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nthers-my.sharepoint.com/personal/vperi_uwm_edu/Documents/Desktop/Sem 2/813/"/>
    </mc:Choice>
  </mc:AlternateContent>
  <xr:revisionPtr revIDLastSave="900" documentId="14_{5D4477FA-1561-45FE-89A6-BB8FAFA23967}" xr6:coauthVersionLast="47" xr6:coauthVersionMax="47" xr10:uidLastSave="{616742FA-5E53-4918-9E51-EB5FC5BC873B}"/>
  <bookViews>
    <workbookView xWindow="-552" yWindow="48" windowWidth="10872" windowHeight="8988" firstSheet="1" activeTab="3" xr2:uid="{00000000-000D-0000-FFFF-FFFF00000000}"/>
  </bookViews>
  <sheets>
    <sheet name="Genre Based Regression" sheetId="17" r:id="rId1"/>
    <sheet name="length vs sales" sheetId="18" r:id="rId2"/>
    <sheet name="awardds vs sales" sheetId="20" r:id="rId3"/>
    <sheet name="Processed data" sheetId="4" r:id="rId4"/>
    <sheet name="Correlation 1" sheetId="6" r:id="rId5"/>
    <sheet name="Correlation 2" sheetId="15" r:id="rId6"/>
    <sheet name="Multiple regression" sheetId="9" r:id="rId7"/>
    <sheet name="Multiple regression2" sheetId="10" r:id="rId8"/>
    <sheet name="Simple regression3" sheetId="13" r:id="rId9"/>
    <sheet name="Simple regression4" sheetId="16" r:id="rId10"/>
    <sheet name="metadata" sheetId="2" r:id="rId11"/>
    <sheet name="movie_review" sheetId="1" r:id="rId12"/>
    <sheet name="box_office" sheetId="5" r:id="rId13"/>
  </sheets>
  <definedNames>
    <definedName name="_xlnm._FilterDatabase" localSheetId="12" hidden="1">box_office!$D$1:$F$6266</definedName>
    <definedName name="_xlnm._FilterDatabase" localSheetId="11" hidden="1">movie_review!$A$1:$U$4431</definedName>
    <definedName name="_xlnm._FilterDatabase" localSheetId="3" hidden="1">'Processed data'!$A$1:$AP$3011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3" i="4" l="1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N2" i="4"/>
  <c r="AM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2" i="4"/>
  <c r="AK3" i="4" l="1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2542" i="4"/>
  <c r="AK2543" i="4"/>
  <c r="AK2544" i="4"/>
  <c r="AK2545" i="4"/>
  <c r="AK2546" i="4"/>
  <c r="AK2547" i="4"/>
  <c r="AK2548" i="4"/>
  <c r="AK2549" i="4"/>
  <c r="AK2550" i="4"/>
  <c r="AK2551" i="4"/>
  <c r="AK2552" i="4"/>
  <c r="AK2553" i="4"/>
  <c r="AK2554" i="4"/>
  <c r="AK2555" i="4"/>
  <c r="AK2556" i="4"/>
  <c r="AK2557" i="4"/>
  <c r="AK2558" i="4"/>
  <c r="AK2559" i="4"/>
  <c r="AK2560" i="4"/>
  <c r="AK2561" i="4"/>
  <c r="AK2562" i="4"/>
  <c r="AK2563" i="4"/>
  <c r="AK2564" i="4"/>
  <c r="AK2565" i="4"/>
  <c r="AK2566" i="4"/>
  <c r="AK2567" i="4"/>
  <c r="AK2568" i="4"/>
  <c r="AK2569" i="4"/>
  <c r="AK2570" i="4"/>
  <c r="AK2571" i="4"/>
  <c r="AK2572" i="4"/>
  <c r="AK2573" i="4"/>
  <c r="AK2574" i="4"/>
  <c r="AK2575" i="4"/>
  <c r="AK2576" i="4"/>
  <c r="AK2577" i="4"/>
  <c r="AK2578" i="4"/>
  <c r="AK2579" i="4"/>
  <c r="AK2580" i="4"/>
  <c r="AK2581" i="4"/>
  <c r="AK2582" i="4"/>
  <c r="AK2583" i="4"/>
  <c r="AK2584" i="4"/>
  <c r="AK2585" i="4"/>
  <c r="AK2586" i="4"/>
  <c r="AK2587" i="4"/>
  <c r="AK2588" i="4"/>
  <c r="AK2589" i="4"/>
  <c r="AK2590" i="4"/>
  <c r="AK2591" i="4"/>
  <c r="AK2592" i="4"/>
  <c r="AK2593" i="4"/>
  <c r="AK2594" i="4"/>
  <c r="AK2595" i="4"/>
  <c r="AK2596" i="4"/>
  <c r="AK2597" i="4"/>
  <c r="AK2598" i="4"/>
  <c r="AK2599" i="4"/>
  <c r="AK2600" i="4"/>
  <c r="AK2601" i="4"/>
  <c r="AK2602" i="4"/>
  <c r="AK2603" i="4"/>
  <c r="AK2604" i="4"/>
  <c r="AK2605" i="4"/>
  <c r="AK2606" i="4"/>
  <c r="AK2607" i="4"/>
  <c r="AK2608" i="4"/>
  <c r="AK2609" i="4"/>
  <c r="AK2610" i="4"/>
  <c r="AK2611" i="4"/>
  <c r="AK2612" i="4"/>
  <c r="AK2613" i="4"/>
  <c r="AK2614" i="4"/>
  <c r="AK2615" i="4"/>
  <c r="AK2616" i="4"/>
  <c r="AK2617" i="4"/>
  <c r="AK2618" i="4"/>
  <c r="AK2619" i="4"/>
  <c r="AK2620" i="4"/>
  <c r="AK2621" i="4"/>
  <c r="AK2622" i="4"/>
  <c r="AK2623" i="4"/>
  <c r="AK2624" i="4"/>
  <c r="AK2625" i="4"/>
  <c r="AK2626" i="4"/>
  <c r="AK2627" i="4"/>
  <c r="AK2628" i="4"/>
  <c r="AK2629" i="4"/>
  <c r="AK2630" i="4"/>
  <c r="AK2631" i="4"/>
  <c r="AK2632" i="4"/>
  <c r="AK2633" i="4"/>
  <c r="AK2634" i="4"/>
  <c r="AK2635" i="4"/>
  <c r="AK2636" i="4"/>
  <c r="AK2637" i="4"/>
  <c r="AK2638" i="4"/>
  <c r="AK2639" i="4"/>
  <c r="AK2640" i="4"/>
  <c r="AK2641" i="4"/>
  <c r="AK2642" i="4"/>
  <c r="AK2643" i="4"/>
  <c r="AK2644" i="4"/>
  <c r="AK2645" i="4"/>
  <c r="AK2646" i="4"/>
  <c r="AK2647" i="4"/>
  <c r="AK2648" i="4"/>
  <c r="AK2649" i="4"/>
  <c r="AK2650" i="4"/>
  <c r="AK2651" i="4"/>
  <c r="AK2652" i="4"/>
  <c r="AK2653" i="4"/>
  <c r="AK2654" i="4"/>
  <c r="AK2655" i="4"/>
  <c r="AK2656" i="4"/>
  <c r="AK2657" i="4"/>
  <c r="AK2658" i="4"/>
  <c r="AK2659" i="4"/>
  <c r="AK2660" i="4"/>
  <c r="AK2661" i="4"/>
  <c r="AK2662" i="4"/>
  <c r="AK2663" i="4"/>
  <c r="AK2664" i="4"/>
  <c r="AK2665" i="4"/>
  <c r="AK2666" i="4"/>
  <c r="AK2667" i="4"/>
  <c r="AK2668" i="4"/>
  <c r="AK2669" i="4"/>
  <c r="AK2670" i="4"/>
  <c r="AK2671" i="4"/>
  <c r="AK2672" i="4"/>
  <c r="AK2673" i="4"/>
  <c r="AK2674" i="4"/>
  <c r="AK2675" i="4"/>
  <c r="AK2676" i="4"/>
  <c r="AK2677" i="4"/>
  <c r="AK2678" i="4"/>
  <c r="AK2679" i="4"/>
  <c r="AK2680" i="4"/>
  <c r="AK2681" i="4"/>
  <c r="AK2682" i="4"/>
  <c r="AK2683" i="4"/>
  <c r="AK2684" i="4"/>
  <c r="AK2685" i="4"/>
  <c r="AK2686" i="4"/>
  <c r="AK2687" i="4"/>
  <c r="AK2688" i="4"/>
  <c r="AK2689" i="4"/>
  <c r="AK2690" i="4"/>
  <c r="AK2691" i="4"/>
  <c r="AK2692" i="4"/>
  <c r="AK2693" i="4"/>
  <c r="AK2694" i="4"/>
  <c r="AK2695" i="4"/>
  <c r="AK2696" i="4"/>
  <c r="AK2697" i="4"/>
  <c r="AK2698" i="4"/>
  <c r="AK2699" i="4"/>
  <c r="AK2700" i="4"/>
  <c r="AK2701" i="4"/>
  <c r="AK2702" i="4"/>
  <c r="AK2703" i="4"/>
  <c r="AK2704" i="4"/>
  <c r="AK2705" i="4"/>
  <c r="AK2706" i="4"/>
  <c r="AK2707" i="4"/>
  <c r="AK2708" i="4"/>
  <c r="AK2709" i="4"/>
  <c r="AK2710" i="4"/>
  <c r="AK2711" i="4"/>
  <c r="AK2712" i="4"/>
  <c r="AK2713" i="4"/>
  <c r="AK2714" i="4"/>
  <c r="AK2715" i="4"/>
  <c r="AK2716" i="4"/>
  <c r="AK2717" i="4"/>
  <c r="AK2718" i="4"/>
  <c r="AK2719" i="4"/>
  <c r="AK2720" i="4"/>
  <c r="AK2721" i="4"/>
  <c r="AK2722" i="4"/>
  <c r="AK2723" i="4"/>
  <c r="AK2724" i="4"/>
  <c r="AK2725" i="4"/>
  <c r="AK2726" i="4"/>
  <c r="AK2727" i="4"/>
  <c r="AK2728" i="4"/>
  <c r="AK2729" i="4"/>
  <c r="AK2730" i="4"/>
  <c r="AK2731" i="4"/>
  <c r="AK2732" i="4"/>
  <c r="AK2733" i="4"/>
  <c r="AK2734" i="4"/>
  <c r="AK2735" i="4"/>
  <c r="AK2736" i="4"/>
  <c r="AK2737" i="4"/>
  <c r="AK2738" i="4"/>
  <c r="AK2739" i="4"/>
  <c r="AK2740" i="4"/>
  <c r="AK2741" i="4"/>
  <c r="AK2742" i="4"/>
  <c r="AK2743" i="4"/>
  <c r="AK2744" i="4"/>
  <c r="AK2745" i="4"/>
  <c r="AK2746" i="4"/>
  <c r="AK2747" i="4"/>
  <c r="AK2748" i="4"/>
  <c r="AK2749" i="4"/>
  <c r="AK2750" i="4"/>
  <c r="AK2751" i="4"/>
  <c r="AK2752" i="4"/>
  <c r="AK2753" i="4"/>
  <c r="AK2754" i="4"/>
  <c r="AK2755" i="4"/>
  <c r="AK2756" i="4"/>
  <c r="AK2757" i="4"/>
  <c r="AK2758" i="4"/>
  <c r="AK2759" i="4"/>
  <c r="AK2760" i="4"/>
  <c r="AK2761" i="4"/>
  <c r="AK2762" i="4"/>
  <c r="AK2763" i="4"/>
  <c r="AK2764" i="4"/>
  <c r="AK2765" i="4"/>
  <c r="AK2766" i="4"/>
  <c r="AK2767" i="4"/>
  <c r="AK2768" i="4"/>
  <c r="AK2769" i="4"/>
  <c r="AK2770" i="4"/>
  <c r="AK2771" i="4"/>
  <c r="AK2772" i="4"/>
  <c r="AK2773" i="4"/>
  <c r="AK2774" i="4"/>
  <c r="AK2775" i="4"/>
  <c r="AK2776" i="4"/>
  <c r="AK2777" i="4"/>
  <c r="AK2778" i="4"/>
  <c r="AK2779" i="4"/>
  <c r="AK2780" i="4"/>
  <c r="AK2781" i="4"/>
  <c r="AK2782" i="4"/>
  <c r="AK2783" i="4"/>
  <c r="AK2784" i="4"/>
  <c r="AK2785" i="4"/>
  <c r="AK2786" i="4"/>
  <c r="AK2787" i="4"/>
  <c r="AK2788" i="4"/>
  <c r="AK2789" i="4"/>
  <c r="AK2790" i="4"/>
  <c r="AK2791" i="4"/>
  <c r="AK2792" i="4"/>
  <c r="AK2793" i="4"/>
  <c r="AK2794" i="4"/>
  <c r="AK2795" i="4"/>
  <c r="AK2796" i="4"/>
  <c r="AK2797" i="4"/>
  <c r="AK2798" i="4"/>
  <c r="AK2799" i="4"/>
  <c r="AK2800" i="4"/>
  <c r="AK2801" i="4"/>
  <c r="AK2802" i="4"/>
  <c r="AK2803" i="4"/>
  <c r="AK2804" i="4"/>
  <c r="AK2805" i="4"/>
  <c r="AK2806" i="4"/>
  <c r="AK2807" i="4"/>
  <c r="AK2808" i="4"/>
  <c r="AK2809" i="4"/>
  <c r="AK2810" i="4"/>
  <c r="AK2811" i="4"/>
  <c r="AK2812" i="4"/>
  <c r="AK2813" i="4"/>
  <c r="AK2814" i="4"/>
  <c r="AK2815" i="4"/>
  <c r="AK2816" i="4"/>
  <c r="AK2817" i="4"/>
  <c r="AK2818" i="4"/>
  <c r="AK2819" i="4"/>
  <c r="AK2820" i="4"/>
  <c r="AK2821" i="4"/>
  <c r="AK2822" i="4"/>
  <c r="AK2823" i="4"/>
  <c r="AK2824" i="4"/>
  <c r="AK2825" i="4"/>
  <c r="AK2826" i="4"/>
  <c r="AK2827" i="4"/>
  <c r="AK2828" i="4"/>
  <c r="AK2829" i="4"/>
  <c r="AK2830" i="4"/>
  <c r="AK2831" i="4"/>
  <c r="AK2832" i="4"/>
  <c r="AK2833" i="4"/>
  <c r="AK2834" i="4"/>
  <c r="AK2835" i="4"/>
  <c r="AK2836" i="4"/>
  <c r="AK2837" i="4"/>
  <c r="AK2838" i="4"/>
  <c r="AK2839" i="4"/>
  <c r="AK2840" i="4"/>
  <c r="AK2841" i="4"/>
  <c r="AK2842" i="4"/>
  <c r="AK2843" i="4"/>
  <c r="AK2844" i="4"/>
  <c r="AK2845" i="4"/>
  <c r="AK2846" i="4"/>
  <c r="AK2847" i="4"/>
  <c r="AK2848" i="4"/>
  <c r="AK2849" i="4"/>
  <c r="AK2850" i="4"/>
  <c r="AK2851" i="4"/>
  <c r="AK2852" i="4"/>
  <c r="AK2853" i="4"/>
  <c r="AK2854" i="4"/>
  <c r="AK2855" i="4"/>
  <c r="AK2856" i="4"/>
  <c r="AK2857" i="4"/>
  <c r="AK2858" i="4"/>
  <c r="AK2859" i="4"/>
  <c r="AK2860" i="4"/>
  <c r="AK2861" i="4"/>
  <c r="AK2862" i="4"/>
  <c r="AK2863" i="4"/>
  <c r="AK2864" i="4"/>
  <c r="AK2865" i="4"/>
  <c r="AK2866" i="4"/>
  <c r="AK2867" i="4"/>
  <c r="AK2868" i="4"/>
  <c r="AK2869" i="4"/>
  <c r="AK2870" i="4"/>
  <c r="AK2871" i="4"/>
  <c r="AK2872" i="4"/>
  <c r="AK2873" i="4"/>
  <c r="AK2874" i="4"/>
  <c r="AK2875" i="4"/>
  <c r="AK2876" i="4"/>
  <c r="AK2877" i="4"/>
  <c r="AK2878" i="4"/>
  <c r="AK2879" i="4"/>
  <c r="AK2880" i="4"/>
  <c r="AK2881" i="4"/>
  <c r="AK2882" i="4"/>
  <c r="AK2883" i="4"/>
  <c r="AK2884" i="4"/>
  <c r="AK2885" i="4"/>
  <c r="AK2886" i="4"/>
  <c r="AK2887" i="4"/>
  <c r="AK2888" i="4"/>
  <c r="AK2889" i="4"/>
  <c r="AK2890" i="4"/>
  <c r="AK2891" i="4"/>
  <c r="AK2892" i="4"/>
  <c r="AK2893" i="4"/>
  <c r="AK2894" i="4"/>
  <c r="AK2895" i="4"/>
  <c r="AK2896" i="4"/>
  <c r="AK2897" i="4"/>
  <c r="AK2898" i="4"/>
  <c r="AK2899" i="4"/>
  <c r="AK2900" i="4"/>
  <c r="AK2901" i="4"/>
  <c r="AK2902" i="4"/>
  <c r="AK2903" i="4"/>
  <c r="AK2904" i="4"/>
  <c r="AK2905" i="4"/>
  <c r="AK2906" i="4"/>
  <c r="AK2907" i="4"/>
  <c r="AK2908" i="4"/>
  <c r="AK2909" i="4"/>
  <c r="AK2910" i="4"/>
  <c r="AK2911" i="4"/>
  <c r="AK2912" i="4"/>
  <c r="AK2913" i="4"/>
  <c r="AK2914" i="4"/>
  <c r="AK2915" i="4"/>
  <c r="AK2916" i="4"/>
  <c r="AK2917" i="4"/>
  <c r="AK2918" i="4"/>
  <c r="AK2919" i="4"/>
  <c r="AK2920" i="4"/>
  <c r="AK2921" i="4"/>
  <c r="AK2922" i="4"/>
  <c r="AK2923" i="4"/>
  <c r="AK2924" i="4"/>
  <c r="AK2925" i="4"/>
  <c r="AK2926" i="4"/>
  <c r="AK2927" i="4"/>
  <c r="AK2928" i="4"/>
  <c r="AK2929" i="4"/>
  <c r="AK2930" i="4"/>
  <c r="AK2931" i="4"/>
  <c r="AK2932" i="4"/>
  <c r="AK2933" i="4"/>
  <c r="AK2934" i="4"/>
  <c r="AK2935" i="4"/>
  <c r="AK2936" i="4"/>
  <c r="AK2937" i="4"/>
  <c r="AK2938" i="4"/>
  <c r="AK2939" i="4"/>
  <c r="AK2940" i="4"/>
  <c r="AK2941" i="4"/>
  <c r="AK2942" i="4"/>
  <c r="AK2943" i="4"/>
  <c r="AK2944" i="4"/>
  <c r="AK2945" i="4"/>
  <c r="AK2946" i="4"/>
  <c r="AK2947" i="4"/>
  <c r="AK2948" i="4"/>
  <c r="AK2949" i="4"/>
  <c r="AK2950" i="4"/>
  <c r="AK2951" i="4"/>
  <c r="AK2952" i="4"/>
  <c r="AK2953" i="4"/>
  <c r="AK2954" i="4"/>
  <c r="AK2955" i="4"/>
  <c r="AK2956" i="4"/>
  <c r="AK2957" i="4"/>
  <c r="AK2958" i="4"/>
  <c r="AK2959" i="4"/>
  <c r="AK2960" i="4"/>
  <c r="AK2961" i="4"/>
  <c r="AK2962" i="4"/>
  <c r="AK2963" i="4"/>
  <c r="AK2964" i="4"/>
  <c r="AK2965" i="4"/>
  <c r="AK2966" i="4"/>
  <c r="AK2967" i="4"/>
  <c r="AK2968" i="4"/>
  <c r="AK2969" i="4"/>
  <c r="AK2970" i="4"/>
  <c r="AK2971" i="4"/>
  <c r="AK2972" i="4"/>
  <c r="AK2973" i="4"/>
  <c r="AK2974" i="4"/>
  <c r="AK2975" i="4"/>
  <c r="AK2976" i="4"/>
  <c r="AK2977" i="4"/>
  <c r="AK2978" i="4"/>
  <c r="AK2979" i="4"/>
  <c r="AK2980" i="4"/>
  <c r="AK2981" i="4"/>
  <c r="AK2982" i="4"/>
  <c r="AK2983" i="4"/>
  <c r="AK2984" i="4"/>
  <c r="AK2985" i="4"/>
  <c r="AK2986" i="4"/>
  <c r="AK2987" i="4"/>
  <c r="AK2988" i="4"/>
  <c r="AK2989" i="4"/>
  <c r="AK2990" i="4"/>
  <c r="AK2991" i="4"/>
  <c r="AK2992" i="4"/>
  <c r="AK2993" i="4"/>
  <c r="AK2994" i="4"/>
  <c r="AK2995" i="4"/>
  <c r="AK2996" i="4"/>
  <c r="AK2997" i="4"/>
  <c r="AK2998" i="4"/>
  <c r="AK2999" i="4"/>
  <c r="AK3000" i="4"/>
  <c r="AK3001" i="4"/>
  <c r="AK3002" i="4"/>
  <c r="AK3003" i="4"/>
  <c r="AK3004" i="4"/>
  <c r="AK3005" i="4"/>
  <c r="AK3006" i="4"/>
  <c r="AK3007" i="4"/>
  <c r="AK3008" i="4"/>
  <c r="AK3009" i="4"/>
  <c r="AK3010" i="4"/>
  <c r="AK3011" i="4"/>
  <c r="AK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J2479" i="4"/>
  <c r="AJ2480" i="4"/>
  <c r="AJ2481" i="4"/>
  <c r="AJ2482" i="4"/>
  <c r="AJ2483" i="4"/>
  <c r="AJ2484" i="4"/>
  <c r="AJ2485" i="4"/>
  <c r="AJ2486" i="4"/>
  <c r="AJ2487" i="4"/>
  <c r="AJ2488" i="4"/>
  <c r="AJ2489" i="4"/>
  <c r="AJ2490" i="4"/>
  <c r="AJ2491" i="4"/>
  <c r="AJ2492" i="4"/>
  <c r="AJ2493" i="4"/>
  <c r="AJ2494" i="4"/>
  <c r="AJ2495" i="4"/>
  <c r="AJ2496" i="4"/>
  <c r="AJ2497" i="4"/>
  <c r="AJ2498" i="4"/>
  <c r="AJ2499" i="4"/>
  <c r="AJ2500" i="4"/>
  <c r="AJ2501" i="4"/>
  <c r="AJ2502" i="4"/>
  <c r="AJ2503" i="4"/>
  <c r="AJ2504" i="4"/>
  <c r="AJ2505" i="4"/>
  <c r="AJ2506" i="4"/>
  <c r="AJ2507" i="4"/>
  <c r="AJ2508" i="4"/>
  <c r="AJ2509" i="4"/>
  <c r="AJ2510" i="4"/>
  <c r="AJ2511" i="4"/>
  <c r="AJ2512" i="4"/>
  <c r="AJ2513" i="4"/>
  <c r="AJ2514" i="4"/>
  <c r="AJ2515" i="4"/>
  <c r="AJ2516" i="4"/>
  <c r="AJ2517" i="4"/>
  <c r="AJ2518" i="4"/>
  <c r="AJ2519" i="4"/>
  <c r="AJ2520" i="4"/>
  <c r="AJ2521" i="4"/>
  <c r="AJ2522" i="4"/>
  <c r="AJ2523" i="4"/>
  <c r="AJ2524" i="4"/>
  <c r="AJ2525" i="4"/>
  <c r="AJ2526" i="4"/>
  <c r="AJ2527" i="4"/>
  <c r="AJ2528" i="4"/>
  <c r="AJ2529" i="4"/>
  <c r="AJ2530" i="4"/>
  <c r="AJ2531" i="4"/>
  <c r="AJ2532" i="4"/>
  <c r="AJ2533" i="4"/>
  <c r="AJ2534" i="4"/>
  <c r="AJ2535" i="4"/>
  <c r="AJ2536" i="4"/>
  <c r="AJ2537" i="4"/>
  <c r="AJ2538" i="4"/>
  <c r="AJ2539" i="4"/>
  <c r="AJ2540" i="4"/>
  <c r="AJ2541" i="4"/>
  <c r="AJ2542" i="4"/>
  <c r="AJ2543" i="4"/>
  <c r="AJ2544" i="4"/>
  <c r="AJ2545" i="4"/>
  <c r="AJ2546" i="4"/>
  <c r="AJ2547" i="4"/>
  <c r="AJ2548" i="4"/>
  <c r="AJ2549" i="4"/>
  <c r="AJ2550" i="4"/>
  <c r="AJ2551" i="4"/>
  <c r="AJ2552" i="4"/>
  <c r="AJ2553" i="4"/>
  <c r="AJ2554" i="4"/>
  <c r="AJ2555" i="4"/>
  <c r="AJ2556" i="4"/>
  <c r="AJ2557" i="4"/>
  <c r="AJ2558" i="4"/>
  <c r="AJ2559" i="4"/>
  <c r="AJ2560" i="4"/>
  <c r="AJ2561" i="4"/>
  <c r="AJ2562" i="4"/>
  <c r="AJ2563" i="4"/>
  <c r="AJ2564" i="4"/>
  <c r="AJ2565" i="4"/>
  <c r="AJ2566" i="4"/>
  <c r="AJ2567" i="4"/>
  <c r="AJ2568" i="4"/>
  <c r="AJ2569" i="4"/>
  <c r="AJ2570" i="4"/>
  <c r="AJ2571" i="4"/>
  <c r="AJ2572" i="4"/>
  <c r="AJ2573" i="4"/>
  <c r="AJ2574" i="4"/>
  <c r="AJ2575" i="4"/>
  <c r="AJ2576" i="4"/>
  <c r="AJ2577" i="4"/>
  <c r="AJ2578" i="4"/>
  <c r="AJ2579" i="4"/>
  <c r="AJ2580" i="4"/>
  <c r="AJ2581" i="4"/>
  <c r="AJ2582" i="4"/>
  <c r="AJ2583" i="4"/>
  <c r="AJ2584" i="4"/>
  <c r="AJ2585" i="4"/>
  <c r="AJ2586" i="4"/>
  <c r="AJ2587" i="4"/>
  <c r="AJ2588" i="4"/>
  <c r="AJ2589" i="4"/>
  <c r="AJ2590" i="4"/>
  <c r="AJ2591" i="4"/>
  <c r="AJ2592" i="4"/>
  <c r="AJ2593" i="4"/>
  <c r="AJ2594" i="4"/>
  <c r="AJ2595" i="4"/>
  <c r="AJ2596" i="4"/>
  <c r="AJ2597" i="4"/>
  <c r="AJ2598" i="4"/>
  <c r="AJ2599" i="4"/>
  <c r="AJ2600" i="4"/>
  <c r="AJ2601" i="4"/>
  <c r="AJ2602" i="4"/>
  <c r="AJ2603" i="4"/>
  <c r="AJ2604" i="4"/>
  <c r="AJ2605" i="4"/>
  <c r="AJ2606" i="4"/>
  <c r="AJ2607" i="4"/>
  <c r="AJ2608" i="4"/>
  <c r="AJ2609" i="4"/>
  <c r="AJ2610" i="4"/>
  <c r="AJ2611" i="4"/>
  <c r="AJ2612" i="4"/>
  <c r="AJ2613" i="4"/>
  <c r="AJ2614" i="4"/>
  <c r="AJ2615" i="4"/>
  <c r="AJ2616" i="4"/>
  <c r="AJ2617" i="4"/>
  <c r="AJ2618" i="4"/>
  <c r="AJ2619" i="4"/>
  <c r="AJ2620" i="4"/>
  <c r="AJ2621" i="4"/>
  <c r="AJ2622" i="4"/>
  <c r="AJ2623" i="4"/>
  <c r="AJ2624" i="4"/>
  <c r="AJ2625" i="4"/>
  <c r="AJ2626" i="4"/>
  <c r="AJ2627" i="4"/>
  <c r="AJ2628" i="4"/>
  <c r="AJ2629" i="4"/>
  <c r="AJ2630" i="4"/>
  <c r="AJ2631" i="4"/>
  <c r="AJ2632" i="4"/>
  <c r="AJ2633" i="4"/>
  <c r="AJ2634" i="4"/>
  <c r="AJ2635" i="4"/>
  <c r="AJ2636" i="4"/>
  <c r="AJ2637" i="4"/>
  <c r="AJ2638" i="4"/>
  <c r="AJ2639" i="4"/>
  <c r="AJ2640" i="4"/>
  <c r="AJ2641" i="4"/>
  <c r="AJ2642" i="4"/>
  <c r="AJ2643" i="4"/>
  <c r="AJ2644" i="4"/>
  <c r="AJ2645" i="4"/>
  <c r="AJ2646" i="4"/>
  <c r="AJ2647" i="4"/>
  <c r="AJ2648" i="4"/>
  <c r="AJ2649" i="4"/>
  <c r="AJ2650" i="4"/>
  <c r="AJ2651" i="4"/>
  <c r="AJ2652" i="4"/>
  <c r="AJ2653" i="4"/>
  <c r="AJ2654" i="4"/>
  <c r="AJ2655" i="4"/>
  <c r="AJ2656" i="4"/>
  <c r="AJ2657" i="4"/>
  <c r="AJ2658" i="4"/>
  <c r="AJ2659" i="4"/>
  <c r="AJ2660" i="4"/>
  <c r="AJ2661" i="4"/>
  <c r="AJ2662" i="4"/>
  <c r="AJ2663" i="4"/>
  <c r="AJ2664" i="4"/>
  <c r="AJ2665" i="4"/>
  <c r="AJ2666" i="4"/>
  <c r="AJ2667" i="4"/>
  <c r="AJ2668" i="4"/>
  <c r="AJ2669" i="4"/>
  <c r="AJ2670" i="4"/>
  <c r="AJ2671" i="4"/>
  <c r="AJ2672" i="4"/>
  <c r="AJ2673" i="4"/>
  <c r="AJ2674" i="4"/>
  <c r="AJ2675" i="4"/>
  <c r="AJ2676" i="4"/>
  <c r="AJ2677" i="4"/>
  <c r="AJ2678" i="4"/>
  <c r="AJ2679" i="4"/>
  <c r="AJ2680" i="4"/>
  <c r="AJ2681" i="4"/>
  <c r="AJ2682" i="4"/>
  <c r="AJ2683" i="4"/>
  <c r="AJ2684" i="4"/>
  <c r="AJ2685" i="4"/>
  <c r="AJ2686" i="4"/>
  <c r="AJ2687" i="4"/>
  <c r="AJ2688" i="4"/>
  <c r="AJ2689" i="4"/>
  <c r="AJ2690" i="4"/>
  <c r="AJ2691" i="4"/>
  <c r="AJ2692" i="4"/>
  <c r="AJ2693" i="4"/>
  <c r="AJ2694" i="4"/>
  <c r="AJ2695" i="4"/>
  <c r="AJ2696" i="4"/>
  <c r="AJ2697" i="4"/>
  <c r="AJ2698" i="4"/>
  <c r="AJ2699" i="4"/>
  <c r="AJ2700" i="4"/>
  <c r="AJ2701" i="4"/>
  <c r="AJ2702" i="4"/>
  <c r="AJ2703" i="4"/>
  <c r="AJ2704" i="4"/>
  <c r="AJ2705" i="4"/>
  <c r="AJ2706" i="4"/>
  <c r="AJ2707" i="4"/>
  <c r="AJ2708" i="4"/>
  <c r="AJ2709" i="4"/>
  <c r="AJ2710" i="4"/>
  <c r="AJ2711" i="4"/>
  <c r="AJ2712" i="4"/>
  <c r="AJ2713" i="4"/>
  <c r="AJ2714" i="4"/>
  <c r="AJ2715" i="4"/>
  <c r="AJ2716" i="4"/>
  <c r="AJ2717" i="4"/>
  <c r="AJ2718" i="4"/>
  <c r="AJ2719" i="4"/>
  <c r="AJ2720" i="4"/>
  <c r="AJ2721" i="4"/>
  <c r="AJ2722" i="4"/>
  <c r="AJ2723" i="4"/>
  <c r="AJ2724" i="4"/>
  <c r="AJ2725" i="4"/>
  <c r="AJ2726" i="4"/>
  <c r="AJ2727" i="4"/>
  <c r="AJ2728" i="4"/>
  <c r="AJ2729" i="4"/>
  <c r="AJ2730" i="4"/>
  <c r="AJ2731" i="4"/>
  <c r="AJ2732" i="4"/>
  <c r="AJ2733" i="4"/>
  <c r="AJ2734" i="4"/>
  <c r="AJ2735" i="4"/>
  <c r="AJ2736" i="4"/>
  <c r="AJ2737" i="4"/>
  <c r="AJ2738" i="4"/>
  <c r="AJ2739" i="4"/>
  <c r="AJ2740" i="4"/>
  <c r="AJ2741" i="4"/>
  <c r="AJ2742" i="4"/>
  <c r="AJ2743" i="4"/>
  <c r="AJ2744" i="4"/>
  <c r="AJ2745" i="4"/>
  <c r="AJ2746" i="4"/>
  <c r="AJ2747" i="4"/>
  <c r="AJ2748" i="4"/>
  <c r="AJ2749" i="4"/>
  <c r="AJ2750" i="4"/>
  <c r="AJ2751" i="4"/>
  <c r="AJ2752" i="4"/>
  <c r="AJ2753" i="4"/>
  <c r="AJ2754" i="4"/>
  <c r="AJ2755" i="4"/>
  <c r="AJ2756" i="4"/>
  <c r="AJ2757" i="4"/>
  <c r="AJ2758" i="4"/>
  <c r="AJ2759" i="4"/>
  <c r="AJ2760" i="4"/>
  <c r="AJ2761" i="4"/>
  <c r="AJ2762" i="4"/>
  <c r="AJ2763" i="4"/>
  <c r="AJ2764" i="4"/>
  <c r="AJ2765" i="4"/>
  <c r="AJ2766" i="4"/>
  <c r="AJ2767" i="4"/>
  <c r="AJ2768" i="4"/>
  <c r="AJ2769" i="4"/>
  <c r="AJ2770" i="4"/>
  <c r="AJ2771" i="4"/>
  <c r="AJ2772" i="4"/>
  <c r="AJ2773" i="4"/>
  <c r="AJ2774" i="4"/>
  <c r="AJ2775" i="4"/>
  <c r="AJ2776" i="4"/>
  <c r="AJ2777" i="4"/>
  <c r="AJ2778" i="4"/>
  <c r="AJ2779" i="4"/>
  <c r="AJ2780" i="4"/>
  <c r="AJ2781" i="4"/>
  <c r="AJ2782" i="4"/>
  <c r="AJ2783" i="4"/>
  <c r="AJ2784" i="4"/>
  <c r="AJ2785" i="4"/>
  <c r="AJ2786" i="4"/>
  <c r="AJ2787" i="4"/>
  <c r="AJ2788" i="4"/>
  <c r="AJ2789" i="4"/>
  <c r="AJ2790" i="4"/>
  <c r="AJ2791" i="4"/>
  <c r="AJ2792" i="4"/>
  <c r="AJ2793" i="4"/>
  <c r="AJ2794" i="4"/>
  <c r="AJ2795" i="4"/>
  <c r="AJ2796" i="4"/>
  <c r="AJ2797" i="4"/>
  <c r="AJ2798" i="4"/>
  <c r="AJ2799" i="4"/>
  <c r="AJ2800" i="4"/>
  <c r="AJ2801" i="4"/>
  <c r="AJ2802" i="4"/>
  <c r="AJ2803" i="4"/>
  <c r="AJ2804" i="4"/>
  <c r="AJ2805" i="4"/>
  <c r="AJ2806" i="4"/>
  <c r="AJ2807" i="4"/>
  <c r="AJ2808" i="4"/>
  <c r="AJ2809" i="4"/>
  <c r="AJ2810" i="4"/>
  <c r="AJ2811" i="4"/>
  <c r="AJ2812" i="4"/>
  <c r="AJ2813" i="4"/>
  <c r="AJ2814" i="4"/>
  <c r="AJ2815" i="4"/>
  <c r="AJ2816" i="4"/>
  <c r="AJ2817" i="4"/>
  <c r="AJ2818" i="4"/>
  <c r="AJ2819" i="4"/>
  <c r="AJ2820" i="4"/>
  <c r="AJ2821" i="4"/>
  <c r="AJ2822" i="4"/>
  <c r="AJ2823" i="4"/>
  <c r="AJ2824" i="4"/>
  <c r="AJ2825" i="4"/>
  <c r="AJ2826" i="4"/>
  <c r="AJ2827" i="4"/>
  <c r="AJ2828" i="4"/>
  <c r="AJ2829" i="4"/>
  <c r="AJ2830" i="4"/>
  <c r="AJ2831" i="4"/>
  <c r="AJ2832" i="4"/>
  <c r="AJ2833" i="4"/>
  <c r="AJ2834" i="4"/>
  <c r="AJ2835" i="4"/>
  <c r="AJ2836" i="4"/>
  <c r="AJ2837" i="4"/>
  <c r="AJ2838" i="4"/>
  <c r="AJ2839" i="4"/>
  <c r="AJ2840" i="4"/>
  <c r="AJ2841" i="4"/>
  <c r="AJ2842" i="4"/>
  <c r="AJ2843" i="4"/>
  <c r="AJ2844" i="4"/>
  <c r="AJ2845" i="4"/>
  <c r="AJ2846" i="4"/>
  <c r="AJ2847" i="4"/>
  <c r="AJ2848" i="4"/>
  <c r="AJ2849" i="4"/>
  <c r="AJ2850" i="4"/>
  <c r="AJ2851" i="4"/>
  <c r="AJ2852" i="4"/>
  <c r="AJ2853" i="4"/>
  <c r="AJ2854" i="4"/>
  <c r="AJ2855" i="4"/>
  <c r="AJ2856" i="4"/>
  <c r="AJ2857" i="4"/>
  <c r="AJ2858" i="4"/>
  <c r="AJ2859" i="4"/>
  <c r="AJ2860" i="4"/>
  <c r="AJ2861" i="4"/>
  <c r="AJ2862" i="4"/>
  <c r="AJ2863" i="4"/>
  <c r="AJ2864" i="4"/>
  <c r="AJ2865" i="4"/>
  <c r="AJ2866" i="4"/>
  <c r="AJ2867" i="4"/>
  <c r="AJ2868" i="4"/>
  <c r="AJ2869" i="4"/>
  <c r="AJ2870" i="4"/>
  <c r="AJ2871" i="4"/>
  <c r="AJ2872" i="4"/>
  <c r="AJ2873" i="4"/>
  <c r="AJ2874" i="4"/>
  <c r="AJ2875" i="4"/>
  <c r="AJ2876" i="4"/>
  <c r="AJ2877" i="4"/>
  <c r="AJ2878" i="4"/>
  <c r="AJ2879" i="4"/>
  <c r="AJ2880" i="4"/>
  <c r="AJ2881" i="4"/>
  <c r="AJ2882" i="4"/>
  <c r="AJ2883" i="4"/>
  <c r="AJ2884" i="4"/>
  <c r="AJ2885" i="4"/>
  <c r="AJ2886" i="4"/>
  <c r="AJ2887" i="4"/>
  <c r="AJ2888" i="4"/>
  <c r="AJ2889" i="4"/>
  <c r="AJ2890" i="4"/>
  <c r="AJ2891" i="4"/>
  <c r="AJ2892" i="4"/>
  <c r="AJ2893" i="4"/>
  <c r="AJ2894" i="4"/>
  <c r="AJ2895" i="4"/>
  <c r="AJ2896" i="4"/>
  <c r="AJ2897" i="4"/>
  <c r="AJ2898" i="4"/>
  <c r="AJ2899" i="4"/>
  <c r="AJ2900" i="4"/>
  <c r="AJ2901" i="4"/>
  <c r="AJ2902" i="4"/>
  <c r="AJ2903" i="4"/>
  <c r="AJ2904" i="4"/>
  <c r="AJ2905" i="4"/>
  <c r="AJ2906" i="4"/>
  <c r="AJ2907" i="4"/>
  <c r="AJ2908" i="4"/>
  <c r="AJ2909" i="4"/>
  <c r="AJ2910" i="4"/>
  <c r="AJ2911" i="4"/>
  <c r="AJ2912" i="4"/>
  <c r="AJ2913" i="4"/>
  <c r="AJ2914" i="4"/>
  <c r="AJ2915" i="4"/>
  <c r="AJ2916" i="4"/>
  <c r="AJ2917" i="4"/>
  <c r="AJ2918" i="4"/>
  <c r="AJ2919" i="4"/>
  <c r="AJ2920" i="4"/>
  <c r="AJ2921" i="4"/>
  <c r="AJ2922" i="4"/>
  <c r="AJ2923" i="4"/>
  <c r="AJ2924" i="4"/>
  <c r="AJ2925" i="4"/>
  <c r="AJ2926" i="4"/>
  <c r="AJ2927" i="4"/>
  <c r="AJ2928" i="4"/>
  <c r="AJ2929" i="4"/>
  <c r="AJ2930" i="4"/>
  <c r="AJ2931" i="4"/>
  <c r="AJ2932" i="4"/>
  <c r="AJ2933" i="4"/>
  <c r="AJ2934" i="4"/>
  <c r="AJ2935" i="4"/>
  <c r="AJ2936" i="4"/>
  <c r="AJ2937" i="4"/>
  <c r="AJ2938" i="4"/>
  <c r="AJ2939" i="4"/>
  <c r="AJ2940" i="4"/>
  <c r="AJ2941" i="4"/>
  <c r="AJ2942" i="4"/>
  <c r="AJ2943" i="4"/>
  <c r="AJ2944" i="4"/>
  <c r="AJ2945" i="4"/>
  <c r="AJ2946" i="4"/>
  <c r="AJ2947" i="4"/>
  <c r="AJ2948" i="4"/>
  <c r="AJ2949" i="4"/>
  <c r="AJ2950" i="4"/>
  <c r="AJ2951" i="4"/>
  <c r="AJ2952" i="4"/>
  <c r="AJ2953" i="4"/>
  <c r="AJ2954" i="4"/>
  <c r="AJ2955" i="4"/>
  <c r="AJ2956" i="4"/>
  <c r="AJ2957" i="4"/>
  <c r="AJ2958" i="4"/>
  <c r="AJ2959" i="4"/>
  <c r="AJ2960" i="4"/>
  <c r="AJ2961" i="4"/>
  <c r="AJ2962" i="4"/>
  <c r="AJ2963" i="4"/>
  <c r="AJ2964" i="4"/>
  <c r="AJ2965" i="4"/>
  <c r="AJ2966" i="4"/>
  <c r="AJ2967" i="4"/>
  <c r="AJ2968" i="4"/>
  <c r="AJ2969" i="4"/>
  <c r="AJ2970" i="4"/>
  <c r="AJ2971" i="4"/>
  <c r="AJ2972" i="4"/>
  <c r="AJ2973" i="4"/>
  <c r="AJ2974" i="4"/>
  <c r="AJ2975" i="4"/>
  <c r="AJ2976" i="4"/>
  <c r="AJ2977" i="4"/>
  <c r="AJ2978" i="4"/>
  <c r="AJ2979" i="4"/>
  <c r="AJ2980" i="4"/>
  <c r="AJ2981" i="4"/>
  <c r="AJ2982" i="4"/>
  <c r="AJ2983" i="4"/>
  <c r="AJ2984" i="4"/>
  <c r="AJ2985" i="4"/>
  <c r="AJ2986" i="4"/>
  <c r="AJ2987" i="4"/>
  <c r="AJ2988" i="4"/>
  <c r="AJ2989" i="4"/>
  <c r="AJ2990" i="4"/>
  <c r="AJ2991" i="4"/>
  <c r="AJ2992" i="4"/>
  <c r="AJ2993" i="4"/>
  <c r="AJ2994" i="4"/>
  <c r="AJ2995" i="4"/>
  <c r="AJ2996" i="4"/>
  <c r="AJ2997" i="4"/>
  <c r="AJ2998" i="4"/>
  <c r="AJ2999" i="4"/>
  <c r="AJ3000" i="4"/>
  <c r="AJ3001" i="4"/>
  <c r="AJ3002" i="4"/>
  <c r="AJ3003" i="4"/>
  <c r="AJ3004" i="4"/>
  <c r="AJ3005" i="4"/>
  <c r="AJ3006" i="4"/>
  <c r="AJ3007" i="4"/>
  <c r="AJ3008" i="4"/>
  <c r="AJ3009" i="4"/>
  <c r="AJ3010" i="4"/>
  <c r="AJ3011" i="4"/>
  <c r="AJ2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  <c r="AI2121" i="4"/>
  <c r="AI2122" i="4"/>
  <c r="AI2123" i="4"/>
  <c r="AI2124" i="4"/>
  <c r="AI2125" i="4"/>
  <c r="AI2126" i="4"/>
  <c r="AI2127" i="4"/>
  <c r="AI2128" i="4"/>
  <c r="AI2129" i="4"/>
  <c r="AI2130" i="4"/>
  <c r="AI2131" i="4"/>
  <c r="AI2132" i="4"/>
  <c r="AI2133" i="4"/>
  <c r="AI2134" i="4"/>
  <c r="AI2135" i="4"/>
  <c r="AI2136" i="4"/>
  <c r="AI2137" i="4"/>
  <c r="AI2138" i="4"/>
  <c r="AI2139" i="4"/>
  <c r="AI2140" i="4"/>
  <c r="AI2141" i="4"/>
  <c r="AI2142" i="4"/>
  <c r="AI2143" i="4"/>
  <c r="AI2144" i="4"/>
  <c r="AI2145" i="4"/>
  <c r="AI2146" i="4"/>
  <c r="AI2147" i="4"/>
  <c r="AI2148" i="4"/>
  <c r="AI2149" i="4"/>
  <c r="AI2150" i="4"/>
  <c r="AI2151" i="4"/>
  <c r="AI2152" i="4"/>
  <c r="AI2153" i="4"/>
  <c r="AI2154" i="4"/>
  <c r="AI2155" i="4"/>
  <c r="AI2156" i="4"/>
  <c r="AI2157" i="4"/>
  <c r="AI2158" i="4"/>
  <c r="AI2159" i="4"/>
  <c r="AI2160" i="4"/>
  <c r="AI2161" i="4"/>
  <c r="AI2162" i="4"/>
  <c r="AI2163" i="4"/>
  <c r="AI2164" i="4"/>
  <c r="AI2165" i="4"/>
  <c r="AI2166" i="4"/>
  <c r="AI2167" i="4"/>
  <c r="AI2168" i="4"/>
  <c r="AI2169" i="4"/>
  <c r="AI2170" i="4"/>
  <c r="AI2171" i="4"/>
  <c r="AI2172" i="4"/>
  <c r="AI2173" i="4"/>
  <c r="AI2174" i="4"/>
  <c r="AI2175" i="4"/>
  <c r="AI2176" i="4"/>
  <c r="AI2177" i="4"/>
  <c r="AI2178" i="4"/>
  <c r="AI2179" i="4"/>
  <c r="AI2180" i="4"/>
  <c r="AI2181" i="4"/>
  <c r="AI2182" i="4"/>
  <c r="AI2183" i="4"/>
  <c r="AI2184" i="4"/>
  <c r="AI2185" i="4"/>
  <c r="AI2186" i="4"/>
  <c r="AI2187" i="4"/>
  <c r="AI2188" i="4"/>
  <c r="AI2189" i="4"/>
  <c r="AI2190" i="4"/>
  <c r="AI2191" i="4"/>
  <c r="AI2192" i="4"/>
  <c r="AI2193" i="4"/>
  <c r="AI2194" i="4"/>
  <c r="AI2195" i="4"/>
  <c r="AI2196" i="4"/>
  <c r="AI2197" i="4"/>
  <c r="AI2198" i="4"/>
  <c r="AI2199" i="4"/>
  <c r="AI2200" i="4"/>
  <c r="AI2201" i="4"/>
  <c r="AI2202" i="4"/>
  <c r="AI2203" i="4"/>
  <c r="AI2204" i="4"/>
  <c r="AI2205" i="4"/>
  <c r="AI2206" i="4"/>
  <c r="AI2207" i="4"/>
  <c r="AI2208" i="4"/>
  <c r="AI2209" i="4"/>
  <c r="AI2210" i="4"/>
  <c r="AI2211" i="4"/>
  <c r="AI2212" i="4"/>
  <c r="AI2213" i="4"/>
  <c r="AI2214" i="4"/>
  <c r="AI2215" i="4"/>
  <c r="AI2216" i="4"/>
  <c r="AI2217" i="4"/>
  <c r="AI2218" i="4"/>
  <c r="AI2219" i="4"/>
  <c r="AI2220" i="4"/>
  <c r="AI2221" i="4"/>
  <c r="AI2222" i="4"/>
  <c r="AI2223" i="4"/>
  <c r="AI2224" i="4"/>
  <c r="AI2225" i="4"/>
  <c r="AI2226" i="4"/>
  <c r="AI2227" i="4"/>
  <c r="AI2228" i="4"/>
  <c r="AI2229" i="4"/>
  <c r="AI2230" i="4"/>
  <c r="AI2231" i="4"/>
  <c r="AI2232" i="4"/>
  <c r="AI2233" i="4"/>
  <c r="AI2234" i="4"/>
  <c r="AI2235" i="4"/>
  <c r="AI2236" i="4"/>
  <c r="AI2237" i="4"/>
  <c r="AI2238" i="4"/>
  <c r="AI2239" i="4"/>
  <c r="AI2240" i="4"/>
  <c r="AI2241" i="4"/>
  <c r="AI2242" i="4"/>
  <c r="AI2243" i="4"/>
  <c r="AI2244" i="4"/>
  <c r="AI2245" i="4"/>
  <c r="AI2246" i="4"/>
  <c r="AI2247" i="4"/>
  <c r="AI2248" i="4"/>
  <c r="AI2249" i="4"/>
  <c r="AI2250" i="4"/>
  <c r="AI2251" i="4"/>
  <c r="AI2252" i="4"/>
  <c r="AI2253" i="4"/>
  <c r="AI2254" i="4"/>
  <c r="AI2255" i="4"/>
  <c r="AI2256" i="4"/>
  <c r="AI2257" i="4"/>
  <c r="AI2258" i="4"/>
  <c r="AI2259" i="4"/>
  <c r="AI2260" i="4"/>
  <c r="AI2261" i="4"/>
  <c r="AI2262" i="4"/>
  <c r="AI2263" i="4"/>
  <c r="AI2264" i="4"/>
  <c r="AI2265" i="4"/>
  <c r="AI2266" i="4"/>
  <c r="AI2267" i="4"/>
  <c r="AI2268" i="4"/>
  <c r="AI2269" i="4"/>
  <c r="AI2270" i="4"/>
  <c r="AI2271" i="4"/>
  <c r="AI2272" i="4"/>
  <c r="AI2273" i="4"/>
  <c r="AI2274" i="4"/>
  <c r="AI2275" i="4"/>
  <c r="AI2276" i="4"/>
  <c r="AI2277" i="4"/>
  <c r="AI2278" i="4"/>
  <c r="AI2279" i="4"/>
  <c r="AI2280" i="4"/>
  <c r="AI2281" i="4"/>
  <c r="AI2282" i="4"/>
  <c r="AI2283" i="4"/>
  <c r="AI2284" i="4"/>
  <c r="AI2285" i="4"/>
  <c r="AI2286" i="4"/>
  <c r="AI2287" i="4"/>
  <c r="AI2288" i="4"/>
  <c r="AI2289" i="4"/>
  <c r="AI2290" i="4"/>
  <c r="AI2291" i="4"/>
  <c r="AI2292" i="4"/>
  <c r="AI2293" i="4"/>
  <c r="AI2294" i="4"/>
  <c r="AI2295" i="4"/>
  <c r="AI2296" i="4"/>
  <c r="AI2297" i="4"/>
  <c r="AI2298" i="4"/>
  <c r="AI2299" i="4"/>
  <c r="AI2300" i="4"/>
  <c r="AI2301" i="4"/>
  <c r="AI2302" i="4"/>
  <c r="AI2303" i="4"/>
  <c r="AI2304" i="4"/>
  <c r="AI2305" i="4"/>
  <c r="AI2306" i="4"/>
  <c r="AI2307" i="4"/>
  <c r="AI2308" i="4"/>
  <c r="AI2309" i="4"/>
  <c r="AI2310" i="4"/>
  <c r="AI2311" i="4"/>
  <c r="AI2312" i="4"/>
  <c r="AI2313" i="4"/>
  <c r="AI2314" i="4"/>
  <c r="AI2315" i="4"/>
  <c r="AI2316" i="4"/>
  <c r="AI2317" i="4"/>
  <c r="AI2318" i="4"/>
  <c r="AI2319" i="4"/>
  <c r="AI2320" i="4"/>
  <c r="AI2321" i="4"/>
  <c r="AI2322" i="4"/>
  <c r="AI2323" i="4"/>
  <c r="AI2324" i="4"/>
  <c r="AI2325" i="4"/>
  <c r="AI2326" i="4"/>
  <c r="AI2327" i="4"/>
  <c r="AI2328" i="4"/>
  <c r="AI2329" i="4"/>
  <c r="AI2330" i="4"/>
  <c r="AI2331" i="4"/>
  <c r="AI2332" i="4"/>
  <c r="AI2333" i="4"/>
  <c r="AI2334" i="4"/>
  <c r="AI2335" i="4"/>
  <c r="AI2336" i="4"/>
  <c r="AI2337" i="4"/>
  <c r="AI2338" i="4"/>
  <c r="AI2339" i="4"/>
  <c r="AI2340" i="4"/>
  <c r="AI2341" i="4"/>
  <c r="AI2342" i="4"/>
  <c r="AI2343" i="4"/>
  <c r="AI2344" i="4"/>
  <c r="AI2345" i="4"/>
  <c r="AI2346" i="4"/>
  <c r="AI2347" i="4"/>
  <c r="AI2348" i="4"/>
  <c r="AI2349" i="4"/>
  <c r="AI2350" i="4"/>
  <c r="AI2351" i="4"/>
  <c r="AI2352" i="4"/>
  <c r="AI2353" i="4"/>
  <c r="AI2354" i="4"/>
  <c r="AI2355" i="4"/>
  <c r="AI2356" i="4"/>
  <c r="AI2357" i="4"/>
  <c r="AI2358" i="4"/>
  <c r="AI2359" i="4"/>
  <c r="AI2360" i="4"/>
  <c r="AI2361" i="4"/>
  <c r="AI2362" i="4"/>
  <c r="AI2363" i="4"/>
  <c r="AI2364" i="4"/>
  <c r="AI2365" i="4"/>
  <c r="AI2366" i="4"/>
  <c r="AI2367" i="4"/>
  <c r="AI2368" i="4"/>
  <c r="AI2369" i="4"/>
  <c r="AI2370" i="4"/>
  <c r="AI2371" i="4"/>
  <c r="AI2372" i="4"/>
  <c r="AI2373" i="4"/>
  <c r="AI2374" i="4"/>
  <c r="AI2375" i="4"/>
  <c r="AI2376" i="4"/>
  <c r="AI2377" i="4"/>
  <c r="AI2378" i="4"/>
  <c r="AI2379" i="4"/>
  <c r="AI2380" i="4"/>
  <c r="AI2381" i="4"/>
  <c r="AI2382" i="4"/>
  <c r="AI2383" i="4"/>
  <c r="AI2384" i="4"/>
  <c r="AI2385" i="4"/>
  <c r="AI2386" i="4"/>
  <c r="AI2387" i="4"/>
  <c r="AI2388" i="4"/>
  <c r="AI2389" i="4"/>
  <c r="AI2390" i="4"/>
  <c r="AI2391" i="4"/>
  <c r="AI2392" i="4"/>
  <c r="AI2393" i="4"/>
  <c r="AI2394" i="4"/>
  <c r="AI2395" i="4"/>
  <c r="AI2396" i="4"/>
  <c r="AI2397" i="4"/>
  <c r="AI2398" i="4"/>
  <c r="AI2399" i="4"/>
  <c r="AI2400" i="4"/>
  <c r="AI2401" i="4"/>
  <c r="AI2402" i="4"/>
  <c r="AI2403" i="4"/>
  <c r="AI2404" i="4"/>
  <c r="AI2405" i="4"/>
  <c r="AI2406" i="4"/>
  <c r="AI2407" i="4"/>
  <c r="AI2408" i="4"/>
  <c r="AI2409" i="4"/>
  <c r="AI2410" i="4"/>
  <c r="AI2411" i="4"/>
  <c r="AI2412" i="4"/>
  <c r="AI2413" i="4"/>
  <c r="AI2414" i="4"/>
  <c r="AI2415" i="4"/>
  <c r="AI2416" i="4"/>
  <c r="AI2417" i="4"/>
  <c r="AI2418" i="4"/>
  <c r="AI2419" i="4"/>
  <c r="AI2420" i="4"/>
  <c r="AI2421" i="4"/>
  <c r="AI2422" i="4"/>
  <c r="AI2423" i="4"/>
  <c r="AI2424" i="4"/>
  <c r="AI2425" i="4"/>
  <c r="AI2426" i="4"/>
  <c r="AI2427" i="4"/>
  <c r="AI2428" i="4"/>
  <c r="AI2429" i="4"/>
  <c r="AI2430" i="4"/>
  <c r="AI2431" i="4"/>
  <c r="AI2432" i="4"/>
  <c r="AI2433" i="4"/>
  <c r="AI2434" i="4"/>
  <c r="AI2435" i="4"/>
  <c r="AI2436" i="4"/>
  <c r="AI2437" i="4"/>
  <c r="AI2438" i="4"/>
  <c r="AI2439" i="4"/>
  <c r="AI2440" i="4"/>
  <c r="AI2441" i="4"/>
  <c r="AI2442" i="4"/>
  <c r="AI2443" i="4"/>
  <c r="AI2444" i="4"/>
  <c r="AI2445" i="4"/>
  <c r="AI2446" i="4"/>
  <c r="AI2447" i="4"/>
  <c r="AI2448" i="4"/>
  <c r="AI2449" i="4"/>
  <c r="AI2450" i="4"/>
  <c r="AI2451" i="4"/>
  <c r="AI2452" i="4"/>
  <c r="AI2453" i="4"/>
  <c r="AI2454" i="4"/>
  <c r="AI2455" i="4"/>
  <c r="AI2456" i="4"/>
  <c r="AI2457" i="4"/>
  <c r="AI2458" i="4"/>
  <c r="AI2459" i="4"/>
  <c r="AI2460" i="4"/>
  <c r="AI2461" i="4"/>
  <c r="AI2462" i="4"/>
  <c r="AI2463" i="4"/>
  <c r="AI2464" i="4"/>
  <c r="AI2465" i="4"/>
  <c r="AI2466" i="4"/>
  <c r="AI2467" i="4"/>
  <c r="AI2468" i="4"/>
  <c r="AI2469" i="4"/>
  <c r="AI2470" i="4"/>
  <c r="AI2471" i="4"/>
  <c r="AI2472" i="4"/>
  <c r="AI2473" i="4"/>
  <c r="AI2474" i="4"/>
  <c r="AI2475" i="4"/>
  <c r="AI2476" i="4"/>
  <c r="AI2477" i="4"/>
  <c r="AI2478" i="4"/>
  <c r="AI2479" i="4"/>
  <c r="AI2480" i="4"/>
  <c r="AI2481" i="4"/>
  <c r="AI2482" i="4"/>
  <c r="AI2483" i="4"/>
  <c r="AI2484" i="4"/>
  <c r="AI2485" i="4"/>
  <c r="AI2486" i="4"/>
  <c r="AI2487" i="4"/>
  <c r="AI2488" i="4"/>
  <c r="AI2489" i="4"/>
  <c r="AI2490" i="4"/>
  <c r="AI2491" i="4"/>
  <c r="AI2492" i="4"/>
  <c r="AI2493" i="4"/>
  <c r="AI2494" i="4"/>
  <c r="AI2495" i="4"/>
  <c r="AI2496" i="4"/>
  <c r="AI2497" i="4"/>
  <c r="AI2498" i="4"/>
  <c r="AI2499" i="4"/>
  <c r="AI2500" i="4"/>
  <c r="AI2501" i="4"/>
  <c r="AI2502" i="4"/>
  <c r="AI2503" i="4"/>
  <c r="AI2504" i="4"/>
  <c r="AI2505" i="4"/>
  <c r="AI2506" i="4"/>
  <c r="AI2507" i="4"/>
  <c r="AI2508" i="4"/>
  <c r="AI2509" i="4"/>
  <c r="AI2510" i="4"/>
  <c r="AI2511" i="4"/>
  <c r="AI2512" i="4"/>
  <c r="AI2513" i="4"/>
  <c r="AI2514" i="4"/>
  <c r="AI2515" i="4"/>
  <c r="AI2516" i="4"/>
  <c r="AI2517" i="4"/>
  <c r="AI2518" i="4"/>
  <c r="AI2519" i="4"/>
  <c r="AI2520" i="4"/>
  <c r="AI2521" i="4"/>
  <c r="AI2522" i="4"/>
  <c r="AI2523" i="4"/>
  <c r="AI2524" i="4"/>
  <c r="AI2525" i="4"/>
  <c r="AI2526" i="4"/>
  <c r="AI2527" i="4"/>
  <c r="AI2528" i="4"/>
  <c r="AI2529" i="4"/>
  <c r="AI2530" i="4"/>
  <c r="AI2531" i="4"/>
  <c r="AI2532" i="4"/>
  <c r="AI2533" i="4"/>
  <c r="AI2534" i="4"/>
  <c r="AI2535" i="4"/>
  <c r="AI2536" i="4"/>
  <c r="AI2537" i="4"/>
  <c r="AI2538" i="4"/>
  <c r="AI2539" i="4"/>
  <c r="AI2540" i="4"/>
  <c r="AI2541" i="4"/>
  <c r="AI2542" i="4"/>
  <c r="AI2543" i="4"/>
  <c r="AI2544" i="4"/>
  <c r="AI2545" i="4"/>
  <c r="AI2546" i="4"/>
  <c r="AI2547" i="4"/>
  <c r="AI2548" i="4"/>
  <c r="AI2549" i="4"/>
  <c r="AI2550" i="4"/>
  <c r="AI2551" i="4"/>
  <c r="AI2552" i="4"/>
  <c r="AI2553" i="4"/>
  <c r="AI2554" i="4"/>
  <c r="AI2555" i="4"/>
  <c r="AI2556" i="4"/>
  <c r="AI2557" i="4"/>
  <c r="AI2558" i="4"/>
  <c r="AI2559" i="4"/>
  <c r="AI2560" i="4"/>
  <c r="AI2561" i="4"/>
  <c r="AI2562" i="4"/>
  <c r="AI2563" i="4"/>
  <c r="AI2564" i="4"/>
  <c r="AI2565" i="4"/>
  <c r="AI2566" i="4"/>
  <c r="AI2567" i="4"/>
  <c r="AI2568" i="4"/>
  <c r="AI2569" i="4"/>
  <c r="AI2570" i="4"/>
  <c r="AI2571" i="4"/>
  <c r="AI2572" i="4"/>
  <c r="AI2573" i="4"/>
  <c r="AI2574" i="4"/>
  <c r="AI2575" i="4"/>
  <c r="AI2576" i="4"/>
  <c r="AI2577" i="4"/>
  <c r="AI2578" i="4"/>
  <c r="AI2579" i="4"/>
  <c r="AI2580" i="4"/>
  <c r="AI2581" i="4"/>
  <c r="AI2582" i="4"/>
  <c r="AI2583" i="4"/>
  <c r="AI2584" i="4"/>
  <c r="AI2585" i="4"/>
  <c r="AI2586" i="4"/>
  <c r="AI2587" i="4"/>
  <c r="AI2588" i="4"/>
  <c r="AI2589" i="4"/>
  <c r="AI2590" i="4"/>
  <c r="AI2591" i="4"/>
  <c r="AI2592" i="4"/>
  <c r="AI2593" i="4"/>
  <c r="AI2594" i="4"/>
  <c r="AI2595" i="4"/>
  <c r="AI2596" i="4"/>
  <c r="AI2597" i="4"/>
  <c r="AI2598" i="4"/>
  <c r="AI2599" i="4"/>
  <c r="AI2600" i="4"/>
  <c r="AI2601" i="4"/>
  <c r="AI2602" i="4"/>
  <c r="AI2603" i="4"/>
  <c r="AI2604" i="4"/>
  <c r="AI2605" i="4"/>
  <c r="AI2606" i="4"/>
  <c r="AI2607" i="4"/>
  <c r="AI2608" i="4"/>
  <c r="AI2609" i="4"/>
  <c r="AI2610" i="4"/>
  <c r="AI2611" i="4"/>
  <c r="AI2612" i="4"/>
  <c r="AI2613" i="4"/>
  <c r="AI2614" i="4"/>
  <c r="AI2615" i="4"/>
  <c r="AI2616" i="4"/>
  <c r="AI2617" i="4"/>
  <c r="AI2618" i="4"/>
  <c r="AI2619" i="4"/>
  <c r="AI2620" i="4"/>
  <c r="AI2621" i="4"/>
  <c r="AI2622" i="4"/>
  <c r="AI2623" i="4"/>
  <c r="AI2624" i="4"/>
  <c r="AI2625" i="4"/>
  <c r="AI2626" i="4"/>
  <c r="AI2627" i="4"/>
  <c r="AI2628" i="4"/>
  <c r="AI2629" i="4"/>
  <c r="AI2630" i="4"/>
  <c r="AI2631" i="4"/>
  <c r="AI2632" i="4"/>
  <c r="AI2633" i="4"/>
  <c r="AI2634" i="4"/>
  <c r="AI2635" i="4"/>
  <c r="AI2636" i="4"/>
  <c r="AI2637" i="4"/>
  <c r="AI2638" i="4"/>
  <c r="AI2639" i="4"/>
  <c r="AI2640" i="4"/>
  <c r="AI2641" i="4"/>
  <c r="AI2642" i="4"/>
  <c r="AI2643" i="4"/>
  <c r="AI2644" i="4"/>
  <c r="AI2645" i="4"/>
  <c r="AI2646" i="4"/>
  <c r="AI2647" i="4"/>
  <c r="AI2648" i="4"/>
  <c r="AI2649" i="4"/>
  <c r="AI2650" i="4"/>
  <c r="AI2651" i="4"/>
  <c r="AI2652" i="4"/>
  <c r="AI2653" i="4"/>
  <c r="AI2654" i="4"/>
  <c r="AI2655" i="4"/>
  <c r="AI2656" i="4"/>
  <c r="AI2657" i="4"/>
  <c r="AI2658" i="4"/>
  <c r="AI2659" i="4"/>
  <c r="AI2660" i="4"/>
  <c r="AI2661" i="4"/>
  <c r="AI2662" i="4"/>
  <c r="AI2663" i="4"/>
  <c r="AI2664" i="4"/>
  <c r="AI2665" i="4"/>
  <c r="AI2666" i="4"/>
  <c r="AI2667" i="4"/>
  <c r="AI2668" i="4"/>
  <c r="AI2669" i="4"/>
  <c r="AI2670" i="4"/>
  <c r="AI2671" i="4"/>
  <c r="AI2672" i="4"/>
  <c r="AI2673" i="4"/>
  <c r="AI2674" i="4"/>
  <c r="AI2675" i="4"/>
  <c r="AI2676" i="4"/>
  <c r="AI2677" i="4"/>
  <c r="AI2678" i="4"/>
  <c r="AI2679" i="4"/>
  <c r="AI2680" i="4"/>
  <c r="AI2681" i="4"/>
  <c r="AI2682" i="4"/>
  <c r="AI2683" i="4"/>
  <c r="AI2684" i="4"/>
  <c r="AI2685" i="4"/>
  <c r="AI2686" i="4"/>
  <c r="AI2687" i="4"/>
  <c r="AI2688" i="4"/>
  <c r="AI2689" i="4"/>
  <c r="AI2690" i="4"/>
  <c r="AI2691" i="4"/>
  <c r="AI2692" i="4"/>
  <c r="AI2693" i="4"/>
  <c r="AI2694" i="4"/>
  <c r="AI2695" i="4"/>
  <c r="AI2696" i="4"/>
  <c r="AI2697" i="4"/>
  <c r="AI2698" i="4"/>
  <c r="AI2699" i="4"/>
  <c r="AI2700" i="4"/>
  <c r="AI2701" i="4"/>
  <c r="AI2702" i="4"/>
  <c r="AI2703" i="4"/>
  <c r="AI2704" i="4"/>
  <c r="AI2705" i="4"/>
  <c r="AI2706" i="4"/>
  <c r="AI2707" i="4"/>
  <c r="AI2708" i="4"/>
  <c r="AI2709" i="4"/>
  <c r="AI2710" i="4"/>
  <c r="AI2711" i="4"/>
  <c r="AI2712" i="4"/>
  <c r="AI2713" i="4"/>
  <c r="AI2714" i="4"/>
  <c r="AI2715" i="4"/>
  <c r="AI2716" i="4"/>
  <c r="AI2717" i="4"/>
  <c r="AI2718" i="4"/>
  <c r="AI2719" i="4"/>
  <c r="AI2720" i="4"/>
  <c r="AI2721" i="4"/>
  <c r="AI2722" i="4"/>
  <c r="AI2723" i="4"/>
  <c r="AI2724" i="4"/>
  <c r="AI2725" i="4"/>
  <c r="AI2726" i="4"/>
  <c r="AI2727" i="4"/>
  <c r="AI2728" i="4"/>
  <c r="AI2729" i="4"/>
  <c r="AI2730" i="4"/>
  <c r="AI2731" i="4"/>
  <c r="AI2732" i="4"/>
  <c r="AI2733" i="4"/>
  <c r="AI2734" i="4"/>
  <c r="AI2735" i="4"/>
  <c r="AI2736" i="4"/>
  <c r="AI2737" i="4"/>
  <c r="AI2738" i="4"/>
  <c r="AI2739" i="4"/>
  <c r="AI2740" i="4"/>
  <c r="AI2741" i="4"/>
  <c r="AI2742" i="4"/>
  <c r="AI2743" i="4"/>
  <c r="AI2744" i="4"/>
  <c r="AI2745" i="4"/>
  <c r="AI2746" i="4"/>
  <c r="AI2747" i="4"/>
  <c r="AI2748" i="4"/>
  <c r="AI2749" i="4"/>
  <c r="AI2750" i="4"/>
  <c r="AI2751" i="4"/>
  <c r="AI2752" i="4"/>
  <c r="AI2753" i="4"/>
  <c r="AI2754" i="4"/>
  <c r="AI2755" i="4"/>
  <c r="AI2756" i="4"/>
  <c r="AI2757" i="4"/>
  <c r="AI2758" i="4"/>
  <c r="AI2759" i="4"/>
  <c r="AI2760" i="4"/>
  <c r="AI2761" i="4"/>
  <c r="AI2762" i="4"/>
  <c r="AI2763" i="4"/>
  <c r="AI2764" i="4"/>
  <c r="AI2765" i="4"/>
  <c r="AI2766" i="4"/>
  <c r="AI2767" i="4"/>
  <c r="AI2768" i="4"/>
  <c r="AI2769" i="4"/>
  <c r="AI2770" i="4"/>
  <c r="AI2771" i="4"/>
  <c r="AI2772" i="4"/>
  <c r="AI2773" i="4"/>
  <c r="AI2774" i="4"/>
  <c r="AI2775" i="4"/>
  <c r="AI2776" i="4"/>
  <c r="AI2777" i="4"/>
  <c r="AI2778" i="4"/>
  <c r="AI2779" i="4"/>
  <c r="AI2780" i="4"/>
  <c r="AI2781" i="4"/>
  <c r="AI2782" i="4"/>
  <c r="AI2783" i="4"/>
  <c r="AI2784" i="4"/>
  <c r="AI2785" i="4"/>
  <c r="AI2786" i="4"/>
  <c r="AI2787" i="4"/>
  <c r="AI2788" i="4"/>
  <c r="AI2789" i="4"/>
  <c r="AI2790" i="4"/>
  <c r="AI2791" i="4"/>
  <c r="AI2792" i="4"/>
  <c r="AI2793" i="4"/>
  <c r="AI2794" i="4"/>
  <c r="AI2795" i="4"/>
  <c r="AI2796" i="4"/>
  <c r="AI2797" i="4"/>
  <c r="AI2798" i="4"/>
  <c r="AI2799" i="4"/>
  <c r="AI2800" i="4"/>
  <c r="AI2801" i="4"/>
  <c r="AI2802" i="4"/>
  <c r="AI2803" i="4"/>
  <c r="AI2804" i="4"/>
  <c r="AI2805" i="4"/>
  <c r="AI2806" i="4"/>
  <c r="AI2807" i="4"/>
  <c r="AI2808" i="4"/>
  <c r="AI2809" i="4"/>
  <c r="AI2810" i="4"/>
  <c r="AI2811" i="4"/>
  <c r="AI2812" i="4"/>
  <c r="AI2813" i="4"/>
  <c r="AI2814" i="4"/>
  <c r="AI2815" i="4"/>
  <c r="AI2816" i="4"/>
  <c r="AI2817" i="4"/>
  <c r="AI2818" i="4"/>
  <c r="AI2819" i="4"/>
  <c r="AI2820" i="4"/>
  <c r="AI2821" i="4"/>
  <c r="AI2822" i="4"/>
  <c r="AI2823" i="4"/>
  <c r="AI2824" i="4"/>
  <c r="AI2825" i="4"/>
  <c r="AI2826" i="4"/>
  <c r="AI2827" i="4"/>
  <c r="AI2828" i="4"/>
  <c r="AI2829" i="4"/>
  <c r="AI2830" i="4"/>
  <c r="AI2831" i="4"/>
  <c r="AI2832" i="4"/>
  <c r="AI2833" i="4"/>
  <c r="AI2834" i="4"/>
  <c r="AI2835" i="4"/>
  <c r="AI2836" i="4"/>
  <c r="AI2837" i="4"/>
  <c r="AI2838" i="4"/>
  <c r="AI2839" i="4"/>
  <c r="AI2840" i="4"/>
  <c r="AI2841" i="4"/>
  <c r="AI2842" i="4"/>
  <c r="AI2843" i="4"/>
  <c r="AI2844" i="4"/>
  <c r="AI2845" i="4"/>
  <c r="AI2846" i="4"/>
  <c r="AI2847" i="4"/>
  <c r="AI2848" i="4"/>
  <c r="AI2849" i="4"/>
  <c r="AI2850" i="4"/>
  <c r="AI2851" i="4"/>
  <c r="AI2852" i="4"/>
  <c r="AI2853" i="4"/>
  <c r="AI2854" i="4"/>
  <c r="AI2855" i="4"/>
  <c r="AI2856" i="4"/>
  <c r="AI2857" i="4"/>
  <c r="AI2858" i="4"/>
  <c r="AI2859" i="4"/>
  <c r="AI2860" i="4"/>
  <c r="AI2861" i="4"/>
  <c r="AI2862" i="4"/>
  <c r="AI2863" i="4"/>
  <c r="AI2864" i="4"/>
  <c r="AI2865" i="4"/>
  <c r="AI2866" i="4"/>
  <c r="AI2867" i="4"/>
  <c r="AI2868" i="4"/>
  <c r="AI2869" i="4"/>
  <c r="AI2870" i="4"/>
  <c r="AI2871" i="4"/>
  <c r="AI2872" i="4"/>
  <c r="AI2873" i="4"/>
  <c r="AI2874" i="4"/>
  <c r="AI2875" i="4"/>
  <c r="AI2876" i="4"/>
  <c r="AI2877" i="4"/>
  <c r="AI2878" i="4"/>
  <c r="AI2879" i="4"/>
  <c r="AI2880" i="4"/>
  <c r="AI2881" i="4"/>
  <c r="AI2882" i="4"/>
  <c r="AI2883" i="4"/>
  <c r="AI2884" i="4"/>
  <c r="AI2885" i="4"/>
  <c r="AI2886" i="4"/>
  <c r="AI2887" i="4"/>
  <c r="AI2888" i="4"/>
  <c r="AI2889" i="4"/>
  <c r="AI2890" i="4"/>
  <c r="AI2891" i="4"/>
  <c r="AI2892" i="4"/>
  <c r="AI2893" i="4"/>
  <c r="AI2894" i="4"/>
  <c r="AI2895" i="4"/>
  <c r="AI2896" i="4"/>
  <c r="AI2897" i="4"/>
  <c r="AI2898" i="4"/>
  <c r="AI2899" i="4"/>
  <c r="AI2900" i="4"/>
  <c r="AI2901" i="4"/>
  <c r="AI2902" i="4"/>
  <c r="AI2903" i="4"/>
  <c r="AI2904" i="4"/>
  <c r="AI2905" i="4"/>
  <c r="AI2906" i="4"/>
  <c r="AI2907" i="4"/>
  <c r="AI2908" i="4"/>
  <c r="AI2909" i="4"/>
  <c r="AI2910" i="4"/>
  <c r="AI2911" i="4"/>
  <c r="AI2912" i="4"/>
  <c r="AI2913" i="4"/>
  <c r="AI2914" i="4"/>
  <c r="AI2915" i="4"/>
  <c r="AI2916" i="4"/>
  <c r="AI2917" i="4"/>
  <c r="AI2918" i="4"/>
  <c r="AI2919" i="4"/>
  <c r="AI2920" i="4"/>
  <c r="AI2921" i="4"/>
  <c r="AI2922" i="4"/>
  <c r="AI2923" i="4"/>
  <c r="AI2924" i="4"/>
  <c r="AI2925" i="4"/>
  <c r="AI2926" i="4"/>
  <c r="AI2927" i="4"/>
  <c r="AI2928" i="4"/>
  <c r="AI2929" i="4"/>
  <c r="AI2930" i="4"/>
  <c r="AI2931" i="4"/>
  <c r="AI2932" i="4"/>
  <c r="AI2933" i="4"/>
  <c r="AI2934" i="4"/>
  <c r="AI2935" i="4"/>
  <c r="AI2936" i="4"/>
  <c r="AI2937" i="4"/>
  <c r="AI2938" i="4"/>
  <c r="AI2939" i="4"/>
  <c r="AI2940" i="4"/>
  <c r="AI2941" i="4"/>
  <c r="AI2942" i="4"/>
  <c r="AI2943" i="4"/>
  <c r="AI2944" i="4"/>
  <c r="AI2945" i="4"/>
  <c r="AI2946" i="4"/>
  <c r="AI2947" i="4"/>
  <c r="AI2948" i="4"/>
  <c r="AI2949" i="4"/>
  <c r="AI2950" i="4"/>
  <c r="AI2951" i="4"/>
  <c r="AI2952" i="4"/>
  <c r="AI2953" i="4"/>
  <c r="AI2954" i="4"/>
  <c r="AI2955" i="4"/>
  <c r="AI2956" i="4"/>
  <c r="AI2957" i="4"/>
  <c r="AI2958" i="4"/>
  <c r="AI2959" i="4"/>
  <c r="AI2960" i="4"/>
  <c r="AI2961" i="4"/>
  <c r="AI2962" i="4"/>
  <c r="AI2963" i="4"/>
  <c r="AI2964" i="4"/>
  <c r="AI2965" i="4"/>
  <c r="AI2966" i="4"/>
  <c r="AI2967" i="4"/>
  <c r="AI2968" i="4"/>
  <c r="AI2969" i="4"/>
  <c r="AI2970" i="4"/>
  <c r="AI2971" i="4"/>
  <c r="AI2972" i="4"/>
  <c r="AI2973" i="4"/>
  <c r="AI2974" i="4"/>
  <c r="AI2975" i="4"/>
  <c r="AI2976" i="4"/>
  <c r="AI2977" i="4"/>
  <c r="AI2978" i="4"/>
  <c r="AI2979" i="4"/>
  <c r="AI2980" i="4"/>
  <c r="AI2981" i="4"/>
  <c r="AI2982" i="4"/>
  <c r="AI2983" i="4"/>
  <c r="AI2984" i="4"/>
  <c r="AI2985" i="4"/>
  <c r="AI2986" i="4"/>
  <c r="AI2987" i="4"/>
  <c r="AI2988" i="4"/>
  <c r="AI2989" i="4"/>
  <c r="AI2990" i="4"/>
  <c r="AI2991" i="4"/>
  <c r="AI2992" i="4"/>
  <c r="AI2993" i="4"/>
  <c r="AI2994" i="4"/>
  <c r="AI2995" i="4"/>
  <c r="AI2996" i="4"/>
  <c r="AI2997" i="4"/>
  <c r="AI2998" i="4"/>
  <c r="AI2999" i="4"/>
  <c r="AI3000" i="4"/>
  <c r="AI3001" i="4"/>
  <c r="AI3002" i="4"/>
  <c r="AI3003" i="4"/>
  <c r="AI3004" i="4"/>
  <c r="AI3005" i="4"/>
  <c r="AI3006" i="4"/>
  <c r="AI3007" i="4"/>
  <c r="AI3008" i="4"/>
  <c r="AI3009" i="4"/>
  <c r="AI3010" i="4"/>
  <c r="AI3011" i="4"/>
  <c r="AI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2" i="4"/>
  <c r="AG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1839" i="4"/>
  <c r="AG1840" i="4"/>
  <c r="AG1841" i="4"/>
  <c r="AG1842" i="4"/>
  <c r="AG1843" i="4"/>
  <c r="AG1844" i="4"/>
  <c r="AG1845" i="4"/>
  <c r="AG1846" i="4"/>
  <c r="AG1847" i="4"/>
  <c r="AG1848" i="4"/>
  <c r="AG1849" i="4"/>
  <c r="AG1850" i="4"/>
  <c r="AG1851" i="4"/>
  <c r="AG1852" i="4"/>
  <c r="AG1853" i="4"/>
  <c r="AG1854" i="4"/>
  <c r="AG1855" i="4"/>
  <c r="AG1856" i="4"/>
  <c r="AG1857" i="4"/>
  <c r="AG1858" i="4"/>
  <c r="AG1859" i="4"/>
  <c r="AG1860" i="4"/>
  <c r="AG1861" i="4"/>
  <c r="AG1862" i="4"/>
  <c r="AG1863" i="4"/>
  <c r="AG1864" i="4"/>
  <c r="AG1865" i="4"/>
  <c r="AG1866" i="4"/>
  <c r="AG1867" i="4"/>
  <c r="AG1868" i="4"/>
  <c r="AG1869" i="4"/>
  <c r="AG1870" i="4"/>
  <c r="AG1871" i="4"/>
  <c r="AG1872" i="4"/>
  <c r="AG1873" i="4"/>
  <c r="AG1874" i="4"/>
  <c r="AG1875" i="4"/>
  <c r="AG1876" i="4"/>
  <c r="AG1877" i="4"/>
  <c r="AG1878" i="4"/>
  <c r="AG1879" i="4"/>
  <c r="AG1880" i="4"/>
  <c r="AG1881" i="4"/>
  <c r="AG1882" i="4"/>
  <c r="AG1883" i="4"/>
  <c r="AG1884" i="4"/>
  <c r="AG1885" i="4"/>
  <c r="AG1886" i="4"/>
  <c r="AG1887" i="4"/>
  <c r="AG1888" i="4"/>
  <c r="AG1889" i="4"/>
  <c r="AG1890" i="4"/>
  <c r="AG1891" i="4"/>
  <c r="AG1892" i="4"/>
  <c r="AG1893" i="4"/>
  <c r="AG1894" i="4"/>
  <c r="AG1895" i="4"/>
  <c r="AG1896" i="4"/>
  <c r="AG1897" i="4"/>
  <c r="AG1898" i="4"/>
  <c r="AG1899" i="4"/>
  <c r="AG1900" i="4"/>
  <c r="AG1901" i="4"/>
  <c r="AG1902" i="4"/>
  <c r="AG1903" i="4"/>
  <c r="AG1904" i="4"/>
  <c r="AG1905" i="4"/>
  <c r="AG1906" i="4"/>
  <c r="AG1907" i="4"/>
  <c r="AG1908" i="4"/>
  <c r="AG1909" i="4"/>
  <c r="AG1910" i="4"/>
  <c r="AG1911" i="4"/>
  <c r="AG1912" i="4"/>
  <c r="AG1913" i="4"/>
  <c r="AG1914" i="4"/>
  <c r="AG1915" i="4"/>
  <c r="AG1916" i="4"/>
  <c r="AG1917" i="4"/>
  <c r="AG1918" i="4"/>
  <c r="AG1919" i="4"/>
  <c r="AG1920" i="4"/>
  <c r="AG1921" i="4"/>
  <c r="AG1922" i="4"/>
  <c r="AG1923" i="4"/>
  <c r="AG1924" i="4"/>
  <c r="AG1925" i="4"/>
  <c r="AG1926" i="4"/>
  <c r="AG1927" i="4"/>
  <c r="AG1928" i="4"/>
  <c r="AG1929" i="4"/>
  <c r="AG1930" i="4"/>
  <c r="AG1931" i="4"/>
  <c r="AG1932" i="4"/>
  <c r="AG1933" i="4"/>
  <c r="AG1934" i="4"/>
  <c r="AG1935" i="4"/>
  <c r="AG1936" i="4"/>
  <c r="AG1937" i="4"/>
  <c r="AG1938" i="4"/>
  <c r="AG1939" i="4"/>
  <c r="AG1940" i="4"/>
  <c r="AG1941" i="4"/>
  <c r="AG1942" i="4"/>
  <c r="AG1943" i="4"/>
  <c r="AG1944" i="4"/>
  <c r="AG1945" i="4"/>
  <c r="AG1946" i="4"/>
  <c r="AG1947" i="4"/>
  <c r="AG1948" i="4"/>
  <c r="AG1949" i="4"/>
  <c r="AG1950" i="4"/>
  <c r="AG1951" i="4"/>
  <c r="AG1952" i="4"/>
  <c r="AG1953" i="4"/>
  <c r="AG1954" i="4"/>
  <c r="AG1955" i="4"/>
  <c r="AG1956" i="4"/>
  <c r="AG1957" i="4"/>
  <c r="AG1958" i="4"/>
  <c r="AG1959" i="4"/>
  <c r="AG1960" i="4"/>
  <c r="AG1961" i="4"/>
  <c r="AG1962" i="4"/>
  <c r="AG1963" i="4"/>
  <c r="AG1964" i="4"/>
  <c r="AG1965" i="4"/>
  <c r="AG1966" i="4"/>
  <c r="AG1967" i="4"/>
  <c r="AG1968" i="4"/>
  <c r="AG1969" i="4"/>
  <c r="AG1970" i="4"/>
  <c r="AG1971" i="4"/>
  <c r="AG1972" i="4"/>
  <c r="AG1973" i="4"/>
  <c r="AG1974" i="4"/>
  <c r="AG1975" i="4"/>
  <c r="AG1976" i="4"/>
  <c r="AG1977" i="4"/>
  <c r="AG1978" i="4"/>
  <c r="AG1979" i="4"/>
  <c r="AG1980" i="4"/>
  <c r="AG1981" i="4"/>
  <c r="AG1982" i="4"/>
  <c r="AG1983" i="4"/>
  <c r="AG1984" i="4"/>
  <c r="AG1985" i="4"/>
  <c r="AG1986" i="4"/>
  <c r="AG1987" i="4"/>
  <c r="AG1988" i="4"/>
  <c r="AG1989" i="4"/>
  <c r="AG1990" i="4"/>
  <c r="AG1991" i="4"/>
  <c r="AG1992" i="4"/>
  <c r="AG1993" i="4"/>
  <c r="AG1994" i="4"/>
  <c r="AG1995" i="4"/>
  <c r="AG1996" i="4"/>
  <c r="AG1997" i="4"/>
  <c r="AG1998" i="4"/>
  <c r="AG1999" i="4"/>
  <c r="AG2000" i="4"/>
  <c r="AG2001" i="4"/>
  <c r="AG2002" i="4"/>
  <c r="AG2003" i="4"/>
  <c r="AG2004" i="4"/>
  <c r="AG2005" i="4"/>
  <c r="AG2006" i="4"/>
  <c r="AG2007" i="4"/>
  <c r="AG2008" i="4"/>
  <c r="AG2009" i="4"/>
  <c r="AG2010" i="4"/>
  <c r="AG2011" i="4"/>
  <c r="AG2012" i="4"/>
  <c r="AG2013" i="4"/>
  <c r="AG2014" i="4"/>
  <c r="AG2015" i="4"/>
  <c r="AG2016" i="4"/>
  <c r="AG2017" i="4"/>
  <c r="AG2018" i="4"/>
  <c r="AG2019" i="4"/>
  <c r="AG2020" i="4"/>
  <c r="AG2021" i="4"/>
  <c r="AG2022" i="4"/>
  <c r="AG2023" i="4"/>
  <c r="AG2024" i="4"/>
  <c r="AG2025" i="4"/>
  <c r="AG2026" i="4"/>
  <c r="AG2027" i="4"/>
  <c r="AG2028" i="4"/>
  <c r="AG2029" i="4"/>
  <c r="AG2030" i="4"/>
  <c r="AG2031" i="4"/>
  <c r="AG2032" i="4"/>
  <c r="AG2033" i="4"/>
  <c r="AG2034" i="4"/>
  <c r="AG2035" i="4"/>
  <c r="AG2036" i="4"/>
  <c r="AG2037" i="4"/>
  <c r="AG2038" i="4"/>
  <c r="AG2039" i="4"/>
  <c r="AG2040" i="4"/>
  <c r="AG2041" i="4"/>
  <c r="AG2042" i="4"/>
  <c r="AG2043" i="4"/>
  <c r="AG2044" i="4"/>
  <c r="AG2045" i="4"/>
  <c r="AG2046" i="4"/>
  <c r="AG2047" i="4"/>
  <c r="AG2048" i="4"/>
  <c r="AG2049" i="4"/>
  <c r="AG2050" i="4"/>
  <c r="AG2051" i="4"/>
  <c r="AG2052" i="4"/>
  <c r="AG2053" i="4"/>
  <c r="AG2054" i="4"/>
  <c r="AG2055" i="4"/>
  <c r="AG2056" i="4"/>
  <c r="AG2057" i="4"/>
  <c r="AG2058" i="4"/>
  <c r="AG2059" i="4"/>
  <c r="AG2060" i="4"/>
  <c r="AG2061" i="4"/>
  <c r="AG2062" i="4"/>
  <c r="AG2063" i="4"/>
  <c r="AG2064" i="4"/>
  <c r="AG2065" i="4"/>
  <c r="AG2066" i="4"/>
  <c r="AG2067" i="4"/>
  <c r="AG2068" i="4"/>
  <c r="AG2069" i="4"/>
  <c r="AG2070" i="4"/>
  <c r="AG2071" i="4"/>
  <c r="AG2072" i="4"/>
  <c r="AG2073" i="4"/>
  <c r="AG2074" i="4"/>
  <c r="AG2075" i="4"/>
  <c r="AG2076" i="4"/>
  <c r="AG2077" i="4"/>
  <c r="AG2078" i="4"/>
  <c r="AG2079" i="4"/>
  <c r="AG2080" i="4"/>
  <c r="AG2081" i="4"/>
  <c r="AG2082" i="4"/>
  <c r="AG2083" i="4"/>
  <c r="AG2084" i="4"/>
  <c r="AG2085" i="4"/>
  <c r="AG2086" i="4"/>
  <c r="AG2087" i="4"/>
  <c r="AG2088" i="4"/>
  <c r="AG2089" i="4"/>
  <c r="AG2090" i="4"/>
  <c r="AG2091" i="4"/>
  <c r="AG2092" i="4"/>
  <c r="AG2093" i="4"/>
  <c r="AG2094" i="4"/>
  <c r="AG2095" i="4"/>
  <c r="AG2096" i="4"/>
  <c r="AG2097" i="4"/>
  <c r="AG2098" i="4"/>
  <c r="AG2099" i="4"/>
  <c r="AG2100" i="4"/>
  <c r="AG2101" i="4"/>
  <c r="AG2102" i="4"/>
  <c r="AG2103" i="4"/>
  <c r="AG2104" i="4"/>
  <c r="AG2105" i="4"/>
  <c r="AG2106" i="4"/>
  <c r="AG2107" i="4"/>
  <c r="AG2108" i="4"/>
  <c r="AG2109" i="4"/>
  <c r="AG2110" i="4"/>
  <c r="AG2111" i="4"/>
  <c r="AG2112" i="4"/>
  <c r="AG2113" i="4"/>
  <c r="AG2114" i="4"/>
  <c r="AG2115" i="4"/>
  <c r="AG2116" i="4"/>
  <c r="AG2117" i="4"/>
  <c r="AG2118" i="4"/>
  <c r="AG2119" i="4"/>
  <c r="AG2120" i="4"/>
  <c r="AG2121" i="4"/>
  <c r="AG2122" i="4"/>
  <c r="AG2123" i="4"/>
  <c r="AG2124" i="4"/>
  <c r="AG2125" i="4"/>
  <c r="AG2126" i="4"/>
  <c r="AG2127" i="4"/>
  <c r="AG2128" i="4"/>
  <c r="AG2129" i="4"/>
  <c r="AG2130" i="4"/>
  <c r="AG2131" i="4"/>
  <c r="AG2132" i="4"/>
  <c r="AG2133" i="4"/>
  <c r="AG2134" i="4"/>
  <c r="AG2135" i="4"/>
  <c r="AG2136" i="4"/>
  <c r="AG2137" i="4"/>
  <c r="AG2138" i="4"/>
  <c r="AG2139" i="4"/>
  <c r="AG2140" i="4"/>
  <c r="AG2141" i="4"/>
  <c r="AG2142" i="4"/>
  <c r="AG2143" i="4"/>
  <c r="AG2144" i="4"/>
  <c r="AG2145" i="4"/>
  <c r="AG2146" i="4"/>
  <c r="AG2147" i="4"/>
  <c r="AG2148" i="4"/>
  <c r="AG2149" i="4"/>
  <c r="AG2150" i="4"/>
  <c r="AG2151" i="4"/>
  <c r="AG2152" i="4"/>
  <c r="AG2153" i="4"/>
  <c r="AG2154" i="4"/>
  <c r="AG2155" i="4"/>
  <c r="AG2156" i="4"/>
  <c r="AG2157" i="4"/>
  <c r="AG2158" i="4"/>
  <c r="AG2159" i="4"/>
  <c r="AG2160" i="4"/>
  <c r="AG2161" i="4"/>
  <c r="AG2162" i="4"/>
  <c r="AG2163" i="4"/>
  <c r="AG2164" i="4"/>
  <c r="AG2165" i="4"/>
  <c r="AG2166" i="4"/>
  <c r="AG2167" i="4"/>
  <c r="AG2168" i="4"/>
  <c r="AG2169" i="4"/>
  <c r="AG2170" i="4"/>
  <c r="AG2171" i="4"/>
  <c r="AG2172" i="4"/>
  <c r="AG2173" i="4"/>
  <c r="AG2174" i="4"/>
  <c r="AG2175" i="4"/>
  <c r="AG2176" i="4"/>
  <c r="AG2177" i="4"/>
  <c r="AG2178" i="4"/>
  <c r="AG2179" i="4"/>
  <c r="AG2180" i="4"/>
  <c r="AG2181" i="4"/>
  <c r="AG2182" i="4"/>
  <c r="AG2183" i="4"/>
  <c r="AG2184" i="4"/>
  <c r="AG2185" i="4"/>
  <c r="AG2186" i="4"/>
  <c r="AG2187" i="4"/>
  <c r="AG2188" i="4"/>
  <c r="AG2189" i="4"/>
  <c r="AG2190" i="4"/>
  <c r="AG2191" i="4"/>
  <c r="AG2192" i="4"/>
  <c r="AG2193" i="4"/>
  <c r="AG2194" i="4"/>
  <c r="AG2195" i="4"/>
  <c r="AG2196" i="4"/>
  <c r="AG2197" i="4"/>
  <c r="AG2198" i="4"/>
  <c r="AG2199" i="4"/>
  <c r="AG2200" i="4"/>
  <c r="AG2201" i="4"/>
  <c r="AG2202" i="4"/>
  <c r="AG2203" i="4"/>
  <c r="AG2204" i="4"/>
  <c r="AG2205" i="4"/>
  <c r="AG2206" i="4"/>
  <c r="AG2207" i="4"/>
  <c r="AG2208" i="4"/>
  <c r="AG2209" i="4"/>
  <c r="AG2210" i="4"/>
  <c r="AG2211" i="4"/>
  <c r="AG2212" i="4"/>
  <c r="AG2213" i="4"/>
  <c r="AG2214" i="4"/>
  <c r="AG2215" i="4"/>
  <c r="AG2216" i="4"/>
  <c r="AG2217" i="4"/>
  <c r="AG2218" i="4"/>
  <c r="AG2219" i="4"/>
  <c r="AG2220" i="4"/>
  <c r="AG2221" i="4"/>
  <c r="AG2222" i="4"/>
  <c r="AG2223" i="4"/>
  <c r="AG2224" i="4"/>
  <c r="AG2225" i="4"/>
  <c r="AG2226" i="4"/>
  <c r="AG2227" i="4"/>
  <c r="AG2228" i="4"/>
  <c r="AG2229" i="4"/>
  <c r="AG2230" i="4"/>
  <c r="AG2231" i="4"/>
  <c r="AG2232" i="4"/>
  <c r="AG2233" i="4"/>
  <c r="AG2234" i="4"/>
  <c r="AG2235" i="4"/>
  <c r="AG2236" i="4"/>
  <c r="AG2237" i="4"/>
  <c r="AG2238" i="4"/>
  <c r="AG2239" i="4"/>
  <c r="AG2240" i="4"/>
  <c r="AG2241" i="4"/>
  <c r="AG2242" i="4"/>
  <c r="AG2243" i="4"/>
  <c r="AG2244" i="4"/>
  <c r="AG2245" i="4"/>
  <c r="AG2246" i="4"/>
  <c r="AG2247" i="4"/>
  <c r="AG2248" i="4"/>
  <c r="AG2249" i="4"/>
  <c r="AG2250" i="4"/>
  <c r="AG2251" i="4"/>
  <c r="AG2252" i="4"/>
  <c r="AG2253" i="4"/>
  <c r="AG2254" i="4"/>
  <c r="AG2255" i="4"/>
  <c r="AG2256" i="4"/>
  <c r="AG2257" i="4"/>
  <c r="AG2258" i="4"/>
  <c r="AG2259" i="4"/>
  <c r="AG2260" i="4"/>
  <c r="AG2261" i="4"/>
  <c r="AG2262" i="4"/>
  <c r="AG2263" i="4"/>
  <c r="AG2264" i="4"/>
  <c r="AG2265" i="4"/>
  <c r="AG2266" i="4"/>
  <c r="AG2267" i="4"/>
  <c r="AG2268" i="4"/>
  <c r="AG2269" i="4"/>
  <c r="AG2270" i="4"/>
  <c r="AG2271" i="4"/>
  <c r="AG2272" i="4"/>
  <c r="AG2273" i="4"/>
  <c r="AG2274" i="4"/>
  <c r="AG2275" i="4"/>
  <c r="AG2276" i="4"/>
  <c r="AG2277" i="4"/>
  <c r="AG2278" i="4"/>
  <c r="AG2279" i="4"/>
  <c r="AG2280" i="4"/>
  <c r="AG2281" i="4"/>
  <c r="AG2282" i="4"/>
  <c r="AG2283" i="4"/>
  <c r="AG2284" i="4"/>
  <c r="AG2285" i="4"/>
  <c r="AG2286" i="4"/>
  <c r="AG2287" i="4"/>
  <c r="AG2288" i="4"/>
  <c r="AG2289" i="4"/>
  <c r="AG2290" i="4"/>
  <c r="AG2291" i="4"/>
  <c r="AG2292" i="4"/>
  <c r="AG2293" i="4"/>
  <c r="AG2294" i="4"/>
  <c r="AG2295" i="4"/>
  <c r="AG2296" i="4"/>
  <c r="AG2297" i="4"/>
  <c r="AG2298" i="4"/>
  <c r="AG2299" i="4"/>
  <c r="AG2300" i="4"/>
  <c r="AG2301" i="4"/>
  <c r="AG2302" i="4"/>
  <c r="AG2303" i="4"/>
  <c r="AG2304" i="4"/>
  <c r="AG2305" i="4"/>
  <c r="AG2306" i="4"/>
  <c r="AG2307" i="4"/>
  <c r="AG2308" i="4"/>
  <c r="AG2309" i="4"/>
  <c r="AG2310" i="4"/>
  <c r="AG2311" i="4"/>
  <c r="AG2312" i="4"/>
  <c r="AG2313" i="4"/>
  <c r="AG2314" i="4"/>
  <c r="AG2315" i="4"/>
  <c r="AG2316" i="4"/>
  <c r="AG2317" i="4"/>
  <c r="AG2318" i="4"/>
  <c r="AG2319" i="4"/>
  <c r="AG2320" i="4"/>
  <c r="AG2321" i="4"/>
  <c r="AG2322" i="4"/>
  <c r="AG2323" i="4"/>
  <c r="AG2324" i="4"/>
  <c r="AG2325" i="4"/>
  <c r="AG2326" i="4"/>
  <c r="AG2327" i="4"/>
  <c r="AG2328" i="4"/>
  <c r="AG2329" i="4"/>
  <c r="AG2330" i="4"/>
  <c r="AG2331" i="4"/>
  <c r="AG2332" i="4"/>
  <c r="AG2333" i="4"/>
  <c r="AG2334" i="4"/>
  <c r="AG2335" i="4"/>
  <c r="AG2336" i="4"/>
  <c r="AG2337" i="4"/>
  <c r="AG2338" i="4"/>
  <c r="AG2339" i="4"/>
  <c r="AG2340" i="4"/>
  <c r="AG2341" i="4"/>
  <c r="AG2342" i="4"/>
  <c r="AG2343" i="4"/>
  <c r="AG2344" i="4"/>
  <c r="AG2345" i="4"/>
  <c r="AG2346" i="4"/>
  <c r="AG2347" i="4"/>
  <c r="AG2348" i="4"/>
  <c r="AG2349" i="4"/>
  <c r="AG2350" i="4"/>
  <c r="AG2351" i="4"/>
  <c r="AG2352" i="4"/>
  <c r="AG2353" i="4"/>
  <c r="AG2354" i="4"/>
  <c r="AG2355" i="4"/>
  <c r="AG2356" i="4"/>
  <c r="AG2357" i="4"/>
  <c r="AG2358" i="4"/>
  <c r="AG2359" i="4"/>
  <c r="AG2360" i="4"/>
  <c r="AG2361" i="4"/>
  <c r="AG2362" i="4"/>
  <c r="AG2363" i="4"/>
  <c r="AG2364" i="4"/>
  <c r="AG2365" i="4"/>
  <c r="AG2366" i="4"/>
  <c r="AG2367" i="4"/>
  <c r="AG2368" i="4"/>
  <c r="AG2369" i="4"/>
  <c r="AG2370" i="4"/>
  <c r="AG2371" i="4"/>
  <c r="AG2372" i="4"/>
  <c r="AG2373" i="4"/>
  <c r="AG2374" i="4"/>
  <c r="AG2375" i="4"/>
  <c r="AG2376" i="4"/>
  <c r="AG2377" i="4"/>
  <c r="AG2378" i="4"/>
  <c r="AG2379" i="4"/>
  <c r="AG2380" i="4"/>
  <c r="AG2381" i="4"/>
  <c r="AG2382" i="4"/>
  <c r="AG2383" i="4"/>
  <c r="AG2384" i="4"/>
  <c r="AG2385" i="4"/>
  <c r="AG2386" i="4"/>
  <c r="AG2387" i="4"/>
  <c r="AG2388" i="4"/>
  <c r="AG2389" i="4"/>
  <c r="AG2390" i="4"/>
  <c r="AG2391" i="4"/>
  <c r="AG2392" i="4"/>
  <c r="AG2393" i="4"/>
  <c r="AG2394" i="4"/>
  <c r="AG2395" i="4"/>
  <c r="AG2396" i="4"/>
  <c r="AG2397" i="4"/>
  <c r="AG2398" i="4"/>
  <c r="AG2399" i="4"/>
  <c r="AG2400" i="4"/>
  <c r="AG2401" i="4"/>
  <c r="AG2402" i="4"/>
  <c r="AG2403" i="4"/>
  <c r="AG2404" i="4"/>
  <c r="AG2405" i="4"/>
  <c r="AG2406" i="4"/>
  <c r="AG2407" i="4"/>
  <c r="AG2408" i="4"/>
  <c r="AG2409" i="4"/>
  <c r="AG2410" i="4"/>
  <c r="AG2411" i="4"/>
  <c r="AG2412" i="4"/>
  <c r="AG2413" i="4"/>
  <c r="AG2414" i="4"/>
  <c r="AG2415" i="4"/>
  <c r="AG2416" i="4"/>
  <c r="AG2417" i="4"/>
  <c r="AG2418" i="4"/>
  <c r="AG2419" i="4"/>
  <c r="AG2420" i="4"/>
  <c r="AG2421" i="4"/>
  <c r="AG2422" i="4"/>
  <c r="AG2423" i="4"/>
  <c r="AG2424" i="4"/>
  <c r="AG2425" i="4"/>
  <c r="AG2426" i="4"/>
  <c r="AG2427" i="4"/>
  <c r="AG2428" i="4"/>
  <c r="AG2429" i="4"/>
  <c r="AG2430" i="4"/>
  <c r="AG2431" i="4"/>
  <c r="AG2432" i="4"/>
  <c r="AG2433" i="4"/>
  <c r="AG2434" i="4"/>
  <c r="AG2435" i="4"/>
  <c r="AG2436" i="4"/>
  <c r="AG2437" i="4"/>
  <c r="AG2438" i="4"/>
  <c r="AG2439" i="4"/>
  <c r="AG2440" i="4"/>
  <c r="AG2441" i="4"/>
  <c r="AG2442" i="4"/>
  <c r="AG2443" i="4"/>
  <c r="AG2444" i="4"/>
  <c r="AG2445" i="4"/>
  <c r="AG2446" i="4"/>
  <c r="AG2447" i="4"/>
  <c r="AG2448" i="4"/>
  <c r="AG2449" i="4"/>
  <c r="AG2450" i="4"/>
  <c r="AG2451" i="4"/>
  <c r="AG2452" i="4"/>
  <c r="AG2453" i="4"/>
  <c r="AG2454" i="4"/>
  <c r="AG2455" i="4"/>
  <c r="AG2456" i="4"/>
  <c r="AG2457" i="4"/>
  <c r="AG2458" i="4"/>
  <c r="AG2459" i="4"/>
  <c r="AG2460" i="4"/>
  <c r="AG2461" i="4"/>
  <c r="AG2462" i="4"/>
  <c r="AG2463" i="4"/>
  <c r="AG2464" i="4"/>
  <c r="AG2465" i="4"/>
  <c r="AG2466" i="4"/>
  <c r="AG2467" i="4"/>
  <c r="AG2468" i="4"/>
  <c r="AG2469" i="4"/>
  <c r="AG2470" i="4"/>
  <c r="AG2471" i="4"/>
  <c r="AG2472" i="4"/>
  <c r="AG2473" i="4"/>
  <c r="AG2474" i="4"/>
  <c r="AG2475" i="4"/>
  <c r="AG2476" i="4"/>
  <c r="AG2477" i="4"/>
  <c r="AG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G2718" i="4"/>
  <c r="AG2719" i="4"/>
  <c r="AG2720" i="4"/>
  <c r="AG2721" i="4"/>
  <c r="AG2722" i="4"/>
  <c r="AG2723" i="4"/>
  <c r="AG2724" i="4"/>
  <c r="AG2725" i="4"/>
  <c r="AG2726" i="4"/>
  <c r="AG2727" i="4"/>
  <c r="AG2728" i="4"/>
  <c r="AG2729" i="4"/>
  <c r="AG2730" i="4"/>
  <c r="AG2731" i="4"/>
  <c r="AG2732" i="4"/>
  <c r="AG2733" i="4"/>
  <c r="AG2734" i="4"/>
  <c r="AG2735" i="4"/>
  <c r="AG2736" i="4"/>
  <c r="AG2737" i="4"/>
  <c r="AG2738" i="4"/>
  <c r="AG2739" i="4"/>
  <c r="AG2740" i="4"/>
  <c r="AG2741" i="4"/>
  <c r="AG2742" i="4"/>
  <c r="AG2743" i="4"/>
  <c r="AG2744" i="4"/>
  <c r="AG2745" i="4"/>
  <c r="AG2746" i="4"/>
  <c r="AG2747" i="4"/>
  <c r="AG2748" i="4"/>
  <c r="AG2749" i="4"/>
  <c r="AG2750" i="4"/>
  <c r="AG2751" i="4"/>
  <c r="AG2752" i="4"/>
  <c r="AG2753" i="4"/>
  <c r="AG2754" i="4"/>
  <c r="AG2755" i="4"/>
  <c r="AG2756" i="4"/>
  <c r="AG2757" i="4"/>
  <c r="AG2758" i="4"/>
  <c r="AG2759" i="4"/>
  <c r="AG2760" i="4"/>
  <c r="AG2761" i="4"/>
  <c r="AG2762" i="4"/>
  <c r="AG2763" i="4"/>
  <c r="AG2764" i="4"/>
  <c r="AG2765" i="4"/>
  <c r="AG2766" i="4"/>
  <c r="AG2767" i="4"/>
  <c r="AG2768" i="4"/>
  <c r="AG2769" i="4"/>
  <c r="AG2770" i="4"/>
  <c r="AG2771" i="4"/>
  <c r="AG2772" i="4"/>
  <c r="AG2773" i="4"/>
  <c r="AG2774" i="4"/>
  <c r="AG2775" i="4"/>
  <c r="AG2776" i="4"/>
  <c r="AG2777" i="4"/>
  <c r="AG2778" i="4"/>
  <c r="AG2779" i="4"/>
  <c r="AG2780" i="4"/>
  <c r="AG2781" i="4"/>
  <c r="AG2782" i="4"/>
  <c r="AG2783" i="4"/>
  <c r="AG2784" i="4"/>
  <c r="AG2785" i="4"/>
  <c r="AG2786" i="4"/>
  <c r="AG2787" i="4"/>
  <c r="AG2788" i="4"/>
  <c r="AG2789" i="4"/>
  <c r="AG2790" i="4"/>
  <c r="AG2791" i="4"/>
  <c r="AG2792" i="4"/>
  <c r="AG2793" i="4"/>
  <c r="AG2794" i="4"/>
  <c r="AG2795" i="4"/>
  <c r="AG2796" i="4"/>
  <c r="AG2797" i="4"/>
  <c r="AG2798" i="4"/>
  <c r="AG2799" i="4"/>
  <c r="AG2800" i="4"/>
  <c r="AG2801" i="4"/>
  <c r="AG2802" i="4"/>
  <c r="AG2803" i="4"/>
  <c r="AG2804" i="4"/>
  <c r="AG2805" i="4"/>
  <c r="AG2806" i="4"/>
  <c r="AG2807" i="4"/>
  <c r="AG2808" i="4"/>
  <c r="AG2809" i="4"/>
  <c r="AG2810" i="4"/>
  <c r="AG2811" i="4"/>
  <c r="AG2812" i="4"/>
  <c r="AG2813" i="4"/>
  <c r="AG2814" i="4"/>
  <c r="AG2815" i="4"/>
  <c r="AG2816" i="4"/>
  <c r="AG2817" i="4"/>
  <c r="AG2818" i="4"/>
  <c r="AG2819" i="4"/>
  <c r="AG2820" i="4"/>
  <c r="AG2821" i="4"/>
  <c r="AG2822" i="4"/>
  <c r="AG2823" i="4"/>
  <c r="AG2824" i="4"/>
  <c r="AG2825" i="4"/>
  <c r="AG2826" i="4"/>
  <c r="AG2827" i="4"/>
  <c r="AG2828" i="4"/>
  <c r="AG2829" i="4"/>
  <c r="AG2830" i="4"/>
  <c r="AG2831" i="4"/>
  <c r="AG2832" i="4"/>
  <c r="AG2833" i="4"/>
  <c r="AG2834" i="4"/>
  <c r="AG2835" i="4"/>
  <c r="AG2836" i="4"/>
  <c r="AG2837" i="4"/>
  <c r="AG2838" i="4"/>
  <c r="AG2839" i="4"/>
  <c r="AG2840" i="4"/>
  <c r="AG2841" i="4"/>
  <c r="AG2842" i="4"/>
  <c r="AG2843" i="4"/>
  <c r="AG2844" i="4"/>
  <c r="AG2845" i="4"/>
  <c r="AG2846" i="4"/>
  <c r="AG2847" i="4"/>
  <c r="AG2848" i="4"/>
  <c r="AG2849" i="4"/>
  <c r="AG2850" i="4"/>
  <c r="AG2851" i="4"/>
  <c r="AG2852" i="4"/>
  <c r="AG2853" i="4"/>
  <c r="AG2854" i="4"/>
  <c r="AG2855" i="4"/>
  <c r="AG2856" i="4"/>
  <c r="AG2857" i="4"/>
  <c r="AG2858" i="4"/>
  <c r="AG2859" i="4"/>
  <c r="AG2860" i="4"/>
  <c r="AG2861" i="4"/>
  <c r="AG2862" i="4"/>
  <c r="AG2863" i="4"/>
  <c r="AG2864" i="4"/>
  <c r="AG2865" i="4"/>
  <c r="AG2866" i="4"/>
  <c r="AG2867" i="4"/>
  <c r="AG2868" i="4"/>
  <c r="AG2869" i="4"/>
  <c r="AG2870" i="4"/>
  <c r="AG2871" i="4"/>
  <c r="AG2872" i="4"/>
  <c r="AG2873" i="4"/>
  <c r="AG2874" i="4"/>
  <c r="AG2875" i="4"/>
  <c r="AG2876" i="4"/>
  <c r="AG2877" i="4"/>
  <c r="AG2878" i="4"/>
  <c r="AG2879" i="4"/>
  <c r="AG2880" i="4"/>
  <c r="AG2881" i="4"/>
  <c r="AG2882" i="4"/>
  <c r="AG2883" i="4"/>
  <c r="AG2884" i="4"/>
  <c r="AG2885" i="4"/>
  <c r="AG2886" i="4"/>
  <c r="AG2887" i="4"/>
  <c r="AG2888" i="4"/>
  <c r="AG2889" i="4"/>
  <c r="AG2890" i="4"/>
  <c r="AG2891" i="4"/>
  <c r="AG2892" i="4"/>
  <c r="AG2893" i="4"/>
  <c r="AG2894" i="4"/>
  <c r="AG2895" i="4"/>
  <c r="AG2896" i="4"/>
  <c r="AG2897" i="4"/>
  <c r="AG2898" i="4"/>
  <c r="AG2899" i="4"/>
  <c r="AG2900" i="4"/>
  <c r="AG2901" i="4"/>
  <c r="AG2902" i="4"/>
  <c r="AG2903" i="4"/>
  <c r="AG2904" i="4"/>
  <c r="AG2905" i="4"/>
  <c r="AG2906" i="4"/>
  <c r="AG2907" i="4"/>
  <c r="AG2908" i="4"/>
  <c r="AG2909" i="4"/>
  <c r="AG2910" i="4"/>
  <c r="AG2911" i="4"/>
  <c r="AG2912" i="4"/>
  <c r="AG2913" i="4"/>
  <c r="AG2914" i="4"/>
  <c r="AG2915" i="4"/>
  <c r="AG2916" i="4"/>
  <c r="AG2917" i="4"/>
  <c r="AG2918" i="4"/>
  <c r="AG2919" i="4"/>
  <c r="AG2920" i="4"/>
  <c r="AG2921" i="4"/>
  <c r="AG2922" i="4"/>
  <c r="AG2923" i="4"/>
  <c r="AG2924" i="4"/>
  <c r="AG2925" i="4"/>
  <c r="AG2926" i="4"/>
  <c r="AG2927" i="4"/>
  <c r="AG2928" i="4"/>
  <c r="AG2929" i="4"/>
  <c r="AG2930" i="4"/>
  <c r="AG2931" i="4"/>
  <c r="AG2932" i="4"/>
  <c r="AG2933" i="4"/>
  <c r="AG2934" i="4"/>
  <c r="AG2935" i="4"/>
  <c r="AG2936" i="4"/>
  <c r="AG2937" i="4"/>
  <c r="AG2938" i="4"/>
  <c r="AG2939" i="4"/>
  <c r="AG2940" i="4"/>
  <c r="AG2941" i="4"/>
  <c r="AG2942" i="4"/>
  <c r="AG2943" i="4"/>
  <c r="AG2944" i="4"/>
  <c r="AG2945" i="4"/>
  <c r="AG2946" i="4"/>
  <c r="AG2947" i="4"/>
  <c r="AG2948" i="4"/>
  <c r="AG2949" i="4"/>
  <c r="AG2950" i="4"/>
  <c r="AG2951" i="4"/>
  <c r="AG2952" i="4"/>
  <c r="AG2953" i="4"/>
  <c r="AG2954" i="4"/>
  <c r="AG2955" i="4"/>
  <c r="AG2956" i="4"/>
  <c r="AG2957" i="4"/>
  <c r="AG2958" i="4"/>
  <c r="AG2959" i="4"/>
  <c r="AG2960" i="4"/>
  <c r="AG2961" i="4"/>
  <c r="AG2962" i="4"/>
  <c r="AG2963" i="4"/>
  <c r="AG2964" i="4"/>
  <c r="AG2965" i="4"/>
  <c r="AG2966" i="4"/>
  <c r="AG2967" i="4"/>
  <c r="AG2968" i="4"/>
  <c r="AG2969" i="4"/>
  <c r="AG2970" i="4"/>
  <c r="AG2971" i="4"/>
  <c r="AG2972" i="4"/>
  <c r="AG2973" i="4"/>
  <c r="AG2974" i="4"/>
  <c r="AG2975" i="4"/>
  <c r="AG2976" i="4"/>
  <c r="AG2977" i="4"/>
  <c r="AG2978" i="4"/>
  <c r="AG2979" i="4"/>
  <c r="AG2980" i="4"/>
  <c r="AG2981" i="4"/>
  <c r="AG2982" i="4"/>
  <c r="AG2983" i="4"/>
  <c r="AG2984" i="4"/>
  <c r="AG2985" i="4"/>
  <c r="AG2986" i="4"/>
  <c r="AG2987" i="4"/>
  <c r="AG2988" i="4"/>
  <c r="AG2989" i="4"/>
  <c r="AG2990" i="4"/>
  <c r="AG2991" i="4"/>
  <c r="AG2992" i="4"/>
  <c r="AG2993" i="4"/>
  <c r="AG2994" i="4"/>
  <c r="AG2995" i="4"/>
  <c r="AG2996" i="4"/>
  <c r="AG2997" i="4"/>
  <c r="AG2998" i="4"/>
  <c r="AG2999" i="4"/>
  <c r="AG3000" i="4"/>
  <c r="AG3001" i="4"/>
  <c r="AG3002" i="4"/>
  <c r="AG3003" i="4"/>
  <c r="AG3004" i="4"/>
  <c r="AG3005" i="4"/>
  <c r="AG3006" i="4"/>
  <c r="AG3007" i="4"/>
  <c r="AG3008" i="4"/>
  <c r="AG3009" i="4"/>
  <c r="AG3010" i="4"/>
  <c r="AG3011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2" i="4"/>
  <c r="AP3" i="4" l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C3002" i="4"/>
  <c r="AC3003" i="4"/>
  <c r="AC3004" i="4"/>
  <c r="AC3005" i="4"/>
  <c r="AC3006" i="4"/>
  <c r="AC3007" i="4"/>
  <c r="AC3008" i="4"/>
  <c r="AC3009" i="4"/>
  <c r="AC3010" i="4"/>
  <c r="AC3011" i="4"/>
  <c r="AC2" i="4"/>
  <c r="T3405" i="1"/>
  <c r="T4429" i="1"/>
  <c r="S103" i="1"/>
  <c r="S190" i="1"/>
  <c r="S359" i="1"/>
  <c r="S446" i="1"/>
  <c r="S615" i="1"/>
  <c r="S702" i="1"/>
  <c r="S2261" i="1"/>
  <c r="S2794" i="1"/>
  <c r="S2850" i="1"/>
  <c r="S2858" i="1"/>
  <c r="S2914" i="1"/>
  <c r="S2922" i="1"/>
  <c r="S2978" i="1"/>
  <c r="S2986" i="1"/>
  <c r="S3042" i="1"/>
  <c r="S3050" i="1"/>
  <c r="S3106" i="1"/>
  <c r="S3114" i="1"/>
  <c r="S3170" i="1"/>
  <c r="S3178" i="1"/>
  <c r="S3234" i="1"/>
  <c r="S3242" i="1"/>
  <c r="S3298" i="1"/>
  <c r="S3306" i="1"/>
  <c r="S3362" i="1"/>
  <c r="S3370" i="1"/>
  <c r="S3426" i="1"/>
  <c r="S3434" i="1"/>
  <c r="S3490" i="1"/>
  <c r="S3498" i="1"/>
  <c r="S3554" i="1"/>
  <c r="S3562" i="1"/>
  <c r="S3618" i="1"/>
  <c r="S3626" i="1"/>
  <c r="S3682" i="1"/>
  <c r="S3690" i="1"/>
  <c r="S3746" i="1"/>
  <c r="S3754" i="1"/>
  <c r="S3810" i="1"/>
  <c r="S3818" i="1"/>
  <c r="S3874" i="1"/>
  <c r="S3882" i="1"/>
  <c r="S3938" i="1"/>
  <c r="S3946" i="1"/>
  <c r="S4002" i="1"/>
  <c r="S4010" i="1"/>
  <c r="S4066" i="1"/>
  <c r="S4074" i="1"/>
  <c r="S4130" i="1"/>
  <c r="S4138" i="1"/>
  <c r="S4194" i="1"/>
  <c r="S4202" i="1"/>
  <c r="S4258" i="1"/>
  <c r="S4266" i="1"/>
  <c r="S4322" i="1"/>
  <c r="S4330" i="1"/>
  <c r="S4386" i="1"/>
  <c r="S4394" i="1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P2" i="1"/>
  <c r="Q2" i="1" s="1"/>
  <c r="P3" i="1"/>
  <c r="R3" i="1" s="1"/>
  <c r="P4" i="1"/>
  <c r="P5" i="1"/>
  <c r="P6" i="1"/>
  <c r="R6" i="1" s="1"/>
  <c r="S6" i="1" s="1"/>
  <c r="P7" i="1"/>
  <c r="R7" i="1" s="1"/>
  <c r="P8" i="1"/>
  <c r="P9" i="1"/>
  <c r="P10" i="1"/>
  <c r="P11" i="1"/>
  <c r="R11" i="1" s="1"/>
  <c r="P12" i="1"/>
  <c r="P13" i="1"/>
  <c r="P14" i="1"/>
  <c r="P15" i="1"/>
  <c r="R15" i="1" s="1"/>
  <c r="P16" i="1"/>
  <c r="P17" i="1"/>
  <c r="P18" i="1"/>
  <c r="P19" i="1"/>
  <c r="R19" i="1" s="1"/>
  <c r="P20" i="1"/>
  <c r="P21" i="1"/>
  <c r="P22" i="1"/>
  <c r="R22" i="1" s="1"/>
  <c r="P23" i="1"/>
  <c r="R23" i="1" s="1"/>
  <c r="P24" i="1"/>
  <c r="P25" i="1"/>
  <c r="P26" i="1"/>
  <c r="P27" i="1"/>
  <c r="R27" i="1" s="1"/>
  <c r="P28" i="1"/>
  <c r="P29" i="1"/>
  <c r="P30" i="1"/>
  <c r="P31" i="1"/>
  <c r="R31" i="1" s="1"/>
  <c r="P32" i="1"/>
  <c r="P33" i="1"/>
  <c r="P34" i="1"/>
  <c r="P35" i="1"/>
  <c r="R35" i="1" s="1"/>
  <c r="P36" i="1"/>
  <c r="P37" i="1"/>
  <c r="P38" i="1"/>
  <c r="P39" i="1"/>
  <c r="R39" i="1" s="1"/>
  <c r="P40" i="1"/>
  <c r="P41" i="1"/>
  <c r="P42" i="1"/>
  <c r="P43" i="1"/>
  <c r="R43" i="1" s="1"/>
  <c r="P44" i="1"/>
  <c r="P45" i="1"/>
  <c r="P46" i="1"/>
  <c r="P47" i="1"/>
  <c r="R47" i="1" s="1"/>
  <c r="P48" i="1"/>
  <c r="P49" i="1"/>
  <c r="P50" i="1"/>
  <c r="P51" i="1"/>
  <c r="R51" i="1" s="1"/>
  <c r="P52" i="1"/>
  <c r="P53" i="1"/>
  <c r="P54" i="1"/>
  <c r="P55" i="1"/>
  <c r="R55" i="1" s="1"/>
  <c r="P56" i="1"/>
  <c r="P57" i="1"/>
  <c r="P58" i="1"/>
  <c r="P59" i="1"/>
  <c r="R59" i="1" s="1"/>
  <c r="P60" i="1"/>
  <c r="P61" i="1"/>
  <c r="P62" i="1"/>
  <c r="R62" i="1" s="1"/>
  <c r="P63" i="1"/>
  <c r="R63" i="1" s="1"/>
  <c r="P64" i="1"/>
  <c r="P65" i="1"/>
  <c r="P66" i="1"/>
  <c r="P67" i="1"/>
  <c r="R67" i="1" s="1"/>
  <c r="P68" i="1"/>
  <c r="P69" i="1"/>
  <c r="P70" i="1"/>
  <c r="P71" i="1"/>
  <c r="R71" i="1" s="1"/>
  <c r="P72" i="1"/>
  <c r="P73" i="1"/>
  <c r="P74" i="1"/>
  <c r="P75" i="1"/>
  <c r="R75" i="1" s="1"/>
  <c r="P76" i="1"/>
  <c r="P77" i="1"/>
  <c r="P78" i="1"/>
  <c r="P79" i="1"/>
  <c r="R79" i="1" s="1"/>
  <c r="P80" i="1"/>
  <c r="P81" i="1"/>
  <c r="P82" i="1"/>
  <c r="P83" i="1"/>
  <c r="R83" i="1" s="1"/>
  <c r="P84" i="1"/>
  <c r="P85" i="1"/>
  <c r="P86" i="1"/>
  <c r="R86" i="1" s="1"/>
  <c r="S86" i="1" s="1"/>
  <c r="P87" i="1"/>
  <c r="R87" i="1" s="1"/>
  <c r="P88" i="1"/>
  <c r="P89" i="1"/>
  <c r="P90" i="1"/>
  <c r="P91" i="1"/>
  <c r="R91" i="1" s="1"/>
  <c r="P92" i="1"/>
  <c r="P93" i="1"/>
  <c r="P94" i="1"/>
  <c r="P95" i="1"/>
  <c r="R95" i="1" s="1"/>
  <c r="P96" i="1"/>
  <c r="P97" i="1"/>
  <c r="P98" i="1"/>
  <c r="P99" i="1"/>
  <c r="R99" i="1" s="1"/>
  <c r="P100" i="1"/>
  <c r="P101" i="1"/>
  <c r="P102" i="1"/>
  <c r="P103" i="1"/>
  <c r="R103" i="1" s="1"/>
  <c r="P104" i="1"/>
  <c r="P105" i="1"/>
  <c r="P106" i="1"/>
  <c r="P107" i="1"/>
  <c r="R107" i="1" s="1"/>
  <c r="P108" i="1"/>
  <c r="P109" i="1"/>
  <c r="P110" i="1"/>
  <c r="P111" i="1"/>
  <c r="R111" i="1" s="1"/>
  <c r="P112" i="1"/>
  <c r="P113" i="1"/>
  <c r="P114" i="1"/>
  <c r="P115" i="1"/>
  <c r="R115" i="1" s="1"/>
  <c r="P116" i="1"/>
  <c r="P117" i="1"/>
  <c r="P118" i="1"/>
  <c r="P119" i="1"/>
  <c r="R119" i="1" s="1"/>
  <c r="P120" i="1"/>
  <c r="P121" i="1"/>
  <c r="P122" i="1"/>
  <c r="P123" i="1"/>
  <c r="R123" i="1" s="1"/>
  <c r="P124" i="1"/>
  <c r="P125" i="1"/>
  <c r="P126" i="1"/>
  <c r="R126" i="1" s="1"/>
  <c r="P127" i="1"/>
  <c r="R127" i="1" s="1"/>
  <c r="P128" i="1"/>
  <c r="P129" i="1"/>
  <c r="P130" i="1"/>
  <c r="P131" i="1"/>
  <c r="R131" i="1" s="1"/>
  <c r="P132" i="1"/>
  <c r="P133" i="1"/>
  <c r="P134" i="1"/>
  <c r="P135" i="1"/>
  <c r="R135" i="1" s="1"/>
  <c r="P136" i="1"/>
  <c r="P137" i="1"/>
  <c r="P138" i="1"/>
  <c r="P139" i="1"/>
  <c r="R139" i="1" s="1"/>
  <c r="P140" i="1"/>
  <c r="P141" i="1"/>
  <c r="P142" i="1"/>
  <c r="P143" i="1"/>
  <c r="R143" i="1" s="1"/>
  <c r="P144" i="1"/>
  <c r="P145" i="1"/>
  <c r="P146" i="1"/>
  <c r="P147" i="1"/>
  <c r="R147" i="1" s="1"/>
  <c r="P148" i="1"/>
  <c r="P149" i="1"/>
  <c r="P150" i="1"/>
  <c r="R150" i="1" s="1"/>
  <c r="S150" i="1" s="1"/>
  <c r="P151" i="1"/>
  <c r="R151" i="1" s="1"/>
  <c r="P152" i="1"/>
  <c r="P153" i="1"/>
  <c r="P154" i="1"/>
  <c r="P155" i="1"/>
  <c r="R155" i="1" s="1"/>
  <c r="P156" i="1"/>
  <c r="P157" i="1"/>
  <c r="P158" i="1"/>
  <c r="P159" i="1"/>
  <c r="R159" i="1" s="1"/>
  <c r="P160" i="1"/>
  <c r="P161" i="1"/>
  <c r="P162" i="1"/>
  <c r="P163" i="1"/>
  <c r="R163" i="1" s="1"/>
  <c r="P164" i="1"/>
  <c r="P165" i="1"/>
  <c r="P166" i="1"/>
  <c r="P167" i="1"/>
  <c r="R167" i="1" s="1"/>
  <c r="S167" i="1" s="1"/>
  <c r="P168" i="1"/>
  <c r="P169" i="1"/>
  <c r="P170" i="1"/>
  <c r="P171" i="1"/>
  <c r="R171" i="1" s="1"/>
  <c r="P172" i="1"/>
  <c r="P173" i="1"/>
  <c r="P174" i="1"/>
  <c r="P175" i="1"/>
  <c r="R175" i="1" s="1"/>
  <c r="P176" i="1"/>
  <c r="P177" i="1"/>
  <c r="P178" i="1"/>
  <c r="P179" i="1"/>
  <c r="R179" i="1" s="1"/>
  <c r="P180" i="1"/>
  <c r="P181" i="1"/>
  <c r="P182" i="1"/>
  <c r="P183" i="1"/>
  <c r="R183" i="1" s="1"/>
  <c r="P184" i="1"/>
  <c r="P185" i="1"/>
  <c r="P186" i="1"/>
  <c r="P187" i="1"/>
  <c r="R187" i="1" s="1"/>
  <c r="P188" i="1"/>
  <c r="P189" i="1"/>
  <c r="P190" i="1"/>
  <c r="R190" i="1" s="1"/>
  <c r="P191" i="1"/>
  <c r="R191" i="1" s="1"/>
  <c r="S191" i="1" s="1"/>
  <c r="P192" i="1"/>
  <c r="P193" i="1"/>
  <c r="P194" i="1"/>
  <c r="P195" i="1"/>
  <c r="R195" i="1" s="1"/>
  <c r="P196" i="1"/>
  <c r="P197" i="1"/>
  <c r="P198" i="1"/>
  <c r="P199" i="1"/>
  <c r="R199" i="1" s="1"/>
  <c r="P200" i="1"/>
  <c r="P201" i="1"/>
  <c r="P202" i="1"/>
  <c r="P203" i="1"/>
  <c r="R203" i="1" s="1"/>
  <c r="P204" i="1"/>
  <c r="P205" i="1"/>
  <c r="P206" i="1"/>
  <c r="P207" i="1"/>
  <c r="R207" i="1" s="1"/>
  <c r="P208" i="1"/>
  <c r="P209" i="1"/>
  <c r="P210" i="1"/>
  <c r="P211" i="1"/>
  <c r="R211" i="1" s="1"/>
  <c r="P212" i="1"/>
  <c r="P213" i="1"/>
  <c r="P214" i="1"/>
  <c r="R214" i="1" s="1"/>
  <c r="P215" i="1"/>
  <c r="R215" i="1" s="1"/>
  <c r="P216" i="1"/>
  <c r="P217" i="1"/>
  <c r="P218" i="1"/>
  <c r="P219" i="1"/>
  <c r="R219" i="1" s="1"/>
  <c r="P220" i="1"/>
  <c r="P221" i="1"/>
  <c r="P222" i="1"/>
  <c r="P223" i="1"/>
  <c r="R223" i="1" s="1"/>
  <c r="P224" i="1"/>
  <c r="P225" i="1"/>
  <c r="P226" i="1"/>
  <c r="P227" i="1"/>
  <c r="R227" i="1" s="1"/>
  <c r="P228" i="1"/>
  <c r="P229" i="1"/>
  <c r="P230" i="1"/>
  <c r="P231" i="1"/>
  <c r="R231" i="1" s="1"/>
  <c r="P232" i="1"/>
  <c r="P233" i="1"/>
  <c r="P234" i="1"/>
  <c r="P235" i="1"/>
  <c r="R235" i="1" s="1"/>
  <c r="P236" i="1"/>
  <c r="P237" i="1"/>
  <c r="P238" i="1"/>
  <c r="P239" i="1"/>
  <c r="R239" i="1" s="1"/>
  <c r="P240" i="1"/>
  <c r="P241" i="1"/>
  <c r="P242" i="1"/>
  <c r="P243" i="1"/>
  <c r="R243" i="1" s="1"/>
  <c r="P244" i="1"/>
  <c r="P245" i="1"/>
  <c r="P246" i="1"/>
  <c r="P247" i="1"/>
  <c r="R247" i="1" s="1"/>
  <c r="P248" i="1"/>
  <c r="P249" i="1"/>
  <c r="P250" i="1"/>
  <c r="P251" i="1"/>
  <c r="R251" i="1" s="1"/>
  <c r="P252" i="1"/>
  <c r="P253" i="1"/>
  <c r="P254" i="1"/>
  <c r="R254" i="1" s="1"/>
  <c r="S254" i="1" s="1"/>
  <c r="P255" i="1"/>
  <c r="R255" i="1" s="1"/>
  <c r="S255" i="1" s="1"/>
  <c r="P256" i="1"/>
  <c r="P257" i="1"/>
  <c r="P258" i="1"/>
  <c r="P259" i="1"/>
  <c r="R259" i="1" s="1"/>
  <c r="P260" i="1"/>
  <c r="P261" i="1"/>
  <c r="P262" i="1"/>
  <c r="P263" i="1"/>
  <c r="R263" i="1" s="1"/>
  <c r="P264" i="1"/>
  <c r="P265" i="1"/>
  <c r="P266" i="1"/>
  <c r="P267" i="1"/>
  <c r="R267" i="1" s="1"/>
  <c r="P268" i="1"/>
  <c r="P269" i="1"/>
  <c r="P270" i="1"/>
  <c r="P271" i="1"/>
  <c r="R271" i="1" s="1"/>
  <c r="P272" i="1"/>
  <c r="P273" i="1"/>
  <c r="P274" i="1"/>
  <c r="P275" i="1"/>
  <c r="R275" i="1" s="1"/>
  <c r="P276" i="1"/>
  <c r="P277" i="1"/>
  <c r="P278" i="1"/>
  <c r="R278" i="1" s="1"/>
  <c r="S278" i="1" s="1"/>
  <c r="P279" i="1"/>
  <c r="R279" i="1" s="1"/>
  <c r="P280" i="1"/>
  <c r="P281" i="1"/>
  <c r="P282" i="1"/>
  <c r="P283" i="1"/>
  <c r="R283" i="1" s="1"/>
  <c r="P284" i="1"/>
  <c r="P285" i="1"/>
  <c r="P286" i="1"/>
  <c r="P287" i="1"/>
  <c r="R287" i="1" s="1"/>
  <c r="P288" i="1"/>
  <c r="P289" i="1"/>
  <c r="P290" i="1"/>
  <c r="P291" i="1"/>
  <c r="R291" i="1" s="1"/>
  <c r="P292" i="1"/>
  <c r="P293" i="1"/>
  <c r="P294" i="1"/>
  <c r="P295" i="1"/>
  <c r="R295" i="1" s="1"/>
  <c r="P296" i="1"/>
  <c r="P297" i="1"/>
  <c r="P298" i="1"/>
  <c r="P299" i="1"/>
  <c r="R299" i="1" s="1"/>
  <c r="P300" i="1"/>
  <c r="P301" i="1"/>
  <c r="P302" i="1"/>
  <c r="P303" i="1"/>
  <c r="R303" i="1" s="1"/>
  <c r="P304" i="1"/>
  <c r="P305" i="1"/>
  <c r="P306" i="1"/>
  <c r="P307" i="1"/>
  <c r="R307" i="1" s="1"/>
  <c r="P308" i="1"/>
  <c r="P309" i="1"/>
  <c r="P310" i="1"/>
  <c r="P311" i="1"/>
  <c r="R311" i="1" s="1"/>
  <c r="P312" i="1"/>
  <c r="P313" i="1"/>
  <c r="P314" i="1"/>
  <c r="P315" i="1"/>
  <c r="R315" i="1" s="1"/>
  <c r="P316" i="1"/>
  <c r="P317" i="1"/>
  <c r="P318" i="1"/>
  <c r="R318" i="1" s="1"/>
  <c r="P319" i="1"/>
  <c r="R319" i="1" s="1"/>
  <c r="P320" i="1"/>
  <c r="P321" i="1"/>
  <c r="P322" i="1"/>
  <c r="P323" i="1"/>
  <c r="R323" i="1" s="1"/>
  <c r="P324" i="1"/>
  <c r="P325" i="1"/>
  <c r="P326" i="1"/>
  <c r="P327" i="1"/>
  <c r="R327" i="1" s="1"/>
  <c r="P328" i="1"/>
  <c r="P329" i="1"/>
  <c r="P330" i="1"/>
  <c r="P331" i="1"/>
  <c r="R331" i="1" s="1"/>
  <c r="P332" i="1"/>
  <c r="P333" i="1"/>
  <c r="P334" i="1"/>
  <c r="P335" i="1"/>
  <c r="R335" i="1" s="1"/>
  <c r="P336" i="1"/>
  <c r="P337" i="1"/>
  <c r="P338" i="1"/>
  <c r="P339" i="1"/>
  <c r="R339" i="1" s="1"/>
  <c r="P340" i="1"/>
  <c r="P341" i="1"/>
  <c r="P342" i="1"/>
  <c r="R342" i="1" s="1"/>
  <c r="S342" i="1" s="1"/>
  <c r="P343" i="1"/>
  <c r="R343" i="1" s="1"/>
  <c r="P344" i="1"/>
  <c r="P345" i="1"/>
  <c r="P346" i="1"/>
  <c r="P347" i="1"/>
  <c r="R347" i="1" s="1"/>
  <c r="P348" i="1"/>
  <c r="P349" i="1"/>
  <c r="P350" i="1"/>
  <c r="P351" i="1"/>
  <c r="R351" i="1" s="1"/>
  <c r="P352" i="1"/>
  <c r="P353" i="1"/>
  <c r="P354" i="1"/>
  <c r="P355" i="1"/>
  <c r="R355" i="1" s="1"/>
  <c r="P356" i="1"/>
  <c r="P357" i="1"/>
  <c r="P358" i="1"/>
  <c r="P359" i="1"/>
  <c r="R359" i="1" s="1"/>
  <c r="P360" i="1"/>
  <c r="P361" i="1"/>
  <c r="P362" i="1"/>
  <c r="P363" i="1"/>
  <c r="R363" i="1" s="1"/>
  <c r="P364" i="1"/>
  <c r="P365" i="1"/>
  <c r="P366" i="1"/>
  <c r="P367" i="1"/>
  <c r="R367" i="1" s="1"/>
  <c r="P368" i="1"/>
  <c r="P369" i="1"/>
  <c r="P370" i="1"/>
  <c r="P371" i="1"/>
  <c r="R371" i="1" s="1"/>
  <c r="P372" i="1"/>
  <c r="P373" i="1"/>
  <c r="P374" i="1"/>
  <c r="P375" i="1"/>
  <c r="R375" i="1" s="1"/>
  <c r="P376" i="1"/>
  <c r="P377" i="1"/>
  <c r="P378" i="1"/>
  <c r="P379" i="1"/>
  <c r="R379" i="1" s="1"/>
  <c r="P380" i="1"/>
  <c r="P381" i="1"/>
  <c r="P382" i="1"/>
  <c r="R382" i="1" s="1"/>
  <c r="P383" i="1"/>
  <c r="R383" i="1" s="1"/>
  <c r="P384" i="1"/>
  <c r="P385" i="1"/>
  <c r="P386" i="1"/>
  <c r="P387" i="1"/>
  <c r="R387" i="1" s="1"/>
  <c r="P388" i="1"/>
  <c r="P389" i="1"/>
  <c r="P390" i="1"/>
  <c r="P391" i="1"/>
  <c r="R391" i="1" s="1"/>
  <c r="P392" i="1"/>
  <c r="P393" i="1"/>
  <c r="P394" i="1"/>
  <c r="P395" i="1"/>
  <c r="R395" i="1" s="1"/>
  <c r="P396" i="1"/>
  <c r="P397" i="1"/>
  <c r="P398" i="1"/>
  <c r="P399" i="1"/>
  <c r="R399" i="1" s="1"/>
  <c r="P400" i="1"/>
  <c r="P401" i="1"/>
  <c r="P402" i="1"/>
  <c r="P403" i="1"/>
  <c r="R403" i="1" s="1"/>
  <c r="P404" i="1"/>
  <c r="P405" i="1"/>
  <c r="P406" i="1"/>
  <c r="R406" i="1" s="1"/>
  <c r="S406" i="1" s="1"/>
  <c r="P407" i="1"/>
  <c r="R407" i="1" s="1"/>
  <c r="P408" i="1"/>
  <c r="P409" i="1"/>
  <c r="P410" i="1"/>
  <c r="P411" i="1"/>
  <c r="R411" i="1" s="1"/>
  <c r="P412" i="1"/>
  <c r="P413" i="1"/>
  <c r="P414" i="1"/>
  <c r="P415" i="1"/>
  <c r="R415" i="1" s="1"/>
  <c r="P416" i="1"/>
  <c r="P417" i="1"/>
  <c r="P418" i="1"/>
  <c r="P419" i="1"/>
  <c r="R419" i="1" s="1"/>
  <c r="P420" i="1"/>
  <c r="P421" i="1"/>
  <c r="P422" i="1"/>
  <c r="P423" i="1"/>
  <c r="R423" i="1" s="1"/>
  <c r="S423" i="1" s="1"/>
  <c r="P424" i="1"/>
  <c r="P425" i="1"/>
  <c r="P426" i="1"/>
  <c r="P427" i="1"/>
  <c r="R427" i="1" s="1"/>
  <c r="P428" i="1"/>
  <c r="P429" i="1"/>
  <c r="P430" i="1"/>
  <c r="P431" i="1"/>
  <c r="R431" i="1" s="1"/>
  <c r="P432" i="1"/>
  <c r="P433" i="1"/>
  <c r="P434" i="1"/>
  <c r="P435" i="1"/>
  <c r="R435" i="1" s="1"/>
  <c r="P436" i="1"/>
  <c r="P437" i="1"/>
  <c r="P438" i="1"/>
  <c r="P439" i="1"/>
  <c r="R439" i="1" s="1"/>
  <c r="P440" i="1"/>
  <c r="P441" i="1"/>
  <c r="P442" i="1"/>
  <c r="P443" i="1"/>
  <c r="R443" i="1" s="1"/>
  <c r="P444" i="1"/>
  <c r="P445" i="1"/>
  <c r="P446" i="1"/>
  <c r="R446" i="1" s="1"/>
  <c r="P447" i="1"/>
  <c r="R447" i="1" s="1"/>
  <c r="S447" i="1" s="1"/>
  <c r="P448" i="1"/>
  <c r="P449" i="1"/>
  <c r="P450" i="1"/>
  <c r="P451" i="1"/>
  <c r="R451" i="1" s="1"/>
  <c r="P452" i="1"/>
  <c r="P453" i="1"/>
  <c r="P454" i="1"/>
  <c r="P455" i="1"/>
  <c r="P456" i="1"/>
  <c r="P457" i="1"/>
  <c r="P458" i="1"/>
  <c r="P459" i="1"/>
  <c r="R459" i="1" s="1"/>
  <c r="P460" i="1"/>
  <c r="P461" i="1"/>
  <c r="P462" i="1"/>
  <c r="P463" i="1"/>
  <c r="P464" i="1"/>
  <c r="P465" i="1"/>
  <c r="P466" i="1"/>
  <c r="P467" i="1"/>
  <c r="R467" i="1" s="1"/>
  <c r="P468" i="1"/>
  <c r="P469" i="1"/>
  <c r="P470" i="1"/>
  <c r="R470" i="1" s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R487" i="1" s="1"/>
  <c r="P488" i="1"/>
  <c r="P489" i="1"/>
  <c r="P490" i="1"/>
  <c r="P491" i="1"/>
  <c r="R491" i="1" s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R510" i="1" s="1"/>
  <c r="S510" i="1" s="1"/>
  <c r="P511" i="1"/>
  <c r="R511" i="1" s="1"/>
  <c r="S511" i="1" s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R531" i="1" s="1"/>
  <c r="P532" i="1"/>
  <c r="P533" i="1"/>
  <c r="P534" i="1"/>
  <c r="R534" i="1" s="1"/>
  <c r="S534" i="1" s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R551" i="1" s="1"/>
  <c r="P552" i="1"/>
  <c r="P553" i="1"/>
  <c r="P554" i="1"/>
  <c r="P555" i="1"/>
  <c r="R555" i="1" s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R574" i="1" s="1"/>
  <c r="P575" i="1"/>
  <c r="R575" i="1" s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R595" i="1" s="1"/>
  <c r="P596" i="1"/>
  <c r="P597" i="1"/>
  <c r="P598" i="1"/>
  <c r="R598" i="1" s="1"/>
  <c r="S598" i="1" s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R615" i="1" s="1"/>
  <c r="P616" i="1"/>
  <c r="P617" i="1"/>
  <c r="P618" i="1"/>
  <c r="P619" i="1"/>
  <c r="R619" i="1" s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R638" i="1" s="1"/>
  <c r="P639" i="1"/>
  <c r="R639" i="1" s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R659" i="1" s="1"/>
  <c r="P660" i="1"/>
  <c r="P661" i="1"/>
  <c r="P662" i="1"/>
  <c r="R662" i="1" s="1"/>
  <c r="S662" i="1" s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R679" i="1" s="1"/>
  <c r="S679" i="1" s="1"/>
  <c r="P680" i="1"/>
  <c r="P681" i="1"/>
  <c r="P682" i="1"/>
  <c r="P683" i="1"/>
  <c r="R683" i="1" s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R702" i="1" s="1"/>
  <c r="P703" i="1"/>
  <c r="R703" i="1" s="1"/>
  <c r="S703" i="1" s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R723" i="1" s="1"/>
  <c r="P724" i="1"/>
  <c r="P725" i="1"/>
  <c r="P726" i="1"/>
  <c r="R726" i="1" s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R743" i="1" s="1"/>
  <c r="P744" i="1"/>
  <c r="P745" i="1"/>
  <c r="P746" i="1"/>
  <c r="P747" i="1"/>
  <c r="R747" i="1" s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R766" i="1" s="1"/>
  <c r="S766" i="1" s="1"/>
  <c r="P767" i="1"/>
  <c r="R767" i="1" s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R787" i="1" s="1"/>
  <c r="P788" i="1"/>
  <c r="P789" i="1"/>
  <c r="P790" i="1"/>
  <c r="R790" i="1" s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R807" i="1" s="1"/>
  <c r="P808" i="1"/>
  <c r="P809" i="1"/>
  <c r="P810" i="1"/>
  <c r="P811" i="1"/>
  <c r="R811" i="1" s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R830" i="1" s="1"/>
  <c r="S830" i="1" s="1"/>
  <c r="P831" i="1"/>
  <c r="R831" i="1" s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R851" i="1" s="1"/>
  <c r="P852" i="1"/>
  <c r="P853" i="1"/>
  <c r="P854" i="1"/>
  <c r="R854" i="1" s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R871" i="1" s="1"/>
  <c r="P872" i="1"/>
  <c r="P873" i="1"/>
  <c r="P874" i="1"/>
  <c r="P875" i="1"/>
  <c r="R875" i="1" s="1"/>
  <c r="P876" i="1"/>
  <c r="P877" i="1"/>
  <c r="P878" i="1"/>
  <c r="P879" i="1"/>
  <c r="P880" i="1"/>
  <c r="P881" i="1"/>
  <c r="P882" i="1"/>
  <c r="R882" i="1" s="1"/>
  <c r="P883" i="1"/>
  <c r="P884" i="1"/>
  <c r="P885" i="1"/>
  <c r="P886" i="1"/>
  <c r="P887" i="1"/>
  <c r="P888" i="1"/>
  <c r="P889" i="1"/>
  <c r="P890" i="1"/>
  <c r="R890" i="1" s="1"/>
  <c r="P891" i="1"/>
  <c r="R891" i="1" s="1"/>
  <c r="P892" i="1"/>
  <c r="P893" i="1"/>
  <c r="P894" i="1"/>
  <c r="P895" i="1"/>
  <c r="P896" i="1"/>
  <c r="P897" i="1"/>
  <c r="P898" i="1"/>
  <c r="R898" i="1" s="1"/>
  <c r="P899" i="1"/>
  <c r="P900" i="1"/>
  <c r="P901" i="1"/>
  <c r="P902" i="1"/>
  <c r="P903" i="1"/>
  <c r="P904" i="1"/>
  <c r="P905" i="1"/>
  <c r="P906" i="1"/>
  <c r="R906" i="1" s="1"/>
  <c r="P907" i="1"/>
  <c r="R907" i="1" s="1"/>
  <c r="P908" i="1"/>
  <c r="P909" i="1"/>
  <c r="P910" i="1"/>
  <c r="P911" i="1"/>
  <c r="P912" i="1"/>
  <c r="P913" i="1"/>
  <c r="P914" i="1"/>
  <c r="R914" i="1" s="1"/>
  <c r="P915" i="1"/>
  <c r="P916" i="1"/>
  <c r="P917" i="1"/>
  <c r="P918" i="1"/>
  <c r="P919" i="1"/>
  <c r="P920" i="1"/>
  <c r="P921" i="1"/>
  <c r="P922" i="1"/>
  <c r="R922" i="1" s="1"/>
  <c r="P923" i="1"/>
  <c r="R923" i="1" s="1"/>
  <c r="P924" i="1"/>
  <c r="P925" i="1"/>
  <c r="P926" i="1"/>
  <c r="P927" i="1"/>
  <c r="P928" i="1"/>
  <c r="P929" i="1"/>
  <c r="P930" i="1"/>
  <c r="R930" i="1" s="1"/>
  <c r="P931" i="1"/>
  <c r="P932" i="1"/>
  <c r="P933" i="1"/>
  <c r="P934" i="1"/>
  <c r="P935" i="1"/>
  <c r="P936" i="1"/>
  <c r="P937" i="1"/>
  <c r="P938" i="1"/>
  <c r="R938" i="1" s="1"/>
  <c r="P939" i="1"/>
  <c r="R939" i="1" s="1"/>
  <c r="P940" i="1"/>
  <c r="P941" i="1"/>
  <c r="P942" i="1"/>
  <c r="P943" i="1"/>
  <c r="P944" i="1"/>
  <c r="P945" i="1"/>
  <c r="P946" i="1"/>
  <c r="R946" i="1" s="1"/>
  <c r="P947" i="1"/>
  <c r="P948" i="1"/>
  <c r="P949" i="1"/>
  <c r="P950" i="1"/>
  <c r="P951" i="1"/>
  <c r="P952" i="1"/>
  <c r="P953" i="1"/>
  <c r="P954" i="1"/>
  <c r="R954" i="1" s="1"/>
  <c r="P955" i="1"/>
  <c r="R955" i="1" s="1"/>
  <c r="P956" i="1"/>
  <c r="P957" i="1"/>
  <c r="P958" i="1"/>
  <c r="P959" i="1"/>
  <c r="P960" i="1"/>
  <c r="P961" i="1"/>
  <c r="P962" i="1"/>
  <c r="R962" i="1" s="1"/>
  <c r="P963" i="1"/>
  <c r="P964" i="1"/>
  <c r="P965" i="1"/>
  <c r="P966" i="1"/>
  <c r="P967" i="1"/>
  <c r="P968" i="1"/>
  <c r="P969" i="1"/>
  <c r="P970" i="1"/>
  <c r="R970" i="1" s="1"/>
  <c r="P971" i="1"/>
  <c r="R971" i="1" s="1"/>
  <c r="P972" i="1"/>
  <c r="P973" i="1"/>
  <c r="P974" i="1"/>
  <c r="P975" i="1"/>
  <c r="P976" i="1"/>
  <c r="P977" i="1"/>
  <c r="P978" i="1"/>
  <c r="R978" i="1" s="1"/>
  <c r="P979" i="1"/>
  <c r="P980" i="1"/>
  <c r="P981" i="1"/>
  <c r="P982" i="1"/>
  <c r="P983" i="1"/>
  <c r="P984" i="1"/>
  <c r="P985" i="1"/>
  <c r="P986" i="1"/>
  <c r="R986" i="1" s="1"/>
  <c r="P987" i="1"/>
  <c r="R987" i="1" s="1"/>
  <c r="P988" i="1"/>
  <c r="P989" i="1"/>
  <c r="P990" i="1"/>
  <c r="P991" i="1"/>
  <c r="P992" i="1"/>
  <c r="P993" i="1"/>
  <c r="P994" i="1"/>
  <c r="R994" i="1" s="1"/>
  <c r="P995" i="1"/>
  <c r="P996" i="1"/>
  <c r="P997" i="1"/>
  <c r="P998" i="1"/>
  <c r="P999" i="1"/>
  <c r="P1000" i="1"/>
  <c r="P1001" i="1"/>
  <c r="P1002" i="1"/>
  <c r="R1002" i="1" s="1"/>
  <c r="P1003" i="1"/>
  <c r="R1003" i="1" s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R1018" i="1" s="1"/>
  <c r="P1019" i="1"/>
  <c r="R1019" i="1" s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R1034" i="1" s="1"/>
  <c r="P1035" i="1"/>
  <c r="R1035" i="1" s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R1050" i="1" s="1"/>
  <c r="P1051" i="1"/>
  <c r="R1051" i="1" s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R1066" i="1" s="1"/>
  <c r="P1067" i="1"/>
  <c r="R1067" i="1" s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R1082" i="1" s="1"/>
  <c r="P1083" i="1"/>
  <c r="R1083" i="1" s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R1098" i="1" s="1"/>
  <c r="P1099" i="1"/>
  <c r="R1099" i="1" s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R1114" i="1" s="1"/>
  <c r="P1115" i="1"/>
  <c r="R1115" i="1" s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R1130" i="1" s="1"/>
  <c r="P1131" i="1"/>
  <c r="R1131" i="1" s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R1146" i="1" s="1"/>
  <c r="P1147" i="1"/>
  <c r="R1147" i="1" s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R1162" i="1" s="1"/>
  <c r="P1163" i="1"/>
  <c r="R1163" i="1" s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R1178" i="1" s="1"/>
  <c r="P1179" i="1"/>
  <c r="R1179" i="1" s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R1194" i="1" s="1"/>
  <c r="P1195" i="1"/>
  <c r="R1195" i="1" s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R1210" i="1" s="1"/>
  <c r="P1211" i="1"/>
  <c r="R1211" i="1" s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R1226" i="1" s="1"/>
  <c r="P1227" i="1"/>
  <c r="R1227" i="1" s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R1242" i="1" s="1"/>
  <c r="P1243" i="1"/>
  <c r="R1243" i="1" s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R1258" i="1" s="1"/>
  <c r="P1259" i="1"/>
  <c r="R1259" i="1" s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R1274" i="1" s="1"/>
  <c r="P1275" i="1"/>
  <c r="R1275" i="1" s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R1290" i="1" s="1"/>
  <c r="P1291" i="1"/>
  <c r="R1291" i="1" s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R1306" i="1" s="1"/>
  <c r="P1307" i="1"/>
  <c r="R1307" i="1" s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R1322" i="1" s="1"/>
  <c r="P1323" i="1"/>
  <c r="R1323" i="1" s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R1338" i="1" s="1"/>
  <c r="P1339" i="1"/>
  <c r="R1339" i="1" s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R1354" i="1" s="1"/>
  <c r="P1355" i="1"/>
  <c r="R1355" i="1" s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R1370" i="1" s="1"/>
  <c r="P1371" i="1"/>
  <c r="R1371" i="1" s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R1386" i="1" s="1"/>
  <c r="P1387" i="1"/>
  <c r="R1387" i="1" s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R1402" i="1" s="1"/>
  <c r="P1403" i="1"/>
  <c r="R1403" i="1" s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R1418" i="1" s="1"/>
  <c r="P1419" i="1"/>
  <c r="R1419" i="1" s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R1434" i="1" s="1"/>
  <c r="P1435" i="1"/>
  <c r="R1435" i="1" s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R1450" i="1" s="1"/>
  <c r="P1451" i="1"/>
  <c r="R1451" i="1" s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R1466" i="1" s="1"/>
  <c r="P1467" i="1"/>
  <c r="R1467" i="1" s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R1482" i="1" s="1"/>
  <c r="P1483" i="1"/>
  <c r="R1483" i="1" s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R1498" i="1" s="1"/>
  <c r="P1499" i="1"/>
  <c r="R1499" i="1" s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R1514" i="1" s="1"/>
  <c r="P1515" i="1"/>
  <c r="R1515" i="1" s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R1530" i="1" s="1"/>
  <c r="P1531" i="1"/>
  <c r="R1531" i="1" s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R1546" i="1" s="1"/>
  <c r="P1547" i="1"/>
  <c r="R1547" i="1" s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R1562" i="1" s="1"/>
  <c r="P1563" i="1"/>
  <c r="R1563" i="1" s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R1578" i="1" s="1"/>
  <c r="P1579" i="1"/>
  <c r="R1579" i="1" s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R1594" i="1" s="1"/>
  <c r="P1595" i="1"/>
  <c r="R1595" i="1" s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R1610" i="1" s="1"/>
  <c r="P1611" i="1"/>
  <c r="R1611" i="1" s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R1626" i="1" s="1"/>
  <c r="P1627" i="1"/>
  <c r="R1627" i="1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R1642" i="1" s="1"/>
  <c r="P1643" i="1"/>
  <c r="R1643" i="1" s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R1658" i="1" s="1"/>
  <c r="P1659" i="1"/>
  <c r="R1659" i="1" s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R1674" i="1" s="1"/>
  <c r="P1675" i="1"/>
  <c r="R1675" i="1" s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R1690" i="1" s="1"/>
  <c r="P1691" i="1"/>
  <c r="R1691" i="1" s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R1706" i="1" s="1"/>
  <c r="P1707" i="1"/>
  <c r="R1707" i="1" s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R1722" i="1" s="1"/>
  <c r="P1723" i="1"/>
  <c r="R1723" i="1" s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R1738" i="1" s="1"/>
  <c r="P1739" i="1"/>
  <c r="R1739" i="1" s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R1754" i="1" s="1"/>
  <c r="P1755" i="1"/>
  <c r="R1755" i="1" s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R1770" i="1" s="1"/>
  <c r="P1771" i="1"/>
  <c r="R1771" i="1" s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R1786" i="1" s="1"/>
  <c r="P1787" i="1"/>
  <c r="R1787" i="1" s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R1802" i="1" s="1"/>
  <c r="P1803" i="1"/>
  <c r="R1803" i="1" s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R1818" i="1" s="1"/>
  <c r="P1819" i="1"/>
  <c r="R1819" i="1" s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R1834" i="1" s="1"/>
  <c r="P1835" i="1"/>
  <c r="R1835" i="1" s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R1850" i="1" s="1"/>
  <c r="P1851" i="1"/>
  <c r="R1851" i="1" s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R1866" i="1" s="1"/>
  <c r="P1867" i="1"/>
  <c r="R1867" i="1" s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R1882" i="1" s="1"/>
  <c r="P1883" i="1"/>
  <c r="R1883" i="1" s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R1898" i="1" s="1"/>
  <c r="P1899" i="1"/>
  <c r="R1899" i="1" s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R1914" i="1" s="1"/>
  <c r="P1915" i="1"/>
  <c r="R1915" i="1" s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R1930" i="1" s="1"/>
  <c r="P1931" i="1"/>
  <c r="R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R1946" i="1" s="1"/>
  <c r="P1947" i="1"/>
  <c r="R1947" i="1" s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R1962" i="1" s="1"/>
  <c r="P1963" i="1"/>
  <c r="R1963" i="1" s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R1978" i="1" s="1"/>
  <c r="P1979" i="1"/>
  <c r="R1979" i="1" s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R1994" i="1" s="1"/>
  <c r="P1995" i="1"/>
  <c r="R1995" i="1" s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R2010" i="1" s="1"/>
  <c r="P2011" i="1"/>
  <c r="R2011" i="1" s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R2026" i="1" s="1"/>
  <c r="P2027" i="1"/>
  <c r="R2027" i="1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R2042" i="1" s="1"/>
  <c r="P2043" i="1"/>
  <c r="R2043" i="1" s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R2058" i="1" s="1"/>
  <c r="P2059" i="1"/>
  <c r="R2059" i="1" s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R2074" i="1" s="1"/>
  <c r="P2075" i="1"/>
  <c r="R2075" i="1" s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R2090" i="1" s="1"/>
  <c r="P2091" i="1"/>
  <c r="R2091" i="1" s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R2106" i="1" s="1"/>
  <c r="P2107" i="1"/>
  <c r="R2107" i="1" s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R2122" i="1" s="1"/>
  <c r="P2123" i="1"/>
  <c r="R2123" i="1" s="1"/>
  <c r="P2124" i="1"/>
  <c r="P2125" i="1"/>
  <c r="P2126" i="1"/>
  <c r="P2127" i="1"/>
  <c r="P2128" i="1"/>
  <c r="P2129" i="1"/>
  <c r="P2130" i="1"/>
  <c r="P2131" i="1"/>
  <c r="P2132" i="1"/>
  <c r="P2133" i="1"/>
  <c r="R2133" i="1" s="1"/>
  <c r="S2133" i="1" s="1"/>
  <c r="P2134" i="1"/>
  <c r="R2134" i="1" s="1"/>
  <c r="P2135" i="1"/>
  <c r="P2136" i="1"/>
  <c r="P2137" i="1"/>
  <c r="P2138" i="1"/>
  <c r="P2139" i="1"/>
  <c r="P2140" i="1"/>
  <c r="P2141" i="1"/>
  <c r="R2141" i="1" s="1"/>
  <c r="P2142" i="1"/>
  <c r="R2142" i="1" s="1"/>
  <c r="U2142" i="1" s="1"/>
  <c r="P2143" i="1"/>
  <c r="P2144" i="1"/>
  <c r="P2145" i="1"/>
  <c r="P2146" i="1"/>
  <c r="P2147" i="1"/>
  <c r="P2148" i="1"/>
  <c r="P2149" i="1"/>
  <c r="R2149" i="1" s="1"/>
  <c r="S2149" i="1" s="1"/>
  <c r="P2150" i="1"/>
  <c r="R2150" i="1" s="1"/>
  <c r="P2151" i="1"/>
  <c r="P2152" i="1"/>
  <c r="P2153" i="1"/>
  <c r="P2154" i="1"/>
  <c r="P2155" i="1"/>
  <c r="P2156" i="1"/>
  <c r="P2157" i="1"/>
  <c r="R2157" i="1" s="1"/>
  <c r="P2158" i="1"/>
  <c r="R2158" i="1" s="1"/>
  <c r="P2159" i="1"/>
  <c r="P2160" i="1"/>
  <c r="P2161" i="1"/>
  <c r="P2162" i="1"/>
  <c r="P2163" i="1"/>
  <c r="P2164" i="1"/>
  <c r="P2165" i="1"/>
  <c r="R2165" i="1" s="1"/>
  <c r="S2165" i="1" s="1"/>
  <c r="P2166" i="1"/>
  <c r="R2166" i="1" s="1"/>
  <c r="P2167" i="1"/>
  <c r="P2168" i="1"/>
  <c r="P2169" i="1"/>
  <c r="P2170" i="1"/>
  <c r="P2171" i="1"/>
  <c r="P2172" i="1"/>
  <c r="P2173" i="1"/>
  <c r="R2173" i="1" s="1"/>
  <c r="U2173" i="1" s="1"/>
  <c r="P2174" i="1"/>
  <c r="R2174" i="1" s="1"/>
  <c r="P2175" i="1"/>
  <c r="P2176" i="1"/>
  <c r="P2177" i="1"/>
  <c r="P2178" i="1"/>
  <c r="P2179" i="1"/>
  <c r="P2180" i="1"/>
  <c r="P2181" i="1"/>
  <c r="R2181" i="1" s="1"/>
  <c r="P2182" i="1"/>
  <c r="R2182" i="1" s="1"/>
  <c r="P2183" i="1"/>
  <c r="P2184" i="1"/>
  <c r="P2185" i="1"/>
  <c r="P2186" i="1"/>
  <c r="P2187" i="1"/>
  <c r="P2188" i="1"/>
  <c r="P2189" i="1"/>
  <c r="R2189" i="1" s="1"/>
  <c r="P2190" i="1"/>
  <c r="R2190" i="1" s="1"/>
  <c r="P2191" i="1"/>
  <c r="P2192" i="1"/>
  <c r="P2193" i="1"/>
  <c r="P2194" i="1"/>
  <c r="P2195" i="1"/>
  <c r="P2196" i="1"/>
  <c r="P2197" i="1"/>
  <c r="R2197" i="1" s="1"/>
  <c r="P2198" i="1"/>
  <c r="R2198" i="1" s="1"/>
  <c r="P2199" i="1"/>
  <c r="P2200" i="1"/>
  <c r="P2201" i="1"/>
  <c r="P2202" i="1"/>
  <c r="P2203" i="1"/>
  <c r="P2204" i="1"/>
  <c r="P2205" i="1"/>
  <c r="R2205" i="1" s="1"/>
  <c r="P2206" i="1"/>
  <c r="R2206" i="1" s="1"/>
  <c r="P2207" i="1"/>
  <c r="P2208" i="1"/>
  <c r="P2209" i="1"/>
  <c r="P2210" i="1"/>
  <c r="P2211" i="1"/>
  <c r="P2212" i="1"/>
  <c r="P2213" i="1"/>
  <c r="R2213" i="1" s="1"/>
  <c r="P2214" i="1"/>
  <c r="R2214" i="1" s="1"/>
  <c r="P2215" i="1"/>
  <c r="P2216" i="1"/>
  <c r="P2217" i="1"/>
  <c r="P2218" i="1"/>
  <c r="P2219" i="1"/>
  <c r="P2220" i="1"/>
  <c r="P2221" i="1"/>
  <c r="R2221" i="1" s="1"/>
  <c r="P2222" i="1"/>
  <c r="R2222" i="1" s="1"/>
  <c r="P2223" i="1"/>
  <c r="P2224" i="1"/>
  <c r="P2225" i="1"/>
  <c r="P2226" i="1"/>
  <c r="P2227" i="1"/>
  <c r="P2228" i="1"/>
  <c r="P2229" i="1"/>
  <c r="R2229" i="1" s="1"/>
  <c r="P2230" i="1"/>
  <c r="R2230" i="1" s="1"/>
  <c r="P2231" i="1"/>
  <c r="P2232" i="1"/>
  <c r="P2233" i="1"/>
  <c r="P2234" i="1"/>
  <c r="P2235" i="1"/>
  <c r="P2236" i="1"/>
  <c r="P2237" i="1"/>
  <c r="R2237" i="1" s="1"/>
  <c r="P2238" i="1"/>
  <c r="R2238" i="1" s="1"/>
  <c r="P2239" i="1"/>
  <c r="P2240" i="1"/>
  <c r="P2241" i="1"/>
  <c r="P2242" i="1"/>
  <c r="P2243" i="1"/>
  <c r="P2244" i="1"/>
  <c r="P2245" i="1"/>
  <c r="R2245" i="1" s="1"/>
  <c r="P2246" i="1"/>
  <c r="R2246" i="1" s="1"/>
  <c r="P2247" i="1"/>
  <c r="P2248" i="1"/>
  <c r="P2249" i="1"/>
  <c r="P2250" i="1"/>
  <c r="P2251" i="1"/>
  <c r="P2252" i="1"/>
  <c r="P2253" i="1"/>
  <c r="R2253" i="1" s="1"/>
  <c r="P2254" i="1"/>
  <c r="R2254" i="1" s="1"/>
  <c r="P2255" i="1"/>
  <c r="P2256" i="1"/>
  <c r="P2257" i="1"/>
  <c r="P2258" i="1"/>
  <c r="P2259" i="1"/>
  <c r="P2260" i="1"/>
  <c r="P2261" i="1"/>
  <c r="R2261" i="1" s="1"/>
  <c r="P2262" i="1"/>
  <c r="R2262" i="1" s="1"/>
  <c r="P2263" i="1"/>
  <c r="P2264" i="1"/>
  <c r="P2265" i="1"/>
  <c r="P2266" i="1"/>
  <c r="P2267" i="1"/>
  <c r="P2268" i="1"/>
  <c r="P2269" i="1"/>
  <c r="R2269" i="1" s="1"/>
  <c r="P2270" i="1"/>
  <c r="R2270" i="1" s="1"/>
  <c r="P2271" i="1"/>
  <c r="P2272" i="1"/>
  <c r="P2273" i="1"/>
  <c r="P2274" i="1"/>
  <c r="P2275" i="1"/>
  <c r="P2276" i="1"/>
  <c r="P2277" i="1"/>
  <c r="R2277" i="1" s="1"/>
  <c r="P2278" i="1"/>
  <c r="R2278" i="1" s="1"/>
  <c r="P2279" i="1"/>
  <c r="P2280" i="1"/>
  <c r="P2281" i="1"/>
  <c r="P2282" i="1"/>
  <c r="P2283" i="1"/>
  <c r="P2284" i="1"/>
  <c r="P2285" i="1"/>
  <c r="R2285" i="1" s="1"/>
  <c r="P2286" i="1"/>
  <c r="R2286" i="1" s="1"/>
  <c r="P2287" i="1"/>
  <c r="P2288" i="1"/>
  <c r="P2289" i="1"/>
  <c r="P2290" i="1"/>
  <c r="P2291" i="1"/>
  <c r="P2292" i="1"/>
  <c r="P2293" i="1"/>
  <c r="R2293" i="1" s="1"/>
  <c r="P2294" i="1"/>
  <c r="R2294" i="1" s="1"/>
  <c r="P2295" i="1"/>
  <c r="P2296" i="1"/>
  <c r="P2297" i="1"/>
  <c r="P2298" i="1"/>
  <c r="P2299" i="1"/>
  <c r="P2300" i="1"/>
  <c r="P2301" i="1"/>
  <c r="R2301" i="1" s="1"/>
  <c r="P2302" i="1"/>
  <c r="R2302" i="1" s="1"/>
  <c r="P2303" i="1"/>
  <c r="P2304" i="1"/>
  <c r="P2305" i="1"/>
  <c r="P2306" i="1"/>
  <c r="P2307" i="1"/>
  <c r="P2308" i="1"/>
  <c r="P2309" i="1"/>
  <c r="R2309" i="1" s="1"/>
  <c r="P2310" i="1"/>
  <c r="R2310" i="1" s="1"/>
  <c r="P2311" i="1"/>
  <c r="P2312" i="1"/>
  <c r="P2313" i="1"/>
  <c r="P2314" i="1"/>
  <c r="P2315" i="1"/>
  <c r="P2316" i="1"/>
  <c r="P2317" i="1"/>
  <c r="R2317" i="1" s="1"/>
  <c r="P2318" i="1"/>
  <c r="R2318" i="1" s="1"/>
  <c r="P2319" i="1"/>
  <c r="P2320" i="1"/>
  <c r="P2321" i="1"/>
  <c r="P2322" i="1"/>
  <c r="P2323" i="1"/>
  <c r="P2324" i="1"/>
  <c r="P2325" i="1"/>
  <c r="R2325" i="1" s="1"/>
  <c r="P2326" i="1"/>
  <c r="R2326" i="1" s="1"/>
  <c r="P2327" i="1"/>
  <c r="P2328" i="1"/>
  <c r="P2329" i="1"/>
  <c r="P2330" i="1"/>
  <c r="P2331" i="1"/>
  <c r="P2332" i="1"/>
  <c r="P2333" i="1"/>
  <c r="R2333" i="1" s="1"/>
  <c r="P2334" i="1"/>
  <c r="R2334" i="1" s="1"/>
  <c r="P2335" i="1"/>
  <c r="P2336" i="1"/>
  <c r="P2337" i="1"/>
  <c r="P2338" i="1"/>
  <c r="P2339" i="1"/>
  <c r="P2340" i="1"/>
  <c r="P2341" i="1"/>
  <c r="R2341" i="1" s="1"/>
  <c r="P2342" i="1"/>
  <c r="R2342" i="1" s="1"/>
  <c r="P2343" i="1"/>
  <c r="P2344" i="1"/>
  <c r="P2345" i="1"/>
  <c r="P2346" i="1"/>
  <c r="P2347" i="1"/>
  <c r="P2348" i="1"/>
  <c r="P2349" i="1"/>
  <c r="R2349" i="1" s="1"/>
  <c r="P2350" i="1"/>
  <c r="R2350" i="1" s="1"/>
  <c r="P2351" i="1"/>
  <c r="P2352" i="1"/>
  <c r="P2353" i="1"/>
  <c r="P2354" i="1"/>
  <c r="P2355" i="1"/>
  <c r="P2356" i="1"/>
  <c r="P2357" i="1"/>
  <c r="R2357" i="1" s="1"/>
  <c r="P2358" i="1"/>
  <c r="R2358" i="1" s="1"/>
  <c r="P2359" i="1"/>
  <c r="P2360" i="1"/>
  <c r="P2361" i="1"/>
  <c r="P2362" i="1"/>
  <c r="P2363" i="1"/>
  <c r="P2364" i="1"/>
  <c r="P2365" i="1"/>
  <c r="R2365" i="1" s="1"/>
  <c r="P2366" i="1"/>
  <c r="R2366" i="1" s="1"/>
  <c r="P2367" i="1"/>
  <c r="P2368" i="1"/>
  <c r="P2369" i="1"/>
  <c r="P2370" i="1"/>
  <c r="P2371" i="1"/>
  <c r="P2372" i="1"/>
  <c r="P2373" i="1"/>
  <c r="R2373" i="1" s="1"/>
  <c r="P2374" i="1"/>
  <c r="R2374" i="1" s="1"/>
  <c r="P2375" i="1"/>
  <c r="P2376" i="1"/>
  <c r="P2377" i="1"/>
  <c r="P2378" i="1"/>
  <c r="P2379" i="1"/>
  <c r="P2380" i="1"/>
  <c r="P2381" i="1"/>
  <c r="R2381" i="1" s="1"/>
  <c r="P2382" i="1"/>
  <c r="R2382" i="1" s="1"/>
  <c r="P2383" i="1"/>
  <c r="P2384" i="1"/>
  <c r="P2385" i="1"/>
  <c r="P2386" i="1"/>
  <c r="P2387" i="1"/>
  <c r="P2388" i="1"/>
  <c r="P2389" i="1"/>
  <c r="R2389" i="1" s="1"/>
  <c r="P2390" i="1"/>
  <c r="R2390" i="1" s="1"/>
  <c r="P2391" i="1"/>
  <c r="P2392" i="1"/>
  <c r="P2393" i="1"/>
  <c r="P2394" i="1"/>
  <c r="P2395" i="1"/>
  <c r="P2396" i="1"/>
  <c r="P2397" i="1"/>
  <c r="R2397" i="1" s="1"/>
  <c r="P2398" i="1"/>
  <c r="R2398" i="1" s="1"/>
  <c r="P2399" i="1"/>
  <c r="P2400" i="1"/>
  <c r="P2401" i="1"/>
  <c r="P2402" i="1"/>
  <c r="P2403" i="1"/>
  <c r="P2404" i="1"/>
  <c r="P2405" i="1"/>
  <c r="R2405" i="1" s="1"/>
  <c r="P2406" i="1"/>
  <c r="R2406" i="1" s="1"/>
  <c r="P2407" i="1"/>
  <c r="P2408" i="1"/>
  <c r="P2409" i="1"/>
  <c r="P2410" i="1"/>
  <c r="P2411" i="1"/>
  <c r="P2412" i="1"/>
  <c r="P2413" i="1"/>
  <c r="R2413" i="1" s="1"/>
  <c r="P2414" i="1"/>
  <c r="R2414" i="1" s="1"/>
  <c r="P2415" i="1"/>
  <c r="P2416" i="1"/>
  <c r="P2417" i="1"/>
  <c r="P2418" i="1"/>
  <c r="P2419" i="1"/>
  <c r="P2420" i="1"/>
  <c r="P2421" i="1"/>
  <c r="R2421" i="1" s="1"/>
  <c r="P2422" i="1"/>
  <c r="R2422" i="1" s="1"/>
  <c r="P2423" i="1"/>
  <c r="P2424" i="1"/>
  <c r="P2425" i="1"/>
  <c r="P2426" i="1"/>
  <c r="P2427" i="1"/>
  <c r="P2428" i="1"/>
  <c r="P2429" i="1"/>
  <c r="R2429" i="1" s="1"/>
  <c r="P2430" i="1"/>
  <c r="R2430" i="1" s="1"/>
  <c r="P2431" i="1"/>
  <c r="P2432" i="1"/>
  <c r="P2433" i="1"/>
  <c r="P2434" i="1"/>
  <c r="P2435" i="1"/>
  <c r="P2436" i="1"/>
  <c r="P2437" i="1"/>
  <c r="R2437" i="1" s="1"/>
  <c r="P2438" i="1"/>
  <c r="R2438" i="1" s="1"/>
  <c r="P2439" i="1"/>
  <c r="P2440" i="1"/>
  <c r="P2441" i="1"/>
  <c r="P2442" i="1"/>
  <c r="P2443" i="1"/>
  <c r="P2444" i="1"/>
  <c r="P2445" i="1"/>
  <c r="R2445" i="1" s="1"/>
  <c r="P2446" i="1"/>
  <c r="R2446" i="1" s="1"/>
  <c r="P2447" i="1"/>
  <c r="P2448" i="1"/>
  <c r="P2449" i="1"/>
  <c r="P2450" i="1"/>
  <c r="P2451" i="1"/>
  <c r="P2452" i="1"/>
  <c r="P2453" i="1"/>
  <c r="R2453" i="1" s="1"/>
  <c r="P2454" i="1"/>
  <c r="R2454" i="1" s="1"/>
  <c r="P2455" i="1"/>
  <c r="P2456" i="1"/>
  <c r="P2457" i="1"/>
  <c r="P2458" i="1"/>
  <c r="P2459" i="1"/>
  <c r="P2460" i="1"/>
  <c r="P2461" i="1"/>
  <c r="R2461" i="1" s="1"/>
  <c r="P2462" i="1"/>
  <c r="R2462" i="1" s="1"/>
  <c r="P2463" i="1"/>
  <c r="P2464" i="1"/>
  <c r="P2465" i="1"/>
  <c r="P2466" i="1"/>
  <c r="P2467" i="1"/>
  <c r="P2468" i="1"/>
  <c r="P2469" i="1"/>
  <c r="R2469" i="1" s="1"/>
  <c r="P2470" i="1"/>
  <c r="R2470" i="1" s="1"/>
  <c r="P2471" i="1"/>
  <c r="P2472" i="1"/>
  <c r="P2473" i="1"/>
  <c r="P2474" i="1"/>
  <c r="P2475" i="1"/>
  <c r="P2476" i="1"/>
  <c r="P2477" i="1"/>
  <c r="R2477" i="1" s="1"/>
  <c r="P2478" i="1"/>
  <c r="R2478" i="1" s="1"/>
  <c r="P2479" i="1"/>
  <c r="P2480" i="1"/>
  <c r="P2481" i="1"/>
  <c r="P2482" i="1"/>
  <c r="P2483" i="1"/>
  <c r="P2484" i="1"/>
  <c r="P2485" i="1"/>
  <c r="R2485" i="1" s="1"/>
  <c r="P2486" i="1"/>
  <c r="R2486" i="1" s="1"/>
  <c r="P2487" i="1"/>
  <c r="P2488" i="1"/>
  <c r="P2489" i="1"/>
  <c r="P2490" i="1"/>
  <c r="P2491" i="1"/>
  <c r="P2492" i="1"/>
  <c r="P2493" i="1"/>
  <c r="R2493" i="1" s="1"/>
  <c r="P2494" i="1"/>
  <c r="R2494" i="1" s="1"/>
  <c r="P2495" i="1"/>
  <c r="P2496" i="1"/>
  <c r="P2497" i="1"/>
  <c r="P2498" i="1"/>
  <c r="P2499" i="1"/>
  <c r="P2500" i="1"/>
  <c r="P2501" i="1"/>
  <c r="R2501" i="1" s="1"/>
  <c r="P2502" i="1"/>
  <c r="R2502" i="1" s="1"/>
  <c r="P2503" i="1"/>
  <c r="P2504" i="1"/>
  <c r="P2505" i="1"/>
  <c r="P2506" i="1"/>
  <c r="P2507" i="1"/>
  <c r="P2508" i="1"/>
  <c r="P2509" i="1"/>
  <c r="R2509" i="1" s="1"/>
  <c r="P2510" i="1"/>
  <c r="R2510" i="1" s="1"/>
  <c r="P2511" i="1"/>
  <c r="P2512" i="1"/>
  <c r="P2513" i="1"/>
  <c r="P2514" i="1"/>
  <c r="P2515" i="1"/>
  <c r="P2516" i="1"/>
  <c r="P2517" i="1"/>
  <c r="R2517" i="1" s="1"/>
  <c r="P2518" i="1"/>
  <c r="R2518" i="1" s="1"/>
  <c r="P2519" i="1"/>
  <c r="P2520" i="1"/>
  <c r="P2521" i="1"/>
  <c r="P2522" i="1"/>
  <c r="P2523" i="1"/>
  <c r="P2524" i="1"/>
  <c r="P2525" i="1"/>
  <c r="R2525" i="1" s="1"/>
  <c r="P2526" i="1"/>
  <c r="R2526" i="1" s="1"/>
  <c r="P2527" i="1"/>
  <c r="P2528" i="1"/>
  <c r="P2529" i="1"/>
  <c r="P2530" i="1"/>
  <c r="P2531" i="1"/>
  <c r="P2532" i="1"/>
  <c r="P2533" i="1"/>
  <c r="R2533" i="1" s="1"/>
  <c r="P2534" i="1"/>
  <c r="R2534" i="1" s="1"/>
  <c r="P2535" i="1"/>
  <c r="P2536" i="1"/>
  <c r="P2537" i="1"/>
  <c r="P2538" i="1"/>
  <c r="P2539" i="1"/>
  <c r="P2540" i="1"/>
  <c r="P2541" i="1"/>
  <c r="R2541" i="1" s="1"/>
  <c r="P2542" i="1"/>
  <c r="R2542" i="1" s="1"/>
  <c r="P2543" i="1"/>
  <c r="P2544" i="1"/>
  <c r="P2545" i="1"/>
  <c r="P2546" i="1"/>
  <c r="P2547" i="1"/>
  <c r="P2548" i="1"/>
  <c r="P2549" i="1"/>
  <c r="R2549" i="1" s="1"/>
  <c r="P2550" i="1"/>
  <c r="R2550" i="1" s="1"/>
  <c r="P2551" i="1"/>
  <c r="P2552" i="1"/>
  <c r="P2553" i="1"/>
  <c r="P2554" i="1"/>
  <c r="P2555" i="1"/>
  <c r="P2556" i="1"/>
  <c r="P2557" i="1"/>
  <c r="R2557" i="1" s="1"/>
  <c r="P2558" i="1"/>
  <c r="R2558" i="1" s="1"/>
  <c r="P2559" i="1"/>
  <c r="P2560" i="1"/>
  <c r="P2561" i="1"/>
  <c r="P2562" i="1"/>
  <c r="P2563" i="1"/>
  <c r="P2564" i="1"/>
  <c r="P2565" i="1"/>
  <c r="R2565" i="1" s="1"/>
  <c r="P2566" i="1"/>
  <c r="R2566" i="1" s="1"/>
  <c r="P2567" i="1"/>
  <c r="P2568" i="1"/>
  <c r="P2569" i="1"/>
  <c r="P2570" i="1"/>
  <c r="P2571" i="1"/>
  <c r="P2572" i="1"/>
  <c r="P2573" i="1"/>
  <c r="R2573" i="1" s="1"/>
  <c r="P2574" i="1"/>
  <c r="R2574" i="1" s="1"/>
  <c r="P2575" i="1"/>
  <c r="P2576" i="1"/>
  <c r="P2577" i="1"/>
  <c r="P2578" i="1"/>
  <c r="P2579" i="1"/>
  <c r="P2580" i="1"/>
  <c r="P2581" i="1"/>
  <c r="R2581" i="1" s="1"/>
  <c r="P2582" i="1"/>
  <c r="R2582" i="1" s="1"/>
  <c r="P2583" i="1"/>
  <c r="P2584" i="1"/>
  <c r="P2585" i="1"/>
  <c r="P2586" i="1"/>
  <c r="P2587" i="1"/>
  <c r="P2588" i="1"/>
  <c r="P2589" i="1"/>
  <c r="R2589" i="1" s="1"/>
  <c r="P2590" i="1"/>
  <c r="R2590" i="1" s="1"/>
  <c r="P2591" i="1"/>
  <c r="P2592" i="1"/>
  <c r="P2593" i="1"/>
  <c r="P2594" i="1"/>
  <c r="P2595" i="1"/>
  <c r="P2596" i="1"/>
  <c r="P2597" i="1"/>
  <c r="R2597" i="1" s="1"/>
  <c r="P2598" i="1"/>
  <c r="R2598" i="1" s="1"/>
  <c r="P2599" i="1"/>
  <c r="P2600" i="1"/>
  <c r="P2601" i="1"/>
  <c r="P2602" i="1"/>
  <c r="P2603" i="1"/>
  <c r="P2604" i="1"/>
  <c r="P2605" i="1"/>
  <c r="R2605" i="1" s="1"/>
  <c r="P2606" i="1"/>
  <c r="R2606" i="1" s="1"/>
  <c r="P2607" i="1"/>
  <c r="P2608" i="1"/>
  <c r="P2609" i="1"/>
  <c r="P2610" i="1"/>
  <c r="P2611" i="1"/>
  <c r="P2612" i="1"/>
  <c r="P2613" i="1"/>
  <c r="R2613" i="1" s="1"/>
  <c r="P2614" i="1"/>
  <c r="R2614" i="1" s="1"/>
  <c r="P2615" i="1"/>
  <c r="P2616" i="1"/>
  <c r="P2617" i="1"/>
  <c r="P2618" i="1"/>
  <c r="P2619" i="1"/>
  <c r="P2620" i="1"/>
  <c r="P2621" i="1"/>
  <c r="R2621" i="1" s="1"/>
  <c r="P2622" i="1"/>
  <c r="R2622" i="1" s="1"/>
  <c r="P2623" i="1"/>
  <c r="P2624" i="1"/>
  <c r="P2625" i="1"/>
  <c r="P2626" i="1"/>
  <c r="P2627" i="1"/>
  <c r="P2628" i="1"/>
  <c r="P2629" i="1"/>
  <c r="R2629" i="1" s="1"/>
  <c r="P2630" i="1"/>
  <c r="R2630" i="1" s="1"/>
  <c r="P2631" i="1"/>
  <c r="P2632" i="1"/>
  <c r="P2633" i="1"/>
  <c r="P2634" i="1"/>
  <c r="P2635" i="1"/>
  <c r="P2636" i="1"/>
  <c r="P2637" i="1"/>
  <c r="R2637" i="1" s="1"/>
  <c r="P2638" i="1"/>
  <c r="R2638" i="1" s="1"/>
  <c r="P2639" i="1"/>
  <c r="P2640" i="1"/>
  <c r="P2641" i="1"/>
  <c r="P2642" i="1"/>
  <c r="P2643" i="1"/>
  <c r="P2644" i="1"/>
  <c r="P2645" i="1"/>
  <c r="R2645" i="1" s="1"/>
  <c r="P2646" i="1"/>
  <c r="R2646" i="1" s="1"/>
  <c r="P2647" i="1"/>
  <c r="P2648" i="1"/>
  <c r="P2649" i="1"/>
  <c r="P2650" i="1"/>
  <c r="P2651" i="1"/>
  <c r="P2652" i="1"/>
  <c r="P2653" i="1"/>
  <c r="R2653" i="1" s="1"/>
  <c r="P2654" i="1"/>
  <c r="R2654" i="1" s="1"/>
  <c r="P2655" i="1"/>
  <c r="P2656" i="1"/>
  <c r="P2657" i="1"/>
  <c r="P2658" i="1"/>
  <c r="P2659" i="1"/>
  <c r="P2660" i="1"/>
  <c r="P2661" i="1"/>
  <c r="R2661" i="1" s="1"/>
  <c r="P2662" i="1"/>
  <c r="R2662" i="1" s="1"/>
  <c r="P2663" i="1"/>
  <c r="P2664" i="1"/>
  <c r="P2665" i="1"/>
  <c r="P2666" i="1"/>
  <c r="P2667" i="1"/>
  <c r="P2668" i="1"/>
  <c r="P2669" i="1"/>
  <c r="R2669" i="1" s="1"/>
  <c r="P2670" i="1"/>
  <c r="R2670" i="1" s="1"/>
  <c r="P2671" i="1"/>
  <c r="P2672" i="1"/>
  <c r="P2673" i="1"/>
  <c r="P2674" i="1"/>
  <c r="P2675" i="1"/>
  <c r="P2676" i="1"/>
  <c r="P2677" i="1"/>
  <c r="R2677" i="1" s="1"/>
  <c r="P2678" i="1"/>
  <c r="R2678" i="1" s="1"/>
  <c r="P2679" i="1"/>
  <c r="P2680" i="1"/>
  <c r="P2681" i="1"/>
  <c r="P2682" i="1"/>
  <c r="P2683" i="1"/>
  <c r="P2684" i="1"/>
  <c r="P2685" i="1"/>
  <c r="R2685" i="1" s="1"/>
  <c r="P2686" i="1"/>
  <c r="R2686" i="1" s="1"/>
  <c r="P2687" i="1"/>
  <c r="P2688" i="1"/>
  <c r="P2689" i="1"/>
  <c r="P2690" i="1"/>
  <c r="P2691" i="1"/>
  <c r="P2692" i="1"/>
  <c r="P2693" i="1"/>
  <c r="R2693" i="1" s="1"/>
  <c r="P2694" i="1"/>
  <c r="R2694" i="1" s="1"/>
  <c r="P2695" i="1"/>
  <c r="P2696" i="1"/>
  <c r="P2697" i="1"/>
  <c r="P2698" i="1"/>
  <c r="P2699" i="1"/>
  <c r="P2700" i="1"/>
  <c r="P2701" i="1"/>
  <c r="R2701" i="1" s="1"/>
  <c r="P2702" i="1"/>
  <c r="R2702" i="1" s="1"/>
  <c r="P2703" i="1"/>
  <c r="P2704" i="1"/>
  <c r="P2705" i="1"/>
  <c r="P2706" i="1"/>
  <c r="R2706" i="1" s="1"/>
  <c r="P2707" i="1"/>
  <c r="P2708" i="1"/>
  <c r="P2709" i="1"/>
  <c r="R2709" i="1" s="1"/>
  <c r="P2710" i="1"/>
  <c r="R2710" i="1" s="1"/>
  <c r="P2711" i="1"/>
  <c r="P2712" i="1"/>
  <c r="P2713" i="1"/>
  <c r="P2714" i="1"/>
  <c r="R2714" i="1" s="1"/>
  <c r="P2715" i="1"/>
  <c r="P2716" i="1"/>
  <c r="P2717" i="1"/>
  <c r="R2717" i="1" s="1"/>
  <c r="P2718" i="1"/>
  <c r="R2718" i="1" s="1"/>
  <c r="P2719" i="1"/>
  <c r="P2720" i="1"/>
  <c r="P2721" i="1"/>
  <c r="P2722" i="1"/>
  <c r="R2722" i="1" s="1"/>
  <c r="P2723" i="1"/>
  <c r="P2724" i="1"/>
  <c r="P2725" i="1"/>
  <c r="R2725" i="1" s="1"/>
  <c r="P2726" i="1"/>
  <c r="R2726" i="1" s="1"/>
  <c r="P2727" i="1"/>
  <c r="P2728" i="1"/>
  <c r="P2729" i="1"/>
  <c r="P2730" i="1"/>
  <c r="R2730" i="1" s="1"/>
  <c r="P2731" i="1"/>
  <c r="P2732" i="1"/>
  <c r="P2733" i="1"/>
  <c r="R2733" i="1" s="1"/>
  <c r="P2734" i="1"/>
  <c r="R2734" i="1" s="1"/>
  <c r="P2735" i="1"/>
  <c r="P2736" i="1"/>
  <c r="P2737" i="1"/>
  <c r="P2738" i="1"/>
  <c r="R2738" i="1" s="1"/>
  <c r="P2739" i="1"/>
  <c r="P2740" i="1"/>
  <c r="P2741" i="1"/>
  <c r="R2741" i="1" s="1"/>
  <c r="P2742" i="1"/>
  <c r="R2742" i="1" s="1"/>
  <c r="P2743" i="1"/>
  <c r="P2744" i="1"/>
  <c r="P2745" i="1"/>
  <c r="P2746" i="1"/>
  <c r="R2746" i="1" s="1"/>
  <c r="P2747" i="1"/>
  <c r="P2748" i="1"/>
  <c r="P2749" i="1"/>
  <c r="R2749" i="1" s="1"/>
  <c r="P2750" i="1"/>
  <c r="R2750" i="1" s="1"/>
  <c r="P2751" i="1"/>
  <c r="P2752" i="1"/>
  <c r="P2753" i="1"/>
  <c r="P2754" i="1"/>
  <c r="R2754" i="1" s="1"/>
  <c r="P2755" i="1"/>
  <c r="P2756" i="1"/>
  <c r="P2757" i="1"/>
  <c r="R2757" i="1" s="1"/>
  <c r="P2758" i="1"/>
  <c r="R2758" i="1" s="1"/>
  <c r="P2759" i="1"/>
  <c r="P2760" i="1"/>
  <c r="P2761" i="1"/>
  <c r="P2762" i="1"/>
  <c r="R2762" i="1" s="1"/>
  <c r="P2763" i="1"/>
  <c r="P2764" i="1"/>
  <c r="P2765" i="1"/>
  <c r="R2765" i="1" s="1"/>
  <c r="P2766" i="1"/>
  <c r="R2766" i="1" s="1"/>
  <c r="P2767" i="1"/>
  <c r="P2768" i="1"/>
  <c r="P2769" i="1"/>
  <c r="P2770" i="1"/>
  <c r="R2770" i="1" s="1"/>
  <c r="P2771" i="1"/>
  <c r="P2772" i="1"/>
  <c r="P2773" i="1"/>
  <c r="R2773" i="1" s="1"/>
  <c r="P2774" i="1"/>
  <c r="R2774" i="1" s="1"/>
  <c r="P2775" i="1"/>
  <c r="P2776" i="1"/>
  <c r="P2777" i="1"/>
  <c r="P2778" i="1"/>
  <c r="R2778" i="1" s="1"/>
  <c r="P2779" i="1"/>
  <c r="P2780" i="1"/>
  <c r="P2781" i="1"/>
  <c r="R2781" i="1" s="1"/>
  <c r="P2782" i="1"/>
  <c r="R2782" i="1" s="1"/>
  <c r="P2783" i="1"/>
  <c r="P2784" i="1"/>
  <c r="P2785" i="1"/>
  <c r="P2786" i="1"/>
  <c r="R2786" i="1" s="1"/>
  <c r="P2787" i="1"/>
  <c r="P2788" i="1"/>
  <c r="P2789" i="1"/>
  <c r="R2789" i="1" s="1"/>
  <c r="P2790" i="1"/>
  <c r="R2790" i="1" s="1"/>
  <c r="P2791" i="1"/>
  <c r="P2792" i="1"/>
  <c r="P2793" i="1"/>
  <c r="P2794" i="1"/>
  <c r="R2794" i="1" s="1"/>
  <c r="P2795" i="1"/>
  <c r="P2796" i="1"/>
  <c r="P2797" i="1"/>
  <c r="R2797" i="1" s="1"/>
  <c r="P2798" i="1"/>
  <c r="R2798" i="1" s="1"/>
  <c r="P2799" i="1"/>
  <c r="P2800" i="1"/>
  <c r="P2801" i="1"/>
  <c r="P2802" i="1"/>
  <c r="R2802" i="1" s="1"/>
  <c r="S2802" i="1" s="1"/>
  <c r="P2803" i="1"/>
  <c r="P2804" i="1"/>
  <c r="P2805" i="1"/>
  <c r="R2805" i="1" s="1"/>
  <c r="P2806" i="1"/>
  <c r="R2806" i="1" s="1"/>
  <c r="P2807" i="1"/>
  <c r="P2808" i="1"/>
  <c r="P2809" i="1"/>
  <c r="P2810" i="1"/>
  <c r="R2810" i="1" s="1"/>
  <c r="P2811" i="1"/>
  <c r="P2812" i="1"/>
  <c r="P2813" i="1"/>
  <c r="R2813" i="1" s="1"/>
  <c r="P2814" i="1"/>
  <c r="R2814" i="1" s="1"/>
  <c r="P2815" i="1"/>
  <c r="P2816" i="1"/>
  <c r="P2817" i="1"/>
  <c r="P2818" i="1"/>
  <c r="R2818" i="1" s="1"/>
  <c r="P2819" i="1"/>
  <c r="P2820" i="1"/>
  <c r="P2821" i="1"/>
  <c r="R2821" i="1" s="1"/>
  <c r="P2822" i="1"/>
  <c r="R2822" i="1" s="1"/>
  <c r="P2823" i="1"/>
  <c r="P2824" i="1"/>
  <c r="P2825" i="1"/>
  <c r="P2826" i="1"/>
  <c r="R2826" i="1" s="1"/>
  <c r="P2827" i="1"/>
  <c r="P2828" i="1"/>
  <c r="P2829" i="1"/>
  <c r="R2829" i="1" s="1"/>
  <c r="P2830" i="1"/>
  <c r="R2830" i="1" s="1"/>
  <c r="P2831" i="1"/>
  <c r="P2832" i="1"/>
  <c r="P2833" i="1"/>
  <c r="P2834" i="1"/>
  <c r="R2834" i="1" s="1"/>
  <c r="P2835" i="1"/>
  <c r="P2836" i="1"/>
  <c r="P2837" i="1"/>
  <c r="R2837" i="1" s="1"/>
  <c r="P2838" i="1"/>
  <c r="R2838" i="1" s="1"/>
  <c r="P2839" i="1"/>
  <c r="P2840" i="1"/>
  <c r="P2841" i="1"/>
  <c r="P2842" i="1"/>
  <c r="R2842" i="1" s="1"/>
  <c r="S2842" i="1" s="1"/>
  <c r="P2843" i="1"/>
  <c r="P2844" i="1"/>
  <c r="P2845" i="1"/>
  <c r="R2845" i="1" s="1"/>
  <c r="P2846" i="1"/>
  <c r="R2846" i="1" s="1"/>
  <c r="P2847" i="1"/>
  <c r="P2848" i="1"/>
  <c r="P2849" i="1"/>
  <c r="P2850" i="1"/>
  <c r="R2850" i="1" s="1"/>
  <c r="P2851" i="1"/>
  <c r="P2852" i="1"/>
  <c r="P2853" i="1"/>
  <c r="R2853" i="1" s="1"/>
  <c r="P2854" i="1"/>
  <c r="R2854" i="1" s="1"/>
  <c r="P2855" i="1"/>
  <c r="P2856" i="1"/>
  <c r="P2857" i="1"/>
  <c r="P2858" i="1"/>
  <c r="R2858" i="1" s="1"/>
  <c r="P2859" i="1"/>
  <c r="P2860" i="1"/>
  <c r="P2861" i="1"/>
  <c r="R2861" i="1" s="1"/>
  <c r="P2862" i="1"/>
  <c r="R2862" i="1" s="1"/>
  <c r="P2863" i="1"/>
  <c r="P2864" i="1"/>
  <c r="P2865" i="1"/>
  <c r="P2866" i="1"/>
  <c r="R2866" i="1" s="1"/>
  <c r="S2866" i="1" s="1"/>
  <c r="P2867" i="1"/>
  <c r="P2868" i="1"/>
  <c r="P2869" i="1"/>
  <c r="R2869" i="1" s="1"/>
  <c r="P2870" i="1"/>
  <c r="R2870" i="1" s="1"/>
  <c r="P2871" i="1"/>
  <c r="P2872" i="1"/>
  <c r="P2873" i="1"/>
  <c r="P2874" i="1"/>
  <c r="R2874" i="1" s="1"/>
  <c r="P2875" i="1"/>
  <c r="P2876" i="1"/>
  <c r="P2877" i="1"/>
  <c r="R2877" i="1" s="1"/>
  <c r="P2878" i="1"/>
  <c r="R2878" i="1" s="1"/>
  <c r="P2879" i="1"/>
  <c r="P2880" i="1"/>
  <c r="P2881" i="1"/>
  <c r="P2882" i="1"/>
  <c r="R2882" i="1" s="1"/>
  <c r="P2883" i="1"/>
  <c r="P2884" i="1"/>
  <c r="P2885" i="1"/>
  <c r="R2885" i="1" s="1"/>
  <c r="P2886" i="1"/>
  <c r="R2886" i="1" s="1"/>
  <c r="P2887" i="1"/>
  <c r="P2888" i="1"/>
  <c r="P2889" i="1"/>
  <c r="P2890" i="1"/>
  <c r="R2890" i="1" s="1"/>
  <c r="P2891" i="1"/>
  <c r="P2892" i="1"/>
  <c r="P2893" i="1"/>
  <c r="R2893" i="1" s="1"/>
  <c r="P2894" i="1"/>
  <c r="R2894" i="1" s="1"/>
  <c r="P2895" i="1"/>
  <c r="P2896" i="1"/>
  <c r="P2897" i="1"/>
  <c r="P2898" i="1"/>
  <c r="R2898" i="1" s="1"/>
  <c r="P2899" i="1"/>
  <c r="P2900" i="1"/>
  <c r="P2901" i="1"/>
  <c r="R2901" i="1" s="1"/>
  <c r="P2902" i="1"/>
  <c r="R2902" i="1" s="1"/>
  <c r="P2903" i="1"/>
  <c r="P2904" i="1"/>
  <c r="P2905" i="1"/>
  <c r="P2906" i="1"/>
  <c r="R2906" i="1" s="1"/>
  <c r="S2906" i="1" s="1"/>
  <c r="P2907" i="1"/>
  <c r="P2908" i="1"/>
  <c r="P2909" i="1"/>
  <c r="R2909" i="1" s="1"/>
  <c r="P2910" i="1"/>
  <c r="R2910" i="1" s="1"/>
  <c r="P2911" i="1"/>
  <c r="P2912" i="1"/>
  <c r="P2913" i="1"/>
  <c r="P2914" i="1"/>
  <c r="R2914" i="1" s="1"/>
  <c r="P2915" i="1"/>
  <c r="P2916" i="1"/>
  <c r="P2917" i="1"/>
  <c r="R2917" i="1" s="1"/>
  <c r="P2918" i="1"/>
  <c r="R2918" i="1" s="1"/>
  <c r="P2919" i="1"/>
  <c r="P2920" i="1"/>
  <c r="P2921" i="1"/>
  <c r="P2922" i="1"/>
  <c r="R2922" i="1" s="1"/>
  <c r="P2923" i="1"/>
  <c r="P2924" i="1"/>
  <c r="P2925" i="1"/>
  <c r="R2925" i="1" s="1"/>
  <c r="P2926" i="1"/>
  <c r="R2926" i="1" s="1"/>
  <c r="P2927" i="1"/>
  <c r="P2928" i="1"/>
  <c r="P2929" i="1"/>
  <c r="P2930" i="1"/>
  <c r="R2930" i="1" s="1"/>
  <c r="S2930" i="1" s="1"/>
  <c r="P2931" i="1"/>
  <c r="P2932" i="1"/>
  <c r="P2933" i="1"/>
  <c r="R2933" i="1" s="1"/>
  <c r="P2934" i="1"/>
  <c r="R2934" i="1" s="1"/>
  <c r="P2935" i="1"/>
  <c r="P2936" i="1"/>
  <c r="P2937" i="1"/>
  <c r="P2938" i="1"/>
  <c r="R2938" i="1" s="1"/>
  <c r="P2939" i="1"/>
  <c r="P2940" i="1"/>
  <c r="P2941" i="1"/>
  <c r="R2941" i="1" s="1"/>
  <c r="P2942" i="1"/>
  <c r="R2942" i="1" s="1"/>
  <c r="P2943" i="1"/>
  <c r="P2944" i="1"/>
  <c r="P2945" i="1"/>
  <c r="P2946" i="1"/>
  <c r="R2946" i="1" s="1"/>
  <c r="P2947" i="1"/>
  <c r="P2948" i="1"/>
  <c r="P2949" i="1"/>
  <c r="R2949" i="1" s="1"/>
  <c r="P2950" i="1"/>
  <c r="R2950" i="1" s="1"/>
  <c r="P2951" i="1"/>
  <c r="P2952" i="1"/>
  <c r="P2953" i="1"/>
  <c r="P2954" i="1"/>
  <c r="R2954" i="1" s="1"/>
  <c r="P2955" i="1"/>
  <c r="P2956" i="1"/>
  <c r="P2957" i="1"/>
  <c r="R2957" i="1" s="1"/>
  <c r="P2958" i="1"/>
  <c r="R2958" i="1" s="1"/>
  <c r="P2959" i="1"/>
  <c r="P2960" i="1"/>
  <c r="P2961" i="1"/>
  <c r="P2962" i="1"/>
  <c r="R2962" i="1" s="1"/>
  <c r="P2963" i="1"/>
  <c r="P2964" i="1"/>
  <c r="P2965" i="1"/>
  <c r="R2965" i="1" s="1"/>
  <c r="P2966" i="1"/>
  <c r="R2966" i="1" s="1"/>
  <c r="P2967" i="1"/>
  <c r="P2968" i="1"/>
  <c r="P2969" i="1"/>
  <c r="P2970" i="1"/>
  <c r="R2970" i="1" s="1"/>
  <c r="S2970" i="1" s="1"/>
  <c r="P2971" i="1"/>
  <c r="P2972" i="1"/>
  <c r="P2973" i="1"/>
  <c r="R2973" i="1" s="1"/>
  <c r="P2974" i="1"/>
  <c r="R2974" i="1" s="1"/>
  <c r="P2975" i="1"/>
  <c r="P2976" i="1"/>
  <c r="P2977" i="1"/>
  <c r="P2978" i="1"/>
  <c r="R2978" i="1" s="1"/>
  <c r="P2979" i="1"/>
  <c r="P2980" i="1"/>
  <c r="P2981" i="1"/>
  <c r="R2981" i="1" s="1"/>
  <c r="P2982" i="1"/>
  <c r="R2982" i="1" s="1"/>
  <c r="P2983" i="1"/>
  <c r="P2984" i="1"/>
  <c r="P2985" i="1"/>
  <c r="P2986" i="1"/>
  <c r="R2986" i="1" s="1"/>
  <c r="P2987" i="1"/>
  <c r="P2988" i="1"/>
  <c r="P2989" i="1"/>
  <c r="R2989" i="1" s="1"/>
  <c r="P2990" i="1"/>
  <c r="R2990" i="1" s="1"/>
  <c r="P2991" i="1"/>
  <c r="P2992" i="1"/>
  <c r="P2993" i="1"/>
  <c r="P2994" i="1"/>
  <c r="R2994" i="1" s="1"/>
  <c r="S2994" i="1" s="1"/>
  <c r="P2995" i="1"/>
  <c r="P2996" i="1"/>
  <c r="P2997" i="1"/>
  <c r="R2997" i="1" s="1"/>
  <c r="P2998" i="1"/>
  <c r="R2998" i="1" s="1"/>
  <c r="P2999" i="1"/>
  <c r="P3000" i="1"/>
  <c r="P3001" i="1"/>
  <c r="P3002" i="1"/>
  <c r="R3002" i="1" s="1"/>
  <c r="P3003" i="1"/>
  <c r="P3004" i="1"/>
  <c r="P3005" i="1"/>
  <c r="R3005" i="1" s="1"/>
  <c r="P3006" i="1"/>
  <c r="R3006" i="1" s="1"/>
  <c r="P3007" i="1"/>
  <c r="P3008" i="1"/>
  <c r="P3009" i="1"/>
  <c r="P3010" i="1"/>
  <c r="R3010" i="1" s="1"/>
  <c r="P3011" i="1"/>
  <c r="P3012" i="1"/>
  <c r="P3013" i="1"/>
  <c r="R3013" i="1" s="1"/>
  <c r="P3014" i="1"/>
  <c r="R3014" i="1" s="1"/>
  <c r="P3015" i="1"/>
  <c r="P3016" i="1"/>
  <c r="P3017" i="1"/>
  <c r="P3018" i="1"/>
  <c r="R3018" i="1" s="1"/>
  <c r="P3019" i="1"/>
  <c r="P3020" i="1"/>
  <c r="P3021" i="1"/>
  <c r="R3021" i="1" s="1"/>
  <c r="P3022" i="1"/>
  <c r="R3022" i="1" s="1"/>
  <c r="P3023" i="1"/>
  <c r="P3024" i="1"/>
  <c r="P3025" i="1"/>
  <c r="P3026" i="1"/>
  <c r="R3026" i="1" s="1"/>
  <c r="P3027" i="1"/>
  <c r="P3028" i="1"/>
  <c r="P3029" i="1"/>
  <c r="R3029" i="1" s="1"/>
  <c r="P3030" i="1"/>
  <c r="R3030" i="1" s="1"/>
  <c r="P3031" i="1"/>
  <c r="P3032" i="1"/>
  <c r="P3033" i="1"/>
  <c r="P3034" i="1"/>
  <c r="R3034" i="1" s="1"/>
  <c r="P3035" i="1"/>
  <c r="P3036" i="1"/>
  <c r="P3037" i="1"/>
  <c r="R3037" i="1" s="1"/>
  <c r="P3038" i="1"/>
  <c r="R3038" i="1" s="1"/>
  <c r="P3039" i="1"/>
  <c r="P3040" i="1"/>
  <c r="P3041" i="1"/>
  <c r="P3042" i="1"/>
  <c r="R3042" i="1" s="1"/>
  <c r="P3043" i="1"/>
  <c r="P3044" i="1"/>
  <c r="P3045" i="1"/>
  <c r="R3045" i="1" s="1"/>
  <c r="P3046" i="1"/>
  <c r="R3046" i="1" s="1"/>
  <c r="P3047" i="1"/>
  <c r="P3048" i="1"/>
  <c r="P3049" i="1"/>
  <c r="P3050" i="1"/>
  <c r="R3050" i="1" s="1"/>
  <c r="P3051" i="1"/>
  <c r="P3052" i="1"/>
  <c r="P3053" i="1"/>
  <c r="R3053" i="1" s="1"/>
  <c r="P3054" i="1"/>
  <c r="R3054" i="1" s="1"/>
  <c r="P3055" i="1"/>
  <c r="P3056" i="1"/>
  <c r="P3057" i="1"/>
  <c r="P3058" i="1"/>
  <c r="R3058" i="1" s="1"/>
  <c r="S3058" i="1" s="1"/>
  <c r="P3059" i="1"/>
  <c r="P3060" i="1"/>
  <c r="P3061" i="1"/>
  <c r="R3061" i="1" s="1"/>
  <c r="P3062" i="1"/>
  <c r="R3062" i="1" s="1"/>
  <c r="P3063" i="1"/>
  <c r="P3064" i="1"/>
  <c r="P3065" i="1"/>
  <c r="P3066" i="1"/>
  <c r="R3066" i="1" s="1"/>
  <c r="P3067" i="1"/>
  <c r="P3068" i="1"/>
  <c r="P3069" i="1"/>
  <c r="R3069" i="1" s="1"/>
  <c r="P3070" i="1"/>
  <c r="R3070" i="1" s="1"/>
  <c r="P3071" i="1"/>
  <c r="P3072" i="1"/>
  <c r="P3073" i="1"/>
  <c r="P3074" i="1"/>
  <c r="R3074" i="1" s="1"/>
  <c r="P3075" i="1"/>
  <c r="P3076" i="1"/>
  <c r="P3077" i="1"/>
  <c r="R3077" i="1" s="1"/>
  <c r="P3078" i="1"/>
  <c r="R3078" i="1" s="1"/>
  <c r="P3079" i="1"/>
  <c r="P3080" i="1"/>
  <c r="P3081" i="1"/>
  <c r="P3082" i="1"/>
  <c r="R3082" i="1" s="1"/>
  <c r="P3083" i="1"/>
  <c r="P3084" i="1"/>
  <c r="P3085" i="1"/>
  <c r="R3085" i="1" s="1"/>
  <c r="P3086" i="1"/>
  <c r="R3086" i="1" s="1"/>
  <c r="P3087" i="1"/>
  <c r="P3088" i="1"/>
  <c r="P3089" i="1"/>
  <c r="P3090" i="1"/>
  <c r="R3090" i="1" s="1"/>
  <c r="S3090" i="1" s="1"/>
  <c r="P3091" i="1"/>
  <c r="P3092" i="1"/>
  <c r="P3093" i="1"/>
  <c r="R3093" i="1" s="1"/>
  <c r="P3094" i="1"/>
  <c r="R3094" i="1" s="1"/>
  <c r="P3095" i="1"/>
  <c r="P3096" i="1"/>
  <c r="P3097" i="1"/>
  <c r="P3098" i="1"/>
  <c r="R3098" i="1" s="1"/>
  <c r="S3098" i="1" s="1"/>
  <c r="P3099" i="1"/>
  <c r="P3100" i="1"/>
  <c r="P3101" i="1"/>
  <c r="R3101" i="1" s="1"/>
  <c r="P3102" i="1"/>
  <c r="R3102" i="1" s="1"/>
  <c r="P3103" i="1"/>
  <c r="P3104" i="1"/>
  <c r="P3105" i="1"/>
  <c r="P3106" i="1"/>
  <c r="R3106" i="1" s="1"/>
  <c r="P3107" i="1"/>
  <c r="P3108" i="1"/>
  <c r="P3109" i="1"/>
  <c r="R3109" i="1" s="1"/>
  <c r="P3110" i="1"/>
  <c r="R3110" i="1" s="1"/>
  <c r="P3111" i="1"/>
  <c r="P3112" i="1"/>
  <c r="P3113" i="1"/>
  <c r="P3114" i="1"/>
  <c r="R3114" i="1" s="1"/>
  <c r="P3115" i="1"/>
  <c r="P3116" i="1"/>
  <c r="P3117" i="1"/>
  <c r="R3117" i="1" s="1"/>
  <c r="P3118" i="1"/>
  <c r="R3118" i="1" s="1"/>
  <c r="P3119" i="1"/>
  <c r="P3120" i="1"/>
  <c r="P3121" i="1"/>
  <c r="P3122" i="1"/>
  <c r="R3122" i="1" s="1"/>
  <c r="S3122" i="1" s="1"/>
  <c r="P3123" i="1"/>
  <c r="P3124" i="1"/>
  <c r="P3125" i="1"/>
  <c r="R3125" i="1" s="1"/>
  <c r="P3126" i="1"/>
  <c r="R3126" i="1" s="1"/>
  <c r="P3127" i="1"/>
  <c r="P3128" i="1"/>
  <c r="P3129" i="1"/>
  <c r="P3130" i="1"/>
  <c r="R3130" i="1" s="1"/>
  <c r="P3131" i="1"/>
  <c r="P3132" i="1"/>
  <c r="P3133" i="1"/>
  <c r="R3133" i="1" s="1"/>
  <c r="P3134" i="1"/>
  <c r="R3134" i="1" s="1"/>
  <c r="P3135" i="1"/>
  <c r="P3136" i="1"/>
  <c r="P3137" i="1"/>
  <c r="P3138" i="1"/>
  <c r="R3138" i="1" s="1"/>
  <c r="P3139" i="1"/>
  <c r="P3140" i="1"/>
  <c r="P3141" i="1"/>
  <c r="R3141" i="1" s="1"/>
  <c r="P3142" i="1"/>
  <c r="R3142" i="1" s="1"/>
  <c r="P3143" i="1"/>
  <c r="P3144" i="1"/>
  <c r="P3145" i="1"/>
  <c r="P3146" i="1"/>
  <c r="R3146" i="1" s="1"/>
  <c r="P3147" i="1"/>
  <c r="P3148" i="1"/>
  <c r="P3149" i="1"/>
  <c r="R3149" i="1" s="1"/>
  <c r="P3150" i="1"/>
  <c r="R3150" i="1" s="1"/>
  <c r="P3151" i="1"/>
  <c r="P3152" i="1"/>
  <c r="P3153" i="1"/>
  <c r="P3154" i="1"/>
  <c r="R3154" i="1" s="1"/>
  <c r="S3154" i="1" s="1"/>
  <c r="P3155" i="1"/>
  <c r="P3156" i="1"/>
  <c r="P3157" i="1"/>
  <c r="R3157" i="1" s="1"/>
  <c r="P3158" i="1"/>
  <c r="R3158" i="1" s="1"/>
  <c r="P3159" i="1"/>
  <c r="P3160" i="1"/>
  <c r="P3161" i="1"/>
  <c r="P3162" i="1"/>
  <c r="R3162" i="1" s="1"/>
  <c r="S3162" i="1" s="1"/>
  <c r="P3163" i="1"/>
  <c r="P3164" i="1"/>
  <c r="P3165" i="1"/>
  <c r="R3165" i="1" s="1"/>
  <c r="P3166" i="1"/>
  <c r="R3166" i="1" s="1"/>
  <c r="P3167" i="1"/>
  <c r="P3168" i="1"/>
  <c r="P3169" i="1"/>
  <c r="P3170" i="1"/>
  <c r="R3170" i="1" s="1"/>
  <c r="P3171" i="1"/>
  <c r="P3172" i="1"/>
  <c r="P3173" i="1"/>
  <c r="R3173" i="1" s="1"/>
  <c r="P3174" i="1"/>
  <c r="R3174" i="1" s="1"/>
  <c r="P3175" i="1"/>
  <c r="P3176" i="1"/>
  <c r="P3177" i="1"/>
  <c r="P3178" i="1"/>
  <c r="R3178" i="1" s="1"/>
  <c r="P3179" i="1"/>
  <c r="P3180" i="1"/>
  <c r="P3181" i="1"/>
  <c r="R3181" i="1" s="1"/>
  <c r="P3182" i="1"/>
  <c r="R3182" i="1" s="1"/>
  <c r="P3183" i="1"/>
  <c r="P3184" i="1"/>
  <c r="P3185" i="1"/>
  <c r="P3186" i="1"/>
  <c r="R3186" i="1" s="1"/>
  <c r="S3186" i="1" s="1"/>
  <c r="P3187" i="1"/>
  <c r="P3188" i="1"/>
  <c r="P3189" i="1"/>
  <c r="R3189" i="1" s="1"/>
  <c r="P3190" i="1"/>
  <c r="R3190" i="1" s="1"/>
  <c r="P3191" i="1"/>
  <c r="P3192" i="1"/>
  <c r="P3193" i="1"/>
  <c r="P3194" i="1"/>
  <c r="R3194" i="1" s="1"/>
  <c r="P3195" i="1"/>
  <c r="P3196" i="1"/>
  <c r="P3197" i="1"/>
  <c r="R3197" i="1" s="1"/>
  <c r="P3198" i="1"/>
  <c r="R3198" i="1" s="1"/>
  <c r="P3199" i="1"/>
  <c r="P3200" i="1"/>
  <c r="P3201" i="1"/>
  <c r="P3202" i="1"/>
  <c r="R3202" i="1" s="1"/>
  <c r="P3203" i="1"/>
  <c r="P3204" i="1"/>
  <c r="P3205" i="1"/>
  <c r="R3205" i="1" s="1"/>
  <c r="P3206" i="1"/>
  <c r="R3206" i="1" s="1"/>
  <c r="P3207" i="1"/>
  <c r="P3208" i="1"/>
  <c r="P3209" i="1"/>
  <c r="P3210" i="1"/>
  <c r="R3210" i="1" s="1"/>
  <c r="P3211" i="1"/>
  <c r="Q3211" i="1" s="1"/>
  <c r="P3212" i="1"/>
  <c r="P3213" i="1"/>
  <c r="R3213" i="1" s="1"/>
  <c r="P3214" i="1"/>
  <c r="R3214" i="1" s="1"/>
  <c r="P3215" i="1"/>
  <c r="P3216" i="1"/>
  <c r="P3217" i="1"/>
  <c r="P3218" i="1"/>
  <c r="R3218" i="1" s="1"/>
  <c r="S3218" i="1" s="1"/>
  <c r="P3219" i="1"/>
  <c r="P3220" i="1"/>
  <c r="P3221" i="1"/>
  <c r="R3221" i="1" s="1"/>
  <c r="P3222" i="1"/>
  <c r="R3222" i="1" s="1"/>
  <c r="P3223" i="1"/>
  <c r="P3224" i="1"/>
  <c r="P3225" i="1"/>
  <c r="P3226" i="1"/>
  <c r="R3226" i="1" s="1"/>
  <c r="S3226" i="1" s="1"/>
  <c r="P3227" i="1"/>
  <c r="P3228" i="1"/>
  <c r="P3229" i="1"/>
  <c r="R3229" i="1" s="1"/>
  <c r="P3230" i="1"/>
  <c r="R3230" i="1" s="1"/>
  <c r="P3231" i="1"/>
  <c r="P3232" i="1"/>
  <c r="P3233" i="1"/>
  <c r="P3234" i="1"/>
  <c r="R3234" i="1" s="1"/>
  <c r="P3235" i="1"/>
  <c r="P3236" i="1"/>
  <c r="P3237" i="1"/>
  <c r="R3237" i="1" s="1"/>
  <c r="P3238" i="1"/>
  <c r="R3238" i="1" s="1"/>
  <c r="P3239" i="1"/>
  <c r="P3240" i="1"/>
  <c r="P3241" i="1"/>
  <c r="P3242" i="1"/>
  <c r="R3242" i="1" s="1"/>
  <c r="P3243" i="1"/>
  <c r="P3244" i="1"/>
  <c r="P3245" i="1"/>
  <c r="R3245" i="1" s="1"/>
  <c r="P3246" i="1"/>
  <c r="R3246" i="1" s="1"/>
  <c r="P3247" i="1"/>
  <c r="P3248" i="1"/>
  <c r="P3249" i="1"/>
  <c r="P3250" i="1"/>
  <c r="R3250" i="1" s="1"/>
  <c r="S3250" i="1" s="1"/>
  <c r="P3251" i="1"/>
  <c r="P3252" i="1"/>
  <c r="P3253" i="1"/>
  <c r="Q3253" i="1" s="1"/>
  <c r="P3254" i="1"/>
  <c r="R3254" i="1" s="1"/>
  <c r="P3255" i="1"/>
  <c r="P3256" i="1"/>
  <c r="P3257" i="1"/>
  <c r="P3258" i="1"/>
  <c r="R3258" i="1" s="1"/>
  <c r="P3259" i="1"/>
  <c r="P3260" i="1"/>
  <c r="P3261" i="1"/>
  <c r="R3261" i="1" s="1"/>
  <c r="P3262" i="1"/>
  <c r="R3262" i="1" s="1"/>
  <c r="P3263" i="1"/>
  <c r="P3264" i="1"/>
  <c r="P3265" i="1"/>
  <c r="P3266" i="1"/>
  <c r="R3266" i="1" s="1"/>
  <c r="P3267" i="1"/>
  <c r="P3268" i="1"/>
  <c r="P3269" i="1"/>
  <c r="R3269" i="1" s="1"/>
  <c r="P3270" i="1"/>
  <c r="R3270" i="1" s="1"/>
  <c r="P3271" i="1"/>
  <c r="P3272" i="1"/>
  <c r="P3273" i="1"/>
  <c r="P3274" i="1"/>
  <c r="R3274" i="1" s="1"/>
  <c r="P3275" i="1"/>
  <c r="P3276" i="1"/>
  <c r="P3277" i="1"/>
  <c r="R3277" i="1" s="1"/>
  <c r="P3278" i="1"/>
  <c r="R3278" i="1" s="1"/>
  <c r="P3279" i="1"/>
  <c r="P3280" i="1"/>
  <c r="P3281" i="1"/>
  <c r="P3282" i="1"/>
  <c r="R3282" i="1" s="1"/>
  <c r="P3283" i="1"/>
  <c r="P3284" i="1"/>
  <c r="P3285" i="1"/>
  <c r="R3285" i="1" s="1"/>
  <c r="P3286" i="1"/>
  <c r="R3286" i="1" s="1"/>
  <c r="P3287" i="1"/>
  <c r="P3288" i="1"/>
  <c r="P3289" i="1"/>
  <c r="P3290" i="1"/>
  <c r="R3290" i="1" s="1"/>
  <c r="S3290" i="1" s="1"/>
  <c r="P3291" i="1"/>
  <c r="P3292" i="1"/>
  <c r="P3293" i="1"/>
  <c r="R3293" i="1" s="1"/>
  <c r="P3294" i="1"/>
  <c r="R3294" i="1" s="1"/>
  <c r="P3295" i="1"/>
  <c r="P3296" i="1"/>
  <c r="P3297" i="1"/>
  <c r="P3298" i="1"/>
  <c r="R3298" i="1" s="1"/>
  <c r="P3299" i="1"/>
  <c r="P3300" i="1"/>
  <c r="P3301" i="1"/>
  <c r="R3301" i="1" s="1"/>
  <c r="P3302" i="1"/>
  <c r="R3302" i="1" s="1"/>
  <c r="P3303" i="1"/>
  <c r="P3304" i="1"/>
  <c r="P3305" i="1"/>
  <c r="P3306" i="1"/>
  <c r="R3306" i="1" s="1"/>
  <c r="P3307" i="1"/>
  <c r="P3308" i="1"/>
  <c r="P3309" i="1"/>
  <c r="R3309" i="1" s="1"/>
  <c r="P3310" i="1"/>
  <c r="R3310" i="1" s="1"/>
  <c r="P3311" i="1"/>
  <c r="P3312" i="1"/>
  <c r="P3313" i="1"/>
  <c r="P3314" i="1"/>
  <c r="R3314" i="1" s="1"/>
  <c r="S3314" i="1" s="1"/>
  <c r="P3315" i="1"/>
  <c r="P3316" i="1"/>
  <c r="P3317" i="1"/>
  <c r="R3317" i="1" s="1"/>
  <c r="P3318" i="1"/>
  <c r="R3318" i="1" s="1"/>
  <c r="P3319" i="1"/>
  <c r="P3320" i="1"/>
  <c r="P3321" i="1"/>
  <c r="P3322" i="1"/>
  <c r="R3322" i="1" s="1"/>
  <c r="P3323" i="1"/>
  <c r="P3324" i="1"/>
  <c r="P3325" i="1"/>
  <c r="R3325" i="1" s="1"/>
  <c r="P3326" i="1"/>
  <c r="R3326" i="1" s="1"/>
  <c r="P3327" i="1"/>
  <c r="P3328" i="1"/>
  <c r="P3329" i="1"/>
  <c r="P3330" i="1"/>
  <c r="R3330" i="1" s="1"/>
  <c r="P3331" i="1"/>
  <c r="P3332" i="1"/>
  <c r="P3333" i="1"/>
  <c r="R3333" i="1" s="1"/>
  <c r="P3334" i="1"/>
  <c r="R3334" i="1" s="1"/>
  <c r="P3335" i="1"/>
  <c r="P3336" i="1"/>
  <c r="P3337" i="1"/>
  <c r="P3338" i="1"/>
  <c r="R3338" i="1" s="1"/>
  <c r="P3339" i="1"/>
  <c r="P3340" i="1"/>
  <c r="P3341" i="1"/>
  <c r="R3341" i="1" s="1"/>
  <c r="P3342" i="1"/>
  <c r="R3342" i="1" s="1"/>
  <c r="P3343" i="1"/>
  <c r="P3344" i="1"/>
  <c r="P3345" i="1"/>
  <c r="P3346" i="1"/>
  <c r="R3346" i="1" s="1"/>
  <c r="P3347" i="1"/>
  <c r="P3348" i="1"/>
  <c r="P3349" i="1"/>
  <c r="R3349" i="1" s="1"/>
  <c r="P3350" i="1"/>
  <c r="R3350" i="1" s="1"/>
  <c r="P3351" i="1"/>
  <c r="P3352" i="1"/>
  <c r="P3353" i="1"/>
  <c r="P3354" i="1"/>
  <c r="R3354" i="1" s="1"/>
  <c r="P3355" i="1"/>
  <c r="P3356" i="1"/>
  <c r="P3357" i="1"/>
  <c r="R3357" i="1" s="1"/>
  <c r="P3358" i="1"/>
  <c r="R3358" i="1" s="1"/>
  <c r="P3359" i="1"/>
  <c r="P3360" i="1"/>
  <c r="P3361" i="1"/>
  <c r="P3362" i="1"/>
  <c r="R3362" i="1" s="1"/>
  <c r="P3363" i="1"/>
  <c r="P3364" i="1"/>
  <c r="P3365" i="1"/>
  <c r="R3365" i="1" s="1"/>
  <c r="P3366" i="1"/>
  <c r="R3366" i="1" s="1"/>
  <c r="P3367" i="1"/>
  <c r="P3368" i="1"/>
  <c r="P3369" i="1"/>
  <c r="P3370" i="1"/>
  <c r="R3370" i="1" s="1"/>
  <c r="P3371" i="1"/>
  <c r="P3372" i="1"/>
  <c r="P3373" i="1"/>
  <c r="R3373" i="1" s="1"/>
  <c r="P3374" i="1"/>
  <c r="R3374" i="1" s="1"/>
  <c r="P3375" i="1"/>
  <c r="P3376" i="1"/>
  <c r="P3377" i="1"/>
  <c r="P3378" i="1"/>
  <c r="R3378" i="1" s="1"/>
  <c r="S3378" i="1" s="1"/>
  <c r="P3379" i="1"/>
  <c r="P3380" i="1"/>
  <c r="P3381" i="1"/>
  <c r="R3381" i="1" s="1"/>
  <c r="P3382" i="1"/>
  <c r="R3382" i="1" s="1"/>
  <c r="P3383" i="1"/>
  <c r="P3384" i="1"/>
  <c r="P3385" i="1"/>
  <c r="P3386" i="1"/>
  <c r="R3386" i="1" s="1"/>
  <c r="P3387" i="1"/>
  <c r="P3388" i="1"/>
  <c r="P3389" i="1"/>
  <c r="R3389" i="1" s="1"/>
  <c r="P3390" i="1"/>
  <c r="R3390" i="1" s="1"/>
  <c r="P3391" i="1"/>
  <c r="P3392" i="1"/>
  <c r="P3393" i="1"/>
  <c r="P3394" i="1"/>
  <c r="R3394" i="1" s="1"/>
  <c r="P3395" i="1"/>
  <c r="P3396" i="1"/>
  <c r="P3397" i="1"/>
  <c r="R3397" i="1" s="1"/>
  <c r="P3398" i="1"/>
  <c r="R3398" i="1" s="1"/>
  <c r="P3399" i="1"/>
  <c r="P3400" i="1"/>
  <c r="P3401" i="1"/>
  <c r="P3402" i="1"/>
  <c r="R3402" i="1" s="1"/>
  <c r="P3403" i="1"/>
  <c r="P3404" i="1"/>
  <c r="P3405" i="1"/>
  <c r="R3405" i="1" s="1"/>
  <c r="P3406" i="1"/>
  <c r="R3406" i="1" s="1"/>
  <c r="P3407" i="1"/>
  <c r="P3408" i="1"/>
  <c r="P3409" i="1"/>
  <c r="P3410" i="1"/>
  <c r="R3410" i="1" s="1"/>
  <c r="S3410" i="1" s="1"/>
  <c r="P3411" i="1"/>
  <c r="P3412" i="1"/>
  <c r="P3413" i="1"/>
  <c r="R3413" i="1" s="1"/>
  <c r="P3414" i="1"/>
  <c r="R3414" i="1" s="1"/>
  <c r="P3415" i="1"/>
  <c r="P3416" i="1"/>
  <c r="P3417" i="1"/>
  <c r="P3418" i="1"/>
  <c r="R3418" i="1" s="1"/>
  <c r="S3418" i="1" s="1"/>
  <c r="P3419" i="1"/>
  <c r="P3420" i="1"/>
  <c r="P3421" i="1"/>
  <c r="R3421" i="1" s="1"/>
  <c r="P3422" i="1"/>
  <c r="R3422" i="1" s="1"/>
  <c r="P3423" i="1"/>
  <c r="P3424" i="1"/>
  <c r="P3425" i="1"/>
  <c r="P3426" i="1"/>
  <c r="R3426" i="1" s="1"/>
  <c r="P3427" i="1"/>
  <c r="P3428" i="1"/>
  <c r="P3429" i="1"/>
  <c r="R3429" i="1" s="1"/>
  <c r="P3430" i="1"/>
  <c r="R3430" i="1" s="1"/>
  <c r="P3431" i="1"/>
  <c r="P3432" i="1"/>
  <c r="P3433" i="1"/>
  <c r="P3434" i="1"/>
  <c r="R3434" i="1" s="1"/>
  <c r="P3435" i="1"/>
  <c r="P3436" i="1"/>
  <c r="P3437" i="1"/>
  <c r="R3437" i="1" s="1"/>
  <c r="P3438" i="1"/>
  <c r="R3438" i="1" s="1"/>
  <c r="P3439" i="1"/>
  <c r="P3440" i="1"/>
  <c r="P3441" i="1"/>
  <c r="P3442" i="1"/>
  <c r="R3442" i="1" s="1"/>
  <c r="S3442" i="1" s="1"/>
  <c r="P3443" i="1"/>
  <c r="P3444" i="1"/>
  <c r="P3445" i="1"/>
  <c r="R3445" i="1" s="1"/>
  <c r="P3446" i="1"/>
  <c r="R3446" i="1" s="1"/>
  <c r="P3447" i="1"/>
  <c r="P3448" i="1"/>
  <c r="P3449" i="1"/>
  <c r="P3450" i="1"/>
  <c r="R3450" i="1" s="1"/>
  <c r="P3451" i="1"/>
  <c r="P3452" i="1"/>
  <c r="P3453" i="1"/>
  <c r="R3453" i="1" s="1"/>
  <c r="P3454" i="1"/>
  <c r="R3454" i="1" s="1"/>
  <c r="P3455" i="1"/>
  <c r="P3456" i="1"/>
  <c r="P3457" i="1"/>
  <c r="P3458" i="1"/>
  <c r="R3458" i="1" s="1"/>
  <c r="P3459" i="1"/>
  <c r="P3460" i="1"/>
  <c r="P3461" i="1"/>
  <c r="R3461" i="1" s="1"/>
  <c r="P3462" i="1"/>
  <c r="R3462" i="1" s="1"/>
  <c r="P3463" i="1"/>
  <c r="P3464" i="1"/>
  <c r="P3465" i="1"/>
  <c r="P3466" i="1"/>
  <c r="R3466" i="1" s="1"/>
  <c r="P3467" i="1"/>
  <c r="P3468" i="1"/>
  <c r="P3469" i="1"/>
  <c r="R3469" i="1" s="1"/>
  <c r="P3470" i="1"/>
  <c r="R3470" i="1" s="1"/>
  <c r="P3471" i="1"/>
  <c r="P3472" i="1"/>
  <c r="P3473" i="1"/>
  <c r="P3474" i="1"/>
  <c r="R3474" i="1" s="1"/>
  <c r="P3475" i="1"/>
  <c r="P3476" i="1"/>
  <c r="P3477" i="1"/>
  <c r="R3477" i="1" s="1"/>
  <c r="P3478" i="1"/>
  <c r="R3478" i="1" s="1"/>
  <c r="P3479" i="1"/>
  <c r="P3480" i="1"/>
  <c r="P3481" i="1"/>
  <c r="P3482" i="1"/>
  <c r="R3482" i="1" s="1"/>
  <c r="S3482" i="1" s="1"/>
  <c r="P3483" i="1"/>
  <c r="P3484" i="1"/>
  <c r="P3485" i="1"/>
  <c r="R3485" i="1" s="1"/>
  <c r="P3486" i="1"/>
  <c r="R3486" i="1" s="1"/>
  <c r="P3487" i="1"/>
  <c r="P3488" i="1"/>
  <c r="P3489" i="1"/>
  <c r="P3490" i="1"/>
  <c r="R3490" i="1" s="1"/>
  <c r="P3491" i="1"/>
  <c r="P3492" i="1"/>
  <c r="P3493" i="1"/>
  <c r="R3493" i="1" s="1"/>
  <c r="P3494" i="1"/>
  <c r="R3494" i="1" s="1"/>
  <c r="P3495" i="1"/>
  <c r="P3496" i="1"/>
  <c r="P3497" i="1"/>
  <c r="P3498" i="1"/>
  <c r="R3498" i="1" s="1"/>
  <c r="P3499" i="1"/>
  <c r="P3500" i="1"/>
  <c r="P3501" i="1"/>
  <c r="R3501" i="1" s="1"/>
  <c r="P3502" i="1"/>
  <c r="R3502" i="1" s="1"/>
  <c r="P3503" i="1"/>
  <c r="P3504" i="1"/>
  <c r="P3505" i="1"/>
  <c r="P3506" i="1"/>
  <c r="R3506" i="1" s="1"/>
  <c r="S3506" i="1" s="1"/>
  <c r="P3507" i="1"/>
  <c r="P3508" i="1"/>
  <c r="P3509" i="1"/>
  <c r="R3509" i="1" s="1"/>
  <c r="P3510" i="1"/>
  <c r="R3510" i="1" s="1"/>
  <c r="P3511" i="1"/>
  <c r="P3512" i="1"/>
  <c r="P3513" i="1"/>
  <c r="P3514" i="1"/>
  <c r="R3514" i="1" s="1"/>
  <c r="P3515" i="1"/>
  <c r="P3516" i="1"/>
  <c r="P3517" i="1"/>
  <c r="R3517" i="1" s="1"/>
  <c r="P3518" i="1"/>
  <c r="R3518" i="1" s="1"/>
  <c r="P3519" i="1"/>
  <c r="P3520" i="1"/>
  <c r="P3521" i="1"/>
  <c r="P3522" i="1"/>
  <c r="R3522" i="1" s="1"/>
  <c r="P3523" i="1"/>
  <c r="P3524" i="1"/>
  <c r="P3525" i="1"/>
  <c r="R3525" i="1" s="1"/>
  <c r="P3526" i="1"/>
  <c r="R3526" i="1" s="1"/>
  <c r="P3527" i="1"/>
  <c r="P3528" i="1"/>
  <c r="P3529" i="1"/>
  <c r="P3530" i="1"/>
  <c r="R3530" i="1" s="1"/>
  <c r="P3531" i="1"/>
  <c r="P3532" i="1"/>
  <c r="P3533" i="1"/>
  <c r="R3533" i="1" s="1"/>
  <c r="P3534" i="1"/>
  <c r="R3534" i="1" s="1"/>
  <c r="P3535" i="1"/>
  <c r="P3536" i="1"/>
  <c r="P3537" i="1"/>
  <c r="P3538" i="1"/>
  <c r="R3538" i="1" s="1"/>
  <c r="S3538" i="1" s="1"/>
  <c r="P3539" i="1"/>
  <c r="P3540" i="1"/>
  <c r="P3541" i="1"/>
  <c r="R3541" i="1" s="1"/>
  <c r="P3542" i="1"/>
  <c r="R3542" i="1" s="1"/>
  <c r="P3543" i="1"/>
  <c r="P3544" i="1"/>
  <c r="P3545" i="1"/>
  <c r="P3546" i="1"/>
  <c r="R3546" i="1" s="1"/>
  <c r="P3547" i="1"/>
  <c r="P3548" i="1"/>
  <c r="P3549" i="1"/>
  <c r="R3549" i="1" s="1"/>
  <c r="P3550" i="1"/>
  <c r="R3550" i="1" s="1"/>
  <c r="P3551" i="1"/>
  <c r="P3552" i="1"/>
  <c r="P3553" i="1"/>
  <c r="P3554" i="1"/>
  <c r="R3554" i="1" s="1"/>
  <c r="P3555" i="1"/>
  <c r="P3556" i="1"/>
  <c r="P3557" i="1"/>
  <c r="R3557" i="1" s="1"/>
  <c r="P3558" i="1"/>
  <c r="R3558" i="1" s="1"/>
  <c r="P3559" i="1"/>
  <c r="P3560" i="1"/>
  <c r="P3561" i="1"/>
  <c r="P3562" i="1"/>
  <c r="R3562" i="1" s="1"/>
  <c r="P3563" i="1"/>
  <c r="P3564" i="1"/>
  <c r="P3565" i="1"/>
  <c r="R3565" i="1" s="1"/>
  <c r="P3566" i="1"/>
  <c r="R3566" i="1" s="1"/>
  <c r="P3567" i="1"/>
  <c r="P3568" i="1"/>
  <c r="P3569" i="1"/>
  <c r="P3570" i="1"/>
  <c r="R3570" i="1" s="1"/>
  <c r="S3570" i="1" s="1"/>
  <c r="P3571" i="1"/>
  <c r="P3572" i="1"/>
  <c r="P3573" i="1"/>
  <c r="R3573" i="1" s="1"/>
  <c r="P3574" i="1"/>
  <c r="R3574" i="1" s="1"/>
  <c r="P3575" i="1"/>
  <c r="P3576" i="1"/>
  <c r="P3577" i="1"/>
  <c r="P3578" i="1"/>
  <c r="R3578" i="1" s="1"/>
  <c r="P3579" i="1"/>
  <c r="P3580" i="1"/>
  <c r="P3581" i="1"/>
  <c r="R3581" i="1" s="1"/>
  <c r="P3582" i="1"/>
  <c r="R3582" i="1" s="1"/>
  <c r="P3583" i="1"/>
  <c r="P3584" i="1"/>
  <c r="P3585" i="1"/>
  <c r="P3586" i="1"/>
  <c r="R3586" i="1" s="1"/>
  <c r="P3587" i="1"/>
  <c r="P3588" i="1"/>
  <c r="P3589" i="1"/>
  <c r="R3589" i="1" s="1"/>
  <c r="P3590" i="1"/>
  <c r="R3590" i="1" s="1"/>
  <c r="P3591" i="1"/>
  <c r="P3592" i="1"/>
  <c r="P3593" i="1"/>
  <c r="P3594" i="1"/>
  <c r="R3594" i="1" s="1"/>
  <c r="P3595" i="1"/>
  <c r="P3596" i="1"/>
  <c r="P3597" i="1"/>
  <c r="R3597" i="1" s="1"/>
  <c r="P3598" i="1"/>
  <c r="R3598" i="1" s="1"/>
  <c r="P3599" i="1"/>
  <c r="P3600" i="1"/>
  <c r="P3601" i="1"/>
  <c r="P3602" i="1"/>
  <c r="R3602" i="1" s="1"/>
  <c r="P3603" i="1"/>
  <c r="P3604" i="1"/>
  <c r="P3605" i="1"/>
  <c r="R3605" i="1" s="1"/>
  <c r="P3606" i="1"/>
  <c r="R3606" i="1" s="1"/>
  <c r="P3607" i="1"/>
  <c r="P3608" i="1"/>
  <c r="P3609" i="1"/>
  <c r="P3610" i="1"/>
  <c r="R3610" i="1" s="1"/>
  <c r="S3610" i="1" s="1"/>
  <c r="P3611" i="1"/>
  <c r="P3612" i="1"/>
  <c r="P3613" i="1"/>
  <c r="R3613" i="1" s="1"/>
  <c r="P3614" i="1"/>
  <c r="R3614" i="1" s="1"/>
  <c r="P3615" i="1"/>
  <c r="P3616" i="1"/>
  <c r="P3617" i="1"/>
  <c r="P3618" i="1"/>
  <c r="R3618" i="1" s="1"/>
  <c r="P3619" i="1"/>
  <c r="P3620" i="1"/>
  <c r="P3621" i="1"/>
  <c r="R3621" i="1" s="1"/>
  <c r="P3622" i="1"/>
  <c r="R3622" i="1" s="1"/>
  <c r="P3623" i="1"/>
  <c r="P3624" i="1"/>
  <c r="P3625" i="1"/>
  <c r="P3626" i="1"/>
  <c r="R3626" i="1" s="1"/>
  <c r="P3627" i="1"/>
  <c r="P3628" i="1"/>
  <c r="P3629" i="1"/>
  <c r="R3629" i="1" s="1"/>
  <c r="P3630" i="1"/>
  <c r="R3630" i="1" s="1"/>
  <c r="P3631" i="1"/>
  <c r="P3632" i="1"/>
  <c r="P3633" i="1"/>
  <c r="P3634" i="1"/>
  <c r="R3634" i="1" s="1"/>
  <c r="S3634" i="1" s="1"/>
  <c r="P3635" i="1"/>
  <c r="P3636" i="1"/>
  <c r="P3637" i="1"/>
  <c r="R3637" i="1" s="1"/>
  <c r="P3638" i="1"/>
  <c r="R3638" i="1" s="1"/>
  <c r="P3639" i="1"/>
  <c r="P3640" i="1"/>
  <c r="P3641" i="1"/>
  <c r="P3642" i="1"/>
  <c r="R3642" i="1" s="1"/>
  <c r="P3643" i="1"/>
  <c r="P3644" i="1"/>
  <c r="P3645" i="1"/>
  <c r="R3645" i="1" s="1"/>
  <c r="P3646" i="1"/>
  <c r="R3646" i="1" s="1"/>
  <c r="P3647" i="1"/>
  <c r="P3648" i="1"/>
  <c r="P3649" i="1"/>
  <c r="P3650" i="1"/>
  <c r="R3650" i="1" s="1"/>
  <c r="P3651" i="1"/>
  <c r="P3652" i="1"/>
  <c r="P3653" i="1"/>
  <c r="R3653" i="1" s="1"/>
  <c r="P3654" i="1"/>
  <c r="R3654" i="1" s="1"/>
  <c r="P3655" i="1"/>
  <c r="P3656" i="1"/>
  <c r="P3657" i="1"/>
  <c r="P3658" i="1"/>
  <c r="R3658" i="1" s="1"/>
  <c r="P3659" i="1"/>
  <c r="P3660" i="1"/>
  <c r="P3661" i="1"/>
  <c r="R3661" i="1" s="1"/>
  <c r="P3662" i="1"/>
  <c r="R3662" i="1" s="1"/>
  <c r="P3663" i="1"/>
  <c r="P3664" i="1"/>
  <c r="P3665" i="1"/>
  <c r="P3666" i="1"/>
  <c r="R3666" i="1" s="1"/>
  <c r="P3667" i="1"/>
  <c r="P3668" i="1"/>
  <c r="P3669" i="1"/>
  <c r="R3669" i="1" s="1"/>
  <c r="P3670" i="1"/>
  <c r="R3670" i="1" s="1"/>
  <c r="P3671" i="1"/>
  <c r="P3672" i="1"/>
  <c r="P3673" i="1"/>
  <c r="P3674" i="1"/>
  <c r="R3674" i="1" s="1"/>
  <c r="S3674" i="1" s="1"/>
  <c r="P3675" i="1"/>
  <c r="P3676" i="1"/>
  <c r="P3677" i="1"/>
  <c r="R3677" i="1" s="1"/>
  <c r="P3678" i="1"/>
  <c r="R3678" i="1" s="1"/>
  <c r="P3679" i="1"/>
  <c r="P3680" i="1"/>
  <c r="P3681" i="1"/>
  <c r="P3682" i="1"/>
  <c r="R3682" i="1" s="1"/>
  <c r="P3683" i="1"/>
  <c r="P3684" i="1"/>
  <c r="P3685" i="1"/>
  <c r="R3685" i="1" s="1"/>
  <c r="P3686" i="1"/>
  <c r="R3686" i="1" s="1"/>
  <c r="P3687" i="1"/>
  <c r="P3688" i="1"/>
  <c r="P3689" i="1"/>
  <c r="P3690" i="1"/>
  <c r="R3690" i="1" s="1"/>
  <c r="P3691" i="1"/>
  <c r="P3692" i="1"/>
  <c r="P3693" i="1"/>
  <c r="R3693" i="1" s="1"/>
  <c r="P3694" i="1"/>
  <c r="R3694" i="1" s="1"/>
  <c r="P3695" i="1"/>
  <c r="P3696" i="1"/>
  <c r="P3697" i="1"/>
  <c r="P3698" i="1"/>
  <c r="R3698" i="1" s="1"/>
  <c r="S3698" i="1" s="1"/>
  <c r="P3699" i="1"/>
  <c r="P3700" i="1"/>
  <c r="P3701" i="1"/>
  <c r="R3701" i="1" s="1"/>
  <c r="P3702" i="1"/>
  <c r="R3702" i="1" s="1"/>
  <c r="P3703" i="1"/>
  <c r="P3704" i="1"/>
  <c r="P3705" i="1"/>
  <c r="P3706" i="1"/>
  <c r="R3706" i="1" s="1"/>
  <c r="P3707" i="1"/>
  <c r="P3708" i="1"/>
  <c r="P3709" i="1"/>
  <c r="R3709" i="1" s="1"/>
  <c r="P3710" i="1"/>
  <c r="R3710" i="1" s="1"/>
  <c r="P3711" i="1"/>
  <c r="P3712" i="1"/>
  <c r="P3713" i="1"/>
  <c r="P3714" i="1"/>
  <c r="R3714" i="1" s="1"/>
  <c r="P3715" i="1"/>
  <c r="P3716" i="1"/>
  <c r="P3717" i="1"/>
  <c r="R3717" i="1" s="1"/>
  <c r="P3718" i="1"/>
  <c r="R3718" i="1" s="1"/>
  <c r="P3719" i="1"/>
  <c r="P3720" i="1"/>
  <c r="P3721" i="1"/>
  <c r="P3722" i="1"/>
  <c r="R3722" i="1" s="1"/>
  <c r="P3723" i="1"/>
  <c r="P3724" i="1"/>
  <c r="P3725" i="1"/>
  <c r="R3725" i="1" s="1"/>
  <c r="P3726" i="1"/>
  <c r="R3726" i="1" s="1"/>
  <c r="P3727" i="1"/>
  <c r="P3728" i="1"/>
  <c r="P3729" i="1"/>
  <c r="P3730" i="1"/>
  <c r="R3730" i="1" s="1"/>
  <c r="S3730" i="1" s="1"/>
  <c r="P3731" i="1"/>
  <c r="P3732" i="1"/>
  <c r="P3733" i="1"/>
  <c r="R3733" i="1" s="1"/>
  <c r="P3734" i="1"/>
  <c r="R3734" i="1" s="1"/>
  <c r="P3735" i="1"/>
  <c r="P3736" i="1"/>
  <c r="P3737" i="1"/>
  <c r="P3738" i="1"/>
  <c r="R3738" i="1" s="1"/>
  <c r="P3739" i="1"/>
  <c r="P3740" i="1"/>
  <c r="P3741" i="1"/>
  <c r="R3741" i="1" s="1"/>
  <c r="P3742" i="1"/>
  <c r="R3742" i="1" s="1"/>
  <c r="P3743" i="1"/>
  <c r="P3744" i="1"/>
  <c r="P3745" i="1"/>
  <c r="P3746" i="1"/>
  <c r="R3746" i="1" s="1"/>
  <c r="P3747" i="1"/>
  <c r="P3748" i="1"/>
  <c r="P3749" i="1"/>
  <c r="R3749" i="1" s="1"/>
  <c r="P3750" i="1"/>
  <c r="R3750" i="1" s="1"/>
  <c r="P3751" i="1"/>
  <c r="P3752" i="1"/>
  <c r="P3753" i="1"/>
  <c r="P3754" i="1"/>
  <c r="R3754" i="1" s="1"/>
  <c r="P3755" i="1"/>
  <c r="P3756" i="1"/>
  <c r="P3757" i="1"/>
  <c r="R3757" i="1" s="1"/>
  <c r="P3758" i="1"/>
  <c r="R3758" i="1" s="1"/>
  <c r="P3759" i="1"/>
  <c r="P3760" i="1"/>
  <c r="P3761" i="1"/>
  <c r="P3762" i="1"/>
  <c r="R3762" i="1" s="1"/>
  <c r="S3762" i="1" s="1"/>
  <c r="P3763" i="1"/>
  <c r="P3764" i="1"/>
  <c r="P3765" i="1"/>
  <c r="R3765" i="1" s="1"/>
  <c r="P3766" i="1"/>
  <c r="R3766" i="1" s="1"/>
  <c r="P3767" i="1"/>
  <c r="P3768" i="1"/>
  <c r="P3769" i="1"/>
  <c r="P3770" i="1"/>
  <c r="R3770" i="1" s="1"/>
  <c r="P3771" i="1"/>
  <c r="P3772" i="1"/>
  <c r="P3773" i="1"/>
  <c r="R3773" i="1" s="1"/>
  <c r="P3774" i="1"/>
  <c r="R3774" i="1" s="1"/>
  <c r="P3775" i="1"/>
  <c r="P3776" i="1"/>
  <c r="P3777" i="1"/>
  <c r="P3778" i="1"/>
  <c r="R3778" i="1" s="1"/>
  <c r="P3779" i="1"/>
  <c r="P3780" i="1"/>
  <c r="P3781" i="1"/>
  <c r="R3781" i="1" s="1"/>
  <c r="P3782" i="1"/>
  <c r="R3782" i="1" s="1"/>
  <c r="P3783" i="1"/>
  <c r="P3784" i="1"/>
  <c r="P3785" i="1"/>
  <c r="P3786" i="1"/>
  <c r="R3786" i="1" s="1"/>
  <c r="P3787" i="1"/>
  <c r="P3788" i="1"/>
  <c r="P3789" i="1"/>
  <c r="R3789" i="1" s="1"/>
  <c r="P3790" i="1"/>
  <c r="R3790" i="1" s="1"/>
  <c r="P3791" i="1"/>
  <c r="P3792" i="1"/>
  <c r="P3793" i="1"/>
  <c r="P3794" i="1"/>
  <c r="R3794" i="1" s="1"/>
  <c r="P3795" i="1"/>
  <c r="P3796" i="1"/>
  <c r="P3797" i="1"/>
  <c r="R3797" i="1" s="1"/>
  <c r="P3798" i="1"/>
  <c r="R3798" i="1" s="1"/>
  <c r="P3799" i="1"/>
  <c r="P3800" i="1"/>
  <c r="P3801" i="1"/>
  <c r="P3802" i="1"/>
  <c r="R3802" i="1" s="1"/>
  <c r="S3802" i="1" s="1"/>
  <c r="P3803" i="1"/>
  <c r="P3804" i="1"/>
  <c r="P3805" i="1"/>
  <c r="R3805" i="1" s="1"/>
  <c r="P3806" i="1"/>
  <c r="R3806" i="1" s="1"/>
  <c r="P3807" i="1"/>
  <c r="P3808" i="1"/>
  <c r="P3809" i="1"/>
  <c r="P3810" i="1"/>
  <c r="R3810" i="1" s="1"/>
  <c r="P3811" i="1"/>
  <c r="P3812" i="1"/>
  <c r="P3813" i="1"/>
  <c r="R3813" i="1" s="1"/>
  <c r="P3814" i="1"/>
  <c r="R3814" i="1" s="1"/>
  <c r="P3815" i="1"/>
  <c r="P3816" i="1"/>
  <c r="P3817" i="1"/>
  <c r="P3818" i="1"/>
  <c r="R3818" i="1" s="1"/>
  <c r="P3819" i="1"/>
  <c r="P3820" i="1"/>
  <c r="P3821" i="1"/>
  <c r="R3821" i="1" s="1"/>
  <c r="P3822" i="1"/>
  <c r="R3822" i="1" s="1"/>
  <c r="P3823" i="1"/>
  <c r="P3824" i="1"/>
  <c r="P3825" i="1"/>
  <c r="P3826" i="1"/>
  <c r="R3826" i="1" s="1"/>
  <c r="S3826" i="1" s="1"/>
  <c r="P3827" i="1"/>
  <c r="P3828" i="1"/>
  <c r="P3829" i="1"/>
  <c r="R3829" i="1" s="1"/>
  <c r="P3830" i="1"/>
  <c r="R3830" i="1" s="1"/>
  <c r="P3831" i="1"/>
  <c r="P3832" i="1"/>
  <c r="P3833" i="1"/>
  <c r="P3834" i="1"/>
  <c r="R3834" i="1" s="1"/>
  <c r="P3835" i="1"/>
  <c r="P3836" i="1"/>
  <c r="P3837" i="1"/>
  <c r="R3837" i="1" s="1"/>
  <c r="P3838" i="1"/>
  <c r="R3838" i="1" s="1"/>
  <c r="P3839" i="1"/>
  <c r="P3840" i="1"/>
  <c r="P3841" i="1"/>
  <c r="P3842" i="1"/>
  <c r="R3842" i="1" s="1"/>
  <c r="P3843" i="1"/>
  <c r="P3844" i="1"/>
  <c r="P3845" i="1"/>
  <c r="R3845" i="1" s="1"/>
  <c r="P3846" i="1"/>
  <c r="R3846" i="1" s="1"/>
  <c r="P3847" i="1"/>
  <c r="P3848" i="1"/>
  <c r="P3849" i="1"/>
  <c r="P3850" i="1"/>
  <c r="R3850" i="1" s="1"/>
  <c r="P3851" i="1"/>
  <c r="P3852" i="1"/>
  <c r="P3853" i="1"/>
  <c r="R3853" i="1" s="1"/>
  <c r="P3854" i="1"/>
  <c r="R3854" i="1" s="1"/>
  <c r="P3855" i="1"/>
  <c r="P3856" i="1"/>
  <c r="P3857" i="1"/>
  <c r="P3858" i="1"/>
  <c r="R3858" i="1" s="1"/>
  <c r="P3859" i="1"/>
  <c r="P3860" i="1"/>
  <c r="P3861" i="1"/>
  <c r="R3861" i="1" s="1"/>
  <c r="P3862" i="1"/>
  <c r="R3862" i="1" s="1"/>
  <c r="P3863" i="1"/>
  <c r="P3864" i="1"/>
  <c r="P3865" i="1"/>
  <c r="P3866" i="1"/>
  <c r="R3866" i="1" s="1"/>
  <c r="P3867" i="1"/>
  <c r="P3868" i="1"/>
  <c r="P3869" i="1"/>
  <c r="R3869" i="1" s="1"/>
  <c r="P3870" i="1"/>
  <c r="R3870" i="1" s="1"/>
  <c r="P3871" i="1"/>
  <c r="P3872" i="1"/>
  <c r="P3873" i="1"/>
  <c r="P3874" i="1"/>
  <c r="R3874" i="1" s="1"/>
  <c r="P3875" i="1"/>
  <c r="P3876" i="1"/>
  <c r="P3877" i="1"/>
  <c r="R3877" i="1" s="1"/>
  <c r="P3878" i="1"/>
  <c r="R3878" i="1" s="1"/>
  <c r="P3879" i="1"/>
  <c r="P3880" i="1"/>
  <c r="P3881" i="1"/>
  <c r="P3882" i="1"/>
  <c r="R3882" i="1" s="1"/>
  <c r="P3883" i="1"/>
  <c r="P3884" i="1"/>
  <c r="P3885" i="1"/>
  <c r="R3885" i="1" s="1"/>
  <c r="P3886" i="1"/>
  <c r="R3886" i="1" s="1"/>
  <c r="P3887" i="1"/>
  <c r="P3888" i="1"/>
  <c r="P3889" i="1"/>
  <c r="P3890" i="1"/>
  <c r="R3890" i="1" s="1"/>
  <c r="S3890" i="1" s="1"/>
  <c r="P3891" i="1"/>
  <c r="P3892" i="1"/>
  <c r="P3893" i="1"/>
  <c r="R3893" i="1" s="1"/>
  <c r="P3894" i="1"/>
  <c r="R3894" i="1" s="1"/>
  <c r="P3895" i="1"/>
  <c r="P3896" i="1"/>
  <c r="P3897" i="1"/>
  <c r="P3898" i="1"/>
  <c r="R3898" i="1" s="1"/>
  <c r="P3899" i="1"/>
  <c r="P3900" i="1"/>
  <c r="P3901" i="1"/>
  <c r="R3901" i="1" s="1"/>
  <c r="P3902" i="1"/>
  <c r="R3902" i="1" s="1"/>
  <c r="P3903" i="1"/>
  <c r="P3904" i="1"/>
  <c r="P3905" i="1"/>
  <c r="P3906" i="1"/>
  <c r="R3906" i="1" s="1"/>
  <c r="P3907" i="1"/>
  <c r="P3908" i="1"/>
  <c r="P3909" i="1"/>
  <c r="R3909" i="1" s="1"/>
  <c r="P3910" i="1"/>
  <c r="R3910" i="1" s="1"/>
  <c r="P3911" i="1"/>
  <c r="P3912" i="1"/>
  <c r="P3913" i="1"/>
  <c r="P3914" i="1"/>
  <c r="R3914" i="1" s="1"/>
  <c r="P3915" i="1"/>
  <c r="P3916" i="1"/>
  <c r="P3917" i="1"/>
  <c r="R3917" i="1" s="1"/>
  <c r="P3918" i="1"/>
  <c r="R3918" i="1" s="1"/>
  <c r="P3919" i="1"/>
  <c r="P3920" i="1"/>
  <c r="P3921" i="1"/>
  <c r="P3922" i="1"/>
  <c r="R3922" i="1" s="1"/>
  <c r="S3922" i="1" s="1"/>
  <c r="P3923" i="1"/>
  <c r="P3924" i="1"/>
  <c r="P3925" i="1"/>
  <c r="R3925" i="1" s="1"/>
  <c r="P3926" i="1"/>
  <c r="R3926" i="1" s="1"/>
  <c r="P3927" i="1"/>
  <c r="P3928" i="1"/>
  <c r="P3929" i="1"/>
  <c r="P3930" i="1"/>
  <c r="R3930" i="1" s="1"/>
  <c r="S3930" i="1" s="1"/>
  <c r="P3931" i="1"/>
  <c r="P3932" i="1"/>
  <c r="P3933" i="1"/>
  <c r="R3933" i="1" s="1"/>
  <c r="P3934" i="1"/>
  <c r="R3934" i="1" s="1"/>
  <c r="P3935" i="1"/>
  <c r="P3936" i="1"/>
  <c r="P3937" i="1"/>
  <c r="P3938" i="1"/>
  <c r="R3938" i="1" s="1"/>
  <c r="P3939" i="1"/>
  <c r="P3940" i="1"/>
  <c r="P3941" i="1"/>
  <c r="R3941" i="1" s="1"/>
  <c r="P3942" i="1"/>
  <c r="R3942" i="1" s="1"/>
  <c r="P3943" i="1"/>
  <c r="P3944" i="1"/>
  <c r="P3945" i="1"/>
  <c r="P3946" i="1"/>
  <c r="R3946" i="1" s="1"/>
  <c r="P3947" i="1"/>
  <c r="P3948" i="1"/>
  <c r="P3949" i="1"/>
  <c r="R3949" i="1" s="1"/>
  <c r="P3950" i="1"/>
  <c r="R3950" i="1" s="1"/>
  <c r="P3951" i="1"/>
  <c r="P3952" i="1"/>
  <c r="P3953" i="1"/>
  <c r="P3954" i="1"/>
  <c r="R3954" i="1" s="1"/>
  <c r="S3954" i="1" s="1"/>
  <c r="P3955" i="1"/>
  <c r="P3956" i="1"/>
  <c r="P3957" i="1"/>
  <c r="R3957" i="1" s="1"/>
  <c r="P3958" i="1"/>
  <c r="R3958" i="1" s="1"/>
  <c r="P3959" i="1"/>
  <c r="P3960" i="1"/>
  <c r="P3961" i="1"/>
  <c r="P3962" i="1"/>
  <c r="R3962" i="1" s="1"/>
  <c r="P3963" i="1"/>
  <c r="P3964" i="1"/>
  <c r="P3965" i="1"/>
  <c r="R3965" i="1" s="1"/>
  <c r="P3966" i="1"/>
  <c r="R3966" i="1" s="1"/>
  <c r="P3967" i="1"/>
  <c r="P3968" i="1"/>
  <c r="P3969" i="1"/>
  <c r="P3970" i="1"/>
  <c r="R3970" i="1" s="1"/>
  <c r="P3971" i="1"/>
  <c r="P3972" i="1"/>
  <c r="P3973" i="1"/>
  <c r="R3973" i="1" s="1"/>
  <c r="P3974" i="1"/>
  <c r="R3974" i="1" s="1"/>
  <c r="P3975" i="1"/>
  <c r="P3976" i="1"/>
  <c r="P3977" i="1"/>
  <c r="P3978" i="1"/>
  <c r="R3978" i="1" s="1"/>
  <c r="P3979" i="1"/>
  <c r="P3980" i="1"/>
  <c r="P3981" i="1"/>
  <c r="R3981" i="1" s="1"/>
  <c r="P3982" i="1"/>
  <c r="R3982" i="1" s="1"/>
  <c r="P3983" i="1"/>
  <c r="P3984" i="1"/>
  <c r="P3985" i="1"/>
  <c r="P3986" i="1"/>
  <c r="R3986" i="1" s="1"/>
  <c r="P3987" i="1"/>
  <c r="P3988" i="1"/>
  <c r="P3989" i="1"/>
  <c r="R3989" i="1" s="1"/>
  <c r="P3990" i="1"/>
  <c r="R3990" i="1" s="1"/>
  <c r="P3991" i="1"/>
  <c r="P3992" i="1"/>
  <c r="P3993" i="1"/>
  <c r="P3994" i="1"/>
  <c r="R3994" i="1" s="1"/>
  <c r="S3994" i="1" s="1"/>
  <c r="P3995" i="1"/>
  <c r="P3996" i="1"/>
  <c r="P3997" i="1"/>
  <c r="R3997" i="1" s="1"/>
  <c r="P3998" i="1"/>
  <c r="R3998" i="1" s="1"/>
  <c r="P3999" i="1"/>
  <c r="P4000" i="1"/>
  <c r="P4001" i="1"/>
  <c r="P4002" i="1"/>
  <c r="R4002" i="1" s="1"/>
  <c r="P4003" i="1"/>
  <c r="P4004" i="1"/>
  <c r="P4005" i="1"/>
  <c r="R4005" i="1" s="1"/>
  <c r="P4006" i="1"/>
  <c r="R4006" i="1" s="1"/>
  <c r="P4007" i="1"/>
  <c r="P4008" i="1"/>
  <c r="P4009" i="1"/>
  <c r="P4010" i="1"/>
  <c r="R4010" i="1" s="1"/>
  <c r="P4011" i="1"/>
  <c r="P4012" i="1"/>
  <c r="P4013" i="1"/>
  <c r="R4013" i="1" s="1"/>
  <c r="P4014" i="1"/>
  <c r="R4014" i="1" s="1"/>
  <c r="P4015" i="1"/>
  <c r="P4016" i="1"/>
  <c r="P4017" i="1"/>
  <c r="P4018" i="1"/>
  <c r="R4018" i="1" s="1"/>
  <c r="S4018" i="1" s="1"/>
  <c r="P4019" i="1"/>
  <c r="P4020" i="1"/>
  <c r="P4021" i="1"/>
  <c r="R4021" i="1" s="1"/>
  <c r="P4022" i="1"/>
  <c r="R4022" i="1" s="1"/>
  <c r="P4023" i="1"/>
  <c r="P4024" i="1"/>
  <c r="P4025" i="1"/>
  <c r="P4026" i="1"/>
  <c r="R4026" i="1" s="1"/>
  <c r="P4027" i="1"/>
  <c r="P4028" i="1"/>
  <c r="P4029" i="1"/>
  <c r="R4029" i="1" s="1"/>
  <c r="P4030" i="1"/>
  <c r="R4030" i="1" s="1"/>
  <c r="P4031" i="1"/>
  <c r="P4032" i="1"/>
  <c r="P4033" i="1"/>
  <c r="P4034" i="1"/>
  <c r="R4034" i="1" s="1"/>
  <c r="P4035" i="1"/>
  <c r="P4036" i="1"/>
  <c r="P4037" i="1"/>
  <c r="R4037" i="1" s="1"/>
  <c r="P4038" i="1"/>
  <c r="R4038" i="1" s="1"/>
  <c r="P4039" i="1"/>
  <c r="P4040" i="1"/>
  <c r="P4041" i="1"/>
  <c r="P4042" i="1"/>
  <c r="R4042" i="1" s="1"/>
  <c r="P4043" i="1"/>
  <c r="P4044" i="1"/>
  <c r="P4045" i="1"/>
  <c r="R4045" i="1" s="1"/>
  <c r="P4046" i="1"/>
  <c r="R4046" i="1" s="1"/>
  <c r="P4047" i="1"/>
  <c r="P4048" i="1"/>
  <c r="P4049" i="1"/>
  <c r="P4050" i="1"/>
  <c r="R4050" i="1" s="1"/>
  <c r="P4051" i="1"/>
  <c r="P4052" i="1"/>
  <c r="P4053" i="1"/>
  <c r="R4053" i="1" s="1"/>
  <c r="P4054" i="1"/>
  <c r="R4054" i="1" s="1"/>
  <c r="P4055" i="1"/>
  <c r="P4056" i="1"/>
  <c r="P4057" i="1"/>
  <c r="P4058" i="1"/>
  <c r="R4058" i="1" s="1"/>
  <c r="P4059" i="1"/>
  <c r="P4060" i="1"/>
  <c r="P4061" i="1"/>
  <c r="R4061" i="1" s="1"/>
  <c r="P4062" i="1"/>
  <c r="R4062" i="1" s="1"/>
  <c r="P4063" i="1"/>
  <c r="P4064" i="1"/>
  <c r="P4065" i="1"/>
  <c r="P4066" i="1"/>
  <c r="R4066" i="1" s="1"/>
  <c r="P4067" i="1"/>
  <c r="P4068" i="1"/>
  <c r="P4069" i="1"/>
  <c r="R4069" i="1" s="1"/>
  <c r="P4070" i="1"/>
  <c r="R4070" i="1" s="1"/>
  <c r="P4071" i="1"/>
  <c r="P4072" i="1"/>
  <c r="P4073" i="1"/>
  <c r="P4074" i="1"/>
  <c r="R4074" i="1" s="1"/>
  <c r="P4075" i="1"/>
  <c r="P4076" i="1"/>
  <c r="P4077" i="1"/>
  <c r="R4077" i="1" s="1"/>
  <c r="P4078" i="1"/>
  <c r="R4078" i="1" s="1"/>
  <c r="P4079" i="1"/>
  <c r="P4080" i="1"/>
  <c r="P4081" i="1"/>
  <c r="P4082" i="1"/>
  <c r="R4082" i="1" s="1"/>
  <c r="S4082" i="1" s="1"/>
  <c r="P4083" i="1"/>
  <c r="P4084" i="1"/>
  <c r="P4085" i="1"/>
  <c r="R4085" i="1" s="1"/>
  <c r="P4086" i="1"/>
  <c r="R4086" i="1" s="1"/>
  <c r="P4087" i="1"/>
  <c r="P4088" i="1"/>
  <c r="P4089" i="1"/>
  <c r="P4090" i="1"/>
  <c r="R4090" i="1" s="1"/>
  <c r="P4091" i="1"/>
  <c r="P4092" i="1"/>
  <c r="P4093" i="1"/>
  <c r="R4093" i="1" s="1"/>
  <c r="P4094" i="1"/>
  <c r="R4094" i="1" s="1"/>
  <c r="P4095" i="1"/>
  <c r="P4096" i="1"/>
  <c r="P4097" i="1"/>
  <c r="P4098" i="1"/>
  <c r="R4098" i="1" s="1"/>
  <c r="P4099" i="1"/>
  <c r="P4100" i="1"/>
  <c r="P4101" i="1"/>
  <c r="R4101" i="1" s="1"/>
  <c r="P4102" i="1"/>
  <c r="R4102" i="1" s="1"/>
  <c r="P4103" i="1"/>
  <c r="P4104" i="1"/>
  <c r="P4105" i="1"/>
  <c r="P4106" i="1"/>
  <c r="R4106" i="1" s="1"/>
  <c r="P4107" i="1"/>
  <c r="P4108" i="1"/>
  <c r="P4109" i="1"/>
  <c r="R4109" i="1" s="1"/>
  <c r="P4110" i="1"/>
  <c r="R4110" i="1" s="1"/>
  <c r="P4111" i="1"/>
  <c r="P4112" i="1"/>
  <c r="P4113" i="1"/>
  <c r="P4114" i="1"/>
  <c r="R4114" i="1" s="1"/>
  <c r="S4114" i="1" s="1"/>
  <c r="P4115" i="1"/>
  <c r="P4116" i="1"/>
  <c r="P4117" i="1"/>
  <c r="R4117" i="1" s="1"/>
  <c r="P4118" i="1"/>
  <c r="R4118" i="1" s="1"/>
  <c r="P4119" i="1"/>
  <c r="P4120" i="1"/>
  <c r="P4121" i="1"/>
  <c r="P4122" i="1"/>
  <c r="R4122" i="1" s="1"/>
  <c r="P4123" i="1"/>
  <c r="P4124" i="1"/>
  <c r="P4125" i="1"/>
  <c r="R4125" i="1" s="1"/>
  <c r="P4126" i="1"/>
  <c r="R4126" i="1" s="1"/>
  <c r="P4127" i="1"/>
  <c r="P4128" i="1"/>
  <c r="P4129" i="1"/>
  <c r="P4130" i="1"/>
  <c r="R4130" i="1" s="1"/>
  <c r="P4131" i="1"/>
  <c r="P4132" i="1"/>
  <c r="P4133" i="1"/>
  <c r="R4133" i="1" s="1"/>
  <c r="P4134" i="1"/>
  <c r="R4134" i="1" s="1"/>
  <c r="P4135" i="1"/>
  <c r="P4136" i="1"/>
  <c r="P4137" i="1"/>
  <c r="P4138" i="1"/>
  <c r="R4138" i="1" s="1"/>
  <c r="P4139" i="1"/>
  <c r="P4140" i="1"/>
  <c r="P4141" i="1"/>
  <c r="R4141" i="1" s="1"/>
  <c r="P4142" i="1"/>
  <c r="R4142" i="1" s="1"/>
  <c r="P4143" i="1"/>
  <c r="P4144" i="1"/>
  <c r="P4145" i="1"/>
  <c r="P4146" i="1"/>
  <c r="R4146" i="1" s="1"/>
  <c r="S4146" i="1" s="1"/>
  <c r="P4147" i="1"/>
  <c r="P4148" i="1"/>
  <c r="P4149" i="1"/>
  <c r="R4149" i="1" s="1"/>
  <c r="P4150" i="1"/>
  <c r="R4150" i="1" s="1"/>
  <c r="P4151" i="1"/>
  <c r="P4152" i="1"/>
  <c r="P4153" i="1"/>
  <c r="P4154" i="1"/>
  <c r="R4154" i="1" s="1"/>
  <c r="P4155" i="1"/>
  <c r="P4156" i="1"/>
  <c r="P4157" i="1"/>
  <c r="R4157" i="1" s="1"/>
  <c r="P4158" i="1"/>
  <c r="R4158" i="1" s="1"/>
  <c r="P4159" i="1"/>
  <c r="P4160" i="1"/>
  <c r="P4161" i="1"/>
  <c r="P4162" i="1"/>
  <c r="R4162" i="1" s="1"/>
  <c r="P4163" i="1"/>
  <c r="P4164" i="1"/>
  <c r="P4165" i="1"/>
  <c r="R4165" i="1" s="1"/>
  <c r="P4166" i="1"/>
  <c r="R4166" i="1" s="1"/>
  <c r="P4167" i="1"/>
  <c r="P4168" i="1"/>
  <c r="P4169" i="1"/>
  <c r="P4170" i="1"/>
  <c r="R4170" i="1" s="1"/>
  <c r="P4171" i="1"/>
  <c r="P4172" i="1"/>
  <c r="P4173" i="1"/>
  <c r="R4173" i="1" s="1"/>
  <c r="P4174" i="1"/>
  <c r="R4174" i="1" s="1"/>
  <c r="P4175" i="1"/>
  <c r="P4176" i="1"/>
  <c r="P4177" i="1"/>
  <c r="P4178" i="1"/>
  <c r="R4178" i="1" s="1"/>
  <c r="P4179" i="1"/>
  <c r="P4180" i="1"/>
  <c r="P4181" i="1"/>
  <c r="R4181" i="1" s="1"/>
  <c r="P4182" i="1"/>
  <c r="R4182" i="1" s="1"/>
  <c r="P4183" i="1"/>
  <c r="P4184" i="1"/>
  <c r="P4185" i="1"/>
  <c r="P4186" i="1"/>
  <c r="R4186" i="1" s="1"/>
  <c r="S4186" i="1" s="1"/>
  <c r="P4187" i="1"/>
  <c r="P4188" i="1"/>
  <c r="P4189" i="1"/>
  <c r="R4189" i="1" s="1"/>
  <c r="P4190" i="1"/>
  <c r="R4190" i="1" s="1"/>
  <c r="P4191" i="1"/>
  <c r="P4192" i="1"/>
  <c r="P4193" i="1"/>
  <c r="P4194" i="1"/>
  <c r="R4194" i="1" s="1"/>
  <c r="P4195" i="1"/>
  <c r="P4196" i="1"/>
  <c r="P4197" i="1"/>
  <c r="R4197" i="1" s="1"/>
  <c r="P4198" i="1"/>
  <c r="R4198" i="1" s="1"/>
  <c r="P4199" i="1"/>
  <c r="P4200" i="1"/>
  <c r="P4201" i="1"/>
  <c r="P4202" i="1"/>
  <c r="R4202" i="1" s="1"/>
  <c r="P4203" i="1"/>
  <c r="P4204" i="1"/>
  <c r="P4205" i="1"/>
  <c r="R4205" i="1" s="1"/>
  <c r="P4206" i="1"/>
  <c r="R4206" i="1" s="1"/>
  <c r="P4207" i="1"/>
  <c r="P4208" i="1"/>
  <c r="P4209" i="1"/>
  <c r="P4210" i="1"/>
  <c r="R4210" i="1" s="1"/>
  <c r="S4210" i="1" s="1"/>
  <c r="P4211" i="1"/>
  <c r="P4212" i="1"/>
  <c r="P4213" i="1"/>
  <c r="R4213" i="1" s="1"/>
  <c r="P4214" i="1"/>
  <c r="R4214" i="1" s="1"/>
  <c r="P4215" i="1"/>
  <c r="P4216" i="1"/>
  <c r="P4217" i="1"/>
  <c r="P4218" i="1"/>
  <c r="R4218" i="1" s="1"/>
  <c r="P4219" i="1"/>
  <c r="P4220" i="1"/>
  <c r="P4221" i="1"/>
  <c r="R4221" i="1" s="1"/>
  <c r="P4222" i="1"/>
  <c r="R4222" i="1" s="1"/>
  <c r="P4223" i="1"/>
  <c r="P4224" i="1"/>
  <c r="P4225" i="1"/>
  <c r="P4226" i="1"/>
  <c r="R4226" i="1" s="1"/>
  <c r="P4227" i="1"/>
  <c r="Q4227" i="1" s="1"/>
  <c r="P4228" i="1"/>
  <c r="P4229" i="1"/>
  <c r="R4229" i="1" s="1"/>
  <c r="P4230" i="1"/>
  <c r="R4230" i="1" s="1"/>
  <c r="P4231" i="1"/>
  <c r="P4232" i="1"/>
  <c r="P4233" i="1"/>
  <c r="P4234" i="1"/>
  <c r="R4234" i="1" s="1"/>
  <c r="P4235" i="1"/>
  <c r="P4236" i="1"/>
  <c r="P4237" i="1"/>
  <c r="R4237" i="1" s="1"/>
  <c r="P4238" i="1"/>
  <c r="R4238" i="1" s="1"/>
  <c r="P4239" i="1"/>
  <c r="P4240" i="1"/>
  <c r="P4241" i="1"/>
  <c r="P4242" i="1"/>
  <c r="R4242" i="1" s="1"/>
  <c r="P4243" i="1"/>
  <c r="P4244" i="1"/>
  <c r="P4245" i="1"/>
  <c r="R4245" i="1" s="1"/>
  <c r="P4246" i="1"/>
  <c r="R4246" i="1" s="1"/>
  <c r="P4247" i="1"/>
  <c r="P4248" i="1"/>
  <c r="P4249" i="1"/>
  <c r="P4250" i="1"/>
  <c r="R4250" i="1" s="1"/>
  <c r="S4250" i="1" s="1"/>
  <c r="P4251" i="1"/>
  <c r="P4252" i="1"/>
  <c r="P4253" i="1"/>
  <c r="R4253" i="1" s="1"/>
  <c r="P4254" i="1"/>
  <c r="R4254" i="1" s="1"/>
  <c r="P4255" i="1"/>
  <c r="P4256" i="1"/>
  <c r="P4257" i="1"/>
  <c r="P4258" i="1"/>
  <c r="R4258" i="1" s="1"/>
  <c r="P4259" i="1"/>
  <c r="P4260" i="1"/>
  <c r="P4261" i="1"/>
  <c r="R4261" i="1" s="1"/>
  <c r="P4262" i="1"/>
  <c r="R4262" i="1" s="1"/>
  <c r="P4263" i="1"/>
  <c r="P4264" i="1"/>
  <c r="P4265" i="1"/>
  <c r="P4266" i="1"/>
  <c r="R4266" i="1" s="1"/>
  <c r="P4267" i="1"/>
  <c r="P4268" i="1"/>
  <c r="P4269" i="1"/>
  <c r="R4269" i="1" s="1"/>
  <c r="P4270" i="1"/>
  <c r="R4270" i="1" s="1"/>
  <c r="P4271" i="1"/>
  <c r="P4272" i="1"/>
  <c r="P4273" i="1"/>
  <c r="P4274" i="1"/>
  <c r="R4274" i="1" s="1"/>
  <c r="S4274" i="1" s="1"/>
  <c r="P4275" i="1"/>
  <c r="P4276" i="1"/>
  <c r="P4277" i="1"/>
  <c r="R4277" i="1" s="1"/>
  <c r="P4278" i="1"/>
  <c r="R4278" i="1" s="1"/>
  <c r="P4279" i="1"/>
  <c r="P4280" i="1"/>
  <c r="P4281" i="1"/>
  <c r="P4282" i="1"/>
  <c r="R4282" i="1" s="1"/>
  <c r="P4283" i="1"/>
  <c r="P4284" i="1"/>
  <c r="P4285" i="1"/>
  <c r="R4285" i="1" s="1"/>
  <c r="P4286" i="1"/>
  <c r="R4286" i="1" s="1"/>
  <c r="P4287" i="1"/>
  <c r="P4288" i="1"/>
  <c r="P4289" i="1"/>
  <c r="P4290" i="1"/>
  <c r="R4290" i="1" s="1"/>
  <c r="P4291" i="1"/>
  <c r="P4292" i="1"/>
  <c r="P4293" i="1"/>
  <c r="R4293" i="1" s="1"/>
  <c r="P4294" i="1"/>
  <c r="R4294" i="1" s="1"/>
  <c r="P4295" i="1"/>
  <c r="P4296" i="1"/>
  <c r="P4297" i="1"/>
  <c r="P4298" i="1"/>
  <c r="R4298" i="1" s="1"/>
  <c r="P4299" i="1"/>
  <c r="P4300" i="1"/>
  <c r="P4301" i="1"/>
  <c r="R4301" i="1" s="1"/>
  <c r="P4302" i="1"/>
  <c r="R4302" i="1" s="1"/>
  <c r="P4303" i="1"/>
  <c r="P4304" i="1"/>
  <c r="P4305" i="1"/>
  <c r="P4306" i="1"/>
  <c r="R4306" i="1" s="1"/>
  <c r="S4306" i="1" s="1"/>
  <c r="P4307" i="1"/>
  <c r="P4308" i="1"/>
  <c r="P4309" i="1"/>
  <c r="R4309" i="1" s="1"/>
  <c r="P4310" i="1"/>
  <c r="R4310" i="1" s="1"/>
  <c r="P4311" i="1"/>
  <c r="P4312" i="1"/>
  <c r="P4313" i="1"/>
  <c r="P4314" i="1"/>
  <c r="R4314" i="1" s="1"/>
  <c r="S4314" i="1" s="1"/>
  <c r="P4315" i="1"/>
  <c r="P4316" i="1"/>
  <c r="P4317" i="1"/>
  <c r="R4317" i="1" s="1"/>
  <c r="P4318" i="1"/>
  <c r="R4318" i="1" s="1"/>
  <c r="P4319" i="1"/>
  <c r="P4320" i="1"/>
  <c r="P4321" i="1"/>
  <c r="P4322" i="1"/>
  <c r="R4322" i="1" s="1"/>
  <c r="P4323" i="1"/>
  <c r="P4324" i="1"/>
  <c r="P4325" i="1"/>
  <c r="R4325" i="1" s="1"/>
  <c r="P4326" i="1"/>
  <c r="R4326" i="1" s="1"/>
  <c r="P4327" i="1"/>
  <c r="P4328" i="1"/>
  <c r="P4329" i="1"/>
  <c r="P4330" i="1"/>
  <c r="R4330" i="1" s="1"/>
  <c r="P4331" i="1"/>
  <c r="P4332" i="1"/>
  <c r="P4333" i="1"/>
  <c r="R4333" i="1" s="1"/>
  <c r="P4334" i="1"/>
  <c r="R4334" i="1" s="1"/>
  <c r="P4335" i="1"/>
  <c r="P4336" i="1"/>
  <c r="P4337" i="1"/>
  <c r="P4338" i="1"/>
  <c r="R4338" i="1" s="1"/>
  <c r="S4338" i="1" s="1"/>
  <c r="P4339" i="1"/>
  <c r="P4340" i="1"/>
  <c r="P4341" i="1"/>
  <c r="R4341" i="1" s="1"/>
  <c r="P4342" i="1"/>
  <c r="R4342" i="1" s="1"/>
  <c r="P4343" i="1"/>
  <c r="P4344" i="1"/>
  <c r="P4345" i="1"/>
  <c r="P4346" i="1"/>
  <c r="R4346" i="1" s="1"/>
  <c r="P4347" i="1"/>
  <c r="P4348" i="1"/>
  <c r="P4349" i="1"/>
  <c r="R4349" i="1" s="1"/>
  <c r="P4350" i="1"/>
  <c r="R4350" i="1" s="1"/>
  <c r="P4351" i="1"/>
  <c r="P4352" i="1"/>
  <c r="P4353" i="1"/>
  <c r="P4354" i="1"/>
  <c r="R4354" i="1" s="1"/>
  <c r="P4355" i="1"/>
  <c r="P4356" i="1"/>
  <c r="P4357" i="1"/>
  <c r="R4357" i="1" s="1"/>
  <c r="P4358" i="1"/>
  <c r="R4358" i="1" s="1"/>
  <c r="P4359" i="1"/>
  <c r="P4360" i="1"/>
  <c r="P4361" i="1"/>
  <c r="P4362" i="1"/>
  <c r="R4362" i="1" s="1"/>
  <c r="P4363" i="1"/>
  <c r="P4364" i="1"/>
  <c r="P4365" i="1"/>
  <c r="R4365" i="1" s="1"/>
  <c r="P4366" i="1"/>
  <c r="R4366" i="1" s="1"/>
  <c r="P4367" i="1"/>
  <c r="P4368" i="1"/>
  <c r="P4369" i="1"/>
  <c r="P4370" i="1"/>
  <c r="R4370" i="1" s="1"/>
  <c r="P4371" i="1"/>
  <c r="P4372" i="1"/>
  <c r="P4373" i="1"/>
  <c r="R4373" i="1" s="1"/>
  <c r="P4374" i="1"/>
  <c r="R4374" i="1" s="1"/>
  <c r="P4375" i="1"/>
  <c r="P4376" i="1"/>
  <c r="P4377" i="1"/>
  <c r="P4378" i="1"/>
  <c r="R4378" i="1" s="1"/>
  <c r="S4378" i="1" s="1"/>
  <c r="P4379" i="1"/>
  <c r="P4380" i="1"/>
  <c r="P4381" i="1"/>
  <c r="R4381" i="1" s="1"/>
  <c r="P4382" i="1"/>
  <c r="R4382" i="1" s="1"/>
  <c r="P4383" i="1"/>
  <c r="P4384" i="1"/>
  <c r="P4385" i="1"/>
  <c r="P4386" i="1"/>
  <c r="R4386" i="1" s="1"/>
  <c r="P4387" i="1"/>
  <c r="P4388" i="1"/>
  <c r="P4389" i="1"/>
  <c r="R4389" i="1" s="1"/>
  <c r="P4390" i="1"/>
  <c r="R4390" i="1" s="1"/>
  <c r="P4391" i="1"/>
  <c r="P4392" i="1"/>
  <c r="P4393" i="1"/>
  <c r="P4394" i="1"/>
  <c r="R4394" i="1" s="1"/>
  <c r="P4395" i="1"/>
  <c r="P4396" i="1"/>
  <c r="P4397" i="1"/>
  <c r="R4397" i="1" s="1"/>
  <c r="P4398" i="1"/>
  <c r="R4398" i="1" s="1"/>
  <c r="P4399" i="1"/>
  <c r="P4400" i="1"/>
  <c r="P4401" i="1"/>
  <c r="P4402" i="1"/>
  <c r="R4402" i="1" s="1"/>
  <c r="S4402" i="1" s="1"/>
  <c r="P4403" i="1"/>
  <c r="P4404" i="1"/>
  <c r="P4405" i="1"/>
  <c r="R4405" i="1" s="1"/>
  <c r="P4406" i="1"/>
  <c r="R4406" i="1" s="1"/>
  <c r="P4407" i="1"/>
  <c r="P4408" i="1"/>
  <c r="P4409" i="1"/>
  <c r="P4410" i="1"/>
  <c r="R4410" i="1" s="1"/>
  <c r="P4411" i="1"/>
  <c r="P4412" i="1"/>
  <c r="P4413" i="1"/>
  <c r="R4413" i="1" s="1"/>
  <c r="P4414" i="1"/>
  <c r="R4414" i="1" s="1"/>
  <c r="P4415" i="1"/>
  <c r="P4416" i="1"/>
  <c r="P4417" i="1"/>
  <c r="P4418" i="1"/>
  <c r="R4418" i="1" s="1"/>
  <c r="P4419" i="1"/>
  <c r="P4420" i="1"/>
  <c r="P4421" i="1"/>
  <c r="R4421" i="1" s="1"/>
  <c r="P4422" i="1"/>
  <c r="R4422" i="1" s="1"/>
  <c r="P4423" i="1"/>
  <c r="P4424" i="1"/>
  <c r="P4425" i="1"/>
  <c r="P4426" i="1"/>
  <c r="R4426" i="1" s="1"/>
  <c r="P4427" i="1"/>
  <c r="P4428" i="1"/>
  <c r="P4429" i="1"/>
  <c r="R4429" i="1" s="1"/>
  <c r="P4430" i="1"/>
  <c r="R4430" i="1" s="1"/>
  <c r="P4431" i="1"/>
  <c r="U4422" i="1" l="1"/>
  <c r="T4422" i="1"/>
  <c r="S4422" i="1"/>
  <c r="U4406" i="1"/>
  <c r="T4406" i="1"/>
  <c r="S4406" i="1"/>
  <c r="U4390" i="1"/>
  <c r="T4390" i="1"/>
  <c r="S4390" i="1"/>
  <c r="U4374" i="1"/>
  <c r="T4374" i="1"/>
  <c r="S4374" i="1"/>
  <c r="U4358" i="1"/>
  <c r="T4358" i="1"/>
  <c r="S4358" i="1"/>
  <c r="U4342" i="1"/>
  <c r="T4342" i="1"/>
  <c r="S4342" i="1"/>
  <c r="U4326" i="1"/>
  <c r="T4326" i="1"/>
  <c r="S4326" i="1"/>
  <c r="U4310" i="1"/>
  <c r="T4310" i="1"/>
  <c r="S4310" i="1"/>
  <c r="U4294" i="1"/>
  <c r="T4294" i="1"/>
  <c r="S4294" i="1"/>
  <c r="U4278" i="1"/>
  <c r="T4278" i="1"/>
  <c r="S4278" i="1"/>
  <c r="U4262" i="1"/>
  <c r="T4262" i="1"/>
  <c r="S4262" i="1"/>
  <c r="U4246" i="1"/>
  <c r="T4246" i="1"/>
  <c r="S4246" i="1"/>
  <c r="U4230" i="1"/>
  <c r="T4230" i="1"/>
  <c r="S4230" i="1"/>
  <c r="U4222" i="1"/>
  <c r="T4222" i="1"/>
  <c r="S4222" i="1"/>
  <c r="U4206" i="1"/>
  <c r="T4206" i="1"/>
  <c r="S4206" i="1"/>
  <c r="U4190" i="1"/>
  <c r="T4190" i="1"/>
  <c r="S4190" i="1"/>
  <c r="U4174" i="1"/>
  <c r="T4174" i="1"/>
  <c r="S4174" i="1"/>
  <c r="U4158" i="1"/>
  <c r="T4158" i="1"/>
  <c r="S4158" i="1"/>
  <c r="U4142" i="1"/>
  <c r="T4142" i="1"/>
  <c r="S4142" i="1"/>
  <c r="U4126" i="1"/>
  <c r="T4126" i="1"/>
  <c r="S4126" i="1"/>
  <c r="U4110" i="1"/>
  <c r="T4110" i="1"/>
  <c r="S4110" i="1"/>
  <c r="U4094" i="1"/>
  <c r="T4094" i="1"/>
  <c r="S4094" i="1"/>
  <c r="U4078" i="1"/>
  <c r="T4078" i="1"/>
  <c r="S4078" i="1"/>
  <c r="U4062" i="1"/>
  <c r="T4062" i="1"/>
  <c r="S4062" i="1"/>
  <c r="U4046" i="1"/>
  <c r="T4046" i="1"/>
  <c r="S4046" i="1"/>
  <c r="U4030" i="1"/>
  <c r="T4030" i="1"/>
  <c r="S4030" i="1"/>
  <c r="U4014" i="1"/>
  <c r="T4014" i="1"/>
  <c r="S4014" i="1"/>
  <c r="U3998" i="1"/>
  <c r="T3998" i="1"/>
  <c r="S3998" i="1"/>
  <c r="U3982" i="1"/>
  <c r="T3982" i="1"/>
  <c r="S3982" i="1"/>
  <c r="U3966" i="1"/>
  <c r="T3966" i="1"/>
  <c r="S3966" i="1"/>
  <c r="U3950" i="1"/>
  <c r="T3950" i="1"/>
  <c r="S3950" i="1"/>
  <c r="U3934" i="1"/>
  <c r="T3934" i="1"/>
  <c r="S3934" i="1"/>
  <c r="U3918" i="1"/>
  <c r="T3918" i="1"/>
  <c r="S3918" i="1"/>
  <c r="U3902" i="1"/>
  <c r="T3902" i="1"/>
  <c r="S3902" i="1"/>
  <c r="U3894" i="1"/>
  <c r="T3894" i="1"/>
  <c r="S3894" i="1"/>
  <c r="U3878" i="1"/>
  <c r="T3878" i="1"/>
  <c r="S3878" i="1"/>
  <c r="U3862" i="1"/>
  <c r="T3862" i="1"/>
  <c r="S3862" i="1"/>
  <c r="U3846" i="1"/>
  <c r="T3846" i="1"/>
  <c r="S3846" i="1"/>
  <c r="U3830" i="1"/>
  <c r="T3830" i="1"/>
  <c r="S3830" i="1"/>
  <c r="U3814" i="1"/>
  <c r="T3814" i="1"/>
  <c r="S3814" i="1"/>
  <c r="U3798" i="1"/>
  <c r="T3798" i="1"/>
  <c r="S3798" i="1"/>
  <c r="U3782" i="1"/>
  <c r="T3782" i="1"/>
  <c r="S3782" i="1"/>
  <c r="U3766" i="1"/>
  <c r="T3766" i="1"/>
  <c r="S3766" i="1"/>
  <c r="U3750" i="1"/>
  <c r="T3750" i="1"/>
  <c r="S3750" i="1"/>
  <c r="U3734" i="1"/>
  <c r="T3734" i="1"/>
  <c r="S3734" i="1"/>
  <c r="U3718" i="1"/>
  <c r="T3718" i="1"/>
  <c r="S3718" i="1"/>
  <c r="U3702" i="1"/>
  <c r="T3702" i="1"/>
  <c r="S3702" i="1"/>
  <c r="U3654" i="1"/>
  <c r="T3654" i="1"/>
  <c r="S3654" i="1"/>
  <c r="U3638" i="1"/>
  <c r="T3638" i="1"/>
  <c r="S3638" i="1"/>
  <c r="U3622" i="1"/>
  <c r="T3622" i="1"/>
  <c r="S3622" i="1"/>
  <c r="U3606" i="1"/>
  <c r="T3606" i="1"/>
  <c r="S3606" i="1"/>
  <c r="U3590" i="1"/>
  <c r="T3590" i="1"/>
  <c r="S3590" i="1"/>
  <c r="U3574" i="1"/>
  <c r="T3574" i="1"/>
  <c r="S3574" i="1"/>
  <c r="U3558" i="1"/>
  <c r="T3558" i="1"/>
  <c r="S3558" i="1"/>
  <c r="U3542" i="1"/>
  <c r="T3542" i="1"/>
  <c r="S3542" i="1"/>
  <c r="U3526" i="1"/>
  <c r="T3526" i="1"/>
  <c r="S3526" i="1"/>
  <c r="U3510" i="1"/>
  <c r="T3510" i="1"/>
  <c r="S3510" i="1"/>
  <c r="U3494" i="1"/>
  <c r="T3494" i="1"/>
  <c r="S3494" i="1"/>
  <c r="U3478" i="1"/>
  <c r="T3478" i="1"/>
  <c r="S3478" i="1"/>
  <c r="U3462" i="1"/>
  <c r="T3462" i="1"/>
  <c r="S3462" i="1"/>
  <c r="U3446" i="1"/>
  <c r="T3446" i="1"/>
  <c r="S3446" i="1"/>
  <c r="U3430" i="1"/>
  <c r="T3430" i="1"/>
  <c r="S3430" i="1"/>
  <c r="U3414" i="1"/>
  <c r="T3414" i="1"/>
  <c r="S3414" i="1"/>
  <c r="U3398" i="1"/>
  <c r="T3398" i="1"/>
  <c r="S3398" i="1"/>
  <c r="U3382" i="1"/>
  <c r="T3382" i="1"/>
  <c r="S3382" i="1"/>
  <c r="U3366" i="1"/>
  <c r="T3366" i="1"/>
  <c r="S3366" i="1"/>
  <c r="U3350" i="1"/>
  <c r="T3350" i="1"/>
  <c r="S3350" i="1"/>
  <c r="U3334" i="1"/>
  <c r="T3334" i="1"/>
  <c r="S3334" i="1"/>
  <c r="U3318" i="1"/>
  <c r="T3318" i="1"/>
  <c r="S3318" i="1"/>
  <c r="U3302" i="1"/>
  <c r="T3302" i="1"/>
  <c r="S3302" i="1"/>
  <c r="U3286" i="1"/>
  <c r="T3286" i="1"/>
  <c r="S3286" i="1"/>
  <c r="U3270" i="1"/>
  <c r="T3270" i="1"/>
  <c r="S3270" i="1"/>
  <c r="U3254" i="1"/>
  <c r="T3254" i="1"/>
  <c r="S3254" i="1"/>
  <c r="U3238" i="1"/>
  <c r="T3238" i="1"/>
  <c r="S3238" i="1"/>
  <c r="U3222" i="1"/>
  <c r="T3222" i="1"/>
  <c r="S3222" i="1"/>
  <c r="U3206" i="1"/>
  <c r="T3206" i="1"/>
  <c r="S3206" i="1"/>
  <c r="U3198" i="1"/>
  <c r="T3198" i="1"/>
  <c r="S3198" i="1"/>
  <c r="U3182" i="1"/>
  <c r="T3182" i="1"/>
  <c r="S3182" i="1"/>
  <c r="U3166" i="1"/>
  <c r="T3166" i="1"/>
  <c r="S3166" i="1"/>
  <c r="U3150" i="1"/>
  <c r="T3150" i="1"/>
  <c r="S3150" i="1"/>
  <c r="U3134" i="1"/>
  <c r="T3134" i="1"/>
  <c r="S3134" i="1"/>
  <c r="U3118" i="1"/>
  <c r="T3118" i="1"/>
  <c r="S3118" i="1"/>
  <c r="U3102" i="1"/>
  <c r="T3102" i="1"/>
  <c r="S3102" i="1"/>
  <c r="U3086" i="1"/>
  <c r="T3086" i="1"/>
  <c r="S3086" i="1"/>
  <c r="U3070" i="1"/>
  <c r="T3070" i="1"/>
  <c r="S3070" i="1"/>
  <c r="U3054" i="1"/>
  <c r="T3054" i="1"/>
  <c r="S3054" i="1"/>
  <c r="U3038" i="1"/>
  <c r="T3038" i="1"/>
  <c r="S3038" i="1"/>
  <c r="U3022" i="1"/>
  <c r="T3022" i="1"/>
  <c r="S3022" i="1"/>
  <c r="U3006" i="1"/>
  <c r="T3006" i="1"/>
  <c r="S3006" i="1"/>
  <c r="U2990" i="1"/>
  <c r="T2990" i="1"/>
  <c r="S2990" i="1"/>
  <c r="U2982" i="1"/>
  <c r="T2982" i="1"/>
  <c r="S2982" i="1"/>
  <c r="U2966" i="1"/>
  <c r="T2966" i="1"/>
  <c r="S2966" i="1"/>
  <c r="U2950" i="1"/>
  <c r="T2950" i="1"/>
  <c r="S2950" i="1"/>
  <c r="U2934" i="1"/>
  <c r="T2934" i="1"/>
  <c r="S2934" i="1"/>
  <c r="U2918" i="1"/>
  <c r="T2918" i="1"/>
  <c r="S2918" i="1"/>
  <c r="U2902" i="1"/>
  <c r="T2902" i="1"/>
  <c r="S2902" i="1"/>
  <c r="U2886" i="1"/>
  <c r="T2886" i="1"/>
  <c r="S2886" i="1"/>
  <c r="U2870" i="1"/>
  <c r="T2870" i="1"/>
  <c r="S2870" i="1"/>
  <c r="U2854" i="1"/>
  <c r="T2854" i="1"/>
  <c r="S2854" i="1"/>
  <c r="U2838" i="1"/>
  <c r="T2838" i="1"/>
  <c r="S2838" i="1"/>
  <c r="U2822" i="1"/>
  <c r="T2822" i="1"/>
  <c r="S2822" i="1"/>
  <c r="U2806" i="1"/>
  <c r="T2806" i="1"/>
  <c r="S2806" i="1"/>
  <c r="U2790" i="1"/>
  <c r="T2790" i="1"/>
  <c r="S2790" i="1"/>
  <c r="U2774" i="1"/>
  <c r="T2774" i="1"/>
  <c r="S2774" i="1"/>
  <c r="U2758" i="1"/>
  <c r="T2758" i="1"/>
  <c r="S2758" i="1"/>
  <c r="U2742" i="1"/>
  <c r="S2742" i="1"/>
  <c r="T2742" i="1"/>
  <c r="U2726" i="1"/>
  <c r="T2726" i="1"/>
  <c r="S2726" i="1"/>
  <c r="U2718" i="1"/>
  <c r="T2718" i="1"/>
  <c r="S2718" i="1"/>
  <c r="U2702" i="1"/>
  <c r="T2702" i="1"/>
  <c r="S2702" i="1"/>
  <c r="U2686" i="1"/>
  <c r="T2686" i="1"/>
  <c r="S2686" i="1"/>
  <c r="U2670" i="1"/>
  <c r="T2670" i="1"/>
  <c r="S2670" i="1"/>
  <c r="U2654" i="1"/>
  <c r="T2654" i="1"/>
  <c r="S2654" i="1"/>
  <c r="U2638" i="1"/>
  <c r="T2638" i="1"/>
  <c r="S2638" i="1"/>
  <c r="U2622" i="1"/>
  <c r="T2622" i="1"/>
  <c r="S2622" i="1"/>
  <c r="U2606" i="1"/>
  <c r="T2606" i="1"/>
  <c r="S2606" i="1"/>
  <c r="U2590" i="1"/>
  <c r="T2590" i="1"/>
  <c r="S2590" i="1"/>
  <c r="U2574" i="1"/>
  <c r="T2574" i="1"/>
  <c r="S2574" i="1"/>
  <c r="U2558" i="1"/>
  <c r="T2558" i="1"/>
  <c r="S2558" i="1"/>
  <c r="U2526" i="1"/>
  <c r="T2526" i="1"/>
  <c r="S2526" i="1"/>
  <c r="U2518" i="1"/>
  <c r="T2518" i="1"/>
  <c r="S2518" i="1"/>
  <c r="U2510" i="1"/>
  <c r="T2510" i="1"/>
  <c r="S2510" i="1"/>
  <c r="U2502" i="1"/>
  <c r="T2502" i="1"/>
  <c r="S2502" i="1"/>
  <c r="U2494" i="1"/>
  <c r="T2494" i="1"/>
  <c r="S2494" i="1"/>
  <c r="U2486" i="1"/>
  <c r="S2486" i="1"/>
  <c r="T2486" i="1"/>
  <c r="U2478" i="1"/>
  <c r="T2478" i="1"/>
  <c r="S2478" i="1"/>
  <c r="U2470" i="1"/>
  <c r="T2470" i="1"/>
  <c r="S2470" i="1"/>
  <c r="U2462" i="1"/>
  <c r="T2462" i="1"/>
  <c r="S2462" i="1"/>
  <c r="U2454" i="1"/>
  <c r="T2454" i="1"/>
  <c r="S2454" i="1"/>
  <c r="U2446" i="1"/>
  <c r="T2446" i="1"/>
  <c r="S2446" i="1"/>
  <c r="U2430" i="1"/>
  <c r="T2430" i="1"/>
  <c r="S2430" i="1"/>
  <c r="U2422" i="1"/>
  <c r="T2422" i="1"/>
  <c r="S2422" i="1"/>
  <c r="U2414" i="1"/>
  <c r="T2414" i="1"/>
  <c r="S2414" i="1"/>
  <c r="U2406" i="1"/>
  <c r="T2406" i="1"/>
  <c r="S2406" i="1"/>
  <c r="U2398" i="1"/>
  <c r="T2398" i="1"/>
  <c r="S2398" i="1"/>
  <c r="U2390" i="1"/>
  <c r="T2390" i="1"/>
  <c r="S2390" i="1"/>
  <c r="U2382" i="1"/>
  <c r="T2382" i="1"/>
  <c r="S2382" i="1"/>
  <c r="U2374" i="1"/>
  <c r="T2374" i="1"/>
  <c r="S2374" i="1"/>
  <c r="U2366" i="1"/>
  <c r="T2366" i="1"/>
  <c r="S2366" i="1"/>
  <c r="U2358" i="1"/>
  <c r="T2358" i="1"/>
  <c r="S2358" i="1"/>
  <c r="U2350" i="1"/>
  <c r="T2350" i="1"/>
  <c r="S2350" i="1"/>
  <c r="U2342" i="1"/>
  <c r="T2342" i="1"/>
  <c r="S2342" i="1"/>
  <c r="U2334" i="1"/>
  <c r="T2334" i="1"/>
  <c r="U2326" i="1"/>
  <c r="T2326" i="1"/>
  <c r="S2326" i="1"/>
  <c r="U2318" i="1"/>
  <c r="T2318" i="1"/>
  <c r="S2318" i="1"/>
  <c r="U2310" i="1"/>
  <c r="T2310" i="1"/>
  <c r="S2310" i="1"/>
  <c r="U2302" i="1"/>
  <c r="T2302" i="1"/>
  <c r="S2302" i="1"/>
  <c r="U2294" i="1"/>
  <c r="T2294" i="1"/>
  <c r="S2294" i="1"/>
  <c r="U2286" i="1"/>
  <c r="T2286" i="1"/>
  <c r="S2286" i="1"/>
  <c r="U2278" i="1"/>
  <c r="T2278" i="1"/>
  <c r="U2270" i="1"/>
  <c r="T2270" i="1"/>
  <c r="S2270" i="1"/>
  <c r="U2262" i="1"/>
  <c r="T2262" i="1"/>
  <c r="S2262" i="1"/>
  <c r="U2254" i="1"/>
  <c r="T2254" i="1"/>
  <c r="S2254" i="1"/>
  <c r="U2246" i="1"/>
  <c r="T2246" i="1"/>
  <c r="S2246" i="1"/>
  <c r="U2238" i="1"/>
  <c r="T2238" i="1"/>
  <c r="S2238" i="1"/>
  <c r="U2230" i="1"/>
  <c r="T2230" i="1"/>
  <c r="S2230" i="1"/>
  <c r="U2222" i="1"/>
  <c r="T2222" i="1"/>
  <c r="S2222" i="1"/>
  <c r="U2214" i="1"/>
  <c r="T2214" i="1"/>
  <c r="S2214" i="1"/>
  <c r="U2206" i="1"/>
  <c r="T2206" i="1"/>
  <c r="U2198" i="1"/>
  <c r="T2198" i="1"/>
  <c r="S2198" i="1"/>
  <c r="U2190" i="1"/>
  <c r="T2190" i="1"/>
  <c r="S2190" i="1"/>
  <c r="U2182" i="1"/>
  <c r="T2182" i="1"/>
  <c r="S2182" i="1"/>
  <c r="U2174" i="1"/>
  <c r="T2174" i="1"/>
  <c r="S2174" i="1"/>
  <c r="U2166" i="1"/>
  <c r="T2166" i="1"/>
  <c r="S2166" i="1"/>
  <c r="U2158" i="1"/>
  <c r="T2158" i="1"/>
  <c r="S2158" i="1"/>
  <c r="U2150" i="1"/>
  <c r="T2150" i="1"/>
  <c r="U4429" i="1"/>
  <c r="S4429" i="1"/>
  <c r="U4421" i="1"/>
  <c r="T4421" i="1"/>
  <c r="S4421" i="1"/>
  <c r="U4413" i="1"/>
  <c r="T4413" i="1"/>
  <c r="S4413" i="1"/>
  <c r="U4405" i="1"/>
  <c r="T4405" i="1"/>
  <c r="S4405" i="1"/>
  <c r="U4397" i="1"/>
  <c r="S4397" i="1"/>
  <c r="T4397" i="1"/>
  <c r="U4389" i="1"/>
  <c r="T4389" i="1"/>
  <c r="S4389" i="1"/>
  <c r="U4381" i="1"/>
  <c r="T4381" i="1"/>
  <c r="S4381" i="1"/>
  <c r="U4373" i="1"/>
  <c r="T4373" i="1"/>
  <c r="S4373" i="1"/>
  <c r="U4365" i="1"/>
  <c r="S4365" i="1"/>
  <c r="T4365" i="1"/>
  <c r="U4357" i="1"/>
  <c r="T4357" i="1"/>
  <c r="S4357" i="1"/>
  <c r="U4349" i="1"/>
  <c r="T4349" i="1"/>
  <c r="S4349" i="1"/>
  <c r="U4341" i="1"/>
  <c r="T4341" i="1"/>
  <c r="S4341" i="1"/>
  <c r="U4333" i="1"/>
  <c r="T4333" i="1"/>
  <c r="S4333" i="1"/>
  <c r="U4325" i="1"/>
  <c r="T4325" i="1"/>
  <c r="S4325" i="1"/>
  <c r="U4317" i="1"/>
  <c r="T4317" i="1"/>
  <c r="S4317" i="1"/>
  <c r="U4309" i="1"/>
  <c r="T4309" i="1"/>
  <c r="S4309" i="1"/>
  <c r="U4301" i="1"/>
  <c r="S4301" i="1"/>
  <c r="U4293" i="1"/>
  <c r="T4293" i="1"/>
  <c r="S4293" i="1"/>
  <c r="U4285" i="1"/>
  <c r="T4285" i="1"/>
  <c r="S4285" i="1"/>
  <c r="U4277" i="1"/>
  <c r="T4277" i="1"/>
  <c r="S4277" i="1"/>
  <c r="U4269" i="1"/>
  <c r="S4269" i="1"/>
  <c r="T4269" i="1"/>
  <c r="U4261" i="1"/>
  <c r="T4261" i="1"/>
  <c r="S4261" i="1"/>
  <c r="U4253" i="1"/>
  <c r="T4253" i="1"/>
  <c r="S4253" i="1"/>
  <c r="U4245" i="1"/>
  <c r="T4245" i="1"/>
  <c r="S4245" i="1"/>
  <c r="U4237" i="1"/>
  <c r="S4237" i="1"/>
  <c r="T4237" i="1"/>
  <c r="U4229" i="1"/>
  <c r="T4229" i="1"/>
  <c r="S4229" i="1"/>
  <c r="U4221" i="1"/>
  <c r="T4221" i="1"/>
  <c r="S4221" i="1"/>
  <c r="U4213" i="1"/>
  <c r="T4213" i="1"/>
  <c r="S4213" i="1"/>
  <c r="U4205" i="1"/>
  <c r="T4205" i="1"/>
  <c r="S4205" i="1"/>
  <c r="U4197" i="1"/>
  <c r="T4197" i="1"/>
  <c r="S4197" i="1"/>
  <c r="U4189" i="1"/>
  <c r="T4189" i="1"/>
  <c r="S4189" i="1"/>
  <c r="U4181" i="1"/>
  <c r="T4181" i="1"/>
  <c r="S4181" i="1"/>
  <c r="U4173" i="1"/>
  <c r="S4173" i="1"/>
  <c r="U4165" i="1"/>
  <c r="T4165" i="1"/>
  <c r="S4165" i="1"/>
  <c r="U4157" i="1"/>
  <c r="T4157" i="1"/>
  <c r="S4157" i="1"/>
  <c r="U4149" i="1"/>
  <c r="T4149" i="1"/>
  <c r="S4149" i="1"/>
  <c r="U4141" i="1"/>
  <c r="S4141" i="1"/>
  <c r="T4141" i="1"/>
  <c r="U4133" i="1"/>
  <c r="T4133" i="1"/>
  <c r="S4133" i="1"/>
  <c r="U4125" i="1"/>
  <c r="T4125" i="1"/>
  <c r="S4125" i="1"/>
  <c r="U4117" i="1"/>
  <c r="T4117" i="1"/>
  <c r="S4117" i="1"/>
  <c r="U4109" i="1"/>
  <c r="S4109" i="1"/>
  <c r="T4109" i="1"/>
  <c r="U4101" i="1"/>
  <c r="T4101" i="1"/>
  <c r="S4101" i="1"/>
  <c r="U4093" i="1"/>
  <c r="T4093" i="1"/>
  <c r="S4093" i="1"/>
  <c r="U4085" i="1"/>
  <c r="T4085" i="1"/>
  <c r="S4085" i="1"/>
  <c r="U4077" i="1"/>
  <c r="T4077" i="1"/>
  <c r="S4077" i="1"/>
  <c r="U4069" i="1"/>
  <c r="T4069" i="1"/>
  <c r="S4069" i="1"/>
  <c r="U4061" i="1"/>
  <c r="T4061" i="1"/>
  <c r="S4061" i="1"/>
  <c r="U4053" i="1"/>
  <c r="T4053" i="1"/>
  <c r="S4053" i="1"/>
  <c r="U4045" i="1"/>
  <c r="S4045" i="1"/>
  <c r="U4037" i="1"/>
  <c r="T4037" i="1"/>
  <c r="S4037" i="1"/>
  <c r="U4029" i="1"/>
  <c r="T4029" i="1"/>
  <c r="S4029" i="1"/>
  <c r="U4021" i="1"/>
  <c r="T4021" i="1"/>
  <c r="S4021" i="1"/>
  <c r="U4013" i="1"/>
  <c r="S4013" i="1"/>
  <c r="T4013" i="1"/>
  <c r="U4005" i="1"/>
  <c r="T4005" i="1"/>
  <c r="S4005" i="1"/>
  <c r="U3997" i="1"/>
  <c r="T3997" i="1"/>
  <c r="S3997" i="1"/>
  <c r="U3989" i="1"/>
  <c r="T3989" i="1"/>
  <c r="S3989" i="1"/>
  <c r="U3981" i="1"/>
  <c r="S3981" i="1"/>
  <c r="T3981" i="1"/>
  <c r="U3973" i="1"/>
  <c r="T3973" i="1"/>
  <c r="S3973" i="1"/>
  <c r="U3965" i="1"/>
  <c r="T3965" i="1"/>
  <c r="S3965" i="1"/>
  <c r="U3957" i="1"/>
  <c r="T3957" i="1"/>
  <c r="S3957" i="1"/>
  <c r="U3949" i="1"/>
  <c r="T3949" i="1"/>
  <c r="S3949" i="1"/>
  <c r="U3941" i="1"/>
  <c r="T3941" i="1"/>
  <c r="S3941" i="1"/>
  <c r="U3933" i="1"/>
  <c r="T3933" i="1"/>
  <c r="S3933" i="1"/>
  <c r="U3925" i="1"/>
  <c r="T3925" i="1"/>
  <c r="S3925" i="1"/>
  <c r="U3917" i="1"/>
  <c r="S3917" i="1"/>
  <c r="U3909" i="1"/>
  <c r="T3909" i="1"/>
  <c r="S3909" i="1"/>
  <c r="U3901" i="1"/>
  <c r="T3901" i="1"/>
  <c r="S3901" i="1"/>
  <c r="U3893" i="1"/>
  <c r="T3893" i="1"/>
  <c r="S3893" i="1"/>
  <c r="U3885" i="1"/>
  <c r="S3885" i="1"/>
  <c r="T3885" i="1"/>
  <c r="U3877" i="1"/>
  <c r="T3877" i="1"/>
  <c r="S3877" i="1"/>
  <c r="U3869" i="1"/>
  <c r="T3869" i="1"/>
  <c r="S3869" i="1"/>
  <c r="U3861" i="1"/>
  <c r="T3861" i="1"/>
  <c r="S3861" i="1"/>
  <c r="U3853" i="1"/>
  <c r="S3853" i="1"/>
  <c r="T3853" i="1"/>
  <c r="U3845" i="1"/>
  <c r="T3845" i="1"/>
  <c r="S3845" i="1"/>
  <c r="U3837" i="1"/>
  <c r="T3837" i="1"/>
  <c r="S3837" i="1"/>
  <c r="U3829" i="1"/>
  <c r="T3829" i="1"/>
  <c r="S3829" i="1"/>
  <c r="U3821" i="1"/>
  <c r="T3821" i="1"/>
  <c r="S3821" i="1"/>
  <c r="U3813" i="1"/>
  <c r="T3813" i="1"/>
  <c r="S3813" i="1"/>
  <c r="U3805" i="1"/>
  <c r="T3805" i="1"/>
  <c r="S3805" i="1"/>
  <c r="U3797" i="1"/>
  <c r="T3797" i="1"/>
  <c r="S3797" i="1"/>
  <c r="U3789" i="1"/>
  <c r="S3789" i="1"/>
  <c r="U3781" i="1"/>
  <c r="T3781" i="1"/>
  <c r="S3781" i="1"/>
  <c r="U3773" i="1"/>
  <c r="T3773" i="1"/>
  <c r="S3773" i="1"/>
  <c r="U3765" i="1"/>
  <c r="T3765" i="1"/>
  <c r="S3765" i="1"/>
  <c r="U3757" i="1"/>
  <c r="S3757" i="1"/>
  <c r="T3757" i="1"/>
  <c r="U3749" i="1"/>
  <c r="T3749" i="1"/>
  <c r="S3749" i="1"/>
  <c r="U3741" i="1"/>
  <c r="T3741" i="1"/>
  <c r="S3741" i="1"/>
  <c r="U3733" i="1"/>
  <c r="T3733" i="1"/>
  <c r="S3733" i="1"/>
  <c r="U3725" i="1"/>
  <c r="S3725" i="1"/>
  <c r="T3725" i="1"/>
  <c r="U3717" i="1"/>
  <c r="T3717" i="1"/>
  <c r="S3717" i="1"/>
  <c r="U3709" i="1"/>
  <c r="T3709" i="1"/>
  <c r="S3709" i="1"/>
  <c r="U3701" i="1"/>
  <c r="T3701" i="1"/>
  <c r="S3701" i="1"/>
  <c r="U3693" i="1"/>
  <c r="T3693" i="1"/>
  <c r="S3693" i="1"/>
  <c r="U3685" i="1"/>
  <c r="T3685" i="1"/>
  <c r="S3685" i="1"/>
  <c r="U3677" i="1"/>
  <c r="T3677" i="1"/>
  <c r="S3677" i="1"/>
  <c r="U3669" i="1"/>
  <c r="T3669" i="1"/>
  <c r="S3669" i="1"/>
  <c r="U3661" i="1"/>
  <c r="S3661" i="1"/>
  <c r="U3653" i="1"/>
  <c r="T3653" i="1"/>
  <c r="S3653" i="1"/>
  <c r="U3645" i="1"/>
  <c r="T3645" i="1"/>
  <c r="S3645" i="1"/>
  <c r="U3637" i="1"/>
  <c r="T3637" i="1"/>
  <c r="S3637" i="1"/>
  <c r="U3629" i="1"/>
  <c r="S3629" i="1"/>
  <c r="T3629" i="1"/>
  <c r="U3621" i="1"/>
  <c r="T3621" i="1"/>
  <c r="S3621" i="1"/>
  <c r="U3613" i="1"/>
  <c r="T3613" i="1"/>
  <c r="S3613" i="1"/>
  <c r="U3605" i="1"/>
  <c r="T3605" i="1"/>
  <c r="S3605" i="1"/>
  <c r="U3597" i="1"/>
  <c r="S3597" i="1"/>
  <c r="T3597" i="1"/>
  <c r="U3589" i="1"/>
  <c r="T3589" i="1"/>
  <c r="S3589" i="1"/>
  <c r="U3581" i="1"/>
  <c r="T3581" i="1"/>
  <c r="S3581" i="1"/>
  <c r="U3573" i="1"/>
  <c r="T3573" i="1"/>
  <c r="S3573" i="1"/>
  <c r="U3565" i="1"/>
  <c r="T3565" i="1"/>
  <c r="S3565" i="1"/>
  <c r="U3557" i="1"/>
  <c r="T3557" i="1"/>
  <c r="S3557" i="1"/>
  <c r="U3549" i="1"/>
  <c r="T3549" i="1"/>
  <c r="S3549" i="1"/>
  <c r="U3541" i="1"/>
  <c r="T3541" i="1"/>
  <c r="S3541" i="1"/>
  <c r="U3533" i="1"/>
  <c r="S3533" i="1"/>
  <c r="U3525" i="1"/>
  <c r="T3525" i="1"/>
  <c r="S3525" i="1"/>
  <c r="U3517" i="1"/>
  <c r="T3517" i="1"/>
  <c r="S3517" i="1"/>
  <c r="U3509" i="1"/>
  <c r="T3509" i="1"/>
  <c r="S3509" i="1"/>
  <c r="U3501" i="1"/>
  <c r="S3501" i="1"/>
  <c r="T3501" i="1"/>
  <c r="U3493" i="1"/>
  <c r="T3493" i="1"/>
  <c r="S3493" i="1"/>
  <c r="U3485" i="1"/>
  <c r="T3485" i="1"/>
  <c r="S3485" i="1"/>
  <c r="U3477" i="1"/>
  <c r="T3477" i="1"/>
  <c r="S3477" i="1"/>
  <c r="U3469" i="1"/>
  <c r="S3469" i="1"/>
  <c r="T3469" i="1"/>
  <c r="U3461" i="1"/>
  <c r="T3461" i="1"/>
  <c r="S3461" i="1"/>
  <c r="U3453" i="1"/>
  <c r="T3453" i="1"/>
  <c r="S3453" i="1"/>
  <c r="U3445" i="1"/>
  <c r="T3445" i="1"/>
  <c r="S3445" i="1"/>
  <c r="U3437" i="1"/>
  <c r="T3437" i="1"/>
  <c r="S3437" i="1"/>
  <c r="U3429" i="1"/>
  <c r="T3429" i="1"/>
  <c r="S3429" i="1"/>
  <c r="U3421" i="1"/>
  <c r="T3421" i="1"/>
  <c r="S3421" i="1"/>
  <c r="U3413" i="1"/>
  <c r="T3413" i="1"/>
  <c r="S3413" i="1"/>
  <c r="U3405" i="1"/>
  <c r="S3405" i="1"/>
  <c r="U3397" i="1"/>
  <c r="T3397" i="1"/>
  <c r="S3397" i="1"/>
  <c r="U3389" i="1"/>
  <c r="T3389" i="1"/>
  <c r="S3389" i="1"/>
  <c r="U3381" i="1"/>
  <c r="T3381" i="1"/>
  <c r="S3381" i="1"/>
  <c r="U3373" i="1"/>
  <c r="S3373" i="1"/>
  <c r="T3373" i="1"/>
  <c r="U3365" i="1"/>
  <c r="T3365" i="1"/>
  <c r="S3365" i="1"/>
  <c r="U3357" i="1"/>
  <c r="T3357" i="1"/>
  <c r="S3357" i="1"/>
  <c r="U3349" i="1"/>
  <c r="T3349" i="1"/>
  <c r="S3349" i="1"/>
  <c r="U3341" i="1"/>
  <c r="S3341" i="1"/>
  <c r="T3341" i="1"/>
  <c r="U3333" i="1"/>
  <c r="T3333" i="1"/>
  <c r="S3333" i="1"/>
  <c r="U3325" i="1"/>
  <c r="T3325" i="1"/>
  <c r="S3325" i="1"/>
  <c r="U3317" i="1"/>
  <c r="T3317" i="1"/>
  <c r="S3317" i="1"/>
  <c r="U3309" i="1"/>
  <c r="T3309" i="1"/>
  <c r="S3309" i="1"/>
  <c r="U3301" i="1"/>
  <c r="T3301" i="1"/>
  <c r="S3301" i="1"/>
  <c r="U3293" i="1"/>
  <c r="T3293" i="1"/>
  <c r="S3293" i="1"/>
  <c r="U3285" i="1"/>
  <c r="T3285" i="1"/>
  <c r="S3285" i="1"/>
  <c r="U3277" i="1"/>
  <c r="S3277" i="1"/>
  <c r="U3269" i="1"/>
  <c r="T3269" i="1"/>
  <c r="S3269" i="1"/>
  <c r="U3261" i="1"/>
  <c r="T3261" i="1"/>
  <c r="S3261" i="1"/>
  <c r="U3245" i="1"/>
  <c r="S3245" i="1"/>
  <c r="T3245" i="1"/>
  <c r="U3237" i="1"/>
  <c r="T3237" i="1"/>
  <c r="S3237" i="1"/>
  <c r="U3229" i="1"/>
  <c r="T3229" i="1"/>
  <c r="S3229" i="1"/>
  <c r="U3221" i="1"/>
  <c r="T3221" i="1"/>
  <c r="S3221" i="1"/>
  <c r="U3213" i="1"/>
  <c r="T3213" i="1"/>
  <c r="S3213" i="1"/>
  <c r="U3205" i="1"/>
  <c r="S3205" i="1"/>
  <c r="T3205" i="1"/>
  <c r="U3197" i="1"/>
  <c r="T3197" i="1"/>
  <c r="S3197" i="1"/>
  <c r="U3189" i="1"/>
  <c r="T3189" i="1"/>
  <c r="S3189" i="1"/>
  <c r="U3181" i="1"/>
  <c r="T3181" i="1"/>
  <c r="S3181" i="1"/>
  <c r="U3173" i="1"/>
  <c r="T3173" i="1"/>
  <c r="S3173" i="1"/>
  <c r="U3165" i="1"/>
  <c r="T3165" i="1"/>
  <c r="S3165" i="1"/>
  <c r="U3157" i="1"/>
  <c r="T3157" i="1"/>
  <c r="S3157" i="1"/>
  <c r="U3149" i="1"/>
  <c r="T3149" i="1"/>
  <c r="S3149" i="1"/>
  <c r="U3141" i="1"/>
  <c r="T3141" i="1"/>
  <c r="S3141" i="1"/>
  <c r="U3133" i="1"/>
  <c r="T3133" i="1"/>
  <c r="S3133" i="1"/>
  <c r="U3125" i="1"/>
  <c r="T3125" i="1"/>
  <c r="S3125" i="1"/>
  <c r="U3117" i="1"/>
  <c r="T3117" i="1"/>
  <c r="S3117" i="1"/>
  <c r="U3109" i="1"/>
  <c r="T3109" i="1"/>
  <c r="S3109" i="1"/>
  <c r="U3101" i="1"/>
  <c r="T3101" i="1"/>
  <c r="S3101" i="1"/>
  <c r="U3093" i="1"/>
  <c r="T3093" i="1"/>
  <c r="S3093" i="1"/>
  <c r="U3085" i="1"/>
  <c r="T3085" i="1"/>
  <c r="S3085" i="1"/>
  <c r="U3077" i="1"/>
  <c r="S3077" i="1"/>
  <c r="U3069" i="1"/>
  <c r="T3069" i="1"/>
  <c r="S3069" i="1"/>
  <c r="U3061" i="1"/>
  <c r="T3061" i="1"/>
  <c r="S3061" i="1"/>
  <c r="U3053" i="1"/>
  <c r="T3053" i="1"/>
  <c r="S3053" i="1"/>
  <c r="U3045" i="1"/>
  <c r="T3045" i="1"/>
  <c r="S3045" i="1"/>
  <c r="U3037" i="1"/>
  <c r="T3037" i="1"/>
  <c r="S3037" i="1"/>
  <c r="U3029" i="1"/>
  <c r="T3029" i="1"/>
  <c r="S3029" i="1"/>
  <c r="U3021" i="1"/>
  <c r="T3021" i="1"/>
  <c r="S3021" i="1"/>
  <c r="U3013" i="1"/>
  <c r="S3013" i="1"/>
  <c r="T3013" i="1"/>
  <c r="U3005" i="1"/>
  <c r="T3005" i="1"/>
  <c r="S3005" i="1"/>
  <c r="U2997" i="1"/>
  <c r="T2997" i="1"/>
  <c r="S2997" i="1"/>
  <c r="U2989" i="1"/>
  <c r="T2989" i="1"/>
  <c r="S2989" i="1"/>
  <c r="U2981" i="1"/>
  <c r="T2981" i="1"/>
  <c r="S2981" i="1"/>
  <c r="U2973" i="1"/>
  <c r="T2973" i="1"/>
  <c r="S2973" i="1"/>
  <c r="U2965" i="1"/>
  <c r="T2965" i="1"/>
  <c r="S2965" i="1"/>
  <c r="U2957" i="1"/>
  <c r="T2957" i="1"/>
  <c r="S2957" i="1"/>
  <c r="U2949" i="1"/>
  <c r="S2949" i="1"/>
  <c r="T2949" i="1"/>
  <c r="U2941" i="1"/>
  <c r="T2941" i="1"/>
  <c r="S2941" i="1"/>
  <c r="U2933" i="1"/>
  <c r="T2933" i="1"/>
  <c r="S2933" i="1"/>
  <c r="U2925" i="1"/>
  <c r="T2925" i="1"/>
  <c r="S2925" i="1"/>
  <c r="U2917" i="1"/>
  <c r="T2917" i="1"/>
  <c r="S2917" i="1"/>
  <c r="U2909" i="1"/>
  <c r="T2909" i="1"/>
  <c r="S2909" i="1"/>
  <c r="U2901" i="1"/>
  <c r="T2901" i="1"/>
  <c r="S2901" i="1"/>
  <c r="U2893" i="1"/>
  <c r="T2893" i="1"/>
  <c r="S2893" i="1"/>
  <c r="U2885" i="1"/>
  <c r="T2885" i="1"/>
  <c r="S2885" i="1"/>
  <c r="U2877" i="1"/>
  <c r="T2877" i="1"/>
  <c r="S2877" i="1"/>
  <c r="U2869" i="1"/>
  <c r="T2869" i="1"/>
  <c r="S2869" i="1"/>
  <c r="U2861" i="1"/>
  <c r="T2861" i="1"/>
  <c r="S2861" i="1"/>
  <c r="U2853" i="1"/>
  <c r="T2853" i="1"/>
  <c r="S2853" i="1"/>
  <c r="U2845" i="1"/>
  <c r="T2845" i="1"/>
  <c r="S2845" i="1"/>
  <c r="U2837" i="1"/>
  <c r="T2837" i="1"/>
  <c r="S2837" i="1"/>
  <c r="U2829" i="1"/>
  <c r="S2829" i="1"/>
  <c r="T2829" i="1"/>
  <c r="U2821" i="1"/>
  <c r="T2821" i="1"/>
  <c r="S2821" i="1"/>
  <c r="U2813" i="1"/>
  <c r="T2813" i="1"/>
  <c r="S2813" i="1"/>
  <c r="U2805" i="1"/>
  <c r="T2805" i="1"/>
  <c r="S2805" i="1"/>
  <c r="U2797" i="1"/>
  <c r="T2797" i="1"/>
  <c r="S2797" i="1"/>
  <c r="U2789" i="1"/>
  <c r="T2789" i="1"/>
  <c r="S2789" i="1"/>
  <c r="U2781" i="1"/>
  <c r="T2781" i="1"/>
  <c r="S2781" i="1"/>
  <c r="U2773" i="1"/>
  <c r="T2773" i="1"/>
  <c r="S2773" i="1"/>
  <c r="U2765" i="1"/>
  <c r="T2765" i="1"/>
  <c r="S2765" i="1"/>
  <c r="U2757" i="1"/>
  <c r="T2757" i="1"/>
  <c r="S2757" i="1"/>
  <c r="U2749" i="1"/>
  <c r="T2749" i="1"/>
  <c r="S2749" i="1"/>
  <c r="U2741" i="1"/>
  <c r="T2741" i="1"/>
  <c r="S2741" i="1"/>
  <c r="U2733" i="1"/>
  <c r="T2733" i="1"/>
  <c r="S2733" i="1"/>
  <c r="U2725" i="1"/>
  <c r="S2725" i="1"/>
  <c r="T2725" i="1"/>
  <c r="U2717" i="1"/>
  <c r="T2717" i="1"/>
  <c r="S2717" i="1"/>
  <c r="U2709" i="1"/>
  <c r="T2709" i="1"/>
  <c r="S2709" i="1"/>
  <c r="U2701" i="1"/>
  <c r="T2701" i="1"/>
  <c r="S2701" i="1"/>
  <c r="U2693" i="1"/>
  <c r="T2693" i="1"/>
  <c r="S2693" i="1"/>
  <c r="U2685" i="1"/>
  <c r="T2685" i="1"/>
  <c r="S2685" i="1"/>
  <c r="U2677" i="1"/>
  <c r="T2677" i="1"/>
  <c r="S2677" i="1"/>
  <c r="U2669" i="1"/>
  <c r="T2669" i="1"/>
  <c r="S2669" i="1"/>
  <c r="U2661" i="1"/>
  <c r="T2661" i="1"/>
  <c r="S2661" i="1"/>
  <c r="U2653" i="1"/>
  <c r="T2653" i="1"/>
  <c r="S2653" i="1"/>
  <c r="U2645" i="1"/>
  <c r="T2645" i="1"/>
  <c r="S2645" i="1"/>
  <c r="U2637" i="1"/>
  <c r="T2637" i="1"/>
  <c r="S2637" i="1"/>
  <c r="U2629" i="1"/>
  <c r="T2629" i="1"/>
  <c r="S2629" i="1"/>
  <c r="U2621" i="1"/>
  <c r="T2621" i="1"/>
  <c r="S2621" i="1"/>
  <c r="U2613" i="1"/>
  <c r="T2613" i="1"/>
  <c r="S2613" i="1"/>
  <c r="U2605" i="1"/>
  <c r="T2605" i="1"/>
  <c r="S2605" i="1"/>
  <c r="U2597" i="1"/>
  <c r="T2597" i="1"/>
  <c r="S2597" i="1"/>
  <c r="U2589" i="1"/>
  <c r="T2589" i="1"/>
  <c r="S2589" i="1"/>
  <c r="U2581" i="1"/>
  <c r="T2581" i="1"/>
  <c r="S2581" i="1"/>
  <c r="U2573" i="1"/>
  <c r="T2573" i="1"/>
  <c r="S2573" i="1"/>
  <c r="U2565" i="1"/>
  <c r="T2565" i="1"/>
  <c r="S2565" i="1"/>
  <c r="U2557" i="1"/>
  <c r="T2557" i="1"/>
  <c r="S2557" i="1"/>
  <c r="U2549" i="1"/>
  <c r="T2549" i="1"/>
  <c r="S2549" i="1"/>
  <c r="U2541" i="1"/>
  <c r="T2541" i="1"/>
  <c r="S2541" i="1"/>
  <c r="U2533" i="1"/>
  <c r="T2533" i="1"/>
  <c r="S2533" i="1"/>
  <c r="U2525" i="1"/>
  <c r="T2525" i="1"/>
  <c r="S2525" i="1"/>
  <c r="U2517" i="1"/>
  <c r="T2517" i="1"/>
  <c r="S2517" i="1"/>
  <c r="U2509" i="1"/>
  <c r="T2509" i="1"/>
  <c r="S2509" i="1"/>
  <c r="U2501" i="1"/>
  <c r="T2501" i="1"/>
  <c r="S2501" i="1"/>
  <c r="U2493" i="1"/>
  <c r="T2493" i="1"/>
  <c r="S2493" i="1"/>
  <c r="U2485" i="1"/>
  <c r="T2485" i="1"/>
  <c r="S2485" i="1"/>
  <c r="U2477" i="1"/>
  <c r="T2477" i="1"/>
  <c r="S2477" i="1"/>
  <c r="U2469" i="1"/>
  <c r="S2469" i="1"/>
  <c r="U2461" i="1"/>
  <c r="T2461" i="1"/>
  <c r="S2461" i="1"/>
  <c r="U2453" i="1"/>
  <c r="T2453" i="1"/>
  <c r="S2453" i="1"/>
  <c r="U2445" i="1"/>
  <c r="T2445" i="1"/>
  <c r="S2445" i="1"/>
  <c r="U2437" i="1"/>
  <c r="T2437" i="1"/>
  <c r="S2437" i="1"/>
  <c r="U2429" i="1"/>
  <c r="T2429" i="1"/>
  <c r="S2429" i="1"/>
  <c r="U2421" i="1"/>
  <c r="T2421" i="1"/>
  <c r="S2421" i="1"/>
  <c r="U2413" i="1"/>
  <c r="T2413" i="1"/>
  <c r="S2413" i="1"/>
  <c r="U2405" i="1"/>
  <c r="T2405" i="1"/>
  <c r="S2405" i="1"/>
  <c r="U2397" i="1"/>
  <c r="T2397" i="1"/>
  <c r="S2397" i="1"/>
  <c r="U2389" i="1"/>
  <c r="T2389" i="1"/>
  <c r="S2389" i="1"/>
  <c r="U2381" i="1"/>
  <c r="T2381" i="1"/>
  <c r="S2381" i="1"/>
  <c r="U2373" i="1"/>
  <c r="T2373" i="1"/>
  <c r="S2373" i="1"/>
  <c r="U2365" i="1"/>
  <c r="T2365" i="1"/>
  <c r="S2365" i="1"/>
  <c r="U2357" i="1"/>
  <c r="T2357" i="1"/>
  <c r="S2357" i="1"/>
  <c r="U2349" i="1"/>
  <c r="T2349" i="1"/>
  <c r="S2349" i="1"/>
  <c r="U2341" i="1"/>
  <c r="T2341" i="1"/>
  <c r="S2341" i="1"/>
  <c r="U2333" i="1"/>
  <c r="T2333" i="1"/>
  <c r="S2333" i="1"/>
  <c r="U2325" i="1"/>
  <c r="T2325" i="1"/>
  <c r="S2325" i="1"/>
  <c r="U2317" i="1"/>
  <c r="T2317" i="1"/>
  <c r="U2309" i="1"/>
  <c r="T2309" i="1"/>
  <c r="S2309" i="1"/>
  <c r="U2301" i="1"/>
  <c r="T2301" i="1"/>
  <c r="S2301" i="1"/>
  <c r="U2293" i="1"/>
  <c r="T2293" i="1"/>
  <c r="S2293" i="1"/>
  <c r="U2285" i="1"/>
  <c r="T2285" i="1"/>
  <c r="S2285" i="1"/>
  <c r="U2277" i="1"/>
  <c r="T2277" i="1"/>
  <c r="S2277" i="1"/>
  <c r="U2269" i="1"/>
  <c r="T2269" i="1"/>
  <c r="S2269" i="1"/>
  <c r="U2261" i="1"/>
  <c r="T2261" i="1"/>
  <c r="U2253" i="1"/>
  <c r="T2253" i="1"/>
  <c r="S2253" i="1"/>
  <c r="U2245" i="1"/>
  <c r="T2245" i="1"/>
  <c r="S2245" i="1"/>
  <c r="U2237" i="1"/>
  <c r="T2237" i="1"/>
  <c r="S2237" i="1"/>
  <c r="U2229" i="1"/>
  <c r="T2229" i="1"/>
  <c r="S2229" i="1"/>
  <c r="U2221" i="1"/>
  <c r="T2221" i="1"/>
  <c r="S2221" i="1"/>
  <c r="U2213" i="1"/>
  <c r="T2213" i="1"/>
  <c r="S2213" i="1"/>
  <c r="U2205" i="1"/>
  <c r="T2205" i="1"/>
  <c r="S2205" i="1"/>
  <c r="U2197" i="1"/>
  <c r="T2197" i="1"/>
  <c r="S2197" i="1"/>
  <c r="U2189" i="1"/>
  <c r="T2189" i="1"/>
  <c r="U2181" i="1"/>
  <c r="T2181" i="1"/>
  <c r="S2181" i="1"/>
  <c r="S2150" i="1"/>
  <c r="T3533" i="1"/>
  <c r="T4301" i="1"/>
  <c r="T3277" i="1"/>
  <c r="U2091" i="1"/>
  <c r="T2091" i="1"/>
  <c r="S2091" i="1"/>
  <c r="U2059" i="1"/>
  <c r="T2059" i="1"/>
  <c r="S2059" i="1"/>
  <c r="U2027" i="1"/>
  <c r="T2027" i="1"/>
  <c r="S2027" i="1"/>
  <c r="U1995" i="1"/>
  <c r="T1995" i="1"/>
  <c r="S1995" i="1"/>
  <c r="U1963" i="1"/>
  <c r="T1963" i="1"/>
  <c r="S1963" i="1"/>
  <c r="U1899" i="1"/>
  <c r="T1899" i="1"/>
  <c r="S1899" i="1"/>
  <c r="U1867" i="1"/>
  <c r="T1867" i="1"/>
  <c r="S1867" i="1"/>
  <c r="U1835" i="1"/>
  <c r="T1835" i="1"/>
  <c r="S1835" i="1"/>
  <c r="U1819" i="1"/>
  <c r="T1819" i="1"/>
  <c r="S1819" i="1"/>
  <c r="U1803" i="1"/>
  <c r="T1803" i="1"/>
  <c r="S1803" i="1"/>
  <c r="U1787" i="1"/>
  <c r="T1787" i="1"/>
  <c r="S1787" i="1"/>
  <c r="U1755" i="1"/>
  <c r="T1755" i="1"/>
  <c r="S1755" i="1"/>
  <c r="U4418" i="1"/>
  <c r="T4418" i="1"/>
  <c r="U4394" i="1"/>
  <c r="T4394" i="1"/>
  <c r="U4370" i="1"/>
  <c r="T4370" i="1"/>
  <c r="U4346" i="1"/>
  <c r="T4346" i="1"/>
  <c r="U4322" i="1"/>
  <c r="T4322" i="1"/>
  <c r="U4298" i="1"/>
  <c r="T4298" i="1"/>
  <c r="U4274" i="1"/>
  <c r="T4274" i="1"/>
  <c r="U4242" i="1"/>
  <c r="T4242" i="1"/>
  <c r="U4218" i="1"/>
  <c r="T4218" i="1"/>
  <c r="U4194" i="1"/>
  <c r="T4194" i="1"/>
  <c r="U4170" i="1"/>
  <c r="T4170" i="1"/>
  <c r="U4146" i="1"/>
  <c r="T4146" i="1"/>
  <c r="U4122" i="1"/>
  <c r="T4122" i="1"/>
  <c r="U4106" i="1"/>
  <c r="T4106" i="1"/>
  <c r="U4082" i="1"/>
  <c r="T4082" i="1"/>
  <c r="U4058" i="1"/>
  <c r="T4058" i="1"/>
  <c r="U4034" i="1"/>
  <c r="T4034" i="1"/>
  <c r="U4010" i="1"/>
  <c r="T4010" i="1"/>
  <c r="U3986" i="1"/>
  <c r="T3986" i="1"/>
  <c r="U3962" i="1"/>
  <c r="T3962" i="1"/>
  <c r="U3938" i="1"/>
  <c r="T3938" i="1"/>
  <c r="U3914" i="1"/>
  <c r="T3914" i="1"/>
  <c r="U3890" i="1"/>
  <c r="T3890" i="1"/>
  <c r="U3866" i="1"/>
  <c r="T3866" i="1"/>
  <c r="U3842" i="1"/>
  <c r="T3842" i="1"/>
  <c r="U3818" i="1"/>
  <c r="T3818" i="1"/>
  <c r="U3794" i="1"/>
  <c r="T3794" i="1"/>
  <c r="U3778" i="1"/>
  <c r="T3778" i="1"/>
  <c r="U3738" i="1"/>
  <c r="T3738" i="1"/>
  <c r="U3714" i="1"/>
  <c r="T3714" i="1"/>
  <c r="U3690" i="1"/>
  <c r="T3690" i="1"/>
  <c r="U3666" i="1"/>
  <c r="T3666" i="1"/>
  <c r="U3642" i="1"/>
  <c r="T3642" i="1"/>
  <c r="U3618" i="1"/>
  <c r="T3618" i="1"/>
  <c r="U3594" i="1"/>
  <c r="T3594" i="1"/>
  <c r="U3570" i="1"/>
  <c r="T3570" i="1"/>
  <c r="U3546" i="1"/>
  <c r="T3546" i="1"/>
  <c r="U3522" i="1"/>
  <c r="T3522" i="1"/>
  <c r="U3498" i="1"/>
  <c r="T3498" i="1"/>
  <c r="U3474" i="1"/>
  <c r="T3474" i="1"/>
  <c r="U3450" i="1"/>
  <c r="T3450" i="1"/>
  <c r="U3426" i="1"/>
  <c r="T3426" i="1"/>
  <c r="U3402" i="1"/>
  <c r="T3402" i="1"/>
  <c r="U3378" i="1"/>
  <c r="T3378" i="1"/>
  <c r="U3354" i="1"/>
  <c r="T3354" i="1"/>
  <c r="U3330" i="1"/>
  <c r="T3330" i="1"/>
  <c r="U3298" i="1"/>
  <c r="T3298" i="1"/>
  <c r="U3266" i="1"/>
  <c r="T3266" i="1"/>
  <c r="U3194" i="1"/>
  <c r="T3194" i="1"/>
  <c r="U3170" i="1"/>
  <c r="T3170" i="1"/>
  <c r="U3146" i="1"/>
  <c r="T3146" i="1"/>
  <c r="U3114" i="1"/>
  <c r="T3114" i="1"/>
  <c r="U3082" i="1"/>
  <c r="T3082" i="1"/>
  <c r="U3058" i="1"/>
  <c r="T3058" i="1"/>
  <c r="U3034" i="1"/>
  <c r="T3034" i="1"/>
  <c r="U3010" i="1"/>
  <c r="T3010" i="1"/>
  <c r="U2986" i="1"/>
  <c r="T2986" i="1"/>
  <c r="U2962" i="1"/>
  <c r="T2962" i="1"/>
  <c r="U2938" i="1"/>
  <c r="T2938" i="1"/>
  <c r="U2914" i="1"/>
  <c r="T2914" i="1"/>
  <c r="U2898" i="1"/>
  <c r="T2898" i="1"/>
  <c r="U2874" i="1"/>
  <c r="T2874" i="1"/>
  <c r="U2858" i="1"/>
  <c r="T2858" i="1"/>
  <c r="U2834" i="1"/>
  <c r="T2834" i="1"/>
  <c r="U2810" i="1"/>
  <c r="T2810" i="1"/>
  <c r="U2794" i="1"/>
  <c r="T2794" i="1"/>
  <c r="U2778" i="1"/>
  <c r="T2778" i="1"/>
  <c r="S2778" i="1"/>
  <c r="U2762" i="1"/>
  <c r="T2762" i="1"/>
  <c r="S2762" i="1"/>
  <c r="U2746" i="1"/>
  <c r="T2746" i="1"/>
  <c r="S2746" i="1"/>
  <c r="U2738" i="1"/>
  <c r="T2738" i="1"/>
  <c r="S2738" i="1"/>
  <c r="U2722" i="1"/>
  <c r="T2722" i="1"/>
  <c r="S2722" i="1"/>
  <c r="U2714" i="1"/>
  <c r="T2714" i="1"/>
  <c r="S2714" i="1"/>
  <c r="U2706" i="1"/>
  <c r="T2706" i="1"/>
  <c r="S2706" i="1"/>
  <c r="U2122" i="1"/>
  <c r="T2122" i="1"/>
  <c r="S2122" i="1"/>
  <c r="U2106" i="1"/>
  <c r="T2106" i="1"/>
  <c r="S2106" i="1"/>
  <c r="U2090" i="1"/>
  <c r="T2090" i="1"/>
  <c r="S2090" i="1"/>
  <c r="U2074" i="1"/>
  <c r="T2074" i="1"/>
  <c r="S2074" i="1"/>
  <c r="U2058" i="1"/>
  <c r="T2058" i="1"/>
  <c r="S2058" i="1"/>
  <c r="U2042" i="1"/>
  <c r="T2042" i="1"/>
  <c r="S2042" i="1"/>
  <c r="U2026" i="1"/>
  <c r="T2026" i="1"/>
  <c r="S2026" i="1"/>
  <c r="U2010" i="1"/>
  <c r="T2010" i="1"/>
  <c r="S2010" i="1"/>
  <c r="U1994" i="1"/>
  <c r="T1994" i="1"/>
  <c r="S1994" i="1"/>
  <c r="U1978" i="1"/>
  <c r="T1978" i="1"/>
  <c r="S1978" i="1"/>
  <c r="U1962" i="1"/>
  <c r="T1962" i="1"/>
  <c r="S1962" i="1"/>
  <c r="U1946" i="1"/>
  <c r="T1946" i="1"/>
  <c r="S1946" i="1"/>
  <c r="U1930" i="1"/>
  <c r="T1930" i="1"/>
  <c r="S1930" i="1"/>
  <c r="U1914" i="1"/>
  <c r="T1914" i="1"/>
  <c r="S1914" i="1"/>
  <c r="U1898" i="1"/>
  <c r="T1898" i="1"/>
  <c r="S1898" i="1"/>
  <c r="U1882" i="1"/>
  <c r="T1882" i="1"/>
  <c r="S1882" i="1"/>
  <c r="U1866" i="1"/>
  <c r="T1866" i="1"/>
  <c r="S1866" i="1"/>
  <c r="U1850" i="1"/>
  <c r="T1850" i="1"/>
  <c r="S1850" i="1"/>
  <c r="U1834" i="1"/>
  <c r="T1834" i="1"/>
  <c r="S1834" i="1"/>
  <c r="U1818" i="1"/>
  <c r="T1818" i="1"/>
  <c r="S1818" i="1"/>
  <c r="U1802" i="1"/>
  <c r="T1802" i="1"/>
  <c r="S1802" i="1"/>
  <c r="U1786" i="1"/>
  <c r="T1786" i="1"/>
  <c r="S1786" i="1"/>
  <c r="U1770" i="1"/>
  <c r="T1770" i="1"/>
  <c r="S1770" i="1"/>
  <c r="U1754" i="1"/>
  <c r="T1754" i="1"/>
  <c r="S1754" i="1"/>
  <c r="U1738" i="1"/>
  <c r="T1738" i="1"/>
  <c r="S1738" i="1"/>
  <c r="U1722" i="1"/>
  <c r="T1722" i="1"/>
  <c r="S1722" i="1"/>
  <c r="U1706" i="1"/>
  <c r="T1706" i="1"/>
  <c r="S1706" i="1"/>
  <c r="U1690" i="1"/>
  <c r="T1690" i="1"/>
  <c r="S1690" i="1"/>
  <c r="U1674" i="1"/>
  <c r="T1674" i="1"/>
  <c r="S1674" i="1"/>
  <c r="U1658" i="1"/>
  <c r="T1658" i="1"/>
  <c r="S1658" i="1"/>
  <c r="U1642" i="1"/>
  <c r="T1642" i="1"/>
  <c r="S1642" i="1"/>
  <c r="U1626" i="1"/>
  <c r="T1626" i="1"/>
  <c r="S1626" i="1"/>
  <c r="U1610" i="1"/>
  <c r="T1610" i="1"/>
  <c r="S1610" i="1"/>
  <c r="U1594" i="1"/>
  <c r="T1594" i="1"/>
  <c r="S1594" i="1"/>
  <c r="U1578" i="1"/>
  <c r="T1578" i="1"/>
  <c r="S1578" i="1"/>
  <c r="U1562" i="1"/>
  <c r="T1562" i="1"/>
  <c r="S1562" i="1"/>
  <c r="U1546" i="1"/>
  <c r="T1546" i="1"/>
  <c r="S1546" i="1"/>
  <c r="U1530" i="1"/>
  <c r="T1530" i="1"/>
  <c r="S1530" i="1"/>
  <c r="U1514" i="1"/>
  <c r="T1514" i="1"/>
  <c r="S1514" i="1"/>
  <c r="U1498" i="1"/>
  <c r="T1498" i="1"/>
  <c r="S1498" i="1"/>
  <c r="U1482" i="1"/>
  <c r="T1482" i="1"/>
  <c r="S1482" i="1"/>
  <c r="U1466" i="1"/>
  <c r="T1466" i="1"/>
  <c r="S1466" i="1"/>
  <c r="U1450" i="1"/>
  <c r="T1450" i="1"/>
  <c r="S1450" i="1"/>
  <c r="U1434" i="1"/>
  <c r="T1434" i="1"/>
  <c r="S1434" i="1"/>
  <c r="U1418" i="1"/>
  <c r="T1418" i="1"/>
  <c r="S1418" i="1"/>
  <c r="U1402" i="1"/>
  <c r="T1402" i="1"/>
  <c r="S1402" i="1"/>
  <c r="U1386" i="1"/>
  <c r="T1386" i="1"/>
  <c r="S1386" i="1"/>
  <c r="U1370" i="1"/>
  <c r="T1370" i="1"/>
  <c r="S1370" i="1"/>
  <c r="U1354" i="1"/>
  <c r="T1354" i="1"/>
  <c r="S1354" i="1"/>
  <c r="U1338" i="1"/>
  <c r="T1338" i="1"/>
  <c r="S1338" i="1"/>
  <c r="U1322" i="1"/>
  <c r="T1322" i="1"/>
  <c r="S1322" i="1"/>
  <c r="U1306" i="1"/>
  <c r="T1306" i="1"/>
  <c r="S1306" i="1"/>
  <c r="U1290" i="1"/>
  <c r="T1290" i="1"/>
  <c r="S1290" i="1"/>
  <c r="U1274" i="1"/>
  <c r="T1274" i="1"/>
  <c r="S1274" i="1"/>
  <c r="U1258" i="1"/>
  <c r="T1258" i="1"/>
  <c r="S1258" i="1"/>
  <c r="U1242" i="1"/>
  <c r="T1242" i="1"/>
  <c r="S1242" i="1"/>
  <c r="U1226" i="1"/>
  <c r="T1226" i="1"/>
  <c r="S1226" i="1"/>
  <c r="U1210" i="1"/>
  <c r="T1210" i="1"/>
  <c r="S1210" i="1"/>
  <c r="U1194" i="1"/>
  <c r="T1194" i="1"/>
  <c r="S1194" i="1"/>
  <c r="U1178" i="1"/>
  <c r="T1178" i="1"/>
  <c r="S1178" i="1"/>
  <c r="U1162" i="1"/>
  <c r="T1162" i="1"/>
  <c r="S1162" i="1"/>
  <c r="U1146" i="1"/>
  <c r="T1146" i="1"/>
  <c r="S1146" i="1"/>
  <c r="U1130" i="1"/>
  <c r="T1130" i="1"/>
  <c r="S1130" i="1"/>
  <c r="U1114" i="1"/>
  <c r="T1114" i="1"/>
  <c r="S1114" i="1"/>
  <c r="U1098" i="1"/>
  <c r="T1098" i="1"/>
  <c r="S1098" i="1"/>
  <c r="U1082" i="1"/>
  <c r="T1082" i="1"/>
  <c r="S1082" i="1"/>
  <c r="U1066" i="1"/>
  <c r="T1066" i="1"/>
  <c r="S1066" i="1"/>
  <c r="U1050" i="1"/>
  <c r="T1050" i="1"/>
  <c r="S1050" i="1"/>
  <c r="U1034" i="1"/>
  <c r="T1034" i="1"/>
  <c r="S1034" i="1"/>
  <c r="U1018" i="1"/>
  <c r="T1018" i="1"/>
  <c r="S1018" i="1"/>
  <c r="U1002" i="1"/>
  <c r="T1002" i="1"/>
  <c r="S1002" i="1"/>
  <c r="U994" i="1"/>
  <c r="T994" i="1"/>
  <c r="S994" i="1"/>
  <c r="U986" i="1"/>
  <c r="T986" i="1"/>
  <c r="S986" i="1"/>
  <c r="U978" i="1"/>
  <c r="T978" i="1"/>
  <c r="S978" i="1"/>
  <c r="U970" i="1"/>
  <c r="T970" i="1"/>
  <c r="S970" i="1"/>
  <c r="U962" i="1"/>
  <c r="T962" i="1"/>
  <c r="S962" i="1"/>
  <c r="U954" i="1"/>
  <c r="T954" i="1"/>
  <c r="S954" i="1"/>
  <c r="U946" i="1"/>
  <c r="T946" i="1"/>
  <c r="S946" i="1"/>
  <c r="U938" i="1"/>
  <c r="T938" i="1"/>
  <c r="S938" i="1"/>
  <c r="U930" i="1"/>
  <c r="T930" i="1"/>
  <c r="S930" i="1"/>
  <c r="U922" i="1"/>
  <c r="T922" i="1"/>
  <c r="S922" i="1"/>
  <c r="U914" i="1"/>
  <c r="T914" i="1"/>
  <c r="S914" i="1"/>
  <c r="U906" i="1"/>
  <c r="T906" i="1"/>
  <c r="S906" i="1"/>
  <c r="U898" i="1"/>
  <c r="T898" i="1"/>
  <c r="S898" i="1"/>
  <c r="U890" i="1"/>
  <c r="T890" i="1"/>
  <c r="S890" i="1"/>
  <c r="U882" i="1"/>
  <c r="T882" i="1"/>
  <c r="S882" i="1"/>
  <c r="S4122" i="1"/>
  <c r="S4058" i="1"/>
  <c r="S3866" i="1"/>
  <c r="S3738" i="1"/>
  <c r="S3546" i="1"/>
  <c r="S3354" i="1"/>
  <c r="S3034" i="1"/>
  <c r="T4173" i="1"/>
  <c r="T3077" i="1"/>
  <c r="U4410" i="1"/>
  <c r="T4410" i="1"/>
  <c r="U4386" i="1"/>
  <c r="T4386" i="1"/>
  <c r="U4362" i="1"/>
  <c r="T4362" i="1"/>
  <c r="U4338" i="1"/>
  <c r="T4338" i="1"/>
  <c r="U4314" i="1"/>
  <c r="T4314" i="1"/>
  <c r="U4290" i="1"/>
  <c r="T4290" i="1"/>
  <c r="U4266" i="1"/>
  <c r="T4266" i="1"/>
  <c r="U4250" i="1"/>
  <c r="T4250" i="1"/>
  <c r="U4226" i="1"/>
  <c r="T4226" i="1"/>
  <c r="U4202" i="1"/>
  <c r="T4202" i="1"/>
  <c r="U4178" i="1"/>
  <c r="T4178" i="1"/>
  <c r="U4154" i="1"/>
  <c r="T4154" i="1"/>
  <c r="U4130" i="1"/>
  <c r="T4130" i="1"/>
  <c r="U4098" i="1"/>
  <c r="T4098" i="1"/>
  <c r="U4074" i="1"/>
  <c r="T4074" i="1"/>
  <c r="U4050" i="1"/>
  <c r="T4050" i="1"/>
  <c r="U4026" i="1"/>
  <c r="T4026" i="1"/>
  <c r="U4002" i="1"/>
  <c r="T4002" i="1"/>
  <c r="U3978" i="1"/>
  <c r="T3978" i="1"/>
  <c r="U3954" i="1"/>
  <c r="T3954" i="1"/>
  <c r="U3930" i="1"/>
  <c r="T3930" i="1"/>
  <c r="U3906" i="1"/>
  <c r="T3906" i="1"/>
  <c r="U3882" i="1"/>
  <c r="T3882" i="1"/>
  <c r="U3858" i="1"/>
  <c r="T3858" i="1"/>
  <c r="U3834" i="1"/>
  <c r="T3834" i="1"/>
  <c r="U3810" i="1"/>
  <c r="T3810" i="1"/>
  <c r="U3786" i="1"/>
  <c r="T3786" i="1"/>
  <c r="U3762" i="1"/>
  <c r="T3762" i="1"/>
  <c r="U3746" i="1"/>
  <c r="T3746" i="1"/>
  <c r="U3722" i="1"/>
  <c r="T3722" i="1"/>
  <c r="U3698" i="1"/>
  <c r="T3698" i="1"/>
  <c r="U3674" i="1"/>
  <c r="T3674" i="1"/>
  <c r="U3650" i="1"/>
  <c r="T3650" i="1"/>
  <c r="U3626" i="1"/>
  <c r="T3626" i="1"/>
  <c r="U3602" i="1"/>
  <c r="T3602" i="1"/>
  <c r="U3578" i="1"/>
  <c r="T3578" i="1"/>
  <c r="U3554" i="1"/>
  <c r="T3554" i="1"/>
  <c r="U3530" i="1"/>
  <c r="T3530" i="1"/>
  <c r="U3506" i="1"/>
  <c r="T3506" i="1"/>
  <c r="U3482" i="1"/>
  <c r="T3482" i="1"/>
  <c r="U3458" i="1"/>
  <c r="T3458" i="1"/>
  <c r="U3442" i="1"/>
  <c r="T3442" i="1"/>
  <c r="U3418" i="1"/>
  <c r="T3418" i="1"/>
  <c r="U3394" i="1"/>
  <c r="T3394" i="1"/>
  <c r="U3370" i="1"/>
  <c r="T3370" i="1"/>
  <c r="U3346" i="1"/>
  <c r="T3346" i="1"/>
  <c r="U3322" i="1"/>
  <c r="T3322" i="1"/>
  <c r="U3306" i="1"/>
  <c r="T3306" i="1"/>
  <c r="U3282" i="1"/>
  <c r="T3282" i="1"/>
  <c r="U3258" i="1"/>
  <c r="T3258" i="1"/>
  <c r="U3242" i="1"/>
  <c r="T3242" i="1"/>
  <c r="U3226" i="1"/>
  <c r="T3226" i="1"/>
  <c r="U3210" i="1"/>
  <c r="T3210" i="1"/>
  <c r="U3186" i="1"/>
  <c r="T3186" i="1"/>
  <c r="U3162" i="1"/>
  <c r="T3162" i="1"/>
  <c r="U3138" i="1"/>
  <c r="T3138" i="1"/>
  <c r="U3122" i="1"/>
  <c r="T3122" i="1"/>
  <c r="U3098" i="1"/>
  <c r="T3098" i="1"/>
  <c r="U3074" i="1"/>
  <c r="T3074" i="1"/>
  <c r="U3050" i="1"/>
  <c r="T3050" i="1"/>
  <c r="U3026" i="1"/>
  <c r="T3026" i="1"/>
  <c r="U3002" i="1"/>
  <c r="T3002" i="1"/>
  <c r="U2978" i="1"/>
  <c r="T2978" i="1"/>
  <c r="U2954" i="1"/>
  <c r="T2954" i="1"/>
  <c r="U2930" i="1"/>
  <c r="T2930" i="1"/>
  <c r="U2906" i="1"/>
  <c r="T2906" i="1"/>
  <c r="U2882" i="1"/>
  <c r="T2882" i="1"/>
  <c r="U2866" i="1"/>
  <c r="T2866" i="1"/>
  <c r="U2850" i="1"/>
  <c r="T2850" i="1"/>
  <c r="U2826" i="1"/>
  <c r="T2826" i="1"/>
  <c r="U2818" i="1"/>
  <c r="T2818" i="1"/>
  <c r="U2802" i="1"/>
  <c r="T2802" i="1"/>
  <c r="U2786" i="1"/>
  <c r="T2786" i="1"/>
  <c r="S2786" i="1"/>
  <c r="U2770" i="1"/>
  <c r="T2770" i="1"/>
  <c r="S2770" i="1"/>
  <c r="U2754" i="1"/>
  <c r="T2754" i="1"/>
  <c r="S2754" i="1"/>
  <c r="U2730" i="1"/>
  <c r="T2730" i="1"/>
  <c r="S2730" i="1"/>
  <c r="S4370" i="1"/>
  <c r="S4242" i="1"/>
  <c r="S4178" i="1"/>
  <c r="S4050" i="1"/>
  <c r="S3986" i="1"/>
  <c r="S3858" i="1"/>
  <c r="S3794" i="1"/>
  <c r="S3666" i="1"/>
  <c r="S3602" i="1"/>
  <c r="S3474" i="1"/>
  <c r="S3346" i="1"/>
  <c r="S3282" i="1"/>
  <c r="S3026" i="1"/>
  <c r="S2962" i="1"/>
  <c r="S2898" i="1"/>
  <c r="S2834" i="1"/>
  <c r="T4045" i="1"/>
  <c r="S2278" i="1"/>
  <c r="U2107" i="1"/>
  <c r="T2107" i="1"/>
  <c r="S2107" i="1"/>
  <c r="U2043" i="1"/>
  <c r="T2043" i="1"/>
  <c r="S2043" i="1"/>
  <c r="U1979" i="1"/>
  <c r="T1979" i="1"/>
  <c r="S1979" i="1"/>
  <c r="U1947" i="1"/>
  <c r="T1947" i="1"/>
  <c r="S1947" i="1"/>
  <c r="U1915" i="1"/>
  <c r="T1915" i="1"/>
  <c r="S1915" i="1"/>
  <c r="U1883" i="1"/>
  <c r="T1883" i="1"/>
  <c r="S1883" i="1"/>
  <c r="U1851" i="1"/>
  <c r="T1851" i="1"/>
  <c r="S1851" i="1"/>
  <c r="U1739" i="1"/>
  <c r="T1739" i="1"/>
  <c r="S1739" i="1"/>
  <c r="U4426" i="1"/>
  <c r="T4426" i="1"/>
  <c r="U4402" i="1"/>
  <c r="T4402" i="1"/>
  <c r="U4378" i="1"/>
  <c r="T4378" i="1"/>
  <c r="U4354" i="1"/>
  <c r="T4354" i="1"/>
  <c r="U4330" i="1"/>
  <c r="T4330" i="1"/>
  <c r="U4306" i="1"/>
  <c r="T4306" i="1"/>
  <c r="U4282" i="1"/>
  <c r="T4282" i="1"/>
  <c r="U4258" i="1"/>
  <c r="T4258" i="1"/>
  <c r="U4234" i="1"/>
  <c r="T4234" i="1"/>
  <c r="U4210" i="1"/>
  <c r="T4210" i="1"/>
  <c r="U4186" i="1"/>
  <c r="T4186" i="1"/>
  <c r="U4162" i="1"/>
  <c r="T4162" i="1"/>
  <c r="U4138" i="1"/>
  <c r="T4138" i="1"/>
  <c r="U4114" i="1"/>
  <c r="T4114" i="1"/>
  <c r="U4090" i="1"/>
  <c r="T4090" i="1"/>
  <c r="U4066" i="1"/>
  <c r="T4066" i="1"/>
  <c r="U4042" i="1"/>
  <c r="T4042" i="1"/>
  <c r="U4018" i="1"/>
  <c r="T4018" i="1"/>
  <c r="U3994" i="1"/>
  <c r="T3994" i="1"/>
  <c r="U3970" i="1"/>
  <c r="T3970" i="1"/>
  <c r="U3946" i="1"/>
  <c r="T3946" i="1"/>
  <c r="U3922" i="1"/>
  <c r="T3922" i="1"/>
  <c r="U3898" i="1"/>
  <c r="T3898" i="1"/>
  <c r="U3874" i="1"/>
  <c r="T3874" i="1"/>
  <c r="U3850" i="1"/>
  <c r="T3850" i="1"/>
  <c r="U3826" i="1"/>
  <c r="T3826" i="1"/>
  <c r="U3802" i="1"/>
  <c r="T3802" i="1"/>
  <c r="U3770" i="1"/>
  <c r="T3770" i="1"/>
  <c r="U3754" i="1"/>
  <c r="T3754" i="1"/>
  <c r="U3730" i="1"/>
  <c r="T3730" i="1"/>
  <c r="U3706" i="1"/>
  <c r="T3706" i="1"/>
  <c r="U3682" i="1"/>
  <c r="T3682" i="1"/>
  <c r="U3658" i="1"/>
  <c r="T3658" i="1"/>
  <c r="U3634" i="1"/>
  <c r="T3634" i="1"/>
  <c r="U3610" i="1"/>
  <c r="T3610" i="1"/>
  <c r="U3586" i="1"/>
  <c r="T3586" i="1"/>
  <c r="U3562" i="1"/>
  <c r="T3562" i="1"/>
  <c r="U3538" i="1"/>
  <c r="T3538" i="1"/>
  <c r="U3514" i="1"/>
  <c r="T3514" i="1"/>
  <c r="U3490" i="1"/>
  <c r="T3490" i="1"/>
  <c r="U3466" i="1"/>
  <c r="T3466" i="1"/>
  <c r="U3434" i="1"/>
  <c r="T3434" i="1"/>
  <c r="U3410" i="1"/>
  <c r="T3410" i="1"/>
  <c r="U3386" i="1"/>
  <c r="T3386" i="1"/>
  <c r="U3362" i="1"/>
  <c r="T3362" i="1"/>
  <c r="U3338" i="1"/>
  <c r="T3338" i="1"/>
  <c r="U3314" i="1"/>
  <c r="T3314" i="1"/>
  <c r="U3290" i="1"/>
  <c r="T3290" i="1"/>
  <c r="U3274" i="1"/>
  <c r="T3274" i="1"/>
  <c r="U3250" i="1"/>
  <c r="T3250" i="1"/>
  <c r="U3234" i="1"/>
  <c r="T3234" i="1"/>
  <c r="U3218" i="1"/>
  <c r="T3218" i="1"/>
  <c r="U3202" i="1"/>
  <c r="T3202" i="1"/>
  <c r="U3178" i="1"/>
  <c r="T3178" i="1"/>
  <c r="U3154" i="1"/>
  <c r="T3154" i="1"/>
  <c r="U3130" i="1"/>
  <c r="T3130" i="1"/>
  <c r="U3106" i="1"/>
  <c r="T3106" i="1"/>
  <c r="U3090" i="1"/>
  <c r="T3090" i="1"/>
  <c r="U3066" i="1"/>
  <c r="T3066" i="1"/>
  <c r="U3042" i="1"/>
  <c r="T3042" i="1"/>
  <c r="U3018" i="1"/>
  <c r="T3018" i="1"/>
  <c r="U2994" i="1"/>
  <c r="T2994" i="1"/>
  <c r="U2970" i="1"/>
  <c r="T2970" i="1"/>
  <c r="U2946" i="1"/>
  <c r="T2946" i="1"/>
  <c r="U2922" i="1"/>
  <c r="T2922" i="1"/>
  <c r="U2890" i="1"/>
  <c r="T2890" i="1"/>
  <c r="U2842" i="1"/>
  <c r="T2842" i="1"/>
  <c r="S4426" i="1"/>
  <c r="S4362" i="1"/>
  <c r="S4298" i="1"/>
  <c r="S4234" i="1"/>
  <c r="S4170" i="1"/>
  <c r="S4106" i="1"/>
  <c r="S4042" i="1"/>
  <c r="S3978" i="1"/>
  <c r="S3914" i="1"/>
  <c r="S3850" i="1"/>
  <c r="S3786" i="1"/>
  <c r="S3722" i="1"/>
  <c r="S3658" i="1"/>
  <c r="S3594" i="1"/>
  <c r="S3530" i="1"/>
  <c r="S3466" i="1"/>
  <c r="S3402" i="1"/>
  <c r="S3338" i="1"/>
  <c r="S3274" i="1"/>
  <c r="S3210" i="1"/>
  <c r="S3146" i="1"/>
  <c r="S3082" i="1"/>
  <c r="S3018" i="1"/>
  <c r="S2954" i="1"/>
  <c r="S2890" i="1"/>
  <c r="S2826" i="1"/>
  <c r="S2206" i="1"/>
  <c r="T3917" i="1"/>
  <c r="T2469" i="1"/>
  <c r="U2123" i="1"/>
  <c r="T2123" i="1"/>
  <c r="S2123" i="1"/>
  <c r="U2075" i="1"/>
  <c r="T2075" i="1"/>
  <c r="S2075" i="1"/>
  <c r="U2011" i="1"/>
  <c r="T2011" i="1"/>
  <c r="S2011" i="1"/>
  <c r="U1931" i="1"/>
  <c r="T1931" i="1"/>
  <c r="S1931" i="1"/>
  <c r="U1771" i="1"/>
  <c r="T1771" i="1"/>
  <c r="S1771" i="1"/>
  <c r="S4418" i="1"/>
  <c r="S4354" i="1"/>
  <c r="S4290" i="1"/>
  <c r="S4226" i="1"/>
  <c r="S4162" i="1"/>
  <c r="S4098" i="1"/>
  <c r="S4034" i="1"/>
  <c r="S3970" i="1"/>
  <c r="S3906" i="1"/>
  <c r="S3842" i="1"/>
  <c r="S3778" i="1"/>
  <c r="S3714" i="1"/>
  <c r="S3650" i="1"/>
  <c r="S3586" i="1"/>
  <c r="S3522" i="1"/>
  <c r="S3458" i="1"/>
  <c r="S3394" i="1"/>
  <c r="S3330" i="1"/>
  <c r="S3266" i="1"/>
  <c r="S3202" i="1"/>
  <c r="S3138" i="1"/>
  <c r="S3074" i="1"/>
  <c r="S3010" i="1"/>
  <c r="S2946" i="1"/>
  <c r="S2882" i="1"/>
  <c r="S2818" i="1"/>
  <c r="S2334" i="1"/>
  <c r="S2189" i="1"/>
  <c r="T3789" i="1"/>
  <c r="U4430" i="1"/>
  <c r="T4430" i="1"/>
  <c r="S4430" i="1"/>
  <c r="U4414" i="1"/>
  <c r="T4414" i="1"/>
  <c r="S4414" i="1"/>
  <c r="U4398" i="1"/>
  <c r="T4398" i="1"/>
  <c r="S4398" i="1"/>
  <c r="U4382" i="1"/>
  <c r="T4382" i="1"/>
  <c r="S4382" i="1"/>
  <c r="U4366" i="1"/>
  <c r="T4366" i="1"/>
  <c r="S4366" i="1"/>
  <c r="U4350" i="1"/>
  <c r="T4350" i="1"/>
  <c r="S4350" i="1"/>
  <c r="U4334" i="1"/>
  <c r="T4334" i="1"/>
  <c r="S4334" i="1"/>
  <c r="U4318" i="1"/>
  <c r="T4318" i="1"/>
  <c r="S4318" i="1"/>
  <c r="U4302" i="1"/>
  <c r="T4302" i="1"/>
  <c r="S4302" i="1"/>
  <c r="U4286" i="1"/>
  <c r="T4286" i="1"/>
  <c r="S4286" i="1"/>
  <c r="U4270" i="1"/>
  <c r="T4270" i="1"/>
  <c r="S4270" i="1"/>
  <c r="U4254" i="1"/>
  <c r="T4254" i="1"/>
  <c r="S4254" i="1"/>
  <c r="U4238" i="1"/>
  <c r="T4238" i="1"/>
  <c r="S4238" i="1"/>
  <c r="U4214" i="1"/>
  <c r="T4214" i="1"/>
  <c r="S4214" i="1"/>
  <c r="U4198" i="1"/>
  <c r="T4198" i="1"/>
  <c r="S4198" i="1"/>
  <c r="U4182" i="1"/>
  <c r="T4182" i="1"/>
  <c r="S4182" i="1"/>
  <c r="U4166" i="1"/>
  <c r="T4166" i="1"/>
  <c r="S4166" i="1"/>
  <c r="U4150" i="1"/>
  <c r="T4150" i="1"/>
  <c r="S4150" i="1"/>
  <c r="U4134" i="1"/>
  <c r="T4134" i="1"/>
  <c r="S4134" i="1"/>
  <c r="U4118" i="1"/>
  <c r="T4118" i="1"/>
  <c r="S4118" i="1"/>
  <c r="U4102" i="1"/>
  <c r="T4102" i="1"/>
  <c r="S4102" i="1"/>
  <c r="U4086" i="1"/>
  <c r="T4086" i="1"/>
  <c r="S4086" i="1"/>
  <c r="U4070" i="1"/>
  <c r="T4070" i="1"/>
  <c r="S4070" i="1"/>
  <c r="U4054" i="1"/>
  <c r="T4054" i="1"/>
  <c r="S4054" i="1"/>
  <c r="U4038" i="1"/>
  <c r="T4038" i="1"/>
  <c r="S4038" i="1"/>
  <c r="U4022" i="1"/>
  <c r="T4022" i="1"/>
  <c r="S4022" i="1"/>
  <c r="U4006" i="1"/>
  <c r="T4006" i="1"/>
  <c r="S4006" i="1"/>
  <c r="U3990" i="1"/>
  <c r="T3990" i="1"/>
  <c r="S3990" i="1"/>
  <c r="U3974" i="1"/>
  <c r="T3974" i="1"/>
  <c r="S3974" i="1"/>
  <c r="U3958" i="1"/>
  <c r="T3958" i="1"/>
  <c r="S3958" i="1"/>
  <c r="U3942" i="1"/>
  <c r="T3942" i="1"/>
  <c r="S3942" i="1"/>
  <c r="U3926" i="1"/>
  <c r="T3926" i="1"/>
  <c r="S3926" i="1"/>
  <c r="U3910" i="1"/>
  <c r="T3910" i="1"/>
  <c r="S3910" i="1"/>
  <c r="U3886" i="1"/>
  <c r="T3886" i="1"/>
  <c r="S3886" i="1"/>
  <c r="U3870" i="1"/>
  <c r="T3870" i="1"/>
  <c r="S3870" i="1"/>
  <c r="U3854" i="1"/>
  <c r="T3854" i="1"/>
  <c r="S3854" i="1"/>
  <c r="U3838" i="1"/>
  <c r="T3838" i="1"/>
  <c r="S3838" i="1"/>
  <c r="U3822" i="1"/>
  <c r="T3822" i="1"/>
  <c r="S3822" i="1"/>
  <c r="U3806" i="1"/>
  <c r="T3806" i="1"/>
  <c r="S3806" i="1"/>
  <c r="U3790" i="1"/>
  <c r="T3790" i="1"/>
  <c r="S3790" i="1"/>
  <c r="U3774" i="1"/>
  <c r="T3774" i="1"/>
  <c r="S3774" i="1"/>
  <c r="U3758" i="1"/>
  <c r="T3758" i="1"/>
  <c r="S3758" i="1"/>
  <c r="U3742" i="1"/>
  <c r="T3742" i="1"/>
  <c r="S3742" i="1"/>
  <c r="U3726" i="1"/>
  <c r="T3726" i="1"/>
  <c r="S3726" i="1"/>
  <c r="U3710" i="1"/>
  <c r="T3710" i="1"/>
  <c r="S3710" i="1"/>
  <c r="U3694" i="1"/>
  <c r="T3694" i="1"/>
  <c r="S3694" i="1"/>
  <c r="U3686" i="1"/>
  <c r="T3686" i="1"/>
  <c r="S3686" i="1"/>
  <c r="U3678" i="1"/>
  <c r="T3678" i="1"/>
  <c r="S3678" i="1"/>
  <c r="U3670" i="1"/>
  <c r="T3670" i="1"/>
  <c r="S3670" i="1"/>
  <c r="U3662" i="1"/>
  <c r="T3662" i="1"/>
  <c r="S3662" i="1"/>
  <c r="U3646" i="1"/>
  <c r="T3646" i="1"/>
  <c r="S3646" i="1"/>
  <c r="U3630" i="1"/>
  <c r="T3630" i="1"/>
  <c r="S3630" i="1"/>
  <c r="U3614" i="1"/>
  <c r="T3614" i="1"/>
  <c r="S3614" i="1"/>
  <c r="U3598" i="1"/>
  <c r="T3598" i="1"/>
  <c r="S3598" i="1"/>
  <c r="U3582" i="1"/>
  <c r="T3582" i="1"/>
  <c r="S3582" i="1"/>
  <c r="U3566" i="1"/>
  <c r="T3566" i="1"/>
  <c r="S3566" i="1"/>
  <c r="U3550" i="1"/>
  <c r="T3550" i="1"/>
  <c r="S3550" i="1"/>
  <c r="U3534" i="1"/>
  <c r="T3534" i="1"/>
  <c r="S3534" i="1"/>
  <c r="U3518" i="1"/>
  <c r="T3518" i="1"/>
  <c r="S3518" i="1"/>
  <c r="U3502" i="1"/>
  <c r="T3502" i="1"/>
  <c r="S3502" i="1"/>
  <c r="U3486" i="1"/>
  <c r="T3486" i="1"/>
  <c r="S3486" i="1"/>
  <c r="U3470" i="1"/>
  <c r="T3470" i="1"/>
  <c r="S3470" i="1"/>
  <c r="U3454" i="1"/>
  <c r="T3454" i="1"/>
  <c r="S3454" i="1"/>
  <c r="U3438" i="1"/>
  <c r="T3438" i="1"/>
  <c r="S3438" i="1"/>
  <c r="U3422" i="1"/>
  <c r="T3422" i="1"/>
  <c r="S3422" i="1"/>
  <c r="U3406" i="1"/>
  <c r="T3406" i="1"/>
  <c r="S3406" i="1"/>
  <c r="U3390" i="1"/>
  <c r="T3390" i="1"/>
  <c r="S3390" i="1"/>
  <c r="U3374" i="1"/>
  <c r="T3374" i="1"/>
  <c r="S3374" i="1"/>
  <c r="U3358" i="1"/>
  <c r="T3358" i="1"/>
  <c r="S3358" i="1"/>
  <c r="U3342" i="1"/>
  <c r="T3342" i="1"/>
  <c r="S3342" i="1"/>
  <c r="U3326" i="1"/>
  <c r="T3326" i="1"/>
  <c r="S3326" i="1"/>
  <c r="U3310" i="1"/>
  <c r="T3310" i="1"/>
  <c r="S3310" i="1"/>
  <c r="U3294" i="1"/>
  <c r="T3294" i="1"/>
  <c r="S3294" i="1"/>
  <c r="U3278" i="1"/>
  <c r="T3278" i="1"/>
  <c r="S3278" i="1"/>
  <c r="U3262" i="1"/>
  <c r="T3262" i="1"/>
  <c r="S3262" i="1"/>
  <c r="U3246" i="1"/>
  <c r="T3246" i="1"/>
  <c r="S3246" i="1"/>
  <c r="U3230" i="1"/>
  <c r="T3230" i="1"/>
  <c r="S3230" i="1"/>
  <c r="U3214" i="1"/>
  <c r="T3214" i="1"/>
  <c r="S3214" i="1"/>
  <c r="U3190" i="1"/>
  <c r="T3190" i="1"/>
  <c r="S3190" i="1"/>
  <c r="U3174" i="1"/>
  <c r="T3174" i="1"/>
  <c r="S3174" i="1"/>
  <c r="U3158" i="1"/>
  <c r="T3158" i="1"/>
  <c r="S3158" i="1"/>
  <c r="U3142" i="1"/>
  <c r="T3142" i="1"/>
  <c r="S3142" i="1"/>
  <c r="U3126" i="1"/>
  <c r="T3126" i="1"/>
  <c r="S3126" i="1"/>
  <c r="U3110" i="1"/>
  <c r="T3110" i="1"/>
  <c r="S3110" i="1"/>
  <c r="U3094" i="1"/>
  <c r="T3094" i="1"/>
  <c r="S3094" i="1"/>
  <c r="U3078" i="1"/>
  <c r="T3078" i="1"/>
  <c r="S3078" i="1"/>
  <c r="U3062" i="1"/>
  <c r="T3062" i="1"/>
  <c r="S3062" i="1"/>
  <c r="U3046" i="1"/>
  <c r="T3046" i="1"/>
  <c r="S3046" i="1"/>
  <c r="U3030" i="1"/>
  <c r="T3030" i="1"/>
  <c r="S3030" i="1"/>
  <c r="U3014" i="1"/>
  <c r="T3014" i="1"/>
  <c r="S3014" i="1"/>
  <c r="U2998" i="1"/>
  <c r="T2998" i="1"/>
  <c r="S2998" i="1"/>
  <c r="U2974" i="1"/>
  <c r="T2974" i="1"/>
  <c r="S2974" i="1"/>
  <c r="U2958" i="1"/>
  <c r="T2958" i="1"/>
  <c r="S2958" i="1"/>
  <c r="U2942" i="1"/>
  <c r="T2942" i="1"/>
  <c r="S2942" i="1"/>
  <c r="U2926" i="1"/>
  <c r="T2926" i="1"/>
  <c r="S2926" i="1"/>
  <c r="U2910" i="1"/>
  <c r="T2910" i="1"/>
  <c r="S2910" i="1"/>
  <c r="U2894" i="1"/>
  <c r="T2894" i="1"/>
  <c r="S2894" i="1"/>
  <c r="U2878" i="1"/>
  <c r="T2878" i="1"/>
  <c r="S2878" i="1"/>
  <c r="U2862" i="1"/>
  <c r="T2862" i="1"/>
  <c r="S2862" i="1"/>
  <c r="U2846" i="1"/>
  <c r="T2846" i="1"/>
  <c r="S2846" i="1"/>
  <c r="U2830" i="1"/>
  <c r="T2830" i="1"/>
  <c r="S2830" i="1"/>
  <c r="U2814" i="1"/>
  <c r="T2814" i="1"/>
  <c r="S2814" i="1"/>
  <c r="U2798" i="1"/>
  <c r="T2798" i="1"/>
  <c r="S2798" i="1"/>
  <c r="U2782" i="1"/>
  <c r="T2782" i="1"/>
  <c r="S2782" i="1"/>
  <c r="U2766" i="1"/>
  <c r="T2766" i="1"/>
  <c r="S2766" i="1"/>
  <c r="U2750" i="1"/>
  <c r="T2750" i="1"/>
  <c r="S2750" i="1"/>
  <c r="U2734" i="1"/>
  <c r="T2734" i="1"/>
  <c r="S2734" i="1"/>
  <c r="U2710" i="1"/>
  <c r="T2710" i="1"/>
  <c r="S2710" i="1"/>
  <c r="U2694" i="1"/>
  <c r="T2694" i="1"/>
  <c r="S2694" i="1"/>
  <c r="U2678" i="1"/>
  <c r="T2678" i="1"/>
  <c r="S2678" i="1"/>
  <c r="U2662" i="1"/>
  <c r="T2662" i="1"/>
  <c r="S2662" i="1"/>
  <c r="U2646" i="1"/>
  <c r="T2646" i="1"/>
  <c r="S2646" i="1"/>
  <c r="U2630" i="1"/>
  <c r="T2630" i="1"/>
  <c r="S2630" i="1"/>
  <c r="U2614" i="1"/>
  <c r="T2614" i="1"/>
  <c r="S2614" i="1"/>
  <c r="U2598" i="1"/>
  <c r="T2598" i="1"/>
  <c r="S2598" i="1"/>
  <c r="U2582" i="1"/>
  <c r="T2582" i="1"/>
  <c r="S2582" i="1"/>
  <c r="U2566" i="1"/>
  <c r="T2566" i="1"/>
  <c r="S2566" i="1"/>
  <c r="U2550" i="1"/>
  <c r="T2550" i="1"/>
  <c r="S2550" i="1"/>
  <c r="U2542" i="1"/>
  <c r="T2542" i="1"/>
  <c r="S2542" i="1"/>
  <c r="U2534" i="1"/>
  <c r="T2534" i="1"/>
  <c r="S2534" i="1"/>
  <c r="U2438" i="1"/>
  <c r="T2438" i="1"/>
  <c r="S2438" i="1"/>
  <c r="S4410" i="1"/>
  <c r="S4346" i="1"/>
  <c r="S4282" i="1"/>
  <c r="S4218" i="1"/>
  <c r="S4154" i="1"/>
  <c r="S4090" i="1"/>
  <c r="S4026" i="1"/>
  <c r="S3962" i="1"/>
  <c r="S3898" i="1"/>
  <c r="S3834" i="1"/>
  <c r="S3770" i="1"/>
  <c r="S3706" i="1"/>
  <c r="S3642" i="1"/>
  <c r="S3578" i="1"/>
  <c r="S3514" i="1"/>
  <c r="S3450" i="1"/>
  <c r="S3386" i="1"/>
  <c r="S3322" i="1"/>
  <c r="S3258" i="1"/>
  <c r="S3194" i="1"/>
  <c r="S3130" i="1"/>
  <c r="S3066" i="1"/>
  <c r="S3002" i="1"/>
  <c r="S2938" i="1"/>
  <c r="S2874" i="1"/>
  <c r="S2810" i="1"/>
  <c r="S2317" i="1"/>
  <c r="T3661" i="1"/>
  <c r="U1723" i="1"/>
  <c r="T1723" i="1"/>
  <c r="S1723" i="1"/>
  <c r="U1707" i="1"/>
  <c r="T1707" i="1"/>
  <c r="S1707" i="1"/>
  <c r="U1691" i="1"/>
  <c r="T1691" i="1"/>
  <c r="S1691" i="1"/>
  <c r="U1675" i="1"/>
  <c r="T1675" i="1"/>
  <c r="S1675" i="1"/>
  <c r="U1659" i="1"/>
  <c r="T1659" i="1"/>
  <c r="S1659" i="1"/>
  <c r="U1643" i="1"/>
  <c r="T1643" i="1"/>
  <c r="S1643" i="1"/>
  <c r="U1627" i="1"/>
  <c r="T1627" i="1"/>
  <c r="S1627" i="1"/>
  <c r="U1611" i="1"/>
  <c r="T1611" i="1"/>
  <c r="S1611" i="1"/>
  <c r="U1595" i="1"/>
  <c r="T1595" i="1"/>
  <c r="S1595" i="1"/>
  <c r="U1579" i="1"/>
  <c r="T1579" i="1"/>
  <c r="S1579" i="1"/>
  <c r="U1563" i="1"/>
  <c r="T1563" i="1"/>
  <c r="S1563" i="1"/>
  <c r="U1547" i="1"/>
  <c r="T1547" i="1"/>
  <c r="S1547" i="1"/>
  <c r="U1531" i="1"/>
  <c r="T1531" i="1"/>
  <c r="S1531" i="1"/>
  <c r="U1515" i="1"/>
  <c r="T1515" i="1"/>
  <c r="S1515" i="1"/>
  <c r="U1499" i="1"/>
  <c r="T1499" i="1"/>
  <c r="S1499" i="1"/>
  <c r="U1483" i="1"/>
  <c r="T1483" i="1"/>
  <c r="S1483" i="1"/>
  <c r="U1467" i="1"/>
  <c r="T1467" i="1"/>
  <c r="S1467" i="1"/>
  <c r="U1451" i="1"/>
  <c r="T1451" i="1"/>
  <c r="S1451" i="1"/>
  <c r="U1435" i="1"/>
  <c r="T1435" i="1"/>
  <c r="S1435" i="1"/>
  <c r="U1419" i="1"/>
  <c r="T1419" i="1"/>
  <c r="S1419" i="1"/>
  <c r="U1403" i="1"/>
  <c r="T1403" i="1"/>
  <c r="S1403" i="1"/>
  <c r="U1387" i="1"/>
  <c r="T1387" i="1"/>
  <c r="S1387" i="1"/>
  <c r="U1371" i="1"/>
  <c r="T1371" i="1"/>
  <c r="S1371" i="1"/>
  <c r="U1355" i="1"/>
  <c r="T1355" i="1"/>
  <c r="S1355" i="1"/>
  <c r="U1339" i="1"/>
  <c r="T1339" i="1"/>
  <c r="S1339" i="1"/>
  <c r="U1323" i="1"/>
  <c r="T1323" i="1"/>
  <c r="S1323" i="1"/>
  <c r="U1307" i="1"/>
  <c r="T1307" i="1"/>
  <c r="S1307" i="1"/>
  <c r="U1291" i="1"/>
  <c r="T1291" i="1"/>
  <c r="S1291" i="1"/>
  <c r="U1275" i="1"/>
  <c r="T1275" i="1"/>
  <c r="S1275" i="1"/>
  <c r="U1259" i="1"/>
  <c r="T1259" i="1"/>
  <c r="S1259" i="1"/>
  <c r="U1243" i="1"/>
  <c r="T1243" i="1"/>
  <c r="S1243" i="1"/>
  <c r="U1227" i="1"/>
  <c r="T1227" i="1"/>
  <c r="S1227" i="1"/>
  <c r="U1211" i="1"/>
  <c r="T1211" i="1"/>
  <c r="S1211" i="1"/>
  <c r="U1195" i="1"/>
  <c r="T1195" i="1"/>
  <c r="S1195" i="1"/>
  <c r="U1179" i="1"/>
  <c r="T1179" i="1"/>
  <c r="S1179" i="1"/>
  <c r="U1163" i="1"/>
  <c r="T1163" i="1"/>
  <c r="S1163" i="1"/>
  <c r="U1147" i="1"/>
  <c r="T1147" i="1"/>
  <c r="S1147" i="1"/>
  <c r="U1131" i="1"/>
  <c r="T1131" i="1"/>
  <c r="S1131" i="1"/>
  <c r="U1115" i="1"/>
  <c r="T1115" i="1"/>
  <c r="S1115" i="1"/>
  <c r="U1099" i="1"/>
  <c r="T1099" i="1"/>
  <c r="S1099" i="1"/>
  <c r="U1083" i="1"/>
  <c r="T1083" i="1"/>
  <c r="S1083" i="1"/>
  <c r="U1067" i="1"/>
  <c r="T1067" i="1"/>
  <c r="S1067" i="1"/>
  <c r="U1051" i="1"/>
  <c r="T1051" i="1"/>
  <c r="S1051" i="1"/>
  <c r="U1035" i="1"/>
  <c r="T1035" i="1"/>
  <c r="S1035" i="1"/>
  <c r="U1019" i="1"/>
  <c r="T1019" i="1"/>
  <c r="S1019" i="1"/>
  <c r="U1003" i="1"/>
  <c r="T1003" i="1"/>
  <c r="S1003" i="1"/>
  <c r="U987" i="1"/>
  <c r="T987" i="1"/>
  <c r="S987" i="1"/>
  <c r="U971" i="1"/>
  <c r="T971" i="1"/>
  <c r="S971" i="1"/>
  <c r="U955" i="1"/>
  <c r="T955" i="1"/>
  <c r="S955" i="1"/>
  <c r="U939" i="1"/>
  <c r="T939" i="1"/>
  <c r="S939" i="1"/>
  <c r="U923" i="1"/>
  <c r="T923" i="1"/>
  <c r="S923" i="1"/>
  <c r="U907" i="1"/>
  <c r="T907" i="1"/>
  <c r="S907" i="1"/>
  <c r="U891" i="1"/>
  <c r="T891" i="1"/>
  <c r="S891" i="1"/>
  <c r="U875" i="1"/>
  <c r="T875" i="1"/>
  <c r="S875" i="1"/>
  <c r="U851" i="1"/>
  <c r="T851" i="1"/>
  <c r="S851" i="1"/>
  <c r="U811" i="1"/>
  <c r="T811" i="1"/>
  <c r="S811" i="1"/>
  <c r="U787" i="1"/>
  <c r="T787" i="1"/>
  <c r="S787" i="1"/>
  <c r="U747" i="1"/>
  <c r="T747" i="1"/>
  <c r="S747" i="1"/>
  <c r="U723" i="1"/>
  <c r="T723" i="1"/>
  <c r="S723" i="1"/>
  <c r="U683" i="1"/>
  <c r="T683" i="1"/>
  <c r="S683" i="1"/>
  <c r="U659" i="1"/>
  <c r="T659" i="1"/>
  <c r="S659" i="1"/>
  <c r="U619" i="1"/>
  <c r="T619" i="1"/>
  <c r="S619" i="1"/>
  <c r="U595" i="1"/>
  <c r="T595" i="1"/>
  <c r="S595" i="1"/>
  <c r="U555" i="1"/>
  <c r="T555" i="1"/>
  <c r="S555" i="1"/>
  <c r="U531" i="1"/>
  <c r="T531" i="1"/>
  <c r="S531" i="1"/>
  <c r="U491" i="1"/>
  <c r="T491" i="1"/>
  <c r="S491" i="1"/>
  <c r="U467" i="1"/>
  <c r="T467" i="1"/>
  <c r="S467" i="1"/>
  <c r="U459" i="1"/>
  <c r="T459" i="1"/>
  <c r="S459" i="1"/>
  <c r="U451" i="1"/>
  <c r="T451" i="1"/>
  <c r="S451" i="1"/>
  <c r="U443" i="1"/>
  <c r="T443" i="1"/>
  <c r="S443" i="1"/>
  <c r="U435" i="1"/>
  <c r="T435" i="1"/>
  <c r="S435" i="1"/>
  <c r="U427" i="1"/>
  <c r="T427" i="1"/>
  <c r="S427" i="1"/>
  <c r="U419" i="1"/>
  <c r="T419" i="1"/>
  <c r="S419" i="1"/>
  <c r="U411" i="1"/>
  <c r="T411" i="1"/>
  <c r="S411" i="1"/>
  <c r="U403" i="1"/>
  <c r="T403" i="1"/>
  <c r="S403" i="1"/>
  <c r="U395" i="1"/>
  <c r="T395" i="1"/>
  <c r="S395" i="1"/>
  <c r="U387" i="1"/>
  <c r="T387" i="1"/>
  <c r="S387" i="1"/>
  <c r="U379" i="1"/>
  <c r="T379" i="1"/>
  <c r="S379" i="1"/>
  <c r="U371" i="1"/>
  <c r="T371" i="1"/>
  <c r="S371" i="1"/>
  <c r="U363" i="1"/>
  <c r="T363" i="1"/>
  <c r="S363" i="1"/>
  <c r="U355" i="1"/>
  <c r="T355" i="1"/>
  <c r="S355" i="1"/>
  <c r="U347" i="1"/>
  <c r="T347" i="1"/>
  <c r="S347" i="1"/>
  <c r="U339" i="1"/>
  <c r="T339" i="1"/>
  <c r="S339" i="1"/>
  <c r="U331" i="1"/>
  <c r="T331" i="1"/>
  <c r="S331" i="1"/>
  <c r="U323" i="1"/>
  <c r="T323" i="1"/>
  <c r="S323" i="1"/>
  <c r="U315" i="1"/>
  <c r="T315" i="1"/>
  <c r="S315" i="1"/>
  <c r="U307" i="1"/>
  <c r="T307" i="1"/>
  <c r="S307" i="1"/>
  <c r="U299" i="1"/>
  <c r="T299" i="1"/>
  <c r="S299" i="1"/>
  <c r="U291" i="1"/>
  <c r="T291" i="1"/>
  <c r="S291" i="1"/>
  <c r="U283" i="1"/>
  <c r="T283" i="1"/>
  <c r="S283" i="1"/>
  <c r="U275" i="1"/>
  <c r="T275" i="1"/>
  <c r="S275" i="1"/>
  <c r="U267" i="1"/>
  <c r="T267" i="1"/>
  <c r="S267" i="1"/>
  <c r="U259" i="1"/>
  <c r="T259" i="1"/>
  <c r="S259" i="1"/>
  <c r="U251" i="1"/>
  <c r="T251" i="1"/>
  <c r="S251" i="1"/>
  <c r="U243" i="1"/>
  <c r="T243" i="1"/>
  <c r="S243" i="1"/>
  <c r="U235" i="1"/>
  <c r="T235" i="1"/>
  <c r="S235" i="1"/>
  <c r="U227" i="1"/>
  <c r="T227" i="1"/>
  <c r="S227" i="1"/>
  <c r="U219" i="1"/>
  <c r="T219" i="1"/>
  <c r="S219" i="1"/>
  <c r="U211" i="1"/>
  <c r="T211" i="1"/>
  <c r="S211" i="1"/>
  <c r="U203" i="1"/>
  <c r="T203" i="1"/>
  <c r="S203" i="1"/>
  <c r="U195" i="1"/>
  <c r="T195" i="1"/>
  <c r="S195" i="1"/>
  <c r="U187" i="1"/>
  <c r="T187" i="1"/>
  <c r="S187" i="1"/>
  <c r="U179" i="1"/>
  <c r="T179" i="1"/>
  <c r="S179" i="1"/>
  <c r="U171" i="1"/>
  <c r="T171" i="1"/>
  <c r="S171" i="1"/>
  <c r="U163" i="1"/>
  <c r="T163" i="1"/>
  <c r="S163" i="1"/>
  <c r="U155" i="1"/>
  <c r="T155" i="1"/>
  <c r="S155" i="1"/>
  <c r="U147" i="1"/>
  <c r="T147" i="1"/>
  <c r="S147" i="1"/>
  <c r="U139" i="1"/>
  <c r="T139" i="1"/>
  <c r="S139" i="1"/>
  <c r="U131" i="1"/>
  <c r="T131" i="1"/>
  <c r="S131" i="1"/>
  <c r="U123" i="1"/>
  <c r="T123" i="1"/>
  <c r="S123" i="1"/>
  <c r="U115" i="1"/>
  <c r="T115" i="1"/>
  <c r="S115" i="1"/>
  <c r="U107" i="1"/>
  <c r="T107" i="1"/>
  <c r="S107" i="1"/>
  <c r="U99" i="1"/>
  <c r="T99" i="1"/>
  <c r="S99" i="1"/>
  <c r="U91" i="1"/>
  <c r="T91" i="1"/>
  <c r="S91" i="1"/>
  <c r="U83" i="1"/>
  <c r="T83" i="1"/>
  <c r="S83" i="1"/>
  <c r="U75" i="1"/>
  <c r="T75" i="1"/>
  <c r="S75" i="1"/>
  <c r="U67" i="1"/>
  <c r="T67" i="1"/>
  <c r="S67" i="1"/>
  <c r="U59" i="1"/>
  <c r="T59" i="1"/>
  <c r="S59" i="1"/>
  <c r="U51" i="1"/>
  <c r="T51" i="1"/>
  <c r="S51" i="1"/>
  <c r="U43" i="1"/>
  <c r="T43" i="1"/>
  <c r="S43" i="1"/>
  <c r="U35" i="1"/>
  <c r="T35" i="1"/>
  <c r="S35" i="1"/>
  <c r="U27" i="1"/>
  <c r="T27" i="1"/>
  <c r="S27" i="1"/>
  <c r="U19" i="1"/>
  <c r="T19" i="1"/>
  <c r="S19" i="1"/>
  <c r="U11" i="1"/>
  <c r="T11" i="1"/>
  <c r="S11" i="1"/>
  <c r="U3" i="1"/>
  <c r="T3" i="1"/>
  <c r="S3" i="1"/>
  <c r="S2173" i="1"/>
  <c r="U871" i="1"/>
  <c r="T871" i="1"/>
  <c r="S871" i="1"/>
  <c r="U831" i="1"/>
  <c r="T831" i="1"/>
  <c r="S831" i="1"/>
  <c r="U807" i="1"/>
  <c r="T807" i="1"/>
  <c r="S807" i="1"/>
  <c r="U767" i="1"/>
  <c r="T767" i="1"/>
  <c r="S767" i="1"/>
  <c r="U743" i="1"/>
  <c r="T743" i="1"/>
  <c r="U703" i="1"/>
  <c r="T703" i="1"/>
  <c r="U679" i="1"/>
  <c r="T679" i="1"/>
  <c r="U639" i="1"/>
  <c r="T639" i="1"/>
  <c r="U615" i="1"/>
  <c r="T615" i="1"/>
  <c r="U575" i="1"/>
  <c r="T575" i="1"/>
  <c r="U551" i="1"/>
  <c r="T551" i="1"/>
  <c r="U511" i="1"/>
  <c r="T511" i="1"/>
  <c r="U487" i="1"/>
  <c r="T487" i="1"/>
  <c r="U447" i="1"/>
  <c r="T447" i="1"/>
  <c r="U439" i="1"/>
  <c r="T439" i="1"/>
  <c r="S439" i="1"/>
  <c r="U431" i="1"/>
  <c r="T431" i="1"/>
  <c r="S431" i="1"/>
  <c r="U423" i="1"/>
  <c r="T423" i="1"/>
  <c r="U415" i="1"/>
  <c r="T415" i="1"/>
  <c r="S415" i="1"/>
  <c r="U407" i="1"/>
  <c r="T407" i="1"/>
  <c r="S407" i="1"/>
  <c r="U399" i="1"/>
  <c r="T399" i="1"/>
  <c r="S399" i="1"/>
  <c r="U391" i="1"/>
  <c r="T391" i="1"/>
  <c r="S391" i="1"/>
  <c r="U383" i="1"/>
  <c r="T383" i="1"/>
  <c r="U375" i="1"/>
  <c r="T375" i="1"/>
  <c r="S375" i="1"/>
  <c r="U367" i="1"/>
  <c r="T367" i="1"/>
  <c r="S367" i="1"/>
  <c r="U359" i="1"/>
  <c r="T359" i="1"/>
  <c r="U351" i="1"/>
  <c r="T351" i="1"/>
  <c r="S351" i="1"/>
  <c r="U343" i="1"/>
  <c r="T343" i="1"/>
  <c r="S343" i="1"/>
  <c r="U335" i="1"/>
  <c r="T335" i="1"/>
  <c r="S335" i="1"/>
  <c r="U327" i="1"/>
  <c r="T327" i="1"/>
  <c r="S327" i="1"/>
  <c r="U319" i="1"/>
  <c r="T319" i="1"/>
  <c r="U311" i="1"/>
  <c r="T311" i="1"/>
  <c r="S311" i="1"/>
  <c r="U303" i="1"/>
  <c r="T303" i="1"/>
  <c r="S303" i="1"/>
  <c r="U295" i="1"/>
  <c r="T295" i="1"/>
  <c r="U287" i="1"/>
  <c r="T287" i="1"/>
  <c r="S287" i="1"/>
  <c r="U279" i="1"/>
  <c r="T279" i="1"/>
  <c r="S279" i="1"/>
  <c r="U271" i="1"/>
  <c r="T271" i="1"/>
  <c r="S271" i="1"/>
  <c r="U263" i="1"/>
  <c r="T263" i="1"/>
  <c r="S263" i="1"/>
  <c r="U255" i="1"/>
  <c r="T255" i="1"/>
  <c r="U247" i="1"/>
  <c r="T247" i="1"/>
  <c r="S247" i="1"/>
  <c r="U239" i="1"/>
  <c r="T239" i="1"/>
  <c r="S239" i="1"/>
  <c r="U231" i="1"/>
  <c r="T231" i="1"/>
  <c r="U223" i="1"/>
  <c r="T223" i="1"/>
  <c r="S223" i="1"/>
  <c r="U215" i="1"/>
  <c r="T215" i="1"/>
  <c r="S215" i="1"/>
  <c r="U207" i="1"/>
  <c r="T207" i="1"/>
  <c r="S207" i="1"/>
  <c r="U199" i="1"/>
  <c r="T199" i="1"/>
  <c r="S199" i="1"/>
  <c r="U191" i="1"/>
  <c r="T191" i="1"/>
  <c r="U183" i="1"/>
  <c r="T183" i="1"/>
  <c r="S183" i="1"/>
  <c r="U175" i="1"/>
  <c r="T175" i="1"/>
  <c r="S175" i="1"/>
  <c r="U167" i="1"/>
  <c r="T167" i="1"/>
  <c r="U159" i="1"/>
  <c r="T159" i="1"/>
  <c r="S159" i="1"/>
  <c r="U151" i="1"/>
  <c r="T151" i="1"/>
  <c r="S151" i="1"/>
  <c r="U143" i="1"/>
  <c r="T143" i="1"/>
  <c r="S143" i="1"/>
  <c r="U135" i="1"/>
  <c r="T135" i="1"/>
  <c r="S135" i="1"/>
  <c r="U127" i="1"/>
  <c r="T127" i="1"/>
  <c r="U119" i="1"/>
  <c r="T119" i="1"/>
  <c r="S119" i="1"/>
  <c r="U111" i="1"/>
  <c r="T111" i="1"/>
  <c r="S111" i="1"/>
  <c r="U103" i="1"/>
  <c r="T103" i="1"/>
  <c r="U95" i="1"/>
  <c r="T95" i="1"/>
  <c r="S95" i="1"/>
  <c r="U87" i="1"/>
  <c r="T87" i="1"/>
  <c r="S87" i="1"/>
  <c r="U79" i="1"/>
  <c r="T79" i="1"/>
  <c r="S79" i="1"/>
  <c r="U71" i="1"/>
  <c r="T71" i="1"/>
  <c r="S71" i="1"/>
  <c r="U63" i="1"/>
  <c r="T63" i="1"/>
  <c r="U55" i="1"/>
  <c r="T55" i="1"/>
  <c r="S55" i="1"/>
  <c r="U47" i="1"/>
  <c r="T47" i="1"/>
  <c r="S47" i="1"/>
  <c r="U39" i="1"/>
  <c r="T39" i="1"/>
  <c r="S39" i="1"/>
  <c r="U31" i="1"/>
  <c r="T31" i="1"/>
  <c r="U23" i="1"/>
  <c r="T23" i="1"/>
  <c r="S23" i="1"/>
  <c r="U15" i="1"/>
  <c r="T15" i="1"/>
  <c r="S15" i="1"/>
  <c r="U7" i="1"/>
  <c r="T7" i="1"/>
  <c r="S7" i="1"/>
  <c r="S575" i="1"/>
  <c r="S319" i="1"/>
  <c r="S63" i="1"/>
  <c r="U2134" i="1"/>
  <c r="T2134" i="1"/>
  <c r="U854" i="1"/>
  <c r="T854" i="1"/>
  <c r="S854" i="1"/>
  <c r="U830" i="1"/>
  <c r="T830" i="1"/>
  <c r="U790" i="1"/>
  <c r="T790" i="1"/>
  <c r="S790" i="1"/>
  <c r="U766" i="1"/>
  <c r="T766" i="1"/>
  <c r="U726" i="1"/>
  <c r="T726" i="1"/>
  <c r="U702" i="1"/>
  <c r="T702" i="1"/>
  <c r="U662" i="1"/>
  <c r="T662" i="1"/>
  <c r="U638" i="1"/>
  <c r="T638" i="1"/>
  <c r="U598" i="1"/>
  <c r="T598" i="1"/>
  <c r="U574" i="1"/>
  <c r="T574" i="1"/>
  <c r="U534" i="1"/>
  <c r="T534" i="1"/>
  <c r="U510" i="1"/>
  <c r="T510" i="1"/>
  <c r="U470" i="1"/>
  <c r="T470" i="1"/>
  <c r="U446" i="1"/>
  <c r="T446" i="1"/>
  <c r="U406" i="1"/>
  <c r="T406" i="1"/>
  <c r="U382" i="1"/>
  <c r="T382" i="1"/>
  <c r="U342" i="1"/>
  <c r="T342" i="1"/>
  <c r="U318" i="1"/>
  <c r="T318" i="1"/>
  <c r="U278" i="1"/>
  <c r="T278" i="1"/>
  <c r="U254" i="1"/>
  <c r="T254" i="1"/>
  <c r="U214" i="1"/>
  <c r="T214" i="1"/>
  <c r="U190" i="1"/>
  <c r="T190" i="1"/>
  <c r="U150" i="1"/>
  <c r="T150" i="1"/>
  <c r="U126" i="1"/>
  <c r="T126" i="1"/>
  <c r="U86" i="1"/>
  <c r="T86" i="1"/>
  <c r="U62" i="1"/>
  <c r="T62" i="1"/>
  <c r="U22" i="1"/>
  <c r="T22" i="1"/>
  <c r="S22" i="1"/>
  <c r="U6" i="1"/>
  <c r="T6" i="1"/>
  <c r="S2142" i="1"/>
  <c r="S743" i="1"/>
  <c r="S574" i="1"/>
  <c r="S487" i="1"/>
  <c r="S318" i="1"/>
  <c r="S231" i="1"/>
  <c r="S62" i="1"/>
  <c r="U2165" i="1"/>
  <c r="T2165" i="1"/>
  <c r="U2157" i="1"/>
  <c r="T2157" i="1"/>
  <c r="U2149" i="1"/>
  <c r="T2149" i="1"/>
  <c r="U2141" i="1"/>
  <c r="T2141" i="1"/>
  <c r="U2133" i="1"/>
  <c r="T2133" i="1"/>
  <c r="S2141" i="1"/>
  <c r="S726" i="1"/>
  <c r="S639" i="1"/>
  <c r="S470" i="1"/>
  <c r="S383" i="1"/>
  <c r="S214" i="1"/>
  <c r="S127" i="1"/>
  <c r="T2173" i="1"/>
  <c r="S2157" i="1"/>
  <c r="S2134" i="1"/>
  <c r="S638" i="1"/>
  <c r="S551" i="1"/>
  <c r="S382" i="1"/>
  <c r="S295" i="1"/>
  <c r="S126" i="1"/>
  <c r="S31" i="1"/>
  <c r="T2142" i="1"/>
  <c r="Q2541" i="1"/>
  <c r="Q2526" i="1"/>
  <c r="Q2461" i="1"/>
  <c r="Q2205" i="1"/>
  <c r="Q2189" i="1"/>
  <c r="Q319" i="1"/>
  <c r="Q3365" i="1"/>
  <c r="Q299" i="1"/>
  <c r="Q2829" i="1"/>
  <c r="Q211" i="1"/>
  <c r="Q3650" i="1"/>
  <c r="Q2842" i="1"/>
  <c r="Q3941" i="1"/>
  <c r="Q3354" i="1"/>
  <c r="Q1259" i="1"/>
  <c r="Q4005" i="1"/>
  <c r="Q3098" i="1"/>
  <c r="Q1322" i="1"/>
  <c r="Q3642" i="1"/>
  <c r="Q3085" i="1"/>
  <c r="R2" i="1"/>
  <c r="Q4357" i="1"/>
  <c r="Q3866" i="1"/>
  <c r="Q3578" i="1"/>
  <c r="Q3290" i="1"/>
  <c r="Q3034" i="1"/>
  <c r="Q2778" i="1"/>
  <c r="Q2090" i="1"/>
  <c r="Q1066" i="1"/>
  <c r="Q4293" i="1"/>
  <c r="Q3845" i="1"/>
  <c r="Q3566" i="1"/>
  <c r="Q3277" i="1"/>
  <c r="Q3021" i="1"/>
  <c r="Q2765" i="1"/>
  <c r="Q2445" i="1"/>
  <c r="Q2027" i="1"/>
  <c r="Q1003" i="1"/>
  <c r="Q191" i="1"/>
  <c r="Q4142" i="1"/>
  <c r="Q3798" i="1"/>
  <c r="Q3502" i="1"/>
  <c r="Q3226" i="1"/>
  <c r="Q2970" i="1"/>
  <c r="Q2714" i="1"/>
  <c r="Q2366" i="1"/>
  <c r="Q1834" i="1"/>
  <c r="Q922" i="1"/>
  <c r="Q107" i="1"/>
  <c r="Q4078" i="1"/>
  <c r="Q3781" i="1"/>
  <c r="Q3501" i="1"/>
  <c r="Q3213" i="1"/>
  <c r="Q2957" i="1"/>
  <c r="Q2701" i="1"/>
  <c r="Q2365" i="1"/>
  <c r="Q1771" i="1"/>
  <c r="Q906" i="1"/>
  <c r="Q103" i="1"/>
  <c r="Q4077" i="1"/>
  <c r="Q3717" i="1"/>
  <c r="Q3437" i="1"/>
  <c r="Q3162" i="1"/>
  <c r="Q2906" i="1"/>
  <c r="Q2622" i="1"/>
  <c r="Q2285" i="1"/>
  <c r="Q1578" i="1"/>
  <c r="Q531" i="1"/>
  <c r="Q31" i="1"/>
  <c r="Q4013" i="1"/>
  <c r="Q3714" i="1"/>
  <c r="Q3429" i="1"/>
  <c r="Q3149" i="1"/>
  <c r="Q2893" i="1"/>
  <c r="Q2621" i="1"/>
  <c r="Q2270" i="1"/>
  <c r="Q1515" i="1"/>
  <c r="Q427" i="1"/>
  <c r="Q19" i="1"/>
  <c r="Q4218" i="1"/>
  <c r="Q3930" i="1"/>
  <c r="Q4421" i="1"/>
  <c r="Q4354" i="1"/>
  <c r="Q4282" i="1"/>
  <c r="Q4206" i="1"/>
  <c r="Q4141" i="1"/>
  <c r="Q4069" i="1"/>
  <c r="Q3994" i="1"/>
  <c r="Q3909" i="1"/>
  <c r="Q3842" i="1"/>
  <c r="Q3778" i="1"/>
  <c r="Q3706" i="1"/>
  <c r="Q3630" i="1"/>
  <c r="Q3565" i="1"/>
  <c r="Q3493" i="1"/>
  <c r="Q3418" i="1"/>
  <c r="Q3333" i="1"/>
  <c r="Q3269" i="1"/>
  <c r="Q3205" i="1"/>
  <c r="Q3141" i="1"/>
  <c r="Q3077" i="1"/>
  <c r="Q3013" i="1"/>
  <c r="Q2949" i="1"/>
  <c r="Q2885" i="1"/>
  <c r="Q2821" i="1"/>
  <c r="Q2757" i="1"/>
  <c r="Q2686" i="1"/>
  <c r="Q2605" i="1"/>
  <c r="Q2525" i="1"/>
  <c r="Q2430" i="1"/>
  <c r="Q2349" i="1"/>
  <c r="Q2269" i="1"/>
  <c r="Q2174" i="1"/>
  <c r="Q2026" i="1"/>
  <c r="Q1770" i="1"/>
  <c r="Q1514" i="1"/>
  <c r="Q1258" i="1"/>
  <c r="Q1002" i="1"/>
  <c r="Q890" i="1"/>
  <c r="Q423" i="1"/>
  <c r="Q295" i="1"/>
  <c r="Q171" i="1"/>
  <c r="Q95" i="1"/>
  <c r="Q11" i="1"/>
  <c r="Q4418" i="1"/>
  <c r="Q4346" i="1"/>
  <c r="Q4270" i="1"/>
  <c r="Q4205" i="1"/>
  <c r="Q4133" i="1"/>
  <c r="Q4058" i="1"/>
  <c r="Q3973" i="1"/>
  <c r="Q3906" i="1"/>
  <c r="Q3834" i="1"/>
  <c r="Q3770" i="1"/>
  <c r="Q3694" i="1"/>
  <c r="Q3629" i="1"/>
  <c r="Q3557" i="1"/>
  <c r="Q3482" i="1"/>
  <c r="Q3397" i="1"/>
  <c r="Q3330" i="1"/>
  <c r="Q3266" i="1"/>
  <c r="Q3202" i="1"/>
  <c r="Q3138" i="1"/>
  <c r="Q3074" i="1"/>
  <c r="Q3010" i="1"/>
  <c r="Q2946" i="1"/>
  <c r="Q2882" i="1"/>
  <c r="Q2818" i="1"/>
  <c r="Q2754" i="1"/>
  <c r="Q2685" i="1"/>
  <c r="Q2590" i="1"/>
  <c r="Q2509" i="1"/>
  <c r="Q2429" i="1"/>
  <c r="Q2334" i="1"/>
  <c r="Q2253" i="1"/>
  <c r="Q2173" i="1"/>
  <c r="Q1963" i="1"/>
  <c r="Q1707" i="1"/>
  <c r="Q1451" i="1"/>
  <c r="Q1195" i="1"/>
  <c r="Q986" i="1"/>
  <c r="Q875" i="1"/>
  <c r="Q403" i="1"/>
  <c r="Q278" i="1"/>
  <c r="Q167" i="1"/>
  <c r="Q83" i="1"/>
  <c r="Q4378" i="1"/>
  <c r="Q4154" i="1"/>
  <c r="Q4290" i="1"/>
  <c r="Q4410" i="1"/>
  <c r="Q4334" i="1"/>
  <c r="Q4269" i="1"/>
  <c r="Q4197" i="1"/>
  <c r="Q4122" i="1"/>
  <c r="Q4037" i="1"/>
  <c r="Q3970" i="1"/>
  <c r="Q3898" i="1"/>
  <c r="Q3822" i="1"/>
  <c r="Q3758" i="1"/>
  <c r="Q3693" i="1"/>
  <c r="Q3621" i="1"/>
  <c r="Q3546" i="1"/>
  <c r="Q3461" i="1"/>
  <c r="Q3394" i="1"/>
  <c r="Q3322" i="1"/>
  <c r="Q3258" i="1"/>
  <c r="Q3194" i="1"/>
  <c r="Q3130" i="1"/>
  <c r="Q3066" i="1"/>
  <c r="Q3002" i="1"/>
  <c r="Q2938" i="1"/>
  <c r="Q2874" i="1"/>
  <c r="Q2810" i="1"/>
  <c r="Q2746" i="1"/>
  <c r="Q2669" i="1"/>
  <c r="Q2589" i="1"/>
  <c r="Q2494" i="1"/>
  <c r="Q2413" i="1"/>
  <c r="Q2333" i="1"/>
  <c r="Q2238" i="1"/>
  <c r="Q2157" i="1"/>
  <c r="Q1962" i="1"/>
  <c r="Q1706" i="1"/>
  <c r="Q1450" i="1"/>
  <c r="Q1194" i="1"/>
  <c r="Q970" i="1"/>
  <c r="Q790" i="1"/>
  <c r="Q383" i="1"/>
  <c r="Q275" i="1"/>
  <c r="Q159" i="1"/>
  <c r="Q75" i="1"/>
  <c r="Q4226" i="1"/>
  <c r="Q4398" i="1"/>
  <c r="Q4333" i="1"/>
  <c r="Q4261" i="1"/>
  <c r="Q4186" i="1"/>
  <c r="Q4101" i="1"/>
  <c r="Q4034" i="1"/>
  <c r="Q3962" i="1"/>
  <c r="Q3886" i="1"/>
  <c r="Q3821" i="1"/>
  <c r="Q3757" i="1"/>
  <c r="Q3685" i="1"/>
  <c r="Q3610" i="1"/>
  <c r="Q3525" i="1"/>
  <c r="Q3458" i="1"/>
  <c r="Q3386" i="1"/>
  <c r="Q3310" i="1"/>
  <c r="Q3246" i="1"/>
  <c r="Q3182" i="1"/>
  <c r="Q3118" i="1"/>
  <c r="Q3054" i="1"/>
  <c r="Q2990" i="1"/>
  <c r="Q2926" i="1"/>
  <c r="Q2862" i="1"/>
  <c r="Q2798" i="1"/>
  <c r="Q2734" i="1"/>
  <c r="Q2654" i="1"/>
  <c r="Q2573" i="1"/>
  <c r="Q2493" i="1"/>
  <c r="Q2398" i="1"/>
  <c r="Q2317" i="1"/>
  <c r="Q2237" i="1"/>
  <c r="Q2142" i="1"/>
  <c r="Q1899" i="1"/>
  <c r="Q1643" i="1"/>
  <c r="Q1387" i="1"/>
  <c r="Q1131" i="1"/>
  <c r="Q954" i="1"/>
  <c r="Q787" i="1"/>
  <c r="Q363" i="1"/>
  <c r="Q255" i="1"/>
  <c r="Q147" i="1"/>
  <c r="Q63" i="1"/>
  <c r="Q4397" i="1"/>
  <c r="Q4325" i="1"/>
  <c r="Q4250" i="1"/>
  <c r="Q4165" i="1"/>
  <c r="Q4098" i="1"/>
  <c r="Q4026" i="1"/>
  <c r="Q3950" i="1"/>
  <c r="Q3885" i="1"/>
  <c r="Q3813" i="1"/>
  <c r="Q3749" i="1"/>
  <c r="Q3674" i="1"/>
  <c r="Q3589" i="1"/>
  <c r="Q3522" i="1"/>
  <c r="Q3450" i="1"/>
  <c r="Q3374" i="1"/>
  <c r="Q3309" i="1"/>
  <c r="Q3245" i="1"/>
  <c r="Q3181" i="1"/>
  <c r="Q3117" i="1"/>
  <c r="Q3053" i="1"/>
  <c r="Q2989" i="1"/>
  <c r="Q2925" i="1"/>
  <c r="Q2861" i="1"/>
  <c r="Q2797" i="1"/>
  <c r="Q2733" i="1"/>
  <c r="Q2653" i="1"/>
  <c r="Q2558" i="1"/>
  <c r="Q2477" i="1"/>
  <c r="Q2397" i="1"/>
  <c r="Q2302" i="1"/>
  <c r="Q2221" i="1"/>
  <c r="Q2141" i="1"/>
  <c r="Q1898" i="1"/>
  <c r="Q1642" i="1"/>
  <c r="Q1386" i="1"/>
  <c r="Q1130" i="1"/>
  <c r="Q939" i="1"/>
  <c r="Q619" i="1"/>
  <c r="Q359" i="1"/>
  <c r="Q235" i="1"/>
  <c r="Q139" i="1"/>
  <c r="Q43" i="1"/>
  <c r="R3253" i="1"/>
  <c r="Q4389" i="1"/>
  <c r="Q4314" i="1"/>
  <c r="Q4229" i="1"/>
  <c r="Q4162" i="1"/>
  <c r="Q4090" i="1"/>
  <c r="Q4014" i="1"/>
  <c r="Q3949" i="1"/>
  <c r="Q3877" i="1"/>
  <c r="Q3802" i="1"/>
  <c r="Q3738" i="1"/>
  <c r="Q3653" i="1"/>
  <c r="Q3586" i="1"/>
  <c r="Q3514" i="1"/>
  <c r="Q3438" i="1"/>
  <c r="Q3373" i="1"/>
  <c r="Q3301" i="1"/>
  <c r="Q3237" i="1"/>
  <c r="Q3173" i="1"/>
  <c r="Q3109" i="1"/>
  <c r="Q3045" i="1"/>
  <c r="Q2981" i="1"/>
  <c r="Q2917" i="1"/>
  <c r="Q2853" i="1"/>
  <c r="Q2789" i="1"/>
  <c r="Q2725" i="1"/>
  <c r="Q2637" i="1"/>
  <c r="Q2557" i="1"/>
  <c r="Q2462" i="1"/>
  <c r="Q2381" i="1"/>
  <c r="Q2301" i="1"/>
  <c r="Q2206" i="1"/>
  <c r="Q2091" i="1"/>
  <c r="Q1835" i="1"/>
  <c r="Q1579" i="1"/>
  <c r="Q1323" i="1"/>
  <c r="Q1067" i="1"/>
  <c r="Q938" i="1"/>
  <c r="Q534" i="1"/>
  <c r="Q339" i="1"/>
  <c r="Q231" i="1"/>
  <c r="Q127" i="1"/>
  <c r="Q39" i="1"/>
  <c r="R4391" i="1"/>
  <c r="Q4391" i="1"/>
  <c r="R4199" i="1"/>
  <c r="Q4199" i="1"/>
  <c r="R4167" i="1"/>
  <c r="Q4167" i="1"/>
  <c r="R4135" i="1"/>
  <c r="Q4135" i="1"/>
  <c r="R4103" i="1"/>
  <c r="Q4103" i="1"/>
  <c r="R4063" i="1"/>
  <c r="Q4063" i="1"/>
  <c r="R4039" i="1"/>
  <c r="Q4039" i="1"/>
  <c r="R4015" i="1"/>
  <c r="Q4015" i="1"/>
  <c r="R3999" i="1"/>
  <c r="Q3999" i="1"/>
  <c r="R3967" i="1"/>
  <c r="Q3967" i="1"/>
  <c r="R3927" i="1"/>
  <c r="Q3927" i="1"/>
  <c r="R3887" i="1"/>
  <c r="Q3887" i="1"/>
  <c r="R3847" i="1"/>
  <c r="Q3847" i="1"/>
  <c r="R3807" i="1"/>
  <c r="Q3807" i="1"/>
  <c r="R3775" i="1"/>
  <c r="Q3775" i="1"/>
  <c r="R3735" i="1"/>
  <c r="Q3735" i="1"/>
  <c r="R3695" i="1"/>
  <c r="Q3695" i="1"/>
  <c r="R3655" i="1"/>
  <c r="Q3655" i="1"/>
  <c r="R3615" i="1"/>
  <c r="Q3615" i="1"/>
  <c r="R3583" i="1"/>
  <c r="Q3583" i="1"/>
  <c r="R3543" i="1"/>
  <c r="Q3543" i="1"/>
  <c r="R3503" i="1"/>
  <c r="Q3503" i="1"/>
  <c r="R3463" i="1"/>
  <c r="Q3463" i="1"/>
  <c r="R3423" i="1"/>
  <c r="Q3423" i="1"/>
  <c r="R3383" i="1"/>
  <c r="Q3383" i="1"/>
  <c r="R3335" i="1"/>
  <c r="Q3335" i="1"/>
  <c r="R3295" i="1"/>
  <c r="Q3295" i="1"/>
  <c r="R3255" i="1"/>
  <c r="Q3255" i="1"/>
  <c r="R3207" i="1"/>
  <c r="Q3207" i="1"/>
  <c r="R3167" i="1"/>
  <c r="Q3167" i="1"/>
  <c r="R3127" i="1"/>
  <c r="Q3127" i="1"/>
  <c r="R3087" i="1"/>
  <c r="Q3087" i="1"/>
  <c r="R3031" i="1"/>
  <c r="Q3031" i="1"/>
  <c r="R2991" i="1"/>
  <c r="Q2991" i="1"/>
  <c r="R2951" i="1"/>
  <c r="Q2951" i="1"/>
  <c r="R2903" i="1"/>
  <c r="Q2903" i="1"/>
  <c r="R2863" i="1"/>
  <c r="Q2863" i="1"/>
  <c r="R2823" i="1"/>
  <c r="Q2823" i="1"/>
  <c r="R2799" i="1"/>
  <c r="Q2799" i="1"/>
  <c r="R2759" i="1"/>
  <c r="Q2759" i="1"/>
  <c r="R2711" i="1"/>
  <c r="Q2711" i="1"/>
  <c r="R2679" i="1"/>
  <c r="Q2679" i="1"/>
  <c r="R2639" i="1"/>
  <c r="Q2639" i="1"/>
  <c r="R2599" i="1"/>
  <c r="Q2599" i="1"/>
  <c r="R2559" i="1"/>
  <c r="Q2559" i="1"/>
  <c r="R2527" i="1"/>
  <c r="Q2527" i="1"/>
  <c r="R2479" i="1"/>
  <c r="Q2479" i="1"/>
  <c r="R2423" i="1"/>
  <c r="Q2423" i="1"/>
  <c r="R2383" i="1"/>
  <c r="Q2383" i="1"/>
  <c r="R2343" i="1"/>
  <c r="Q2343" i="1"/>
  <c r="R2319" i="1"/>
  <c r="Q2319" i="1"/>
  <c r="R2279" i="1"/>
  <c r="Q2279" i="1"/>
  <c r="R2247" i="1"/>
  <c r="Q2247" i="1"/>
  <c r="R2215" i="1"/>
  <c r="Q2215" i="1"/>
  <c r="R2183" i="1"/>
  <c r="Q2183" i="1"/>
  <c r="R2143" i="1"/>
  <c r="Q2143" i="1"/>
  <c r="R2111" i="1"/>
  <c r="Q2111" i="1"/>
  <c r="R2071" i="1"/>
  <c r="Q2071" i="1"/>
  <c r="R2031" i="1"/>
  <c r="Q2031" i="1"/>
  <c r="R1991" i="1"/>
  <c r="Q1991" i="1"/>
  <c r="R1959" i="1"/>
  <c r="Q1959" i="1"/>
  <c r="R1919" i="1"/>
  <c r="Q1919" i="1"/>
  <c r="R1879" i="1"/>
  <c r="Q1879" i="1"/>
  <c r="R1847" i="1"/>
  <c r="Q1847" i="1"/>
  <c r="R1807" i="1"/>
  <c r="Q1807" i="1"/>
  <c r="R1775" i="1"/>
  <c r="Q1775" i="1"/>
  <c r="R1743" i="1"/>
  <c r="Q1743" i="1"/>
  <c r="R1703" i="1"/>
  <c r="Q1703" i="1"/>
  <c r="R1663" i="1"/>
  <c r="Q1663" i="1"/>
  <c r="R1623" i="1"/>
  <c r="Q1623" i="1"/>
  <c r="R1583" i="1"/>
  <c r="Q1583" i="1"/>
  <c r="R1543" i="1"/>
  <c r="Q1543" i="1"/>
  <c r="R1511" i="1"/>
  <c r="Q1511" i="1"/>
  <c r="R1455" i="1"/>
  <c r="Q1455" i="1"/>
  <c r="R1423" i="1"/>
  <c r="Q1423" i="1"/>
  <c r="R1375" i="1"/>
  <c r="Q1375" i="1"/>
  <c r="R1335" i="1"/>
  <c r="Q1335" i="1"/>
  <c r="R1295" i="1"/>
  <c r="Q1295" i="1"/>
  <c r="R1263" i="1"/>
  <c r="Q1263" i="1"/>
  <c r="R1223" i="1"/>
  <c r="Q1223" i="1"/>
  <c r="R1191" i="1"/>
  <c r="Q1191" i="1"/>
  <c r="R1159" i="1"/>
  <c r="Q1159" i="1"/>
  <c r="R1127" i="1"/>
  <c r="Q1127" i="1"/>
  <c r="R1095" i="1"/>
  <c r="Q1095" i="1"/>
  <c r="R1071" i="1"/>
  <c r="Q1071" i="1"/>
  <c r="R1047" i="1"/>
  <c r="Q1047" i="1"/>
  <c r="R1015" i="1"/>
  <c r="Q1015" i="1"/>
  <c r="R991" i="1"/>
  <c r="Q991" i="1"/>
  <c r="R959" i="1"/>
  <c r="Q959" i="1"/>
  <c r="R919" i="1"/>
  <c r="Q919" i="1"/>
  <c r="R895" i="1"/>
  <c r="Q895" i="1"/>
  <c r="R863" i="1"/>
  <c r="Q863" i="1"/>
  <c r="R847" i="1"/>
  <c r="Q847" i="1"/>
  <c r="R823" i="1"/>
  <c r="Q823" i="1"/>
  <c r="R799" i="1"/>
  <c r="Q799" i="1"/>
  <c r="R783" i="1"/>
  <c r="Q783" i="1"/>
  <c r="R759" i="1"/>
  <c r="Q759" i="1"/>
  <c r="R735" i="1"/>
  <c r="Q735" i="1"/>
  <c r="R719" i="1"/>
  <c r="Q719" i="1"/>
  <c r="R623" i="1"/>
  <c r="Q623" i="1"/>
  <c r="R599" i="1"/>
  <c r="Q599" i="1"/>
  <c r="R583" i="1"/>
  <c r="Q583" i="1"/>
  <c r="R567" i="1"/>
  <c r="Q567" i="1"/>
  <c r="R543" i="1"/>
  <c r="Q543" i="1"/>
  <c r="R519" i="1"/>
  <c r="Q519" i="1"/>
  <c r="Q703" i="1"/>
  <c r="Q447" i="1"/>
  <c r="R2118" i="1"/>
  <c r="Q2118" i="1"/>
  <c r="R2070" i="1"/>
  <c r="Q2070" i="1"/>
  <c r="R2030" i="1"/>
  <c r="Q2030" i="1"/>
  <c r="R1998" i="1"/>
  <c r="Q1998" i="1"/>
  <c r="R1974" i="1"/>
  <c r="Q1974" i="1"/>
  <c r="R1950" i="1"/>
  <c r="Q1950" i="1"/>
  <c r="R1934" i="1"/>
  <c r="Q1934" i="1"/>
  <c r="R1918" i="1"/>
  <c r="Q1918" i="1"/>
  <c r="R1902" i="1"/>
  <c r="Q1902" i="1"/>
  <c r="R1894" i="1"/>
  <c r="Q1894" i="1"/>
  <c r="R1878" i="1"/>
  <c r="Q1878" i="1"/>
  <c r="R1862" i="1"/>
  <c r="Q1862" i="1"/>
  <c r="R1846" i="1"/>
  <c r="Q1846" i="1"/>
  <c r="R1830" i="1"/>
  <c r="Q1830" i="1"/>
  <c r="R1814" i="1"/>
  <c r="Q1814" i="1"/>
  <c r="R1798" i="1"/>
  <c r="Q1798" i="1"/>
  <c r="R1782" i="1"/>
  <c r="Q1782" i="1"/>
  <c r="R1766" i="1"/>
  <c r="Q1766" i="1"/>
  <c r="R1750" i="1"/>
  <c r="Q1750" i="1"/>
  <c r="R1734" i="1"/>
  <c r="Q1734" i="1"/>
  <c r="R1694" i="1"/>
  <c r="Q1694" i="1"/>
  <c r="R1678" i="1"/>
  <c r="Q1678" i="1"/>
  <c r="R1662" i="1"/>
  <c r="Q1662" i="1"/>
  <c r="R1646" i="1"/>
  <c r="Q1646" i="1"/>
  <c r="R1630" i="1"/>
  <c r="Q1630" i="1"/>
  <c r="R1614" i="1"/>
  <c r="Q1614" i="1"/>
  <c r="R1598" i="1"/>
  <c r="Q1598" i="1"/>
  <c r="R1582" i="1"/>
  <c r="Q1582" i="1"/>
  <c r="R1574" i="1"/>
  <c r="Q1574" i="1"/>
  <c r="R1558" i="1"/>
  <c r="Q1558" i="1"/>
  <c r="R1542" i="1"/>
  <c r="Q1542" i="1"/>
  <c r="R1518" i="1"/>
  <c r="Q1518" i="1"/>
  <c r="R1502" i="1"/>
  <c r="Q1502" i="1"/>
  <c r="R1494" i="1"/>
  <c r="Q1494" i="1"/>
  <c r="R1478" i="1"/>
  <c r="Q1478" i="1"/>
  <c r="R1462" i="1"/>
  <c r="Q1462" i="1"/>
  <c r="R1446" i="1"/>
  <c r="Q1446" i="1"/>
  <c r="R1430" i="1"/>
  <c r="Q1430" i="1"/>
  <c r="R1414" i="1"/>
  <c r="Q1414" i="1"/>
  <c r="R1398" i="1"/>
  <c r="Q1398" i="1"/>
  <c r="R1382" i="1"/>
  <c r="Q1382" i="1"/>
  <c r="R1366" i="1"/>
  <c r="Q1366" i="1"/>
  <c r="R1350" i="1"/>
  <c r="Q1350" i="1"/>
  <c r="R1334" i="1"/>
  <c r="Q1334" i="1"/>
  <c r="R1310" i="1"/>
  <c r="Q1310" i="1"/>
  <c r="R1294" i="1"/>
  <c r="Q1294" i="1"/>
  <c r="R1278" i="1"/>
  <c r="Q1278" i="1"/>
  <c r="R1262" i="1"/>
  <c r="Q1262" i="1"/>
  <c r="R1246" i="1"/>
  <c r="Q1246" i="1"/>
  <c r="R1230" i="1"/>
  <c r="Q1230" i="1"/>
  <c r="R1214" i="1"/>
  <c r="Q1214" i="1"/>
  <c r="R1198" i="1"/>
  <c r="Q1198" i="1"/>
  <c r="R1190" i="1"/>
  <c r="Q1190" i="1"/>
  <c r="R1174" i="1"/>
  <c r="Q1174" i="1"/>
  <c r="R1158" i="1"/>
  <c r="Q1158" i="1"/>
  <c r="R1142" i="1"/>
  <c r="Q1142" i="1"/>
  <c r="R1126" i="1"/>
  <c r="Q1126" i="1"/>
  <c r="R1110" i="1"/>
  <c r="Q1110" i="1"/>
  <c r="R1094" i="1"/>
  <c r="Q1094" i="1"/>
  <c r="R1078" i="1"/>
  <c r="Q1078" i="1"/>
  <c r="R1062" i="1"/>
  <c r="Q1062" i="1"/>
  <c r="R1046" i="1"/>
  <c r="Q1046" i="1"/>
  <c r="R1030" i="1"/>
  <c r="Q1030" i="1"/>
  <c r="R1014" i="1"/>
  <c r="Q1014" i="1"/>
  <c r="R998" i="1"/>
  <c r="Q998" i="1"/>
  <c r="R982" i="1"/>
  <c r="Q982" i="1"/>
  <c r="R966" i="1"/>
  <c r="Q966" i="1"/>
  <c r="R950" i="1"/>
  <c r="Q950" i="1"/>
  <c r="R934" i="1"/>
  <c r="Q934" i="1"/>
  <c r="R918" i="1"/>
  <c r="Q918" i="1"/>
  <c r="R902" i="1"/>
  <c r="Q902" i="1"/>
  <c r="R886" i="1"/>
  <c r="Q886" i="1"/>
  <c r="R870" i="1"/>
  <c r="Q870" i="1"/>
  <c r="R862" i="1"/>
  <c r="Q862" i="1"/>
  <c r="R846" i="1"/>
  <c r="Q846" i="1"/>
  <c r="R806" i="1"/>
  <c r="Q806" i="1"/>
  <c r="R774" i="1"/>
  <c r="Q774" i="1"/>
  <c r="R758" i="1"/>
  <c r="Q758" i="1"/>
  <c r="R742" i="1"/>
  <c r="Q742" i="1"/>
  <c r="R734" i="1"/>
  <c r="Q734" i="1"/>
  <c r="R718" i="1"/>
  <c r="Q718" i="1"/>
  <c r="R710" i="1"/>
  <c r="Q710" i="1"/>
  <c r="R694" i="1"/>
  <c r="Q694" i="1"/>
  <c r="R678" i="1"/>
  <c r="Q678" i="1"/>
  <c r="R670" i="1"/>
  <c r="Q670" i="1"/>
  <c r="R654" i="1"/>
  <c r="Q654" i="1"/>
  <c r="R646" i="1"/>
  <c r="Q646" i="1"/>
  <c r="R630" i="1"/>
  <c r="Q630" i="1"/>
  <c r="R614" i="1"/>
  <c r="Q614" i="1"/>
  <c r="R582" i="1"/>
  <c r="Q582" i="1"/>
  <c r="R566" i="1"/>
  <c r="Q566" i="1"/>
  <c r="R550" i="1"/>
  <c r="Q550" i="1"/>
  <c r="R542" i="1"/>
  <c r="Q542" i="1"/>
  <c r="R526" i="1"/>
  <c r="Q526" i="1"/>
  <c r="R518" i="1"/>
  <c r="Q518" i="1"/>
  <c r="R502" i="1"/>
  <c r="Q502" i="1"/>
  <c r="R486" i="1"/>
  <c r="Q486" i="1"/>
  <c r="R478" i="1"/>
  <c r="Q478" i="1"/>
  <c r="R462" i="1"/>
  <c r="Q462" i="1"/>
  <c r="R430" i="1"/>
  <c r="Q430" i="1"/>
  <c r="R390" i="1"/>
  <c r="Q390" i="1"/>
  <c r="R374" i="1"/>
  <c r="Q374" i="1"/>
  <c r="R358" i="1"/>
  <c r="Q358" i="1"/>
  <c r="R350" i="1"/>
  <c r="Q350" i="1"/>
  <c r="R334" i="1"/>
  <c r="Q334" i="1"/>
  <c r="R326" i="1"/>
  <c r="Q326" i="1"/>
  <c r="R310" i="1"/>
  <c r="Q310" i="1"/>
  <c r="R294" i="1"/>
  <c r="Q294" i="1"/>
  <c r="R286" i="1"/>
  <c r="Q286" i="1"/>
  <c r="R270" i="1"/>
  <c r="Q270" i="1"/>
  <c r="R262" i="1"/>
  <c r="Q262" i="1"/>
  <c r="R246" i="1"/>
  <c r="Q246" i="1"/>
  <c r="R230" i="1"/>
  <c r="Q230" i="1"/>
  <c r="R222" i="1"/>
  <c r="Q222" i="1"/>
  <c r="R206" i="1"/>
  <c r="Q206" i="1"/>
  <c r="R198" i="1"/>
  <c r="Q198" i="1"/>
  <c r="R182" i="1"/>
  <c r="Q182" i="1"/>
  <c r="R166" i="1"/>
  <c r="Q166" i="1"/>
  <c r="R158" i="1"/>
  <c r="Q158" i="1"/>
  <c r="R142" i="1"/>
  <c r="Q142" i="1"/>
  <c r="R110" i="1"/>
  <c r="Q110" i="1"/>
  <c r="R78" i="1"/>
  <c r="Q78" i="1"/>
  <c r="R70" i="1"/>
  <c r="Q70" i="1"/>
  <c r="R54" i="1"/>
  <c r="Q54" i="1"/>
  <c r="R3211" i="1"/>
  <c r="Q4374" i="1"/>
  <c r="Q4182" i="1"/>
  <c r="Q3926" i="1"/>
  <c r="Q3734" i="1"/>
  <c r="Q3670" i="1"/>
  <c r="Q3606" i="1"/>
  <c r="Q3542" i="1"/>
  <c r="Q3478" i="1"/>
  <c r="Q3414" i="1"/>
  <c r="Q3350" i="1"/>
  <c r="Q3286" i="1"/>
  <c r="Q3222" i="1"/>
  <c r="Q3158" i="1"/>
  <c r="Q3094" i="1"/>
  <c r="Q3030" i="1"/>
  <c r="Q2966" i="1"/>
  <c r="Q2902" i="1"/>
  <c r="Q2838" i="1"/>
  <c r="Q2774" i="1"/>
  <c r="Q2710" i="1"/>
  <c r="Q871" i="1"/>
  <c r="Q702" i="1"/>
  <c r="Q615" i="1"/>
  <c r="Q446" i="1"/>
  <c r="Q190" i="1"/>
  <c r="Q126" i="1"/>
  <c r="Q62" i="1"/>
  <c r="R2125" i="1"/>
  <c r="Q2125" i="1"/>
  <c r="R2117" i="1"/>
  <c r="Q2117" i="1"/>
  <c r="R2109" i="1"/>
  <c r="Q2109" i="1"/>
  <c r="R2101" i="1"/>
  <c r="Q2101" i="1"/>
  <c r="R2093" i="1"/>
  <c r="Q2093" i="1"/>
  <c r="R2085" i="1"/>
  <c r="Q2085" i="1"/>
  <c r="R2077" i="1"/>
  <c r="Q2077" i="1"/>
  <c r="R2069" i="1"/>
  <c r="Q2069" i="1"/>
  <c r="R2061" i="1"/>
  <c r="Q2061" i="1"/>
  <c r="R2053" i="1"/>
  <c r="Q2053" i="1"/>
  <c r="R2045" i="1"/>
  <c r="Q2045" i="1"/>
  <c r="R2037" i="1"/>
  <c r="Q2037" i="1"/>
  <c r="R2029" i="1"/>
  <c r="Q2029" i="1"/>
  <c r="R2021" i="1"/>
  <c r="Q2021" i="1"/>
  <c r="R2013" i="1"/>
  <c r="Q2013" i="1"/>
  <c r="R2005" i="1"/>
  <c r="Q2005" i="1"/>
  <c r="R1997" i="1"/>
  <c r="Q1997" i="1"/>
  <c r="R1989" i="1"/>
  <c r="Q1989" i="1"/>
  <c r="R1981" i="1"/>
  <c r="Q1981" i="1"/>
  <c r="R1973" i="1"/>
  <c r="Q1973" i="1"/>
  <c r="R1965" i="1"/>
  <c r="Q1965" i="1"/>
  <c r="R1957" i="1"/>
  <c r="Q1957" i="1"/>
  <c r="R1949" i="1"/>
  <c r="Q1949" i="1"/>
  <c r="R1941" i="1"/>
  <c r="Q1941" i="1"/>
  <c r="R1933" i="1"/>
  <c r="Q1933" i="1"/>
  <c r="R1925" i="1"/>
  <c r="Q1925" i="1"/>
  <c r="R1917" i="1"/>
  <c r="Q1917" i="1"/>
  <c r="R1909" i="1"/>
  <c r="Q1909" i="1"/>
  <c r="R1901" i="1"/>
  <c r="Q1901" i="1"/>
  <c r="R1893" i="1"/>
  <c r="Q1893" i="1"/>
  <c r="R1885" i="1"/>
  <c r="Q1885" i="1"/>
  <c r="R1877" i="1"/>
  <c r="Q1877" i="1"/>
  <c r="R1869" i="1"/>
  <c r="Q1869" i="1"/>
  <c r="R1861" i="1"/>
  <c r="Q1861" i="1"/>
  <c r="R1853" i="1"/>
  <c r="Q1853" i="1"/>
  <c r="R1845" i="1"/>
  <c r="Q1845" i="1"/>
  <c r="R1837" i="1"/>
  <c r="Q1837" i="1"/>
  <c r="R1829" i="1"/>
  <c r="Q1829" i="1"/>
  <c r="R1821" i="1"/>
  <c r="Q1821" i="1"/>
  <c r="R1813" i="1"/>
  <c r="Q1813" i="1"/>
  <c r="R1805" i="1"/>
  <c r="Q1805" i="1"/>
  <c r="R1797" i="1"/>
  <c r="Q1797" i="1"/>
  <c r="R1789" i="1"/>
  <c r="Q1789" i="1"/>
  <c r="R1781" i="1"/>
  <c r="Q1781" i="1"/>
  <c r="R1773" i="1"/>
  <c r="Q1773" i="1"/>
  <c r="R1765" i="1"/>
  <c r="Q1765" i="1"/>
  <c r="R1757" i="1"/>
  <c r="Q1757" i="1"/>
  <c r="R1749" i="1"/>
  <c r="Q1749" i="1"/>
  <c r="R1741" i="1"/>
  <c r="Q1741" i="1"/>
  <c r="R1733" i="1"/>
  <c r="Q1733" i="1"/>
  <c r="R1725" i="1"/>
  <c r="Q1725" i="1"/>
  <c r="R1717" i="1"/>
  <c r="Q1717" i="1"/>
  <c r="R1709" i="1"/>
  <c r="Q1709" i="1"/>
  <c r="R1701" i="1"/>
  <c r="Q1701" i="1"/>
  <c r="R1693" i="1"/>
  <c r="Q1693" i="1"/>
  <c r="R1685" i="1"/>
  <c r="Q1685" i="1"/>
  <c r="R1677" i="1"/>
  <c r="Q1677" i="1"/>
  <c r="R1669" i="1"/>
  <c r="Q1669" i="1"/>
  <c r="R1661" i="1"/>
  <c r="Q1661" i="1"/>
  <c r="R1653" i="1"/>
  <c r="Q1653" i="1"/>
  <c r="R1645" i="1"/>
  <c r="Q1645" i="1"/>
  <c r="R1637" i="1"/>
  <c r="Q1637" i="1"/>
  <c r="R1629" i="1"/>
  <c r="Q1629" i="1"/>
  <c r="R1621" i="1"/>
  <c r="Q1621" i="1"/>
  <c r="R1613" i="1"/>
  <c r="Q1613" i="1"/>
  <c r="R1605" i="1"/>
  <c r="Q1605" i="1"/>
  <c r="R1597" i="1"/>
  <c r="Q1597" i="1"/>
  <c r="R1589" i="1"/>
  <c r="Q1589" i="1"/>
  <c r="R1581" i="1"/>
  <c r="Q1581" i="1"/>
  <c r="R1573" i="1"/>
  <c r="Q1573" i="1"/>
  <c r="R1565" i="1"/>
  <c r="Q1565" i="1"/>
  <c r="R1557" i="1"/>
  <c r="Q1557" i="1"/>
  <c r="R1549" i="1"/>
  <c r="Q1549" i="1"/>
  <c r="R1541" i="1"/>
  <c r="Q1541" i="1"/>
  <c r="R1533" i="1"/>
  <c r="Q1533" i="1"/>
  <c r="R1525" i="1"/>
  <c r="Q1525" i="1"/>
  <c r="R1517" i="1"/>
  <c r="Q1517" i="1"/>
  <c r="R1509" i="1"/>
  <c r="Q1509" i="1"/>
  <c r="R1501" i="1"/>
  <c r="Q1501" i="1"/>
  <c r="R1493" i="1"/>
  <c r="Q1493" i="1"/>
  <c r="R1485" i="1"/>
  <c r="Q1485" i="1"/>
  <c r="R1477" i="1"/>
  <c r="Q1477" i="1"/>
  <c r="R1469" i="1"/>
  <c r="Q1469" i="1"/>
  <c r="R1461" i="1"/>
  <c r="Q1461" i="1"/>
  <c r="R1453" i="1"/>
  <c r="Q1453" i="1"/>
  <c r="R1445" i="1"/>
  <c r="Q1445" i="1"/>
  <c r="R1437" i="1"/>
  <c r="Q1437" i="1"/>
  <c r="R1429" i="1"/>
  <c r="Q1429" i="1"/>
  <c r="R1421" i="1"/>
  <c r="Q1421" i="1"/>
  <c r="R1413" i="1"/>
  <c r="Q1413" i="1"/>
  <c r="R1405" i="1"/>
  <c r="Q1405" i="1"/>
  <c r="R1397" i="1"/>
  <c r="Q1397" i="1"/>
  <c r="R1389" i="1"/>
  <c r="Q1389" i="1"/>
  <c r="R1381" i="1"/>
  <c r="Q1381" i="1"/>
  <c r="R1373" i="1"/>
  <c r="Q1373" i="1"/>
  <c r="R1365" i="1"/>
  <c r="Q1365" i="1"/>
  <c r="R1357" i="1"/>
  <c r="Q1357" i="1"/>
  <c r="R1349" i="1"/>
  <c r="Q1349" i="1"/>
  <c r="R1341" i="1"/>
  <c r="Q1341" i="1"/>
  <c r="R1333" i="1"/>
  <c r="Q1333" i="1"/>
  <c r="R1325" i="1"/>
  <c r="Q1325" i="1"/>
  <c r="R1317" i="1"/>
  <c r="Q1317" i="1"/>
  <c r="R1309" i="1"/>
  <c r="Q1309" i="1"/>
  <c r="R1301" i="1"/>
  <c r="Q1301" i="1"/>
  <c r="R1293" i="1"/>
  <c r="Q1293" i="1"/>
  <c r="R1285" i="1"/>
  <c r="Q1285" i="1"/>
  <c r="R1277" i="1"/>
  <c r="Q1277" i="1"/>
  <c r="R1269" i="1"/>
  <c r="Q1269" i="1"/>
  <c r="R1261" i="1"/>
  <c r="Q1261" i="1"/>
  <c r="R1253" i="1"/>
  <c r="Q1253" i="1"/>
  <c r="R1245" i="1"/>
  <c r="Q1245" i="1"/>
  <c r="R1237" i="1"/>
  <c r="Q1237" i="1"/>
  <c r="R1229" i="1"/>
  <c r="Q1229" i="1"/>
  <c r="R1221" i="1"/>
  <c r="Q1221" i="1"/>
  <c r="R1213" i="1"/>
  <c r="Q1213" i="1"/>
  <c r="R1205" i="1"/>
  <c r="Q1205" i="1"/>
  <c r="R1197" i="1"/>
  <c r="Q1197" i="1"/>
  <c r="R1189" i="1"/>
  <c r="Q1189" i="1"/>
  <c r="R1181" i="1"/>
  <c r="Q1181" i="1"/>
  <c r="R1173" i="1"/>
  <c r="Q1173" i="1"/>
  <c r="R1165" i="1"/>
  <c r="Q1165" i="1"/>
  <c r="R1157" i="1"/>
  <c r="Q1157" i="1"/>
  <c r="R1149" i="1"/>
  <c r="Q1149" i="1"/>
  <c r="R1141" i="1"/>
  <c r="Q1141" i="1"/>
  <c r="R1133" i="1"/>
  <c r="Q1133" i="1"/>
  <c r="R1125" i="1"/>
  <c r="Q1125" i="1"/>
  <c r="R1117" i="1"/>
  <c r="Q1117" i="1"/>
  <c r="R1109" i="1"/>
  <c r="Q1109" i="1"/>
  <c r="R1101" i="1"/>
  <c r="Q1101" i="1"/>
  <c r="R1093" i="1"/>
  <c r="Q1093" i="1"/>
  <c r="R1085" i="1"/>
  <c r="Q1085" i="1"/>
  <c r="R1077" i="1"/>
  <c r="Q1077" i="1"/>
  <c r="R1069" i="1"/>
  <c r="Q1069" i="1"/>
  <c r="R1061" i="1"/>
  <c r="Q1061" i="1"/>
  <c r="R1053" i="1"/>
  <c r="Q1053" i="1"/>
  <c r="R1045" i="1"/>
  <c r="Q1045" i="1"/>
  <c r="R1037" i="1"/>
  <c r="Q1037" i="1"/>
  <c r="R1029" i="1"/>
  <c r="Q1029" i="1"/>
  <c r="R1021" i="1"/>
  <c r="Q1021" i="1"/>
  <c r="R1013" i="1"/>
  <c r="Q1013" i="1"/>
  <c r="R1005" i="1"/>
  <c r="Q1005" i="1"/>
  <c r="R997" i="1"/>
  <c r="Q997" i="1"/>
  <c r="R989" i="1"/>
  <c r="Q989" i="1"/>
  <c r="R981" i="1"/>
  <c r="Q981" i="1"/>
  <c r="R973" i="1"/>
  <c r="Q973" i="1"/>
  <c r="R965" i="1"/>
  <c r="Q965" i="1"/>
  <c r="R957" i="1"/>
  <c r="Q957" i="1"/>
  <c r="R949" i="1"/>
  <c r="Q949" i="1"/>
  <c r="R941" i="1"/>
  <c r="Q941" i="1"/>
  <c r="R933" i="1"/>
  <c r="Q933" i="1"/>
  <c r="R925" i="1"/>
  <c r="Q925" i="1"/>
  <c r="R917" i="1"/>
  <c r="Q917" i="1"/>
  <c r="R909" i="1"/>
  <c r="Q909" i="1"/>
  <c r="R901" i="1"/>
  <c r="Q901" i="1"/>
  <c r="R893" i="1"/>
  <c r="Q893" i="1"/>
  <c r="R885" i="1"/>
  <c r="Q885" i="1"/>
  <c r="R877" i="1"/>
  <c r="Q877" i="1"/>
  <c r="R869" i="1"/>
  <c r="Q869" i="1"/>
  <c r="R861" i="1"/>
  <c r="Q861" i="1"/>
  <c r="R853" i="1"/>
  <c r="Q853" i="1"/>
  <c r="R845" i="1"/>
  <c r="Q845" i="1"/>
  <c r="R837" i="1"/>
  <c r="Q837" i="1"/>
  <c r="R829" i="1"/>
  <c r="Q829" i="1"/>
  <c r="R821" i="1"/>
  <c r="Q821" i="1"/>
  <c r="R813" i="1"/>
  <c r="Q813" i="1"/>
  <c r="R805" i="1"/>
  <c r="Q805" i="1"/>
  <c r="R797" i="1"/>
  <c r="Q797" i="1"/>
  <c r="R789" i="1"/>
  <c r="Q789" i="1"/>
  <c r="R781" i="1"/>
  <c r="Q781" i="1"/>
  <c r="R773" i="1"/>
  <c r="Q773" i="1"/>
  <c r="R765" i="1"/>
  <c r="Q765" i="1"/>
  <c r="R757" i="1"/>
  <c r="Q757" i="1"/>
  <c r="R749" i="1"/>
  <c r="Q749" i="1"/>
  <c r="R741" i="1"/>
  <c r="Q741" i="1"/>
  <c r="R733" i="1"/>
  <c r="Q733" i="1"/>
  <c r="R725" i="1"/>
  <c r="Q725" i="1"/>
  <c r="R717" i="1"/>
  <c r="Q717" i="1"/>
  <c r="R709" i="1"/>
  <c r="Q709" i="1"/>
  <c r="R701" i="1"/>
  <c r="Q701" i="1"/>
  <c r="R693" i="1"/>
  <c r="Q693" i="1"/>
  <c r="R685" i="1"/>
  <c r="Q685" i="1"/>
  <c r="R677" i="1"/>
  <c r="Q677" i="1"/>
  <c r="R669" i="1"/>
  <c r="Q669" i="1"/>
  <c r="R661" i="1"/>
  <c r="Q661" i="1"/>
  <c r="R653" i="1"/>
  <c r="Q653" i="1"/>
  <c r="R645" i="1"/>
  <c r="Q645" i="1"/>
  <c r="R637" i="1"/>
  <c r="Q637" i="1"/>
  <c r="R629" i="1"/>
  <c r="Q629" i="1"/>
  <c r="R621" i="1"/>
  <c r="Q621" i="1"/>
  <c r="R613" i="1"/>
  <c r="Q613" i="1"/>
  <c r="R605" i="1"/>
  <c r="Q605" i="1"/>
  <c r="R597" i="1"/>
  <c r="Q597" i="1"/>
  <c r="R589" i="1"/>
  <c r="Q589" i="1"/>
  <c r="R581" i="1"/>
  <c r="Q581" i="1"/>
  <c r="R573" i="1"/>
  <c r="Q573" i="1"/>
  <c r="R565" i="1"/>
  <c r="Q565" i="1"/>
  <c r="R557" i="1"/>
  <c r="Q557" i="1"/>
  <c r="R549" i="1"/>
  <c r="Q549" i="1"/>
  <c r="R541" i="1"/>
  <c r="Q541" i="1"/>
  <c r="R533" i="1"/>
  <c r="Q533" i="1"/>
  <c r="R525" i="1"/>
  <c r="Q525" i="1"/>
  <c r="R517" i="1"/>
  <c r="Q517" i="1"/>
  <c r="R509" i="1"/>
  <c r="Q509" i="1"/>
  <c r="R501" i="1"/>
  <c r="Q501" i="1"/>
  <c r="R493" i="1"/>
  <c r="Q493" i="1"/>
  <c r="R485" i="1"/>
  <c r="Q485" i="1"/>
  <c r="R477" i="1"/>
  <c r="Q477" i="1"/>
  <c r="R469" i="1"/>
  <c r="Q469" i="1"/>
  <c r="R461" i="1"/>
  <c r="Q461" i="1"/>
  <c r="R453" i="1"/>
  <c r="Q453" i="1"/>
  <c r="R445" i="1"/>
  <c r="Q445" i="1"/>
  <c r="R437" i="1"/>
  <c r="Q437" i="1"/>
  <c r="R429" i="1"/>
  <c r="Q429" i="1"/>
  <c r="R421" i="1"/>
  <c r="Q421" i="1"/>
  <c r="R413" i="1"/>
  <c r="Q413" i="1"/>
  <c r="R405" i="1"/>
  <c r="Q405" i="1"/>
  <c r="R397" i="1"/>
  <c r="Q397" i="1"/>
  <c r="R389" i="1"/>
  <c r="Q389" i="1"/>
  <c r="R381" i="1"/>
  <c r="Q381" i="1"/>
  <c r="R373" i="1"/>
  <c r="Q373" i="1"/>
  <c r="R365" i="1"/>
  <c r="Q365" i="1"/>
  <c r="R357" i="1"/>
  <c r="Q357" i="1"/>
  <c r="R349" i="1"/>
  <c r="Q349" i="1"/>
  <c r="R341" i="1"/>
  <c r="Q341" i="1"/>
  <c r="R333" i="1"/>
  <c r="Q333" i="1"/>
  <c r="R325" i="1"/>
  <c r="Q325" i="1"/>
  <c r="R317" i="1"/>
  <c r="Q317" i="1"/>
  <c r="R309" i="1"/>
  <c r="Q309" i="1"/>
  <c r="R301" i="1"/>
  <c r="Q301" i="1"/>
  <c r="R293" i="1"/>
  <c r="Q293" i="1"/>
  <c r="R285" i="1"/>
  <c r="Q285" i="1"/>
  <c r="R277" i="1"/>
  <c r="Q277" i="1"/>
  <c r="R269" i="1"/>
  <c r="Q269" i="1"/>
  <c r="R261" i="1"/>
  <c r="Q261" i="1"/>
  <c r="R253" i="1"/>
  <c r="Q253" i="1"/>
  <c r="R245" i="1"/>
  <c r="Q245" i="1"/>
  <c r="R237" i="1"/>
  <c r="Q237" i="1"/>
  <c r="R229" i="1"/>
  <c r="Q229" i="1"/>
  <c r="R221" i="1"/>
  <c r="Q221" i="1"/>
  <c r="R213" i="1"/>
  <c r="Q213" i="1"/>
  <c r="R205" i="1"/>
  <c r="Q205" i="1"/>
  <c r="R197" i="1"/>
  <c r="Q197" i="1"/>
  <c r="R189" i="1"/>
  <c r="Q189" i="1"/>
  <c r="R181" i="1"/>
  <c r="Q181" i="1"/>
  <c r="R173" i="1"/>
  <c r="Q173" i="1"/>
  <c r="R165" i="1"/>
  <c r="Q165" i="1"/>
  <c r="R157" i="1"/>
  <c r="Q157" i="1"/>
  <c r="R149" i="1"/>
  <c r="Q149" i="1"/>
  <c r="R141" i="1"/>
  <c r="Q141" i="1"/>
  <c r="R133" i="1"/>
  <c r="Q133" i="1"/>
  <c r="R125" i="1"/>
  <c r="Q125" i="1"/>
  <c r="R117" i="1"/>
  <c r="Q117" i="1"/>
  <c r="R109" i="1"/>
  <c r="Q109" i="1"/>
  <c r="R101" i="1"/>
  <c r="Q101" i="1"/>
  <c r="R93" i="1"/>
  <c r="Q93" i="1"/>
  <c r="R85" i="1"/>
  <c r="Q85" i="1"/>
  <c r="R77" i="1"/>
  <c r="Q77" i="1"/>
  <c r="R69" i="1"/>
  <c r="Q69" i="1"/>
  <c r="R61" i="1"/>
  <c r="Q61" i="1"/>
  <c r="R53" i="1"/>
  <c r="Q53" i="1"/>
  <c r="R45" i="1"/>
  <c r="Q45" i="1"/>
  <c r="R37" i="1"/>
  <c r="Q37" i="1"/>
  <c r="R29" i="1"/>
  <c r="Q29" i="1"/>
  <c r="R21" i="1"/>
  <c r="Q21" i="1"/>
  <c r="R13" i="1"/>
  <c r="Q13" i="1"/>
  <c r="R5" i="1"/>
  <c r="Q5" i="1"/>
  <c r="Q4414" i="1"/>
  <c r="Q4394" i="1"/>
  <c r="Q4373" i="1"/>
  <c r="Q4350" i="1"/>
  <c r="Q4330" i="1"/>
  <c r="Q4309" i="1"/>
  <c r="Q4286" i="1"/>
  <c r="Q4266" i="1"/>
  <c r="Q4245" i="1"/>
  <c r="Q4222" i="1"/>
  <c r="Q4202" i="1"/>
  <c r="Q4181" i="1"/>
  <c r="Q4158" i="1"/>
  <c r="Q4138" i="1"/>
  <c r="Q4117" i="1"/>
  <c r="Q4094" i="1"/>
  <c r="Q4074" i="1"/>
  <c r="Q4053" i="1"/>
  <c r="Q4030" i="1"/>
  <c r="Q4010" i="1"/>
  <c r="Q3989" i="1"/>
  <c r="Q3966" i="1"/>
  <c r="Q3946" i="1"/>
  <c r="Q3925" i="1"/>
  <c r="Q3902" i="1"/>
  <c r="Q3882" i="1"/>
  <c r="Q3861" i="1"/>
  <c r="Q3838" i="1"/>
  <c r="Q3818" i="1"/>
  <c r="Q3797" i="1"/>
  <c r="Q3774" i="1"/>
  <c r="Q3754" i="1"/>
  <c r="Q3733" i="1"/>
  <c r="Q3710" i="1"/>
  <c r="Q3690" i="1"/>
  <c r="Q3669" i="1"/>
  <c r="Q3646" i="1"/>
  <c r="Q3626" i="1"/>
  <c r="Q3605" i="1"/>
  <c r="Q3582" i="1"/>
  <c r="Q3562" i="1"/>
  <c r="Q3541" i="1"/>
  <c r="Q3518" i="1"/>
  <c r="Q3498" i="1"/>
  <c r="Q3477" i="1"/>
  <c r="Q3454" i="1"/>
  <c r="Q3434" i="1"/>
  <c r="Q3413" i="1"/>
  <c r="Q3390" i="1"/>
  <c r="Q3370" i="1"/>
  <c r="Q3349" i="1"/>
  <c r="Q3326" i="1"/>
  <c r="Q3306" i="1"/>
  <c r="Q3285" i="1"/>
  <c r="Q3262" i="1"/>
  <c r="Q3242" i="1"/>
  <c r="Q3221" i="1"/>
  <c r="Q3198" i="1"/>
  <c r="Q3178" i="1"/>
  <c r="Q3157" i="1"/>
  <c r="Q3134" i="1"/>
  <c r="Q3114" i="1"/>
  <c r="Q3093" i="1"/>
  <c r="Q3070" i="1"/>
  <c r="Q3050" i="1"/>
  <c r="Q3029" i="1"/>
  <c r="Q3006" i="1"/>
  <c r="Q2986" i="1"/>
  <c r="Q2965" i="1"/>
  <c r="Q2942" i="1"/>
  <c r="Q2922" i="1"/>
  <c r="Q2901" i="1"/>
  <c r="Q2878" i="1"/>
  <c r="Q2858" i="1"/>
  <c r="Q2837" i="1"/>
  <c r="Q2814" i="1"/>
  <c r="Q2794" i="1"/>
  <c r="Q2773" i="1"/>
  <c r="Q2750" i="1"/>
  <c r="Q2730" i="1"/>
  <c r="Q2709" i="1"/>
  <c r="Q2678" i="1"/>
  <c r="Q2646" i="1"/>
  <c r="Q2614" i="1"/>
  <c r="Q2582" i="1"/>
  <c r="Q2550" i="1"/>
  <c r="Q2518" i="1"/>
  <c r="Q2486" i="1"/>
  <c r="Q2454" i="1"/>
  <c r="Q2422" i="1"/>
  <c r="Q2390" i="1"/>
  <c r="Q2358" i="1"/>
  <c r="Q2326" i="1"/>
  <c r="Q2294" i="1"/>
  <c r="Q2262" i="1"/>
  <c r="Q2230" i="1"/>
  <c r="Q2198" i="1"/>
  <c r="Q2166" i="1"/>
  <c r="Q2134" i="1"/>
  <c r="Q2075" i="1"/>
  <c r="Q2011" i="1"/>
  <c r="Q1947" i="1"/>
  <c r="Q1883" i="1"/>
  <c r="Q1819" i="1"/>
  <c r="Q1755" i="1"/>
  <c r="Q1691" i="1"/>
  <c r="Q1627" i="1"/>
  <c r="Q1563" i="1"/>
  <c r="Q1499" i="1"/>
  <c r="Q1435" i="1"/>
  <c r="Q1371" i="1"/>
  <c r="Q1307" i="1"/>
  <c r="Q1243" i="1"/>
  <c r="Q1179" i="1"/>
  <c r="Q1115" i="1"/>
  <c r="Q1051" i="1"/>
  <c r="Q987" i="1"/>
  <c r="Q923" i="1"/>
  <c r="Q854" i="1"/>
  <c r="Q767" i="1"/>
  <c r="Q683" i="1"/>
  <c r="Q598" i="1"/>
  <c r="Q511" i="1"/>
  <c r="Q342" i="1"/>
  <c r="R4407" i="1"/>
  <c r="Q4407" i="1"/>
  <c r="R4375" i="1"/>
  <c r="Q4375" i="1"/>
  <c r="R4351" i="1"/>
  <c r="Q4351" i="1"/>
  <c r="R4335" i="1"/>
  <c r="Q4335" i="1"/>
  <c r="R4319" i="1"/>
  <c r="Q4319" i="1"/>
  <c r="R4295" i="1"/>
  <c r="Q4295" i="1"/>
  <c r="R4271" i="1"/>
  <c r="Q4271" i="1"/>
  <c r="R4239" i="1"/>
  <c r="Q4239" i="1"/>
  <c r="R4215" i="1"/>
  <c r="Q4215" i="1"/>
  <c r="R4183" i="1"/>
  <c r="Q4183" i="1"/>
  <c r="R4151" i="1"/>
  <c r="Q4151" i="1"/>
  <c r="R4127" i="1"/>
  <c r="Q4127" i="1"/>
  <c r="R4095" i="1"/>
  <c r="Q4095" i="1"/>
  <c r="R4047" i="1"/>
  <c r="Q4047" i="1"/>
  <c r="R4023" i="1"/>
  <c r="Q4023" i="1"/>
  <c r="R3991" i="1"/>
  <c r="Q3991" i="1"/>
  <c r="R3959" i="1"/>
  <c r="Q3959" i="1"/>
  <c r="R3919" i="1"/>
  <c r="Q3919" i="1"/>
  <c r="R3879" i="1"/>
  <c r="Q3879" i="1"/>
  <c r="R3839" i="1"/>
  <c r="Q3839" i="1"/>
  <c r="R3799" i="1"/>
  <c r="Q3799" i="1"/>
  <c r="R3751" i="1"/>
  <c r="Q3751" i="1"/>
  <c r="R3719" i="1"/>
  <c r="Q3719" i="1"/>
  <c r="R3679" i="1"/>
  <c r="Q3679" i="1"/>
  <c r="R3639" i="1"/>
  <c r="Q3639" i="1"/>
  <c r="R3599" i="1"/>
  <c r="Q3599" i="1"/>
  <c r="R3559" i="1"/>
  <c r="Q3559" i="1"/>
  <c r="R3519" i="1"/>
  <c r="Q3519" i="1"/>
  <c r="R3479" i="1"/>
  <c r="Q3479" i="1"/>
  <c r="R3439" i="1"/>
  <c r="Q3439" i="1"/>
  <c r="R3399" i="1"/>
  <c r="Q3399" i="1"/>
  <c r="R3359" i="1"/>
  <c r="Q3359" i="1"/>
  <c r="R3327" i="1"/>
  <c r="Q3327" i="1"/>
  <c r="R3287" i="1"/>
  <c r="Q3287" i="1"/>
  <c r="R3247" i="1"/>
  <c r="Q3247" i="1"/>
  <c r="R3199" i="1"/>
  <c r="Q3199" i="1"/>
  <c r="R3159" i="1"/>
  <c r="Q3159" i="1"/>
  <c r="R3111" i="1"/>
  <c r="Q3111" i="1"/>
  <c r="R3071" i="1"/>
  <c r="Q3071" i="1"/>
  <c r="R3039" i="1"/>
  <c r="Q3039" i="1"/>
  <c r="R2999" i="1"/>
  <c r="Q2999" i="1"/>
  <c r="R2959" i="1"/>
  <c r="Q2959" i="1"/>
  <c r="R2911" i="1"/>
  <c r="Q2911" i="1"/>
  <c r="R2871" i="1"/>
  <c r="Q2871" i="1"/>
  <c r="R2831" i="1"/>
  <c r="Q2831" i="1"/>
  <c r="R2783" i="1"/>
  <c r="Q2783" i="1"/>
  <c r="R2751" i="1"/>
  <c r="Q2751" i="1"/>
  <c r="R2719" i="1"/>
  <c r="Q2719" i="1"/>
  <c r="R2671" i="1"/>
  <c r="Q2671" i="1"/>
  <c r="R2631" i="1"/>
  <c r="Q2631" i="1"/>
  <c r="R2583" i="1"/>
  <c r="Q2583" i="1"/>
  <c r="R2535" i="1"/>
  <c r="Q2535" i="1"/>
  <c r="R2495" i="1"/>
  <c r="Q2495" i="1"/>
  <c r="R2455" i="1"/>
  <c r="Q2455" i="1"/>
  <c r="R2415" i="1"/>
  <c r="Q2415" i="1"/>
  <c r="R2375" i="1"/>
  <c r="Q2375" i="1"/>
  <c r="R2335" i="1"/>
  <c r="Q2335" i="1"/>
  <c r="R2303" i="1"/>
  <c r="Q2303" i="1"/>
  <c r="R2263" i="1"/>
  <c r="Q2263" i="1"/>
  <c r="R2239" i="1"/>
  <c r="Q2239" i="1"/>
  <c r="R2207" i="1"/>
  <c r="Q2207" i="1"/>
  <c r="R2167" i="1"/>
  <c r="Q2167" i="1"/>
  <c r="R2127" i="1"/>
  <c r="Q2127" i="1"/>
  <c r="R2095" i="1"/>
  <c r="Q2095" i="1"/>
  <c r="R2055" i="1"/>
  <c r="Q2055" i="1"/>
  <c r="R2023" i="1"/>
  <c r="Q2023" i="1"/>
  <c r="R1983" i="1"/>
  <c r="Q1983" i="1"/>
  <c r="R1935" i="1"/>
  <c r="Q1935" i="1"/>
  <c r="R1895" i="1"/>
  <c r="Q1895" i="1"/>
  <c r="R1855" i="1"/>
  <c r="Q1855" i="1"/>
  <c r="R1823" i="1"/>
  <c r="Q1823" i="1"/>
  <c r="R1783" i="1"/>
  <c r="Q1783" i="1"/>
  <c r="R1735" i="1"/>
  <c r="Q1735" i="1"/>
  <c r="R1687" i="1"/>
  <c r="Q1687" i="1"/>
  <c r="R1655" i="1"/>
  <c r="Q1655" i="1"/>
  <c r="R1615" i="1"/>
  <c r="Q1615" i="1"/>
  <c r="R1575" i="1"/>
  <c r="Q1575" i="1"/>
  <c r="R1535" i="1"/>
  <c r="Q1535" i="1"/>
  <c r="R1495" i="1"/>
  <c r="Q1495" i="1"/>
  <c r="R1471" i="1"/>
  <c r="Q1471" i="1"/>
  <c r="R1439" i="1"/>
  <c r="Q1439" i="1"/>
  <c r="R1399" i="1"/>
  <c r="Q1399" i="1"/>
  <c r="R1351" i="1"/>
  <c r="Q1351" i="1"/>
  <c r="R1311" i="1"/>
  <c r="Q1311" i="1"/>
  <c r="R1271" i="1"/>
  <c r="Q1271" i="1"/>
  <c r="R1231" i="1"/>
  <c r="Q1231" i="1"/>
  <c r="R1183" i="1"/>
  <c r="Q1183" i="1"/>
  <c r="R1151" i="1"/>
  <c r="Q1151" i="1"/>
  <c r="R1031" i="1"/>
  <c r="Q1031" i="1"/>
  <c r="R999" i="1"/>
  <c r="Q999" i="1"/>
  <c r="R967" i="1"/>
  <c r="Q967" i="1"/>
  <c r="R943" i="1"/>
  <c r="Q943" i="1"/>
  <c r="R927" i="1"/>
  <c r="Q927" i="1"/>
  <c r="R911" i="1"/>
  <c r="Q911" i="1"/>
  <c r="R887" i="1"/>
  <c r="Q887" i="1"/>
  <c r="R855" i="1"/>
  <c r="Q855" i="1"/>
  <c r="R751" i="1"/>
  <c r="Q751" i="1"/>
  <c r="R727" i="1"/>
  <c r="Q727" i="1"/>
  <c r="R711" i="1"/>
  <c r="Q711" i="1"/>
  <c r="R695" i="1"/>
  <c r="Q695" i="1"/>
  <c r="R671" i="1"/>
  <c r="Q671" i="1"/>
  <c r="R655" i="1"/>
  <c r="Q655" i="1"/>
  <c r="R591" i="1"/>
  <c r="Q591" i="1"/>
  <c r="R455" i="1"/>
  <c r="Q455" i="1"/>
  <c r="R2110" i="1"/>
  <c r="Q2110" i="1"/>
  <c r="R2086" i="1"/>
  <c r="Q2086" i="1"/>
  <c r="R2046" i="1"/>
  <c r="Q2046" i="1"/>
  <c r="R2006" i="1"/>
  <c r="Q2006" i="1"/>
  <c r="R1982" i="1"/>
  <c r="Q1982" i="1"/>
  <c r="R1958" i="1"/>
  <c r="Q1958" i="1"/>
  <c r="R1942" i="1"/>
  <c r="Q1942" i="1"/>
  <c r="R1926" i="1"/>
  <c r="Q1926" i="1"/>
  <c r="R1910" i="1"/>
  <c r="Q1910" i="1"/>
  <c r="R1886" i="1"/>
  <c r="Q1886" i="1"/>
  <c r="R1870" i="1"/>
  <c r="Q1870" i="1"/>
  <c r="R1854" i="1"/>
  <c r="Q1854" i="1"/>
  <c r="R1838" i="1"/>
  <c r="Q1838" i="1"/>
  <c r="R1822" i="1"/>
  <c r="Q1822" i="1"/>
  <c r="R1806" i="1"/>
  <c r="Q1806" i="1"/>
  <c r="R1790" i="1"/>
  <c r="Q1790" i="1"/>
  <c r="R1774" i="1"/>
  <c r="Q1774" i="1"/>
  <c r="R1758" i="1"/>
  <c r="Q1758" i="1"/>
  <c r="R1742" i="1"/>
  <c r="Q1742" i="1"/>
  <c r="R1702" i="1"/>
  <c r="Q1702" i="1"/>
  <c r="R1686" i="1"/>
  <c r="Q1686" i="1"/>
  <c r="R1670" i="1"/>
  <c r="Q1670" i="1"/>
  <c r="R1654" i="1"/>
  <c r="Q1654" i="1"/>
  <c r="R1638" i="1"/>
  <c r="Q1638" i="1"/>
  <c r="R1622" i="1"/>
  <c r="Q1622" i="1"/>
  <c r="R1606" i="1"/>
  <c r="Q1606" i="1"/>
  <c r="R1590" i="1"/>
  <c r="Q1590" i="1"/>
  <c r="R1566" i="1"/>
  <c r="Q1566" i="1"/>
  <c r="R1550" i="1"/>
  <c r="Q1550" i="1"/>
  <c r="R1534" i="1"/>
  <c r="Q1534" i="1"/>
  <c r="R1526" i="1"/>
  <c r="Q1526" i="1"/>
  <c r="R1510" i="1"/>
  <c r="Q1510" i="1"/>
  <c r="R1486" i="1"/>
  <c r="Q1486" i="1"/>
  <c r="R1470" i="1"/>
  <c r="Q1470" i="1"/>
  <c r="R1454" i="1"/>
  <c r="Q1454" i="1"/>
  <c r="R1438" i="1"/>
  <c r="Q1438" i="1"/>
  <c r="R1422" i="1"/>
  <c r="Q1422" i="1"/>
  <c r="R1406" i="1"/>
  <c r="Q1406" i="1"/>
  <c r="R1390" i="1"/>
  <c r="Q1390" i="1"/>
  <c r="R1374" i="1"/>
  <c r="Q1374" i="1"/>
  <c r="R1358" i="1"/>
  <c r="Q1358" i="1"/>
  <c r="R1342" i="1"/>
  <c r="Q1342" i="1"/>
  <c r="R1326" i="1"/>
  <c r="Q1326" i="1"/>
  <c r="R1318" i="1"/>
  <c r="Q1318" i="1"/>
  <c r="R1302" i="1"/>
  <c r="Q1302" i="1"/>
  <c r="R1286" i="1"/>
  <c r="Q1286" i="1"/>
  <c r="R1270" i="1"/>
  <c r="Q1270" i="1"/>
  <c r="R1254" i="1"/>
  <c r="Q1254" i="1"/>
  <c r="R1238" i="1"/>
  <c r="Q1238" i="1"/>
  <c r="R1222" i="1"/>
  <c r="Q1222" i="1"/>
  <c r="R1206" i="1"/>
  <c r="Q1206" i="1"/>
  <c r="R1182" i="1"/>
  <c r="Q1182" i="1"/>
  <c r="R1166" i="1"/>
  <c r="Q1166" i="1"/>
  <c r="R1150" i="1"/>
  <c r="Q1150" i="1"/>
  <c r="R1134" i="1"/>
  <c r="Q1134" i="1"/>
  <c r="R1118" i="1"/>
  <c r="Q1118" i="1"/>
  <c r="R1102" i="1"/>
  <c r="Q1102" i="1"/>
  <c r="R1086" i="1"/>
  <c r="Q1086" i="1"/>
  <c r="R1070" i="1"/>
  <c r="Q1070" i="1"/>
  <c r="R1054" i="1"/>
  <c r="Q1054" i="1"/>
  <c r="R1038" i="1"/>
  <c r="Q1038" i="1"/>
  <c r="R1022" i="1"/>
  <c r="Q1022" i="1"/>
  <c r="R1006" i="1"/>
  <c r="Q1006" i="1"/>
  <c r="R990" i="1"/>
  <c r="Q990" i="1"/>
  <c r="R974" i="1"/>
  <c r="Q974" i="1"/>
  <c r="R958" i="1"/>
  <c r="Q958" i="1"/>
  <c r="R942" i="1"/>
  <c r="Q942" i="1"/>
  <c r="R926" i="1"/>
  <c r="Q926" i="1"/>
  <c r="R910" i="1"/>
  <c r="Q910" i="1"/>
  <c r="R894" i="1"/>
  <c r="Q894" i="1"/>
  <c r="R878" i="1"/>
  <c r="Q878" i="1"/>
  <c r="R838" i="1"/>
  <c r="Q838" i="1"/>
  <c r="R822" i="1"/>
  <c r="Q822" i="1"/>
  <c r="R814" i="1"/>
  <c r="Q814" i="1"/>
  <c r="R798" i="1"/>
  <c r="Q798" i="1"/>
  <c r="R782" i="1"/>
  <c r="Q782" i="1"/>
  <c r="R750" i="1"/>
  <c r="Q750" i="1"/>
  <c r="R686" i="1"/>
  <c r="Q686" i="1"/>
  <c r="R622" i="1"/>
  <c r="Q622" i="1"/>
  <c r="R606" i="1"/>
  <c r="Q606" i="1"/>
  <c r="R590" i="1"/>
  <c r="Q590" i="1"/>
  <c r="R558" i="1"/>
  <c r="Q558" i="1"/>
  <c r="R494" i="1"/>
  <c r="Q494" i="1"/>
  <c r="R454" i="1"/>
  <c r="Q454" i="1"/>
  <c r="R438" i="1"/>
  <c r="Q438" i="1"/>
  <c r="R422" i="1"/>
  <c r="Q422" i="1"/>
  <c r="R414" i="1"/>
  <c r="Q414" i="1"/>
  <c r="R398" i="1"/>
  <c r="Q398" i="1"/>
  <c r="R366" i="1"/>
  <c r="Q366" i="1"/>
  <c r="R302" i="1"/>
  <c r="Q302" i="1"/>
  <c r="R238" i="1"/>
  <c r="Q238" i="1"/>
  <c r="R174" i="1"/>
  <c r="Q174" i="1"/>
  <c r="R134" i="1"/>
  <c r="Q134" i="1"/>
  <c r="R118" i="1"/>
  <c r="Q118" i="1"/>
  <c r="R102" i="1"/>
  <c r="Q102" i="1"/>
  <c r="R94" i="1"/>
  <c r="Q94" i="1"/>
  <c r="R46" i="1"/>
  <c r="Q46" i="1"/>
  <c r="R38" i="1"/>
  <c r="Q38" i="1"/>
  <c r="R30" i="1"/>
  <c r="Q30" i="1"/>
  <c r="R14" i="1"/>
  <c r="Q14" i="1"/>
  <c r="Q4310" i="1"/>
  <c r="Q4246" i="1"/>
  <c r="Q4118" i="1"/>
  <c r="Q4054" i="1"/>
  <c r="Q3990" i="1"/>
  <c r="Q3862" i="1"/>
  <c r="R4428" i="1"/>
  <c r="Q4428" i="1"/>
  <c r="R4420" i="1"/>
  <c r="Q4420" i="1"/>
  <c r="R4412" i="1"/>
  <c r="Q4412" i="1"/>
  <c r="R4404" i="1"/>
  <c r="Q4404" i="1"/>
  <c r="R4396" i="1"/>
  <c r="Q4396" i="1"/>
  <c r="R4388" i="1"/>
  <c r="Q4388" i="1"/>
  <c r="R4380" i="1"/>
  <c r="Q4380" i="1"/>
  <c r="R4372" i="1"/>
  <c r="Q4372" i="1"/>
  <c r="R4364" i="1"/>
  <c r="Q4364" i="1"/>
  <c r="R4356" i="1"/>
  <c r="Q4356" i="1"/>
  <c r="R4348" i="1"/>
  <c r="Q4348" i="1"/>
  <c r="R4340" i="1"/>
  <c r="Q4340" i="1"/>
  <c r="R4332" i="1"/>
  <c r="Q4332" i="1"/>
  <c r="R4324" i="1"/>
  <c r="Q4324" i="1"/>
  <c r="R4316" i="1"/>
  <c r="Q4316" i="1"/>
  <c r="R4308" i="1"/>
  <c r="Q4308" i="1"/>
  <c r="R4300" i="1"/>
  <c r="Q4300" i="1"/>
  <c r="R4292" i="1"/>
  <c r="Q4292" i="1"/>
  <c r="R4284" i="1"/>
  <c r="Q4284" i="1"/>
  <c r="R4276" i="1"/>
  <c r="Q4276" i="1"/>
  <c r="R4268" i="1"/>
  <c r="Q4268" i="1"/>
  <c r="R4260" i="1"/>
  <c r="Q4260" i="1"/>
  <c r="R4252" i="1"/>
  <c r="Q4252" i="1"/>
  <c r="R4244" i="1"/>
  <c r="Q4244" i="1"/>
  <c r="R4236" i="1"/>
  <c r="Q4236" i="1"/>
  <c r="R4228" i="1"/>
  <c r="Q4228" i="1"/>
  <c r="R4220" i="1"/>
  <c r="Q4220" i="1"/>
  <c r="R4212" i="1"/>
  <c r="Q4212" i="1"/>
  <c r="R4204" i="1"/>
  <c r="Q4204" i="1"/>
  <c r="R4196" i="1"/>
  <c r="Q4196" i="1"/>
  <c r="R4188" i="1"/>
  <c r="Q4188" i="1"/>
  <c r="R4180" i="1"/>
  <c r="Q4180" i="1"/>
  <c r="R4172" i="1"/>
  <c r="Q4172" i="1"/>
  <c r="R4164" i="1"/>
  <c r="Q4164" i="1"/>
  <c r="R4156" i="1"/>
  <c r="Q4156" i="1"/>
  <c r="R4148" i="1"/>
  <c r="Q4148" i="1"/>
  <c r="R4140" i="1"/>
  <c r="Q4140" i="1"/>
  <c r="R4132" i="1"/>
  <c r="Q4132" i="1"/>
  <c r="R4124" i="1"/>
  <c r="Q4124" i="1"/>
  <c r="R4116" i="1"/>
  <c r="Q4116" i="1"/>
  <c r="R4108" i="1"/>
  <c r="Q4108" i="1"/>
  <c r="R4100" i="1"/>
  <c r="Q4100" i="1"/>
  <c r="R4092" i="1"/>
  <c r="Q4092" i="1"/>
  <c r="R4084" i="1"/>
  <c r="Q4084" i="1"/>
  <c r="R4076" i="1"/>
  <c r="Q4076" i="1"/>
  <c r="R4068" i="1"/>
  <c r="Q4068" i="1"/>
  <c r="R4060" i="1"/>
  <c r="Q4060" i="1"/>
  <c r="R4052" i="1"/>
  <c r="Q4052" i="1"/>
  <c r="R4044" i="1"/>
  <c r="Q4044" i="1"/>
  <c r="R4036" i="1"/>
  <c r="Q4036" i="1"/>
  <c r="R4028" i="1"/>
  <c r="Q4028" i="1"/>
  <c r="R4020" i="1"/>
  <c r="Q4020" i="1"/>
  <c r="R4012" i="1"/>
  <c r="Q4012" i="1"/>
  <c r="R4004" i="1"/>
  <c r="Q4004" i="1"/>
  <c r="R3996" i="1"/>
  <c r="Q3996" i="1"/>
  <c r="R3988" i="1"/>
  <c r="Q3988" i="1"/>
  <c r="R3980" i="1"/>
  <c r="Q3980" i="1"/>
  <c r="R3972" i="1"/>
  <c r="Q3972" i="1"/>
  <c r="R3964" i="1"/>
  <c r="Q3964" i="1"/>
  <c r="R3956" i="1"/>
  <c r="Q3956" i="1"/>
  <c r="R3948" i="1"/>
  <c r="Q3948" i="1"/>
  <c r="R3940" i="1"/>
  <c r="Q3940" i="1"/>
  <c r="R3932" i="1"/>
  <c r="Q3932" i="1"/>
  <c r="R3924" i="1"/>
  <c r="Q3924" i="1"/>
  <c r="R3916" i="1"/>
  <c r="Q3916" i="1"/>
  <c r="R3908" i="1"/>
  <c r="Q3908" i="1"/>
  <c r="R3900" i="1"/>
  <c r="Q3900" i="1"/>
  <c r="R3892" i="1"/>
  <c r="Q3892" i="1"/>
  <c r="R3884" i="1"/>
  <c r="Q3884" i="1"/>
  <c r="R3876" i="1"/>
  <c r="Q3876" i="1"/>
  <c r="R3868" i="1"/>
  <c r="Q3868" i="1"/>
  <c r="R3860" i="1"/>
  <c r="Q3860" i="1"/>
  <c r="R3852" i="1"/>
  <c r="Q3852" i="1"/>
  <c r="R3844" i="1"/>
  <c r="Q3844" i="1"/>
  <c r="R3836" i="1"/>
  <c r="Q3836" i="1"/>
  <c r="R3828" i="1"/>
  <c r="Q3828" i="1"/>
  <c r="R3820" i="1"/>
  <c r="Q3820" i="1"/>
  <c r="R3812" i="1"/>
  <c r="Q3812" i="1"/>
  <c r="R3804" i="1"/>
  <c r="Q3804" i="1"/>
  <c r="R3796" i="1"/>
  <c r="Q3796" i="1"/>
  <c r="R3788" i="1"/>
  <c r="Q3788" i="1"/>
  <c r="R3780" i="1"/>
  <c r="Q3780" i="1"/>
  <c r="R3772" i="1"/>
  <c r="Q3772" i="1"/>
  <c r="R3764" i="1"/>
  <c r="Q3764" i="1"/>
  <c r="R3756" i="1"/>
  <c r="Q3756" i="1"/>
  <c r="R3748" i="1"/>
  <c r="Q3748" i="1"/>
  <c r="R3740" i="1"/>
  <c r="Q3740" i="1"/>
  <c r="R3732" i="1"/>
  <c r="Q3732" i="1"/>
  <c r="R3724" i="1"/>
  <c r="Q3724" i="1"/>
  <c r="R3716" i="1"/>
  <c r="Q3716" i="1"/>
  <c r="R3708" i="1"/>
  <c r="Q3708" i="1"/>
  <c r="R3700" i="1"/>
  <c r="Q3700" i="1"/>
  <c r="R3692" i="1"/>
  <c r="Q3692" i="1"/>
  <c r="R3684" i="1"/>
  <c r="Q3684" i="1"/>
  <c r="R3676" i="1"/>
  <c r="Q3676" i="1"/>
  <c r="R3668" i="1"/>
  <c r="Q3668" i="1"/>
  <c r="R3660" i="1"/>
  <c r="Q3660" i="1"/>
  <c r="R3652" i="1"/>
  <c r="Q3652" i="1"/>
  <c r="R3644" i="1"/>
  <c r="Q3644" i="1"/>
  <c r="R3636" i="1"/>
  <c r="Q3636" i="1"/>
  <c r="R3628" i="1"/>
  <c r="Q3628" i="1"/>
  <c r="R3620" i="1"/>
  <c r="Q3620" i="1"/>
  <c r="R3612" i="1"/>
  <c r="Q3612" i="1"/>
  <c r="R3604" i="1"/>
  <c r="Q3604" i="1"/>
  <c r="R3596" i="1"/>
  <c r="Q3596" i="1"/>
  <c r="R3588" i="1"/>
  <c r="Q3588" i="1"/>
  <c r="R3580" i="1"/>
  <c r="Q3580" i="1"/>
  <c r="R3572" i="1"/>
  <c r="Q3572" i="1"/>
  <c r="R3564" i="1"/>
  <c r="Q3564" i="1"/>
  <c r="R3556" i="1"/>
  <c r="Q3556" i="1"/>
  <c r="R3548" i="1"/>
  <c r="Q3548" i="1"/>
  <c r="R3540" i="1"/>
  <c r="Q3540" i="1"/>
  <c r="R3532" i="1"/>
  <c r="Q3532" i="1"/>
  <c r="R3524" i="1"/>
  <c r="Q3524" i="1"/>
  <c r="R3516" i="1"/>
  <c r="Q3516" i="1"/>
  <c r="R3508" i="1"/>
  <c r="Q3508" i="1"/>
  <c r="R3500" i="1"/>
  <c r="Q3500" i="1"/>
  <c r="R3492" i="1"/>
  <c r="Q3492" i="1"/>
  <c r="R3484" i="1"/>
  <c r="Q3484" i="1"/>
  <c r="R3476" i="1"/>
  <c r="Q3476" i="1"/>
  <c r="R3468" i="1"/>
  <c r="Q3468" i="1"/>
  <c r="R3460" i="1"/>
  <c r="Q3460" i="1"/>
  <c r="R3452" i="1"/>
  <c r="Q3452" i="1"/>
  <c r="R3444" i="1"/>
  <c r="Q3444" i="1"/>
  <c r="R3436" i="1"/>
  <c r="Q3436" i="1"/>
  <c r="R3428" i="1"/>
  <c r="Q3428" i="1"/>
  <c r="R3420" i="1"/>
  <c r="Q3420" i="1"/>
  <c r="R3412" i="1"/>
  <c r="Q3412" i="1"/>
  <c r="R3404" i="1"/>
  <c r="Q3404" i="1"/>
  <c r="R3396" i="1"/>
  <c r="Q3396" i="1"/>
  <c r="R3388" i="1"/>
  <c r="Q3388" i="1"/>
  <c r="R3380" i="1"/>
  <c r="Q3380" i="1"/>
  <c r="R3372" i="1"/>
  <c r="Q3372" i="1"/>
  <c r="R3364" i="1"/>
  <c r="Q3364" i="1"/>
  <c r="R3356" i="1"/>
  <c r="Q3356" i="1"/>
  <c r="R3348" i="1"/>
  <c r="Q3348" i="1"/>
  <c r="R3340" i="1"/>
  <c r="Q3340" i="1"/>
  <c r="R3332" i="1"/>
  <c r="Q3332" i="1"/>
  <c r="R3324" i="1"/>
  <c r="Q3324" i="1"/>
  <c r="R3316" i="1"/>
  <c r="Q3316" i="1"/>
  <c r="R3308" i="1"/>
  <c r="Q3308" i="1"/>
  <c r="R3300" i="1"/>
  <c r="Q3300" i="1"/>
  <c r="R3292" i="1"/>
  <c r="Q3292" i="1"/>
  <c r="R3284" i="1"/>
  <c r="Q3284" i="1"/>
  <c r="R3276" i="1"/>
  <c r="Q3276" i="1"/>
  <c r="R3268" i="1"/>
  <c r="Q3268" i="1"/>
  <c r="R3260" i="1"/>
  <c r="Q3260" i="1"/>
  <c r="R3252" i="1"/>
  <c r="Q3252" i="1"/>
  <c r="R3244" i="1"/>
  <c r="Q3244" i="1"/>
  <c r="R3236" i="1"/>
  <c r="Q3236" i="1"/>
  <c r="R3228" i="1"/>
  <c r="Q3228" i="1"/>
  <c r="R3220" i="1"/>
  <c r="Q3220" i="1"/>
  <c r="R3212" i="1"/>
  <c r="Q3212" i="1"/>
  <c r="R3204" i="1"/>
  <c r="Q3204" i="1"/>
  <c r="R3196" i="1"/>
  <c r="Q3196" i="1"/>
  <c r="R3188" i="1"/>
  <c r="Q3188" i="1"/>
  <c r="R3180" i="1"/>
  <c r="Q3180" i="1"/>
  <c r="R3172" i="1"/>
  <c r="Q3172" i="1"/>
  <c r="R3164" i="1"/>
  <c r="Q3164" i="1"/>
  <c r="R3156" i="1"/>
  <c r="Q3156" i="1"/>
  <c r="R3148" i="1"/>
  <c r="Q3148" i="1"/>
  <c r="R3140" i="1"/>
  <c r="Q3140" i="1"/>
  <c r="R3132" i="1"/>
  <c r="Q3132" i="1"/>
  <c r="R3124" i="1"/>
  <c r="Q3124" i="1"/>
  <c r="R3116" i="1"/>
  <c r="Q3116" i="1"/>
  <c r="R3108" i="1"/>
  <c r="Q3108" i="1"/>
  <c r="R3100" i="1"/>
  <c r="Q3100" i="1"/>
  <c r="R3092" i="1"/>
  <c r="Q3092" i="1"/>
  <c r="R3084" i="1"/>
  <c r="Q3084" i="1"/>
  <c r="R3076" i="1"/>
  <c r="Q3076" i="1"/>
  <c r="R3068" i="1"/>
  <c r="Q3068" i="1"/>
  <c r="R3060" i="1"/>
  <c r="Q3060" i="1"/>
  <c r="R3052" i="1"/>
  <c r="Q3052" i="1"/>
  <c r="R3044" i="1"/>
  <c r="Q3044" i="1"/>
  <c r="R3036" i="1"/>
  <c r="Q3036" i="1"/>
  <c r="R3028" i="1"/>
  <c r="Q3028" i="1"/>
  <c r="R3020" i="1"/>
  <c r="Q3020" i="1"/>
  <c r="R3012" i="1"/>
  <c r="Q3012" i="1"/>
  <c r="R3004" i="1"/>
  <c r="Q3004" i="1"/>
  <c r="R2996" i="1"/>
  <c r="Q2996" i="1"/>
  <c r="R2988" i="1"/>
  <c r="Q2988" i="1"/>
  <c r="R2980" i="1"/>
  <c r="Q2980" i="1"/>
  <c r="R2972" i="1"/>
  <c r="Q2972" i="1"/>
  <c r="R2964" i="1"/>
  <c r="Q2964" i="1"/>
  <c r="R2956" i="1"/>
  <c r="Q2956" i="1"/>
  <c r="R2948" i="1"/>
  <c r="Q2948" i="1"/>
  <c r="R2940" i="1"/>
  <c r="Q2940" i="1"/>
  <c r="R2932" i="1"/>
  <c r="Q2932" i="1"/>
  <c r="R2924" i="1"/>
  <c r="Q2924" i="1"/>
  <c r="R2916" i="1"/>
  <c r="Q2916" i="1"/>
  <c r="R2908" i="1"/>
  <c r="Q2908" i="1"/>
  <c r="R2900" i="1"/>
  <c r="Q2900" i="1"/>
  <c r="R2892" i="1"/>
  <c r="Q2892" i="1"/>
  <c r="R2884" i="1"/>
  <c r="Q2884" i="1"/>
  <c r="R2876" i="1"/>
  <c r="Q2876" i="1"/>
  <c r="R2868" i="1"/>
  <c r="Q2868" i="1"/>
  <c r="R2860" i="1"/>
  <c r="Q2860" i="1"/>
  <c r="R2852" i="1"/>
  <c r="Q2852" i="1"/>
  <c r="R2844" i="1"/>
  <c r="Q2844" i="1"/>
  <c r="R2836" i="1"/>
  <c r="Q2836" i="1"/>
  <c r="R2828" i="1"/>
  <c r="Q2828" i="1"/>
  <c r="R2820" i="1"/>
  <c r="Q2820" i="1"/>
  <c r="R2812" i="1"/>
  <c r="Q2812" i="1"/>
  <c r="R2804" i="1"/>
  <c r="Q2804" i="1"/>
  <c r="R2796" i="1"/>
  <c r="Q2796" i="1"/>
  <c r="R2788" i="1"/>
  <c r="Q2788" i="1"/>
  <c r="R2780" i="1"/>
  <c r="Q2780" i="1"/>
  <c r="R2772" i="1"/>
  <c r="Q2772" i="1"/>
  <c r="R2764" i="1"/>
  <c r="Q2764" i="1"/>
  <c r="R2756" i="1"/>
  <c r="Q2756" i="1"/>
  <c r="R2748" i="1"/>
  <c r="Q2748" i="1"/>
  <c r="R2740" i="1"/>
  <c r="Q2740" i="1"/>
  <c r="R2732" i="1"/>
  <c r="Q2732" i="1"/>
  <c r="R2724" i="1"/>
  <c r="Q2724" i="1"/>
  <c r="R2716" i="1"/>
  <c r="Q2716" i="1"/>
  <c r="R2708" i="1"/>
  <c r="Q2708" i="1"/>
  <c r="R2700" i="1"/>
  <c r="Q2700" i="1"/>
  <c r="R2692" i="1"/>
  <c r="Q2692" i="1"/>
  <c r="R2684" i="1"/>
  <c r="Q2684" i="1"/>
  <c r="R2676" i="1"/>
  <c r="Q2676" i="1"/>
  <c r="R2668" i="1"/>
  <c r="Q2668" i="1"/>
  <c r="R2660" i="1"/>
  <c r="Q2660" i="1"/>
  <c r="R2652" i="1"/>
  <c r="Q2652" i="1"/>
  <c r="R2644" i="1"/>
  <c r="Q2644" i="1"/>
  <c r="R2636" i="1"/>
  <c r="Q2636" i="1"/>
  <c r="R2628" i="1"/>
  <c r="Q2628" i="1"/>
  <c r="R2620" i="1"/>
  <c r="Q2620" i="1"/>
  <c r="R2612" i="1"/>
  <c r="Q2612" i="1"/>
  <c r="R2604" i="1"/>
  <c r="Q2604" i="1"/>
  <c r="R2596" i="1"/>
  <c r="Q2596" i="1"/>
  <c r="R2588" i="1"/>
  <c r="Q2588" i="1"/>
  <c r="R2580" i="1"/>
  <c r="Q2580" i="1"/>
  <c r="R2572" i="1"/>
  <c r="Q2572" i="1"/>
  <c r="R2564" i="1"/>
  <c r="Q2564" i="1"/>
  <c r="R2556" i="1"/>
  <c r="Q2556" i="1"/>
  <c r="R2548" i="1"/>
  <c r="Q2548" i="1"/>
  <c r="R2540" i="1"/>
  <c r="Q2540" i="1"/>
  <c r="R2532" i="1"/>
  <c r="Q2532" i="1"/>
  <c r="R2524" i="1"/>
  <c r="Q2524" i="1"/>
  <c r="R2516" i="1"/>
  <c r="Q2516" i="1"/>
  <c r="R2508" i="1"/>
  <c r="Q2508" i="1"/>
  <c r="R2500" i="1"/>
  <c r="Q2500" i="1"/>
  <c r="R2492" i="1"/>
  <c r="Q2492" i="1"/>
  <c r="R2484" i="1"/>
  <c r="Q2484" i="1"/>
  <c r="R2476" i="1"/>
  <c r="Q2476" i="1"/>
  <c r="R2468" i="1"/>
  <c r="Q2468" i="1"/>
  <c r="R2460" i="1"/>
  <c r="Q2460" i="1"/>
  <c r="R2452" i="1"/>
  <c r="Q2452" i="1"/>
  <c r="R2444" i="1"/>
  <c r="Q2444" i="1"/>
  <c r="R2436" i="1"/>
  <c r="Q2436" i="1"/>
  <c r="R2428" i="1"/>
  <c r="Q2428" i="1"/>
  <c r="R2420" i="1"/>
  <c r="Q2420" i="1"/>
  <c r="R2412" i="1"/>
  <c r="Q2412" i="1"/>
  <c r="R2404" i="1"/>
  <c r="Q2404" i="1"/>
  <c r="R2396" i="1"/>
  <c r="Q2396" i="1"/>
  <c r="R2388" i="1"/>
  <c r="Q2388" i="1"/>
  <c r="R2380" i="1"/>
  <c r="Q2380" i="1"/>
  <c r="R2372" i="1"/>
  <c r="Q2372" i="1"/>
  <c r="R2364" i="1"/>
  <c r="Q2364" i="1"/>
  <c r="R2356" i="1"/>
  <c r="Q2356" i="1"/>
  <c r="R2348" i="1"/>
  <c r="Q2348" i="1"/>
  <c r="R2340" i="1"/>
  <c r="Q2340" i="1"/>
  <c r="R2332" i="1"/>
  <c r="Q2332" i="1"/>
  <c r="R2324" i="1"/>
  <c r="Q2324" i="1"/>
  <c r="R2316" i="1"/>
  <c r="Q2316" i="1"/>
  <c r="R2308" i="1"/>
  <c r="Q2308" i="1"/>
  <c r="R2300" i="1"/>
  <c r="Q2300" i="1"/>
  <c r="R2292" i="1"/>
  <c r="Q2292" i="1"/>
  <c r="R2284" i="1"/>
  <c r="Q2284" i="1"/>
  <c r="R2276" i="1"/>
  <c r="Q2276" i="1"/>
  <c r="R2268" i="1"/>
  <c r="Q2268" i="1"/>
  <c r="R2260" i="1"/>
  <c r="Q2260" i="1"/>
  <c r="R2252" i="1"/>
  <c r="Q2252" i="1"/>
  <c r="R2244" i="1"/>
  <c r="Q2244" i="1"/>
  <c r="R2236" i="1"/>
  <c r="Q2236" i="1"/>
  <c r="R2228" i="1"/>
  <c r="Q2228" i="1"/>
  <c r="R2220" i="1"/>
  <c r="Q2220" i="1"/>
  <c r="R2212" i="1"/>
  <c r="Q2212" i="1"/>
  <c r="R2204" i="1"/>
  <c r="Q2204" i="1"/>
  <c r="R2196" i="1"/>
  <c r="Q2196" i="1"/>
  <c r="R2188" i="1"/>
  <c r="Q2188" i="1"/>
  <c r="R2180" i="1"/>
  <c r="Q2180" i="1"/>
  <c r="R2172" i="1"/>
  <c r="Q2172" i="1"/>
  <c r="R2164" i="1"/>
  <c r="Q2164" i="1"/>
  <c r="R2156" i="1"/>
  <c r="Q2156" i="1"/>
  <c r="R2148" i="1"/>
  <c r="Q2148" i="1"/>
  <c r="R2140" i="1"/>
  <c r="Q2140" i="1"/>
  <c r="R2132" i="1"/>
  <c r="Q2132" i="1"/>
  <c r="R2124" i="1"/>
  <c r="Q2124" i="1"/>
  <c r="R2116" i="1"/>
  <c r="Q2116" i="1"/>
  <c r="R2108" i="1"/>
  <c r="Q2108" i="1"/>
  <c r="R2100" i="1"/>
  <c r="Q2100" i="1"/>
  <c r="R2092" i="1"/>
  <c r="Q2092" i="1"/>
  <c r="R2084" i="1"/>
  <c r="Q2084" i="1"/>
  <c r="R2076" i="1"/>
  <c r="Q2076" i="1"/>
  <c r="R2068" i="1"/>
  <c r="Q2068" i="1"/>
  <c r="R2060" i="1"/>
  <c r="Q2060" i="1"/>
  <c r="R2052" i="1"/>
  <c r="Q2052" i="1"/>
  <c r="R2044" i="1"/>
  <c r="Q2044" i="1"/>
  <c r="R2036" i="1"/>
  <c r="Q2036" i="1"/>
  <c r="R2028" i="1"/>
  <c r="Q2028" i="1"/>
  <c r="R2020" i="1"/>
  <c r="Q2020" i="1"/>
  <c r="R2012" i="1"/>
  <c r="Q2012" i="1"/>
  <c r="R2004" i="1"/>
  <c r="Q2004" i="1"/>
  <c r="R1996" i="1"/>
  <c r="Q1996" i="1"/>
  <c r="R1988" i="1"/>
  <c r="Q1988" i="1"/>
  <c r="R1980" i="1"/>
  <c r="Q1980" i="1"/>
  <c r="R1972" i="1"/>
  <c r="Q1972" i="1"/>
  <c r="R1964" i="1"/>
  <c r="Q1964" i="1"/>
  <c r="R1956" i="1"/>
  <c r="Q1956" i="1"/>
  <c r="R1948" i="1"/>
  <c r="Q1948" i="1"/>
  <c r="R1940" i="1"/>
  <c r="Q1940" i="1"/>
  <c r="R1932" i="1"/>
  <c r="Q1932" i="1"/>
  <c r="R1924" i="1"/>
  <c r="Q1924" i="1"/>
  <c r="R1916" i="1"/>
  <c r="Q1916" i="1"/>
  <c r="R1908" i="1"/>
  <c r="Q1908" i="1"/>
  <c r="R1900" i="1"/>
  <c r="Q1900" i="1"/>
  <c r="R1892" i="1"/>
  <c r="Q1892" i="1"/>
  <c r="R1884" i="1"/>
  <c r="Q1884" i="1"/>
  <c r="R1876" i="1"/>
  <c r="Q1876" i="1"/>
  <c r="R1868" i="1"/>
  <c r="Q1868" i="1"/>
  <c r="R1860" i="1"/>
  <c r="Q1860" i="1"/>
  <c r="R1852" i="1"/>
  <c r="Q1852" i="1"/>
  <c r="R1844" i="1"/>
  <c r="Q1844" i="1"/>
  <c r="R1836" i="1"/>
  <c r="Q1836" i="1"/>
  <c r="R1828" i="1"/>
  <c r="Q1828" i="1"/>
  <c r="R1820" i="1"/>
  <c r="Q1820" i="1"/>
  <c r="R1812" i="1"/>
  <c r="Q1812" i="1"/>
  <c r="R1804" i="1"/>
  <c r="Q1804" i="1"/>
  <c r="R1796" i="1"/>
  <c r="Q1796" i="1"/>
  <c r="R1788" i="1"/>
  <c r="Q1788" i="1"/>
  <c r="R1780" i="1"/>
  <c r="Q1780" i="1"/>
  <c r="R1772" i="1"/>
  <c r="Q1772" i="1"/>
  <c r="R1764" i="1"/>
  <c r="Q1764" i="1"/>
  <c r="R1756" i="1"/>
  <c r="Q1756" i="1"/>
  <c r="R1748" i="1"/>
  <c r="Q1748" i="1"/>
  <c r="R1740" i="1"/>
  <c r="Q1740" i="1"/>
  <c r="R1732" i="1"/>
  <c r="Q1732" i="1"/>
  <c r="R1724" i="1"/>
  <c r="Q1724" i="1"/>
  <c r="R1716" i="1"/>
  <c r="Q1716" i="1"/>
  <c r="R1708" i="1"/>
  <c r="Q1708" i="1"/>
  <c r="R1700" i="1"/>
  <c r="Q1700" i="1"/>
  <c r="R1692" i="1"/>
  <c r="Q1692" i="1"/>
  <c r="R1684" i="1"/>
  <c r="Q1684" i="1"/>
  <c r="R1676" i="1"/>
  <c r="Q1676" i="1"/>
  <c r="R1668" i="1"/>
  <c r="Q1668" i="1"/>
  <c r="R1660" i="1"/>
  <c r="Q1660" i="1"/>
  <c r="R1652" i="1"/>
  <c r="Q1652" i="1"/>
  <c r="R1644" i="1"/>
  <c r="Q1644" i="1"/>
  <c r="R1636" i="1"/>
  <c r="Q1636" i="1"/>
  <c r="R1628" i="1"/>
  <c r="Q1628" i="1"/>
  <c r="R1620" i="1"/>
  <c r="Q1620" i="1"/>
  <c r="R1612" i="1"/>
  <c r="Q1612" i="1"/>
  <c r="R1604" i="1"/>
  <c r="Q1604" i="1"/>
  <c r="R1596" i="1"/>
  <c r="Q1596" i="1"/>
  <c r="R1588" i="1"/>
  <c r="Q1588" i="1"/>
  <c r="R1580" i="1"/>
  <c r="Q1580" i="1"/>
  <c r="R1572" i="1"/>
  <c r="Q1572" i="1"/>
  <c r="R1564" i="1"/>
  <c r="Q1564" i="1"/>
  <c r="R1556" i="1"/>
  <c r="Q1556" i="1"/>
  <c r="R1548" i="1"/>
  <c r="Q1548" i="1"/>
  <c r="R1540" i="1"/>
  <c r="Q1540" i="1"/>
  <c r="R1532" i="1"/>
  <c r="Q1532" i="1"/>
  <c r="R1524" i="1"/>
  <c r="Q1524" i="1"/>
  <c r="R1516" i="1"/>
  <c r="Q1516" i="1"/>
  <c r="R1508" i="1"/>
  <c r="Q1508" i="1"/>
  <c r="R1500" i="1"/>
  <c r="Q1500" i="1"/>
  <c r="R1492" i="1"/>
  <c r="Q1492" i="1"/>
  <c r="R1484" i="1"/>
  <c r="Q1484" i="1"/>
  <c r="R1476" i="1"/>
  <c r="Q1476" i="1"/>
  <c r="R1468" i="1"/>
  <c r="Q1468" i="1"/>
  <c r="R1460" i="1"/>
  <c r="Q1460" i="1"/>
  <c r="R1452" i="1"/>
  <c r="Q1452" i="1"/>
  <c r="R1444" i="1"/>
  <c r="Q1444" i="1"/>
  <c r="R1436" i="1"/>
  <c r="Q1436" i="1"/>
  <c r="R1428" i="1"/>
  <c r="Q1428" i="1"/>
  <c r="R1420" i="1"/>
  <c r="Q1420" i="1"/>
  <c r="R1412" i="1"/>
  <c r="Q1412" i="1"/>
  <c r="R1404" i="1"/>
  <c r="Q1404" i="1"/>
  <c r="R1396" i="1"/>
  <c r="Q1396" i="1"/>
  <c r="R1388" i="1"/>
  <c r="Q1388" i="1"/>
  <c r="R1380" i="1"/>
  <c r="Q1380" i="1"/>
  <c r="R1372" i="1"/>
  <c r="Q1372" i="1"/>
  <c r="R1364" i="1"/>
  <c r="Q1364" i="1"/>
  <c r="R1356" i="1"/>
  <c r="Q1356" i="1"/>
  <c r="R1348" i="1"/>
  <c r="Q1348" i="1"/>
  <c r="R1340" i="1"/>
  <c r="Q1340" i="1"/>
  <c r="R1332" i="1"/>
  <c r="Q1332" i="1"/>
  <c r="R1324" i="1"/>
  <c r="Q1324" i="1"/>
  <c r="R1316" i="1"/>
  <c r="Q1316" i="1"/>
  <c r="R1308" i="1"/>
  <c r="Q1308" i="1"/>
  <c r="R1300" i="1"/>
  <c r="Q1300" i="1"/>
  <c r="R1292" i="1"/>
  <c r="Q1292" i="1"/>
  <c r="R1284" i="1"/>
  <c r="Q1284" i="1"/>
  <c r="R1276" i="1"/>
  <c r="Q1276" i="1"/>
  <c r="R1268" i="1"/>
  <c r="Q1268" i="1"/>
  <c r="Q4413" i="1"/>
  <c r="Q4390" i="1"/>
  <c r="Q4370" i="1"/>
  <c r="Q4349" i="1"/>
  <c r="Q4326" i="1"/>
  <c r="Q4306" i="1"/>
  <c r="Q4285" i="1"/>
  <c r="Q4262" i="1"/>
  <c r="Q4242" i="1"/>
  <c r="Q4221" i="1"/>
  <c r="Q4198" i="1"/>
  <c r="Q4178" i="1"/>
  <c r="Q4157" i="1"/>
  <c r="Q4134" i="1"/>
  <c r="Q4114" i="1"/>
  <c r="Q4093" i="1"/>
  <c r="Q4070" i="1"/>
  <c r="Q4050" i="1"/>
  <c r="Q4029" i="1"/>
  <c r="Q4006" i="1"/>
  <c r="Q3986" i="1"/>
  <c r="Q3965" i="1"/>
  <c r="Q3942" i="1"/>
  <c r="Q3922" i="1"/>
  <c r="Q3901" i="1"/>
  <c r="Q3878" i="1"/>
  <c r="Q3858" i="1"/>
  <c r="Q3837" i="1"/>
  <c r="Q3814" i="1"/>
  <c r="Q3794" i="1"/>
  <c r="Q3773" i="1"/>
  <c r="Q3750" i="1"/>
  <c r="Q3730" i="1"/>
  <c r="Q3709" i="1"/>
  <c r="Q3686" i="1"/>
  <c r="Q3666" i="1"/>
  <c r="Q3645" i="1"/>
  <c r="Q3622" i="1"/>
  <c r="Q3602" i="1"/>
  <c r="Q3581" i="1"/>
  <c r="Q3558" i="1"/>
  <c r="Q3538" i="1"/>
  <c r="Q3517" i="1"/>
  <c r="Q3494" i="1"/>
  <c r="Q3474" i="1"/>
  <c r="Q3453" i="1"/>
  <c r="Q3430" i="1"/>
  <c r="Q3410" i="1"/>
  <c r="Q3389" i="1"/>
  <c r="Q3366" i="1"/>
  <c r="Q3346" i="1"/>
  <c r="Q3325" i="1"/>
  <c r="Q3302" i="1"/>
  <c r="Q3282" i="1"/>
  <c r="Q3261" i="1"/>
  <c r="Q3238" i="1"/>
  <c r="Q3218" i="1"/>
  <c r="Q3197" i="1"/>
  <c r="Q3174" i="1"/>
  <c r="Q3154" i="1"/>
  <c r="Q3133" i="1"/>
  <c r="Q3110" i="1"/>
  <c r="Q3090" i="1"/>
  <c r="Q3069" i="1"/>
  <c r="Q3046" i="1"/>
  <c r="Q3026" i="1"/>
  <c r="Q3005" i="1"/>
  <c r="Q2982" i="1"/>
  <c r="Q2962" i="1"/>
  <c r="Q2941" i="1"/>
  <c r="Q2918" i="1"/>
  <c r="Q2898" i="1"/>
  <c r="Q2877" i="1"/>
  <c r="Q2854" i="1"/>
  <c r="Q2834" i="1"/>
  <c r="Q2813" i="1"/>
  <c r="Q2790" i="1"/>
  <c r="Q2770" i="1"/>
  <c r="Q2749" i="1"/>
  <c r="Q2726" i="1"/>
  <c r="Q2706" i="1"/>
  <c r="Q2677" i="1"/>
  <c r="Q2645" i="1"/>
  <c r="Q2613" i="1"/>
  <c r="Q2581" i="1"/>
  <c r="Q2549" i="1"/>
  <c r="Q2517" i="1"/>
  <c r="Q2485" i="1"/>
  <c r="Q2453" i="1"/>
  <c r="Q2421" i="1"/>
  <c r="Q2389" i="1"/>
  <c r="Q2357" i="1"/>
  <c r="Q2325" i="1"/>
  <c r="Q2293" i="1"/>
  <c r="Q2261" i="1"/>
  <c r="Q2229" i="1"/>
  <c r="Q2197" i="1"/>
  <c r="Q2165" i="1"/>
  <c r="Q2133" i="1"/>
  <c r="Q2074" i="1"/>
  <c r="Q2010" i="1"/>
  <c r="Q1946" i="1"/>
  <c r="Q1882" i="1"/>
  <c r="Q1818" i="1"/>
  <c r="Q1754" i="1"/>
  <c r="Q1690" i="1"/>
  <c r="Q1626" i="1"/>
  <c r="Q1562" i="1"/>
  <c r="Q1498" i="1"/>
  <c r="Q1434" i="1"/>
  <c r="Q1370" i="1"/>
  <c r="Q1306" i="1"/>
  <c r="Q1242" i="1"/>
  <c r="Q1178" i="1"/>
  <c r="Q1114" i="1"/>
  <c r="Q1050" i="1"/>
  <c r="Q851" i="1"/>
  <c r="Q766" i="1"/>
  <c r="Q679" i="1"/>
  <c r="Q595" i="1"/>
  <c r="Q510" i="1"/>
  <c r="Q254" i="1"/>
  <c r="R4423" i="1"/>
  <c r="Q4423" i="1"/>
  <c r="R4399" i="1"/>
  <c r="Q4399" i="1"/>
  <c r="R4359" i="1"/>
  <c r="Q4359" i="1"/>
  <c r="R4327" i="1"/>
  <c r="Q4327" i="1"/>
  <c r="R4303" i="1"/>
  <c r="Q4303" i="1"/>
  <c r="R4279" i="1"/>
  <c r="Q4279" i="1"/>
  <c r="R4255" i="1"/>
  <c r="Q4255" i="1"/>
  <c r="R4231" i="1"/>
  <c r="Q4231" i="1"/>
  <c r="R4207" i="1"/>
  <c r="Q4207" i="1"/>
  <c r="R4175" i="1"/>
  <c r="Q4175" i="1"/>
  <c r="R4143" i="1"/>
  <c r="Q4143" i="1"/>
  <c r="R4111" i="1"/>
  <c r="Q4111" i="1"/>
  <c r="R4071" i="1"/>
  <c r="Q4071" i="1"/>
  <c r="R4007" i="1"/>
  <c r="Q4007" i="1"/>
  <c r="R3975" i="1"/>
  <c r="Q3975" i="1"/>
  <c r="R3943" i="1"/>
  <c r="Q3943" i="1"/>
  <c r="R3903" i="1"/>
  <c r="Q3903" i="1"/>
  <c r="R3863" i="1"/>
  <c r="Q3863" i="1"/>
  <c r="R3823" i="1"/>
  <c r="Q3823" i="1"/>
  <c r="R3783" i="1"/>
  <c r="Q3783" i="1"/>
  <c r="R3743" i="1"/>
  <c r="Q3743" i="1"/>
  <c r="R3703" i="1"/>
  <c r="Q3703" i="1"/>
  <c r="R3663" i="1"/>
  <c r="Q3663" i="1"/>
  <c r="R3623" i="1"/>
  <c r="Q3623" i="1"/>
  <c r="R3575" i="1"/>
  <c r="Q3575" i="1"/>
  <c r="R3535" i="1"/>
  <c r="Q3535" i="1"/>
  <c r="R3495" i="1"/>
  <c r="Q3495" i="1"/>
  <c r="R3455" i="1"/>
  <c r="Q3455" i="1"/>
  <c r="R3415" i="1"/>
  <c r="Q3415" i="1"/>
  <c r="R3367" i="1"/>
  <c r="Q3367" i="1"/>
  <c r="R3319" i="1"/>
  <c r="Q3319" i="1"/>
  <c r="R3279" i="1"/>
  <c r="Q3279" i="1"/>
  <c r="R3231" i="1"/>
  <c r="Q3231" i="1"/>
  <c r="R3191" i="1"/>
  <c r="Q3191" i="1"/>
  <c r="R3175" i="1"/>
  <c r="Q3175" i="1"/>
  <c r="R3135" i="1"/>
  <c r="Q3135" i="1"/>
  <c r="R3095" i="1"/>
  <c r="Q3095" i="1"/>
  <c r="R3055" i="1"/>
  <c r="Q3055" i="1"/>
  <c r="R3015" i="1"/>
  <c r="Q3015" i="1"/>
  <c r="R2975" i="1"/>
  <c r="Q2975" i="1"/>
  <c r="R2935" i="1"/>
  <c r="Q2935" i="1"/>
  <c r="R2895" i="1"/>
  <c r="Q2895" i="1"/>
  <c r="R2855" i="1"/>
  <c r="Q2855" i="1"/>
  <c r="R2807" i="1"/>
  <c r="Q2807" i="1"/>
  <c r="R2767" i="1"/>
  <c r="Q2767" i="1"/>
  <c r="R2727" i="1"/>
  <c r="Q2727" i="1"/>
  <c r="R2687" i="1"/>
  <c r="Q2687" i="1"/>
  <c r="R2647" i="1"/>
  <c r="Q2647" i="1"/>
  <c r="R2607" i="1"/>
  <c r="Q2607" i="1"/>
  <c r="R2567" i="1"/>
  <c r="Q2567" i="1"/>
  <c r="R2519" i="1"/>
  <c r="Q2519" i="1"/>
  <c r="R2487" i="1"/>
  <c r="Q2487" i="1"/>
  <c r="R2447" i="1"/>
  <c r="Q2447" i="1"/>
  <c r="R2399" i="1"/>
  <c r="Q2399" i="1"/>
  <c r="R2359" i="1"/>
  <c r="Q2359" i="1"/>
  <c r="R2295" i="1"/>
  <c r="Q2295" i="1"/>
  <c r="R2151" i="1"/>
  <c r="Q2151" i="1"/>
  <c r="R2103" i="1"/>
  <c r="Q2103" i="1"/>
  <c r="R2039" i="1"/>
  <c r="Q2039" i="1"/>
  <c r="R1999" i="1"/>
  <c r="Q1999" i="1"/>
  <c r="R1951" i="1"/>
  <c r="Q1951" i="1"/>
  <c r="R1911" i="1"/>
  <c r="Q1911" i="1"/>
  <c r="R1863" i="1"/>
  <c r="Q1863" i="1"/>
  <c r="R1815" i="1"/>
  <c r="Q1815" i="1"/>
  <c r="R1767" i="1"/>
  <c r="Q1767" i="1"/>
  <c r="R1719" i="1"/>
  <c r="Q1719" i="1"/>
  <c r="R1679" i="1"/>
  <c r="Q1679" i="1"/>
  <c r="R1639" i="1"/>
  <c r="Q1639" i="1"/>
  <c r="R1599" i="1"/>
  <c r="Q1599" i="1"/>
  <c r="R1559" i="1"/>
  <c r="Q1559" i="1"/>
  <c r="R1519" i="1"/>
  <c r="Q1519" i="1"/>
  <c r="R1479" i="1"/>
  <c r="Q1479" i="1"/>
  <c r="R1415" i="1"/>
  <c r="Q1415" i="1"/>
  <c r="R1367" i="1"/>
  <c r="Q1367" i="1"/>
  <c r="R1327" i="1"/>
  <c r="Q1327" i="1"/>
  <c r="R1287" i="1"/>
  <c r="Q1287" i="1"/>
  <c r="R1247" i="1"/>
  <c r="Q1247" i="1"/>
  <c r="R1207" i="1"/>
  <c r="Q1207" i="1"/>
  <c r="R1167" i="1"/>
  <c r="Q1167" i="1"/>
  <c r="R1135" i="1"/>
  <c r="Q1135" i="1"/>
  <c r="R1103" i="1"/>
  <c r="Q1103" i="1"/>
  <c r="R1079" i="1"/>
  <c r="Q1079" i="1"/>
  <c r="R1055" i="1"/>
  <c r="Q1055" i="1"/>
  <c r="R1023" i="1"/>
  <c r="Q1023" i="1"/>
  <c r="R975" i="1"/>
  <c r="Q975" i="1"/>
  <c r="R471" i="1"/>
  <c r="Q471" i="1"/>
  <c r="R4079" i="1"/>
  <c r="Q4079" i="1"/>
  <c r="R3935" i="1"/>
  <c r="Q3935" i="1"/>
  <c r="R3895" i="1"/>
  <c r="Q3895" i="1"/>
  <c r="R3855" i="1"/>
  <c r="Q3855" i="1"/>
  <c r="R3815" i="1"/>
  <c r="Q3815" i="1"/>
  <c r="R3767" i="1"/>
  <c r="Q3767" i="1"/>
  <c r="R3711" i="1"/>
  <c r="Q3711" i="1"/>
  <c r="R3671" i="1"/>
  <c r="Q3671" i="1"/>
  <c r="R3631" i="1"/>
  <c r="Q3631" i="1"/>
  <c r="R3591" i="1"/>
  <c r="Q3591" i="1"/>
  <c r="R3551" i="1"/>
  <c r="Q3551" i="1"/>
  <c r="R3511" i="1"/>
  <c r="Q3511" i="1"/>
  <c r="R3471" i="1"/>
  <c r="Q3471" i="1"/>
  <c r="R3431" i="1"/>
  <c r="Q3431" i="1"/>
  <c r="R3391" i="1"/>
  <c r="Q3391" i="1"/>
  <c r="R3351" i="1"/>
  <c r="Q3351" i="1"/>
  <c r="R3311" i="1"/>
  <c r="Q3311" i="1"/>
  <c r="R3271" i="1"/>
  <c r="Q3271" i="1"/>
  <c r="R3239" i="1"/>
  <c r="Q3239" i="1"/>
  <c r="R3223" i="1"/>
  <c r="Q3223" i="1"/>
  <c r="R3183" i="1"/>
  <c r="Q3183" i="1"/>
  <c r="R3143" i="1"/>
  <c r="Q3143" i="1"/>
  <c r="R3103" i="1"/>
  <c r="Q3103" i="1"/>
  <c r="R3063" i="1"/>
  <c r="Q3063" i="1"/>
  <c r="R3023" i="1"/>
  <c r="Q3023" i="1"/>
  <c r="R2983" i="1"/>
  <c r="Q2983" i="1"/>
  <c r="R2943" i="1"/>
  <c r="Q2943" i="1"/>
  <c r="R2927" i="1"/>
  <c r="Q2927" i="1"/>
  <c r="R2887" i="1"/>
  <c r="Q2887" i="1"/>
  <c r="R2847" i="1"/>
  <c r="Q2847" i="1"/>
  <c r="R2815" i="1"/>
  <c r="Q2815" i="1"/>
  <c r="R2775" i="1"/>
  <c r="Q2775" i="1"/>
  <c r="R2735" i="1"/>
  <c r="Q2735" i="1"/>
  <c r="R2695" i="1"/>
  <c r="Q2695" i="1"/>
  <c r="R2663" i="1"/>
  <c r="Q2663" i="1"/>
  <c r="R2623" i="1"/>
  <c r="Q2623" i="1"/>
  <c r="R2591" i="1"/>
  <c r="Q2591" i="1"/>
  <c r="R2543" i="1"/>
  <c r="Q2543" i="1"/>
  <c r="R2503" i="1"/>
  <c r="Q2503" i="1"/>
  <c r="R2463" i="1"/>
  <c r="Q2463" i="1"/>
  <c r="R2439" i="1"/>
  <c r="Q2439" i="1"/>
  <c r="R2407" i="1"/>
  <c r="Q2407" i="1"/>
  <c r="R2367" i="1"/>
  <c r="Q2367" i="1"/>
  <c r="R2327" i="1"/>
  <c r="Q2327" i="1"/>
  <c r="R2287" i="1"/>
  <c r="Q2287" i="1"/>
  <c r="R2255" i="1"/>
  <c r="Q2255" i="1"/>
  <c r="R2223" i="1"/>
  <c r="Q2223" i="1"/>
  <c r="R2191" i="1"/>
  <c r="Q2191" i="1"/>
  <c r="R2159" i="1"/>
  <c r="Q2159" i="1"/>
  <c r="R2119" i="1"/>
  <c r="Q2119" i="1"/>
  <c r="R2079" i="1"/>
  <c r="Q2079" i="1"/>
  <c r="R2047" i="1"/>
  <c r="Q2047" i="1"/>
  <c r="R2015" i="1"/>
  <c r="Q2015" i="1"/>
  <c r="R1975" i="1"/>
  <c r="Q1975" i="1"/>
  <c r="R1943" i="1"/>
  <c r="Q1943" i="1"/>
  <c r="R1903" i="1"/>
  <c r="Q1903" i="1"/>
  <c r="R1871" i="1"/>
  <c r="Q1871" i="1"/>
  <c r="R1831" i="1"/>
  <c r="Q1831" i="1"/>
  <c r="R1791" i="1"/>
  <c r="Q1791" i="1"/>
  <c r="R1751" i="1"/>
  <c r="Q1751" i="1"/>
  <c r="R1711" i="1"/>
  <c r="Q1711" i="1"/>
  <c r="R1671" i="1"/>
  <c r="Q1671" i="1"/>
  <c r="R1631" i="1"/>
  <c r="Q1631" i="1"/>
  <c r="R1591" i="1"/>
  <c r="Q1591" i="1"/>
  <c r="R1551" i="1"/>
  <c r="Q1551" i="1"/>
  <c r="R1503" i="1"/>
  <c r="Q1503" i="1"/>
  <c r="R1463" i="1"/>
  <c r="Q1463" i="1"/>
  <c r="R1431" i="1"/>
  <c r="Q1431" i="1"/>
  <c r="R1391" i="1"/>
  <c r="Q1391" i="1"/>
  <c r="R1359" i="1"/>
  <c r="Q1359" i="1"/>
  <c r="R1319" i="1"/>
  <c r="Q1319" i="1"/>
  <c r="R1279" i="1"/>
  <c r="Q1279" i="1"/>
  <c r="R1239" i="1"/>
  <c r="Q1239" i="1"/>
  <c r="R1199" i="1"/>
  <c r="Q1199" i="1"/>
  <c r="R1119" i="1"/>
  <c r="Q1119" i="1"/>
  <c r="R839" i="1"/>
  <c r="Q839" i="1"/>
  <c r="R2094" i="1"/>
  <c r="Q2094" i="1"/>
  <c r="R2054" i="1"/>
  <c r="Q2054" i="1"/>
  <c r="R1990" i="1"/>
  <c r="Q1990" i="1"/>
  <c r="R1718" i="1"/>
  <c r="Q1718" i="1"/>
  <c r="R4419" i="1"/>
  <c r="Q4419" i="1"/>
  <c r="R4387" i="1"/>
  <c r="Q4387" i="1"/>
  <c r="R4355" i="1"/>
  <c r="Q4355" i="1"/>
  <c r="R4331" i="1"/>
  <c r="Q4331" i="1"/>
  <c r="R4307" i="1"/>
  <c r="Q4307" i="1"/>
  <c r="R4283" i="1"/>
  <c r="Q4283" i="1"/>
  <c r="R4259" i="1"/>
  <c r="Q4259" i="1"/>
  <c r="R4203" i="1"/>
  <c r="Q4203" i="1"/>
  <c r="R4171" i="1"/>
  <c r="Q4171" i="1"/>
  <c r="R4147" i="1"/>
  <c r="Q4147" i="1"/>
  <c r="R4123" i="1"/>
  <c r="Q4123" i="1"/>
  <c r="R4099" i="1"/>
  <c r="Q4099" i="1"/>
  <c r="R4075" i="1"/>
  <c r="Q4075" i="1"/>
  <c r="R4051" i="1"/>
  <c r="Q4051" i="1"/>
  <c r="R4027" i="1"/>
  <c r="Q4027" i="1"/>
  <c r="R4003" i="1"/>
  <c r="Q4003" i="1"/>
  <c r="R3979" i="1"/>
  <c r="Q3979" i="1"/>
  <c r="R3955" i="1"/>
  <c r="Q3955" i="1"/>
  <c r="R3931" i="1"/>
  <c r="Q3931" i="1"/>
  <c r="R3891" i="1"/>
  <c r="Q3891" i="1"/>
  <c r="R3867" i="1"/>
  <c r="Q3867" i="1"/>
  <c r="R3843" i="1"/>
  <c r="Q3843" i="1"/>
  <c r="R3819" i="1"/>
  <c r="Q3819" i="1"/>
  <c r="R3795" i="1"/>
  <c r="Q3795" i="1"/>
  <c r="R3763" i="1"/>
  <c r="Q3763" i="1"/>
  <c r="R3739" i="1"/>
  <c r="Q3739" i="1"/>
  <c r="R3715" i="1"/>
  <c r="Q3715" i="1"/>
  <c r="R3691" i="1"/>
  <c r="Q3691" i="1"/>
  <c r="R3667" i="1"/>
  <c r="Q3667" i="1"/>
  <c r="R3635" i="1"/>
  <c r="Q3635" i="1"/>
  <c r="R3611" i="1"/>
  <c r="Q3611" i="1"/>
  <c r="R3587" i="1"/>
  <c r="Q3587" i="1"/>
  <c r="R3563" i="1"/>
  <c r="Q3563" i="1"/>
  <c r="R3539" i="1"/>
  <c r="Q3539" i="1"/>
  <c r="R3515" i="1"/>
  <c r="Q3515" i="1"/>
  <c r="R3491" i="1"/>
  <c r="Q3491" i="1"/>
  <c r="R3467" i="1"/>
  <c r="Q3467" i="1"/>
  <c r="R3443" i="1"/>
  <c r="Q3443" i="1"/>
  <c r="R3419" i="1"/>
  <c r="Q3419" i="1"/>
  <c r="R3387" i="1"/>
  <c r="Q3387" i="1"/>
  <c r="R3363" i="1"/>
  <c r="Q3363" i="1"/>
  <c r="R3339" i="1"/>
  <c r="Q3339" i="1"/>
  <c r="R3307" i="1"/>
  <c r="Q3307" i="1"/>
  <c r="R3275" i="1"/>
  <c r="Q3275" i="1"/>
  <c r="R3251" i="1"/>
  <c r="Q3251" i="1"/>
  <c r="R3227" i="1"/>
  <c r="Q3227" i="1"/>
  <c r="R3203" i="1"/>
  <c r="Q3203" i="1"/>
  <c r="R3179" i="1"/>
  <c r="Q3179" i="1"/>
  <c r="R3155" i="1"/>
  <c r="Q3155" i="1"/>
  <c r="R3131" i="1"/>
  <c r="Q3131" i="1"/>
  <c r="R3099" i="1"/>
  <c r="Q3099" i="1"/>
  <c r="R3011" i="1"/>
  <c r="Q3011" i="1"/>
  <c r="R2987" i="1"/>
  <c r="Q2987" i="1"/>
  <c r="R2963" i="1"/>
  <c r="Q2963" i="1"/>
  <c r="R2939" i="1"/>
  <c r="Q2939" i="1"/>
  <c r="R2907" i="1"/>
  <c r="Q2907" i="1"/>
  <c r="R2883" i="1"/>
  <c r="Q2883" i="1"/>
  <c r="R2859" i="1"/>
  <c r="Q2859" i="1"/>
  <c r="R2827" i="1"/>
  <c r="Q2827" i="1"/>
  <c r="R2803" i="1"/>
  <c r="Q2803" i="1"/>
  <c r="R2779" i="1"/>
  <c r="Q2779" i="1"/>
  <c r="R2755" i="1"/>
  <c r="Q2755" i="1"/>
  <c r="R2715" i="1"/>
  <c r="Q2715" i="1"/>
  <c r="R2691" i="1"/>
  <c r="Q2691" i="1"/>
  <c r="R2667" i="1"/>
  <c r="Q2667" i="1"/>
  <c r="R2643" i="1"/>
  <c r="Q2643" i="1"/>
  <c r="R2619" i="1"/>
  <c r="Q2619" i="1"/>
  <c r="R2595" i="1"/>
  <c r="Q2595" i="1"/>
  <c r="R2563" i="1"/>
  <c r="Q2563" i="1"/>
  <c r="R2539" i="1"/>
  <c r="Q2539" i="1"/>
  <c r="R2515" i="1"/>
  <c r="Q2515" i="1"/>
  <c r="R2483" i="1"/>
  <c r="Q2483" i="1"/>
  <c r="R2459" i="1"/>
  <c r="Q2459" i="1"/>
  <c r="R2435" i="1"/>
  <c r="Q2435" i="1"/>
  <c r="R2411" i="1"/>
  <c r="Q2411" i="1"/>
  <c r="R2387" i="1"/>
  <c r="Q2387" i="1"/>
  <c r="R2363" i="1"/>
  <c r="Q2363" i="1"/>
  <c r="R2339" i="1"/>
  <c r="Q2339" i="1"/>
  <c r="R2315" i="1"/>
  <c r="Q2315" i="1"/>
  <c r="R2275" i="1"/>
  <c r="Q2275" i="1"/>
  <c r="R2251" i="1"/>
  <c r="Q2251" i="1"/>
  <c r="R2227" i="1"/>
  <c r="Q2227" i="1"/>
  <c r="R2195" i="1"/>
  <c r="Q2195" i="1"/>
  <c r="R2179" i="1"/>
  <c r="Q2179" i="1"/>
  <c r="R2155" i="1"/>
  <c r="Q2155" i="1"/>
  <c r="R2051" i="1"/>
  <c r="Q2051" i="1"/>
  <c r="R1859" i="1"/>
  <c r="Q1859" i="1"/>
  <c r="R1763" i="1"/>
  <c r="Q1763" i="1"/>
  <c r="R1171" i="1"/>
  <c r="Q1171" i="1"/>
  <c r="Q4430" i="1"/>
  <c r="Q3982" i="1"/>
  <c r="Q3918" i="1"/>
  <c r="Q3854" i="1"/>
  <c r="Q3790" i="1"/>
  <c r="Q3726" i="1"/>
  <c r="Q3406" i="1"/>
  <c r="R2690" i="1"/>
  <c r="Q2690" i="1"/>
  <c r="R2674" i="1"/>
  <c r="Q2674" i="1"/>
  <c r="R2658" i="1"/>
  <c r="Q2658" i="1"/>
  <c r="R2642" i="1"/>
  <c r="Q2642" i="1"/>
  <c r="R2626" i="1"/>
  <c r="Q2626" i="1"/>
  <c r="R2602" i="1"/>
  <c r="Q2602" i="1"/>
  <c r="R2578" i="1"/>
  <c r="Q2578" i="1"/>
  <c r="R2554" i="1"/>
  <c r="Q2554" i="1"/>
  <c r="R2530" i="1"/>
  <c r="Q2530" i="1"/>
  <c r="R2506" i="1"/>
  <c r="Q2506" i="1"/>
  <c r="R2490" i="1"/>
  <c r="Q2490" i="1"/>
  <c r="R2466" i="1"/>
  <c r="Q2466" i="1"/>
  <c r="R2442" i="1"/>
  <c r="Q2442" i="1"/>
  <c r="R2418" i="1"/>
  <c r="Q2418" i="1"/>
  <c r="R2394" i="1"/>
  <c r="Q2394" i="1"/>
  <c r="R2370" i="1"/>
  <c r="Q2370" i="1"/>
  <c r="R2346" i="1"/>
  <c r="Q2346" i="1"/>
  <c r="R2322" i="1"/>
  <c r="Q2322" i="1"/>
  <c r="R2306" i="1"/>
  <c r="Q2306" i="1"/>
  <c r="R2282" i="1"/>
  <c r="Q2282" i="1"/>
  <c r="R2258" i="1"/>
  <c r="Q2258" i="1"/>
  <c r="R2234" i="1"/>
  <c r="Q2234" i="1"/>
  <c r="R2210" i="1"/>
  <c r="Q2210" i="1"/>
  <c r="R2186" i="1"/>
  <c r="Q2186" i="1"/>
  <c r="R2162" i="1"/>
  <c r="Q2162" i="1"/>
  <c r="R2138" i="1"/>
  <c r="Q2138" i="1"/>
  <c r="R2130" i="1"/>
  <c r="Q2130" i="1"/>
  <c r="R2114" i="1"/>
  <c r="Q2114" i="1"/>
  <c r="R2098" i="1"/>
  <c r="Q2098" i="1"/>
  <c r="R2082" i="1"/>
  <c r="Q2082" i="1"/>
  <c r="R2066" i="1"/>
  <c r="Q2066" i="1"/>
  <c r="R2050" i="1"/>
  <c r="Q2050" i="1"/>
  <c r="R2034" i="1"/>
  <c r="Q2034" i="1"/>
  <c r="R2018" i="1"/>
  <c r="Q2018" i="1"/>
  <c r="R1970" i="1"/>
  <c r="Q1970" i="1"/>
  <c r="R1954" i="1"/>
  <c r="Q1954" i="1"/>
  <c r="R1810" i="1"/>
  <c r="Q1810" i="1"/>
  <c r="R1234" i="1"/>
  <c r="Q1234" i="1"/>
  <c r="R1202" i="1"/>
  <c r="Q1202" i="1"/>
  <c r="R1154" i="1"/>
  <c r="Q1154" i="1"/>
  <c r="R1138" i="1"/>
  <c r="Q1138" i="1"/>
  <c r="R1106" i="1"/>
  <c r="Q1106" i="1"/>
  <c r="R1090" i="1"/>
  <c r="Q1090" i="1"/>
  <c r="R1074" i="1"/>
  <c r="Q1074" i="1"/>
  <c r="R1058" i="1"/>
  <c r="Q1058" i="1"/>
  <c r="R1042" i="1"/>
  <c r="Q1042" i="1"/>
  <c r="R1026" i="1"/>
  <c r="Q1026" i="1"/>
  <c r="R1010" i="1"/>
  <c r="Q1010" i="1"/>
  <c r="R4227" i="1"/>
  <c r="Q4429" i="1"/>
  <c r="Q4406" i="1"/>
  <c r="Q4386" i="1"/>
  <c r="Q4365" i="1"/>
  <c r="Q4342" i="1"/>
  <c r="Q4322" i="1"/>
  <c r="Q4301" i="1"/>
  <c r="Q4278" i="1"/>
  <c r="Q4258" i="1"/>
  <c r="Q4237" i="1"/>
  <c r="Q4214" i="1"/>
  <c r="Q4194" i="1"/>
  <c r="Q4173" i="1"/>
  <c r="Q4150" i="1"/>
  <c r="Q4130" i="1"/>
  <c r="Q4109" i="1"/>
  <c r="Q4086" i="1"/>
  <c r="Q4066" i="1"/>
  <c r="Q4045" i="1"/>
  <c r="Q4022" i="1"/>
  <c r="Q4002" i="1"/>
  <c r="Q3981" i="1"/>
  <c r="Q3958" i="1"/>
  <c r="Q3938" i="1"/>
  <c r="Q3917" i="1"/>
  <c r="Q3894" i="1"/>
  <c r="Q3874" i="1"/>
  <c r="Q3853" i="1"/>
  <c r="Q3830" i="1"/>
  <c r="Q3810" i="1"/>
  <c r="Q3789" i="1"/>
  <c r="Q3766" i="1"/>
  <c r="Q3746" i="1"/>
  <c r="Q3725" i="1"/>
  <c r="Q3702" i="1"/>
  <c r="Q3682" i="1"/>
  <c r="Q3661" i="1"/>
  <c r="Q3638" i="1"/>
  <c r="Q3618" i="1"/>
  <c r="Q3597" i="1"/>
  <c r="Q3574" i="1"/>
  <c r="Q3554" i="1"/>
  <c r="Q3533" i="1"/>
  <c r="Q3510" i="1"/>
  <c r="Q3490" i="1"/>
  <c r="Q3469" i="1"/>
  <c r="Q3446" i="1"/>
  <c r="Q3426" i="1"/>
  <c r="Q3405" i="1"/>
  <c r="Q3382" i="1"/>
  <c r="Q3362" i="1"/>
  <c r="Q3341" i="1"/>
  <c r="Q3318" i="1"/>
  <c r="Q3298" i="1"/>
  <c r="Q3254" i="1"/>
  <c r="Q3234" i="1"/>
  <c r="Q3190" i="1"/>
  <c r="Q3170" i="1"/>
  <c r="Q3126" i="1"/>
  <c r="Q3106" i="1"/>
  <c r="Q3062" i="1"/>
  <c r="Q3042" i="1"/>
  <c r="Q2998" i="1"/>
  <c r="Q2978" i="1"/>
  <c r="Q2934" i="1"/>
  <c r="Q2914" i="1"/>
  <c r="Q2870" i="1"/>
  <c r="Q2850" i="1"/>
  <c r="Q2806" i="1"/>
  <c r="Q2786" i="1"/>
  <c r="Q2742" i="1"/>
  <c r="Q2722" i="1"/>
  <c r="Q2122" i="1"/>
  <c r="Q2058" i="1"/>
  <c r="Q1994" i="1"/>
  <c r="Q1930" i="1"/>
  <c r="Q1866" i="1"/>
  <c r="Q1802" i="1"/>
  <c r="Q1738" i="1"/>
  <c r="Q1674" i="1"/>
  <c r="Q1610" i="1"/>
  <c r="Q1546" i="1"/>
  <c r="Q1482" i="1"/>
  <c r="Q1418" i="1"/>
  <c r="Q1354" i="1"/>
  <c r="Q1290" i="1"/>
  <c r="Q1226" i="1"/>
  <c r="Q1162" i="1"/>
  <c r="Q1098" i="1"/>
  <c r="Q1034" i="1"/>
  <c r="Q830" i="1"/>
  <c r="Q743" i="1"/>
  <c r="Q659" i="1"/>
  <c r="Q574" i="1"/>
  <c r="Q487" i="1"/>
  <c r="Q318" i="1"/>
  <c r="Q150" i="1"/>
  <c r="Q86" i="1"/>
  <c r="Q22" i="1"/>
  <c r="R4431" i="1"/>
  <c r="Q4431" i="1"/>
  <c r="R4415" i="1"/>
  <c r="Q4415" i="1"/>
  <c r="R4383" i="1"/>
  <c r="Q4383" i="1"/>
  <c r="R4367" i="1"/>
  <c r="Q4367" i="1"/>
  <c r="R4343" i="1"/>
  <c r="Q4343" i="1"/>
  <c r="R4311" i="1"/>
  <c r="Q4311" i="1"/>
  <c r="R4287" i="1"/>
  <c r="Q4287" i="1"/>
  <c r="R4263" i="1"/>
  <c r="Q4263" i="1"/>
  <c r="R4247" i="1"/>
  <c r="Q4247" i="1"/>
  <c r="R4223" i="1"/>
  <c r="Q4223" i="1"/>
  <c r="R4191" i="1"/>
  <c r="Q4191" i="1"/>
  <c r="R4159" i="1"/>
  <c r="Q4159" i="1"/>
  <c r="R4119" i="1"/>
  <c r="Q4119" i="1"/>
  <c r="R4087" i="1"/>
  <c r="Q4087" i="1"/>
  <c r="R4055" i="1"/>
  <c r="Q4055" i="1"/>
  <c r="R4031" i="1"/>
  <c r="Q4031" i="1"/>
  <c r="R3983" i="1"/>
  <c r="Q3983" i="1"/>
  <c r="R3951" i="1"/>
  <c r="Q3951" i="1"/>
  <c r="R3911" i="1"/>
  <c r="Q3911" i="1"/>
  <c r="R3871" i="1"/>
  <c r="Q3871" i="1"/>
  <c r="R3831" i="1"/>
  <c r="Q3831" i="1"/>
  <c r="R3791" i="1"/>
  <c r="Q3791" i="1"/>
  <c r="R3759" i="1"/>
  <c r="Q3759" i="1"/>
  <c r="R3727" i="1"/>
  <c r="Q3727" i="1"/>
  <c r="R3687" i="1"/>
  <c r="Q3687" i="1"/>
  <c r="R3647" i="1"/>
  <c r="Q3647" i="1"/>
  <c r="R3607" i="1"/>
  <c r="Q3607" i="1"/>
  <c r="R3567" i="1"/>
  <c r="Q3567" i="1"/>
  <c r="R3527" i="1"/>
  <c r="Q3527" i="1"/>
  <c r="R3487" i="1"/>
  <c r="Q3487" i="1"/>
  <c r="R3447" i="1"/>
  <c r="Q3447" i="1"/>
  <c r="R3407" i="1"/>
  <c r="Q3407" i="1"/>
  <c r="R3375" i="1"/>
  <c r="Q3375" i="1"/>
  <c r="R3343" i="1"/>
  <c r="Q3343" i="1"/>
  <c r="R3303" i="1"/>
  <c r="Q3303" i="1"/>
  <c r="R3263" i="1"/>
  <c r="Q3263" i="1"/>
  <c r="R3215" i="1"/>
  <c r="Q3215" i="1"/>
  <c r="R3151" i="1"/>
  <c r="Q3151" i="1"/>
  <c r="R3119" i="1"/>
  <c r="Q3119" i="1"/>
  <c r="R3079" i="1"/>
  <c r="Q3079" i="1"/>
  <c r="R3047" i="1"/>
  <c r="Q3047" i="1"/>
  <c r="R3007" i="1"/>
  <c r="Q3007" i="1"/>
  <c r="R2967" i="1"/>
  <c r="Q2967" i="1"/>
  <c r="R2919" i="1"/>
  <c r="Q2919" i="1"/>
  <c r="R2879" i="1"/>
  <c r="Q2879" i="1"/>
  <c r="R2839" i="1"/>
  <c r="Q2839" i="1"/>
  <c r="R2791" i="1"/>
  <c r="Q2791" i="1"/>
  <c r="R2743" i="1"/>
  <c r="Q2743" i="1"/>
  <c r="R2703" i="1"/>
  <c r="Q2703" i="1"/>
  <c r="R2655" i="1"/>
  <c r="Q2655" i="1"/>
  <c r="R2615" i="1"/>
  <c r="Q2615" i="1"/>
  <c r="R2575" i="1"/>
  <c r="Q2575" i="1"/>
  <c r="R2551" i="1"/>
  <c r="Q2551" i="1"/>
  <c r="R2511" i="1"/>
  <c r="Q2511" i="1"/>
  <c r="R2471" i="1"/>
  <c r="Q2471" i="1"/>
  <c r="R2431" i="1"/>
  <c r="Q2431" i="1"/>
  <c r="R2391" i="1"/>
  <c r="Q2391" i="1"/>
  <c r="R2351" i="1"/>
  <c r="Q2351" i="1"/>
  <c r="R2311" i="1"/>
  <c r="Q2311" i="1"/>
  <c r="R2271" i="1"/>
  <c r="Q2271" i="1"/>
  <c r="R2231" i="1"/>
  <c r="Q2231" i="1"/>
  <c r="R2199" i="1"/>
  <c r="Q2199" i="1"/>
  <c r="R2175" i="1"/>
  <c r="Q2175" i="1"/>
  <c r="R2135" i="1"/>
  <c r="Q2135" i="1"/>
  <c r="R2087" i="1"/>
  <c r="Q2087" i="1"/>
  <c r="R2063" i="1"/>
  <c r="Q2063" i="1"/>
  <c r="R2007" i="1"/>
  <c r="Q2007" i="1"/>
  <c r="R1967" i="1"/>
  <c r="Q1967" i="1"/>
  <c r="R1927" i="1"/>
  <c r="Q1927" i="1"/>
  <c r="R1887" i="1"/>
  <c r="Q1887" i="1"/>
  <c r="R1839" i="1"/>
  <c r="Q1839" i="1"/>
  <c r="R1799" i="1"/>
  <c r="Q1799" i="1"/>
  <c r="R1759" i="1"/>
  <c r="Q1759" i="1"/>
  <c r="R1727" i="1"/>
  <c r="Q1727" i="1"/>
  <c r="R1695" i="1"/>
  <c r="Q1695" i="1"/>
  <c r="R1647" i="1"/>
  <c r="Q1647" i="1"/>
  <c r="R1607" i="1"/>
  <c r="Q1607" i="1"/>
  <c r="R1567" i="1"/>
  <c r="Q1567" i="1"/>
  <c r="R1527" i="1"/>
  <c r="Q1527" i="1"/>
  <c r="R1487" i="1"/>
  <c r="Q1487" i="1"/>
  <c r="R1447" i="1"/>
  <c r="Q1447" i="1"/>
  <c r="R1407" i="1"/>
  <c r="Q1407" i="1"/>
  <c r="R1383" i="1"/>
  <c r="Q1383" i="1"/>
  <c r="R1343" i="1"/>
  <c r="Q1343" i="1"/>
  <c r="R1303" i="1"/>
  <c r="Q1303" i="1"/>
  <c r="R1255" i="1"/>
  <c r="Q1255" i="1"/>
  <c r="R1215" i="1"/>
  <c r="Q1215" i="1"/>
  <c r="R1175" i="1"/>
  <c r="Q1175" i="1"/>
  <c r="R1143" i="1"/>
  <c r="Q1143" i="1"/>
  <c r="R1111" i="1"/>
  <c r="Q1111" i="1"/>
  <c r="R1087" i="1"/>
  <c r="Q1087" i="1"/>
  <c r="R1063" i="1"/>
  <c r="Q1063" i="1"/>
  <c r="R1039" i="1"/>
  <c r="Q1039" i="1"/>
  <c r="R1007" i="1"/>
  <c r="Q1007" i="1"/>
  <c r="R983" i="1"/>
  <c r="Q983" i="1"/>
  <c r="R951" i="1"/>
  <c r="Q951" i="1"/>
  <c r="R935" i="1"/>
  <c r="Q935" i="1"/>
  <c r="R903" i="1"/>
  <c r="Q903" i="1"/>
  <c r="R879" i="1"/>
  <c r="Q879" i="1"/>
  <c r="R815" i="1"/>
  <c r="Q815" i="1"/>
  <c r="R791" i="1"/>
  <c r="Q791" i="1"/>
  <c r="R775" i="1"/>
  <c r="Q775" i="1"/>
  <c r="R687" i="1"/>
  <c r="Q687" i="1"/>
  <c r="R663" i="1"/>
  <c r="Q663" i="1"/>
  <c r="R647" i="1"/>
  <c r="Q647" i="1"/>
  <c r="R631" i="1"/>
  <c r="Q631" i="1"/>
  <c r="R607" i="1"/>
  <c r="Q607" i="1"/>
  <c r="R559" i="1"/>
  <c r="Q559" i="1"/>
  <c r="R535" i="1"/>
  <c r="Q535" i="1"/>
  <c r="R527" i="1"/>
  <c r="Q527" i="1"/>
  <c r="R503" i="1"/>
  <c r="Q503" i="1"/>
  <c r="R495" i="1"/>
  <c r="Q495" i="1"/>
  <c r="R479" i="1"/>
  <c r="Q479" i="1"/>
  <c r="R463" i="1"/>
  <c r="Q463" i="1"/>
  <c r="R2126" i="1"/>
  <c r="Q2126" i="1"/>
  <c r="R2062" i="1"/>
  <c r="Q2062" i="1"/>
  <c r="R2022" i="1"/>
  <c r="Q2022" i="1"/>
  <c r="R1726" i="1"/>
  <c r="Q1726" i="1"/>
  <c r="R4411" i="1"/>
  <c r="Q4411" i="1"/>
  <c r="R4395" i="1"/>
  <c r="Q4395" i="1"/>
  <c r="R4371" i="1"/>
  <c r="Q4371" i="1"/>
  <c r="R4347" i="1"/>
  <c r="Q4347" i="1"/>
  <c r="R4323" i="1"/>
  <c r="Q4323" i="1"/>
  <c r="R4299" i="1"/>
  <c r="Q4299" i="1"/>
  <c r="R4275" i="1"/>
  <c r="Q4275" i="1"/>
  <c r="R4251" i="1"/>
  <c r="Q4251" i="1"/>
  <c r="R4235" i="1"/>
  <c r="Q4235" i="1"/>
  <c r="R4211" i="1"/>
  <c r="Q4211" i="1"/>
  <c r="R4187" i="1"/>
  <c r="Q4187" i="1"/>
  <c r="R4163" i="1"/>
  <c r="Q4163" i="1"/>
  <c r="R4139" i="1"/>
  <c r="Q4139" i="1"/>
  <c r="R4115" i="1"/>
  <c r="Q4115" i="1"/>
  <c r="R4091" i="1"/>
  <c r="Q4091" i="1"/>
  <c r="R4067" i="1"/>
  <c r="Q4067" i="1"/>
  <c r="R4043" i="1"/>
  <c r="Q4043" i="1"/>
  <c r="R4019" i="1"/>
  <c r="Q4019" i="1"/>
  <c r="R3987" i="1"/>
  <c r="Q3987" i="1"/>
  <c r="R3963" i="1"/>
  <c r="Q3963" i="1"/>
  <c r="R3939" i="1"/>
  <c r="Q3939" i="1"/>
  <c r="R3915" i="1"/>
  <c r="Q3915" i="1"/>
  <c r="R3899" i="1"/>
  <c r="Q3899" i="1"/>
  <c r="R3875" i="1"/>
  <c r="Q3875" i="1"/>
  <c r="R3851" i="1"/>
  <c r="Q3851" i="1"/>
  <c r="R3827" i="1"/>
  <c r="Q3827" i="1"/>
  <c r="R3803" i="1"/>
  <c r="Q3803" i="1"/>
  <c r="R3779" i="1"/>
  <c r="Q3779" i="1"/>
  <c r="R3755" i="1"/>
  <c r="Q3755" i="1"/>
  <c r="R3731" i="1"/>
  <c r="Q3731" i="1"/>
  <c r="R3707" i="1"/>
  <c r="Q3707" i="1"/>
  <c r="R3675" i="1"/>
  <c r="Q3675" i="1"/>
  <c r="R3651" i="1"/>
  <c r="Q3651" i="1"/>
  <c r="R3627" i="1"/>
  <c r="Q3627" i="1"/>
  <c r="R3603" i="1"/>
  <c r="Q3603" i="1"/>
  <c r="R3579" i="1"/>
  <c r="Q3579" i="1"/>
  <c r="R3555" i="1"/>
  <c r="Q3555" i="1"/>
  <c r="R3531" i="1"/>
  <c r="Q3531" i="1"/>
  <c r="R3507" i="1"/>
  <c r="Q3507" i="1"/>
  <c r="R3475" i="1"/>
  <c r="Q3475" i="1"/>
  <c r="R3451" i="1"/>
  <c r="Q3451" i="1"/>
  <c r="R3427" i="1"/>
  <c r="Q3427" i="1"/>
  <c r="R3403" i="1"/>
  <c r="Q3403" i="1"/>
  <c r="R3379" i="1"/>
  <c r="Q3379" i="1"/>
  <c r="R3355" i="1"/>
  <c r="Q3355" i="1"/>
  <c r="R3331" i="1"/>
  <c r="Q3331" i="1"/>
  <c r="R3315" i="1"/>
  <c r="Q3315" i="1"/>
  <c r="R3291" i="1"/>
  <c r="Q3291" i="1"/>
  <c r="R3267" i="1"/>
  <c r="Q3267" i="1"/>
  <c r="R3243" i="1"/>
  <c r="Q3243" i="1"/>
  <c r="R3187" i="1"/>
  <c r="Q3187" i="1"/>
  <c r="R3163" i="1"/>
  <c r="Q3163" i="1"/>
  <c r="R3139" i="1"/>
  <c r="Q3139" i="1"/>
  <c r="R3115" i="1"/>
  <c r="Q3115" i="1"/>
  <c r="R3091" i="1"/>
  <c r="Q3091" i="1"/>
  <c r="R3075" i="1"/>
  <c r="Q3075" i="1"/>
  <c r="R3059" i="1"/>
  <c r="Q3059" i="1"/>
  <c r="R3043" i="1"/>
  <c r="Q3043" i="1"/>
  <c r="R3027" i="1"/>
  <c r="Q3027" i="1"/>
  <c r="R2995" i="1"/>
  <c r="Q2995" i="1"/>
  <c r="R2971" i="1"/>
  <c r="Q2971" i="1"/>
  <c r="R2947" i="1"/>
  <c r="Q2947" i="1"/>
  <c r="R2923" i="1"/>
  <c r="Q2923" i="1"/>
  <c r="R2899" i="1"/>
  <c r="Q2899" i="1"/>
  <c r="R2875" i="1"/>
  <c r="Q2875" i="1"/>
  <c r="R2851" i="1"/>
  <c r="Q2851" i="1"/>
  <c r="R2835" i="1"/>
  <c r="Q2835" i="1"/>
  <c r="R2811" i="1"/>
  <c r="Q2811" i="1"/>
  <c r="R2787" i="1"/>
  <c r="Q2787" i="1"/>
  <c r="R2763" i="1"/>
  <c r="Q2763" i="1"/>
  <c r="R2739" i="1"/>
  <c r="Q2739" i="1"/>
  <c r="R2731" i="1"/>
  <c r="Q2731" i="1"/>
  <c r="R2707" i="1"/>
  <c r="Q2707" i="1"/>
  <c r="R2675" i="1"/>
  <c r="Q2675" i="1"/>
  <c r="R2651" i="1"/>
  <c r="Q2651" i="1"/>
  <c r="R2627" i="1"/>
  <c r="Q2627" i="1"/>
  <c r="R2603" i="1"/>
  <c r="Q2603" i="1"/>
  <c r="R2579" i="1"/>
  <c r="Q2579" i="1"/>
  <c r="R2555" i="1"/>
  <c r="Q2555" i="1"/>
  <c r="R2531" i="1"/>
  <c r="Q2531" i="1"/>
  <c r="R2507" i="1"/>
  <c r="Q2507" i="1"/>
  <c r="R2491" i="1"/>
  <c r="Q2491" i="1"/>
  <c r="R2467" i="1"/>
  <c r="Q2467" i="1"/>
  <c r="R2451" i="1"/>
  <c r="Q2451" i="1"/>
  <c r="R2427" i="1"/>
  <c r="Q2427" i="1"/>
  <c r="R2403" i="1"/>
  <c r="Q2403" i="1"/>
  <c r="R2379" i="1"/>
  <c r="Q2379" i="1"/>
  <c r="R2355" i="1"/>
  <c r="Q2355" i="1"/>
  <c r="R2331" i="1"/>
  <c r="Q2331" i="1"/>
  <c r="R2307" i="1"/>
  <c r="Q2307" i="1"/>
  <c r="R2291" i="1"/>
  <c r="Q2291" i="1"/>
  <c r="R2267" i="1"/>
  <c r="Q2267" i="1"/>
  <c r="R2243" i="1"/>
  <c r="Q2243" i="1"/>
  <c r="R2219" i="1"/>
  <c r="Q2219" i="1"/>
  <c r="R2203" i="1"/>
  <c r="Q2203" i="1"/>
  <c r="R2171" i="1"/>
  <c r="Q2171" i="1"/>
  <c r="R2139" i="1"/>
  <c r="Q2139" i="1"/>
  <c r="R2035" i="1"/>
  <c r="Q2035" i="1"/>
  <c r="R1971" i="1"/>
  <c r="Q1971" i="1"/>
  <c r="R1955" i="1"/>
  <c r="Q1955" i="1"/>
  <c r="R1939" i="1"/>
  <c r="Q1939" i="1"/>
  <c r="R1923" i="1"/>
  <c r="Q1923" i="1"/>
  <c r="R1875" i="1"/>
  <c r="Q1875" i="1"/>
  <c r="R1843" i="1"/>
  <c r="Q1843" i="1"/>
  <c r="R1827" i="1"/>
  <c r="Q1827" i="1"/>
  <c r="R1811" i="1"/>
  <c r="Q1811" i="1"/>
  <c r="R1795" i="1"/>
  <c r="Q1795" i="1"/>
  <c r="R1747" i="1"/>
  <c r="Q1747" i="1"/>
  <c r="R1731" i="1"/>
  <c r="Q1731" i="1"/>
  <c r="R1715" i="1"/>
  <c r="Q1715" i="1"/>
  <c r="R1699" i="1"/>
  <c r="Q1699" i="1"/>
  <c r="R1651" i="1"/>
  <c r="Q1651" i="1"/>
  <c r="R1635" i="1"/>
  <c r="Q1635" i="1"/>
  <c r="R1619" i="1"/>
  <c r="Q1619" i="1"/>
  <c r="R1603" i="1"/>
  <c r="Q1603" i="1"/>
  <c r="R1587" i="1"/>
  <c r="Q1587" i="1"/>
  <c r="R1571" i="1"/>
  <c r="Q1571" i="1"/>
  <c r="R1555" i="1"/>
  <c r="Q1555" i="1"/>
  <c r="R1475" i="1"/>
  <c r="Q1475" i="1"/>
  <c r="R1459" i="1"/>
  <c r="Q1459" i="1"/>
  <c r="R1411" i="1"/>
  <c r="Q1411" i="1"/>
  <c r="R1395" i="1"/>
  <c r="Q1395" i="1"/>
  <c r="R1347" i="1"/>
  <c r="Q1347" i="1"/>
  <c r="R1331" i="1"/>
  <c r="Q1331" i="1"/>
  <c r="R1315" i="1"/>
  <c r="Q1315" i="1"/>
  <c r="R1299" i="1"/>
  <c r="Q1299" i="1"/>
  <c r="R1283" i="1"/>
  <c r="Q1283" i="1"/>
  <c r="R1267" i="1"/>
  <c r="Q1267" i="1"/>
  <c r="R1251" i="1"/>
  <c r="Q1251" i="1"/>
  <c r="R1219" i="1"/>
  <c r="Q1219" i="1"/>
  <c r="R1203" i="1"/>
  <c r="Q1203" i="1"/>
  <c r="R1187" i="1"/>
  <c r="Q1187" i="1"/>
  <c r="Q4174" i="1"/>
  <c r="Q3662" i="1"/>
  <c r="Q3598" i="1"/>
  <c r="Q3534" i="1"/>
  <c r="Q3470" i="1"/>
  <c r="Q3342" i="1"/>
  <c r="Q3278" i="1"/>
  <c r="Q3214" i="1"/>
  <c r="Q3150" i="1"/>
  <c r="Q3086" i="1"/>
  <c r="Q3022" i="1"/>
  <c r="Q2958" i="1"/>
  <c r="Q2894" i="1"/>
  <c r="Q2830" i="1"/>
  <c r="Q2766" i="1"/>
  <c r="Q2702" i="1"/>
  <c r="Q2670" i="1"/>
  <c r="Q2638" i="1"/>
  <c r="Q2606" i="1"/>
  <c r="Q2574" i="1"/>
  <c r="Q2542" i="1"/>
  <c r="Q2510" i="1"/>
  <c r="Q2478" i="1"/>
  <c r="Q2446" i="1"/>
  <c r="Q2414" i="1"/>
  <c r="Q2382" i="1"/>
  <c r="Q2350" i="1"/>
  <c r="Q2318" i="1"/>
  <c r="Q2286" i="1"/>
  <c r="Q2254" i="1"/>
  <c r="Q2222" i="1"/>
  <c r="Q2190" i="1"/>
  <c r="Q2158" i="1"/>
  <c r="Q2123" i="1"/>
  <c r="Q2059" i="1"/>
  <c r="Q1995" i="1"/>
  <c r="Q1931" i="1"/>
  <c r="Q1867" i="1"/>
  <c r="Q1803" i="1"/>
  <c r="Q1739" i="1"/>
  <c r="Q1675" i="1"/>
  <c r="Q1611" i="1"/>
  <c r="Q1547" i="1"/>
  <c r="Q1483" i="1"/>
  <c r="Q1419" i="1"/>
  <c r="Q1355" i="1"/>
  <c r="Q1291" i="1"/>
  <c r="Q1227" i="1"/>
  <c r="Q1163" i="1"/>
  <c r="Q1099" i="1"/>
  <c r="Q1035" i="1"/>
  <c r="Q971" i="1"/>
  <c r="Q907" i="1"/>
  <c r="Q831" i="1"/>
  <c r="Q747" i="1"/>
  <c r="Q662" i="1"/>
  <c r="Q575" i="1"/>
  <c r="Q491" i="1"/>
  <c r="Q406" i="1"/>
  <c r="R2698" i="1"/>
  <c r="Q2698" i="1"/>
  <c r="R2610" i="1"/>
  <c r="Q2610" i="1"/>
  <c r="R2586" i="1"/>
  <c r="Q2586" i="1"/>
  <c r="R2562" i="1"/>
  <c r="Q2562" i="1"/>
  <c r="R2538" i="1"/>
  <c r="Q2538" i="1"/>
  <c r="R2514" i="1"/>
  <c r="Q2514" i="1"/>
  <c r="R2482" i="1"/>
  <c r="Q2482" i="1"/>
  <c r="R2450" i="1"/>
  <c r="Q2450" i="1"/>
  <c r="R2426" i="1"/>
  <c r="Q2426" i="1"/>
  <c r="R2402" i="1"/>
  <c r="Q2402" i="1"/>
  <c r="R2378" i="1"/>
  <c r="Q2378" i="1"/>
  <c r="R2354" i="1"/>
  <c r="Q2354" i="1"/>
  <c r="R2330" i="1"/>
  <c r="Q2330" i="1"/>
  <c r="R2298" i="1"/>
  <c r="Q2298" i="1"/>
  <c r="R2274" i="1"/>
  <c r="Q2274" i="1"/>
  <c r="R2250" i="1"/>
  <c r="Q2250" i="1"/>
  <c r="R2226" i="1"/>
  <c r="Q2226" i="1"/>
  <c r="R2202" i="1"/>
  <c r="Q2202" i="1"/>
  <c r="R2178" i="1"/>
  <c r="Q2178" i="1"/>
  <c r="R2154" i="1"/>
  <c r="Q2154" i="1"/>
  <c r="R1922" i="1"/>
  <c r="Q1922" i="1"/>
  <c r="R1906" i="1"/>
  <c r="Q1906" i="1"/>
  <c r="R1890" i="1"/>
  <c r="Q1890" i="1"/>
  <c r="R1874" i="1"/>
  <c r="Q1874" i="1"/>
  <c r="R1858" i="1"/>
  <c r="Q1858" i="1"/>
  <c r="R1826" i="1"/>
  <c r="Q1826" i="1"/>
  <c r="R1794" i="1"/>
  <c r="Q1794" i="1"/>
  <c r="R1778" i="1"/>
  <c r="Q1778" i="1"/>
  <c r="R1714" i="1"/>
  <c r="Q1714" i="1"/>
  <c r="R1682" i="1"/>
  <c r="Q1682" i="1"/>
  <c r="R1650" i="1"/>
  <c r="Q1650" i="1"/>
  <c r="R1634" i="1"/>
  <c r="Q1634" i="1"/>
  <c r="R1586" i="1"/>
  <c r="Q1586" i="1"/>
  <c r="R1570" i="1"/>
  <c r="Q1570" i="1"/>
  <c r="R1538" i="1"/>
  <c r="Q1538" i="1"/>
  <c r="R1490" i="1"/>
  <c r="Q1490" i="1"/>
  <c r="R1442" i="1"/>
  <c r="Q1442" i="1"/>
  <c r="R1426" i="1"/>
  <c r="Q1426" i="1"/>
  <c r="R1378" i="1"/>
  <c r="Q1378" i="1"/>
  <c r="R1346" i="1"/>
  <c r="Q1346" i="1"/>
  <c r="R1314" i="1"/>
  <c r="Q1314" i="1"/>
  <c r="R4425" i="1"/>
  <c r="Q4425" i="1"/>
  <c r="R4417" i="1"/>
  <c r="Q4417" i="1"/>
  <c r="R4409" i="1"/>
  <c r="Q4409" i="1"/>
  <c r="R4401" i="1"/>
  <c r="Q4401" i="1"/>
  <c r="R4393" i="1"/>
  <c r="Q4393" i="1"/>
  <c r="R4385" i="1"/>
  <c r="Q4385" i="1"/>
  <c r="R4377" i="1"/>
  <c r="Q4377" i="1"/>
  <c r="R4369" i="1"/>
  <c r="Q4369" i="1"/>
  <c r="R4361" i="1"/>
  <c r="Q4361" i="1"/>
  <c r="R4353" i="1"/>
  <c r="Q4353" i="1"/>
  <c r="R4345" i="1"/>
  <c r="Q4345" i="1"/>
  <c r="R4337" i="1"/>
  <c r="Q4337" i="1"/>
  <c r="R4329" i="1"/>
  <c r="Q4329" i="1"/>
  <c r="R4321" i="1"/>
  <c r="Q4321" i="1"/>
  <c r="R4313" i="1"/>
  <c r="Q4313" i="1"/>
  <c r="R4305" i="1"/>
  <c r="Q4305" i="1"/>
  <c r="R4297" i="1"/>
  <c r="Q4297" i="1"/>
  <c r="R4289" i="1"/>
  <c r="Q4289" i="1"/>
  <c r="R4281" i="1"/>
  <c r="Q4281" i="1"/>
  <c r="R4273" i="1"/>
  <c r="Q4273" i="1"/>
  <c r="R4265" i="1"/>
  <c r="Q4265" i="1"/>
  <c r="R4257" i="1"/>
  <c r="Q4257" i="1"/>
  <c r="R4249" i="1"/>
  <c r="Q4249" i="1"/>
  <c r="R4241" i="1"/>
  <c r="Q4241" i="1"/>
  <c r="R4233" i="1"/>
  <c r="Q4233" i="1"/>
  <c r="R4225" i="1"/>
  <c r="Q4225" i="1"/>
  <c r="R4217" i="1"/>
  <c r="Q4217" i="1"/>
  <c r="R4209" i="1"/>
  <c r="Q4209" i="1"/>
  <c r="R4201" i="1"/>
  <c r="Q4201" i="1"/>
  <c r="R4193" i="1"/>
  <c r="Q4193" i="1"/>
  <c r="R4185" i="1"/>
  <c r="Q4185" i="1"/>
  <c r="R4177" i="1"/>
  <c r="Q4177" i="1"/>
  <c r="R4169" i="1"/>
  <c r="Q4169" i="1"/>
  <c r="R4161" i="1"/>
  <c r="Q4161" i="1"/>
  <c r="R4153" i="1"/>
  <c r="Q4153" i="1"/>
  <c r="R4145" i="1"/>
  <c r="Q4145" i="1"/>
  <c r="R4137" i="1"/>
  <c r="Q4137" i="1"/>
  <c r="R4129" i="1"/>
  <c r="Q4129" i="1"/>
  <c r="R4121" i="1"/>
  <c r="Q4121" i="1"/>
  <c r="R4113" i="1"/>
  <c r="Q4113" i="1"/>
  <c r="R4105" i="1"/>
  <c r="Q4105" i="1"/>
  <c r="R4097" i="1"/>
  <c r="Q4097" i="1"/>
  <c r="R4089" i="1"/>
  <c r="Q4089" i="1"/>
  <c r="R4081" i="1"/>
  <c r="Q4081" i="1"/>
  <c r="R4073" i="1"/>
  <c r="Q4073" i="1"/>
  <c r="R4065" i="1"/>
  <c r="Q4065" i="1"/>
  <c r="R4057" i="1"/>
  <c r="Q4057" i="1"/>
  <c r="R4049" i="1"/>
  <c r="Q4049" i="1"/>
  <c r="R4041" i="1"/>
  <c r="Q4041" i="1"/>
  <c r="R4033" i="1"/>
  <c r="Q4033" i="1"/>
  <c r="R4025" i="1"/>
  <c r="Q4025" i="1"/>
  <c r="R4017" i="1"/>
  <c r="Q4017" i="1"/>
  <c r="R4009" i="1"/>
  <c r="Q4009" i="1"/>
  <c r="R4001" i="1"/>
  <c r="Q4001" i="1"/>
  <c r="R3993" i="1"/>
  <c r="Q3993" i="1"/>
  <c r="R3985" i="1"/>
  <c r="Q3985" i="1"/>
  <c r="R3977" i="1"/>
  <c r="Q3977" i="1"/>
  <c r="R3969" i="1"/>
  <c r="Q3969" i="1"/>
  <c r="R3961" i="1"/>
  <c r="Q3961" i="1"/>
  <c r="R3953" i="1"/>
  <c r="Q3953" i="1"/>
  <c r="R3945" i="1"/>
  <c r="Q3945" i="1"/>
  <c r="R3937" i="1"/>
  <c r="Q3937" i="1"/>
  <c r="R3929" i="1"/>
  <c r="Q3929" i="1"/>
  <c r="R3921" i="1"/>
  <c r="Q3921" i="1"/>
  <c r="R3913" i="1"/>
  <c r="Q3913" i="1"/>
  <c r="R3905" i="1"/>
  <c r="Q3905" i="1"/>
  <c r="R3897" i="1"/>
  <c r="Q3897" i="1"/>
  <c r="R3889" i="1"/>
  <c r="Q3889" i="1"/>
  <c r="R3881" i="1"/>
  <c r="Q3881" i="1"/>
  <c r="R3873" i="1"/>
  <c r="Q3873" i="1"/>
  <c r="R3865" i="1"/>
  <c r="Q3865" i="1"/>
  <c r="R3857" i="1"/>
  <c r="Q3857" i="1"/>
  <c r="R3849" i="1"/>
  <c r="Q3849" i="1"/>
  <c r="R3841" i="1"/>
  <c r="Q3841" i="1"/>
  <c r="R3833" i="1"/>
  <c r="Q3833" i="1"/>
  <c r="R3825" i="1"/>
  <c r="Q3825" i="1"/>
  <c r="R3817" i="1"/>
  <c r="Q3817" i="1"/>
  <c r="R3809" i="1"/>
  <c r="Q3809" i="1"/>
  <c r="R3801" i="1"/>
  <c r="Q3801" i="1"/>
  <c r="R3793" i="1"/>
  <c r="Q3793" i="1"/>
  <c r="R3785" i="1"/>
  <c r="Q3785" i="1"/>
  <c r="R3777" i="1"/>
  <c r="Q3777" i="1"/>
  <c r="R3769" i="1"/>
  <c r="Q3769" i="1"/>
  <c r="R3761" i="1"/>
  <c r="Q3761" i="1"/>
  <c r="R3753" i="1"/>
  <c r="Q3753" i="1"/>
  <c r="R3745" i="1"/>
  <c r="Q3745" i="1"/>
  <c r="R3737" i="1"/>
  <c r="Q3737" i="1"/>
  <c r="R3729" i="1"/>
  <c r="Q3729" i="1"/>
  <c r="R3721" i="1"/>
  <c r="Q3721" i="1"/>
  <c r="R3713" i="1"/>
  <c r="Q3713" i="1"/>
  <c r="R3705" i="1"/>
  <c r="Q3705" i="1"/>
  <c r="R3697" i="1"/>
  <c r="Q3697" i="1"/>
  <c r="R3689" i="1"/>
  <c r="Q3689" i="1"/>
  <c r="R3681" i="1"/>
  <c r="Q3681" i="1"/>
  <c r="R3673" i="1"/>
  <c r="Q3673" i="1"/>
  <c r="R3665" i="1"/>
  <c r="Q3665" i="1"/>
  <c r="R3657" i="1"/>
  <c r="Q3657" i="1"/>
  <c r="R3649" i="1"/>
  <c r="Q3649" i="1"/>
  <c r="R3641" i="1"/>
  <c r="Q3641" i="1"/>
  <c r="R3633" i="1"/>
  <c r="Q3633" i="1"/>
  <c r="R3625" i="1"/>
  <c r="Q3625" i="1"/>
  <c r="R3617" i="1"/>
  <c r="Q3617" i="1"/>
  <c r="R3609" i="1"/>
  <c r="Q3609" i="1"/>
  <c r="R3601" i="1"/>
  <c r="Q3601" i="1"/>
  <c r="R3593" i="1"/>
  <c r="Q3593" i="1"/>
  <c r="R3585" i="1"/>
  <c r="Q3585" i="1"/>
  <c r="R3577" i="1"/>
  <c r="Q3577" i="1"/>
  <c r="R3569" i="1"/>
  <c r="Q3569" i="1"/>
  <c r="R3561" i="1"/>
  <c r="Q3561" i="1"/>
  <c r="R3553" i="1"/>
  <c r="Q3553" i="1"/>
  <c r="R3545" i="1"/>
  <c r="Q3545" i="1"/>
  <c r="R3537" i="1"/>
  <c r="Q3537" i="1"/>
  <c r="R3529" i="1"/>
  <c r="Q3529" i="1"/>
  <c r="R3521" i="1"/>
  <c r="Q3521" i="1"/>
  <c r="R3513" i="1"/>
  <c r="Q3513" i="1"/>
  <c r="R3505" i="1"/>
  <c r="Q3505" i="1"/>
  <c r="R3497" i="1"/>
  <c r="Q3497" i="1"/>
  <c r="R3489" i="1"/>
  <c r="Q3489" i="1"/>
  <c r="R3481" i="1"/>
  <c r="Q3481" i="1"/>
  <c r="R3473" i="1"/>
  <c r="Q3473" i="1"/>
  <c r="R3465" i="1"/>
  <c r="Q3465" i="1"/>
  <c r="R3457" i="1"/>
  <c r="Q3457" i="1"/>
  <c r="R3449" i="1"/>
  <c r="Q3449" i="1"/>
  <c r="R3441" i="1"/>
  <c r="Q3441" i="1"/>
  <c r="R3433" i="1"/>
  <c r="Q3433" i="1"/>
  <c r="R3425" i="1"/>
  <c r="Q3425" i="1"/>
  <c r="R3417" i="1"/>
  <c r="Q3417" i="1"/>
  <c r="R3409" i="1"/>
  <c r="Q3409" i="1"/>
  <c r="R3401" i="1"/>
  <c r="Q3401" i="1"/>
  <c r="R3393" i="1"/>
  <c r="Q3393" i="1"/>
  <c r="R3385" i="1"/>
  <c r="Q3385" i="1"/>
  <c r="R3377" i="1"/>
  <c r="Q3377" i="1"/>
  <c r="R3369" i="1"/>
  <c r="Q3369" i="1"/>
  <c r="R3361" i="1"/>
  <c r="Q3361" i="1"/>
  <c r="R3353" i="1"/>
  <c r="Q3353" i="1"/>
  <c r="R3345" i="1"/>
  <c r="Q3345" i="1"/>
  <c r="R3337" i="1"/>
  <c r="Q3337" i="1"/>
  <c r="R3329" i="1"/>
  <c r="Q3329" i="1"/>
  <c r="R3321" i="1"/>
  <c r="Q3321" i="1"/>
  <c r="R3313" i="1"/>
  <c r="Q3313" i="1"/>
  <c r="R3305" i="1"/>
  <c r="Q3305" i="1"/>
  <c r="R3297" i="1"/>
  <c r="Q3297" i="1"/>
  <c r="R3289" i="1"/>
  <c r="Q3289" i="1"/>
  <c r="R3281" i="1"/>
  <c r="Q3281" i="1"/>
  <c r="R3273" i="1"/>
  <c r="Q3273" i="1"/>
  <c r="R3265" i="1"/>
  <c r="Q3265" i="1"/>
  <c r="R3257" i="1"/>
  <c r="Q3257" i="1"/>
  <c r="R3249" i="1"/>
  <c r="Q3249" i="1"/>
  <c r="R3241" i="1"/>
  <c r="Q3241" i="1"/>
  <c r="R3233" i="1"/>
  <c r="Q3233" i="1"/>
  <c r="R3225" i="1"/>
  <c r="Q3225" i="1"/>
  <c r="R3217" i="1"/>
  <c r="Q3217" i="1"/>
  <c r="R3209" i="1"/>
  <c r="Q3209" i="1"/>
  <c r="R3201" i="1"/>
  <c r="Q3201" i="1"/>
  <c r="R3193" i="1"/>
  <c r="Q3193" i="1"/>
  <c r="R3185" i="1"/>
  <c r="Q3185" i="1"/>
  <c r="R3177" i="1"/>
  <c r="Q3177" i="1"/>
  <c r="R3169" i="1"/>
  <c r="Q3169" i="1"/>
  <c r="R3161" i="1"/>
  <c r="Q3161" i="1"/>
  <c r="R3153" i="1"/>
  <c r="Q3153" i="1"/>
  <c r="R3145" i="1"/>
  <c r="Q3145" i="1"/>
  <c r="R3137" i="1"/>
  <c r="Q3137" i="1"/>
  <c r="R3129" i="1"/>
  <c r="Q3129" i="1"/>
  <c r="R3121" i="1"/>
  <c r="Q3121" i="1"/>
  <c r="R3113" i="1"/>
  <c r="Q3113" i="1"/>
  <c r="R3105" i="1"/>
  <c r="Q3105" i="1"/>
  <c r="R3097" i="1"/>
  <c r="Q3097" i="1"/>
  <c r="R3089" i="1"/>
  <c r="Q3089" i="1"/>
  <c r="R3081" i="1"/>
  <c r="Q3081" i="1"/>
  <c r="R3073" i="1"/>
  <c r="Q3073" i="1"/>
  <c r="R3065" i="1"/>
  <c r="Q3065" i="1"/>
  <c r="R3057" i="1"/>
  <c r="Q3057" i="1"/>
  <c r="R3049" i="1"/>
  <c r="Q3049" i="1"/>
  <c r="R3041" i="1"/>
  <c r="Q3041" i="1"/>
  <c r="R3033" i="1"/>
  <c r="Q3033" i="1"/>
  <c r="R3025" i="1"/>
  <c r="Q3025" i="1"/>
  <c r="R3017" i="1"/>
  <c r="Q3017" i="1"/>
  <c r="R3009" i="1"/>
  <c r="Q3009" i="1"/>
  <c r="R3001" i="1"/>
  <c r="Q3001" i="1"/>
  <c r="R2993" i="1"/>
  <c r="Q2993" i="1"/>
  <c r="R2985" i="1"/>
  <c r="Q2985" i="1"/>
  <c r="R2977" i="1"/>
  <c r="Q2977" i="1"/>
  <c r="R2969" i="1"/>
  <c r="Q2969" i="1"/>
  <c r="R2961" i="1"/>
  <c r="Q2961" i="1"/>
  <c r="R2953" i="1"/>
  <c r="Q2953" i="1"/>
  <c r="R2945" i="1"/>
  <c r="Q2945" i="1"/>
  <c r="R2937" i="1"/>
  <c r="Q2937" i="1"/>
  <c r="Q2929" i="1"/>
  <c r="R2929" i="1"/>
  <c r="R2921" i="1"/>
  <c r="Q2921" i="1"/>
  <c r="R2913" i="1"/>
  <c r="Q2913" i="1"/>
  <c r="R2905" i="1"/>
  <c r="Q2905" i="1"/>
  <c r="R2897" i="1"/>
  <c r="Q2897" i="1"/>
  <c r="R2889" i="1"/>
  <c r="Q2889" i="1"/>
  <c r="R2881" i="1"/>
  <c r="Q2881" i="1"/>
  <c r="R2873" i="1"/>
  <c r="Q2873" i="1"/>
  <c r="R2865" i="1"/>
  <c r="Q2865" i="1"/>
  <c r="R2857" i="1"/>
  <c r="Q2857" i="1"/>
  <c r="R2849" i="1"/>
  <c r="Q2849" i="1"/>
  <c r="R2841" i="1"/>
  <c r="Q2841" i="1"/>
  <c r="R2833" i="1"/>
  <c r="Q2833" i="1"/>
  <c r="R2825" i="1"/>
  <c r="Q2825" i="1"/>
  <c r="R2817" i="1"/>
  <c r="Q2817" i="1"/>
  <c r="R2809" i="1"/>
  <c r="Q2809" i="1"/>
  <c r="R2801" i="1"/>
  <c r="Q2801" i="1"/>
  <c r="R2793" i="1"/>
  <c r="Q2793" i="1"/>
  <c r="R2785" i="1"/>
  <c r="Q2785" i="1"/>
  <c r="R2777" i="1"/>
  <c r="Q2777" i="1"/>
  <c r="R2769" i="1"/>
  <c r="Q2769" i="1"/>
  <c r="R2761" i="1"/>
  <c r="Q2761" i="1"/>
  <c r="R2753" i="1"/>
  <c r="Q2753" i="1"/>
  <c r="R2745" i="1"/>
  <c r="Q2745" i="1"/>
  <c r="R2737" i="1"/>
  <c r="Q2737" i="1"/>
  <c r="R2729" i="1"/>
  <c r="Q2729" i="1"/>
  <c r="R2721" i="1"/>
  <c r="Q2721" i="1"/>
  <c r="R2713" i="1"/>
  <c r="Q2713" i="1"/>
  <c r="R2705" i="1"/>
  <c r="Q2705" i="1"/>
  <c r="R2697" i="1"/>
  <c r="Q2697" i="1"/>
  <c r="R2689" i="1"/>
  <c r="Q2689" i="1"/>
  <c r="R2681" i="1"/>
  <c r="Q2681" i="1"/>
  <c r="R2673" i="1"/>
  <c r="Q2673" i="1"/>
  <c r="R2665" i="1"/>
  <c r="Q2665" i="1"/>
  <c r="R2657" i="1"/>
  <c r="Q2657" i="1"/>
  <c r="R2649" i="1"/>
  <c r="Q2649" i="1"/>
  <c r="R2641" i="1"/>
  <c r="Q2641" i="1"/>
  <c r="R2633" i="1"/>
  <c r="Q2633" i="1"/>
  <c r="R2625" i="1"/>
  <c r="Q2625" i="1"/>
  <c r="R2617" i="1"/>
  <c r="Q2617" i="1"/>
  <c r="R2609" i="1"/>
  <c r="Q2609" i="1"/>
  <c r="R2601" i="1"/>
  <c r="Q2601" i="1"/>
  <c r="R2593" i="1"/>
  <c r="Q2593" i="1"/>
  <c r="R2585" i="1"/>
  <c r="Q2585" i="1"/>
  <c r="R2577" i="1"/>
  <c r="Q2577" i="1"/>
  <c r="R2569" i="1"/>
  <c r="Q2569" i="1"/>
  <c r="R2561" i="1"/>
  <c r="Q2561" i="1"/>
  <c r="R2553" i="1"/>
  <c r="Q2553" i="1"/>
  <c r="R2545" i="1"/>
  <c r="Q2545" i="1"/>
  <c r="R2537" i="1"/>
  <c r="Q2537" i="1"/>
  <c r="R2529" i="1"/>
  <c r="Q2529" i="1"/>
  <c r="R2521" i="1"/>
  <c r="Q2521" i="1"/>
  <c r="R2513" i="1"/>
  <c r="Q2513" i="1"/>
  <c r="R2505" i="1"/>
  <c r="Q2505" i="1"/>
  <c r="R2497" i="1"/>
  <c r="Q2497" i="1"/>
  <c r="R2489" i="1"/>
  <c r="Q2489" i="1"/>
  <c r="R2481" i="1"/>
  <c r="Q2481" i="1"/>
  <c r="R2473" i="1"/>
  <c r="Q2473" i="1"/>
  <c r="R2465" i="1"/>
  <c r="Q2465" i="1"/>
  <c r="R2457" i="1"/>
  <c r="Q2457" i="1"/>
  <c r="R2449" i="1"/>
  <c r="Q2449" i="1"/>
  <c r="R2441" i="1"/>
  <c r="Q2441" i="1"/>
  <c r="R2433" i="1"/>
  <c r="Q2433" i="1"/>
  <c r="R2425" i="1"/>
  <c r="Q2425" i="1"/>
  <c r="R2417" i="1"/>
  <c r="Q2417" i="1"/>
  <c r="R2409" i="1"/>
  <c r="Q2409" i="1"/>
  <c r="R2401" i="1"/>
  <c r="Q2401" i="1"/>
  <c r="R2393" i="1"/>
  <c r="Q2393" i="1"/>
  <c r="R2385" i="1"/>
  <c r="Q2385" i="1"/>
  <c r="R2377" i="1"/>
  <c r="Q2377" i="1"/>
  <c r="R2369" i="1"/>
  <c r="Q2369" i="1"/>
  <c r="R2361" i="1"/>
  <c r="Q2361" i="1"/>
  <c r="R2353" i="1"/>
  <c r="Q2353" i="1"/>
  <c r="R2345" i="1"/>
  <c r="Q2345" i="1"/>
  <c r="R2337" i="1"/>
  <c r="Q2337" i="1"/>
  <c r="R2329" i="1"/>
  <c r="Q2329" i="1"/>
  <c r="R2321" i="1"/>
  <c r="Q2321" i="1"/>
  <c r="R2313" i="1"/>
  <c r="Q2313" i="1"/>
  <c r="R2305" i="1"/>
  <c r="Q2305" i="1"/>
  <c r="R2297" i="1"/>
  <c r="Q2297" i="1"/>
  <c r="R2289" i="1"/>
  <c r="Q2289" i="1"/>
  <c r="R2281" i="1"/>
  <c r="Q2281" i="1"/>
  <c r="R2273" i="1"/>
  <c r="Q2273" i="1"/>
  <c r="R2265" i="1"/>
  <c r="Q2265" i="1"/>
  <c r="R2257" i="1"/>
  <c r="Q2257" i="1"/>
  <c r="R2249" i="1"/>
  <c r="Q2249" i="1"/>
  <c r="R2241" i="1"/>
  <c r="Q2241" i="1"/>
  <c r="R2233" i="1"/>
  <c r="Q2233" i="1"/>
  <c r="R2225" i="1"/>
  <c r="Q2225" i="1"/>
  <c r="R2217" i="1"/>
  <c r="Q2217" i="1"/>
  <c r="R2209" i="1"/>
  <c r="Q2209" i="1"/>
  <c r="R2201" i="1"/>
  <c r="Q2201" i="1"/>
  <c r="R2193" i="1"/>
  <c r="Q2193" i="1"/>
  <c r="R2185" i="1"/>
  <c r="Q2185" i="1"/>
  <c r="R2177" i="1"/>
  <c r="Q2177" i="1"/>
  <c r="R2169" i="1"/>
  <c r="Q2169" i="1"/>
  <c r="R2161" i="1"/>
  <c r="Q2161" i="1"/>
  <c r="R2153" i="1"/>
  <c r="Q2153" i="1"/>
  <c r="R2145" i="1"/>
  <c r="Q2145" i="1"/>
  <c r="R2137" i="1"/>
  <c r="Q2137" i="1"/>
  <c r="R2129" i="1"/>
  <c r="Q2129" i="1"/>
  <c r="R2121" i="1"/>
  <c r="Q2121" i="1"/>
  <c r="R2113" i="1"/>
  <c r="Q2113" i="1"/>
  <c r="R2105" i="1"/>
  <c r="Q2105" i="1"/>
  <c r="R2097" i="1"/>
  <c r="Q2097" i="1"/>
  <c r="R2089" i="1"/>
  <c r="Q2089" i="1"/>
  <c r="R2081" i="1"/>
  <c r="Q2081" i="1"/>
  <c r="R2073" i="1"/>
  <c r="Q2073" i="1"/>
  <c r="R2065" i="1"/>
  <c r="Q2065" i="1"/>
  <c r="R2057" i="1"/>
  <c r="Q2057" i="1"/>
  <c r="R2049" i="1"/>
  <c r="Q2049" i="1"/>
  <c r="R2041" i="1"/>
  <c r="Q2041" i="1"/>
  <c r="R2033" i="1"/>
  <c r="Q2033" i="1"/>
  <c r="R2025" i="1"/>
  <c r="Q2025" i="1"/>
  <c r="R2017" i="1"/>
  <c r="Q2017" i="1"/>
  <c r="R2009" i="1"/>
  <c r="Q2009" i="1"/>
  <c r="R2001" i="1"/>
  <c r="Q2001" i="1"/>
  <c r="R1993" i="1"/>
  <c r="Q1993" i="1"/>
  <c r="R1985" i="1"/>
  <c r="Q1985" i="1"/>
  <c r="R1977" i="1"/>
  <c r="Q1977" i="1"/>
  <c r="R1969" i="1"/>
  <c r="Q1969" i="1"/>
  <c r="R1961" i="1"/>
  <c r="Q1961" i="1"/>
  <c r="R1953" i="1"/>
  <c r="Q1953" i="1"/>
  <c r="R1945" i="1"/>
  <c r="Q1945" i="1"/>
  <c r="R1937" i="1"/>
  <c r="Q1937" i="1"/>
  <c r="R1929" i="1"/>
  <c r="Q1929" i="1"/>
  <c r="R1921" i="1"/>
  <c r="Q1921" i="1"/>
  <c r="R1913" i="1"/>
  <c r="Q1913" i="1"/>
  <c r="R1905" i="1"/>
  <c r="Q1905" i="1"/>
  <c r="R1897" i="1"/>
  <c r="Q1897" i="1"/>
  <c r="R1889" i="1"/>
  <c r="Q1889" i="1"/>
  <c r="R1881" i="1"/>
  <c r="Q1881" i="1"/>
  <c r="R1873" i="1"/>
  <c r="Q1873" i="1"/>
  <c r="R1865" i="1"/>
  <c r="Q1865" i="1"/>
  <c r="R1857" i="1"/>
  <c r="Q1857" i="1"/>
  <c r="R1849" i="1"/>
  <c r="Q1849" i="1"/>
  <c r="R1841" i="1"/>
  <c r="Q1841" i="1"/>
  <c r="R1833" i="1"/>
  <c r="Q1833" i="1"/>
  <c r="R1825" i="1"/>
  <c r="Q1825" i="1"/>
  <c r="R1817" i="1"/>
  <c r="Q1817" i="1"/>
  <c r="R1809" i="1"/>
  <c r="Q1809" i="1"/>
  <c r="R1801" i="1"/>
  <c r="Q1801" i="1"/>
  <c r="R1793" i="1"/>
  <c r="Q1793" i="1"/>
  <c r="R1785" i="1"/>
  <c r="Q1785" i="1"/>
  <c r="R1777" i="1"/>
  <c r="Q1777" i="1"/>
  <c r="R1769" i="1"/>
  <c r="Q1769" i="1"/>
  <c r="R1761" i="1"/>
  <c r="Q1761" i="1"/>
  <c r="R1753" i="1"/>
  <c r="Q1753" i="1"/>
  <c r="R1745" i="1"/>
  <c r="Q1745" i="1"/>
  <c r="R1737" i="1"/>
  <c r="Q1737" i="1"/>
  <c r="R1729" i="1"/>
  <c r="Q1729" i="1"/>
  <c r="R1721" i="1"/>
  <c r="Q1721" i="1"/>
  <c r="R1713" i="1"/>
  <c r="Q1713" i="1"/>
  <c r="R1705" i="1"/>
  <c r="Q1705" i="1"/>
  <c r="R1697" i="1"/>
  <c r="Q1697" i="1"/>
  <c r="R1689" i="1"/>
  <c r="Q1689" i="1"/>
  <c r="R1681" i="1"/>
  <c r="Q1681" i="1"/>
  <c r="R1673" i="1"/>
  <c r="Q1673" i="1"/>
  <c r="R1665" i="1"/>
  <c r="Q1665" i="1"/>
  <c r="R1657" i="1"/>
  <c r="Q1657" i="1"/>
  <c r="R1649" i="1"/>
  <c r="Q1649" i="1"/>
  <c r="R1641" i="1"/>
  <c r="Q1641" i="1"/>
  <c r="R1633" i="1"/>
  <c r="Q1633" i="1"/>
  <c r="R1625" i="1"/>
  <c r="Q1625" i="1"/>
  <c r="R1617" i="1"/>
  <c r="Q1617" i="1"/>
  <c r="R1609" i="1"/>
  <c r="Q1609" i="1"/>
  <c r="R1601" i="1"/>
  <c r="Q1601" i="1"/>
  <c r="R1593" i="1"/>
  <c r="Q1593" i="1"/>
  <c r="R1585" i="1"/>
  <c r="Q1585" i="1"/>
  <c r="R1577" i="1"/>
  <c r="Q1577" i="1"/>
  <c r="R1569" i="1"/>
  <c r="Q1569" i="1"/>
  <c r="R1561" i="1"/>
  <c r="Q1561" i="1"/>
  <c r="R1553" i="1"/>
  <c r="Q1553" i="1"/>
  <c r="R1545" i="1"/>
  <c r="Q1545" i="1"/>
  <c r="R1537" i="1"/>
  <c r="Q1537" i="1"/>
  <c r="R1529" i="1"/>
  <c r="Q1529" i="1"/>
  <c r="R1521" i="1"/>
  <c r="Q1521" i="1"/>
  <c r="R1513" i="1"/>
  <c r="Q1513" i="1"/>
  <c r="R1505" i="1"/>
  <c r="Q1505" i="1"/>
  <c r="R1497" i="1"/>
  <c r="Q1497" i="1"/>
  <c r="R1489" i="1"/>
  <c r="Q1489" i="1"/>
  <c r="R1481" i="1"/>
  <c r="Q1481" i="1"/>
  <c r="R1473" i="1"/>
  <c r="Q1473" i="1"/>
  <c r="R1465" i="1"/>
  <c r="Q1465" i="1"/>
  <c r="R1457" i="1"/>
  <c r="Q1457" i="1"/>
  <c r="R1449" i="1"/>
  <c r="Q1449" i="1"/>
  <c r="R1441" i="1"/>
  <c r="Q1441" i="1"/>
  <c r="R1433" i="1"/>
  <c r="Q1433" i="1"/>
  <c r="R1425" i="1"/>
  <c r="Q1425" i="1"/>
  <c r="R1417" i="1"/>
  <c r="Q1417" i="1"/>
  <c r="R1409" i="1"/>
  <c r="Q1409" i="1"/>
  <c r="R1401" i="1"/>
  <c r="Q1401" i="1"/>
  <c r="R1393" i="1"/>
  <c r="Q1393" i="1"/>
  <c r="R1385" i="1"/>
  <c r="Q1385" i="1"/>
  <c r="R1377" i="1"/>
  <c r="Q1377" i="1"/>
  <c r="R1369" i="1"/>
  <c r="Q1369" i="1"/>
  <c r="R1361" i="1"/>
  <c r="Q1361" i="1"/>
  <c r="R1353" i="1"/>
  <c r="Q1353" i="1"/>
  <c r="R1345" i="1"/>
  <c r="Q1345" i="1"/>
  <c r="R1337" i="1"/>
  <c r="Q1337" i="1"/>
  <c r="R1329" i="1"/>
  <c r="Q1329" i="1"/>
  <c r="R1321" i="1"/>
  <c r="Q1321" i="1"/>
  <c r="R1313" i="1"/>
  <c r="Q1313" i="1"/>
  <c r="R1305" i="1"/>
  <c r="Q1305" i="1"/>
  <c r="R1297" i="1"/>
  <c r="Q1297" i="1"/>
  <c r="R1289" i="1"/>
  <c r="Q1289" i="1"/>
  <c r="R1281" i="1"/>
  <c r="Q1281" i="1"/>
  <c r="R1273" i="1"/>
  <c r="Q1273" i="1"/>
  <c r="R1265" i="1"/>
  <c r="Q1265" i="1"/>
  <c r="R1257" i="1"/>
  <c r="Q1257" i="1"/>
  <c r="R1249" i="1"/>
  <c r="Q1249" i="1"/>
  <c r="R1241" i="1"/>
  <c r="Q1241" i="1"/>
  <c r="R1233" i="1"/>
  <c r="Q1233" i="1"/>
  <c r="R1225" i="1"/>
  <c r="Q1225" i="1"/>
  <c r="R1217" i="1"/>
  <c r="Q1217" i="1"/>
  <c r="R1209" i="1"/>
  <c r="Q1209" i="1"/>
  <c r="R1201" i="1"/>
  <c r="Q1201" i="1"/>
  <c r="R1193" i="1"/>
  <c r="Q1193" i="1"/>
  <c r="R1185" i="1"/>
  <c r="Q1185" i="1"/>
  <c r="R1177" i="1"/>
  <c r="Q1177" i="1"/>
  <c r="R1169" i="1"/>
  <c r="Q1169" i="1"/>
  <c r="R1161" i="1"/>
  <c r="Q1161" i="1"/>
  <c r="R1153" i="1"/>
  <c r="Q1153" i="1"/>
  <c r="R1145" i="1"/>
  <c r="Q1145" i="1"/>
  <c r="R1137" i="1"/>
  <c r="Q1137" i="1"/>
  <c r="R1129" i="1"/>
  <c r="Q1129" i="1"/>
  <c r="R1121" i="1"/>
  <c r="Q1121" i="1"/>
  <c r="R1113" i="1"/>
  <c r="Q1113" i="1"/>
  <c r="R1105" i="1"/>
  <c r="Q1105" i="1"/>
  <c r="R1097" i="1"/>
  <c r="Q1097" i="1"/>
  <c r="R1089" i="1"/>
  <c r="Q1089" i="1"/>
  <c r="R1081" i="1"/>
  <c r="Q1081" i="1"/>
  <c r="R1073" i="1"/>
  <c r="Q1073" i="1"/>
  <c r="R1065" i="1"/>
  <c r="Q1065" i="1"/>
  <c r="R1057" i="1"/>
  <c r="Q1057" i="1"/>
  <c r="R1049" i="1"/>
  <c r="Q1049" i="1"/>
  <c r="R1041" i="1"/>
  <c r="Q1041" i="1"/>
  <c r="R1033" i="1"/>
  <c r="Q1033" i="1"/>
  <c r="R1025" i="1"/>
  <c r="Q1025" i="1"/>
  <c r="R1017" i="1"/>
  <c r="Q1017" i="1"/>
  <c r="R1009" i="1"/>
  <c r="Q1009" i="1"/>
  <c r="R1001" i="1"/>
  <c r="Q1001" i="1"/>
  <c r="R993" i="1"/>
  <c r="Q993" i="1"/>
  <c r="R985" i="1"/>
  <c r="Q985" i="1"/>
  <c r="R977" i="1"/>
  <c r="Q977" i="1"/>
  <c r="R969" i="1"/>
  <c r="Q969" i="1"/>
  <c r="R961" i="1"/>
  <c r="Q961" i="1"/>
  <c r="R953" i="1"/>
  <c r="Q953" i="1"/>
  <c r="R945" i="1"/>
  <c r="Q945" i="1"/>
  <c r="R937" i="1"/>
  <c r="Q937" i="1"/>
  <c r="R929" i="1"/>
  <c r="Q929" i="1"/>
  <c r="R921" i="1"/>
  <c r="Q921" i="1"/>
  <c r="R913" i="1"/>
  <c r="Q913" i="1"/>
  <c r="R905" i="1"/>
  <c r="Q905" i="1"/>
  <c r="R897" i="1"/>
  <c r="Q897" i="1"/>
  <c r="R889" i="1"/>
  <c r="Q889" i="1"/>
  <c r="R881" i="1"/>
  <c r="Q881" i="1"/>
  <c r="R873" i="1"/>
  <c r="Q873" i="1"/>
  <c r="R865" i="1"/>
  <c r="Q865" i="1"/>
  <c r="R857" i="1"/>
  <c r="Q857" i="1"/>
  <c r="R849" i="1"/>
  <c r="Q849" i="1"/>
  <c r="R841" i="1"/>
  <c r="Q841" i="1"/>
  <c r="R833" i="1"/>
  <c r="Q833" i="1"/>
  <c r="R825" i="1"/>
  <c r="Q825" i="1"/>
  <c r="R817" i="1"/>
  <c r="Q817" i="1"/>
  <c r="R809" i="1"/>
  <c r="Q809" i="1"/>
  <c r="R801" i="1"/>
  <c r="Q801" i="1"/>
  <c r="R793" i="1"/>
  <c r="Q793" i="1"/>
  <c r="R785" i="1"/>
  <c r="Q785" i="1"/>
  <c r="R777" i="1"/>
  <c r="Q777" i="1"/>
  <c r="R769" i="1"/>
  <c r="Q769" i="1"/>
  <c r="R761" i="1"/>
  <c r="Q761" i="1"/>
  <c r="R753" i="1"/>
  <c r="Q753" i="1"/>
  <c r="R745" i="1"/>
  <c r="Q745" i="1"/>
  <c r="R737" i="1"/>
  <c r="Q737" i="1"/>
  <c r="R729" i="1"/>
  <c r="Q729" i="1"/>
  <c r="R721" i="1"/>
  <c r="Q721" i="1"/>
  <c r="R713" i="1"/>
  <c r="Q713" i="1"/>
  <c r="R705" i="1"/>
  <c r="Q705" i="1"/>
  <c r="R697" i="1"/>
  <c r="Q697" i="1"/>
  <c r="R689" i="1"/>
  <c r="Q689" i="1"/>
  <c r="R681" i="1"/>
  <c r="Q681" i="1"/>
  <c r="R673" i="1"/>
  <c r="Q673" i="1"/>
  <c r="R665" i="1"/>
  <c r="Q665" i="1"/>
  <c r="R657" i="1"/>
  <c r="Q657" i="1"/>
  <c r="R649" i="1"/>
  <c r="Q649" i="1"/>
  <c r="R641" i="1"/>
  <c r="Q641" i="1"/>
  <c r="R633" i="1"/>
  <c r="Q633" i="1"/>
  <c r="R625" i="1"/>
  <c r="Q625" i="1"/>
  <c r="R617" i="1"/>
  <c r="Q617" i="1"/>
  <c r="R609" i="1"/>
  <c r="Q609" i="1"/>
  <c r="R601" i="1"/>
  <c r="Q601" i="1"/>
  <c r="R593" i="1"/>
  <c r="Q593" i="1"/>
  <c r="R585" i="1"/>
  <c r="Q585" i="1"/>
  <c r="R577" i="1"/>
  <c r="Q577" i="1"/>
  <c r="R569" i="1"/>
  <c r="Q569" i="1"/>
  <c r="R561" i="1"/>
  <c r="Q561" i="1"/>
  <c r="R553" i="1"/>
  <c r="Q553" i="1"/>
  <c r="R545" i="1"/>
  <c r="Q545" i="1"/>
  <c r="R537" i="1"/>
  <c r="Q537" i="1"/>
  <c r="R529" i="1"/>
  <c r="Q529" i="1"/>
  <c r="R521" i="1"/>
  <c r="Q521" i="1"/>
  <c r="R513" i="1"/>
  <c r="Q513" i="1"/>
  <c r="R505" i="1"/>
  <c r="Q505" i="1"/>
  <c r="R497" i="1"/>
  <c r="Q497" i="1"/>
  <c r="R489" i="1"/>
  <c r="Q489" i="1"/>
  <c r="R481" i="1"/>
  <c r="Q481" i="1"/>
  <c r="R473" i="1"/>
  <c r="Q473" i="1"/>
  <c r="R465" i="1"/>
  <c r="Q465" i="1"/>
  <c r="R457" i="1"/>
  <c r="Q457" i="1"/>
  <c r="R449" i="1"/>
  <c r="Q449" i="1"/>
  <c r="R441" i="1"/>
  <c r="Q441" i="1"/>
  <c r="R433" i="1"/>
  <c r="Q433" i="1"/>
  <c r="R425" i="1"/>
  <c r="Q425" i="1"/>
  <c r="R417" i="1"/>
  <c r="Q417" i="1"/>
  <c r="R409" i="1"/>
  <c r="Q409" i="1"/>
  <c r="R401" i="1"/>
  <c r="Q401" i="1"/>
  <c r="R393" i="1"/>
  <c r="Q393" i="1"/>
  <c r="R385" i="1"/>
  <c r="Q385" i="1"/>
  <c r="R377" i="1"/>
  <c r="Q377" i="1"/>
  <c r="R369" i="1"/>
  <c r="Q369" i="1"/>
  <c r="R361" i="1"/>
  <c r="Q361" i="1"/>
  <c r="R353" i="1"/>
  <c r="Q353" i="1"/>
  <c r="R345" i="1"/>
  <c r="Q345" i="1"/>
  <c r="R337" i="1"/>
  <c r="Q337" i="1"/>
  <c r="R329" i="1"/>
  <c r="Q329" i="1"/>
  <c r="R321" i="1"/>
  <c r="Q321" i="1"/>
  <c r="R313" i="1"/>
  <c r="Q313" i="1"/>
  <c r="R305" i="1"/>
  <c r="Q305" i="1"/>
  <c r="R297" i="1"/>
  <c r="Q297" i="1"/>
  <c r="R289" i="1"/>
  <c r="Q289" i="1"/>
  <c r="R281" i="1"/>
  <c r="Q281" i="1"/>
  <c r="R273" i="1"/>
  <c r="Q273" i="1"/>
  <c r="R265" i="1"/>
  <c r="Q265" i="1"/>
  <c r="R257" i="1"/>
  <c r="Q257" i="1"/>
  <c r="R249" i="1"/>
  <c r="Q249" i="1"/>
  <c r="R241" i="1"/>
  <c r="Q241" i="1"/>
  <c r="R233" i="1"/>
  <c r="Q233" i="1"/>
  <c r="R225" i="1"/>
  <c r="Q225" i="1"/>
  <c r="R217" i="1"/>
  <c r="Q217" i="1"/>
  <c r="R209" i="1"/>
  <c r="Q209" i="1"/>
  <c r="R201" i="1"/>
  <c r="Q201" i="1"/>
  <c r="R193" i="1"/>
  <c r="Q193" i="1"/>
  <c r="R185" i="1"/>
  <c r="Q185" i="1"/>
  <c r="R177" i="1"/>
  <c r="Q177" i="1"/>
  <c r="R169" i="1"/>
  <c r="Q169" i="1"/>
  <c r="R161" i="1"/>
  <c r="Q161" i="1"/>
  <c r="R153" i="1"/>
  <c r="Q153" i="1"/>
  <c r="R145" i="1"/>
  <c r="Q145" i="1"/>
  <c r="R137" i="1"/>
  <c r="Q137" i="1"/>
  <c r="R129" i="1"/>
  <c r="Q129" i="1"/>
  <c r="R121" i="1"/>
  <c r="Q121" i="1"/>
  <c r="R113" i="1"/>
  <c r="Q113" i="1"/>
  <c r="R105" i="1"/>
  <c r="Q105" i="1"/>
  <c r="R97" i="1"/>
  <c r="Q97" i="1"/>
  <c r="R89" i="1"/>
  <c r="Q89" i="1"/>
  <c r="R81" i="1"/>
  <c r="Q81" i="1"/>
  <c r="R73" i="1"/>
  <c r="Q73" i="1"/>
  <c r="R65" i="1"/>
  <c r="Q65" i="1"/>
  <c r="R57" i="1"/>
  <c r="Q57" i="1"/>
  <c r="R49" i="1"/>
  <c r="Q49" i="1"/>
  <c r="R41" i="1"/>
  <c r="Q41" i="1"/>
  <c r="R33" i="1"/>
  <c r="Q33" i="1"/>
  <c r="R25" i="1"/>
  <c r="Q25" i="1"/>
  <c r="R17" i="1"/>
  <c r="Q17" i="1"/>
  <c r="R9" i="1"/>
  <c r="Q9" i="1"/>
  <c r="Q4426" i="1"/>
  <c r="Q4405" i="1"/>
  <c r="Q4382" i="1"/>
  <c r="Q4362" i="1"/>
  <c r="Q4341" i="1"/>
  <c r="Q4318" i="1"/>
  <c r="Q4298" i="1"/>
  <c r="Q4277" i="1"/>
  <c r="Q4254" i="1"/>
  <c r="Q4234" i="1"/>
  <c r="Q4213" i="1"/>
  <c r="Q4190" i="1"/>
  <c r="Q4170" i="1"/>
  <c r="Q4149" i="1"/>
  <c r="Q4126" i="1"/>
  <c r="Q4106" i="1"/>
  <c r="Q4085" i="1"/>
  <c r="Q4062" i="1"/>
  <c r="Q4042" i="1"/>
  <c r="Q4021" i="1"/>
  <c r="Q3998" i="1"/>
  <c r="Q3978" i="1"/>
  <c r="Q3957" i="1"/>
  <c r="Q3934" i="1"/>
  <c r="Q3914" i="1"/>
  <c r="Q3893" i="1"/>
  <c r="Q3870" i="1"/>
  <c r="Q3850" i="1"/>
  <c r="Q3829" i="1"/>
  <c r="Q3806" i="1"/>
  <c r="Q3786" i="1"/>
  <c r="Q3765" i="1"/>
  <c r="Q3742" i="1"/>
  <c r="Q3722" i="1"/>
  <c r="Q3701" i="1"/>
  <c r="Q3678" i="1"/>
  <c r="Q3658" i="1"/>
  <c r="Q3637" i="1"/>
  <c r="Q3614" i="1"/>
  <c r="Q3594" i="1"/>
  <c r="Q3573" i="1"/>
  <c r="Q3550" i="1"/>
  <c r="Q3530" i="1"/>
  <c r="Q3509" i="1"/>
  <c r="Q3486" i="1"/>
  <c r="Q3466" i="1"/>
  <c r="Q3445" i="1"/>
  <c r="Q3422" i="1"/>
  <c r="Q3402" i="1"/>
  <c r="Q3381" i="1"/>
  <c r="Q3358" i="1"/>
  <c r="Q3338" i="1"/>
  <c r="Q3317" i="1"/>
  <c r="Q3294" i="1"/>
  <c r="Q3274" i="1"/>
  <c r="Q3230" i="1"/>
  <c r="Q3210" i="1"/>
  <c r="Q3189" i="1"/>
  <c r="Q3166" i="1"/>
  <c r="Q3146" i="1"/>
  <c r="Q3125" i="1"/>
  <c r="Q3102" i="1"/>
  <c r="Q3082" i="1"/>
  <c r="Q3061" i="1"/>
  <c r="Q3038" i="1"/>
  <c r="Q3018" i="1"/>
  <c r="Q2997" i="1"/>
  <c r="Q2974" i="1"/>
  <c r="Q2954" i="1"/>
  <c r="Q2933" i="1"/>
  <c r="Q2910" i="1"/>
  <c r="Q2890" i="1"/>
  <c r="Q2869" i="1"/>
  <c r="Q2846" i="1"/>
  <c r="Q2826" i="1"/>
  <c r="Q2805" i="1"/>
  <c r="Q2782" i="1"/>
  <c r="Q2762" i="1"/>
  <c r="Q2741" i="1"/>
  <c r="Q2718" i="1"/>
  <c r="Q2694" i="1"/>
  <c r="Q2662" i="1"/>
  <c r="Q2630" i="1"/>
  <c r="Q2598" i="1"/>
  <c r="Q2566" i="1"/>
  <c r="Q2534" i="1"/>
  <c r="Q2502" i="1"/>
  <c r="Q2470" i="1"/>
  <c r="Q2438" i="1"/>
  <c r="Q2406" i="1"/>
  <c r="Q2374" i="1"/>
  <c r="Q2342" i="1"/>
  <c r="Q2310" i="1"/>
  <c r="Q2278" i="1"/>
  <c r="Q2246" i="1"/>
  <c r="Q2214" i="1"/>
  <c r="Q2182" i="1"/>
  <c r="Q2150" i="1"/>
  <c r="Q2107" i="1"/>
  <c r="Q2043" i="1"/>
  <c r="Q1979" i="1"/>
  <c r="Q1915" i="1"/>
  <c r="Q1851" i="1"/>
  <c r="Q1787" i="1"/>
  <c r="Q1723" i="1"/>
  <c r="Q1659" i="1"/>
  <c r="Q1595" i="1"/>
  <c r="Q1531" i="1"/>
  <c r="Q1467" i="1"/>
  <c r="Q1403" i="1"/>
  <c r="Q1339" i="1"/>
  <c r="Q1275" i="1"/>
  <c r="Q1211" i="1"/>
  <c r="Q1147" i="1"/>
  <c r="Q1083" i="1"/>
  <c r="Q1019" i="1"/>
  <c r="Q955" i="1"/>
  <c r="Q891" i="1"/>
  <c r="Q811" i="1"/>
  <c r="Q726" i="1"/>
  <c r="Q639" i="1"/>
  <c r="Q555" i="1"/>
  <c r="Q470" i="1"/>
  <c r="Q214" i="1"/>
  <c r="R2102" i="1"/>
  <c r="Q2102" i="1"/>
  <c r="R2078" i="1"/>
  <c r="Q2078" i="1"/>
  <c r="R2038" i="1"/>
  <c r="Q2038" i="1"/>
  <c r="R2014" i="1"/>
  <c r="Q2014" i="1"/>
  <c r="R1966" i="1"/>
  <c r="Q1966" i="1"/>
  <c r="R1710" i="1"/>
  <c r="Q1710" i="1"/>
  <c r="R4427" i="1"/>
  <c r="Q4427" i="1"/>
  <c r="R4403" i="1"/>
  <c r="Q4403" i="1"/>
  <c r="R4379" i="1"/>
  <c r="Q4379" i="1"/>
  <c r="R4363" i="1"/>
  <c r="Q4363" i="1"/>
  <c r="R4339" i="1"/>
  <c r="Q4339" i="1"/>
  <c r="R4315" i="1"/>
  <c r="Q4315" i="1"/>
  <c r="R4291" i="1"/>
  <c r="Q4291" i="1"/>
  <c r="R4267" i="1"/>
  <c r="Q4267" i="1"/>
  <c r="R4243" i="1"/>
  <c r="Q4243" i="1"/>
  <c r="R4219" i="1"/>
  <c r="Q4219" i="1"/>
  <c r="R4195" i="1"/>
  <c r="Q4195" i="1"/>
  <c r="R4179" i="1"/>
  <c r="Q4179" i="1"/>
  <c r="R4155" i="1"/>
  <c r="Q4155" i="1"/>
  <c r="R4131" i="1"/>
  <c r="Q4131" i="1"/>
  <c r="R4107" i="1"/>
  <c r="Q4107" i="1"/>
  <c r="R4083" i="1"/>
  <c r="Q4083" i="1"/>
  <c r="R4059" i="1"/>
  <c r="Q4059" i="1"/>
  <c r="R4035" i="1"/>
  <c r="Q4035" i="1"/>
  <c r="R4011" i="1"/>
  <c r="Q4011" i="1"/>
  <c r="R3995" i="1"/>
  <c r="Q3995" i="1"/>
  <c r="R3971" i="1"/>
  <c r="Q3971" i="1"/>
  <c r="R3947" i="1"/>
  <c r="Q3947" i="1"/>
  <c r="R3923" i="1"/>
  <c r="Q3923" i="1"/>
  <c r="R3907" i="1"/>
  <c r="Q3907" i="1"/>
  <c r="R3883" i="1"/>
  <c r="Q3883" i="1"/>
  <c r="R3859" i="1"/>
  <c r="Q3859" i="1"/>
  <c r="R3835" i="1"/>
  <c r="Q3835" i="1"/>
  <c r="R3811" i="1"/>
  <c r="Q3811" i="1"/>
  <c r="R3787" i="1"/>
  <c r="Q3787" i="1"/>
  <c r="R3771" i="1"/>
  <c r="Q3771" i="1"/>
  <c r="R3747" i="1"/>
  <c r="Q3747" i="1"/>
  <c r="R3723" i="1"/>
  <c r="Q3723" i="1"/>
  <c r="R3699" i="1"/>
  <c r="Q3699" i="1"/>
  <c r="R3683" i="1"/>
  <c r="Q3683" i="1"/>
  <c r="R3659" i="1"/>
  <c r="Q3659" i="1"/>
  <c r="R3643" i="1"/>
  <c r="Q3643" i="1"/>
  <c r="R3619" i="1"/>
  <c r="Q3619" i="1"/>
  <c r="R3595" i="1"/>
  <c r="Q3595" i="1"/>
  <c r="R3571" i="1"/>
  <c r="Q3571" i="1"/>
  <c r="R3547" i="1"/>
  <c r="Q3547" i="1"/>
  <c r="R3523" i="1"/>
  <c r="Q3523" i="1"/>
  <c r="R3499" i="1"/>
  <c r="Q3499" i="1"/>
  <c r="R3483" i="1"/>
  <c r="Q3483" i="1"/>
  <c r="R3459" i="1"/>
  <c r="Q3459" i="1"/>
  <c r="R3435" i="1"/>
  <c r="Q3435" i="1"/>
  <c r="R3411" i="1"/>
  <c r="Q3411" i="1"/>
  <c r="R3395" i="1"/>
  <c r="Q3395" i="1"/>
  <c r="R3371" i="1"/>
  <c r="Q3371" i="1"/>
  <c r="R3347" i="1"/>
  <c r="Q3347" i="1"/>
  <c r="R3323" i="1"/>
  <c r="Q3323" i="1"/>
  <c r="R3299" i="1"/>
  <c r="Q3299" i="1"/>
  <c r="R3283" i="1"/>
  <c r="Q3283" i="1"/>
  <c r="R3259" i="1"/>
  <c r="Q3259" i="1"/>
  <c r="R3235" i="1"/>
  <c r="Q3235" i="1"/>
  <c r="R3219" i="1"/>
  <c r="Q3219" i="1"/>
  <c r="R3195" i="1"/>
  <c r="Q3195" i="1"/>
  <c r="R3171" i="1"/>
  <c r="Q3171" i="1"/>
  <c r="R3147" i="1"/>
  <c r="Q3147" i="1"/>
  <c r="R3123" i="1"/>
  <c r="Q3123" i="1"/>
  <c r="R3107" i="1"/>
  <c r="Q3107" i="1"/>
  <c r="R3083" i="1"/>
  <c r="Q3083" i="1"/>
  <c r="Q3067" i="1"/>
  <c r="R3067" i="1"/>
  <c r="R3051" i="1"/>
  <c r="Q3051" i="1"/>
  <c r="R3035" i="1"/>
  <c r="Q3035" i="1"/>
  <c r="R3019" i="1"/>
  <c r="Q3019" i="1"/>
  <c r="R3003" i="1"/>
  <c r="Q3003" i="1"/>
  <c r="R2979" i="1"/>
  <c r="Q2979" i="1"/>
  <c r="R2955" i="1"/>
  <c r="Q2955" i="1"/>
  <c r="R2931" i="1"/>
  <c r="Q2931" i="1"/>
  <c r="R2915" i="1"/>
  <c r="Q2915" i="1"/>
  <c r="R2891" i="1"/>
  <c r="Q2891" i="1"/>
  <c r="R2867" i="1"/>
  <c r="Q2867" i="1"/>
  <c r="R2843" i="1"/>
  <c r="Q2843" i="1"/>
  <c r="R2819" i="1"/>
  <c r="Q2819" i="1"/>
  <c r="R2795" i="1"/>
  <c r="Q2795" i="1"/>
  <c r="R2771" i="1"/>
  <c r="Q2771" i="1"/>
  <c r="R2747" i="1"/>
  <c r="Q2747" i="1"/>
  <c r="R2723" i="1"/>
  <c r="Q2723" i="1"/>
  <c r="R2699" i="1"/>
  <c r="Q2699" i="1"/>
  <c r="R2683" i="1"/>
  <c r="Q2683" i="1"/>
  <c r="R2659" i="1"/>
  <c r="Q2659" i="1"/>
  <c r="R2635" i="1"/>
  <c r="Q2635" i="1"/>
  <c r="R2611" i="1"/>
  <c r="Q2611" i="1"/>
  <c r="R2587" i="1"/>
  <c r="Q2587" i="1"/>
  <c r="R2571" i="1"/>
  <c r="Q2571" i="1"/>
  <c r="R2547" i="1"/>
  <c r="Q2547" i="1"/>
  <c r="R2523" i="1"/>
  <c r="Q2523" i="1"/>
  <c r="R2499" i="1"/>
  <c r="Q2499" i="1"/>
  <c r="R2475" i="1"/>
  <c r="Q2475" i="1"/>
  <c r="R2443" i="1"/>
  <c r="Q2443" i="1"/>
  <c r="R2419" i="1"/>
  <c r="Q2419" i="1"/>
  <c r="R2395" i="1"/>
  <c r="Q2395" i="1"/>
  <c r="R2371" i="1"/>
  <c r="Q2371" i="1"/>
  <c r="R2347" i="1"/>
  <c r="Q2347" i="1"/>
  <c r="R2323" i="1"/>
  <c r="Q2323" i="1"/>
  <c r="R2299" i="1"/>
  <c r="Q2299" i="1"/>
  <c r="R2283" i="1"/>
  <c r="Q2283" i="1"/>
  <c r="R2259" i="1"/>
  <c r="Q2259" i="1"/>
  <c r="R2235" i="1"/>
  <c r="Q2235" i="1"/>
  <c r="R2211" i="1"/>
  <c r="Q2211" i="1"/>
  <c r="R2187" i="1"/>
  <c r="Q2187" i="1"/>
  <c r="R2163" i="1"/>
  <c r="Q2163" i="1"/>
  <c r="R2147" i="1"/>
  <c r="Q2147" i="1"/>
  <c r="R2131" i="1"/>
  <c r="Q2131" i="1"/>
  <c r="R2115" i="1"/>
  <c r="Q2115" i="1"/>
  <c r="R2099" i="1"/>
  <c r="Q2099" i="1"/>
  <c r="R2083" i="1"/>
  <c r="Q2083" i="1"/>
  <c r="R2067" i="1"/>
  <c r="Q2067" i="1"/>
  <c r="R2019" i="1"/>
  <c r="Q2019" i="1"/>
  <c r="R2003" i="1"/>
  <c r="Q2003" i="1"/>
  <c r="R1987" i="1"/>
  <c r="Q1987" i="1"/>
  <c r="R1907" i="1"/>
  <c r="Q1907" i="1"/>
  <c r="R1891" i="1"/>
  <c r="Q1891" i="1"/>
  <c r="R1779" i="1"/>
  <c r="Q1779" i="1"/>
  <c r="R1683" i="1"/>
  <c r="Q1683" i="1"/>
  <c r="R1667" i="1"/>
  <c r="Q1667" i="1"/>
  <c r="R1539" i="1"/>
  <c r="Q1539" i="1"/>
  <c r="R1523" i="1"/>
  <c r="Q1523" i="1"/>
  <c r="R1507" i="1"/>
  <c r="Q1507" i="1"/>
  <c r="R1491" i="1"/>
  <c r="Q1491" i="1"/>
  <c r="R1443" i="1"/>
  <c r="Q1443" i="1"/>
  <c r="R1427" i="1"/>
  <c r="Q1427" i="1"/>
  <c r="R1379" i="1"/>
  <c r="Q1379" i="1"/>
  <c r="R1363" i="1"/>
  <c r="Q1363" i="1"/>
  <c r="R1235" i="1"/>
  <c r="Q1235" i="1"/>
  <c r="R1155" i="1"/>
  <c r="Q1155" i="1"/>
  <c r="R1139" i="1"/>
  <c r="Q1139" i="1"/>
  <c r="R1123" i="1"/>
  <c r="Q1123" i="1"/>
  <c r="R1107" i="1"/>
  <c r="Q1107" i="1"/>
  <c r="R1091" i="1"/>
  <c r="Q1091" i="1"/>
  <c r="R1075" i="1"/>
  <c r="Q1075" i="1"/>
  <c r="R1059" i="1"/>
  <c r="Q1059" i="1"/>
  <c r="R1043" i="1"/>
  <c r="Q1043" i="1"/>
  <c r="R1027" i="1"/>
  <c r="Q1027" i="1"/>
  <c r="R1011" i="1"/>
  <c r="Q1011" i="1"/>
  <c r="R995" i="1"/>
  <c r="Q995" i="1"/>
  <c r="R979" i="1"/>
  <c r="Q979" i="1"/>
  <c r="R963" i="1"/>
  <c r="Q963" i="1"/>
  <c r="R947" i="1"/>
  <c r="Q947" i="1"/>
  <c r="R931" i="1"/>
  <c r="Q931" i="1"/>
  <c r="R915" i="1"/>
  <c r="Q915" i="1"/>
  <c r="R899" i="1"/>
  <c r="Q899" i="1"/>
  <c r="R883" i="1"/>
  <c r="Q883" i="1"/>
  <c r="R867" i="1"/>
  <c r="Q867" i="1"/>
  <c r="R859" i="1"/>
  <c r="Q859" i="1"/>
  <c r="R843" i="1"/>
  <c r="Q843" i="1"/>
  <c r="R835" i="1"/>
  <c r="Q835" i="1"/>
  <c r="R827" i="1"/>
  <c r="Q827" i="1"/>
  <c r="R819" i="1"/>
  <c r="Q819" i="1"/>
  <c r="R803" i="1"/>
  <c r="Q803" i="1"/>
  <c r="R795" i="1"/>
  <c r="Q795" i="1"/>
  <c r="R779" i="1"/>
  <c r="Q779" i="1"/>
  <c r="R771" i="1"/>
  <c r="Q771" i="1"/>
  <c r="R763" i="1"/>
  <c r="Q763" i="1"/>
  <c r="R755" i="1"/>
  <c r="Q755" i="1"/>
  <c r="R739" i="1"/>
  <c r="Q739" i="1"/>
  <c r="R731" i="1"/>
  <c r="Q731" i="1"/>
  <c r="R715" i="1"/>
  <c r="Q715" i="1"/>
  <c r="R707" i="1"/>
  <c r="Q707" i="1"/>
  <c r="R699" i="1"/>
  <c r="Q699" i="1"/>
  <c r="R691" i="1"/>
  <c r="Q691" i="1"/>
  <c r="R675" i="1"/>
  <c r="Q675" i="1"/>
  <c r="R667" i="1"/>
  <c r="Q667" i="1"/>
  <c r="R651" i="1"/>
  <c r="Q651" i="1"/>
  <c r="R643" i="1"/>
  <c r="Q643" i="1"/>
  <c r="R635" i="1"/>
  <c r="Q635" i="1"/>
  <c r="R627" i="1"/>
  <c r="Q627" i="1"/>
  <c r="R611" i="1"/>
  <c r="Q611" i="1"/>
  <c r="R603" i="1"/>
  <c r="Q603" i="1"/>
  <c r="R587" i="1"/>
  <c r="Q587" i="1"/>
  <c r="R579" i="1"/>
  <c r="Q579" i="1"/>
  <c r="R571" i="1"/>
  <c r="Q571" i="1"/>
  <c r="R563" i="1"/>
  <c r="Q563" i="1"/>
  <c r="R547" i="1"/>
  <c r="Q547" i="1"/>
  <c r="R539" i="1"/>
  <c r="Q539" i="1"/>
  <c r="R523" i="1"/>
  <c r="Q523" i="1"/>
  <c r="R515" i="1"/>
  <c r="Q515" i="1"/>
  <c r="R507" i="1"/>
  <c r="Q507" i="1"/>
  <c r="R499" i="1"/>
  <c r="Q499" i="1"/>
  <c r="R483" i="1"/>
  <c r="Q483" i="1"/>
  <c r="R475" i="1"/>
  <c r="Q475" i="1"/>
  <c r="Q4366" i="1"/>
  <c r="Q4302" i="1"/>
  <c r="Q4238" i="1"/>
  <c r="Q4110" i="1"/>
  <c r="Q4046" i="1"/>
  <c r="R2682" i="1"/>
  <c r="Q2682" i="1"/>
  <c r="R2666" i="1"/>
  <c r="Q2666" i="1"/>
  <c r="R2650" i="1"/>
  <c r="Q2650" i="1"/>
  <c r="R2634" i="1"/>
  <c r="Q2634" i="1"/>
  <c r="R2618" i="1"/>
  <c r="Q2618" i="1"/>
  <c r="R2594" i="1"/>
  <c r="Q2594" i="1"/>
  <c r="R2570" i="1"/>
  <c r="Q2570" i="1"/>
  <c r="R2546" i="1"/>
  <c r="Q2546" i="1"/>
  <c r="R2522" i="1"/>
  <c r="Q2522" i="1"/>
  <c r="R2498" i="1"/>
  <c r="Q2498" i="1"/>
  <c r="R2474" i="1"/>
  <c r="Q2474" i="1"/>
  <c r="R2458" i="1"/>
  <c r="Q2458" i="1"/>
  <c r="R2434" i="1"/>
  <c r="Q2434" i="1"/>
  <c r="R2410" i="1"/>
  <c r="Q2410" i="1"/>
  <c r="R2386" i="1"/>
  <c r="Q2386" i="1"/>
  <c r="R2362" i="1"/>
  <c r="Q2362" i="1"/>
  <c r="R2338" i="1"/>
  <c r="Q2338" i="1"/>
  <c r="R2314" i="1"/>
  <c r="Q2314" i="1"/>
  <c r="R2290" i="1"/>
  <c r="Q2290" i="1"/>
  <c r="R2266" i="1"/>
  <c r="Q2266" i="1"/>
  <c r="R2242" i="1"/>
  <c r="Q2242" i="1"/>
  <c r="R2218" i="1"/>
  <c r="Q2218" i="1"/>
  <c r="R2194" i="1"/>
  <c r="Q2194" i="1"/>
  <c r="R2170" i="1"/>
  <c r="Q2170" i="1"/>
  <c r="R2146" i="1"/>
  <c r="Q2146" i="1"/>
  <c r="R2002" i="1"/>
  <c r="Q2002" i="1"/>
  <c r="R1986" i="1"/>
  <c r="Q1986" i="1"/>
  <c r="R1938" i="1"/>
  <c r="Q1938" i="1"/>
  <c r="R1842" i="1"/>
  <c r="Q1842" i="1"/>
  <c r="R1762" i="1"/>
  <c r="Q1762" i="1"/>
  <c r="R1746" i="1"/>
  <c r="Q1746" i="1"/>
  <c r="R1730" i="1"/>
  <c r="Q1730" i="1"/>
  <c r="R1698" i="1"/>
  <c r="Q1698" i="1"/>
  <c r="R1666" i="1"/>
  <c r="Q1666" i="1"/>
  <c r="R1618" i="1"/>
  <c r="Q1618" i="1"/>
  <c r="R1602" i="1"/>
  <c r="Q1602" i="1"/>
  <c r="R1554" i="1"/>
  <c r="Q1554" i="1"/>
  <c r="R1522" i="1"/>
  <c r="Q1522" i="1"/>
  <c r="R1506" i="1"/>
  <c r="Q1506" i="1"/>
  <c r="R1474" i="1"/>
  <c r="Q1474" i="1"/>
  <c r="R1458" i="1"/>
  <c r="Q1458" i="1"/>
  <c r="R1410" i="1"/>
  <c r="Q1410" i="1"/>
  <c r="R1394" i="1"/>
  <c r="Q1394" i="1"/>
  <c r="R1362" i="1"/>
  <c r="Q1362" i="1"/>
  <c r="R1330" i="1"/>
  <c r="Q1330" i="1"/>
  <c r="R1298" i="1"/>
  <c r="Q1298" i="1"/>
  <c r="R1282" i="1"/>
  <c r="Q1282" i="1"/>
  <c r="R1266" i="1"/>
  <c r="Q1266" i="1"/>
  <c r="R1250" i="1"/>
  <c r="Q1250" i="1"/>
  <c r="R1218" i="1"/>
  <c r="Q1218" i="1"/>
  <c r="R1186" i="1"/>
  <c r="Q1186" i="1"/>
  <c r="R1170" i="1"/>
  <c r="Q1170" i="1"/>
  <c r="R1122" i="1"/>
  <c r="Q1122" i="1"/>
  <c r="R4424" i="1"/>
  <c r="Q4424" i="1"/>
  <c r="R4416" i="1"/>
  <c r="Q4416" i="1"/>
  <c r="R4408" i="1"/>
  <c r="Q4408" i="1"/>
  <c r="R4400" i="1"/>
  <c r="Q4400" i="1"/>
  <c r="R4392" i="1"/>
  <c r="Q4392" i="1"/>
  <c r="R4384" i="1"/>
  <c r="Q4384" i="1"/>
  <c r="R4376" i="1"/>
  <c r="Q4376" i="1"/>
  <c r="R4368" i="1"/>
  <c r="Q4368" i="1"/>
  <c r="R4360" i="1"/>
  <c r="Q4360" i="1"/>
  <c r="R4352" i="1"/>
  <c r="Q4352" i="1"/>
  <c r="R4344" i="1"/>
  <c r="Q4344" i="1"/>
  <c r="R4336" i="1"/>
  <c r="Q4336" i="1"/>
  <c r="R4328" i="1"/>
  <c r="Q4328" i="1"/>
  <c r="R4320" i="1"/>
  <c r="Q4320" i="1"/>
  <c r="R4312" i="1"/>
  <c r="Q4312" i="1"/>
  <c r="R4304" i="1"/>
  <c r="Q4304" i="1"/>
  <c r="R4296" i="1"/>
  <c r="Q4296" i="1"/>
  <c r="R4288" i="1"/>
  <c r="Q4288" i="1"/>
  <c r="R4280" i="1"/>
  <c r="Q4280" i="1"/>
  <c r="R4272" i="1"/>
  <c r="Q4272" i="1"/>
  <c r="R4264" i="1"/>
  <c r="Q4264" i="1"/>
  <c r="R4256" i="1"/>
  <c r="Q4256" i="1"/>
  <c r="R4248" i="1"/>
  <c r="Q4248" i="1"/>
  <c r="R4240" i="1"/>
  <c r="Q4240" i="1"/>
  <c r="R4232" i="1"/>
  <c r="Q4232" i="1"/>
  <c r="R4224" i="1"/>
  <c r="Q4224" i="1"/>
  <c r="R4216" i="1"/>
  <c r="Q4216" i="1"/>
  <c r="R4208" i="1"/>
  <c r="Q4208" i="1"/>
  <c r="R4200" i="1"/>
  <c r="Q4200" i="1"/>
  <c r="R4192" i="1"/>
  <c r="Q4192" i="1"/>
  <c r="R4184" i="1"/>
  <c r="Q4184" i="1"/>
  <c r="R4176" i="1"/>
  <c r="Q4176" i="1"/>
  <c r="R4168" i="1"/>
  <c r="Q4168" i="1"/>
  <c r="R4160" i="1"/>
  <c r="Q4160" i="1"/>
  <c r="R4152" i="1"/>
  <c r="Q4152" i="1"/>
  <c r="R4144" i="1"/>
  <c r="Q4144" i="1"/>
  <c r="R4136" i="1"/>
  <c r="Q4136" i="1"/>
  <c r="R4128" i="1"/>
  <c r="Q4128" i="1"/>
  <c r="R4120" i="1"/>
  <c r="Q4120" i="1"/>
  <c r="R4112" i="1"/>
  <c r="Q4112" i="1"/>
  <c r="R4104" i="1"/>
  <c r="Q4104" i="1"/>
  <c r="R4096" i="1"/>
  <c r="Q4096" i="1"/>
  <c r="R4088" i="1"/>
  <c r="Q4088" i="1"/>
  <c r="R4080" i="1"/>
  <c r="Q4080" i="1"/>
  <c r="R4072" i="1"/>
  <c r="Q4072" i="1"/>
  <c r="R4064" i="1"/>
  <c r="Q4064" i="1"/>
  <c r="R4056" i="1"/>
  <c r="Q4056" i="1"/>
  <c r="R4048" i="1"/>
  <c r="Q4048" i="1"/>
  <c r="R4040" i="1"/>
  <c r="Q4040" i="1"/>
  <c r="R4032" i="1"/>
  <c r="Q4032" i="1"/>
  <c r="R4024" i="1"/>
  <c r="Q4024" i="1"/>
  <c r="R4016" i="1"/>
  <c r="Q4016" i="1"/>
  <c r="R4008" i="1"/>
  <c r="Q4008" i="1"/>
  <c r="R4000" i="1"/>
  <c r="Q4000" i="1"/>
  <c r="R3992" i="1"/>
  <c r="Q3992" i="1"/>
  <c r="R3984" i="1"/>
  <c r="Q3984" i="1"/>
  <c r="R3976" i="1"/>
  <c r="Q3976" i="1"/>
  <c r="R3968" i="1"/>
  <c r="Q3968" i="1"/>
  <c r="R3960" i="1"/>
  <c r="Q3960" i="1"/>
  <c r="R3952" i="1"/>
  <c r="Q3952" i="1"/>
  <c r="R3944" i="1"/>
  <c r="Q3944" i="1"/>
  <c r="R3936" i="1"/>
  <c r="Q3936" i="1"/>
  <c r="R3928" i="1"/>
  <c r="Q3928" i="1"/>
  <c r="R3920" i="1"/>
  <c r="Q3920" i="1"/>
  <c r="R3912" i="1"/>
  <c r="Q3912" i="1"/>
  <c r="R3904" i="1"/>
  <c r="Q3904" i="1"/>
  <c r="R3896" i="1"/>
  <c r="Q3896" i="1"/>
  <c r="R3888" i="1"/>
  <c r="Q3888" i="1"/>
  <c r="R3880" i="1"/>
  <c r="Q3880" i="1"/>
  <c r="R3872" i="1"/>
  <c r="Q3872" i="1"/>
  <c r="R3864" i="1"/>
  <c r="Q3864" i="1"/>
  <c r="R3856" i="1"/>
  <c r="Q3856" i="1"/>
  <c r="R3848" i="1"/>
  <c r="Q3848" i="1"/>
  <c r="R3840" i="1"/>
  <c r="Q3840" i="1"/>
  <c r="R3832" i="1"/>
  <c r="Q3832" i="1"/>
  <c r="R3824" i="1"/>
  <c r="Q3824" i="1"/>
  <c r="R3816" i="1"/>
  <c r="Q3816" i="1"/>
  <c r="R3808" i="1"/>
  <c r="Q3808" i="1"/>
  <c r="R3800" i="1"/>
  <c r="Q3800" i="1"/>
  <c r="R3792" i="1"/>
  <c r="Q3792" i="1"/>
  <c r="R3784" i="1"/>
  <c r="Q3784" i="1"/>
  <c r="R3776" i="1"/>
  <c r="Q3776" i="1"/>
  <c r="R3768" i="1"/>
  <c r="Q3768" i="1"/>
  <c r="R3760" i="1"/>
  <c r="Q3760" i="1"/>
  <c r="R3752" i="1"/>
  <c r="Q3752" i="1"/>
  <c r="R3744" i="1"/>
  <c r="Q3744" i="1"/>
  <c r="R3736" i="1"/>
  <c r="Q3736" i="1"/>
  <c r="R3728" i="1"/>
  <c r="Q3728" i="1"/>
  <c r="R3720" i="1"/>
  <c r="Q3720" i="1"/>
  <c r="R3712" i="1"/>
  <c r="Q3712" i="1"/>
  <c r="R3704" i="1"/>
  <c r="Q3704" i="1"/>
  <c r="R3696" i="1"/>
  <c r="Q3696" i="1"/>
  <c r="R3688" i="1"/>
  <c r="Q3688" i="1"/>
  <c r="R3680" i="1"/>
  <c r="Q3680" i="1"/>
  <c r="R3672" i="1"/>
  <c r="Q3672" i="1"/>
  <c r="R3664" i="1"/>
  <c r="Q3664" i="1"/>
  <c r="R3656" i="1"/>
  <c r="Q3656" i="1"/>
  <c r="R3648" i="1"/>
  <c r="Q3648" i="1"/>
  <c r="R3640" i="1"/>
  <c r="Q3640" i="1"/>
  <c r="R3632" i="1"/>
  <c r="Q3632" i="1"/>
  <c r="R3624" i="1"/>
  <c r="Q3624" i="1"/>
  <c r="R3616" i="1"/>
  <c r="Q3616" i="1"/>
  <c r="R3608" i="1"/>
  <c r="Q3608" i="1"/>
  <c r="R3600" i="1"/>
  <c r="Q3600" i="1"/>
  <c r="R3592" i="1"/>
  <c r="Q3592" i="1"/>
  <c r="R3584" i="1"/>
  <c r="Q3584" i="1"/>
  <c r="R3576" i="1"/>
  <c r="Q3576" i="1"/>
  <c r="R3568" i="1"/>
  <c r="Q3568" i="1"/>
  <c r="R3560" i="1"/>
  <c r="Q3560" i="1"/>
  <c r="R3552" i="1"/>
  <c r="Q3552" i="1"/>
  <c r="R3544" i="1"/>
  <c r="Q3544" i="1"/>
  <c r="R3536" i="1"/>
  <c r="Q3536" i="1"/>
  <c r="R3528" i="1"/>
  <c r="Q3528" i="1"/>
  <c r="R3520" i="1"/>
  <c r="Q3520" i="1"/>
  <c r="R3512" i="1"/>
  <c r="Q3512" i="1"/>
  <c r="R3504" i="1"/>
  <c r="Q3504" i="1"/>
  <c r="R3496" i="1"/>
  <c r="Q3496" i="1"/>
  <c r="R3488" i="1"/>
  <c r="Q3488" i="1"/>
  <c r="R3480" i="1"/>
  <c r="Q3480" i="1"/>
  <c r="R3472" i="1"/>
  <c r="Q3472" i="1"/>
  <c r="R3464" i="1"/>
  <c r="Q3464" i="1"/>
  <c r="R3456" i="1"/>
  <c r="Q3456" i="1"/>
  <c r="R3448" i="1"/>
  <c r="Q3448" i="1"/>
  <c r="R3440" i="1"/>
  <c r="Q3440" i="1"/>
  <c r="R3432" i="1"/>
  <c r="Q3432" i="1"/>
  <c r="R3424" i="1"/>
  <c r="Q3424" i="1"/>
  <c r="R3416" i="1"/>
  <c r="Q3416" i="1"/>
  <c r="R3408" i="1"/>
  <c r="Q3408" i="1"/>
  <c r="R3400" i="1"/>
  <c r="Q3400" i="1"/>
  <c r="R3392" i="1"/>
  <c r="Q3392" i="1"/>
  <c r="R3384" i="1"/>
  <c r="Q3384" i="1"/>
  <c r="R3376" i="1"/>
  <c r="Q3376" i="1"/>
  <c r="R3368" i="1"/>
  <c r="Q3368" i="1"/>
  <c r="R3360" i="1"/>
  <c r="Q3360" i="1"/>
  <c r="R3352" i="1"/>
  <c r="Q3352" i="1"/>
  <c r="R3344" i="1"/>
  <c r="Q3344" i="1"/>
  <c r="R3336" i="1"/>
  <c r="Q3336" i="1"/>
  <c r="R3328" i="1"/>
  <c r="Q3328" i="1"/>
  <c r="R3320" i="1"/>
  <c r="Q3320" i="1"/>
  <c r="R3312" i="1"/>
  <c r="Q3312" i="1"/>
  <c r="R3304" i="1"/>
  <c r="Q3304" i="1"/>
  <c r="R3296" i="1"/>
  <c r="Q3296" i="1"/>
  <c r="R3288" i="1"/>
  <c r="Q3288" i="1"/>
  <c r="R3280" i="1"/>
  <c r="Q3280" i="1"/>
  <c r="R3272" i="1"/>
  <c r="Q3272" i="1"/>
  <c r="R3264" i="1"/>
  <c r="Q3264" i="1"/>
  <c r="R3256" i="1"/>
  <c r="Q3256" i="1"/>
  <c r="R3248" i="1"/>
  <c r="Q3248" i="1"/>
  <c r="R3240" i="1"/>
  <c r="Q3240" i="1"/>
  <c r="R3232" i="1"/>
  <c r="Q3232" i="1"/>
  <c r="R3224" i="1"/>
  <c r="Q3224" i="1"/>
  <c r="R3216" i="1"/>
  <c r="Q3216" i="1"/>
  <c r="R3208" i="1"/>
  <c r="Q3208" i="1"/>
  <c r="R3200" i="1"/>
  <c r="Q3200" i="1"/>
  <c r="R3192" i="1"/>
  <c r="Q3192" i="1"/>
  <c r="R3184" i="1"/>
  <c r="Q3184" i="1"/>
  <c r="R3176" i="1"/>
  <c r="Q3176" i="1"/>
  <c r="R3168" i="1"/>
  <c r="Q3168" i="1"/>
  <c r="R3160" i="1"/>
  <c r="Q3160" i="1"/>
  <c r="R3152" i="1"/>
  <c r="Q3152" i="1"/>
  <c r="R3144" i="1"/>
  <c r="Q3144" i="1"/>
  <c r="R3136" i="1"/>
  <c r="Q3136" i="1"/>
  <c r="R3128" i="1"/>
  <c r="Q3128" i="1"/>
  <c r="R3120" i="1"/>
  <c r="Q3120" i="1"/>
  <c r="R3112" i="1"/>
  <c r="Q3112" i="1"/>
  <c r="R3104" i="1"/>
  <c r="Q3104" i="1"/>
  <c r="R3096" i="1"/>
  <c r="Q3096" i="1"/>
  <c r="R3088" i="1"/>
  <c r="Q3088" i="1"/>
  <c r="R3080" i="1"/>
  <c r="Q3080" i="1"/>
  <c r="R3072" i="1"/>
  <c r="Q3072" i="1"/>
  <c r="R3064" i="1"/>
  <c r="Q3064" i="1"/>
  <c r="R3056" i="1"/>
  <c r="Q3056" i="1"/>
  <c r="R3048" i="1"/>
  <c r="Q3048" i="1"/>
  <c r="R3040" i="1"/>
  <c r="Q3040" i="1"/>
  <c r="R3032" i="1"/>
  <c r="Q3032" i="1"/>
  <c r="R3024" i="1"/>
  <c r="Q3024" i="1"/>
  <c r="R3016" i="1"/>
  <c r="Q3016" i="1"/>
  <c r="R3008" i="1"/>
  <c r="Q3008" i="1"/>
  <c r="R3000" i="1"/>
  <c r="Q3000" i="1"/>
  <c r="R2992" i="1"/>
  <c r="Q2992" i="1"/>
  <c r="R2984" i="1"/>
  <c r="Q2984" i="1"/>
  <c r="R2976" i="1"/>
  <c r="Q2976" i="1"/>
  <c r="R2968" i="1"/>
  <c r="Q2968" i="1"/>
  <c r="R2960" i="1"/>
  <c r="Q2960" i="1"/>
  <c r="R2952" i="1"/>
  <c r="Q2952" i="1"/>
  <c r="R2944" i="1"/>
  <c r="Q2944" i="1"/>
  <c r="R2936" i="1"/>
  <c r="Q2936" i="1"/>
  <c r="R2928" i="1"/>
  <c r="Q2928" i="1"/>
  <c r="R2920" i="1"/>
  <c r="Q2920" i="1"/>
  <c r="R2912" i="1"/>
  <c r="Q2912" i="1"/>
  <c r="R2904" i="1"/>
  <c r="Q2904" i="1"/>
  <c r="R2896" i="1"/>
  <c r="Q2896" i="1"/>
  <c r="R2888" i="1"/>
  <c r="Q2888" i="1"/>
  <c r="R2880" i="1"/>
  <c r="Q2880" i="1"/>
  <c r="R2872" i="1"/>
  <c r="Q2872" i="1"/>
  <c r="R2864" i="1"/>
  <c r="Q2864" i="1"/>
  <c r="R2856" i="1"/>
  <c r="Q2856" i="1"/>
  <c r="R2848" i="1"/>
  <c r="Q2848" i="1"/>
  <c r="R2840" i="1"/>
  <c r="Q2840" i="1"/>
  <c r="R2832" i="1"/>
  <c r="Q2832" i="1"/>
  <c r="R2824" i="1"/>
  <c r="Q2824" i="1"/>
  <c r="R2816" i="1"/>
  <c r="Q2816" i="1"/>
  <c r="R2808" i="1"/>
  <c r="Q2808" i="1"/>
  <c r="R2800" i="1"/>
  <c r="Q2800" i="1"/>
  <c r="R2792" i="1"/>
  <c r="Q2792" i="1"/>
  <c r="R2784" i="1"/>
  <c r="Q2784" i="1"/>
  <c r="R2776" i="1"/>
  <c r="Q2776" i="1"/>
  <c r="R2768" i="1"/>
  <c r="Q2768" i="1"/>
  <c r="R2760" i="1"/>
  <c r="Q2760" i="1"/>
  <c r="R2752" i="1"/>
  <c r="Q2752" i="1"/>
  <c r="R2744" i="1"/>
  <c r="Q2744" i="1"/>
  <c r="R2736" i="1"/>
  <c r="Q2736" i="1"/>
  <c r="R2728" i="1"/>
  <c r="Q2728" i="1"/>
  <c r="R2720" i="1"/>
  <c r="Q2720" i="1"/>
  <c r="R2712" i="1"/>
  <c r="Q2712" i="1"/>
  <c r="R2704" i="1"/>
  <c r="Q2704" i="1"/>
  <c r="R2696" i="1"/>
  <c r="Q2696" i="1"/>
  <c r="R2688" i="1"/>
  <c r="Q2688" i="1"/>
  <c r="R2680" i="1"/>
  <c r="Q2680" i="1"/>
  <c r="R2672" i="1"/>
  <c r="Q2672" i="1"/>
  <c r="R2664" i="1"/>
  <c r="Q2664" i="1"/>
  <c r="R2656" i="1"/>
  <c r="Q2656" i="1"/>
  <c r="R2648" i="1"/>
  <c r="Q2648" i="1"/>
  <c r="R2640" i="1"/>
  <c r="Q2640" i="1"/>
  <c r="R2632" i="1"/>
  <c r="Q2632" i="1"/>
  <c r="R2624" i="1"/>
  <c r="Q2624" i="1"/>
  <c r="R2616" i="1"/>
  <c r="Q2616" i="1"/>
  <c r="R2608" i="1"/>
  <c r="Q2608" i="1"/>
  <c r="R2600" i="1"/>
  <c r="Q2600" i="1"/>
  <c r="R2592" i="1"/>
  <c r="Q2592" i="1"/>
  <c r="R2584" i="1"/>
  <c r="Q2584" i="1"/>
  <c r="R2576" i="1"/>
  <c r="Q2576" i="1"/>
  <c r="R2568" i="1"/>
  <c r="Q2568" i="1"/>
  <c r="R2560" i="1"/>
  <c r="Q2560" i="1"/>
  <c r="R2552" i="1"/>
  <c r="Q2552" i="1"/>
  <c r="R2544" i="1"/>
  <c r="Q2544" i="1"/>
  <c r="R2536" i="1"/>
  <c r="Q2536" i="1"/>
  <c r="R2528" i="1"/>
  <c r="Q2528" i="1"/>
  <c r="R2520" i="1"/>
  <c r="Q2520" i="1"/>
  <c r="R2512" i="1"/>
  <c r="Q2512" i="1"/>
  <c r="R2504" i="1"/>
  <c r="Q2504" i="1"/>
  <c r="R2496" i="1"/>
  <c r="Q2496" i="1"/>
  <c r="R2488" i="1"/>
  <c r="Q2488" i="1"/>
  <c r="R2480" i="1"/>
  <c r="Q2480" i="1"/>
  <c r="R2472" i="1"/>
  <c r="Q2472" i="1"/>
  <c r="R2464" i="1"/>
  <c r="Q2464" i="1"/>
  <c r="R2456" i="1"/>
  <c r="Q2456" i="1"/>
  <c r="R2448" i="1"/>
  <c r="Q2448" i="1"/>
  <c r="R2440" i="1"/>
  <c r="Q2440" i="1"/>
  <c r="R2432" i="1"/>
  <c r="Q2432" i="1"/>
  <c r="R2424" i="1"/>
  <c r="Q2424" i="1"/>
  <c r="R2416" i="1"/>
  <c r="Q2416" i="1"/>
  <c r="R2408" i="1"/>
  <c r="Q2408" i="1"/>
  <c r="R2400" i="1"/>
  <c r="Q2400" i="1"/>
  <c r="R2392" i="1"/>
  <c r="Q2392" i="1"/>
  <c r="R2384" i="1"/>
  <c r="Q2384" i="1"/>
  <c r="R2376" i="1"/>
  <c r="Q2376" i="1"/>
  <c r="R2368" i="1"/>
  <c r="Q2368" i="1"/>
  <c r="R2360" i="1"/>
  <c r="Q2360" i="1"/>
  <c r="R2352" i="1"/>
  <c r="Q2352" i="1"/>
  <c r="R2344" i="1"/>
  <c r="Q2344" i="1"/>
  <c r="R2336" i="1"/>
  <c r="Q2336" i="1"/>
  <c r="R2328" i="1"/>
  <c r="Q2328" i="1"/>
  <c r="R2320" i="1"/>
  <c r="Q2320" i="1"/>
  <c r="R2312" i="1"/>
  <c r="Q2312" i="1"/>
  <c r="R2304" i="1"/>
  <c r="Q2304" i="1"/>
  <c r="R2296" i="1"/>
  <c r="Q2296" i="1"/>
  <c r="R2288" i="1"/>
  <c r="Q2288" i="1"/>
  <c r="R2280" i="1"/>
  <c r="Q2280" i="1"/>
  <c r="R2272" i="1"/>
  <c r="Q2272" i="1"/>
  <c r="R2264" i="1"/>
  <c r="Q2264" i="1"/>
  <c r="R2256" i="1"/>
  <c r="Q2256" i="1"/>
  <c r="R2248" i="1"/>
  <c r="Q2248" i="1"/>
  <c r="R2240" i="1"/>
  <c r="Q2240" i="1"/>
  <c r="R2232" i="1"/>
  <c r="Q2232" i="1"/>
  <c r="R2224" i="1"/>
  <c r="Q2224" i="1"/>
  <c r="R2216" i="1"/>
  <c r="Q2216" i="1"/>
  <c r="R2208" i="1"/>
  <c r="Q2208" i="1"/>
  <c r="R2200" i="1"/>
  <c r="Q2200" i="1"/>
  <c r="R2192" i="1"/>
  <c r="Q2192" i="1"/>
  <c r="R2184" i="1"/>
  <c r="Q2184" i="1"/>
  <c r="R2176" i="1"/>
  <c r="Q2176" i="1"/>
  <c r="R2168" i="1"/>
  <c r="Q2168" i="1"/>
  <c r="R2160" i="1"/>
  <c r="Q2160" i="1"/>
  <c r="R2152" i="1"/>
  <c r="Q2152" i="1"/>
  <c r="R2144" i="1"/>
  <c r="Q2144" i="1"/>
  <c r="R2136" i="1"/>
  <c r="Q2136" i="1"/>
  <c r="R2128" i="1"/>
  <c r="Q2128" i="1"/>
  <c r="R2120" i="1"/>
  <c r="Q2120" i="1"/>
  <c r="R2112" i="1"/>
  <c r="Q2112" i="1"/>
  <c r="R2104" i="1"/>
  <c r="Q2104" i="1"/>
  <c r="R2096" i="1"/>
  <c r="Q2096" i="1"/>
  <c r="R2088" i="1"/>
  <c r="Q2088" i="1"/>
  <c r="R2080" i="1"/>
  <c r="Q2080" i="1"/>
  <c r="R2072" i="1"/>
  <c r="Q2072" i="1"/>
  <c r="R2064" i="1"/>
  <c r="Q2064" i="1"/>
  <c r="R2056" i="1"/>
  <c r="Q2056" i="1"/>
  <c r="R2048" i="1"/>
  <c r="Q2048" i="1"/>
  <c r="R2040" i="1"/>
  <c r="Q2040" i="1"/>
  <c r="R2032" i="1"/>
  <c r="Q2032" i="1"/>
  <c r="R2024" i="1"/>
  <c r="Q2024" i="1"/>
  <c r="R2016" i="1"/>
  <c r="Q2016" i="1"/>
  <c r="R2008" i="1"/>
  <c r="Q2008" i="1"/>
  <c r="R2000" i="1"/>
  <c r="Q2000" i="1"/>
  <c r="R1992" i="1"/>
  <c r="Q1992" i="1"/>
  <c r="R1984" i="1"/>
  <c r="Q1984" i="1"/>
  <c r="R1976" i="1"/>
  <c r="Q1976" i="1"/>
  <c r="R1968" i="1"/>
  <c r="Q1968" i="1"/>
  <c r="R1960" i="1"/>
  <c r="Q1960" i="1"/>
  <c r="R1952" i="1"/>
  <c r="Q1952" i="1"/>
  <c r="R1944" i="1"/>
  <c r="Q1944" i="1"/>
  <c r="R1936" i="1"/>
  <c r="Q1936" i="1"/>
  <c r="R1928" i="1"/>
  <c r="Q1928" i="1"/>
  <c r="R1920" i="1"/>
  <c r="Q1920" i="1"/>
  <c r="R1912" i="1"/>
  <c r="Q1912" i="1"/>
  <c r="R1904" i="1"/>
  <c r="Q1904" i="1"/>
  <c r="R1896" i="1"/>
  <c r="Q1896" i="1"/>
  <c r="R1888" i="1"/>
  <c r="Q1888" i="1"/>
  <c r="R1880" i="1"/>
  <c r="Q1880" i="1"/>
  <c r="R1872" i="1"/>
  <c r="Q1872" i="1"/>
  <c r="R1864" i="1"/>
  <c r="Q1864" i="1"/>
  <c r="R1856" i="1"/>
  <c r="Q1856" i="1"/>
  <c r="R1848" i="1"/>
  <c r="Q1848" i="1"/>
  <c r="R1840" i="1"/>
  <c r="Q1840" i="1"/>
  <c r="R1832" i="1"/>
  <c r="Q1832" i="1"/>
  <c r="R1824" i="1"/>
  <c r="Q1824" i="1"/>
  <c r="R1816" i="1"/>
  <c r="Q1816" i="1"/>
  <c r="R1808" i="1"/>
  <c r="Q1808" i="1"/>
  <c r="R1800" i="1"/>
  <c r="Q1800" i="1"/>
  <c r="R1792" i="1"/>
  <c r="Q1792" i="1"/>
  <c r="R1784" i="1"/>
  <c r="Q1784" i="1"/>
  <c r="R1776" i="1"/>
  <c r="Q1776" i="1"/>
  <c r="R1768" i="1"/>
  <c r="Q1768" i="1"/>
  <c r="R1760" i="1"/>
  <c r="Q1760" i="1"/>
  <c r="R1752" i="1"/>
  <c r="Q1752" i="1"/>
  <c r="R1744" i="1"/>
  <c r="Q1744" i="1"/>
  <c r="R1736" i="1"/>
  <c r="Q1736" i="1"/>
  <c r="R1728" i="1"/>
  <c r="Q1728" i="1"/>
  <c r="R1720" i="1"/>
  <c r="Q1720" i="1"/>
  <c r="R1712" i="1"/>
  <c r="Q1712" i="1"/>
  <c r="R1704" i="1"/>
  <c r="Q1704" i="1"/>
  <c r="R1696" i="1"/>
  <c r="Q1696" i="1"/>
  <c r="R1688" i="1"/>
  <c r="Q1688" i="1"/>
  <c r="R1680" i="1"/>
  <c r="Q1680" i="1"/>
  <c r="R1672" i="1"/>
  <c r="Q1672" i="1"/>
  <c r="R1664" i="1"/>
  <c r="Q1664" i="1"/>
  <c r="R1656" i="1"/>
  <c r="Q1656" i="1"/>
  <c r="R1648" i="1"/>
  <c r="Q1648" i="1"/>
  <c r="R1640" i="1"/>
  <c r="Q1640" i="1"/>
  <c r="R1632" i="1"/>
  <c r="Q1632" i="1"/>
  <c r="R1624" i="1"/>
  <c r="Q1624" i="1"/>
  <c r="R1616" i="1"/>
  <c r="Q1616" i="1"/>
  <c r="R1608" i="1"/>
  <c r="Q1608" i="1"/>
  <c r="R1600" i="1"/>
  <c r="Q1600" i="1"/>
  <c r="R1592" i="1"/>
  <c r="Q1592" i="1"/>
  <c r="R1584" i="1"/>
  <c r="Q1584" i="1"/>
  <c r="R1576" i="1"/>
  <c r="Q1576" i="1"/>
  <c r="R1568" i="1"/>
  <c r="Q1568" i="1"/>
  <c r="R1560" i="1"/>
  <c r="Q1560" i="1"/>
  <c r="R1552" i="1"/>
  <c r="Q1552" i="1"/>
  <c r="R1544" i="1"/>
  <c r="Q1544" i="1"/>
  <c r="R1536" i="1"/>
  <c r="Q1536" i="1"/>
  <c r="R1528" i="1"/>
  <c r="Q1528" i="1"/>
  <c r="R1520" i="1"/>
  <c r="Q1520" i="1"/>
  <c r="R1512" i="1"/>
  <c r="Q1512" i="1"/>
  <c r="R1504" i="1"/>
  <c r="Q1504" i="1"/>
  <c r="R1496" i="1"/>
  <c r="Q1496" i="1"/>
  <c r="R1488" i="1"/>
  <c r="Q1488" i="1"/>
  <c r="R1480" i="1"/>
  <c r="Q1480" i="1"/>
  <c r="R1472" i="1"/>
  <c r="Q1472" i="1"/>
  <c r="R1464" i="1"/>
  <c r="Q1464" i="1"/>
  <c r="R1456" i="1"/>
  <c r="Q1456" i="1"/>
  <c r="R1448" i="1"/>
  <c r="Q1448" i="1"/>
  <c r="R1440" i="1"/>
  <c r="Q1440" i="1"/>
  <c r="R1432" i="1"/>
  <c r="Q1432" i="1"/>
  <c r="R1424" i="1"/>
  <c r="Q1424" i="1"/>
  <c r="R1416" i="1"/>
  <c r="Q1416" i="1"/>
  <c r="R1408" i="1"/>
  <c r="Q1408" i="1"/>
  <c r="R1400" i="1"/>
  <c r="Q1400" i="1"/>
  <c r="R1392" i="1"/>
  <c r="Q1392" i="1"/>
  <c r="R1384" i="1"/>
  <c r="Q1384" i="1"/>
  <c r="R1376" i="1"/>
  <c r="Q1376" i="1"/>
  <c r="R1368" i="1"/>
  <c r="Q1368" i="1"/>
  <c r="R1360" i="1"/>
  <c r="Q1360" i="1"/>
  <c r="R1352" i="1"/>
  <c r="Q1352" i="1"/>
  <c r="R1344" i="1"/>
  <c r="Q1344" i="1"/>
  <c r="R1336" i="1"/>
  <c r="Q1336" i="1"/>
  <c r="R1328" i="1"/>
  <c r="Q1328" i="1"/>
  <c r="R1320" i="1"/>
  <c r="Q1320" i="1"/>
  <c r="R1312" i="1"/>
  <c r="Q1312" i="1"/>
  <c r="R1304" i="1"/>
  <c r="Q1304" i="1"/>
  <c r="R1296" i="1"/>
  <c r="Q1296" i="1"/>
  <c r="R1288" i="1"/>
  <c r="Q1288" i="1"/>
  <c r="R1280" i="1"/>
  <c r="Q1280" i="1"/>
  <c r="R1272" i="1"/>
  <c r="Q1272" i="1"/>
  <c r="R1264" i="1"/>
  <c r="Q1264" i="1"/>
  <c r="R1256" i="1"/>
  <c r="Q1256" i="1"/>
  <c r="R1248" i="1"/>
  <c r="Q1248" i="1"/>
  <c r="R1240" i="1"/>
  <c r="Q1240" i="1"/>
  <c r="R1232" i="1"/>
  <c r="Q1232" i="1"/>
  <c r="R1224" i="1"/>
  <c r="Q1224" i="1"/>
  <c r="R1216" i="1"/>
  <c r="Q1216" i="1"/>
  <c r="R1208" i="1"/>
  <c r="Q1208" i="1"/>
  <c r="R1200" i="1"/>
  <c r="Q1200" i="1"/>
  <c r="R1192" i="1"/>
  <c r="Q1192" i="1"/>
  <c r="R1184" i="1"/>
  <c r="Q1184" i="1"/>
  <c r="R1176" i="1"/>
  <c r="Q1176" i="1"/>
  <c r="R1168" i="1"/>
  <c r="Q1168" i="1"/>
  <c r="R1160" i="1"/>
  <c r="Q1160" i="1"/>
  <c r="R1152" i="1"/>
  <c r="Q1152" i="1"/>
  <c r="R1144" i="1"/>
  <c r="Q1144" i="1"/>
  <c r="R1136" i="1"/>
  <c r="Q1136" i="1"/>
  <c r="R1128" i="1"/>
  <c r="Q1128" i="1"/>
  <c r="R1120" i="1"/>
  <c r="Q1120" i="1"/>
  <c r="R1112" i="1"/>
  <c r="Q1112" i="1"/>
  <c r="R1104" i="1"/>
  <c r="Q1104" i="1"/>
  <c r="R1096" i="1"/>
  <c r="Q1096" i="1"/>
  <c r="R1088" i="1"/>
  <c r="Q1088" i="1"/>
  <c r="R1080" i="1"/>
  <c r="Q1080" i="1"/>
  <c r="R1072" i="1"/>
  <c r="Q1072" i="1"/>
  <c r="R1064" i="1"/>
  <c r="Q1064" i="1"/>
  <c r="R1056" i="1"/>
  <c r="Q1056" i="1"/>
  <c r="R1048" i="1"/>
  <c r="Q1048" i="1"/>
  <c r="R1040" i="1"/>
  <c r="Q1040" i="1"/>
  <c r="R1032" i="1"/>
  <c r="Q1032" i="1"/>
  <c r="R1024" i="1"/>
  <c r="Q1024" i="1"/>
  <c r="R1016" i="1"/>
  <c r="Q1016" i="1"/>
  <c r="R1008" i="1"/>
  <c r="Q1008" i="1"/>
  <c r="R1000" i="1"/>
  <c r="Q1000" i="1"/>
  <c r="R992" i="1"/>
  <c r="Q992" i="1"/>
  <c r="R984" i="1"/>
  <c r="Q984" i="1"/>
  <c r="R976" i="1"/>
  <c r="Q976" i="1"/>
  <c r="R968" i="1"/>
  <c r="Q968" i="1"/>
  <c r="R960" i="1"/>
  <c r="Q960" i="1"/>
  <c r="R952" i="1"/>
  <c r="Q952" i="1"/>
  <c r="R944" i="1"/>
  <c r="Q944" i="1"/>
  <c r="R936" i="1"/>
  <c r="Q936" i="1"/>
  <c r="R928" i="1"/>
  <c r="Q928" i="1"/>
  <c r="R920" i="1"/>
  <c r="Q920" i="1"/>
  <c r="R912" i="1"/>
  <c r="Q912" i="1"/>
  <c r="R904" i="1"/>
  <c r="Q904" i="1"/>
  <c r="R896" i="1"/>
  <c r="Q896" i="1"/>
  <c r="R888" i="1"/>
  <c r="Q888" i="1"/>
  <c r="R880" i="1"/>
  <c r="Q880" i="1"/>
  <c r="R872" i="1"/>
  <c r="Q872" i="1"/>
  <c r="R864" i="1"/>
  <c r="Q864" i="1"/>
  <c r="R856" i="1"/>
  <c r="Q856" i="1"/>
  <c r="R848" i="1"/>
  <c r="Q848" i="1"/>
  <c r="R840" i="1"/>
  <c r="Q840" i="1"/>
  <c r="R832" i="1"/>
  <c r="Q832" i="1"/>
  <c r="R824" i="1"/>
  <c r="Q824" i="1"/>
  <c r="R816" i="1"/>
  <c r="Q816" i="1"/>
  <c r="R808" i="1"/>
  <c r="Q808" i="1"/>
  <c r="R800" i="1"/>
  <c r="Q800" i="1"/>
  <c r="R792" i="1"/>
  <c r="Q792" i="1"/>
  <c r="R784" i="1"/>
  <c r="Q784" i="1"/>
  <c r="R776" i="1"/>
  <c r="Q776" i="1"/>
  <c r="R768" i="1"/>
  <c r="Q768" i="1"/>
  <c r="R760" i="1"/>
  <c r="Q760" i="1"/>
  <c r="R752" i="1"/>
  <c r="Q752" i="1"/>
  <c r="R744" i="1"/>
  <c r="Q744" i="1"/>
  <c r="R736" i="1"/>
  <c r="Q736" i="1"/>
  <c r="R728" i="1"/>
  <c r="Q728" i="1"/>
  <c r="R720" i="1"/>
  <c r="Q720" i="1"/>
  <c r="R712" i="1"/>
  <c r="Q712" i="1"/>
  <c r="R704" i="1"/>
  <c r="Q704" i="1"/>
  <c r="R696" i="1"/>
  <c r="Q696" i="1"/>
  <c r="R688" i="1"/>
  <c r="Q688" i="1"/>
  <c r="R680" i="1"/>
  <c r="Q680" i="1"/>
  <c r="R672" i="1"/>
  <c r="Q672" i="1"/>
  <c r="R664" i="1"/>
  <c r="Q664" i="1"/>
  <c r="R656" i="1"/>
  <c r="Q656" i="1"/>
  <c r="R648" i="1"/>
  <c r="Q648" i="1"/>
  <c r="R640" i="1"/>
  <c r="Q640" i="1"/>
  <c r="R632" i="1"/>
  <c r="Q632" i="1"/>
  <c r="R624" i="1"/>
  <c r="Q624" i="1"/>
  <c r="R616" i="1"/>
  <c r="Q616" i="1"/>
  <c r="R608" i="1"/>
  <c r="Q608" i="1"/>
  <c r="R600" i="1"/>
  <c r="Q600" i="1"/>
  <c r="R592" i="1"/>
  <c r="Q592" i="1"/>
  <c r="R584" i="1"/>
  <c r="Q584" i="1"/>
  <c r="R576" i="1"/>
  <c r="Q576" i="1"/>
  <c r="R568" i="1"/>
  <c r="Q568" i="1"/>
  <c r="R560" i="1"/>
  <c r="Q560" i="1"/>
  <c r="R552" i="1"/>
  <c r="Q552" i="1"/>
  <c r="R544" i="1"/>
  <c r="Q544" i="1"/>
  <c r="R536" i="1"/>
  <c r="Q536" i="1"/>
  <c r="R528" i="1"/>
  <c r="Q528" i="1"/>
  <c r="R520" i="1"/>
  <c r="Q520" i="1"/>
  <c r="R512" i="1"/>
  <c r="Q512" i="1"/>
  <c r="R504" i="1"/>
  <c r="Q504" i="1"/>
  <c r="R496" i="1"/>
  <c r="Q496" i="1"/>
  <c r="R488" i="1"/>
  <c r="Q488" i="1"/>
  <c r="R480" i="1"/>
  <c r="Q480" i="1"/>
  <c r="R472" i="1"/>
  <c r="Q472" i="1"/>
  <c r="R464" i="1"/>
  <c r="Q464" i="1"/>
  <c r="R456" i="1"/>
  <c r="Q456" i="1"/>
  <c r="R448" i="1"/>
  <c r="Q448" i="1"/>
  <c r="R440" i="1"/>
  <c r="Q440" i="1"/>
  <c r="R432" i="1"/>
  <c r="Q432" i="1"/>
  <c r="R424" i="1"/>
  <c r="Q424" i="1"/>
  <c r="R416" i="1"/>
  <c r="Q416" i="1"/>
  <c r="R408" i="1"/>
  <c r="Q408" i="1"/>
  <c r="R400" i="1"/>
  <c r="Q400" i="1"/>
  <c r="R392" i="1"/>
  <c r="Q392" i="1"/>
  <c r="R384" i="1"/>
  <c r="Q384" i="1"/>
  <c r="R376" i="1"/>
  <c r="Q376" i="1"/>
  <c r="R368" i="1"/>
  <c r="Q368" i="1"/>
  <c r="R360" i="1"/>
  <c r="Q360" i="1"/>
  <c r="R352" i="1"/>
  <c r="Q352" i="1"/>
  <c r="R344" i="1"/>
  <c r="Q344" i="1"/>
  <c r="R336" i="1"/>
  <c r="Q336" i="1"/>
  <c r="R328" i="1"/>
  <c r="Q328" i="1"/>
  <c r="R320" i="1"/>
  <c r="Q320" i="1"/>
  <c r="R312" i="1"/>
  <c r="Q312" i="1"/>
  <c r="R304" i="1"/>
  <c r="Q304" i="1"/>
  <c r="R296" i="1"/>
  <c r="Q296" i="1"/>
  <c r="R288" i="1"/>
  <c r="Q288" i="1"/>
  <c r="R280" i="1"/>
  <c r="Q280" i="1"/>
  <c r="R272" i="1"/>
  <c r="Q272" i="1"/>
  <c r="R264" i="1"/>
  <c r="Q264" i="1"/>
  <c r="R256" i="1"/>
  <c r="Q256" i="1"/>
  <c r="R248" i="1"/>
  <c r="Q248" i="1"/>
  <c r="R240" i="1"/>
  <c r="Q240" i="1"/>
  <c r="R232" i="1"/>
  <c r="Q232" i="1"/>
  <c r="R224" i="1"/>
  <c r="Q224" i="1"/>
  <c r="R216" i="1"/>
  <c r="Q216" i="1"/>
  <c r="R208" i="1"/>
  <c r="Q208" i="1"/>
  <c r="R200" i="1"/>
  <c r="Q200" i="1"/>
  <c r="R192" i="1"/>
  <c r="Q192" i="1"/>
  <c r="R184" i="1"/>
  <c r="Q184" i="1"/>
  <c r="R176" i="1"/>
  <c r="Q176" i="1"/>
  <c r="R168" i="1"/>
  <c r="Q168" i="1"/>
  <c r="R160" i="1"/>
  <c r="Q160" i="1"/>
  <c r="R152" i="1"/>
  <c r="Q152" i="1"/>
  <c r="R144" i="1"/>
  <c r="Q144" i="1"/>
  <c r="R136" i="1"/>
  <c r="Q136" i="1"/>
  <c r="R128" i="1"/>
  <c r="Q128" i="1"/>
  <c r="R120" i="1"/>
  <c r="Q120" i="1"/>
  <c r="R112" i="1"/>
  <c r="Q112" i="1"/>
  <c r="R104" i="1"/>
  <c r="Q104" i="1"/>
  <c r="R96" i="1"/>
  <c r="Q96" i="1"/>
  <c r="R88" i="1"/>
  <c r="Q88" i="1"/>
  <c r="R80" i="1"/>
  <c r="Q80" i="1"/>
  <c r="R72" i="1"/>
  <c r="Q72" i="1"/>
  <c r="R64" i="1"/>
  <c r="Q64" i="1"/>
  <c r="R56" i="1"/>
  <c r="Q56" i="1"/>
  <c r="R48" i="1"/>
  <c r="Q48" i="1"/>
  <c r="R40" i="1"/>
  <c r="Q40" i="1"/>
  <c r="R32" i="1"/>
  <c r="Q32" i="1"/>
  <c r="R24" i="1"/>
  <c r="Q24" i="1"/>
  <c r="R16" i="1"/>
  <c r="Q16" i="1"/>
  <c r="R8" i="1"/>
  <c r="Q8" i="1"/>
  <c r="Q4422" i="1"/>
  <c r="Q4402" i="1"/>
  <c r="Q4381" i="1"/>
  <c r="Q4358" i="1"/>
  <c r="Q4338" i="1"/>
  <c r="Q4317" i="1"/>
  <c r="Q4294" i="1"/>
  <c r="Q4274" i="1"/>
  <c r="Q4253" i="1"/>
  <c r="Q4230" i="1"/>
  <c r="Q4210" i="1"/>
  <c r="Q4189" i="1"/>
  <c r="Q4166" i="1"/>
  <c r="Q4146" i="1"/>
  <c r="Q4125" i="1"/>
  <c r="Q4102" i="1"/>
  <c r="Q4082" i="1"/>
  <c r="Q4061" i="1"/>
  <c r="Q4038" i="1"/>
  <c r="Q4018" i="1"/>
  <c r="Q3997" i="1"/>
  <c r="Q3974" i="1"/>
  <c r="Q3954" i="1"/>
  <c r="Q3933" i="1"/>
  <c r="Q3910" i="1"/>
  <c r="Q3890" i="1"/>
  <c r="Q3869" i="1"/>
  <c r="Q3846" i="1"/>
  <c r="Q3826" i="1"/>
  <c r="Q3805" i="1"/>
  <c r="Q3782" i="1"/>
  <c r="Q3762" i="1"/>
  <c r="Q3741" i="1"/>
  <c r="Q3718" i="1"/>
  <c r="Q3698" i="1"/>
  <c r="Q3677" i="1"/>
  <c r="Q3654" i="1"/>
  <c r="Q3634" i="1"/>
  <c r="Q3613" i="1"/>
  <c r="Q3590" i="1"/>
  <c r="Q3570" i="1"/>
  <c r="Q3549" i="1"/>
  <c r="Q3526" i="1"/>
  <c r="Q3506" i="1"/>
  <c r="Q3485" i="1"/>
  <c r="Q3462" i="1"/>
  <c r="Q3442" i="1"/>
  <c r="Q3421" i="1"/>
  <c r="Q3398" i="1"/>
  <c r="Q3378" i="1"/>
  <c r="Q3357" i="1"/>
  <c r="Q3334" i="1"/>
  <c r="Q3314" i="1"/>
  <c r="Q3293" i="1"/>
  <c r="Q3270" i="1"/>
  <c r="Q3250" i="1"/>
  <c r="Q3229" i="1"/>
  <c r="Q3206" i="1"/>
  <c r="Q3186" i="1"/>
  <c r="Q3165" i="1"/>
  <c r="Q3142" i="1"/>
  <c r="Q3122" i="1"/>
  <c r="Q3101" i="1"/>
  <c r="Q3078" i="1"/>
  <c r="Q3058" i="1"/>
  <c r="Q3037" i="1"/>
  <c r="Q3014" i="1"/>
  <c r="Q2994" i="1"/>
  <c r="Q2973" i="1"/>
  <c r="Q2950" i="1"/>
  <c r="Q2930" i="1"/>
  <c r="Q2909" i="1"/>
  <c r="Q2886" i="1"/>
  <c r="Q2866" i="1"/>
  <c r="Q2845" i="1"/>
  <c r="Q2822" i="1"/>
  <c r="Q2802" i="1"/>
  <c r="Q2781" i="1"/>
  <c r="Q2758" i="1"/>
  <c r="Q2738" i="1"/>
  <c r="Q2717" i="1"/>
  <c r="Q2693" i="1"/>
  <c r="Q2661" i="1"/>
  <c r="Q2629" i="1"/>
  <c r="Q2597" i="1"/>
  <c r="Q2565" i="1"/>
  <c r="Q2533" i="1"/>
  <c r="Q2501" i="1"/>
  <c r="Q2469" i="1"/>
  <c r="Q2437" i="1"/>
  <c r="Q2405" i="1"/>
  <c r="Q2373" i="1"/>
  <c r="Q2341" i="1"/>
  <c r="Q2309" i="1"/>
  <c r="Q2277" i="1"/>
  <c r="Q2245" i="1"/>
  <c r="Q2213" i="1"/>
  <c r="Q2181" i="1"/>
  <c r="Q2149" i="1"/>
  <c r="Q2106" i="1"/>
  <c r="Q2042" i="1"/>
  <c r="Q1978" i="1"/>
  <c r="Q1914" i="1"/>
  <c r="Q1850" i="1"/>
  <c r="Q1786" i="1"/>
  <c r="Q1722" i="1"/>
  <c r="Q1658" i="1"/>
  <c r="Q1594" i="1"/>
  <c r="Q1530" i="1"/>
  <c r="Q1466" i="1"/>
  <c r="Q1402" i="1"/>
  <c r="Q1338" i="1"/>
  <c r="Q1274" i="1"/>
  <c r="Q1210" i="1"/>
  <c r="Q1146" i="1"/>
  <c r="Q1082" i="1"/>
  <c r="Q1018" i="1"/>
  <c r="Q807" i="1"/>
  <c r="Q723" i="1"/>
  <c r="Q638" i="1"/>
  <c r="Q551" i="1"/>
  <c r="Q467" i="1"/>
  <c r="Q382" i="1"/>
  <c r="Q443" i="1"/>
  <c r="Q399" i="1"/>
  <c r="Q379" i="1"/>
  <c r="Q335" i="1"/>
  <c r="Q315" i="1"/>
  <c r="Q271" i="1"/>
  <c r="Q251" i="1"/>
  <c r="Q207" i="1"/>
  <c r="Q187" i="1"/>
  <c r="Q143" i="1"/>
  <c r="Q123" i="1"/>
  <c r="Q79" i="1"/>
  <c r="Q59" i="1"/>
  <c r="Q15" i="1"/>
  <c r="Q439" i="1"/>
  <c r="Q419" i="1"/>
  <c r="Q375" i="1"/>
  <c r="Q355" i="1"/>
  <c r="Q311" i="1"/>
  <c r="Q291" i="1"/>
  <c r="Q247" i="1"/>
  <c r="Q227" i="1"/>
  <c r="Q183" i="1"/>
  <c r="Q163" i="1"/>
  <c r="Q119" i="1"/>
  <c r="Q99" i="1"/>
  <c r="Q55" i="1"/>
  <c r="Q35" i="1"/>
  <c r="Q459" i="1"/>
  <c r="Q415" i="1"/>
  <c r="Q395" i="1"/>
  <c r="Q351" i="1"/>
  <c r="Q331" i="1"/>
  <c r="Q287" i="1"/>
  <c r="Q267" i="1"/>
  <c r="Q223" i="1"/>
  <c r="Q203" i="1"/>
  <c r="R1260" i="1"/>
  <c r="Q1260" i="1"/>
  <c r="R1252" i="1"/>
  <c r="Q1252" i="1"/>
  <c r="R1244" i="1"/>
  <c r="Q1244" i="1"/>
  <c r="R1236" i="1"/>
  <c r="Q1236" i="1"/>
  <c r="R1228" i="1"/>
  <c r="Q1228" i="1"/>
  <c r="R1220" i="1"/>
  <c r="Q1220" i="1"/>
  <c r="R1212" i="1"/>
  <c r="Q1212" i="1"/>
  <c r="R1204" i="1"/>
  <c r="Q1204" i="1"/>
  <c r="R1196" i="1"/>
  <c r="Q1196" i="1"/>
  <c r="R1188" i="1"/>
  <c r="Q1188" i="1"/>
  <c r="R1180" i="1"/>
  <c r="Q1180" i="1"/>
  <c r="R1172" i="1"/>
  <c r="Q1172" i="1"/>
  <c r="R1164" i="1"/>
  <c r="Q1164" i="1"/>
  <c r="R1156" i="1"/>
  <c r="Q1156" i="1"/>
  <c r="R1148" i="1"/>
  <c r="Q1148" i="1"/>
  <c r="R1140" i="1"/>
  <c r="Q1140" i="1"/>
  <c r="R1132" i="1"/>
  <c r="Q1132" i="1"/>
  <c r="R1124" i="1"/>
  <c r="Q1124" i="1"/>
  <c r="R1116" i="1"/>
  <c r="Q1116" i="1"/>
  <c r="R1108" i="1"/>
  <c r="Q1108" i="1"/>
  <c r="R1100" i="1"/>
  <c r="Q1100" i="1"/>
  <c r="R1092" i="1"/>
  <c r="Q1092" i="1"/>
  <c r="R1084" i="1"/>
  <c r="Q1084" i="1"/>
  <c r="R1076" i="1"/>
  <c r="Q1076" i="1"/>
  <c r="R1068" i="1"/>
  <c r="Q1068" i="1"/>
  <c r="R1060" i="1"/>
  <c r="Q1060" i="1"/>
  <c r="R1052" i="1"/>
  <c r="Q1052" i="1"/>
  <c r="R1044" i="1"/>
  <c r="Q1044" i="1"/>
  <c r="R1036" i="1"/>
  <c r="Q1036" i="1"/>
  <c r="R1028" i="1"/>
  <c r="Q1028" i="1"/>
  <c r="R1020" i="1"/>
  <c r="Q1020" i="1"/>
  <c r="R1012" i="1"/>
  <c r="Q1012" i="1"/>
  <c r="R1004" i="1"/>
  <c r="Q1004" i="1"/>
  <c r="R996" i="1"/>
  <c r="Q996" i="1"/>
  <c r="R988" i="1"/>
  <c r="Q988" i="1"/>
  <c r="R980" i="1"/>
  <c r="Q980" i="1"/>
  <c r="R972" i="1"/>
  <c r="Q972" i="1"/>
  <c r="R964" i="1"/>
  <c r="Q964" i="1"/>
  <c r="R956" i="1"/>
  <c r="Q956" i="1"/>
  <c r="R948" i="1"/>
  <c r="Q948" i="1"/>
  <c r="R940" i="1"/>
  <c r="Q940" i="1"/>
  <c r="R932" i="1"/>
  <c r="Q932" i="1"/>
  <c r="R924" i="1"/>
  <c r="Q924" i="1"/>
  <c r="R916" i="1"/>
  <c r="Q916" i="1"/>
  <c r="R908" i="1"/>
  <c r="Q908" i="1"/>
  <c r="R900" i="1"/>
  <c r="Q900" i="1"/>
  <c r="R892" i="1"/>
  <c r="Q892" i="1"/>
  <c r="R884" i="1"/>
  <c r="Q884" i="1"/>
  <c r="R876" i="1"/>
  <c r="Q876" i="1"/>
  <c r="R868" i="1"/>
  <c r="Q868" i="1"/>
  <c r="R860" i="1"/>
  <c r="Q860" i="1"/>
  <c r="R852" i="1"/>
  <c r="Q852" i="1"/>
  <c r="R844" i="1"/>
  <c r="Q844" i="1"/>
  <c r="R836" i="1"/>
  <c r="Q836" i="1"/>
  <c r="R828" i="1"/>
  <c r="Q828" i="1"/>
  <c r="R820" i="1"/>
  <c r="Q820" i="1"/>
  <c r="R812" i="1"/>
  <c r="Q812" i="1"/>
  <c r="R804" i="1"/>
  <c r="Q804" i="1"/>
  <c r="R796" i="1"/>
  <c r="Q796" i="1"/>
  <c r="R788" i="1"/>
  <c r="Q788" i="1"/>
  <c r="R780" i="1"/>
  <c r="Q780" i="1"/>
  <c r="R772" i="1"/>
  <c r="Q772" i="1"/>
  <c r="R764" i="1"/>
  <c r="Q764" i="1"/>
  <c r="R756" i="1"/>
  <c r="Q756" i="1"/>
  <c r="R748" i="1"/>
  <c r="Q748" i="1"/>
  <c r="R740" i="1"/>
  <c r="Q740" i="1"/>
  <c r="R732" i="1"/>
  <c r="Q732" i="1"/>
  <c r="R724" i="1"/>
  <c r="Q724" i="1"/>
  <c r="R716" i="1"/>
  <c r="Q716" i="1"/>
  <c r="R708" i="1"/>
  <c r="Q708" i="1"/>
  <c r="R700" i="1"/>
  <c r="Q700" i="1"/>
  <c r="R692" i="1"/>
  <c r="Q692" i="1"/>
  <c r="R684" i="1"/>
  <c r="Q684" i="1"/>
  <c r="R676" i="1"/>
  <c r="Q676" i="1"/>
  <c r="R668" i="1"/>
  <c r="Q668" i="1"/>
  <c r="R660" i="1"/>
  <c r="Q660" i="1"/>
  <c r="R652" i="1"/>
  <c r="Q652" i="1"/>
  <c r="R644" i="1"/>
  <c r="Q644" i="1"/>
  <c r="R636" i="1"/>
  <c r="Q636" i="1"/>
  <c r="R628" i="1"/>
  <c r="Q628" i="1"/>
  <c r="R620" i="1"/>
  <c r="Q620" i="1"/>
  <c r="R612" i="1"/>
  <c r="Q612" i="1"/>
  <c r="R604" i="1"/>
  <c r="Q604" i="1"/>
  <c r="R596" i="1"/>
  <c r="Q596" i="1"/>
  <c r="R588" i="1"/>
  <c r="Q588" i="1"/>
  <c r="R580" i="1"/>
  <c r="Q580" i="1"/>
  <c r="R572" i="1"/>
  <c r="Q572" i="1"/>
  <c r="R564" i="1"/>
  <c r="Q564" i="1"/>
  <c r="R556" i="1"/>
  <c r="Q556" i="1"/>
  <c r="R548" i="1"/>
  <c r="Q548" i="1"/>
  <c r="R540" i="1"/>
  <c r="Q540" i="1"/>
  <c r="R532" i="1"/>
  <c r="Q532" i="1"/>
  <c r="R524" i="1"/>
  <c r="Q524" i="1"/>
  <c r="R516" i="1"/>
  <c r="Q516" i="1"/>
  <c r="R508" i="1"/>
  <c r="Q508" i="1"/>
  <c r="R500" i="1"/>
  <c r="Q500" i="1"/>
  <c r="R492" i="1"/>
  <c r="Q492" i="1"/>
  <c r="R484" i="1"/>
  <c r="Q484" i="1"/>
  <c r="R476" i="1"/>
  <c r="Q476" i="1"/>
  <c r="R468" i="1"/>
  <c r="Q468" i="1"/>
  <c r="R460" i="1"/>
  <c r="Q460" i="1"/>
  <c r="R452" i="1"/>
  <c r="Q452" i="1"/>
  <c r="R444" i="1"/>
  <c r="Q444" i="1"/>
  <c r="R436" i="1"/>
  <c r="Q436" i="1"/>
  <c r="R428" i="1"/>
  <c r="Q428" i="1"/>
  <c r="R420" i="1"/>
  <c r="Q420" i="1"/>
  <c r="R412" i="1"/>
  <c r="Q412" i="1"/>
  <c r="R404" i="1"/>
  <c r="Q404" i="1"/>
  <c r="R396" i="1"/>
  <c r="Q396" i="1"/>
  <c r="R388" i="1"/>
  <c r="Q388" i="1"/>
  <c r="R380" i="1"/>
  <c r="Q380" i="1"/>
  <c r="R372" i="1"/>
  <c r="Q372" i="1"/>
  <c r="R364" i="1"/>
  <c r="Q364" i="1"/>
  <c r="R356" i="1"/>
  <c r="Q356" i="1"/>
  <c r="R348" i="1"/>
  <c r="Q348" i="1"/>
  <c r="R340" i="1"/>
  <c r="Q340" i="1"/>
  <c r="R332" i="1"/>
  <c r="Q332" i="1"/>
  <c r="R324" i="1"/>
  <c r="Q324" i="1"/>
  <c r="R316" i="1"/>
  <c r="Q316" i="1"/>
  <c r="R308" i="1"/>
  <c r="Q308" i="1"/>
  <c r="R300" i="1"/>
  <c r="Q300" i="1"/>
  <c r="R292" i="1"/>
  <c r="Q292" i="1"/>
  <c r="R284" i="1"/>
  <c r="Q284" i="1"/>
  <c r="R276" i="1"/>
  <c r="Q276" i="1"/>
  <c r="R268" i="1"/>
  <c r="Q268" i="1"/>
  <c r="R260" i="1"/>
  <c r="Q260" i="1"/>
  <c r="R252" i="1"/>
  <c r="Q252" i="1"/>
  <c r="R244" i="1"/>
  <c r="Q244" i="1"/>
  <c r="R236" i="1"/>
  <c r="Q236" i="1"/>
  <c r="R228" i="1"/>
  <c r="Q228" i="1"/>
  <c r="R220" i="1"/>
  <c r="Q220" i="1"/>
  <c r="R212" i="1"/>
  <c r="Q212" i="1"/>
  <c r="R204" i="1"/>
  <c r="Q204" i="1"/>
  <c r="R196" i="1"/>
  <c r="Q196" i="1"/>
  <c r="R188" i="1"/>
  <c r="Q188" i="1"/>
  <c r="R180" i="1"/>
  <c r="Q180" i="1"/>
  <c r="R172" i="1"/>
  <c r="Q172" i="1"/>
  <c r="R164" i="1"/>
  <c r="Q164" i="1"/>
  <c r="R156" i="1"/>
  <c r="Q156" i="1"/>
  <c r="R148" i="1"/>
  <c r="Q148" i="1"/>
  <c r="R140" i="1"/>
  <c r="Q140" i="1"/>
  <c r="R132" i="1"/>
  <c r="Q132" i="1"/>
  <c r="R124" i="1"/>
  <c r="Q124" i="1"/>
  <c r="R116" i="1"/>
  <c r="Q116" i="1"/>
  <c r="R108" i="1"/>
  <c r="Q108" i="1"/>
  <c r="R100" i="1"/>
  <c r="Q100" i="1"/>
  <c r="R92" i="1"/>
  <c r="Q92" i="1"/>
  <c r="R84" i="1"/>
  <c r="Q84" i="1"/>
  <c r="R76" i="1"/>
  <c r="Q76" i="1"/>
  <c r="R68" i="1"/>
  <c r="Q68" i="1"/>
  <c r="R60" i="1"/>
  <c r="Q60" i="1"/>
  <c r="R52" i="1"/>
  <c r="Q52" i="1"/>
  <c r="R44" i="1"/>
  <c r="Q44" i="1"/>
  <c r="R36" i="1"/>
  <c r="Q36" i="1"/>
  <c r="R28" i="1"/>
  <c r="Q28" i="1"/>
  <c r="R20" i="1"/>
  <c r="Q20" i="1"/>
  <c r="R12" i="1"/>
  <c r="Q12" i="1"/>
  <c r="R4" i="1"/>
  <c r="Q4" i="1"/>
  <c r="Q994" i="1"/>
  <c r="Q978" i="1"/>
  <c r="Q962" i="1"/>
  <c r="Q946" i="1"/>
  <c r="Q930" i="1"/>
  <c r="Q914" i="1"/>
  <c r="Q898" i="1"/>
  <c r="Q882" i="1"/>
  <c r="Q435" i="1"/>
  <c r="Q391" i="1"/>
  <c r="Q371" i="1"/>
  <c r="Q327" i="1"/>
  <c r="Q307" i="1"/>
  <c r="Q263" i="1"/>
  <c r="Q243" i="1"/>
  <c r="Q199" i="1"/>
  <c r="Q179" i="1"/>
  <c r="Q135" i="1"/>
  <c r="Q115" i="1"/>
  <c r="Q71" i="1"/>
  <c r="Q51" i="1"/>
  <c r="Q7" i="1"/>
  <c r="Q431" i="1"/>
  <c r="Q411" i="1"/>
  <c r="Q367" i="1"/>
  <c r="Q347" i="1"/>
  <c r="Q303" i="1"/>
  <c r="Q283" i="1"/>
  <c r="Q239" i="1"/>
  <c r="Q219" i="1"/>
  <c r="Q175" i="1"/>
  <c r="Q155" i="1"/>
  <c r="Q111" i="1"/>
  <c r="Q91" i="1"/>
  <c r="Q47" i="1"/>
  <c r="Q27" i="1"/>
  <c r="Q6" i="1"/>
  <c r="R874" i="1"/>
  <c r="Q874" i="1"/>
  <c r="R866" i="1"/>
  <c r="Q866" i="1"/>
  <c r="R858" i="1"/>
  <c r="Q858" i="1"/>
  <c r="R850" i="1"/>
  <c r="Q850" i="1"/>
  <c r="R842" i="1"/>
  <c r="Q842" i="1"/>
  <c r="R834" i="1"/>
  <c r="Q834" i="1"/>
  <c r="R826" i="1"/>
  <c r="Q826" i="1"/>
  <c r="R818" i="1"/>
  <c r="Q818" i="1"/>
  <c r="R810" i="1"/>
  <c r="Q810" i="1"/>
  <c r="R802" i="1"/>
  <c r="Q802" i="1"/>
  <c r="R794" i="1"/>
  <c r="Q794" i="1"/>
  <c r="R786" i="1"/>
  <c r="Q786" i="1"/>
  <c r="R778" i="1"/>
  <c r="Q778" i="1"/>
  <c r="R770" i="1"/>
  <c r="Q770" i="1"/>
  <c r="R762" i="1"/>
  <c r="Q762" i="1"/>
  <c r="R754" i="1"/>
  <c r="Q754" i="1"/>
  <c r="R746" i="1"/>
  <c r="Q746" i="1"/>
  <c r="R738" i="1"/>
  <c r="Q738" i="1"/>
  <c r="R730" i="1"/>
  <c r="Q730" i="1"/>
  <c r="R722" i="1"/>
  <c r="Q722" i="1"/>
  <c r="R714" i="1"/>
  <c r="Q714" i="1"/>
  <c r="R706" i="1"/>
  <c r="Q706" i="1"/>
  <c r="R698" i="1"/>
  <c r="Q698" i="1"/>
  <c r="R690" i="1"/>
  <c r="Q690" i="1"/>
  <c r="R682" i="1"/>
  <c r="Q682" i="1"/>
  <c r="R674" i="1"/>
  <c r="Q674" i="1"/>
  <c r="R666" i="1"/>
  <c r="Q666" i="1"/>
  <c r="R658" i="1"/>
  <c r="Q658" i="1"/>
  <c r="R650" i="1"/>
  <c r="Q650" i="1"/>
  <c r="R642" i="1"/>
  <c r="Q642" i="1"/>
  <c r="R634" i="1"/>
  <c r="Q634" i="1"/>
  <c r="R626" i="1"/>
  <c r="Q626" i="1"/>
  <c r="R618" i="1"/>
  <c r="Q618" i="1"/>
  <c r="R610" i="1"/>
  <c r="Q610" i="1"/>
  <c r="R602" i="1"/>
  <c r="Q602" i="1"/>
  <c r="R594" i="1"/>
  <c r="Q594" i="1"/>
  <c r="R586" i="1"/>
  <c r="Q586" i="1"/>
  <c r="R578" i="1"/>
  <c r="Q578" i="1"/>
  <c r="R570" i="1"/>
  <c r="Q570" i="1"/>
  <c r="R562" i="1"/>
  <c r="Q562" i="1"/>
  <c r="R554" i="1"/>
  <c r="Q554" i="1"/>
  <c r="R546" i="1"/>
  <c r="Q546" i="1"/>
  <c r="R538" i="1"/>
  <c r="Q538" i="1"/>
  <c r="R530" i="1"/>
  <c r="Q530" i="1"/>
  <c r="R522" i="1"/>
  <c r="Q522" i="1"/>
  <c r="R514" i="1"/>
  <c r="Q514" i="1"/>
  <c r="R506" i="1"/>
  <c r="Q506" i="1"/>
  <c r="R498" i="1"/>
  <c r="Q498" i="1"/>
  <c r="R490" i="1"/>
  <c r="Q490" i="1"/>
  <c r="R482" i="1"/>
  <c r="Q482" i="1"/>
  <c r="R474" i="1"/>
  <c r="Q474" i="1"/>
  <c r="R466" i="1"/>
  <c r="Q466" i="1"/>
  <c r="R458" i="1"/>
  <c r="Q458" i="1"/>
  <c r="R450" i="1"/>
  <c r="Q450" i="1"/>
  <c r="R442" i="1"/>
  <c r="Q442" i="1"/>
  <c r="R434" i="1"/>
  <c r="Q434" i="1"/>
  <c r="R426" i="1"/>
  <c r="Q426" i="1"/>
  <c r="R418" i="1"/>
  <c r="Q418" i="1"/>
  <c r="R410" i="1"/>
  <c r="Q410" i="1"/>
  <c r="R402" i="1"/>
  <c r="Q402" i="1"/>
  <c r="R394" i="1"/>
  <c r="Q394" i="1"/>
  <c r="R386" i="1"/>
  <c r="Q386" i="1"/>
  <c r="R378" i="1"/>
  <c r="Q378" i="1"/>
  <c r="R370" i="1"/>
  <c r="Q370" i="1"/>
  <c r="R362" i="1"/>
  <c r="Q362" i="1"/>
  <c r="R354" i="1"/>
  <c r="Q354" i="1"/>
  <c r="R346" i="1"/>
  <c r="Q346" i="1"/>
  <c r="R338" i="1"/>
  <c r="Q338" i="1"/>
  <c r="R330" i="1"/>
  <c r="Q330" i="1"/>
  <c r="R322" i="1"/>
  <c r="Q322" i="1"/>
  <c r="R314" i="1"/>
  <c r="Q314" i="1"/>
  <c r="R306" i="1"/>
  <c r="Q306" i="1"/>
  <c r="R298" i="1"/>
  <c r="Q298" i="1"/>
  <c r="R290" i="1"/>
  <c r="Q290" i="1"/>
  <c r="R282" i="1"/>
  <c r="Q282" i="1"/>
  <c r="R274" i="1"/>
  <c r="Q274" i="1"/>
  <c r="R266" i="1"/>
  <c r="Q266" i="1"/>
  <c r="R258" i="1"/>
  <c r="Q258" i="1"/>
  <c r="R250" i="1"/>
  <c r="Q250" i="1"/>
  <c r="R242" i="1"/>
  <c r="Q242" i="1"/>
  <c r="R234" i="1"/>
  <c r="Q234" i="1"/>
  <c r="R226" i="1"/>
  <c r="Q226" i="1"/>
  <c r="R218" i="1"/>
  <c r="Q218" i="1"/>
  <c r="R210" i="1"/>
  <c r="Q210" i="1"/>
  <c r="R202" i="1"/>
  <c r="Q202" i="1"/>
  <c r="R194" i="1"/>
  <c r="Q194" i="1"/>
  <c r="R186" i="1"/>
  <c r="Q186" i="1"/>
  <c r="R178" i="1"/>
  <c r="Q178" i="1"/>
  <c r="R170" i="1"/>
  <c r="Q170" i="1"/>
  <c r="R162" i="1"/>
  <c r="Q162" i="1"/>
  <c r="R154" i="1"/>
  <c r="Q154" i="1"/>
  <c r="R146" i="1"/>
  <c r="Q146" i="1"/>
  <c r="R138" i="1"/>
  <c r="Q138" i="1"/>
  <c r="R130" i="1"/>
  <c r="Q130" i="1"/>
  <c r="R122" i="1"/>
  <c r="Q122" i="1"/>
  <c r="R114" i="1"/>
  <c r="Q114" i="1"/>
  <c r="R106" i="1"/>
  <c r="Q106" i="1"/>
  <c r="R98" i="1"/>
  <c r="Q98" i="1"/>
  <c r="R90" i="1"/>
  <c r="Q90" i="1"/>
  <c r="R82" i="1"/>
  <c r="Q82" i="1"/>
  <c r="R74" i="1"/>
  <c r="Q74" i="1"/>
  <c r="R66" i="1"/>
  <c r="Q66" i="1"/>
  <c r="R58" i="1"/>
  <c r="Q58" i="1"/>
  <c r="R50" i="1"/>
  <c r="Q50" i="1"/>
  <c r="R42" i="1"/>
  <c r="Q42" i="1"/>
  <c r="R34" i="1"/>
  <c r="Q34" i="1"/>
  <c r="R26" i="1"/>
  <c r="Q26" i="1"/>
  <c r="R18" i="1"/>
  <c r="Q18" i="1"/>
  <c r="R10" i="1"/>
  <c r="Q10" i="1"/>
  <c r="Q451" i="1"/>
  <c r="Q407" i="1"/>
  <c r="Q387" i="1"/>
  <c r="Q343" i="1"/>
  <c r="Q323" i="1"/>
  <c r="Q279" i="1"/>
  <c r="Q259" i="1"/>
  <c r="Q215" i="1"/>
  <c r="Q195" i="1"/>
  <c r="Q151" i="1"/>
  <c r="Q131" i="1"/>
  <c r="Q87" i="1"/>
  <c r="Q67" i="1"/>
  <c r="Q23" i="1"/>
  <c r="Q3" i="1"/>
  <c r="U154" i="1" l="1"/>
  <c r="T154" i="1"/>
  <c r="S154" i="1"/>
  <c r="U282" i="1"/>
  <c r="T282" i="1"/>
  <c r="S282" i="1"/>
  <c r="U442" i="1"/>
  <c r="T442" i="1"/>
  <c r="S442" i="1"/>
  <c r="U570" i="1"/>
  <c r="T570" i="1"/>
  <c r="S570" i="1"/>
  <c r="U666" i="1"/>
  <c r="T666" i="1"/>
  <c r="S666" i="1"/>
  <c r="U762" i="1"/>
  <c r="T762" i="1"/>
  <c r="S762" i="1"/>
  <c r="U515" i="1"/>
  <c r="T515" i="1"/>
  <c r="S515" i="1"/>
  <c r="U731" i="1"/>
  <c r="T731" i="1"/>
  <c r="S731" i="1"/>
  <c r="U915" i="1"/>
  <c r="T915" i="1"/>
  <c r="S915" i="1"/>
  <c r="U1443" i="1"/>
  <c r="T1443" i="1"/>
  <c r="S1443" i="1"/>
  <c r="U2019" i="1"/>
  <c r="T2019" i="1"/>
  <c r="S2019" i="1"/>
  <c r="U2187" i="1"/>
  <c r="T2187" i="1"/>
  <c r="S2187" i="1"/>
  <c r="U2475" i="1"/>
  <c r="T2475" i="1"/>
  <c r="S2475" i="1"/>
  <c r="U2659" i="1"/>
  <c r="T2659" i="1"/>
  <c r="S2659" i="1"/>
  <c r="U2931" i="1"/>
  <c r="T2931" i="1"/>
  <c r="S2931" i="1"/>
  <c r="U3259" i="1"/>
  <c r="T3259" i="1"/>
  <c r="S3259" i="1"/>
  <c r="U3523" i="1"/>
  <c r="T3523" i="1"/>
  <c r="S3523" i="1"/>
  <c r="U3971" i="1"/>
  <c r="T3971" i="1"/>
  <c r="S3971" i="1"/>
  <c r="U4243" i="1"/>
  <c r="T4243" i="1"/>
  <c r="S4243" i="1"/>
  <c r="U129" i="1"/>
  <c r="T129" i="1"/>
  <c r="S129" i="1"/>
  <c r="U257" i="1"/>
  <c r="T257" i="1"/>
  <c r="S257" i="1"/>
  <c r="U353" i="1"/>
  <c r="T353" i="1"/>
  <c r="S353" i="1"/>
  <c r="U513" i="1"/>
  <c r="T513" i="1"/>
  <c r="S513" i="1"/>
  <c r="U673" i="1"/>
  <c r="T673" i="1"/>
  <c r="S673" i="1"/>
  <c r="U801" i="1"/>
  <c r="T801" i="1"/>
  <c r="S801" i="1"/>
  <c r="U929" i="1"/>
  <c r="T929" i="1"/>
  <c r="S929" i="1"/>
  <c r="U1025" i="1"/>
  <c r="T1025" i="1"/>
  <c r="S1025" i="1"/>
  <c r="U1153" i="1"/>
  <c r="T1153" i="1"/>
  <c r="S1153" i="1"/>
  <c r="U1281" i="1"/>
  <c r="T1281" i="1"/>
  <c r="S1281" i="1"/>
  <c r="U1409" i="1"/>
  <c r="T1409" i="1"/>
  <c r="S1409" i="1"/>
  <c r="U1505" i="1"/>
  <c r="T1505" i="1"/>
  <c r="S1505" i="1"/>
  <c r="U1601" i="1"/>
  <c r="T1601" i="1"/>
  <c r="S1601" i="1"/>
  <c r="U1761" i="1"/>
  <c r="T1761" i="1"/>
  <c r="S1761" i="1"/>
  <c r="U1889" i="1"/>
  <c r="T1889" i="1"/>
  <c r="S1889" i="1"/>
  <c r="U2113" i="1"/>
  <c r="T2113" i="1"/>
  <c r="S2113" i="1"/>
  <c r="U2401" i="1"/>
  <c r="T2401" i="1"/>
  <c r="S2401" i="1"/>
  <c r="U2593" i="1"/>
  <c r="T2593" i="1"/>
  <c r="S2593" i="1"/>
  <c r="U2721" i="1"/>
  <c r="T2721" i="1"/>
  <c r="S2721" i="1"/>
  <c r="U2913" i="1"/>
  <c r="T2913" i="1"/>
  <c r="S2913" i="1"/>
  <c r="U3105" i="1"/>
  <c r="T3105" i="1"/>
  <c r="S3105" i="1"/>
  <c r="U3361" i="1"/>
  <c r="T3361" i="1"/>
  <c r="S3361" i="1"/>
  <c r="U3489" i="1"/>
  <c r="T3489" i="1"/>
  <c r="S3489" i="1"/>
  <c r="U3649" i="1"/>
  <c r="T3649" i="1"/>
  <c r="S3649" i="1"/>
  <c r="U3809" i="1"/>
  <c r="T3809" i="1"/>
  <c r="S3809" i="1"/>
  <c r="U3969" i="1"/>
  <c r="T3969" i="1"/>
  <c r="S3969" i="1"/>
  <c r="U4097" i="1"/>
  <c r="T4097" i="1"/>
  <c r="S4097" i="1"/>
  <c r="U4225" i="1"/>
  <c r="T4225" i="1"/>
  <c r="S4225" i="1"/>
  <c r="U4321" i="1"/>
  <c r="T4321" i="1"/>
  <c r="S4321" i="1"/>
  <c r="U4417" i="1"/>
  <c r="T4417" i="1"/>
  <c r="S4417" i="1"/>
  <c r="U1794" i="1"/>
  <c r="T1794" i="1"/>
  <c r="S1794" i="1"/>
  <c r="U2378" i="1"/>
  <c r="T2378" i="1"/>
  <c r="S2378" i="1"/>
  <c r="U2251" i="1"/>
  <c r="T2251" i="1"/>
  <c r="S2251" i="1"/>
  <c r="U2667" i="1"/>
  <c r="T2667" i="1"/>
  <c r="S2667" i="1"/>
  <c r="U3251" i="1"/>
  <c r="T3251" i="1"/>
  <c r="S3251" i="1"/>
  <c r="U3667" i="1"/>
  <c r="T3667" i="1"/>
  <c r="S3667" i="1"/>
  <c r="U4075" i="1"/>
  <c r="T4075" i="1"/>
  <c r="S4075" i="1"/>
  <c r="U1239" i="1"/>
  <c r="T1239" i="1"/>
  <c r="S1239" i="1"/>
  <c r="U3631" i="1"/>
  <c r="T3631" i="1"/>
  <c r="S3631" i="1"/>
  <c r="U4404" i="1"/>
  <c r="S4404" i="1"/>
  <c r="T4404" i="1"/>
  <c r="U28" i="1"/>
  <c r="T28" i="1"/>
  <c r="S28" i="1"/>
  <c r="U60" i="1"/>
  <c r="T60" i="1"/>
  <c r="S60" i="1"/>
  <c r="U92" i="1"/>
  <c r="T92" i="1"/>
  <c r="S92" i="1"/>
  <c r="U124" i="1"/>
  <c r="T124" i="1"/>
  <c r="S124" i="1"/>
  <c r="U156" i="1"/>
  <c r="T156" i="1"/>
  <c r="S156" i="1"/>
  <c r="U188" i="1"/>
  <c r="T188" i="1"/>
  <c r="S188" i="1"/>
  <c r="U220" i="1"/>
  <c r="T220" i="1"/>
  <c r="S220" i="1"/>
  <c r="U252" i="1"/>
  <c r="T252" i="1"/>
  <c r="S252" i="1"/>
  <c r="U284" i="1"/>
  <c r="T284" i="1"/>
  <c r="S284" i="1"/>
  <c r="U316" i="1"/>
  <c r="T316" i="1"/>
  <c r="S316" i="1"/>
  <c r="U348" i="1"/>
  <c r="T348" i="1"/>
  <c r="S348" i="1"/>
  <c r="U380" i="1"/>
  <c r="T380" i="1"/>
  <c r="S380" i="1"/>
  <c r="U412" i="1"/>
  <c r="T412" i="1"/>
  <c r="S412" i="1"/>
  <c r="U444" i="1"/>
  <c r="T444" i="1"/>
  <c r="S444" i="1"/>
  <c r="U476" i="1"/>
  <c r="T476" i="1"/>
  <c r="S476" i="1"/>
  <c r="U508" i="1"/>
  <c r="T508" i="1"/>
  <c r="S508" i="1"/>
  <c r="U540" i="1"/>
  <c r="T540" i="1"/>
  <c r="S540" i="1"/>
  <c r="U572" i="1"/>
  <c r="T572" i="1"/>
  <c r="S572" i="1"/>
  <c r="U604" i="1"/>
  <c r="T604" i="1"/>
  <c r="S604" i="1"/>
  <c r="U636" i="1"/>
  <c r="T636" i="1"/>
  <c r="S636" i="1"/>
  <c r="U668" i="1"/>
  <c r="T668" i="1"/>
  <c r="S668" i="1"/>
  <c r="U700" i="1"/>
  <c r="T700" i="1"/>
  <c r="S700" i="1"/>
  <c r="U732" i="1"/>
  <c r="T732" i="1"/>
  <c r="S732" i="1"/>
  <c r="U764" i="1"/>
  <c r="T764" i="1"/>
  <c r="S764" i="1"/>
  <c r="U796" i="1"/>
  <c r="T796" i="1"/>
  <c r="S796" i="1"/>
  <c r="U828" i="1"/>
  <c r="T828" i="1"/>
  <c r="S828" i="1"/>
  <c r="U860" i="1"/>
  <c r="T860" i="1"/>
  <c r="S860" i="1"/>
  <c r="U892" i="1"/>
  <c r="T892" i="1"/>
  <c r="S892" i="1"/>
  <c r="U924" i="1"/>
  <c r="T924" i="1"/>
  <c r="S924" i="1"/>
  <c r="U956" i="1"/>
  <c r="T956" i="1"/>
  <c r="S956" i="1"/>
  <c r="U988" i="1"/>
  <c r="T988" i="1"/>
  <c r="S988" i="1"/>
  <c r="U1020" i="1"/>
  <c r="T1020" i="1"/>
  <c r="S1020" i="1"/>
  <c r="U1052" i="1"/>
  <c r="T1052" i="1"/>
  <c r="S1052" i="1"/>
  <c r="U1084" i="1"/>
  <c r="T1084" i="1"/>
  <c r="S1084" i="1"/>
  <c r="U1116" i="1"/>
  <c r="T1116" i="1"/>
  <c r="S1116" i="1"/>
  <c r="U1148" i="1"/>
  <c r="T1148" i="1"/>
  <c r="S1148" i="1"/>
  <c r="U1180" i="1"/>
  <c r="T1180" i="1"/>
  <c r="S1180" i="1"/>
  <c r="U1212" i="1"/>
  <c r="T1212" i="1"/>
  <c r="S1212" i="1"/>
  <c r="U1244" i="1"/>
  <c r="T1244" i="1"/>
  <c r="S1244" i="1"/>
  <c r="U16" i="1"/>
  <c r="T16" i="1"/>
  <c r="S16" i="1"/>
  <c r="U48" i="1"/>
  <c r="T48" i="1"/>
  <c r="S48" i="1"/>
  <c r="U80" i="1"/>
  <c r="T80" i="1"/>
  <c r="S80" i="1"/>
  <c r="U112" i="1"/>
  <c r="T112" i="1"/>
  <c r="S112" i="1"/>
  <c r="U144" i="1"/>
  <c r="T144" i="1"/>
  <c r="S144" i="1"/>
  <c r="U176" i="1"/>
  <c r="T176" i="1"/>
  <c r="S176" i="1"/>
  <c r="U208" i="1"/>
  <c r="T208" i="1"/>
  <c r="S208" i="1"/>
  <c r="U240" i="1"/>
  <c r="T240" i="1"/>
  <c r="S240" i="1"/>
  <c r="U272" i="1"/>
  <c r="T272" i="1"/>
  <c r="S272" i="1"/>
  <c r="U304" i="1"/>
  <c r="T304" i="1"/>
  <c r="S304" i="1"/>
  <c r="U336" i="1"/>
  <c r="T336" i="1"/>
  <c r="S336" i="1"/>
  <c r="U368" i="1"/>
  <c r="T368" i="1"/>
  <c r="S368" i="1"/>
  <c r="U400" i="1"/>
  <c r="T400" i="1"/>
  <c r="S400" i="1"/>
  <c r="U432" i="1"/>
  <c r="T432" i="1"/>
  <c r="S432" i="1"/>
  <c r="U464" i="1"/>
  <c r="T464" i="1"/>
  <c r="S464" i="1"/>
  <c r="U496" i="1"/>
  <c r="T496" i="1"/>
  <c r="S496" i="1"/>
  <c r="U528" i="1"/>
  <c r="T528" i="1"/>
  <c r="S528" i="1"/>
  <c r="U560" i="1"/>
  <c r="T560" i="1"/>
  <c r="S560" i="1"/>
  <c r="U592" i="1"/>
  <c r="T592" i="1"/>
  <c r="S592" i="1"/>
  <c r="U841" i="1"/>
  <c r="T841" i="1"/>
  <c r="S841" i="1"/>
  <c r="U58" i="1"/>
  <c r="T58" i="1"/>
  <c r="S58" i="1"/>
  <c r="U186" i="1"/>
  <c r="T186" i="1"/>
  <c r="S186" i="1"/>
  <c r="U314" i="1"/>
  <c r="T314" i="1"/>
  <c r="S314" i="1"/>
  <c r="U410" i="1"/>
  <c r="T410" i="1"/>
  <c r="S410" i="1"/>
  <c r="U506" i="1"/>
  <c r="T506" i="1"/>
  <c r="S506" i="1"/>
  <c r="U634" i="1"/>
  <c r="T634" i="1"/>
  <c r="S634" i="1"/>
  <c r="U730" i="1"/>
  <c r="T730" i="1"/>
  <c r="S730" i="1"/>
  <c r="U826" i="1"/>
  <c r="T826" i="1"/>
  <c r="S826" i="1"/>
  <c r="U475" i="1"/>
  <c r="T475" i="1"/>
  <c r="S475" i="1"/>
  <c r="U603" i="1"/>
  <c r="T603" i="1"/>
  <c r="S603" i="1"/>
  <c r="U771" i="1"/>
  <c r="T771" i="1"/>
  <c r="S771" i="1"/>
  <c r="U1043" i="1"/>
  <c r="T1043" i="1"/>
  <c r="S1043" i="1"/>
  <c r="U1891" i="1"/>
  <c r="T1891" i="1"/>
  <c r="S1891" i="1"/>
  <c r="U3619" i="1"/>
  <c r="T3619" i="1"/>
  <c r="S3619" i="1"/>
  <c r="U3883" i="1"/>
  <c r="T3883" i="1"/>
  <c r="S3883" i="1"/>
  <c r="U4155" i="1"/>
  <c r="T4155" i="1"/>
  <c r="S4155" i="1"/>
  <c r="U4339" i="1"/>
  <c r="T4339" i="1"/>
  <c r="S4339" i="1"/>
  <c r="U65" i="1"/>
  <c r="T65" i="1"/>
  <c r="S65" i="1"/>
  <c r="U161" i="1"/>
  <c r="T161" i="1"/>
  <c r="S161" i="1"/>
  <c r="U321" i="1"/>
  <c r="T321" i="1"/>
  <c r="S321" i="1"/>
  <c r="U449" i="1"/>
  <c r="T449" i="1"/>
  <c r="S449" i="1"/>
  <c r="U545" i="1"/>
  <c r="T545" i="1"/>
  <c r="S545" i="1"/>
  <c r="U641" i="1"/>
  <c r="T641" i="1"/>
  <c r="S641" i="1"/>
  <c r="U769" i="1"/>
  <c r="T769" i="1"/>
  <c r="S769" i="1"/>
  <c r="U865" i="1"/>
  <c r="T865" i="1"/>
  <c r="S865" i="1"/>
  <c r="U993" i="1"/>
  <c r="T993" i="1"/>
  <c r="S993" i="1"/>
  <c r="U1089" i="1"/>
  <c r="T1089" i="1"/>
  <c r="S1089" i="1"/>
  <c r="U1249" i="1"/>
  <c r="T1249" i="1"/>
  <c r="S1249" i="1"/>
  <c r="U1345" i="1"/>
  <c r="T1345" i="1"/>
  <c r="S1345" i="1"/>
  <c r="U1441" i="1"/>
  <c r="T1441" i="1"/>
  <c r="S1441" i="1"/>
  <c r="U1569" i="1"/>
  <c r="T1569" i="1"/>
  <c r="S1569" i="1"/>
  <c r="U1633" i="1"/>
  <c r="T1633" i="1"/>
  <c r="S1633" i="1"/>
  <c r="U1729" i="1"/>
  <c r="T1729" i="1"/>
  <c r="S1729" i="1"/>
  <c r="U1857" i="1"/>
  <c r="T1857" i="1"/>
  <c r="S1857" i="1"/>
  <c r="U1985" i="1"/>
  <c r="T1985" i="1"/>
  <c r="S1985" i="1"/>
  <c r="U2145" i="1"/>
  <c r="T2145" i="1"/>
  <c r="S2145" i="1"/>
  <c r="U2273" i="1"/>
  <c r="T2273" i="1"/>
  <c r="S2273" i="1"/>
  <c r="U2369" i="1"/>
  <c r="T2369" i="1"/>
  <c r="S2369" i="1"/>
  <c r="U2529" i="1"/>
  <c r="T2529" i="1"/>
  <c r="S2529" i="1"/>
  <c r="U2657" i="1"/>
  <c r="T2657" i="1"/>
  <c r="S2657" i="1"/>
  <c r="U2817" i="1"/>
  <c r="T2817" i="1"/>
  <c r="S2817" i="1"/>
  <c r="U2945" i="1"/>
  <c r="T2945" i="1"/>
  <c r="S2945" i="1"/>
  <c r="U3041" i="1"/>
  <c r="T3041" i="1"/>
  <c r="S3041" i="1"/>
  <c r="U3201" i="1"/>
  <c r="T3201" i="1"/>
  <c r="S3201" i="1"/>
  <c r="U3265" i="1"/>
  <c r="T3265" i="1"/>
  <c r="S3265" i="1"/>
  <c r="U3393" i="1"/>
  <c r="T3393" i="1"/>
  <c r="S3393" i="1"/>
  <c r="U3521" i="1"/>
  <c r="T3521" i="1"/>
  <c r="S3521" i="1"/>
  <c r="U3681" i="1"/>
  <c r="T3681" i="1"/>
  <c r="S3681" i="1"/>
  <c r="U3777" i="1"/>
  <c r="T3777" i="1"/>
  <c r="S3777" i="1"/>
  <c r="U3905" i="1"/>
  <c r="T3905" i="1"/>
  <c r="S3905" i="1"/>
  <c r="U4001" i="1"/>
  <c r="T4001" i="1"/>
  <c r="S4001" i="1"/>
  <c r="U4129" i="1"/>
  <c r="T4129" i="1"/>
  <c r="S4129" i="1"/>
  <c r="U4193" i="1"/>
  <c r="T4193" i="1"/>
  <c r="S4193" i="1"/>
  <c r="U4289" i="1"/>
  <c r="T4289" i="1"/>
  <c r="S4289" i="1"/>
  <c r="U4353" i="1"/>
  <c r="T4353" i="1"/>
  <c r="S4353" i="1"/>
  <c r="U1538" i="1"/>
  <c r="T1538" i="1"/>
  <c r="S1538" i="1"/>
  <c r="U2178" i="1"/>
  <c r="T2178" i="1"/>
  <c r="S2178" i="1"/>
  <c r="U2482" i="1"/>
  <c r="T2482" i="1"/>
  <c r="S2482" i="1"/>
  <c r="U2363" i="1"/>
  <c r="T2363" i="1"/>
  <c r="S2363" i="1"/>
  <c r="U2779" i="1"/>
  <c r="T2779" i="1"/>
  <c r="S2779" i="1"/>
  <c r="U3155" i="1"/>
  <c r="T3155" i="1"/>
  <c r="S3155" i="1"/>
  <c r="U3563" i="1"/>
  <c r="T3563" i="1"/>
  <c r="S3563" i="1"/>
  <c r="U3979" i="1"/>
  <c r="T3979" i="1"/>
  <c r="S3979" i="1"/>
  <c r="U4419" i="1"/>
  <c r="T4419" i="1"/>
  <c r="S4419" i="1"/>
  <c r="U1551" i="1"/>
  <c r="T1551" i="1"/>
  <c r="S1551" i="1"/>
  <c r="U1871" i="1"/>
  <c r="T1871" i="1"/>
  <c r="S1871" i="1"/>
  <c r="U2159" i="1"/>
  <c r="T2159" i="1"/>
  <c r="S2159" i="1"/>
  <c r="U2591" i="1"/>
  <c r="T2591" i="1"/>
  <c r="S2591" i="1"/>
  <c r="T2887" i="1"/>
  <c r="U2887" i="1"/>
  <c r="S2887" i="1"/>
  <c r="U3471" i="1"/>
  <c r="T3471" i="1"/>
  <c r="S3471" i="1"/>
  <c r="U4079" i="1"/>
  <c r="T4079" i="1"/>
  <c r="S4079" i="1"/>
  <c r="U1519" i="1"/>
  <c r="T1519" i="1"/>
  <c r="S1519" i="1"/>
  <c r="U1863" i="1"/>
  <c r="T1863" i="1"/>
  <c r="S1863" i="1"/>
  <c r="U2519" i="1"/>
  <c r="T2519" i="1"/>
  <c r="S2519" i="1"/>
  <c r="U2855" i="1"/>
  <c r="T2855" i="1"/>
  <c r="S2855" i="1"/>
  <c r="U3319" i="1"/>
  <c r="T3319" i="1"/>
  <c r="S3319" i="1"/>
  <c r="U3975" i="1"/>
  <c r="T3975" i="1"/>
  <c r="S3975" i="1"/>
  <c r="U4359" i="1"/>
  <c r="T4359" i="1"/>
  <c r="S4359" i="1"/>
  <c r="U1300" i="1"/>
  <c r="T1300" i="1"/>
  <c r="S1300" i="1"/>
  <c r="U1492" i="1"/>
  <c r="T1492" i="1"/>
  <c r="S1492" i="1"/>
  <c r="U4308" i="1"/>
  <c r="S4308" i="1"/>
  <c r="T4308" i="1"/>
  <c r="U34" i="1"/>
  <c r="T34" i="1"/>
  <c r="S34" i="1"/>
  <c r="U98" i="1"/>
  <c r="T98" i="1"/>
  <c r="S98" i="1"/>
  <c r="U162" i="1"/>
  <c r="T162" i="1"/>
  <c r="S162" i="1"/>
  <c r="U226" i="1"/>
  <c r="T226" i="1"/>
  <c r="S226" i="1"/>
  <c r="U290" i="1"/>
  <c r="T290" i="1"/>
  <c r="S290" i="1"/>
  <c r="U354" i="1"/>
  <c r="T354" i="1"/>
  <c r="S354" i="1"/>
  <c r="U418" i="1"/>
  <c r="T418" i="1"/>
  <c r="S418" i="1"/>
  <c r="U482" i="1"/>
  <c r="T482" i="1"/>
  <c r="S482" i="1"/>
  <c r="U546" i="1"/>
  <c r="T546" i="1"/>
  <c r="S546" i="1"/>
  <c r="U642" i="1"/>
  <c r="T642" i="1"/>
  <c r="S642" i="1"/>
  <c r="U738" i="1"/>
  <c r="T738" i="1"/>
  <c r="S738" i="1"/>
  <c r="U834" i="1"/>
  <c r="T834" i="1"/>
  <c r="S834" i="1"/>
  <c r="U483" i="1"/>
  <c r="T483" i="1"/>
  <c r="S483" i="1"/>
  <c r="U611" i="1"/>
  <c r="T611" i="1"/>
  <c r="S611" i="1"/>
  <c r="U739" i="1"/>
  <c r="T739" i="1"/>
  <c r="S739" i="1"/>
  <c r="U867" i="1"/>
  <c r="T867" i="1"/>
  <c r="S867" i="1"/>
  <c r="U1059" i="1"/>
  <c r="T1059" i="1"/>
  <c r="S1059" i="1"/>
  <c r="U1491" i="1"/>
  <c r="T1491" i="1"/>
  <c r="S1491" i="1"/>
  <c r="U2067" i="1"/>
  <c r="T2067" i="1"/>
  <c r="S2067" i="1"/>
  <c r="U2299" i="1"/>
  <c r="T2299" i="1"/>
  <c r="S2299" i="1"/>
  <c r="U2499" i="1"/>
  <c r="T2499" i="1"/>
  <c r="S2499" i="1"/>
  <c r="U2771" i="1"/>
  <c r="T2771" i="1"/>
  <c r="S2771" i="1"/>
  <c r="U2955" i="1"/>
  <c r="T2955" i="1"/>
  <c r="S2955" i="1"/>
  <c r="U3107" i="1"/>
  <c r="T3107" i="1"/>
  <c r="S3107" i="1"/>
  <c r="U3459" i="1"/>
  <c r="T3459" i="1"/>
  <c r="S3459" i="1"/>
  <c r="U3643" i="1"/>
  <c r="T3643" i="1"/>
  <c r="S3643" i="1"/>
  <c r="U3907" i="1"/>
  <c r="T3907" i="1"/>
  <c r="S3907" i="1"/>
  <c r="U4179" i="1"/>
  <c r="T4179" i="1"/>
  <c r="S4179" i="1"/>
  <c r="U1710" i="1"/>
  <c r="T1710" i="1"/>
  <c r="S1710" i="1"/>
  <c r="U41" i="1"/>
  <c r="T41" i="1"/>
  <c r="S41" i="1"/>
  <c r="U169" i="1"/>
  <c r="T169" i="1"/>
  <c r="S169" i="1"/>
  <c r="U297" i="1"/>
  <c r="T297" i="1"/>
  <c r="S297" i="1"/>
  <c r="U777" i="1"/>
  <c r="T777" i="1"/>
  <c r="S777" i="1"/>
  <c r="U26" i="1"/>
  <c r="T26" i="1"/>
  <c r="S26" i="1"/>
  <c r="U122" i="1"/>
  <c r="T122" i="1"/>
  <c r="S122" i="1"/>
  <c r="U250" i="1"/>
  <c r="T250" i="1"/>
  <c r="S250" i="1"/>
  <c r="U346" i="1"/>
  <c r="T346" i="1"/>
  <c r="S346" i="1"/>
  <c r="U474" i="1"/>
  <c r="T474" i="1"/>
  <c r="S474" i="1"/>
  <c r="U602" i="1"/>
  <c r="T602" i="1"/>
  <c r="S602" i="1"/>
  <c r="U698" i="1"/>
  <c r="T698" i="1"/>
  <c r="S698" i="1"/>
  <c r="U858" i="1"/>
  <c r="T858" i="1"/>
  <c r="S858" i="1"/>
  <c r="U563" i="1"/>
  <c r="T563" i="1"/>
  <c r="S563" i="1"/>
  <c r="U643" i="1"/>
  <c r="T643" i="1"/>
  <c r="S643" i="1"/>
  <c r="U819" i="1"/>
  <c r="T819" i="1"/>
  <c r="S819" i="1"/>
  <c r="U979" i="1"/>
  <c r="T979" i="1"/>
  <c r="S979" i="1"/>
  <c r="U1107" i="1"/>
  <c r="T1107" i="1"/>
  <c r="S1107" i="1"/>
  <c r="U1539" i="1"/>
  <c r="T1539" i="1"/>
  <c r="S1539" i="1"/>
  <c r="U2283" i="1"/>
  <c r="T2283" i="1"/>
  <c r="S2283" i="1"/>
  <c r="U2571" i="1"/>
  <c r="T2571" i="1"/>
  <c r="S2571" i="1"/>
  <c r="U2747" i="1"/>
  <c r="T2747" i="1"/>
  <c r="S2747" i="1"/>
  <c r="U3019" i="1"/>
  <c r="T3019" i="1"/>
  <c r="S3019" i="1"/>
  <c r="U3171" i="1"/>
  <c r="T3171" i="1"/>
  <c r="S3171" i="1"/>
  <c r="U3435" i="1"/>
  <c r="T3435" i="1"/>
  <c r="S3435" i="1"/>
  <c r="U3699" i="1"/>
  <c r="T3699" i="1"/>
  <c r="S3699" i="1"/>
  <c r="U4059" i="1"/>
  <c r="T4059" i="1"/>
  <c r="S4059" i="1"/>
  <c r="U4427" i="1"/>
  <c r="T4427" i="1"/>
  <c r="S4427" i="1"/>
  <c r="U97" i="1"/>
  <c r="T97" i="1"/>
  <c r="S97" i="1"/>
  <c r="U193" i="1"/>
  <c r="T193" i="1"/>
  <c r="S193" i="1"/>
  <c r="U289" i="1"/>
  <c r="T289" i="1"/>
  <c r="S289" i="1"/>
  <c r="U417" i="1"/>
  <c r="T417" i="1"/>
  <c r="S417" i="1"/>
  <c r="U481" i="1"/>
  <c r="T481" i="1"/>
  <c r="S481" i="1"/>
  <c r="U609" i="1"/>
  <c r="T609" i="1"/>
  <c r="S609" i="1"/>
  <c r="U705" i="1"/>
  <c r="T705" i="1"/>
  <c r="S705" i="1"/>
  <c r="U833" i="1"/>
  <c r="T833" i="1"/>
  <c r="S833" i="1"/>
  <c r="U961" i="1"/>
  <c r="T961" i="1"/>
  <c r="S961" i="1"/>
  <c r="U1121" i="1"/>
  <c r="T1121" i="1"/>
  <c r="S1121" i="1"/>
  <c r="U1217" i="1"/>
  <c r="T1217" i="1"/>
  <c r="S1217" i="1"/>
  <c r="U1313" i="1"/>
  <c r="T1313" i="1"/>
  <c r="S1313" i="1"/>
  <c r="U1473" i="1"/>
  <c r="T1473" i="1"/>
  <c r="S1473" i="1"/>
  <c r="U1697" i="1"/>
  <c r="T1697" i="1"/>
  <c r="S1697" i="1"/>
  <c r="U1793" i="1"/>
  <c r="T1793" i="1"/>
  <c r="S1793" i="1"/>
  <c r="U1953" i="1"/>
  <c r="T1953" i="1"/>
  <c r="S1953" i="1"/>
  <c r="U2049" i="1"/>
  <c r="T2049" i="1"/>
  <c r="S2049" i="1"/>
  <c r="U2177" i="1"/>
  <c r="T2177" i="1"/>
  <c r="S2177" i="1"/>
  <c r="U2305" i="1"/>
  <c r="T2305" i="1"/>
  <c r="S2305" i="1"/>
  <c r="U2433" i="1"/>
  <c r="T2433" i="1"/>
  <c r="S2433" i="1"/>
  <c r="U2561" i="1"/>
  <c r="T2561" i="1"/>
  <c r="S2561" i="1"/>
  <c r="U2689" i="1"/>
  <c r="T2689" i="1"/>
  <c r="S2689" i="1"/>
  <c r="U2849" i="1"/>
  <c r="T2849" i="1"/>
  <c r="S2849" i="1"/>
  <c r="U2977" i="1"/>
  <c r="T2977" i="1"/>
  <c r="S2977" i="1"/>
  <c r="U3137" i="1"/>
  <c r="T3137" i="1"/>
  <c r="S3137" i="1"/>
  <c r="U3233" i="1"/>
  <c r="T3233" i="1"/>
  <c r="S3233" i="1"/>
  <c r="U3329" i="1"/>
  <c r="T3329" i="1"/>
  <c r="S3329" i="1"/>
  <c r="U3457" i="1"/>
  <c r="T3457" i="1"/>
  <c r="S3457" i="1"/>
  <c r="U3617" i="1"/>
  <c r="T3617" i="1"/>
  <c r="S3617" i="1"/>
  <c r="U3745" i="1"/>
  <c r="T3745" i="1"/>
  <c r="S3745" i="1"/>
  <c r="U3841" i="1"/>
  <c r="T3841" i="1"/>
  <c r="S3841" i="1"/>
  <c r="U3937" i="1"/>
  <c r="T3937" i="1"/>
  <c r="S3937" i="1"/>
  <c r="U4065" i="1"/>
  <c r="T4065" i="1"/>
  <c r="S4065" i="1"/>
  <c r="U4161" i="1"/>
  <c r="T4161" i="1"/>
  <c r="S4161" i="1"/>
  <c r="U4257" i="1"/>
  <c r="T4257" i="1"/>
  <c r="S4257" i="1"/>
  <c r="U4385" i="1"/>
  <c r="T4385" i="1"/>
  <c r="S4385" i="1"/>
  <c r="U1650" i="1"/>
  <c r="T1650" i="1"/>
  <c r="S1650" i="1"/>
  <c r="U2274" i="1"/>
  <c r="T2274" i="1"/>
  <c r="S2274" i="1"/>
  <c r="U2586" i="1"/>
  <c r="T2586" i="1"/>
  <c r="S2586" i="1"/>
  <c r="U2155" i="1"/>
  <c r="T2155" i="1"/>
  <c r="S2155" i="1"/>
  <c r="U2459" i="1"/>
  <c r="T2459" i="1"/>
  <c r="S2459" i="1"/>
  <c r="U2883" i="1"/>
  <c r="T2883" i="1"/>
  <c r="S2883" i="1"/>
  <c r="U2987" i="1"/>
  <c r="T2987" i="1"/>
  <c r="S2987" i="1"/>
  <c r="U3467" i="1"/>
  <c r="T3467" i="1"/>
  <c r="S3467" i="1"/>
  <c r="U3867" i="1"/>
  <c r="T3867" i="1"/>
  <c r="S3867" i="1"/>
  <c r="U4171" i="1"/>
  <c r="T4171" i="1"/>
  <c r="S4171" i="1"/>
  <c r="U2094" i="1"/>
  <c r="T2094" i="1"/>
  <c r="S2094" i="1"/>
  <c r="U1711" i="1"/>
  <c r="T1711" i="1"/>
  <c r="S1711" i="1"/>
  <c r="U2287" i="1"/>
  <c r="T2287" i="1"/>
  <c r="S2287" i="1"/>
  <c r="U2735" i="1"/>
  <c r="T2735" i="1"/>
  <c r="S2735" i="1"/>
  <c r="U3183" i="1"/>
  <c r="T3183" i="1"/>
  <c r="S3183" i="1"/>
  <c r="U3815" i="1"/>
  <c r="T3815" i="1"/>
  <c r="S3815" i="1"/>
  <c r="U1055" i="1"/>
  <c r="T1055" i="1"/>
  <c r="S1055" i="1"/>
  <c r="U1327" i="1"/>
  <c r="T1327" i="1"/>
  <c r="S1327" i="1"/>
  <c r="U2039" i="1"/>
  <c r="T2039" i="1"/>
  <c r="S2039" i="1"/>
  <c r="U2687" i="1"/>
  <c r="T2687" i="1"/>
  <c r="S2687" i="1"/>
  <c r="T3015" i="1"/>
  <c r="U3015" i="1"/>
  <c r="S3015" i="1"/>
  <c r="U3495" i="1"/>
  <c r="T3495" i="1"/>
  <c r="S3495" i="1"/>
  <c r="U3823" i="1"/>
  <c r="T3823" i="1"/>
  <c r="S3823" i="1"/>
  <c r="U4255" i="1"/>
  <c r="T4255" i="1"/>
  <c r="S4255" i="1"/>
  <c r="U1268" i="1"/>
  <c r="T1268" i="1"/>
  <c r="S1268" i="1"/>
  <c r="U1428" i="1"/>
  <c r="T1428" i="1"/>
  <c r="S1428" i="1"/>
  <c r="U4276" i="1"/>
  <c r="S4276" i="1"/>
  <c r="T4276" i="1"/>
  <c r="U66" i="1"/>
  <c r="T66" i="1"/>
  <c r="S66" i="1"/>
  <c r="U130" i="1"/>
  <c r="T130" i="1"/>
  <c r="S130" i="1"/>
  <c r="U194" i="1"/>
  <c r="T194" i="1"/>
  <c r="S194" i="1"/>
  <c r="U258" i="1"/>
  <c r="T258" i="1"/>
  <c r="S258" i="1"/>
  <c r="U322" i="1"/>
  <c r="T322" i="1"/>
  <c r="S322" i="1"/>
  <c r="U386" i="1"/>
  <c r="T386" i="1"/>
  <c r="S386" i="1"/>
  <c r="U450" i="1"/>
  <c r="T450" i="1"/>
  <c r="S450" i="1"/>
  <c r="U514" i="1"/>
  <c r="T514" i="1"/>
  <c r="S514" i="1"/>
  <c r="U610" i="1"/>
  <c r="T610" i="1"/>
  <c r="S610" i="1"/>
  <c r="U706" i="1"/>
  <c r="T706" i="1"/>
  <c r="S706" i="1"/>
  <c r="U802" i="1"/>
  <c r="T802" i="1"/>
  <c r="S802" i="1"/>
  <c r="U571" i="1"/>
  <c r="T571" i="1"/>
  <c r="S571" i="1"/>
  <c r="U699" i="1"/>
  <c r="T699" i="1"/>
  <c r="S699" i="1"/>
  <c r="U827" i="1"/>
  <c r="T827" i="1"/>
  <c r="S827" i="1"/>
  <c r="U995" i="1"/>
  <c r="T995" i="1"/>
  <c r="S995" i="1"/>
  <c r="U1363" i="1"/>
  <c r="T1363" i="1"/>
  <c r="S1363" i="1"/>
  <c r="U1667" i="1"/>
  <c r="T1667" i="1"/>
  <c r="S1667" i="1"/>
  <c r="U2131" i="1"/>
  <c r="T2131" i="1"/>
  <c r="S2131" i="1"/>
  <c r="U2395" i="1"/>
  <c r="T2395" i="1"/>
  <c r="S2395" i="1"/>
  <c r="U2683" i="1"/>
  <c r="T2683" i="1"/>
  <c r="S2683" i="1"/>
  <c r="U2867" i="1"/>
  <c r="T2867" i="1"/>
  <c r="S2867" i="1"/>
  <c r="U3195" i="1"/>
  <c r="T3195" i="1"/>
  <c r="S3195" i="1"/>
  <c r="U3371" i="1"/>
  <c r="T3371" i="1"/>
  <c r="S3371" i="1"/>
  <c r="U3723" i="1"/>
  <c r="T3723" i="1"/>
  <c r="S3723" i="1"/>
  <c r="U3995" i="1"/>
  <c r="T3995" i="1"/>
  <c r="S3995" i="1"/>
  <c r="U4083" i="1"/>
  <c r="T4083" i="1"/>
  <c r="S4083" i="1"/>
  <c r="U4363" i="1"/>
  <c r="T4363" i="1"/>
  <c r="S4363" i="1"/>
  <c r="U9" i="1"/>
  <c r="T9" i="1"/>
  <c r="S9" i="1"/>
  <c r="U137" i="1"/>
  <c r="T137" i="1"/>
  <c r="S137" i="1"/>
  <c r="U265" i="1"/>
  <c r="T265" i="1"/>
  <c r="S265" i="1"/>
  <c r="U393" i="1"/>
  <c r="T393" i="1"/>
  <c r="S393" i="1"/>
  <c r="U489" i="1"/>
  <c r="T489" i="1"/>
  <c r="S489" i="1"/>
  <c r="U585" i="1"/>
  <c r="T585" i="1"/>
  <c r="S585" i="1"/>
  <c r="U713" i="1"/>
  <c r="T713" i="1"/>
  <c r="S713" i="1"/>
  <c r="U1921" i="1"/>
  <c r="T1921" i="1"/>
  <c r="S1921" i="1"/>
  <c r="U2081" i="1"/>
  <c r="T2081" i="1"/>
  <c r="S2081" i="1"/>
  <c r="U2209" i="1"/>
  <c r="T2209" i="1"/>
  <c r="S2209" i="1"/>
  <c r="U2337" i="1"/>
  <c r="T2337" i="1"/>
  <c r="S2337" i="1"/>
  <c r="U2465" i="1"/>
  <c r="T2465" i="1"/>
  <c r="S2465" i="1"/>
  <c r="U2625" i="1"/>
  <c r="T2625" i="1"/>
  <c r="S2625" i="1"/>
  <c r="U2785" i="1"/>
  <c r="T2785" i="1"/>
  <c r="S2785" i="1"/>
  <c r="U2881" i="1"/>
  <c r="T2881" i="1"/>
  <c r="S2881" i="1"/>
  <c r="U3009" i="1"/>
  <c r="T3009" i="1"/>
  <c r="S3009" i="1"/>
  <c r="U3169" i="1"/>
  <c r="T3169" i="1"/>
  <c r="S3169" i="1"/>
  <c r="U3297" i="1"/>
  <c r="T3297" i="1"/>
  <c r="S3297" i="1"/>
  <c r="U3425" i="1"/>
  <c r="T3425" i="1"/>
  <c r="S3425" i="1"/>
  <c r="U3553" i="1"/>
  <c r="T3553" i="1"/>
  <c r="S3553" i="1"/>
  <c r="U3713" i="1"/>
  <c r="T3713" i="1"/>
  <c r="S3713" i="1"/>
  <c r="U3873" i="1"/>
  <c r="T3873" i="1"/>
  <c r="S3873" i="1"/>
  <c r="U4033" i="1"/>
  <c r="T4033" i="1"/>
  <c r="S4033" i="1"/>
  <c r="U1378" i="1"/>
  <c r="T1378" i="1"/>
  <c r="S1378" i="1"/>
  <c r="U3540" i="1"/>
  <c r="S3540" i="1"/>
  <c r="T3540" i="1"/>
  <c r="U578" i="1"/>
  <c r="T578" i="1"/>
  <c r="S578" i="1"/>
  <c r="U674" i="1"/>
  <c r="T674" i="1"/>
  <c r="S674" i="1"/>
  <c r="U770" i="1"/>
  <c r="T770" i="1"/>
  <c r="S770" i="1"/>
  <c r="U866" i="1"/>
  <c r="T866" i="1"/>
  <c r="S866" i="1"/>
  <c r="U523" i="1"/>
  <c r="T523" i="1"/>
  <c r="S523" i="1"/>
  <c r="U651" i="1"/>
  <c r="T651" i="1"/>
  <c r="S651" i="1"/>
  <c r="U779" i="1"/>
  <c r="T779" i="1"/>
  <c r="S779" i="1"/>
  <c r="U931" i="1"/>
  <c r="T931" i="1"/>
  <c r="S931" i="1"/>
  <c r="U1123" i="1"/>
  <c r="T1123" i="1"/>
  <c r="S1123" i="1"/>
  <c r="U1907" i="1"/>
  <c r="T1907" i="1"/>
  <c r="S1907" i="1"/>
  <c r="U2211" i="1"/>
  <c r="T2211" i="1"/>
  <c r="S2211" i="1"/>
  <c r="U2587" i="1"/>
  <c r="T2587" i="1"/>
  <c r="S2587" i="1"/>
  <c r="U3035" i="1"/>
  <c r="T3035" i="1"/>
  <c r="S3035" i="1"/>
  <c r="U3283" i="1"/>
  <c r="T3283" i="1"/>
  <c r="S3283" i="1"/>
  <c r="U3547" i="1"/>
  <c r="T3547" i="1"/>
  <c r="S3547" i="1"/>
  <c r="U3811" i="1"/>
  <c r="T3811" i="1"/>
  <c r="S3811" i="1"/>
  <c r="U4267" i="1"/>
  <c r="T4267" i="1"/>
  <c r="S4267" i="1"/>
  <c r="U2078" i="1"/>
  <c r="T2078" i="1"/>
  <c r="S2078" i="1"/>
  <c r="U73" i="1"/>
  <c r="T73" i="1"/>
  <c r="S73" i="1"/>
  <c r="U105" i="1"/>
  <c r="T105" i="1"/>
  <c r="S105" i="1"/>
  <c r="U201" i="1"/>
  <c r="T201" i="1"/>
  <c r="S201" i="1"/>
  <c r="U329" i="1"/>
  <c r="T329" i="1"/>
  <c r="S329" i="1"/>
  <c r="U425" i="1"/>
  <c r="T425" i="1"/>
  <c r="S425" i="1"/>
  <c r="U521" i="1"/>
  <c r="T521" i="1"/>
  <c r="S521" i="1"/>
  <c r="U809" i="1"/>
  <c r="T809" i="1"/>
  <c r="S809" i="1"/>
  <c r="U233" i="1"/>
  <c r="T233" i="1"/>
  <c r="S233" i="1"/>
  <c r="U361" i="1"/>
  <c r="T361" i="1"/>
  <c r="S361" i="1"/>
  <c r="U457" i="1"/>
  <c r="T457" i="1"/>
  <c r="S457" i="1"/>
  <c r="U553" i="1"/>
  <c r="T553" i="1"/>
  <c r="S553" i="1"/>
  <c r="U617" i="1"/>
  <c r="T617" i="1"/>
  <c r="S617" i="1"/>
  <c r="U649" i="1"/>
  <c r="T649" i="1"/>
  <c r="S649" i="1"/>
  <c r="U681" i="1"/>
  <c r="T681" i="1"/>
  <c r="S681" i="1"/>
  <c r="U745" i="1"/>
  <c r="T745" i="1"/>
  <c r="S745" i="1"/>
  <c r="U90" i="1"/>
  <c r="T90" i="1"/>
  <c r="S90" i="1"/>
  <c r="U218" i="1"/>
  <c r="T218" i="1"/>
  <c r="S218" i="1"/>
  <c r="U378" i="1"/>
  <c r="T378" i="1"/>
  <c r="S378" i="1"/>
  <c r="U538" i="1"/>
  <c r="T538" i="1"/>
  <c r="S538" i="1"/>
  <c r="U794" i="1"/>
  <c r="T794" i="1"/>
  <c r="S794" i="1"/>
  <c r="U691" i="1"/>
  <c r="T691" i="1"/>
  <c r="S691" i="1"/>
  <c r="U859" i="1"/>
  <c r="T859" i="1"/>
  <c r="S859" i="1"/>
  <c r="U1235" i="1"/>
  <c r="T1235" i="1"/>
  <c r="S1235" i="1"/>
  <c r="U2115" i="1"/>
  <c r="T2115" i="1"/>
  <c r="S2115" i="1"/>
  <c r="U2371" i="1"/>
  <c r="T2371" i="1"/>
  <c r="S2371" i="1"/>
  <c r="U2843" i="1"/>
  <c r="T2843" i="1"/>
  <c r="S2843" i="1"/>
  <c r="U3083" i="1"/>
  <c r="T3083" i="1"/>
  <c r="S3083" i="1"/>
  <c r="U3347" i="1"/>
  <c r="T3347" i="1"/>
  <c r="S3347" i="1"/>
  <c r="U3787" i="1"/>
  <c r="T3787" i="1"/>
  <c r="S3787" i="1"/>
  <c r="U2038" i="1"/>
  <c r="T2038" i="1"/>
  <c r="S2038" i="1"/>
  <c r="U33" i="1"/>
  <c r="T33" i="1"/>
  <c r="S33" i="1"/>
  <c r="U225" i="1"/>
  <c r="T225" i="1"/>
  <c r="S225" i="1"/>
  <c r="U385" i="1"/>
  <c r="T385" i="1"/>
  <c r="S385" i="1"/>
  <c r="U577" i="1"/>
  <c r="T577" i="1"/>
  <c r="S577" i="1"/>
  <c r="U737" i="1"/>
  <c r="T737" i="1"/>
  <c r="S737" i="1"/>
  <c r="U897" i="1"/>
  <c r="T897" i="1"/>
  <c r="S897" i="1"/>
  <c r="U1057" i="1"/>
  <c r="T1057" i="1"/>
  <c r="S1057" i="1"/>
  <c r="U1185" i="1"/>
  <c r="T1185" i="1"/>
  <c r="S1185" i="1"/>
  <c r="U1377" i="1"/>
  <c r="T1377" i="1"/>
  <c r="S1377" i="1"/>
  <c r="U1537" i="1"/>
  <c r="T1537" i="1"/>
  <c r="S1537" i="1"/>
  <c r="U1665" i="1"/>
  <c r="T1665" i="1"/>
  <c r="S1665" i="1"/>
  <c r="U1825" i="1"/>
  <c r="T1825" i="1"/>
  <c r="S1825" i="1"/>
  <c r="U2017" i="1"/>
  <c r="T2017" i="1"/>
  <c r="S2017" i="1"/>
  <c r="U2241" i="1"/>
  <c r="T2241" i="1"/>
  <c r="S2241" i="1"/>
  <c r="U2497" i="1"/>
  <c r="T2497" i="1"/>
  <c r="S2497" i="1"/>
  <c r="U2753" i="1"/>
  <c r="T2753" i="1"/>
  <c r="S2753" i="1"/>
  <c r="U3073" i="1"/>
  <c r="T3073" i="1"/>
  <c r="S3073" i="1"/>
  <c r="U3585" i="1"/>
  <c r="T3585" i="1"/>
  <c r="S3585" i="1"/>
  <c r="U1890" i="1"/>
  <c r="T1890" i="1"/>
  <c r="S1890" i="1"/>
  <c r="U1171" i="1"/>
  <c r="T1171" i="1"/>
  <c r="S1171" i="1"/>
  <c r="U2563" i="1"/>
  <c r="T2563" i="1"/>
  <c r="S2563" i="1"/>
  <c r="U3363" i="1"/>
  <c r="T3363" i="1"/>
  <c r="S3363" i="1"/>
  <c r="U3763" i="1"/>
  <c r="T3763" i="1"/>
  <c r="S3763" i="1"/>
  <c r="U4307" i="1"/>
  <c r="T4307" i="1"/>
  <c r="S4307" i="1"/>
  <c r="U1391" i="1"/>
  <c r="T1391" i="1"/>
  <c r="S1391" i="1"/>
  <c r="U2015" i="1"/>
  <c r="T2015" i="1"/>
  <c r="S2015" i="1"/>
  <c r="U2439" i="1"/>
  <c r="T2439" i="1"/>
  <c r="S2439" i="1"/>
  <c r="U3023" i="1"/>
  <c r="T3023" i="1"/>
  <c r="S3023" i="1"/>
  <c r="U3311" i="1"/>
  <c r="T3311" i="1"/>
  <c r="S3311" i="1"/>
  <c r="U1167" i="1"/>
  <c r="T1167" i="1"/>
  <c r="S1167" i="1"/>
  <c r="U1679" i="1"/>
  <c r="T1679" i="1"/>
  <c r="S1679" i="1"/>
  <c r="U2359" i="1"/>
  <c r="T2359" i="1"/>
  <c r="S2359" i="1"/>
  <c r="U3175" i="1"/>
  <c r="T3175" i="1"/>
  <c r="S3175" i="1"/>
  <c r="U3663" i="1"/>
  <c r="T3663" i="1"/>
  <c r="S3663" i="1"/>
  <c r="U4143" i="1"/>
  <c r="T4143" i="1"/>
  <c r="S4143" i="1"/>
  <c r="U1332" i="1"/>
  <c r="T1332" i="1"/>
  <c r="S1332" i="1"/>
  <c r="U1364" i="1"/>
  <c r="T1364" i="1"/>
  <c r="S1364" i="1"/>
  <c r="U1396" i="1"/>
  <c r="T1396" i="1"/>
  <c r="S1396" i="1"/>
  <c r="U1460" i="1"/>
  <c r="T1460" i="1"/>
  <c r="S1460" i="1"/>
  <c r="U1524" i="1"/>
  <c r="T1524" i="1"/>
  <c r="S1524" i="1"/>
  <c r="U1556" i="1"/>
  <c r="T1556" i="1"/>
  <c r="S1556" i="1"/>
  <c r="U1588" i="1"/>
  <c r="T1588" i="1"/>
  <c r="S1588" i="1"/>
  <c r="U1620" i="1"/>
  <c r="T1620" i="1"/>
  <c r="S1620" i="1"/>
  <c r="U1652" i="1"/>
  <c r="T1652" i="1"/>
  <c r="S1652" i="1"/>
  <c r="U1684" i="1"/>
  <c r="T1684" i="1"/>
  <c r="S1684" i="1"/>
  <c r="U1716" i="1"/>
  <c r="T1716" i="1"/>
  <c r="S1716" i="1"/>
  <c r="U1748" i="1"/>
  <c r="T1748" i="1"/>
  <c r="S1748" i="1"/>
  <c r="U1780" i="1"/>
  <c r="T1780" i="1"/>
  <c r="S1780" i="1"/>
  <c r="U1812" i="1"/>
  <c r="T1812" i="1"/>
  <c r="S1812" i="1"/>
  <c r="U1844" i="1"/>
  <c r="T1844" i="1"/>
  <c r="S1844" i="1"/>
  <c r="U1876" i="1"/>
  <c r="T1876" i="1"/>
  <c r="S1876" i="1"/>
  <c r="U1908" i="1"/>
  <c r="T1908" i="1"/>
  <c r="S1908" i="1"/>
  <c r="U1940" i="1"/>
  <c r="T1940" i="1"/>
  <c r="S1940" i="1"/>
  <c r="U1972" i="1"/>
  <c r="T1972" i="1"/>
  <c r="S1972" i="1"/>
  <c r="U2004" i="1"/>
  <c r="T2004" i="1"/>
  <c r="S2004" i="1"/>
  <c r="U2036" i="1"/>
  <c r="T2036" i="1"/>
  <c r="S2036" i="1"/>
  <c r="U2068" i="1"/>
  <c r="T2068" i="1"/>
  <c r="S2068" i="1"/>
  <c r="U2100" i="1"/>
  <c r="T2100" i="1"/>
  <c r="S2100" i="1"/>
  <c r="U2132" i="1"/>
  <c r="T2132" i="1"/>
  <c r="S2132" i="1"/>
  <c r="U2164" i="1"/>
  <c r="T2164" i="1"/>
  <c r="S2164" i="1"/>
  <c r="U2196" i="1"/>
  <c r="T2196" i="1"/>
  <c r="S2196" i="1"/>
  <c r="U2228" i="1"/>
  <c r="T2228" i="1"/>
  <c r="S2228" i="1"/>
  <c r="U2260" i="1"/>
  <c r="T2260" i="1"/>
  <c r="S2260" i="1"/>
  <c r="U2292" i="1"/>
  <c r="T2292" i="1"/>
  <c r="S2292" i="1"/>
  <c r="U2324" i="1"/>
  <c r="T2324" i="1"/>
  <c r="S2324" i="1"/>
  <c r="U2356" i="1"/>
  <c r="T2356" i="1"/>
  <c r="S2356" i="1"/>
  <c r="U2388" i="1"/>
  <c r="T2388" i="1"/>
  <c r="S2388" i="1"/>
  <c r="U2420" i="1"/>
  <c r="T2420" i="1"/>
  <c r="S2420" i="1"/>
  <c r="U2452" i="1"/>
  <c r="T2452" i="1"/>
  <c r="S2452" i="1"/>
  <c r="U2484" i="1"/>
  <c r="T2484" i="1"/>
  <c r="S2484" i="1"/>
  <c r="U2516" i="1"/>
  <c r="T2516" i="1"/>
  <c r="S2516" i="1"/>
  <c r="U2548" i="1"/>
  <c r="T2548" i="1"/>
  <c r="S2548" i="1"/>
  <c r="U2580" i="1"/>
  <c r="T2580" i="1"/>
  <c r="S2580" i="1"/>
  <c r="U2612" i="1"/>
  <c r="T2612" i="1"/>
  <c r="S2612" i="1"/>
  <c r="U2644" i="1"/>
  <c r="T2644" i="1"/>
  <c r="S2644" i="1"/>
  <c r="U2676" i="1"/>
  <c r="T2676" i="1"/>
  <c r="S2676" i="1"/>
  <c r="U2708" i="1"/>
  <c r="T2708" i="1"/>
  <c r="S2708" i="1"/>
  <c r="U2740" i="1"/>
  <c r="T2740" i="1"/>
  <c r="S2740" i="1"/>
  <c r="U2772" i="1"/>
  <c r="T2772" i="1"/>
  <c r="S2772" i="1"/>
  <c r="U2804" i="1"/>
  <c r="T2804" i="1"/>
  <c r="S2804" i="1"/>
  <c r="U2836" i="1"/>
  <c r="T2836" i="1"/>
  <c r="S2836" i="1"/>
  <c r="U2868" i="1"/>
  <c r="T2868" i="1"/>
  <c r="S2868" i="1"/>
  <c r="U2900" i="1"/>
  <c r="S2900" i="1"/>
  <c r="T2900" i="1"/>
  <c r="U2932" i="1"/>
  <c r="T2932" i="1"/>
  <c r="S2932" i="1"/>
  <c r="U2964" i="1"/>
  <c r="S2964" i="1"/>
  <c r="T2964" i="1"/>
  <c r="U2996" i="1"/>
  <c r="T2996" i="1"/>
  <c r="S2996" i="1"/>
  <c r="U3028" i="1"/>
  <c r="S3028" i="1"/>
  <c r="T3028" i="1"/>
  <c r="U3060" i="1"/>
  <c r="T3060" i="1"/>
  <c r="S3060" i="1"/>
  <c r="U3092" i="1"/>
  <c r="S3092" i="1"/>
  <c r="T3092" i="1"/>
  <c r="U3124" i="1"/>
  <c r="T3124" i="1"/>
  <c r="S3124" i="1"/>
  <c r="U3156" i="1"/>
  <c r="S3156" i="1"/>
  <c r="T3156" i="1"/>
  <c r="U3188" i="1"/>
  <c r="T3188" i="1"/>
  <c r="S3188" i="1"/>
  <c r="U3220" i="1"/>
  <c r="S3220" i="1"/>
  <c r="T3220" i="1"/>
  <c r="U3252" i="1"/>
  <c r="S3252" i="1"/>
  <c r="T3252" i="1"/>
  <c r="U3284" i="1"/>
  <c r="S3284" i="1"/>
  <c r="T3284" i="1"/>
  <c r="U3316" i="1"/>
  <c r="S3316" i="1"/>
  <c r="T3316" i="1"/>
  <c r="U3348" i="1"/>
  <c r="S3348" i="1"/>
  <c r="T3348" i="1"/>
  <c r="U3380" i="1"/>
  <c r="S3380" i="1"/>
  <c r="T3380" i="1"/>
  <c r="U3412" i="1"/>
  <c r="S3412" i="1"/>
  <c r="T3412" i="1"/>
  <c r="U3444" i="1"/>
  <c r="S3444" i="1"/>
  <c r="T3444" i="1"/>
  <c r="U3476" i="1"/>
  <c r="S3476" i="1"/>
  <c r="T3476" i="1"/>
  <c r="U3508" i="1"/>
  <c r="S3508" i="1"/>
  <c r="T3508" i="1"/>
  <c r="U3572" i="1"/>
  <c r="S3572" i="1"/>
  <c r="T3572" i="1"/>
  <c r="U3604" i="1"/>
  <c r="S3604" i="1"/>
  <c r="T3604" i="1"/>
  <c r="U3636" i="1"/>
  <c r="S3636" i="1"/>
  <c r="T3636" i="1"/>
  <c r="U3668" i="1"/>
  <c r="S3668" i="1"/>
  <c r="T3668" i="1"/>
  <c r="U3700" i="1"/>
  <c r="S3700" i="1"/>
  <c r="T3700" i="1"/>
  <c r="U3732" i="1"/>
  <c r="S3732" i="1"/>
  <c r="T3732" i="1"/>
  <c r="U3764" i="1"/>
  <c r="S3764" i="1"/>
  <c r="T3764" i="1"/>
  <c r="U3796" i="1"/>
  <c r="S3796" i="1"/>
  <c r="T3796" i="1"/>
  <c r="U3828" i="1"/>
  <c r="S3828" i="1"/>
  <c r="T3828" i="1"/>
  <c r="U3860" i="1"/>
  <c r="S3860" i="1"/>
  <c r="T3860" i="1"/>
  <c r="U3892" i="1"/>
  <c r="S3892" i="1"/>
  <c r="T3892" i="1"/>
  <c r="U3924" i="1"/>
  <c r="S3924" i="1"/>
  <c r="T3924" i="1"/>
  <c r="U3956" i="1"/>
  <c r="S3956" i="1"/>
  <c r="T3956" i="1"/>
  <c r="U3988" i="1"/>
  <c r="S3988" i="1"/>
  <c r="T3988" i="1"/>
  <c r="U4020" i="1"/>
  <c r="S4020" i="1"/>
  <c r="T4020" i="1"/>
  <c r="U4052" i="1"/>
  <c r="S4052" i="1"/>
  <c r="T4052" i="1"/>
  <c r="U4084" i="1"/>
  <c r="S4084" i="1"/>
  <c r="T4084" i="1"/>
  <c r="U4116" i="1"/>
  <c r="S4116" i="1"/>
  <c r="T4116" i="1"/>
  <c r="U4148" i="1"/>
  <c r="S4148" i="1"/>
  <c r="T4148" i="1"/>
  <c r="U4180" i="1"/>
  <c r="S4180" i="1"/>
  <c r="T4180" i="1"/>
  <c r="U4212" i="1"/>
  <c r="S4212" i="1"/>
  <c r="T4212" i="1"/>
  <c r="U4244" i="1"/>
  <c r="S4244" i="1"/>
  <c r="T4244" i="1"/>
  <c r="U4340" i="1"/>
  <c r="S4340" i="1"/>
  <c r="T4340" i="1"/>
  <c r="U4372" i="1"/>
  <c r="S4372" i="1"/>
  <c r="T4372" i="1"/>
  <c r="U30" i="1"/>
  <c r="T30" i="1"/>
  <c r="S30" i="1"/>
  <c r="U102" i="1"/>
  <c r="T102" i="1"/>
  <c r="S102" i="1"/>
  <c r="U238" i="1"/>
  <c r="T238" i="1"/>
  <c r="S238" i="1"/>
  <c r="U414" i="1"/>
  <c r="T414" i="1"/>
  <c r="S414" i="1"/>
  <c r="U494" i="1"/>
  <c r="T494" i="1"/>
  <c r="S494" i="1"/>
  <c r="U622" i="1"/>
  <c r="T622" i="1"/>
  <c r="S622" i="1"/>
  <c r="U798" i="1"/>
  <c r="T798" i="1"/>
  <c r="S798" i="1"/>
  <c r="U878" i="1"/>
  <c r="T878" i="1"/>
  <c r="S878" i="1"/>
  <c r="U942" i="1"/>
  <c r="T942" i="1"/>
  <c r="S942" i="1"/>
  <c r="U1006" i="1"/>
  <c r="T1006" i="1"/>
  <c r="S1006" i="1"/>
  <c r="U1070" i="1"/>
  <c r="T1070" i="1"/>
  <c r="S1070" i="1"/>
  <c r="U1134" i="1"/>
  <c r="T1134" i="1"/>
  <c r="S1134" i="1"/>
  <c r="U1206" i="1"/>
  <c r="T1206" i="1"/>
  <c r="S1206" i="1"/>
  <c r="U1270" i="1"/>
  <c r="T1270" i="1"/>
  <c r="S1270" i="1"/>
  <c r="U1326" i="1"/>
  <c r="T1326" i="1"/>
  <c r="S1326" i="1"/>
  <c r="U1390" i="1"/>
  <c r="T1390" i="1"/>
  <c r="S1390" i="1"/>
  <c r="U1454" i="1"/>
  <c r="T1454" i="1"/>
  <c r="S1454" i="1"/>
  <c r="U1526" i="1"/>
  <c r="T1526" i="1"/>
  <c r="S1526" i="1"/>
  <c r="U1590" i="1"/>
  <c r="T1590" i="1"/>
  <c r="S1590" i="1"/>
  <c r="U1654" i="1"/>
  <c r="T1654" i="1"/>
  <c r="S1654" i="1"/>
  <c r="U1742" i="1"/>
  <c r="T1742" i="1"/>
  <c r="S1742" i="1"/>
  <c r="U1806" i="1"/>
  <c r="T1806" i="1"/>
  <c r="S1806" i="1"/>
  <c r="U1870" i="1"/>
  <c r="T1870" i="1"/>
  <c r="S1870" i="1"/>
  <c r="U1942" i="1"/>
  <c r="T1942" i="1"/>
  <c r="S1942" i="1"/>
  <c r="U2046" i="1"/>
  <c r="T2046" i="1"/>
  <c r="S2046" i="1"/>
  <c r="U591" i="1"/>
  <c r="T591" i="1"/>
  <c r="S591" i="1"/>
  <c r="U711" i="1"/>
  <c r="T711" i="1"/>
  <c r="S711" i="1"/>
  <c r="U887" i="1"/>
  <c r="T887" i="1"/>
  <c r="S887" i="1"/>
  <c r="U967" i="1"/>
  <c r="T967" i="1"/>
  <c r="S967" i="1"/>
  <c r="U1183" i="1"/>
  <c r="T1183" i="1"/>
  <c r="S1183" i="1"/>
  <c r="U1351" i="1"/>
  <c r="T1351" i="1"/>
  <c r="S1351" i="1"/>
  <c r="U1495" i="1"/>
  <c r="T1495" i="1"/>
  <c r="S1495" i="1"/>
  <c r="U1655" i="1"/>
  <c r="T1655" i="1"/>
  <c r="S1655" i="1"/>
  <c r="U1823" i="1"/>
  <c r="T1823" i="1"/>
  <c r="S1823" i="1"/>
  <c r="U1983" i="1"/>
  <c r="T1983" i="1"/>
  <c r="S1983" i="1"/>
  <c r="U2127" i="1"/>
  <c r="T2127" i="1"/>
  <c r="S2127" i="1"/>
  <c r="U2263" i="1"/>
  <c r="T2263" i="1"/>
  <c r="S2263" i="1"/>
  <c r="U2415" i="1"/>
  <c r="T2415" i="1"/>
  <c r="S2415" i="1"/>
  <c r="U2583" i="1"/>
  <c r="T2583" i="1"/>
  <c r="S2583" i="1"/>
  <c r="U2751" i="1"/>
  <c r="T2751" i="1"/>
  <c r="S2751" i="1"/>
  <c r="U2911" i="1"/>
  <c r="T2911" i="1"/>
  <c r="S2911" i="1"/>
  <c r="U3071" i="1"/>
  <c r="T3071" i="1"/>
  <c r="S3071" i="1"/>
  <c r="U3247" i="1"/>
  <c r="T3247" i="1"/>
  <c r="S3247" i="1"/>
  <c r="U3399" i="1"/>
  <c r="T3399" i="1"/>
  <c r="S3399" i="1"/>
  <c r="U3559" i="1"/>
  <c r="T3559" i="1"/>
  <c r="S3559" i="1"/>
  <c r="U3719" i="1"/>
  <c r="T3719" i="1"/>
  <c r="S3719" i="1"/>
  <c r="U3879" i="1"/>
  <c r="T3879" i="1"/>
  <c r="S3879" i="1"/>
  <c r="U4023" i="1"/>
  <c r="T4023" i="1"/>
  <c r="S4023" i="1"/>
  <c r="U4151" i="1"/>
  <c r="T4151" i="1"/>
  <c r="S4151" i="1"/>
  <c r="U4271" i="1"/>
  <c r="T4271" i="1"/>
  <c r="S4271" i="1"/>
  <c r="U4351" i="1"/>
  <c r="T4351" i="1"/>
  <c r="S4351" i="1"/>
  <c r="U29" i="1"/>
  <c r="T29" i="1"/>
  <c r="S29" i="1"/>
  <c r="U61" i="1"/>
  <c r="T61" i="1"/>
  <c r="S61" i="1"/>
  <c r="U93" i="1"/>
  <c r="T93" i="1"/>
  <c r="S93" i="1"/>
  <c r="U125" i="1"/>
  <c r="T125" i="1"/>
  <c r="S125" i="1"/>
  <c r="U157" i="1"/>
  <c r="T157" i="1"/>
  <c r="S157" i="1"/>
  <c r="U189" i="1"/>
  <c r="T189" i="1"/>
  <c r="S189" i="1"/>
  <c r="U221" i="1"/>
  <c r="T221" i="1"/>
  <c r="S221" i="1"/>
  <c r="U253" i="1"/>
  <c r="T253" i="1"/>
  <c r="S253" i="1"/>
  <c r="U285" i="1"/>
  <c r="T285" i="1"/>
  <c r="S285" i="1"/>
  <c r="U317" i="1"/>
  <c r="T317" i="1"/>
  <c r="S317" i="1"/>
  <c r="U349" i="1"/>
  <c r="T349" i="1"/>
  <c r="S349" i="1"/>
  <c r="U381" i="1"/>
  <c r="T381" i="1"/>
  <c r="S381" i="1"/>
  <c r="U413" i="1"/>
  <c r="T413" i="1"/>
  <c r="S413" i="1"/>
  <c r="U445" i="1"/>
  <c r="T445" i="1"/>
  <c r="S445" i="1"/>
  <c r="U477" i="1"/>
  <c r="T477" i="1"/>
  <c r="S477" i="1"/>
  <c r="U509" i="1"/>
  <c r="T509" i="1"/>
  <c r="S509" i="1"/>
  <c r="U541" i="1"/>
  <c r="T541" i="1"/>
  <c r="S541" i="1"/>
  <c r="U573" i="1"/>
  <c r="T573" i="1"/>
  <c r="S573" i="1"/>
  <c r="U605" i="1"/>
  <c r="T605" i="1"/>
  <c r="S605" i="1"/>
  <c r="U637" i="1"/>
  <c r="T637" i="1"/>
  <c r="S637" i="1"/>
  <c r="U669" i="1"/>
  <c r="T669" i="1"/>
  <c r="S669" i="1"/>
  <c r="U701" i="1"/>
  <c r="T701" i="1"/>
  <c r="S701" i="1"/>
  <c r="U733" i="1"/>
  <c r="T733" i="1"/>
  <c r="S733" i="1"/>
  <c r="U765" i="1"/>
  <c r="T765" i="1"/>
  <c r="S765" i="1"/>
  <c r="U797" i="1"/>
  <c r="T797" i="1"/>
  <c r="S797" i="1"/>
  <c r="U829" i="1"/>
  <c r="T829" i="1"/>
  <c r="S829" i="1"/>
  <c r="U861" i="1"/>
  <c r="T861" i="1"/>
  <c r="S861" i="1"/>
  <c r="U893" i="1"/>
  <c r="T893" i="1"/>
  <c r="S893" i="1"/>
  <c r="U925" i="1"/>
  <c r="T925" i="1"/>
  <c r="S925" i="1"/>
  <c r="U957" i="1"/>
  <c r="T957" i="1"/>
  <c r="S957" i="1"/>
  <c r="U989" i="1"/>
  <c r="T989" i="1"/>
  <c r="S989" i="1"/>
  <c r="U1021" i="1"/>
  <c r="T1021" i="1"/>
  <c r="S1021" i="1"/>
  <c r="U1053" i="1"/>
  <c r="T1053" i="1"/>
  <c r="S1053" i="1"/>
  <c r="U1085" i="1"/>
  <c r="T1085" i="1"/>
  <c r="S1085" i="1"/>
  <c r="U1117" i="1"/>
  <c r="T1117" i="1"/>
  <c r="S1117" i="1"/>
  <c r="U1149" i="1"/>
  <c r="T1149" i="1"/>
  <c r="S1149" i="1"/>
  <c r="U624" i="1"/>
  <c r="T624" i="1"/>
  <c r="S624" i="1"/>
  <c r="U656" i="1"/>
  <c r="T656" i="1"/>
  <c r="S656" i="1"/>
  <c r="U688" i="1"/>
  <c r="T688" i="1"/>
  <c r="S688" i="1"/>
  <c r="U720" i="1"/>
  <c r="T720" i="1"/>
  <c r="S720" i="1"/>
  <c r="U752" i="1"/>
  <c r="T752" i="1"/>
  <c r="S752" i="1"/>
  <c r="U784" i="1"/>
  <c r="T784" i="1"/>
  <c r="S784" i="1"/>
  <c r="U816" i="1"/>
  <c r="T816" i="1"/>
  <c r="S816" i="1"/>
  <c r="U848" i="1"/>
  <c r="T848" i="1"/>
  <c r="S848" i="1"/>
  <c r="U880" i="1"/>
  <c r="T880" i="1"/>
  <c r="S880" i="1"/>
  <c r="U912" i="1"/>
  <c r="T912" i="1"/>
  <c r="S912" i="1"/>
  <c r="U944" i="1"/>
  <c r="T944" i="1"/>
  <c r="S944" i="1"/>
  <c r="U976" i="1"/>
  <c r="T976" i="1"/>
  <c r="S976" i="1"/>
  <c r="U1008" i="1"/>
  <c r="T1008" i="1"/>
  <c r="S1008" i="1"/>
  <c r="U1040" i="1"/>
  <c r="T1040" i="1"/>
  <c r="S1040" i="1"/>
  <c r="U1072" i="1"/>
  <c r="T1072" i="1"/>
  <c r="S1072" i="1"/>
  <c r="U1104" i="1"/>
  <c r="T1104" i="1"/>
  <c r="S1104" i="1"/>
  <c r="U1136" i="1"/>
  <c r="T1136" i="1"/>
  <c r="S1136" i="1"/>
  <c r="U1168" i="1"/>
  <c r="T1168" i="1"/>
  <c r="S1168" i="1"/>
  <c r="U1200" i="1"/>
  <c r="T1200" i="1"/>
  <c r="S1200" i="1"/>
  <c r="U1232" i="1"/>
  <c r="T1232" i="1"/>
  <c r="S1232" i="1"/>
  <c r="U1264" i="1"/>
  <c r="T1264" i="1"/>
  <c r="S1264" i="1"/>
  <c r="U1296" i="1"/>
  <c r="T1296" i="1"/>
  <c r="S1296" i="1"/>
  <c r="U1328" i="1"/>
  <c r="T1328" i="1"/>
  <c r="S1328" i="1"/>
  <c r="U1360" i="1"/>
  <c r="T1360" i="1"/>
  <c r="S1360" i="1"/>
  <c r="U1392" i="1"/>
  <c r="T1392" i="1"/>
  <c r="S1392" i="1"/>
  <c r="U1424" i="1"/>
  <c r="T1424" i="1"/>
  <c r="S1424" i="1"/>
  <c r="U1456" i="1"/>
  <c r="T1456" i="1"/>
  <c r="S1456" i="1"/>
  <c r="U1488" i="1"/>
  <c r="T1488" i="1"/>
  <c r="S1488" i="1"/>
  <c r="U1520" i="1"/>
  <c r="T1520" i="1"/>
  <c r="S1520" i="1"/>
  <c r="U1552" i="1"/>
  <c r="T1552" i="1"/>
  <c r="S1552" i="1"/>
  <c r="U1584" i="1"/>
  <c r="T1584" i="1"/>
  <c r="S1584" i="1"/>
  <c r="U1616" i="1"/>
  <c r="T1616" i="1"/>
  <c r="S1616" i="1"/>
  <c r="U1648" i="1"/>
  <c r="T1648" i="1"/>
  <c r="S1648" i="1"/>
  <c r="U1680" i="1"/>
  <c r="T1680" i="1"/>
  <c r="S1680" i="1"/>
  <c r="U1712" i="1"/>
  <c r="T1712" i="1"/>
  <c r="S1712" i="1"/>
  <c r="U1744" i="1"/>
  <c r="T1744" i="1"/>
  <c r="S1744" i="1"/>
  <c r="U1776" i="1"/>
  <c r="T1776" i="1"/>
  <c r="S1776" i="1"/>
  <c r="U1808" i="1"/>
  <c r="T1808" i="1"/>
  <c r="S1808" i="1"/>
  <c r="U1840" i="1"/>
  <c r="T1840" i="1"/>
  <c r="S1840" i="1"/>
  <c r="U1872" i="1"/>
  <c r="T1872" i="1"/>
  <c r="S1872" i="1"/>
  <c r="U1904" i="1"/>
  <c r="T1904" i="1"/>
  <c r="S1904" i="1"/>
  <c r="U1936" i="1"/>
  <c r="T1936" i="1"/>
  <c r="S1936" i="1"/>
  <c r="U1968" i="1"/>
  <c r="T1968" i="1"/>
  <c r="S1968" i="1"/>
  <c r="U2000" i="1"/>
  <c r="T2000" i="1"/>
  <c r="S2000" i="1"/>
  <c r="U2032" i="1"/>
  <c r="T2032" i="1"/>
  <c r="S2032" i="1"/>
  <c r="U2064" i="1"/>
  <c r="T2064" i="1"/>
  <c r="S2064" i="1"/>
  <c r="U2096" i="1"/>
  <c r="T2096" i="1"/>
  <c r="S2096" i="1"/>
  <c r="U2128" i="1"/>
  <c r="T2128" i="1"/>
  <c r="S2128" i="1"/>
  <c r="U2160" i="1"/>
  <c r="T2160" i="1"/>
  <c r="S2160" i="1"/>
  <c r="U2192" i="1"/>
  <c r="T2192" i="1"/>
  <c r="S2192" i="1"/>
  <c r="U2224" i="1"/>
  <c r="T2224" i="1"/>
  <c r="S2224" i="1"/>
  <c r="U2256" i="1"/>
  <c r="T2256" i="1"/>
  <c r="S2256" i="1"/>
  <c r="U2288" i="1"/>
  <c r="T2288" i="1"/>
  <c r="S2288" i="1"/>
  <c r="U2320" i="1"/>
  <c r="T2320" i="1"/>
  <c r="S2320" i="1"/>
  <c r="U2352" i="1"/>
  <c r="T2352" i="1"/>
  <c r="S2352" i="1"/>
  <c r="U2384" i="1"/>
  <c r="T2384" i="1"/>
  <c r="S2384" i="1"/>
  <c r="U2416" i="1"/>
  <c r="T2416" i="1"/>
  <c r="S2416" i="1"/>
  <c r="U2448" i="1"/>
  <c r="T2448" i="1"/>
  <c r="S2448" i="1"/>
  <c r="U2480" i="1"/>
  <c r="T2480" i="1"/>
  <c r="S2480" i="1"/>
  <c r="U2512" i="1"/>
  <c r="T2512" i="1"/>
  <c r="S2512" i="1"/>
  <c r="U2544" i="1"/>
  <c r="T2544" i="1"/>
  <c r="S2544" i="1"/>
  <c r="U2576" i="1"/>
  <c r="T2576" i="1"/>
  <c r="S2576" i="1"/>
  <c r="U2608" i="1"/>
  <c r="T2608" i="1"/>
  <c r="S2608" i="1"/>
  <c r="U2640" i="1"/>
  <c r="T2640" i="1"/>
  <c r="S2640" i="1"/>
  <c r="U2672" i="1"/>
  <c r="T2672" i="1"/>
  <c r="S2672" i="1"/>
  <c r="U2704" i="1"/>
  <c r="T2704" i="1"/>
  <c r="S2704" i="1"/>
  <c r="U2736" i="1"/>
  <c r="T2736" i="1"/>
  <c r="S2736" i="1"/>
  <c r="U2768" i="1"/>
  <c r="T2768" i="1"/>
  <c r="S2768" i="1"/>
  <c r="U2800" i="1"/>
  <c r="T2800" i="1"/>
  <c r="S2800" i="1"/>
  <c r="U2832" i="1"/>
  <c r="T2832" i="1"/>
  <c r="S2832" i="1"/>
  <c r="U2864" i="1"/>
  <c r="T2864" i="1"/>
  <c r="S2864" i="1"/>
  <c r="U2896" i="1"/>
  <c r="T2896" i="1"/>
  <c r="S2896" i="1"/>
  <c r="U2928" i="1"/>
  <c r="T2928" i="1"/>
  <c r="S2928" i="1"/>
  <c r="U2960" i="1"/>
  <c r="T2960" i="1"/>
  <c r="S2960" i="1"/>
  <c r="U2992" i="1"/>
  <c r="T2992" i="1"/>
  <c r="S2992" i="1"/>
  <c r="U3024" i="1"/>
  <c r="T3024" i="1"/>
  <c r="S3024" i="1"/>
  <c r="U3056" i="1"/>
  <c r="T3056" i="1"/>
  <c r="S3056" i="1"/>
  <c r="U3088" i="1"/>
  <c r="T3088" i="1"/>
  <c r="S3088" i="1"/>
  <c r="U3120" i="1"/>
  <c r="T3120" i="1"/>
  <c r="S3120" i="1"/>
  <c r="U3152" i="1"/>
  <c r="T3152" i="1"/>
  <c r="S3152" i="1"/>
  <c r="U3184" i="1"/>
  <c r="T3184" i="1"/>
  <c r="S3184" i="1"/>
  <c r="U3216" i="1"/>
  <c r="T3216" i="1"/>
  <c r="S3216" i="1"/>
  <c r="U3248" i="1"/>
  <c r="T3248" i="1"/>
  <c r="S3248" i="1"/>
  <c r="U3280" i="1"/>
  <c r="T3280" i="1"/>
  <c r="S3280" i="1"/>
  <c r="U3312" i="1"/>
  <c r="T3312" i="1"/>
  <c r="S3312" i="1"/>
  <c r="U3344" i="1"/>
  <c r="T3344" i="1"/>
  <c r="S3344" i="1"/>
  <c r="U3376" i="1"/>
  <c r="T3376" i="1"/>
  <c r="S3376" i="1"/>
  <c r="U3408" i="1"/>
  <c r="T3408" i="1"/>
  <c r="S3408" i="1"/>
  <c r="U3440" i="1"/>
  <c r="T3440" i="1"/>
  <c r="S3440" i="1"/>
  <c r="U3472" i="1"/>
  <c r="T3472" i="1"/>
  <c r="S3472" i="1"/>
  <c r="U3504" i="1"/>
  <c r="T3504" i="1"/>
  <c r="S3504" i="1"/>
  <c r="U3536" i="1"/>
  <c r="T3536" i="1"/>
  <c r="S3536" i="1"/>
  <c r="U3568" i="1"/>
  <c r="T3568" i="1"/>
  <c r="S3568" i="1"/>
  <c r="U3600" i="1"/>
  <c r="T3600" i="1"/>
  <c r="S3600" i="1"/>
  <c r="U3632" i="1"/>
  <c r="T3632" i="1"/>
  <c r="S3632" i="1"/>
  <c r="U3664" i="1"/>
  <c r="T3664" i="1"/>
  <c r="S3664" i="1"/>
  <c r="U3696" i="1"/>
  <c r="T3696" i="1"/>
  <c r="S3696" i="1"/>
  <c r="U3728" i="1"/>
  <c r="T3728" i="1"/>
  <c r="S3728" i="1"/>
  <c r="U3760" i="1"/>
  <c r="T3760" i="1"/>
  <c r="S3760" i="1"/>
  <c r="U3792" i="1"/>
  <c r="T3792" i="1"/>
  <c r="S3792" i="1"/>
  <c r="U3824" i="1"/>
  <c r="T3824" i="1"/>
  <c r="S3824" i="1"/>
  <c r="U3856" i="1"/>
  <c r="T3856" i="1"/>
  <c r="S3856" i="1"/>
  <c r="U3888" i="1"/>
  <c r="T3888" i="1"/>
  <c r="S3888" i="1"/>
  <c r="U3920" i="1"/>
  <c r="T3920" i="1"/>
  <c r="S3920" i="1"/>
  <c r="U3952" i="1"/>
  <c r="T3952" i="1"/>
  <c r="S3952" i="1"/>
  <c r="U3984" i="1"/>
  <c r="T3984" i="1"/>
  <c r="S3984" i="1"/>
  <c r="U4016" i="1"/>
  <c r="T4016" i="1"/>
  <c r="S4016" i="1"/>
  <c r="U4048" i="1"/>
  <c r="T4048" i="1"/>
  <c r="S4048" i="1"/>
  <c r="U4080" i="1"/>
  <c r="T4080" i="1"/>
  <c r="S4080" i="1"/>
  <c r="U4112" i="1"/>
  <c r="T4112" i="1"/>
  <c r="S4112" i="1"/>
  <c r="U4144" i="1"/>
  <c r="T4144" i="1"/>
  <c r="S4144" i="1"/>
  <c r="U4176" i="1"/>
  <c r="T4176" i="1"/>
  <c r="S4176" i="1"/>
  <c r="U4208" i="1"/>
  <c r="T4208" i="1"/>
  <c r="S4208" i="1"/>
  <c r="U4240" i="1"/>
  <c r="T4240" i="1"/>
  <c r="S4240" i="1"/>
  <c r="U4272" i="1"/>
  <c r="T4272" i="1"/>
  <c r="S4272" i="1"/>
  <c r="U4304" i="1"/>
  <c r="T4304" i="1"/>
  <c r="S4304" i="1"/>
  <c r="U4336" i="1"/>
  <c r="T4336" i="1"/>
  <c r="S4336" i="1"/>
  <c r="U4368" i="1"/>
  <c r="T4368" i="1"/>
  <c r="S4368" i="1"/>
  <c r="U4400" i="1"/>
  <c r="T4400" i="1"/>
  <c r="S4400" i="1"/>
  <c r="U1122" i="1"/>
  <c r="T1122" i="1"/>
  <c r="S1122" i="1"/>
  <c r="U1250" i="1"/>
  <c r="T1250" i="1"/>
  <c r="S1250" i="1"/>
  <c r="U1330" i="1"/>
  <c r="T1330" i="1"/>
  <c r="S1330" i="1"/>
  <c r="U1458" i="1"/>
  <c r="T1458" i="1"/>
  <c r="S1458" i="1"/>
  <c r="U1554" i="1"/>
  <c r="T1554" i="1"/>
  <c r="S1554" i="1"/>
  <c r="U1698" i="1"/>
  <c r="T1698" i="1"/>
  <c r="S1698" i="1"/>
  <c r="U1842" i="1"/>
  <c r="T1842" i="1"/>
  <c r="S1842" i="1"/>
  <c r="U2146" i="1"/>
  <c r="T2146" i="1"/>
  <c r="S2146" i="1"/>
  <c r="U2242" i="1"/>
  <c r="T2242" i="1"/>
  <c r="S2242" i="1"/>
  <c r="U2338" i="1"/>
  <c r="T2338" i="1"/>
  <c r="S2338" i="1"/>
  <c r="U2434" i="1"/>
  <c r="T2434" i="1"/>
  <c r="S2434" i="1"/>
  <c r="U2522" i="1"/>
  <c r="T2522" i="1"/>
  <c r="S2522" i="1"/>
  <c r="U2618" i="1"/>
  <c r="T2618" i="1"/>
  <c r="S2618" i="1"/>
  <c r="U2682" i="1"/>
  <c r="T2682" i="1"/>
  <c r="S2682" i="1"/>
  <c r="U1187" i="1"/>
  <c r="T1187" i="1"/>
  <c r="S1187" i="1"/>
  <c r="U1267" i="1"/>
  <c r="T1267" i="1"/>
  <c r="S1267" i="1"/>
  <c r="U1331" i="1"/>
  <c r="T1331" i="1"/>
  <c r="S1331" i="1"/>
  <c r="U1459" i="1"/>
  <c r="T1459" i="1"/>
  <c r="S1459" i="1"/>
  <c r="U1587" i="1"/>
  <c r="T1587" i="1"/>
  <c r="S1587" i="1"/>
  <c r="U1651" i="1"/>
  <c r="T1651" i="1"/>
  <c r="S1651" i="1"/>
  <c r="U1747" i="1"/>
  <c r="T1747" i="1"/>
  <c r="S1747" i="1"/>
  <c r="U1843" i="1"/>
  <c r="T1843" i="1"/>
  <c r="S1843" i="1"/>
  <c r="U1955" i="1"/>
  <c r="T1955" i="1"/>
  <c r="S1955" i="1"/>
  <c r="U2171" i="1"/>
  <c r="T2171" i="1"/>
  <c r="S2171" i="1"/>
  <c r="U2267" i="1"/>
  <c r="T2267" i="1"/>
  <c r="S2267" i="1"/>
  <c r="U2355" i="1"/>
  <c r="T2355" i="1"/>
  <c r="S2355" i="1"/>
  <c r="U2451" i="1"/>
  <c r="T2451" i="1"/>
  <c r="S2451" i="1"/>
  <c r="U2531" i="1"/>
  <c r="T2531" i="1"/>
  <c r="S2531" i="1"/>
  <c r="U2627" i="1"/>
  <c r="T2627" i="1"/>
  <c r="S2627" i="1"/>
  <c r="U2731" i="1"/>
  <c r="T2731" i="1"/>
  <c r="S2731" i="1"/>
  <c r="U2811" i="1"/>
  <c r="T2811" i="1"/>
  <c r="S2811" i="1"/>
  <c r="U2899" i="1"/>
  <c r="T2899" i="1"/>
  <c r="S2899" i="1"/>
  <c r="U2995" i="1"/>
  <c r="T2995" i="1"/>
  <c r="S2995" i="1"/>
  <c r="U3075" i="1"/>
  <c r="T3075" i="1"/>
  <c r="S3075" i="1"/>
  <c r="U3163" i="1"/>
  <c r="T3163" i="1"/>
  <c r="S3163" i="1"/>
  <c r="U3291" i="1"/>
  <c r="T3291" i="1"/>
  <c r="S3291" i="1"/>
  <c r="U3379" i="1"/>
  <c r="T3379" i="1"/>
  <c r="S3379" i="1"/>
  <c r="U3475" i="1"/>
  <c r="T3475" i="1"/>
  <c r="S3475" i="1"/>
  <c r="U3579" i="1"/>
  <c r="T3579" i="1"/>
  <c r="S3579" i="1"/>
  <c r="U3675" i="1"/>
  <c r="T3675" i="1"/>
  <c r="S3675" i="1"/>
  <c r="U3779" i="1"/>
  <c r="T3779" i="1"/>
  <c r="S3779" i="1"/>
  <c r="U3875" i="1"/>
  <c r="T3875" i="1"/>
  <c r="S3875" i="1"/>
  <c r="U3963" i="1"/>
  <c r="T3963" i="1"/>
  <c r="S3963" i="1"/>
  <c r="U4067" i="1"/>
  <c r="T4067" i="1"/>
  <c r="S4067" i="1"/>
  <c r="U4163" i="1"/>
  <c r="T4163" i="1"/>
  <c r="S4163" i="1"/>
  <c r="U4251" i="1"/>
  <c r="T4251" i="1"/>
  <c r="S4251" i="1"/>
  <c r="U4347" i="1"/>
  <c r="T4347" i="1"/>
  <c r="S4347" i="1"/>
  <c r="U1726" i="1"/>
  <c r="T1726" i="1"/>
  <c r="S1726" i="1"/>
  <c r="U463" i="1"/>
  <c r="T463" i="1"/>
  <c r="S463" i="1"/>
  <c r="U527" i="1"/>
  <c r="T527" i="1"/>
  <c r="S527" i="1"/>
  <c r="U631" i="1"/>
  <c r="T631" i="1"/>
  <c r="S631" i="1"/>
  <c r="U775" i="1"/>
  <c r="T775" i="1"/>
  <c r="S775" i="1"/>
  <c r="U903" i="1"/>
  <c r="T903" i="1"/>
  <c r="S903" i="1"/>
  <c r="U1007" i="1"/>
  <c r="T1007" i="1"/>
  <c r="S1007" i="1"/>
  <c r="U1111" i="1"/>
  <c r="T1111" i="1"/>
  <c r="S1111" i="1"/>
  <c r="U1255" i="1"/>
  <c r="T1255" i="1"/>
  <c r="S1255" i="1"/>
  <c r="U1407" i="1"/>
  <c r="T1407" i="1"/>
  <c r="S1407" i="1"/>
  <c r="U1567" i="1"/>
  <c r="T1567" i="1"/>
  <c r="S1567" i="1"/>
  <c r="U1727" i="1"/>
  <c r="T1727" i="1"/>
  <c r="S1727" i="1"/>
  <c r="U1887" i="1"/>
  <c r="T1887" i="1"/>
  <c r="S1887" i="1"/>
  <c r="U2063" i="1"/>
  <c r="T2063" i="1"/>
  <c r="S2063" i="1"/>
  <c r="U2199" i="1"/>
  <c r="T2199" i="1"/>
  <c r="S2199" i="1"/>
  <c r="U2351" i="1"/>
  <c r="T2351" i="1"/>
  <c r="S2351" i="1"/>
  <c r="U2511" i="1"/>
  <c r="T2511" i="1"/>
  <c r="S2511" i="1"/>
  <c r="U2655" i="1"/>
  <c r="T2655" i="1"/>
  <c r="S2655" i="1"/>
  <c r="U2839" i="1"/>
  <c r="T2839" i="1"/>
  <c r="S2839" i="1"/>
  <c r="U3007" i="1"/>
  <c r="T3007" i="1"/>
  <c r="S3007" i="1"/>
  <c r="U3151" i="1"/>
  <c r="T3151" i="1"/>
  <c r="S3151" i="1"/>
  <c r="U3343" i="1"/>
  <c r="T3343" i="1"/>
  <c r="S3343" i="1"/>
  <c r="U3487" i="1"/>
  <c r="T3487" i="1"/>
  <c r="S3487" i="1"/>
  <c r="U3647" i="1"/>
  <c r="T3647" i="1"/>
  <c r="S3647" i="1"/>
  <c r="U3791" i="1"/>
  <c r="T3791" i="1"/>
  <c r="S3791" i="1"/>
  <c r="U3951" i="1"/>
  <c r="T3951" i="1"/>
  <c r="S3951" i="1"/>
  <c r="U4087" i="1"/>
  <c r="T4087" i="1"/>
  <c r="S4087" i="1"/>
  <c r="U4223" i="1"/>
  <c r="T4223" i="1"/>
  <c r="S4223" i="1"/>
  <c r="U4311" i="1"/>
  <c r="T4311" i="1"/>
  <c r="S4311" i="1"/>
  <c r="U4415" i="1"/>
  <c r="T4415" i="1"/>
  <c r="S4415" i="1"/>
  <c r="U1010" i="1"/>
  <c r="T1010" i="1"/>
  <c r="S1010" i="1"/>
  <c r="U1074" i="1"/>
  <c r="T1074" i="1"/>
  <c r="S1074" i="1"/>
  <c r="U1154" i="1"/>
  <c r="T1154" i="1"/>
  <c r="S1154" i="1"/>
  <c r="U1954" i="1"/>
  <c r="T1954" i="1"/>
  <c r="S1954" i="1"/>
  <c r="U2050" i="1"/>
  <c r="T2050" i="1"/>
  <c r="S2050" i="1"/>
  <c r="U2114" i="1"/>
  <c r="T2114" i="1"/>
  <c r="S2114" i="1"/>
  <c r="U2186" i="1"/>
  <c r="T2186" i="1"/>
  <c r="S2186" i="1"/>
  <c r="U2282" i="1"/>
  <c r="T2282" i="1"/>
  <c r="S2282" i="1"/>
  <c r="U2370" i="1"/>
  <c r="T2370" i="1"/>
  <c r="S2370" i="1"/>
  <c r="U2466" i="1"/>
  <c r="T2466" i="1"/>
  <c r="S2466" i="1"/>
  <c r="U2554" i="1"/>
  <c r="T2554" i="1"/>
  <c r="S2554" i="1"/>
  <c r="U2642" i="1"/>
  <c r="T2642" i="1"/>
  <c r="S2642" i="1"/>
  <c r="U1033" i="1"/>
  <c r="T1033" i="1"/>
  <c r="S1033" i="1"/>
  <c r="U1193" i="1"/>
  <c r="T1193" i="1"/>
  <c r="S1193" i="1"/>
  <c r="U1353" i="1"/>
  <c r="T1353" i="1"/>
  <c r="S1353" i="1"/>
  <c r="U1513" i="1"/>
  <c r="T1513" i="1"/>
  <c r="S1513" i="1"/>
  <c r="U1705" i="1"/>
  <c r="T1705" i="1"/>
  <c r="S1705" i="1"/>
  <c r="U1865" i="1"/>
  <c r="T1865" i="1"/>
  <c r="S1865" i="1"/>
  <c r="U2025" i="1"/>
  <c r="T2025" i="1"/>
  <c r="S2025" i="1"/>
  <c r="U2185" i="1"/>
  <c r="T2185" i="1"/>
  <c r="S2185" i="1"/>
  <c r="U2537" i="1"/>
  <c r="T2537" i="1"/>
  <c r="S2537" i="1"/>
  <c r="U2697" i="1"/>
  <c r="T2697" i="1"/>
  <c r="S2697" i="1"/>
  <c r="U2889" i="1"/>
  <c r="T2889" i="1"/>
  <c r="S2889" i="1"/>
  <c r="U3081" i="1"/>
  <c r="T3081" i="1"/>
  <c r="S3081" i="1"/>
  <c r="U3209" i="1"/>
  <c r="T3209" i="1"/>
  <c r="S3209" i="1"/>
  <c r="U3369" i="1"/>
  <c r="T3369" i="1"/>
  <c r="S3369" i="1"/>
  <c r="U3529" i="1"/>
  <c r="T3529" i="1"/>
  <c r="S3529" i="1"/>
  <c r="U3689" i="1"/>
  <c r="T3689" i="1"/>
  <c r="S3689" i="1"/>
  <c r="U3945" i="1"/>
  <c r="T3945" i="1"/>
  <c r="S3945" i="1"/>
  <c r="U2202" i="1"/>
  <c r="T2202" i="1"/>
  <c r="S2202" i="1"/>
  <c r="U2595" i="1"/>
  <c r="T2595" i="1"/>
  <c r="S2595" i="1"/>
  <c r="U3179" i="1"/>
  <c r="T3179" i="1"/>
  <c r="S3179" i="1"/>
  <c r="U3891" i="1"/>
  <c r="T3891" i="1"/>
  <c r="S3891" i="1"/>
  <c r="U839" i="1"/>
  <c r="T839" i="1"/>
  <c r="S839" i="1"/>
  <c r="U1903" i="1"/>
  <c r="T1903" i="1"/>
  <c r="S1903" i="1"/>
  <c r="U2927" i="1"/>
  <c r="T2927" i="1"/>
  <c r="S2927" i="1"/>
  <c r="U3855" i="1"/>
  <c r="T3855" i="1"/>
  <c r="S3855" i="1"/>
  <c r="U1367" i="1"/>
  <c r="T1367" i="1"/>
  <c r="S1367" i="1"/>
  <c r="U2567" i="1"/>
  <c r="T2567" i="1"/>
  <c r="S2567" i="1"/>
  <c r="U3535" i="1"/>
  <c r="T3535" i="1"/>
  <c r="S3535" i="1"/>
  <c r="U4007" i="1"/>
  <c r="T4007" i="1"/>
  <c r="S4007" i="1"/>
  <c r="U1404" i="1"/>
  <c r="T1404" i="1"/>
  <c r="S1404" i="1"/>
  <c r="U1596" i="1"/>
  <c r="T1596" i="1"/>
  <c r="S1596" i="1"/>
  <c r="U1820" i="1"/>
  <c r="T1820" i="1"/>
  <c r="S1820" i="1"/>
  <c r="U1980" i="1"/>
  <c r="T1980" i="1"/>
  <c r="S1980" i="1"/>
  <c r="U2204" i="1"/>
  <c r="T2204" i="1"/>
  <c r="S2204" i="1"/>
  <c r="U2396" i="1"/>
  <c r="T2396" i="1"/>
  <c r="S2396" i="1"/>
  <c r="U2556" i="1"/>
  <c r="T2556" i="1"/>
  <c r="S2556" i="1"/>
  <c r="U2652" i="1"/>
  <c r="T2652" i="1"/>
  <c r="S2652" i="1"/>
  <c r="U2748" i="1"/>
  <c r="T2748" i="1"/>
  <c r="S2748" i="1"/>
  <c r="U2876" i="1"/>
  <c r="T2876" i="1"/>
  <c r="S2876" i="1"/>
  <c r="U2940" i="1"/>
  <c r="T2940" i="1"/>
  <c r="S2940" i="1"/>
  <c r="U2972" i="1"/>
  <c r="T2972" i="1"/>
  <c r="S2972" i="1"/>
  <c r="U3068" i="1"/>
  <c r="T3068" i="1"/>
  <c r="S3068" i="1"/>
  <c r="U3100" i="1"/>
  <c r="T3100" i="1"/>
  <c r="S3100" i="1"/>
  <c r="U3132" i="1"/>
  <c r="T3132" i="1"/>
  <c r="S3132" i="1"/>
  <c r="U3164" i="1"/>
  <c r="T3164" i="1"/>
  <c r="S3164" i="1"/>
  <c r="U3196" i="1"/>
  <c r="T3196" i="1"/>
  <c r="S3196" i="1"/>
  <c r="U3228" i="1"/>
  <c r="T3228" i="1"/>
  <c r="S3228" i="1"/>
  <c r="U3260" i="1"/>
  <c r="T3260" i="1"/>
  <c r="S3260" i="1"/>
  <c r="U3292" i="1"/>
  <c r="T3292" i="1"/>
  <c r="S3292" i="1"/>
  <c r="U3324" i="1"/>
  <c r="T3324" i="1"/>
  <c r="S3324" i="1"/>
  <c r="U3356" i="1"/>
  <c r="T3356" i="1"/>
  <c r="S3356" i="1"/>
  <c r="U3388" i="1"/>
  <c r="T3388" i="1"/>
  <c r="S3388" i="1"/>
  <c r="U3420" i="1"/>
  <c r="T3420" i="1"/>
  <c r="S3420" i="1"/>
  <c r="U3452" i="1"/>
  <c r="T3452" i="1"/>
  <c r="S3452" i="1"/>
  <c r="U3484" i="1"/>
  <c r="T3484" i="1"/>
  <c r="S3484" i="1"/>
  <c r="U3516" i="1"/>
  <c r="T3516" i="1"/>
  <c r="S3516" i="1"/>
  <c r="U3548" i="1"/>
  <c r="T3548" i="1"/>
  <c r="S3548" i="1"/>
  <c r="U3580" i="1"/>
  <c r="T3580" i="1"/>
  <c r="S3580" i="1"/>
  <c r="U3612" i="1"/>
  <c r="T3612" i="1"/>
  <c r="S3612" i="1"/>
  <c r="U3644" i="1"/>
  <c r="T3644" i="1"/>
  <c r="S3644" i="1"/>
  <c r="U3676" i="1"/>
  <c r="T3676" i="1"/>
  <c r="S3676" i="1"/>
  <c r="U3708" i="1"/>
  <c r="T3708" i="1"/>
  <c r="S3708" i="1"/>
  <c r="U3740" i="1"/>
  <c r="T3740" i="1"/>
  <c r="S3740" i="1"/>
  <c r="U3772" i="1"/>
  <c r="T3772" i="1"/>
  <c r="S3772" i="1"/>
  <c r="U3804" i="1"/>
  <c r="T3804" i="1"/>
  <c r="S3804" i="1"/>
  <c r="U3836" i="1"/>
  <c r="T3836" i="1"/>
  <c r="S3836" i="1"/>
  <c r="U3868" i="1"/>
  <c r="T3868" i="1"/>
  <c r="S3868" i="1"/>
  <c r="U3900" i="1"/>
  <c r="T3900" i="1"/>
  <c r="S3900" i="1"/>
  <c r="U3932" i="1"/>
  <c r="T3932" i="1"/>
  <c r="S3932" i="1"/>
  <c r="U3964" i="1"/>
  <c r="T3964" i="1"/>
  <c r="S3964" i="1"/>
  <c r="U3996" i="1"/>
  <c r="T3996" i="1"/>
  <c r="S3996" i="1"/>
  <c r="U4028" i="1"/>
  <c r="T4028" i="1"/>
  <c r="S4028" i="1"/>
  <c r="U4060" i="1"/>
  <c r="T4060" i="1"/>
  <c r="S4060" i="1"/>
  <c r="U4092" i="1"/>
  <c r="T4092" i="1"/>
  <c r="S4092" i="1"/>
  <c r="U4124" i="1"/>
  <c r="T4124" i="1"/>
  <c r="S4124" i="1"/>
  <c r="U4156" i="1"/>
  <c r="T4156" i="1"/>
  <c r="S4156" i="1"/>
  <c r="U4188" i="1"/>
  <c r="T4188" i="1"/>
  <c r="S4188" i="1"/>
  <c r="U4220" i="1"/>
  <c r="T4220" i="1"/>
  <c r="S4220" i="1"/>
  <c r="U4252" i="1"/>
  <c r="T4252" i="1"/>
  <c r="S4252" i="1"/>
  <c r="U4284" i="1"/>
  <c r="T4284" i="1"/>
  <c r="S4284" i="1"/>
  <c r="U4316" i="1"/>
  <c r="T4316" i="1"/>
  <c r="S4316" i="1"/>
  <c r="U4348" i="1"/>
  <c r="T4348" i="1"/>
  <c r="S4348" i="1"/>
  <c r="U4380" i="1"/>
  <c r="T4380" i="1"/>
  <c r="S4380" i="1"/>
  <c r="U4412" i="1"/>
  <c r="T4412" i="1"/>
  <c r="S4412" i="1"/>
  <c r="U38" i="1"/>
  <c r="T38" i="1"/>
  <c r="S38" i="1"/>
  <c r="U118" i="1"/>
  <c r="T118" i="1"/>
  <c r="S118" i="1"/>
  <c r="U302" i="1"/>
  <c r="T302" i="1"/>
  <c r="S302" i="1"/>
  <c r="U422" i="1"/>
  <c r="T422" i="1"/>
  <c r="S422" i="1"/>
  <c r="U558" i="1"/>
  <c r="T558" i="1"/>
  <c r="S558" i="1"/>
  <c r="U686" i="1"/>
  <c r="T686" i="1"/>
  <c r="S686" i="1"/>
  <c r="U814" i="1"/>
  <c r="T814" i="1"/>
  <c r="S814" i="1"/>
  <c r="U894" i="1"/>
  <c r="T894" i="1"/>
  <c r="S894" i="1"/>
  <c r="U958" i="1"/>
  <c r="T958" i="1"/>
  <c r="S958" i="1"/>
  <c r="U1022" i="1"/>
  <c r="T1022" i="1"/>
  <c r="S1022" i="1"/>
  <c r="U1086" i="1"/>
  <c r="T1086" i="1"/>
  <c r="S1086" i="1"/>
  <c r="U1150" i="1"/>
  <c r="T1150" i="1"/>
  <c r="S1150" i="1"/>
  <c r="U1222" i="1"/>
  <c r="T1222" i="1"/>
  <c r="S1222" i="1"/>
  <c r="U1286" i="1"/>
  <c r="T1286" i="1"/>
  <c r="S1286" i="1"/>
  <c r="U1342" i="1"/>
  <c r="T1342" i="1"/>
  <c r="S1342" i="1"/>
  <c r="U1406" i="1"/>
  <c r="T1406" i="1"/>
  <c r="S1406" i="1"/>
  <c r="U1470" i="1"/>
  <c r="T1470" i="1"/>
  <c r="S1470" i="1"/>
  <c r="U1534" i="1"/>
  <c r="T1534" i="1"/>
  <c r="S1534" i="1"/>
  <c r="U1606" i="1"/>
  <c r="T1606" i="1"/>
  <c r="S1606" i="1"/>
  <c r="U1670" i="1"/>
  <c r="T1670" i="1"/>
  <c r="S1670" i="1"/>
  <c r="U1758" i="1"/>
  <c r="T1758" i="1"/>
  <c r="S1758" i="1"/>
  <c r="U1822" i="1"/>
  <c r="T1822" i="1"/>
  <c r="S1822" i="1"/>
  <c r="U1886" i="1"/>
  <c r="T1886" i="1"/>
  <c r="S1886" i="1"/>
  <c r="U1958" i="1"/>
  <c r="T1958" i="1"/>
  <c r="S1958" i="1"/>
  <c r="U2086" i="1"/>
  <c r="T2086" i="1"/>
  <c r="S2086" i="1"/>
  <c r="U655" i="1"/>
  <c r="T655" i="1"/>
  <c r="S655" i="1"/>
  <c r="U727" i="1"/>
  <c r="T727" i="1"/>
  <c r="S727" i="1"/>
  <c r="U911" i="1"/>
  <c r="T911" i="1"/>
  <c r="S911" i="1"/>
  <c r="U1231" i="1"/>
  <c r="T1231" i="1"/>
  <c r="S1231" i="1"/>
  <c r="U2023" i="1"/>
  <c r="T2023" i="1"/>
  <c r="S2023" i="1"/>
  <c r="U2167" i="1"/>
  <c r="T2167" i="1"/>
  <c r="S2167" i="1"/>
  <c r="U2303" i="1"/>
  <c r="T2303" i="1"/>
  <c r="S2303" i="1"/>
  <c r="U2455" i="1"/>
  <c r="T2455" i="1"/>
  <c r="S2455" i="1"/>
  <c r="U2631" i="1"/>
  <c r="T2631" i="1"/>
  <c r="S2631" i="1"/>
  <c r="U2783" i="1"/>
  <c r="T2783" i="1"/>
  <c r="S2783" i="1"/>
  <c r="U2959" i="1"/>
  <c r="T2959" i="1"/>
  <c r="S2959" i="1"/>
  <c r="U3111" i="1"/>
  <c r="T3111" i="1"/>
  <c r="S3111" i="1"/>
  <c r="U3287" i="1"/>
  <c r="T3287" i="1"/>
  <c r="S3287" i="1"/>
  <c r="U3439" i="1"/>
  <c r="T3439" i="1"/>
  <c r="S3439" i="1"/>
  <c r="U3599" i="1"/>
  <c r="T3599" i="1"/>
  <c r="S3599" i="1"/>
  <c r="U3751" i="1"/>
  <c r="T3751" i="1"/>
  <c r="S3751" i="1"/>
  <c r="U3919" i="1"/>
  <c r="T3919" i="1"/>
  <c r="S3919" i="1"/>
  <c r="U4047" i="1"/>
  <c r="T4047" i="1"/>
  <c r="S4047" i="1"/>
  <c r="U4183" i="1"/>
  <c r="T4183" i="1"/>
  <c r="S4183" i="1"/>
  <c r="U4295" i="1"/>
  <c r="T4295" i="1"/>
  <c r="S4295" i="1"/>
  <c r="U4375" i="1"/>
  <c r="T4375" i="1"/>
  <c r="S4375" i="1"/>
  <c r="U5" i="1"/>
  <c r="T5" i="1"/>
  <c r="S5" i="1"/>
  <c r="U37" i="1"/>
  <c r="T37" i="1"/>
  <c r="S37" i="1"/>
  <c r="U69" i="1"/>
  <c r="T69" i="1"/>
  <c r="S69" i="1"/>
  <c r="U101" i="1"/>
  <c r="T101" i="1"/>
  <c r="S101" i="1"/>
  <c r="U133" i="1"/>
  <c r="T133" i="1"/>
  <c r="S133" i="1"/>
  <c r="U165" i="1"/>
  <c r="T165" i="1"/>
  <c r="S165" i="1"/>
  <c r="U197" i="1"/>
  <c r="T197" i="1"/>
  <c r="S197" i="1"/>
  <c r="U229" i="1"/>
  <c r="T229" i="1"/>
  <c r="S229" i="1"/>
  <c r="U261" i="1"/>
  <c r="T261" i="1"/>
  <c r="S261" i="1"/>
  <c r="U293" i="1"/>
  <c r="T293" i="1"/>
  <c r="S293" i="1"/>
  <c r="U325" i="1"/>
  <c r="T325" i="1"/>
  <c r="S325" i="1"/>
  <c r="U357" i="1"/>
  <c r="T357" i="1"/>
  <c r="S357" i="1"/>
  <c r="U389" i="1"/>
  <c r="T389" i="1"/>
  <c r="S389" i="1"/>
  <c r="U421" i="1"/>
  <c r="T421" i="1"/>
  <c r="S421" i="1"/>
  <c r="U453" i="1"/>
  <c r="T453" i="1"/>
  <c r="S453" i="1"/>
  <c r="U485" i="1"/>
  <c r="T485" i="1"/>
  <c r="S485" i="1"/>
  <c r="U517" i="1"/>
  <c r="T517" i="1"/>
  <c r="S517" i="1"/>
  <c r="U549" i="1"/>
  <c r="T549" i="1"/>
  <c r="S549" i="1"/>
  <c r="U581" i="1"/>
  <c r="T581" i="1"/>
  <c r="S581" i="1"/>
  <c r="U613" i="1"/>
  <c r="T613" i="1"/>
  <c r="S613" i="1"/>
  <c r="U645" i="1"/>
  <c r="T645" i="1"/>
  <c r="S645" i="1"/>
  <c r="U677" i="1"/>
  <c r="T677" i="1"/>
  <c r="S677" i="1"/>
  <c r="U709" i="1"/>
  <c r="T709" i="1"/>
  <c r="S709" i="1"/>
  <c r="U741" i="1"/>
  <c r="T741" i="1"/>
  <c r="S741" i="1"/>
  <c r="U773" i="1"/>
  <c r="T773" i="1"/>
  <c r="S773" i="1"/>
  <c r="U805" i="1"/>
  <c r="T805" i="1"/>
  <c r="S805" i="1"/>
  <c r="U837" i="1"/>
  <c r="T837" i="1"/>
  <c r="S837" i="1"/>
  <c r="U869" i="1"/>
  <c r="S869" i="1"/>
  <c r="T869" i="1"/>
  <c r="U901" i="1"/>
  <c r="T901" i="1"/>
  <c r="S901" i="1"/>
  <c r="U933" i="1"/>
  <c r="S933" i="1"/>
  <c r="T933" i="1"/>
  <c r="U965" i="1"/>
  <c r="T965" i="1"/>
  <c r="S965" i="1"/>
  <c r="U997" i="1"/>
  <c r="S997" i="1"/>
  <c r="T997" i="1"/>
  <c r="U1029" i="1"/>
  <c r="T1029" i="1"/>
  <c r="S1029" i="1"/>
  <c r="U1061" i="1"/>
  <c r="T1061" i="1"/>
  <c r="S1061" i="1"/>
  <c r="U1093" i="1"/>
  <c r="T1093" i="1"/>
  <c r="S1093" i="1"/>
  <c r="U1125" i="1"/>
  <c r="T1125" i="1"/>
  <c r="S1125" i="1"/>
  <c r="U1157" i="1"/>
  <c r="T1157" i="1"/>
  <c r="S1157" i="1"/>
  <c r="U1189" i="1"/>
  <c r="T1189" i="1"/>
  <c r="S1189" i="1"/>
  <c r="U1221" i="1"/>
  <c r="T1221" i="1"/>
  <c r="S1221" i="1"/>
  <c r="U1253" i="1"/>
  <c r="T1253" i="1"/>
  <c r="S1253" i="1"/>
  <c r="U1285" i="1"/>
  <c r="T1285" i="1"/>
  <c r="S1285" i="1"/>
  <c r="U1317" i="1"/>
  <c r="T1317" i="1"/>
  <c r="S1317" i="1"/>
  <c r="U1349" i="1"/>
  <c r="T1349" i="1"/>
  <c r="S1349" i="1"/>
  <c r="U1381" i="1"/>
  <c r="T1381" i="1"/>
  <c r="S1381" i="1"/>
  <c r="U1413" i="1"/>
  <c r="T1413" i="1"/>
  <c r="S1413" i="1"/>
  <c r="U1445" i="1"/>
  <c r="T1445" i="1"/>
  <c r="S1445" i="1"/>
  <c r="U1477" i="1"/>
  <c r="T1477" i="1"/>
  <c r="S1477" i="1"/>
  <c r="U1509" i="1"/>
  <c r="T1509" i="1"/>
  <c r="S1509" i="1"/>
  <c r="U1541" i="1"/>
  <c r="T1541" i="1"/>
  <c r="S1541" i="1"/>
  <c r="U1573" i="1"/>
  <c r="T1573" i="1"/>
  <c r="S1573" i="1"/>
  <c r="U1605" i="1"/>
  <c r="T1605" i="1"/>
  <c r="S1605" i="1"/>
  <c r="U1637" i="1"/>
  <c r="T1637" i="1"/>
  <c r="S1637" i="1"/>
  <c r="U1669" i="1"/>
  <c r="T1669" i="1"/>
  <c r="S1669" i="1"/>
  <c r="U1701" i="1"/>
  <c r="T1701" i="1"/>
  <c r="S1701" i="1"/>
  <c r="U1733" i="1"/>
  <c r="T1733" i="1"/>
  <c r="S1733" i="1"/>
  <c r="U1765" i="1"/>
  <c r="T1765" i="1"/>
  <c r="S1765" i="1"/>
  <c r="U1797" i="1"/>
  <c r="T1797" i="1"/>
  <c r="S1797" i="1"/>
  <c r="U1829" i="1"/>
  <c r="T1829" i="1"/>
  <c r="S1829" i="1"/>
  <c r="U1861" i="1"/>
  <c r="T1861" i="1"/>
  <c r="S1861" i="1"/>
  <c r="U1893" i="1"/>
  <c r="T1893" i="1"/>
  <c r="S1893" i="1"/>
  <c r="U1925" i="1"/>
  <c r="T1925" i="1"/>
  <c r="S1925" i="1"/>
  <c r="U1957" i="1"/>
  <c r="T1957" i="1"/>
  <c r="S1957" i="1"/>
  <c r="U1989" i="1"/>
  <c r="T1989" i="1"/>
  <c r="S1989" i="1"/>
  <c r="U2021" i="1"/>
  <c r="T2021" i="1"/>
  <c r="S2021" i="1"/>
  <c r="U2053" i="1"/>
  <c r="T2053" i="1"/>
  <c r="S2053" i="1"/>
  <c r="U2085" i="1"/>
  <c r="T2085" i="1"/>
  <c r="S2085" i="1"/>
  <c r="U2117" i="1"/>
  <c r="T2117" i="1"/>
  <c r="S2117" i="1"/>
  <c r="U54" i="1"/>
  <c r="T54" i="1"/>
  <c r="S54" i="1"/>
  <c r="U142" i="1"/>
  <c r="T142" i="1"/>
  <c r="S142" i="1"/>
  <c r="U198" i="1"/>
  <c r="T198" i="1"/>
  <c r="S198" i="1"/>
  <c r="U246" i="1"/>
  <c r="T246" i="1"/>
  <c r="S246" i="1"/>
  <c r="U294" i="1"/>
  <c r="T294" i="1"/>
  <c r="S294" i="1"/>
  <c r="U350" i="1"/>
  <c r="T350" i="1"/>
  <c r="S350" i="1"/>
  <c r="U430" i="1"/>
  <c r="T430" i="1"/>
  <c r="S430" i="1"/>
  <c r="U502" i="1"/>
  <c r="T502" i="1"/>
  <c r="S502" i="1"/>
  <c r="U550" i="1"/>
  <c r="T550" i="1"/>
  <c r="S550" i="1"/>
  <c r="U630" i="1"/>
  <c r="T630" i="1"/>
  <c r="S630" i="1"/>
  <c r="U678" i="1"/>
  <c r="T678" i="1"/>
  <c r="S678" i="1"/>
  <c r="U734" i="1"/>
  <c r="T734" i="1"/>
  <c r="S734" i="1"/>
  <c r="U806" i="1"/>
  <c r="T806" i="1"/>
  <c r="S806" i="1"/>
  <c r="U886" i="1"/>
  <c r="T886" i="1"/>
  <c r="S886" i="1"/>
  <c r="U950" i="1"/>
  <c r="T950" i="1"/>
  <c r="S950" i="1"/>
  <c r="U1014" i="1"/>
  <c r="T1014" i="1"/>
  <c r="S1014" i="1"/>
  <c r="U1078" i="1"/>
  <c r="T1078" i="1"/>
  <c r="S1078" i="1"/>
  <c r="U1142" i="1"/>
  <c r="T1142" i="1"/>
  <c r="S1142" i="1"/>
  <c r="U1198" i="1"/>
  <c r="T1198" i="1"/>
  <c r="S1198" i="1"/>
  <c r="U1262" i="1"/>
  <c r="T1262" i="1"/>
  <c r="S1262" i="1"/>
  <c r="U1334" i="1"/>
  <c r="T1334" i="1"/>
  <c r="S1334" i="1"/>
  <c r="U1398" i="1"/>
  <c r="T1398" i="1"/>
  <c r="S1398" i="1"/>
  <c r="U1462" i="1"/>
  <c r="T1462" i="1"/>
  <c r="S1462" i="1"/>
  <c r="U1518" i="1"/>
  <c r="T1518" i="1"/>
  <c r="S1518" i="1"/>
  <c r="U1582" i="1"/>
  <c r="T1582" i="1"/>
  <c r="S1582" i="1"/>
  <c r="U1646" i="1"/>
  <c r="T1646" i="1"/>
  <c r="S1646" i="1"/>
  <c r="U1734" i="1"/>
  <c r="T1734" i="1"/>
  <c r="S1734" i="1"/>
  <c r="U1798" i="1"/>
  <c r="T1798" i="1"/>
  <c r="S1798" i="1"/>
  <c r="U1862" i="1"/>
  <c r="T1862" i="1"/>
  <c r="S1862" i="1"/>
  <c r="U1918" i="1"/>
  <c r="T1918" i="1"/>
  <c r="S1918" i="1"/>
  <c r="U1998" i="1"/>
  <c r="T1998" i="1"/>
  <c r="S1998" i="1"/>
  <c r="U583" i="1"/>
  <c r="T583" i="1"/>
  <c r="S583" i="1"/>
  <c r="U735" i="1"/>
  <c r="T735" i="1"/>
  <c r="S735" i="1"/>
  <c r="U823" i="1"/>
  <c r="T823" i="1"/>
  <c r="S823" i="1"/>
  <c r="U919" i="1"/>
  <c r="T919" i="1"/>
  <c r="S919" i="1"/>
  <c r="U1047" i="1"/>
  <c r="T1047" i="1"/>
  <c r="S1047" i="1"/>
  <c r="U1159" i="1"/>
  <c r="T1159" i="1"/>
  <c r="S1159" i="1"/>
  <c r="U1295" i="1"/>
  <c r="T1295" i="1"/>
  <c r="S1295" i="1"/>
  <c r="U1455" i="1"/>
  <c r="T1455" i="1"/>
  <c r="S1455" i="1"/>
  <c r="U1623" i="1"/>
  <c r="T1623" i="1"/>
  <c r="S1623" i="1"/>
  <c r="U1775" i="1"/>
  <c r="T1775" i="1"/>
  <c r="S1775" i="1"/>
  <c r="U1919" i="1"/>
  <c r="T1919" i="1"/>
  <c r="S1919" i="1"/>
  <c r="U2071" i="1"/>
  <c r="T2071" i="1"/>
  <c r="S2071" i="1"/>
  <c r="U2215" i="1"/>
  <c r="T2215" i="1"/>
  <c r="S2215" i="1"/>
  <c r="U2343" i="1"/>
  <c r="T2343" i="1"/>
  <c r="S2343" i="1"/>
  <c r="U2527" i="1"/>
  <c r="T2527" i="1"/>
  <c r="S2527" i="1"/>
  <c r="U2679" i="1"/>
  <c r="T2679" i="1"/>
  <c r="S2679" i="1"/>
  <c r="U2823" i="1"/>
  <c r="T2823" i="1"/>
  <c r="S2823" i="1"/>
  <c r="U2991" i="1"/>
  <c r="T2991" i="1"/>
  <c r="S2991" i="1"/>
  <c r="U3167" i="1"/>
  <c r="T3167" i="1"/>
  <c r="S3167" i="1"/>
  <c r="U3335" i="1"/>
  <c r="T3335" i="1"/>
  <c r="S3335" i="1"/>
  <c r="U3503" i="1"/>
  <c r="T3503" i="1"/>
  <c r="S3503" i="1"/>
  <c r="U3655" i="1"/>
  <c r="T3655" i="1"/>
  <c r="S3655" i="1"/>
  <c r="U3807" i="1"/>
  <c r="T3807" i="1"/>
  <c r="S3807" i="1"/>
  <c r="U3967" i="1"/>
  <c r="T3967" i="1"/>
  <c r="S3967" i="1"/>
  <c r="U4063" i="1"/>
  <c r="T4063" i="1"/>
  <c r="S4063" i="1"/>
  <c r="U4199" i="1"/>
  <c r="T4199" i="1"/>
  <c r="S4199" i="1"/>
  <c r="U2691" i="1"/>
  <c r="T2691" i="1"/>
  <c r="S2691" i="1"/>
  <c r="U3491" i="1"/>
  <c r="T3491" i="1"/>
  <c r="S3491" i="1"/>
  <c r="U4331" i="1"/>
  <c r="T4331" i="1"/>
  <c r="S4331" i="1"/>
  <c r="U2191" i="1"/>
  <c r="T2191" i="1"/>
  <c r="S2191" i="1"/>
  <c r="U3063" i="1"/>
  <c r="T3063" i="1"/>
  <c r="S3063" i="1"/>
  <c r="U1559" i="1"/>
  <c r="T1559" i="1"/>
  <c r="S1559" i="1"/>
  <c r="U2895" i="1"/>
  <c r="T2895" i="1"/>
  <c r="S2895" i="1"/>
  <c r="U3863" i="1"/>
  <c r="T3863" i="1"/>
  <c r="S3863" i="1"/>
  <c r="U1500" i="1"/>
  <c r="T1500" i="1"/>
  <c r="S1500" i="1"/>
  <c r="U1756" i="1"/>
  <c r="T1756" i="1"/>
  <c r="S1756" i="1"/>
  <c r="U2012" i="1"/>
  <c r="T2012" i="1"/>
  <c r="S2012" i="1"/>
  <c r="U2268" i="1"/>
  <c r="T2268" i="1"/>
  <c r="S2268" i="1"/>
  <c r="U2492" i="1"/>
  <c r="T2492" i="1"/>
  <c r="S2492" i="1"/>
  <c r="U2684" i="1"/>
  <c r="T2684" i="1"/>
  <c r="S2684" i="1"/>
  <c r="U3036" i="1"/>
  <c r="T3036" i="1"/>
  <c r="S3036" i="1"/>
  <c r="U999" i="1"/>
  <c r="T999" i="1"/>
  <c r="S999" i="1"/>
  <c r="U132" i="1"/>
  <c r="T132" i="1"/>
  <c r="S132" i="1"/>
  <c r="U324" i="1"/>
  <c r="T324" i="1"/>
  <c r="S324" i="1"/>
  <c r="U548" i="1"/>
  <c r="T548" i="1"/>
  <c r="S548" i="1"/>
  <c r="U804" i="1"/>
  <c r="T804" i="1"/>
  <c r="S804" i="1"/>
  <c r="U1156" i="1"/>
  <c r="T1156" i="1"/>
  <c r="S1156" i="1"/>
  <c r="U56" i="1"/>
  <c r="T56" i="1"/>
  <c r="S56" i="1"/>
  <c r="U344" i="1"/>
  <c r="T344" i="1"/>
  <c r="S344" i="1"/>
  <c r="U600" i="1"/>
  <c r="T600" i="1"/>
  <c r="S600" i="1"/>
  <c r="U856" i="1"/>
  <c r="T856" i="1"/>
  <c r="S856" i="1"/>
  <c r="U1048" i="1"/>
  <c r="T1048" i="1"/>
  <c r="S1048" i="1"/>
  <c r="U1208" i="1"/>
  <c r="T1208" i="1"/>
  <c r="S1208" i="1"/>
  <c r="U1368" i="1"/>
  <c r="T1368" i="1"/>
  <c r="S1368" i="1"/>
  <c r="U1560" i="1"/>
  <c r="T1560" i="1"/>
  <c r="S1560" i="1"/>
  <c r="U1688" i="1"/>
  <c r="T1688" i="1"/>
  <c r="S1688" i="1"/>
  <c r="U1848" i="1"/>
  <c r="T1848" i="1"/>
  <c r="S1848" i="1"/>
  <c r="U2040" i="1"/>
  <c r="T2040" i="1"/>
  <c r="S2040" i="1"/>
  <c r="U2200" i="1"/>
  <c r="T2200" i="1"/>
  <c r="S2200" i="1"/>
  <c r="U2328" i="1"/>
  <c r="T2328" i="1"/>
  <c r="S2328" i="1"/>
  <c r="U2456" i="1"/>
  <c r="T2456" i="1"/>
  <c r="S2456" i="1"/>
  <c r="U2584" i="1"/>
  <c r="T2584" i="1"/>
  <c r="S2584" i="1"/>
  <c r="U2680" i="1"/>
  <c r="T2680" i="1"/>
  <c r="S2680" i="1"/>
  <c r="U2776" i="1"/>
  <c r="T2776" i="1"/>
  <c r="S2776" i="1"/>
  <c r="U2936" i="1"/>
  <c r="T2936" i="1"/>
  <c r="S2936" i="1"/>
  <c r="U3064" i="1"/>
  <c r="T3064" i="1"/>
  <c r="S3064" i="1"/>
  <c r="U3192" i="1"/>
  <c r="T3192" i="1"/>
  <c r="S3192" i="1"/>
  <c r="U3320" i="1"/>
  <c r="T3320" i="1"/>
  <c r="S3320" i="1"/>
  <c r="U3448" i="1"/>
  <c r="T3448" i="1"/>
  <c r="S3448" i="1"/>
  <c r="U3576" i="1"/>
  <c r="T3576" i="1"/>
  <c r="S3576" i="1"/>
  <c r="U3736" i="1"/>
  <c r="T3736" i="1"/>
  <c r="S3736" i="1"/>
  <c r="U3896" i="1"/>
  <c r="T3896" i="1"/>
  <c r="S3896" i="1"/>
  <c r="U3992" i="1"/>
  <c r="T3992" i="1"/>
  <c r="S3992" i="1"/>
  <c r="U4088" i="1"/>
  <c r="T4088" i="1"/>
  <c r="S4088" i="1"/>
  <c r="U4120" i="1"/>
  <c r="T4120" i="1"/>
  <c r="S4120" i="1"/>
  <c r="U4152" i="1"/>
  <c r="T4152" i="1"/>
  <c r="S4152" i="1"/>
  <c r="U4184" i="1"/>
  <c r="T4184" i="1"/>
  <c r="S4184" i="1"/>
  <c r="U4216" i="1"/>
  <c r="T4216" i="1"/>
  <c r="S4216" i="1"/>
  <c r="U4248" i="1"/>
  <c r="T4248" i="1"/>
  <c r="S4248" i="1"/>
  <c r="U4280" i="1"/>
  <c r="T4280" i="1"/>
  <c r="S4280" i="1"/>
  <c r="U4312" i="1"/>
  <c r="T4312" i="1"/>
  <c r="S4312" i="1"/>
  <c r="U4344" i="1"/>
  <c r="T4344" i="1"/>
  <c r="S4344" i="1"/>
  <c r="U4376" i="1"/>
  <c r="T4376" i="1"/>
  <c r="S4376" i="1"/>
  <c r="U4408" i="1"/>
  <c r="T4408" i="1"/>
  <c r="S4408" i="1"/>
  <c r="U1266" i="1"/>
  <c r="T1266" i="1"/>
  <c r="S1266" i="1"/>
  <c r="U1474" i="1"/>
  <c r="T1474" i="1"/>
  <c r="S1474" i="1"/>
  <c r="U1602" i="1"/>
  <c r="T1602" i="1"/>
  <c r="S1602" i="1"/>
  <c r="U1730" i="1"/>
  <c r="T1730" i="1"/>
  <c r="S1730" i="1"/>
  <c r="U1938" i="1"/>
  <c r="T1938" i="1"/>
  <c r="S1938" i="1"/>
  <c r="U2170" i="1"/>
  <c r="T2170" i="1"/>
  <c r="S2170" i="1"/>
  <c r="U2266" i="1"/>
  <c r="T2266" i="1"/>
  <c r="S2266" i="1"/>
  <c r="U2362" i="1"/>
  <c r="T2362" i="1"/>
  <c r="S2362" i="1"/>
  <c r="U2546" i="1"/>
  <c r="T2546" i="1"/>
  <c r="S2546" i="1"/>
  <c r="U2634" i="1"/>
  <c r="T2634" i="1"/>
  <c r="S2634" i="1"/>
  <c r="U2929" i="1"/>
  <c r="T2929" i="1"/>
  <c r="S2929" i="1"/>
  <c r="U1203" i="1"/>
  <c r="T1203" i="1"/>
  <c r="S1203" i="1"/>
  <c r="U1283" i="1"/>
  <c r="T1283" i="1"/>
  <c r="S1283" i="1"/>
  <c r="U1347" i="1"/>
  <c r="T1347" i="1"/>
  <c r="S1347" i="1"/>
  <c r="U1475" i="1"/>
  <c r="T1475" i="1"/>
  <c r="S1475" i="1"/>
  <c r="U1603" i="1"/>
  <c r="T1603" i="1"/>
  <c r="S1603" i="1"/>
  <c r="U1699" i="1"/>
  <c r="T1699" i="1"/>
  <c r="S1699" i="1"/>
  <c r="U1795" i="1"/>
  <c r="T1795" i="1"/>
  <c r="S1795" i="1"/>
  <c r="U1875" i="1"/>
  <c r="T1875" i="1"/>
  <c r="S1875" i="1"/>
  <c r="U1971" i="1"/>
  <c r="T1971" i="1"/>
  <c r="S1971" i="1"/>
  <c r="U2203" i="1"/>
  <c r="T2203" i="1"/>
  <c r="S2203" i="1"/>
  <c r="U2291" i="1"/>
  <c r="T2291" i="1"/>
  <c r="S2291" i="1"/>
  <c r="U2379" i="1"/>
  <c r="T2379" i="1"/>
  <c r="S2379" i="1"/>
  <c r="U2467" i="1"/>
  <c r="T2467" i="1"/>
  <c r="S2467" i="1"/>
  <c r="U2555" i="1"/>
  <c r="T2555" i="1"/>
  <c r="S2555" i="1"/>
  <c r="U2651" i="1"/>
  <c r="T2651" i="1"/>
  <c r="S2651" i="1"/>
  <c r="U2739" i="1"/>
  <c r="T2739" i="1"/>
  <c r="S2739" i="1"/>
  <c r="U2835" i="1"/>
  <c r="T2835" i="1"/>
  <c r="S2835" i="1"/>
  <c r="U2923" i="1"/>
  <c r="T2923" i="1"/>
  <c r="S2923" i="1"/>
  <c r="U3027" i="1"/>
  <c r="T3027" i="1"/>
  <c r="S3027" i="1"/>
  <c r="U3091" i="1"/>
  <c r="T3091" i="1"/>
  <c r="S3091" i="1"/>
  <c r="U3187" i="1"/>
  <c r="T3187" i="1"/>
  <c r="S3187" i="1"/>
  <c r="U3315" i="1"/>
  <c r="T3315" i="1"/>
  <c r="S3315" i="1"/>
  <c r="U3403" i="1"/>
  <c r="T3403" i="1"/>
  <c r="S3403" i="1"/>
  <c r="U3507" i="1"/>
  <c r="T3507" i="1"/>
  <c r="S3507" i="1"/>
  <c r="U3603" i="1"/>
  <c r="T3603" i="1"/>
  <c r="S3603" i="1"/>
  <c r="U3707" i="1"/>
  <c r="T3707" i="1"/>
  <c r="S3707" i="1"/>
  <c r="U3803" i="1"/>
  <c r="T3803" i="1"/>
  <c r="S3803" i="1"/>
  <c r="U3899" i="1"/>
  <c r="T3899" i="1"/>
  <c r="S3899" i="1"/>
  <c r="U3987" i="1"/>
  <c r="T3987" i="1"/>
  <c r="S3987" i="1"/>
  <c r="U4091" i="1"/>
  <c r="T4091" i="1"/>
  <c r="S4091" i="1"/>
  <c r="U4187" i="1"/>
  <c r="T4187" i="1"/>
  <c r="S4187" i="1"/>
  <c r="U4275" i="1"/>
  <c r="T4275" i="1"/>
  <c r="S4275" i="1"/>
  <c r="U4371" i="1"/>
  <c r="T4371" i="1"/>
  <c r="S4371" i="1"/>
  <c r="U2022" i="1"/>
  <c r="T2022" i="1"/>
  <c r="S2022" i="1"/>
  <c r="U479" i="1"/>
  <c r="T479" i="1"/>
  <c r="S479" i="1"/>
  <c r="U535" i="1"/>
  <c r="T535" i="1"/>
  <c r="S535" i="1"/>
  <c r="U647" i="1"/>
  <c r="T647" i="1"/>
  <c r="S647" i="1"/>
  <c r="U791" i="1"/>
  <c r="T791" i="1"/>
  <c r="S791" i="1"/>
  <c r="U935" i="1"/>
  <c r="T935" i="1"/>
  <c r="S935" i="1"/>
  <c r="U1039" i="1"/>
  <c r="T1039" i="1"/>
  <c r="S1039" i="1"/>
  <c r="U1143" i="1"/>
  <c r="T1143" i="1"/>
  <c r="S1143" i="1"/>
  <c r="U1303" i="1"/>
  <c r="T1303" i="1"/>
  <c r="S1303" i="1"/>
  <c r="U1447" i="1"/>
  <c r="T1447" i="1"/>
  <c r="S1447" i="1"/>
  <c r="U1607" i="1"/>
  <c r="T1607" i="1"/>
  <c r="S1607" i="1"/>
  <c r="U1759" i="1"/>
  <c r="T1759" i="1"/>
  <c r="S1759" i="1"/>
  <c r="U1927" i="1"/>
  <c r="T1927" i="1"/>
  <c r="S1927" i="1"/>
  <c r="U2087" i="1"/>
  <c r="T2087" i="1"/>
  <c r="S2087" i="1"/>
  <c r="U2231" i="1"/>
  <c r="T2231" i="1"/>
  <c r="S2231" i="1"/>
  <c r="U2391" i="1"/>
  <c r="T2391" i="1"/>
  <c r="S2391" i="1"/>
  <c r="U2551" i="1"/>
  <c r="T2551" i="1"/>
  <c r="S2551" i="1"/>
  <c r="U2703" i="1"/>
  <c r="T2703" i="1"/>
  <c r="S2703" i="1"/>
  <c r="T2879" i="1"/>
  <c r="U2879" i="1"/>
  <c r="S2879" i="1"/>
  <c r="U3047" i="1"/>
  <c r="T3047" i="1"/>
  <c r="S3047" i="1"/>
  <c r="U3215" i="1"/>
  <c r="T3215" i="1"/>
  <c r="S3215" i="1"/>
  <c r="U3375" i="1"/>
  <c r="T3375" i="1"/>
  <c r="S3375" i="1"/>
  <c r="U3527" i="1"/>
  <c r="T3527" i="1"/>
  <c r="S3527" i="1"/>
  <c r="U3687" i="1"/>
  <c r="T3687" i="1"/>
  <c r="S3687" i="1"/>
  <c r="U3831" i="1"/>
  <c r="T3831" i="1"/>
  <c r="S3831" i="1"/>
  <c r="U3983" i="1"/>
  <c r="T3983" i="1"/>
  <c r="S3983" i="1"/>
  <c r="U4119" i="1"/>
  <c r="T4119" i="1"/>
  <c r="S4119" i="1"/>
  <c r="U4247" i="1"/>
  <c r="T4247" i="1"/>
  <c r="S4247" i="1"/>
  <c r="U4343" i="1"/>
  <c r="T4343" i="1"/>
  <c r="S4343" i="1"/>
  <c r="U4431" i="1"/>
  <c r="T4431" i="1"/>
  <c r="S4431" i="1"/>
  <c r="U1026" i="1"/>
  <c r="T1026" i="1"/>
  <c r="S1026" i="1"/>
  <c r="U1090" i="1"/>
  <c r="T1090" i="1"/>
  <c r="S1090" i="1"/>
  <c r="U1202" i="1"/>
  <c r="T1202" i="1"/>
  <c r="S1202" i="1"/>
  <c r="U1970" i="1"/>
  <c r="T1970" i="1"/>
  <c r="S1970" i="1"/>
  <c r="U2066" i="1"/>
  <c r="T2066" i="1"/>
  <c r="S2066" i="1"/>
  <c r="U2130" i="1"/>
  <c r="T2130" i="1"/>
  <c r="S2130" i="1"/>
  <c r="U2210" i="1"/>
  <c r="T2210" i="1"/>
  <c r="S2210" i="1"/>
  <c r="U2306" i="1"/>
  <c r="T2306" i="1"/>
  <c r="S2306" i="1"/>
  <c r="U2394" i="1"/>
  <c r="T2394" i="1"/>
  <c r="S2394" i="1"/>
  <c r="U2490" i="1"/>
  <c r="T2490" i="1"/>
  <c r="S2490" i="1"/>
  <c r="U2578" i="1"/>
  <c r="T2578" i="1"/>
  <c r="S2578" i="1"/>
  <c r="U2658" i="1"/>
  <c r="T2658" i="1"/>
  <c r="S2658" i="1"/>
  <c r="U2" i="1"/>
  <c r="T2" i="1"/>
  <c r="S2" i="1"/>
  <c r="U937" i="1"/>
  <c r="T937" i="1"/>
  <c r="S937" i="1"/>
  <c r="U1129" i="1"/>
  <c r="T1129" i="1"/>
  <c r="S1129" i="1"/>
  <c r="U1289" i="1"/>
  <c r="T1289" i="1"/>
  <c r="S1289" i="1"/>
  <c r="U1449" i="1"/>
  <c r="T1449" i="1"/>
  <c r="S1449" i="1"/>
  <c r="U1577" i="1"/>
  <c r="T1577" i="1"/>
  <c r="S1577" i="1"/>
  <c r="U1737" i="1"/>
  <c r="T1737" i="1"/>
  <c r="S1737" i="1"/>
  <c r="U1929" i="1"/>
  <c r="T1929" i="1"/>
  <c r="S1929" i="1"/>
  <c r="U2089" i="1"/>
  <c r="T2089" i="1"/>
  <c r="S2089" i="1"/>
  <c r="U2249" i="1"/>
  <c r="T2249" i="1"/>
  <c r="S2249" i="1"/>
  <c r="U2377" i="1"/>
  <c r="T2377" i="1"/>
  <c r="S2377" i="1"/>
  <c r="U2473" i="1"/>
  <c r="T2473" i="1"/>
  <c r="S2473" i="1"/>
  <c r="U2633" i="1"/>
  <c r="T2633" i="1"/>
  <c r="S2633" i="1"/>
  <c r="U2793" i="1"/>
  <c r="T2793" i="1"/>
  <c r="S2793" i="1"/>
  <c r="U2921" i="1"/>
  <c r="T2921" i="1"/>
  <c r="S2921" i="1"/>
  <c r="U3049" i="1"/>
  <c r="T3049" i="1"/>
  <c r="S3049" i="1"/>
  <c r="U3273" i="1"/>
  <c r="T3273" i="1"/>
  <c r="S3273" i="1"/>
  <c r="U3465" i="1"/>
  <c r="T3465" i="1"/>
  <c r="S3465" i="1"/>
  <c r="U3625" i="1"/>
  <c r="T3625" i="1"/>
  <c r="S3625" i="1"/>
  <c r="U3753" i="1"/>
  <c r="T3753" i="1"/>
  <c r="S3753" i="1"/>
  <c r="U3849" i="1"/>
  <c r="T3849" i="1"/>
  <c r="S3849" i="1"/>
  <c r="U4073" i="1"/>
  <c r="T4073" i="1"/>
  <c r="S4073" i="1"/>
  <c r="U4201" i="1"/>
  <c r="T4201" i="1"/>
  <c r="S4201" i="1"/>
  <c r="U4329" i="1"/>
  <c r="T4329" i="1"/>
  <c r="S4329" i="1"/>
  <c r="U1426" i="1"/>
  <c r="T1426" i="1"/>
  <c r="S1426" i="1"/>
  <c r="U1906" i="1"/>
  <c r="T1906" i="1"/>
  <c r="S1906" i="1"/>
  <c r="U2610" i="1"/>
  <c r="T2610" i="1"/>
  <c r="S2610" i="1"/>
  <c r="U2387" i="1"/>
  <c r="T2387" i="1"/>
  <c r="S2387" i="1"/>
  <c r="U3011" i="1"/>
  <c r="T3011" i="1"/>
  <c r="S3011" i="1"/>
  <c r="U3691" i="1"/>
  <c r="T3691" i="1"/>
  <c r="S3691" i="1"/>
  <c r="U4099" i="1"/>
  <c r="T4099" i="1"/>
  <c r="S4099" i="1"/>
  <c r="U1591" i="1"/>
  <c r="T1591" i="1"/>
  <c r="S1591" i="1"/>
  <c r="U2327" i="1"/>
  <c r="T2327" i="1"/>
  <c r="S2327" i="1"/>
  <c r="U3223" i="1"/>
  <c r="T3223" i="1"/>
  <c r="S3223" i="1"/>
  <c r="U471" i="1"/>
  <c r="T471" i="1"/>
  <c r="S471" i="1"/>
  <c r="U1911" i="1"/>
  <c r="T1911" i="1"/>
  <c r="S1911" i="1"/>
  <c r="U3191" i="1"/>
  <c r="T3191" i="1"/>
  <c r="S3191" i="1"/>
  <c r="U4399" i="1"/>
  <c r="T4399" i="1"/>
  <c r="S4399" i="1"/>
  <c r="U1372" i="1"/>
  <c r="T1372" i="1"/>
  <c r="S1372" i="1"/>
  <c r="U1532" i="1"/>
  <c r="T1532" i="1"/>
  <c r="S1532" i="1"/>
  <c r="U1660" i="1"/>
  <c r="T1660" i="1"/>
  <c r="S1660" i="1"/>
  <c r="U1852" i="1"/>
  <c r="T1852" i="1"/>
  <c r="S1852" i="1"/>
  <c r="U2044" i="1"/>
  <c r="T2044" i="1"/>
  <c r="S2044" i="1"/>
  <c r="U2172" i="1"/>
  <c r="T2172" i="1"/>
  <c r="S2172" i="1"/>
  <c r="U2428" i="1"/>
  <c r="T2428" i="1"/>
  <c r="S2428" i="1"/>
  <c r="U2812" i="1"/>
  <c r="S2812" i="1"/>
  <c r="T2812" i="1"/>
  <c r="U1855" i="1"/>
  <c r="T1855" i="1"/>
  <c r="S1855" i="1"/>
  <c r="U36" i="1"/>
  <c r="T36" i="1"/>
  <c r="S36" i="1"/>
  <c r="U196" i="1"/>
  <c r="T196" i="1"/>
  <c r="S196" i="1"/>
  <c r="U356" i="1"/>
  <c r="T356" i="1"/>
  <c r="S356" i="1"/>
  <c r="U484" i="1"/>
  <c r="T484" i="1"/>
  <c r="S484" i="1"/>
  <c r="U644" i="1"/>
  <c r="T644" i="1"/>
  <c r="S644" i="1"/>
  <c r="U740" i="1"/>
  <c r="T740" i="1"/>
  <c r="S740" i="1"/>
  <c r="U900" i="1"/>
  <c r="T900" i="1"/>
  <c r="S900" i="1"/>
  <c r="U1060" i="1"/>
  <c r="T1060" i="1"/>
  <c r="S1060" i="1"/>
  <c r="U1220" i="1"/>
  <c r="T1220" i="1"/>
  <c r="S1220" i="1"/>
  <c r="U152" i="1"/>
  <c r="T152" i="1"/>
  <c r="S152" i="1"/>
  <c r="U280" i="1"/>
  <c r="T280" i="1"/>
  <c r="S280" i="1"/>
  <c r="U440" i="1"/>
  <c r="T440" i="1"/>
  <c r="S440" i="1"/>
  <c r="U536" i="1"/>
  <c r="T536" i="1"/>
  <c r="S536" i="1"/>
  <c r="U696" i="1"/>
  <c r="T696" i="1"/>
  <c r="S696" i="1"/>
  <c r="U824" i="1"/>
  <c r="T824" i="1"/>
  <c r="S824" i="1"/>
  <c r="U952" i="1"/>
  <c r="T952" i="1"/>
  <c r="S952" i="1"/>
  <c r="U1112" i="1"/>
  <c r="T1112" i="1"/>
  <c r="S1112" i="1"/>
  <c r="U1240" i="1"/>
  <c r="T1240" i="1"/>
  <c r="S1240" i="1"/>
  <c r="U1400" i="1"/>
  <c r="T1400" i="1"/>
  <c r="S1400" i="1"/>
  <c r="U1528" i="1"/>
  <c r="T1528" i="1"/>
  <c r="S1528" i="1"/>
  <c r="U1624" i="1"/>
  <c r="T1624" i="1"/>
  <c r="S1624" i="1"/>
  <c r="U1752" i="1"/>
  <c r="T1752" i="1"/>
  <c r="S1752" i="1"/>
  <c r="U1880" i="1"/>
  <c r="T1880" i="1"/>
  <c r="S1880" i="1"/>
  <c r="U2008" i="1"/>
  <c r="T2008" i="1"/>
  <c r="S2008" i="1"/>
  <c r="U2168" i="1"/>
  <c r="T2168" i="1"/>
  <c r="S2168" i="1"/>
  <c r="U2264" i="1"/>
  <c r="T2264" i="1"/>
  <c r="S2264" i="1"/>
  <c r="U2360" i="1"/>
  <c r="T2360" i="1"/>
  <c r="S2360" i="1"/>
  <c r="U2488" i="1"/>
  <c r="T2488" i="1"/>
  <c r="S2488" i="1"/>
  <c r="U2552" i="1"/>
  <c r="T2552" i="1"/>
  <c r="S2552" i="1"/>
  <c r="U2616" i="1"/>
  <c r="T2616" i="1"/>
  <c r="S2616" i="1"/>
  <c r="U2712" i="1"/>
  <c r="T2712" i="1"/>
  <c r="S2712" i="1"/>
  <c r="U2840" i="1"/>
  <c r="T2840" i="1"/>
  <c r="S2840" i="1"/>
  <c r="U2904" i="1"/>
  <c r="T2904" i="1"/>
  <c r="S2904" i="1"/>
  <c r="U3000" i="1"/>
  <c r="T3000" i="1"/>
  <c r="S3000" i="1"/>
  <c r="U3096" i="1"/>
  <c r="T3096" i="1"/>
  <c r="S3096" i="1"/>
  <c r="U3160" i="1"/>
  <c r="T3160" i="1"/>
  <c r="S3160" i="1"/>
  <c r="U3256" i="1"/>
  <c r="T3256" i="1"/>
  <c r="S3256" i="1"/>
  <c r="U3352" i="1"/>
  <c r="T3352" i="1"/>
  <c r="S3352" i="1"/>
  <c r="U3416" i="1"/>
  <c r="T3416" i="1"/>
  <c r="S3416" i="1"/>
  <c r="U3512" i="1"/>
  <c r="T3512" i="1"/>
  <c r="S3512" i="1"/>
  <c r="U3608" i="1"/>
  <c r="T3608" i="1"/>
  <c r="S3608" i="1"/>
  <c r="U3672" i="1"/>
  <c r="T3672" i="1"/>
  <c r="S3672" i="1"/>
  <c r="U3768" i="1"/>
  <c r="T3768" i="1"/>
  <c r="S3768" i="1"/>
  <c r="U3832" i="1"/>
  <c r="T3832" i="1"/>
  <c r="S3832" i="1"/>
  <c r="U3928" i="1"/>
  <c r="T3928" i="1"/>
  <c r="S3928" i="1"/>
  <c r="U4024" i="1"/>
  <c r="T4024" i="1"/>
  <c r="S4024" i="1"/>
  <c r="U2458" i="1"/>
  <c r="T2458" i="1"/>
  <c r="S2458" i="1"/>
  <c r="U10" i="1"/>
  <c r="T10" i="1"/>
  <c r="S10" i="1"/>
  <c r="U42" i="1"/>
  <c r="T42" i="1"/>
  <c r="S42" i="1"/>
  <c r="U74" i="1"/>
  <c r="T74" i="1"/>
  <c r="S74" i="1"/>
  <c r="U106" i="1"/>
  <c r="T106" i="1"/>
  <c r="S106" i="1"/>
  <c r="U138" i="1"/>
  <c r="T138" i="1"/>
  <c r="S138" i="1"/>
  <c r="U170" i="1"/>
  <c r="T170" i="1"/>
  <c r="S170" i="1"/>
  <c r="U202" i="1"/>
  <c r="T202" i="1"/>
  <c r="S202" i="1"/>
  <c r="U234" i="1"/>
  <c r="T234" i="1"/>
  <c r="S234" i="1"/>
  <c r="U266" i="1"/>
  <c r="T266" i="1"/>
  <c r="S266" i="1"/>
  <c r="U298" i="1"/>
  <c r="T298" i="1"/>
  <c r="S298" i="1"/>
  <c r="U330" i="1"/>
  <c r="T330" i="1"/>
  <c r="S330" i="1"/>
  <c r="U362" i="1"/>
  <c r="T362" i="1"/>
  <c r="S362" i="1"/>
  <c r="U394" i="1"/>
  <c r="T394" i="1"/>
  <c r="S394" i="1"/>
  <c r="U426" i="1"/>
  <c r="T426" i="1"/>
  <c r="S426" i="1"/>
  <c r="U458" i="1"/>
  <c r="T458" i="1"/>
  <c r="S458" i="1"/>
  <c r="U490" i="1"/>
  <c r="T490" i="1"/>
  <c r="S490" i="1"/>
  <c r="U522" i="1"/>
  <c r="T522" i="1"/>
  <c r="S522" i="1"/>
  <c r="U554" i="1"/>
  <c r="T554" i="1"/>
  <c r="S554" i="1"/>
  <c r="U586" i="1"/>
  <c r="T586" i="1"/>
  <c r="S586" i="1"/>
  <c r="U618" i="1"/>
  <c r="T618" i="1"/>
  <c r="S618" i="1"/>
  <c r="U650" i="1"/>
  <c r="T650" i="1"/>
  <c r="S650" i="1"/>
  <c r="U682" i="1"/>
  <c r="T682" i="1"/>
  <c r="S682" i="1"/>
  <c r="U714" i="1"/>
  <c r="T714" i="1"/>
  <c r="S714" i="1"/>
  <c r="U746" i="1"/>
  <c r="T746" i="1"/>
  <c r="S746" i="1"/>
  <c r="U778" i="1"/>
  <c r="T778" i="1"/>
  <c r="S778" i="1"/>
  <c r="U810" i="1"/>
  <c r="T810" i="1"/>
  <c r="S810" i="1"/>
  <c r="U842" i="1"/>
  <c r="T842" i="1"/>
  <c r="S842" i="1"/>
  <c r="U874" i="1"/>
  <c r="T874" i="1"/>
  <c r="S874" i="1"/>
  <c r="U499" i="1"/>
  <c r="T499" i="1"/>
  <c r="S499" i="1"/>
  <c r="U539" i="1"/>
  <c r="T539" i="1"/>
  <c r="S539" i="1"/>
  <c r="U579" i="1"/>
  <c r="T579" i="1"/>
  <c r="S579" i="1"/>
  <c r="U627" i="1"/>
  <c r="T627" i="1"/>
  <c r="S627" i="1"/>
  <c r="U667" i="1"/>
  <c r="T667" i="1"/>
  <c r="S667" i="1"/>
  <c r="U707" i="1"/>
  <c r="T707" i="1"/>
  <c r="S707" i="1"/>
  <c r="U755" i="1"/>
  <c r="T755" i="1"/>
  <c r="S755" i="1"/>
  <c r="U795" i="1"/>
  <c r="T795" i="1"/>
  <c r="S795" i="1"/>
  <c r="U835" i="1"/>
  <c r="T835" i="1"/>
  <c r="S835" i="1"/>
  <c r="U883" i="1"/>
  <c r="T883" i="1"/>
  <c r="S883" i="1"/>
  <c r="U947" i="1"/>
  <c r="T947" i="1"/>
  <c r="S947" i="1"/>
  <c r="U1011" i="1"/>
  <c r="T1011" i="1"/>
  <c r="S1011" i="1"/>
  <c r="U1075" i="1"/>
  <c r="T1075" i="1"/>
  <c r="S1075" i="1"/>
  <c r="U1139" i="1"/>
  <c r="T1139" i="1"/>
  <c r="S1139" i="1"/>
  <c r="U1379" i="1"/>
  <c r="T1379" i="1"/>
  <c r="S1379" i="1"/>
  <c r="U1507" i="1"/>
  <c r="T1507" i="1"/>
  <c r="S1507" i="1"/>
  <c r="U1683" i="1"/>
  <c r="T1683" i="1"/>
  <c r="S1683" i="1"/>
  <c r="U1987" i="1"/>
  <c r="T1987" i="1"/>
  <c r="S1987" i="1"/>
  <c r="U2083" i="1"/>
  <c r="T2083" i="1"/>
  <c r="S2083" i="1"/>
  <c r="U2147" i="1"/>
  <c r="T2147" i="1"/>
  <c r="S2147" i="1"/>
  <c r="U2235" i="1"/>
  <c r="T2235" i="1"/>
  <c r="S2235" i="1"/>
  <c r="U2323" i="1"/>
  <c r="T2323" i="1"/>
  <c r="S2323" i="1"/>
  <c r="U2419" i="1"/>
  <c r="T2419" i="1"/>
  <c r="S2419" i="1"/>
  <c r="U2523" i="1"/>
  <c r="T2523" i="1"/>
  <c r="S2523" i="1"/>
  <c r="U2611" i="1"/>
  <c r="T2611" i="1"/>
  <c r="S2611" i="1"/>
  <c r="U2699" i="1"/>
  <c r="T2699" i="1"/>
  <c r="S2699" i="1"/>
  <c r="U2795" i="1"/>
  <c r="T2795" i="1"/>
  <c r="S2795" i="1"/>
  <c r="U2891" i="1"/>
  <c r="T2891" i="1"/>
  <c r="S2891" i="1"/>
  <c r="U2979" i="1"/>
  <c r="T2979" i="1"/>
  <c r="S2979" i="1"/>
  <c r="U3051" i="1"/>
  <c r="T3051" i="1"/>
  <c r="S3051" i="1"/>
  <c r="U3123" i="1"/>
  <c r="T3123" i="1"/>
  <c r="S3123" i="1"/>
  <c r="U3219" i="1"/>
  <c r="T3219" i="1"/>
  <c r="S3219" i="1"/>
  <c r="U3299" i="1"/>
  <c r="T3299" i="1"/>
  <c r="S3299" i="1"/>
  <c r="U3395" i="1"/>
  <c r="T3395" i="1"/>
  <c r="S3395" i="1"/>
  <c r="U3483" i="1"/>
  <c r="T3483" i="1"/>
  <c r="S3483" i="1"/>
  <c r="U3571" i="1"/>
  <c r="T3571" i="1"/>
  <c r="S3571" i="1"/>
  <c r="U3659" i="1"/>
  <c r="T3659" i="1"/>
  <c r="S3659" i="1"/>
  <c r="U3747" i="1"/>
  <c r="T3747" i="1"/>
  <c r="S3747" i="1"/>
  <c r="U3835" i="1"/>
  <c r="T3835" i="1"/>
  <c r="S3835" i="1"/>
  <c r="U3923" i="1"/>
  <c r="T3923" i="1"/>
  <c r="S3923" i="1"/>
  <c r="U4011" i="1"/>
  <c r="T4011" i="1"/>
  <c r="S4011" i="1"/>
  <c r="U4107" i="1"/>
  <c r="T4107" i="1"/>
  <c r="S4107" i="1"/>
  <c r="U4195" i="1"/>
  <c r="T4195" i="1"/>
  <c r="S4195" i="1"/>
  <c r="U4291" i="1"/>
  <c r="T4291" i="1"/>
  <c r="S4291" i="1"/>
  <c r="U4379" i="1"/>
  <c r="T4379" i="1"/>
  <c r="S4379" i="1"/>
  <c r="U1966" i="1"/>
  <c r="T1966" i="1"/>
  <c r="S1966" i="1"/>
  <c r="U2102" i="1"/>
  <c r="T2102" i="1"/>
  <c r="S2102" i="1"/>
  <c r="U17" i="1"/>
  <c r="T17" i="1"/>
  <c r="S17" i="1"/>
  <c r="U49" i="1"/>
  <c r="T49" i="1"/>
  <c r="S49" i="1"/>
  <c r="U81" i="1"/>
  <c r="T81" i="1"/>
  <c r="S81" i="1"/>
  <c r="U113" i="1"/>
  <c r="T113" i="1"/>
  <c r="S113" i="1"/>
  <c r="U145" i="1"/>
  <c r="T145" i="1"/>
  <c r="S145" i="1"/>
  <c r="U177" i="1"/>
  <c r="T177" i="1"/>
  <c r="S177" i="1"/>
  <c r="U209" i="1"/>
  <c r="T209" i="1"/>
  <c r="S209" i="1"/>
  <c r="U241" i="1"/>
  <c r="T241" i="1"/>
  <c r="S241" i="1"/>
  <c r="U273" i="1"/>
  <c r="T273" i="1"/>
  <c r="S273" i="1"/>
  <c r="U305" i="1"/>
  <c r="T305" i="1"/>
  <c r="S305" i="1"/>
  <c r="U337" i="1"/>
  <c r="T337" i="1"/>
  <c r="S337" i="1"/>
  <c r="U369" i="1"/>
  <c r="T369" i="1"/>
  <c r="S369" i="1"/>
  <c r="U401" i="1"/>
  <c r="T401" i="1"/>
  <c r="S401" i="1"/>
  <c r="U433" i="1"/>
  <c r="T433" i="1"/>
  <c r="S433" i="1"/>
  <c r="U465" i="1"/>
  <c r="T465" i="1"/>
  <c r="S465" i="1"/>
  <c r="U497" i="1"/>
  <c r="T497" i="1"/>
  <c r="S497" i="1"/>
  <c r="U529" i="1"/>
  <c r="T529" i="1"/>
  <c r="S529" i="1"/>
  <c r="U561" i="1"/>
  <c r="T561" i="1"/>
  <c r="S561" i="1"/>
  <c r="U593" i="1"/>
  <c r="T593" i="1"/>
  <c r="S593" i="1"/>
  <c r="U625" i="1"/>
  <c r="T625" i="1"/>
  <c r="S625" i="1"/>
  <c r="U657" i="1"/>
  <c r="T657" i="1"/>
  <c r="S657" i="1"/>
  <c r="U689" i="1"/>
  <c r="T689" i="1"/>
  <c r="S689" i="1"/>
  <c r="U721" i="1"/>
  <c r="T721" i="1"/>
  <c r="S721" i="1"/>
  <c r="U753" i="1"/>
  <c r="T753" i="1"/>
  <c r="S753" i="1"/>
  <c r="U785" i="1"/>
  <c r="T785" i="1"/>
  <c r="S785" i="1"/>
  <c r="U817" i="1"/>
  <c r="T817" i="1"/>
  <c r="S817" i="1"/>
  <c r="U849" i="1"/>
  <c r="T849" i="1"/>
  <c r="S849" i="1"/>
  <c r="U881" i="1"/>
  <c r="T881" i="1"/>
  <c r="S881" i="1"/>
  <c r="U913" i="1"/>
  <c r="T913" i="1"/>
  <c r="S913" i="1"/>
  <c r="U945" i="1"/>
  <c r="T945" i="1"/>
  <c r="S945" i="1"/>
  <c r="U977" i="1"/>
  <c r="T977" i="1"/>
  <c r="S977" i="1"/>
  <c r="U1009" i="1"/>
  <c r="T1009" i="1"/>
  <c r="S1009" i="1"/>
  <c r="U1041" i="1"/>
  <c r="T1041" i="1"/>
  <c r="S1041" i="1"/>
  <c r="U1073" i="1"/>
  <c r="T1073" i="1"/>
  <c r="S1073" i="1"/>
  <c r="U1105" i="1"/>
  <c r="T1105" i="1"/>
  <c r="S1105" i="1"/>
  <c r="U1137" i="1"/>
  <c r="T1137" i="1"/>
  <c r="S1137" i="1"/>
  <c r="U1169" i="1"/>
  <c r="T1169" i="1"/>
  <c r="S1169" i="1"/>
  <c r="U1201" i="1"/>
  <c r="T1201" i="1"/>
  <c r="S1201" i="1"/>
  <c r="U1233" i="1"/>
  <c r="T1233" i="1"/>
  <c r="S1233" i="1"/>
  <c r="U1265" i="1"/>
  <c r="T1265" i="1"/>
  <c r="S1265" i="1"/>
  <c r="U1297" i="1"/>
  <c r="T1297" i="1"/>
  <c r="S1297" i="1"/>
  <c r="U1329" i="1"/>
  <c r="T1329" i="1"/>
  <c r="S1329" i="1"/>
  <c r="U1361" i="1"/>
  <c r="T1361" i="1"/>
  <c r="S1361" i="1"/>
  <c r="U1393" i="1"/>
  <c r="T1393" i="1"/>
  <c r="S1393" i="1"/>
  <c r="U1425" i="1"/>
  <c r="T1425" i="1"/>
  <c r="S1425" i="1"/>
  <c r="U1457" i="1"/>
  <c r="T1457" i="1"/>
  <c r="S1457" i="1"/>
  <c r="U1489" i="1"/>
  <c r="T1489" i="1"/>
  <c r="S1489" i="1"/>
  <c r="U1521" i="1"/>
  <c r="T1521" i="1"/>
  <c r="S1521" i="1"/>
  <c r="U1553" i="1"/>
  <c r="T1553" i="1"/>
  <c r="S1553" i="1"/>
  <c r="U1585" i="1"/>
  <c r="T1585" i="1"/>
  <c r="S1585" i="1"/>
  <c r="U1617" i="1"/>
  <c r="T1617" i="1"/>
  <c r="S1617" i="1"/>
  <c r="U1649" i="1"/>
  <c r="T1649" i="1"/>
  <c r="S1649" i="1"/>
  <c r="U1681" i="1"/>
  <c r="T1681" i="1"/>
  <c r="S1681" i="1"/>
  <c r="U1713" i="1"/>
  <c r="T1713" i="1"/>
  <c r="S1713" i="1"/>
  <c r="U1745" i="1"/>
  <c r="T1745" i="1"/>
  <c r="S1745" i="1"/>
  <c r="U1777" i="1"/>
  <c r="T1777" i="1"/>
  <c r="S1777" i="1"/>
  <c r="U1809" i="1"/>
  <c r="T1809" i="1"/>
  <c r="S1809" i="1"/>
  <c r="U1841" i="1"/>
  <c r="T1841" i="1"/>
  <c r="S1841" i="1"/>
  <c r="U1873" i="1"/>
  <c r="T1873" i="1"/>
  <c r="S1873" i="1"/>
  <c r="U1905" i="1"/>
  <c r="T1905" i="1"/>
  <c r="S1905" i="1"/>
  <c r="U1937" i="1"/>
  <c r="T1937" i="1"/>
  <c r="S1937" i="1"/>
  <c r="U1969" i="1"/>
  <c r="T1969" i="1"/>
  <c r="S1969" i="1"/>
  <c r="U2001" i="1"/>
  <c r="T2001" i="1"/>
  <c r="S2001" i="1"/>
  <c r="U2033" i="1"/>
  <c r="T2033" i="1"/>
  <c r="S2033" i="1"/>
  <c r="U2065" i="1"/>
  <c r="T2065" i="1"/>
  <c r="S2065" i="1"/>
  <c r="U2097" i="1"/>
  <c r="T2097" i="1"/>
  <c r="S2097" i="1"/>
  <c r="U2129" i="1"/>
  <c r="T2129" i="1"/>
  <c r="S2129" i="1"/>
  <c r="U2161" i="1"/>
  <c r="T2161" i="1"/>
  <c r="S2161" i="1"/>
  <c r="U2193" i="1"/>
  <c r="T2193" i="1"/>
  <c r="S2193" i="1"/>
  <c r="U2225" i="1"/>
  <c r="T2225" i="1"/>
  <c r="S2225" i="1"/>
  <c r="U2257" i="1"/>
  <c r="T2257" i="1"/>
  <c r="S2257" i="1"/>
  <c r="U2289" i="1"/>
  <c r="T2289" i="1"/>
  <c r="S2289" i="1"/>
  <c r="U2321" i="1"/>
  <c r="T2321" i="1"/>
  <c r="S2321" i="1"/>
  <c r="U2353" i="1"/>
  <c r="T2353" i="1"/>
  <c r="S2353" i="1"/>
  <c r="U2385" i="1"/>
  <c r="T2385" i="1"/>
  <c r="S2385" i="1"/>
  <c r="U2417" i="1"/>
  <c r="T2417" i="1"/>
  <c r="S2417" i="1"/>
  <c r="U2449" i="1"/>
  <c r="T2449" i="1"/>
  <c r="S2449" i="1"/>
  <c r="U2481" i="1"/>
  <c r="T2481" i="1"/>
  <c r="S2481" i="1"/>
  <c r="U2513" i="1"/>
  <c r="T2513" i="1"/>
  <c r="S2513" i="1"/>
  <c r="U2545" i="1"/>
  <c r="T2545" i="1"/>
  <c r="S2545" i="1"/>
  <c r="U2577" i="1"/>
  <c r="T2577" i="1"/>
  <c r="S2577" i="1"/>
  <c r="U2609" i="1"/>
  <c r="T2609" i="1"/>
  <c r="S2609" i="1"/>
  <c r="U2641" i="1"/>
  <c r="T2641" i="1"/>
  <c r="S2641" i="1"/>
  <c r="U2673" i="1"/>
  <c r="T2673" i="1"/>
  <c r="S2673" i="1"/>
  <c r="U2705" i="1"/>
  <c r="T2705" i="1"/>
  <c r="S2705" i="1"/>
  <c r="U2737" i="1"/>
  <c r="T2737" i="1"/>
  <c r="S2737" i="1"/>
  <c r="U2769" i="1"/>
  <c r="T2769" i="1"/>
  <c r="S2769" i="1"/>
  <c r="U2801" i="1"/>
  <c r="T2801" i="1"/>
  <c r="S2801" i="1"/>
  <c r="U2833" i="1"/>
  <c r="T2833" i="1"/>
  <c r="S2833" i="1"/>
  <c r="U2865" i="1"/>
  <c r="T2865" i="1"/>
  <c r="S2865" i="1"/>
  <c r="U2897" i="1"/>
  <c r="T2897" i="1"/>
  <c r="S2897" i="1"/>
  <c r="U2961" i="1"/>
  <c r="T2961" i="1"/>
  <c r="S2961" i="1"/>
  <c r="U2993" i="1"/>
  <c r="T2993" i="1"/>
  <c r="S2993" i="1"/>
  <c r="U3025" i="1"/>
  <c r="T3025" i="1"/>
  <c r="S3025" i="1"/>
  <c r="U3057" i="1"/>
  <c r="T3057" i="1"/>
  <c r="S3057" i="1"/>
  <c r="U3089" i="1"/>
  <c r="T3089" i="1"/>
  <c r="S3089" i="1"/>
  <c r="U3121" i="1"/>
  <c r="T3121" i="1"/>
  <c r="S3121" i="1"/>
  <c r="U3153" i="1"/>
  <c r="T3153" i="1"/>
  <c r="S3153" i="1"/>
  <c r="U3185" i="1"/>
  <c r="T3185" i="1"/>
  <c r="S3185" i="1"/>
  <c r="U3217" i="1"/>
  <c r="T3217" i="1"/>
  <c r="S3217" i="1"/>
  <c r="U3249" i="1"/>
  <c r="T3249" i="1"/>
  <c r="S3249" i="1"/>
  <c r="U3281" i="1"/>
  <c r="T3281" i="1"/>
  <c r="S3281" i="1"/>
  <c r="U3313" i="1"/>
  <c r="T3313" i="1"/>
  <c r="S3313" i="1"/>
  <c r="U3345" i="1"/>
  <c r="T3345" i="1"/>
  <c r="S3345" i="1"/>
  <c r="U3377" i="1"/>
  <c r="T3377" i="1"/>
  <c r="S3377" i="1"/>
  <c r="U3409" i="1"/>
  <c r="T3409" i="1"/>
  <c r="S3409" i="1"/>
  <c r="U3441" i="1"/>
  <c r="T3441" i="1"/>
  <c r="S3441" i="1"/>
  <c r="U3473" i="1"/>
  <c r="T3473" i="1"/>
  <c r="S3473" i="1"/>
  <c r="U3505" i="1"/>
  <c r="T3505" i="1"/>
  <c r="S3505" i="1"/>
  <c r="U3537" i="1"/>
  <c r="T3537" i="1"/>
  <c r="S3537" i="1"/>
  <c r="U3569" i="1"/>
  <c r="T3569" i="1"/>
  <c r="S3569" i="1"/>
  <c r="U3601" i="1"/>
  <c r="T3601" i="1"/>
  <c r="S3601" i="1"/>
  <c r="U3633" i="1"/>
  <c r="T3633" i="1"/>
  <c r="S3633" i="1"/>
  <c r="U3665" i="1"/>
  <c r="T3665" i="1"/>
  <c r="S3665" i="1"/>
  <c r="U3697" i="1"/>
  <c r="T3697" i="1"/>
  <c r="S3697" i="1"/>
  <c r="U3729" i="1"/>
  <c r="T3729" i="1"/>
  <c r="S3729" i="1"/>
  <c r="U3761" i="1"/>
  <c r="T3761" i="1"/>
  <c r="S3761" i="1"/>
  <c r="U3793" i="1"/>
  <c r="T3793" i="1"/>
  <c r="S3793" i="1"/>
  <c r="U3825" i="1"/>
  <c r="T3825" i="1"/>
  <c r="S3825" i="1"/>
  <c r="U3857" i="1"/>
  <c r="T3857" i="1"/>
  <c r="S3857" i="1"/>
  <c r="U3889" i="1"/>
  <c r="T3889" i="1"/>
  <c r="S3889" i="1"/>
  <c r="U3921" i="1"/>
  <c r="T3921" i="1"/>
  <c r="S3921" i="1"/>
  <c r="U3953" i="1"/>
  <c r="T3953" i="1"/>
  <c r="S3953" i="1"/>
  <c r="U3985" i="1"/>
  <c r="T3985" i="1"/>
  <c r="S3985" i="1"/>
  <c r="U4017" i="1"/>
  <c r="T4017" i="1"/>
  <c r="S4017" i="1"/>
  <c r="U4049" i="1"/>
  <c r="T4049" i="1"/>
  <c r="S4049" i="1"/>
  <c r="U4081" i="1"/>
  <c r="T4081" i="1"/>
  <c r="S4081" i="1"/>
  <c r="U4113" i="1"/>
  <c r="T4113" i="1"/>
  <c r="S4113" i="1"/>
  <c r="U4145" i="1"/>
  <c r="T4145" i="1"/>
  <c r="S4145" i="1"/>
  <c r="U4177" i="1"/>
  <c r="T4177" i="1"/>
  <c r="S4177" i="1"/>
  <c r="U4209" i="1"/>
  <c r="T4209" i="1"/>
  <c r="S4209" i="1"/>
  <c r="U4241" i="1"/>
  <c r="T4241" i="1"/>
  <c r="S4241" i="1"/>
  <c r="U4273" i="1"/>
  <c r="T4273" i="1"/>
  <c r="S4273" i="1"/>
  <c r="U4305" i="1"/>
  <c r="T4305" i="1"/>
  <c r="S4305" i="1"/>
  <c r="U4337" i="1"/>
  <c r="T4337" i="1"/>
  <c r="S4337" i="1"/>
  <c r="U4369" i="1"/>
  <c r="T4369" i="1"/>
  <c r="S4369" i="1"/>
  <c r="U4401" i="1"/>
  <c r="T4401" i="1"/>
  <c r="S4401" i="1"/>
  <c r="U1314" i="1"/>
  <c r="T1314" i="1"/>
  <c r="S1314" i="1"/>
  <c r="U1442" i="1"/>
  <c r="T1442" i="1"/>
  <c r="S1442" i="1"/>
  <c r="U1586" i="1"/>
  <c r="T1586" i="1"/>
  <c r="S1586" i="1"/>
  <c r="U1714" i="1"/>
  <c r="T1714" i="1"/>
  <c r="S1714" i="1"/>
  <c r="U1858" i="1"/>
  <c r="T1858" i="1"/>
  <c r="S1858" i="1"/>
  <c r="U1922" i="1"/>
  <c r="T1922" i="1"/>
  <c r="S1922" i="1"/>
  <c r="U2226" i="1"/>
  <c r="T2226" i="1"/>
  <c r="S2226" i="1"/>
  <c r="U2330" i="1"/>
  <c r="T2330" i="1"/>
  <c r="S2330" i="1"/>
  <c r="U2426" i="1"/>
  <c r="T2426" i="1"/>
  <c r="S2426" i="1"/>
  <c r="U2538" i="1"/>
  <c r="T2538" i="1"/>
  <c r="S2538" i="1"/>
  <c r="U2698" i="1"/>
  <c r="T2698" i="1"/>
  <c r="S2698" i="1"/>
  <c r="U1859" i="1"/>
  <c r="T1859" i="1"/>
  <c r="S1859" i="1"/>
  <c r="U2195" i="1"/>
  <c r="T2195" i="1"/>
  <c r="S2195" i="1"/>
  <c r="U2315" i="1"/>
  <c r="T2315" i="1"/>
  <c r="S2315" i="1"/>
  <c r="U2411" i="1"/>
  <c r="T2411" i="1"/>
  <c r="S2411" i="1"/>
  <c r="U2515" i="1"/>
  <c r="T2515" i="1"/>
  <c r="S2515" i="1"/>
  <c r="U2619" i="1"/>
  <c r="T2619" i="1"/>
  <c r="S2619" i="1"/>
  <c r="U2715" i="1"/>
  <c r="T2715" i="1"/>
  <c r="S2715" i="1"/>
  <c r="U2827" i="1"/>
  <c r="T2827" i="1"/>
  <c r="S2827" i="1"/>
  <c r="U2939" i="1"/>
  <c r="T2939" i="1"/>
  <c r="S2939" i="1"/>
  <c r="U3099" i="1"/>
  <c r="T3099" i="1"/>
  <c r="S3099" i="1"/>
  <c r="U3203" i="1"/>
  <c r="T3203" i="1"/>
  <c r="S3203" i="1"/>
  <c r="U3307" i="1"/>
  <c r="T3307" i="1"/>
  <c r="S3307" i="1"/>
  <c r="U3419" i="1"/>
  <c r="T3419" i="1"/>
  <c r="S3419" i="1"/>
  <c r="U3515" i="1"/>
  <c r="T3515" i="1"/>
  <c r="S3515" i="1"/>
  <c r="U3611" i="1"/>
  <c r="T3611" i="1"/>
  <c r="S3611" i="1"/>
  <c r="U3715" i="1"/>
  <c r="T3715" i="1"/>
  <c r="S3715" i="1"/>
  <c r="U3819" i="1"/>
  <c r="T3819" i="1"/>
  <c r="S3819" i="1"/>
  <c r="U3931" i="1"/>
  <c r="T3931" i="1"/>
  <c r="S3931" i="1"/>
  <c r="U4027" i="1"/>
  <c r="T4027" i="1"/>
  <c r="S4027" i="1"/>
  <c r="U4123" i="1"/>
  <c r="T4123" i="1"/>
  <c r="S4123" i="1"/>
  <c r="U4259" i="1"/>
  <c r="T4259" i="1"/>
  <c r="S4259" i="1"/>
  <c r="U4355" i="1"/>
  <c r="T4355" i="1"/>
  <c r="S4355" i="1"/>
  <c r="U1990" i="1"/>
  <c r="T1990" i="1"/>
  <c r="S1990" i="1"/>
  <c r="U1119" i="1"/>
  <c r="T1119" i="1"/>
  <c r="S1119" i="1"/>
  <c r="U1319" i="1"/>
  <c r="T1319" i="1"/>
  <c r="S1319" i="1"/>
  <c r="U1463" i="1"/>
  <c r="T1463" i="1"/>
  <c r="S1463" i="1"/>
  <c r="U1631" i="1"/>
  <c r="T1631" i="1"/>
  <c r="S1631" i="1"/>
  <c r="U1791" i="1"/>
  <c r="T1791" i="1"/>
  <c r="S1791" i="1"/>
  <c r="U1943" i="1"/>
  <c r="T1943" i="1"/>
  <c r="S1943" i="1"/>
  <c r="U2079" i="1"/>
  <c r="T2079" i="1"/>
  <c r="S2079" i="1"/>
  <c r="U2223" i="1"/>
  <c r="T2223" i="1"/>
  <c r="S2223" i="1"/>
  <c r="U2367" i="1"/>
  <c r="T2367" i="1"/>
  <c r="S2367" i="1"/>
  <c r="U2503" i="1"/>
  <c r="T2503" i="1"/>
  <c r="S2503" i="1"/>
  <c r="U2663" i="1"/>
  <c r="T2663" i="1"/>
  <c r="S2663" i="1"/>
  <c r="U2815" i="1"/>
  <c r="T2815" i="1"/>
  <c r="S2815" i="1"/>
  <c r="U2943" i="1"/>
  <c r="T2943" i="1"/>
  <c r="S2943" i="1"/>
  <c r="U3103" i="1"/>
  <c r="T3103" i="1"/>
  <c r="S3103" i="1"/>
  <c r="U3239" i="1"/>
  <c r="T3239" i="1"/>
  <c r="S3239" i="1"/>
  <c r="U3391" i="1"/>
  <c r="T3391" i="1"/>
  <c r="S3391" i="1"/>
  <c r="U3551" i="1"/>
  <c r="T3551" i="1"/>
  <c r="S3551" i="1"/>
  <c r="U3711" i="1"/>
  <c r="T3711" i="1"/>
  <c r="S3711" i="1"/>
  <c r="U3895" i="1"/>
  <c r="T3895" i="1"/>
  <c r="S3895" i="1"/>
  <c r="U975" i="1"/>
  <c r="T975" i="1"/>
  <c r="S975" i="1"/>
  <c r="U1103" i="1"/>
  <c r="T1103" i="1"/>
  <c r="S1103" i="1"/>
  <c r="U1247" i="1"/>
  <c r="T1247" i="1"/>
  <c r="S1247" i="1"/>
  <c r="U1415" i="1"/>
  <c r="T1415" i="1"/>
  <c r="S1415" i="1"/>
  <c r="U1599" i="1"/>
  <c r="T1599" i="1"/>
  <c r="S1599" i="1"/>
  <c r="U1767" i="1"/>
  <c r="T1767" i="1"/>
  <c r="S1767" i="1"/>
  <c r="U1951" i="1"/>
  <c r="T1951" i="1"/>
  <c r="S1951" i="1"/>
  <c r="U2151" i="1"/>
  <c r="T2151" i="1"/>
  <c r="S2151" i="1"/>
  <c r="U2447" i="1"/>
  <c r="T2447" i="1"/>
  <c r="S2447" i="1"/>
  <c r="U2607" i="1"/>
  <c r="T2607" i="1"/>
  <c r="S2607" i="1"/>
  <c r="U2767" i="1"/>
  <c r="T2767" i="1"/>
  <c r="S2767" i="1"/>
  <c r="U2935" i="1"/>
  <c r="T2935" i="1"/>
  <c r="S2935" i="1"/>
  <c r="U3095" i="1"/>
  <c r="T3095" i="1"/>
  <c r="S3095" i="1"/>
  <c r="U3231" i="1"/>
  <c r="T3231" i="1"/>
  <c r="S3231" i="1"/>
  <c r="U3415" i="1"/>
  <c r="T3415" i="1"/>
  <c r="S3415" i="1"/>
  <c r="U3575" i="1"/>
  <c r="T3575" i="1"/>
  <c r="S3575" i="1"/>
  <c r="U3743" i="1"/>
  <c r="T3743" i="1"/>
  <c r="S3743" i="1"/>
  <c r="T3903" i="1"/>
  <c r="U3903" i="1"/>
  <c r="S3903" i="1"/>
  <c r="U4071" i="1"/>
  <c r="T4071" i="1"/>
  <c r="S4071" i="1"/>
  <c r="U4207" i="1"/>
  <c r="T4207" i="1"/>
  <c r="S4207" i="1"/>
  <c r="U4303" i="1"/>
  <c r="T4303" i="1"/>
  <c r="S4303" i="1"/>
  <c r="U4423" i="1"/>
  <c r="T4423" i="1"/>
  <c r="S4423" i="1"/>
  <c r="U1284" i="1"/>
  <c r="T1284" i="1"/>
  <c r="S1284" i="1"/>
  <c r="U1316" i="1"/>
  <c r="T1316" i="1"/>
  <c r="S1316" i="1"/>
  <c r="U1348" i="1"/>
  <c r="T1348" i="1"/>
  <c r="S1348" i="1"/>
  <c r="U1380" i="1"/>
  <c r="T1380" i="1"/>
  <c r="S1380" i="1"/>
  <c r="U1412" i="1"/>
  <c r="T1412" i="1"/>
  <c r="S1412" i="1"/>
  <c r="U1444" i="1"/>
  <c r="T1444" i="1"/>
  <c r="S1444" i="1"/>
  <c r="U1476" i="1"/>
  <c r="T1476" i="1"/>
  <c r="S1476" i="1"/>
  <c r="U1508" i="1"/>
  <c r="T1508" i="1"/>
  <c r="S1508" i="1"/>
  <c r="U1540" i="1"/>
  <c r="T1540" i="1"/>
  <c r="S1540" i="1"/>
  <c r="U1572" i="1"/>
  <c r="T1572" i="1"/>
  <c r="S1572" i="1"/>
  <c r="U1604" i="1"/>
  <c r="T1604" i="1"/>
  <c r="S1604" i="1"/>
  <c r="U1636" i="1"/>
  <c r="T1636" i="1"/>
  <c r="S1636" i="1"/>
  <c r="U1668" i="1"/>
  <c r="T1668" i="1"/>
  <c r="S1668" i="1"/>
  <c r="U1700" i="1"/>
  <c r="T1700" i="1"/>
  <c r="S1700" i="1"/>
  <c r="U1732" i="1"/>
  <c r="T1732" i="1"/>
  <c r="S1732" i="1"/>
  <c r="U1764" i="1"/>
  <c r="T1764" i="1"/>
  <c r="S1764" i="1"/>
  <c r="U1796" i="1"/>
  <c r="T1796" i="1"/>
  <c r="S1796" i="1"/>
  <c r="U1828" i="1"/>
  <c r="T1828" i="1"/>
  <c r="S1828" i="1"/>
  <c r="U1860" i="1"/>
  <c r="T1860" i="1"/>
  <c r="S1860" i="1"/>
  <c r="U1892" i="1"/>
  <c r="T1892" i="1"/>
  <c r="S1892" i="1"/>
  <c r="U1924" i="1"/>
  <c r="T1924" i="1"/>
  <c r="S1924" i="1"/>
  <c r="U1956" i="1"/>
  <c r="T1956" i="1"/>
  <c r="S1956" i="1"/>
  <c r="U1988" i="1"/>
  <c r="T1988" i="1"/>
  <c r="S1988" i="1"/>
  <c r="U2020" i="1"/>
  <c r="T2020" i="1"/>
  <c r="S2020" i="1"/>
  <c r="U2052" i="1"/>
  <c r="T2052" i="1"/>
  <c r="S2052" i="1"/>
  <c r="U2084" i="1"/>
  <c r="T2084" i="1"/>
  <c r="S2084" i="1"/>
  <c r="U2116" i="1"/>
  <c r="T2116" i="1"/>
  <c r="S2116" i="1"/>
  <c r="U2148" i="1"/>
  <c r="T2148" i="1"/>
  <c r="S2148" i="1"/>
  <c r="U2180" i="1"/>
  <c r="T2180" i="1"/>
  <c r="S2180" i="1"/>
  <c r="U2212" i="1"/>
  <c r="T2212" i="1"/>
  <c r="S2212" i="1"/>
  <c r="U2244" i="1"/>
  <c r="T2244" i="1"/>
  <c r="S2244" i="1"/>
  <c r="U2276" i="1"/>
  <c r="T2276" i="1"/>
  <c r="S2276" i="1"/>
  <c r="U2308" i="1"/>
  <c r="T2308" i="1"/>
  <c r="S2308" i="1"/>
  <c r="U2340" i="1"/>
  <c r="T2340" i="1"/>
  <c r="S2340" i="1"/>
  <c r="U2372" i="1"/>
  <c r="T2372" i="1"/>
  <c r="S2372" i="1"/>
  <c r="U2404" i="1"/>
  <c r="T2404" i="1"/>
  <c r="S2404" i="1"/>
  <c r="U2436" i="1"/>
  <c r="T2436" i="1"/>
  <c r="S2436" i="1"/>
  <c r="U2468" i="1"/>
  <c r="T2468" i="1"/>
  <c r="S2468" i="1"/>
  <c r="U2500" i="1"/>
  <c r="T2500" i="1"/>
  <c r="S2500" i="1"/>
  <c r="U2532" i="1"/>
  <c r="T2532" i="1"/>
  <c r="S2532" i="1"/>
  <c r="U2564" i="1"/>
  <c r="T2564" i="1"/>
  <c r="S2564" i="1"/>
  <c r="U2596" i="1"/>
  <c r="T2596" i="1"/>
  <c r="S2596" i="1"/>
  <c r="U2628" i="1"/>
  <c r="T2628" i="1"/>
  <c r="S2628" i="1"/>
  <c r="U2660" i="1"/>
  <c r="T2660" i="1"/>
  <c r="S2660" i="1"/>
  <c r="U2692" i="1"/>
  <c r="T2692" i="1"/>
  <c r="S2692" i="1"/>
  <c r="U2724" i="1"/>
  <c r="T2724" i="1"/>
  <c r="S2724" i="1"/>
  <c r="U2756" i="1"/>
  <c r="T2756" i="1"/>
  <c r="S2756" i="1"/>
  <c r="U2788" i="1"/>
  <c r="T2788" i="1"/>
  <c r="S2788" i="1"/>
  <c r="U2820" i="1"/>
  <c r="T2820" i="1"/>
  <c r="S2820" i="1"/>
  <c r="U2852" i="1"/>
  <c r="T2852" i="1"/>
  <c r="S2852" i="1"/>
  <c r="U2884" i="1"/>
  <c r="T2884" i="1"/>
  <c r="S2884" i="1"/>
  <c r="U2916" i="1"/>
  <c r="T2916" i="1"/>
  <c r="S2916" i="1"/>
  <c r="U2948" i="1"/>
  <c r="T2948" i="1"/>
  <c r="S2948" i="1"/>
  <c r="U2980" i="1"/>
  <c r="T2980" i="1"/>
  <c r="S2980" i="1"/>
  <c r="U3012" i="1"/>
  <c r="T3012" i="1"/>
  <c r="S3012" i="1"/>
  <c r="U3044" i="1"/>
  <c r="T3044" i="1"/>
  <c r="S3044" i="1"/>
  <c r="U3076" i="1"/>
  <c r="T3076" i="1"/>
  <c r="S3076" i="1"/>
  <c r="U3108" i="1"/>
  <c r="T3108" i="1"/>
  <c r="S3108" i="1"/>
  <c r="U3140" i="1"/>
  <c r="T3140" i="1"/>
  <c r="S3140" i="1"/>
  <c r="U3172" i="1"/>
  <c r="T3172" i="1"/>
  <c r="S3172" i="1"/>
  <c r="U3204" i="1"/>
  <c r="T3204" i="1"/>
  <c r="S3204" i="1"/>
  <c r="U3236" i="1"/>
  <c r="T3236" i="1"/>
  <c r="S3236" i="1"/>
  <c r="U3268" i="1"/>
  <c r="T3268" i="1"/>
  <c r="S3268" i="1"/>
  <c r="U3300" i="1"/>
  <c r="T3300" i="1"/>
  <c r="S3300" i="1"/>
  <c r="U3332" i="1"/>
  <c r="T3332" i="1"/>
  <c r="S3332" i="1"/>
  <c r="U3364" i="1"/>
  <c r="T3364" i="1"/>
  <c r="S3364" i="1"/>
  <c r="U3396" i="1"/>
  <c r="T3396" i="1"/>
  <c r="S3396" i="1"/>
  <c r="U3428" i="1"/>
  <c r="T3428" i="1"/>
  <c r="S3428" i="1"/>
  <c r="U3460" i="1"/>
  <c r="T3460" i="1"/>
  <c r="S3460" i="1"/>
  <c r="U3492" i="1"/>
  <c r="T3492" i="1"/>
  <c r="S3492" i="1"/>
  <c r="U3524" i="1"/>
  <c r="T3524" i="1"/>
  <c r="S3524" i="1"/>
  <c r="U3556" i="1"/>
  <c r="T3556" i="1"/>
  <c r="S3556" i="1"/>
  <c r="U3588" i="1"/>
  <c r="T3588" i="1"/>
  <c r="S3588" i="1"/>
  <c r="U3620" i="1"/>
  <c r="T3620" i="1"/>
  <c r="S3620" i="1"/>
  <c r="U3652" i="1"/>
  <c r="T3652" i="1"/>
  <c r="S3652" i="1"/>
  <c r="U3684" i="1"/>
  <c r="T3684" i="1"/>
  <c r="S3684" i="1"/>
  <c r="U3716" i="1"/>
  <c r="T3716" i="1"/>
  <c r="S3716" i="1"/>
  <c r="U3748" i="1"/>
  <c r="T3748" i="1"/>
  <c r="S3748" i="1"/>
  <c r="U3780" i="1"/>
  <c r="T3780" i="1"/>
  <c r="S3780" i="1"/>
  <c r="U3812" i="1"/>
  <c r="T3812" i="1"/>
  <c r="S3812" i="1"/>
  <c r="U3844" i="1"/>
  <c r="T3844" i="1"/>
  <c r="S3844" i="1"/>
  <c r="U3876" i="1"/>
  <c r="T3876" i="1"/>
  <c r="S3876" i="1"/>
  <c r="U3908" i="1"/>
  <c r="T3908" i="1"/>
  <c r="S3908" i="1"/>
  <c r="U3940" i="1"/>
  <c r="T3940" i="1"/>
  <c r="S3940" i="1"/>
  <c r="U3972" i="1"/>
  <c r="T3972" i="1"/>
  <c r="S3972" i="1"/>
  <c r="U4004" i="1"/>
  <c r="T4004" i="1"/>
  <c r="S4004" i="1"/>
  <c r="U4036" i="1"/>
  <c r="T4036" i="1"/>
  <c r="S4036" i="1"/>
  <c r="U4068" i="1"/>
  <c r="T4068" i="1"/>
  <c r="S4068" i="1"/>
  <c r="U4100" i="1"/>
  <c r="T4100" i="1"/>
  <c r="S4100" i="1"/>
  <c r="U4132" i="1"/>
  <c r="T4132" i="1"/>
  <c r="S4132" i="1"/>
  <c r="U4164" i="1"/>
  <c r="T4164" i="1"/>
  <c r="S4164" i="1"/>
  <c r="U4196" i="1"/>
  <c r="T4196" i="1"/>
  <c r="S4196" i="1"/>
  <c r="U4228" i="1"/>
  <c r="T4228" i="1"/>
  <c r="S4228" i="1"/>
  <c r="U4260" i="1"/>
  <c r="T4260" i="1"/>
  <c r="S4260" i="1"/>
  <c r="U4292" i="1"/>
  <c r="T4292" i="1"/>
  <c r="S4292" i="1"/>
  <c r="U4324" i="1"/>
  <c r="T4324" i="1"/>
  <c r="S4324" i="1"/>
  <c r="U4356" i="1"/>
  <c r="T4356" i="1"/>
  <c r="S4356" i="1"/>
  <c r="U4388" i="1"/>
  <c r="T4388" i="1"/>
  <c r="S4388" i="1"/>
  <c r="U4420" i="1"/>
  <c r="T4420" i="1"/>
  <c r="S4420" i="1"/>
  <c r="U46" i="1"/>
  <c r="T46" i="1"/>
  <c r="S46" i="1"/>
  <c r="U134" i="1"/>
  <c r="T134" i="1"/>
  <c r="S134" i="1"/>
  <c r="U366" i="1"/>
  <c r="T366" i="1"/>
  <c r="S366" i="1"/>
  <c r="U438" i="1"/>
  <c r="T438" i="1"/>
  <c r="S438" i="1"/>
  <c r="U590" i="1"/>
  <c r="T590" i="1"/>
  <c r="S590" i="1"/>
  <c r="U750" i="1"/>
  <c r="T750" i="1"/>
  <c r="S750" i="1"/>
  <c r="U822" i="1"/>
  <c r="T822" i="1"/>
  <c r="S822" i="1"/>
  <c r="U910" i="1"/>
  <c r="T910" i="1"/>
  <c r="S910" i="1"/>
  <c r="U974" i="1"/>
  <c r="T974" i="1"/>
  <c r="S974" i="1"/>
  <c r="U1038" i="1"/>
  <c r="T1038" i="1"/>
  <c r="S1038" i="1"/>
  <c r="U1102" i="1"/>
  <c r="T1102" i="1"/>
  <c r="S1102" i="1"/>
  <c r="U1166" i="1"/>
  <c r="T1166" i="1"/>
  <c r="S1166" i="1"/>
  <c r="U1238" i="1"/>
  <c r="T1238" i="1"/>
  <c r="S1238" i="1"/>
  <c r="U1302" i="1"/>
  <c r="T1302" i="1"/>
  <c r="S1302" i="1"/>
  <c r="U1358" i="1"/>
  <c r="T1358" i="1"/>
  <c r="S1358" i="1"/>
  <c r="U1422" i="1"/>
  <c r="T1422" i="1"/>
  <c r="S1422" i="1"/>
  <c r="U1486" i="1"/>
  <c r="T1486" i="1"/>
  <c r="S1486" i="1"/>
  <c r="U1550" i="1"/>
  <c r="T1550" i="1"/>
  <c r="S1550" i="1"/>
  <c r="U1622" i="1"/>
  <c r="T1622" i="1"/>
  <c r="S1622" i="1"/>
  <c r="U1686" i="1"/>
  <c r="T1686" i="1"/>
  <c r="S1686" i="1"/>
  <c r="U1774" i="1"/>
  <c r="T1774" i="1"/>
  <c r="S1774" i="1"/>
  <c r="U1838" i="1"/>
  <c r="T1838" i="1"/>
  <c r="S1838" i="1"/>
  <c r="U1910" i="1"/>
  <c r="T1910" i="1"/>
  <c r="S1910" i="1"/>
  <c r="U1982" i="1"/>
  <c r="T1982" i="1"/>
  <c r="S1982" i="1"/>
  <c r="U2110" i="1"/>
  <c r="T2110" i="1"/>
  <c r="S2110" i="1"/>
  <c r="U671" i="1"/>
  <c r="T671" i="1"/>
  <c r="S671" i="1"/>
  <c r="U751" i="1"/>
  <c r="T751" i="1"/>
  <c r="S751" i="1"/>
  <c r="U927" i="1"/>
  <c r="T927" i="1"/>
  <c r="S927" i="1"/>
  <c r="U1031" i="1"/>
  <c r="T1031" i="1"/>
  <c r="S1031" i="1"/>
  <c r="U1271" i="1"/>
  <c r="T1271" i="1"/>
  <c r="S1271" i="1"/>
  <c r="U1439" i="1"/>
  <c r="T1439" i="1"/>
  <c r="S1439" i="1"/>
  <c r="U1575" i="1"/>
  <c r="T1575" i="1"/>
  <c r="S1575" i="1"/>
  <c r="U1735" i="1"/>
  <c r="T1735" i="1"/>
  <c r="S1735" i="1"/>
  <c r="U1895" i="1"/>
  <c r="T1895" i="1"/>
  <c r="S1895" i="1"/>
  <c r="U2055" i="1"/>
  <c r="T2055" i="1"/>
  <c r="S2055" i="1"/>
  <c r="U2207" i="1"/>
  <c r="T2207" i="1"/>
  <c r="S2207" i="1"/>
  <c r="U2335" i="1"/>
  <c r="T2335" i="1"/>
  <c r="S2335" i="1"/>
  <c r="T2495" i="1"/>
  <c r="U2495" i="1"/>
  <c r="S2495" i="1"/>
  <c r="U2671" i="1"/>
  <c r="T2671" i="1"/>
  <c r="S2671" i="1"/>
  <c r="U2831" i="1"/>
  <c r="T2831" i="1"/>
  <c r="S2831" i="1"/>
  <c r="U2999" i="1"/>
  <c r="T2999" i="1"/>
  <c r="S2999" i="1"/>
  <c r="U3159" i="1"/>
  <c r="T3159" i="1"/>
  <c r="S3159" i="1"/>
  <c r="U3327" i="1"/>
  <c r="T3327" i="1"/>
  <c r="S3327" i="1"/>
  <c r="U3479" i="1"/>
  <c r="T3479" i="1"/>
  <c r="S3479" i="1"/>
  <c r="U3639" i="1"/>
  <c r="T3639" i="1"/>
  <c r="S3639" i="1"/>
  <c r="U3799" i="1"/>
  <c r="T3799" i="1"/>
  <c r="S3799" i="1"/>
  <c r="U3959" i="1"/>
  <c r="T3959" i="1"/>
  <c r="S3959" i="1"/>
  <c r="U4095" i="1"/>
  <c r="T4095" i="1"/>
  <c r="S4095" i="1"/>
  <c r="U4215" i="1"/>
  <c r="T4215" i="1"/>
  <c r="S4215" i="1"/>
  <c r="U4319" i="1"/>
  <c r="T4319" i="1"/>
  <c r="S4319" i="1"/>
  <c r="U4407" i="1"/>
  <c r="T4407" i="1"/>
  <c r="S4407" i="1"/>
  <c r="U13" i="1"/>
  <c r="T13" i="1"/>
  <c r="S13" i="1"/>
  <c r="U45" i="1"/>
  <c r="T45" i="1"/>
  <c r="S45" i="1"/>
  <c r="U77" i="1"/>
  <c r="T77" i="1"/>
  <c r="S77" i="1"/>
  <c r="U109" i="1"/>
  <c r="T109" i="1"/>
  <c r="S109" i="1"/>
  <c r="U141" i="1"/>
  <c r="T141" i="1"/>
  <c r="S141" i="1"/>
  <c r="U173" i="1"/>
  <c r="T173" i="1"/>
  <c r="S173" i="1"/>
  <c r="U205" i="1"/>
  <c r="T205" i="1"/>
  <c r="S205" i="1"/>
  <c r="U237" i="1"/>
  <c r="T237" i="1"/>
  <c r="S237" i="1"/>
  <c r="U269" i="1"/>
  <c r="T269" i="1"/>
  <c r="S269" i="1"/>
  <c r="U301" i="1"/>
  <c r="T301" i="1"/>
  <c r="S301" i="1"/>
  <c r="U333" i="1"/>
  <c r="T333" i="1"/>
  <c r="S333" i="1"/>
  <c r="U365" i="1"/>
  <c r="T365" i="1"/>
  <c r="S365" i="1"/>
  <c r="U397" i="1"/>
  <c r="T397" i="1"/>
  <c r="S397" i="1"/>
  <c r="U429" i="1"/>
  <c r="T429" i="1"/>
  <c r="S429" i="1"/>
  <c r="U461" i="1"/>
  <c r="T461" i="1"/>
  <c r="S461" i="1"/>
  <c r="U493" i="1"/>
  <c r="T493" i="1"/>
  <c r="S493" i="1"/>
  <c r="U525" i="1"/>
  <c r="T525" i="1"/>
  <c r="S525" i="1"/>
  <c r="U557" i="1"/>
  <c r="T557" i="1"/>
  <c r="S557" i="1"/>
  <c r="U589" i="1"/>
  <c r="T589" i="1"/>
  <c r="S589" i="1"/>
  <c r="U621" i="1"/>
  <c r="T621" i="1"/>
  <c r="S621" i="1"/>
  <c r="U653" i="1"/>
  <c r="T653" i="1"/>
  <c r="S653" i="1"/>
  <c r="U685" i="1"/>
  <c r="T685" i="1"/>
  <c r="S685" i="1"/>
  <c r="U717" i="1"/>
  <c r="T717" i="1"/>
  <c r="S717" i="1"/>
  <c r="U749" i="1"/>
  <c r="T749" i="1"/>
  <c r="S749" i="1"/>
  <c r="U781" i="1"/>
  <c r="T781" i="1"/>
  <c r="S781" i="1"/>
  <c r="U813" i="1"/>
  <c r="T813" i="1"/>
  <c r="S813" i="1"/>
  <c r="U845" i="1"/>
  <c r="T845" i="1"/>
  <c r="S845" i="1"/>
  <c r="U877" i="1"/>
  <c r="T877" i="1"/>
  <c r="S877" i="1"/>
  <c r="U909" i="1"/>
  <c r="T909" i="1"/>
  <c r="S909" i="1"/>
  <c r="U941" i="1"/>
  <c r="T941" i="1"/>
  <c r="S941" i="1"/>
  <c r="U973" i="1"/>
  <c r="T973" i="1"/>
  <c r="S973" i="1"/>
  <c r="U1005" i="1"/>
  <c r="T1005" i="1"/>
  <c r="S1005" i="1"/>
  <c r="U1037" i="1"/>
  <c r="T1037" i="1"/>
  <c r="S1037" i="1"/>
  <c r="U1069" i="1"/>
  <c r="T1069" i="1"/>
  <c r="S1069" i="1"/>
  <c r="U1101" i="1"/>
  <c r="T1101" i="1"/>
  <c r="S1101" i="1"/>
  <c r="U1133" i="1"/>
  <c r="T1133" i="1"/>
  <c r="S1133" i="1"/>
  <c r="U1165" i="1"/>
  <c r="T1165" i="1"/>
  <c r="S1165" i="1"/>
  <c r="U1197" i="1"/>
  <c r="T1197" i="1"/>
  <c r="S1197" i="1"/>
  <c r="U1229" i="1"/>
  <c r="T1229" i="1"/>
  <c r="S1229" i="1"/>
  <c r="U1261" i="1"/>
  <c r="T1261" i="1"/>
  <c r="S1261" i="1"/>
  <c r="U1293" i="1"/>
  <c r="T1293" i="1"/>
  <c r="S1293" i="1"/>
  <c r="U1325" i="1"/>
  <c r="T1325" i="1"/>
  <c r="S1325" i="1"/>
  <c r="U1357" i="1"/>
  <c r="T1357" i="1"/>
  <c r="S1357" i="1"/>
  <c r="U1389" i="1"/>
  <c r="T1389" i="1"/>
  <c r="S1389" i="1"/>
  <c r="U1421" i="1"/>
  <c r="T1421" i="1"/>
  <c r="S1421" i="1"/>
  <c r="U1453" i="1"/>
  <c r="T1453" i="1"/>
  <c r="S1453" i="1"/>
  <c r="U1485" i="1"/>
  <c r="T1485" i="1"/>
  <c r="S1485" i="1"/>
  <c r="U1517" i="1"/>
  <c r="T1517" i="1"/>
  <c r="S1517" i="1"/>
  <c r="U1549" i="1"/>
  <c r="T1549" i="1"/>
  <c r="S1549" i="1"/>
  <c r="U1581" i="1"/>
  <c r="T1581" i="1"/>
  <c r="S1581" i="1"/>
  <c r="U1613" i="1"/>
  <c r="T1613" i="1"/>
  <c r="S1613" i="1"/>
  <c r="U1645" i="1"/>
  <c r="T1645" i="1"/>
  <c r="S1645" i="1"/>
  <c r="U1677" i="1"/>
  <c r="T1677" i="1"/>
  <c r="S1677" i="1"/>
  <c r="U1709" i="1"/>
  <c r="T1709" i="1"/>
  <c r="S1709" i="1"/>
  <c r="U1741" i="1"/>
  <c r="T1741" i="1"/>
  <c r="S1741" i="1"/>
  <c r="U1773" i="1"/>
  <c r="T1773" i="1"/>
  <c r="S1773" i="1"/>
  <c r="U1805" i="1"/>
  <c r="T1805" i="1"/>
  <c r="S1805" i="1"/>
  <c r="U1837" i="1"/>
  <c r="T1837" i="1"/>
  <c r="S1837" i="1"/>
  <c r="U1869" i="1"/>
  <c r="T1869" i="1"/>
  <c r="S1869" i="1"/>
  <c r="U1901" i="1"/>
  <c r="T1901" i="1"/>
  <c r="S1901" i="1"/>
  <c r="U1933" i="1"/>
  <c r="T1933" i="1"/>
  <c r="S1933" i="1"/>
  <c r="U1965" i="1"/>
  <c r="T1965" i="1"/>
  <c r="S1965" i="1"/>
  <c r="U1997" i="1"/>
  <c r="T1997" i="1"/>
  <c r="S1997" i="1"/>
  <c r="U2029" i="1"/>
  <c r="T2029" i="1"/>
  <c r="S2029" i="1"/>
  <c r="U2061" i="1"/>
  <c r="T2061" i="1"/>
  <c r="S2061" i="1"/>
  <c r="U2093" i="1"/>
  <c r="T2093" i="1"/>
  <c r="S2093" i="1"/>
  <c r="U2125" i="1"/>
  <c r="T2125" i="1"/>
  <c r="S2125" i="1"/>
  <c r="U70" i="1"/>
  <c r="T70" i="1"/>
  <c r="S70" i="1"/>
  <c r="U158" i="1"/>
  <c r="T158" i="1"/>
  <c r="S158" i="1"/>
  <c r="U206" i="1"/>
  <c r="T206" i="1"/>
  <c r="S206" i="1"/>
  <c r="U262" i="1"/>
  <c r="T262" i="1"/>
  <c r="S262" i="1"/>
  <c r="U310" i="1"/>
  <c r="T310" i="1"/>
  <c r="S310" i="1"/>
  <c r="U358" i="1"/>
  <c r="T358" i="1"/>
  <c r="S358" i="1"/>
  <c r="U462" i="1"/>
  <c r="T462" i="1"/>
  <c r="S462" i="1"/>
  <c r="U518" i="1"/>
  <c r="T518" i="1"/>
  <c r="S518" i="1"/>
  <c r="U566" i="1"/>
  <c r="T566" i="1"/>
  <c r="S566" i="1"/>
  <c r="U646" i="1"/>
  <c r="T646" i="1"/>
  <c r="S646" i="1"/>
  <c r="U694" i="1"/>
  <c r="T694" i="1"/>
  <c r="S694" i="1"/>
  <c r="U742" i="1"/>
  <c r="T742" i="1"/>
  <c r="S742" i="1"/>
  <c r="U846" i="1"/>
  <c r="T846" i="1"/>
  <c r="S846" i="1"/>
  <c r="U902" i="1"/>
  <c r="T902" i="1"/>
  <c r="S902" i="1"/>
  <c r="U966" i="1"/>
  <c r="T966" i="1"/>
  <c r="S966" i="1"/>
  <c r="U1030" i="1"/>
  <c r="T1030" i="1"/>
  <c r="S1030" i="1"/>
  <c r="U1094" i="1"/>
  <c r="T1094" i="1"/>
  <c r="S1094" i="1"/>
  <c r="U1158" i="1"/>
  <c r="T1158" i="1"/>
  <c r="S1158" i="1"/>
  <c r="U1214" i="1"/>
  <c r="T1214" i="1"/>
  <c r="S1214" i="1"/>
  <c r="U1278" i="1"/>
  <c r="T1278" i="1"/>
  <c r="S1278" i="1"/>
  <c r="U1350" i="1"/>
  <c r="T1350" i="1"/>
  <c r="S1350" i="1"/>
  <c r="U1414" i="1"/>
  <c r="T1414" i="1"/>
  <c r="S1414" i="1"/>
  <c r="U1478" i="1"/>
  <c r="T1478" i="1"/>
  <c r="S1478" i="1"/>
  <c r="U1542" i="1"/>
  <c r="T1542" i="1"/>
  <c r="S1542" i="1"/>
  <c r="U1598" i="1"/>
  <c r="T1598" i="1"/>
  <c r="S1598" i="1"/>
  <c r="U1662" i="1"/>
  <c r="T1662" i="1"/>
  <c r="S1662" i="1"/>
  <c r="U1750" i="1"/>
  <c r="T1750" i="1"/>
  <c r="S1750" i="1"/>
  <c r="U1814" i="1"/>
  <c r="T1814" i="1"/>
  <c r="S1814" i="1"/>
  <c r="U1878" i="1"/>
  <c r="T1878" i="1"/>
  <c r="S1878" i="1"/>
  <c r="U1934" i="1"/>
  <c r="T1934" i="1"/>
  <c r="S1934" i="1"/>
  <c r="U2030" i="1"/>
  <c r="T2030" i="1"/>
  <c r="S2030" i="1"/>
  <c r="U519" i="1"/>
  <c r="T519" i="1"/>
  <c r="S519" i="1"/>
  <c r="U599" i="1"/>
  <c r="T599" i="1"/>
  <c r="S599" i="1"/>
  <c r="U759" i="1"/>
  <c r="T759" i="1"/>
  <c r="S759" i="1"/>
  <c r="U847" i="1"/>
  <c r="T847" i="1"/>
  <c r="S847" i="1"/>
  <c r="U959" i="1"/>
  <c r="T959" i="1"/>
  <c r="S959" i="1"/>
  <c r="U1071" i="1"/>
  <c r="T1071" i="1"/>
  <c r="S1071" i="1"/>
  <c r="U1191" i="1"/>
  <c r="T1191" i="1"/>
  <c r="S1191" i="1"/>
  <c r="U1335" i="1"/>
  <c r="T1335" i="1"/>
  <c r="S1335" i="1"/>
  <c r="U1511" i="1"/>
  <c r="T1511" i="1"/>
  <c r="S1511" i="1"/>
  <c r="U1663" i="1"/>
  <c r="T1663" i="1"/>
  <c r="S1663" i="1"/>
  <c r="U1807" i="1"/>
  <c r="T1807" i="1"/>
  <c r="S1807" i="1"/>
  <c r="U1959" i="1"/>
  <c r="T1959" i="1"/>
  <c r="S1959" i="1"/>
  <c r="U2111" i="1"/>
  <c r="T2111" i="1"/>
  <c r="S2111" i="1"/>
  <c r="U2247" i="1"/>
  <c r="T2247" i="1"/>
  <c r="S2247" i="1"/>
  <c r="U2383" i="1"/>
  <c r="T2383" i="1"/>
  <c r="S2383" i="1"/>
  <c r="U2559" i="1"/>
  <c r="T2559" i="1"/>
  <c r="S2559" i="1"/>
  <c r="U2711" i="1"/>
  <c r="T2711" i="1"/>
  <c r="S2711" i="1"/>
  <c r="U2863" i="1"/>
  <c r="T2863" i="1"/>
  <c r="S2863" i="1"/>
  <c r="U3031" i="1"/>
  <c r="T3031" i="1"/>
  <c r="S3031" i="1"/>
  <c r="U3207" i="1"/>
  <c r="T3207" i="1"/>
  <c r="S3207" i="1"/>
  <c r="U3383" i="1"/>
  <c r="T3383" i="1"/>
  <c r="S3383" i="1"/>
  <c r="U3543" i="1"/>
  <c r="T3543" i="1"/>
  <c r="S3543" i="1"/>
  <c r="U3695" i="1"/>
  <c r="T3695" i="1"/>
  <c r="S3695" i="1"/>
  <c r="U3847" i="1"/>
  <c r="T3847" i="1"/>
  <c r="S3847" i="1"/>
  <c r="U3999" i="1"/>
  <c r="T3999" i="1"/>
  <c r="S3999" i="1"/>
  <c r="U4103" i="1"/>
  <c r="T4103" i="1"/>
  <c r="S4103" i="1"/>
  <c r="U4391" i="1"/>
  <c r="T4391" i="1"/>
  <c r="S4391" i="1"/>
  <c r="U905" i="1"/>
  <c r="T905" i="1"/>
  <c r="S905" i="1"/>
  <c r="U1065" i="1"/>
  <c r="T1065" i="1"/>
  <c r="S1065" i="1"/>
  <c r="U1225" i="1"/>
  <c r="T1225" i="1"/>
  <c r="S1225" i="1"/>
  <c r="U1385" i="1"/>
  <c r="T1385" i="1"/>
  <c r="S1385" i="1"/>
  <c r="U1609" i="1"/>
  <c r="T1609" i="1"/>
  <c r="S1609" i="1"/>
  <c r="U1801" i="1"/>
  <c r="T1801" i="1"/>
  <c r="S1801" i="1"/>
  <c r="U1993" i="1"/>
  <c r="T1993" i="1"/>
  <c r="S1993" i="1"/>
  <c r="U2153" i="1"/>
  <c r="T2153" i="1"/>
  <c r="S2153" i="1"/>
  <c r="U2281" i="1"/>
  <c r="T2281" i="1"/>
  <c r="S2281" i="1"/>
  <c r="U2409" i="1"/>
  <c r="T2409" i="1"/>
  <c r="S2409" i="1"/>
  <c r="U2569" i="1"/>
  <c r="T2569" i="1"/>
  <c r="S2569" i="1"/>
  <c r="U2761" i="1"/>
  <c r="T2761" i="1"/>
  <c r="S2761" i="1"/>
  <c r="U2953" i="1"/>
  <c r="T2953" i="1"/>
  <c r="S2953" i="1"/>
  <c r="U3145" i="1"/>
  <c r="T3145" i="1"/>
  <c r="S3145" i="1"/>
  <c r="U3337" i="1"/>
  <c r="T3337" i="1"/>
  <c r="S3337" i="1"/>
  <c r="U3497" i="1"/>
  <c r="T3497" i="1"/>
  <c r="S3497" i="1"/>
  <c r="U3721" i="1"/>
  <c r="T3721" i="1"/>
  <c r="S3721" i="1"/>
  <c r="U3977" i="1"/>
  <c r="T3977" i="1"/>
  <c r="S3977" i="1"/>
  <c r="U4137" i="1"/>
  <c r="T4137" i="1"/>
  <c r="S4137" i="1"/>
  <c r="U4265" i="1"/>
  <c r="T4265" i="1"/>
  <c r="S4265" i="1"/>
  <c r="U4393" i="1"/>
  <c r="T4393" i="1"/>
  <c r="S4393" i="1"/>
  <c r="U1682" i="1"/>
  <c r="T1682" i="1"/>
  <c r="S1682" i="1"/>
  <c r="U2298" i="1"/>
  <c r="T2298" i="1"/>
  <c r="S2298" i="1"/>
  <c r="U2275" i="1"/>
  <c r="T2275" i="1"/>
  <c r="S2275" i="1"/>
  <c r="U2907" i="1"/>
  <c r="T2907" i="1"/>
  <c r="S2907" i="1"/>
  <c r="U3587" i="1"/>
  <c r="T3587" i="1"/>
  <c r="S3587" i="1"/>
  <c r="U4203" i="1"/>
  <c r="T4203" i="1"/>
  <c r="S4203" i="1"/>
  <c r="U1431" i="1"/>
  <c r="T1431" i="1"/>
  <c r="S1431" i="1"/>
  <c r="U2623" i="1"/>
  <c r="T2623" i="1"/>
  <c r="S2623" i="1"/>
  <c r="U3671" i="1"/>
  <c r="T3671" i="1"/>
  <c r="S3671" i="1"/>
  <c r="U1719" i="1"/>
  <c r="T1719" i="1"/>
  <c r="S1719" i="1"/>
  <c r="U2727" i="1"/>
  <c r="T2727" i="1"/>
  <c r="S2727" i="1"/>
  <c r="U3703" i="1"/>
  <c r="T3703" i="1"/>
  <c r="S3703" i="1"/>
  <c r="U1308" i="1"/>
  <c r="T1308" i="1"/>
  <c r="S1308" i="1"/>
  <c r="U1468" i="1"/>
  <c r="T1468" i="1"/>
  <c r="S1468" i="1"/>
  <c r="U1692" i="1"/>
  <c r="T1692" i="1"/>
  <c r="S1692" i="1"/>
  <c r="U1916" i="1"/>
  <c r="T1916" i="1"/>
  <c r="S1916" i="1"/>
  <c r="U2140" i="1"/>
  <c r="T2140" i="1"/>
  <c r="S2140" i="1"/>
  <c r="U2332" i="1"/>
  <c r="T2332" i="1"/>
  <c r="S2332" i="1"/>
  <c r="U2588" i="1"/>
  <c r="T2588" i="1"/>
  <c r="S2588" i="1"/>
  <c r="U2908" i="1"/>
  <c r="T2908" i="1"/>
  <c r="S2908" i="1"/>
  <c r="U1399" i="1"/>
  <c r="T1399" i="1"/>
  <c r="S1399" i="1"/>
  <c r="U68" i="1"/>
  <c r="T68" i="1"/>
  <c r="S68" i="1"/>
  <c r="U260" i="1"/>
  <c r="T260" i="1"/>
  <c r="S260" i="1"/>
  <c r="U388" i="1"/>
  <c r="T388" i="1"/>
  <c r="S388" i="1"/>
  <c r="U516" i="1"/>
  <c r="T516" i="1"/>
  <c r="S516" i="1"/>
  <c r="U676" i="1"/>
  <c r="T676" i="1"/>
  <c r="S676" i="1"/>
  <c r="U868" i="1"/>
  <c r="T868" i="1"/>
  <c r="S868" i="1"/>
  <c r="U996" i="1"/>
  <c r="T996" i="1"/>
  <c r="S996" i="1"/>
  <c r="U1124" i="1"/>
  <c r="T1124" i="1"/>
  <c r="S1124" i="1"/>
  <c r="U88" i="1"/>
  <c r="T88" i="1"/>
  <c r="S88" i="1"/>
  <c r="U216" i="1"/>
  <c r="T216" i="1"/>
  <c r="S216" i="1"/>
  <c r="U408" i="1"/>
  <c r="T408" i="1"/>
  <c r="S408" i="1"/>
  <c r="U568" i="1"/>
  <c r="T568" i="1"/>
  <c r="S568" i="1"/>
  <c r="U728" i="1"/>
  <c r="T728" i="1"/>
  <c r="S728" i="1"/>
  <c r="U888" i="1"/>
  <c r="T888" i="1"/>
  <c r="S888" i="1"/>
  <c r="U984" i="1"/>
  <c r="T984" i="1"/>
  <c r="S984" i="1"/>
  <c r="U1144" i="1"/>
  <c r="T1144" i="1"/>
  <c r="S1144" i="1"/>
  <c r="U1272" i="1"/>
  <c r="T1272" i="1"/>
  <c r="S1272" i="1"/>
  <c r="U1336" i="1"/>
  <c r="T1336" i="1"/>
  <c r="S1336" i="1"/>
  <c r="U1464" i="1"/>
  <c r="T1464" i="1"/>
  <c r="S1464" i="1"/>
  <c r="U1592" i="1"/>
  <c r="T1592" i="1"/>
  <c r="S1592" i="1"/>
  <c r="U1720" i="1"/>
  <c r="T1720" i="1"/>
  <c r="S1720" i="1"/>
  <c r="U1816" i="1"/>
  <c r="T1816" i="1"/>
  <c r="S1816" i="1"/>
  <c r="U1944" i="1"/>
  <c r="T1944" i="1"/>
  <c r="S1944" i="1"/>
  <c r="U2104" i="1"/>
  <c r="T2104" i="1"/>
  <c r="S2104" i="1"/>
  <c r="U2392" i="1"/>
  <c r="T2392" i="1"/>
  <c r="S2392" i="1"/>
  <c r="U1170" i="1"/>
  <c r="T1170" i="1"/>
  <c r="S1170" i="1"/>
  <c r="U12" i="1"/>
  <c r="T12" i="1"/>
  <c r="S12" i="1"/>
  <c r="U44" i="1"/>
  <c r="T44" i="1"/>
  <c r="S44" i="1"/>
  <c r="U76" i="1"/>
  <c r="T76" i="1"/>
  <c r="S76" i="1"/>
  <c r="U108" i="1"/>
  <c r="T108" i="1"/>
  <c r="S108" i="1"/>
  <c r="U140" i="1"/>
  <c r="T140" i="1"/>
  <c r="S140" i="1"/>
  <c r="U172" i="1"/>
  <c r="T172" i="1"/>
  <c r="S172" i="1"/>
  <c r="U204" i="1"/>
  <c r="T204" i="1"/>
  <c r="S204" i="1"/>
  <c r="U236" i="1"/>
  <c r="T236" i="1"/>
  <c r="S236" i="1"/>
  <c r="U268" i="1"/>
  <c r="T268" i="1"/>
  <c r="S268" i="1"/>
  <c r="U300" i="1"/>
  <c r="T300" i="1"/>
  <c r="S300" i="1"/>
  <c r="U332" i="1"/>
  <c r="T332" i="1"/>
  <c r="S332" i="1"/>
  <c r="U364" i="1"/>
  <c r="T364" i="1"/>
  <c r="S364" i="1"/>
  <c r="U396" i="1"/>
  <c r="T396" i="1"/>
  <c r="S396" i="1"/>
  <c r="U428" i="1"/>
  <c r="T428" i="1"/>
  <c r="S428" i="1"/>
  <c r="U460" i="1"/>
  <c r="T460" i="1"/>
  <c r="S460" i="1"/>
  <c r="U492" i="1"/>
  <c r="T492" i="1"/>
  <c r="S492" i="1"/>
  <c r="U524" i="1"/>
  <c r="T524" i="1"/>
  <c r="S524" i="1"/>
  <c r="U556" i="1"/>
  <c r="T556" i="1"/>
  <c r="S556" i="1"/>
  <c r="U588" i="1"/>
  <c r="T588" i="1"/>
  <c r="S588" i="1"/>
  <c r="U620" i="1"/>
  <c r="T620" i="1"/>
  <c r="S620" i="1"/>
  <c r="U652" i="1"/>
  <c r="T652" i="1"/>
  <c r="S652" i="1"/>
  <c r="U684" i="1"/>
  <c r="T684" i="1"/>
  <c r="S684" i="1"/>
  <c r="U716" i="1"/>
  <c r="T716" i="1"/>
  <c r="S716" i="1"/>
  <c r="U748" i="1"/>
  <c r="T748" i="1"/>
  <c r="S748" i="1"/>
  <c r="U780" i="1"/>
  <c r="T780" i="1"/>
  <c r="S780" i="1"/>
  <c r="U812" i="1"/>
  <c r="T812" i="1"/>
  <c r="S812" i="1"/>
  <c r="U844" i="1"/>
  <c r="T844" i="1"/>
  <c r="S844" i="1"/>
  <c r="U876" i="1"/>
  <c r="T876" i="1"/>
  <c r="S876" i="1"/>
  <c r="U908" i="1"/>
  <c r="T908" i="1"/>
  <c r="S908" i="1"/>
  <c r="U940" i="1"/>
  <c r="T940" i="1"/>
  <c r="S940" i="1"/>
  <c r="U972" i="1"/>
  <c r="T972" i="1"/>
  <c r="S972" i="1"/>
  <c r="U1004" i="1"/>
  <c r="T1004" i="1"/>
  <c r="S1004" i="1"/>
  <c r="U1036" i="1"/>
  <c r="T1036" i="1"/>
  <c r="S1036" i="1"/>
  <c r="U1068" i="1"/>
  <c r="T1068" i="1"/>
  <c r="S1068" i="1"/>
  <c r="U1100" i="1"/>
  <c r="T1100" i="1"/>
  <c r="S1100" i="1"/>
  <c r="U1132" i="1"/>
  <c r="T1132" i="1"/>
  <c r="S1132" i="1"/>
  <c r="U1164" i="1"/>
  <c r="T1164" i="1"/>
  <c r="S1164" i="1"/>
  <c r="U1196" i="1"/>
  <c r="T1196" i="1"/>
  <c r="S1196" i="1"/>
  <c r="U1228" i="1"/>
  <c r="T1228" i="1"/>
  <c r="S1228" i="1"/>
  <c r="U1260" i="1"/>
  <c r="T1260" i="1"/>
  <c r="S1260" i="1"/>
  <c r="U32" i="1"/>
  <c r="T32" i="1"/>
  <c r="S32" i="1"/>
  <c r="U64" i="1"/>
  <c r="T64" i="1"/>
  <c r="S64" i="1"/>
  <c r="U96" i="1"/>
  <c r="T96" i="1"/>
  <c r="S96" i="1"/>
  <c r="U128" i="1"/>
  <c r="T128" i="1"/>
  <c r="S128" i="1"/>
  <c r="U160" i="1"/>
  <c r="T160" i="1"/>
  <c r="S160" i="1"/>
  <c r="U192" i="1"/>
  <c r="T192" i="1"/>
  <c r="S192" i="1"/>
  <c r="U224" i="1"/>
  <c r="T224" i="1"/>
  <c r="S224" i="1"/>
  <c r="U256" i="1"/>
  <c r="T256" i="1"/>
  <c r="S256" i="1"/>
  <c r="U288" i="1"/>
  <c r="T288" i="1"/>
  <c r="S288" i="1"/>
  <c r="U320" i="1"/>
  <c r="T320" i="1"/>
  <c r="S320" i="1"/>
  <c r="U352" i="1"/>
  <c r="T352" i="1"/>
  <c r="S352" i="1"/>
  <c r="U384" i="1"/>
  <c r="T384" i="1"/>
  <c r="S384" i="1"/>
  <c r="U416" i="1"/>
  <c r="T416" i="1"/>
  <c r="S416" i="1"/>
  <c r="U448" i="1"/>
  <c r="T448" i="1"/>
  <c r="S448" i="1"/>
  <c r="U480" i="1"/>
  <c r="T480" i="1"/>
  <c r="S480" i="1"/>
  <c r="U512" i="1"/>
  <c r="T512" i="1"/>
  <c r="S512" i="1"/>
  <c r="U544" i="1"/>
  <c r="T544" i="1"/>
  <c r="S544" i="1"/>
  <c r="U576" i="1"/>
  <c r="T576" i="1"/>
  <c r="S576" i="1"/>
  <c r="U608" i="1"/>
  <c r="T608" i="1"/>
  <c r="S608" i="1"/>
  <c r="U640" i="1"/>
  <c r="T640" i="1"/>
  <c r="S640" i="1"/>
  <c r="U672" i="1"/>
  <c r="T672" i="1"/>
  <c r="S672" i="1"/>
  <c r="U704" i="1"/>
  <c r="T704" i="1"/>
  <c r="S704" i="1"/>
  <c r="U736" i="1"/>
  <c r="T736" i="1"/>
  <c r="S736" i="1"/>
  <c r="U768" i="1"/>
  <c r="T768" i="1"/>
  <c r="S768" i="1"/>
  <c r="U800" i="1"/>
  <c r="T800" i="1"/>
  <c r="S800" i="1"/>
  <c r="U832" i="1"/>
  <c r="T832" i="1"/>
  <c r="S832" i="1"/>
  <c r="U864" i="1"/>
  <c r="T864" i="1"/>
  <c r="S864" i="1"/>
  <c r="U896" i="1"/>
  <c r="T896" i="1"/>
  <c r="S896" i="1"/>
  <c r="U928" i="1"/>
  <c r="T928" i="1"/>
  <c r="S928" i="1"/>
  <c r="U960" i="1"/>
  <c r="T960" i="1"/>
  <c r="S960" i="1"/>
  <c r="U992" i="1"/>
  <c r="T992" i="1"/>
  <c r="S992" i="1"/>
  <c r="U1024" i="1"/>
  <c r="T1024" i="1"/>
  <c r="S1024" i="1"/>
  <c r="U1056" i="1"/>
  <c r="T1056" i="1"/>
  <c r="S1056" i="1"/>
  <c r="U1088" i="1"/>
  <c r="T1088" i="1"/>
  <c r="S1088" i="1"/>
  <c r="U1120" i="1"/>
  <c r="T1120" i="1"/>
  <c r="S1120" i="1"/>
  <c r="U1152" i="1"/>
  <c r="T1152" i="1"/>
  <c r="S1152" i="1"/>
  <c r="U1184" i="1"/>
  <c r="T1184" i="1"/>
  <c r="S1184" i="1"/>
  <c r="U1216" i="1"/>
  <c r="T1216" i="1"/>
  <c r="S1216" i="1"/>
  <c r="U1248" i="1"/>
  <c r="T1248" i="1"/>
  <c r="S1248" i="1"/>
  <c r="U1280" i="1"/>
  <c r="T1280" i="1"/>
  <c r="S1280" i="1"/>
  <c r="U1312" i="1"/>
  <c r="T1312" i="1"/>
  <c r="S1312" i="1"/>
  <c r="U1344" i="1"/>
  <c r="T1344" i="1"/>
  <c r="S1344" i="1"/>
  <c r="U1376" i="1"/>
  <c r="T1376" i="1"/>
  <c r="S1376" i="1"/>
  <c r="U1408" i="1"/>
  <c r="T1408" i="1"/>
  <c r="S1408" i="1"/>
  <c r="U1440" i="1"/>
  <c r="T1440" i="1"/>
  <c r="S1440" i="1"/>
  <c r="U1472" i="1"/>
  <c r="T1472" i="1"/>
  <c r="S1472" i="1"/>
  <c r="U1504" i="1"/>
  <c r="T1504" i="1"/>
  <c r="S1504" i="1"/>
  <c r="U1536" i="1"/>
  <c r="T1536" i="1"/>
  <c r="S1536" i="1"/>
  <c r="U1568" i="1"/>
  <c r="T1568" i="1"/>
  <c r="S1568" i="1"/>
  <c r="U1600" i="1"/>
  <c r="T1600" i="1"/>
  <c r="S1600" i="1"/>
  <c r="U1632" i="1"/>
  <c r="T1632" i="1"/>
  <c r="S1632" i="1"/>
  <c r="U1664" i="1"/>
  <c r="T1664" i="1"/>
  <c r="S1664" i="1"/>
  <c r="U1696" i="1"/>
  <c r="T1696" i="1"/>
  <c r="S1696" i="1"/>
  <c r="U1728" i="1"/>
  <c r="T1728" i="1"/>
  <c r="S1728" i="1"/>
  <c r="U1760" i="1"/>
  <c r="T1760" i="1"/>
  <c r="S1760" i="1"/>
  <c r="U1792" i="1"/>
  <c r="T1792" i="1"/>
  <c r="S1792" i="1"/>
  <c r="U1824" i="1"/>
  <c r="T1824" i="1"/>
  <c r="S1824" i="1"/>
  <c r="U1856" i="1"/>
  <c r="T1856" i="1"/>
  <c r="S1856" i="1"/>
  <c r="U1888" i="1"/>
  <c r="T1888" i="1"/>
  <c r="S1888" i="1"/>
  <c r="U1920" i="1"/>
  <c r="T1920" i="1"/>
  <c r="S1920" i="1"/>
  <c r="U1952" i="1"/>
  <c r="T1952" i="1"/>
  <c r="S1952" i="1"/>
  <c r="U1984" i="1"/>
  <c r="T1984" i="1"/>
  <c r="S1984" i="1"/>
  <c r="U2016" i="1"/>
  <c r="T2016" i="1"/>
  <c r="S2016" i="1"/>
  <c r="U2048" i="1"/>
  <c r="T2048" i="1"/>
  <c r="S2048" i="1"/>
  <c r="U2080" i="1"/>
  <c r="T2080" i="1"/>
  <c r="S2080" i="1"/>
  <c r="U2112" i="1"/>
  <c r="T2112" i="1"/>
  <c r="S2112" i="1"/>
  <c r="U2144" i="1"/>
  <c r="T2144" i="1"/>
  <c r="S2144" i="1"/>
  <c r="U2176" i="1"/>
  <c r="T2176" i="1"/>
  <c r="S2176" i="1"/>
  <c r="U2208" i="1"/>
  <c r="T2208" i="1"/>
  <c r="S2208" i="1"/>
  <c r="U2240" i="1"/>
  <c r="T2240" i="1"/>
  <c r="S2240" i="1"/>
  <c r="U2272" i="1"/>
  <c r="T2272" i="1"/>
  <c r="S2272" i="1"/>
  <c r="U2304" i="1"/>
  <c r="T2304" i="1"/>
  <c r="S2304" i="1"/>
  <c r="U2336" i="1"/>
  <c r="T2336" i="1"/>
  <c r="S2336" i="1"/>
  <c r="U2368" i="1"/>
  <c r="T2368" i="1"/>
  <c r="S2368" i="1"/>
  <c r="U2400" i="1"/>
  <c r="T2400" i="1"/>
  <c r="S2400" i="1"/>
  <c r="U2432" i="1"/>
  <c r="T2432" i="1"/>
  <c r="S2432" i="1"/>
  <c r="T2464" i="1"/>
  <c r="U2464" i="1"/>
  <c r="S2464" i="1"/>
  <c r="U2496" i="1"/>
  <c r="T2496" i="1"/>
  <c r="S2496" i="1"/>
  <c r="U2528" i="1"/>
  <c r="T2528" i="1"/>
  <c r="S2528" i="1"/>
  <c r="U2560" i="1"/>
  <c r="T2560" i="1"/>
  <c r="S2560" i="1"/>
  <c r="U2592" i="1"/>
  <c r="T2592" i="1"/>
  <c r="S2592" i="1"/>
  <c r="U2624" i="1"/>
  <c r="T2624" i="1"/>
  <c r="S2624" i="1"/>
  <c r="U2656" i="1"/>
  <c r="T2656" i="1"/>
  <c r="S2656" i="1"/>
  <c r="U2688" i="1"/>
  <c r="T2688" i="1"/>
  <c r="S2688" i="1"/>
  <c r="U2720" i="1"/>
  <c r="T2720" i="1"/>
  <c r="S2720" i="1"/>
  <c r="U2752" i="1"/>
  <c r="T2752" i="1"/>
  <c r="S2752" i="1"/>
  <c r="U2784" i="1"/>
  <c r="T2784" i="1"/>
  <c r="S2784" i="1"/>
  <c r="U2816" i="1"/>
  <c r="T2816" i="1"/>
  <c r="S2816" i="1"/>
  <c r="U2848" i="1"/>
  <c r="T2848" i="1"/>
  <c r="S2848" i="1"/>
  <c r="U2880" i="1"/>
  <c r="T2880" i="1"/>
  <c r="S2880" i="1"/>
  <c r="U2912" i="1"/>
  <c r="T2912" i="1"/>
  <c r="S2912" i="1"/>
  <c r="U2944" i="1"/>
  <c r="T2944" i="1"/>
  <c r="S2944" i="1"/>
  <c r="U2976" i="1"/>
  <c r="T2976" i="1"/>
  <c r="S2976" i="1"/>
  <c r="U3008" i="1"/>
  <c r="T3008" i="1"/>
  <c r="S3008" i="1"/>
  <c r="U3040" i="1"/>
  <c r="T3040" i="1"/>
  <c r="S3040" i="1"/>
  <c r="U3072" i="1"/>
  <c r="T3072" i="1"/>
  <c r="S3072" i="1"/>
  <c r="U3104" i="1"/>
  <c r="T3104" i="1"/>
  <c r="S3104" i="1"/>
  <c r="U3136" i="1"/>
  <c r="T3136" i="1"/>
  <c r="S3136" i="1"/>
  <c r="U3168" i="1"/>
  <c r="T3168" i="1"/>
  <c r="S3168" i="1"/>
  <c r="U3200" i="1"/>
  <c r="T3200" i="1"/>
  <c r="S3200" i="1"/>
  <c r="U3232" i="1"/>
  <c r="T3232" i="1"/>
  <c r="S3232" i="1"/>
  <c r="U3264" i="1"/>
  <c r="T3264" i="1"/>
  <c r="S3264" i="1"/>
  <c r="U3296" i="1"/>
  <c r="T3296" i="1"/>
  <c r="S3296" i="1"/>
  <c r="U3328" i="1"/>
  <c r="T3328" i="1"/>
  <c r="S3328" i="1"/>
  <c r="U3360" i="1"/>
  <c r="T3360" i="1"/>
  <c r="S3360" i="1"/>
  <c r="U3392" i="1"/>
  <c r="T3392" i="1"/>
  <c r="S3392" i="1"/>
  <c r="U3424" i="1"/>
  <c r="T3424" i="1"/>
  <c r="S3424" i="1"/>
  <c r="U3456" i="1"/>
  <c r="T3456" i="1"/>
  <c r="S3456" i="1"/>
  <c r="U3488" i="1"/>
  <c r="T3488" i="1"/>
  <c r="S3488" i="1"/>
  <c r="U3520" i="1"/>
  <c r="T3520" i="1"/>
  <c r="S3520" i="1"/>
  <c r="U3552" i="1"/>
  <c r="T3552" i="1"/>
  <c r="S3552" i="1"/>
  <c r="U3584" i="1"/>
  <c r="T3584" i="1"/>
  <c r="S3584" i="1"/>
  <c r="U3616" i="1"/>
  <c r="T3616" i="1"/>
  <c r="S3616" i="1"/>
  <c r="U3648" i="1"/>
  <c r="T3648" i="1"/>
  <c r="S3648" i="1"/>
  <c r="U3680" i="1"/>
  <c r="T3680" i="1"/>
  <c r="S3680" i="1"/>
  <c r="U3712" i="1"/>
  <c r="T3712" i="1"/>
  <c r="S3712" i="1"/>
  <c r="U3744" i="1"/>
  <c r="T3744" i="1"/>
  <c r="S3744" i="1"/>
  <c r="U3776" i="1"/>
  <c r="T3776" i="1"/>
  <c r="S3776" i="1"/>
  <c r="U3808" i="1"/>
  <c r="T3808" i="1"/>
  <c r="S3808" i="1"/>
  <c r="U3840" i="1"/>
  <c r="T3840" i="1"/>
  <c r="S3840" i="1"/>
  <c r="U3872" i="1"/>
  <c r="T3872" i="1"/>
  <c r="S3872" i="1"/>
  <c r="U3904" i="1"/>
  <c r="T3904" i="1"/>
  <c r="S3904" i="1"/>
  <c r="U3936" i="1"/>
  <c r="T3936" i="1"/>
  <c r="S3936" i="1"/>
  <c r="U3968" i="1"/>
  <c r="T3968" i="1"/>
  <c r="S3968" i="1"/>
  <c r="U4000" i="1"/>
  <c r="T4000" i="1"/>
  <c r="S4000" i="1"/>
  <c r="U4032" i="1"/>
  <c r="T4032" i="1"/>
  <c r="S4032" i="1"/>
  <c r="U4064" i="1"/>
  <c r="T4064" i="1"/>
  <c r="S4064" i="1"/>
  <c r="U4096" i="1"/>
  <c r="T4096" i="1"/>
  <c r="S4096" i="1"/>
  <c r="U4128" i="1"/>
  <c r="T4128" i="1"/>
  <c r="S4128" i="1"/>
  <c r="U4160" i="1"/>
  <c r="T4160" i="1"/>
  <c r="S4160" i="1"/>
  <c r="U4192" i="1"/>
  <c r="T4192" i="1"/>
  <c r="S4192" i="1"/>
  <c r="U4224" i="1"/>
  <c r="T4224" i="1"/>
  <c r="S4224" i="1"/>
  <c r="U4256" i="1"/>
  <c r="T4256" i="1"/>
  <c r="S4256" i="1"/>
  <c r="U4288" i="1"/>
  <c r="T4288" i="1"/>
  <c r="S4288" i="1"/>
  <c r="U4320" i="1"/>
  <c r="T4320" i="1"/>
  <c r="S4320" i="1"/>
  <c r="U4352" i="1"/>
  <c r="T4352" i="1"/>
  <c r="S4352" i="1"/>
  <c r="U4384" i="1"/>
  <c r="T4384" i="1"/>
  <c r="S4384" i="1"/>
  <c r="U4416" i="1"/>
  <c r="T4416" i="1"/>
  <c r="S4416" i="1"/>
  <c r="U1186" i="1"/>
  <c r="T1186" i="1"/>
  <c r="S1186" i="1"/>
  <c r="U1282" i="1"/>
  <c r="T1282" i="1"/>
  <c r="S1282" i="1"/>
  <c r="U1394" i="1"/>
  <c r="T1394" i="1"/>
  <c r="S1394" i="1"/>
  <c r="U1506" i="1"/>
  <c r="T1506" i="1"/>
  <c r="S1506" i="1"/>
  <c r="U1618" i="1"/>
  <c r="T1618" i="1"/>
  <c r="S1618" i="1"/>
  <c r="U1746" i="1"/>
  <c r="T1746" i="1"/>
  <c r="S1746" i="1"/>
  <c r="U1986" i="1"/>
  <c r="T1986" i="1"/>
  <c r="S1986" i="1"/>
  <c r="U2194" i="1"/>
  <c r="T2194" i="1"/>
  <c r="S2194" i="1"/>
  <c r="U2290" i="1"/>
  <c r="T2290" i="1"/>
  <c r="S2290" i="1"/>
  <c r="U2386" i="1"/>
  <c r="T2386" i="1"/>
  <c r="S2386" i="1"/>
  <c r="U2474" i="1"/>
  <c r="T2474" i="1"/>
  <c r="S2474" i="1"/>
  <c r="U2570" i="1"/>
  <c r="T2570" i="1"/>
  <c r="S2570" i="1"/>
  <c r="U2650" i="1"/>
  <c r="T2650" i="1"/>
  <c r="S2650" i="1"/>
  <c r="U3067" i="1"/>
  <c r="T3067" i="1"/>
  <c r="S3067" i="1"/>
  <c r="U1219" i="1"/>
  <c r="T1219" i="1"/>
  <c r="S1219" i="1"/>
  <c r="U1299" i="1"/>
  <c r="T1299" i="1"/>
  <c r="S1299" i="1"/>
  <c r="U1395" i="1"/>
  <c r="T1395" i="1"/>
  <c r="S1395" i="1"/>
  <c r="U1555" i="1"/>
  <c r="T1555" i="1"/>
  <c r="S1555" i="1"/>
  <c r="U1619" i="1"/>
  <c r="T1619" i="1"/>
  <c r="S1619" i="1"/>
  <c r="U1715" i="1"/>
  <c r="T1715" i="1"/>
  <c r="S1715" i="1"/>
  <c r="U1811" i="1"/>
  <c r="T1811" i="1"/>
  <c r="S1811" i="1"/>
  <c r="U1923" i="1"/>
  <c r="T1923" i="1"/>
  <c r="S1923" i="1"/>
  <c r="U2035" i="1"/>
  <c r="T2035" i="1"/>
  <c r="S2035" i="1"/>
  <c r="U2219" i="1"/>
  <c r="T2219" i="1"/>
  <c r="S2219" i="1"/>
  <c r="U2307" i="1"/>
  <c r="T2307" i="1"/>
  <c r="S2307" i="1"/>
  <c r="U2403" i="1"/>
  <c r="T2403" i="1"/>
  <c r="S2403" i="1"/>
  <c r="U2491" i="1"/>
  <c r="T2491" i="1"/>
  <c r="S2491" i="1"/>
  <c r="U2579" i="1"/>
  <c r="T2579" i="1"/>
  <c r="S2579" i="1"/>
  <c r="U2675" i="1"/>
  <c r="T2675" i="1"/>
  <c r="S2675" i="1"/>
  <c r="U2763" i="1"/>
  <c r="T2763" i="1"/>
  <c r="S2763" i="1"/>
  <c r="U2851" i="1"/>
  <c r="T2851" i="1"/>
  <c r="S2851" i="1"/>
  <c r="U2947" i="1"/>
  <c r="T2947" i="1"/>
  <c r="S2947" i="1"/>
  <c r="U3043" i="1"/>
  <c r="T3043" i="1"/>
  <c r="S3043" i="1"/>
  <c r="U3115" i="1"/>
  <c r="T3115" i="1"/>
  <c r="S3115" i="1"/>
  <c r="U3243" i="1"/>
  <c r="T3243" i="1"/>
  <c r="S3243" i="1"/>
  <c r="U3331" i="1"/>
  <c r="T3331" i="1"/>
  <c r="S3331" i="1"/>
  <c r="U3427" i="1"/>
  <c r="T3427" i="1"/>
  <c r="S3427" i="1"/>
  <c r="U3531" i="1"/>
  <c r="T3531" i="1"/>
  <c r="S3531" i="1"/>
  <c r="U3627" i="1"/>
  <c r="T3627" i="1"/>
  <c r="S3627" i="1"/>
  <c r="U3731" i="1"/>
  <c r="T3731" i="1"/>
  <c r="S3731" i="1"/>
  <c r="U3827" i="1"/>
  <c r="T3827" i="1"/>
  <c r="S3827" i="1"/>
  <c r="U3915" i="1"/>
  <c r="T3915" i="1"/>
  <c r="S3915" i="1"/>
  <c r="U4019" i="1"/>
  <c r="T4019" i="1"/>
  <c r="S4019" i="1"/>
  <c r="U4115" i="1"/>
  <c r="T4115" i="1"/>
  <c r="S4115" i="1"/>
  <c r="U4211" i="1"/>
  <c r="T4211" i="1"/>
  <c r="S4211" i="1"/>
  <c r="U4299" i="1"/>
  <c r="T4299" i="1"/>
  <c r="S4299" i="1"/>
  <c r="U4395" i="1"/>
  <c r="T4395" i="1"/>
  <c r="S4395" i="1"/>
  <c r="U2062" i="1"/>
  <c r="T2062" i="1"/>
  <c r="S2062" i="1"/>
  <c r="U495" i="1"/>
  <c r="T495" i="1"/>
  <c r="S495" i="1"/>
  <c r="U559" i="1"/>
  <c r="T559" i="1"/>
  <c r="S559" i="1"/>
  <c r="U663" i="1"/>
  <c r="T663" i="1"/>
  <c r="S663" i="1"/>
  <c r="U815" i="1"/>
  <c r="T815" i="1"/>
  <c r="S815" i="1"/>
  <c r="U951" i="1"/>
  <c r="T951" i="1"/>
  <c r="S951" i="1"/>
  <c r="U1063" i="1"/>
  <c r="T1063" i="1"/>
  <c r="S1063" i="1"/>
  <c r="U1175" i="1"/>
  <c r="T1175" i="1"/>
  <c r="S1175" i="1"/>
  <c r="U1343" i="1"/>
  <c r="T1343" i="1"/>
  <c r="S1343" i="1"/>
  <c r="U1487" i="1"/>
  <c r="T1487" i="1"/>
  <c r="S1487" i="1"/>
  <c r="U1647" i="1"/>
  <c r="T1647" i="1"/>
  <c r="S1647" i="1"/>
  <c r="U1799" i="1"/>
  <c r="T1799" i="1"/>
  <c r="S1799" i="1"/>
  <c r="U1967" i="1"/>
  <c r="T1967" i="1"/>
  <c r="S1967" i="1"/>
  <c r="U2135" i="1"/>
  <c r="T2135" i="1"/>
  <c r="S2135" i="1"/>
  <c r="U2271" i="1"/>
  <c r="T2271" i="1"/>
  <c r="S2271" i="1"/>
  <c r="U2431" i="1"/>
  <c r="T2431" i="1"/>
  <c r="S2431" i="1"/>
  <c r="U2575" i="1"/>
  <c r="T2575" i="1"/>
  <c r="S2575" i="1"/>
  <c r="U2743" i="1"/>
  <c r="T2743" i="1"/>
  <c r="S2743" i="1"/>
  <c r="U2919" i="1"/>
  <c r="T2919" i="1"/>
  <c r="S2919" i="1"/>
  <c r="U3079" i="1"/>
  <c r="T3079" i="1"/>
  <c r="S3079" i="1"/>
  <c r="U3263" i="1"/>
  <c r="T3263" i="1"/>
  <c r="S3263" i="1"/>
  <c r="U3407" i="1"/>
  <c r="T3407" i="1"/>
  <c r="S3407" i="1"/>
  <c r="U3567" i="1"/>
  <c r="T3567" i="1"/>
  <c r="S3567" i="1"/>
  <c r="U3727" i="1"/>
  <c r="T3727" i="1"/>
  <c r="S3727" i="1"/>
  <c r="U3871" i="1"/>
  <c r="T3871" i="1"/>
  <c r="S3871" i="1"/>
  <c r="T4031" i="1"/>
  <c r="U4031" i="1"/>
  <c r="S4031" i="1"/>
  <c r="U4159" i="1"/>
  <c r="T4159" i="1"/>
  <c r="S4159" i="1"/>
  <c r="U4263" i="1"/>
  <c r="T4263" i="1"/>
  <c r="S4263" i="1"/>
  <c r="U4367" i="1"/>
  <c r="T4367" i="1"/>
  <c r="S4367" i="1"/>
  <c r="U1042" i="1"/>
  <c r="T1042" i="1"/>
  <c r="S1042" i="1"/>
  <c r="U1106" i="1"/>
  <c r="T1106" i="1"/>
  <c r="S1106" i="1"/>
  <c r="U1234" i="1"/>
  <c r="T1234" i="1"/>
  <c r="S1234" i="1"/>
  <c r="U2018" i="1"/>
  <c r="T2018" i="1"/>
  <c r="S2018" i="1"/>
  <c r="U2082" i="1"/>
  <c r="T2082" i="1"/>
  <c r="S2082" i="1"/>
  <c r="U2138" i="1"/>
  <c r="T2138" i="1"/>
  <c r="S2138" i="1"/>
  <c r="U2234" i="1"/>
  <c r="T2234" i="1"/>
  <c r="S2234" i="1"/>
  <c r="U2322" i="1"/>
  <c r="T2322" i="1"/>
  <c r="S2322" i="1"/>
  <c r="U2418" i="1"/>
  <c r="T2418" i="1"/>
  <c r="S2418" i="1"/>
  <c r="U2506" i="1"/>
  <c r="T2506" i="1"/>
  <c r="S2506" i="1"/>
  <c r="U2602" i="1"/>
  <c r="T2602" i="1"/>
  <c r="S2602" i="1"/>
  <c r="U2674" i="1"/>
  <c r="T2674" i="1"/>
  <c r="S2674" i="1"/>
  <c r="U969" i="1"/>
  <c r="T969" i="1"/>
  <c r="S969" i="1"/>
  <c r="U1097" i="1"/>
  <c r="T1097" i="1"/>
  <c r="S1097" i="1"/>
  <c r="U1257" i="1"/>
  <c r="T1257" i="1"/>
  <c r="S1257" i="1"/>
  <c r="U1417" i="1"/>
  <c r="T1417" i="1"/>
  <c r="S1417" i="1"/>
  <c r="U1545" i="1"/>
  <c r="T1545" i="1"/>
  <c r="S1545" i="1"/>
  <c r="U1673" i="1"/>
  <c r="T1673" i="1"/>
  <c r="S1673" i="1"/>
  <c r="U1769" i="1"/>
  <c r="T1769" i="1"/>
  <c r="S1769" i="1"/>
  <c r="U1897" i="1"/>
  <c r="T1897" i="1"/>
  <c r="S1897" i="1"/>
  <c r="U2057" i="1"/>
  <c r="T2057" i="1"/>
  <c r="S2057" i="1"/>
  <c r="U2217" i="1"/>
  <c r="T2217" i="1"/>
  <c r="S2217" i="1"/>
  <c r="U2345" i="1"/>
  <c r="T2345" i="1"/>
  <c r="S2345" i="1"/>
  <c r="U2505" i="1"/>
  <c r="T2505" i="1"/>
  <c r="S2505" i="1"/>
  <c r="U2665" i="1"/>
  <c r="T2665" i="1"/>
  <c r="S2665" i="1"/>
  <c r="U2825" i="1"/>
  <c r="T2825" i="1"/>
  <c r="S2825" i="1"/>
  <c r="U2985" i="1"/>
  <c r="T2985" i="1"/>
  <c r="S2985" i="1"/>
  <c r="U3113" i="1"/>
  <c r="T3113" i="1"/>
  <c r="S3113" i="1"/>
  <c r="U3241" i="1"/>
  <c r="T3241" i="1"/>
  <c r="S3241" i="1"/>
  <c r="U3401" i="1"/>
  <c r="T3401" i="1"/>
  <c r="S3401" i="1"/>
  <c r="U3561" i="1"/>
  <c r="T3561" i="1"/>
  <c r="S3561" i="1"/>
  <c r="U3657" i="1"/>
  <c r="T3657" i="1"/>
  <c r="S3657" i="1"/>
  <c r="U3817" i="1"/>
  <c r="T3817" i="1"/>
  <c r="S3817" i="1"/>
  <c r="U3913" i="1"/>
  <c r="T3913" i="1"/>
  <c r="S3913" i="1"/>
  <c r="U4041" i="1"/>
  <c r="T4041" i="1"/>
  <c r="S4041" i="1"/>
  <c r="U4169" i="1"/>
  <c r="T4169" i="1"/>
  <c r="S4169" i="1"/>
  <c r="U4297" i="1"/>
  <c r="T4297" i="1"/>
  <c r="S4297" i="1"/>
  <c r="U4425" i="1"/>
  <c r="T4425" i="1"/>
  <c r="S4425" i="1"/>
  <c r="U1826" i="1"/>
  <c r="T1826" i="1"/>
  <c r="S1826" i="1"/>
  <c r="U2402" i="1"/>
  <c r="T2402" i="1"/>
  <c r="S2402" i="1"/>
  <c r="U2179" i="1"/>
  <c r="T2179" i="1"/>
  <c r="S2179" i="1"/>
  <c r="U2803" i="1"/>
  <c r="T2803" i="1"/>
  <c r="S2803" i="1"/>
  <c r="U3387" i="1"/>
  <c r="T3387" i="1"/>
  <c r="S3387" i="1"/>
  <c r="U3795" i="1"/>
  <c r="T3795" i="1"/>
  <c r="S3795" i="1"/>
  <c r="U1718" i="1"/>
  <c r="T1718" i="1"/>
  <c r="S1718" i="1"/>
  <c r="U1751" i="1"/>
  <c r="T1751" i="1"/>
  <c r="S1751" i="1"/>
  <c r="U2463" i="1"/>
  <c r="T2463" i="1"/>
  <c r="S2463" i="1"/>
  <c r="U3351" i="1"/>
  <c r="T3351" i="1"/>
  <c r="S3351" i="1"/>
  <c r="U1079" i="1"/>
  <c r="T1079" i="1"/>
  <c r="S1079" i="1"/>
  <c r="U2399" i="1"/>
  <c r="T2399" i="1"/>
  <c r="S2399" i="1"/>
  <c r="U3367" i="1"/>
  <c r="T3367" i="1"/>
  <c r="S3367" i="1"/>
  <c r="U4279" i="1"/>
  <c r="T4279" i="1"/>
  <c r="S4279" i="1"/>
  <c r="U1340" i="1"/>
  <c r="T1340" i="1"/>
  <c r="S1340" i="1"/>
  <c r="U1564" i="1"/>
  <c r="T1564" i="1"/>
  <c r="S1564" i="1"/>
  <c r="U1724" i="1"/>
  <c r="T1724" i="1"/>
  <c r="S1724" i="1"/>
  <c r="U1884" i="1"/>
  <c r="T1884" i="1"/>
  <c r="S1884" i="1"/>
  <c r="U2076" i="1"/>
  <c r="T2076" i="1"/>
  <c r="S2076" i="1"/>
  <c r="U2236" i="1"/>
  <c r="T2236" i="1"/>
  <c r="S2236" i="1"/>
  <c r="U2460" i="1"/>
  <c r="T2460" i="1"/>
  <c r="S2460" i="1"/>
  <c r="U2844" i="1"/>
  <c r="T2844" i="1"/>
  <c r="S2844" i="1"/>
  <c r="U1687" i="1"/>
  <c r="T1687" i="1"/>
  <c r="S1687" i="1"/>
  <c r="U100" i="1"/>
  <c r="T100" i="1"/>
  <c r="S100" i="1"/>
  <c r="U228" i="1"/>
  <c r="T228" i="1"/>
  <c r="S228" i="1"/>
  <c r="U292" i="1"/>
  <c r="T292" i="1"/>
  <c r="S292" i="1"/>
  <c r="U452" i="1"/>
  <c r="T452" i="1"/>
  <c r="S452" i="1"/>
  <c r="U612" i="1"/>
  <c r="T612" i="1"/>
  <c r="S612" i="1"/>
  <c r="U772" i="1"/>
  <c r="T772" i="1"/>
  <c r="S772" i="1"/>
  <c r="U932" i="1"/>
  <c r="T932" i="1"/>
  <c r="S932" i="1"/>
  <c r="U1028" i="1"/>
  <c r="T1028" i="1"/>
  <c r="S1028" i="1"/>
  <c r="U1188" i="1"/>
  <c r="T1188" i="1"/>
  <c r="S1188" i="1"/>
  <c r="U120" i="1"/>
  <c r="T120" i="1"/>
  <c r="S120" i="1"/>
  <c r="U248" i="1"/>
  <c r="T248" i="1"/>
  <c r="S248" i="1"/>
  <c r="U376" i="1"/>
  <c r="T376" i="1"/>
  <c r="S376" i="1"/>
  <c r="U504" i="1"/>
  <c r="T504" i="1"/>
  <c r="S504" i="1"/>
  <c r="U664" i="1"/>
  <c r="T664" i="1"/>
  <c r="S664" i="1"/>
  <c r="U792" i="1"/>
  <c r="T792" i="1"/>
  <c r="S792" i="1"/>
  <c r="U920" i="1"/>
  <c r="T920" i="1"/>
  <c r="S920" i="1"/>
  <c r="U1080" i="1"/>
  <c r="T1080" i="1"/>
  <c r="S1080" i="1"/>
  <c r="U1176" i="1"/>
  <c r="T1176" i="1"/>
  <c r="S1176" i="1"/>
  <c r="U1304" i="1"/>
  <c r="T1304" i="1"/>
  <c r="S1304" i="1"/>
  <c r="U1432" i="1"/>
  <c r="T1432" i="1"/>
  <c r="S1432" i="1"/>
  <c r="U1496" i="1"/>
  <c r="T1496" i="1"/>
  <c r="S1496" i="1"/>
  <c r="U1656" i="1"/>
  <c r="T1656" i="1"/>
  <c r="S1656" i="1"/>
  <c r="U1784" i="1"/>
  <c r="T1784" i="1"/>
  <c r="S1784" i="1"/>
  <c r="U1912" i="1"/>
  <c r="T1912" i="1"/>
  <c r="S1912" i="1"/>
  <c r="U1976" i="1"/>
  <c r="T1976" i="1"/>
  <c r="S1976" i="1"/>
  <c r="U2136" i="1"/>
  <c r="T2136" i="1"/>
  <c r="S2136" i="1"/>
  <c r="U2232" i="1"/>
  <c r="T2232" i="1"/>
  <c r="S2232" i="1"/>
  <c r="U2296" i="1"/>
  <c r="T2296" i="1"/>
  <c r="S2296" i="1"/>
  <c r="U2424" i="1"/>
  <c r="T2424" i="1"/>
  <c r="S2424" i="1"/>
  <c r="U2520" i="1"/>
  <c r="T2520" i="1"/>
  <c r="S2520" i="1"/>
  <c r="U2648" i="1"/>
  <c r="T2648" i="1"/>
  <c r="S2648" i="1"/>
  <c r="U2744" i="1"/>
  <c r="T2744" i="1"/>
  <c r="S2744" i="1"/>
  <c r="U2808" i="1"/>
  <c r="T2808" i="1"/>
  <c r="S2808" i="1"/>
  <c r="U2872" i="1"/>
  <c r="T2872" i="1"/>
  <c r="S2872" i="1"/>
  <c r="U2968" i="1"/>
  <c r="T2968" i="1"/>
  <c r="S2968" i="1"/>
  <c r="U3032" i="1"/>
  <c r="T3032" i="1"/>
  <c r="S3032" i="1"/>
  <c r="U3128" i="1"/>
  <c r="T3128" i="1"/>
  <c r="S3128" i="1"/>
  <c r="U3224" i="1"/>
  <c r="T3224" i="1"/>
  <c r="S3224" i="1"/>
  <c r="U3288" i="1"/>
  <c r="T3288" i="1"/>
  <c r="S3288" i="1"/>
  <c r="U3384" i="1"/>
  <c r="T3384" i="1"/>
  <c r="S3384" i="1"/>
  <c r="U3480" i="1"/>
  <c r="T3480" i="1"/>
  <c r="S3480" i="1"/>
  <c r="U3544" i="1"/>
  <c r="T3544" i="1"/>
  <c r="S3544" i="1"/>
  <c r="U3640" i="1"/>
  <c r="T3640" i="1"/>
  <c r="S3640" i="1"/>
  <c r="U3704" i="1"/>
  <c r="T3704" i="1"/>
  <c r="S3704" i="1"/>
  <c r="U3800" i="1"/>
  <c r="T3800" i="1"/>
  <c r="S3800" i="1"/>
  <c r="U3864" i="1"/>
  <c r="T3864" i="1"/>
  <c r="S3864" i="1"/>
  <c r="U3960" i="1"/>
  <c r="T3960" i="1"/>
  <c r="S3960" i="1"/>
  <c r="U4056" i="1"/>
  <c r="T4056" i="1"/>
  <c r="S4056" i="1"/>
  <c r="U1362" i="1"/>
  <c r="T1362" i="1"/>
  <c r="S1362" i="1"/>
  <c r="U18" i="1"/>
  <c r="T18" i="1"/>
  <c r="S18" i="1"/>
  <c r="U50" i="1"/>
  <c r="T50" i="1"/>
  <c r="S50" i="1"/>
  <c r="U82" i="1"/>
  <c r="T82" i="1"/>
  <c r="S82" i="1"/>
  <c r="U114" i="1"/>
  <c r="T114" i="1"/>
  <c r="S114" i="1"/>
  <c r="U146" i="1"/>
  <c r="T146" i="1"/>
  <c r="S146" i="1"/>
  <c r="U178" i="1"/>
  <c r="T178" i="1"/>
  <c r="S178" i="1"/>
  <c r="U210" i="1"/>
  <c r="T210" i="1"/>
  <c r="S210" i="1"/>
  <c r="U242" i="1"/>
  <c r="T242" i="1"/>
  <c r="S242" i="1"/>
  <c r="U274" i="1"/>
  <c r="T274" i="1"/>
  <c r="S274" i="1"/>
  <c r="U306" i="1"/>
  <c r="T306" i="1"/>
  <c r="S306" i="1"/>
  <c r="U338" i="1"/>
  <c r="T338" i="1"/>
  <c r="S338" i="1"/>
  <c r="U370" i="1"/>
  <c r="T370" i="1"/>
  <c r="S370" i="1"/>
  <c r="U402" i="1"/>
  <c r="T402" i="1"/>
  <c r="S402" i="1"/>
  <c r="U434" i="1"/>
  <c r="T434" i="1"/>
  <c r="S434" i="1"/>
  <c r="U466" i="1"/>
  <c r="T466" i="1"/>
  <c r="S466" i="1"/>
  <c r="U498" i="1"/>
  <c r="T498" i="1"/>
  <c r="S498" i="1"/>
  <c r="U530" i="1"/>
  <c r="T530" i="1"/>
  <c r="S530" i="1"/>
  <c r="U562" i="1"/>
  <c r="T562" i="1"/>
  <c r="S562" i="1"/>
  <c r="U594" i="1"/>
  <c r="T594" i="1"/>
  <c r="S594" i="1"/>
  <c r="U626" i="1"/>
  <c r="T626" i="1"/>
  <c r="S626" i="1"/>
  <c r="U658" i="1"/>
  <c r="T658" i="1"/>
  <c r="S658" i="1"/>
  <c r="U690" i="1"/>
  <c r="T690" i="1"/>
  <c r="S690" i="1"/>
  <c r="U722" i="1"/>
  <c r="T722" i="1"/>
  <c r="S722" i="1"/>
  <c r="U754" i="1"/>
  <c r="T754" i="1"/>
  <c r="S754" i="1"/>
  <c r="U786" i="1"/>
  <c r="T786" i="1"/>
  <c r="S786" i="1"/>
  <c r="U818" i="1"/>
  <c r="T818" i="1"/>
  <c r="S818" i="1"/>
  <c r="U850" i="1"/>
  <c r="T850" i="1"/>
  <c r="S850" i="1"/>
  <c r="U507" i="1"/>
  <c r="T507" i="1"/>
  <c r="S507" i="1"/>
  <c r="U547" i="1"/>
  <c r="T547" i="1"/>
  <c r="S547" i="1"/>
  <c r="U587" i="1"/>
  <c r="T587" i="1"/>
  <c r="S587" i="1"/>
  <c r="U635" i="1"/>
  <c r="T635" i="1"/>
  <c r="S635" i="1"/>
  <c r="U675" i="1"/>
  <c r="T675" i="1"/>
  <c r="S675" i="1"/>
  <c r="U715" i="1"/>
  <c r="T715" i="1"/>
  <c r="S715" i="1"/>
  <c r="U763" i="1"/>
  <c r="T763" i="1"/>
  <c r="S763" i="1"/>
  <c r="U803" i="1"/>
  <c r="T803" i="1"/>
  <c r="S803" i="1"/>
  <c r="U843" i="1"/>
  <c r="T843" i="1"/>
  <c r="S843" i="1"/>
  <c r="U899" i="1"/>
  <c r="T899" i="1"/>
  <c r="S899" i="1"/>
  <c r="U963" i="1"/>
  <c r="T963" i="1"/>
  <c r="S963" i="1"/>
  <c r="U1027" i="1"/>
  <c r="T1027" i="1"/>
  <c r="S1027" i="1"/>
  <c r="U1091" i="1"/>
  <c r="T1091" i="1"/>
  <c r="S1091" i="1"/>
  <c r="U1155" i="1"/>
  <c r="T1155" i="1"/>
  <c r="S1155" i="1"/>
  <c r="U1427" i="1"/>
  <c r="T1427" i="1"/>
  <c r="S1427" i="1"/>
  <c r="U1523" i="1"/>
  <c r="T1523" i="1"/>
  <c r="S1523" i="1"/>
  <c r="U1779" i="1"/>
  <c r="T1779" i="1"/>
  <c r="S1779" i="1"/>
  <c r="U2003" i="1"/>
  <c r="T2003" i="1"/>
  <c r="S2003" i="1"/>
  <c r="U2099" i="1"/>
  <c r="T2099" i="1"/>
  <c r="S2099" i="1"/>
  <c r="U2163" i="1"/>
  <c r="T2163" i="1"/>
  <c r="S2163" i="1"/>
  <c r="U2259" i="1"/>
  <c r="T2259" i="1"/>
  <c r="S2259" i="1"/>
  <c r="U2347" i="1"/>
  <c r="T2347" i="1"/>
  <c r="S2347" i="1"/>
  <c r="U2443" i="1"/>
  <c r="T2443" i="1"/>
  <c r="S2443" i="1"/>
  <c r="U2547" i="1"/>
  <c r="T2547" i="1"/>
  <c r="S2547" i="1"/>
  <c r="U2635" i="1"/>
  <c r="T2635" i="1"/>
  <c r="S2635" i="1"/>
  <c r="U2723" i="1"/>
  <c r="T2723" i="1"/>
  <c r="S2723" i="1"/>
  <c r="U2819" i="1"/>
  <c r="T2819" i="1"/>
  <c r="S2819" i="1"/>
  <c r="U2915" i="1"/>
  <c r="T2915" i="1"/>
  <c r="S2915" i="1"/>
  <c r="U3003" i="1"/>
  <c r="T3003" i="1"/>
  <c r="S3003" i="1"/>
  <c r="U3147" i="1"/>
  <c r="T3147" i="1"/>
  <c r="S3147" i="1"/>
  <c r="U3235" i="1"/>
  <c r="T3235" i="1"/>
  <c r="S3235" i="1"/>
  <c r="U3323" i="1"/>
  <c r="T3323" i="1"/>
  <c r="S3323" i="1"/>
  <c r="U3411" i="1"/>
  <c r="T3411" i="1"/>
  <c r="S3411" i="1"/>
  <c r="U3499" i="1"/>
  <c r="T3499" i="1"/>
  <c r="S3499" i="1"/>
  <c r="U3595" i="1"/>
  <c r="T3595" i="1"/>
  <c r="S3595" i="1"/>
  <c r="U3683" i="1"/>
  <c r="T3683" i="1"/>
  <c r="S3683" i="1"/>
  <c r="U3771" i="1"/>
  <c r="T3771" i="1"/>
  <c r="S3771" i="1"/>
  <c r="U3859" i="1"/>
  <c r="T3859" i="1"/>
  <c r="S3859" i="1"/>
  <c r="U3947" i="1"/>
  <c r="T3947" i="1"/>
  <c r="S3947" i="1"/>
  <c r="U4035" i="1"/>
  <c r="T4035" i="1"/>
  <c r="S4035" i="1"/>
  <c r="U4131" i="1"/>
  <c r="T4131" i="1"/>
  <c r="S4131" i="1"/>
  <c r="U4219" i="1"/>
  <c r="T4219" i="1"/>
  <c r="S4219" i="1"/>
  <c r="U4315" i="1"/>
  <c r="T4315" i="1"/>
  <c r="S4315" i="1"/>
  <c r="U4403" i="1"/>
  <c r="T4403" i="1"/>
  <c r="S4403" i="1"/>
  <c r="U2014" i="1"/>
  <c r="S2014" i="1"/>
  <c r="T2014" i="1"/>
  <c r="U25" i="1"/>
  <c r="T25" i="1"/>
  <c r="S25" i="1"/>
  <c r="U57" i="1"/>
  <c r="T57" i="1"/>
  <c r="S57" i="1"/>
  <c r="U89" i="1"/>
  <c r="T89" i="1"/>
  <c r="S89" i="1"/>
  <c r="U121" i="1"/>
  <c r="T121" i="1"/>
  <c r="S121" i="1"/>
  <c r="U153" i="1"/>
  <c r="T153" i="1"/>
  <c r="S153" i="1"/>
  <c r="U185" i="1"/>
  <c r="T185" i="1"/>
  <c r="S185" i="1"/>
  <c r="U217" i="1"/>
  <c r="T217" i="1"/>
  <c r="S217" i="1"/>
  <c r="U249" i="1"/>
  <c r="T249" i="1"/>
  <c r="S249" i="1"/>
  <c r="U281" i="1"/>
  <c r="T281" i="1"/>
  <c r="S281" i="1"/>
  <c r="U313" i="1"/>
  <c r="T313" i="1"/>
  <c r="S313" i="1"/>
  <c r="U345" i="1"/>
  <c r="T345" i="1"/>
  <c r="S345" i="1"/>
  <c r="U377" i="1"/>
  <c r="T377" i="1"/>
  <c r="S377" i="1"/>
  <c r="U409" i="1"/>
  <c r="T409" i="1"/>
  <c r="S409" i="1"/>
  <c r="U441" i="1"/>
  <c r="T441" i="1"/>
  <c r="S441" i="1"/>
  <c r="U473" i="1"/>
  <c r="T473" i="1"/>
  <c r="S473" i="1"/>
  <c r="U505" i="1"/>
  <c r="T505" i="1"/>
  <c r="S505" i="1"/>
  <c r="U537" i="1"/>
  <c r="T537" i="1"/>
  <c r="S537" i="1"/>
  <c r="U569" i="1"/>
  <c r="T569" i="1"/>
  <c r="S569" i="1"/>
  <c r="U601" i="1"/>
  <c r="T601" i="1"/>
  <c r="S601" i="1"/>
  <c r="U633" i="1"/>
  <c r="T633" i="1"/>
  <c r="S633" i="1"/>
  <c r="U665" i="1"/>
  <c r="T665" i="1"/>
  <c r="S665" i="1"/>
  <c r="U697" i="1"/>
  <c r="T697" i="1"/>
  <c r="S697" i="1"/>
  <c r="U729" i="1"/>
  <c r="T729" i="1"/>
  <c r="S729" i="1"/>
  <c r="U761" i="1"/>
  <c r="T761" i="1"/>
  <c r="S761" i="1"/>
  <c r="U793" i="1"/>
  <c r="T793" i="1"/>
  <c r="S793" i="1"/>
  <c r="U825" i="1"/>
  <c r="T825" i="1"/>
  <c r="S825" i="1"/>
  <c r="U857" i="1"/>
  <c r="T857" i="1"/>
  <c r="S857" i="1"/>
  <c r="U889" i="1"/>
  <c r="T889" i="1"/>
  <c r="S889" i="1"/>
  <c r="U921" i="1"/>
  <c r="T921" i="1"/>
  <c r="S921" i="1"/>
  <c r="U953" i="1"/>
  <c r="T953" i="1"/>
  <c r="S953" i="1"/>
  <c r="U985" i="1"/>
  <c r="T985" i="1"/>
  <c r="S985" i="1"/>
  <c r="U1017" i="1"/>
  <c r="T1017" i="1"/>
  <c r="S1017" i="1"/>
  <c r="U1049" i="1"/>
  <c r="T1049" i="1"/>
  <c r="S1049" i="1"/>
  <c r="U1081" i="1"/>
  <c r="T1081" i="1"/>
  <c r="S1081" i="1"/>
  <c r="U1113" i="1"/>
  <c r="T1113" i="1"/>
  <c r="S1113" i="1"/>
  <c r="U1145" i="1"/>
  <c r="T1145" i="1"/>
  <c r="S1145" i="1"/>
  <c r="U1177" i="1"/>
  <c r="T1177" i="1"/>
  <c r="S1177" i="1"/>
  <c r="U1209" i="1"/>
  <c r="T1209" i="1"/>
  <c r="S1209" i="1"/>
  <c r="U1241" i="1"/>
  <c r="T1241" i="1"/>
  <c r="S1241" i="1"/>
  <c r="U1273" i="1"/>
  <c r="T1273" i="1"/>
  <c r="S1273" i="1"/>
  <c r="U1305" i="1"/>
  <c r="T1305" i="1"/>
  <c r="S1305" i="1"/>
  <c r="U1337" i="1"/>
  <c r="T1337" i="1"/>
  <c r="S1337" i="1"/>
  <c r="U1369" i="1"/>
  <c r="T1369" i="1"/>
  <c r="S1369" i="1"/>
  <c r="U1401" i="1"/>
  <c r="T1401" i="1"/>
  <c r="S1401" i="1"/>
  <c r="U1433" i="1"/>
  <c r="T1433" i="1"/>
  <c r="S1433" i="1"/>
  <c r="U1465" i="1"/>
  <c r="T1465" i="1"/>
  <c r="S1465" i="1"/>
  <c r="U1497" i="1"/>
  <c r="T1497" i="1"/>
  <c r="S1497" i="1"/>
  <c r="U1529" i="1"/>
  <c r="T1529" i="1"/>
  <c r="S1529" i="1"/>
  <c r="U1561" i="1"/>
  <c r="T1561" i="1"/>
  <c r="S1561" i="1"/>
  <c r="U1593" i="1"/>
  <c r="T1593" i="1"/>
  <c r="S1593" i="1"/>
  <c r="U1625" i="1"/>
  <c r="T1625" i="1"/>
  <c r="S1625" i="1"/>
  <c r="U1657" i="1"/>
  <c r="T1657" i="1"/>
  <c r="S1657" i="1"/>
  <c r="U1689" i="1"/>
  <c r="T1689" i="1"/>
  <c r="S1689" i="1"/>
  <c r="U1721" i="1"/>
  <c r="T1721" i="1"/>
  <c r="S1721" i="1"/>
  <c r="U1753" i="1"/>
  <c r="T1753" i="1"/>
  <c r="S1753" i="1"/>
  <c r="U1785" i="1"/>
  <c r="T1785" i="1"/>
  <c r="S1785" i="1"/>
  <c r="U1817" i="1"/>
  <c r="T1817" i="1"/>
  <c r="S1817" i="1"/>
  <c r="U1849" i="1"/>
  <c r="T1849" i="1"/>
  <c r="S1849" i="1"/>
  <c r="U1881" i="1"/>
  <c r="T1881" i="1"/>
  <c r="S1881" i="1"/>
  <c r="U1913" i="1"/>
  <c r="T1913" i="1"/>
  <c r="S1913" i="1"/>
  <c r="U1945" i="1"/>
  <c r="T1945" i="1"/>
  <c r="S1945" i="1"/>
  <c r="U1977" i="1"/>
  <c r="T1977" i="1"/>
  <c r="S1977" i="1"/>
  <c r="U2009" i="1"/>
  <c r="T2009" i="1"/>
  <c r="S2009" i="1"/>
  <c r="U2041" i="1"/>
  <c r="T2041" i="1"/>
  <c r="S2041" i="1"/>
  <c r="U2073" i="1"/>
  <c r="T2073" i="1"/>
  <c r="S2073" i="1"/>
  <c r="U2105" i="1"/>
  <c r="T2105" i="1"/>
  <c r="S2105" i="1"/>
  <c r="U2137" i="1"/>
  <c r="T2137" i="1"/>
  <c r="S2137" i="1"/>
  <c r="U2169" i="1"/>
  <c r="T2169" i="1"/>
  <c r="S2169" i="1"/>
  <c r="U2201" i="1"/>
  <c r="T2201" i="1"/>
  <c r="S2201" i="1"/>
  <c r="U2233" i="1"/>
  <c r="T2233" i="1"/>
  <c r="S2233" i="1"/>
  <c r="U2265" i="1"/>
  <c r="T2265" i="1"/>
  <c r="S2265" i="1"/>
  <c r="U2297" i="1"/>
  <c r="T2297" i="1"/>
  <c r="S2297" i="1"/>
  <c r="U2329" i="1"/>
  <c r="T2329" i="1"/>
  <c r="S2329" i="1"/>
  <c r="U2361" i="1"/>
  <c r="T2361" i="1"/>
  <c r="S2361" i="1"/>
  <c r="U2393" i="1"/>
  <c r="T2393" i="1"/>
  <c r="S2393" i="1"/>
  <c r="U2425" i="1"/>
  <c r="T2425" i="1"/>
  <c r="S2425" i="1"/>
  <c r="U2457" i="1"/>
  <c r="T2457" i="1"/>
  <c r="S2457" i="1"/>
  <c r="U2489" i="1"/>
  <c r="T2489" i="1"/>
  <c r="S2489" i="1"/>
  <c r="U2521" i="1"/>
  <c r="T2521" i="1"/>
  <c r="S2521" i="1"/>
  <c r="U2553" i="1"/>
  <c r="T2553" i="1"/>
  <c r="S2553" i="1"/>
  <c r="U2585" i="1"/>
  <c r="T2585" i="1"/>
  <c r="S2585" i="1"/>
  <c r="U2617" i="1"/>
  <c r="T2617" i="1"/>
  <c r="S2617" i="1"/>
  <c r="U2649" i="1"/>
  <c r="T2649" i="1"/>
  <c r="S2649" i="1"/>
  <c r="U2681" i="1"/>
  <c r="T2681" i="1"/>
  <c r="S2681" i="1"/>
  <c r="U2713" i="1"/>
  <c r="T2713" i="1"/>
  <c r="S2713" i="1"/>
  <c r="U2745" i="1"/>
  <c r="T2745" i="1"/>
  <c r="S2745" i="1"/>
  <c r="U2777" i="1"/>
  <c r="T2777" i="1"/>
  <c r="S2777" i="1"/>
  <c r="U2809" i="1"/>
  <c r="T2809" i="1"/>
  <c r="S2809" i="1"/>
  <c r="U2841" i="1"/>
  <c r="T2841" i="1"/>
  <c r="S2841" i="1"/>
  <c r="U2873" i="1"/>
  <c r="T2873" i="1"/>
  <c r="S2873" i="1"/>
  <c r="U2905" i="1"/>
  <c r="T2905" i="1"/>
  <c r="S2905" i="1"/>
  <c r="U2937" i="1"/>
  <c r="T2937" i="1"/>
  <c r="S2937" i="1"/>
  <c r="U2969" i="1"/>
  <c r="T2969" i="1"/>
  <c r="S2969" i="1"/>
  <c r="U3001" i="1"/>
  <c r="T3001" i="1"/>
  <c r="S3001" i="1"/>
  <c r="U3033" i="1"/>
  <c r="T3033" i="1"/>
  <c r="S3033" i="1"/>
  <c r="U3065" i="1"/>
  <c r="T3065" i="1"/>
  <c r="S3065" i="1"/>
  <c r="U3097" i="1"/>
  <c r="T3097" i="1"/>
  <c r="S3097" i="1"/>
  <c r="U3129" i="1"/>
  <c r="T3129" i="1"/>
  <c r="S3129" i="1"/>
  <c r="U3161" i="1"/>
  <c r="T3161" i="1"/>
  <c r="S3161" i="1"/>
  <c r="U3193" i="1"/>
  <c r="T3193" i="1"/>
  <c r="S3193" i="1"/>
  <c r="U3225" i="1"/>
  <c r="T3225" i="1"/>
  <c r="S3225" i="1"/>
  <c r="U3257" i="1"/>
  <c r="T3257" i="1"/>
  <c r="S3257" i="1"/>
  <c r="U3289" i="1"/>
  <c r="T3289" i="1"/>
  <c r="S3289" i="1"/>
  <c r="U3321" i="1"/>
  <c r="T3321" i="1"/>
  <c r="S3321" i="1"/>
  <c r="U3353" i="1"/>
  <c r="T3353" i="1"/>
  <c r="S3353" i="1"/>
  <c r="U3385" i="1"/>
  <c r="T3385" i="1"/>
  <c r="S3385" i="1"/>
  <c r="U3417" i="1"/>
  <c r="T3417" i="1"/>
  <c r="S3417" i="1"/>
  <c r="U3449" i="1"/>
  <c r="T3449" i="1"/>
  <c r="S3449" i="1"/>
  <c r="U3481" i="1"/>
  <c r="T3481" i="1"/>
  <c r="S3481" i="1"/>
  <c r="U3513" i="1"/>
  <c r="T3513" i="1"/>
  <c r="S3513" i="1"/>
  <c r="U3545" i="1"/>
  <c r="T3545" i="1"/>
  <c r="S3545" i="1"/>
  <c r="U3577" i="1"/>
  <c r="T3577" i="1"/>
  <c r="S3577" i="1"/>
  <c r="U3609" i="1"/>
  <c r="T3609" i="1"/>
  <c r="S3609" i="1"/>
  <c r="U3641" i="1"/>
  <c r="T3641" i="1"/>
  <c r="S3641" i="1"/>
  <c r="U3673" i="1"/>
  <c r="T3673" i="1"/>
  <c r="S3673" i="1"/>
  <c r="U3705" i="1"/>
  <c r="T3705" i="1"/>
  <c r="S3705" i="1"/>
  <c r="U3737" i="1"/>
  <c r="T3737" i="1"/>
  <c r="S3737" i="1"/>
  <c r="U3769" i="1"/>
  <c r="T3769" i="1"/>
  <c r="S3769" i="1"/>
  <c r="U3801" i="1"/>
  <c r="T3801" i="1"/>
  <c r="S3801" i="1"/>
  <c r="U3833" i="1"/>
  <c r="T3833" i="1"/>
  <c r="S3833" i="1"/>
  <c r="U3865" i="1"/>
  <c r="T3865" i="1"/>
  <c r="S3865" i="1"/>
  <c r="U3897" i="1"/>
  <c r="T3897" i="1"/>
  <c r="S3897" i="1"/>
  <c r="U3929" i="1"/>
  <c r="T3929" i="1"/>
  <c r="S3929" i="1"/>
  <c r="U3961" i="1"/>
  <c r="T3961" i="1"/>
  <c r="S3961" i="1"/>
  <c r="U3993" i="1"/>
  <c r="T3993" i="1"/>
  <c r="S3993" i="1"/>
  <c r="U4025" i="1"/>
  <c r="T4025" i="1"/>
  <c r="S4025" i="1"/>
  <c r="U4057" i="1"/>
  <c r="T4057" i="1"/>
  <c r="S4057" i="1"/>
  <c r="U4089" i="1"/>
  <c r="T4089" i="1"/>
  <c r="S4089" i="1"/>
  <c r="U4121" i="1"/>
  <c r="T4121" i="1"/>
  <c r="S4121" i="1"/>
  <c r="U4153" i="1"/>
  <c r="T4153" i="1"/>
  <c r="S4153" i="1"/>
  <c r="U4185" i="1"/>
  <c r="T4185" i="1"/>
  <c r="S4185" i="1"/>
  <c r="U4217" i="1"/>
  <c r="T4217" i="1"/>
  <c r="S4217" i="1"/>
  <c r="U4249" i="1"/>
  <c r="T4249" i="1"/>
  <c r="S4249" i="1"/>
  <c r="U4281" i="1"/>
  <c r="T4281" i="1"/>
  <c r="S4281" i="1"/>
  <c r="U4313" i="1"/>
  <c r="T4313" i="1"/>
  <c r="S4313" i="1"/>
  <c r="U4345" i="1"/>
  <c r="T4345" i="1"/>
  <c r="S4345" i="1"/>
  <c r="U4377" i="1"/>
  <c r="T4377" i="1"/>
  <c r="S4377" i="1"/>
  <c r="U4409" i="1"/>
  <c r="T4409" i="1"/>
  <c r="S4409" i="1"/>
  <c r="U1346" i="1"/>
  <c r="T1346" i="1"/>
  <c r="S1346" i="1"/>
  <c r="U1490" i="1"/>
  <c r="T1490" i="1"/>
  <c r="S1490" i="1"/>
  <c r="U1634" i="1"/>
  <c r="T1634" i="1"/>
  <c r="S1634" i="1"/>
  <c r="U1778" i="1"/>
  <c r="T1778" i="1"/>
  <c r="S1778" i="1"/>
  <c r="U1874" i="1"/>
  <c r="T1874" i="1"/>
  <c r="S1874" i="1"/>
  <c r="U2154" i="1"/>
  <c r="T2154" i="1"/>
  <c r="S2154" i="1"/>
  <c r="U2250" i="1"/>
  <c r="T2250" i="1"/>
  <c r="S2250" i="1"/>
  <c r="U2354" i="1"/>
  <c r="T2354" i="1"/>
  <c r="S2354" i="1"/>
  <c r="U2450" i="1"/>
  <c r="T2450" i="1"/>
  <c r="S2450" i="1"/>
  <c r="U2562" i="1"/>
  <c r="T2562" i="1"/>
  <c r="S2562" i="1"/>
  <c r="U2051" i="1"/>
  <c r="T2051" i="1"/>
  <c r="S2051" i="1"/>
  <c r="U2227" i="1"/>
  <c r="T2227" i="1"/>
  <c r="S2227" i="1"/>
  <c r="U2339" i="1"/>
  <c r="T2339" i="1"/>
  <c r="S2339" i="1"/>
  <c r="U2435" i="1"/>
  <c r="T2435" i="1"/>
  <c r="S2435" i="1"/>
  <c r="U2539" i="1"/>
  <c r="T2539" i="1"/>
  <c r="S2539" i="1"/>
  <c r="U2643" i="1"/>
  <c r="T2643" i="1"/>
  <c r="S2643" i="1"/>
  <c r="U2755" i="1"/>
  <c r="T2755" i="1"/>
  <c r="S2755" i="1"/>
  <c r="U2859" i="1"/>
  <c r="T2859" i="1"/>
  <c r="S2859" i="1"/>
  <c r="U2963" i="1"/>
  <c r="T2963" i="1"/>
  <c r="S2963" i="1"/>
  <c r="U3131" i="1"/>
  <c r="T3131" i="1"/>
  <c r="S3131" i="1"/>
  <c r="U3227" i="1"/>
  <c r="T3227" i="1"/>
  <c r="S3227" i="1"/>
  <c r="U3339" i="1"/>
  <c r="T3339" i="1"/>
  <c r="S3339" i="1"/>
  <c r="U3443" i="1"/>
  <c r="T3443" i="1"/>
  <c r="S3443" i="1"/>
  <c r="U3539" i="1"/>
  <c r="T3539" i="1"/>
  <c r="S3539" i="1"/>
  <c r="U3635" i="1"/>
  <c r="T3635" i="1"/>
  <c r="S3635" i="1"/>
  <c r="U3739" i="1"/>
  <c r="T3739" i="1"/>
  <c r="S3739" i="1"/>
  <c r="U3843" i="1"/>
  <c r="T3843" i="1"/>
  <c r="S3843" i="1"/>
  <c r="U3955" i="1"/>
  <c r="T3955" i="1"/>
  <c r="S3955" i="1"/>
  <c r="U4051" i="1"/>
  <c r="T4051" i="1"/>
  <c r="S4051" i="1"/>
  <c r="U4147" i="1"/>
  <c r="T4147" i="1"/>
  <c r="S4147" i="1"/>
  <c r="U4283" i="1"/>
  <c r="T4283" i="1"/>
  <c r="S4283" i="1"/>
  <c r="U4387" i="1"/>
  <c r="T4387" i="1"/>
  <c r="S4387" i="1"/>
  <c r="U2054" i="1"/>
  <c r="T2054" i="1"/>
  <c r="S2054" i="1"/>
  <c r="U1199" i="1"/>
  <c r="T1199" i="1"/>
  <c r="S1199" i="1"/>
  <c r="U1359" i="1"/>
  <c r="T1359" i="1"/>
  <c r="S1359" i="1"/>
  <c r="U1503" i="1"/>
  <c r="T1503" i="1"/>
  <c r="S1503" i="1"/>
  <c r="U1671" i="1"/>
  <c r="T1671" i="1"/>
  <c r="S1671" i="1"/>
  <c r="U1831" i="1"/>
  <c r="T1831" i="1"/>
  <c r="S1831" i="1"/>
  <c r="U1975" i="1"/>
  <c r="T1975" i="1"/>
  <c r="S1975" i="1"/>
  <c r="U2119" i="1"/>
  <c r="T2119" i="1"/>
  <c r="S2119" i="1"/>
  <c r="U2255" i="1"/>
  <c r="T2255" i="1"/>
  <c r="S2255" i="1"/>
  <c r="U2407" i="1"/>
  <c r="T2407" i="1"/>
  <c r="S2407" i="1"/>
  <c r="U2543" i="1"/>
  <c r="T2543" i="1"/>
  <c r="S2543" i="1"/>
  <c r="U2695" i="1"/>
  <c r="T2695" i="1"/>
  <c r="S2695" i="1"/>
  <c r="U2847" i="1"/>
  <c r="T2847" i="1"/>
  <c r="S2847" i="1"/>
  <c r="U2983" i="1"/>
  <c r="T2983" i="1"/>
  <c r="S2983" i="1"/>
  <c r="T3143" i="1"/>
  <c r="U3143" i="1"/>
  <c r="S3143" i="1"/>
  <c r="U3271" i="1"/>
  <c r="T3271" i="1"/>
  <c r="S3271" i="1"/>
  <c r="U3431" i="1"/>
  <c r="T3431" i="1"/>
  <c r="S3431" i="1"/>
  <c r="U3591" i="1"/>
  <c r="T3591" i="1"/>
  <c r="S3591" i="1"/>
  <c r="U3767" i="1"/>
  <c r="T3767" i="1"/>
  <c r="S3767" i="1"/>
  <c r="U3935" i="1"/>
  <c r="T3935" i="1"/>
  <c r="S3935" i="1"/>
  <c r="U1023" i="1"/>
  <c r="T1023" i="1"/>
  <c r="S1023" i="1"/>
  <c r="U1135" i="1"/>
  <c r="T1135" i="1"/>
  <c r="S1135" i="1"/>
  <c r="U1287" i="1"/>
  <c r="T1287" i="1"/>
  <c r="S1287" i="1"/>
  <c r="U1479" i="1"/>
  <c r="T1479" i="1"/>
  <c r="S1479" i="1"/>
  <c r="U1639" i="1"/>
  <c r="T1639" i="1"/>
  <c r="S1639" i="1"/>
  <c r="U1815" i="1"/>
  <c r="T1815" i="1"/>
  <c r="S1815" i="1"/>
  <c r="U1999" i="1"/>
  <c r="T1999" i="1"/>
  <c r="S1999" i="1"/>
  <c r="U2295" i="1"/>
  <c r="T2295" i="1"/>
  <c r="S2295" i="1"/>
  <c r="U2487" i="1"/>
  <c r="T2487" i="1"/>
  <c r="S2487" i="1"/>
  <c r="U2647" i="1"/>
  <c r="T2647" i="1"/>
  <c r="S2647" i="1"/>
  <c r="U2807" i="1"/>
  <c r="T2807" i="1"/>
  <c r="S2807" i="1"/>
  <c r="U2975" i="1"/>
  <c r="T2975" i="1"/>
  <c r="S2975" i="1"/>
  <c r="T3135" i="1"/>
  <c r="U3135" i="1"/>
  <c r="S3135" i="1"/>
  <c r="U3279" i="1"/>
  <c r="T3279" i="1"/>
  <c r="S3279" i="1"/>
  <c r="U3455" i="1"/>
  <c r="T3455" i="1"/>
  <c r="S3455" i="1"/>
  <c r="U3623" i="1"/>
  <c r="T3623" i="1"/>
  <c r="S3623" i="1"/>
  <c r="U3783" i="1"/>
  <c r="T3783" i="1"/>
  <c r="S3783" i="1"/>
  <c r="U3943" i="1"/>
  <c r="T3943" i="1"/>
  <c r="S3943" i="1"/>
  <c r="U4111" i="1"/>
  <c r="T4111" i="1"/>
  <c r="S4111" i="1"/>
  <c r="U4231" i="1"/>
  <c r="T4231" i="1"/>
  <c r="S4231" i="1"/>
  <c r="U4327" i="1"/>
  <c r="T4327" i="1"/>
  <c r="S4327" i="1"/>
  <c r="U1292" i="1"/>
  <c r="T1292" i="1"/>
  <c r="S1292" i="1"/>
  <c r="U1324" i="1"/>
  <c r="T1324" i="1"/>
  <c r="S1324" i="1"/>
  <c r="U1356" i="1"/>
  <c r="T1356" i="1"/>
  <c r="S1356" i="1"/>
  <c r="U1388" i="1"/>
  <c r="T1388" i="1"/>
  <c r="S1388" i="1"/>
  <c r="U1420" i="1"/>
  <c r="T1420" i="1"/>
  <c r="S1420" i="1"/>
  <c r="U1452" i="1"/>
  <c r="T1452" i="1"/>
  <c r="S1452" i="1"/>
  <c r="U1484" i="1"/>
  <c r="T1484" i="1"/>
  <c r="S1484" i="1"/>
  <c r="U1516" i="1"/>
  <c r="T1516" i="1"/>
  <c r="S1516" i="1"/>
  <c r="U1548" i="1"/>
  <c r="T1548" i="1"/>
  <c r="S1548" i="1"/>
  <c r="U1580" i="1"/>
  <c r="T1580" i="1"/>
  <c r="S1580" i="1"/>
  <c r="U1612" i="1"/>
  <c r="T1612" i="1"/>
  <c r="S1612" i="1"/>
  <c r="U1644" i="1"/>
  <c r="T1644" i="1"/>
  <c r="S1644" i="1"/>
  <c r="U1676" i="1"/>
  <c r="T1676" i="1"/>
  <c r="S1676" i="1"/>
  <c r="U1708" i="1"/>
  <c r="T1708" i="1"/>
  <c r="S1708" i="1"/>
  <c r="U1740" i="1"/>
  <c r="T1740" i="1"/>
  <c r="S1740" i="1"/>
  <c r="U1772" i="1"/>
  <c r="T1772" i="1"/>
  <c r="S1772" i="1"/>
  <c r="U1804" i="1"/>
  <c r="T1804" i="1"/>
  <c r="S1804" i="1"/>
  <c r="U1836" i="1"/>
  <c r="T1836" i="1"/>
  <c r="S1836" i="1"/>
  <c r="U1868" i="1"/>
  <c r="T1868" i="1"/>
  <c r="S1868" i="1"/>
  <c r="U1900" i="1"/>
  <c r="T1900" i="1"/>
  <c r="S1900" i="1"/>
  <c r="U1932" i="1"/>
  <c r="T1932" i="1"/>
  <c r="S1932" i="1"/>
  <c r="U1964" i="1"/>
  <c r="T1964" i="1"/>
  <c r="S1964" i="1"/>
  <c r="U1996" i="1"/>
  <c r="T1996" i="1"/>
  <c r="S1996" i="1"/>
  <c r="U2028" i="1"/>
  <c r="T2028" i="1"/>
  <c r="S2028" i="1"/>
  <c r="U2060" i="1"/>
  <c r="T2060" i="1"/>
  <c r="S2060" i="1"/>
  <c r="U2092" i="1"/>
  <c r="T2092" i="1"/>
  <c r="S2092" i="1"/>
  <c r="U2124" i="1"/>
  <c r="T2124" i="1"/>
  <c r="S2124" i="1"/>
  <c r="U2156" i="1"/>
  <c r="T2156" i="1"/>
  <c r="S2156" i="1"/>
  <c r="U2188" i="1"/>
  <c r="T2188" i="1"/>
  <c r="S2188" i="1"/>
  <c r="U2220" i="1"/>
  <c r="T2220" i="1"/>
  <c r="S2220" i="1"/>
  <c r="U2252" i="1"/>
  <c r="T2252" i="1"/>
  <c r="S2252" i="1"/>
  <c r="U2284" i="1"/>
  <c r="T2284" i="1"/>
  <c r="S2284" i="1"/>
  <c r="U2316" i="1"/>
  <c r="T2316" i="1"/>
  <c r="S2316" i="1"/>
  <c r="U2348" i="1"/>
  <c r="T2348" i="1"/>
  <c r="S2348" i="1"/>
  <c r="U2380" i="1"/>
  <c r="T2380" i="1"/>
  <c r="S2380" i="1"/>
  <c r="U2412" i="1"/>
  <c r="T2412" i="1"/>
  <c r="S2412" i="1"/>
  <c r="U2444" i="1"/>
  <c r="T2444" i="1"/>
  <c r="S2444" i="1"/>
  <c r="U2476" i="1"/>
  <c r="T2476" i="1"/>
  <c r="S2476" i="1"/>
  <c r="U2508" i="1"/>
  <c r="T2508" i="1"/>
  <c r="S2508" i="1"/>
  <c r="U2540" i="1"/>
  <c r="T2540" i="1"/>
  <c r="S2540" i="1"/>
  <c r="U2572" i="1"/>
  <c r="T2572" i="1"/>
  <c r="S2572" i="1"/>
  <c r="U2604" i="1"/>
  <c r="T2604" i="1"/>
  <c r="S2604" i="1"/>
  <c r="U2636" i="1"/>
  <c r="T2636" i="1"/>
  <c r="S2636" i="1"/>
  <c r="U2668" i="1"/>
  <c r="T2668" i="1"/>
  <c r="S2668" i="1"/>
  <c r="U2700" i="1"/>
  <c r="T2700" i="1"/>
  <c r="S2700" i="1"/>
  <c r="U2732" i="1"/>
  <c r="T2732" i="1"/>
  <c r="S2732" i="1"/>
  <c r="U2764" i="1"/>
  <c r="T2764" i="1"/>
  <c r="S2764" i="1"/>
  <c r="U2796" i="1"/>
  <c r="T2796" i="1"/>
  <c r="S2796" i="1"/>
  <c r="U2828" i="1"/>
  <c r="T2828" i="1"/>
  <c r="S2828" i="1"/>
  <c r="U2860" i="1"/>
  <c r="T2860" i="1"/>
  <c r="S2860" i="1"/>
  <c r="U2892" i="1"/>
  <c r="T2892" i="1"/>
  <c r="S2892" i="1"/>
  <c r="U2924" i="1"/>
  <c r="T2924" i="1"/>
  <c r="S2924" i="1"/>
  <c r="U2956" i="1"/>
  <c r="T2956" i="1"/>
  <c r="S2956" i="1"/>
  <c r="U2988" i="1"/>
  <c r="T2988" i="1"/>
  <c r="S2988" i="1"/>
  <c r="U3020" i="1"/>
  <c r="T3020" i="1"/>
  <c r="S3020" i="1"/>
  <c r="U3052" i="1"/>
  <c r="T3052" i="1"/>
  <c r="S3052" i="1"/>
  <c r="U3084" i="1"/>
  <c r="T3084" i="1"/>
  <c r="S3084" i="1"/>
  <c r="U3116" i="1"/>
  <c r="T3116" i="1"/>
  <c r="S3116" i="1"/>
  <c r="U3148" i="1"/>
  <c r="T3148" i="1"/>
  <c r="S3148" i="1"/>
  <c r="U3180" i="1"/>
  <c r="T3180" i="1"/>
  <c r="S3180" i="1"/>
  <c r="U3212" i="1"/>
  <c r="T3212" i="1"/>
  <c r="S3212" i="1"/>
  <c r="U3244" i="1"/>
  <c r="T3244" i="1"/>
  <c r="S3244" i="1"/>
  <c r="U3276" i="1"/>
  <c r="T3276" i="1"/>
  <c r="S3276" i="1"/>
  <c r="U3308" i="1"/>
  <c r="T3308" i="1"/>
  <c r="S3308" i="1"/>
  <c r="U3340" i="1"/>
  <c r="T3340" i="1"/>
  <c r="S3340" i="1"/>
  <c r="U3372" i="1"/>
  <c r="T3372" i="1"/>
  <c r="S3372" i="1"/>
  <c r="U3404" i="1"/>
  <c r="T3404" i="1"/>
  <c r="S3404" i="1"/>
  <c r="U3436" i="1"/>
  <c r="T3436" i="1"/>
  <c r="S3436" i="1"/>
  <c r="U3468" i="1"/>
  <c r="T3468" i="1"/>
  <c r="S3468" i="1"/>
  <c r="U3500" i="1"/>
  <c r="T3500" i="1"/>
  <c r="S3500" i="1"/>
  <c r="U3532" i="1"/>
  <c r="T3532" i="1"/>
  <c r="S3532" i="1"/>
  <c r="U3564" i="1"/>
  <c r="T3564" i="1"/>
  <c r="S3564" i="1"/>
  <c r="U3596" i="1"/>
  <c r="T3596" i="1"/>
  <c r="S3596" i="1"/>
  <c r="U3628" i="1"/>
  <c r="T3628" i="1"/>
  <c r="S3628" i="1"/>
  <c r="U3660" i="1"/>
  <c r="T3660" i="1"/>
  <c r="S3660" i="1"/>
  <c r="U3692" i="1"/>
  <c r="T3692" i="1"/>
  <c r="S3692" i="1"/>
  <c r="U3724" i="1"/>
  <c r="T3724" i="1"/>
  <c r="S3724" i="1"/>
  <c r="U3756" i="1"/>
  <c r="T3756" i="1"/>
  <c r="S3756" i="1"/>
  <c r="U3788" i="1"/>
  <c r="T3788" i="1"/>
  <c r="S3788" i="1"/>
  <c r="U3820" i="1"/>
  <c r="T3820" i="1"/>
  <c r="S3820" i="1"/>
  <c r="U3852" i="1"/>
  <c r="T3852" i="1"/>
  <c r="S3852" i="1"/>
  <c r="U3884" i="1"/>
  <c r="T3884" i="1"/>
  <c r="S3884" i="1"/>
  <c r="U3916" i="1"/>
  <c r="T3916" i="1"/>
  <c r="S3916" i="1"/>
  <c r="U3948" i="1"/>
  <c r="T3948" i="1"/>
  <c r="S3948" i="1"/>
  <c r="U3980" i="1"/>
  <c r="T3980" i="1"/>
  <c r="S3980" i="1"/>
  <c r="U4012" i="1"/>
  <c r="T4012" i="1"/>
  <c r="S4012" i="1"/>
  <c r="U4044" i="1"/>
  <c r="T4044" i="1"/>
  <c r="S4044" i="1"/>
  <c r="U4076" i="1"/>
  <c r="T4076" i="1"/>
  <c r="S4076" i="1"/>
  <c r="U4108" i="1"/>
  <c r="T4108" i="1"/>
  <c r="S4108" i="1"/>
  <c r="U4140" i="1"/>
  <c r="T4140" i="1"/>
  <c r="S4140" i="1"/>
  <c r="U4172" i="1"/>
  <c r="T4172" i="1"/>
  <c r="S4172" i="1"/>
  <c r="U4204" i="1"/>
  <c r="T4204" i="1"/>
  <c r="S4204" i="1"/>
  <c r="U4236" i="1"/>
  <c r="T4236" i="1"/>
  <c r="S4236" i="1"/>
  <c r="U4268" i="1"/>
  <c r="T4268" i="1"/>
  <c r="S4268" i="1"/>
  <c r="U4300" i="1"/>
  <c r="T4300" i="1"/>
  <c r="S4300" i="1"/>
  <c r="U4332" i="1"/>
  <c r="T4332" i="1"/>
  <c r="S4332" i="1"/>
  <c r="U4364" i="1"/>
  <c r="T4364" i="1"/>
  <c r="S4364" i="1"/>
  <c r="U4396" i="1"/>
  <c r="T4396" i="1"/>
  <c r="S4396" i="1"/>
  <c r="U4428" i="1"/>
  <c r="T4428" i="1"/>
  <c r="S4428" i="1"/>
  <c r="U14" i="1"/>
  <c r="T14" i="1"/>
  <c r="S14" i="1"/>
  <c r="U94" i="1"/>
  <c r="T94" i="1"/>
  <c r="S94" i="1"/>
  <c r="U174" i="1"/>
  <c r="T174" i="1"/>
  <c r="S174" i="1"/>
  <c r="U398" i="1"/>
  <c r="T398" i="1"/>
  <c r="S398" i="1"/>
  <c r="U454" i="1"/>
  <c r="T454" i="1"/>
  <c r="S454" i="1"/>
  <c r="U606" i="1"/>
  <c r="T606" i="1"/>
  <c r="S606" i="1"/>
  <c r="U782" i="1"/>
  <c r="T782" i="1"/>
  <c r="S782" i="1"/>
  <c r="U838" i="1"/>
  <c r="T838" i="1"/>
  <c r="S838" i="1"/>
  <c r="U926" i="1"/>
  <c r="T926" i="1"/>
  <c r="S926" i="1"/>
  <c r="U990" i="1"/>
  <c r="T990" i="1"/>
  <c r="S990" i="1"/>
  <c r="U1054" i="1"/>
  <c r="T1054" i="1"/>
  <c r="S1054" i="1"/>
  <c r="U1118" i="1"/>
  <c r="T1118" i="1"/>
  <c r="S1118" i="1"/>
  <c r="U1182" i="1"/>
  <c r="T1182" i="1"/>
  <c r="S1182" i="1"/>
  <c r="U1254" i="1"/>
  <c r="T1254" i="1"/>
  <c r="S1254" i="1"/>
  <c r="U1318" i="1"/>
  <c r="T1318" i="1"/>
  <c r="S1318" i="1"/>
  <c r="U1374" i="1"/>
  <c r="S1374" i="1"/>
  <c r="T1374" i="1"/>
  <c r="U1438" i="1"/>
  <c r="T1438" i="1"/>
  <c r="S1438" i="1"/>
  <c r="U1510" i="1"/>
  <c r="T1510" i="1"/>
  <c r="S1510" i="1"/>
  <c r="U1566" i="1"/>
  <c r="T1566" i="1"/>
  <c r="S1566" i="1"/>
  <c r="U1638" i="1"/>
  <c r="T1638" i="1"/>
  <c r="S1638" i="1"/>
  <c r="U1702" i="1"/>
  <c r="T1702" i="1"/>
  <c r="S1702" i="1"/>
  <c r="U1790" i="1"/>
  <c r="T1790" i="1"/>
  <c r="S1790" i="1"/>
  <c r="U1854" i="1"/>
  <c r="T1854" i="1"/>
  <c r="S1854" i="1"/>
  <c r="U1926" i="1"/>
  <c r="T1926" i="1"/>
  <c r="S1926" i="1"/>
  <c r="U2006" i="1"/>
  <c r="T2006" i="1"/>
  <c r="S2006" i="1"/>
  <c r="U455" i="1"/>
  <c r="T455" i="1"/>
  <c r="S455" i="1"/>
  <c r="U695" i="1"/>
  <c r="T695" i="1"/>
  <c r="S695" i="1"/>
  <c r="U855" i="1"/>
  <c r="T855" i="1"/>
  <c r="S855" i="1"/>
  <c r="U943" i="1"/>
  <c r="T943" i="1"/>
  <c r="S943" i="1"/>
  <c r="U1151" i="1"/>
  <c r="T1151" i="1"/>
  <c r="S1151" i="1"/>
  <c r="U1311" i="1"/>
  <c r="T1311" i="1"/>
  <c r="S1311" i="1"/>
  <c r="U1471" i="1"/>
  <c r="T1471" i="1"/>
  <c r="S1471" i="1"/>
  <c r="U1615" i="1"/>
  <c r="T1615" i="1"/>
  <c r="S1615" i="1"/>
  <c r="U1783" i="1"/>
  <c r="T1783" i="1"/>
  <c r="S1783" i="1"/>
  <c r="U1935" i="1"/>
  <c r="T1935" i="1"/>
  <c r="S1935" i="1"/>
  <c r="U2095" i="1"/>
  <c r="T2095" i="1"/>
  <c r="S2095" i="1"/>
  <c r="U2239" i="1"/>
  <c r="T2239" i="1"/>
  <c r="S2239" i="1"/>
  <c r="U2375" i="1"/>
  <c r="T2375" i="1"/>
  <c r="S2375" i="1"/>
  <c r="U2535" i="1"/>
  <c r="T2535" i="1"/>
  <c r="S2535" i="1"/>
  <c r="U2719" i="1"/>
  <c r="T2719" i="1"/>
  <c r="S2719" i="1"/>
  <c r="U2871" i="1"/>
  <c r="T2871" i="1"/>
  <c r="S2871" i="1"/>
  <c r="U3039" i="1"/>
  <c r="T3039" i="1"/>
  <c r="S3039" i="1"/>
  <c r="U3199" i="1"/>
  <c r="T3199" i="1"/>
  <c r="S3199" i="1"/>
  <c r="U3359" i="1"/>
  <c r="T3359" i="1"/>
  <c r="S3359" i="1"/>
  <c r="U3519" i="1"/>
  <c r="T3519" i="1"/>
  <c r="S3519" i="1"/>
  <c r="U3679" i="1"/>
  <c r="T3679" i="1"/>
  <c r="S3679" i="1"/>
  <c r="U3839" i="1"/>
  <c r="T3839" i="1"/>
  <c r="S3839" i="1"/>
  <c r="U3991" i="1"/>
  <c r="T3991" i="1"/>
  <c r="S3991" i="1"/>
  <c r="U4127" i="1"/>
  <c r="T4127" i="1"/>
  <c r="S4127" i="1"/>
  <c r="U4239" i="1"/>
  <c r="T4239" i="1"/>
  <c r="S4239" i="1"/>
  <c r="U4335" i="1"/>
  <c r="T4335" i="1"/>
  <c r="S4335" i="1"/>
  <c r="U21" i="1"/>
  <c r="T21" i="1"/>
  <c r="S21" i="1"/>
  <c r="U53" i="1"/>
  <c r="T53" i="1"/>
  <c r="S53" i="1"/>
  <c r="U85" i="1"/>
  <c r="T85" i="1"/>
  <c r="S85" i="1"/>
  <c r="U117" i="1"/>
  <c r="T117" i="1"/>
  <c r="S117" i="1"/>
  <c r="U149" i="1"/>
  <c r="T149" i="1"/>
  <c r="S149" i="1"/>
  <c r="U181" i="1"/>
  <c r="T181" i="1"/>
  <c r="S181" i="1"/>
  <c r="U213" i="1"/>
  <c r="T213" i="1"/>
  <c r="S213" i="1"/>
  <c r="U245" i="1"/>
  <c r="T245" i="1"/>
  <c r="S245" i="1"/>
  <c r="U277" i="1"/>
  <c r="T277" i="1"/>
  <c r="S277" i="1"/>
  <c r="U309" i="1"/>
  <c r="T309" i="1"/>
  <c r="S309" i="1"/>
  <c r="U341" i="1"/>
  <c r="T341" i="1"/>
  <c r="S341" i="1"/>
  <c r="U373" i="1"/>
  <c r="T373" i="1"/>
  <c r="S373" i="1"/>
  <c r="U405" i="1"/>
  <c r="T405" i="1"/>
  <c r="S405" i="1"/>
  <c r="U437" i="1"/>
  <c r="T437" i="1"/>
  <c r="S437" i="1"/>
  <c r="U469" i="1"/>
  <c r="T469" i="1"/>
  <c r="S469" i="1"/>
  <c r="U501" i="1"/>
  <c r="T501" i="1"/>
  <c r="S501" i="1"/>
  <c r="U533" i="1"/>
  <c r="T533" i="1"/>
  <c r="S533" i="1"/>
  <c r="U565" i="1"/>
  <c r="T565" i="1"/>
  <c r="S565" i="1"/>
  <c r="U597" i="1"/>
  <c r="T597" i="1"/>
  <c r="S597" i="1"/>
  <c r="U629" i="1"/>
  <c r="T629" i="1"/>
  <c r="S629" i="1"/>
  <c r="U661" i="1"/>
  <c r="T661" i="1"/>
  <c r="S661" i="1"/>
  <c r="U693" i="1"/>
  <c r="T693" i="1"/>
  <c r="S693" i="1"/>
  <c r="U725" i="1"/>
  <c r="T725" i="1"/>
  <c r="S725" i="1"/>
  <c r="U757" i="1"/>
  <c r="T757" i="1"/>
  <c r="S757" i="1"/>
  <c r="U789" i="1"/>
  <c r="T789" i="1"/>
  <c r="S789" i="1"/>
  <c r="U821" i="1"/>
  <c r="T821" i="1"/>
  <c r="S821" i="1"/>
  <c r="U853" i="1"/>
  <c r="T853" i="1"/>
  <c r="S853" i="1"/>
  <c r="U885" i="1"/>
  <c r="T885" i="1"/>
  <c r="S885" i="1"/>
  <c r="U917" i="1"/>
  <c r="T917" i="1"/>
  <c r="S917" i="1"/>
  <c r="U949" i="1"/>
  <c r="T949" i="1"/>
  <c r="S949" i="1"/>
  <c r="U981" i="1"/>
  <c r="T981" i="1"/>
  <c r="S981" i="1"/>
  <c r="U1013" i="1"/>
  <c r="T1013" i="1"/>
  <c r="S1013" i="1"/>
  <c r="U1045" i="1"/>
  <c r="T1045" i="1"/>
  <c r="S1045" i="1"/>
  <c r="U1077" i="1"/>
  <c r="T1077" i="1"/>
  <c r="S1077" i="1"/>
  <c r="U1109" i="1"/>
  <c r="T1109" i="1"/>
  <c r="S1109" i="1"/>
  <c r="U1141" i="1"/>
  <c r="T1141" i="1"/>
  <c r="S1141" i="1"/>
  <c r="U1173" i="1"/>
  <c r="T1173" i="1"/>
  <c r="S1173" i="1"/>
  <c r="U1205" i="1"/>
  <c r="T1205" i="1"/>
  <c r="S1205" i="1"/>
  <c r="U1237" i="1"/>
  <c r="T1237" i="1"/>
  <c r="S1237" i="1"/>
  <c r="U1269" i="1"/>
  <c r="T1269" i="1"/>
  <c r="S1269" i="1"/>
  <c r="U1301" i="1"/>
  <c r="T1301" i="1"/>
  <c r="S1301" i="1"/>
  <c r="U1333" i="1"/>
  <c r="T1333" i="1"/>
  <c r="S1333" i="1"/>
  <c r="U1365" i="1"/>
  <c r="T1365" i="1"/>
  <c r="S1365" i="1"/>
  <c r="U1397" i="1"/>
  <c r="T1397" i="1"/>
  <c r="S1397" i="1"/>
  <c r="U1429" i="1"/>
  <c r="T1429" i="1"/>
  <c r="S1429" i="1"/>
  <c r="U1461" i="1"/>
  <c r="T1461" i="1"/>
  <c r="S1461" i="1"/>
  <c r="U1493" i="1"/>
  <c r="T1493" i="1"/>
  <c r="S1493" i="1"/>
  <c r="U1525" i="1"/>
  <c r="T1525" i="1"/>
  <c r="S1525" i="1"/>
  <c r="U1557" i="1"/>
  <c r="T1557" i="1"/>
  <c r="S1557" i="1"/>
  <c r="U1589" i="1"/>
  <c r="T1589" i="1"/>
  <c r="S1589" i="1"/>
  <c r="U1621" i="1"/>
  <c r="T1621" i="1"/>
  <c r="S1621" i="1"/>
  <c r="U1653" i="1"/>
  <c r="T1653" i="1"/>
  <c r="S1653" i="1"/>
  <c r="U1685" i="1"/>
  <c r="T1685" i="1"/>
  <c r="S1685" i="1"/>
  <c r="U1717" i="1"/>
  <c r="T1717" i="1"/>
  <c r="S1717" i="1"/>
  <c r="U1749" i="1"/>
  <c r="T1749" i="1"/>
  <c r="S1749" i="1"/>
  <c r="U1781" i="1"/>
  <c r="T1781" i="1"/>
  <c r="S1781" i="1"/>
  <c r="U1813" i="1"/>
  <c r="T1813" i="1"/>
  <c r="S1813" i="1"/>
  <c r="U1845" i="1"/>
  <c r="T1845" i="1"/>
  <c r="S1845" i="1"/>
  <c r="U1877" i="1"/>
  <c r="T1877" i="1"/>
  <c r="S1877" i="1"/>
  <c r="U1909" i="1"/>
  <c r="T1909" i="1"/>
  <c r="S1909" i="1"/>
  <c r="U1941" i="1"/>
  <c r="T1941" i="1"/>
  <c r="S1941" i="1"/>
  <c r="U1973" i="1"/>
  <c r="T1973" i="1"/>
  <c r="S1973" i="1"/>
  <c r="U2005" i="1"/>
  <c r="T2005" i="1"/>
  <c r="S2005" i="1"/>
  <c r="U2037" i="1"/>
  <c r="T2037" i="1"/>
  <c r="S2037" i="1"/>
  <c r="U2069" i="1"/>
  <c r="T2069" i="1"/>
  <c r="S2069" i="1"/>
  <c r="U2101" i="1"/>
  <c r="T2101" i="1"/>
  <c r="S2101" i="1"/>
  <c r="U78" i="1"/>
  <c r="T78" i="1"/>
  <c r="S78" i="1"/>
  <c r="U166" i="1"/>
  <c r="T166" i="1"/>
  <c r="S166" i="1"/>
  <c r="U222" i="1"/>
  <c r="T222" i="1"/>
  <c r="S222" i="1"/>
  <c r="U270" i="1"/>
  <c r="T270" i="1"/>
  <c r="S270" i="1"/>
  <c r="U326" i="1"/>
  <c r="T326" i="1"/>
  <c r="S326" i="1"/>
  <c r="U374" i="1"/>
  <c r="T374" i="1"/>
  <c r="S374" i="1"/>
  <c r="U478" i="1"/>
  <c r="T478" i="1"/>
  <c r="S478" i="1"/>
  <c r="U526" i="1"/>
  <c r="T526" i="1"/>
  <c r="S526" i="1"/>
  <c r="U582" i="1"/>
  <c r="T582" i="1"/>
  <c r="S582" i="1"/>
  <c r="U654" i="1"/>
  <c r="T654" i="1"/>
  <c r="S654" i="1"/>
  <c r="U710" i="1"/>
  <c r="T710" i="1"/>
  <c r="S710" i="1"/>
  <c r="U758" i="1"/>
  <c r="T758" i="1"/>
  <c r="S758" i="1"/>
  <c r="U862" i="1"/>
  <c r="T862" i="1"/>
  <c r="S862" i="1"/>
  <c r="U918" i="1"/>
  <c r="T918" i="1"/>
  <c r="S918" i="1"/>
  <c r="U982" i="1"/>
  <c r="T982" i="1"/>
  <c r="S982" i="1"/>
  <c r="U1046" i="1"/>
  <c r="T1046" i="1"/>
  <c r="S1046" i="1"/>
  <c r="U1110" i="1"/>
  <c r="T1110" i="1"/>
  <c r="S1110" i="1"/>
  <c r="U1174" i="1"/>
  <c r="T1174" i="1"/>
  <c r="S1174" i="1"/>
  <c r="U1230" i="1"/>
  <c r="T1230" i="1"/>
  <c r="S1230" i="1"/>
  <c r="U1294" i="1"/>
  <c r="T1294" i="1"/>
  <c r="S1294" i="1"/>
  <c r="U1366" i="1"/>
  <c r="T1366" i="1"/>
  <c r="S1366" i="1"/>
  <c r="U1430" i="1"/>
  <c r="T1430" i="1"/>
  <c r="S1430" i="1"/>
  <c r="U1494" i="1"/>
  <c r="T1494" i="1"/>
  <c r="S1494" i="1"/>
  <c r="U1558" i="1"/>
  <c r="T1558" i="1"/>
  <c r="S1558" i="1"/>
  <c r="U1614" i="1"/>
  <c r="T1614" i="1"/>
  <c r="S1614" i="1"/>
  <c r="U1678" i="1"/>
  <c r="T1678" i="1"/>
  <c r="S1678" i="1"/>
  <c r="U1766" i="1"/>
  <c r="T1766" i="1"/>
  <c r="S1766" i="1"/>
  <c r="U1830" i="1"/>
  <c r="T1830" i="1"/>
  <c r="S1830" i="1"/>
  <c r="U1894" i="1"/>
  <c r="T1894" i="1"/>
  <c r="S1894" i="1"/>
  <c r="U1950" i="1"/>
  <c r="T1950" i="1"/>
  <c r="S1950" i="1"/>
  <c r="U2070" i="1"/>
  <c r="T2070" i="1"/>
  <c r="S2070" i="1"/>
  <c r="U543" i="1"/>
  <c r="T543" i="1"/>
  <c r="S543" i="1"/>
  <c r="U623" i="1"/>
  <c r="T623" i="1"/>
  <c r="S623" i="1"/>
  <c r="U783" i="1"/>
  <c r="T783" i="1"/>
  <c r="S783" i="1"/>
  <c r="U863" i="1"/>
  <c r="T863" i="1"/>
  <c r="S863" i="1"/>
  <c r="U991" i="1"/>
  <c r="T991" i="1"/>
  <c r="S991" i="1"/>
  <c r="U1095" i="1"/>
  <c r="T1095" i="1"/>
  <c r="S1095" i="1"/>
  <c r="U1223" i="1"/>
  <c r="T1223" i="1"/>
  <c r="S1223" i="1"/>
  <c r="U1375" i="1"/>
  <c r="T1375" i="1"/>
  <c r="S1375" i="1"/>
  <c r="U1543" i="1"/>
  <c r="T1543" i="1"/>
  <c r="S1543" i="1"/>
  <c r="U1703" i="1"/>
  <c r="T1703" i="1"/>
  <c r="S1703" i="1"/>
  <c r="U1847" i="1"/>
  <c r="T1847" i="1"/>
  <c r="S1847" i="1"/>
  <c r="U1991" i="1"/>
  <c r="T1991" i="1"/>
  <c r="S1991" i="1"/>
  <c r="U2143" i="1"/>
  <c r="T2143" i="1"/>
  <c r="S2143" i="1"/>
  <c r="U2279" i="1"/>
  <c r="T2279" i="1"/>
  <c r="S2279" i="1"/>
  <c r="U2423" i="1"/>
  <c r="T2423" i="1"/>
  <c r="S2423" i="1"/>
  <c r="U2599" i="1"/>
  <c r="T2599" i="1"/>
  <c r="S2599" i="1"/>
  <c r="U2759" i="1"/>
  <c r="T2759" i="1"/>
  <c r="S2759" i="1"/>
  <c r="U2903" i="1"/>
  <c r="T2903" i="1"/>
  <c r="S2903" i="1"/>
  <c r="U3087" i="1"/>
  <c r="T3087" i="1"/>
  <c r="S3087" i="1"/>
  <c r="U3255" i="1"/>
  <c r="T3255" i="1"/>
  <c r="S3255" i="1"/>
  <c r="U3423" i="1"/>
  <c r="T3423" i="1"/>
  <c r="S3423" i="1"/>
  <c r="U3583" i="1"/>
  <c r="T3583" i="1"/>
  <c r="S3583" i="1"/>
  <c r="U3735" i="1"/>
  <c r="T3735" i="1"/>
  <c r="S3735" i="1"/>
  <c r="U3887" i="1"/>
  <c r="T3887" i="1"/>
  <c r="S3887" i="1"/>
  <c r="U4015" i="1"/>
  <c r="T4015" i="1"/>
  <c r="S4015" i="1"/>
  <c r="U4135" i="1"/>
  <c r="T4135" i="1"/>
  <c r="S4135" i="1"/>
  <c r="U873" i="1"/>
  <c r="T873" i="1"/>
  <c r="S873" i="1"/>
  <c r="U1001" i="1"/>
  <c r="T1001" i="1"/>
  <c r="S1001" i="1"/>
  <c r="U1161" i="1"/>
  <c r="T1161" i="1"/>
  <c r="S1161" i="1"/>
  <c r="U1321" i="1"/>
  <c r="T1321" i="1"/>
  <c r="S1321" i="1"/>
  <c r="U1481" i="1"/>
  <c r="T1481" i="1"/>
  <c r="S1481" i="1"/>
  <c r="U1641" i="1"/>
  <c r="T1641" i="1"/>
  <c r="S1641" i="1"/>
  <c r="U1833" i="1"/>
  <c r="T1833" i="1"/>
  <c r="S1833" i="1"/>
  <c r="U1961" i="1"/>
  <c r="T1961" i="1"/>
  <c r="S1961" i="1"/>
  <c r="U2121" i="1"/>
  <c r="T2121" i="1"/>
  <c r="S2121" i="1"/>
  <c r="U2313" i="1"/>
  <c r="T2313" i="1"/>
  <c r="S2313" i="1"/>
  <c r="U2441" i="1"/>
  <c r="T2441" i="1"/>
  <c r="S2441" i="1"/>
  <c r="U2601" i="1"/>
  <c r="T2601" i="1"/>
  <c r="S2601" i="1"/>
  <c r="U2729" i="1"/>
  <c r="T2729" i="1"/>
  <c r="S2729" i="1"/>
  <c r="U2857" i="1"/>
  <c r="T2857" i="1"/>
  <c r="S2857" i="1"/>
  <c r="U3017" i="1"/>
  <c r="T3017" i="1"/>
  <c r="S3017" i="1"/>
  <c r="U3177" i="1"/>
  <c r="T3177" i="1"/>
  <c r="S3177" i="1"/>
  <c r="U3305" i="1"/>
  <c r="T3305" i="1"/>
  <c r="S3305" i="1"/>
  <c r="U3433" i="1"/>
  <c r="T3433" i="1"/>
  <c r="S3433" i="1"/>
  <c r="U3593" i="1"/>
  <c r="T3593" i="1"/>
  <c r="S3593" i="1"/>
  <c r="U3785" i="1"/>
  <c r="T3785" i="1"/>
  <c r="S3785" i="1"/>
  <c r="U3881" i="1"/>
  <c r="T3881" i="1"/>
  <c r="S3881" i="1"/>
  <c r="U4009" i="1"/>
  <c r="T4009" i="1"/>
  <c r="S4009" i="1"/>
  <c r="U4105" i="1"/>
  <c r="T4105" i="1"/>
  <c r="S4105" i="1"/>
  <c r="U4233" i="1"/>
  <c r="T4233" i="1"/>
  <c r="S4233" i="1"/>
  <c r="U4361" i="1"/>
  <c r="T4361" i="1"/>
  <c r="S4361" i="1"/>
  <c r="U1570" i="1"/>
  <c r="T1570" i="1"/>
  <c r="S1570" i="1"/>
  <c r="U2514" i="1"/>
  <c r="T2514" i="1"/>
  <c r="S2514" i="1"/>
  <c r="U1763" i="1"/>
  <c r="T1763" i="1"/>
  <c r="S1763" i="1"/>
  <c r="U2483" i="1"/>
  <c r="T2483" i="1"/>
  <c r="S2483" i="1"/>
  <c r="U3275" i="1"/>
  <c r="T3275" i="1"/>
  <c r="S3275" i="1"/>
  <c r="U4003" i="1"/>
  <c r="T4003" i="1"/>
  <c r="S4003" i="1"/>
  <c r="U1279" i="1"/>
  <c r="T1279" i="1"/>
  <c r="S1279" i="1"/>
  <c r="U2047" i="1"/>
  <c r="T2047" i="1"/>
  <c r="S2047" i="1"/>
  <c r="U2775" i="1"/>
  <c r="T2775" i="1"/>
  <c r="S2775" i="1"/>
  <c r="U3511" i="1"/>
  <c r="T3511" i="1"/>
  <c r="S3511" i="1"/>
  <c r="U1207" i="1"/>
  <c r="T1207" i="1"/>
  <c r="S1207" i="1"/>
  <c r="U2103" i="1"/>
  <c r="T2103" i="1"/>
  <c r="S2103" i="1"/>
  <c r="U3055" i="1"/>
  <c r="T3055" i="1"/>
  <c r="S3055" i="1"/>
  <c r="U4175" i="1"/>
  <c r="T4175" i="1"/>
  <c r="S4175" i="1"/>
  <c r="U1276" i="1"/>
  <c r="T1276" i="1"/>
  <c r="S1276" i="1"/>
  <c r="U1436" i="1"/>
  <c r="T1436" i="1"/>
  <c r="S1436" i="1"/>
  <c r="U1628" i="1"/>
  <c r="T1628" i="1"/>
  <c r="S1628" i="1"/>
  <c r="U1788" i="1"/>
  <c r="T1788" i="1"/>
  <c r="S1788" i="1"/>
  <c r="U1948" i="1"/>
  <c r="T1948" i="1"/>
  <c r="S1948" i="1"/>
  <c r="U2108" i="1"/>
  <c r="T2108" i="1"/>
  <c r="S2108" i="1"/>
  <c r="U2300" i="1"/>
  <c r="T2300" i="1"/>
  <c r="S2300" i="1"/>
  <c r="U2364" i="1"/>
  <c r="T2364" i="1"/>
  <c r="S2364" i="1"/>
  <c r="U2524" i="1"/>
  <c r="T2524" i="1"/>
  <c r="S2524" i="1"/>
  <c r="U2620" i="1"/>
  <c r="T2620" i="1"/>
  <c r="S2620" i="1"/>
  <c r="U2716" i="1"/>
  <c r="T2716" i="1"/>
  <c r="S2716" i="1"/>
  <c r="U2780" i="1"/>
  <c r="T2780" i="1"/>
  <c r="S2780" i="1"/>
  <c r="U3004" i="1"/>
  <c r="T3004" i="1"/>
  <c r="S3004" i="1"/>
  <c r="U1535" i="1"/>
  <c r="T1535" i="1"/>
  <c r="S1535" i="1"/>
  <c r="U4" i="1"/>
  <c r="T4" i="1"/>
  <c r="S4" i="1"/>
  <c r="U164" i="1"/>
  <c r="T164" i="1"/>
  <c r="S164" i="1"/>
  <c r="U420" i="1"/>
  <c r="T420" i="1"/>
  <c r="S420" i="1"/>
  <c r="U580" i="1"/>
  <c r="T580" i="1"/>
  <c r="S580" i="1"/>
  <c r="U708" i="1"/>
  <c r="T708" i="1"/>
  <c r="S708" i="1"/>
  <c r="U836" i="1"/>
  <c r="T836" i="1"/>
  <c r="S836" i="1"/>
  <c r="U964" i="1"/>
  <c r="T964" i="1"/>
  <c r="S964" i="1"/>
  <c r="U1092" i="1"/>
  <c r="T1092" i="1"/>
  <c r="S1092" i="1"/>
  <c r="U1252" i="1"/>
  <c r="T1252" i="1"/>
  <c r="S1252" i="1"/>
  <c r="U24" i="1"/>
  <c r="T24" i="1"/>
  <c r="S24" i="1"/>
  <c r="U184" i="1"/>
  <c r="T184" i="1"/>
  <c r="S184" i="1"/>
  <c r="U312" i="1"/>
  <c r="T312" i="1"/>
  <c r="S312" i="1"/>
  <c r="U472" i="1"/>
  <c r="T472" i="1"/>
  <c r="S472" i="1"/>
  <c r="U632" i="1"/>
  <c r="T632" i="1"/>
  <c r="S632" i="1"/>
  <c r="U760" i="1"/>
  <c r="T760" i="1"/>
  <c r="S760" i="1"/>
  <c r="U1016" i="1"/>
  <c r="T1016" i="1"/>
  <c r="S1016" i="1"/>
  <c r="U2072" i="1"/>
  <c r="T2072" i="1"/>
  <c r="S2072" i="1"/>
  <c r="U20" i="1"/>
  <c r="T20" i="1"/>
  <c r="S20" i="1"/>
  <c r="U52" i="1"/>
  <c r="T52" i="1"/>
  <c r="S52" i="1"/>
  <c r="U84" i="1"/>
  <c r="T84" i="1"/>
  <c r="S84" i="1"/>
  <c r="U116" i="1"/>
  <c r="T116" i="1"/>
  <c r="S116" i="1"/>
  <c r="U148" i="1"/>
  <c r="T148" i="1"/>
  <c r="S148" i="1"/>
  <c r="U180" i="1"/>
  <c r="T180" i="1"/>
  <c r="S180" i="1"/>
  <c r="U212" i="1"/>
  <c r="T212" i="1"/>
  <c r="S212" i="1"/>
  <c r="U244" i="1"/>
  <c r="T244" i="1"/>
  <c r="S244" i="1"/>
  <c r="U276" i="1"/>
  <c r="T276" i="1"/>
  <c r="S276" i="1"/>
  <c r="U308" i="1"/>
  <c r="T308" i="1"/>
  <c r="S308" i="1"/>
  <c r="U340" i="1"/>
  <c r="T340" i="1"/>
  <c r="S340" i="1"/>
  <c r="U372" i="1"/>
  <c r="T372" i="1"/>
  <c r="S372" i="1"/>
  <c r="U404" i="1"/>
  <c r="T404" i="1"/>
  <c r="S404" i="1"/>
  <c r="U436" i="1"/>
  <c r="T436" i="1"/>
  <c r="S436" i="1"/>
  <c r="U468" i="1"/>
  <c r="T468" i="1"/>
  <c r="S468" i="1"/>
  <c r="U500" i="1"/>
  <c r="T500" i="1"/>
  <c r="S500" i="1"/>
  <c r="U532" i="1"/>
  <c r="T532" i="1"/>
  <c r="S532" i="1"/>
  <c r="U564" i="1"/>
  <c r="T564" i="1"/>
  <c r="S564" i="1"/>
  <c r="U596" i="1"/>
  <c r="T596" i="1"/>
  <c r="S596" i="1"/>
  <c r="U628" i="1"/>
  <c r="T628" i="1"/>
  <c r="S628" i="1"/>
  <c r="U660" i="1"/>
  <c r="T660" i="1"/>
  <c r="S660" i="1"/>
  <c r="U692" i="1"/>
  <c r="T692" i="1"/>
  <c r="S692" i="1"/>
  <c r="U724" i="1"/>
  <c r="T724" i="1"/>
  <c r="S724" i="1"/>
  <c r="U756" i="1"/>
  <c r="T756" i="1"/>
  <c r="S756" i="1"/>
  <c r="U788" i="1"/>
  <c r="T788" i="1"/>
  <c r="S788" i="1"/>
  <c r="U820" i="1"/>
  <c r="T820" i="1"/>
  <c r="S820" i="1"/>
  <c r="U852" i="1"/>
  <c r="T852" i="1"/>
  <c r="S852" i="1"/>
  <c r="U884" i="1"/>
  <c r="T884" i="1"/>
  <c r="S884" i="1"/>
  <c r="U916" i="1"/>
  <c r="T916" i="1"/>
  <c r="S916" i="1"/>
  <c r="U948" i="1"/>
  <c r="T948" i="1"/>
  <c r="S948" i="1"/>
  <c r="U980" i="1"/>
  <c r="T980" i="1"/>
  <c r="S980" i="1"/>
  <c r="U1012" i="1"/>
  <c r="T1012" i="1"/>
  <c r="S1012" i="1"/>
  <c r="U1044" i="1"/>
  <c r="T1044" i="1"/>
  <c r="S1044" i="1"/>
  <c r="U1076" i="1"/>
  <c r="T1076" i="1"/>
  <c r="S1076" i="1"/>
  <c r="U1108" i="1"/>
  <c r="T1108" i="1"/>
  <c r="S1108" i="1"/>
  <c r="U1140" i="1"/>
  <c r="T1140" i="1"/>
  <c r="S1140" i="1"/>
  <c r="U1172" i="1"/>
  <c r="T1172" i="1"/>
  <c r="S1172" i="1"/>
  <c r="U1204" i="1"/>
  <c r="T1204" i="1"/>
  <c r="S1204" i="1"/>
  <c r="U1236" i="1"/>
  <c r="T1236" i="1"/>
  <c r="S1236" i="1"/>
  <c r="U8" i="1"/>
  <c r="T8" i="1"/>
  <c r="S8" i="1"/>
  <c r="U40" i="1"/>
  <c r="T40" i="1"/>
  <c r="S40" i="1"/>
  <c r="U72" i="1"/>
  <c r="T72" i="1"/>
  <c r="S72" i="1"/>
  <c r="U104" i="1"/>
  <c r="T104" i="1"/>
  <c r="S104" i="1"/>
  <c r="U136" i="1"/>
  <c r="T136" i="1"/>
  <c r="S136" i="1"/>
  <c r="U168" i="1"/>
  <c r="T168" i="1"/>
  <c r="S168" i="1"/>
  <c r="U200" i="1"/>
  <c r="T200" i="1"/>
  <c r="S200" i="1"/>
  <c r="U232" i="1"/>
  <c r="T232" i="1"/>
  <c r="S232" i="1"/>
  <c r="U264" i="1"/>
  <c r="T264" i="1"/>
  <c r="S264" i="1"/>
  <c r="U296" i="1"/>
  <c r="T296" i="1"/>
  <c r="S296" i="1"/>
  <c r="U328" i="1"/>
  <c r="T328" i="1"/>
  <c r="S328" i="1"/>
  <c r="U360" i="1"/>
  <c r="T360" i="1"/>
  <c r="S360" i="1"/>
  <c r="U392" i="1"/>
  <c r="T392" i="1"/>
  <c r="S392" i="1"/>
  <c r="U424" i="1"/>
  <c r="T424" i="1"/>
  <c r="S424" i="1"/>
  <c r="U456" i="1"/>
  <c r="T456" i="1"/>
  <c r="S456" i="1"/>
  <c r="U488" i="1"/>
  <c r="T488" i="1"/>
  <c r="S488" i="1"/>
  <c r="U520" i="1"/>
  <c r="T520" i="1"/>
  <c r="S520" i="1"/>
  <c r="U552" i="1"/>
  <c r="T552" i="1"/>
  <c r="S552" i="1"/>
  <c r="U584" i="1"/>
  <c r="T584" i="1"/>
  <c r="S584" i="1"/>
  <c r="U616" i="1"/>
  <c r="T616" i="1"/>
  <c r="S616" i="1"/>
  <c r="U648" i="1"/>
  <c r="T648" i="1"/>
  <c r="S648" i="1"/>
  <c r="U680" i="1"/>
  <c r="T680" i="1"/>
  <c r="S680" i="1"/>
  <c r="U712" i="1"/>
  <c r="T712" i="1"/>
  <c r="S712" i="1"/>
  <c r="U744" i="1"/>
  <c r="T744" i="1"/>
  <c r="S744" i="1"/>
  <c r="U776" i="1"/>
  <c r="T776" i="1"/>
  <c r="S776" i="1"/>
  <c r="U808" i="1"/>
  <c r="T808" i="1"/>
  <c r="S808" i="1"/>
  <c r="U840" i="1"/>
  <c r="T840" i="1"/>
  <c r="S840" i="1"/>
  <c r="U872" i="1"/>
  <c r="T872" i="1"/>
  <c r="S872" i="1"/>
  <c r="U904" i="1"/>
  <c r="T904" i="1"/>
  <c r="S904" i="1"/>
  <c r="U936" i="1"/>
  <c r="T936" i="1"/>
  <c r="S936" i="1"/>
  <c r="U968" i="1"/>
  <c r="T968" i="1"/>
  <c r="S968" i="1"/>
  <c r="U1000" i="1"/>
  <c r="T1000" i="1"/>
  <c r="S1000" i="1"/>
  <c r="U1032" i="1"/>
  <c r="T1032" i="1"/>
  <c r="S1032" i="1"/>
  <c r="U1064" i="1"/>
  <c r="T1064" i="1"/>
  <c r="S1064" i="1"/>
  <c r="U1096" i="1"/>
  <c r="T1096" i="1"/>
  <c r="S1096" i="1"/>
  <c r="U1128" i="1"/>
  <c r="T1128" i="1"/>
  <c r="S1128" i="1"/>
  <c r="U1160" i="1"/>
  <c r="T1160" i="1"/>
  <c r="S1160" i="1"/>
  <c r="U1192" i="1"/>
  <c r="T1192" i="1"/>
  <c r="S1192" i="1"/>
  <c r="U1224" i="1"/>
  <c r="T1224" i="1"/>
  <c r="S1224" i="1"/>
  <c r="U1256" i="1"/>
  <c r="T1256" i="1"/>
  <c r="S1256" i="1"/>
  <c r="U1288" i="1"/>
  <c r="T1288" i="1"/>
  <c r="S1288" i="1"/>
  <c r="U1320" i="1"/>
  <c r="T1320" i="1"/>
  <c r="S1320" i="1"/>
  <c r="U1352" i="1"/>
  <c r="T1352" i="1"/>
  <c r="S1352" i="1"/>
  <c r="U1384" i="1"/>
  <c r="T1384" i="1"/>
  <c r="S1384" i="1"/>
  <c r="U1416" i="1"/>
  <c r="T1416" i="1"/>
  <c r="S1416" i="1"/>
  <c r="U1448" i="1"/>
  <c r="T1448" i="1"/>
  <c r="S1448" i="1"/>
  <c r="U1480" i="1"/>
  <c r="T1480" i="1"/>
  <c r="S1480" i="1"/>
  <c r="U1512" i="1"/>
  <c r="T1512" i="1"/>
  <c r="S1512" i="1"/>
  <c r="U1544" i="1"/>
  <c r="T1544" i="1"/>
  <c r="S1544" i="1"/>
  <c r="U1576" i="1"/>
  <c r="T1576" i="1"/>
  <c r="S1576" i="1"/>
  <c r="U1608" i="1"/>
  <c r="T1608" i="1"/>
  <c r="S1608" i="1"/>
  <c r="U1640" i="1"/>
  <c r="T1640" i="1"/>
  <c r="S1640" i="1"/>
  <c r="U1672" i="1"/>
  <c r="T1672" i="1"/>
  <c r="S1672" i="1"/>
  <c r="U1704" i="1"/>
  <c r="T1704" i="1"/>
  <c r="S1704" i="1"/>
  <c r="U1736" i="1"/>
  <c r="T1736" i="1"/>
  <c r="S1736" i="1"/>
  <c r="U1768" i="1"/>
  <c r="T1768" i="1"/>
  <c r="S1768" i="1"/>
  <c r="U1800" i="1"/>
  <c r="T1800" i="1"/>
  <c r="S1800" i="1"/>
  <c r="U1832" i="1"/>
  <c r="T1832" i="1"/>
  <c r="S1832" i="1"/>
  <c r="U1864" i="1"/>
  <c r="T1864" i="1"/>
  <c r="S1864" i="1"/>
  <c r="U1896" i="1"/>
  <c r="T1896" i="1"/>
  <c r="S1896" i="1"/>
  <c r="U1928" i="1"/>
  <c r="T1928" i="1"/>
  <c r="S1928" i="1"/>
  <c r="U1960" i="1"/>
  <c r="T1960" i="1"/>
  <c r="S1960" i="1"/>
  <c r="U1992" i="1"/>
  <c r="T1992" i="1"/>
  <c r="S1992" i="1"/>
  <c r="U2024" i="1"/>
  <c r="T2024" i="1"/>
  <c r="S2024" i="1"/>
  <c r="U2056" i="1"/>
  <c r="T2056" i="1"/>
  <c r="S2056" i="1"/>
  <c r="U2088" i="1"/>
  <c r="T2088" i="1"/>
  <c r="S2088" i="1"/>
  <c r="U2120" i="1"/>
  <c r="T2120" i="1"/>
  <c r="S2120" i="1"/>
  <c r="U2152" i="1"/>
  <c r="T2152" i="1"/>
  <c r="S2152" i="1"/>
  <c r="U2184" i="1"/>
  <c r="T2184" i="1"/>
  <c r="S2184" i="1"/>
  <c r="U2216" i="1"/>
  <c r="T2216" i="1"/>
  <c r="S2216" i="1"/>
  <c r="U2248" i="1"/>
  <c r="T2248" i="1"/>
  <c r="S2248" i="1"/>
  <c r="U2280" i="1"/>
  <c r="T2280" i="1"/>
  <c r="S2280" i="1"/>
  <c r="U2312" i="1"/>
  <c r="T2312" i="1"/>
  <c r="S2312" i="1"/>
  <c r="U2344" i="1"/>
  <c r="T2344" i="1"/>
  <c r="S2344" i="1"/>
  <c r="U2376" i="1"/>
  <c r="T2376" i="1"/>
  <c r="S2376" i="1"/>
  <c r="U2408" i="1"/>
  <c r="T2408" i="1"/>
  <c r="S2408" i="1"/>
  <c r="U2440" i="1"/>
  <c r="T2440" i="1"/>
  <c r="S2440" i="1"/>
  <c r="U2472" i="1"/>
  <c r="T2472" i="1"/>
  <c r="S2472" i="1"/>
  <c r="U2504" i="1"/>
  <c r="T2504" i="1"/>
  <c r="S2504" i="1"/>
  <c r="U2536" i="1"/>
  <c r="T2536" i="1"/>
  <c r="S2536" i="1"/>
  <c r="U2568" i="1"/>
  <c r="T2568" i="1"/>
  <c r="S2568" i="1"/>
  <c r="U2600" i="1"/>
  <c r="T2600" i="1"/>
  <c r="S2600" i="1"/>
  <c r="U2632" i="1"/>
  <c r="T2632" i="1"/>
  <c r="S2632" i="1"/>
  <c r="U2664" i="1"/>
  <c r="T2664" i="1"/>
  <c r="S2664" i="1"/>
  <c r="U2696" i="1"/>
  <c r="T2696" i="1"/>
  <c r="S2696" i="1"/>
  <c r="U2728" i="1"/>
  <c r="T2728" i="1"/>
  <c r="S2728" i="1"/>
  <c r="U2760" i="1"/>
  <c r="T2760" i="1"/>
  <c r="S2760" i="1"/>
  <c r="U2792" i="1"/>
  <c r="T2792" i="1"/>
  <c r="S2792" i="1"/>
  <c r="U2824" i="1"/>
  <c r="T2824" i="1"/>
  <c r="S2824" i="1"/>
  <c r="U2856" i="1"/>
  <c r="T2856" i="1"/>
  <c r="S2856" i="1"/>
  <c r="U2888" i="1"/>
  <c r="T2888" i="1"/>
  <c r="S2888" i="1"/>
  <c r="U2920" i="1"/>
  <c r="T2920" i="1"/>
  <c r="S2920" i="1"/>
  <c r="U2952" i="1"/>
  <c r="T2952" i="1"/>
  <c r="S2952" i="1"/>
  <c r="U2984" i="1"/>
  <c r="T2984" i="1"/>
  <c r="S2984" i="1"/>
  <c r="U3016" i="1"/>
  <c r="T3016" i="1"/>
  <c r="S3016" i="1"/>
  <c r="U3048" i="1"/>
  <c r="T3048" i="1"/>
  <c r="S3048" i="1"/>
  <c r="U3080" i="1"/>
  <c r="T3080" i="1"/>
  <c r="S3080" i="1"/>
  <c r="U3112" i="1"/>
  <c r="T3112" i="1"/>
  <c r="S3112" i="1"/>
  <c r="U3144" i="1"/>
  <c r="T3144" i="1"/>
  <c r="S3144" i="1"/>
  <c r="U3176" i="1"/>
  <c r="T3176" i="1"/>
  <c r="S3176" i="1"/>
  <c r="U3208" i="1"/>
  <c r="T3208" i="1"/>
  <c r="S3208" i="1"/>
  <c r="U3240" i="1"/>
  <c r="T3240" i="1"/>
  <c r="S3240" i="1"/>
  <c r="U3272" i="1"/>
  <c r="T3272" i="1"/>
  <c r="S3272" i="1"/>
  <c r="U3304" i="1"/>
  <c r="T3304" i="1"/>
  <c r="S3304" i="1"/>
  <c r="U3336" i="1"/>
  <c r="T3336" i="1"/>
  <c r="S3336" i="1"/>
  <c r="U3368" i="1"/>
  <c r="T3368" i="1"/>
  <c r="S3368" i="1"/>
  <c r="U3400" i="1"/>
  <c r="T3400" i="1"/>
  <c r="S3400" i="1"/>
  <c r="U3432" i="1"/>
  <c r="T3432" i="1"/>
  <c r="S3432" i="1"/>
  <c r="U3464" i="1"/>
  <c r="T3464" i="1"/>
  <c r="S3464" i="1"/>
  <c r="U3496" i="1"/>
  <c r="T3496" i="1"/>
  <c r="S3496" i="1"/>
  <c r="U3528" i="1"/>
  <c r="T3528" i="1"/>
  <c r="S3528" i="1"/>
  <c r="U3560" i="1"/>
  <c r="T3560" i="1"/>
  <c r="S3560" i="1"/>
  <c r="U3592" i="1"/>
  <c r="T3592" i="1"/>
  <c r="S3592" i="1"/>
  <c r="U3624" i="1"/>
  <c r="T3624" i="1"/>
  <c r="S3624" i="1"/>
  <c r="U3656" i="1"/>
  <c r="T3656" i="1"/>
  <c r="S3656" i="1"/>
  <c r="U3688" i="1"/>
  <c r="T3688" i="1"/>
  <c r="S3688" i="1"/>
  <c r="U3720" i="1"/>
  <c r="T3720" i="1"/>
  <c r="S3720" i="1"/>
  <c r="U3752" i="1"/>
  <c r="T3752" i="1"/>
  <c r="S3752" i="1"/>
  <c r="U3784" i="1"/>
  <c r="T3784" i="1"/>
  <c r="S3784" i="1"/>
  <c r="U3816" i="1"/>
  <c r="T3816" i="1"/>
  <c r="S3816" i="1"/>
  <c r="U3848" i="1"/>
  <c r="T3848" i="1"/>
  <c r="S3848" i="1"/>
  <c r="U3880" i="1"/>
  <c r="T3880" i="1"/>
  <c r="S3880" i="1"/>
  <c r="U3912" i="1"/>
  <c r="T3912" i="1"/>
  <c r="S3912" i="1"/>
  <c r="U3944" i="1"/>
  <c r="T3944" i="1"/>
  <c r="S3944" i="1"/>
  <c r="U3976" i="1"/>
  <c r="T3976" i="1"/>
  <c r="S3976" i="1"/>
  <c r="U4008" i="1"/>
  <c r="T4008" i="1"/>
  <c r="S4008" i="1"/>
  <c r="U4040" i="1"/>
  <c r="T4040" i="1"/>
  <c r="S4040" i="1"/>
  <c r="U4072" i="1"/>
  <c r="T4072" i="1"/>
  <c r="S4072" i="1"/>
  <c r="U4104" i="1"/>
  <c r="T4104" i="1"/>
  <c r="S4104" i="1"/>
  <c r="U4136" i="1"/>
  <c r="T4136" i="1"/>
  <c r="S4136" i="1"/>
  <c r="U4168" i="1"/>
  <c r="T4168" i="1"/>
  <c r="S4168" i="1"/>
  <c r="U4200" i="1"/>
  <c r="T4200" i="1"/>
  <c r="S4200" i="1"/>
  <c r="U4232" i="1"/>
  <c r="T4232" i="1"/>
  <c r="S4232" i="1"/>
  <c r="U4264" i="1"/>
  <c r="T4264" i="1"/>
  <c r="S4264" i="1"/>
  <c r="U4296" i="1"/>
  <c r="T4296" i="1"/>
  <c r="S4296" i="1"/>
  <c r="U4328" i="1"/>
  <c r="T4328" i="1"/>
  <c r="S4328" i="1"/>
  <c r="U4360" i="1"/>
  <c r="T4360" i="1"/>
  <c r="S4360" i="1"/>
  <c r="U4392" i="1"/>
  <c r="T4392" i="1"/>
  <c r="S4392" i="1"/>
  <c r="U4424" i="1"/>
  <c r="T4424" i="1"/>
  <c r="S4424" i="1"/>
  <c r="U1218" i="1"/>
  <c r="T1218" i="1"/>
  <c r="S1218" i="1"/>
  <c r="U1298" i="1"/>
  <c r="T1298" i="1"/>
  <c r="S1298" i="1"/>
  <c r="U1410" i="1"/>
  <c r="T1410" i="1"/>
  <c r="S1410" i="1"/>
  <c r="U1522" i="1"/>
  <c r="T1522" i="1"/>
  <c r="S1522" i="1"/>
  <c r="U1666" i="1"/>
  <c r="T1666" i="1"/>
  <c r="S1666" i="1"/>
  <c r="U1762" i="1"/>
  <c r="T1762" i="1"/>
  <c r="S1762" i="1"/>
  <c r="U2002" i="1"/>
  <c r="T2002" i="1"/>
  <c r="S2002" i="1"/>
  <c r="U2218" i="1"/>
  <c r="T2218" i="1"/>
  <c r="S2218" i="1"/>
  <c r="U2314" i="1"/>
  <c r="T2314" i="1"/>
  <c r="S2314" i="1"/>
  <c r="U2410" i="1"/>
  <c r="T2410" i="1"/>
  <c r="S2410" i="1"/>
  <c r="U2498" i="1"/>
  <c r="T2498" i="1"/>
  <c r="S2498" i="1"/>
  <c r="U2594" i="1"/>
  <c r="T2594" i="1"/>
  <c r="S2594" i="1"/>
  <c r="U2666" i="1"/>
  <c r="T2666" i="1"/>
  <c r="S2666" i="1"/>
  <c r="U1251" i="1"/>
  <c r="T1251" i="1"/>
  <c r="S1251" i="1"/>
  <c r="U1315" i="1"/>
  <c r="T1315" i="1"/>
  <c r="S1315" i="1"/>
  <c r="U1411" i="1"/>
  <c r="T1411" i="1"/>
  <c r="S1411" i="1"/>
  <c r="U1571" i="1"/>
  <c r="T1571" i="1"/>
  <c r="S1571" i="1"/>
  <c r="U1635" i="1"/>
  <c r="T1635" i="1"/>
  <c r="S1635" i="1"/>
  <c r="U1731" i="1"/>
  <c r="T1731" i="1"/>
  <c r="S1731" i="1"/>
  <c r="U1827" i="1"/>
  <c r="T1827" i="1"/>
  <c r="S1827" i="1"/>
  <c r="U1939" i="1"/>
  <c r="T1939" i="1"/>
  <c r="S1939" i="1"/>
  <c r="U2139" i="1"/>
  <c r="T2139" i="1"/>
  <c r="S2139" i="1"/>
  <c r="U2243" i="1"/>
  <c r="T2243" i="1"/>
  <c r="S2243" i="1"/>
  <c r="U2331" i="1"/>
  <c r="T2331" i="1"/>
  <c r="S2331" i="1"/>
  <c r="U2427" i="1"/>
  <c r="T2427" i="1"/>
  <c r="S2427" i="1"/>
  <c r="U2507" i="1"/>
  <c r="T2507" i="1"/>
  <c r="S2507" i="1"/>
  <c r="U2603" i="1"/>
  <c r="T2603" i="1"/>
  <c r="S2603" i="1"/>
  <c r="U2707" i="1"/>
  <c r="T2707" i="1"/>
  <c r="S2707" i="1"/>
  <c r="U2787" i="1"/>
  <c r="T2787" i="1"/>
  <c r="S2787" i="1"/>
  <c r="U2875" i="1"/>
  <c r="T2875" i="1"/>
  <c r="S2875" i="1"/>
  <c r="U2971" i="1"/>
  <c r="T2971" i="1"/>
  <c r="S2971" i="1"/>
  <c r="U3059" i="1"/>
  <c r="T3059" i="1"/>
  <c r="S3059" i="1"/>
  <c r="U3139" i="1"/>
  <c r="T3139" i="1"/>
  <c r="S3139" i="1"/>
  <c r="U3267" i="1"/>
  <c r="T3267" i="1"/>
  <c r="S3267" i="1"/>
  <c r="U3355" i="1"/>
  <c r="T3355" i="1"/>
  <c r="S3355" i="1"/>
  <c r="U3451" i="1"/>
  <c r="T3451" i="1"/>
  <c r="S3451" i="1"/>
  <c r="U3555" i="1"/>
  <c r="T3555" i="1"/>
  <c r="S3555" i="1"/>
  <c r="U3651" i="1"/>
  <c r="T3651" i="1"/>
  <c r="S3651" i="1"/>
  <c r="U3755" i="1"/>
  <c r="T3755" i="1"/>
  <c r="S3755" i="1"/>
  <c r="U3851" i="1"/>
  <c r="T3851" i="1"/>
  <c r="S3851" i="1"/>
  <c r="U3939" i="1"/>
  <c r="T3939" i="1"/>
  <c r="S3939" i="1"/>
  <c r="U4043" i="1"/>
  <c r="T4043" i="1"/>
  <c r="S4043" i="1"/>
  <c r="U4139" i="1"/>
  <c r="T4139" i="1"/>
  <c r="S4139" i="1"/>
  <c r="U4235" i="1"/>
  <c r="T4235" i="1"/>
  <c r="S4235" i="1"/>
  <c r="U4323" i="1"/>
  <c r="T4323" i="1"/>
  <c r="S4323" i="1"/>
  <c r="U4411" i="1"/>
  <c r="T4411" i="1"/>
  <c r="S4411" i="1"/>
  <c r="U2126" i="1"/>
  <c r="T2126" i="1"/>
  <c r="S2126" i="1"/>
  <c r="U503" i="1"/>
  <c r="T503" i="1"/>
  <c r="S503" i="1"/>
  <c r="U607" i="1"/>
  <c r="T607" i="1"/>
  <c r="S607" i="1"/>
  <c r="U687" i="1"/>
  <c r="T687" i="1"/>
  <c r="S687" i="1"/>
  <c r="U879" i="1"/>
  <c r="T879" i="1"/>
  <c r="S879" i="1"/>
  <c r="U983" i="1"/>
  <c r="T983" i="1"/>
  <c r="S983" i="1"/>
  <c r="U1087" i="1"/>
  <c r="T1087" i="1"/>
  <c r="S1087" i="1"/>
  <c r="U1215" i="1"/>
  <c r="T1215" i="1"/>
  <c r="S1215" i="1"/>
  <c r="U1383" i="1"/>
  <c r="T1383" i="1"/>
  <c r="S1383" i="1"/>
  <c r="U1527" i="1"/>
  <c r="T1527" i="1"/>
  <c r="S1527" i="1"/>
  <c r="U1695" i="1"/>
  <c r="T1695" i="1"/>
  <c r="S1695" i="1"/>
  <c r="U1839" i="1"/>
  <c r="T1839" i="1"/>
  <c r="S1839" i="1"/>
  <c r="U2007" i="1"/>
  <c r="T2007" i="1"/>
  <c r="S2007" i="1"/>
  <c r="U2175" i="1"/>
  <c r="T2175" i="1"/>
  <c r="S2175" i="1"/>
  <c r="U2311" i="1"/>
  <c r="T2311" i="1"/>
  <c r="S2311" i="1"/>
  <c r="U2471" i="1"/>
  <c r="T2471" i="1"/>
  <c r="S2471" i="1"/>
  <c r="U2615" i="1"/>
  <c r="T2615" i="1"/>
  <c r="S2615" i="1"/>
  <c r="U2791" i="1"/>
  <c r="T2791" i="1"/>
  <c r="S2791" i="1"/>
  <c r="U2967" i="1"/>
  <c r="T2967" i="1"/>
  <c r="S2967" i="1"/>
  <c r="U3119" i="1"/>
  <c r="T3119" i="1"/>
  <c r="S3119" i="1"/>
  <c r="U3303" i="1"/>
  <c r="T3303" i="1"/>
  <c r="S3303" i="1"/>
  <c r="U3447" i="1"/>
  <c r="T3447" i="1"/>
  <c r="S3447" i="1"/>
  <c r="U3607" i="1"/>
  <c r="T3607" i="1"/>
  <c r="S3607" i="1"/>
  <c r="U3759" i="1"/>
  <c r="T3759" i="1"/>
  <c r="S3759" i="1"/>
  <c r="U3911" i="1"/>
  <c r="T3911" i="1"/>
  <c r="S3911" i="1"/>
  <c r="U4055" i="1"/>
  <c r="T4055" i="1"/>
  <c r="S4055" i="1"/>
  <c r="U4191" i="1"/>
  <c r="T4191" i="1"/>
  <c r="S4191" i="1"/>
  <c r="U4287" i="1"/>
  <c r="T4287" i="1"/>
  <c r="S4287" i="1"/>
  <c r="U4383" i="1"/>
  <c r="T4383" i="1"/>
  <c r="S4383" i="1"/>
  <c r="U4227" i="1"/>
  <c r="T4227" i="1"/>
  <c r="S4227" i="1"/>
  <c r="U1058" i="1"/>
  <c r="T1058" i="1"/>
  <c r="S1058" i="1"/>
  <c r="U1138" i="1"/>
  <c r="T1138" i="1"/>
  <c r="S1138" i="1"/>
  <c r="U1810" i="1"/>
  <c r="T1810" i="1"/>
  <c r="S1810" i="1"/>
  <c r="U2034" i="1"/>
  <c r="T2034" i="1"/>
  <c r="S2034" i="1"/>
  <c r="U2098" i="1"/>
  <c r="T2098" i="1"/>
  <c r="S2098" i="1"/>
  <c r="U2162" i="1"/>
  <c r="T2162" i="1"/>
  <c r="S2162" i="1"/>
  <c r="U2258" i="1"/>
  <c r="T2258" i="1"/>
  <c r="S2258" i="1"/>
  <c r="U2346" i="1"/>
  <c r="T2346" i="1"/>
  <c r="S2346" i="1"/>
  <c r="U2442" i="1"/>
  <c r="T2442" i="1"/>
  <c r="S2442" i="1"/>
  <c r="U2530" i="1"/>
  <c r="T2530" i="1"/>
  <c r="S2530" i="1"/>
  <c r="U2626" i="1"/>
  <c r="T2626" i="1"/>
  <c r="S2626" i="1"/>
  <c r="U2690" i="1"/>
  <c r="T2690" i="1"/>
  <c r="S2690" i="1"/>
  <c r="U3253" i="1"/>
  <c r="T3253" i="1"/>
  <c r="S3253" i="1"/>
  <c r="U1181" i="1"/>
  <c r="T1181" i="1"/>
  <c r="S1181" i="1"/>
  <c r="U1213" i="1"/>
  <c r="T1213" i="1"/>
  <c r="S1213" i="1"/>
  <c r="U1245" i="1"/>
  <c r="S1245" i="1"/>
  <c r="T1245" i="1"/>
  <c r="U1277" i="1"/>
  <c r="T1277" i="1"/>
  <c r="S1277" i="1"/>
  <c r="U1309" i="1"/>
  <c r="T1309" i="1"/>
  <c r="S1309" i="1"/>
  <c r="U1341" i="1"/>
  <c r="T1341" i="1"/>
  <c r="S1341" i="1"/>
  <c r="U1373" i="1"/>
  <c r="T1373" i="1"/>
  <c r="S1373" i="1"/>
  <c r="U1405" i="1"/>
  <c r="S1405" i="1"/>
  <c r="T1405" i="1"/>
  <c r="U1437" i="1"/>
  <c r="T1437" i="1"/>
  <c r="S1437" i="1"/>
  <c r="U1469" i="1"/>
  <c r="T1469" i="1"/>
  <c r="S1469" i="1"/>
  <c r="U1501" i="1"/>
  <c r="T1501" i="1"/>
  <c r="S1501" i="1"/>
  <c r="U1533" i="1"/>
  <c r="S1533" i="1"/>
  <c r="T1533" i="1"/>
  <c r="U1565" i="1"/>
  <c r="T1565" i="1"/>
  <c r="S1565" i="1"/>
  <c r="U1597" i="1"/>
  <c r="T1597" i="1"/>
  <c r="S1597" i="1"/>
  <c r="U1629" i="1"/>
  <c r="T1629" i="1"/>
  <c r="S1629" i="1"/>
  <c r="U1661" i="1"/>
  <c r="T1661" i="1"/>
  <c r="S1661" i="1"/>
  <c r="U1693" i="1"/>
  <c r="T1693" i="1"/>
  <c r="S1693" i="1"/>
  <c r="U1725" i="1"/>
  <c r="T1725" i="1"/>
  <c r="S1725" i="1"/>
  <c r="U1757" i="1"/>
  <c r="T1757" i="1"/>
  <c r="S1757" i="1"/>
  <c r="U1789" i="1"/>
  <c r="T1789" i="1"/>
  <c r="S1789" i="1"/>
  <c r="U1821" i="1"/>
  <c r="T1821" i="1"/>
  <c r="S1821" i="1"/>
  <c r="U1853" i="1"/>
  <c r="T1853" i="1"/>
  <c r="S1853" i="1"/>
  <c r="U1885" i="1"/>
  <c r="T1885" i="1"/>
  <c r="S1885" i="1"/>
  <c r="U1917" i="1"/>
  <c r="T1917" i="1"/>
  <c r="S1917" i="1"/>
  <c r="U1949" i="1"/>
  <c r="T1949" i="1"/>
  <c r="S1949" i="1"/>
  <c r="U1981" i="1"/>
  <c r="T1981" i="1"/>
  <c r="S1981" i="1"/>
  <c r="U2013" i="1"/>
  <c r="T2013" i="1"/>
  <c r="S2013" i="1"/>
  <c r="U2045" i="1"/>
  <c r="S2045" i="1"/>
  <c r="T2045" i="1"/>
  <c r="U2077" i="1"/>
  <c r="T2077" i="1"/>
  <c r="S2077" i="1"/>
  <c r="U2109" i="1"/>
  <c r="T2109" i="1"/>
  <c r="S2109" i="1"/>
  <c r="U3211" i="1"/>
  <c r="T3211" i="1"/>
  <c r="S3211" i="1"/>
  <c r="U110" i="1"/>
  <c r="T110" i="1"/>
  <c r="S110" i="1"/>
  <c r="U182" i="1"/>
  <c r="T182" i="1"/>
  <c r="S182" i="1"/>
  <c r="U230" i="1"/>
  <c r="T230" i="1"/>
  <c r="S230" i="1"/>
  <c r="U286" i="1"/>
  <c r="T286" i="1"/>
  <c r="S286" i="1"/>
  <c r="U334" i="1"/>
  <c r="T334" i="1"/>
  <c r="S334" i="1"/>
  <c r="U390" i="1"/>
  <c r="T390" i="1"/>
  <c r="S390" i="1"/>
  <c r="U486" i="1"/>
  <c r="T486" i="1"/>
  <c r="S486" i="1"/>
  <c r="U542" i="1"/>
  <c r="T542" i="1"/>
  <c r="S542" i="1"/>
  <c r="U614" i="1"/>
  <c r="T614" i="1"/>
  <c r="S614" i="1"/>
  <c r="U670" i="1"/>
  <c r="T670" i="1"/>
  <c r="S670" i="1"/>
  <c r="U718" i="1"/>
  <c r="T718" i="1"/>
  <c r="S718" i="1"/>
  <c r="U774" i="1"/>
  <c r="T774" i="1"/>
  <c r="S774" i="1"/>
  <c r="U870" i="1"/>
  <c r="T870" i="1"/>
  <c r="S870" i="1"/>
  <c r="U934" i="1"/>
  <c r="T934" i="1"/>
  <c r="S934" i="1"/>
  <c r="U998" i="1"/>
  <c r="T998" i="1"/>
  <c r="S998" i="1"/>
  <c r="U1062" i="1"/>
  <c r="T1062" i="1"/>
  <c r="S1062" i="1"/>
  <c r="U1126" i="1"/>
  <c r="T1126" i="1"/>
  <c r="S1126" i="1"/>
  <c r="U1190" i="1"/>
  <c r="T1190" i="1"/>
  <c r="S1190" i="1"/>
  <c r="U1246" i="1"/>
  <c r="T1246" i="1"/>
  <c r="S1246" i="1"/>
  <c r="U1310" i="1"/>
  <c r="T1310" i="1"/>
  <c r="S1310" i="1"/>
  <c r="U1382" i="1"/>
  <c r="T1382" i="1"/>
  <c r="S1382" i="1"/>
  <c r="U1446" i="1"/>
  <c r="T1446" i="1"/>
  <c r="S1446" i="1"/>
  <c r="U1502" i="1"/>
  <c r="S1502" i="1"/>
  <c r="T1502" i="1"/>
  <c r="U1574" i="1"/>
  <c r="T1574" i="1"/>
  <c r="S1574" i="1"/>
  <c r="U1630" i="1"/>
  <c r="T1630" i="1"/>
  <c r="S1630" i="1"/>
  <c r="U1694" i="1"/>
  <c r="T1694" i="1"/>
  <c r="S1694" i="1"/>
  <c r="U1782" i="1"/>
  <c r="T1782" i="1"/>
  <c r="S1782" i="1"/>
  <c r="U1846" i="1"/>
  <c r="T1846" i="1"/>
  <c r="S1846" i="1"/>
  <c r="U1902" i="1"/>
  <c r="T1902" i="1"/>
  <c r="S1902" i="1"/>
  <c r="U1974" i="1"/>
  <c r="T1974" i="1"/>
  <c r="S1974" i="1"/>
  <c r="U2118" i="1"/>
  <c r="T2118" i="1"/>
  <c r="S2118" i="1"/>
  <c r="U567" i="1"/>
  <c r="T567" i="1"/>
  <c r="S567" i="1"/>
  <c r="U719" i="1"/>
  <c r="T719" i="1"/>
  <c r="S719" i="1"/>
  <c r="U799" i="1"/>
  <c r="T799" i="1"/>
  <c r="S799" i="1"/>
  <c r="U895" i="1"/>
  <c r="T895" i="1"/>
  <c r="S895" i="1"/>
  <c r="U1015" i="1"/>
  <c r="T1015" i="1"/>
  <c r="S1015" i="1"/>
  <c r="U1127" i="1"/>
  <c r="T1127" i="1"/>
  <c r="S1127" i="1"/>
  <c r="U1263" i="1"/>
  <c r="T1263" i="1"/>
  <c r="S1263" i="1"/>
  <c r="U1423" i="1"/>
  <c r="T1423" i="1"/>
  <c r="S1423" i="1"/>
  <c r="U1583" i="1"/>
  <c r="T1583" i="1"/>
  <c r="S1583" i="1"/>
  <c r="U1743" i="1"/>
  <c r="T1743" i="1"/>
  <c r="S1743" i="1"/>
  <c r="U1879" i="1"/>
  <c r="T1879" i="1"/>
  <c r="S1879" i="1"/>
  <c r="U2031" i="1"/>
  <c r="T2031" i="1"/>
  <c r="S2031" i="1"/>
  <c r="U2183" i="1"/>
  <c r="T2183" i="1"/>
  <c r="S2183" i="1"/>
  <c r="U2319" i="1"/>
  <c r="T2319" i="1"/>
  <c r="S2319" i="1"/>
  <c r="U2479" i="1"/>
  <c r="T2479" i="1"/>
  <c r="S2479" i="1"/>
  <c r="U2639" i="1"/>
  <c r="T2639" i="1"/>
  <c r="S2639" i="1"/>
  <c r="U2799" i="1"/>
  <c r="T2799" i="1"/>
  <c r="S2799" i="1"/>
  <c r="U2951" i="1"/>
  <c r="T2951" i="1"/>
  <c r="S2951" i="1"/>
  <c r="U3127" i="1"/>
  <c r="T3127" i="1"/>
  <c r="S3127" i="1"/>
  <c r="U3295" i="1"/>
  <c r="T3295" i="1"/>
  <c r="S3295" i="1"/>
  <c r="U3463" i="1"/>
  <c r="T3463" i="1"/>
  <c r="S3463" i="1"/>
  <c r="U3615" i="1"/>
  <c r="T3615" i="1"/>
  <c r="S3615" i="1"/>
  <c r="T3775" i="1"/>
  <c r="U3775" i="1"/>
  <c r="S3775" i="1"/>
  <c r="U3927" i="1"/>
  <c r="T3927" i="1"/>
  <c r="S3927" i="1"/>
  <c r="U4039" i="1"/>
  <c r="T4039" i="1"/>
  <c r="S4039" i="1"/>
  <c r="U4167" i="1"/>
  <c r="T4167" i="1"/>
  <c r="S4167" i="1"/>
</calcChain>
</file>

<file path=xl/sharedStrings.xml><?xml version="1.0" encoding="utf-8"?>
<sst xmlns="http://schemas.openxmlformats.org/spreadsheetml/2006/main" count="73292" uniqueCount="3847">
  <si>
    <t>movieID</t>
  </si>
  <si>
    <t>date</t>
  </si>
  <si>
    <t>title</t>
  </si>
  <si>
    <t>year</t>
  </si>
  <si>
    <t>IMDb</t>
  </si>
  <si>
    <t>overall_rating</t>
  </si>
  <si>
    <t>trailer</t>
  </si>
  <si>
    <t>pictures</t>
  </si>
  <si>
    <t>award</t>
  </si>
  <si>
    <t>reviews</t>
  </si>
  <si>
    <t>releaseDate</t>
  </si>
  <si>
    <t>genre1</t>
  </si>
  <si>
    <t>genre2</t>
  </si>
  <si>
    <t>genre3</t>
  </si>
  <si>
    <t>length</t>
  </si>
  <si>
    <t>new_date</t>
  </si>
  <si>
    <t>time_lag date</t>
  </si>
  <si>
    <t>composite_key</t>
  </si>
  <si>
    <t>box_office</t>
  </si>
  <si>
    <t>tickets</t>
  </si>
  <si>
    <t>screens</t>
  </si>
  <si>
    <t>word_of_mouth</t>
  </si>
  <si>
    <t>word_of_mouth_sq</t>
  </si>
  <si>
    <t>rating</t>
  </si>
  <si>
    <t>sales</t>
  </si>
  <si>
    <t>id78419</t>
  </si>
  <si>
    <t>2014-06-15</t>
  </si>
  <si>
    <t>Grace Of Monaco</t>
  </si>
  <si>
    <t>2014</t>
  </si>
  <si>
    <t>tt2095649</t>
  </si>
  <si>
    <t>Yes</t>
  </si>
  <si>
    <t>drama</t>
  </si>
  <si>
    <t>romance</t>
  </si>
  <si>
    <t>biography</t>
  </si>
  <si>
    <t>id78419-41806</t>
  </si>
  <si>
    <t>2014-06-16</t>
  </si>
  <si>
    <t>id78419-41807</t>
  </si>
  <si>
    <t>2014-06-17</t>
  </si>
  <si>
    <t>id78419-41808</t>
  </si>
  <si>
    <t>2014-06-19</t>
  </si>
  <si>
    <t>id78419-41809</t>
  </si>
  <si>
    <t>2014-06-20</t>
  </si>
  <si>
    <t>id78419-41810</t>
  </si>
  <si>
    <t>2014-06-21</t>
  </si>
  <si>
    <t>id78419-41811</t>
  </si>
  <si>
    <t>2014-06-22</t>
  </si>
  <si>
    <t>id78419-41812</t>
  </si>
  <si>
    <t>2014-06-23</t>
  </si>
  <si>
    <t>id78419-41813</t>
  </si>
  <si>
    <t>2014-06-24</t>
  </si>
  <si>
    <t>id78419-41814</t>
  </si>
  <si>
    <t>2014-06-25</t>
  </si>
  <si>
    <t>id78419-41815</t>
  </si>
  <si>
    <t>2014-06-26</t>
  </si>
  <si>
    <t>id78419-41816</t>
  </si>
  <si>
    <t>2014-06-27</t>
  </si>
  <si>
    <t>id78419-41817</t>
  </si>
  <si>
    <t>2014-06-28</t>
  </si>
  <si>
    <t>id78419-41818</t>
  </si>
  <si>
    <t>2014-06-29</t>
  </si>
  <si>
    <t>id78419-41819</t>
  </si>
  <si>
    <t>2014-06-30</t>
  </si>
  <si>
    <t>id78419-41820</t>
  </si>
  <si>
    <t>2014-07-01</t>
  </si>
  <si>
    <t>id78419-41821</t>
  </si>
  <si>
    <t>2014-07-02</t>
  </si>
  <si>
    <t>id78419-41822</t>
  </si>
  <si>
    <t>2014-07-03</t>
  </si>
  <si>
    <t>id78419-41823</t>
  </si>
  <si>
    <t>2014-07-04</t>
  </si>
  <si>
    <t>id78419-41824</t>
  </si>
  <si>
    <t>2014-07-05</t>
  </si>
  <si>
    <t>id78419-41825</t>
  </si>
  <si>
    <t>2014-07-06</t>
  </si>
  <si>
    <t>id78419-41826</t>
  </si>
  <si>
    <t>2014-07-07</t>
  </si>
  <si>
    <t>id78419-41827</t>
  </si>
  <si>
    <t>2014-07-08</t>
  </si>
  <si>
    <t>id78419-41828</t>
  </si>
  <si>
    <t>2014-07-10</t>
  </si>
  <si>
    <t>id78419-41829</t>
  </si>
  <si>
    <t>2014-07-11</t>
  </si>
  <si>
    <t>id78419-41830</t>
  </si>
  <si>
    <t>2014-07-12</t>
  </si>
  <si>
    <t>id78419-41831</t>
  </si>
  <si>
    <t>2014-07-13</t>
  </si>
  <si>
    <t>id78419-41832</t>
  </si>
  <si>
    <t>2014-07-14</t>
  </si>
  <si>
    <t>id78419-41833</t>
  </si>
  <si>
    <t>2014-07-15</t>
  </si>
  <si>
    <t>id78419-41834</t>
  </si>
  <si>
    <t>id78783</t>
  </si>
  <si>
    <t>2014-03-26</t>
  </si>
  <si>
    <t>The Monuments Men</t>
  </si>
  <si>
    <t>tt2177771</t>
  </si>
  <si>
    <t>No</t>
  </si>
  <si>
    <t>history</t>
  </si>
  <si>
    <t>id78419-41835</t>
  </si>
  <si>
    <t>2014-03-27</t>
  </si>
  <si>
    <t>id78419-41836</t>
  </si>
  <si>
    <t>2014-03-28</t>
  </si>
  <si>
    <t>id78419-41837</t>
  </si>
  <si>
    <t>2014-03-29</t>
  </si>
  <si>
    <t>id78419-41838</t>
  </si>
  <si>
    <t>2014-03-30</t>
  </si>
  <si>
    <t>id78419-41839</t>
  </si>
  <si>
    <t>2014-03-31</t>
  </si>
  <si>
    <t>id78419-41840</t>
  </si>
  <si>
    <t>2014-04-01</t>
  </si>
  <si>
    <t>id78419-41841</t>
  </si>
  <si>
    <t>2014-04-02</t>
  </si>
  <si>
    <t>id78419-41842</t>
  </si>
  <si>
    <t>2014-04-03</t>
  </si>
  <si>
    <t>id78419-41843</t>
  </si>
  <si>
    <t>2014-04-04</t>
  </si>
  <si>
    <t>id78419-41844</t>
  </si>
  <si>
    <t>2014-04-05</t>
  </si>
  <si>
    <t>id78419-41845</t>
  </si>
  <si>
    <t>2014-04-06</t>
  </si>
  <si>
    <t>id78419-41846</t>
  </si>
  <si>
    <t>2014-04-07</t>
  </si>
  <si>
    <t>id78419-41847</t>
  </si>
  <si>
    <t>2014-04-08</t>
  </si>
  <si>
    <t>id78419-41848</t>
  </si>
  <si>
    <t>2014-04-09</t>
  </si>
  <si>
    <t>id78419-41849</t>
  </si>
  <si>
    <t>2014-04-12</t>
  </si>
  <si>
    <t>id78419-41850</t>
  </si>
  <si>
    <t>id78356</t>
  </si>
  <si>
    <t>2014-05-22</t>
  </si>
  <si>
    <t>X-Men: Days of Future Past</t>
  </si>
  <si>
    <t>tt1877832</t>
  </si>
  <si>
    <t>action</t>
  </si>
  <si>
    <t>scifi</t>
  </si>
  <si>
    <t>id78419-41851</t>
  </si>
  <si>
    <t>2014-05-23</t>
  </si>
  <si>
    <t>id78419-41852</t>
  </si>
  <si>
    <t>2014-05-24</t>
  </si>
  <si>
    <t>id78419-41853</t>
  </si>
  <si>
    <t>2014-05-25</t>
  </si>
  <si>
    <t>id78419-41854</t>
  </si>
  <si>
    <t>2014-05-26</t>
  </si>
  <si>
    <t>id78419-41855</t>
  </si>
  <si>
    <t>2014-05-27</t>
  </si>
  <si>
    <t>id78419-41856</t>
  </si>
  <si>
    <t>2014-05-28</t>
  </si>
  <si>
    <t>id78419-41857</t>
  </si>
  <si>
    <t>2014-05-29</t>
  </si>
  <si>
    <t>id78419-41858</t>
  </si>
  <si>
    <t>2014-05-30</t>
  </si>
  <si>
    <t>id78419-41859</t>
  </si>
  <si>
    <t>2014-05-31</t>
  </si>
  <si>
    <t>id78419-41860</t>
  </si>
  <si>
    <t>2014-06-01</t>
  </si>
  <si>
    <t>id78419-41861</t>
  </si>
  <si>
    <t>2014-06-02</t>
  </si>
  <si>
    <t>id78419-41862</t>
  </si>
  <si>
    <t>2014-06-03</t>
  </si>
  <si>
    <t>id78419-41863</t>
  </si>
  <si>
    <t>2014-06-04</t>
  </si>
  <si>
    <t>id78419-41864</t>
  </si>
  <si>
    <t>2014-06-05</t>
  </si>
  <si>
    <t>id78419-41865</t>
  </si>
  <si>
    <t>2014-06-06</t>
  </si>
  <si>
    <t>id78419-41866</t>
  </si>
  <si>
    <t>2014-06-07</t>
  </si>
  <si>
    <t>id78419-41867</t>
  </si>
  <si>
    <t>2014-06-08</t>
  </si>
  <si>
    <t>id78419-41868</t>
  </si>
  <si>
    <t>2014-06-09</t>
  </si>
  <si>
    <t>id78419-41869</t>
  </si>
  <si>
    <t>2014-06-13</t>
  </si>
  <si>
    <t>id78419-41870</t>
  </si>
  <si>
    <t>2014-06-14</t>
  </si>
  <si>
    <t>id78419-41871</t>
  </si>
  <si>
    <t>id78419-41872</t>
  </si>
  <si>
    <t>id78419-41873</t>
  </si>
  <si>
    <t>id78419-41874</t>
  </si>
  <si>
    <t>2014-06-18</t>
  </si>
  <si>
    <t>id78419-41875</t>
  </si>
  <si>
    <t>id78419-41876</t>
  </si>
  <si>
    <t>id78419-41877</t>
  </si>
  <si>
    <t>id78419-41878</t>
  </si>
  <si>
    <t>id78419-41879</t>
  </si>
  <si>
    <t>id78799</t>
  </si>
  <si>
    <t>2014-05-08</t>
  </si>
  <si>
    <t>Hummingbird</t>
  </si>
  <si>
    <t>2013</t>
  </si>
  <si>
    <t>tt1893256</t>
  </si>
  <si>
    <t>thriller</t>
  </si>
  <si>
    <t>id78419-41880</t>
  </si>
  <si>
    <t>2014-05-09</t>
  </si>
  <si>
    <t>id78419-41881</t>
  </si>
  <si>
    <t>2014-05-10</t>
  </si>
  <si>
    <t>id78419-41882</t>
  </si>
  <si>
    <t>2014-05-11</t>
  </si>
  <si>
    <t>id78419-41883</t>
  </si>
  <si>
    <t>2014-05-12</t>
  </si>
  <si>
    <t>id78419-41884</t>
  </si>
  <si>
    <t>2014-05-13</t>
  </si>
  <si>
    <t>id78419-41885</t>
  </si>
  <si>
    <t>2014-05-14</t>
  </si>
  <si>
    <t>id78419-41886</t>
  </si>
  <si>
    <t>2014-05-15</t>
  </si>
  <si>
    <t>id78419-41887</t>
  </si>
  <si>
    <t>2014-05-16</t>
  </si>
  <si>
    <t>id78419-41888</t>
  </si>
  <si>
    <t>2014-05-17</t>
  </si>
  <si>
    <t>id78419-41889</t>
  </si>
  <si>
    <t>2014-05-18</t>
  </si>
  <si>
    <t>id78419-41890</t>
  </si>
  <si>
    <t>2014-05-19</t>
  </si>
  <si>
    <t>id78419-41891</t>
  </si>
  <si>
    <t>2014-05-20</t>
  </si>
  <si>
    <t>id78419-41892</t>
  </si>
  <si>
    <t>2014-05-21</t>
  </si>
  <si>
    <t>id78419-41893</t>
  </si>
  <si>
    <t>id78419-41894</t>
  </si>
  <si>
    <t>id78419-41895</t>
  </si>
  <si>
    <t>id78419-41896</t>
  </si>
  <si>
    <t>id78419-41897</t>
  </si>
  <si>
    <t>id78419-41898</t>
  </si>
  <si>
    <t>id78419-41899</t>
  </si>
  <si>
    <t>id78419-41900</t>
  </si>
  <si>
    <t>id78632</t>
  </si>
  <si>
    <t>2014-02-01</t>
  </si>
  <si>
    <t>Niko 2: Lentäjäveljekset</t>
  </si>
  <si>
    <t>2012</t>
  </si>
  <si>
    <t>tt1856053</t>
  </si>
  <si>
    <t>comedy</t>
  </si>
  <si>
    <t>animation</t>
  </si>
  <si>
    <t>id78419-41901</t>
  </si>
  <si>
    <t>2014-02-02</t>
  </si>
  <si>
    <t>id78419-41902</t>
  </si>
  <si>
    <t>2014-02-03</t>
  </si>
  <si>
    <t>id78419-41903</t>
  </si>
  <si>
    <t>2014-02-04</t>
  </si>
  <si>
    <t>id78419-41904</t>
  </si>
  <si>
    <t>2014-02-05</t>
  </si>
  <si>
    <t>id78419-41905</t>
  </si>
  <si>
    <t>2014-02-06</t>
  </si>
  <si>
    <t>id78419-41906</t>
  </si>
  <si>
    <t>2014-02-07</t>
  </si>
  <si>
    <t>id78419-41907</t>
  </si>
  <si>
    <t>2014-02-08</t>
  </si>
  <si>
    <t>id78419-41908</t>
  </si>
  <si>
    <t>2014-02-09</t>
  </si>
  <si>
    <t>id78419-41909</t>
  </si>
  <si>
    <t>2014-02-10</t>
  </si>
  <si>
    <t>id78419-41910</t>
  </si>
  <si>
    <t>2014-02-11</t>
  </si>
  <si>
    <t>id78419-41911</t>
  </si>
  <si>
    <t>2014-02-12</t>
  </si>
  <si>
    <t>id78419-41912</t>
  </si>
  <si>
    <t>2014-02-13</t>
  </si>
  <si>
    <t>id78419-41913</t>
  </si>
  <si>
    <t>2014-02-14</t>
  </si>
  <si>
    <t>id78419-41914</t>
  </si>
  <si>
    <t>2014-02-15</t>
  </si>
  <si>
    <t>id78419-41915</t>
  </si>
  <si>
    <t>2014-02-16</t>
  </si>
  <si>
    <t>id78419-41916</t>
  </si>
  <si>
    <t>2014-02-17</t>
  </si>
  <si>
    <t>id78419-41917</t>
  </si>
  <si>
    <t>2014-02-18</t>
  </si>
  <si>
    <t>id78419-41918</t>
  </si>
  <si>
    <t>2014-02-19</t>
  </si>
  <si>
    <t>id78419-41919</t>
  </si>
  <si>
    <t>2014-02-20</t>
  </si>
  <si>
    <t>id78419-41920</t>
  </si>
  <si>
    <t>2014-02-21</t>
  </si>
  <si>
    <t>id78419-41921</t>
  </si>
  <si>
    <t>2014-02-22</t>
  </si>
  <si>
    <t>id78419-41922</t>
  </si>
  <si>
    <t>2014-02-23</t>
  </si>
  <si>
    <t>id78419-41923</t>
  </si>
  <si>
    <t>2014-02-24</t>
  </si>
  <si>
    <t>id78419-41924</t>
  </si>
  <si>
    <t>2014-02-25</t>
  </si>
  <si>
    <t>id78419-41925</t>
  </si>
  <si>
    <t>2014-02-26</t>
  </si>
  <si>
    <t>id78419-41926</t>
  </si>
  <si>
    <t>2014-02-27</t>
  </si>
  <si>
    <t>id78419-41927</t>
  </si>
  <si>
    <t>2014-02-28</t>
  </si>
  <si>
    <t>id78419-41928</t>
  </si>
  <si>
    <t>2014-03-01</t>
  </si>
  <si>
    <t>id78419-41929</t>
  </si>
  <si>
    <t>2014-03-03</t>
  </si>
  <si>
    <t>id78419-41930</t>
  </si>
  <si>
    <t>id78782</t>
  </si>
  <si>
    <t>2014-05-06</t>
  </si>
  <si>
    <t>Enchanted Doll</t>
  </si>
  <si>
    <t>suspense</t>
  </si>
  <si>
    <t>NA</t>
  </si>
  <si>
    <t>id78419-41931</t>
  </si>
  <si>
    <t>2014-05-07</t>
  </si>
  <si>
    <t>id78419-41932</t>
  </si>
  <si>
    <t>id78419-41933</t>
  </si>
  <si>
    <t>id78419-41934</t>
  </si>
  <si>
    <t>id78419-41935</t>
  </si>
  <si>
    <t>id78419-41936</t>
  </si>
  <si>
    <t>id78419-41937</t>
  </si>
  <si>
    <t>id78419-41938</t>
  </si>
  <si>
    <t>id78419-41939</t>
  </si>
  <si>
    <t>id78419-41940</t>
  </si>
  <si>
    <t>id78419-41941</t>
  </si>
  <si>
    <t>id78419-41942</t>
  </si>
  <si>
    <t>id78419-41943</t>
  </si>
  <si>
    <t>id78419-41944</t>
  </si>
  <si>
    <t>id78419-41945</t>
  </si>
  <si>
    <t>id78419-41946</t>
  </si>
  <si>
    <t>id79067</t>
  </si>
  <si>
    <t>2014-09-11</t>
  </si>
  <si>
    <t>La belle et la bête</t>
  </si>
  <si>
    <t>tt2316801</t>
  </si>
  <si>
    <t>fantasy</t>
  </si>
  <si>
    <t>id78419-41947</t>
  </si>
  <si>
    <t>2014-09-12</t>
  </si>
  <si>
    <t>id78419-41948</t>
  </si>
  <si>
    <t>2014-09-14</t>
  </si>
  <si>
    <t>id78419-41949</t>
  </si>
  <si>
    <t>2014-09-15</t>
  </si>
  <si>
    <t>id78419-41950</t>
  </si>
  <si>
    <t>id79212</t>
  </si>
  <si>
    <t>Schutzengel</t>
  </si>
  <si>
    <t>tt2107814</t>
  </si>
  <si>
    <t>crime</t>
  </si>
  <si>
    <t>id78419-41951</t>
  </si>
  <si>
    <t>id78419-41952</t>
  </si>
  <si>
    <t>id78419-41953</t>
  </si>
  <si>
    <t>id78419-41954</t>
  </si>
  <si>
    <t>id78419-41955</t>
  </si>
  <si>
    <t>id78419-41956</t>
  </si>
  <si>
    <t>id78419-41957</t>
  </si>
  <si>
    <t>id78419-41958</t>
  </si>
  <si>
    <t>id78419-41959</t>
  </si>
  <si>
    <t>id78419-41960</t>
  </si>
  <si>
    <t>id78419-41961</t>
  </si>
  <si>
    <t>id78419-41962</t>
  </si>
  <si>
    <t>id78419-41963</t>
  </si>
  <si>
    <t>id78419-41964</t>
  </si>
  <si>
    <t>id78419-41965</t>
  </si>
  <si>
    <t>id78419-41966</t>
  </si>
  <si>
    <t>id78824</t>
  </si>
  <si>
    <t>2014-08-21</t>
  </si>
  <si>
    <t>The Four Final Battle</t>
  </si>
  <si>
    <t>id78419-41967</t>
  </si>
  <si>
    <t>2014-08-22</t>
  </si>
  <si>
    <t>id78419-41968</t>
  </si>
  <si>
    <t>2014-08-23</t>
  </si>
  <si>
    <t>id78419-41969</t>
  </si>
  <si>
    <t>2014-08-24</t>
  </si>
  <si>
    <t>id78419-41970</t>
  </si>
  <si>
    <t>2014-08-25</t>
  </si>
  <si>
    <t>id78419-41971</t>
  </si>
  <si>
    <t>2014-08-26</t>
  </si>
  <si>
    <t>id78419-41972</t>
  </si>
  <si>
    <t>2014-08-27</t>
  </si>
  <si>
    <t>id78419-41973</t>
  </si>
  <si>
    <t>2014-09-02</t>
  </si>
  <si>
    <t>id78419-41974</t>
  </si>
  <si>
    <t>2014-09-03</t>
  </si>
  <si>
    <t>id78419-41975</t>
  </si>
  <si>
    <t>2014-09-04</t>
  </si>
  <si>
    <t>tt3919278</t>
  </si>
  <si>
    <t>id78419-41976</t>
  </si>
  <si>
    <t>2014-09-05</t>
  </si>
  <si>
    <t>id78419-41977</t>
  </si>
  <si>
    <t>2014-09-06</t>
  </si>
  <si>
    <t>id78419-41978</t>
  </si>
  <si>
    <t>2014-09-07</t>
  </si>
  <si>
    <t>id78419-41979</t>
  </si>
  <si>
    <t>2014-09-08</t>
  </si>
  <si>
    <t>id78419-41980</t>
  </si>
  <si>
    <t>2014-09-09</t>
  </si>
  <si>
    <t>id78419-41981</t>
  </si>
  <si>
    <t>2014-09-10</t>
  </si>
  <si>
    <t>id78419-41982</t>
  </si>
  <si>
    <t>id78419-41983</t>
  </si>
  <si>
    <t>id78197</t>
  </si>
  <si>
    <t>Overheard 3</t>
  </si>
  <si>
    <t>tt3121442</t>
  </si>
  <si>
    <t>id78419-41984</t>
  </si>
  <si>
    <t>id78419-41985</t>
  </si>
  <si>
    <t>id78419-41986</t>
  </si>
  <si>
    <t>id78419-41987</t>
  </si>
  <si>
    <t>id78419-41988</t>
  </si>
  <si>
    <t>id78419-41989</t>
  </si>
  <si>
    <t>id78419-41990</t>
  </si>
  <si>
    <t>id78419-41991</t>
  </si>
  <si>
    <t>id78419-41992</t>
  </si>
  <si>
    <t>id78419-41993</t>
  </si>
  <si>
    <t>id78419-41994</t>
  </si>
  <si>
    <t>id78419-41995</t>
  </si>
  <si>
    <t>id78419-41996</t>
  </si>
  <si>
    <t>id78419-41997</t>
  </si>
  <si>
    <t>id78419-41998</t>
  </si>
  <si>
    <t>id78419-41999</t>
  </si>
  <si>
    <t>id78419-42000</t>
  </si>
  <si>
    <t>id78419-42001</t>
  </si>
  <si>
    <t>id78419-42002</t>
  </si>
  <si>
    <t>id78419-42003</t>
  </si>
  <si>
    <t>id78419-42004</t>
  </si>
  <si>
    <t>id78419-42005</t>
  </si>
  <si>
    <t>id78419-42006</t>
  </si>
  <si>
    <t>id78419-42007</t>
  </si>
  <si>
    <t>id78419-42008</t>
  </si>
  <si>
    <t>id78419-42009</t>
  </si>
  <si>
    <t>id78419-42010</t>
  </si>
  <si>
    <t>id78419-42011</t>
  </si>
  <si>
    <t>id245856</t>
  </si>
  <si>
    <t>2014-08-20</t>
  </si>
  <si>
    <t>Tarzan</t>
  </si>
  <si>
    <t>tt1705952</t>
  </si>
  <si>
    <t>adventure</t>
  </si>
  <si>
    <t>id78419-42012</t>
  </si>
  <si>
    <t>id78419-42013</t>
  </si>
  <si>
    <t>id78419-42014</t>
  </si>
  <si>
    <t>id78419-42015</t>
  </si>
  <si>
    <t>id78419-42016</t>
  </si>
  <si>
    <t>id78419-42017</t>
  </si>
  <si>
    <t>id78419-42018</t>
  </si>
  <si>
    <t>id78419-42019</t>
  </si>
  <si>
    <t>id78329</t>
  </si>
  <si>
    <t>2014-03-05</t>
  </si>
  <si>
    <t>Malavita</t>
  </si>
  <si>
    <t>tt2404311</t>
  </si>
  <si>
    <t>id78419-42020</t>
  </si>
  <si>
    <t>2014-03-06</t>
  </si>
  <si>
    <t>id78419-42021</t>
  </si>
  <si>
    <t>2014-03-07</t>
  </si>
  <si>
    <t>id78419-42022</t>
  </si>
  <si>
    <t>2014-03-08</t>
  </si>
  <si>
    <t>id78419-42023</t>
  </si>
  <si>
    <t>2014-03-09</t>
  </si>
  <si>
    <t>id78419-42024</t>
  </si>
  <si>
    <t>2014-03-10</t>
  </si>
  <si>
    <t>id78419-42025</t>
  </si>
  <si>
    <t>2014-03-11</t>
  </si>
  <si>
    <t>id78419-42026</t>
  </si>
  <si>
    <t>2014-03-12</t>
  </si>
  <si>
    <t>id78419-42027</t>
  </si>
  <si>
    <t>2014-03-13</t>
  </si>
  <si>
    <t>id78419-42028</t>
  </si>
  <si>
    <t>2014-03-14</t>
  </si>
  <si>
    <t>id78419-42029</t>
  </si>
  <si>
    <t>2014-03-15</t>
  </si>
  <si>
    <t>id78419-42030</t>
  </si>
  <si>
    <t>2014-03-16</t>
  </si>
  <si>
    <t>id78419-42031</t>
  </si>
  <si>
    <t>2014-03-17</t>
  </si>
  <si>
    <t>id78419-42032</t>
  </si>
  <si>
    <t>2014-03-18</t>
  </si>
  <si>
    <t>id78419-42033</t>
  </si>
  <si>
    <t>2014-03-19</t>
  </si>
  <si>
    <t>id78419-42034</t>
  </si>
  <si>
    <t>2014-03-20</t>
  </si>
  <si>
    <t>id78419-42035</t>
  </si>
  <si>
    <t>2014-03-21</t>
  </si>
  <si>
    <t>id78419-42036</t>
  </si>
  <si>
    <t>2014-03-22</t>
  </si>
  <si>
    <t>id78419-42037</t>
  </si>
  <si>
    <t>2014-03-23</t>
  </si>
  <si>
    <t>id78419-42038</t>
  </si>
  <si>
    <t>2014-03-24</t>
  </si>
  <si>
    <t>id78419-42039</t>
  </si>
  <si>
    <t>2014-03-25</t>
  </si>
  <si>
    <t>id78419-42040</t>
  </si>
  <si>
    <t>id78419-42041</t>
  </si>
  <si>
    <t>id78419-42042</t>
  </si>
  <si>
    <t>id78419-42043</t>
  </si>
  <si>
    <t>id78419-42044</t>
  </si>
  <si>
    <t>id78419-42045</t>
  </si>
  <si>
    <t>id78419-42046</t>
  </si>
  <si>
    <t>id78419-42047</t>
  </si>
  <si>
    <t>id78419-42048</t>
  </si>
  <si>
    <t>id78419-42049</t>
  </si>
  <si>
    <t>id78419-42050</t>
  </si>
  <si>
    <t>id78419-42051</t>
  </si>
  <si>
    <t>id75689</t>
  </si>
  <si>
    <t>Forgetting to Know You</t>
  </si>
  <si>
    <t>tt2770484</t>
  </si>
  <si>
    <t>family</t>
  </si>
  <si>
    <t>id78419-42052</t>
  </si>
  <si>
    <t>id78419-42053</t>
  </si>
  <si>
    <t>id78268</t>
  </si>
  <si>
    <t>2014-07-30</t>
  </si>
  <si>
    <t>The White Haired Witch of Lunar Kingdom</t>
  </si>
  <si>
    <t>tt3465456</t>
  </si>
  <si>
    <t>id78419-42054</t>
  </si>
  <si>
    <t>2014-07-31</t>
  </si>
  <si>
    <t>id78419-42055</t>
  </si>
  <si>
    <t>2014-08-01</t>
  </si>
  <si>
    <t>id78419-42056</t>
  </si>
  <si>
    <t>2014-08-02</t>
  </si>
  <si>
    <t>id78419-42057</t>
  </si>
  <si>
    <t>2014-08-03</t>
  </si>
  <si>
    <t>id78419-42058</t>
  </si>
  <si>
    <t>2014-08-04</t>
  </si>
  <si>
    <t>id78419-42059</t>
  </si>
  <si>
    <t>2014-08-05</t>
  </si>
  <si>
    <t>id78419-42060</t>
  </si>
  <si>
    <t>2014-08-06</t>
  </si>
  <si>
    <t>id78419-42061</t>
  </si>
  <si>
    <t>2014-08-07</t>
  </si>
  <si>
    <t>id78419-42062</t>
  </si>
  <si>
    <t>2014-08-08</t>
  </si>
  <si>
    <t>id78419-42063</t>
  </si>
  <si>
    <t>2014-08-09</t>
  </si>
  <si>
    <t>id78419-42064</t>
  </si>
  <si>
    <t>2014-08-10</t>
  </si>
  <si>
    <t>id78419-42065</t>
  </si>
  <si>
    <t>2014-08-11</t>
  </si>
  <si>
    <t>id78419-42066</t>
  </si>
  <si>
    <t>2014-08-12</t>
  </si>
  <si>
    <t>id78419-42067</t>
  </si>
  <si>
    <t>2014-08-13</t>
  </si>
  <si>
    <t>id78419-42068</t>
  </si>
  <si>
    <t>2014-08-14</t>
  </si>
  <si>
    <t>id78419-42069</t>
  </si>
  <si>
    <t>2014-08-15</t>
  </si>
  <si>
    <t>id78419-42070</t>
  </si>
  <si>
    <t>2014-08-16</t>
  </si>
  <si>
    <t>id78419-42071</t>
  </si>
  <si>
    <t>2014-08-17</t>
  </si>
  <si>
    <t>id78419-42072</t>
  </si>
  <si>
    <t>2014-08-18</t>
  </si>
  <si>
    <t>id78419-42073</t>
  </si>
  <si>
    <t>2014-08-19</t>
  </si>
  <si>
    <t>id78419-42074</t>
  </si>
  <si>
    <t>id78419-42075</t>
  </si>
  <si>
    <t>id78419-42076</t>
  </si>
  <si>
    <t>id78419-42077</t>
  </si>
  <si>
    <t>id78419-42078</t>
  </si>
  <si>
    <t>id78419-42079</t>
  </si>
  <si>
    <t>id78419-42080</t>
  </si>
  <si>
    <t>id78419-42081</t>
  </si>
  <si>
    <t>id78419-42082</t>
  </si>
  <si>
    <t>id78541</t>
  </si>
  <si>
    <t>2014-04-17</t>
  </si>
  <si>
    <t>Transcendence</t>
  </si>
  <si>
    <t>tt2209764</t>
  </si>
  <si>
    <t>id78419-42083</t>
  </si>
  <si>
    <t>2014-04-18</t>
  </si>
  <si>
    <t>id78419-42084</t>
  </si>
  <si>
    <t>2014-04-19</t>
  </si>
  <si>
    <t>id78419-42085</t>
  </si>
  <si>
    <t>2014-04-20</t>
  </si>
  <si>
    <t>id78419-42086</t>
  </si>
  <si>
    <t>2014-04-21</t>
  </si>
  <si>
    <t>id78419-42087</t>
  </si>
  <si>
    <t>2014-04-22</t>
  </si>
  <si>
    <t>id78419-42088</t>
  </si>
  <si>
    <t>2014-04-23</t>
  </si>
  <si>
    <t>id78419-42089</t>
  </si>
  <si>
    <t>2014-04-24</t>
  </si>
  <si>
    <t>id78419-42090</t>
  </si>
  <si>
    <t>2014-04-25</t>
  </si>
  <si>
    <t>id78419-42091</t>
  </si>
  <si>
    <t>2014-04-26</t>
  </si>
  <si>
    <t>id78419-42092</t>
  </si>
  <si>
    <t>2014-04-27</t>
  </si>
  <si>
    <t>id78419-42093</t>
  </si>
  <si>
    <t>2014-04-28</t>
  </si>
  <si>
    <t>id78419-42094</t>
  </si>
  <si>
    <t>2014-04-29</t>
  </si>
  <si>
    <t>id78419-42095</t>
  </si>
  <si>
    <t>2014-04-30</t>
  </si>
  <si>
    <t>id78419-42096</t>
  </si>
  <si>
    <t>2014-05-01</t>
  </si>
  <si>
    <t>id78419-42097</t>
  </si>
  <si>
    <t>2014-05-02</t>
  </si>
  <si>
    <t>id78419-42098</t>
  </si>
  <si>
    <t>2014-05-03</t>
  </si>
  <si>
    <t>id78419-42099</t>
  </si>
  <si>
    <t>2014-05-04</t>
  </si>
  <si>
    <t>id78419-42100</t>
  </si>
  <si>
    <t>2014-05-05</t>
  </si>
  <si>
    <t>id78419-42101</t>
  </si>
  <si>
    <t>id78419-42102</t>
  </si>
  <si>
    <t>id78419-42103</t>
  </si>
  <si>
    <t>id78419-42104</t>
  </si>
  <si>
    <t>id78419-42105</t>
  </si>
  <si>
    <t>id78419-42106</t>
  </si>
  <si>
    <t>id78427</t>
  </si>
  <si>
    <t>2014-04-10</t>
  </si>
  <si>
    <t>Rio 2</t>
  </si>
  <si>
    <t>tt2357291</t>
  </si>
  <si>
    <t>id78419-42107</t>
  </si>
  <si>
    <t>2014-04-11</t>
  </si>
  <si>
    <t>id78419-42108</t>
  </si>
  <si>
    <t>id78419-42109</t>
  </si>
  <si>
    <t>2014-04-13</t>
  </si>
  <si>
    <t>id78419-42110</t>
  </si>
  <si>
    <t>2014-04-14</t>
  </si>
  <si>
    <t>id78419-42111</t>
  </si>
  <si>
    <t>2014-04-15</t>
  </si>
  <si>
    <t>id78419-42112</t>
  </si>
  <si>
    <t>2014-04-16</t>
  </si>
  <si>
    <t>id78419-42113</t>
  </si>
  <si>
    <t>id78419-42114</t>
  </si>
  <si>
    <t>id78419-42115</t>
  </si>
  <si>
    <t>id78419-42116</t>
  </si>
  <si>
    <t>id78419-42117</t>
  </si>
  <si>
    <t>id78419-42118</t>
  </si>
  <si>
    <t>id78419-42119</t>
  </si>
  <si>
    <t>id78419-42120</t>
  </si>
  <si>
    <t>id78419-42121</t>
  </si>
  <si>
    <t>id78419-42122</t>
  </si>
  <si>
    <t>id78419-42123</t>
  </si>
  <si>
    <t>id78419-42124</t>
  </si>
  <si>
    <t>id78419-42125</t>
  </si>
  <si>
    <t>id78419-42126</t>
  </si>
  <si>
    <t>id78419-42127</t>
  </si>
  <si>
    <t>id78419-42128</t>
  </si>
  <si>
    <t>id78419-42129</t>
  </si>
  <si>
    <t>id78419-42130</t>
  </si>
  <si>
    <t>id78419-42131</t>
  </si>
  <si>
    <t>id78419-42132</t>
  </si>
  <si>
    <t>id78419-42133</t>
  </si>
  <si>
    <t>id78419-42134</t>
  </si>
  <si>
    <t>id78419-42135</t>
  </si>
  <si>
    <t>id78419-42136</t>
  </si>
  <si>
    <t>id78419-42137</t>
  </si>
  <si>
    <t>id78419-42138</t>
  </si>
  <si>
    <t>id78419-42139</t>
  </si>
  <si>
    <t>id78419-42140</t>
  </si>
  <si>
    <t>id78419-42141</t>
  </si>
  <si>
    <t>id78419-42142</t>
  </si>
  <si>
    <t>id78419-42143</t>
  </si>
  <si>
    <t>id78419-42144</t>
  </si>
  <si>
    <t>id78826</t>
  </si>
  <si>
    <t>Dragon Nest: Warriors' Dawn</t>
  </si>
  <si>
    <t>tt2911342</t>
  </si>
  <si>
    <t>id78419-42145</t>
  </si>
  <si>
    <t>id78419-42146</t>
  </si>
  <si>
    <t>id78419-42147</t>
  </si>
  <si>
    <t>id78419-42148</t>
  </si>
  <si>
    <t>id78419-42149</t>
  </si>
  <si>
    <t>id78419-42150</t>
  </si>
  <si>
    <t>id78419-42151</t>
  </si>
  <si>
    <t>id78419-42152</t>
  </si>
  <si>
    <t>id78419-42153</t>
  </si>
  <si>
    <t>id78419-42154</t>
  </si>
  <si>
    <t>id78419-42155</t>
  </si>
  <si>
    <t>id78419-42156</t>
  </si>
  <si>
    <t>id78419-42157</t>
  </si>
  <si>
    <t>id78419-42158</t>
  </si>
  <si>
    <t>id78419-42159</t>
  </si>
  <si>
    <t>id78419-42160</t>
  </si>
  <si>
    <t>id78651</t>
  </si>
  <si>
    <t>Homefront</t>
  </si>
  <si>
    <t>tt2312718</t>
  </si>
  <si>
    <t>id78419-42161</t>
  </si>
  <si>
    <t>id78419-42162</t>
  </si>
  <si>
    <t>id78419-42163</t>
  </si>
  <si>
    <t>id78419-42164</t>
  </si>
  <si>
    <t>id78419-42165</t>
  </si>
  <si>
    <t>id78419-42166</t>
  </si>
  <si>
    <t>id78419-42167</t>
  </si>
  <si>
    <t>id78419-42168</t>
  </si>
  <si>
    <t>id78419-42169</t>
  </si>
  <si>
    <t>id78419-42170</t>
  </si>
  <si>
    <t>id78419-42171</t>
  </si>
  <si>
    <t>id78419-42172</t>
  </si>
  <si>
    <t>id78419-42173</t>
  </si>
  <si>
    <t>id78419-42174</t>
  </si>
  <si>
    <t>id78419-42175</t>
  </si>
  <si>
    <t>id78419-42176</t>
  </si>
  <si>
    <t>id78419-42177</t>
  </si>
  <si>
    <t>id78419-42178</t>
  </si>
  <si>
    <t>id78419-42179</t>
  </si>
  <si>
    <t>id78419-42180</t>
  </si>
  <si>
    <t>id78419-42181</t>
  </si>
  <si>
    <t>id78419-42182</t>
  </si>
  <si>
    <t>id78419-42183</t>
  </si>
  <si>
    <t>id78435</t>
  </si>
  <si>
    <t>The Hobbit: The Desolation of Smaug</t>
  </si>
  <si>
    <t>tt1170358</t>
  </si>
  <si>
    <t>id78419-42184</t>
  </si>
  <si>
    <t>id78419-42185</t>
  </si>
  <si>
    <t>id78419-42186</t>
  </si>
  <si>
    <t>id78419-42187</t>
  </si>
  <si>
    <t>id78419-42188</t>
  </si>
  <si>
    <t>id78419-42189</t>
  </si>
  <si>
    <t>id78419-42190</t>
  </si>
  <si>
    <t>id78419-42191</t>
  </si>
  <si>
    <t>id78419-42192</t>
  </si>
  <si>
    <t>id78419-42193</t>
  </si>
  <si>
    <t>2014-03-02</t>
  </si>
  <si>
    <t>id78419-42194</t>
  </si>
  <si>
    <t>id78419-42195</t>
  </si>
  <si>
    <t>2014-03-04</t>
  </si>
  <si>
    <t>id78419-42196</t>
  </si>
  <si>
    <t>id78419-42197</t>
  </si>
  <si>
    <t>id78419-42198</t>
  </si>
  <si>
    <t>id78419-42199</t>
  </si>
  <si>
    <t>id78419-42200</t>
  </si>
  <si>
    <t>id78419-42201</t>
  </si>
  <si>
    <t>id78419-42202</t>
  </si>
  <si>
    <t>id78419-42203</t>
  </si>
  <si>
    <t>id78419-42204</t>
  </si>
  <si>
    <t>id78419-42205</t>
  </si>
  <si>
    <t>id78419-42206</t>
  </si>
  <si>
    <t>id78419-42207</t>
  </si>
  <si>
    <t>id78419-42208</t>
  </si>
  <si>
    <t>id78419-42209</t>
  </si>
  <si>
    <t>id78419-42210</t>
  </si>
  <si>
    <t>id78419-42211</t>
  </si>
  <si>
    <t>id78419-42212</t>
  </si>
  <si>
    <t>id78488</t>
  </si>
  <si>
    <t>The Expendables 3</t>
  </si>
  <si>
    <t>tt2333784</t>
  </si>
  <si>
    <t>id78419-42213</t>
  </si>
  <si>
    <t>id78419-42214</t>
  </si>
  <si>
    <t>id78419-42215</t>
  </si>
  <si>
    <t>id78419-42216</t>
  </si>
  <si>
    <t>id78419-42217</t>
  </si>
  <si>
    <t>id78419-42218</t>
  </si>
  <si>
    <t>id78419-42219</t>
  </si>
  <si>
    <t>id78419-42220</t>
  </si>
  <si>
    <t>id78419-42221</t>
  </si>
  <si>
    <t>id78419-42222</t>
  </si>
  <si>
    <t>id78419-42223</t>
  </si>
  <si>
    <t>id78419-42224</t>
  </si>
  <si>
    <t>id78419-42225</t>
  </si>
  <si>
    <t>id78497</t>
  </si>
  <si>
    <t>The Truth About Beauty</t>
  </si>
  <si>
    <t>id78419-42226</t>
  </si>
  <si>
    <t>id78419-42227</t>
  </si>
  <si>
    <t>id78419-42228</t>
  </si>
  <si>
    <t>id78419-42229</t>
  </si>
  <si>
    <t>id78419-42230</t>
  </si>
  <si>
    <t>id78419-42231</t>
  </si>
  <si>
    <t>id78419-42232</t>
  </si>
  <si>
    <t>id78419-42233</t>
  </si>
  <si>
    <t>id78419-42234</t>
  </si>
  <si>
    <t>id78419-42235</t>
  </si>
  <si>
    <t>id78419-42236</t>
  </si>
  <si>
    <t>id78419-42237</t>
  </si>
  <si>
    <t>id78419-42238</t>
  </si>
  <si>
    <t>id78419-42239</t>
  </si>
  <si>
    <t>id78419-42240</t>
  </si>
  <si>
    <t>id78419-42241</t>
  </si>
  <si>
    <t>id78419-42242</t>
  </si>
  <si>
    <t>id78419-42243</t>
  </si>
  <si>
    <t>id78419-42244</t>
  </si>
  <si>
    <t>id78419-42245</t>
  </si>
  <si>
    <t>id78419-42246</t>
  </si>
  <si>
    <t>id78419-42247</t>
  </si>
  <si>
    <t>id78419-42248</t>
  </si>
  <si>
    <t>id78419-42249</t>
  </si>
  <si>
    <t>id78419-42250</t>
  </si>
  <si>
    <t>id78419-42251</t>
  </si>
  <si>
    <t>id78419-42252</t>
  </si>
  <si>
    <t>id78419-42253</t>
  </si>
  <si>
    <t>id78419-42254</t>
  </si>
  <si>
    <t>id78283</t>
  </si>
  <si>
    <t>2014-01-30</t>
  </si>
  <si>
    <t>The Man From Macau</t>
  </si>
  <si>
    <t>id78419-42255</t>
  </si>
  <si>
    <t>2014-01-31</t>
  </si>
  <si>
    <t>id78419-42256</t>
  </si>
  <si>
    <t>id78419-42257</t>
  </si>
  <si>
    <t>id78419-42258</t>
  </si>
  <si>
    <t>id78419-42259</t>
  </si>
  <si>
    <t>id78419-42260</t>
  </si>
  <si>
    <t>id78419-42261</t>
  </si>
  <si>
    <t>id78419-42262</t>
  </si>
  <si>
    <t>id78419-42263</t>
  </si>
  <si>
    <t>id78419-42264</t>
  </si>
  <si>
    <t>id78419-42265</t>
  </si>
  <si>
    <t>id78419-42266</t>
  </si>
  <si>
    <t>id78419-42267</t>
  </si>
  <si>
    <t>tt3444184</t>
  </si>
  <si>
    <t>id78419-42268</t>
  </si>
  <si>
    <t>id78419-42269</t>
  </si>
  <si>
    <t>id78419-42270</t>
  </si>
  <si>
    <t>id78419-42271</t>
  </si>
  <si>
    <t>id78419-42272</t>
  </si>
  <si>
    <t>id78419-42273</t>
  </si>
  <si>
    <t>id78419-42274</t>
  </si>
  <si>
    <t>id78419-42275</t>
  </si>
  <si>
    <t>id78419-42276</t>
  </si>
  <si>
    <t>id78419-42277</t>
  </si>
  <si>
    <t>id78419-42278</t>
  </si>
  <si>
    <t>id78419-42279</t>
  </si>
  <si>
    <t>id78419-42280</t>
  </si>
  <si>
    <t>id78419-42281</t>
  </si>
  <si>
    <t>id78419-42282</t>
  </si>
  <si>
    <t>id78419-42283</t>
  </si>
  <si>
    <t>id78419-42284</t>
  </si>
  <si>
    <t>id78419-42285</t>
  </si>
  <si>
    <t>id78419-42286</t>
  </si>
  <si>
    <t>id78419-42287</t>
  </si>
  <si>
    <t>id78419-42288</t>
  </si>
  <si>
    <t>id78419-42289</t>
  </si>
  <si>
    <t>id78419-42290</t>
  </si>
  <si>
    <t>id78419-42291</t>
  </si>
  <si>
    <t>id78419-42292</t>
  </si>
  <si>
    <t>id78419-42293</t>
  </si>
  <si>
    <t>id78419-42294</t>
  </si>
  <si>
    <t>id78419-42295</t>
  </si>
  <si>
    <t>id78419-42296</t>
  </si>
  <si>
    <t>id78419-42297</t>
  </si>
  <si>
    <t>id78419-42298</t>
  </si>
  <si>
    <t>id78419-42299</t>
  </si>
  <si>
    <t>id79226</t>
  </si>
  <si>
    <t>Winds And Clouds In 1927</t>
  </si>
  <si>
    <t>id78419-42300</t>
  </si>
  <si>
    <t>id78419-42301</t>
  </si>
  <si>
    <t>id78419-42302</t>
  </si>
  <si>
    <t>id78419-42303</t>
  </si>
  <si>
    <t>id78419-42304</t>
  </si>
  <si>
    <t>id78419-42305</t>
  </si>
  <si>
    <t>id78419-42306</t>
  </si>
  <si>
    <t>id78419-42307</t>
  </si>
  <si>
    <t>id78419-42308</t>
  </si>
  <si>
    <t>id78419-42309</t>
  </si>
  <si>
    <t>id78419-42310</t>
  </si>
  <si>
    <t>id78419-42311</t>
  </si>
  <si>
    <t>id78419-42312</t>
  </si>
  <si>
    <t>id78419-42313</t>
  </si>
  <si>
    <t>id78556</t>
  </si>
  <si>
    <t>Bends</t>
  </si>
  <si>
    <t>tt2852460</t>
  </si>
  <si>
    <t>id78419-42314</t>
  </si>
  <si>
    <t>id78419-42315</t>
  </si>
  <si>
    <t>id78419-42316</t>
  </si>
  <si>
    <t>id78419-42317</t>
  </si>
  <si>
    <t>id78419-42318</t>
  </si>
  <si>
    <t>id78419-42319</t>
  </si>
  <si>
    <t>id78419-42320</t>
  </si>
  <si>
    <t>id78419-42321</t>
  </si>
  <si>
    <t>id78419-42322</t>
  </si>
  <si>
    <t>id78419-42323</t>
  </si>
  <si>
    <t>id78419-42324</t>
  </si>
  <si>
    <t>id78419-42325</t>
  </si>
  <si>
    <t>id78419-42326</t>
  </si>
  <si>
    <t>id78419-42327</t>
  </si>
  <si>
    <t>id78419-42328</t>
  </si>
  <si>
    <t>id78419-42329</t>
  </si>
  <si>
    <t>id78419-42330</t>
  </si>
  <si>
    <t>id78419-42331</t>
  </si>
  <si>
    <t>id78419-42332</t>
  </si>
  <si>
    <t>id78419-42333</t>
  </si>
  <si>
    <t>id78419-42334</t>
  </si>
  <si>
    <t>id78419-42335</t>
  </si>
  <si>
    <t>id245967</t>
  </si>
  <si>
    <t>When a Peking Family Meets Aupair</t>
  </si>
  <si>
    <t>id78419-42336</t>
  </si>
  <si>
    <t>id78419-42337</t>
  </si>
  <si>
    <t>id78419-42338</t>
  </si>
  <si>
    <t>id78419-42339</t>
  </si>
  <si>
    <t>id78419-42340</t>
  </si>
  <si>
    <t>id78419-42341</t>
  </si>
  <si>
    <t>id78419-42342</t>
  </si>
  <si>
    <t>id78419-42343</t>
  </si>
  <si>
    <t>id78419-42344</t>
  </si>
  <si>
    <t>id78419-42345</t>
  </si>
  <si>
    <t>id78419-42346</t>
  </si>
  <si>
    <t>id78419-42347</t>
  </si>
  <si>
    <t>id78419-42348</t>
  </si>
  <si>
    <t>id78426</t>
  </si>
  <si>
    <t>Need for Speed</t>
  </si>
  <si>
    <t>tt2369135</t>
  </si>
  <si>
    <t>id78419-42349</t>
  </si>
  <si>
    <t>id78419-42350</t>
  </si>
  <si>
    <t>id78419-42351</t>
  </si>
  <si>
    <t>id78419-42352</t>
  </si>
  <si>
    <t>id78419-42353</t>
  </si>
  <si>
    <t>id78419-42354</t>
  </si>
  <si>
    <t>id78419-42355</t>
  </si>
  <si>
    <t>id78419-42356</t>
  </si>
  <si>
    <t>id78419-42357</t>
  </si>
  <si>
    <t>id78419-42358</t>
  </si>
  <si>
    <t>id78419-42359</t>
  </si>
  <si>
    <t>id78419-42360</t>
  </si>
  <si>
    <t>id78419-42361</t>
  </si>
  <si>
    <t>id78419-42362</t>
  </si>
  <si>
    <t>id78419-42363</t>
  </si>
  <si>
    <t>id78419-42364</t>
  </si>
  <si>
    <t>id78419-42365</t>
  </si>
  <si>
    <t>id78419-42366</t>
  </si>
  <si>
    <t>id78419-42367</t>
  </si>
  <si>
    <t>id78419-42368</t>
  </si>
  <si>
    <t>id78419-42369</t>
  </si>
  <si>
    <t>id78419-42370</t>
  </si>
  <si>
    <t>id78419-42371</t>
  </si>
  <si>
    <t>id78419-42372</t>
  </si>
  <si>
    <t>id78419-42373</t>
  </si>
  <si>
    <t>id78419-42374</t>
  </si>
  <si>
    <t>id78419-42375</t>
  </si>
  <si>
    <t>id78419-42376</t>
  </si>
  <si>
    <t>id78419-42377</t>
  </si>
  <si>
    <t>id78419-42378</t>
  </si>
  <si>
    <t>id78419-42379</t>
  </si>
  <si>
    <t>id78419-42380</t>
  </si>
  <si>
    <t>id77293</t>
  </si>
  <si>
    <t>Urban Games</t>
  </si>
  <si>
    <t>tt1170380</t>
  </si>
  <si>
    <t>id78419-42381</t>
  </si>
  <si>
    <t>id78419-42382</t>
  </si>
  <si>
    <t>id78419-42383</t>
  </si>
  <si>
    <t>id78419-42384</t>
  </si>
  <si>
    <t>id78419-42385</t>
  </si>
  <si>
    <t>id78419-42386</t>
  </si>
  <si>
    <t>id78419-42387</t>
  </si>
  <si>
    <t>id78615</t>
  </si>
  <si>
    <t>2014-01-22</t>
  </si>
  <si>
    <t>A Gold Medal Winning Tramp Dog</t>
  </si>
  <si>
    <t>sports</t>
  </si>
  <si>
    <t>id78419-42388</t>
  </si>
  <si>
    <t>2014-01-23</t>
  </si>
  <si>
    <t>id78419-42389</t>
  </si>
  <si>
    <t>2014-01-24</t>
  </si>
  <si>
    <t>id78419-42390</t>
  </si>
  <si>
    <t>2014-01-25</t>
  </si>
  <si>
    <t>id78419-42391</t>
  </si>
  <si>
    <t>2014-01-26</t>
  </si>
  <si>
    <t>id78419-42392</t>
  </si>
  <si>
    <t>2014-01-27</t>
  </si>
  <si>
    <t>id78419-42393</t>
  </si>
  <si>
    <t>2014-01-28</t>
  </si>
  <si>
    <t>id78419-42394</t>
  </si>
  <si>
    <t>id78419-42395</t>
  </si>
  <si>
    <t>id78419-42396</t>
  </si>
  <si>
    <t>id78419-42397</t>
  </si>
  <si>
    <t>id79089</t>
  </si>
  <si>
    <t>Cold Eyes</t>
  </si>
  <si>
    <t>tt2969656</t>
  </si>
  <si>
    <t>id78419-42398</t>
  </si>
  <si>
    <t>id78483</t>
  </si>
  <si>
    <t>Police Diary</t>
  </si>
  <si>
    <t>tt3064998</t>
  </si>
  <si>
    <t>id78419-42399</t>
  </si>
  <si>
    <t>id78419-42400</t>
  </si>
  <si>
    <t>id78419-42401</t>
  </si>
  <si>
    <t>id78419-42402</t>
  </si>
  <si>
    <t>id78419-42403</t>
  </si>
  <si>
    <t>id78419-42404</t>
  </si>
  <si>
    <t>id78419-42405</t>
  </si>
  <si>
    <t>id78419-42406</t>
  </si>
  <si>
    <t>id78419-42407</t>
  </si>
  <si>
    <t>id78419-42408</t>
  </si>
  <si>
    <t>id78419-42409</t>
  </si>
  <si>
    <t>id78339</t>
  </si>
  <si>
    <t>Unexpected Love</t>
  </si>
  <si>
    <t>id78419-42410</t>
  </si>
  <si>
    <t>id78419-42411</t>
  </si>
  <si>
    <t>id78419-42412</t>
  </si>
  <si>
    <t>id78419-42413</t>
  </si>
  <si>
    <t>id78419-42414</t>
  </si>
  <si>
    <t>id78419-42415</t>
  </si>
  <si>
    <t>id78419-42416</t>
  </si>
  <si>
    <t>id78419-42417</t>
  </si>
  <si>
    <t>id78419-42418</t>
  </si>
  <si>
    <t>id78419-42419</t>
  </si>
  <si>
    <t>id78419-42420</t>
  </si>
  <si>
    <t>id78419-42421</t>
  </si>
  <si>
    <t>id78419-42422</t>
  </si>
  <si>
    <t>id78419-42423</t>
  </si>
  <si>
    <t>id78419-42424</t>
  </si>
  <si>
    <t>id78419-42425</t>
  </si>
  <si>
    <t>id78419-42426</t>
  </si>
  <si>
    <t>id78419-42427</t>
  </si>
  <si>
    <t>id78419-42428</t>
  </si>
  <si>
    <t>id78419-42429</t>
  </si>
  <si>
    <t>id78419-42430</t>
  </si>
  <si>
    <t>id78419-42431</t>
  </si>
  <si>
    <t>id78419-42432</t>
  </si>
  <si>
    <t>id79135</t>
  </si>
  <si>
    <t>Death Ouija</t>
  </si>
  <si>
    <t>id78419-42433</t>
  </si>
  <si>
    <t>id78419-42434</t>
  </si>
  <si>
    <t>id78419-42435</t>
  </si>
  <si>
    <t>id78419-42436</t>
  </si>
  <si>
    <t>id78419-42437</t>
  </si>
  <si>
    <t>id78419-42438</t>
  </si>
  <si>
    <t>id78419-42439</t>
  </si>
  <si>
    <t>id78419-42440</t>
  </si>
  <si>
    <t>id78419-42441</t>
  </si>
  <si>
    <t>id78419-42442</t>
  </si>
  <si>
    <t>id78419-42443</t>
  </si>
  <si>
    <t>id78419-42444</t>
  </si>
  <si>
    <t>id78419-42445</t>
  </si>
  <si>
    <t>id78419-42446</t>
  </si>
  <si>
    <t>id78882</t>
  </si>
  <si>
    <t>Good Love Again</t>
  </si>
  <si>
    <t>id78419-42447</t>
  </si>
  <si>
    <t>id78419-42448</t>
  </si>
  <si>
    <t>id78398</t>
  </si>
  <si>
    <t>2014-01-18</t>
  </si>
  <si>
    <t>The Apostles</t>
  </si>
  <si>
    <t>id78419-42449</t>
  </si>
  <si>
    <t>2014-01-19</t>
  </si>
  <si>
    <t>id78419-42450</t>
  </si>
  <si>
    <t>2014-01-20</t>
  </si>
  <si>
    <t>id78419-42451</t>
  </si>
  <si>
    <t>2014-01-21</t>
  </si>
  <si>
    <t>id78419-42452</t>
  </si>
  <si>
    <t>id78419-42453</t>
  </si>
  <si>
    <t>id78419-42454</t>
  </si>
  <si>
    <t>id78419-42455</t>
  </si>
  <si>
    <t>id78419-42456</t>
  </si>
  <si>
    <t>id78419-42457</t>
  </si>
  <si>
    <t>id78419-42458</t>
  </si>
  <si>
    <t>id78419-42459</t>
  </si>
  <si>
    <t>2014-01-29</t>
  </si>
  <si>
    <t>id78419-42460</t>
  </si>
  <si>
    <t>id78419-42461</t>
  </si>
  <si>
    <t>id78419-42462</t>
  </si>
  <si>
    <t>id78419-42463</t>
  </si>
  <si>
    <t>id78419-42464</t>
  </si>
  <si>
    <t>id78419-42465</t>
  </si>
  <si>
    <t>id78419-42466</t>
  </si>
  <si>
    <t>id78419-42467</t>
  </si>
  <si>
    <t>id78419-42468</t>
  </si>
  <si>
    <t>id78419-42469</t>
  </si>
  <si>
    <t>id78419-42470</t>
  </si>
  <si>
    <t>id78419-42471</t>
  </si>
  <si>
    <t>id78419-42472</t>
  </si>
  <si>
    <t>id78419-42473</t>
  </si>
  <si>
    <t>id78419-42474</t>
  </si>
  <si>
    <t>id78419-42475</t>
  </si>
  <si>
    <t>id78419-42476</t>
  </si>
  <si>
    <t>id78419-42477</t>
  </si>
  <si>
    <t>id78267</t>
  </si>
  <si>
    <t>2014-07-17</t>
  </si>
  <si>
    <t>The House That Never Dies</t>
  </si>
  <si>
    <t>tt3816526</t>
  </si>
  <si>
    <t>horror</t>
  </si>
  <si>
    <t>id78419-42478</t>
  </si>
  <si>
    <t>2014-07-18</t>
  </si>
  <si>
    <t>id78419-42479</t>
  </si>
  <si>
    <t>2014-07-19</t>
  </si>
  <si>
    <t>id78419-42480</t>
  </si>
  <si>
    <t>2014-07-20</t>
  </si>
  <si>
    <t>id78419-42481</t>
  </si>
  <si>
    <t>2014-07-22</t>
  </si>
  <si>
    <t>id78419-42482</t>
  </si>
  <si>
    <t>2014-07-24</t>
  </si>
  <si>
    <t>id78419-42483</t>
  </si>
  <si>
    <t>2014-07-25</t>
  </si>
  <si>
    <t>id78419-42484</t>
  </si>
  <si>
    <t>2014-07-26</t>
  </si>
  <si>
    <t>id78419-42485</t>
  </si>
  <si>
    <t>2014-07-28</t>
  </si>
  <si>
    <t>id78419-42486</t>
  </si>
  <si>
    <t>2014-07-29</t>
  </si>
  <si>
    <t>id78419-42487</t>
  </si>
  <si>
    <t>id78419-42488</t>
  </si>
  <si>
    <t>id78419-42489</t>
  </si>
  <si>
    <t>id78419-42490</t>
  </si>
  <si>
    <t>id78419-42491</t>
  </si>
  <si>
    <t>id78419-42492</t>
  </si>
  <si>
    <t>id78419-42493</t>
  </si>
  <si>
    <t>id78419-42494</t>
  </si>
  <si>
    <t>id78419-42495</t>
  </si>
  <si>
    <t>id78419-42496</t>
  </si>
  <si>
    <t>id78419-42497</t>
  </si>
  <si>
    <t>id78419-42498</t>
  </si>
  <si>
    <t>id78419-42499</t>
  </si>
  <si>
    <t>id78419-42500</t>
  </si>
  <si>
    <t>id78419-42501</t>
  </si>
  <si>
    <t>id78419-42502</t>
  </si>
  <si>
    <t>id78419-42503</t>
  </si>
  <si>
    <t>id78419-42504</t>
  </si>
  <si>
    <t>id78419-42505</t>
  </si>
  <si>
    <t>id78419-42506</t>
  </si>
  <si>
    <t>id78419-42507</t>
  </si>
  <si>
    <t>id78419-42508</t>
  </si>
  <si>
    <t>id78419-42509</t>
  </si>
  <si>
    <t>id78419-42510</t>
  </si>
  <si>
    <t>id78419-42511</t>
  </si>
  <si>
    <t>id78419-42512</t>
  </si>
  <si>
    <t>id78419-42513</t>
  </si>
  <si>
    <t>id78419-42514</t>
  </si>
  <si>
    <t>id78419-42515</t>
  </si>
  <si>
    <t>id78699</t>
  </si>
  <si>
    <t>That Demon Within</t>
  </si>
  <si>
    <t>tt3511542</t>
  </si>
  <si>
    <t>id78419-42516</t>
  </si>
  <si>
    <t>id78419-42517</t>
  </si>
  <si>
    <t>id78419-42518</t>
  </si>
  <si>
    <t>id78419-42519</t>
  </si>
  <si>
    <t>id78419-42520</t>
  </si>
  <si>
    <t>id78419-42521</t>
  </si>
  <si>
    <t>id78419-42522</t>
  </si>
  <si>
    <t>id78419-42523</t>
  </si>
  <si>
    <t>id78419-42524</t>
  </si>
  <si>
    <t>id78419-42525</t>
  </si>
  <si>
    <t>id78419-42526</t>
  </si>
  <si>
    <t>id78419-42527</t>
  </si>
  <si>
    <t>id78419-42528</t>
  </si>
  <si>
    <t>id78419-42529</t>
  </si>
  <si>
    <t>id78419-42530</t>
  </si>
  <si>
    <t>id78419-42531</t>
  </si>
  <si>
    <t>id78419-42532</t>
  </si>
  <si>
    <t>id78419-42533</t>
  </si>
  <si>
    <t>id78419-42534</t>
  </si>
  <si>
    <t>id78419-42535</t>
  </si>
  <si>
    <t>id78419-42536</t>
  </si>
  <si>
    <t>id78611</t>
  </si>
  <si>
    <t>Godzilla</t>
  </si>
  <si>
    <t>tt0831387</t>
  </si>
  <si>
    <t>id78419-42537</t>
  </si>
  <si>
    <t>id78419-42538</t>
  </si>
  <si>
    <t>id78419-42539</t>
  </si>
  <si>
    <t>id78419-42540</t>
  </si>
  <si>
    <t>id78419-42541</t>
  </si>
  <si>
    <t>id78419-42542</t>
  </si>
  <si>
    <t>id78419-42543</t>
  </si>
  <si>
    <t>id78419-42544</t>
  </si>
  <si>
    <t>id78419-42545</t>
  </si>
  <si>
    <t>id78419-42546</t>
  </si>
  <si>
    <t>id78419-42547</t>
  </si>
  <si>
    <t>id78419-42548</t>
  </si>
  <si>
    <t>id78419-42549</t>
  </si>
  <si>
    <t>id78419-42550</t>
  </si>
  <si>
    <t>id78419-42551</t>
  </si>
  <si>
    <t>id78419-42552</t>
  </si>
  <si>
    <t>id78419-42553</t>
  </si>
  <si>
    <t>id78419-42554</t>
  </si>
  <si>
    <t>id78419-42555</t>
  </si>
  <si>
    <t>id78419-42556</t>
  </si>
  <si>
    <t>id78419-42557</t>
  </si>
  <si>
    <t>id78419-42558</t>
  </si>
  <si>
    <t>id78419-42559</t>
  </si>
  <si>
    <t>id78419-42560</t>
  </si>
  <si>
    <t>id78419-42561</t>
  </si>
  <si>
    <t>id78419-42562</t>
  </si>
  <si>
    <t>id78419-42563</t>
  </si>
  <si>
    <t>id78419-42564</t>
  </si>
  <si>
    <t>id78359</t>
  </si>
  <si>
    <t>Pompeii</t>
  </si>
  <si>
    <t>tt1921064</t>
  </si>
  <si>
    <t>id78419-42565</t>
  </si>
  <si>
    <t>id78419-42566</t>
  </si>
  <si>
    <t>id78419-42567</t>
  </si>
  <si>
    <t>id78419-42568</t>
  </si>
  <si>
    <t>id78419-42569</t>
  </si>
  <si>
    <t>id78419-42570</t>
  </si>
  <si>
    <t>id78419-42571</t>
  </si>
  <si>
    <t>id78419-42572</t>
  </si>
  <si>
    <t>id78419-42573</t>
  </si>
  <si>
    <t>id78419-42574</t>
  </si>
  <si>
    <t>id78419-42575</t>
  </si>
  <si>
    <t>id78419-42576</t>
  </si>
  <si>
    <t>id78419-42577</t>
  </si>
  <si>
    <t>id78419-42578</t>
  </si>
  <si>
    <t>id78419-42579</t>
  </si>
  <si>
    <t>id78419-42580</t>
  </si>
  <si>
    <t>id78419-42581</t>
  </si>
  <si>
    <t>id78419-42582</t>
  </si>
  <si>
    <t>id78419-42583</t>
  </si>
  <si>
    <t>id78419-42584</t>
  </si>
  <si>
    <t>id78705</t>
  </si>
  <si>
    <t>Long's Story</t>
  </si>
  <si>
    <t>id78419-42585</t>
  </si>
  <si>
    <t>id78419-42586</t>
  </si>
  <si>
    <t>id78419-42587</t>
  </si>
  <si>
    <t>id78419-42588</t>
  </si>
  <si>
    <t>id78419-42589</t>
  </si>
  <si>
    <t>id78419-42590</t>
  </si>
  <si>
    <t>id79023</t>
  </si>
  <si>
    <t>Yugo&amp;Lala 2</t>
  </si>
  <si>
    <t>id78419-42591</t>
  </si>
  <si>
    <t>id78419-42592</t>
  </si>
  <si>
    <t>id78419-42593</t>
  </si>
  <si>
    <t>id78419-42594</t>
  </si>
  <si>
    <t>id78419-42595</t>
  </si>
  <si>
    <t>id78419-42596</t>
  </si>
  <si>
    <t>id78419-42597</t>
  </si>
  <si>
    <t>id78419-42598</t>
  </si>
  <si>
    <t>id78419-42599</t>
  </si>
  <si>
    <t>id78419-42600</t>
  </si>
  <si>
    <t>id78419-42601</t>
  </si>
  <si>
    <t>id78419-42602</t>
  </si>
  <si>
    <t>id78419-42603</t>
  </si>
  <si>
    <t>id78419-42604</t>
  </si>
  <si>
    <t>id78419-42605</t>
  </si>
  <si>
    <t>id78419-42606</t>
  </si>
  <si>
    <t>id78419-42607</t>
  </si>
  <si>
    <t>id78419-42608</t>
  </si>
  <si>
    <t>id78419-42609</t>
  </si>
  <si>
    <t>id78419-42610</t>
  </si>
  <si>
    <t>id78419-42611</t>
  </si>
  <si>
    <t>id78419-42612</t>
  </si>
  <si>
    <t>id78395</t>
  </si>
  <si>
    <t>Coming Home</t>
  </si>
  <si>
    <t>tt3125472</t>
  </si>
  <si>
    <t>id78419-42613</t>
  </si>
  <si>
    <t>id78419-42614</t>
  </si>
  <si>
    <t>id78419-42615</t>
  </si>
  <si>
    <t>id78419-42616</t>
  </si>
  <si>
    <t>id78419-42617</t>
  </si>
  <si>
    <t>id78419-42618</t>
  </si>
  <si>
    <t>id78419-42619</t>
  </si>
  <si>
    <t>id78419-42620</t>
  </si>
  <si>
    <t>id78419-42621</t>
  </si>
  <si>
    <t>id78419-42622</t>
  </si>
  <si>
    <t>id78419-42623</t>
  </si>
  <si>
    <t>id78419-42624</t>
  </si>
  <si>
    <t>id78419-42625</t>
  </si>
  <si>
    <t>id78419-42626</t>
  </si>
  <si>
    <t>id78419-42627</t>
  </si>
  <si>
    <t>id78419-42628</t>
  </si>
  <si>
    <t>id78419-42629</t>
  </si>
  <si>
    <t>id78419-42630</t>
  </si>
  <si>
    <t>id78419-42631</t>
  </si>
  <si>
    <t>id78419-42632</t>
  </si>
  <si>
    <t>id78419-42633</t>
  </si>
  <si>
    <t>id78419-42634</t>
  </si>
  <si>
    <t>id78419-42635</t>
  </si>
  <si>
    <t>id78419-42636</t>
  </si>
  <si>
    <t>id78419-42637</t>
  </si>
  <si>
    <t>id78419-42638</t>
  </si>
  <si>
    <t>id78419-42639</t>
  </si>
  <si>
    <t>id78419-42640</t>
  </si>
  <si>
    <t>id78419-42641</t>
  </si>
  <si>
    <t>id78419-42642</t>
  </si>
  <si>
    <t>id78419-42643</t>
  </si>
  <si>
    <t>id78419-42644</t>
  </si>
  <si>
    <t>id78419-42645</t>
  </si>
  <si>
    <t>id78419-42646</t>
  </si>
  <si>
    <t>id78419-42647</t>
  </si>
  <si>
    <t>id78419-42648</t>
  </si>
  <si>
    <t>id78419-42649</t>
  </si>
  <si>
    <t>id78419-42650</t>
  </si>
  <si>
    <t>id78419-42651</t>
  </si>
  <si>
    <t>id78419-42652</t>
  </si>
  <si>
    <t>id78419-42653</t>
  </si>
  <si>
    <t>id78419-42654</t>
  </si>
  <si>
    <t>id78585</t>
  </si>
  <si>
    <t>Saving Santa</t>
  </si>
  <si>
    <t>tt2204315</t>
  </si>
  <si>
    <t>id78419-42655</t>
  </si>
  <si>
    <t>id78419-42656</t>
  </si>
  <si>
    <t>id78419-42657</t>
  </si>
  <si>
    <t>id78419-42658</t>
  </si>
  <si>
    <t>id78419-42659</t>
  </si>
  <si>
    <t>id78419-42660</t>
  </si>
  <si>
    <t>id78419-42661</t>
  </si>
  <si>
    <t>id78419-42662</t>
  </si>
  <si>
    <t>id78720</t>
  </si>
  <si>
    <t>Shigeshoshi</t>
  </si>
  <si>
    <t>id78419-42663</t>
  </si>
  <si>
    <t>id78419-42664</t>
  </si>
  <si>
    <t>id78419-42665</t>
  </si>
  <si>
    <t>id78419-42666</t>
  </si>
  <si>
    <t>id78419-42667</t>
  </si>
  <si>
    <t>id78419-42668</t>
  </si>
  <si>
    <t>id78419-42669</t>
  </si>
  <si>
    <t>id78419-42670</t>
  </si>
  <si>
    <t>id78419-42671</t>
  </si>
  <si>
    <t>id78419-42672</t>
  </si>
  <si>
    <t>id78498</t>
  </si>
  <si>
    <t>The Old Cinderella</t>
  </si>
  <si>
    <t>id78419-42673</t>
  </si>
  <si>
    <t>id78419-42674</t>
  </si>
  <si>
    <t>id78419-42675</t>
  </si>
  <si>
    <t>id78419-42676</t>
  </si>
  <si>
    <t>id78419-42677</t>
  </si>
  <si>
    <t>id78419-42678</t>
  </si>
  <si>
    <t>id78419-42679</t>
  </si>
  <si>
    <t>id78419-42680</t>
  </si>
  <si>
    <t>id78419-42681</t>
  </si>
  <si>
    <t>id78419-42682</t>
  </si>
  <si>
    <t>id78419-42683</t>
  </si>
  <si>
    <t>id78419-42684</t>
  </si>
  <si>
    <t>id78419-42685</t>
  </si>
  <si>
    <t>id78419-42686</t>
  </si>
  <si>
    <t>id78419-42687</t>
  </si>
  <si>
    <t>id78419-42688</t>
  </si>
  <si>
    <t>id78419-42689</t>
  </si>
  <si>
    <t>id78419-42690</t>
  </si>
  <si>
    <t>id78419-42691</t>
  </si>
  <si>
    <t>id78419-42692</t>
  </si>
  <si>
    <t>id78419-42693</t>
  </si>
  <si>
    <t>id78539</t>
  </si>
  <si>
    <t>Sweet Alibis</t>
  </si>
  <si>
    <t>tt3582088</t>
  </si>
  <si>
    <t>id78419-42694</t>
  </si>
  <si>
    <t>id78419-42695</t>
  </si>
  <si>
    <t>id78419-42696</t>
  </si>
  <si>
    <t>id78419-42697</t>
  </si>
  <si>
    <t>id78419-42698</t>
  </si>
  <si>
    <t>id78825</t>
  </si>
  <si>
    <t>Eyjafjallajökull</t>
  </si>
  <si>
    <t>tt2207072</t>
  </si>
  <si>
    <t>id78419-42699</t>
  </si>
  <si>
    <t>id78419-42700</t>
  </si>
  <si>
    <t>id78419-42701</t>
  </si>
  <si>
    <t>id78419-42702</t>
  </si>
  <si>
    <t>id78419-42703</t>
  </si>
  <si>
    <t>id78419-42704</t>
  </si>
  <si>
    <t>id78419-42705</t>
  </si>
  <si>
    <t>id78419-42706</t>
  </si>
  <si>
    <t>id78419-42707</t>
  </si>
  <si>
    <t>id78419-42708</t>
  </si>
  <si>
    <t>id78419-42709</t>
  </si>
  <si>
    <t>id78419-42710</t>
  </si>
  <si>
    <t>id78698</t>
  </si>
  <si>
    <t>Black Coal, Thin Ice</t>
  </si>
  <si>
    <t>tt3469910</t>
  </si>
  <si>
    <t>id78419-42711</t>
  </si>
  <si>
    <t>id78419-42712</t>
  </si>
  <si>
    <t>id78419-42713</t>
  </si>
  <si>
    <t>id78419-42714</t>
  </si>
  <si>
    <t>id78419-42715</t>
  </si>
  <si>
    <t>id78419-42716</t>
  </si>
  <si>
    <t>id78419-42717</t>
  </si>
  <si>
    <t>id78419-42718</t>
  </si>
  <si>
    <t>id78419-42719</t>
  </si>
  <si>
    <t>id78419-42720</t>
  </si>
  <si>
    <t>id78419-42721</t>
  </si>
  <si>
    <t>id78419-42722</t>
  </si>
  <si>
    <t>id78419-42723</t>
  </si>
  <si>
    <t>id78419-42724</t>
  </si>
  <si>
    <t>id78419-42725</t>
  </si>
  <si>
    <t>id78419-42726</t>
  </si>
  <si>
    <t>id78419-42727</t>
  </si>
  <si>
    <t>id78419-42728</t>
  </si>
  <si>
    <t>id78419-42729</t>
  </si>
  <si>
    <t>id78419-42730</t>
  </si>
  <si>
    <t>id78842</t>
  </si>
  <si>
    <t>Delete My Love</t>
  </si>
  <si>
    <t>tt3560762</t>
  </si>
  <si>
    <t>id78419-42731</t>
  </si>
  <si>
    <t>id78419-42732</t>
  </si>
  <si>
    <t>id78419-42733</t>
  </si>
  <si>
    <t>id78419-42734</t>
  </si>
  <si>
    <t>id78419-42735</t>
  </si>
  <si>
    <t>id78419-42736</t>
  </si>
  <si>
    <t>id78419-42737</t>
  </si>
  <si>
    <t>id78419-42738</t>
  </si>
  <si>
    <t>id78419-42739</t>
  </si>
  <si>
    <t>id78419-42740</t>
  </si>
  <si>
    <t>id78419-42741</t>
  </si>
  <si>
    <t>id78419-42742</t>
  </si>
  <si>
    <t>id78419-42743</t>
  </si>
  <si>
    <t>id78419-42744</t>
  </si>
  <si>
    <t>id78419-42745</t>
  </si>
  <si>
    <t>id78419-42746</t>
  </si>
  <si>
    <t>id78419-42747</t>
  </si>
  <si>
    <t>id78419-42748</t>
  </si>
  <si>
    <t>id78419-42749</t>
  </si>
  <si>
    <t>id78419-42750</t>
  </si>
  <si>
    <t>id78419-42751</t>
  </si>
  <si>
    <t>id78419-42752</t>
  </si>
  <si>
    <t>id78419-42753</t>
  </si>
  <si>
    <t>id78792</t>
  </si>
  <si>
    <t>Minuscule: la Vallée des Fourmis Perdues</t>
  </si>
  <si>
    <t>tt2368672</t>
  </si>
  <si>
    <t>id78419-42754</t>
  </si>
  <si>
    <t>id78419-42755</t>
  </si>
  <si>
    <t>id78419-42756</t>
  </si>
  <si>
    <t>id78419-42757</t>
  </si>
  <si>
    <t>id78419-42758</t>
  </si>
  <si>
    <t>id78419-42759</t>
  </si>
  <si>
    <t>id78419-42760</t>
  </si>
  <si>
    <t>id78419-42761</t>
  </si>
  <si>
    <t>id78444</t>
  </si>
  <si>
    <t>Campus Confidential</t>
  </si>
  <si>
    <t>id78419-42762</t>
  </si>
  <si>
    <t>id78419-42763</t>
  </si>
  <si>
    <t>id78419-42764</t>
  </si>
  <si>
    <t>id78419-42765</t>
  </si>
  <si>
    <t>id78419-42766</t>
  </si>
  <si>
    <t>id78419-42767</t>
  </si>
  <si>
    <t>id78419-42768</t>
  </si>
  <si>
    <t>id78419-42769</t>
  </si>
  <si>
    <t>id78419-42770</t>
  </si>
  <si>
    <t>id78419-42771</t>
  </si>
  <si>
    <t>id78419-42772</t>
  </si>
  <si>
    <t>id78419-42773</t>
  </si>
  <si>
    <t>id78419-42774</t>
  </si>
  <si>
    <t>id78419-42775</t>
  </si>
  <si>
    <t>id78362</t>
  </si>
  <si>
    <t>Let Go For Love</t>
  </si>
  <si>
    <t>id78419-42776</t>
  </si>
  <si>
    <t>id78419-42777</t>
  </si>
  <si>
    <t>id78419-42778</t>
  </si>
  <si>
    <t>id78419-42779</t>
  </si>
  <si>
    <t>id78419-42780</t>
  </si>
  <si>
    <t>id78419-42781</t>
  </si>
  <si>
    <t>id78419-42782</t>
  </si>
  <si>
    <t>id78419-42783</t>
  </si>
  <si>
    <t>id78716</t>
  </si>
  <si>
    <t>Who is Undercover</t>
  </si>
  <si>
    <t>id78419-42784</t>
  </si>
  <si>
    <t>id78419-42785</t>
  </si>
  <si>
    <t>id78419-42786</t>
  </si>
  <si>
    <t>id78419-42787</t>
  </si>
  <si>
    <t>id78419-42788</t>
  </si>
  <si>
    <t>id78419-42789</t>
  </si>
  <si>
    <t>id78419-42790</t>
  </si>
  <si>
    <t>id78419-42791</t>
  </si>
  <si>
    <t>id78419-42792</t>
  </si>
  <si>
    <t>id78419-42793</t>
  </si>
  <si>
    <t>id78419-42794</t>
  </si>
  <si>
    <t>id78419-42795</t>
  </si>
  <si>
    <t>id78419-42796</t>
  </si>
  <si>
    <t>id78419-42797</t>
  </si>
  <si>
    <t>id78419-42798</t>
  </si>
  <si>
    <t>id78419-42799</t>
  </si>
  <si>
    <t>id78419-42800</t>
  </si>
  <si>
    <t>id78419-42801</t>
  </si>
  <si>
    <t>id78477</t>
  </si>
  <si>
    <t>Heat Incantation</t>
  </si>
  <si>
    <t>id78419-42802</t>
  </si>
  <si>
    <t>id78419-42803</t>
  </si>
  <si>
    <t>id78419-42804</t>
  </si>
  <si>
    <t>id78419-42805</t>
  </si>
  <si>
    <t>id78419-42806</t>
  </si>
  <si>
    <t>id78419-42807</t>
  </si>
  <si>
    <t>id78419-42808</t>
  </si>
  <si>
    <t>id78419-42809</t>
  </si>
  <si>
    <t>id78419-42810</t>
  </si>
  <si>
    <t>id78419-42811</t>
  </si>
  <si>
    <t>id78419-42812</t>
  </si>
  <si>
    <t>id78419-42813</t>
  </si>
  <si>
    <t>id78419-42814</t>
  </si>
  <si>
    <t>id78419-42815</t>
  </si>
  <si>
    <t>id78419-42816</t>
  </si>
  <si>
    <t>id78419-42817</t>
  </si>
  <si>
    <t>id78220</t>
  </si>
  <si>
    <t>Closed Doors Village</t>
  </si>
  <si>
    <t>id78419-42818</t>
  </si>
  <si>
    <t>id78419-42819</t>
  </si>
  <si>
    <t>id78419-42820</t>
  </si>
  <si>
    <t>id78419-42821</t>
  </si>
  <si>
    <t>id78419-42822</t>
  </si>
  <si>
    <t>id78419-42823</t>
  </si>
  <si>
    <t>id78419-42824</t>
  </si>
  <si>
    <t>id78419-42825</t>
  </si>
  <si>
    <t>id78419-42826</t>
  </si>
  <si>
    <t>id78419-42827</t>
  </si>
  <si>
    <t>id78419-42828</t>
  </si>
  <si>
    <t>id78419-42829</t>
  </si>
  <si>
    <t>id78419-42830</t>
  </si>
  <si>
    <t>id78419-42831</t>
  </si>
  <si>
    <t>id78419-42832</t>
  </si>
  <si>
    <t>id78419-42833</t>
  </si>
  <si>
    <t>id78419-42834</t>
  </si>
  <si>
    <t>id78603</t>
  </si>
  <si>
    <t>Aberdeen</t>
  </si>
  <si>
    <t>tt3429014</t>
  </si>
  <si>
    <t>id78419-42835</t>
  </si>
  <si>
    <t>id78419-42836</t>
  </si>
  <si>
    <t>id78419-42837</t>
  </si>
  <si>
    <t>id78419-42838</t>
  </si>
  <si>
    <t>id78419-42839</t>
  </si>
  <si>
    <t>id78419-42840</t>
  </si>
  <si>
    <t>id78419-42841</t>
  </si>
  <si>
    <t>id78419-42842</t>
  </si>
  <si>
    <t>id78419-42843</t>
  </si>
  <si>
    <t>id78419-42844</t>
  </si>
  <si>
    <t>id78419-42845</t>
  </si>
  <si>
    <t>id78419-42846</t>
  </si>
  <si>
    <t>id78419-42847</t>
  </si>
  <si>
    <t>id78419-42848</t>
  </si>
  <si>
    <t>id78419-42849</t>
  </si>
  <si>
    <t>id78324</t>
  </si>
  <si>
    <t>BeiJing Love Story</t>
  </si>
  <si>
    <t>tt3505950</t>
  </si>
  <si>
    <t>id78419-42850</t>
  </si>
  <si>
    <t>id78419-42851</t>
  </si>
  <si>
    <t>id78419-42852</t>
  </si>
  <si>
    <t>id78419-42853</t>
  </si>
  <si>
    <t>id78419-42854</t>
  </si>
  <si>
    <t>id78419-42855</t>
  </si>
  <si>
    <t>id78419-42856</t>
  </si>
  <si>
    <t>id78419-42857</t>
  </si>
  <si>
    <t>id78419-42858</t>
  </si>
  <si>
    <t>id78419-42859</t>
  </si>
  <si>
    <t>id78419-42860</t>
  </si>
  <si>
    <t>id78419-42861</t>
  </si>
  <si>
    <t>id78419-42862</t>
  </si>
  <si>
    <t>id78419-42863</t>
  </si>
  <si>
    <t>id78419-42864</t>
  </si>
  <si>
    <t>id78419-42865</t>
  </si>
  <si>
    <t>id78419-42866</t>
  </si>
  <si>
    <t>id78419-42867</t>
  </si>
  <si>
    <t>id78419-42868</t>
  </si>
  <si>
    <t>id78419-42869</t>
  </si>
  <si>
    <t>id78419-42870</t>
  </si>
  <si>
    <t>id78419-42871</t>
  </si>
  <si>
    <t>id78419-42872</t>
  </si>
  <si>
    <t>id78419-42873</t>
  </si>
  <si>
    <t>id78419-42874</t>
  </si>
  <si>
    <t>id78419-42875</t>
  </si>
  <si>
    <t>id78419-42876</t>
  </si>
  <si>
    <t>id78419-42877</t>
  </si>
  <si>
    <t>id78419-42878</t>
  </si>
  <si>
    <t>id78419-42879</t>
  </si>
  <si>
    <t>id78419-42880</t>
  </si>
  <si>
    <t>id78419-42881</t>
  </si>
  <si>
    <t>id78419-42882</t>
  </si>
  <si>
    <t>id78419-42883</t>
  </si>
  <si>
    <t>id78419-42884</t>
  </si>
  <si>
    <t>id78672</t>
  </si>
  <si>
    <t>The Great Hypnotist</t>
  </si>
  <si>
    <t>id78419-42885</t>
  </si>
  <si>
    <t>id78419-42886</t>
  </si>
  <si>
    <t>id78419-42887</t>
  </si>
  <si>
    <t>id78419-42888</t>
  </si>
  <si>
    <t>id78419-42889</t>
  </si>
  <si>
    <t>id78419-42890</t>
  </si>
  <si>
    <t>id78419-42891</t>
  </si>
  <si>
    <t>id78419-42892</t>
  </si>
  <si>
    <t>id78419-42893</t>
  </si>
  <si>
    <t>id78419-42894</t>
  </si>
  <si>
    <t>id78419-42895</t>
  </si>
  <si>
    <t>id78419-42896</t>
  </si>
  <si>
    <t>id78419-42897</t>
  </si>
  <si>
    <t>id78419-42898</t>
  </si>
  <si>
    <t>id78419-42899</t>
  </si>
  <si>
    <t>tt3720058</t>
  </si>
  <si>
    <t>id78419-42900</t>
  </si>
  <si>
    <t>id78419-42901</t>
  </si>
  <si>
    <t>id78419-42902</t>
  </si>
  <si>
    <t>id78419-42903</t>
  </si>
  <si>
    <t>id78419-42904</t>
  </si>
  <si>
    <t>id78419-42905</t>
  </si>
  <si>
    <t>id78419-42906</t>
  </si>
  <si>
    <t>id78419-42907</t>
  </si>
  <si>
    <t>id78419-42908</t>
  </si>
  <si>
    <t>id78419-42909</t>
  </si>
  <si>
    <t>id78419-42910</t>
  </si>
  <si>
    <t>id78419-42911</t>
  </si>
  <si>
    <t>id78419-42912</t>
  </si>
  <si>
    <t>id78419-42913</t>
  </si>
  <si>
    <t>id78419-42914</t>
  </si>
  <si>
    <t>id78419-42915</t>
  </si>
  <si>
    <t>id78419-42916</t>
  </si>
  <si>
    <t>id78419-42917</t>
  </si>
  <si>
    <t>id78419-42918</t>
  </si>
  <si>
    <t>id78419-42919</t>
  </si>
  <si>
    <t>id78419-42920</t>
  </si>
  <si>
    <t>id78419-42921</t>
  </si>
  <si>
    <t>id78419-42922</t>
  </si>
  <si>
    <t>id78419-42923</t>
  </si>
  <si>
    <t>id78419-42924</t>
  </si>
  <si>
    <t>id78419-42925</t>
  </si>
  <si>
    <t>id78419-42926</t>
  </si>
  <si>
    <t>id78419-42927</t>
  </si>
  <si>
    <t>id245866</t>
  </si>
  <si>
    <t>Brotherhood of Blades</t>
  </si>
  <si>
    <t>martial</t>
  </si>
  <si>
    <t>id78419-42928</t>
  </si>
  <si>
    <t>id78419-42929</t>
  </si>
  <si>
    <t>id78419-42930</t>
  </si>
  <si>
    <t>id78419-42931</t>
  </si>
  <si>
    <t>id78419-42932</t>
  </si>
  <si>
    <t>id78419-42933</t>
  </si>
  <si>
    <t>id78419-42934</t>
  </si>
  <si>
    <t>id78419-42935</t>
  </si>
  <si>
    <t>id78419-42936</t>
  </si>
  <si>
    <t>id78419-42937</t>
  </si>
  <si>
    <t>id78419-42938</t>
  </si>
  <si>
    <t>id78419-42939</t>
  </si>
  <si>
    <t>id78419-42940</t>
  </si>
  <si>
    <t>id78419-42941</t>
  </si>
  <si>
    <t>id78419-42942</t>
  </si>
  <si>
    <t>id78419-42943</t>
  </si>
  <si>
    <t>id78419-42944</t>
  </si>
  <si>
    <t>id78419-42945</t>
  </si>
  <si>
    <t>id78419-42946</t>
  </si>
  <si>
    <t>id78419-42947</t>
  </si>
  <si>
    <t>id78419-42948</t>
  </si>
  <si>
    <t>id78419-42949</t>
  </si>
  <si>
    <t>id78419-42950</t>
  </si>
  <si>
    <t>id78419-42951</t>
  </si>
  <si>
    <t>id78419-42952</t>
  </si>
  <si>
    <t>id78419-42953</t>
  </si>
  <si>
    <t>id78419-42954</t>
  </si>
  <si>
    <t>id78419-42955</t>
  </si>
  <si>
    <t>id78302</t>
  </si>
  <si>
    <t>EX-Files</t>
  </si>
  <si>
    <t>id78419-42956</t>
  </si>
  <si>
    <t>id78419-42957</t>
  </si>
  <si>
    <t>id78419-42958</t>
  </si>
  <si>
    <t>id78419-42959</t>
  </si>
  <si>
    <t>id78419-42960</t>
  </si>
  <si>
    <t>id78419-42961</t>
  </si>
  <si>
    <t>id78419-42962</t>
  </si>
  <si>
    <t>id78419-42963</t>
  </si>
  <si>
    <t>id78419-42964</t>
  </si>
  <si>
    <t>id78419-42965</t>
  </si>
  <si>
    <t>id78419-42966</t>
  </si>
  <si>
    <t>id78419-42967</t>
  </si>
  <si>
    <t>id78419-42968</t>
  </si>
  <si>
    <t>id78419-42969</t>
  </si>
  <si>
    <t>id78419-42970</t>
  </si>
  <si>
    <t>id78419-42971</t>
  </si>
  <si>
    <t>id78419-42972</t>
  </si>
  <si>
    <t>id78419-42973</t>
  </si>
  <si>
    <t>id78419-42974</t>
  </si>
  <si>
    <t>id78419-42975</t>
  </si>
  <si>
    <t>id78419-42976</t>
  </si>
  <si>
    <t>id78419-42977</t>
  </si>
  <si>
    <t>id78419-42978</t>
  </si>
  <si>
    <t>id78419-42979</t>
  </si>
  <si>
    <t>id78419-42980</t>
  </si>
  <si>
    <t>id78419-42981</t>
  </si>
  <si>
    <t>id78419-42982</t>
  </si>
  <si>
    <t>id78419-42983</t>
  </si>
  <si>
    <t>id78419-42984</t>
  </si>
  <si>
    <t>id78419-42985</t>
  </si>
  <si>
    <t>id78419-42986</t>
  </si>
  <si>
    <t>id78419-42987</t>
  </si>
  <si>
    <t>id78419-42988</t>
  </si>
  <si>
    <t>id78419-42989</t>
  </si>
  <si>
    <t>id78419-42990</t>
  </si>
  <si>
    <t>id78419-42991</t>
  </si>
  <si>
    <t>id78419-42992</t>
  </si>
  <si>
    <t>id78419-42993</t>
  </si>
  <si>
    <t>id78419-42994</t>
  </si>
  <si>
    <t>id78419-42995</t>
  </si>
  <si>
    <t>id78419-42996</t>
  </si>
  <si>
    <t>id78419-42997</t>
  </si>
  <si>
    <t>id78409</t>
  </si>
  <si>
    <t>Meet the Pegasus</t>
  </si>
  <si>
    <t>id78419-42998</t>
  </si>
  <si>
    <t>id78419-42999</t>
  </si>
  <si>
    <t>id78419-43000</t>
  </si>
  <si>
    <t>id78419-43001</t>
  </si>
  <si>
    <t>id78419-43002</t>
  </si>
  <si>
    <t>id78419-43003</t>
  </si>
  <si>
    <t>id78419-43004</t>
  </si>
  <si>
    <t>id78419-43005</t>
  </si>
  <si>
    <t>id78419-43006</t>
  </si>
  <si>
    <t>id78419-43007</t>
  </si>
  <si>
    <t>id78419-43008</t>
  </si>
  <si>
    <t>id78419-43009</t>
  </si>
  <si>
    <t>id78419-43010</t>
  </si>
  <si>
    <t>id78419-43011</t>
  </si>
  <si>
    <t>id78419-43012</t>
  </si>
  <si>
    <t>id78419-43013</t>
  </si>
  <si>
    <t>id78419-43014</t>
  </si>
  <si>
    <t>id78419-43015</t>
  </si>
  <si>
    <t>id78419-43016</t>
  </si>
  <si>
    <t>id78419-43017</t>
  </si>
  <si>
    <t>id78419-43018</t>
  </si>
  <si>
    <t>id78419-43019</t>
  </si>
  <si>
    <t>id78419-43020</t>
  </si>
  <si>
    <t>id78419-43021</t>
  </si>
  <si>
    <t>id78419-43022</t>
  </si>
  <si>
    <t>id78419-43023</t>
  </si>
  <si>
    <t>id78419-43024</t>
  </si>
  <si>
    <t>id78419-43025</t>
  </si>
  <si>
    <t>id78419-43026</t>
  </si>
  <si>
    <t>id78419-43027</t>
  </si>
  <si>
    <t>id78419-43028</t>
  </si>
  <si>
    <t>id78281</t>
  </si>
  <si>
    <t>Lock Me Up,Tie Him Down</t>
  </si>
  <si>
    <t>id78419-43029</t>
  </si>
  <si>
    <t>id78419-43030</t>
  </si>
  <si>
    <t>id78419-43031</t>
  </si>
  <si>
    <t>id78419-43032</t>
  </si>
  <si>
    <t>id78419-43033</t>
  </si>
  <si>
    <t>id78419-43034</t>
  </si>
  <si>
    <t>id78419-43035</t>
  </si>
  <si>
    <t>id78419-43036</t>
  </si>
  <si>
    <t>id78419-43037</t>
  </si>
  <si>
    <t>id78419-43038</t>
  </si>
  <si>
    <t>id78419-43039</t>
  </si>
  <si>
    <t>id78419-43040</t>
  </si>
  <si>
    <t>id78419-43041</t>
  </si>
  <si>
    <t>id78419-43042</t>
  </si>
  <si>
    <t>id78419-43043</t>
  </si>
  <si>
    <t>id78419-43044</t>
  </si>
  <si>
    <t>id78419-43045</t>
  </si>
  <si>
    <t>id78419-43046</t>
  </si>
  <si>
    <t>id78512</t>
  </si>
  <si>
    <t>Boonie Bears, to the Rescue!</t>
  </si>
  <si>
    <t>id78419-43047</t>
  </si>
  <si>
    <t>id78419-43048</t>
  </si>
  <si>
    <t>id78419-43049</t>
  </si>
  <si>
    <t>id78419-43050</t>
  </si>
  <si>
    <t>id78419-43051</t>
  </si>
  <si>
    <t>id78419-43052</t>
  </si>
  <si>
    <t>id78419-43053</t>
  </si>
  <si>
    <t>id78419-43054</t>
  </si>
  <si>
    <t>id78419-43055</t>
  </si>
  <si>
    <t>id78419-43056</t>
  </si>
  <si>
    <t>id78419-43057</t>
  </si>
  <si>
    <t>id78419-43058</t>
  </si>
  <si>
    <t>id78419-43059</t>
  </si>
  <si>
    <t>id78419-43060</t>
  </si>
  <si>
    <t>id78419-43061</t>
  </si>
  <si>
    <t>id78419-43062</t>
  </si>
  <si>
    <t>id78419-43063</t>
  </si>
  <si>
    <t>id78419-43064</t>
  </si>
  <si>
    <t>id78419-43065</t>
  </si>
  <si>
    <t>id78419-43066</t>
  </si>
  <si>
    <t>id78419-43067</t>
  </si>
  <si>
    <t>id78419-43068</t>
  </si>
  <si>
    <t>id78419-43069</t>
  </si>
  <si>
    <t>id78419-43070</t>
  </si>
  <si>
    <t>id78419-43071</t>
  </si>
  <si>
    <t>id78419-43072</t>
  </si>
  <si>
    <t>id78419-43073</t>
  </si>
  <si>
    <t>id78419-43074</t>
  </si>
  <si>
    <t>id78419-43075</t>
  </si>
  <si>
    <t>id78419-43076</t>
  </si>
  <si>
    <t>id78419-43077</t>
  </si>
  <si>
    <t>id78419-43078</t>
  </si>
  <si>
    <t>id78419-43079</t>
  </si>
  <si>
    <t>id78419-43080</t>
  </si>
  <si>
    <t>id78419-43081</t>
  </si>
  <si>
    <t>id78419-43082</t>
  </si>
  <si>
    <t>id78419-43083</t>
  </si>
  <si>
    <t>id78419-43084</t>
  </si>
  <si>
    <t>id78419-43085</t>
  </si>
  <si>
    <t>id78419-43086</t>
  </si>
  <si>
    <t>id78419-43087</t>
  </si>
  <si>
    <t>id78431</t>
  </si>
  <si>
    <t>I Am a Wolf</t>
  </si>
  <si>
    <t>id78419-43088</t>
  </si>
  <si>
    <t>id78419-43089</t>
  </si>
  <si>
    <t>id78419-43090</t>
  </si>
  <si>
    <t>id78419-43091</t>
  </si>
  <si>
    <t>id78419-43092</t>
  </si>
  <si>
    <t>id78419-43093</t>
  </si>
  <si>
    <t>id78419-43094</t>
  </si>
  <si>
    <t>id245875</t>
  </si>
  <si>
    <t>A Stupid Journey</t>
  </si>
  <si>
    <t>costume</t>
  </si>
  <si>
    <t>id78419-43095</t>
  </si>
  <si>
    <t>id78419-43096</t>
  </si>
  <si>
    <t>id78419-43097</t>
  </si>
  <si>
    <t>id78419-43098</t>
  </si>
  <si>
    <t>id78419-43099</t>
  </si>
  <si>
    <t>id78419-43100</t>
  </si>
  <si>
    <t>id78419-43101</t>
  </si>
  <si>
    <t>id78419-43102</t>
  </si>
  <si>
    <t>id78419-43103</t>
  </si>
  <si>
    <t>id78419-43104</t>
  </si>
  <si>
    <t>id78419-43105</t>
  </si>
  <si>
    <t>id78419-43106</t>
  </si>
  <si>
    <t>id78419-43107</t>
  </si>
  <si>
    <t>id78653</t>
  </si>
  <si>
    <t>My Old Classmate</t>
  </si>
  <si>
    <t>id78419-43108</t>
  </si>
  <si>
    <t>id78419-43109</t>
  </si>
  <si>
    <t>id78419-43110</t>
  </si>
  <si>
    <t>id78419-43111</t>
  </si>
  <si>
    <t>id78419-43112</t>
  </si>
  <si>
    <t>id78419-43113</t>
  </si>
  <si>
    <t>id78419-43114</t>
  </si>
  <si>
    <t>id78419-43115</t>
  </si>
  <si>
    <t>id78419-43116</t>
  </si>
  <si>
    <t>id78419-43117</t>
  </si>
  <si>
    <t>id78419-43118</t>
  </si>
  <si>
    <t>id78419-43119</t>
  </si>
  <si>
    <t>id78419-43120</t>
  </si>
  <si>
    <t>id78419-43121</t>
  </si>
  <si>
    <t>id78419-43122</t>
  </si>
  <si>
    <t>id78419-43123</t>
  </si>
  <si>
    <t>id78419-43124</t>
  </si>
  <si>
    <t>id78419-43125</t>
  </si>
  <si>
    <t>id78419-43126</t>
  </si>
  <si>
    <t>id78419-43127</t>
  </si>
  <si>
    <t>id78419-43128</t>
  </si>
  <si>
    <t>id78419-43129</t>
  </si>
  <si>
    <t>id78419-43130</t>
  </si>
  <si>
    <t>id78419-43131</t>
  </si>
  <si>
    <t>id78419-43132</t>
  </si>
  <si>
    <t>id78419-43133</t>
  </si>
  <si>
    <t>id78419-43134</t>
  </si>
  <si>
    <t>id78419-43135</t>
  </si>
  <si>
    <t>id78419-43136</t>
  </si>
  <si>
    <t>id78419-43137</t>
  </si>
  <si>
    <t>id78419-43138</t>
  </si>
  <si>
    <t>id78419-43139</t>
  </si>
  <si>
    <t>id78419-43140</t>
  </si>
  <si>
    <t>id78419-43141</t>
  </si>
  <si>
    <t>id78419-43142</t>
  </si>
  <si>
    <t>id78419-43143</t>
  </si>
  <si>
    <t>id78419-43144</t>
  </si>
  <si>
    <t>id78419-43145</t>
  </si>
  <si>
    <t>id78419-43146</t>
  </si>
  <si>
    <t>id78419-43147</t>
  </si>
  <si>
    <t>id78419-43148</t>
  </si>
  <si>
    <t>id78419-43149</t>
  </si>
  <si>
    <t>id78419-43150</t>
  </si>
  <si>
    <t>id78419-43151</t>
  </si>
  <si>
    <t>id78419-43152</t>
  </si>
  <si>
    <t>id78419-43153</t>
  </si>
  <si>
    <t>id78487</t>
  </si>
  <si>
    <t>2014-07-16</t>
  </si>
  <si>
    <t>Tiny Time 3</t>
  </si>
  <si>
    <t>tt3861006</t>
  </si>
  <si>
    <t>id78419-43154</t>
  </si>
  <si>
    <t>id78419-43155</t>
  </si>
  <si>
    <t>id78419-43156</t>
  </si>
  <si>
    <t>id78419-43157</t>
  </si>
  <si>
    <t>id78419-43158</t>
  </si>
  <si>
    <t>id78419-43159</t>
  </si>
  <si>
    <t>id78419-43160</t>
  </si>
  <si>
    <t>id78419-43161</t>
  </si>
  <si>
    <t>id78419-43162</t>
  </si>
  <si>
    <t>id78419-43163</t>
  </si>
  <si>
    <t>id78419-43164</t>
  </si>
  <si>
    <t>id78419-43165</t>
  </si>
  <si>
    <t>id78419-43166</t>
  </si>
  <si>
    <t>id78419-43167</t>
  </si>
  <si>
    <t>id78419-43168</t>
  </si>
  <si>
    <t>id78419-43169</t>
  </si>
  <si>
    <t>id78419-43170</t>
  </si>
  <si>
    <t>id78419-43171</t>
  </si>
  <si>
    <t>id78419-43172</t>
  </si>
  <si>
    <t>id78419-43173</t>
  </si>
  <si>
    <t>id78419-43174</t>
  </si>
  <si>
    <t>id78419-43175</t>
  </si>
  <si>
    <t>id78419-43176</t>
  </si>
  <si>
    <t>id78419-43177</t>
  </si>
  <si>
    <t>id78419-43178</t>
  </si>
  <si>
    <t>id78419-43179</t>
  </si>
  <si>
    <t>id78419-43180</t>
  </si>
  <si>
    <t>id78419-43181</t>
  </si>
  <si>
    <t>id78419-43182</t>
  </si>
  <si>
    <t>id78419-43183</t>
  </si>
  <si>
    <t>id78419-43184</t>
  </si>
  <si>
    <t>id78657</t>
  </si>
  <si>
    <t>Bunshinsaba 3</t>
  </si>
  <si>
    <t>id78419-43185</t>
  </si>
  <si>
    <t>id78419-43186</t>
  </si>
  <si>
    <t>id78419-43187</t>
  </si>
  <si>
    <t>id78419-43188</t>
  </si>
  <si>
    <t>id78419-43189</t>
  </si>
  <si>
    <t>id78419-43190</t>
  </si>
  <si>
    <t>id78419-43191</t>
  </si>
  <si>
    <t>id78419-43192</t>
  </si>
  <si>
    <t>id78419-43193</t>
  </si>
  <si>
    <t>id78419-43194</t>
  </si>
  <si>
    <t>id78419-43195</t>
  </si>
  <si>
    <t>id78419-43196</t>
  </si>
  <si>
    <t>id78419-43197</t>
  </si>
  <si>
    <t>id78419-43198</t>
  </si>
  <si>
    <t>id78419-43199</t>
  </si>
  <si>
    <t>id78419-43200</t>
  </si>
  <si>
    <t>id78419-43201</t>
  </si>
  <si>
    <t>id78419-43202</t>
  </si>
  <si>
    <t>id78419-43203</t>
  </si>
  <si>
    <t>id78419-43204</t>
  </si>
  <si>
    <t>id78419-43205</t>
  </si>
  <si>
    <t>id78419-43206</t>
  </si>
  <si>
    <t>id78419-43207</t>
  </si>
  <si>
    <t>id78419-43208</t>
  </si>
  <si>
    <t>id78419-43209</t>
  </si>
  <si>
    <t>id78419-43210</t>
  </si>
  <si>
    <t>id78419-43211</t>
  </si>
  <si>
    <t>id78807</t>
  </si>
  <si>
    <t>The Legend of Hercules</t>
  </si>
  <si>
    <t>tt1043726</t>
  </si>
  <si>
    <t>id78419-43212</t>
  </si>
  <si>
    <t>id78419-43213</t>
  </si>
  <si>
    <t>id78419-43214</t>
  </si>
  <si>
    <t>id78419-43215</t>
  </si>
  <si>
    <t>id78419-43216</t>
  </si>
  <si>
    <t>id78419-43217</t>
  </si>
  <si>
    <t>id78419-43218</t>
  </si>
  <si>
    <t>id78419-43219</t>
  </si>
  <si>
    <t>id78419-43220</t>
  </si>
  <si>
    <t>id78419-43221</t>
  </si>
  <si>
    <t>id78419-43222</t>
  </si>
  <si>
    <t>id78419-43223</t>
  </si>
  <si>
    <t>id78419-43224</t>
  </si>
  <si>
    <t>id78419-43225</t>
  </si>
  <si>
    <t>id78419-43226</t>
  </si>
  <si>
    <t>id78419-43227</t>
  </si>
  <si>
    <t>id78419-43228</t>
  </si>
  <si>
    <t>id79210</t>
  </si>
  <si>
    <t>Face Hunter</t>
  </si>
  <si>
    <t>id78419-43229</t>
  </si>
  <si>
    <t>id78419-43230</t>
  </si>
  <si>
    <t>id78419-43231</t>
  </si>
  <si>
    <t>id78419-43232</t>
  </si>
  <si>
    <t>id78419-43233</t>
  </si>
  <si>
    <t>id78419-43234</t>
  </si>
  <si>
    <t>id78466</t>
  </si>
  <si>
    <t>Night of Adventure</t>
  </si>
  <si>
    <t>id78419-43235</t>
  </si>
  <si>
    <t>id78419-43236</t>
  </si>
  <si>
    <t>id78419-43237</t>
  </si>
  <si>
    <t>id78419-43238</t>
  </si>
  <si>
    <t>id78419-43239</t>
  </si>
  <si>
    <t>id78419-43240</t>
  </si>
  <si>
    <t>id78419-43241</t>
  </si>
  <si>
    <t>id78419-43242</t>
  </si>
  <si>
    <t>id78419-43243</t>
  </si>
  <si>
    <t>id78419-43244</t>
  </si>
  <si>
    <t>id78419-43245</t>
  </si>
  <si>
    <t>id78419-43246</t>
  </si>
  <si>
    <t>id78419-43247</t>
  </si>
  <si>
    <t>id78419-43248</t>
  </si>
  <si>
    <t>id78419-43249</t>
  </si>
  <si>
    <t>id78419-43250</t>
  </si>
  <si>
    <t>id78419-43251</t>
  </si>
  <si>
    <t>id78419-43252</t>
  </si>
  <si>
    <t>id78419-43253</t>
  </si>
  <si>
    <t>id78554</t>
  </si>
  <si>
    <t>The Breakup Guru</t>
  </si>
  <si>
    <t>tt3667798</t>
  </si>
  <si>
    <t>id78419-43254</t>
  </si>
  <si>
    <t>id78419-43255</t>
  </si>
  <si>
    <t>id78419-43256</t>
  </si>
  <si>
    <t>id78419-43257</t>
  </si>
  <si>
    <t>id78419-43258</t>
  </si>
  <si>
    <t>id78419-43259</t>
  </si>
  <si>
    <t>id78419-43260</t>
  </si>
  <si>
    <t>id78419-43261</t>
  </si>
  <si>
    <t>id78419-43262</t>
  </si>
  <si>
    <t>id78419-43263</t>
  </si>
  <si>
    <t>id78419-43264</t>
  </si>
  <si>
    <t>id78419-43265</t>
  </si>
  <si>
    <t>id78419-43266</t>
  </si>
  <si>
    <t>id78419-43267</t>
  </si>
  <si>
    <t>id78419-43268</t>
  </si>
  <si>
    <t>id78419-43269</t>
  </si>
  <si>
    <t>id78419-43270</t>
  </si>
  <si>
    <t>id78419-43271</t>
  </si>
  <si>
    <t>id78419-43272</t>
  </si>
  <si>
    <t>id78419-43273</t>
  </si>
  <si>
    <t>id78419-43274</t>
  </si>
  <si>
    <t>id78419-43275</t>
  </si>
  <si>
    <t>id78419-43276</t>
  </si>
  <si>
    <t>id78419-43277</t>
  </si>
  <si>
    <t>id78419-43278</t>
  </si>
  <si>
    <t>id78419-43279</t>
  </si>
  <si>
    <t>id78419-43280</t>
  </si>
  <si>
    <t>id78419-43281</t>
  </si>
  <si>
    <t>id78419-43282</t>
  </si>
  <si>
    <t>id78419-43283</t>
  </si>
  <si>
    <t>id78419-43284</t>
  </si>
  <si>
    <t>id78419-43285</t>
  </si>
  <si>
    <t>id78419-43286</t>
  </si>
  <si>
    <t>id78419-43287</t>
  </si>
  <si>
    <t>id78419-43288</t>
  </si>
  <si>
    <t>id78419-43289</t>
  </si>
  <si>
    <t>id78419-43290</t>
  </si>
  <si>
    <t>id78419-43291</t>
  </si>
  <si>
    <t>id78419-43292</t>
  </si>
  <si>
    <t>id78419-43293</t>
  </si>
  <si>
    <t>id78419-43294</t>
  </si>
  <si>
    <t>id78495</t>
  </si>
  <si>
    <t>Mr. Lucky</t>
  </si>
  <si>
    <t>id78419-43295</t>
  </si>
  <si>
    <t>id78419-43296</t>
  </si>
  <si>
    <t>id78419-43297</t>
  </si>
  <si>
    <t>id78419-43298</t>
  </si>
  <si>
    <t>id78419-43299</t>
  </si>
  <si>
    <t>id78419-43300</t>
  </si>
  <si>
    <t>id78419-43301</t>
  </si>
  <si>
    <t>id78419-43302</t>
  </si>
  <si>
    <t>id78419-43303</t>
  </si>
  <si>
    <t>id78419-43304</t>
  </si>
  <si>
    <t>id78419-43305</t>
  </si>
  <si>
    <t>id78419-43306</t>
  </si>
  <si>
    <t>id78419-43307</t>
  </si>
  <si>
    <t>id78419-43308</t>
  </si>
  <si>
    <t>id78419-43309</t>
  </si>
  <si>
    <t>id245909</t>
  </si>
  <si>
    <t>A Simple Hero</t>
  </si>
  <si>
    <t>id78419-43310</t>
  </si>
  <si>
    <t>id78419-43311</t>
  </si>
  <si>
    <t>id78419-43312</t>
  </si>
  <si>
    <t>id78419-43313</t>
  </si>
  <si>
    <t>id78419-43314</t>
  </si>
  <si>
    <t>id78419-43315</t>
  </si>
  <si>
    <t>id78419-43316</t>
  </si>
  <si>
    <t>id78419-43317</t>
  </si>
  <si>
    <t>id78419-43318</t>
  </si>
  <si>
    <t>id78419-43319</t>
  </si>
  <si>
    <t>id78419-43320</t>
  </si>
  <si>
    <t>id78419-43321</t>
  </si>
  <si>
    <t>id246041</t>
  </si>
  <si>
    <t>Next Station I Love You</t>
  </si>
  <si>
    <t>id78419-43322</t>
  </si>
  <si>
    <t>id78419-43323</t>
  </si>
  <si>
    <t>id78419-43324</t>
  </si>
  <si>
    <t>id78419-43325</t>
  </si>
  <si>
    <t>id78419-43326</t>
  </si>
  <si>
    <t>id78419-43327</t>
  </si>
  <si>
    <t>id246053</t>
  </si>
  <si>
    <t>The Summer of Our Graduation</t>
  </si>
  <si>
    <t>id78419-43328</t>
  </si>
  <si>
    <t>id78419-43329</t>
  </si>
  <si>
    <t>id78419-43330</t>
  </si>
  <si>
    <t>id78717</t>
  </si>
  <si>
    <t>Horseplay</t>
  </si>
  <si>
    <t>id78419-43331</t>
  </si>
  <si>
    <t>id78419-43332</t>
  </si>
  <si>
    <t>id78419-43333</t>
  </si>
  <si>
    <t>id78419-43334</t>
  </si>
  <si>
    <t>id78419-43335</t>
  </si>
  <si>
    <t>id78419-43336</t>
  </si>
  <si>
    <t>id78419-43337</t>
  </si>
  <si>
    <t>id78419-43338</t>
  </si>
  <si>
    <t>id78419-43339</t>
  </si>
  <si>
    <t>id78419-43340</t>
  </si>
  <si>
    <t>id78419-43341</t>
  </si>
  <si>
    <t>id78419-43342</t>
  </si>
  <si>
    <t>id78419-43343</t>
  </si>
  <si>
    <t>id78479</t>
  </si>
  <si>
    <t>But Always</t>
  </si>
  <si>
    <t>tt3906444</t>
  </si>
  <si>
    <t>id78419-43344</t>
  </si>
  <si>
    <t>id78419-43345</t>
  </si>
  <si>
    <t>id78419-43346</t>
  </si>
  <si>
    <t>id78419-43347</t>
  </si>
  <si>
    <t>id78419-43348</t>
  </si>
  <si>
    <t>id78419-43349</t>
  </si>
  <si>
    <t>id78419-43350</t>
  </si>
  <si>
    <t>id78419-43351</t>
  </si>
  <si>
    <t>id78419-43352</t>
  </si>
  <si>
    <t>id78419-43353</t>
  </si>
  <si>
    <t>id78419-43354</t>
  </si>
  <si>
    <t>id78419-43355</t>
  </si>
  <si>
    <t>id78732</t>
  </si>
  <si>
    <t>The Suspicious</t>
  </si>
  <si>
    <t>id78419-43356</t>
  </si>
  <si>
    <t>id78419-43357</t>
  </si>
  <si>
    <t>id78419-43358</t>
  </si>
  <si>
    <t>id78419-43359</t>
  </si>
  <si>
    <t>id78419-43360</t>
  </si>
  <si>
    <t>id78419-43361</t>
  </si>
  <si>
    <t>id78419-43362</t>
  </si>
  <si>
    <t>id78419-43363</t>
  </si>
  <si>
    <t>id78419-43364</t>
  </si>
  <si>
    <t>id78419-43365</t>
  </si>
  <si>
    <t>id78419-43366</t>
  </si>
  <si>
    <t>id78419-43367</t>
  </si>
  <si>
    <t>id78419-43368</t>
  </si>
  <si>
    <t>id78419-43369</t>
  </si>
  <si>
    <t>id78419-43370</t>
  </si>
  <si>
    <t>id78419-43371</t>
  </si>
  <si>
    <t>id78419-43372</t>
  </si>
  <si>
    <t>id78419-43373</t>
  </si>
  <si>
    <t>id78788</t>
  </si>
  <si>
    <t>Last Flight</t>
  </si>
  <si>
    <t>tt3259320</t>
  </si>
  <si>
    <t>disaster</t>
  </si>
  <si>
    <t>id78419-43374</t>
  </si>
  <si>
    <t>id78419-43375</t>
  </si>
  <si>
    <t>id78419-43376</t>
  </si>
  <si>
    <t>id78419-43377</t>
  </si>
  <si>
    <t>id78419-43378</t>
  </si>
  <si>
    <t>id78419-43379</t>
  </si>
  <si>
    <t>id78419-43380</t>
  </si>
  <si>
    <t>id78419-43381</t>
  </si>
  <si>
    <t>id78419-43382</t>
  </si>
  <si>
    <t>id78419-43383</t>
  </si>
  <si>
    <t>id78419-43384</t>
  </si>
  <si>
    <t>id78419-43385</t>
  </si>
  <si>
    <t>id78419-43386</t>
  </si>
  <si>
    <t>id78647</t>
  </si>
  <si>
    <t>Fighting</t>
  </si>
  <si>
    <t>id78419-43387</t>
  </si>
  <si>
    <t>id78419-43388</t>
  </si>
  <si>
    <t>id78419-43389</t>
  </si>
  <si>
    <t>id78419-43390</t>
  </si>
  <si>
    <t>id78419-43391</t>
  </si>
  <si>
    <t>id78419-43392</t>
  </si>
  <si>
    <t>id78419-43393</t>
  </si>
  <si>
    <t>id78419-43394</t>
  </si>
  <si>
    <t>id78419-43395</t>
  </si>
  <si>
    <t>id78419-43396</t>
  </si>
  <si>
    <t>id78419-43397</t>
  </si>
  <si>
    <t>id78419-43398</t>
  </si>
  <si>
    <t>id78419-43399</t>
  </si>
  <si>
    <t>id78419-43400</t>
  </si>
  <si>
    <t>id78419-43401</t>
  </si>
  <si>
    <t>id78419-43402</t>
  </si>
  <si>
    <t>id78419-43403</t>
  </si>
  <si>
    <t>id78419-43404</t>
  </si>
  <si>
    <t>id78419-43405</t>
  </si>
  <si>
    <t>id78419-43406</t>
  </si>
  <si>
    <t>id78419-43407</t>
  </si>
  <si>
    <t>id78419-43408</t>
  </si>
  <si>
    <t>id78419-43409</t>
  </si>
  <si>
    <t>id78419-43410</t>
  </si>
  <si>
    <t>id78419-43411</t>
  </si>
  <si>
    <t>id78419-43412</t>
  </si>
  <si>
    <t>id78419-43413</t>
  </si>
  <si>
    <t>id78419-43414</t>
  </si>
  <si>
    <t>id78419-43415</t>
  </si>
  <si>
    <t>id78419-43416</t>
  </si>
  <si>
    <t>id245883</t>
  </si>
  <si>
    <t>Are You Ready to Marry Me</t>
  </si>
  <si>
    <t>id78419-43417</t>
  </si>
  <si>
    <t>id78419-43418</t>
  </si>
  <si>
    <t>id78419-43419</t>
  </si>
  <si>
    <t>id78419-43420</t>
  </si>
  <si>
    <t>id78419-43421</t>
  </si>
  <si>
    <t>id78419-43422</t>
  </si>
  <si>
    <t>id78419-43423</t>
  </si>
  <si>
    <t>id78452</t>
  </si>
  <si>
    <t>Caught in trap</t>
  </si>
  <si>
    <t>id78419-43424</t>
  </si>
  <si>
    <t>id78419-43425</t>
  </si>
  <si>
    <t>id78419-43426</t>
  </si>
  <si>
    <t>id78419-43427</t>
  </si>
  <si>
    <t>id78419-43428</t>
  </si>
  <si>
    <t>id78419-43429</t>
  </si>
  <si>
    <t>id78419-43430</t>
  </si>
  <si>
    <t>id78485</t>
  </si>
  <si>
    <t>2014-07-09</t>
  </si>
  <si>
    <t>Old Boys: The Way of The Dragon</t>
  </si>
  <si>
    <t>id78419-43431</t>
  </si>
  <si>
    <t>id78419-43432</t>
  </si>
  <si>
    <t>id78419-43433</t>
  </si>
  <si>
    <t>id78419-43434</t>
  </si>
  <si>
    <t>id78419-43435</t>
  </si>
  <si>
    <t>id78419-43436</t>
  </si>
  <si>
    <t>id78419-43437</t>
  </si>
  <si>
    <t>id78419-43438</t>
  </si>
  <si>
    <t>id78419-43439</t>
  </si>
  <si>
    <t>id78419-43440</t>
  </si>
  <si>
    <t>id78419-43441</t>
  </si>
  <si>
    <t>id78419-43442</t>
  </si>
  <si>
    <t>id78419-43443</t>
  </si>
  <si>
    <t>2014-07-23</t>
  </si>
  <si>
    <t>id78419-43444</t>
  </si>
  <si>
    <t>id78419-43445</t>
  </si>
  <si>
    <t>tt3872008</t>
  </si>
  <si>
    <t>id78419-43446</t>
  </si>
  <si>
    <t>id78419-43447</t>
  </si>
  <si>
    <t>id78419-43448</t>
  </si>
  <si>
    <t>id78419-43449</t>
  </si>
  <si>
    <t>id78419-43450</t>
  </si>
  <si>
    <t>id78419-43451</t>
  </si>
  <si>
    <t>id78419-43452</t>
  </si>
  <si>
    <t>id78419-43453</t>
  </si>
  <si>
    <t>id78419-43454</t>
  </si>
  <si>
    <t>id78419-43455</t>
  </si>
  <si>
    <t>id78419-43456</t>
  </si>
  <si>
    <t>id78419-43457</t>
  </si>
  <si>
    <t>id78419-43458</t>
  </si>
  <si>
    <t>id78845</t>
  </si>
  <si>
    <t>Ameera</t>
  </si>
  <si>
    <t>id78419-43459</t>
  </si>
  <si>
    <t>id78419-43460</t>
  </si>
  <si>
    <t>id78419-43461</t>
  </si>
  <si>
    <t>id78419-43462</t>
  </si>
  <si>
    <t>id78419-43463</t>
  </si>
  <si>
    <t>id78419-43464</t>
  </si>
  <si>
    <t>id78419-43465</t>
  </si>
  <si>
    <t>id78635</t>
  </si>
  <si>
    <t>Shining Soul</t>
  </si>
  <si>
    <t>id78419-43466</t>
  </si>
  <si>
    <t>id78419-43467</t>
  </si>
  <si>
    <t>id78419-43468</t>
  </si>
  <si>
    <t>id78419-43469</t>
  </si>
  <si>
    <t>id78419-43470</t>
  </si>
  <si>
    <t>id78419-43471</t>
  </si>
  <si>
    <t>id78419-43472</t>
  </si>
  <si>
    <t>id78419-43473</t>
  </si>
  <si>
    <t>id78419-43474</t>
  </si>
  <si>
    <t>id78419-43475</t>
  </si>
  <si>
    <t>id78419-43476</t>
  </si>
  <si>
    <t>id78419-43477</t>
  </si>
  <si>
    <t>id78419-43478</t>
  </si>
  <si>
    <t>id78419-43479</t>
  </si>
  <si>
    <t>id78419-43480</t>
  </si>
  <si>
    <t>id78419-43481</t>
  </si>
  <si>
    <t>id78419-43482</t>
  </si>
  <si>
    <t>id78419-43483</t>
  </si>
  <si>
    <t>id78524</t>
  </si>
  <si>
    <t>The Destiny</t>
  </si>
  <si>
    <t>war</t>
  </si>
  <si>
    <t>id78419-43484</t>
  </si>
  <si>
    <t>id78419-43485</t>
  </si>
  <si>
    <t>id78419-43486</t>
  </si>
  <si>
    <t>id78419-43487</t>
  </si>
  <si>
    <t>id78419-43488</t>
  </si>
  <si>
    <t>id78419-43489</t>
  </si>
  <si>
    <t>id78772</t>
  </si>
  <si>
    <t>Girls</t>
  </si>
  <si>
    <t>id78419-43490</t>
  </si>
  <si>
    <t>id78419-43491</t>
  </si>
  <si>
    <t>id78419-43492</t>
  </si>
  <si>
    <t>id78419-43493</t>
  </si>
  <si>
    <t>id78419-43494</t>
  </si>
  <si>
    <t>id78419-43495</t>
  </si>
  <si>
    <t>id78419-43496</t>
  </si>
  <si>
    <t>id78419-43497</t>
  </si>
  <si>
    <t>id78419-43498</t>
  </si>
  <si>
    <t>id78419-43499</t>
  </si>
  <si>
    <t>id78419-43500</t>
  </si>
  <si>
    <t>id78419-43501</t>
  </si>
  <si>
    <t>id78419-43502</t>
  </si>
  <si>
    <t>id78419-43503</t>
  </si>
  <si>
    <t>id78419-43504</t>
  </si>
  <si>
    <t>id78419-43505</t>
  </si>
  <si>
    <t>id78419-43506</t>
  </si>
  <si>
    <t>id78419-43507</t>
  </si>
  <si>
    <t>id78419-43508</t>
  </si>
  <si>
    <t>id78419-43509</t>
  </si>
  <si>
    <t>id78419-43510</t>
  </si>
  <si>
    <t>id78419-43511</t>
  </si>
  <si>
    <t>id78419-43512</t>
  </si>
  <si>
    <t>id78419-43513</t>
  </si>
  <si>
    <t>id78419-43514</t>
  </si>
  <si>
    <t>id78419-43515</t>
  </si>
  <si>
    <t>id78419-43516</t>
  </si>
  <si>
    <t>id78419-43517</t>
  </si>
  <si>
    <t>id78419-43518</t>
  </si>
  <si>
    <t>id78685</t>
  </si>
  <si>
    <t>Turn Around</t>
  </si>
  <si>
    <t>id78419-43519</t>
  </si>
  <si>
    <t>id78419-43520</t>
  </si>
  <si>
    <t>id78419-43521</t>
  </si>
  <si>
    <t>id78419-43522</t>
  </si>
  <si>
    <t>id78419-43523</t>
  </si>
  <si>
    <t>id78419-43524</t>
  </si>
  <si>
    <t>id78419-43525</t>
  </si>
  <si>
    <t>id78419-43526</t>
  </si>
  <si>
    <t>id78419-43527</t>
  </si>
  <si>
    <t>id78419-43528</t>
  </si>
  <si>
    <t>id78419-43529</t>
  </si>
  <si>
    <t>id78419-43530</t>
  </si>
  <si>
    <t>id78621</t>
  </si>
  <si>
    <t>Dad, Where Are We Going?</t>
  </si>
  <si>
    <t>children</t>
  </si>
  <si>
    <t>id78419-43531</t>
  </si>
  <si>
    <t>id78419-43532</t>
  </si>
  <si>
    <t>id78419-43533</t>
  </si>
  <si>
    <t>id78419-43534</t>
  </si>
  <si>
    <t>id78419-43535</t>
  </si>
  <si>
    <t>id78419-43536</t>
  </si>
  <si>
    <t>id78419-43537</t>
  </si>
  <si>
    <t>id78419-43538</t>
  </si>
  <si>
    <t>id78419-43539</t>
  </si>
  <si>
    <t>id78419-43540</t>
  </si>
  <si>
    <t>id78419-43541</t>
  </si>
  <si>
    <t>id78419-43542</t>
  </si>
  <si>
    <t>id78419-43543</t>
  </si>
  <si>
    <t>id78419-43544</t>
  </si>
  <si>
    <t>id78419-43545</t>
  </si>
  <si>
    <t>id78419-43546</t>
  </si>
  <si>
    <t>id78419-43547</t>
  </si>
  <si>
    <t>id78419-43548</t>
  </si>
  <si>
    <t>id78419-43549</t>
  </si>
  <si>
    <t>id78419-43550</t>
  </si>
  <si>
    <t>id78419-43551</t>
  </si>
  <si>
    <t>id78419-43552</t>
  </si>
  <si>
    <t>id78419-43553</t>
  </si>
  <si>
    <t>id78419-43554</t>
  </si>
  <si>
    <t>id78419-43555</t>
  </si>
  <si>
    <t>id78419-43556</t>
  </si>
  <si>
    <t>id78419-43557</t>
  </si>
  <si>
    <t>id78419-43558</t>
  </si>
  <si>
    <t>id78419-43559</t>
  </si>
  <si>
    <t>id78419-43560</t>
  </si>
  <si>
    <t>id78419-43561</t>
  </si>
  <si>
    <t>id78419-43562</t>
  </si>
  <si>
    <t>id78419-43563</t>
  </si>
  <si>
    <t>id78419-43564</t>
  </si>
  <si>
    <t>id78419-43565</t>
  </si>
  <si>
    <t>id78419-43566</t>
  </si>
  <si>
    <t>id78419-43567</t>
  </si>
  <si>
    <t>id78419-43568</t>
  </si>
  <si>
    <t>id78419-43569</t>
  </si>
  <si>
    <t>id78419-43570</t>
  </si>
  <si>
    <t>id78419-43571</t>
  </si>
  <si>
    <t>id78623</t>
  </si>
  <si>
    <t>Balala The Fairies: The Magic Trial</t>
  </si>
  <si>
    <t>id78419-43572</t>
  </si>
  <si>
    <t>id78419-43573</t>
  </si>
  <si>
    <t>id78419-43574</t>
  </si>
  <si>
    <t>id78419-43575</t>
  </si>
  <si>
    <t>id78419-43576</t>
  </si>
  <si>
    <t>id78419-43577</t>
  </si>
  <si>
    <t>id78419-43578</t>
  </si>
  <si>
    <t>id78419-43579</t>
  </si>
  <si>
    <t>id78419-43580</t>
  </si>
  <si>
    <t>id78419-43581</t>
  </si>
  <si>
    <t>id78419-43582</t>
  </si>
  <si>
    <t>id78419-43583</t>
  </si>
  <si>
    <t>id78419-43584</t>
  </si>
  <si>
    <t>id78419-43585</t>
  </si>
  <si>
    <t>id78419-43586</t>
  </si>
  <si>
    <t>id78419-43587</t>
  </si>
  <si>
    <t>id78419-43588</t>
  </si>
  <si>
    <t>id78419-43589</t>
  </si>
  <si>
    <t>id78419-43590</t>
  </si>
  <si>
    <t>id78419-43591</t>
  </si>
  <si>
    <t>id78419-43592</t>
  </si>
  <si>
    <t>id78419-43593</t>
  </si>
  <si>
    <t>id78419-43594</t>
  </si>
  <si>
    <t>id78419-43595</t>
  </si>
  <si>
    <t>id78419-43596</t>
  </si>
  <si>
    <t>id78419-43597</t>
  </si>
  <si>
    <t>id78419-43598</t>
  </si>
  <si>
    <t>id78857</t>
  </si>
  <si>
    <t>Z Storm</t>
  </si>
  <si>
    <t>tt3469440</t>
  </si>
  <si>
    <t>id78419-43599</t>
  </si>
  <si>
    <t>id78419-43600</t>
  </si>
  <si>
    <t>id78419-43601</t>
  </si>
  <si>
    <t>id78419-43602</t>
  </si>
  <si>
    <t>id78419-43603</t>
  </si>
  <si>
    <t>id78419-43604</t>
  </si>
  <si>
    <t>id78419-43605</t>
  </si>
  <si>
    <t>id78419-43606</t>
  </si>
  <si>
    <t>id78419-43607</t>
  </si>
  <si>
    <t>id78419-43608</t>
  </si>
  <si>
    <t>id78419-43609</t>
  </si>
  <si>
    <t>id78419-43610</t>
  </si>
  <si>
    <t>id78419-43611</t>
  </si>
  <si>
    <t>id78419-43612</t>
  </si>
  <si>
    <t>id78419-43613</t>
  </si>
  <si>
    <t>id78419-43614</t>
  </si>
  <si>
    <t>id78419-43615</t>
  </si>
  <si>
    <t>id78419-43616</t>
  </si>
  <si>
    <t>id78419-43617</t>
  </si>
  <si>
    <t>id78419-43618</t>
  </si>
  <si>
    <t>id78419-43619</t>
  </si>
  <si>
    <t>id78419-43620</t>
  </si>
  <si>
    <t>id78771</t>
  </si>
  <si>
    <t>Night Mail</t>
  </si>
  <si>
    <t>id78419-43621</t>
  </si>
  <si>
    <t>id78419-43622</t>
  </si>
  <si>
    <t>id78419-43623</t>
  </si>
  <si>
    <t>id78419-43624</t>
  </si>
  <si>
    <t>id78419-43625</t>
  </si>
  <si>
    <t>id78419-43626</t>
  </si>
  <si>
    <t>id78419-43627</t>
  </si>
  <si>
    <t>id78419-43628</t>
  </si>
  <si>
    <t>id78419-43629</t>
  </si>
  <si>
    <t>id78419-43630</t>
  </si>
  <si>
    <t>id78419-43631</t>
  </si>
  <si>
    <t>id78419-43632</t>
  </si>
  <si>
    <t>id78419-43633</t>
  </si>
  <si>
    <t>id79128</t>
  </si>
  <si>
    <t>Happy Little Submarines 4 : Adventure of Octopus</t>
  </si>
  <si>
    <t>id78419-43634</t>
  </si>
  <si>
    <t>id78419-43635</t>
  </si>
  <si>
    <t>id78419-43636</t>
  </si>
  <si>
    <t>id78419-43637</t>
  </si>
  <si>
    <t>id78419-43638</t>
  </si>
  <si>
    <t>id78419-43639</t>
  </si>
  <si>
    <t>id78419-43640</t>
  </si>
  <si>
    <t>id78419-43641</t>
  </si>
  <si>
    <t>id78419-43642</t>
  </si>
  <si>
    <t>id78419-43643</t>
  </si>
  <si>
    <t>id78419-43644</t>
  </si>
  <si>
    <t>id78419-43645</t>
  </si>
  <si>
    <t>id78419-43646</t>
  </si>
  <si>
    <t>id78419-43647</t>
  </si>
  <si>
    <t>id78419-43648</t>
  </si>
  <si>
    <t>id78419-43649</t>
  </si>
  <si>
    <t>id78419-43650</t>
  </si>
  <si>
    <t>id78419-43651</t>
  </si>
  <si>
    <t>id78419-43652</t>
  </si>
  <si>
    <t>id78419-43653</t>
  </si>
  <si>
    <t>id78419-43654</t>
  </si>
  <si>
    <t>id78419-43655</t>
  </si>
  <si>
    <t>id78419-43656</t>
  </si>
  <si>
    <t>id78419-43657</t>
  </si>
  <si>
    <t>id78419-43658</t>
  </si>
  <si>
    <t>id78419-43659</t>
  </si>
  <si>
    <t>id78419-43660</t>
  </si>
  <si>
    <t>id78419-43661</t>
  </si>
  <si>
    <t>id78419-43662</t>
  </si>
  <si>
    <t>id79039</t>
  </si>
  <si>
    <t>Ikkyû san</t>
  </si>
  <si>
    <t>tt1679593</t>
  </si>
  <si>
    <t>id78419-43663</t>
  </si>
  <si>
    <t>id78419-43664</t>
  </si>
  <si>
    <t>id78419-43665</t>
  </si>
  <si>
    <t>id78419-43666</t>
  </si>
  <si>
    <t>id78419-43667</t>
  </si>
  <si>
    <t>id78419-43668</t>
  </si>
  <si>
    <t>id78419-43669</t>
  </si>
  <si>
    <t>id78419-43670</t>
  </si>
  <si>
    <t>id78419-43671</t>
  </si>
  <si>
    <t>id78419-43672</t>
  </si>
  <si>
    <t>id78419-43673</t>
  </si>
  <si>
    <t>id78419-43674</t>
  </si>
  <si>
    <t>id78419-43675</t>
  </si>
  <si>
    <t>id78419-43676</t>
  </si>
  <si>
    <t>id78419-43677</t>
  </si>
  <si>
    <t>id78419-43678</t>
  </si>
  <si>
    <t>id78419-43679</t>
  </si>
  <si>
    <t>id78697</t>
  </si>
  <si>
    <t>The Continent</t>
  </si>
  <si>
    <t>id78419-43680</t>
  </si>
  <si>
    <t>id78419-43681</t>
  </si>
  <si>
    <t>id78419-43682</t>
  </si>
  <si>
    <t>tt3896016</t>
  </si>
  <si>
    <t>id78419-43683</t>
  </si>
  <si>
    <t>id78419-43684</t>
  </si>
  <si>
    <t>id78419-43685</t>
  </si>
  <si>
    <t>id78419-43686</t>
  </si>
  <si>
    <t>id78419-43687</t>
  </si>
  <si>
    <t>id78419-43688</t>
  </si>
  <si>
    <t>id78419-43689</t>
  </si>
  <si>
    <t>id78419-43690</t>
  </si>
  <si>
    <t>id78419-43691</t>
  </si>
  <si>
    <t>id78419-43692</t>
  </si>
  <si>
    <t>id78419-43693</t>
  </si>
  <si>
    <t>id78419-43694</t>
  </si>
  <si>
    <t>id78419-43695</t>
  </si>
  <si>
    <t>id78419-43696</t>
  </si>
  <si>
    <t>id78419-43697</t>
  </si>
  <si>
    <t>id78419-43698</t>
  </si>
  <si>
    <t>id78419-43699</t>
  </si>
  <si>
    <t>id78419-43700</t>
  </si>
  <si>
    <t>id78419-43701</t>
  </si>
  <si>
    <t>id78419-43702</t>
  </si>
  <si>
    <t>id78419-43703</t>
  </si>
  <si>
    <t>id78419-43704</t>
  </si>
  <si>
    <t>id78419-43705</t>
  </si>
  <si>
    <t>id78419-43706</t>
  </si>
  <si>
    <t>id78419-43707</t>
  </si>
  <si>
    <t>id78419-43708</t>
  </si>
  <si>
    <t>id78419-43709</t>
  </si>
  <si>
    <t>id78419-43710</t>
  </si>
  <si>
    <t>id78419-43711</t>
  </si>
  <si>
    <t>id78419-43712</t>
  </si>
  <si>
    <t>id78419-43713</t>
  </si>
  <si>
    <t>id78419-43714</t>
  </si>
  <si>
    <t>id79125</t>
  </si>
  <si>
    <t>Magic Wonderland</t>
  </si>
  <si>
    <t>id78419-43715</t>
  </si>
  <si>
    <t>id78419-43716</t>
  </si>
  <si>
    <t>id78419-43717</t>
  </si>
  <si>
    <t>id78419-43718</t>
  </si>
  <si>
    <t>id78419-43719</t>
  </si>
  <si>
    <t>id78419-43720</t>
  </si>
  <si>
    <t>id78419-43721</t>
  </si>
  <si>
    <t>id78419-43722</t>
  </si>
  <si>
    <t>id78419-43723</t>
  </si>
  <si>
    <t>id78419-43724</t>
  </si>
  <si>
    <t>id78419-43725</t>
  </si>
  <si>
    <t>id78419-43726</t>
  </si>
  <si>
    <t>id78419-43727</t>
  </si>
  <si>
    <t>id78419-43728</t>
  </si>
  <si>
    <t>id78419-43729</t>
  </si>
  <si>
    <t>id78419-43730</t>
  </si>
  <si>
    <t>id78419-43731</t>
  </si>
  <si>
    <t>id78419-43732</t>
  </si>
  <si>
    <t>id78419-43733</t>
  </si>
  <si>
    <t>id78419-43734</t>
  </si>
  <si>
    <t>id78419-43735</t>
  </si>
  <si>
    <t>id78419-43736</t>
  </si>
  <si>
    <t>id78419-43737</t>
  </si>
  <si>
    <t>id78419-43738</t>
  </si>
  <si>
    <t>id245956</t>
  </si>
  <si>
    <t>Break Up 100</t>
  </si>
  <si>
    <t>id78419-43739</t>
  </si>
  <si>
    <t>id78419-43740</t>
  </si>
  <si>
    <t>id78419-43741</t>
  </si>
  <si>
    <t>id78419-43742</t>
  </si>
  <si>
    <t>id78419-43743</t>
  </si>
  <si>
    <t>id78419-43744</t>
  </si>
  <si>
    <t>id78419-43745</t>
  </si>
  <si>
    <t>id78419-43746</t>
  </si>
  <si>
    <t>id78419-43747</t>
  </si>
  <si>
    <t>id78419-43748</t>
  </si>
  <si>
    <t>id78419-43749</t>
  </si>
  <si>
    <t>id78419-43750</t>
  </si>
  <si>
    <t>id78419-43751</t>
  </si>
  <si>
    <t>id78419-43752</t>
  </si>
  <si>
    <t>id79081</t>
  </si>
  <si>
    <t>To Love Somebody</t>
  </si>
  <si>
    <t>id78419-43753</t>
  </si>
  <si>
    <t>id78419-43754</t>
  </si>
  <si>
    <t>id78419-43755</t>
  </si>
  <si>
    <t>id78419-43756</t>
  </si>
  <si>
    <t>id78419-43757</t>
  </si>
  <si>
    <t>id78419-43758</t>
  </si>
  <si>
    <t>id78419-43759</t>
  </si>
  <si>
    <t>id78419-43760</t>
  </si>
  <si>
    <t>id78419-43761</t>
  </si>
  <si>
    <t>id78419-43762</t>
  </si>
  <si>
    <t>id78419-43763</t>
  </si>
  <si>
    <t>id78419-43764</t>
  </si>
  <si>
    <t>id78730</t>
  </si>
  <si>
    <t>Death is Here 3</t>
  </si>
  <si>
    <t>id78419-43765</t>
  </si>
  <si>
    <t>id78419-43766</t>
  </si>
  <si>
    <t>id78419-43767</t>
  </si>
  <si>
    <t>id78419-43768</t>
  </si>
  <si>
    <t>id78419-43769</t>
  </si>
  <si>
    <t>id78419-43770</t>
  </si>
  <si>
    <t>id78419-43771</t>
  </si>
  <si>
    <t>id78419-43772</t>
  </si>
  <si>
    <t>id78419-43773</t>
  </si>
  <si>
    <t>id78419-43774</t>
  </si>
  <si>
    <t>id78419-43775</t>
  </si>
  <si>
    <t>id78419-43776</t>
  </si>
  <si>
    <t>id78419-43777</t>
  </si>
  <si>
    <t>id78419-43778</t>
  </si>
  <si>
    <t>id78419-43779</t>
  </si>
  <si>
    <t>id78419-43780</t>
  </si>
  <si>
    <t>id78419-43781</t>
  </si>
  <si>
    <t>id78419-43782</t>
  </si>
  <si>
    <t>id78419-43783</t>
  </si>
  <si>
    <t>id78419-43784</t>
  </si>
  <si>
    <t>id78419-43785</t>
  </si>
  <si>
    <t>id78419-43786</t>
  </si>
  <si>
    <t>id78419-43787</t>
  </si>
  <si>
    <t>id78419-43788</t>
  </si>
  <si>
    <t>id78419-43789</t>
  </si>
  <si>
    <t>id78419-43790</t>
  </si>
  <si>
    <t>id78419-43791</t>
  </si>
  <si>
    <t>id78419-43792</t>
  </si>
  <si>
    <t>id78419-43793</t>
  </si>
  <si>
    <t>id78419-43794</t>
  </si>
  <si>
    <t>id245867</t>
  </si>
  <si>
    <t>Temporary Family</t>
  </si>
  <si>
    <t>tt3830812</t>
  </si>
  <si>
    <t>id78419-43795</t>
  </si>
  <si>
    <t>id78419-43796</t>
  </si>
  <si>
    <t>id78419-43797</t>
  </si>
  <si>
    <t>id78419-43798</t>
  </si>
  <si>
    <t>id78419-43799</t>
  </si>
  <si>
    <t>id78419-43800</t>
  </si>
  <si>
    <t>id78419-43801</t>
  </si>
  <si>
    <t>id78419-43802</t>
  </si>
  <si>
    <t>id78419-43803</t>
  </si>
  <si>
    <t>id78419-43804</t>
  </si>
  <si>
    <t>id78419-43805</t>
  </si>
  <si>
    <t>id78419-43806</t>
  </si>
  <si>
    <t>id78419-43807</t>
  </si>
  <si>
    <t>id78419-43808</t>
  </si>
  <si>
    <t>id78419-43809</t>
  </si>
  <si>
    <t>id78419-43810</t>
  </si>
  <si>
    <t>id78419-43811</t>
  </si>
  <si>
    <t>id79231</t>
  </si>
  <si>
    <t>The Magical Brush</t>
  </si>
  <si>
    <t>id78419-43812</t>
  </si>
  <si>
    <t>id78419-43813</t>
  </si>
  <si>
    <t>id78419-43814</t>
  </si>
  <si>
    <t>id78419-43815</t>
  </si>
  <si>
    <t>id78419-43816</t>
  </si>
  <si>
    <t>id78419-43817</t>
  </si>
  <si>
    <t>id78419-43818</t>
  </si>
  <si>
    <t>id78419-43819</t>
  </si>
  <si>
    <t>id78419-43820</t>
  </si>
  <si>
    <t>id78419-43821</t>
  </si>
  <si>
    <t>id78419-43822</t>
  </si>
  <si>
    <t>id78419-43823</t>
  </si>
  <si>
    <t>id78419-43824</t>
  </si>
  <si>
    <t>id78419-43825</t>
  </si>
  <si>
    <t>id78419-43826</t>
  </si>
  <si>
    <t>id78419-43827</t>
  </si>
  <si>
    <t>id78419-43828</t>
  </si>
  <si>
    <t>id78419-43829</t>
  </si>
  <si>
    <t>id78419-43830</t>
  </si>
  <si>
    <t>id78805</t>
  </si>
  <si>
    <t>Super Three</t>
  </si>
  <si>
    <t>id78419-43831</t>
  </si>
  <si>
    <t>id78419-43832</t>
  </si>
  <si>
    <t>id78419-43833</t>
  </si>
  <si>
    <t>id78419-43834</t>
  </si>
  <si>
    <t>id78419-43835</t>
  </si>
  <si>
    <t>id78829</t>
  </si>
  <si>
    <t>Broadcasting Girl</t>
  </si>
  <si>
    <t>id78419-43836</t>
  </si>
  <si>
    <t>id78419-43837</t>
  </si>
  <si>
    <t>id78419-43838</t>
  </si>
  <si>
    <t>id78419-43839</t>
  </si>
  <si>
    <t>id78419-43840</t>
  </si>
  <si>
    <t>id78419-43841</t>
  </si>
  <si>
    <t>id78419-43842</t>
  </si>
  <si>
    <t>id78419-43843</t>
  </si>
  <si>
    <t>id78419-43844</t>
  </si>
  <si>
    <t>id78419-43845</t>
  </si>
  <si>
    <t>id78419-43846</t>
  </si>
  <si>
    <t>id78419-43847</t>
  </si>
  <si>
    <t>id78419-43848</t>
  </si>
  <si>
    <t>id78419-43849</t>
  </si>
  <si>
    <t>id78419-43850</t>
  </si>
  <si>
    <t>id78419-43851</t>
  </si>
  <si>
    <t>id78419-43852</t>
  </si>
  <si>
    <t>id78419-43853</t>
  </si>
  <si>
    <t>id78419-43854</t>
  </si>
  <si>
    <t>id78841</t>
  </si>
  <si>
    <t>The Adventures of Sinbad 2</t>
  </si>
  <si>
    <t>id78419-43855</t>
  </si>
  <si>
    <t>id78419-43856</t>
  </si>
  <si>
    <t>id78419-43857</t>
  </si>
  <si>
    <t>id78419-43858</t>
  </si>
  <si>
    <t>id78419-43859</t>
  </si>
  <si>
    <t>id78419-43860</t>
  </si>
  <si>
    <t>id78419-43861</t>
  </si>
  <si>
    <t>id78419-43862</t>
  </si>
  <si>
    <t>id78419-43863</t>
  </si>
  <si>
    <t>id78419-43864</t>
  </si>
  <si>
    <t>id78419-43865</t>
  </si>
  <si>
    <t>id78419-43866</t>
  </si>
  <si>
    <t>id78419-43867</t>
  </si>
  <si>
    <t>id78419-43868</t>
  </si>
  <si>
    <t>id78419-43869</t>
  </si>
  <si>
    <t>id78419-43870</t>
  </si>
  <si>
    <t>id78419-43871</t>
  </si>
  <si>
    <t>id78419-43872</t>
  </si>
  <si>
    <t>id78419-43873</t>
  </si>
  <si>
    <t>id78419-43874</t>
  </si>
  <si>
    <t>id78419-43875</t>
  </si>
  <si>
    <t>id78419-43876</t>
  </si>
  <si>
    <t>id78419-43877</t>
  </si>
  <si>
    <t>id78419-43878</t>
  </si>
  <si>
    <t>id78419-43879</t>
  </si>
  <si>
    <t>id78843</t>
  </si>
  <si>
    <t>Space Panda 2</t>
  </si>
  <si>
    <t>id78419-43880</t>
  </si>
  <si>
    <t>id78419-43881</t>
  </si>
  <si>
    <t>id78419-43882</t>
  </si>
  <si>
    <t>id78419-43883</t>
  </si>
  <si>
    <t>id78419-43884</t>
  </si>
  <si>
    <t>id78419-43885</t>
  </si>
  <si>
    <t>id78419-43886</t>
  </si>
  <si>
    <t>id78419-43887</t>
  </si>
  <si>
    <t>id79137</t>
  </si>
  <si>
    <t>Seer 4</t>
  </si>
  <si>
    <t>id78419-43888</t>
  </si>
  <si>
    <t>id78419-43889</t>
  </si>
  <si>
    <t>id78419-43890</t>
  </si>
  <si>
    <t>id78419-43891</t>
  </si>
  <si>
    <t>id78419-43892</t>
  </si>
  <si>
    <t>id78419-43893</t>
  </si>
  <si>
    <t>id78419-43894</t>
  </si>
  <si>
    <t>id78419-43895</t>
  </si>
  <si>
    <t>id78419-43896</t>
  </si>
  <si>
    <t>id78419-43897</t>
  </si>
  <si>
    <t>id78419-43898</t>
  </si>
  <si>
    <t>id78419-43899</t>
  </si>
  <si>
    <t>id78419-43900</t>
  </si>
  <si>
    <t>id78419-43901</t>
  </si>
  <si>
    <t>id78419-43902</t>
  </si>
  <si>
    <t>id78419-43903</t>
  </si>
  <si>
    <t>id78419-43904</t>
  </si>
  <si>
    <t>id78419-43905</t>
  </si>
  <si>
    <t>id78419-43906</t>
  </si>
  <si>
    <t>id78419-43907</t>
  </si>
  <si>
    <t>id78419-43908</t>
  </si>
  <si>
    <t>id78419-43909</t>
  </si>
  <si>
    <t>id78419-43910</t>
  </si>
  <si>
    <t>id78419-43911</t>
  </si>
  <si>
    <t>id245930</t>
  </si>
  <si>
    <t>Scent</t>
  </si>
  <si>
    <t>id78419-43912</t>
  </si>
  <si>
    <t>id78419-43913</t>
  </si>
  <si>
    <t>id78419-43914</t>
  </si>
  <si>
    <t>id78419-43915</t>
  </si>
  <si>
    <t>id78419-43916</t>
  </si>
  <si>
    <t>id78419-43917</t>
  </si>
  <si>
    <t>id245910</t>
  </si>
  <si>
    <t>My Geeky Nerdy Buddies</t>
  </si>
  <si>
    <t>id78419-43918</t>
  </si>
  <si>
    <t>id245874</t>
  </si>
  <si>
    <t>Happy Heroes 2 Qiyuan Planet Wars</t>
  </si>
  <si>
    <t>id78419-43919</t>
  </si>
  <si>
    <t>id78419-43920</t>
  </si>
  <si>
    <t>id78419-43921</t>
  </si>
  <si>
    <t>id78419-43922</t>
  </si>
  <si>
    <t>id78419-43923</t>
  </si>
  <si>
    <t>id78419-43924</t>
  </si>
  <si>
    <t>id78419-43925</t>
  </si>
  <si>
    <t>id78419-43926</t>
  </si>
  <si>
    <t>id78419-43927</t>
  </si>
  <si>
    <t>id78419-43928</t>
  </si>
  <si>
    <t>id78419-43929</t>
  </si>
  <si>
    <t>id78419-43930</t>
  </si>
  <si>
    <t>id78419-43931</t>
  </si>
  <si>
    <t>id78419-43932</t>
  </si>
  <si>
    <t>id78419-43933</t>
  </si>
  <si>
    <t>id78419-43934</t>
  </si>
  <si>
    <t>id78419-43935</t>
  </si>
  <si>
    <t>id78419-43936</t>
  </si>
  <si>
    <t>id78928</t>
  </si>
  <si>
    <t>Midnight Hair</t>
  </si>
  <si>
    <t>id78419-43937</t>
  </si>
  <si>
    <t>id78419-43938</t>
  </si>
  <si>
    <t>id78419-43939</t>
  </si>
  <si>
    <t>id78419-43940</t>
  </si>
  <si>
    <t>id78419-43941</t>
  </si>
  <si>
    <t>id78419-43942</t>
  </si>
  <si>
    <t>id78419-43943</t>
  </si>
  <si>
    <t>id78419-43944</t>
  </si>
  <si>
    <t>id78419-43945</t>
  </si>
  <si>
    <t>id78419-43946</t>
  </si>
  <si>
    <t>id78419-43947</t>
  </si>
  <si>
    <t>id78419-43948</t>
  </si>
  <si>
    <t>id78419-43949</t>
  </si>
  <si>
    <t>id78419-43950</t>
  </si>
  <si>
    <t>id78419-43951</t>
  </si>
  <si>
    <t>id78419-43952</t>
  </si>
  <si>
    <t>id78419-43953</t>
  </si>
  <si>
    <t>id78419-43954</t>
  </si>
  <si>
    <t>id78419-43955</t>
  </si>
  <si>
    <t>id246040</t>
  </si>
  <si>
    <t>Inside the Girls</t>
  </si>
  <si>
    <t>id78419-43956</t>
  </si>
  <si>
    <t>id78419-43957</t>
  </si>
  <si>
    <t>id78419-43958</t>
  </si>
  <si>
    <t>id78419-43959</t>
  </si>
  <si>
    <t>id245994</t>
  </si>
  <si>
    <t>One Day</t>
  </si>
  <si>
    <t>id78419-43960</t>
  </si>
  <si>
    <t>id78419-43961</t>
  </si>
  <si>
    <t>id78419-43962</t>
  </si>
  <si>
    <t>id78419-43963</t>
  </si>
  <si>
    <t>id78419-43964</t>
  </si>
  <si>
    <t>id78419-43965</t>
  </si>
  <si>
    <t>id79200</t>
  </si>
  <si>
    <t>A Noble Spirit</t>
  </si>
  <si>
    <t>id78419-43966</t>
  </si>
  <si>
    <t>id78419-43967</t>
  </si>
  <si>
    <t>id78419-43968</t>
  </si>
  <si>
    <t>id78419-43969</t>
  </si>
  <si>
    <t>id78419-43970</t>
  </si>
  <si>
    <t>id78419-43971</t>
  </si>
  <si>
    <t>id78419-43972</t>
  </si>
  <si>
    <t>id78419-43973</t>
  </si>
  <si>
    <t>id78419-43974</t>
  </si>
  <si>
    <t>id78419-43975</t>
  </si>
  <si>
    <t>id78419-43976</t>
  </si>
  <si>
    <t>id78419-43977</t>
  </si>
  <si>
    <t>id78419-43978</t>
  </si>
  <si>
    <t>id78419-43979</t>
  </si>
  <si>
    <t>id78419-43980</t>
  </si>
  <si>
    <t>id78419-43981</t>
  </si>
  <si>
    <t>id78419-43982</t>
  </si>
  <si>
    <t>id78419-43983</t>
  </si>
  <si>
    <t>id78419-43984</t>
  </si>
  <si>
    <t>id78419-43985</t>
  </si>
  <si>
    <t>id78419-43986</t>
  </si>
  <si>
    <t>id78419-43987</t>
  </si>
  <si>
    <t>id78419-43988</t>
  </si>
  <si>
    <t>id78419-43989</t>
  </si>
  <si>
    <t>id78419-43990</t>
  </si>
  <si>
    <t>id78419-43991</t>
  </si>
  <si>
    <t>id78419-43992</t>
  </si>
  <si>
    <t>id78419-43993</t>
  </si>
  <si>
    <t>id78419-43994</t>
  </si>
  <si>
    <t>id78419-43995</t>
  </si>
  <si>
    <t>id78419-43996</t>
  </si>
  <si>
    <t>id78419-43997</t>
  </si>
  <si>
    <t>id78419-43998</t>
  </si>
  <si>
    <t>id78419-43999</t>
  </si>
  <si>
    <t>id78419-44000</t>
  </si>
  <si>
    <t>id78419-44001</t>
  </si>
  <si>
    <t>id78419-44002</t>
  </si>
  <si>
    <t>id78419-44003</t>
  </si>
  <si>
    <t>id78419-44004</t>
  </si>
  <si>
    <t>id78419-44005</t>
  </si>
  <si>
    <t>id245885</t>
  </si>
  <si>
    <t>Roco Kingdom 3</t>
  </si>
  <si>
    <t>id78419-44006</t>
  </si>
  <si>
    <t>id78419-44007</t>
  </si>
  <si>
    <t>id78419-44008</t>
  </si>
  <si>
    <t>id78419-44009</t>
  </si>
  <si>
    <t>id78419-44010</t>
  </si>
  <si>
    <t>id78419-44011</t>
  </si>
  <si>
    <t>id78419-44012</t>
  </si>
  <si>
    <t>id78419-44013</t>
  </si>
  <si>
    <t>id78419-44014</t>
  </si>
  <si>
    <t>id78419-44015</t>
  </si>
  <si>
    <t>id78419-44016</t>
  </si>
  <si>
    <t>id78419-44017</t>
  </si>
  <si>
    <t>id78419-44018</t>
  </si>
  <si>
    <t>id78419-44019</t>
  </si>
  <si>
    <t>id78419-44020</t>
  </si>
  <si>
    <t>id78419-44021</t>
  </si>
  <si>
    <t>id78419-44022</t>
  </si>
  <si>
    <t>id78419-44023</t>
  </si>
  <si>
    <t>id78419-44024</t>
  </si>
  <si>
    <t>id78419-44025</t>
  </si>
  <si>
    <t>id78419-44026</t>
  </si>
  <si>
    <t>id78419-44027</t>
  </si>
  <si>
    <t>id245865</t>
  </si>
  <si>
    <t>No Zuo No Die</t>
  </si>
  <si>
    <t>tt3671922</t>
  </si>
  <si>
    <t>documentary</t>
  </si>
  <si>
    <t>id78419-44028</t>
  </si>
  <si>
    <t>id78419-44029</t>
  </si>
  <si>
    <t>id78419-44030</t>
  </si>
  <si>
    <t>id78419-44031</t>
  </si>
  <si>
    <t>id78419-44032</t>
  </si>
  <si>
    <t>id245964</t>
  </si>
  <si>
    <t>Under The Bed 2</t>
  </si>
  <si>
    <t>id78419-44033</t>
  </si>
  <si>
    <t>id78419-44034</t>
  </si>
  <si>
    <t>id78419-44035</t>
  </si>
  <si>
    <t>id78419-44036</t>
  </si>
  <si>
    <t>id78419-44037</t>
  </si>
  <si>
    <t>id78419-44038</t>
  </si>
  <si>
    <t>id78419-44039</t>
  </si>
  <si>
    <t>id78419-44040</t>
  </si>
  <si>
    <t>id78419-44041</t>
  </si>
  <si>
    <t>id78419-44042</t>
  </si>
  <si>
    <t>id78419-44043</t>
  </si>
  <si>
    <t>id78419-44044</t>
  </si>
  <si>
    <t>id78419-44045</t>
  </si>
  <si>
    <t>id78419-44046</t>
  </si>
  <si>
    <t>id78419-44047</t>
  </si>
  <si>
    <t>id78419-44048</t>
  </si>
  <si>
    <t>id78419-44049</t>
  </si>
  <si>
    <t>id245979</t>
  </si>
  <si>
    <t>You Are My Sassy Girl</t>
  </si>
  <si>
    <t>id78419-44050</t>
  </si>
  <si>
    <t>id78419-44051</t>
  </si>
  <si>
    <t>id78419-44052</t>
  </si>
  <si>
    <t>id245968</t>
  </si>
  <si>
    <t>Love Evolutionism</t>
  </si>
  <si>
    <t>id78419-44053</t>
  </si>
  <si>
    <t>id78419-44054</t>
  </si>
  <si>
    <t>id78419-44055</t>
  </si>
  <si>
    <t>id78419-44056</t>
  </si>
  <si>
    <t>id78419-44057</t>
  </si>
  <si>
    <t>id78419-44058</t>
  </si>
  <si>
    <t>id78419-44059</t>
  </si>
  <si>
    <t>id246008</t>
  </si>
  <si>
    <t>Snow White The Power of Dwarfs</t>
  </si>
  <si>
    <t>id78419-44060</t>
  </si>
  <si>
    <t>id78419-44061</t>
  </si>
  <si>
    <t>tt3973682</t>
  </si>
  <si>
    <t>id78419-44062</t>
  </si>
  <si>
    <t>id78419-44063</t>
  </si>
  <si>
    <t>id78419-44064</t>
  </si>
  <si>
    <t>id78419-44065</t>
  </si>
  <si>
    <t>id78419-44066</t>
  </si>
  <si>
    <t>id78419-44067</t>
  </si>
  <si>
    <t>id78419-44068</t>
  </si>
  <si>
    <t>id78419-44069</t>
  </si>
  <si>
    <t>id78419-44070</t>
  </si>
  <si>
    <t>id78419-44071</t>
  </si>
  <si>
    <t>id246009</t>
  </si>
  <si>
    <t>Tale of The Rally</t>
  </si>
  <si>
    <t>id78419-44072</t>
  </si>
  <si>
    <t>id78419-44073</t>
  </si>
  <si>
    <t>id78419-44074</t>
  </si>
  <si>
    <t>id78419-44075</t>
  </si>
  <si>
    <t>id78419-44076</t>
  </si>
  <si>
    <t>id78419-44077</t>
  </si>
  <si>
    <t>id78419-44078</t>
  </si>
  <si>
    <t>id78419-44079</t>
  </si>
  <si>
    <t>id246068</t>
  </si>
  <si>
    <t>Food War</t>
  </si>
  <si>
    <t>id78419-44080</t>
  </si>
  <si>
    <t>id78419-44081</t>
  </si>
  <si>
    <t>id78583</t>
  </si>
  <si>
    <t>Jack Ryan: Shadow Recruit</t>
  </si>
  <si>
    <t>tt1205537</t>
  </si>
  <si>
    <t>id78419-44082</t>
  </si>
  <si>
    <t>id78419-44083</t>
  </si>
  <si>
    <t>id78419-44084</t>
  </si>
  <si>
    <t>id78419-44085</t>
  </si>
  <si>
    <t>id78419-44086</t>
  </si>
  <si>
    <t>id78419-44087</t>
  </si>
  <si>
    <t>id78419-44088</t>
  </si>
  <si>
    <t>id78419-44089</t>
  </si>
  <si>
    <t>id78419-44090</t>
  </si>
  <si>
    <t>id78419-44091</t>
  </si>
  <si>
    <t>id78419-44092</t>
  </si>
  <si>
    <t>id78419-44093</t>
  </si>
  <si>
    <t>id78419-44094</t>
  </si>
  <si>
    <t>id78419-44095</t>
  </si>
  <si>
    <t>id78419-44096</t>
  </si>
  <si>
    <t>id78419-44097</t>
  </si>
  <si>
    <t>id78419-44098</t>
  </si>
  <si>
    <t>id78419-44099</t>
  </si>
  <si>
    <t>id78419-44100</t>
  </si>
  <si>
    <t>id78419-44101</t>
  </si>
  <si>
    <t>id78419-44102</t>
  </si>
  <si>
    <t>id78419-44103</t>
  </si>
  <si>
    <t>id78419-44104</t>
  </si>
  <si>
    <t>id78419-44105</t>
  </si>
  <si>
    <t>id78419-44106</t>
  </si>
  <si>
    <t>id78419-44107</t>
  </si>
  <si>
    <t>id78419-44108</t>
  </si>
  <si>
    <t>id78419-44109</t>
  </si>
  <si>
    <t>id78419-44110</t>
  </si>
  <si>
    <t>id78419-44111</t>
  </si>
  <si>
    <t>id78338</t>
  </si>
  <si>
    <t>Snowpiercer</t>
  </si>
  <si>
    <t>tt1706620</t>
  </si>
  <si>
    <t>id78419-44112</t>
  </si>
  <si>
    <t>id78419-44113</t>
  </si>
  <si>
    <t>id78419-44114</t>
  </si>
  <si>
    <t>id78419-44115</t>
  </si>
  <si>
    <t>id78419-44116</t>
  </si>
  <si>
    <t>id78419-44117</t>
  </si>
  <si>
    <t>id78419-44118</t>
  </si>
  <si>
    <t>id78419-44119</t>
  </si>
  <si>
    <t>id78419-44120</t>
  </si>
  <si>
    <t>id78419-44121</t>
  </si>
  <si>
    <t>id78419-44122</t>
  </si>
  <si>
    <t>id78419-44123</t>
  </si>
  <si>
    <t>id78419-44124</t>
  </si>
  <si>
    <t>id78419-44125</t>
  </si>
  <si>
    <t>id78522</t>
  </si>
  <si>
    <t>RoboCop</t>
  </si>
  <si>
    <t>tt1234721</t>
  </si>
  <si>
    <t>id78419-44126</t>
  </si>
  <si>
    <t>id78419-44127</t>
  </si>
  <si>
    <t>id78419-44128</t>
  </si>
  <si>
    <t>id78419-44129</t>
  </si>
  <si>
    <t>id78419-44130</t>
  </si>
  <si>
    <t>id78419-44131</t>
  </si>
  <si>
    <t>id78419-44132</t>
  </si>
  <si>
    <t>id78419-44133</t>
  </si>
  <si>
    <t>id78419-44134</t>
  </si>
  <si>
    <t>id78419-44135</t>
  </si>
  <si>
    <t>id78419-44136</t>
  </si>
  <si>
    <t>id78419-44137</t>
  </si>
  <si>
    <t>id78419-44138</t>
  </si>
  <si>
    <t>id78419-44139</t>
  </si>
  <si>
    <t>id78419-44140</t>
  </si>
  <si>
    <t>id78419-44141</t>
  </si>
  <si>
    <t>id78419-44142</t>
  </si>
  <si>
    <t>id78419-44143</t>
  </si>
  <si>
    <t>id78419-44144</t>
  </si>
  <si>
    <t>id78419-44145</t>
  </si>
  <si>
    <t>id78419-44146</t>
  </si>
  <si>
    <t>id78419-44147</t>
  </si>
  <si>
    <t>id78419-44148</t>
  </si>
  <si>
    <t>id78419-44149</t>
  </si>
  <si>
    <t>id78419-44150</t>
  </si>
  <si>
    <t>id78419-44151</t>
  </si>
  <si>
    <t>id78419-44152</t>
  </si>
  <si>
    <t>id78419-44153</t>
  </si>
  <si>
    <t>id78419-44154</t>
  </si>
  <si>
    <t>id78419-44155</t>
  </si>
  <si>
    <t>id78472</t>
  </si>
  <si>
    <t>Mr. Peabody &amp; Sherman</t>
  </si>
  <si>
    <t>tt0864835</t>
  </si>
  <si>
    <t>id78419-44156</t>
  </si>
  <si>
    <t>id78419-44157</t>
  </si>
  <si>
    <t>id78419-44158</t>
  </si>
  <si>
    <t>id78419-44159</t>
  </si>
  <si>
    <t>id78419-44160</t>
  </si>
  <si>
    <t>id78419-44161</t>
  </si>
  <si>
    <t>id78419-44162</t>
  </si>
  <si>
    <t>id78419-44163</t>
  </si>
  <si>
    <t>id78419-44164</t>
  </si>
  <si>
    <t>id78419-44165</t>
  </si>
  <si>
    <t>id78419-44166</t>
  </si>
  <si>
    <t>id78419-44167</t>
  </si>
  <si>
    <t>id78419-44168</t>
  </si>
  <si>
    <t>id78419-44169</t>
  </si>
  <si>
    <t>id78419-44170</t>
  </si>
  <si>
    <t>id78419-44171</t>
  </si>
  <si>
    <t>id78419-44172</t>
  </si>
  <si>
    <t>id78419-44173</t>
  </si>
  <si>
    <t>id78419-44174</t>
  </si>
  <si>
    <t>id78419-44175</t>
  </si>
  <si>
    <t>id78419-44176</t>
  </si>
  <si>
    <t>id78419-44177</t>
  </si>
  <si>
    <t>id78419-44178</t>
  </si>
  <si>
    <t>id78419-44179</t>
  </si>
  <si>
    <t>id78419-44180</t>
  </si>
  <si>
    <t>id78419-44181</t>
  </si>
  <si>
    <t>id78419-44182</t>
  </si>
  <si>
    <t>id78419-44183</t>
  </si>
  <si>
    <t>id245884</t>
  </si>
  <si>
    <t>Delhi Safari</t>
  </si>
  <si>
    <t>tt1172587</t>
  </si>
  <si>
    <t>id78419-44184</t>
  </si>
  <si>
    <t>id78419-44185</t>
  </si>
  <si>
    <t>id78419-44186</t>
  </si>
  <si>
    <t>id78419-44187</t>
  </si>
  <si>
    <t>id78419-44188</t>
  </si>
  <si>
    <t>id78419-44189</t>
  </si>
  <si>
    <t>id78419-44190</t>
  </si>
  <si>
    <t>id78419-44191</t>
  </si>
  <si>
    <t>id78419-44192</t>
  </si>
  <si>
    <t>id78419-44193</t>
  </si>
  <si>
    <t>id79139</t>
  </si>
  <si>
    <t>The Company You Keep</t>
  </si>
  <si>
    <t>tt1381404</t>
  </si>
  <si>
    <t>id78419-44194</t>
  </si>
  <si>
    <t>id78419-44195</t>
  </si>
  <si>
    <t>id78419-44196</t>
  </si>
  <si>
    <t>id78419-44197</t>
  </si>
  <si>
    <t>id78419-44198</t>
  </si>
  <si>
    <t>id78419-44199</t>
  </si>
  <si>
    <t>id78419-44200</t>
  </si>
  <si>
    <t>id78419-44201</t>
  </si>
  <si>
    <t>id78419-44202</t>
  </si>
  <si>
    <t>id78419-44203</t>
  </si>
  <si>
    <t>id78852</t>
  </si>
  <si>
    <t>Brick Mansions</t>
  </si>
  <si>
    <t>tt1430612</t>
  </si>
  <si>
    <t>id78419-44204</t>
  </si>
  <si>
    <t>id78419-44205</t>
  </si>
  <si>
    <t>id78419-44206</t>
  </si>
  <si>
    <t>id78419-44207</t>
  </si>
  <si>
    <t>id78419-44208</t>
  </si>
  <si>
    <t>id78419-44209</t>
  </si>
  <si>
    <t>id78419-44210</t>
  </si>
  <si>
    <t>id78419-44211</t>
  </si>
  <si>
    <t>id78419-44212</t>
  </si>
  <si>
    <t>id78419-44213</t>
  </si>
  <si>
    <t>id78419-44214</t>
  </si>
  <si>
    <t>id78419-44215</t>
  </si>
  <si>
    <t>id78419-44216</t>
  </si>
  <si>
    <t>id78419-44217</t>
  </si>
  <si>
    <t>id78419-44218</t>
  </si>
  <si>
    <t>id78419-44219</t>
  </si>
  <si>
    <t>id78419-44220</t>
  </si>
  <si>
    <t>id78419-44221</t>
  </si>
  <si>
    <t>id78419-44222</t>
  </si>
  <si>
    <t>id78419-44223</t>
  </si>
  <si>
    <t>id78419-44224</t>
  </si>
  <si>
    <t>id78419-44225</t>
  </si>
  <si>
    <t>id78419-44226</t>
  </si>
  <si>
    <t>id78419-44227</t>
  </si>
  <si>
    <t>id78419-44228</t>
  </si>
  <si>
    <t>id78419-44229</t>
  </si>
  <si>
    <t>id78419-44230</t>
  </si>
  <si>
    <t>id78419-44231</t>
  </si>
  <si>
    <t>id78419-44232</t>
  </si>
  <si>
    <t>id78944</t>
  </si>
  <si>
    <t>Zambezia</t>
  </si>
  <si>
    <t>tt1488181</t>
  </si>
  <si>
    <t>id78419-44233</t>
  </si>
  <si>
    <t>id78419-44234</t>
  </si>
  <si>
    <t>id78419-44235</t>
  </si>
  <si>
    <t>id78419-44236</t>
  </si>
  <si>
    <t>id78419-44237</t>
  </si>
  <si>
    <t>id78419-44238</t>
  </si>
  <si>
    <t>id78419-44239</t>
  </si>
  <si>
    <t>id78419-44240</t>
  </si>
  <si>
    <t>id78419-44241</t>
  </si>
  <si>
    <t>id78419-44242</t>
  </si>
  <si>
    <t>id78419-44243</t>
  </si>
  <si>
    <t>id78419-44244</t>
  </si>
  <si>
    <t>id78419-44245</t>
  </si>
  <si>
    <t>id78419-44246</t>
  </si>
  <si>
    <t>id78419-44247</t>
  </si>
  <si>
    <t>id78410</t>
  </si>
  <si>
    <t>Frozen</t>
  </si>
  <si>
    <t>tt2294629</t>
  </si>
  <si>
    <t>musical</t>
  </si>
  <si>
    <t>id78419-44248</t>
  </si>
  <si>
    <t>id78419-44249</t>
  </si>
  <si>
    <t>id78419-44250</t>
  </si>
  <si>
    <t>id78419-44251</t>
  </si>
  <si>
    <t>id78419-44252</t>
  </si>
  <si>
    <t>id78419-44253</t>
  </si>
  <si>
    <t>id78419-44254</t>
  </si>
  <si>
    <t>id78419-44255</t>
  </si>
  <si>
    <t>id78419-44256</t>
  </si>
  <si>
    <t>id78419-44257</t>
  </si>
  <si>
    <t>id78419-44258</t>
  </si>
  <si>
    <t>id78419-44259</t>
  </si>
  <si>
    <t>id78419-44260</t>
  </si>
  <si>
    <t>id78419-44261</t>
  </si>
  <si>
    <t>id78419-44262</t>
  </si>
  <si>
    <t>id78419-44263</t>
  </si>
  <si>
    <t>id78419-44264</t>
  </si>
  <si>
    <t>id78419-44265</t>
  </si>
  <si>
    <t>id78419-44266</t>
  </si>
  <si>
    <t>id78419-44267</t>
  </si>
  <si>
    <t>id78419-44268</t>
  </si>
  <si>
    <t>id78419-44269</t>
  </si>
  <si>
    <t>id78419-44270</t>
  </si>
  <si>
    <t>id78419-44271</t>
  </si>
  <si>
    <t>id78419-44272</t>
  </si>
  <si>
    <t>id78419-44273</t>
  </si>
  <si>
    <t>id78419-44274</t>
  </si>
  <si>
    <t>id78419-44275</t>
  </si>
  <si>
    <t>id78419-44276</t>
  </si>
  <si>
    <t>id78419-44277</t>
  </si>
  <si>
    <t>id78419-44278</t>
  </si>
  <si>
    <t>id78419-44279</t>
  </si>
  <si>
    <t>id78419-44280</t>
  </si>
  <si>
    <t>id78419-44281</t>
  </si>
  <si>
    <t>id78419-44282</t>
  </si>
  <si>
    <t>id78419-44283</t>
  </si>
  <si>
    <t>id78419-44284</t>
  </si>
  <si>
    <t>id78419-44285</t>
  </si>
  <si>
    <t>id78419-44286</t>
  </si>
  <si>
    <t>id78419-44287</t>
  </si>
  <si>
    <t>id78419-44288</t>
  </si>
  <si>
    <t>id78419-44289</t>
  </si>
  <si>
    <t>id78419-44290</t>
  </si>
  <si>
    <t>id78419-44291</t>
  </si>
  <si>
    <t>id78419-44292</t>
  </si>
  <si>
    <t>id78519</t>
  </si>
  <si>
    <t>Maleficent</t>
  </si>
  <si>
    <t>tt1587310</t>
  </si>
  <si>
    <t>id78419-44293</t>
  </si>
  <si>
    <t>id78419-44294</t>
  </si>
  <si>
    <t>id78419-44295</t>
  </si>
  <si>
    <t>id78419-44296</t>
  </si>
  <si>
    <t>id78419-44297</t>
  </si>
  <si>
    <t>id78419-44298</t>
  </si>
  <si>
    <t>id78419-44299</t>
  </si>
  <si>
    <t>id78419-44300</t>
  </si>
  <si>
    <t>id78419-44301</t>
  </si>
  <si>
    <t>id78419-44302</t>
  </si>
  <si>
    <t>id78419-44303</t>
  </si>
  <si>
    <t>id78419-44304</t>
  </si>
  <si>
    <t>id78419-44305</t>
  </si>
  <si>
    <t>id78419-44306</t>
  </si>
  <si>
    <t>id78419-44307</t>
  </si>
  <si>
    <t>id78419-44308</t>
  </si>
  <si>
    <t>id78419-44309</t>
  </si>
  <si>
    <t>id78419-44310</t>
  </si>
  <si>
    <t>id78419-44311</t>
  </si>
  <si>
    <t>id78419-44312</t>
  </si>
  <si>
    <t>id78419-44313</t>
  </si>
  <si>
    <t>id78419-44314</t>
  </si>
  <si>
    <t>id78419-44315</t>
  </si>
  <si>
    <t>id78419-44316</t>
  </si>
  <si>
    <t>id78419-44317</t>
  </si>
  <si>
    <t>id78419-44318</t>
  </si>
  <si>
    <t>id78419-44319</t>
  </si>
  <si>
    <t>id78419-44320</t>
  </si>
  <si>
    <t>id78419-44321</t>
  </si>
  <si>
    <t>id78419-44322</t>
  </si>
  <si>
    <t>id78613</t>
  </si>
  <si>
    <t>Edge of Tomorrow</t>
  </si>
  <si>
    <t>tt1631867</t>
  </si>
  <si>
    <t>id78419-44323</t>
  </si>
  <si>
    <t>id78419-44324</t>
  </si>
  <si>
    <t>id78419-44325</t>
  </si>
  <si>
    <t>id78419-44326</t>
  </si>
  <si>
    <t>id78419-44327</t>
  </si>
  <si>
    <t>id78419-44328</t>
  </si>
  <si>
    <t>id78419-44329</t>
  </si>
  <si>
    <t>id78419-44330</t>
  </si>
  <si>
    <t>id78419-44331</t>
  </si>
  <si>
    <t>id78419-44332</t>
  </si>
  <si>
    <t>id78419-44333</t>
  </si>
  <si>
    <t>id78419-44334</t>
  </si>
  <si>
    <t>id78419-44335</t>
  </si>
  <si>
    <t>id78419-44336</t>
  </si>
  <si>
    <t>id78419-44337</t>
  </si>
  <si>
    <t>id78419-44338</t>
  </si>
  <si>
    <t>id78419-44339</t>
  </si>
  <si>
    <t>id78419-44340</t>
  </si>
  <si>
    <t>id78419-44341</t>
  </si>
  <si>
    <t>id78419-44342</t>
  </si>
  <si>
    <t>id78419-44343</t>
  </si>
  <si>
    <t>id78419-44344</t>
  </si>
  <si>
    <t>id78419-44345</t>
  </si>
  <si>
    <t>id78419-44346</t>
  </si>
  <si>
    <t>id78419-44347</t>
  </si>
  <si>
    <t>id78419-44348</t>
  </si>
  <si>
    <t>id78419-44349</t>
  </si>
  <si>
    <t>id246013</t>
  </si>
  <si>
    <t>Metegol</t>
  </si>
  <si>
    <t>tt1634003</t>
  </si>
  <si>
    <t>id78419-44350</t>
  </si>
  <si>
    <t>id78419-44351</t>
  </si>
  <si>
    <t>id78419-44352</t>
  </si>
  <si>
    <t>id78419-44353</t>
  </si>
  <si>
    <t>id78419-44354</t>
  </si>
  <si>
    <t>id78419-44355</t>
  </si>
  <si>
    <t>id78419-44356</t>
  </si>
  <si>
    <t>id78419-44357</t>
  </si>
  <si>
    <t>id78419-44358</t>
  </si>
  <si>
    <t>id78540</t>
  </si>
  <si>
    <t>How to Train Your Dragon 2</t>
  </si>
  <si>
    <t>tt1646971</t>
  </si>
  <si>
    <t>id78419-44359</t>
  </si>
  <si>
    <t>id78419-44360</t>
  </si>
  <si>
    <t>id78419-44361</t>
  </si>
  <si>
    <t>id78419-44362</t>
  </si>
  <si>
    <t>id78419-44363</t>
  </si>
  <si>
    <t>id78419-44364</t>
  </si>
  <si>
    <t>id78419-44365</t>
  </si>
  <si>
    <t>id78419-44366</t>
  </si>
  <si>
    <t>id78419-44367</t>
  </si>
  <si>
    <t>id78419-44368</t>
  </si>
  <si>
    <t>id78419-44369</t>
  </si>
  <si>
    <t>id78419-44370</t>
  </si>
  <si>
    <t>id78419-44371</t>
  </si>
  <si>
    <t>id78419-44372</t>
  </si>
  <si>
    <t>id78419-44373</t>
  </si>
  <si>
    <t>id78419-44374</t>
  </si>
  <si>
    <t>id78419-44375</t>
  </si>
  <si>
    <t>id78419-44376</t>
  </si>
  <si>
    <t>id78419-44377</t>
  </si>
  <si>
    <t>id78419-44378</t>
  </si>
  <si>
    <t>id78419-44379</t>
  </si>
  <si>
    <t>id78419-44380</t>
  </si>
  <si>
    <t>id78419-44381</t>
  </si>
  <si>
    <t>id78419-44382</t>
  </si>
  <si>
    <t>id78419-44383</t>
  </si>
  <si>
    <t>id78419-44384</t>
  </si>
  <si>
    <t>id78419-44385</t>
  </si>
  <si>
    <t>id78457</t>
  </si>
  <si>
    <t>Just Another Margin</t>
  </si>
  <si>
    <t>id78419-44386</t>
  </si>
  <si>
    <t>id78419-44387</t>
  </si>
  <si>
    <t>id78419-44388</t>
  </si>
  <si>
    <t>id78419-44389</t>
  </si>
  <si>
    <t>id78419-44390</t>
  </si>
  <si>
    <t>id78419-44391</t>
  </si>
  <si>
    <t>id78419-44392</t>
  </si>
  <si>
    <t>id78419-44393</t>
  </si>
  <si>
    <t>id78419-44394</t>
  </si>
  <si>
    <t>id78419-44395</t>
  </si>
  <si>
    <t>id78419-44396</t>
  </si>
  <si>
    <t>id78419-44397</t>
  </si>
  <si>
    <t>id78419-44398</t>
  </si>
  <si>
    <t>id78419-44399</t>
  </si>
  <si>
    <t>id78419-44400</t>
  </si>
  <si>
    <t>id78419-44401</t>
  </si>
  <si>
    <t>id78419-44402</t>
  </si>
  <si>
    <t>id78419-44403</t>
  </si>
  <si>
    <t>id78419-44404</t>
  </si>
  <si>
    <t>id78419-44405</t>
  </si>
  <si>
    <t>id78419-44406</t>
  </si>
  <si>
    <t>id78419-44407</t>
  </si>
  <si>
    <t>id78419-44408</t>
  </si>
  <si>
    <t>id78419-44409</t>
  </si>
  <si>
    <t>id78419-44410</t>
  </si>
  <si>
    <t>id78419-44411</t>
  </si>
  <si>
    <t>id78419-44412</t>
  </si>
  <si>
    <t>id78419-44413</t>
  </si>
  <si>
    <t>id78419-44414</t>
  </si>
  <si>
    <t>id78562</t>
  </si>
  <si>
    <t>Breaking The Waves</t>
  </si>
  <si>
    <t>id78419-44415</t>
  </si>
  <si>
    <t>id78419-44416</t>
  </si>
  <si>
    <t>id78419-44417</t>
  </si>
  <si>
    <t>id78419-44418</t>
  </si>
  <si>
    <t>id78419-44419</t>
  </si>
  <si>
    <t>id78419-44420</t>
  </si>
  <si>
    <t>id78419-44421</t>
  </si>
  <si>
    <t>id78419-44422</t>
  </si>
  <si>
    <t>id78419-44423</t>
  </si>
  <si>
    <t>id78419-44424</t>
  </si>
  <si>
    <t>id78419-44425</t>
  </si>
  <si>
    <t>id78763</t>
  </si>
  <si>
    <t>Justin y la Espada del Valor</t>
  </si>
  <si>
    <t>tt1639826</t>
  </si>
  <si>
    <t>id78419-44426</t>
  </si>
  <si>
    <t>id78419-44427</t>
  </si>
  <si>
    <t>id78419-44428</t>
  </si>
  <si>
    <t>id78419-44429</t>
  </si>
  <si>
    <t>id78419-44430</t>
  </si>
  <si>
    <t>id78419-44431</t>
  </si>
  <si>
    <t>id78419-44432</t>
  </si>
  <si>
    <t>id78419-44433</t>
  </si>
  <si>
    <t>id78419-44434</t>
  </si>
  <si>
    <t>id78419-44435</t>
  </si>
  <si>
    <t>id78419-44436</t>
  </si>
  <si>
    <t>id78376</t>
  </si>
  <si>
    <t>Free Birds</t>
  </si>
  <si>
    <t>tt1621039</t>
  </si>
  <si>
    <t>id78419-44437</t>
  </si>
  <si>
    <t>id78419-44438</t>
  </si>
  <si>
    <t>id78419-44439</t>
  </si>
  <si>
    <t>id78419-44440</t>
  </si>
  <si>
    <t>id78419-44441</t>
  </si>
  <si>
    <t>id78419-44442</t>
  </si>
  <si>
    <t>id78419-44443</t>
  </si>
  <si>
    <t>id78419-44444</t>
  </si>
  <si>
    <t>id78419-44445</t>
  </si>
  <si>
    <t>id78419-44446</t>
  </si>
  <si>
    <t>id78419-44447</t>
  </si>
  <si>
    <t>id78419-44448</t>
  </si>
  <si>
    <t>id78419-44449</t>
  </si>
  <si>
    <t>id78419-44450</t>
  </si>
  <si>
    <t>id78419-44451</t>
  </si>
  <si>
    <t>id78419-44452</t>
  </si>
  <si>
    <t>id78419-44453</t>
  </si>
  <si>
    <t>id78419-44454</t>
  </si>
  <si>
    <t>id78419-44455</t>
  </si>
  <si>
    <t>id78419-44456</t>
  </si>
  <si>
    <t>id78419-44457</t>
  </si>
  <si>
    <t>id78419-44458</t>
  </si>
  <si>
    <t>id78419-44459</t>
  </si>
  <si>
    <t>id78419-44460</t>
  </si>
  <si>
    <t>id78419-44461</t>
  </si>
  <si>
    <t>id78419-44462</t>
  </si>
  <si>
    <t>id589</t>
  </si>
  <si>
    <t>The Monkey King</t>
  </si>
  <si>
    <t>tt1717715</t>
  </si>
  <si>
    <t>id78419-44463</t>
  </si>
  <si>
    <t>id78419-44464</t>
  </si>
  <si>
    <t>id78419-44465</t>
  </si>
  <si>
    <t>id78419-44466</t>
  </si>
  <si>
    <t>id78419-44467</t>
  </si>
  <si>
    <t>id78419-44468</t>
  </si>
  <si>
    <t>id78419-44469</t>
  </si>
  <si>
    <t>id78419-44470</t>
  </si>
  <si>
    <t>id78419-44471</t>
  </si>
  <si>
    <t>id78419-44472</t>
  </si>
  <si>
    <t>id78419-44473</t>
  </si>
  <si>
    <t>id78419-44474</t>
  </si>
  <si>
    <t>id78419-44475</t>
  </si>
  <si>
    <t>id78419-44476</t>
  </si>
  <si>
    <t>id78419-44477</t>
  </si>
  <si>
    <t>id78419-44478</t>
  </si>
  <si>
    <t>id78419-44479</t>
  </si>
  <si>
    <t>id78419-44480</t>
  </si>
  <si>
    <t>id78419-44481</t>
  </si>
  <si>
    <t>id78419-44482</t>
  </si>
  <si>
    <t>id78419-44483</t>
  </si>
  <si>
    <t>id78419-44484</t>
  </si>
  <si>
    <t>id78419-44485</t>
  </si>
  <si>
    <t>id78419-44486</t>
  </si>
  <si>
    <t>id78419-44487</t>
  </si>
  <si>
    <t>id78419-44488</t>
  </si>
  <si>
    <t>id78419-44489</t>
  </si>
  <si>
    <t>id78419-44490</t>
  </si>
  <si>
    <t>id78419-44491</t>
  </si>
  <si>
    <t>id78419-44492</t>
  </si>
  <si>
    <t>id78419-44493</t>
  </si>
  <si>
    <t>id78419-44494</t>
  </si>
  <si>
    <t>id78419-44495</t>
  </si>
  <si>
    <t>id78419-44496</t>
  </si>
  <si>
    <t>id78419-44497</t>
  </si>
  <si>
    <t>id78419-44498</t>
  </si>
  <si>
    <t>id78419-44499</t>
  </si>
  <si>
    <t>id78419-44500</t>
  </si>
  <si>
    <t>id78419-44501</t>
  </si>
  <si>
    <t>id78419-44502</t>
  </si>
  <si>
    <t>id78419-44503</t>
  </si>
  <si>
    <t>id78419-44504</t>
  </si>
  <si>
    <t>id78419-44505</t>
  </si>
  <si>
    <t>id78419-44506</t>
  </si>
  <si>
    <t>id78419-44507</t>
  </si>
  <si>
    <t>id78419-44508</t>
  </si>
  <si>
    <t>id78319</t>
  </si>
  <si>
    <t>Ender's Game</t>
  </si>
  <si>
    <t>tt1731141</t>
  </si>
  <si>
    <t>id78419-44509</t>
  </si>
  <si>
    <t>id78419-44510</t>
  </si>
  <si>
    <t>id78419-44511</t>
  </si>
  <si>
    <t>id78419-44512</t>
  </si>
  <si>
    <t>id78419-44513</t>
  </si>
  <si>
    <t>id78419-44514</t>
  </si>
  <si>
    <t>id78419-44515</t>
  </si>
  <si>
    <t>id78419-44516</t>
  </si>
  <si>
    <t>id78419-44517</t>
  </si>
  <si>
    <t>id78419-44518</t>
  </si>
  <si>
    <t>id78419-44519</t>
  </si>
  <si>
    <t>id78419-44520</t>
  </si>
  <si>
    <t>id78419-44521</t>
  </si>
  <si>
    <t>id78419-44522</t>
  </si>
  <si>
    <t>id78419-44523</t>
  </si>
  <si>
    <t>id78419-44524</t>
  </si>
  <si>
    <t>id78419-44525</t>
  </si>
  <si>
    <t>id78419-44526</t>
  </si>
  <si>
    <t>id78419-44527</t>
  </si>
  <si>
    <t>id78419-44528</t>
  </si>
  <si>
    <t>id66927</t>
  </si>
  <si>
    <t>The Break-Up Artist</t>
  </si>
  <si>
    <t>tt2210607</t>
  </si>
  <si>
    <t>id78419-44529</t>
  </si>
  <si>
    <t>id78419-44530</t>
  </si>
  <si>
    <t>id78419-44531</t>
  </si>
  <si>
    <t>id78419-44532</t>
  </si>
  <si>
    <t>id78419-44533</t>
  </si>
  <si>
    <t>id78419-44534</t>
  </si>
  <si>
    <t>id78419-44535</t>
  </si>
  <si>
    <t>id78419-44536</t>
  </si>
  <si>
    <t>id78419-44537</t>
  </si>
  <si>
    <t>id68181</t>
  </si>
  <si>
    <t>Snow Blossom</t>
  </si>
  <si>
    <t>id78419-44538</t>
  </si>
  <si>
    <t>id78419-44539</t>
  </si>
  <si>
    <t>id78419-44540</t>
  </si>
  <si>
    <t>id78419-44541</t>
  </si>
  <si>
    <t>id78515</t>
  </si>
  <si>
    <t>The Amazing Spider-Man 2</t>
  </si>
  <si>
    <t>tt1872181</t>
  </si>
  <si>
    <t>id78419-44542</t>
  </si>
  <si>
    <t>id78419-44543</t>
  </si>
  <si>
    <t>id78419-44544</t>
  </si>
  <si>
    <t>id78419-44545</t>
  </si>
  <si>
    <t>id78419-44546</t>
  </si>
  <si>
    <t>id78419-44547</t>
  </si>
  <si>
    <t>id78419-44548</t>
  </si>
  <si>
    <t>id78419-44549</t>
  </si>
  <si>
    <t>id78419-44550</t>
  </si>
  <si>
    <t>id78419-44551</t>
  </si>
  <si>
    <t>id78419-44552</t>
  </si>
  <si>
    <t>id78419-44553</t>
  </si>
  <si>
    <t>id78419-44554</t>
  </si>
  <si>
    <t>id78419-44555</t>
  </si>
  <si>
    <t>id78419-44556</t>
  </si>
  <si>
    <t>id78419-44557</t>
  </si>
  <si>
    <t>id78419-44558</t>
  </si>
  <si>
    <t>id78419-44559</t>
  </si>
  <si>
    <t>id78419-44560</t>
  </si>
  <si>
    <t>id78419-44561</t>
  </si>
  <si>
    <t>id78419-44562</t>
  </si>
  <si>
    <t>id78419-44563</t>
  </si>
  <si>
    <t>id78419-44564</t>
  </si>
  <si>
    <t>id78419-44565</t>
  </si>
  <si>
    <t>id78419-44566</t>
  </si>
  <si>
    <t>id78419-44567</t>
  </si>
  <si>
    <t>id78419-44568</t>
  </si>
  <si>
    <t>id78419-44569</t>
  </si>
  <si>
    <t>id78419-44570</t>
  </si>
  <si>
    <t>id78419-44571</t>
  </si>
  <si>
    <t>id78419-44572</t>
  </si>
  <si>
    <t>id78419-44573</t>
  </si>
  <si>
    <t>id78419-44574</t>
  </si>
  <si>
    <t>id78815</t>
  </si>
  <si>
    <t>On The Road</t>
  </si>
  <si>
    <t>id78419-44575</t>
  </si>
  <si>
    <t>id78419-44576</t>
  </si>
  <si>
    <t>id78419-44577</t>
  </si>
  <si>
    <t>id78419-44578</t>
  </si>
  <si>
    <t>id78419-44579</t>
  </si>
  <si>
    <t>id78419-44580</t>
  </si>
  <si>
    <t>id78419-44581</t>
  </si>
  <si>
    <t>id78419-44582</t>
  </si>
  <si>
    <t>id78419-44583</t>
  </si>
  <si>
    <t>id78419-44584</t>
  </si>
  <si>
    <t>id78419-44585</t>
  </si>
  <si>
    <t>id78419-44586</t>
  </si>
  <si>
    <t>id78419-44587</t>
  </si>
  <si>
    <t>id78478</t>
  </si>
  <si>
    <t>Captain America: The Winter Soldier</t>
  </si>
  <si>
    <t>tt1843866</t>
  </si>
  <si>
    <t>id78419-44588</t>
  </si>
  <si>
    <t>id78419-44589</t>
  </si>
  <si>
    <t>id78419-44590</t>
  </si>
  <si>
    <t>id78419-44591</t>
  </si>
  <si>
    <t>id78419-44592</t>
  </si>
  <si>
    <t>id78419-44593</t>
  </si>
  <si>
    <t>id78419-44594</t>
  </si>
  <si>
    <t>id78419-44595</t>
  </si>
  <si>
    <t>id78419-44596</t>
  </si>
  <si>
    <t>id78419-44597</t>
  </si>
  <si>
    <t>id78419-44598</t>
  </si>
  <si>
    <t>id78419-44599</t>
  </si>
  <si>
    <t>id78419-44600</t>
  </si>
  <si>
    <t>id78419-44601</t>
  </si>
  <si>
    <t>id78419-44602</t>
  </si>
  <si>
    <t>id78419-44603</t>
  </si>
  <si>
    <t>id78419-44604</t>
  </si>
  <si>
    <t>id78419-44605</t>
  </si>
  <si>
    <t>id78419-44606</t>
  </si>
  <si>
    <t>id78419-44607</t>
  </si>
  <si>
    <t>id78419-44608</t>
  </si>
  <si>
    <t>id78419-44609</t>
  </si>
  <si>
    <t>id78419-44610</t>
  </si>
  <si>
    <t>id78419-44611</t>
  </si>
  <si>
    <t>id78419-44612</t>
  </si>
  <si>
    <t>id78419-44613</t>
  </si>
  <si>
    <t>id78419-44614</t>
  </si>
  <si>
    <t>id78419-44615</t>
  </si>
  <si>
    <t>id78419-44616</t>
  </si>
  <si>
    <t>id78419-44617</t>
  </si>
  <si>
    <t>id78419-44618</t>
  </si>
  <si>
    <t>id78419-44619</t>
  </si>
  <si>
    <t>id78514</t>
  </si>
  <si>
    <t>Divergent</t>
  </si>
  <si>
    <t>tt1840309</t>
  </si>
  <si>
    <t>id78419-44620</t>
  </si>
  <si>
    <t>id78419-44621</t>
  </si>
  <si>
    <t>id78419-44622</t>
  </si>
  <si>
    <t>id78419-44623</t>
  </si>
  <si>
    <t>id78419-44624</t>
  </si>
  <si>
    <t>id78419-44625</t>
  </si>
  <si>
    <t>id78419-44626</t>
  </si>
  <si>
    <t>id78419-44627</t>
  </si>
  <si>
    <t>id78419-44628</t>
  </si>
  <si>
    <t>id78294</t>
  </si>
  <si>
    <t>The Protector 2</t>
  </si>
  <si>
    <t>tt1925518</t>
  </si>
  <si>
    <t>id78419-44629</t>
  </si>
  <si>
    <t>id78419-44630</t>
  </si>
  <si>
    <t>id78419-44631</t>
  </si>
  <si>
    <t>id78419-44632</t>
  </si>
  <si>
    <t>id78419-44633</t>
  </si>
  <si>
    <t>id78419-44634</t>
  </si>
  <si>
    <t>id78419-44635</t>
  </si>
  <si>
    <t>id78419-44636</t>
  </si>
  <si>
    <t>id78419-44637</t>
  </si>
  <si>
    <t>id245873</t>
  </si>
  <si>
    <t>Dhoom 3</t>
  </si>
  <si>
    <t>tt1833673</t>
  </si>
  <si>
    <t>id78419-44638</t>
  </si>
  <si>
    <t>id78419-44639</t>
  </si>
  <si>
    <t>id78419-44640</t>
  </si>
  <si>
    <t>id78419-44641</t>
  </si>
  <si>
    <t>id78419-44642</t>
  </si>
  <si>
    <t>id78419-44643</t>
  </si>
  <si>
    <t>id78419-44644</t>
  </si>
  <si>
    <t>id78419-44645</t>
  </si>
  <si>
    <t>id78419-44646</t>
  </si>
  <si>
    <t>id78419-44647</t>
  </si>
  <si>
    <t>id78419-44648</t>
  </si>
  <si>
    <t>id78419-44649</t>
  </si>
  <si>
    <t>id78419-44650</t>
  </si>
  <si>
    <t>id78419-44651</t>
  </si>
  <si>
    <t>id78419-44652</t>
  </si>
  <si>
    <t>id78419-44653</t>
  </si>
  <si>
    <t>id78419-44654</t>
  </si>
  <si>
    <t>id78419-44655</t>
  </si>
  <si>
    <t>id78419-44656</t>
  </si>
  <si>
    <t>id78419-44657</t>
  </si>
  <si>
    <t>id78177</t>
  </si>
  <si>
    <t>The Legend of Qin</t>
  </si>
  <si>
    <t>id78419-44658</t>
  </si>
  <si>
    <t>id78419-44659</t>
  </si>
  <si>
    <t>id78419-44660</t>
  </si>
  <si>
    <t>id78419-44661</t>
  </si>
  <si>
    <t>id78419-44662</t>
  </si>
  <si>
    <t>id78419-44663</t>
  </si>
  <si>
    <t>id78419-44664</t>
  </si>
  <si>
    <t>id78419-44665</t>
  </si>
  <si>
    <t>id78419-44666</t>
  </si>
  <si>
    <t>id78419-44667</t>
  </si>
  <si>
    <t>id78419-44668</t>
  </si>
  <si>
    <t>id78419-44669</t>
  </si>
  <si>
    <t>id78419-44670</t>
  </si>
  <si>
    <t>id78419-44671</t>
  </si>
  <si>
    <t>id78419-44672</t>
  </si>
  <si>
    <t>id78419-44673</t>
  </si>
  <si>
    <t>id78297</t>
  </si>
  <si>
    <t>American Hustle</t>
  </si>
  <si>
    <t>tt1800241</t>
  </si>
  <si>
    <t>id78419-44674</t>
  </si>
  <si>
    <t>id78419-44675</t>
  </si>
  <si>
    <t>id78419-44676</t>
  </si>
  <si>
    <t>id78419-44677</t>
  </si>
  <si>
    <t>id78419-44678</t>
  </si>
  <si>
    <t>id78419-44679</t>
  </si>
  <si>
    <t>id78419-44680</t>
  </si>
  <si>
    <t>id78419-44681</t>
  </si>
  <si>
    <t>id78419-44682</t>
  </si>
  <si>
    <t>id78419-44683</t>
  </si>
  <si>
    <t>id78419-44684</t>
  </si>
  <si>
    <t>id78419-44685</t>
  </si>
  <si>
    <t>id78419-44686</t>
  </si>
  <si>
    <t>id78419-44687</t>
  </si>
  <si>
    <t>id78419-44688</t>
  </si>
  <si>
    <t>id78419-44689</t>
  </si>
  <si>
    <t>id78419-44690</t>
  </si>
  <si>
    <t>id78419-44691</t>
  </si>
  <si>
    <t>id78419-44692</t>
  </si>
  <si>
    <t>id78419-44693</t>
  </si>
  <si>
    <t>id78419-44694</t>
  </si>
  <si>
    <t>id78419-44695</t>
  </si>
  <si>
    <t>id78419-44696</t>
  </si>
  <si>
    <t>id78419-44697</t>
  </si>
  <si>
    <t>id78419-44698</t>
  </si>
  <si>
    <t>id78419-44699</t>
  </si>
  <si>
    <t>id78419-44700</t>
  </si>
  <si>
    <t>id78419-44701</t>
  </si>
  <si>
    <t>id78419-44702</t>
  </si>
  <si>
    <t>id78264</t>
  </si>
  <si>
    <t>The Iceman</t>
  </si>
  <si>
    <t>tt2557256</t>
  </si>
  <si>
    <t>id78419-44703</t>
  </si>
  <si>
    <t>id78419-44704</t>
  </si>
  <si>
    <t>id78419-44705</t>
  </si>
  <si>
    <t>id78419-44706</t>
  </si>
  <si>
    <t>id78419-44707</t>
  </si>
  <si>
    <t>id78419-44708</t>
  </si>
  <si>
    <t>id78419-44709</t>
  </si>
  <si>
    <t>id78419-44710</t>
  </si>
  <si>
    <t>id78419-44711</t>
  </si>
  <si>
    <t>id78419-44712</t>
  </si>
  <si>
    <t>id78419-44713</t>
  </si>
  <si>
    <t>id78419-44714</t>
  </si>
  <si>
    <t>id78419-44715</t>
  </si>
  <si>
    <t>id78419-44716</t>
  </si>
  <si>
    <t>id78419-44717</t>
  </si>
  <si>
    <t>id78419-44718</t>
  </si>
  <si>
    <t>id78419-44719</t>
  </si>
  <si>
    <t>id78419-44720</t>
  </si>
  <si>
    <t>id78419-44721</t>
  </si>
  <si>
    <t>id78419-44722</t>
  </si>
  <si>
    <t>id78419-44723</t>
  </si>
  <si>
    <t>id78419-44724</t>
  </si>
  <si>
    <t>id78419-44725</t>
  </si>
  <si>
    <t>id78419-44726</t>
  </si>
  <si>
    <t>id78419-44727</t>
  </si>
  <si>
    <t>id78419-44728</t>
  </si>
  <si>
    <t>id78419-44729</t>
  </si>
  <si>
    <t>id78419-44730</t>
  </si>
  <si>
    <t>id78942</t>
  </si>
  <si>
    <t>Forbidden Kiss</t>
  </si>
  <si>
    <t>tt1920928</t>
  </si>
  <si>
    <t>id78419-44731</t>
  </si>
  <si>
    <t>id78419-44732</t>
  </si>
  <si>
    <t>id78419-44733</t>
  </si>
  <si>
    <t>id78419-44734</t>
  </si>
  <si>
    <t>id78419-44735</t>
  </si>
  <si>
    <t>id78419-44736</t>
  </si>
  <si>
    <t>id78419-44737</t>
  </si>
  <si>
    <t>id78419-44738</t>
  </si>
  <si>
    <t>id78625</t>
  </si>
  <si>
    <t>Dawn of the Planet of the Apes</t>
  </si>
  <si>
    <t>tt2103281</t>
  </si>
  <si>
    <t>id78419-44739</t>
  </si>
  <si>
    <t>id78419-44740</t>
  </si>
  <si>
    <t>id78419-44741</t>
  </si>
  <si>
    <t>id78419-44742</t>
  </si>
  <si>
    <t>id78419-44743</t>
  </si>
  <si>
    <t>id78419-44744</t>
  </si>
  <si>
    <t>id78419-44745</t>
  </si>
  <si>
    <t>id78419-44746</t>
  </si>
  <si>
    <t>id78419-44747</t>
  </si>
  <si>
    <t>id78419-44748</t>
  </si>
  <si>
    <t>id78419-44749</t>
  </si>
  <si>
    <t>id78419-44750</t>
  </si>
  <si>
    <t>id78419-44751</t>
  </si>
  <si>
    <t>id78419-44752</t>
  </si>
  <si>
    <t>id78379</t>
  </si>
  <si>
    <t>Transformers: Age of Extinction</t>
  </si>
  <si>
    <t>tt2109248</t>
  </si>
  <si>
    <t>id78419-44753</t>
  </si>
  <si>
    <t>id78419-44754</t>
  </si>
  <si>
    <t>id78419-44755</t>
  </si>
  <si>
    <t>id78419-44756</t>
  </si>
  <si>
    <t>id78419-44757</t>
  </si>
  <si>
    <t>id78419-44758</t>
  </si>
  <si>
    <t>id78419-44759</t>
  </si>
  <si>
    <t>id78419-44760</t>
  </si>
  <si>
    <t>id78419-44761</t>
  </si>
  <si>
    <t>id78419-44762</t>
  </si>
  <si>
    <t>id78419-44763</t>
  </si>
  <si>
    <t>id78419-44764</t>
  </si>
  <si>
    <t>id78419-44765</t>
  </si>
  <si>
    <t>id78419-44766</t>
  </si>
  <si>
    <t>id78419-44767</t>
  </si>
  <si>
    <t>id78419-44768</t>
  </si>
  <si>
    <t>id78419-44769</t>
  </si>
  <si>
    <t>id78419-44770</t>
  </si>
  <si>
    <t>id78419-44771</t>
  </si>
  <si>
    <t>id78419-44772</t>
  </si>
  <si>
    <t>id78419-44773</t>
  </si>
  <si>
    <t>id78419-44774</t>
  </si>
  <si>
    <t>id78419-44775</t>
  </si>
  <si>
    <t>id78419-44776</t>
  </si>
  <si>
    <t>id78419-44777</t>
  </si>
  <si>
    <t>id78419-44778</t>
  </si>
  <si>
    <t>id78419-44779</t>
  </si>
  <si>
    <t>id78419-44780</t>
  </si>
  <si>
    <t>id78887</t>
  </si>
  <si>
    <t>The Outback</t>
  </si>
  <si>
    <t>tt1867086</t>
  </si>
  <si>
    <t>id78419-44781</t>
  </si>
  <si>
    <t>id78419-44782</t>
  </si>
  <si>
    <t>id78419-44783</t>
  </si>
  <si>
    <t>id78419-44784</t>
  </si>
  <si>
    <t>id78419-44785</t>
  </si>
  <si>
    <t>id78419-44786</t>
  </si>
  <si>
    <t>id78419-44787</t>
  </si>
  <si>
    <t>id78419-44788</t>
  </si>
  <si>
    <t>id78419-44789</t>
  </si>
  <si>
    <t>id78419-44790</t>
  </si>
  <si>
    <t>id78419-44791</t>
  </si>
  <si>
    <t>id78419-44792</t>
  </si>
  <si>
    <t>id78419-44793</t>
  </si>
  <si>
    <t>id78419-44794</t>
  </si>
  <si>
    <t>id78419-44795</t>
  </si>
  <si>
    <t>id78419-44796</t>
  </si>
  <si>
    <t>id78419-44797</t>
  </si>
  <si>
    <t>id78419-44798</t>
  </si>
  <si>
    <t>id78419-44799</t>
  </si>
  <si>
    <t>id78419-44800</t>
  </si>
  <si>
    <t>id78419-44801</t>
  </si>
  <si>
    <t>id78419-44802</t>
  </si>
  <si>
    <t>id78419-44803</t>
  </si>
  <si>
    <t>id78419-44804</t>
  </si>
  <si>
    <t>id78419-44805</t>
  </si>
  <si>
    <t>id78419-44806</t>
  </si>
  <si>
    <t>id78419-44807</t>
  </si>
  <si>
    <t>id78419-44808</t>
  </si>
  <si>
    <t>id78419-44809</t>
  </si>
  <si>
    <t>id78419-44810</t>
  </si>
  <si>
    <t>id78896</t>
  </si>
  <si>
    <t>Into the Storm</t>
  </si>
  <si>
    <t>tt2106361</t>
  </si>
  <si>
    <t>id78419-44811</t>
  </si>
  <si>
    <t>id78419-44812</t>
  </si>
  <si>
    <t>id78419-44813</t>
  </si>
  <si>
    <t>id78419-44814</t>
  </si>
  <si>
    <t>id78419-44815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</si>
  <si>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</si>
  <si>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</si>
  <si>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</si>
  <si>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</si>
  <si>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</si>
  <si>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</si>
  <si>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</si>
  <si>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</si>
  <si>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</si>
  <si>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</si>
  <si>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</si>
  <si>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</si>
  <si>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</si>
  <si>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</si>
  <si>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</si>
  <si>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</si>
  <si>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</si>
  <si>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</si>
  <si>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</si>
  <si>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</si>
  <si>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</si>
  <si>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</si>
  <si>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</si>
  <si>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</si>
  <si>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AFTER FORMATTING CELLS TO NUMERIC FOR EASIER UNDERSTANDING OF RESULTS</t>
  </si>
  <si>
    <t>Variable</t>
  </si>
  <si>
    <t>Explanation</t>
  </si>
  <si>
    <t>a unique ID for each movie</t>
  </si>
  <si>
    <t>the date that the movie review data was collected</t>
  </si>
  <si>
    <t>movie title</t>
  </si>
  <si>
    <t>year of production</t>
  </si>
  <si>
    <t>movie ID on IMDb.com</t>
  </si>
  <si>
    <t>overall rating score</t>
  </si>
  <si>
    <t>number of trailers posted on the website</t>
  </si>
  <si>
    <t>number of pictures/posters posted on the website</t>
  </si>
  <si>
    <t>whether the movie has won an award or not</t>
  </si>
  <si>
    <t>total number of reviews</t>
  </si>
  <si>
    <t>official release date</t>
  </si>
  <si>
    <t>the first genre of the movie</t>
  </si>
  <si>
    <t>the second genre of the movie</t>
  </si>
  <si>
    <t>the third genre of the movie</t>
  </si>
  <si>
    <t>total length of the movie (in minutes)</t>
  </si>
  <si>
    <t>id78831</t>
  </si>
  <si>
    <t>Non-Stop</t>
  </si>
  <si>
    <t>tt2024469</t>
  </si>
  <si>
    <t>2014-09-16</t>
  </si>
  <si>
    <t>tt3684194</t>
  </si>
  <si>
    <t>id78511</t>
  </si>
  <si>
    <t>The Extreme Fox</t>
  </si>
  <si>
    <t>movie&amp;date</t>
  </si>
  <si>
    <t>ticket</t>
  </si>
  <si>
    <t>id15795</t>
  </si>
  <si>
    <t>id158</t>
  </si>
  <si>
    <t>id245849</t>
  </si>
  <si>
    <t>id245881</t>
  </si>
  <si>
    <t>id245911</t>
  </si>
  <si>
    <t>id245931</t>
  </si>
  <si>
    <t>id245934</t>
  </si>
  <si>
    <t>id245935</t>
  </si>
  <si>
    <t>id245936</t>
  </si>
  <si>
    <t>id245947</t>
  </si>
  <si>
    <t>id245959</t>
  </si>
  <si>
    <t>id245980</t>
  </si>
  <si>
    <t>id245985</t>
  </si>
  <si>
    <t>id245990</t>
  </si>
  <si>
    <t>id246004</t>
  </si>
  <si>
    <t>id246010</t>
  </si>
  <si>
    <t>id246016</t>
  </si>
  <si>
    <t>id246022</t>
  </si>
  <si>
    <t>id246035</t>
  </si>
  <si>
    <t>id246042</t>
  </si>
  <si>
    <t>id246067</t>
  </si>
  <si>
    <t>id246074</t>
  </si>
  <si>
    <t>id246077</t>
  </si>
  <si>
    <t>id246092</t>
  </si>
  <si>
    <t>id246094</t>
  </si>
  <si>
    <t>id246095</t>
  </si>
  <si>
    <t>id246097</t>
  </si>
  <si>
    <t>id246100</t>
  </si>
  <si>
    <t>id246101</t>
  </si>
  <si>
    <t>id246119</t>
  </si>
  <si>
    <t>id246120</t>
  </si>
  <si>
    <t>id246122</t>
  </si>
  <si>
    <t>id246129</t>
  </si>
  <si>
    <t>id246134</t>
  </si>
  <si>
    <t>id246135</t>
  </si>
  <si>
    <t>id246137</t>
  </si>
  <si>
    <t>id246184</t>
  </si>
  <si>
    <t>id246193</t>
  </si>
  <si>
    <t>id246197</t>
  </si>
  <si>
    <t>id246215</t>
  </si>
  <si>
    <t>id246217</t>
  </si>
  <si>
    <t>id246218</t>
  </si>
  <si>
    <t>id246223</t>
  </si>
  <si>
    <t>id246226</t>
  </si>
  <si>
    <t>id246239</t>
  </si>
  <si>
    <t>id246254</t>
  </si>
  <si>
    <t>id246258</t>
  </si>
  <si>
    <t>id246314</t>
  </si>
  <si>
    <t>id246355</t>
  </si>
  <si>
    <t>id246356</t>
  </si>
  <si>
    <t>id246419</t>
  </si>
  <si>
    <t>id60673</t>
  </si>
  <si>
    <t>id61049</t>
  </si>
  <si>
    <t>id6823</t>
  </si>
  <si>
    <t>id74777</t>
  </si>
  <si>
    <t>id76903</t>
  </si>
  <si>
    <t>id77192</t>
  </si>
  <si>
    <t>id78018</t>
  </si>
  <si>
    <t>id78115</t>
  </si>
  <si>
    <t>id78172</t>
  </si>
  <si>
    <t>id78222</t>
  </si>
  <si>
    <t>id78226</t>
  </si>
  <si>
    <t>id78236</t>
  </si>
  <si>
    <t>id78262</t>
  </si>
  <si>
    <t>id78266</t>
  </si>
  <si>
    <t>id78276</t>
  </si>
  <si>
    <t>id78336</t>
  </si>
  <si>
    <t>id78341</t>
  </si>
  <si>
    <t>id78368</t>
  </si>
  <si>
    <t>id78386</t>
  </si>
  <si>
    <t>id78404</t>
  </si>
  <si>
    <t>id78418</t>
  </si>
  <si>
    <t>id78432</t>
  </si>
  <si>
    <t>id78441</t>
  </si>
  <si>
    <t>id78448</t>
  </si>
  <si>
    <t>id78456</t>
  </si>
  <si>
    <t>id78459</t>
  </si>
  <si>
    <t>id78465</t>
  </si>
  <si>
    <t>id78481</t>
  </si>
  <si>
    <t>id78484</t>
  </si>
  <si>
    <t>id78486</t>
  </si>
  <si>
    <t>id78494</t>
  </si>
  <si>
    <t>id78532</t>
  </si>
  <si>
    <t>id78546</t>
  </si>
  <si>
    <t>id78550</t>
  </si>
  <si>
    <t>id78560</t>
  </si>
  <si>
    <t>id78612</t>
  </si>
  <si>
    <t>id78614</t>
  </si>
  <si>
    <t>id78616</t>
  </si>
  <si>
    <t>id78631</t>
  </si>
  <si>
    <t>id78650</t>
  </si>
  <si>
    <t>id78687</t>
  </si>
  <si>
    <t>id78691</t>
  </si>
  <si>
    <t>id78692</t>
  </si>
  <si>
    <t>id78696</t>
  </si>
  <si>
    <t>id78728</t>
  </si>
  <si>
    <t>id78762</t>
  </si>
  <si>
    <t>id78849</t>
  </si>
  <si>
    <t>id78910</t>
  </si>
  <si>
    <t>id78911</t>
  </si>
  <si>
    <t>id78915</t>
  </si>
  <si>
    <t>id78916</t>
  </si>
  <si>
    <t>id78939</t>
  </si>
  <si>
    <t>id78991</t>
  </si>
  <si>
    <t>id79178</t>
  </si>
  <si>
    <t>id79186</t>
  </si>
  <si>
    <t>id79196</t>
  </si>
  <si>
    <t>id79214</t>
  </si>
  <si>
    <t>isaward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</si>
</sst>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14" fontId="2" fillId="0" borderId="0" xfId="0" applyNumberFormat="1" applyFont="1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1" fillId="0" borderId="1" xfId="0" applyFont="1" applyBorder="1"/>
    <xf numFmtId="0" fontId="3" fillId="0" borderId="1" xfId="0" applyFont="1" applyBorder="1"/>
    <xf numFmtId="0" fontId="0" fillId="0" borderId="1" xfId="0" applyBorder="1"/>
    <xf numFmtId="14" fontId="3" fillId="0" borderId="1" xfId="0" applyNumberFormat="1" applyFont="1" applyBorder="1"/>
    <xf numFmtId="0" fontId="0" fillId="3" borderId="1" xfId="0" applyFill="1" applyBorder="1"/>
    <xf numFmtId="0" fontId="0" fillId="2" borderId="1" xfId="0" applyFill="1" applyBorder="1"/>
    <xf numFmtId="0" fontId="2" fillId="4" borderId="1" xfId="0" applyFont="1" applyFill="1" applyBorder="1"/>
    <xf numFmtId="0" fontId="3" fillId="4" borderId="1" xfId="0" applyFont="1" applyFill="1" applyBorder="1"/>
    <xf numFmtId="0" fontId="0" fillId="4" borderId="1" xfId="0" applyFill="1" applyBorder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2" fillId="0" borderId="1" xfId="0" applyFont="1" applyBorder="1"/>
    <xf numFmtId="14" fontId="2" fillId="0" borderId="1" xfId="0" applyNumberFormat="1" applyFont="1" applyBorder="1"/>
    <xf numFmtId="14" fontId="0" fillId="0" borderId="1" xfId="0" applyNumberFormat="1" applyBorder="1"/>
    <xf numFmtId="0" fontId="1" fillId="4" borderId="1" xfId="0" applyFont="1" applyFill="1" applyBorder="1"/>
    <xf numFmtId="0" fontId="1" fillId="5" borderId="1" xfId="0" applyFont="1" applyFill="1" applyBorder="1"/>
    <xf numFmtId="0" fontId="0" fillId="5" borderId="1" xfId="0" applyFill="1" applyBorder="1"/>
    <xf numFmtId="0" fontId="0" fillId="0" borderId="2" xfId="0" applyBorder="1"/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Continuous"/>
    </xf>
    <xf numFmtId="2" fontId="0" fillId="4" borderId="0" xfId="0" applyNumberFormat="1" applyFill="1"/>
    <xf numFmtId="2" fontId="0" fillId="4" borderId="2" xfId="0" applyNumberFormat="1" applyFill="1" applyBorder="1"/>
    <xf numFmtId="0" fontId="0" fillId="6" borderId="0" xfId="0" applyFill="1"/>
    <xf numFmtId="0" fontId="0" fillId="7" borderId="0" xfId="0" applyFill="1"/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reviews vs box office sales</a:t>
            </a:r>
          </a:p>
        </c:rich>
      </c:tx>
      <c:layout>
        <c:manualLayout>
          <c:xMode val="edge"/>
          <c:yMode val="edge"/>
          <c:x val="0.2777222222222222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'Processed data'!$AP$1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'Processed data'!$AF$2:$AF$3011</c:f>
              <c:numCache>
                <c:formatCode>General</c:formatCode>
                <c:ptCount val="3010"/>
                <c:pt idx="0">
                  <c:v>385</c:v>
                </c:pt>
                <c:pt idx="1">
                  <c:v>394</c:v>
                </c:pt>
                <c:pt idx="2">
                  <c:v>408</c:v>
                </c:pt>
                <c:pt idx="3">
                  <c:v>429</c:v>
                </c:pt>
                <c:pt idx="4">
                  <c:v>613</c:v>
                </c:pt>
                <c:pt idx="5">
                  <c:v>1698</c:v>
                </c:pt>
                <c:pt idx="6">
                  <c:v>4594</c:v>
                </c:pt>
                <c:pt idx="7">
                  <c:v>4889</c:v>
                </c:pt>
                <c:pt idx="8">
                  <c:v>7107</c:v>
                </c:pt>
                <c:pt idx="9">
                  <c:v>7345</c:v>
                </c:pt>
                <c:pt idx="10">
                  <c:v>7607</c:v>
                </c:pt>
                <c:pt idx="11">
                  <c:v>7750</c:v>
                </c:pt>
                <c:pt idx="12">
                  <c:v>7846</c:v>
                </c:pt>
                <c:pt idx="13">
                  <c:v>7951</c:v>
                </c:pt>
                <c:pt idx="14">
                  <c:v>8046</c:v>
                </c:pt>
                <c:pt idx="15">
                  <c:v>8113</c:v>
                </c:pt>
                <c:pt idx="16">
                  <c:v>8180</c:v>
                </c:pt>
                <c:pt idx="17">
                  <c:v>8242</c:v>
                </c:pt>
                <c:pt idx="18">
                  <c:v>8276</c:v>
                </c:pt>
                <c:pt idx="19">
                  <c:v>8324</c:v>
                </c:pt>
                <c:pt idx="20">
                  <c:v>8361</c:v>
                </c:pt>
                <c:pt idx="21">
                  <c:v>8397</c:v>
                </c:pt>
                <c:pt idx="22">
                  <c:v>8430</c:v>
                </c:pt>
                <c:pt idx="23">
                  <c:v>8491</c:v>
                </c:pt>
                <c:pt idx="24">
                  <c:v>8509</c:v>
                </c:pt>
                <c:pt idx="25">
                  <c:v>8527</c:v>
                </c:pt>
                <c:pt idx="26">
                  <c:v>8551</c:v>
                </c:pt>
                <c:pt idx="27">
                  <c:v>8580</c:v>
                </c:pt>
                <c:pt idx="28">
                  <c:v>8595</c:v>
                </c:pt>
                <c:pt idx="29">
                  <c:v>552</c:v>
                </c:pt>
                <c:pt idx="30">
                  <c:v>571</c:v>
                </c:pt>
                <c:pt idx="31">
                  <c:v>965</c:v>
                </c:pt>
                <c:pt idx="32">
                  <c:v>1643</c:v>
                </c:pt>
                <c:pt idx="33">
                  <c:v>2199</c:v>
                </c:pt>
                <c:pt idx="34">
                  <c:v>2639</c:v>
                </c:pt>
                <c:pt idx="35">
                  <c:v>2900</c:v>
                </c:pt>
                <c:pt idx="36">
                  <c:v>3156</c:v>
                </c:pt>
                <c:pt idx="37">
                  <c:v>3324</c:v>
                </c:pt>
                <c:pt idx="38">
                  <c:v>3429</c:v>
                </c:pt>
                <c:pt idx="39">
                  <c:v>3523</c:v>
                </c:pt>
                <c:pt idx="40">
                  <c:v>3618</c:v>
                </c:pt>
                <c:pt idx="41">
                  <c:v>3707</c:v>
                </c:pt>
                <c:pt idx="42">
                  <c:v>3775</c:v>
                </c:pt>
                <c:pt idx="43">
                  <c:v>3812</c:v>
                </c:pt>
                <c:pt idx="44">
                  <c:v>3911</c:v>
                </c:pt>
                <c:pt idx="45">
                  <c:v>811</c:v>
                </c:pt>
                <c:pt idx="46">
                  <c:v>5536</c:v>
                </c:pt>
                <c:pt idx="47">
                  <c:v>11294</c:v>
                </c:pt>
                <c:pt idx="48">
                  <c:v>16715</c:v>
                </c:pt>
                <c:pt idx="49">
                  <c:v>20278</c:v>
                </c:pt>
                <c:pt idx="50">
                  <c:v>22841</c:v>
                </c:pt>
                <c:pt idx="51">
                  <c:v>24872</c:v>
                </c:pt>
                <c:pt idx="52">
                  <c:v>26599</c:v>
                </c:pt>
                <c:pt idx="53">
                  <c:v>28261</c:v>
                </c:pt>
                <c:pt idx="54">
                  <c:v>30484</c:v>
                </c:pt>
                <c:pt idx="55">
                  <c:v>32942</c:v>
                </c:pt>
                <c:pt idx="56">
                  <c:v>35341</c:v>
                </c:pt>
                <c:pt idx="57">
                  <c:v>36959</c:v>
                </c:pt>
                <c:pt idx="58">
                  <c:v>38097</c:v>
                </c:pt>
                <c:pt idx="59">
                  <c:v>39121</c:v>
                </c:pt>
                <c:pt idx="60">
                  <c:v>40116</c:v>
                </c:pt>
                <c:pt idx="61">
                  <c:v>41370</c:v>
                </c:pt>
                <c:pt idx="62">
                  <c:v>42641</c:v>
                </c:pt>
                <c:pt idx="63">
                  <c:v>43591</c:v>
                </c:pt>
                <c:pt idx="64">
                  <c:v>45943</c:v>
                </c:pt>
                <c:pt idx="65">
                  <c:v>46465</c:v>
                </c:pt>
                <c:pt idx="66">
                  <c:v>47050</c:v>
                </c:pt>
                <c:pt idx="67">
                  <c:v>47488</c:v>
                </c:pt>
                <c:pt idx="68">
                  <c:v>47873</c:v>
                </c:pt>
                <c:pt idx="69">
                  <c:v>48162</c:v>
                </c:pt>
                <c:pt idx="70">
                  <c:v>48427</c:v>
                </c:pt>
                <c:pt idx="71">
                  <c:v>48696</c:v>
                </c:pt>
                <c:pt idx="72">
                  <c:v>48906</c:v>
                </c:pt>
                <c:pt idx="73">
                  <c:v>49200</c:v>
                </c:pt>
                <c:pt idx="74">
                  <c:v>3795</c:v>
                </c:pt>
                <c:pt idx="75">
                  <c:v>3895</c:v>
                </c:pt>
                <c:pt idx="76">
                  <c:v>4067</c:v>
                </c:pt>
                <c:pt idx="77">
                  <c:v>4228</c:v>
                </c:pt>
                <c:pt idx="78">
                  <c:v>4334</c:v>
                </c:pt>
                <c:pt idx="79">
                  <c:v>4443</c:v>
                </c:pt>
                <c:pt idx="80">
                  <c:v>4538</c:v>
                </c:pt>
                <c:pt idx="81">
                  <c:v>4612</c:v>
                </c:pt>
                <c:pt idx="82">
                  <c:v>4664</c:v>
                </c:pt>
                <c:pt idx="83">
                  <c:v>4721</c:v>
                </c:pt>
                <c:pt idx="84">
                  <c:v>4765</c:v>
                </c:pt>
                <c:pt idx="85">
                  <c:v>4801</c:v>
                </c:pt>
                <c:pt idx="86">
                  <c:v>4831</c:v>
                </c:pt>
                <c:pt idx="87">
                  <c:v>4855</c:v>
                </c:pt>
                <c:pt idx="88">
                  <c:v>4887</c:v>
                </c:pt>
                <c:pt idx="89">
                  <c:v>4924</c:v>
                </c:pt>
                <c:pt idx="90">
                  <c:v>4946</c:v>
                </c:pt>
                <c:pt idx="91">
                  <c:v>4965</c:v>
                </c:pt>
                <c:pt idx="92">
                  <c:v>4982</c:v>
                </c:pt>
                <c:pt idx="93">
                  <c:v>4997</c:v>
                </c:pt>
                <c:pt idx="94">
                  <c:v>5110</c:v>
                </c:pt>
                <c:pt idx="95">
                  <c:v>2455</c:v>
                </c:pt>
                <c:pt idx="96">
                  <c:v>2765</c:v>
                </c:pt>
                <c:pt idx="97">
                  <c:v>4314</c:v>
                </c:pt>
                <c:pt idx="98">
                  <c:v>7810</c:v>
                </c:pt>
                <c:pt idx="99">
                  <c:v>7855</c:v>
                </c:pt>
                <c:pt idx="100">
                  <c:v>7879</c:v>
                </c:pt>
                <c:pt idx="101">
                  <c:v>7905</c:v>
                </c:pt>
                <c:pt idx="102">
                  <c:v>7926</c:v>
                </c:pt>
                <c:pt idx="103">
                  <c:v>7948</c:v>
                </c:pt>
                <c:pt idx="104">
                  <c:v>7958</c:v>
                </c:pt>
                <c:pt idx="105">
                  <c:v>7972</c:v>
                </c:pt>
                <c:pt idx="106">
                  <c:v>7980</c:v>
                </c:pt>
                <c:pt idx="107">
                  <c:v>7985</c:v>
                </c:pt>
                <c:pt idx="108">
                  <c:v>7987</c:v>
                </c:pt>
                <c:pt idx="109">
                  <c:v>7996</c:v>
                </c:pt>
                <c:pt idx="110">
                  <c:v>8000</c:v>
                </c:pt>
                <c:pt idx="111">
                  <c:v>8004</c:v>
                </c:pt>
                <c:pt idx="112">
                  <c:v>8007</c:v>
                </c:pt>
                <c:pt idx="113">
                  <c:v>8013</c:v>
                </c:pt>
                <c:pt idx="114">
                  <c:v>8023</c:v>
                </c:pt>
                <c:pt idx="115">
                  <c:v>8027</c:v>
                </c:pt>
                <c:pt idx="116">
                  <c:v>8028</c:v>
                </c:pt>
                <c:pt idx="117">
                  <c:v>8030</c:v>
                </c:pt>
                <c:pt idx="118">
                  <c:v>8032</c:v>
                </c:pt>
                <c:pt idx="119">
                  <c:v>8036</c:v>
                </c:pt>
                <c:pt idx="120">
                  <c:v>8038</c:v>
                </c:pt>
                <c:pt idx="121">
                  <c:v>8039</c:v>
                </c:pt>
                <c:pt idx="122">
                  <c:v>8044</c:v>
                </c:pt>
                <c:pt idx="123">
                  <c:v>8046</c:v>
                </c:pt>
                <c:pt idx="124">
                  <c:v>8047</c:v>
                </c:pt>
                <c:pt idx="125">
                  <c:v>50</c:v>
                </c:pt>
                <c:pt idx="126">
                  <c:v>354</c:v>
                </c:pt>
                <c:pt idx="127">
                  <c:v>319</c:v>
                </c:pt>
                <c:pt idx="128">
                  <c:v>249</c:v>
                </c:pt>
                <c:pt idx="129">
                  <c:v>247</c:v>
                </c:pt>
                <c:pt idx="130">
                  <c:v>244</c:v>
                </c:pt>
                <c:pt idx="131">
                  <c:v>248</c:v>
                </c:pt>
                <c:pt idx="132">
                  <c:v>253</c:v>
                </c:pt>
                <c:pt idx="133">
                  <c:v>260</c:v>
                </c:pt>
                <c:pt idx="134">
                  <c:v>270</c:v>
                </c:pt>
                <c:pt idx="135">
                  <c:v>274</c:v>
                </c:pt>
                <c:pt idx="136">
                  <c:v>634</c:v>
                </c:pt>
                <c:pt idx="137">
                  <c:v>658</c:v>
                </c:pt>
                <c:pt idx="138">
                  <c:v>669</c:v>
                </c:pt>
                <c:pt idx="139">
                  <c:v>676</c:v>
                </c:pt>
                <c:pt idx="140">
                  <c:v>680</c:v>
                </c:pt>
                <c:pt idx="141">
                  <c:v>2376</c:v>
                </c:pt>
                <c:pt idx="142">
                  <c:v>2513</c:v>
                </c:pt>
                <c:pt idx="143">
                  <c:v>2920</c:v>
                </c:pt>
                <c:pt idx="144">
                  <c:v>3053</c:v>
                </c:pt>
                <c:pt idx="145">
                  <c:v>561</c:v>
                </c:pt>
                <c:pt idx="146">
                  <c:v>589</c:v>
                </c:pt>
                <c:pt idx="147">
                  <c:v>628</c:v>
                </c:pt>
                <c:pt idx="148">
                  <c:v>657</c:v>
                </c:pt>
                <c:pt idx="149">
                  <c:v>682</c:v>
                </c:pt>
                <c:pt idx="150">
                  <c:v>708</c:v>
                </c:pt>
                <c:pt idx="151">
                  <c:v>730</c:v>
                </c:pt>
                <c:pt idx="152">
                  <c:v>742</c:v>
                </c:pt>
                <c:pt idx="153">
                  <c:v>749</c:v>
                </c:pt>
                <c:pt idx="154">
                  <c:v>759</c:v>
                </c:pt>
                <c:pt idx="155">
                  <c:v>772</c:v>
                </c:pt>
                <c:pt idx="156">
                  <c:v>779</c:v>
                </c:pt>
                <c:pt idx="157">
                  <c:v>787</c:v>
                </c:pt>
                <c:pt idx="158">
                  <c:v>798</c:v>
                </c:pt>
                <c:pt idx="159">
                  <c:v>808</c:v>
                </c:pt>
                <c:pt idx="160">
                  <c:v>812</c:v>
                </c:pt>
                <c:pt idx="161">
                  <c:v>299</c:v>
                </c:pt>
                <c:pt idx="162">
                  <c:v>913</c:v>
                </c:pt>
                <c:pt idx="163">
                  <c:v>1540</c:v>
                </c:pt>
                <c:pt idx="164">
                  <c:v>2122</c:v>
                </c:pt>
                <c:pt idx="165">
                  <c:v>2561</c:v>
                </c:pt>
                <c:pt idx="166">
                  <c:v>2951</c:v>
                </c:pt>
                <c:pt idx="167">
                  <c:v>3279</c:v>
                </c:pt>
                <c:pt idx="168">
                  <c:v>4234</c:v>
                </c:pt>
                <c:pt idx="169">
                  <c:v>4291</c:v>
                </c:pt>
                <c:pt idx="170">
                  <c:v>4350</c:v>
                </c:pt>
                <c:pt idx="171">
                  <c:v>4389</c:v>
                </c:pt>
                <c:pt idx="172">
                  <c:v>4422</c:v>
                </c:pt>
                <c:pt idx="173">
                  <c:v>4454</c:v>
                </c:pt>
                <c:pt idx="174">
                  <c:v>4478</c:v>
                </c:pt>
                <c:pt idx="175">
                  <c:v>4503</c:v>
                </c:pt>
                <c:pt idx="176">
                  <c:v>4528</c:v>
                </c:pt>
                <c:pt idx="177">
                  <c:v>4554</c:v>
                </c:pt>
                <c:pt idx="178">
                  <c:v>278</c:v>
                </c:pt>
                <c:pt idx="179">
                  <c:v>2017</c:v>
                </c:pt>
                <c:pt idx="180">
                  <c:v>3739</c:v>
                </c:pt>
                <c:pt idx="181">
                  <c:v>5814</c:v>
                </c:pt>
                <c:pt idx="182">
                  <c:v>7988</c:v>
                </c:pt>
                <c:pt idx="183">
                  <c:v>10023</c:v>
                </c:pt>
                <c:pt idx="184">
                  <c:v>11324</c:v>
                </c:pt>
                <c:pt idx="185">
                  <c:v>12200</c:v>
                </c:pt>
                <c:pt idx="186">
                  <c:v>12884</c:v>
                </c:pt>
                <c:pt idx="187">
                  <c:v>13488</c:v>
                </c:pt>
                <c:pt idx="188">
                  <c:v>14192</c:v>
                </c:pt>
                <c:pt idx="189">
                  <c:v>14840</c:v>
                </c:pt>
                <c:pt idx="190">
                  <c:v>15377</c:v>
                </c:pt>
                <c:pt idx="191">
                  <c:v>16514</c:v>
                </c:pt>
                <c:pt idx="192">
                  <c:v>16755</c:v>
                </c:pt>
                <c:pt idx="193">
                  <c:v>17051</c:v>
                </c:pt>
                <c:pt idx="194">
                  <c:v>17289</c:v>
                </c:pt>
                <c:pt idx="195">
                  <c:v>17496</c:v>
                </c:pt>
                <c:pt idx="196">
                  <c:v>17704</c:v>
                </c:pt>
                <c:pt idx="197">
                  <c:v>17915</c:v>
                </c:pt>
                <c:pt idx="198">
                  <c:v>18194</c:v>
                </c:pt>
                <c:pt idx="199">
                  <c:v>18422</c:v>
                </c:pt>
                <c:pt idx="200">
                  <c:v>18694</c:v>
                </c:pt>
                <c:pt idx="201">
                  <c:v>19048</c:v>
                </c:pt>
                <c:pt idx="202">
                  <c:v>19199</c:v>
                </c:pt>
                <c:pt idx="203">
                  <c:v>19323</c:v>
                </c:pt>
                <c:pt idx="204">
                  <c:v>19441</c:v>
                </c:pt>
                <c:pt idx="205">
                  <c:v>19626</c:v>
                </c:pt>
                <c:pt idx="206">
                  <c:v>236</c:v>
                </c:pt>
                <c:pt idx="207">
                  <c:v>277</c:v>
                </c:pt>
                <c:pt idx="208">
                  <c:v>309</c:v>
                </c:pt>
                <c:pt idx="209">
                  <c:v>328</c:v>
                </c:pt>
                <c:pt idx="210">
                  <c:v>360</c:v>
                </c:pt>
                <c:pt idx="211">
                  <c:v>381</c:v>
                </c:pt>
                <c:pt idx="212">
                  <c:v>396</c:v>
                </c:pt>
                <c:pt idx="213">
                  <c:v>409</c:v>
                </c:pt>
                <c:pt idx="214">
                  <c:v>3031</c:v>
                </c:pt>
                <c:pt idx="215">
                  <c:v>3060</c:v>
                </c:pt>
                <c:pt idx="216">
                  <c:v>3280</c:v>
                </c:pt>
                <c:pt idx="217">
                  <c:v>4171</c:v>
                </c:pt>
                <c:pt idx="218">
                  <c:v>5089</c:v>
                </c:pt>
                <c:pt idx="219">
                  <c:v>5877</c:v>
                </c:pt>
                <c:pt idx="220">
                  <c:v>6310</c:v>
                </c:pt>
                <c:pt idx="221">
                  <c:v>6752</c:v>
                </c:pt>
                <c:pt idx="222">
                  <c:v>7105</c:v>
                </c:pt>
                <c:pt idx="223">
                  <c:v>7362</c:v>
                </c:pt>
                <c:pt idx="224">
                  <c:v>7697</c:v>
                </c:pt>
                <c:pt idx="225">
                  <c:v>8030</c:v>
                </c:pt>
                <c:pt idx="226">
                  <c:v>8321</c:v>
                </c:pt>
                <c:pt idx="227">
                  <c:v>8512</c:v>
                </c:pt>
                <c:pt idx="228">
                  <c:v>8675</c:v>
                </c:pt>
                <c:pt idx="229">
                  <c:v>8798</c:v>
                </c:pt>
                <c:pt idx="230">
                  <c:v>8898</c:v>
                </c:pt>
                <c:pt idx="231">
                  <c:v>9014</c:v>
                </c:pt>
                <c:pt idx="232">
                  <c:v>9150</c:v>
                </c:pt>
                <c:pt idx="233">
                  <c:v>9273</c:v>
                </c:pt>
                <c:pt idx="234">
                  <c:v>9352</c:v>
                </c:pt>
                <c:pt idx="235">
                  <c:v>9442</c:v>
                </c:pt>
                <c:pt idx="236">
                  <c:v>9511</c:v>
                </c:pt>
                <c:pt idx="237">
                  <c:v>9559</c:v>
                </c:pt>
                <c:pt idx="238">
                  <c:v>9627</c:v>
                </c:pt>
                <c:pt idx="239">
                  <c:v>9693</c:v>
                </c:pt>
                <c:pt idx="240">
                  <c:v>9736</c:v>
                </c:pt>
                <c:pt idx="241">
                  <c:v>9779</c:v>
                </c:pt>
                <c:pt idx="242">
                  <c:v>9831</c:v>
                </c:pt>
                <c:pt idx="243">
                  <c:v>9901</c:v>
                </c:pt>
                <c:pt idx="244">
                  <c:v>9940</c:v>
                </c:pt>
                <c:pt idx="245">
                  <c:v>9995</c:v>
                </c:pt>
                <c:pt idx="246">
                  <c:v>296</c:v>
                </c:pt>
                <c:pt idx="247">
                  <c:v>309</c:v>
                </c:pt>
                <c:pt idx="248">
                  <c:v>1697</c:v>
                </c:pt>
                <c:pt idx="249">
                  <c:v>2663</c:v>
                </c:pt>
                <c:pt idx="250">
                  <c:v>4142</c:v>
                </c:pt>
                <c:pt idx="251">
                  <c:v>5669</c:v>
                </c:pt>
                <c:pt idx="252">
                  <c:v>7325</c:v>
                </c:pt>
                <c:pt idx="253">
                  <c:v>10768</c:v>
                </c:pt>
                <c:pt idx="254">
                  <c:v>11542</c:v>
                </c:pt>
                <c:pt idx="255">
                  <c:v>12087</c:v>
                </c:pt>
                <c:pt idx="256">
                  <c:v>14592</c:v>
                </c:pt>
                <c:pt idx="257">
                  <c:v>17464</c:v>
                </c:pt>
                <c:pt idx="258">
                  <c:v>17938</c:v>
                </c:pt>
                <c:pt idx="259">
                  <c:v>18352</c:v>
                </c:pt>
                <c:pt idx="260">
                  <c:v>18656</c:v>
                </c:pt>
                <c:pt idx="261">
                  <c:v>18929</c:v>
                </c:pt>
                <c:pt idx="262">
                  <c:v>19142</c:v>
                </c:pt>
                <c:pt idx="263">
                  <c:v>19282</c:v>
                </c:pt>
                <c:pt idx="264">
                  <c:v>19419</c:v>
                </c:pt>
                <c:pt idx="265">
                  <c:v>19519</c:v>
                </c:pt>
                <c:pt idx="266">
                  <c:v>19624</c:v>
                </c:pt>
                <c:pt idx="267">
                  <c:v>19707</c:v>
                </c:pt>
                <c:pt idx="268">
                  <c:v>19769</c:v>
                </c:pt>
                <c:pt idx="269">
                  <c:v>19813</c:v>
                </c:pt>
                <c:pt idx="270">
                  <c:v>19882</c:v>
                </c:pt>
                <c:pt idx="271">
                  <c:v>19978</c:v>
                </c:pt>
                <c:pt idx="272">
                  <c:v>20093</c:v>
                </c:pt>
                <c:pt idx="273">
                  <c:v>20283</c:v>
                </c:pt>
                <c:pt idx="274">
                  <c:v>20355</c:v>
                </c:pt>
                <c:pt idx="275">
                  <c:v>20467</c:v>
                </c:pt>
                <c:pt idx="276">
                  <c:v>20578</c:v>
                </c:pt>
                <c:pt idx="277">
                  <c:v>182</c:v>
                </c:pt>
                <c:pt idx="278">
                  <c:v>1065</c:v>
                </c:pt>
                <c:pt idx="279">
                  <c:v>2585</c:v>
                </c:pt>
                <c:pt idx="280">
                  <c:v>3972</c:v>
                </c:pt>
                <c:pt idx="281">
                  <c:v>5029</c:v>
                </c:pt>
                <c:pt idx="282">
                  <c:v>5601</c:v>
                </c:pt>
                <c:pt idx="283">
                  <c:v>6128</c:v>
                </c:pt>
                <c:pt idx="284">
                  <c:v>6567</c:v>
                </c:pt>
                <c:pt idx="285">
                  <c:v>6928</c:v>
                </c:pt>
                <c:pt idx="286">
                  <c:v>7378</c:v>
                </c:pt>
                <c:pt idx="287">
                  <c:v>7843</c:v>
                </c:pt>
                <c:pt idx="288">
                  <c:v>8196</c:v>
                </c:pt>
                <c:pt idx="289">
                  <c:v>8419</c:v>
                </c:pt>
                <c:pt idx="290">
                  <c:v>8614</c:v>
                </c:pt>
                <c:pt idx="291">
                  <c:v>8829</c:v>
                </c:pt>
                <c:pt idx="292">
                  <c:v>8986</c:v>
                </c:pt>
                <c:pt idx="293">
                  <c:v>9154</c:v>
                </c:pt>
                <c:pt idx="294">
                  <c:v>9304</c:v>
                </c:pt>
                <c:pt idx="295">
                  <c:v>9418</c:v>
                </c:pt>
                <c:pt idx="296">
                  <c:v>9503</c:v>
                </c:pt>
                <c:pt idx="297">
                  <c:v>9565</c:v>
                </c:pt>
                <c:pt idx="298">
                  <c:v>9686</c:v>
                </c:pt>
                <c:pt idx="299">
                  <c:v>9817</c:v>
                </c:pt>
                <c:pt idx="300">
                  <c:v>9841</c:v>
                </c:pt>
                <c:pt idx="301">
                  <c:v>189</c:v>
                </c:pt>
                <c:pt idx="302">
                  <c:v>924</c:v>
                </c:pt>
                <c:pt idx="303">
                  <c:v>2933</c:v>
                </c:pt>
                <c:pt idx="304">
                  <c:v>4624</c:v>
                </c:pt>
                <c:pt idx="305">
                  <c:v>6099</c:v>
                </c:pt>
                <c:pt idx="306">
                  <c:v>7052</c:v>
                </c:pt>
                <c:pt idx="307">
                  <c:v>7936</c:v>
                </c:pt>
                <c:pt idx="308">
                  <c:v>8631</c:v>
                </c:pt>
                <c:pt idx="309">
                  <c:v>9235</c:v>
                </c:pt>
                <c:pt idx="310">
                  <c:v>10085</c:v>
                </c:pt>
                <c:pt idx="311">
                  <c:v>11157</c:v>
                </c:pt>
                <c:pt idx="312">
                  <c:v>11965</c:v>
                </c:pt>
                <c:pt idx="313">
                  <c:v>12457</c:v>
                </c:pt>
                <c:pt idx="314">
                  <c:v>12930</c:v>
                </c:pt>
                <c:pt idx="315">
                  <c:v>13340</c:v>
                </c:pt>
                <c:pt idx="316">
                  <c:v>13658</c:v>
                </c:pt>
                <c:pt idx="317">
                  <c:v>14119</c:v>
                </c:pt>
                <c:pt idx="318">
                  <c:v>14680</c:v>
                </c:pt>
                <c:pt idx="319">
                  <c:v>15101</c:v>
                </c:pt>
                <c:pt idx="320">
                  <c:v>15387</c:v>
                </c:pt>
                <c:pt idx="321">
                  <c:v>15654</c:v>
                </c:pt>
                <c:pt idx="322">
                  <c:v>15980</c:v>
                </c:pt>
                <c:pt idx="323">
                  <c:v>16315</c:v>
                </c:pt>
                <c:pt idx="324">
                  <c:v>16723</c:v>
                </c:pt>
                <c:pt idx="325">
                  <c:v>17063</c:v>
                </c:pt>
                <c:pt idx="326">
                  <c:v>17294</c:v>
                </c:pt>
                <c:pt idx="327">
                  <c:v>17471</c:v>
                </c:pt>
                <c:pt idx="328">
                  <c:v>17608</c:v>
                </c:pt>
                <c:pt idx="329">
                  <c:v>17721</c:v>
                </c:pt>
                <c:pt idx="330">
                  <c:v>17825</c:v>
                </c:pt>
                <c:pt idx="331">
                  <c:v>17953</c:v>
                </c:pt>
                <c:pt idx="332">
                  <c:v>18079</c:v>
                </c:pt>
                <c:pt idx="333">
                  <c:v>18166</c:v>
                </c:pt>
                <c:pt idx="334">
                  <c:v>18216</c:v>
                </c:pt>
                <c:pt idx="335">
                  <c:v>18285</c:v>
                </c:pt>
                <c:pt idx="336">
                  <c:v>18351</c:v>
                </c:pt>
                <c:pt idx="337">
                  <c:v>18406</c:v>
                </c:pt>
                <c:pt idx="338">
                  <c:v>18470</c:v>
                </c:pt>
                <c:pt idx="339">
                  <c:v>359</c:v>
                </c:pt>
                <c:pt idx="340">
                  <c:v>614</c:v>
                </c:pt>
                <c:pt idx="341">
                  <c:v>840</c:v>
                </c:pt>
                <c:pt idx="342">
                  <c:v>1197</c:v>
                </c:pt>
                <c:pt idx="343">
                  <c:v>1589</c:v>
                </c:pt>
                <c:pt idx="344">
                  <c:v>1801</c:v>
                </c:pt>
                <c:pt idx="345">
                  <c:v>2027</c:v>
                </c:pt>
                <c:pt idx="346">
                  <c:v>2192</c:v>
                </c:pt>
                <c:pt idx="347">
                  <c:v>2304</c:v>
                </c:pt>
                <c:pt idx="348">
                  <c:v>2423</c:v>
                </c:pt>
                <c:pt idx="349">
                  <c:v>2573</c:v>
                </c:pt>
                <c:pt idx="350">
                  <c:v>2694</c:v>
                </c:pt>
                <c:pt idx="351">
                  <c:v>2783</c:v>
                </c:pt>
                <c:pt idx="352">
                  <c:v>2855</c:v>
                </c:pt>
                <c:pt idx="353">
                  <c:v>2896</c:v>
                </c:pt>
                <c:pt idx="354">
                  <c:v>2983</c:v>
                </c:pt>
                <c:pt idx="355">
                  <c:v>1471</c:v>
                </c:pt>
                <c:pt idx="356">
                  <c:v>1568</c:v>
                </c:pt>
                <c:pt idx="357">
                  <c:v>1781</c:v>
                </c:pt>
                <c:pt idx="358">
                  <c:v>2036</c:v>
                </c:pt>
                <c:pt idx="359">
                  <c:v>2268</c:v>
                </c:pt>
                <c:pt idx="360">
                  <c:v>2414</c:v>
                </c:pt>
                <c:pt idx="361">
                  <c:v>2523</c:v>
                </c:pt>
                <c:pt idx="362">
                  <c:v>2659</c:v>
                </c:pt>
                <c:pt idx="363">
                  <c:v>2748</c:v>
                </c:pt>
                <c:pt idx="364">
                  <c:v>2826</c:v>
                </c:pt>
                <c:pt idx="365">
                  <c:v>2883</c:v>
                </c:pt>
                <c:pt idx="366">
                  <c:v>2961</c:v>
                </c:pt>
                <c:pt idx="367">
                  <c:v>3016</c:v>
                </c:pt>
                <c:pt idx="368">
                  <c:v>3060</c:v>
                </c:pt>
                <c:pt idx="369">
                  <c:v>3099</c:v>
                </c:pt>
                <c:pt idx="370">
                  <c:v>3148</c:v>
                </c:pt>
                <c:pt idx="371">
                  <c:v>3206</c:v>
                </c:pt>
                <c:pt idx="372">
                  <c:v>3250</c:v>
                </c:pt>
                <c:pt idx="373">
                  <c:v>3274</c:v>
                </c:pt>
                <c:pt idx="374">
                  <c:v>3300</c:v>
                </c:pt>
                <c:pt idx="375">
                  <c:v>3322</c:v>
                </c:pt>
                <c:pt idx="376">
                  <c:v>3357</c:v>
                </c:pt>
                <c:pt idx="377">
                  <c:v>3401</c:v>
                </c:pt>
                <c:pt idx="378">
                  <c:v>6404</c:v>
                </c:pt>
                <c:pt idx="379">
                  <c:v>8392</c:v>
                </c:pt>
                <c:pt idx="380">
                  <c:v>13025</c:v>
                </c:pt>
                <c:pt idx="381">
                  <c:v>18063</c:v>
                </c:pt>
                <c:pt idx="382">
                  <c:v>21691</c:v>
                </c:pt>
                <c:pt idx="383">
                  <c:v>23850</c:v>
                </c:pt>
                <c:pt idx="384">
                  <c:v>25561</c:v>
                </c:pt>
                <c:pt idx="385">
                  <c:v>26980</c:v>
                </c:pt>
                <c:pt idx="386">
                  <c:v>28205</c:v>
                </c:pt>
                <c:pt idx="387">
                  <c:v>29926</c:v>
                </c:pt>
                <c:pt idx="388">
                  <c:v>31815</c:v>
                </c:pt>
                <c:pt idx="389">
                  <c:v>33147</c:v>
                </c:pt>
                <c:pt idx="390">
                  <c:v>34016</c:v>
                </c:pt>
                <c:pt idx="391">
                  <c:v>34790</c:v>
                </c:pt>
                <c:pt idx="392">
                  <c:v>35416</c:v>
                </c:pt>
                <c:pt idx="393">
                  <c:v>35941</c:v>
                </c:pt>
                <c:pt idx="394">
                  <c:v>36654</c:v>
                </c:pt>
                <c:pt idx="395">
                  <c:v>37435</c:v>
                </c:pt>
                <c:pt idx="396">
                  <c:v>38152</c:v>
                </c:pt>
                <c:pt idx="397">
                  <c:v>38607</c:v>
                </c:pt>
                <c:pt idx="398">
                  <c:v>39069</c:v>
                </c:pt>
                <c:pt idx="399">
                  <c:v>39419</c:v>
                </c:pt>
                <c:pt idx="400">
                  <c:v>39681</c:v>
                </c:pt>
                <c:pt idx="401">
                  <c:v>39977</c:v>
                </c:pt>
                <c:pt idx="402">
                  <c:v>40313</c:v>
                </c:pt>
                <c:pt idx="403">
                  <c:v>40601</c:v>
                </c:pt>
                <c:pt idx="404">
                  <c:v>40795</c:v>
                </c:pt>
                <c:pt idx="405">
                  <c:v>40988</c:v>
                </c:pt>
                <c:pt idx="406">
                  <c:v>41253</c:v>
                </c:pt>
                <c:pt idx="407">
                  <c:v>4692</c:v>
                </c:pt>
                <c:pt idx="408">
                  <c:v>5349</c:v>
                </c:pt>
                <c:pt idx="409">
                  <c:v>5954</c:v>
                </c:pt>
                <c:pt idx="410">
                  <c:v>6564</c:v>
                </c:pt>
                <c:pt idx="411">
                  <c:v>7459</c:v>
                </c:pt>
                <c:pt idx="412">
                  <c:v>8588</c:v>
                </c:pt>
                <c:pt idx="413">
                  <c:v>9564</c:v>
                </c:pt>
                <c:pt idx="414">
                  <c:v>10141</c:v>
                </c:pt>
                <c:pt idx="415">
                  <c:v>10604</c:v>
                </c:pt>
                <c:pt idx="416">
                  <c:v>11007</c:v>
                </c:pt>
                <c:pt idx="417">
                  <c:v>11421</c:v>
                </c:pt>
                <c:pt idx="418">
                  <c:v>12406</c:v>
                </c:pt>
                <c:pt idx="419">
                  <c:v>12794</c:v>
                </c:pt>
                <c:pt idx="420">
                  <c:v>356</c:v>
                </c:pt>
                <c:pt idx="421">
                  <c:v>554</c:v>
                </c:pt>
                <c:pt idx="422">
                  <c:v>1263</c:v>
                </c:pt>
                <c:pt idx="423">
                  <c:v>1805</c:v>
                </c:pt>
                <c:pt idx="424">
                  <c:v>2056</c:v>
                </c:pt>
                <c:pt idx="425">
                  <c:v>2258</c:v>
                </c:pt>
                <c:pt idx="426">
                  <c:v>2410</c:v>
                </c:pt>
                <c:pt idx="427">
                  <c:v>2533</c:v>
                </c:pt>
                <c:pt idx="428">
                  <c:v>2624</c:v>
                </c:pt>
                <c:pt idx="429">
                  <c:v>2736</c:v>
                </c:pt>
                <c:pt idx="430">
                  <c:v>2833</c:v>
                </c:pt>
                <c:pt idx="431">
                  <c:v>2928</c:v>
                </c:pt>
                <c:pt idx="432">
                  <c:v>2997</c:v>
                </c:pt>
                <c:pt idx="433">
                  <c:v>3045</c:v>
                </c:pt>
                <c:pt idx="434">
                  <c:v>3086</c:v>
                </c:pt>
                <c:pt idx="435">
                  <c:v>3126</c:v>
                </c:pt>
                <c:pt idx="436">
                  <c:v>3158</c:v>
                </c:pt>
                <c:pt idx="437">
                  <c:v>3187</c:v>
                </c:pt>
                <c:pt idx="438">
                  <c:v>3223</c:v>
                </c:pt>
                <c:pt idx="439">
                  <c:v>3247</c:v>
                </c:pt>
                <c:pt idx="440">
                  <c:v>3260</c:v>
                </c:pt>
                <c:pt idx="441">
                  <c:v>3283</c:v>
                </c:pt>
                <c:pt idx="442">
                  <c:v>3305</c:v>
                </c:pt>
                <c:pt idx="443">
                  <c:v>3325</c:v>
                </c:pt>
                <c:pt idx="444">
                  <c:v>3349</c:v>
                </c:pt>
                <c:pt idx="445">
                  <c:v>3372</c:v>
                </c:pt>
                <c:pt idx="446">
                  <c:v>3396</c:v>
                </c:pt>
                <c:pt idx="447">
                  <c:v>3402</c:v>
                </c:pt>
                <c:pt idx="448">
                  <c:v>3416</c:v>
                </c:pt>
                <c:pt idx="449">
                  <c:v>210</c:v>
                </c:pt>
                <c:pt idx="450">
                  <c:v>541</c:v>
                </c:pt>
                <c:pt idx="451">
                  <c:v>1138</c:v>
                </c:pt>
                <c:pt idx="452">
                  <c:v>1971</c:v>
                </c:pt>
                <c:pt idx="453">
                  <c:v>3444</c:v>
                </c:pt>
                <c:pt idx="454">
                  <c:v>4160</c:v>
                </c:pt>
                <c:pt idx="455">
                  <c:v>4945</c:v>
                </c:pt>
                <c:pt idx="456">
                  <c:v>5715</c:v>
                </c:pt>
                <c:pt idx="457">
                  <c:v>6457</c:v>
                </c:pt>
                <c:pt idx="458">
                  <c:v>7145</c:v>
                </c:pt>
                <c:pt idx="459">
                  <c:v>8098</c:v>
                </c:pt>
                <c:pt idx="460">
                  <c:v>8531</c:v>
                </c:pt>
                <c:pt idx="461">
                  <c:v>9112</c:v>
                </c:pt>
                <c:pt idx="462">
                  <c:v>9649</c:v>
                </c:pt>
                <c:pt idx="463">
                  <c:v>10110</c:v>
                </c:pt>
                <c:pt idx="464">
                  <c:v>10437</c:v>
                </c:pt>
                <c:pt idx="465">
                  <c:v>10818</c:v>
                </c:pt>
                <c:pt idx="466">
                  <c:v>11278</c:v>
                </c:pt>
                <c:pt idx="467">
                  <c:v>11707</c:v>
                </c:pt>
                <c:pt idx="468">
                  <c:v>12024</c:v>
                </c:pt>
                <c:pt idx="469">
                  <c:v>12334</c:v>
                </c:pt>
                <c:pt idx="470">
                  <c:v>12595</c:v>
                </c:pt>
                <c:pt idx="471">
                  <c:v>12804</c:v>
                </c:pt>
                <c:pt idx="472">
                  <c:v>13007</c:v>
                </c:pt>
                <c:pt idx="473">
                  <c:v>13303</c:v>
                </c:pt>
                <c:pt idx="474">
                  <c:v>13628</c:v>
                </c:pt>
                <c:pt idx="475">
                  <c:v>13912</c:v>
                </c:pt>
                <c:pt idx="476">
                  <c:v>14283</c:v>
                </c:pt>
                <c:pt idx="477">
                  <c:v>14690</c:v>
                </c:pt>
                <c:pt idx="478">
                  <c:v>15084</c:v>
                </c:pt>
                <c:pt idx="479">
                  <c:v>15559</c:v>
                </c:pt>
                <c:pt idx="480">
                  <c:v>16040</c:v>
                </c:pt>
                <c:pt idx="481">
                  <c:v>16343</c:v>
                </c:pt>
                <c:pt idx="482">
                  <c:v>16643</c:v>
                </c:pt>
                <c:pt idx="483">
                  <c:v>16871</c:v>
                </c:pt>
                <c:pt idx="484">
                  <c:v>17093</c:v>
                </c:pt>
                <c:pt idx="485">
                  <c:v>17277</c:v>
                </c:pt>
                <c:pt idx="486">
                  <c:v>17478</c:v>
                </c:pt>
                <c:pt idx="487">
                  <c:v>17703</c:v>
                </c:pt>
                <c:pt idx="488">
                  <c:v>17865</c:v>
                </c:pt>
                <c:pt idx="489">
                  <c:v>18004</c:v>
                </c:pt>
                <c:pt idx="490">
                  <c:v>18115</c:v>
                </c:pt>
                <c:pt idx="491">
                  <c:v>18232</c:v>
                </c:pt>
                <c:pt idx="492">
                  <c:v>18332</c:v>
                </c:pt>
                <c:pt idx="493">
                  <c:v>18450</c:v>
                </c:pt>
                <c:pt idx="494">
                  <c:v>18</c:v>
                </c:pt>
                <c:pt idx="495">
                  <c:v>19</c:v>
                </c:pt>
                <c:pt idx="496">
                  <c:v>20</c:v>
                </c:pt>
                <c:pt idx="497">
                  <c:v>22</c:v>
                </c:pt>
                <c:pt idx="498">
                  <c:v>23</c:v>
                </c:pt>
                <c:pt idx="499">
                  <c:v>24</c:v>
                </c:pt>
                <c:pt idx="500">
                  <c:v>25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28</c:v>
                </c:pt>
                <c:pt idx="508">
                  <c:v>79</c:v>
                </c:pt>
                <c:pt idx="509">
                  <c:v>83</c:v>
                </c:pt>
                <c:pt idx="510">
                  <c:v>184</c:v>
                </c:pt>
                <c:pt idx="511">
                  <c:v>372</c:v>
                </c:pt>
                <c:pt idx="512">
                  <c:v>490</c:v>
                </c:pt>
                <c:pt idx="513">
                  <c:v>578</c:v>
                </c:pt>
                <c:pt idx="514">
                  <c:v>644</c:v>
                </c:pt>
                <c:pt idx="515">
                  <c:v>686</c:v>
                </c:pt>
                <c:pt idx="516">
                  <c:v>720</c:v>
                </c:pt>
                <c:pt idx="517">
                  <c:v>738</c:v>
                </c:pt>
                <c:pt idx="518">
                  <c:v>761</c:v>
                </c:pt>
                <c:pt idx="519">
                  <c:v>770</c:v>
                </c:pt>
                <c:pt idx="520">
                  <c:v>785</c:v>
                </c:pt>
                <c:pt idx="521">
                  <c:v>791</c:v>
                </c:pt>
                <c:pt idx="522">
                  <c:v>800</c:v>
                </c:pt>
                <c:pt idx="523">
                  <c:v>806</c:v>
                </c:pt>
                <c:pt idx="524">
                  <c:v>814</c:v>
                </c:pt>
                <c:pt idx="525">
                  <c:v>821</c:v>
                </c:pt>
                <c:pt idx="526">
                  <c:v>828</c:v>
                </c:pt>
                <c:pt idx="527">
                  <c:v>833</c:v>
                </c:pt>
                <c:pt idx="528">
                  <c:v>836</c:v>
                </c:pt>
                <c:pt idx="529">
                  <c:v>838</c:v>
                </c:pt>
                <c:pt idx="530">
                  <c:v>58</c:v>
                </c:pt>
                <c:pt idx="531">
                  <c:v>141</c:v>
                </c:pt>
                <c:pt idx="532">
                  <c:v>214</c:v>
                </c:pt>
                <c:pt idx="533">
                  <c:v>237</c:v>
                </c:pt>
                <c:pt idx="534">
                  <c:v>318</c:v>
                </c:pt>
                <c:pt idx="535">
                  <c:v>338</c:v>
                </c:pt>
                <c:pt idx="536">
                  <c:v>344</c:v>
                </c:pt>
                <c:pt idx="537">
                  <c:v>351</c:v>
                </c:pt>
                <c:pt idx="538">
                  <c:v>356</c:v>
                </c:pt>
                <c:pt idx="539">
                  <c:v>368</c:v>
                </c:pt>
                <c:pt idx="540">
                  <c:v>392</c:v>
                </c:pt>
                <c:pt idx="541">
                  <c:v>411</c:v>
                </c:pt>
                <c:pt idx="542">
                  <c:v>422</c:v>
                </c:pt>
                <c:pt idx="543">
                  <c:v>127</c:v>
                </c:pt>
                <c:pt idx="544">
                  <c:v>580</c:v>
                </c:pt>
                <c:pt idx="545">
                  <c:v>2223</c:v>
                </c:pt>
                <c:pt idx="546">
                  <c:v>4217</c:v>
                </c:pt>
                <c:pt idx="547">
                  <c:v>5785</c:v>
                </c:pt>
                <c:pt idx="548">
                  <c:v>6667</c:v>
                </c:pt>
                <c:pt idx="549">
                  <c:v>7491</c:v>
                </c:pt>
                <c:pt idx="550">
                  <c:v>8221</c:v>
                </c:pt>
                <c:pt idx="551">
                  <c:v>8814</c:v>
                </c:pt>
                <c:pt idx="552">
                  <c:v>9746</c:v>
                </c:pt>
                <c:pt idx="553">
                  <c:v>10846</c:v>
                </c:pt>
                <c:pt idx="554">
                  <c:v>11729</c:v>
                </c:pt>
                <c:pt idx="555">
                  <c:v>12221</c:v>
                </c:pt>
                <c:pt idx="556">
                  <c:v>12759</c:v>
                </c:pt>
                <c:pt idx="557">
                  <c:v>13297</c:v>
                </c:pt>
                <c:pt idx="558">
                  <c:v>13717</c:v>
                </c:pt>
                <c:pt idx="559">
                  <c:v>14307</c:v>
                </c:pt>
                <c:pt idx="560">
                  <c:v>14891</c:v>
                </c:pt>
                <c:pt idx="561">
                  <c:v>15319</c:v>
                </c:pt>
                <c:pt idx="562">
                  <c:v>15658</c:v>
                </c:pt>
                <c:pt idx="563">
                  <c:v>15988</c:v>
                </c:pt>
                <c:pt idx="564">
                  <c:v>16258</c:v>
                </c:pt>
                <c:pt idx="565">
                  <c:v>16459</c:v>
                </c:pt>
                <c:pt idx="566">
                  <c:v>16667</c:v>
                </c:pt>
                <c:pt idx="567">
                  <c:v>16919</c:v>
                </c:pt>
                <c:pt idx="568">
                  <c:v>17144</c:v>
                </c:pt>
                <c:pt idx="569">
                  <c:v>17313</c:v>
                </c:pt>
                <c:pt idx="570">
                  <c:v>17438</c:v>
                </c:pt>
                <c:pt idx="571">
                  <c:v>17527</c:v>
                </c:pt>
                <c:pt idx="572">
                  <c:v>17612</c:v>
                </c:pt>
                <c:pt idx="573">
                  <c:v>17711</c:v>
                </c:pt>
                <c:pt idx="574">
                  <c:v>17778</c:v>
                </c:pt>
                <c:pt idx="575">
                  <c:v>46</c:v>
                </c:pt>
                <c:pt idx="576">
                  <c:v>490</c:v>
                </c:pt>
                <c:pt idx="577">
                  <c:v>501</c:v>
                </c:pt>
                <c:pt idx="578">
                  <c:v>517</c:v>
                </c:pt>
                <c:pt idx="579">
                  <c:v>531</c:v>
                </c:pt>
                <c:pt idx="580">
                  <c:v>540</c:v>
                </c:pt>
                <c:pt idx="581">
                  <c:v>546</c:v>
                </c:pt>
                <c:pt idx="582">
                  <c:v>139</c:v>
                </c:pt>
                <c:pt idx="583">
                  <c:v>141</c:v>
                </c:pt>
                <c:pt idx="584">
                  <c:v>145</c:v>
                </c:pt>
                <c:pt idx="585">
                  <c:v>148</c:v>
                </c:pt>
                <c:pt idx="586">
                  <c:v>149</c:v>
                </c:pt>
                <c:pt idx="587">
                  <c:v>150</c:v>
                </c:pt>
                <c:pt idx="588">
                  <c:v>151</c:v>
                </c:pt>
                <c:pt idx="589">
                  <c:v>199</c:v>
                </c:pt>
                <c:pt idx="590">
                  <c:v>199</c:v>
                </c:pt>
                <c:pt idx="591">
                  <c:v>200</c:v>
                </c:pt>
                <c:pt idx="592">
                  <c:v>9428</c:v>
                </c:pt>
                <c:pt idx="593">
                  <c:v>402</c:v>
                </c:pt>
                <c:pt idx="594">
                  <c:v>404</c:v>
                </c:pt>
                <c:pt idx="595">
                  <c:v>406</c:v>
                </c:pt>
                <c:pt idx="596">
                  <c:v>407</c:v>
                </c:pt>
                <c:pt idx="597">
                  <c:v>410</c:v>
                </c:pt>
                <c:pt idx="598">
                  <c:v>413</c:v>
                </c:pt>
                <c:pt idx="599">
                  <c:v>414</c:v>
                </c:pt>
                <c:pt idx="600">
                  <c:v>414</c:v>
                </c:pt>
                <c:pt idx="601">
                  <c:v>414</c:v>
                </c:pt>
                <c:pt idx="602">
                  <c:v>422</c:v>
                </c:pt>
                <c:pt idx="603">
                  <c:v>422</c:v>
                </c:pt>
                <c:pt idx="604">
                  <c:v>308</c:v>
                </c:pt>
                <c:pt idx="605">
                  <c:v>481</c:v>
                </c:pt>
                <c:pt idx="606">
                  <c:v>865</c:v>
                </c:pt>
                <c:pt idx="607">
                  <c:v>2316</c:v>
                </c:pt>
                <c:pt idx="608">
                  <c:v>3300</c:v>
                </c:pt>
                <c:pt idx="609">
                  <c:v>3363</c:v>
                </c:pt>
                <c:pt idx="610">
                  <c:v>3389</c:v>
                </c:pt>
                <c:pt idx="611">
                  <c:v>3407</c:v>
                </c:pt>
                <c:pt idx="612">
                  <c:v>3422</c:v>
                </c:pt>
                <c:pt idx="613">
                  <c:v>3433</c:v>
                </c:pt>
                <c:pt idx="614">
                  <c:v>3443</c:v>
                </c:pt>
                <c:pt idx="615">
                  <c:v>3449</c:v>
                </c:pt>
                <c:pt idx="616">
                  <c:v>3456</c:v>
                </c:pt>
                <c:pt idx="617">
                  <c:v>3465</c:v>
                </c:pt>
                <c:pt idx="618">
                  <c:v>3470</c:v>
                </c:pt>
                <c:pt idx="619">
                  <c:v>3480</c:v>
                </c:pt>
                <c:pt idx="620">
                  <c:v>3484</c:v>
                </c:pt>
                <c:pt idx="621">
                  <c:v>3486</c:v>
                </c:pt>
                <c:pt idx="622">
                  <c:v>3489</c:v>
                </c:pt>
                <c:pt idx="623">
                  <c:v>3496</c:v>
                </c:pt>
                <c:pt idx="624">
                  <c:v>3497</c:v>
                </c:pt>
                <c:pt idx="625">
                  <c:v>3501</c:v>
                </c:pt>
                <c:pt idx="626">
                  <c:v>3502</c:v>
                </c:pt>
                <c:pt idx="627">
                  <c:v>73</c:v>
                </c:pt>
                <c:pt idx="628">
                  <c:v>129</c:v>
                </c:pt>
                <c:pt idx="629">
                  <c:v>357</c:v>
                </c:pt>
                <c:pt idx="630">
                  <c:v>451</c:v>
                </c:pt>
                <c:pt idx="631">
                  <c:v>501</c:v>
                </c:pt>
                <c:pt idx="632">
                  <c:v>535</c:v>
                </c:pt>
                <c:pt idx="633">
                  <c:v>565</c:v>
                </c:pt>
                <c:pt idx="634">
                  <c:v>597</c:v>
                </c:pt>
                <c:pt idx="635">
                  <c:v>610</c:v>
                </c:pt>
                <c:pt idx="636">
                  <c:v>626</c:v>
                </c:pt>
                <c:pt idx="637">
                  <c:v>631</c:v>
                </c:pt>
                <c:pt idx="638">
                  <c:v>645</c:v>
                </c:pt>
                <c:pt idx="639">
                  <c:v>651</c:v>
                </c:pt>
                <c:pt idx="640">
                  <c:v>664</c:v>
                </c:pt>
                <c:pt idx="641">
                  <c:v>1939</c:v>
                </c:pt>
                <c:pt idx="642">
                  <c:v>1406</c:v>
                </c:pt>
                <c:pt idx="643">
                  <c:v>554</c:v>
                </c:pt>
                <c:pt idx="644">
                  <c:v>578</c:v>
                </c:pt>
                <c:pt idx="645">
                  <c:v>603</c:v>
                </c:pt>
                <c:pt idx="646">
                  <c:v>622</c:v>
                </c:pt>
                <c:pt idx="647">
                  <c:v>637</c:v>
                </c:pt>
                <c:pt idx="648">
                  <c:v>661</c:v>
                </c:pt>
                <c:pt idx="649">
                  <c:v>682</c:v>
                </c:pt>
                <c:pt idx="650">
                  <c:v>695</c:v>
                </c:pt>
                <c:pt idx="651">
                  <c:v>717</c:v>
                </c:pt>
                <c:pt idx="652">
                  <c:v>732</c:v>
                </c:pt>
                <c:pt idx="653">
                  <c:v>751</c:v>
                </c:pt>
                <c:pt idx="654">
                  <c:v>768</c:v>
                </c:pt>
                <c:pt idx="655">
                  <c:v>778</c:v>
                </c:pt>
                <c:pt idx="656">
                  <c:v>785</c:v>
                </c:pt>
                <c:pt idx="657">
                  <c:v>797</c:v>
                </c:pt>
                <c:pt idx="658">
                  <c:v>808</c:v>
                </c:pt>
                <c:pt idx="659">
                  <c:v>812</c:v>
                </c:pt>
                <c:pt idx="660">
                  <c:v>818</c:v>
                </c:pt>
                <c:pt idx="661">
                  <c:v>823</c:v>
                </c:pt>
                <c:pt idx="662">
                  <c:v>824</c:v>
                </c:pt>
                <c:pt idx="663">
                  <c:v>831</c:v>
                </c:pt>
                <c:pt idx="664">
                  <c:v>835</c:v>
                </c:pt>
                <c:pt idx="665">
                  <c:v>840</c:v>
                </c:pt>
                <c:pt idx="666">
                  <c:v>844</c:v>
                </c:pt>
                <c:pt idx="667">
                  <c:v>849</c:v>
                </c:pt>
                <c:pt idx="668">
                  <c:v>852</c:v>
                </c:pt>
                <c:pt idx="669">
                  <c:v>856</c:v>
                </c:pt>
                <c:pt idx="670">
                  <c:v>857</c:v>
                </c:pt>
                <c:pt idx="671">
                  <c:v>867</c:v>
                </c:pt>
                <c:pt idx="672">
                  <c:v>274</c:v>
                </c:pt>
                <c:pt idx="673">
                  <c:v>1733</c:v>
                </c:pt>
                <c:pt idx="674">
                  <c:v>3597</c:v>
                </c:pt>
                <c:pt idx="675">
                  <c:v>5432</c:v>
                </c:pt>
                <c:pt idx="676">
                  <c:v>7951</c:v>
                </c:pt>
                <c:pt idx="677">
                  <c:v>9453</c:v>
                </c:pt>
                <c:pt idx="678">
                  <c:v>9991</c:v>
                </c:pt>
                <c:pt idx="679">
                  <c:v>10648</c:v>
                </c:pt>
                <c:pt idx="680">
                  <c:v>11943</c:v>
                </c:pt>
                <c:pt idx="681">
                  <c:v>12388</c:v>
                </c:pt>
                <c:pt idx="682">
                  <c:v>12818</c:v>
                </c:pt>
                <c:pt idx="683">
                  <c:v>13091</c:v>
                </c:pt>
                <c:pt idx="684">
                  <c:v>13282</c:v>
                </c:pt>
                <c:pt idx="685">
                  <c:v>13486</c:v>
                </c:pt>
                <c:pt idx="686">
                  <c:v>13738</c:v>
                </c:pt>
                <c:pt idx="687">
                  <c:v>13924</c:v>
                </c:pt>
                <c:pt idx="688">
                  <c:v>14110</c:v>
                </c:pt>
                <c:pt idx="689">
                  <c:v>14256</c:v>
                </c:pt>
                <c:pt idx="690">
                  <c:v>14379</c:v>
                </c:pt>
                <c:pt idx="691">
                  <c:v>14505</c:v>
                </c:pt>
                <c:pt idx="692">
                  <c:v>14639</c:v>
                </c:pt>
                <c:pt idx="693">
                  <c:v>14784</c:v>
                </c:pt>
                <c:pt idx="694">
                  <c:v>14963</c:v>
                </c:pt>
                <c:pt idx="695">
                  <c:v>15131</c:v>
                </c:pt>
                <c:pt idx="696">
                  <c:v>15256</c:v>
                </c:pt>
                <c:pt idx="697">
                  <c:v>15366</c:v>
                </c:pt>
                <c:pt idx="698">
                  <c:v>15464</c:v>
                </c:pt>
                <c:pt idx="699">
                  <c:v>15581</c:v>
                </c:pt>
                <c:pt idx="700">
                  <c:v>15708</c:v>
                </c:pt>
                <c:pt idx="701">
                  <c:v>15815</c:v>
                </c:pt>
                <c:pt idx="702">
                  <c:v>15909</c:v>
                </c:pt>
                <c:pt idx="703">
                  <c:v>15990</c:v>
                </c:pt>
                <c:pt idx="704">
                  <c:v>16042</c:v>
                </c:pt>
                <c:pt idx="705">
                  <c:v>16242</c:v>
                </c:pt>
                <c:pt idx="706">
                  <c:v>17722</c:v>
                </c:pt>
                <c:pt idx="707">
                  <c:v>17831</c:v>
                </c:pt>
                <c:pt idx="708">
                  <c:v>17931</c:v>
                </c:pt>
                <c:pt idx="709">
                  <c:v>18032</c:v>
                </c:pt>
                <c:pt idx="710">
                  <c:v>96</c:v>
                </c:pt>
                <c:pt idx="711">
                  <c:v>125</c:v>
                </c:pt>
                <c:pt idx="712">
                  <c:v>870</c:v>
                </c:pt>
                <c:pt idx="713">
                  <c:v>1788</c:v>
                </c:pt>
                <c:pt idx="714">
                  <c:v>2781</c:v>
                </c:pt>
                <c:pt idx="715">
                  <c:v>3414</c:v>
                </c:pt>
                <c:pt idx="716">
                  <c:v>3847</c:v>
                </c:pt>
                <c:pt idx="717">
                  <c:v>4247</c:v>
                </c:pt>
                <c:pt idx="718">
                  <c:v>4563</c:v>
                </c:pt>
                <c:pt idx="719">
                  <c:v>5183</c:v>
                </c:pt>
                <c:pt idx="720">
                  <c:v>5549</c:v>
                </c:pt>
                <c:pt idx="721">
                  <c:v>5792</c:v>
                </c:pt>
                <c:pt idx="722">
                  <c:v>5981</c:v>
                </c:pt>
                <c:pt idx="723">
                  <c:v>6123</c:v>
                </c:pt>
                <c:pt idx="724">
                  <c:v>6244</c:v>
                </c:pt>
                <c:pt idx="725">
                  <c:v>6380</c:v>
                </c:pt>
                <c:pt idx="726">
                  <c:v>6516</c:v>
                </c:pt>
                <c:pt idx="727">
                  <c:v>6644</c:v>
                </c:pt>
                <c:pt idx="728">
                  <c:v>6743</c:v>
                </c:pt>
                <c:pt idx="729">
                  <c:v>6817</c:v>
                </c:pt>
                <c:pt idx="730">
                  <c:v>6871</c:v>
                </c:pt>
                <c:pt idx="731">
                  <c:v>6003</c:v>
                </c:pt>
                <c:pt idx="732">
                  <c:v>9995</c:v>
                </c:pt>
                <c:pt idx="733">
                  <c:v>13670</c:v>
                </c:pt>
                <c:pt idx="734">
                  <c:v>15917</c:v>
                </c:pt>
                <c:pt idx="735">
                  <c:v>17547</c:v>
                </c:pt>
                <c:pt idx="736">
                  <c:v>18873</c:v>
                </c:pt>
                <c:pt idx="737">
                  <c:v>19958</c:v>
                </c:pt>
                <c:pt idx="738">
                  <c:v>21056</c:v>
                </c:pt>
                <c:pt idx="739">
                  <c:v>22121</c:v>
                </c:pt>
                <c:pt idx="740">
                  <c:v>23462</c:v>
                </c:pt>
                <c:pt idx="741">
                  <c:v>24910</c:v>
                </c:pt>
                <c:pt idx="742">
                  <c:v>25484</c:v>
                </c:pt>
                <c:pt idx="743">
                  <c:v>25920</c:v>
                </c:pt>
                <c:pt idx="744">
                  <c:v>26219</c:v>
                </c:pt>
                <c:pt idx="745">
                  <c:v>26512</c:v>
                </c:pt>
                <c:pt idx="746">
                  <c:v>26848</c:v>
                </c:pt>
                <c:pt idx="747">
                  <c:v>27062</c:v>
                </c:pt>
                <c:pt idx="748">
                  <c:v>27229</c:v>
                </c:pt>
                <c:pt idx="749">
                  <c:v>27410</c:v>
                </c:pt>
                <c:pt idx="750">
                  <c:v>27571</c:v>
                </c:pt>
                <c:pt idx="751">
                  <c:v>27676</c:v>
                </c:pt>
                <c:pt idx="752">
                  <c:v>27789</c:v>
                </c:pt>
                <c:pt idx="753">
                  <c:v>27917</c:v>
                </c:pt>
                <c:pt idx="754">
                  <c:v>28077</c:v>
                </c:pt>
                <c:pt idx="755">
                  <c:v>28201</c:v>
                </c:pt>
                <c:pt idx="756">
                  <c:v>28425</c:v>
                </c:pt>
                <c:pt idx="757">
                  <c:v>28526</c:v>
                </c:pt>
                <c:pt idx="758">
                  <c:v>28619</c:v>
                </c:pt>
                <c:pt idx="759">
                  <c:v>1964</c:v>
                </c:pt>
                <c:pt idx="760">
                  <c:v>1990</c:v>
                </c:pt>
                <c:pt idx="761">
                  <c:v>2150</c:v>
                </c:pt>
                <c:pt idx="762">
                  <c:v>2485</c:v>
                </c:pt>
                <c:pt idx="763">
                  <c:v>2846</c:v>
                </c:pt>
                <c:pt idx="764">
                  <c:v>3172</c:v>
                </c:pt>
                <c:pt idx="765">
                  <c:v>3421</c:v>
                </c:pt>
                <c:pt idx="766">
                  <c:v>3656</c:v>
                </c:pt>
                <c:pt idx="767">
                  <c:v>3852</c:v>
                </c:pt>
                <c:pt idx="768">
                  <c:v>4001</c:v>
                </c:pt>
                <c:pt idx="769">
                  <c:v>4163</c:v>
                </c:pt>
                <c:pt idx="770">
                  <c:v>4362</c:v>
                </c:pt>
                <c:pt idx="771">
                  <c:v>4558</c:v>
                </c:pt>
                <c:pt idx="772">
                  <c:v>4682</c:v>
                </c:pt>
                <c:pt idx="773">
                  <c:v>4802</c:v>
                </c:pt>
                <c:pt idx="774">
                  <c:v>5233</c:v>
                </c:pt>
                <c:pt idx="775">
                  <c:v>5264</c:v>
                </c:pt>
                <c:pt idx="776">
                  <c:v>5288</c:v>
                </c:pt>
                <c:pt idx="777">
                  <c:v>5314</c:v>
                </c:pt>
                <c:pt idx="778">
                  <c:v>5333</c:v>
                </c:pt>
                <c:pt idx="779">
                  <c:v>170</c:v>
                </c:pt>
                <c:pt idx="780">
                  <c:v>174</c:v>
                </c:pt>
                <c:pt idx="781">
                  <c:v>180</c:v>
                </c:pt>
                <c:pt idx="782">
                  <c:v>185</c:v>
                </c:pt>
                <c:pt idx="783">
                  <c:v>185</c:v>
                </c:pt>
                <c:pt idx="784">
                  <c:v>196</c:v>
                </c:pt>
                <c:pt idx="785">
                  <c:v>43</c:v>
                </c:pt>
                <c:pt idx="786">
                  <c:v>72</c:v>
                </c:pt>
                <c:pt idx="787">
                  <c:v>95</c:v>
                </c:pt>
                <c:pt idx="788">
                  <c:v>113</c:v>
                </c:pt>
                <c:pt idx="789">
                  <c:v>122</c:v>
                </c:pt>
                <c:pt idx="790">
                  <c:v>127</c:v>
                </c:pt>
                <c:pt idx="791">
                  <c:v>135</c:v>
                </c:pt>
                <c:pt idx="792">
                  <c:v>141</c:v>
                </c:pt>
                <c:pt idx="793">
                  <c:v>145</c:v>
                </c:pt>
                <c:pt idx="794">
                  <c:v>154</c:v>
                </c:pt>
                <c:pt idx="795">
                  <c:v>158</c:v>
                </c:pt>
                <c:pt idx="796">
                  <c:v>163</c:v>
                </c:pt>
                <c:pt idx="797">
                  <c:v>166</c:v>
                </c:pt>
                <c:pt idx="798">
                  <c:v>170</c:v>
                </c:pt>
                <c:pt idx="799">
                  <c:v>170</c:v>
                </c:pt>
                <c:pt idx="800">
                  <c:v>174</c:v>
                </c:pt>
                <c:pt idx="801">
                  <c:v>178</c:v>
                </c:pt>
                <c:pt idx="802">
                  <c:v>179</c:v>
                </c:pt>
                <c:pt idx="803">
                  <c:v>180</c:v>
                </c:pt>
                <c:pt idx="804">
                  <c:v>182</c:v>
                </c:pt>
                <c:pt idx="805">
                  <c:v>197</c:v>
                </c:pt>
                <c:pt idx="806">
                  <c:v>197</c:v>
                </c:pt>
                <c:pt idx="807">
                  <c:v>3560</c:v>
                </c:pt>
                <c:pt idx="808">
                  <c:v>7029</c:v>
                </c:pt>
                <c:pt idx="809">
                  <c:v>13387</c:v>
                </c:pt>
                <c:pt idx="810">
                  <c:v>21245</c:v>
                </c:pt>
                <c:pt idx="811">
                  <c:v>24065</c:v>
                </c:pt>
                <c:pt idx="812">
                  <c:v>26093</c:v>
                </c:pt>
                <c:pt idx="813">
                  <c:v>28170</c:v>
                </c:pt>
                <c:pt idx="814">
                  <c:v>29911</c:v>
                </c:pt>
                <c:pt idx="815">
                  <c:v>31424</c:v>
                </c:pt>
                <c:pt idx="816">
                  <c:v>33201</c:v>
                </c:pt>
                <c:pt idx="817">
                  <c:v>34987</c:v>
                </c:pt>
                <c:pt idx="818">
                  <c:v>36291</c:v>
                </c:pt>
                <c:pt idx="819">
                  <c:v>37277</c:v>
                </c:pt>
                <c:pt idx="820">
                  <c:v>38147</c:v>
                </c:pt>
                <c:pt idx="821">
                  <c:v>38883</c:v>
                </c:pt>
                <c:pt idx="822">
                  <c:v>39566</c:v>
                </c:pt>
                <c:pt idx="823">
                  <c:v>40232</c:v>
                </c:pt>
                <c:pt idx="824">
                  <c:v>41029</c:v>
                </c:pt>
                <c:pt idx="825">
                  <c:v>41887</c:v>
                </c:pt>
                <c:pt idx="826">
                  <c:v>42528</c:v>
                </c:pt>
                <c:pt idx="827">
                  <c:v>43005</c:v>
                </c:pt>
                <c:pt idx="828">
                  <c:v>43404</c:v>
                </c:pt>
                <c:pt idx="829">
                  <c:v>43832</c:v>
                </c:pt>
                <c:pt idx="830">
                  <c:v>44255</c:v>
                </c:pt>
                <c:pt idx="831">
                  <c:v>44695</c:v>
                </c:pt>
                <c:pt idx="832">
                  <c:v>45060</c:v>
                </c:pt>
                <c:pt idx="833">
                  <c:v>46029</c:v>
                </c:pt>
                <c:pt idx="834">
                  <c:v>46250</c:v>
                </c:pt>
                <c:pt idx="835">
                  <c:v>46493</c:v>
                </c:pt>
                <c:pt idx="836">
                  <c:v>46696</c:v>
                </c:pt>
                <c:pt idx="837">
                  <c:v>46891</c:v>
                </c:pt>
                <c:pt idx="838">
                  <c:v>47055</c:v>
                </c:pt>
                <c:pt idx="839">
                  <c:v>47196</c:v>
                </c:pt>
                <c:pt idx="840">
                  <c:v>47480</c:v>
                </c:pt>
                <c:pt idx="841">
                  <c:v>47870</c:v>
                </c:pt>
                <c:pt idx="842">
                  <c:v>48442</c:v>
                </c:pt>
                <c:pt idx="843">
                  <c:v>49174</c:v>
                </c:pt>
                <c:pt idx="844">
                  <c:v>49506</c:v>
                </c:pt>
                <c:pt idx="845">
                  <c:v>49802</c:v>
                </c:pt>
                <c:pt idx="846">
                  <c:v>50053</c:v>
                </c:pt>
                <c:pt idx="847">
                  <c:v>50326</c:v>
                </c:pt>
                <c:pt idx="848">
                  <c:v>50685</c:v>
                </c:pt>
                <c:pt idx="849">
                  <c:v>578</c:v>
                </c:pt>
                <c:pt idx="850">
                  <c:v>831</c:v>
                </c:pt>
                <c:pt idx="851">
                  <c:v>864</c:v>
                </c:pt>
                <c:pt idx="852">
                  <c:v>904</c:v>
                </c:pt>
                <c:pt idx="853">
                  <c:v>918</c:v>
                </c:pt>
                <c:pt idx="854">
                  <c:v>944</c:v>
                </c:pt>
                <c:pt idx="855">
                  <c:v>956</c:v>
                </c:pt>
                <c:pt idx="856">
                  <c:v>963</c:v>
                </c:pt>
                <c:pt idx="857">
                  <c:v>177</c:v>
                </c:pt>
                <c:pt idx="858">
                  <c:v>184</c:v>
                </c:pt>
                <c:pt idx="859">
                  <c:v>187</c:v>
                </c:pt>
                <c:pt idx="860">
                  <c:v>188</c:v>
                </c:pt>
                <c:pt idx="861">
                  <c:v>192</c:v>
                </c:pt>
                <c:pt idx="862">
                  <c:v>198</c:v>
                </c:pt>
                <c:pt idx="863">
                  <c:v>202</c:v>
                </c:pt>
                <c:pt idx="864">
                  <c:v>205</c:v>
                </c:pt>
                <c:pt idx="865">
                  <c:v>206</c:v>
                </c:pt>
                <c:pt idx="866">
                  <c:v>206</c:v>
                </c:pt>
                <c:pt idx="867">
                  <c:v>102</c:v>
                </c:pt>
                <c:pt idx="868">
                  <c:v>168</c:v>
                </c:pt>
                <c:pt idx="869">
                  <c:v>431</c:v>
                </c:pt>
                <c:pt idx="870">
                  <c:v>698</c:v>
                </c:pt>
                <c:pt idx="871">
                  <c:v>884</c:v>
                </c:pt>
                <c:pt idx="872">
                  <c:v>1002</c:v>
                </c:pt>
                <c:pt idx="873">
                  <c:v>1092</c:v>
                </c:pt>
                <c:pt idx="874">
                  <c:v>1188</c:v>
                </c:pt>
                <c:pt idx="875">
                  <c:v>1263</c:v>
                </c:pt>
                <c:pt idx="876">
                  <c:v>1333</c:v>
                </c:pt>
                <c:pt idx="877">
                  <c:v>1380</c:v>
                </c:pt>
                <c:pt idx="878">
                  <c:v>1432</c:v>
                </c:pt>
                <c:pt idx="879">
                  <c:v>1460</c:v>
                </c:pt>
                <c:pt idx="880">
                  <c:v>1490</c:v>
                </c:pt>
                <c:pt idx="881">
                  <c:v>1516</c:v>
                </c:pt>
                <c:pt idx="882">
                  <c:v>1534</c:v>
                </c:pt>
                <c:pt idx="883">
                  <c:v>1547</c:v>
                </c:pt>
                <c:pt idx="884">
                  <c:v>1560</c:v>
                </c:pt>
                <c:pt idx="885">
                  <c:v>1573</c:v>
                </c:pt>
                <c:pt idx="886">
                  <c:v>1587</c:v>
                </c:pt>
                <c:pt idx="887">
                  <c:v>1590</c:v>
                </c:pt>
                <c:pt idx="888">
                  <c:v>1654</c:v>
                </c:pt>
                <c:pt idx="889">
                  <c:v>1671</c:v>
                </c:pt>
                <c:pt idx="890">
                  <c:v>1711</c:v>
                </c:pt>
                <c:pt idx="891">
                  <c:v>1728</c:v>
                </c:pt>
                <c:pt idx="892">
                  <c:v>1744</c:v>
                </c:pt>
                <c:pt idx="893">
                  <c:v>145</c:v>
                </c:pt>
                <c:pt idx="894">
                  <c:v>172</c:v>
                </c:pt>
                <c:pt idx="895">
                  <c:v>215</c:v>
                </c:pt>
                <c:pt idx="896">
                  <c:v>262</c:v>
                </c:pt>
                <c:pt idx="897">
                  <c:v>305</c:v>
                </c:pt>
                <c:pt idx="898">
                  <c:v>338</c:v>
                </c:pt>
                <c:pt idx="899">
                  <c:v>375</c:v>
                </c:pt>
                <c:pt idx="900">
                  <c:v>410</c:v>
                </c:pt>
                <c:pt idx="901">
                  <c:v>432</c:v>
                </c:pt>
                <c:pt idx="902">
                  <c:v>440</c:v>
                </c:pt>
                <c:pt idx="903">
                  <c:v>451</c:v>
                </c:pt>
                <c:pt idx="904">
                  <c:v>461</c:v>
                </c:pt>
                <c:pt idx="905">
                  <c:v>21690</c:v>
                </c:pt>
                <c:pt idx="906">
                  <c:v>23626</c:v>
                </c:pt>
                <c:pt idx="907">
                  <c:v>24869</c:v>
                </c:pt>
                <c:pt idx="908">
                  <c:v>25872</c:v>
                </c:pt>
                <c:pt idx="909">
                  <c:v>26499</c:v>
                </c:pt>
                <c:pt idx="910">
                  <c:v>27106</c:v>
                </c:pt>
                <c:pt idx="911">
                  <c:v>27656</c:v>
                </c:pt>
                <c:pt idx="912">
                  <c:v>28052</c:v>
                </c:pt>
                <c:pt idx="913">
                  <c:v>28501</c:v>
                </c:pt>
                <c:pt idx="914">
                  <c:v>29015</c:v>
                </c:pt>
                <c:pt idx="915">
                  <c:v>29484</c:v>
                </c:pt>
                <c:pt idx="916">
                  <c:v>29850</c:v>
                </c:pt>
                <c:pt idx="917">
                  <c:v>30159</c:v>
                </c:pt>
                <c:pt idx="918">
                  <c:v>30439</c:v>
                </c:pt>
                <c:pt idx="919">
                  <c:v>30671</c:v>
                </c:pt>
                <c:pt idx="920">
                  <c:v>30938</c:v>
                </c:pt>
                <c:pt idx="921">
                  <c:v>31159</c:v>
                </c:pt>
                <c:pt idx="922">
                  <c:v>31343</c:v>
                </c:pt>
                <c:pt idx="923">
                  <c:v>31480</c:v>
                </c:pt>
                <c:pt idx="924">
                  <c:v>31595</c:v>
                </c:pt>
                <c:pt idx="925">
                  <c:v>17</c:v>
                </c:pt>
                <c:pt idx="926">
                  <c:v>315</c:v>
                </c:pt>
                <c:pt idx="927">
                  <c:v>543</c:v>
                </c:pt>
                <c:pt idx="928">
                  <c:v>599</c:v>
                </c:pt>
                <c:pt idx="929">
                  <c:v>655</c:v>
                </c:pt>
                <c:pt idx="930">
                  <c:v>686</c:v>
                </c:pt>
                <c:pt idx="931">
                  <c:v>711</c:v>
                </c:pt>
                <c:pt idx="932">
                  <c:v>734</c:v>
                </c:pt>
                <c:pt idx="933">
                  <c:v>750</c:v>
                </c:pt>
                <c:pt idx="934">
                  <c:v>767</c:v>
                </c:pt>
                <c:pt idx="935">
                  <c:v>784</c:v>
                </c:pt>
                <c:pt idx="936">
                  <c:v>796</c:v>
                </c:pt>
                <c:pt idx="937">
                  <c:v>800</c:v>
                </c:pt>
                <c:pt idx="938">
                  <c:v>804</c:v>
                </c:pt>
                <c:pt idx="939">
                  <c:v>806</c:v>
                </c:pt>
                <c:pt idx="940">
                  <c:v>810</c:v>
                </c:pt>
                <c:pt idx="941">
                  <c:v>816</c:v>
                </c:pt>
                <c:pt idx="942">
                  <c:v>819</c:v>
                </c:pt>
                <c:pt idx="943">
                  <c:v>826</c:v>
                </c:pt>
                <c:pt idx="944">
                  <c:v>829</c:v>
                </c:pt>
                <c:pt idx="945">
                  <c:v>830</c:v>
                </c:pt>
                <c:pt idx="946">
                  <c:v>830</c:v>
                </c:pt>
                <c:pt idx="947">
                  <c:v>839</c:v>
                </c:pt>
                <c:pt idx="948">
                  <c:v>436</c:v>
                </c:pt>
                <c:pt idx="949">
                  <c:v>574</c:v>
                </c:pt>
                <c:pt idx="950">
                  <c:v>765</c:v>
                </c:pt>
                <c:pt idx="951">
                  <c:v>1012</c:v>
                </c:pt>
                <c:pt idx="952">
                  <c:v>1191</c:v>
                </c:pt>
                <c:pt idx="953">
                  <c:v>1325</c:v>
                </c:pt>
                <c:pt idx="954">
                  <c:v>1498</c:v>
                </c:pt>
                <c:pt idx="955">
                  <c:v>2260</c:v>
                </c:pt>
                <c:pt idx="956">
                  <c:v>134</c:v>
                </c:pt>
                <c:pt idx="957">
                  <c:v>225</c:v>
                </c:pt>
                <c:pt idx="958">
                  <c:v>350</c:v>
                </c:pt>
                <c:pt idx="959">
                  <c:v>468</c:v>
                </c:pt>
                <c:pt idx="960">
                  <c:v>534</c:v>
                </c:pt>
                <c:pt idx="961">
                  <c:v>603</c:v>
                </c:pt>
                <c:pt idx="962">
                  <c:v>656</c:v>
                </c:pt>
                <c:pt idx="963">
                  <c:v>688</c:v>
                </c:pt>
                <c:pt idx="964">
                  <c:v>709</c:v>
                </c:pt>
                <c:pt idx="965">
                  <c:v>732</c:v>
                </c:pt>
                <c:pt idx="966">
                  <c:v>777</c:v>
                </c:pt>
                <c:pt idx="967">
                  <c:v>791</c:v>
                </c:pt>
                <c:pt idx="968">
                  <c:v>811</c:v>
                </c:pt>
                <c:pt idx="969">
                  <c:v>1681</c:v>
                </c:pt>
                <c:pt idx="970">
                  <c:v>1596</c:v>
                </c:pt>
                <c:pt idx="971">
                  <c:v>1887</c:v>
                </c:pt>
                <c:pt idx="972">
                  <c:v>4633</c:v>
                </c:pt>
                <c:pt idx="973">
                  <c:v>6130</c:v>
                </c:pt>
                <c:pt idx="974">
                  <c:v>7837</c:v>
                </c:pt>
                <c:pt idx="975">
                  <c:v>9348</c:v>
                </c:pt>
                <c:pt idx="976">
                  <c:v>10353</c:v>
                </c:pt>
                <c:pt idx="977">
                  <c:v>10948</c:v>
                </c:pt>
                <c:pt idx="978">
                  <c:v>47</c:v>
                </c:pt>
                <c:pt idx="979">
                  <c:v>60</c:v>
                </c:pt>
                <c:pt idx="980">
                  <c:v>78</c:v>
                </c:pt>
                <c:pt idx="981">
                  <c:v>84</c:v>
                </c:pt>
                <c:pt idx="982">
                  <c:v>90</c:v>
                </c:pt>
                <c:pt idx="983">
                  <c:v>101</c:v>
                </c:pt>
                <c:pt idx="984">
                  <c:v>102</c:v>
                </c:pt>
                <c:pt idx="985">
                  <c:v>103</c:v>
                </c:pt>
                <c:pt idx="986">
                  <c:v>103</c:v>
                </c:pt>
                <c:pt idx="987">
                  <c:v>105</c:v>
                </c:pt>
                <c:pt idx="988">
                  <c:v>105</c:v>
                </c:pt>
                <c:pt idx="989">
                  <c:v>106</c:v>
                </c:pt>
                <c:pt idx="990">
                  <c:v>107</c:v>
                </c:pt>
                <c:pt idx="991">
                  <c:v>108</c:v>
                </c:pt>
                <c:pt idx="992">
                  <c:v>107</c:v>
                </c:pt>
                <c:pt idx="993">
                  <c:v>108</c:v>
                </c:pt>
                <c:pt idx="994">
                  <c:v>108</c:v>
                </c:pt>
                <c:pt idx="995">
                  <c:v>128</c:v>
                </c:pt>
                <c:pt idx="996">
                  <c:v>65</c:v>
                </c:pt>
                <c:pt idx="997">
                  <c:v>87</c:v>
                </c:pt>
                <c:pt idx="998">
                  <c:v>122</c:v>
                </c:pt>
                <c:pt idx="999">
                  <c:v>137</c:v>
                </c:pt>
                <c:pt idx="1000">
                  <c:v>144</c:v>
                </c:pt>
                <c:pt idx="1001">
                  <c:v>150</c:v>
                </c:pt>
                <c:pt idx="1002">
                  <c:v>152</c:v>
                </c:pt>
                <c:pt idx="1003">
                  <c:v>158</c:v>
                </c:pt>
                <c:pt idx="1004">
                  <c:v>161</c:v>
                </c:pt>
                <c:pt idx="1005">
                  <c:v>163</c:v>
                </c:pt>
                <c:pt idx="1006">
                  <c:v>166</c:v>
                </c:pt>
                <c:pt idx="1007">
                  <c:v>169</c:v>
                </c:pt>
                <c:pt idx="1008">
                  <c:v>171</c:v>
                </c:pt>
                <c:pt idx="1009">
                  <c:v>172</c:v>
                </c:pt>
                <c:pt idx="1010">
                  <c:v>172</c:v>
                </c:pt>
                <c:pt idx="1011">
                  <c:v>172</c:v>
                </c:pt>
                <c:pt idx="1012">
                  <c:v>39</c:v>
                </c:pt>
                <c:pt idx="1013">
                  <c:v>84</c:v>
                </c:pt>
                <c:pt idx="1014">
                  <c:v>98</c:v>
                </c:pt>
                <c:pt idx="1015">
                  <c:v>108</c:v>
                </c:pt>
                <c:pt idx="1016">
                  <c:v>128</c:v>
                </c:pt>
                <c:pt idx="1017">
                  <c:v>140</c:v>
                </c:pt>
                <c:pt idx="1018">
                  <c:v>153</c:v>
                </c:pt>
                <c:pt idx="1019">
                  <c:v>338</c:v>
                </c:pt>
                <c:pt idx="1020">
                  <c:v>350</c:v>
                </c:pt>
                <c:pt idx="1021">
                  <c:v>359</c:v>
                </c:pt>
                <c:pt idx="1022">
                  <c:v>365</c:v>
                </c:pt>
                <c:pt idx="1023">
                  <c:v>374</c:v>
                </c:pt>
                <c:pt idx="1024">
                  <c:v>378</c:v>
                </c:pt>
                <c:pt idx="1025">
                  <c:v>389</c:v>
                </c:pt>
                <c:pt idx="1026">
                  <c:v>408</c:v>
                </c:pt>
                <c:pt idx="1027">
                  <c:v>408</c:v>
                </c:pt>
                <c:pt idx="1028">
                  <c:v>410</c:v>
                </c:pt>
                <c:pt idx="1029">
                  <c:v>3628</c:v>
                </c:pt>
                <c:pt idx="1030">
                  <c:v>6217</c:v>
                </c:pt>
                <c:pt idx="1031">
                  <c:v>8499</c:v>
                </c:pt>
                <c:pt idx="1032">
                  <c:v>9827</c:v>
                </c:pt>
                <c:pt idx="1033">
                  <c:v>10851</c:v>
                </c:pt>
                <c:pt idx="1034">
                  <c:v>11583</c:v>
                </c:pt>
                <c:pt idx="1035">
                  <c:v>12136</c:v>
                </c:pt>
                <c:pt idx="1036">
                  <c:v>12562</c:v>
                </c:pt>
                <c:pt idx="1037">
                  <c:v>12889</c:v>
                </c:pt>
                <c:pt idx="1038">
                  <c:v>13075</c:v>
                </c:pt>
                <c:pt idx="1039">
                  <c:v>13215</c:v>
                </c:pt>
                <c:pt idx="1040">
                  <c:v>13337</c:v>
                </c:pt>
                <c:pt idx="1041">
                  <c:v>13465</c:v>
                </c:pt>
                <c:pt idx="1042">
                  <c:v>13575</c:v>
                </c:pt>
                <c:pt idx="1043">
                  <c:v>13645</c:v>
                </c:pt>
                <c:pt idx="1044">
                  <c:v>909</c:v>
                </c:pt>
                <c:pt idx="1045">
                  <c:v>1809</c:v>
                </c:pt>
                <c:pt idx="1046">
                  <c:v>4304</c:v>
                </c:pt>
                <c:pt idx="1047">
                  <c:v>6205</c:v>
                </c:pt>
                <c:pt idx="1048">
                  <c:v>7804</c:v>
                </c:pt>
                <c:pt idx="1049">
                  <c:v>8870</c:v>
                </c:pt>
                <c:pt idx="1050">
                  <c:v>9760</c:v>
                </c:pt>
                <c:pt idx="1051">
                  <c:v>10531</c:v>
                </c:pt>
                <c:pt idx="1052">
                  <c:v>11178</c:v>
                </c:pt>
                <c:pt idx="1053">
                  <c:v>11862</c:v>
                </c:pt>
                <c:pt idx="1054">
                  <c:v>12644</c:v>
                </c:pt>
                <c:pt idx="1055">
                  <c:v>13311</c:v>
                </c:pt>
                <c:pt idx="1056">
                  <c:v>13750</c:v>
                </c:pt>
                <c:pt idx="1057">
                  <c:v>14151</c:v>
                </c:pt>
                <c:pt idx="1058">
                  <c:v>14504</c:v>
                </c:pt>
                <c:pt idx="1059">
                  <c:v>14827</c:v>
                </c:pt>
                <c:pt idx="1060">
                  <c:v>15189</c:v>
                </c:pt>
                <c:pt idx="1061">
                  <c:v>15582</c:v>
                </c:pt>
                <c:pt idx="1062">
                  <c:v>15883</c:v>
                </c:pt>
                <c:pt idx="1063">
                  <c:v>16105</c:v>
                </c:pt>
                <c:pt idx="1064">
                  <c:v>16312</c:v>
                </c:pt>
                <c:pt idx="1065">
                  <c:v>16529</c:v>
                </c:pt>
                <c:pt idx="1066">
                  <c:v>16726</c:v>
                </c:pt>
                <c:pt idx="1067">
                  <c:v>16941</c:v>
                </c:pt>
                <c:pt idx="1068">
                  <c:v>17167</c:v>
                </c:pt>
                <c:pt idx="1069">
                  <c:v>17389</c:v>
                </c:pt>
                <c:pt idx="1070">
                  <c:v>17583</c:v>
                </c:pt>
                <c:pt idx="1071">
                  <c:v>17781</c:v>
                </c:pt>
                <c:pt idx="1072">
                  <c:v>18008</c:v>
                </c:pt>
                <c:pt idx="1073">
                  <c:v>18272</c:v>
                </c:pt>
                <c:pt idx="1074">
                  <c:v>18670</c:v>
                </c:pt>
                <c:pt idx="1075">
                  <c:v>19198</c:v>
                </c:pt>
                <c:pt idx="1076">
                  <c:v>19622</c:v>
                </c:pt>
                <c:pt idx="1077">
                  <c:v>19959</c:v>
                </c:pt>
                <c:pt idx="1078">
                  <c:v>20255</c:v>
                </c:pt>
                <c:pt idx="1079">
                  <c:v>207</c:v>
                </c:pt>
                <c:pt idx="1080">
                  <c:v>1135</c:v>
                </c:pt>
                <c:pt idx="1081">
                  <c:v>2861</c:v>
                </c:pt>
                <c:pt idx="1082">
                  <c:v>5208</c:v>
                </c:pt>
                <c:pt idx="1083">
                  <c:v>7950</c:v>
                </c:pt>
                <c:pt idx="1084">
                  <c:v>10962</c:v>
                </c:pt>
                <c:pt idx="1085">
                  <c:v>13485</c:v>
                </c:pt>
                <c:pt idx="1086">
                  <c:v>15025</c:v>
                </c:pt>
                <c:pt idx="1087">
                  <c:v>16301</c:v>
                </c:pt>
                <c:pt idx="1088">
                  <c:v>17401</c:v>
                </c:pt>
                <c:pt idx="1089">
                  <c:v>18372</c:v>
                </c:pt>
                <c:pt idx="1090">
                  <c:v>19297</c:v>
                </c:pt>
                <c:pt idx="1091">
                  <c:v>20517</c:v>
                </c:pt>
                <c:pt idx="1092">
                  <c:v>21972</c:v>
                </c:pt>
                <c:pt idx="1093">
                  <c:v>23076</c:v>
                </c:pt>
                <c:pt idx="1094">
                  <c:v>23903</c:v>
                </c:pt>
                <c:pt idx="1095">
                  <c:v>24653</c:v>
                </c:pt>
                <c:pt idx="1096">
                  <c:v>25274</c:v>
                </c:pt>
                <c:pt idx="1097">
                  <c:v>25755</c:v>
                </c:pt>
                <c:pt idx="1098">
                  <c:v>26453</c:v>
                </c:pt>
                <c:pt idx="1099">
                  <c:v>27185</c:v>
                </c:pt>
                <c:pt idx="1100">
                  <c:v>27784</c:v>
                </c:pt>
                <c:pt idx="1101">
                  <c:v>28265</c:v>
                </c:pt>
                <c:pt idx="1102">
                  <c:v>28680</c:v>
                </c:pt>
                <c:pt idx="1103">
                  <c:v>29130</c:v>
                </c:pt>
                <c:pt idx="1104">
                  <c:v>29706</c:v>
                </c:pt>
                <c:pt idx="1105">
                  <c:v>30456</c:v>
                </c:pt>
                <c:pt idx="1106">
                  <c:v>31186</c:v>
                </c:pt>
                <c:pt idx="1107">
                  <c:v>31732</c:v>
                </c:pt>
                <c:pt idx="1108">
                  <c:v>32164</c:v>
                </c:pt>
                <c:pt idx="1109">
                  <c:v>32609</c:v>
                </c:pt>
                <c:pt idx="1110">
                  <c:v>32988</c:v>
                </c:pt>
                <c:pt idx="1111">
                  <c:v>33298</c:v>
                </c:pt>
                <c:pt idx="1112">
                  <c:v>33592</c:v>
                </c:pt>
                <c:pt idx="1113">
                  <c:v>33938</c:v>
                </c:pt>
                <c:pt idx="1114">
                  <c:v>34258</c:v>
                </c:pt>
                <c:pt idx="1115">
                  <c:v>34561</c:v>
                </c:pt>
                <c:pt idx="1116">
                  <c:v>34671</c:v>
                </c:pt>
                <c:pt idx="1117">
                  <c:v>34888</c:v>
                </c:pt>
                <c:pt idx="1118">
                  <c:v>35087</c:v>
                </c:pt>
                <c:pt idx="1119">
                  <c:v>35309</c:v>
                </c:pt>
                <c:pt idx="1120">
                  <c:v>35577</c:v>
                </c:pt>
                <c:pt idx="1121">
                  <c:v>35805</c:v>
                </c:pt>
                <c:pt idx="1122">
                  <c:v>338</c:v>
                </c:pt>
                <c:pt idx="1123">
                  <c:v>1747</c:v>
                </c:pt>
                <c:pt idx="1124">
                  <c:v>3938</c:v>
                </c:pt>
                <c:pt idx="1125">
                  <c:v>6663</c:v>
                </c:pt>
                <c:pt idx="1126">
                  <c:v>9067</c:v>
                </c:pt>
                <c:pt idx="1127">
                  <c:v>10868</c:v>
                </c:pt>
                <c:pt idx="1128">
                  <c:v>12554</c:v>
                </c:pt>
                <c:pt idx="1129">
                  <c:v>14281</c:v>
                </c:pt>
                <c:pt idx="1130">
                  <c:v>15676</c:v>
                </c:pt>
                <c:pt idx="1131">
                  <c:v>16657</c:v>
                </c:pt>
                <c:pt idx="1132">
                  <c:v>17918</c:v>
                </c:pt>
                <c:pt idx="1133">
                  <c:v>19253</c:v>
                </c:pt>
                <c:pt idx="1134">
                  <c:v>20206</c:v>
                </c:pt>
                <c:pt idx="1135">
                  <c:v>21011</c:v>
                </c:pt>
                <c:pt idx="1136">
                  <c:v>21789</c:v>
                </c:pt>
                <c:pt idx="1137">
                  <c:v>22346</c:v>
                </c:pt>
                <c:pt idx="1138">
                  <c:v>22888</c:v>
                </c:pt>
                <c:pt idx="1139">
                  <c:v>23479</c:v>
                </c:pt>
                <c:pt idx="1140">
                  <c:v>24178</c:v>
                </c:pt>
                <c:pt idx="1141">
                  <c:v>24608</c:v>
                </c:pt>
                <c:pt idx="1142">
                  <c:v>25035</c:v>
                </c:pt>
                <c:pt idx="1143">
                  <c:v>25413</c:v>
                </c:pt>
                <c:pt idx="1144">
                  <c:v>26910</c:v>
                </c:pt>
                <c:pt idx="1145">
                  <c:v>27052</c:v>
                </c:pt>
                <c:pt idx="1146">
                  <c:v>27751</c:v>
                </c:pt>
                <c:pt idx="1147">
                  <c:v>28841</c:v>
                </c:pt>
                <c:pt idx="1148">
                  <c:v>30137</c:v>
                </c:pt>
                <c:pt idx="1149">
                  <c:v>31531</c:v>
                </c:pt>
                <c:pt idx="1150">
                  <c:v>777</c:v>
                </c:pt>
                <c:pt idx="1151">
                  <c:v>973</c:v>
                </c:pt>
                <c:pt idx="1152">
                  <c:v>1998</c:v>
                </c:pt>
                <c:pt idx="1153">
                  <c:v>2969</c:v>
                </c:pt>
                <c:pt idx="1154">
                  <c:v>4902</c:v>
                </c:pt>
                <c:pt idx="1155">
                  <c:v>8805</c:v>
                </c:pt>
                <c:pt idx="1156">
                  <c:v>9320</c:v>
                </c:pt>
                <c:pt idx="1157">
                  <c:v>9782</c:v>
                </c:pt>
                <c:pt idx="1158">
                  <c:v>10962</c:v>
                </c:pt>
                <c:pt idx="1159">
                  <c:v>12237</c:v>
                </c:pt>
                <c:pt idx="1160">
                  <c:v>12972</c:v>
                </c:pt>
                <c:pt idx="1161">
                  <c:v>13341</c:v>
                </c:pt>
                <c:pt idx="1162">
                  <c:v>13881</c:v>
                </c:pt>
                <c:pt idx="1163">
                  <c:v>14431</c:v>
                </c:pt>
                <c:pt idx="1164">
                  <c:v>14857</c:v>
                </c:pt>
                <c:pt idx="1165">
                  <c:v>15163</c:v>
                </c:pt>
                <c:pt idx="1166">
                  <c:v>15532</c:v>
                </c:pt>
                <c:pt idx="1167">
                  <c:v>15941</c:v>
                </c:pt>
                <c:pt idx="1168">
                  <c:v>16285</c:v>
                </c:pt>
                <c:pt idx="1169">
                  <c:v>16574</c:v>
                </c:pt>
                <c:pt idx="1170">
                  <c:v>16819</c:v>
                </c:pt>
                <c:pt idx="1171">
                  <c:v>17074</c:v>
                </c:pt>
                <c:pt idx="1172">
                  <c:v>17258</c:v>
                </c:pt>
                <c:pt idx="1173">
                  <c:v>17443</c:v>
                </c:pt>
                <c:pt idx="1174">
                  <c:v>17630</c:v>
                </c:pt>
                <c:pt idx="1175">
                  <c:v>17792</c:v>
                </c:pt>
                <c:pt idx="1176">
                  <c:v>17938</c:v>
                </c:pt>
                <c:pt idx="1177">
                  <c:v>18288</c:v>
                </c:pt>
                <c:pt idx="1178">
                  <c:v>18771</c:v>
                </c:pt>
                <c:pt idx="1179">
                  <c:v>19228</c:v>
                </c:pt>
                <c:pt idx="1180">
                  <c:v>19760</c:v>
                </c:pt>
                <c:pt idx="1181">
                  <c:v>20324</c:v>
                </c:pt>
                <c:pt idx="1182">
                  <c:v>20732</c:v>
                </c:pt>
                <c:pt idx="1183">
                  <c:v>21051</c:v>
                </c:pt>
                <c:pt idx="1184">
                  <c:v>21333</c:v>
                </c:pt>
                <c:pt idx="1185">
                  <c:v>21654</c:v>
                </c:pt>
                <c:pt idx="1186">
                  <c:v>21947</c:v>
                </c:pt>
                <c:pt idx="1187">
                  <c:v>22267</c:v>
                </c:pt>
                <c:pt idx="1188">
                  <c:v>22628</c:v>
                </c:pt>
                <c:pt idx="1189">
                  <c:v>22923</c:v>
                </c:pt>
                <c:pt idx="1190">
                  <c:v>23150</c:v>
                </c:pt>
                <c:pt idx="1191">
                  <c:v>23387</c:v>
                </c:pt>
                <c:pt idx="1192">
                  <c:v>222</c:v>
                </c:pt>
                <c:pt idx="1193">
                  <c:v>277</c:v>
                </c:pt>
                <c:pt idx="1194">
                  <c:v>321</c:v>
                </c:pt>
                <c:pt idx="1195">
                  <c:v>346</c:v>
                </c:pt>
                <c:pt idx="1196">
                  <c:v>370</c:v>
                </c:pt>
                <c:pt idx="1197">
                  <c:v>392</c:v>
                </c:pt>
                <c:pt idx="1198">
                  <c:v>414</c:v>
                </c:pt>
                <c:pt idx="1199">
                  <c:v>434</c:v>
                </c:pt>
                <c:pt idx="1200">
                  <c:v>455</c:v>
                </c:pt>
                <c:pt idx="1201">
                  <c:v>492</c:v>
                </c:pt>
                <c:pt idx="1202">
                  <c:v>511</c:v>
                </c:pt>
                <c:pt idx="1203">
                  <c:v>524</c:v>
                </c:pt>
                <c:pt idx="1204">
                  <c:v>531</c:v>
                </c:pt>
                <c:pt idx="1205">
                  <c:v>541</c:v>
                </c:pt>
                <c:pt idx="1206">
                  <c:v>1492</c:v>
                </c:pt>
                <c:pt idx="1207">
                  <c:v>1790</c:v>
                </c:pt>
                <c:pt idx="1208">
                  <c:v>3266</c:v>
                </c:pt>
                <c:pt idx="1209">
                  <c:v>6705</c:v>
                </c:pt>
                <c:pt idx="1210">
                  <c:v>6711</c:v>
                </c:pt>
                <c:pt idx="1211">
                  <c:v>6687</c:v>
                </c:pt>
                <c:pt idx="1212">
                  <c:v>6693</c:v>
                </c:pt>
                <c:pt idx="1213">
                  <c:v>6698</c:v>
                </c:pt>
                <c:pt idx="1214">
                  <c:v>6707</c:v>
                </c:pt>
                <c:pt idx="1215">
                  <c:v>6707</c:v>
                </c:pt>
                <c:pt idx="1216">
                  <c:v>6714</c:v>
                </c:pt>
                <c:pt idx="1217">
                  <c:v>6717</c:v>
                </c:pt>
                <c:pt idx="1218">
                  <c:v>6721</c:v>
                </c:pt>
                <c:pt idx="1219">
                  <c:v>6727</c:v>
                </c:pt>
                <c:pt idx="1220">
                  <c:v>6741</c:v>
                </c:pt>
                <c:pt idx="1221">
                  <c:v>6077</c:v>
                </c:pt>
                <c:pt idx="1222">
                  <c:v>6081</c:v>
                </c:pt>
                <c:pt idx="1223">
                  <c:v>109</c:v>
                </c:pt>
                <c:pt idx="1224">
                  <c:v>157</c:v>
                </c:pt>
                <c:pt idx="1225">
                  <c:v>254</c:v>
                </c:pt>
                <c:pt idx="1226">
                  <c:v>321</c:v>
                </c:pt>
                <c:pt idx="1227">
                  <c:v>374</c:v>
                </c:pt>
                <c:pt idx="1228">
                  <c:v>474</c:v>
                </c:pt>
                <c:pt idx="1229">
                  <c:v>559</c:v>
                </c:pt>
                <c:pt idx="1230">
                  <c:v>613</c:v>
                </c:pt>
                <c:pt idx="1231">
                  <c:v>644</c:v>
                </c:pt>
                <c:pt idx="1232">
                  <c:v>684</c:v>
                </c:pt>
                <c:pt idx="1233">
                  <c:v>717</c:v>
                </c:pt>
                <c:pt idx="1234">
                  <c:v>732</c:v>
                </c:pt>
                <c:pt idx="1235">
                  <c:v>757</c:v>
                </c:pt>
                <c:pt idx="1236">
                  <c:v>767</c:v>
                </c:pt>
                <c:pt idx="1237">
                  <c:v>781</c:v>
                </c:pt>
                <c:pt idx="1238">
                  <c:v>785</c:v>
                </c:pt>
                <c:pt idx="1239">
                  <c:v>790</c:v>
                </c:pt>
                <c:pt idx="1240">
                  <c:v>800</c:v>
                </c:pt>
                <c:pt idx="1241">
                  <c:v>661</c:v>
                </c:pt>
                <c:pt idx="1242">
                  <c:v>990</c:v>
                </c:pt>
                <c:pt idx="1243">
                  <c:v>1070</c:v>
                </c:pt>
                <c:pt idx="1244">
                  <c:v>1129</c:v>
                </c:pt>
                <c:pt idx="1245">
                  <c:v>1177</c:v>
                </c:pt>
                <c:pt idx="1246">
                  <c:v>1226</c:v>
                </c:pt>
                <c:pt idx="1247">
                  <c:v>1254</c:v>
                </c:pt>
                <c:pt idx="1248">
                  <c:v>1299</c:v>
                </c:pt>
                <c:pt idx="1249">
                  <c:v>1339</c:v>
                </c:pt>
                <c:pt idx="1250">
                  <c:v>1372</c:v>
                </c:pt>
                <c:pt idx="1251">
                  <c:v>1412</c:v>
                </c:pt>
                <c:pt idx="1252">
                  <c:v>1451</c:v>
                </c:pt>
                <c:pt idx="1253">
                  <c:v>1467</c:v>
                </c:pt>
                <c:pt idx="1254">
                  <c:v>1492</c:v>
                </c:pt>
                <c:pt idx="1255">
                  <c:v>1526</c:v>
                </c:pt>
                <c:pt idx="1256">
                  <c:v>1555</c:v>
                </c:pt>
                <c:pt idx="1257">
                  <c:v>1578</c:v>
                </c:pt>
                <c:pt idx="1258">
                  <c:v>1593</c:v>
                </c:pt>
                <c:pt idx="1259">
                  <c:v>1610</c:v>
                </c:pt>
                <c:pt idx="1260">
                  <c:v>1641</c:v>
                </c:pt>
                <c:pt idx="1261">
                  <c:v>1657</c:v>
                </c:pt>
                <c:pt idx="1262">
                  <c:v>1673</c:v>
                </c:pt>
                <c:pt idx="1263">
                  <c:v>1693</c:v>
                </c:pt>
                <c:pt idx="1264">
                  <c:v>1703</c:v>
                </c:pt>
                <c:pt idx="1265">
                  <c:v>1720</c:v>
                </c:pt>
                <c:pt idx="1266">
                  <c:v>1726</c:v>
                </c:pt>
                <c:pt idx="1267">
                  <c:v>1739</c:v>
                </c:pt>
                <c:pt idx="1268">
                  <c:v>1746</c:v>
                </c:pt>
                <c:pt idx="1269">
                  <c:v>1752</c:v>
                </c:pt>
                <c:pt idx="1270">
                  <c:v>1768</c:v>
                </c:pt>
                <c:pt idx="1271">
                  <c:v>1772</c:v>
                </c:pt>
                <c:pt idx="1272">
                  <c:v>1778</c:v>
                </c:pt>
                <c:pt idx="1273">
                  <c:v>1787</c:v>
                </c:pt>
                <c:pt idx="1274">
                  <c:v>1791</c:v>
                </c:pt>
                <c:pt idx="1275">
                  <c:v>1796</c:v>
                </c:pt>
                <c:pt idx="1276">
                  <c:v>1801</c:v>
                </c:pt>
                <c:pt idx="1277">
                  <c:v>1809</c:v>
                </c:pt>
                <c:pt idx="1278">
                  <c:v>1819</c:v>
                </c:pt>
                <c:pt idx="1279">
                  <c:v>1822</c:v>
                </c:pt>
                <c:pt idx="1280">
                  <c:v>1829</c:v>
                </c:pt>
                <c:pt idx="1281">
                  <c:v>1837</c:v>
                </c:pt>
                <c:pt idx="1282">
                  <c:v>175</c:v>
                </c:pt>
                <c:pt idx="1283">
                  <c:v>183</c:v>
                </c:pt>
                <c:pt idx="1284">
                  <c:v>191</c:v>
                </c:pt>
                <c:pt idx="1285">
                  <c:v>203</c:v>
                </c:pt>
                <c:pt idx="1286">
                  <c:v>204</c:v>
                </c:pt>
                <c:pt idx="1287">
                  <c:v>205</c:v>
                </c:pt>
                <c:pt idx="1288">
                  <c:v>205</c:v>
                </c:pt>
                <c:pt idx="1289">
                  <c:v>480</c:v>
                </c:pt>
                <c:pt idx="1290">
                  <c:v>883</c:v>
                </c:pt>
                <c:pt idx="1291">
                  <c:v>977</c:v>
                </c:pt>
                <c:pt idx="1292">
                  <c:v>1032</c:v>
                </c:pt>
                <c:pt idx="1293">
                  <c:v>1060</c:v>
                </c:pt>
                <c:pt idx="1294">
                  <c:v>1087</c:v>
                </c:pt>
                <c:pt idx="1295">
                  <c:v>1124</c:v>
                </c:pt>
                <c:pt idx="1296">
                  <c:v>1137</c:v>
                </c:pt>
                <c:pt idx="1297">
                  <c:v>1144</c:v>
                </c:pt>
                <c:pt idx="1298">
                  <c:v>1152</c:v>
                </c:pt>
                <c:pt idx="1299">
                  <c:v>1160</c:v>
                </c:pt>
                <c:pt idx="1300">
                  <c:v>1168</c:v>
                </c:pt>
                <c:pt idx="1301">
                  <c:v>1172</c:v>
                </c:pt>
                <c:pt idx="1302">
                  <c:v>250</c:v>
                </c:pt>
                <c:pt idx="1303">
                  <c:v>1205</c:v>
                </c:pt>
                <c:pt idx="1304">
                  <c:v>3393</c:v>
                </c:pt>
                <c:pt idx="1305">
                  <c:v>5957</c:v>
                </c:pt>
                <c:pt idx="1306">
                  <c:v>7792</c:v>
                </c:pt>
                <c:pt idx="1307">
                  <c:v>9241</c:v>
                </c:pt>
                <c:pt idx="1308">
                  <c:v>10410</c:v>
                </c:pt>
                <c:pt idx="1309">
                  <c:v>11975</c:v>
                </c:pt>
                <c:pt idx="1310">
                  <c:v>13725</c:v>
                </c:pt>
                <c:pt idx="1311">
                  <c:v>15454</c:v>
                </c:pt>
                <c:pt idx="1312">
                  <c:v>16871</c:v>
                </c:pt>
                <c:pt idx="1313">
                  <c:v>17760</c:v>
                </c:pt>
                <c:pt idx="1314">
                  <c:v>18459</c:v>
                </c:pt>
                <c:pt idx="1315">
                  <c:v>19036</c:v>
                </c:pt>
                <c:pt idx="1316">
                  <c:v>19540</c:v>
                </c:pt>
                <c:pt idx="1317">
                  <c:v>19956</c:v>
                </c:pt>
                <c:pt idx="1318">
                  <c:v>20553</c:v>
                </c:pt>
                <c:pt idx="1319">
                  <c:v>21184</c:v>
                </c:pt>
                <c:pt idx="1320">
                  <c:v>21662</c:v>
                </c:pt>
                <c:pt idx="1321">
                  <c:v>22019</c:v>
                </c:pt>
                <c:pt idx="1322">
                  <c:v>22376</c:v>
                </c:pt>
                <c:pt idx="1323">
                  <c:v>22666</c:v>
                </c:pt>
                <c:pt idx="1324">
                  <c:v>22875</c:v>
                </c:pt>
                <c:pt idx="1325">
                  <c:v>23150</c:v>
                </c:pt>
                <c:pt idx="1326">
                  <c:v>23452</c:v>
                </c:pt>
                <c:pt idx="1327">
                  <c:v>23728</c:v>
                </c:pt>
                <c:pt idx="1328">
                  <c:v>23947</c:v>
                </c:pt>
                <c:pt idx="1329">
                  <c:v>24128</c:v>
                </c:pt>
                <c:pt idx="1330">
                  <c:v>24271</c:v>
                </c:pt>
                <c:pt idx="1331">
                  <c:v>24394</c:v>
                </c:pt>
                <c:pt idx="1332">
                  <c:v>24522</c:v>
                </c:pt>
                <c:pt idx="1333">
                  <c:v>24681</c:v>
                </c:pt>
                <c:pt idx="1334">
                  <c:v>24976</c:v>
                </c:pt>
                <c:pt idx="1335">
                  <c:v>25376</c:v>
                </c:pt>
                <c:pt idx="1336">
                  <c:v>25802</c:v>
                </c:pt>
                <c:pt idx="1337">
                  <c:v>26174</c:v>
                </c:pt>
                <c:pt idx="1338">
                  <c:v>26521</c:v>
                </c:pt>
                <c:pt idx="1339">
                  <c:v>26872</c:v>
                </c:pt>
                <c:pt idx="1340">
                  <c:v>27269</c:v>
                </c:pt>
                <c:pt idx="1341">
                  <c:v>27589</c:v>
                </c:pt>
                <c:pt idx="1342">
                  <c:v>27872</c:v>
                </c:pt>
                <c:pt idx="1343">
                  <c:v>27989</c:v>
                </c:pt>
                <c:pt idx="1344">
                  <c:v>28154</c:v>
                </c:pt>
                <c:pt idx="1345">
                  <c:v>28353</c:v>
                </c:pt>
                <c:pt idx="1346">
                  <c:v>28610</c:v>
                </c:pt>
                <c:pt idx="1347">
                  <c:v>29477</c:v>
                </c:pt>
                <c:pt idx="1348">
                  <c:v>6462</c:v>
                </c:pt>
                <c:pt idx="1349">
                  <c:v>10954</c:v>
                </c:pt>
                <c:pt idx="1350">
                  <c:v>14024</c:v>
                </c:pt>
                <c:pt idx="1351">
                  <c:v>16996</c:v>
                </c:pt>
                <c:pt idx="1352">
                  <c:v>19709</c:v>
                </c:pt>
                <c:pt idx="1353">
                  <c:v>23383</c:v>
                </c:pt>
                <c:pt idx="1354">
                  <c:v>26411</c:v>
                </c:pt>
                <c:pt idx="1355">
                  <c:v>27798</c:v>
                </c:pt>
                <c:pt idx="1356">
                  <c:v>28986</c:v>
                </c:pt>
                <c:pt idx="1357">
                  <c:v>31358</c:v>
                </c:pt>
                <c:pt idx="1358">
                  <c:v>32111</c:v>
                </c:pt>
                <c:pt idx="1359">
                  <c:v>32793</c:v>
                </c:pt>
                <c:pt idx="1360">
                  <c:v>33230</c:v>
                </c:pt>
                <c:pt idx="1361">
                  <c:v>33560</c:v>
                </c:pt>
                <c:pt idx="1362">
                  <c:v>33865</c:v>
                </c:pt>
                <c:pt idx="1363">
                  <c:v>34219</c:v>
                </c:pt>
                <c:pt idx="1364">
                  <c:v>34492</c:v>
                </c:pt>
                <c:pt idx="1365">
                  <c:v>34773</c:v>
                </c:pt>
                <c:pt idx="1366">
                  <c:v>34978</c:v>
                </c:pt>
                <c:pt idx="1367">
                  <c:v>35162</c:v>
                </c:pt>
                <c:pt idx="1368">
                  <c:v>35543</c:v>
                </c:pt>
                <c:pt idx="1369">
                  <c:v>35964</c:v>
                </c:pt>
                <c:pt idx="1370">
                  <c:v>36359</c:v>
                </c:pt>
                <c:pt idx="1371">
                  <c:v>36769</c:v>
                </c:pt>
                <c:pt idx="1372">
                  <c:v>37098</c:v>
                </c:pt>
                <c:pt idx="1373">
                  <c:v>37420</c:v>
                </c:pt>
                <c:pt idx="1374">
                  <c:v>37744</c:v>
                </c:pt>
                <c:pt idx="1375">
                  <c:v>37987</c:v>
                </c:pt>
                <c:pt idx="1376">
                  <c:v>38302</c:v>
                </c:pt>
                <c:pt idx="1377">
                  <c:v>38649</c:v>
                </c:pt>
                <c:pt idx="1378">
                  <c:v>38961</c:v>
                </c:pt>
                <c:pt idx="1379">
                  <c:v>158</c:v>
                </c:pt>
                <c:pt idx="1380">
                  <c:v>257</c:v>
                </c:pt>
                <c:pt idx="1381">
                  <c:v>480</c:v>
                </c:pt>
                <c:pt idx="1382">
                  <c:v>675</c:v>
                </c:pt>
                <c:pt idx="1383">
                  <c:v>816</c:v>
                </c:pt>
                <c:pt idx="1384">
                  <c:v>927</c:v>
                </c:pt>
                <c:pt idx="1385">
                  <c:v>1082</c:v>
                </c:pt>
                <c:pt idx="1386">
                  <c:v>1135</c:v>
                </c:pt>
                <c:pt idx="1387">
                  <c:v>1188</c:v>
                </c:pt>
                <c:pt idx="1388">
                  <c:v>1238</c:v>
                </c:pt>
                <c:pt idx="1389">
                  <c:v>1289</c:v>
                </c:pt>
                <c:pt idx="1390">
                  <c:v>1335</c:v>
                </c:pt>
                <c:pt idx="1391">
                  <c:v>1374</c:v>
                </c:pt>
                <c:pt idx="1392">
                  <c:v>1412</c:v>
                </c:pt>
                <c:pt idx="1393">
                  <c:v>1432</c:v>
                </c:pt>
                <c:pt idx="1394">
                  <c:v>1450</c:v>
                </c:pt>
                <c:pt idx="1395">
                  <c:v>1468</c:v>
                </c:pt>
                <c:pt idx="1396">
                  <c:v>1518</c:v>
                </c:pt>
                <c:pt idx="1397">
                  <c:v>1586</c:v>
                </c:pt>
                <c:pt idx="1398">
                  <c:v>1610</c:v>
                </c:pt>
                <c:pt idx="1399">
                  <c:v>1632</c:v>
                </c:pt>
                <c:pt idx="1400">
                  <c:v>1679</c:v>
                </c:pt>
                <c:pt idx="1401">
                  <c:v>1696</c:v>
                </c:pt>
                <c:pt idx="1402">
                  <c:v>1714</c:v>
                </c:pt>
                <c:pt idx="1403">
                  <c:v>1734</c:v>
                </c:pt>
                <c:pt idx="1404">
                  <c:v>1741</c:v>
                </c:pt>
                <c:pt idx="1405">
                  <c:v>1751</c:v>
                </c:pt>
                <c:pt idx="1406">
                  <c:v>639</c:v>
                </c:pt>
                <c:pt idx="1407">
                  <c:v>728</c:v>
                </c:pt>
                <c:pt idx="1408">
                  <c:v>878</c:v>
                </c:pt>
                <c:pt idx="1409">
                  <c:v>1031</c:v>
                </c:pt>
                <c:pt idx="1410">
                  <c:v>1256</c:v>
                </c:pt>
                <c:pt idx="1411">
                  <c:v>1332</c:v>
                </c:pt>
                <c:pt idx="1412">
                  <c:v>1419</c:v>
                </c:pt>
                <c:pt idx="1413">
                  <c:v>1470</c:v>
                </c:pt>
                <c:pt idx="1414">
                  <c:v>1522</c:v>
                </c:pt>
                <c:pt idx="1415">
                  <c:v>1565</c:v>
                </c:pt>
                <c:pt idx="1416">
                  <c:v>1612</c:v>
                </c:pt>
                <c:pt idx="1417">
                  <c:v>1646</c:v>
                </c:pt>
                <c:pt idx="1418">
                  <c:v>1676</c:v>
                </c:pt>
                <c:pt idx="1419">
                  <c:v>1692</c:v>
                </c:pt>
                <c:pt idx="1420">
                  <c:v>1708</c:v>
                </c:pt>
                <c:pt idx="1421">
                  <c:v>1778</c:v>
                </c:pt>
                <c:pt idx="1422">
                  <c:v>1822</c:v>
                </c:pt>
                <c:pt idx="1423">
                  <c:v>51</c:v>
                </c:pt>
                <c:pt idx="1424">
                  <c:v>79</c:v>
                </c:pt>
                <c:pt idx="1425">
                  <c:v>94</c:v>
                </c:pt>
                <c:pt idx="1426">
                  <c:v>103</c:v>
                </c:pt>
                <c:pt idx="1427">
                  <c:v>136</c:v>
                </c:pt>
                <c:pt idx="1428">
                  <c:v>148</c:v>
                </c:pt>
                <c:pt idx="1429">
                  <c:v>71</c:v>
                </c:pt>
                <c:pt idx="1430">
                  <c:v>116</c:v>
                </c:pt>
                <c:pt idx="1431">
                  <c:v>160</c:v>
                </c:pt>
                <c:pt idx="1432">
                  <c:v>201</c:v>
                </c:pt>
                <c:pt idx="1433">
                  <c:v>239</c:v>
                </c:pt>
                <c:pt idx="1434">
                  <c:v>343</c:v>
                </c:pt>
                <c:pt idx="1435">
                  <c:v>371</c:v>
                </c:pt>
                <c:pt idx="1436">
                  <c:v>384</c:v>
                </c:pt>
                <c:pt idx="1437">
                  <c:v>394</c:v>
                </c:pt>
                <c:pt idx="1438">
                  <c:v>402</c:v>
                </c:pt>
                <c:pt idx="1439">
                  <c:v>409</c:v>
                </c:pt>
                <c:pt idx="1440">
                  <c:v>419</c:v>
                </c:pt>
                <c:pt idx="1441">
                  <c:v>424</c:v>
                </c:pt>
                <c:pt idx="1442">
                  <c:v>431</c:v>
                </c:pt>
                <c:pt idx="1443">
                  <c:v>437</c:v>
                </c:pt>
                <c:pt idx="1444">
                  <c:v>458</c:v>
                </c:pt>
                <c:pt idx="1445">
                  <c:v>462</c:v>
                </c:pt>
                <c:pt idx="1446">
                  <c:v>463</c:v>
                </c:pt>
                <c:pt idx="1447">
                  <c:v>473</c:v>
                </c:pt>
                <c:pt idx="1448">
                  <c:v>1367</c:v>
                </c:pt>
                <c:pt idx="1449">
                  <c:v>3199</c:v>
                </c:pt>
                <c:pt idx="1450">
                  <c:v>4779</c:v>
                </c:pt>
                <c:pt idx="1451">
                  <c:v>6724</c:v>
                </c:pt>
                <c:pt idx="1452">
                  <c:v>8010</c:v>
                </c:pt>
                <c:pt idx="1453">
                  <c:v>9322</c:v>
                </c:pt>
                <c:pt idx="1454">
                  <c:v>10462</c:v>
                </c:pt>
                <c:pt idx="1455">
                  <c:v>11545</c:v>
                </c:pt>
                <c:pt idx="1456">
                  <c:v>15044</c:v>
                </c:pt>
                <c:pt idx="1457">
                  <c:v>19997</c:v>
                </c:pt>
                <c:pt idx="1458">
                  <c:v>23237</c:v>
                </c:pt>
                <c:pt idx="1459">
                  <c:v>25809</c:v>
                </c:pt>
                <c:pt idx="1460">
                  <c:v>27107</c:v>
                </c:pt>
                <c:pt idx="1461">
                  <c:v>28548</c:v>
                </c:pt>
                <c:pt idx="1462">
                  <c:v>29887</c:v>
                </c:pt>
                <c:pt idx="1463">
                  <c:v>31731</c:v>
                </c:pt>
                <c:pt idx="1464">
                  <c:v>32588</c:v>
                </c:pt>
                <c:pt idx="1465">
                  <c:v>33299</c:v>
                </c:pt>
                <c:pt idx="1466">
                  <c:v>33952</c:v>
                </c:pt>
                <c:pt idx="1467">
                  <c:v>34449</c:v>
                </c:pt>
                <c:pt idx="1468">
                  <c:v>35108</c:v>
                </c:pt>
                <c:pt idx="1469">
                  <c:v>36223</c:v>
                </c:pt>
                <c:pt idx="1470">
                  <c:v>37733</c:v>
                </c:pt>
                <c:pt idx="1471">
                  <c:v>38622</c:v>
                </c:pt>
                <c:pt idx="1472">
                  <c:v>39697</c:v>
                </c:pt>
                <c:pt idx="1473">
                  <c:v>40497</c:v>
                </c:pt>
                <c:pt idx="1474">
                  <c:v>40870</c:v>
                </c:pt>
                <c:pt idx="1475">
                  <c:v>41195</c:v>
                </c:pt>
                <c:pt idx="1476">
                  <c:v>41944</c:v>
                </c:pt>
                <c:pt idx="1477">
                  <c:v>42199</c:v>
                </c:pt>
                <c:pt idx="1478">
                  <c:v>42483</c:v>
                </c:pt>
                <c:pt idx="1479">
                  <c:v>42650</c:v>
                </c:pt>
                <c:pt idx="1480">
                  <c:v>42771</c:v>
                </c:pt>
                <c:pt idx="1481">
                  <c:v>42935</c:v>
                </c:pt>
                <c:pt idx="1482">
                  <c:v>43126</c:v>
                </c:pt>
                <c:pt idx="1483">
                  <c:v>43299</c:v>
                </c:pt>
                <c:pt idx="1484">
                  <c:v>43477</c:v>
                </c:pt>
                <c:pt idx="1485">
                  <c:v>43616</c:v>
                </c:pt>
                <c:pt idx="1486">
                  <c:v>43745</c:v>
                </c:pt>
                <c:pt idx="1487">
                  <c:v>43896</c:v>
                </c:pt>
                <c:pt idx="1488">
                  <c:v>44056</c:v>
                </c:pt>
                <c:pt idx="1489">
                  <c:v>487</c:v>
                </c:pt>
                <c:pt idx="1490">
                  <c:v>920</c:v>
                </c:pt>
                <c:pt idx="1491">
                  <c:v>1010</c:v>
                </c:pt>
                <c:pt idx="1492">
                  <c:v>1076</c:v>
                </c:pt>
                <c:pt idx="1493">
                  <c:v>1105</c:v>
                </c:pt>
                <c:pt idx="1494">
                  <c:v>1142</c:v>
                </c:pt>
                <c:pt idx="1495">
                  <c:v>1178</c:v>
                </c:pt>
                <c:pt idx="1496">
                  <c:v>1209</c:v>
                </c:pt>
                <c:pt idx="1497">
                  <c:v>1218</c:v>
                </c:pt>
                <c:pt idx="1498">
                  <c:v>1227</c:v>
                </c:pt>
                <c:pt idx="1499">
                  <c:v>1235</c:v>
                </c:pt>
                <c:pt idx="1500">
                  <c:v>1244</c:v>
                </c:pt>
                <c:pt idx="1501">
                  <c:v>1250</c:v>
                </c:pt>
                <c:pt idx="1502">
                  <c:v>1256</c:v>
                </c:pt>
                <c:pt idx="1503">
                  <c:v>1284</c:v>
                </c:pt>
                <c:pt idx="1504">
                  <c:v>35</c:v>
                </c:pt>
                <c:pt idx="1505">
                  <c:v>44</c:v>
                </c:pt>
                <c:pt idx="1506">
                  <c:v>50</c:v>
                </c:pt>
                <c:pt idx="1507">
                  <c:v>56</c:v>
                </c:pt>
                <c:pt idx="1508">
                  <c:v>61</c:v>
                </c:pt>
                <c:pt idx="1509">
                  <c:v>63</c:v>
                </c:pt>
                <c:pt idx="1510">
                  <c:v>107</c:v>
                </c:pt>
                <c:pt idx="1511">
                  <c:v>110</c:v>
                </c:pt>
                <c:pt idx="1512">
                  <c:v>111</c:v>
                </c:pt>
                <c:pt idx="1513">
                  <c:v>117</c:v>
                </c:pt>
                <c:pt idx="1514">
                  <c:v>116</c:v>
                </c:pt>
                <c:pt idx="1515">
                  <c:v>118</c:v>
                </c:pt>
                <c:pt idx="1516">
                  <c:v>107</c:v>
                </c:pt>
                <c:pt idx="1517">
                  <c:v>123</c:v>
                </c:pt>
                <c:pt idx="1518">
                  <c:v>144</c:v>
                </c:pt>
                <c:pt idx="1519">
                  <c:v>163</c:v>
                </c:pt>
                <c:pt idx="1520">
                  <c:v>173</c:v>
                </c:pt>
                <c:pt idx="1521">
                  <c:v>180</c:v>
                </c:pt>
                <c:pt idx="1522">
                  <c:v>64</c:v>
                </c:pt>
                <c:pt idx="1523">
                  <c:v>67</c:v>
                </c:pt>
                <c:pt idx="1524">
                  <c:v>68</c:v>
                </c:pt>
                <c:pt idx="1525">
                  <c:v>894</c:v>
                </c:pt>
                <c:pt idx="1526">
                  <c:v>956</c:v>
                </c:pt>
                <c:pt idx="1527">
                  <c:v>1001</c:v>
                </c:pt>
                <c:pt idx="1528">
                  <c:v>1032</c:v>
                </c:pt>
                <c:pt idx="1529">
                  <c:v>1064</c:v>
                </c:pt>
                <c:pt idx="1530">
                  <c:v>1091</c:v>
                </c:pt>
                <c:pt idx="1531">
                  <c:v>1121</c:v>
                </c:pt>
                <c:pt idx="1532">
                  <c:v>1141</c:v>
                </c:pt>
                <c:pt idx="1533">
                  <c:v>1154</c:v>
                </c:pt>
                <c:pt idx="1534">
                  <c:v>1172</c:v>
                </c:pt>
                <c:pt idx="1535">
                  <c:v>1182</c:v>
                </c:pt>
                <c:pt idx="1536">
                  <c:v>1195</c:v>
                </c:pt>
                <c:pt idx="1537">
                  <c:v>1204</c:v>
                </c:pt>
                <c:pt idx="1538">
                  <c:v>212</c:v>
                </c:pt>
                <c:pt idx="1539">
                  <c:v>313</c:v>
                </c:pt>
                <c:pt idx="1540">
                  <c:v>1396</c:v>
                </c:pt>
                <c:pt idx="1541">
                  <c:v>2815</c:v>
                </c:pt>
                <c:pt idx="1542">
                  <c:v>4163</c:v>
                </c:pt>
                <c:pt idx="1543">
                  <c:v>5249</c:v>
                </c:pt>
                <c:pt idx="1544">
                  <c:v>6042</c:v>
                </c:pt>
                <c:pt idx="1545">
                  <c:v>6645</c:v>
                </c:pt>
                <c:pt idx="1546">
                  <c:v>7183</c:v>
                </c:pt>
                <c:pt idx="1547">
                  <c:v>7673</c:v>
                </c:pt>
                <c:pt idx="1548">
                  <c:v>8844</c:v>
                </c:pt>
                <c:pt idx="1549">
                  <c:v>9278</c:v>
                </c:pt>
                <c:pt idx="1550">
                  <c:v>60</c:v>
                </c:pt>
                <c:pt idx="1551">
                  <c:v>414</c:v>
                </c:pt>
                <c:pt idx="1552">
                  <c:v>453</c:v>
                </c:pt>
                <c:pt idx="1553">
                  <c:v>476</c:v>
                </c:pt>
                <c:pt idx="1554">
                  <c:v>504</c:v>
                </c:pt>
                <c:pt idx="1555">
                  <c:v>519</c:v>
                </c:pt>
                <c:pt idx="1556">
                  <c:v>535</c:v>
                </c:pt>
                <c:pt idx="1557">
                  <c:v>546</c:v>
                </c:pt>
                <c:pt idx="1558">
                  <c:v>556</c:v>
                </c:pt>
                <c:pt idx="1559">
                  <c:v>569</c:v>
                </c:pt>
                <c:pt idx="1560">
                  <c:v>576</c:v>
                </c:pt>
                <c:pt idx="1561">
                  <c:v>580</c:v>
                </c:pt>
                <c:pt idx="1562">
                  <c:v>581</c:v>
                </c:pt>
                <c:pt idx="1563">
                  <c:v>582</c:v>
                </c:pt>
                <c:pt idx="1564">
                  <c:v>584</c:v>
                </c:pt>
                <c:pt idx="1565">
                  <c:v>584</c:v>
                </c:pt>
                <c:pt idx="1566">
                  <c:v>585</c:v>
                </c:pt>
                <c:pt idx="1567">
                  <c:v>588</c:v>
                </c:pt>
                <c:pt idx="1568">
                  <c:v>3189</c:v>
                </c:pt>
                <c:pt idx="1569">
                  <c:v>3229</c:v>
                </c:pt>
                <c:pt idx="1570">
                  <c:v>3262</c:v>
                </c:pt>
                <c:pt idx="1571">
                  <c:v>3286</c:v>
                </c:pt>
                <c:pt idx="1572">
                  <c:v>3307</c:v>
                </c:pt>
                <c:pt idx="1573">
                  <c:v>3334</c:v>
                </c:pt>
                <c:pt idx="1574">
                  <c:v>3348</c:v>
                </c:pt>
                <c:pt idx="1575">
                  <c:v>3359</c:v>
                </c:pt>
                <c:pt idx="1576">
                  <c:v>3372</c:v>
                </c:pt>
                <c:pt idx="1577">
                  <c:v>3384</c:v>
                </c:pt>
                <c:pt idx="1578">
                  <c:v>3399</c:v>
                </c:pt>
                <c:pt idx="1579">
                  <c:v>3413</c:v>
                </c:pt>
                <c:pt idx="1580">
                  <c:v>3429</c:v>
                </c:pt>
                <c:pt idx="1581">
                  <c:v>903</c:v>
                </c:pt>
                <c:pt idx="1582">
                  <c:v>1271</c:v>
                </c:pt>
                <c:pt idx="1583">
                  <c:v>1696</c:v>
                </c:pt>
                <c:pt idx="1584">
                  <c:v>1816</c:v>
                </c:pt>
                <c:pt idx="1585">
                  <c:v>1884</c:v>
                </c:pt>
                <c:pt idx="1586">
                  <c:v>2055</c:v>
                </c:pt>
                <c:pt idx="1587">
                  <c:v>2184</c:v>
                </c:pt>
                <c:pt idx="1588">
                  <c:v>2295</c:v>
                </c:pt>
                <c:pt idx="1589">
                  <c:v>2485</c:v>
                </c:pt>
                <c:pt idx="1590">
                  <c:v>2670</c:v>
                </c:pt>
                <c:pt idx="1591">
                  <c:v>2644</c:v>
                </c:pt>
                <c:pt idx="1592">
                  <c:v>2656</c:v>
                </c:pt>
                <c:pt idx="1593">
                  <c:v>2766</c:v>
                </c:pt>
                <c:pt idx="1594">
                  <c:v>2776</c:v>
                </c:pt>
                <c:pt idx="1595">
                  <c:v>2787</c:v>
                </c:pt>
                <c:pt idx="1596">
                  <c:v>2802</c:v>
                </c:pt>
                <c:pt idx="1597">
                  <c:v>2815</c:v>
                </c:pt>
                <c:pt idx="1598">
                  <c:v>2824</c:v>
                </c:pt>
                <c:pt idx="1599">
                  <c:v>2834</c:v>
                </c:pt>
                <c:pt idx="1600">
                  <c:v>2836</c:v>
                </c:pt>
                <c:pt idx="1601">
                  <c:v>2848</c:v>
                </c:pt>
                <c:pt idx="1602">
                  <c:v>2842</c:v>
                </c:pt>
                <c:pt idx="1603">
                  <c:v>2843</c:v>
                </c:pt>
                <c:pt idx="1604">
                  <c:v>2846</c:v>
                </c:pt>
                <c:pt idx="1605">
                  <c:v>2917</c:v>
                </c:pt>
                <c:pt idx="1606">
                  <c:v>2904</c:v>
                </c:pt>
                <c:pt idx="1607">
                  <c:v>2908</c:v>
                </c:pt>
                <c:pt idx="1608">
                  <c:v>2910</c:v>
                </c:pt>
                <c:pt idx="1609">
                  <c:v>2911</c:v>
                </c:pt>
                <c:pt idx="1610">
                  <c:v>2913</c:v>
                </c:pt>
                <c:pt idx="1611">
                  <c:v>4767</c:v>
                </c:pt>
                <c:pt idx="1612">
                  <c:v>5498</c:v>
                </c:pt>
                <c:pt idx="1613">
                  <c:v>10262</c:v>
                </c:pt>
                <c:pt idx="1614">
                  <c:v>11645</c:v>
                </c:pt>
                <c:pt idx="1615">
                  <c:v>7728</c:v>
                </c:pt>
                <c:pt idx="1616">
                  <c:v>7732</c:v>
                </c:pt>
                <c:pt idx="1617">
                  <c:v>7742</c:v>
                </c:pt>
                <c:pt idx="1618">
                  <c:v>34</c:v>
                </c:pt>
                <c:pt idx="1619">
                  <c:v>38</c:v>
                </c:pt>
                <c:pt idx="1620">
                  <c:v>44</c:v>
                </c:pt>
                <c:pt idx="1621">
                  <c:v>51</c:v>
                </c:pt>
                <c:pt idx="1622">
                  <c:v>63</c:v>
                </c:pt>
                <c:pt idx="1623">
                  <c:v>71</c:v>
                </c:pt>
                <c:pt idx="1624">
                  <c:v>86</c:v>
                </c:pt>
                <c:pt idx="1625">
                  <c:v>11287</c:v>
                </c:pt>
                <c:pt idx="1626">
                  <c:v>14449</c:v>
                </c:pt>
                <c:pt idx="1627">
                  <c:v>15261</c:v>
                </c:pt>
                <c:pt idx="1628">
                  <c:v>18372</c:v>
                </c:pt>
                <c:pt idx="1629">
                  <c:v>19611</c:v>
                </c:pt>
                <c:pt idx="1630">
                  <c:v>20608</c:v>
                </c:pt>
                <c:pt idx="1631">
                  <c:v>21275</c:v>
                </c:pt>
                <c:pt idx="1632">
                  <c:v>21718</c:v>
                </c:pt>
                <c:pt idx="1633">
                  <c:v>22314</c:v>
                </c:pt>
                <c:pt idx="1634">
                  <c:v>22861</c:v>
                </c:pt>
                <c:pt idx="1635">
                  <c:v>24188</c:v>
                </c:pt>
                <c:pt idx="1636">
                  <c:v>25270</c:v>
                </c:pt>
                <c:pt idx="1637">
                  <c:v>26534</c:v>
                </c:pt>
                <c:pt idx="1638">
                  <c:v>26723</c:v>
                </c:pt>
                <c:pt idx="1639">
                  <c:v>26970</c:v>
                </c:pt>
                <c:pt idx="1640">
                  <c:v>25686</c:v>
                </c:pt>
                <c:pt idx="1641">
                  <c:v>25808</c:v>
                </c:pt>
                <c:pt idx="1642">
                  <c:v>26133</c:v>
                </c:pt>
                <c:pt idx="1643">
                  <c:v>26567</c:v>
                </c:pt>
                <c:pt idx="1644">
                  <c:v>26692</c:v>
                </c:pt>
                <c:pt idx="1645">
                  <c:v>26797</c:v>
                </c:pt>
                <c:pt idx="1646">
                  <c:v>26858</c:v>
                </c:pt>
                <c:pt idx="1647">
                  <c:v>26908</c:v>
                </c:pt>
                <c:pt idx="1648">
                  <c:v>26975</c:v>
                </c:pt>
                <c:pt idx="1649">
                  <c:v>27035</c:v>
                </c:pt>
                <c:pt idx="1650">
                  <c:v>27087</c:v>
                </c:pt>
                <c:pt idx="1651">
                  <c:v>27128</c:v>
                </c:pt>
                <c:pt idx="1652">
                  <c:v>27202</c:v>
                </c:pt>
                <c:pt idx="1653">
                  <c:v>914</c:v>
                </c:pt>
                <c:pt idx="1654">
                  <c:v>1274</c:v>
                </c:pt>
                <c:pt idx="1655">
                  <c:v>2756</c:v>
                </c:pt>
                <c:pt idx="1656">
                  <c:v>2782</c:v>
                </c:pt>
                <c:pt idx="1657">
                  <c:v>2844</c:v>
                </c:pt>
                <c:pt idx="1658">
                  <c:v>2913</c:v>
                </c:pt>
                <c:pt idx="1659">
                  <c:v>2926</c:v>
                </c:pt>
                <c:pt idx="1660">
                  <c:v>80</c:v>
                </c:pt>
                <c:pt idx="1661">
                  <c:v>122</c:v>
                </c:pt>
                <c:pt idx="1662">
                  <c:v>144</c:v>
                </c:pt>
                <c:pt idx="1663">
                  <c:v>1948</c:v>
                </c:pt>
                <c:pt idx="1664">
                  <c:v>1959</c:v>
                </c:pt>
                <c:pt idx="1665">
                  <c:v>1979</c:v>
                </c:pt>
                <c:pt idx="1666">
                  <c:v>1992</c:v>
                </c:pt>
                <c:pt idx="1667">
                  <c:v>2000</c:v>
                </c:pt>
                <c:pt idx="1668">
                  <c:v>2010</c:v>
                </c:pt>
                <c:pt idx="1669">
                  <c:v>2019</c:v>
                </c:pt>
                <c:pt idx="1670">
                  <c:v>2026</c:v>
                </c:pt>
                <c:pt idx="1671">
                  <c:v>2029</c:v>
                </c:pt>
                <c:pt idx="1672">
                  <c:v>2036</c:v>
                </c:pt>
                <c:pt idx="1673">
                  <c:v>2042</c:v>
                </c:pt>
                <c:pt idx="1674">
                  <c:v>2044</c:v>
                </c:pt>
                <c:pt idx="1675">
                  <c:v>2046</c:v>
                </c:pt>
                <c:pt idx="1676">
                  <c:v>2055</c:v>
                </c:pt>
                <c:pt idx="1677">
                  <c:v>2063</c:v>
                </c:pt>
                <c:pt idx="1678">
                  <c:v>40</c:v>
                </c:pt>
                <c:pt idx="1679">
                  <c:v>47</c:v>
                </c:pt>
                <c:pt idx="1680">
                  <c:v>57</c:v>
                </c:pt>
                <c:pt idx="1681">
                  <c:v>63</c:v>
                </c:pt>
                <c:pt idx="1682">
                  <c:v>67</c:v>
                </c:pt>
                <c:pt idx="1683">
                  <c:v>70</c:v>
                </c:pt>
                <c:pt idx="1684">
                  <c:v>1970</c:v>
                </c:pt>
                <c:pt idx="1685">
                  <c:v>3045</c:v>
                </c:pt>
                <c:pt idx="1686">
                  <c:v>3873</c:v>
                </c:pt>
                <c:pt idx="1687">
                  <c:v>4908</c:v>
                </c:pt>
                <c:pt idx="1688">
                  <c:v>6089</c:v>
                </c:pt>
                <c:pt idx="1689">
                  <c:v>6977</c:v>
                </c:pt>
                <c:pt idx="1690">
                  <c:v>7770</c:v>
                </c:pt>
                <c:pt idx="1691">
                  <c:v>8332</c:v>
                </c:pt>
                <c:pt idx="1692">
                  <c:v>8810</c:v>
                </c:pt>
                <c:pt idx="1693">
                  <c:v>9280</c:v>
                </c:pt>
                <c:pt idx="1694">
                  <c:v>9800</c:v>
                </c:pt>
                <c:pt idx="1695">
                  <c:v>10400</c:v>
                </c:pt>
                <c:pt idx="1696">
                  <c:v>10841</c:v>
                </c:pt>
                <c:pt idx="1697">
                  <c:v>11170</c:v>
                </c:pt>
                <c:pt idx="1698">
                  <c:v>11483</c:v>
                </c:pt>
                <c:pt idx="1699">
                  <c:v>11719</c:v>
                </c:pt>
                <c:pt idx="1700">
                  <c:v>11891</c:v>
                </c:pt>
                <c:pt idx="1701">
                  <c:v>12052</c:v>
                </c:pt>
                <c:pt idx="1702">
                  <c:v>12211</c:v>
                </c:pt>
                <c:pt idx="1703">
                  <c:v>12337</c:v>
                </c:pt>
                <c:pt idx="1704">
                  <c:v>12434</c:v>
                </c:pt>
                <c:pt idx="1705">
                  <c:v>12529</c:v>
                </c:pt>
                <c:pt idx="1706">
                  <c:v>12600</c:v>
                </c:pt>
                <c:pt idx="1707">
                  <c:v>12676</c:v>
                </c:pt>
                <c:pt idx="1708">
                  <c:v>12736</c:v>
                </c:pt>
                <c:pt idx="1709">
                  <c:v>12818</c:v>
                </c:pt>
                <c:pt idx="1710">
                  <c:v>12889</c:v>
                </c:pt>
                <c:pt idx="1711">
                  <c:v>12948</c:v>
                </c:pt>
                <c:pt idx="1712">
                  <c:v>13008</c:v>
                </c:pt>
                <c:pt idx="1713">
                  <c:v>643</c:v>
                </c:pt>
                <c:pt idx="1714">
                  <c:v>832</c:v>
                </c:pt>
                <c:pt idx="1715">
                  <c:v>831</c:v>
                </c:pt>
                <c:pt idx="1716">
                  <c:v>839</c:v>
                </c:pt>
                <c:pt idx="1717">
                  <c:v>846</c:v>
                </c:pt>
                <c:pt idx="1718">
                  <c:v>849</c:v>
                </c:pt>
                <c:pt idx="1719">
                  <c:v>850</c:v>
                </c:pt>
                <c:pt idx="1720">
                  <c:v>854</c:v>
                </c:pt>
                <c:pt idx="1721">
                  <c:v>854</c:v>
                </c:pt>
                <c:pt idx="1722">
                  <c:v>854</c:v>
                </c:pt>
                <c:pt idx="1723">
                  <c:v>854</c:v>
                </c:pt>
                <c:pt idx="1724">
                  <c:v>856</c:v>
                </c:pt>
                <c:pt idx="1725">
                  <c:v>481</c:v>
                </c:pt>
                <c:pt idx="1726">
                  <c:v>1465</c:v>
                </c:pt>
                <c:pt idx="1727">
                  <c:v>4316</c:v>
                </c:pt>
                <c:pt idx="1728">
                  <c:v>6582</c:v>
                </c:pt>
                <c:pt idx="1729">
                  <c:v>9744</c:v>
                </c:pt>
                <c:pt idx="1730">
                  <c:v>14743</c:v>
                </c:pt>
                <c:pt idx="1731">
                  <c:v>16085</c:v>
                </c:pt>
                <c:pt idx="1732">
                  <c:v>17240</c:v>
                </c:pt>
                <c:pt idx="1733">
                  <c:v>18331</c:v>
                </c:pt>
                <c:pt idx="1734">
                  <c:v>19185</c:v>
                </c:pt>
                <c:pt idx="1735">
                  <c:v>20179</c:v>
                </c:pt>
                <c:pt idx="1736">
                  <c:v>20674</c:v>
                </c:pt>
                <c:pt idx="1737">
                  <c:v>21246</c:v>
                </c:pt>
                <c:pt idx="1738">
                  <c:v>21764</c:v>
                </c:pt>
                <c:pt idx="1739">
                  <c:v>22167</c:v>
                </c:pt>
                <c:pt idx="1740">
                  <c:v>22417</c:v>
                </c:pt>
                <c:pt idx="1741">
                  <c:v>22682</c:v>
                </c:pt>
                <c:pt idx="1742">
                  <c:v>23027</c:v>
                </c:pt>
                <c:pt idx="1743">
                  <c:v>22628</c:v>
                </c:pt>
                <c:pt idx="1744">
                  <c:v>22849</c:v>
                </c:pt>
                <c:pt idx="1745">
                  <c:v>23042</c:v>
                </c:pt>
                <c:pt idx="1746">
                  <c:v>23203</c:v>
                </c:pt>
                <c:pt idx="1747">
                  <c:v>23315</c:v>
                </c:pt>
                <c:pt idx="1748">
                  <c:v>23423</c:v>
                </c:pt>
                <c:pt idx="1749">
                  <c:v>23578</c:v>
                </c:pt>
                <c:pt idx="1750">
                  <c:v>23739</c:v>
                </c:pt>
                <c:pt idx="1751">
                  <c:v>23954</c:v>
                </c:pt>
                <c:pt idx="1752">
                  <c:v>24182</c:v>
                </c:pt>
                <c:pt idx="1753">
                  <c:v>24416</c:v>
                </c:pt>
                <c:pt idx="1754">
                  <c:v>24610</c:v>
                </c:pt>
                <c:pt idx="1755">
                  <c:v>24839</c:v>
                </c:pt>
                <c:pt idx="1756">
                  <c:v>25061</c:v>
                </c:pt>
                <c:pt idx="1757">
                  <c:v>25235</c:v>
                </c:pt>
                <c:pt idx="1758">
                  <c:v>25383</c:v>
                </c:pt>
                <c:pt idx="1759">
                  <c:v>25481</c:v>
                </c:pt>
                <c:pt idx="1760">
                  <c:v>25575</c:v>
                </c:pt>
                <c:pt idx="1761">
                  <c:v>25660</c:v>
                </c:pt>
                <c:pt idx="1762">
                  <c:v>25750</c:v>
                </c:pt>
                <c:pt idx="1763">
                  <c:v>26392</c:v>
                </c:pt>
                <c:pt idx="1764">
                  <c:v>26509</c:v>
                </c:pt>
                <c:pt idx="1765">
                  <c:v>26672</c:v>
                </c:pt>
                <c:pt idx="1766">
                  <c:v>90</c:v>
                </c:pt>
                <c:pt idx="1767">
                  <c:v>153</c:v>
                </c:pt>
                <c:pt idx="1768">
                  <c:v>185</c:v>
                </c:pt>
                <c:pt idx="1769">
                  <c:v>214</c:v>
                </c:pt>
                <c:pt idx="1770">
                  <c:v>252</c:v>
                </c:pt>
                <c:pt idx="1771">
                  <c:v>270</c:v>
                </c:pt>
                <c:pt idx="1772">
                  <c:v>291</c:v>
                </c:pt>
                <c:pt idx="1773">
                  <c:v>305</c:v>
                </c:pt>
                <c:pt idx="1774">
                  <c:v>315</c:v>
                </c:pt>
                <c:pt idx="1775">
                  <c:v>322</c:v>
                </c:pt>
                <c:pt idx="1776">
                  <c:v>332</c:v>
                </c:pt>
                <c:pt idx="1777">
                  <c:v>342</c:v>
                </c:pt>
                <c:pt idx="1778">
                  <c:v>357</c:v>
                </c:pt>
                <c:pt idx="1779">
                  <c:v>360</c:v>
                </c:pt>
                <c:pt idx="1780">
                  <c:v>366</c:v>
                </c:pt>
                <c:pt idx="1781">
                  <c:v>369</c:v>
                </c:pt>
                <c:pt idx="1782">
                  <c:v>376</c:v>
                </c:pt>
                <c:pt idx="1783">
                  <c:v>380</c:v>
                </c:pt>
                <c:pt idx="1784">
                  <c:v>382</c:v>
                </c:pt>
                <c:pt idx="1785">
                  <c:v>384</c:v>
                </c:pt>
                <c:pt idx="1786">
                  <c:v>389</c:v>
                </c:pt>
                <c:pt idx="1787">
                  <c:v>388</c:v>
                </c:pt>
                <c:pt idx="1788">
                  <c:v>395</c:v>
                </c:pt>
                <c:pt idx="1789">
                  <c:v>396</c:v>
                </c:pt>
                <c:pt idx="1790">
                  <c:v>399</c:v>
                </c:pt>
                <c:pt idx="1791">
                  <c:v>401</c:v>
                </c:pt>
                <c:pt idx="1792">
                  <c:v>404</c:v>
                </c:pt>
                <c:pt idx="1793">
                  <c:v>384</c:v>
                </c:pt>
                <c:pt idx="1794">
                  <c:v>394</c:v>
                </c:pt>
                <c:pt idx="1795">
                  <c:v>735</c:v>
                </c:pt>
                <c:pt idx="1796">
                  <c:v>1056</c:v>
                </c:pt>
                <c:pt idx="1797">
                  <c:v>1304</c:v>
                </c:pt>
                <c:pt idx="1798">
                  <c:v>1493</c:v>
                </c:pt>
                <c:pt idx="1799">
                  <c:v>1652</c:v>
                </c:pt>
                <c:pt idx="1800">
                  <c:v>1809</c:v>
                </c:pt>
                <c:pt idx="1801">
                  <c:v>2104</c:v>
                </c:pt>
                <c:pt idx="1802">
                  <c:v>2511</c:v>
                </c:pt>
                <c:pt idx="1803">
                  <c:v>2929</c:v>
                </c:pt>
                <c:pt idx="1804">
                  <c:v>3215</c:v>
                </c:pt>
                <c:pt idx="1805">
                  <c:v>3462</c:v>
                </c:pt>
                <c:pt idx="1806">
                  <c:v>3676</c:v>
                </c:pt>
                <c:pt idx="1807">
                  <c:v>4511</c:v>
                </c:pt>
                <c:pt idx="1808">
                  <c:v>4596</c:v>
                </c:pt>
                <c:pt idx="1809">
                  <c:v>4669</c:v>
                </c:pt>
                <c:pt idx="1810">
                  <c:v>4724</c:v>
                </c:pt>
                <c:pt idx="1811">
                  <c:v>4783</c:v>
                </c:pt>
                <c:pt idx="1812">
                  <c:v>4910</c:v>
                </c:pt>
                <c:pt idx="1813">
                  <c:v>4951</c:v>
                </c:pt>
                <c:pt idx="1814">
                  <c:v>5033</c:v>
                </c:pt>
                <c:pt idx="1815">
                  <c:v>32</c:v>
                </c:pt>
                <c:pt idx="1816">
                  <c:v>50</c:v>
                </c:pt>
                <c:pt idx="1817">
                  <c:v>64</c:v>
                </c:pt>
                <c:pt idx="1818">
                  <c:v>134</c:v>
                </c:pt>
                <c:pt idx="1819">
                  <c:v>143</c:v>
                </c:pt>
                <c:pt idx="1820">
                  <c:v>152</c:v>
                </c:pt>
                <c:pt idx="1821">
                  <c:v>154</c:v>
                </c:pt>
                <c:pt idx="1822">
                  <c:v>157</c:v>
                </c:pt>
                <c:pt idx="1823">
                  <c:v>162</c:v>
                </c:pt>
                <c:pt idx="1824">
                  <c:v>169</c:v>
                </c:pt>
                <c:pt idx="1825">
                  <c:v>172</c:v>
                </c:pt>
                <c:pt idx="1826">
                  <c:v>178</c:v>
                </c:pt>
                <c:pt idx="1827">
                  <c:v>187</c:v>
                </c:pt>
                <c:pt idx="1828">
                  <c:v>292</c:v>
                </c:pt>
                <c:pt idx="1829">
                  <c:v>313</c:v>
                </c:pt>
                <c:pt idx="1830">
                  <c:v>346</c:v>
                </c:pt>
                <c:pt idx="1831">
                  <c:v>371</c:v>
                </c:pt>
                <c:pt idx="1832">
                  <c:v>381</c:v>
                </c:pt>
                <c:pt idx="1833">
                  <c:v>390</c:v>
                </c:pt>
                <c:pt idx="1834">
                  <c:v>394</c:v>
                </c:pt>
                <c:pt idx="1835">
                  <c:v>397</c:v>
                </c:pt>
                <c:pt idx="1836">
                  <c:v>402</c:v>
                </c:pt>
                <c:pt idx="1837">
                  <c:v>407</c:v>
                </c:pt>
                <c:pt idx="1838">
                  <c:v>408</c:v>
                </c:pt>
                <c:pt idx="1839">
                  <c:v>414</c:v>
                </c:pt>
                <c:pt idx="1840">
                  <c:v>414</c:v>
                </c:pt>
                <c:pt idx="1841">
                  <c:v>420</c:v>
                </c:pt>
                <c:pt idx="1842">
                  <c:v>423</c:v>
                </c:pt>
                <c:pt idx="1843">
                  <c:v>423</c:v>
                </c:pt>
                <c:pt idx="1844">
                  <c:v>423</c:v>
                </c:pt>
                <c:pt idx="1845">
                  <c:v>425</c:v>
                </c:pt>
                <c:pt idx="1846">
                  <c:v>425</c:v>
                </c:pt>
                <c:pt idx="1847">
                  <c:v>427</c:v>
                </c:pt>
                <c:pt idx="1848">
                  <c:v>434</c:v>
                </c:pt>
                <c:pt idx="1849">
                  <c:v>439</c:v>
                </c:pt>
                <c:pt idx="1850">
                  <c:v>439</c:v>
                </c:pt>
                <c:pt idx="1851">
                  <c:v>441</c:v>
                </c:pt>
                <c:pt idx="1852">
                  <c:v>443</c:v>
                </c:pt>
                <c:pt idx="1853">
                  <c:v>443</c:v>
                </c:pt>
                <c:pt idx="1854">
                  <c:v>444</c:v>
                </c:pt>
                <c:pt idx="1855">
                  <c:v>445</c:v>
                </c:pt>
                <c:pt idx="1856">
                  <c:v>445</c:v>
                </c:pt>
                <c:pt idx="1857">
                  <c:v>109</c:v>
                </c:pt>
                <c:pt idx="1858">
                  <c:v>121</c:v>
                </c:pt>
                <c:pt idx="1859">
                  <c:v>133</c:v>
                </c:pt>
                <c:pt idx="1860">
                  <c:v>140</c:v>
                </c:pt>
                <c:pt idx="1861">
                  <c:v>145</c:v>
                </c:pt>
                <c:pt idx="1862">
                  <c:v>154</c:v>
                </c:pt>
                <c:pt idx="1863">
                  <c:v>159</c:v>
                </c:pt>
                <c:pt idx="1864">
                  <c:v>160</c:v>
                </c:pt>
                <c:pt idx="1865">
                  <c:v>163</c:v>
                </c:pt>
                <c:pt idx="1866">
                  <c:v>166</c:v>
                </c:pt>
                <c:pt idx="1867">
                  <c:v>168</c:v>
                </c:pt>
                <c:pt idx="1868">
                  <c:v>171</c:v>
                </c:pt>
                <c:pt idx="1869">
                  <c:v>180</c:v>
                </c:pt>
                <c:pt idx="1870">
                  <c:v>181</c:v>
                </c:pt>
                <c:pt idx="1871">
                  <c:v>186</c:v>
                </c:pt>
                <c:pt idx="1872">
                  <c:v>187</c:v>
                </c:pt>
                <c:pt idx="1873">
                  <c:v>190</c:v>
                </c:pt>
                <c:pt idx="1874">
                  <c:v>24517</c:v>
                </c:pt>
                <c:pt idx="1875">
                  <c:v>37278</c:v>
                </c:pt>
                <c:pt idx="1876">
                  <c:v>49172</c:v>
                </c:pt>
                <c:pt idx="1877">
                  <c:v>68200</c:v>
                </c:pt>
                <c:pt idx="1878">
                  <c:v>73404</c:v>
                </c:pt>
                <c:pt idx="1879">
                  <c:v>77467</c:v>
                </c:pt>
                <c:pt idx="1880">
                  <c:v>80443</c:v>
                </c:pt>
                <c:pt idx="1881">
                  <c:v>82711</c:v>
                </c:pt>
                <c:pt idx="1882">
                  <c:v>85512</c:v>
                </c:pt>
                <c:pt idx="1883">
                  <c:v>88671</c:v>
                </c:pt>
                <c:pt idx="1884">
                  <c:v>90993</c:v>
                </c:pt>
                <c:pt idx="1885">
                  <c:v>92920</c:v>
                </c:pt>
                <c:pt idx="1886">
                  <c:v>94213</c:v>
                </c:pt>
                <c:pt idx="1887">
                  <c:v>95477</c:v>
                </c:pt>
                <c:pt idx="1888">
                  <c:v>96914</c:v>
                </c:pt>
                <c:pt idx="1889">
                  <c:v>98359</c:v>
                </c:pt>
                <c:pt idx="1890">
                  <c:v>99900</c:v>
                </c:pt>
                <c:pt idx="1891">
                  <c:v>101156</c:v>
                </c:pt>
                <c:pt idx="1892">
                  <c:v>102125</c:v>
                </c:pt>
                <c:pt idx="1893">
                  <c:v>103041</c:v>
                </c:pt>
                <c:pt idx="1894">
                  <c:v>103837</c:v>
                </c:pt>
                <c:pt idx="1895">
                  <c:v>104584</c:v>
                </c:pt>
                <c:pt idx="1896">
                  <c:v>105484</c:v>
                </c:pt>
                <c:pt idx="1897">
                  <c:v>106558</c:v>
                </c:pt>
                <c:pt idx="1898">
                  <c:v>107345</c:v>
                </c:pt>
                <c:pt idx="1899">
                  <c:v>108064</c:v>
                </c:pt>
                <c:pt idx="1900">
                  <c:v>108763</c:v>
                </c:pt>
                <c:pt idx="1901">
                  <c:v>109322</c:v>
                </c:pt>
                <c:pt idx="1902">
                  <c:v>109868</c:v>
                </c:pt>
                <c:pt idx="1903">
                  <c:v>110470</c:v>
                </c:pt>
                <c:pt idx="1904">
                  <c:v>111059</c:v>
                </c:pt>
                <c:pt idx="1905">
                  <c:v>111517</c:v>
                </c:pt>
                <c:pt idx="1906">
                  <c:v>111922</c:v>
                </c:pt>
                <c:pt idx="1907">
                  <c:v>112279</c:v>
                </c:pt>
                <c:pt idx="1908">
                  <c:v>114309</c:v>
                </c:pt>
                <c:pt idx="1909">
                  <c:v>55</c:v>
                </c:pt>
                <c:pt idx="1910">
                  <c:v>530</c:v>
                </c:pt>
                <c:pt idx="1911">
                  <c:v>541</c:v>
                </c:pt>
                <c:pt idx="1912">
                  <c:v>553</c:v>
                </c:pt>
                <c:pt idx="1913">
                  <c:v>559</c:v>
                </c:pt>
                <c:pt idx="1914">
                  <c:v>564</c:v>
                </c:pt>
                <c:pt idx="1915">
                  <c:v>566</c:v>
                </c:pt>
                <c:pt idx="1916">
                  <c:v>567</c:v>
                </c:pt>
                <c:pt idx="1917">
                  <c:v>569</c:v>
                </c:pt>
                <c:pt idx="1918">
                  <c:v>574</c:v>
                </c:pt>
                <c:pt idx="1919">
                  <c:v>575</c:v>
                </c:pt>
                <c:pt idx="1920">
                  <c:v>579</c:v>
                </c:pt>
                <c:pt idx="1921">
                  <c:v>583</c:v>
                </c:pt>
                <c:pt idx="1922">
                  <c:v>586</c:v>
                </c:pt>
                <c:pt idx="1923">
                  <c:v>586</c:v>
                </c:pt>
                <c:pt idx="1924">
                  <c:v>588</c:v>
                </c:pt>
                <c:pt idx="1925">
                  <c:v>588</c:v>
                </c:pt>
                <c:pt idx="1926">
                  <c:v>589</c:v>
                </c:pt>
                <c:pt idx="1927">
                  <c:v>590</c:v>
                </c:pt>
                <c:pt idx="1928">
                  <c:v>591</c:v>
                </c:pt>
                <c:pt idx="1929">
                  <c:v>592</c:v>
                </c:pt>
                <c:pt idx="1930">
                  <c:v>592</c:v>
                </c:pt>
                <c:pt idx="1931">
                  <c:v>592</c:v>
                </c:pt>
                <c:pt idx="1932">
                  <c:v>592</c:v>
                </c:pt>
                <c:pt idx="1933">
                  <c:v>34</c:v>
                </c:pt>
                <c:pt idx="1934">
                  <c:v>69</c:v>
                </c:pt>
                <c:pt idx="1935">
                  <c:v>107</c:v>
                </c:pt>
                <c:pt idx="1936">
                  <c:v>146</c:v>
                </c:pt>
                <c:pt idx="1937">
                  <c:v>175</c:v>
                </c:pt>
                <c:pt idx="1938">
                  <c:v>194</c:v>
                </c:pt>
                <c:pt idx="1939">
                  <c:v>204</c:v>
                </c:pt>
                <c:pt idx="1940">
                  <c:v>215</c:v>
                </c:pt>
                <c:pt idx="1941">
                  <c:v>227</c:v>
                </c:pt>
                <c:pt idx="1942">
                  <c:v>232</c:v>
                </c:pt>
                <c:pt idx="1943">
                  <c:v>241</c:v>
                </c:pt>
                <c:pt idx="1944">
                  <c:v>245</c:v>
                </c:pt>
                <c:pt idx="1945">
                  <c:v>248</c:v>
                </c:pt>
                <c:pt idx="1946">
                  <c:v>254</c:v>
                </c:pt>
                <c:pt idx="1947">
                  <c:v>23</c:v>
                </c:pt>
                <c:pt idx="1948">
                  <c:v>32</c:v>
                </c:pt>
                <c:pt idx="1949">
                  <c:v>43</c:v>
                </c:pt>
                <c:pt idx="1950">
                  <c:v>43</c:v>
                </c:pt>
                <c:pt idx="1951">
                  <c:v>47</c:v>
                </c:pt>
                <c:pt idx="1952">
                  <c:v>51</c:v>
                </c:pt>
                <c:pt idx="1953">
                  <c:v>54</c:v>
                </c:pt>
                <c:pt idx="1954">
                  <c:v>55</c:v>
                </c:pt>
                <c:pt idx="1955">
                  <c:v>57</c:v>
                </c:pt>
                <c:pt idx="1956">
                  <c:v>58</c:v>
                </c:pt>
                <c:pt idx="1957">
                  <c:v>60</c:v>
                </c:pt>
                <c:pt idx="1958">
                  <c:v>60</c:v>
                </c:pt>
                <c:pt idx="1959">
                  <c:v>100</c:v>
                </c:pt>
                <c:pt idx="1960">
                  <c:v>136</c:v>
                </c:pt>
                <c:pt idx="1961">
                  <c:v>196</c:v>
                </c:pt>
                <c:pt idx="1962">
                  <c:v>279</c:v>
                </c:pt>
                <c:pt idx="1963">
                  <c:v>349</c:v>
                </c:pt>
                <c:pt idx="1964">
                  <c:v>401</c:v>
                </c:pt>
                <c:pt idx="1965">
                  <c:v>438</c:v>
                </c:pt>
                <c:pt idx="1966">
                  <c:v>471</c:v>
                </c:pt>
                <c:pt idx="1967">
                  <c:v>486</c:v>
                </c:pt>
                <c:pt idx="1968">
                  <c:v>512</c:v>
                </c:pt>
                <c:pt idx="1969">
                  <c:v>533</c:v>
                </c:pt>
                <c:pt idx="1970">
                  <c:v>553</c:v>
                </c:pt>
                <c:pt idx="1971">
                  <c:v>569</c:v>
                </c:pt>
                <c:pt idx="1972">
                  <c:v>582</c:v>
                </c:pt>
                <c:pt idx="1973">
                  <c:v>589</c:v>
                </c:pt>
                <c:pt idx="1974">
                  <c:v>598</c:v>
                </c:pt>
                <c:pt idx="1975">
                  <c:v>605</c:v>
                </c:pt>
                <c:pt idx="1976">
                  <c:v>616</c:v>
                </c:pt>
                <c:pt idx="1977">
                  <c:v>625</c:v>
                </c:pt>
                <c:pt idx="1978">
                  <c:v>632</c:v>
                </c:pt>
                <c:pt idx="1979">
                  <c:v>635</c:v>
                </c:pt>
                <c:pt idx="1980">
                  <c:v>645</c:v>
                </c:pt>
                <c:pt idx="1981">
                  <c:v>652</c:v>
                </c:pt>
                <c:pt idx="1982">
                  <c:v>661</c:v>
                </c:pt>
                <c:pt idx="1983">
                  <c:v>670</c:v>
                </c:pt>
                <c:pt idx="1984">
                  <c:v>678</c:v>
                </c:pt>
                <c:pt idx="1985">
                  <c:v>685</c:v>
                </c:pt>
                <c:pt idx="1986">
                  <c:v>688</c:v>
                </c:pt>
                <c:pt idx="1987">
                  <c:v>696</c:v>
                </c:pt>
                <c:pt idx="1988">
                  <c:v>702</c:v>
                </c:pt>
                <c:pt idx="1989">
                  <c:v>136</c:v>
                </c:pt>
                <c:pt idx="1990">
                  <c:v>506</c:v>
                </c:pt>
                <c:pt idx="1991">
                  <c:v>899</c:v>
                </c:pt>
                <c:pt idx="1992">
                  <c:v>1420</c:v>
                </c:pt>
                <c:pt idx="1993">
                  <c:v>1841</c:v>
                </c:pt>
                <c:pt idx="1994">
                  <c:v>2144</c:v>
                </c:pt>
                <c:pt idx="1995">
                  <c:v>2397</c:v>
                </c:pt>
                <c:pt idx="1996">
                  <c:v>2603</c:v>
                </c:pt>
                <c:pt idx="1997">
                  <c:v>3329</c:v>
                </c:pt>
                <c:pt idx="1998">
                  <c:v>3378</c:v>
                </c:pt>
                <c:pt idx="1999">
                  <c:v>3413</c:v>
                </c:pt>
                <c:pt idx="2000">
                  <c:v>3443</c:v>
                </c:pt>
                <c:pt idx="2001">
                  <c:v>3465</c:v>
                </c:pt>
                <c:pt idx="2002">
                  <c:v>3499</c:v>
                </c:pt>
                <c:pt idx="2003">
                  <c:v>3522</c:v>
                </c:pt>
                <c:pt idx="2004">
                  <c:v>3547</c:v>
                </c:pt>
                <c:pt idx="2005">
                  <c:v>3567</c:v>
                </c:pt>
                <c:pt idx="2006">
                  <c:v>68</c:v>
                </c:pt>
                <c:pt idx="2007">
                  <c:v>115</c:v>
                </c:pt>
                <c:pt idx="2008">
                  <c:v>176</c:v>
                </c:pt>
                <c:pt idx="2009">
                  <c:v>331</c:v>
                </c:pt>
                <c:pt idx="2010">
                  <c:v>370</c:v>
                </c:pt>
                <c:pt idx="2011">
                  <c:v>408</c:v>
                </c:pt>
                <c:pt idx="2012">
                  <c:v>423</c:v>
                </c:pt>
                <c:pt idx="2013">
                  <c:v>439</c:v>
                </c:pt>
                <c:pt idx="2014">
                  <c:v>455</c:v>
                </c:pt>
                <c:pt idx="2015">
                  <c:v>477</c:v>
                </c:pt>
                <c:pt idx="2016">
                  <c:v>487</c:v>
                </c:pt>
                <c:pt idx="2017">
                  <c:v>495</c:v>
                </c:pt>
                <c:pt idx="2018">
                  <c:v>504</c:v>
                </c:pt>
                <c:pt idx="2019">
                  <c:v>513</c:v>
                </c:pt>
                <c:pt idx="2020">
                  <c:v>529</c:v>
                </c:pt>
                <c:pt idx="2021">
                  <c:v>543</c:v>
                </c:pt>
                <c:pt idx="2022">
                  <c:v>551</c:v>
                </c:pt>
                <c:pt idx="2023">
                  <c:v>565</c:v>
                </c:pt>
                <c:pt idx="2024">
                  <c:v>568</c:v>
                </c:pt>
                <c:pt idx="2025">
                  <c:v>142</c:v>
                </c:pt>
                <c:pt idx="2026">
                  <c:v>355</c:v>
                </c:pt>
                <c:pt idx="2027">
                  <c:v>557</c:v>
                </c:pt>
                <c:pt idx="2028">
                  <c:v>768</c:v>
                </c:pt>
                <c:pt idx="2029">
                  <c:v>839</c:v>
                </c:pt>
                <c:pt idx="2030">
                  <c:v>157</c:v>
                </c:pt>
                <c:pt idx="2031">
                  <c:v>342</c:v>
                </c:pt>
                <c:pt idx="2032">
                  <c:v>457</c:v>
                </c:pt>
                <c:pt idx="2033">
                  <c:v>532</c:v>
                </c:pt>
                <c:pt idx="2034">
                  <c:v>573</c:v>
                </c:pt>
                <c:pt idx="2035">
                  <c:v>618</c:v>
                </c:pt>
                <c:pt idx="2036">
                  <c:v>645</c:v>
                </c:pt>
                <c:pt idx="2037">
                  <c:v>664</c:v>
                </c:pt>
                <c:pt idx="2038">
                  <c:v>682</c:v>
                </c:pt>
                <c:pt idx="2039">
                  <c:v>698</c:v>
                </c:pt>
                <c:pt idx="2040">
                  <c:v>715</c:v>
                </c:pt>
                <c:pt idx="2041">
                  <c:v>734</c:v>
                </c:pt>
                <c:pt idx="2042">
                  <c:v>742</c:v>
                </c:pt>
                <c:pt idx="2043">
                  <c:v>747</c:v>
                </c:pt>
                <c:pt idx="2044">
                  <c:v>755</c:v>
                </c:pt>
                <c:pt idx="2045">
                  <c:v>762</c:v>
                </c:pt>
                <c:pt idx="2046">
                  <c:v>765</c:v>
                </c:pt>
                <c:pt idx="2047">
                  <c:v>874</c:v>
                </c:pt>
                <c:pt idx="2048">
                  <c:v>892</c:v>
                </c:pt>
                <c:pt idx="2049">
                  <c:v>21</c:v>
                </c:pt>
                <c:pt idx="2050">
                  <c:v>31</c:v>
                </c:pt>
                <c:pt idx="2051">
                  <c:v>44</c:v>
                </c:pt>
                <c:pt idx="2052">
                  <c:v>49</c:v>
                </c:pt>
                <c:pt idx="2053">
                  <c:v>51</c:v>
                </c:pt>
                <c:pt idx="2054">
                  <c:v>53</c:v>
                </c:pt>
                <c:pt idx="2055">
                  <c:v>56</c:v>
                </c:pt>
                <c:pt idx="2056">
                  <c:v>59</c:v>
                </c:pt>
                <c:pt idx="2057">
                  <c:v>63</c:v>
                </c:pt>
                <c:pt idx="2058">
                  <c:v>65</c:v>
                </c:pt>
                <c:pt idx="2059">
                  <c:v>68</c:v>
                </c:pt>
                <c:pt idx="2060">
                  <c:v>71</c:v>
                </c:pt>
                <c:pt idx="2061">
                  <c:v>71</c:v>
                </c:pt>
                <c:pt idx="2062">
                  <c:v>71</c:v>
                </c:pt>
                <c:pt idx="2063">
                  <c:v>71</c:v>
                </c:pt>
                <c:pt idx="2064">
                  <c:v>72</c:v>
                </c:pt>
                <c:pt idx="2065">
                  <c:v>79</c:v>
                </c:pt>
                <c:pt idx="2066">
                  <c:v>82</c:v>
                </c:pt>
                <c:pt idx="2067">
                  <c:v>82</c:v>
                </c:pt>
                <c:pt idx="2068">
                  <c:v>82</c:v>
                </c:pt>
                <c:pt idx="2069">
                  <c:v>84</c:v>
                </c:pt>
                <c:pt idx="2070">
                  <c:v>84</c:v>
                </c:pt>
                <c:pt idx="2071">
                  <c:v>84</c:v>
                </c:pt>
                <c:pt idx="2072">
                  <c:v>84</c:v>
                </c:pt>
                <c:pt idx="2073">
                  <c:v>84</c:v>
                </c:pt>
                <c:pt idx="2074">
                  <c:v>62</c:v>
                </c:pt>
                <c:pt idx="2075">
                  <c:v>66</c:v>
                </c:pt>
                <c:pt idx="2076">
                  <c:v>70</c:v>
                </c:pt>
                <c:pt idx="2077">
                  <c:v>73</c:v>
                </c:pt>
                <c:pt idx="2078">
                  <c:v>76</c:v>
                </c:pt>
                <c:pt idx="2079">
                  <c:v>77</c:v>
                </c:pt>
                <c:pt idx="2080">
                  <c:v>82</c:v>
                </c:pt>
                <c:pt idx="2081">
                  <c:v>83</c:v>
                </c:pt>
                <c:pt idx="2082">
                  <c:v>10438</c:v>
                </c:pt>
                <c:pt idx="2083">
                  <c:v>11100</c:v>
                </c:pt>
                <c:pt idx="2084">
                  <c:v>12178</c:v>
                </c:pt>
                <c:pt idx="2085">
                  <c:v>12395</c:v>
                </c:pt>
                <c:pt idx="2086">
                  <c:v>12364</c:v>
                </c:pt>
                <c:pt idx="2087">
                  <c:v>12193</c:v>
                </c:pt>
                <c:pt idx="2088">
                  <c:v>12401</c:v>
                </c:pt>
                <c:pt idx="2089">
                  <c:v>12797</c:v>
                </c:pt>
                <c:pt idx="2090">
                  <c:v>12796</c:v>
                </c:pt>
                <c:pt idx="2091">
                  <c:v>13198</c:v>
                </c:pt>
                <c:pt idx="2092">
                  <c:v>13402</c:v>
                </c:pt>
                <c:pt idx="2093">
                  <c:v>13807</c:v>
                </c:pt>
                <c:pt idx="2094">
                  <c:v>14013</c:v>
                </c:pt>
                <c:pt idx="2095">
                  <c:v>14014</c:v>
                </c:pt>
                <c:pt idx="2096">
                  <c:v>14016</c:v>
                </c:pt>
                <c:pt idx="2097">
                  <c:v>14020</c:v>
                </c:pt>
                <c:pt idx="2098">
                  <c:v>14018</c:v>
                </c:pt>
                <c:pt idx="2099">
                  <c:v>14020</c:v>
                </c:pt>
                <c:pt idx="2100">
                  <c:v>14025</c:v>
                </c:pt>
                <c:pt idx="2101">
                  <c:v>14026</c:v>
                </c:pt>
                <c:pt idx="2102">
                  <c:v>14028</c:v>
                </c:pt>
                <c:pt idx="2103">
                  <c:v>14028</c:v>
                </c:pt>
                <c:pt idx="2104">
                  <c:v>14027</c:v>
                </c:pt>
                <c:pt idx="2105">
                  <c:v>14028</c:v>
                </c:pt>
                <c:pt idx="2106">
                  <c:v>178</c:v>
                </c:pt>
                <c:pt idx="2107">
                  <c:v>404</c:v>
                </c:pt>
                <c:pt idx="2108">
                  <c:v>494</c:v>
                </c:pt>
                <c:pt idx="2109">
                  <c:v>615</c:v>
                </c:pt>
                <c:pt idx="2110">
                  <c:v>683</c:v>
                </c:pt>
                <c:pt idx="2111">
                  <c:v>725</c:v>
                </c:pt>
                <c:pt idx="2112">
                  <c:v>126</c:v>
                </c:pt>
                <c:pt idx="2113">
                  <c:v>284</c:v>
                </c:pt>
                <c:pt idx="2114">
                  <c:v>887</c:v>
                </c:pt>
                <c:pt idx="2115">
                  <c:v>1216</c:v>
                </c:pt>
                <c:pt idx="2116">
                  <c:v>1227</c:v>
                </c:pt>
                <c:pt idx="2117">
                  <c:v>1413</c:v>
                </c:pt>
                <c:pt idx="2118">
                  <c:v>1422</c:v>
                </c:pt>
                <c:pt idx="2119">
                  <c:v>1423</c:v>
                </c:pt>
                <c:pt idx="2120">
                  <c:v>1427</c:v>
                </c:pt>
                <c:pt idx="2121">
                  <c:v>1434</c:v>
                </c:pt>
                <c:pt idx="2122">
                  <c:v>1438</c:v>
                </c:pt>
                <c:pt idx="2123">
                  <c:v>1446</c:v>
                </c:pt>
                <c:pt idx="2124">
                  <c:v>1448</c:v>
                </c:pt>
                <c:pt idx="2125">
                  <c:v>1450</c:v>
                </c:pt>
                <c:pt idx="2126">
                  <c:v>1451</c:v>
                </c:pt>
                <c:pt idx="2127">
                  <c:v>1452</c:v>
                </c:pt>
                <c:pt idx="2128">
                  <c:v>1453</c:v>
                </c:pt>
                <c:pt idx="2129">
                  <c:v>1455</c:v>
                </c:pt>
                <c:pt idx="2130">
                  <c:v>1455</c:v>
                </c:pt>
                <c:pt idx="2131">
                  <c:v>78</c:v>
                </c:pt>
                <c:pt idx="2132">
                  <c:v>109</c:v>
                </c:pt>
                <c:pt idx="2133">
                  <c:v>139</c:v>
                </c:pt>
                <c:pt idx="2134">
                  <c:v>206</c:v>
                </c:pt>
                <c:pt idx="2135">
                  <c:v>219</c:v>
                </c:pt>
                <c:pt idx="2136">
                  <c:v>265</c:v>
                </c:pt>
                <c:pt idx="2137">
                  <c:v>424</c:v>
                </c:pt>
                <c:pt idx="2138">
                  <c:v>433</c:v>
                </c:pt>
                <c:pt idx="2139">
                  <c:v>440</c:v>
                </c:pt>
                <c:pt idx="2140">
                  <c:v>452</c:v>
                </c:pt>
                <c:pt idx="2141">
                  <c:v>469</c:v>
                </c:pt>
                <c:pt idx="2142">
                  <c:v>476</c:v>
                </c:pt>
                <c:pt idx="2143">
                  <c:v>485</c:v>
                </c:pt>
                <c:pt idx="2144">
                  <c:v>491</c:v>
                </c:pt>
                <c:pt idx="2145">
                  <c:v>494</c:v>
                </c:pt>
                <c:pt idx="2146">
                  <c:v>495</c:v>
                </c:pt>
                <c:pt idx="2147">
                  <c:v>499</c:v>
                </c:pt>
                <c:pt idx="2148">
                  <c:v>504</c:v>
                </c:pt>
                <c:pt idx="2149">
                  <c:v>507</c:v>
                </c:pt>
                <c:pt idx="2150">
                  <c:v>112</c:v>
                </c:pt>
                <c:pt idx="2151">
                  <c:v>218</c:v>
                </c:pt>
                <c:pt idx="2152">
                  <c:v>352</c:v>
                </c:pt>
                <c:pt idx="2153">
                  <c:v>403</c:v>
                </c:pt>
                <c:pt idx="2154">
                  <c:v>42</c:v>
                </c:pt>
                <c:pt idx="2155">
                  <c:v>197</c:v>
                </c:pt>
                <c:pt idx="2156">
                  <c:v>326</c:v>
                </c:pt>
                <c:pt idx="2157">
                  <c:v>398</c:v>
                </c:pt>
                <c:pt idx="2158">
                  <c:v>590</c:v>
                </c:pt>
                <c:pt idx="2159">
                  <c:v>669</c:v>
                </c:pt>
                <c:pt idx="2160">
                  <c:v>21</c:v>
                </c:pt>
                <c:pt idx="2161">
                  <c:v>25</c:v>
                </c:pt>
                <c:pt idx="2162">
                  <c:v>25</c:v>
                </c:pt>
                <c:pt idx="2163">
                  <c:v>35</c:v>
                </c:pt>
                <c:pt idx="2164">
                  <c:v>40</c:v>
                </c:pt>
                <c:pt idx="2165">
                  <c:v>42</c:v>
                </c:pt>
                <c:pt idx="2166">
                  <c:v>49</c:v>
                </c:pt>
                <c:pt idx="2167">
                  <c:v>49</c:v>
                </c:pt>
                <c:pt idx="2168">
                  <c:v>52</c:v>
                </c:pt>
                <c:pt idx="2169">
                  <c:v>54</c:v>
                </c:pt>
                <c:pt idx="2170">
                  <c:v>60</c:v>
                </c:pt>
                <c:pt idx="2171">
                  <c:v>65</c:v>
                </c:pt>
                <c:pt idx="2172">
                  <c:v>71</c:v>
                </c:pt>
                <c:pt idx="2173">
                  <c:v>82</c:v>
                </c:pt>
                <c:pt idx="2174">
                  <c:v>88</c:v>
                </c:pt>
                <c:pt idx="2175">
                  <c:v>89</c:v>
                </c:pt>
                <c:pt idx="2176">
                  <c:v>94</c:v>
                </c:pt>
                <c:pt idx="2177">
                  <c:v>107</c:v>
                </c:pt>
                <c:pt idx="2178">
                  <c:v>117</c:v>
                </c:pt>
                <c:pt idx="2179">
                  <c:v>118</c:v>
                </c:pt>
                <c:pt idx="2180">
                  <c:v>122</c:v>
                </c:pt>
                <c:pt idx="2181">
                  <c:v>127</c:v>
                </c:pt>
                <c:pt idx="2182">
                  <c:v>135</c:v>
                </c:pt>
                <c:pt idx="2183">
                  <c:v>142</c:v>
                </c:pt>
                <c:pt idx="2184">
                  <c:v>151</c:v>
                </c:pt>
                <c:pt idx="2185">
                  <c:v>153</c:v>
                </c:pt>
                <c:pt idx="2186">
                  <c:v>164</c:v>
                </c:pt>
                <c:pt idx="2187">
                  <c:v>187</c:v>
                </c:pt>
                <c:pt idx="2188">
                  <c:v>217</c:v>
                </c:pt>
                <c:pt idx="2189">
                  <c:v>224</c:v>
                </c:pt>
                <c:pt idx="2190">
                  <c:v>228</c:v>
                </c:pt>
                <c:pt idx="2191">
                  <c:v>232</c:v>
                </c:pt>
                <c:pt idx="2192">
                  <c:v>235</c:v>
                </c:pt>
                <c:pt idx="2193">
                  <c:v>236</c:v>
                </c:pt>
                <c:pt idx="2194">
                  <c:v>239</c:v>
                </c:pt>
                <c:pt idx="2195">
                  <c:v>245</c:v>
                </c:pt>
                <c:pt idx="2196">
                  <c:v>252</c:v>
                </c:pt>
                <c:pt idx="2197">
                  <c:v>253</c:v>
                </c:pt>
                <c:pt idx="2198">
                  <c:v>255</c:v>
                </c:pt>
                <c:pt idx="2199">
                  <c:v>258</c:v>
                </c:pt>
                <c:pt idx="2200">
                  <c:v>365</c:v>
                </c:pt>
                <c:pt idx="2201">
                  <c:v>385</c:v>
                </c:pt>
                <c:pt idx="2202">
                  <c:v>709</c:v>
                </c:pt>
                <c:pt idx="2203">
                  <c:v>819</c:v>
                </c:pt>
                <c:pt idx="2204">
                  <c:v>865</c:v>
                </c:pt>
                <c:pt idx="2205">
                  <c:v>653</c:v>
                </c:pt>
                <c:pt idx="2206">
                  <c:v>881</c:v>
                </c:pt>
                <c:pt idx="2207">
                  <c:v>1316</c:v>
                </c:pt>
                <c:pt idx="2208">
                  <c:v>1837</c:v>
                </c:pt>
                <c:pt idx="2209">
                  <c:v>2756</c:v>
                </c:pt>
                <c:pt idx="2210">
                  <c:v>3377</c:v>
                </c:pt>
                <c:pt idx="2211">
                  <c:v>3781</c:v>
                </c:pt>
                <c:pt idx="2212">
                  <c:v>3987</c:v>
                </c:pt>
                <c:pt idx="2213">
                  <c:v>3988</c:v>
                </c:pt>
                <c:pt idx="2214">
                  <c:v>3991</c:v>
                </c:pt>
                <c:pt idx="2215">
                  <c:v>3995</c:v>
                </c:pt>
                <c:pt idx="2216">
                  <c:v>3994</c:v>
                </c:pt>
                <c:pt idx="2217">
                  <c:v>3996</c:v>
                </c:pt>
                <c:pt idx="2218">
                  <c:v>3998</c:v>
                </c:pt>
                <c:pt idx="2219">
                  <c:v>3999</c:v>
                </c:pt>
                <c:pt idx="2220">
                  <c:v>4000</c:v>
                </c:pt>
                <c:pt idx="2221">
                  <c:v>4000</c:v>
                </c:pt>
                <c:pt idx="2222">
                  <c:v>613</c:v>
                </c:pt>
                <c:pt idx="2223">
                  <c:v>1047</c:v>
                </c:pt>
                <c:pt idx="2224">
                  <c:v>1292</c:v>
                </c:pt>
                <c:pt idx="2225">
                  <c:v>1981</c:v>
                </c:pt>
                <c:pt idx="2226">
                  <c:v>2103</c:v>
                </c:pt>
                <c:pt idx="2227">
                  <c:v>83</c:v>
                </c:pt>
                <c:pt idx="2228">
                  <c:v>159</c:v>
                </c:pt>
                <c:pt idx="2229">
                  <c:v>216</c:v>
                </c:pt>
                <c:pt idx="2230">
                  <c:v>261</c:v>
                </c:pt>
                <c:pt idx="2231">
                  <c:v>302</c:v>
                </c:pt>
                <c:pt idx="2232">
                  <c:v>342</c:v>
                </c:pt>
                <c:pt idx="2233">
                  <c:v>364</c:v>
                </c:pt>
                <c:pt idx="2234">
                  <c:v>438</c:v>
                </c:pt>
                <c:pt idx="2235">
                  <c:v>442</c:v>
                </c:pt>
                <c:pt idx="2236">
                  <c:v>447</c:v>
                </c:pt>
                <c:pt idx="2237">
                  <c:v>453</c:v>
                </c:pt>
                <c:pt idx="2238">
                  <c:v>461</c:v>
                </c:pt>
                <c:pt idx="2239">
                  <c:v>473</c:v>
                </c:pt>
                <c:pt idx="2240">
                  <c:v>480</c:v>
                </c:pt>
                <c:pt idx="2241">
                  <c:v>483</c:v>
                </c:pt>
                <c:pt idx="2242">
                  <c:v>486</c:v>
                </c:pt>
                <c:pt idx="2243">
                  <c:v>491</c:v>
                </c:pt>
                <c:pt idx="2244">
                  <c:v>38</c:v>
                </c:pt>
                <c:pt idx="2245">
                  <c:v>50</c:v>
                </c:pt>
                <c:pt idx="2246">
                  <c:v>59</c:v>
                </c:pt>
                <c:pt idx="2247">
                  <c:v>84</c:v>
                </c:pt>
                <c:pt idx="2248">
                  <c:v>124</c:v>
                </c:pt>
                <c:pt idx="2249">
                  <c:v>158</c:v>
                </c:pt>
                <c:pt idx="2250">
                  <c:v>181</c:v>
                </c:pt>
                <c:pt idx="2251">
                  <c:v>716</c:v>
                </c:pt>
                <c:pt idx="2252">
                  <c:v>1350</c:v>
                </c:pt>
                <c:pt idx="2253">
                  <c:v>1922</c:v>
                </c:pt>
                <c:pt idx="2254">
                  <c:v>362</c:v>
                </c:pt>
                <c:pt idx="2255">
                  <c:v>425</c:v>
                </c:pt>
                <c:pt idx="2256">
                  <c:v>465</c:v>
                </c:pt>
                <c:pt idx="2257">
                  <c:v>500</c:v>
                </c:pt>
                <c:pt idx="2258">
                  <c:v>524</c:v>
                </c:pt>
                <c:pt idx="2259">
                  <c:v>563</c:v>
                </c:pt>
                <c:pt idx="2260">
                  <c:v>1075</c:v>
                </c:pt>
                <c:pt idx="2261">
                  <c:v>1480</c:v>
                </c:pt>
                <c:pt idx="2262">
                  <c:v>1555</c:v>
                </c:pt>
                <c:pt idx="2263">
                  <c:v>1564</c:v>
                </c:pt>
                <c:pt idx="2264">
                  <c:v>1565</c:v>
                </c:pt>
                <c:pt idx="2265">
                  <c:v>1564</c:v>
                </c:pt>
                <c:pt idx="2266">
                  <c:v>27</c:v>
                </c:pt>
                <c:pt idx="2267">
                  <c:v>33</c:v>
                </c:pt>
                <c:pt idx="2268">
                  <c:v>40</c:v>
                </c:pt>
                <c:pt idx="2269">
                  <c:v>45</c:v>
                </c:pt>
                <c:pt idx="2270">
                  <c:v>46</c:v>
                </c:pt>
                <c:pt idx="2271">
                  <c:v>49</c:v>
                </c:pt>
                <c:pt idx="2272">
                  <c:v>50</c:v>
                </c:pt>
                <c:pt idx="2273">
                  <c:v>53</c:v>
                </c:pt>
                <c:pt idx="2274">
                  <c:v>1018</c:v>
                </c:pt>
                <c:pt idx="2275">
                  <c:v>980</c:v>
                </c:pt>
                <c:pt idx="2276">
                  <c:v>1366</c:v>
                </c:pt>
                <c:pt idx="2277">
                  <c:v>2197</c:v>
                </c:pt>
                <c:pt idx="2278">
                  <c:v>2890</c:v>
                </c:pt>
                <c:pt idx="2279">
                  <c:v>3326</c:v>
                </c:pt>
                <c:pt idx="2280">
                  <c:v>3789</c:v>
                </c:pt>
                <c:pt idx="2281">
                  <c:v>4197</c:v>
                </c:pt>
                <c:pt idx="2282">
                  <c:v>4532</c:v>
                </c:pt>
                <c:pt idx="2283">
                  <c:v>4900</c:v>
                </c:pt>
                <c:pt idx="2284">
                  <c:v>5299</c:v>
                </c:pt>
                <c:pt idx="2285">
                  <c:v>5647</c:v>
                </c:pt>
                <c:pt idx="2286">
                  <c:v>5982</c:v>
                </c:pt>
                <c:pt idx="2287">
                  <c:v>6337</c:v>
                </c:pt>
                <c:pt idx="2288">
                  <c:v>6499</c:v>
                </c:pt>
                <c:pt idx="2289">
                  <c:v>6603</c:v>
                </c:pt>
                <c:pt idx="2290">
                  <c:v>6692</c:v>
                </c:pt>
                <c:pt idx="2291">
                  <c:v>6774</c:v>
                </c:pt>
                <c:pt idx="2292">
                  <c:v>6856</c:v>
                </c:pt>
                <c:pt idx="2293">
                  <c:v>6924</c:v>
                </c:pt>
                <c:pt idx="2294">
                  <c:v>6998</c:v>
                </c:pt>
                <c:pt idx="2295">
                  <c:v>7056</c:v>
                </c:pt>
                <c:pt idx="2296">
                  <c:v>7108</c:v>
                </c:pt>
                <c:pt idx="2297">
                  <c:v>7161</c:v>
                </c:pt>
                <c:pt idx="2298">
                  <c:v>7220</c:v>
                </c:pt>
                <c:pt idx="2299">
                  <c:v>7252</c:v>
                </c:pt>
                <c:pt idx="2300">
                  <c:v>7282</c:v>
                </c:pt>
                <c:pt idx="2301">
                  <c:v>7319</c:v>
                </c:pt>
                <c:pt idx="2302">
                  <c:v>7345</c:v>
                </c:pt>
                <c:pt idx="2303">
                  <c:v>7362</c:v>
                </c:pt>
                <c:pt idx="2304">
                  <c:v>7382</c:v>
                </c:pt>
                <c:pt idx="2305">
                  <c:v>7408</c:v>
                </c:pt>
                <c:pt idx="2306">
                  <c:v>17212</c:v>
                </c:pt>
                <c:pt idx="2307">
                  <c:v>19684</c:v>
                </c:pt>
                <c:pt idx="2308">
                  <c:v>20540</c:v>
                </c:pt>
                <c:pt idx="2309">
                  <c:v>21231</c:v>
                </c:pt>
                <c:pt idx="2310">
                  <c:v>21825</c:v>
                </c:pt>
                <c:pt idx="2311">
                  <c:v>22360</c:v>
                </c:pt>
                <c:pt idx="2312">
                  <c:v>22858</c:v>
                </c:pt>
                <c:pt idx="2313">
                  <c:v>23409</c:v>
                </c:pt>
                <c:pt idx="2314">
                  <c:v>23944</c:v>
                </c:pt>
                <c:pt idx="2315">
                  <c:v>24473</c:v>
                </c:pt>
                <c:pt idx="2316">
                  <c:v>24889</c:v>
                </c:pt>
                <c:pt idx="2317">
                  <c:v>25165</c:v>
                </c:pt>
                <c:pt idx="2318">
                  <c:v>25689</c:v>
                </c:pt>
                <c:pt idx="2319">
                  <c:v>26040</c:v>
                </c:pt>
                <c:pt idx="2320">
                  <c:v>588</c:v>
                </c:pt>
                <c:pt idx="2321">
                  <c:v>630</c:v>
                </c:pt>
                <c:pt idx="2322">
                  <c:v>1177</c:v>
                </c:pt>
                <c:pt idx="2323">
                  <c:v>2466</c:v>
                </c:pt>
                <c:pt idx="2324">
                  <c:v>3849</c:v>
                </c:pt>
                <c:pt idx="2325">
                  <c:v>4841</c:v>
                </c:pt>
                <c:pt idx="2326">
                  <c:v>5461</c:v>
                </c:pt>
                <c:pt idx="2327">
                  <c:v>5994</c:v>
                </c:pt>
                <c:pt idx="2328">
                  <c:v>6409</c:v>
                </c:pt>
                <c:pt idx="2329">
                  <c:v>6809</c:v>
                </c:pt>
                <c:pt idx="2330">
                  <c:v>7677</c:v>
                </c:pt>
                <c:pt idx="2331">
                  <c:v>8595</c:v>
                </c:pt>
                <c:pt idx="2332">
                  <c:v>9284</c:v>
                </c:pt>
                <c:pt idx="2333">
                  <c:v>9624</c:v>
                </c:pt>
                <c:pt idx="2334">
                  <c:v>9953</c:v>
                </c:pt>
                <c:pt idx="2335">
                  <c:v>10215</c:v>
                </c:pt>
                <c:pt idx="2336">
                  <c:v>10448</c:v>
                </c:pt>
                <c:pt idx="2337">
                  <c:v>10680</c:v>
                </c:pt>
                <c:pt idx="2338">
                  <c:v>10938</c:v>
                </c:pt>
                <c:pt idx="2339">
                  <c:v>11169</c:v>
                </c:pt>
                <c:pt idx="2340">
                  <c:v>11308</c:v>
                </c:pt>
                <c:pt idx="2341">
                  <c:v>11451</c:v>
                </c:pt>
                <c:pt idx="2342">
                  <c:v>11563</c:v>
                </c:pt>
                <c:pt idx="2343">
                  <c:v>11644</c:v>
                </c:pt>
                <c:pt idx="2344">
                  <c:v>11722</c:v>
                </c:pt>
                <c:pt idx="2345">
                  <c:v>11797</c:v>
                </c:pt>
                <c:pt idx="2346">
                  <c:v>11876</c:v>
                </c:pt>
                <c:pt idx="2347">
                  <c:v>11935</c:v>
                </c:pt>
                <c:pt idx="2348">
                  <c:v>11975</c:v>
                </c:pt>
                <c:pt idx="2349">
                  <c:v>12013</c:v>
                </c:pt>
                <c:pt idx="2350">
                  <c:v>211</c:v>
                </c:pt>
                <c:pt idx="2351">
                  <c:v>430</c:v>
                </c:pt>
                <c:pt idx="2352">
                  <c:v>894</c:v>
                </c:pt>
                <c:pt idx="2353">
                  <c:v>1469</c:v>
                </c:pt>
                <c:pt idx="2354">
                  <c:v>1905</c:v>
                </c:pt>
                <c:pt idx="2355">
                  <c:v>2208</c:v>
                </c:pt>
                <c:pt idx="2356">
                  <c:v>2502</c:v>
                </c:pt>
                <c:pt idx="2357">
                  <c:v>2768</c:v>
                </c:pt>
                <c:pt idx="2358">
                  <c:v>2980</c:v>
                </c:pt>
                <c:pt idx="2359">
                  <c:v>3227</c:v>
                </c:pt>
                <c:pt idx="2360">
                  <c:v>3471</c:v>
                </c:pt>
                <c:pt idx="2361">
                  <c:v>3750</c:v>
                </c:pt>
                <c:pt idx="2362">
                  <c:v>4007</c:v>
                </c:pt>
                <c:pt idx="2363">
                  <c:v>4158</c:v>
                </c:pt>
                <c:pt idx="2364">
                  <c:v>4287</c:v>
                </c:pt>
                <c:pt idx="2365">
                  <c:v>4372</c:v>
                </c:pt>
                <c:pt idx="2366">
                  <c:v>4449</c:v>
                </c:pt>
                <c:pt idx="2367">
                  <c:v>4517</c:v>
                </c:pt>
                <c:pt idx="2368">
                  <c:v>4649</c:v>
                </c:pt>
                <c:pt idx="2369">
                  <c:v>4689</c:v>
                </c:pt>
                <c:pt idx="2370">
                  <c:v>4739</c:v>
                </c:pt>
                <c:pt idx="2371">
                  <c:v>4769</c:v>
                </c:pt>
                <c:pt idx="2372">
                  <c:v>4792</c:v>
                </c:pt>
                <c:pt idx="2373">
                  <c:v>4831</c:v>
                </c:pt>
                <c:pt idx="2374">
                  <c:v>4894</c:v>
                </c:pt>
                <c:pt idx="2375">
                  <c:v>4940</c:v>
                </c:pt>
                <c:pt idx="2376">
                  <c:v>4955</c:v>
                </c:pt>
                <c:pt idx="2377">
                  <c:v>5018</c:v>
                </c:pt>
                <c:pt idx="2378">
                  <c:v>355</c:v>
                </c:pt>
                <c:pt idx="2379">
                  <c:v>361</c:v>
                </c:pt>
                <c:pt idx="2380">
                  <c:v>368</c:v>
                </c:pt>
                <c:pt idx="2381">
                  <c:v>374</c:v>
                </c:pt>
                <c:pt idx="2382">
                  <c:v>379</c:v>
                </c:pt>
                <c:pt idx="2383">
                  <c:v>384</c:v>
                </c:pt>
                <c:pt idx="2384">
                  <c:v>386</c:v>
                </c:pt>
                <c:pt idx="2385">
                  <c:v>388</c:v>
                </c:pt>
                <c:pt idx="2386">
                  <c:v>394</c:v>
                </c:pt>
                <c:pt idx="2387">
                  <c:v>398</c:v>
                </c:pt>
                <c:pt idx="2388">
                  <c:v>10779</c:v>
                </c:pt>
                <c:pt idx="2389">
                  <c:v>11272</c:v>
                </c:pt>
                <c:pt idx="2390">
                  <c:v>11330</c:v>
                </c:pt>
                <c:pt idx="2391">
                  <c:v>11350</c:v>
                </c:pt>
                <c:pt idx="2392">
                  <c:v>11371</c:v>
                </c:pt>
                <c:pt idx="2393">
                  <c:v>11391</c:v>
                </c:pt>
                <c:pt idx="2394">
                  <c:v>11408</c:v>
                </c:pt>
                <c:pt idx="2395">
                  <c:v>11421</c:v>
                </c:pt>
                <c:pt idx="2396">
                  <c:v>11425</c:v>
                </c:pt>
                <c:pt idx="2397">
                  <c:v>11868</c:v>
                </c:pt>
                <c:pt idx="2398">
                  <c:v>641</c:v>
                </c:pt>
                <c:pt idx="2399">
                  <c:v>729</c:v>
                </c:pt>
                <c:pt idx="2400">
                  <c:v>1179</c:v>
                </c:pt>
                <c:pt idx="2401">
                  <c:v>1832</c:v>
                </c:pt>
                <c:pt idx="2402">
                  <c:v>2692</c:v>
                </c:pt>
                <c:pt idx="2403">
                  <c:v>3368</c:v>
                </c:pt>
                <c:pt idx="2404">
                  <c:v>4047</c:v>
                </c:pt>
                <c:pt idx="2405">
                  <c:v>4611</c:v>
                </c:pt>
                <c:pt idx="2406">
                  <c:v>5202</c:v>
                </c:pt>
                <c:pt idx="2407">
                  <c:v>5769</c:v>
                </c:pt>
                <c:pt idx="2408">
                  <c:v>6519</c:v>
                </c:pt>
                <c:pt idx="2409">
                  <c:v>7286</c:v>
                </c:pt>
                <c:pt idx="2410">
                  <c:v>7881</c:v>
                </c:pt>
                <c:pt idx="2411">
                  <c:v>8370</c:v>
                </c:pt>
                <c:pt idx="2412">
                  <c:v>8797</c:v>
                </c:pt>
                <c:pt idx="2413">
                  <c:v>9157</c:v>
                </c:pt>
                <c:pt idx="2414">
                  <c:v>9419</c:v>
                </c:pt>
                <c:pt idx="2415">
                  <c:v>9770</c:v>
                </c:pt>
                <c:pt idx="2416">
                  <c:v>10137</c:v>
                </c:pt>
                <c:pt idx="2417">
                  <c:v>10418</c:v>
                </c:pt>
                <c:pt idx="2418">
                  <c:v>10693</c:v>
                </c:pt>
                <c:pt idx="2419">
                  <c:v>10921</c:v>
                </c:pt>
                <c:pt idx="2420">
                  <c:v>11103</c:v>
                </c:pt>
                <c:pt idx="2421">
                  <c:v>11242</c:v>
                </c:pt>
                <c:pt idx="2422">
                  <c:v>11450</c:v>
                </c:pt>
                <c:pt idx="2423">
                  <c:v>11662</c:v>
                </c:pt>
                <c:pt idx="2424">
                  <c:v>11823</c:v>
                </c:pt>
                <c:pt idx="2425">
                  <c:v>11968</c:v>
                </c:pt>
                <c:pt idx="2426">
                  <c:v>12062</c:v>
                </c:pt>
                <c:pt idx="2427">
                  <c:v>1008</c:v>
                </c:pt>
                <c:pt idx="2428">
                  <c:v>1025</c:v>
                </c:pt>
                <c:pt idx="2429">
                  <c:v>1033</c:v>
                </c:pt>
                <c:pt idx="2430">
                  <c:v>1038</c:v>
                </c:pt>
                <c:pt idx="2431">
                  <c:v>1048</c:v>
                </c:pt>
                <c:pt idx="2432">
                  <c:v>1053</c:v>
                </c:pt>
                <c:pt idx="2433">
                  <c:v>1053</c:v>
                </c:pt>
                <c:pt idx="2434">
                  <c:v>1055</c:v>
                </c:pt>
                <c:pt idx="2435">
                  <c:v>915</c:v>
                </c:pt>
                <c:pt idx="2436">
                  <c:v>915</c:v>
                </c:pt>
                <c:pt idx="2437">
                  <c:v>918</c:v>
                </c:pt>
                <c:pt idx="2438">
                  <c:v>1176</c:v>
                </c:pt>
                <c:pt idx="2439">
                  <c:v>1296</c:v>
                </c:pt>
                <c:pt idx="2440">
                  <c:v>1312</c:v>
                </c:pt>
                <c:pt idx="2441">
                  <c:v>1313</c:v>
                </c:pt>
                <c:pt idx="2442">
                  <c:v>5617</c:v>
                </c:pt>
                <c:pt idx="2443">
                  <c:v>5750</c:v>
                </c:pt>
                <c:pt idx="2444">
                  <c:v>7550</c:v>
                </c:pt>
                <c:pt idx="2445">
                  <c:v>9999</c:v>
                </c:pt>
                <c:pt idx="2446">
                  <c:v>12315</c:v>
                </c:pt>
                <c:pt idx="2447">
                  <c:v>14690</c:v>
                </c:pt>
                <c:pt idx="2448">
                  <c:v>18424</c:v>
                </c:pt>
                <c:pt idx="2449">
                  <c:v>20148</c:v>
                </c:pt>
                <c:pt idx="2450">
                  <c:v>22405</c:v>
                </c:pt>
                <c:pt idx="2451">
                  <c:v>24557</c:v>
                </c:pt>
                <c:pt idx="2452">
                  <c:v>26320</c:v>
                </c:pt>
                <c:pt idx="2453">
                  <c:v>27642</c:v>
                </c:pt>
                <c:pt idx="2454">
                  <c:v>29736</c:v>
                </c:pt>
                <c:pt idx="2455">
                  <c:v>32280</c:v>
                </c:pt>
                <c:pt idx="2456">
                  <c:v>33658</c:v>
                </c:pt>
                <c:pt idx="2457">
                  <c:v>35210</c:v>
                </c:pt>
                <c:pt idx="2458">
                  <c:v>36729</c:v>
                </c:pt>
                <c:pt idx="2459">
                  <c:v>37917</c:v>
                </c:pt>
                <c:pt idx="2460">
                  <c:v>39063</c:v>
                </c:pt>
                <c:pt idx="2461">
                  <c:v>40475</c:v>
                </c:pt>
                <c:pt idx="2462">
                  <c:v>42115</c:v>
                </c:pt>
                <c:pt idx="2463">
                  <c:v>43396</c:v>
                </c:pt>
                <c:pt idx="2464">
                  <c:v>44306</c:v>
                </c:pt>
                <c:pt idx="2465">
                  <c:v>45111</c:v>
                </c:pt>
                <c:pt idx="2466">
                  <c:v>45856</c:v>
                </c:pt>
                <c:pt idx="2467">
                  <c:v>46659</c:v>
                </c:pt>
                <c:pt idx="2468">
                  <c:v>47875</c:v>
                </c:pt>
                <c:pt idx="2469">
                  <c:v>49213</c:v>
                </c:pt>
                <c:pt idx="2470">
                  <c:v>50301</c:v>
                </c:pt>
                <c:pt idx="2471">
                  <c:v>51286</c:v>
                </c:pt>
                <c:pt idx="2472">
                  <c:v>52093</c:v>
                </c:pt>
                <c:pt idx="2473">
                  <c:v>52805</c:v>
                </c:pt>
                <c:pt idx="2474">
                  <c:v>53519</c:v>
                </c:pt>
                <c:pt idx="2475">
                  <c:v>54413</c:v>
                </c:pt>
                <c:pt idx="2476">
                  <c:v>55298</c:v>
                </c:pt>
                <c:pt idx="2477">
                  <c:v>56058</c:v>
                </c:pt>
                <c:pt idx="2478">
                  <c:v>56573</c:v>
                </c:pt>
                <c:pt idx="2479">
                  <c:v>57063</c:v>
                </c:pt>
                <c:pt idx="2480">
                  <c:v>57496</c:v>
                </c:pt>
                <c:pt idx="2481">
                  <c:v>57888</c:v>
                </c:pt>
                <c:pt idx="2482">
                  <c:v>58358</c:v>
                </c:pt>
                <c:pt idx="2483">
                  <c:v>58905</c:v>
                </c:pt>
                <c:pt idx="2484">
                  <c:v>59321</c:v>
                </c:pt>
                <c:pt idx="2485">
                  <c:v>59674</c:v>
                </c:pt>
                <c:pt idx="2486">
                  <c:v>59997</c:v>
                </c:pt>
                <c:pt idx="2487">
                  <c:v>2052</c:v>
                </c:pt>
                <c:pt idx="2488">
                  <c:v>2193</c:v>
                </c:pt>
                <c:pt idx="2489">
                  <c:v>4366</c:v>
                </c:pt>
                <c:pt idx="2490">
                  <c:v>6985</c:v>
                </c:pt>
                <c:pt idx="2491">
                  <c:v>10184</c:v>
                </c:pt>
                <c:pt idx="2492">
                  <c:v>13787</c:v>
                </c:pt>
                <c:pt idx="2493">
                  <c:v>15221</c:v>
                </c:pt>
                <c:pt idx="2494">
                  <c:v>16359</c:v>
                </c:pt>
                <c:pt idx="2495">
                  <c:v>17088</c:v>
                </c:pt>
                <c:pt idx="2496">
                  <c:v>17852</c:v>
                </c:pt>
                <c:pt idx="2497">
                  <c:v>18706</c:v>
                </c:pt>
                <c:pt idx="2498">
                  <c:v>19221</c:v>
                </c:pt>
                <c:pt idx="2499">
                  <c:v>19777</c:v>
                </c:pt>
                <c:pt idx="2500">
                  <c:v>20308</c:v>
                </c:pt>
                <c:pt idx="2501">
                  <c:v>20788</c:v>
                </c:pt>
                <c:pt idx="2502">
                  <c:v>21098</c:v>
                </c:pt>
                <c:pt idx="2503">
                  <c:v>21486</c:v>
                </c:pt>
                <c:pt idx="2504">
                  <c:v>21986</c:v>
                </c:pt>
                <c:pt idx="2505">
                  <c:v>22348</c:v>
                </c:pt>
                <c:pt idx="2506">
                  <c:v>22683</c:v>
                </c:pt>
                <c:pt idx="2507">
                  <c:v>23198</c:v>
                </c:pt>
                <c:pt idx="2508">
                  <c:v>23392</c:v>
                </c:pt>
                <c:pt idx="2509">
                  <c:v>23652</c:v>
                </c:pt>
                <c:pt idx="2510">
                  <c:v>23932</c:v>
                </c:pt>
                <c:pt idx="2511">
                  <c:v>24134</c:v>
                </c:pt>
                <c:pt idx="2512">
                  <c:v>24346</c:v>
                </c:pt>
                <c:pt idx="2513">
                  <c:v>24541</c:v>
                </c:pt>
                <c:pt idx="2514">
                  <c:v>24723</c:v>
                </c:pt>
                <c:pt idx="2515">
                  <c:v>24836</c:v>
                </c:pt>
                <c:pt idx="2516">
                  <c:v>24987</c:v>
                </c:pt>
                <c:pt idx="2517">
                  <c:v>603</c:v>
                </c:pt>
                <c:pt idx="2518">
                  <c:v>3219</c:v>
                </c:pt>
                <c:pt idx="2519">
                  <c:v>7574</c:v>
                </c:pt>
                <c:pt idx="2520">
                  <c:v>12163</c:v>
                </c:pt>
                <c:pt idx="2521">
                  <c:v>15152</c:v>
                </c:pt>
                <c:pt idx="2522">
                  <c:v>22543</c:v>
                </c:pt>
                <c:pt idx="2523">
                  <c:v>24635</c:v>
                </c:pt>
                <c:pt idx="2524">
                  <c:v>26930</c:v>
                </c:pt>
                <c:pt idx="2525">
                  <c:v>28379</c:v>
                </c:pt>
                <c:pt idx="2526">
                  <c:v>29572</c:v>
                </c:pt>
                <c:pt idx="2527">
                  <c:v>30622</c:v>
                </c:pt>
                <c:pt idx="2528">
                  <c:v>31458</c:v>
                </c:pt>
                <c:pt idx="2529">
                  <c:v>32327</c:v>
                </c:pt>
                <c:pt idx="2530">
                  <c:v>33334</c:v>
                </c:pt>
                <c:pt idx="2531">
                  <c:v>34614</c:v>
                </c:pt>
                <c:pt idx="2532">
                  <c:v>36139</c:v>
                </c:pt>
                <c:pt idx="2533">
                  <c:v>36774</c:v>
                </c:pt>
                <c:pt idx="2534">
                  <c:v>37256</c:v>
                </c:pt>
                <c:pt idx="2535">
                  <c:v>37594</c:v>
                </c:pt>
                <c:pt idx="2536">
                  <c:v>37925</c:v>
                </c:pt>
                <c:pt idx="2537">
                  <c:v>38336</c:v>
                </c:pt>
                <c:pt idx="2538">
                  <c:v>38560</c:v>
                </c:pt>
                <c:pt idx="2539">
                  <c:v>38778</c:v>
                </c:pt>
                <c:pt idx="2540">
                  <c:v>38998</c:v>
                </c:pt>
                <c:pt idx="2541">
                  <c:v>39182</c:v>
                </c:pt>
                <c:pt idx="2542">
                  <c:v>39301</c:v>
                </c:pt>
                <c:pt idx="2543">
                  <c:v>39435</c:v>
                </c:pt>
                <c:pt idx="2544">
                  <c:v>574</c:v>
                </c:pt>
                <c:pt idx="2545">
                  <c:v>610</c:v>
                </c:pt>
                <c:pt idx="2546">
                  <c:v>652</c:v>
                </c:pt>
                <c:pt idx="2547">
                  <c:v>709</c:v>
                </c:pt>
                <c:pt idx="2548">
                  <c:v>757</c:v>
                </c:pt>
                <c:pt idx="2549">
                  <c:v>780</c:v>
                </c:pt>
                <c:pt idx="2550">
                  <c:v>802</c:v>
                </c:pt>
                <c:pt idx="2551">
                  <c:v>811</c:v>
                </c:pt>
                <c:pt idx="2552">
                  <c:v>820</c:v>
                </c:pt>
                <c:pt idx="2553">
                  <c:v>1657</c:v>
                </c:pt>
                <c:pt idx="2554">
                  <c:v>1762</c:v>
                </c:pt>
                <c:pt idx="2555">
                  <c:v>3588</c:v>
                </c:pt>
                <c:pt idx="2556">
                  <c:v>5397</c:v>
                </c:pt>
                <c:pt idx="2557">
                  <c:v>7950</c:v>
                </c:pt>
                <c:pt idx="2558">
                  <c:v>10722</c:v>
                </c:pt>
                <c:pt idx="2559">
                  <c:v>12563</c:v>
                </c:pt>
                <c:pt idx="2560">
                  <c:v>13995</c:v>
                </c:pt>
                <c:pt idx="2561">
                  <c:v>15234</c:v>
                </c:pt>
                <c:pt idx="2562">
                  <c:v>16290</c:v>
                </c:pt>
                <c:pt idx="2563">
                  <c:v>17267</c:v>
                </c:pt>
                <c:pt idx="2564">
                  <c:v>18548</c:v>
                </c:pt>
                <c:pt idx="2565">
                  <c:v>19968</c:v>
                </c:pt>
                <c:pt idx="2566">
                  <c:v>21030</c:v>
                </c:pt>
                <c:pt idx="2567">
                  <c:v>21873</c:v>
                </c:pt>
                <c:pt idx="2568">
                  <c:v>22593</c:v>
                </c:pt>
                <c:pt idx="2569">
                  <c:v>25943</c:v>
                </c:pt>
                <c:pt idx="2570">
                  <c:v>26397</c:v>
                </c:pt>
                <c:pt idx="2571">
                  <c:v>26874</c:v>
                </c:pt>
                <c:pt idx="2572">
                  <c:v>27248</c:v>
                </c:pt>
                <c:pt idx="2573">
                  <c:v>27595</c:v>
                </c:pt>
                <c:pt idx="2574">
                  <c:v>28005</c:v>
                </c:pt>
                <c:pt idx="2575">
                  <c:v>28407</c:v>
                </c:pt>
                <c:pt idx="2576">
                  <c:v>28686</c:v>
                </c:pt>
                <c:pt idx="2577">
                  <c:v>28895</c:v>
                </c:pt>
                <c:pt idx="2578">
                  <c:v>29144</c:v>
                </c:pt>
                <c:pt idx="2579">
                  <c:v>29334</c:v>
                </c:pt>
                <c:pt idx="2580">
                  <c:v>81</c:v>
                </c:pt>
                <c:pt idx="2581">
                  <c:v>487</c:v>
                </c:pt>
                <c:pt idx="2582">
                  <c:v>2112</c:v>
                </c:pt>
                <c:pt idx="2583">
                  <c:v>5679</c:v>
                </c:pt>
                <c:pt idx="2584">
                  <c:v>5772</c:v>
                </c:pt>
                <c:pt idx="2585">
                  <c:v>5846</c:v>
                </c:pt>
                <c:pt idx="2586">
                  <c:v>5918</c:v>
                </c:pt>
                <c:pt idx="2587">
                  <c:v>5980</c:v>
                </c:pt>
                <c:pt idx="2588">
                  <c:v>6064</c:v>
                </c:pt>
                <c:pt idx="2589">
                  <c:v>6099</c:v>
                </c:pt>
                <c:pt idx="2590">
                  <c:v>6144</c:v>
                </c:pt>
                <c:pt idx="2591">
                  <c:v>6177</c:v>
                </c:pt>
                <c:pt idx="2592">
                  <c:v>6207</c:v>
                </c:pt>
                <c:pt idx="2593">
                  <c:v>6226</c:v>
                </c:pt>
                <c:pt idx="2594">
                  <c:v>6241</c:v>
                </c:pt>
                <c:pt idx="2595">
                  <c:v>6263</c:v>
                </c:pt>
                <c:pt idx="2596">
                  <c:v>6273</c:v>
                </c:pt>
                <c:pt idx="2597">
                  <c:v>6285</c:v>
                </c:pt>
                <c:pt idx="2598">
                  <c:v>6296</c:v>
                </c:pt>
                <c:pt idx="2599">
                  <c:v>6302</c:v>
                </c:pt>
                <c:pt idx="2600">
                  <c:v>6310</c:v>
                </c:pt>
                <c:pt idx="2601">
                  <c:v>6317</c:v>
                </c:pt>
                <c:pt idx="2602">
                  <c:v>6326</c:v>
                </c:pt>
                <c:pt idx="2603">
                  <c:v>6334</c:v>
                </c:pt>
                <c:pt idx="2604">
                  <c:v>6339</c:v>
                </c:pt>
                <c:pt idx="2605">
                  <c:v>6347</c:v>
                </c:pt>
                <c:pt idx="2606">
                  <c:v>6350</c:v>
                </c:pt>
                <c:pt idx="2607">
                  <c:v>6358</c:v>
                </c:pt>
                <c:pt idx="2608">
                  <c:v>6361</c:v>
                </c:pt>
                <c:pt idx="2609">
                  <c:v>55</c:v>
                </c:pt>
                <c:pt idx="2610">
                  <c:v>77</c:v>
                </c:pt>
                <c:pt idx="2611">
                  <c:v>97</c:v>
                </c:pt>
                <c:pt idx="2612">
                  <c:v>121</c:v>
                </c:pt>
                <c:pt idx="2613">
                  <c:v>138</c:v>
                </c:pt>
                <c:pt idx="2614">
                  <c:v>208</c:v>
                </c:pt>
                <c:pt idx="2615">
                  <c:v>213</c:v>
                </c:pt>
                <c:pt idx="2616">
                  <c:v>213</c:v>
                </c:pt>
                <c:pt idx="2617">
                  <c:v>217</c:v>
                </c:pt>
                <c:pt idx="2618">
                  <c:v>221</c:v>
                </c:pt>
                <c:pt idx="2619">
                  <c:v>226</c:v>
                </c:pt>
                <c:pt idx="2620">
                  <c:v>256</c:v>
                </c:pt>
                <c:pt idx="2621">
                  <c:v>304</c:v>
                </c:pt>
                <c:pt idx="2622">
                  <c:v>384</c:v>
                </c:pt>
                <c:pt idx="2623">
                  <c:v>431</c:v>
                </c:pt>
                <c:pt idx="2624">
                  <c:v>466</c:v>
                </c:pt>
                <c:pt idx="2625">
                  <c:v>499</c:v>
                </c:pt>
                <c:pt idx="2626">
                  <c:v>604</c:v>
                </c:pt>
                <c:pt idx="2627">
                  <c:v>635</c:v>
                </c:pt>
                <c:pt idx="2628">
                  <c:v>650</c:v>
                </c:pt>
                <c:pt idx="2629">
                  <c:v>678</c:v>
                </c:pt>
                <c:pt idx="2630">
                  <c:v>699</c:v>
                </c:pt>
                <c:pt idx="2631">
                  <c:v>426</c:v>
                </c:pt>
                <c:pt idx="2632">
                  <c:v>460</c:v>
                </c:pt>
                <c:pt idx="2633">
                  <c:v>632</c:v>
                </c:pt>
                <c:pt idx="2634">
                  <c:v>816</c:v>
                </c:pt>
                <c:pt idx="2635">
                  <c:v>917</c:v>
                </c:pt>
                <c:pt idx="2636">
                  <c:v>986</c:v>
                </c:pt>
                <c:pt idx="2637">
                  <c:v>1039</c:v>
                </c:pt>
                <c:pt idx="2638">
                  <c:v>1075</c:v>
                </c:pt>
                <c:pt idx="2639">
                  <c:v>1099</c:v>
                </c:pt>
                <c:pt idx="2640">
                  <c:v>1124</c:v>
                </c:pt>
                <c:pt idx="2641">
                  <c:v>1176</c:v>
                </c:pt>
                <c:pt idx="2642">
                  <c:v>1219</c:v>
                </c:pt>
                <c:pt idx="2643">
                  <c:v>1236</c:v>
                </c:pt>
                <c:pt idx="2644">
                  <c:v>1262</c:v>
                </c:pt>
                <c:pt idx="2645">
                  <c:v>1281</c:v>
                </c:pt>
                <c:pt idx="2646">
                  <c:v>1293</c:v>
                </c:pt>
                <c:pt idx="2647">
                  <c:v>1310</c:v>
                </c:pt>
                <c:pt idx="2648">
                  <c:v>1343</c:v>
                </c:pt>
                <c:pt idx="2649">
                  <c:v>1365</c:v>
                </c:pt>
                <c:pt idx="2650">
                  <c:v>1391</c:v>
                </c:pt>
                <c:pt idx="2651">
                  <c:v>1414</c:v>
                </c:pt>
                <c:pt idx="2652">
                  <c:v>1455</c:v>
                </c:pt>
                <c:pt idx="2653">
                  <c:v>1516</c:v>
                </c:pt>
                <c:pt idx="2654">
                  <c:v>1539</c:v>
                </c:pt>
                <c:pt idx="2655">
                  <c:v>1548</c:v>
                </c:pt>
                <c:pt idx="2656">
                  <c:v>1567</c:v>
                </c:pt>
                <c:pt idx="2657">
                  <c:v>2144</c:v>
                </c:pt>
                <c:pt idx="2658">
                  <c:v>3673</c:v>
                </c:pt>
                <c:pt idx="2659">
                  <c:v>7272</c:v>
                </c:pt>
                <c:pt idx="2660">
                  <c:v>10116</c:v>
                </c:pt>
                <c:pt idx="2661">
                  <c:v>15545</c:v>
                </c:pt>
                <c:pt idx="2662">
                  <c:v>20766</c:v>
                </c:pt>
                <c:pt idx="2663">
                  <c:v>22670</c:v>
                </c:pt>
                <c:pt idx="2664">
                  <c:v>23943</c:v>
                </c:pt>
                <c:pt idx="2665">
                  <c:v>25156</c:v>
                </c:pt>
                <c:pt idx="2666">
                  <c:v>26130</c:v>
                </c:pt>
                <c:pt idx="2667">
                  <c:v>27305</c:v>
                </c:pt>
                <c:pt idx="2668">
                  <c:v>27828</c:v>
                </c:pt>
                <c:pt idx="2669">
                  <c:v>28431</c:v>
                </c:pt>
                <c:pt idx="2670">
                  <c:v>29021</c:v>
                </c:pt>
                <c:pt idx="2671">
                  <c:v>29496</c:v>
                </c:pt>
                <c:pt idx="2672">
                  <c:v>29798</c:v>
                </c:pt>
                <c:pt idx="2673">
                  <c:v>30137</c:v>
                </c:pt>
                <c:pt idx="2674">
                  <c:v>30552</c:v>
                </c:pt>
                <c:pt idx="2675">
                  <c:v>30126</c:v>
                </c:pt>
                <c:pt idx="2676">
                  <c:v>30414</c:v>
                </c:pt>
                <c:pt idx="2677">
                  <c:v>30666</c:v>
                </c:pt>
                <c:pt idx="2678">
                  <c:v>30852</c:v>
                </c:pt>
                <c:pt idx="2679">
                  <c:v>30997</c:v>
                </c:pt>
                <c:pt idx="2680">
                  <c:v>31135</c:v>
                </c:pt>
                <c:pt idx="2681">
                  <c:v>31296</c:v>
                </c:pt>
                <c:pt idx="2682">
                  <c:v>31460</c:v>
                </c:pt>
                <c:pt idx="2683">
                  <c:v>31631</c:v>
                </c:pt>
                <c:pt idx="2684">
                  <c:v>31820</c:v>
                </c:pt>
                <c:pt idx="2685">
                  <c:v>31984</c:v>
                </c:pt>
                <c:pt idx="2686">
                  <c:v>32106</c:v>
                </c:pt>
                <c:pt idx="2687">
                  <c:v>32240</c:v>
                </c:pt>
                <c:pt idx="2688">
                  <c:v>32385</c:v>
                </c:pt>
                <c:pt idx="2689">
                  <c:v>32492</c:v>
                </c:pt>
                <c:pt idx="2690">
                  <c:v>32589</c:v>
                </c:pt>
                <c:pt idx="2691">
                  <c:v>32670</c:v>
                </c:pt>
                <c:pt idx="2692">
                  <c:v>32755</c:v>
                </c:pt>
                <c:pt idx="2693">
                  <c:v>32812</c:v>
                </c:pt>
                <c:pt idx="2694">
                  <c:v>32874</c:v>
                </c:pt>
                <c:pt idx="2695">
                  <c:v>32948</c:v>
                </c:pt>
                <c:pt idx="2696">
                  <c:v>32993</c:v>
                </c:pt>
                <c:pt idx="2697">
                  <c:v>33033</c:v>
                </c:pt>
                <c:pt idx="2698">
                  <c:v>33083</c:v>
                </c:pt>
                <c:pt idx="2699">
                  <c:v>33145</c:v>
                </c:pt>
                <c:pt idx="2700">
                  <c:v>33193</c:v>
                </c:pt>
                <c:pt idx="2701">
                  <c:v>33237</c:v>
                </c:pt>
                <c:pt idx="2702">
                  <c:v>33280</c:v>
                </c:pt>
                <c:pt idx="2703">
                  <c:v>10774</c:v>
                </c:pt>
                <c:pt idx="2704">
                  <c:v>11556</c:v>
                </c:pt>
                <c:pt idx="2705">
                  <c:v>12246</c:v>
                </c:pt>
                <c:pt idx="2706">
                  <c:v>12697</c:v>
                </c:pt>
                <c:pt idx="2707">
                  <c:v>13116</c:v>
                </c:pt>
                <c:pt idx="2708">
                  <c:v>13540</c:v>
                </c:pt>
                <c:pt idx="2709">
                  <c:v>13893</c:v>
                </c:pt>
                <c:pt idx="2710">
                  <c:v>14292</c:v>
                </c:pt>
                <c:pt idx="2711">
                  <c:v>14683</c:v>
                </c:pt>
                <c:pt idx="2712">
                  <c:v>15037</c:v>
                </c:pt>
                <c:pt idx="2713">
                  <c:v>15413</c:v>
                </c:pt>
                <c:pt idx="2714">
                  <c:v>15788</c:v>
                </c:pt>
                <c:pt idx="2715">
                  <c:v>15994</c:v>
                </c:pt>
                <c:pt idx="2716">
                  <c:v>16194</c:v>
                </c:pt>
                <c:pt idx="2717">
                  <c:v>16432</c:v>
                </c:pt>
                <c:pt idx="2718">
                  <c:v>16665</c:v>
                </c:pt>
                <c:pt idx="2719">
                  <c:v>16912</c:v>
                </c:pt>
                <c:pt idx="2720">
                  <c:v>17146</c:v>
                </c:pt>
                <c:pt idx="2721">
                  <c:v>17425</c:v>
                </c:pt>
                <c:pt idx="2722">
                  <c:v>17776</c:v>
                </c:pt>
                <c:pt idx="2723">
                  <c:v>76</c:v>
                </c:pt>
                <c:pt idx="2724">
                  <c:v>105</c:v>
                </c:pt>
                <c:pt idx="2725">
                  <c:v>126</c:v>
                </c:pt>
                <c:pt idx="2726">
                  <c:v>187</c:v>
                </c:pt>
                <c:pt idx="2727">
                  <c:v>194</c:v>
                </c:pt>
                <c:pt idx="2728">
                  <c:v>200</c:v>
                </c:pt>
                <c:pt idx="2729">
                  <c:v>203</c:v>
                </c:pt>
                <c:pt idx="2730">
                  <c:v>209</c:v>
                </c:pt>
                <c:pt idx="2731">
                  <c:v>214</c:v>
                </c:pt>
                <c:pt idx="2732">
                  <c:v>576</c:v>
                </c:pt>
                <c:pt idx="2733">
                  <c:v>599</c:v>
                </c:pt>
                <c:pt idx="2734">
                  <c:v>617</c:v>
                </c:pt>
                <c:pt idx="2735">
                  <c:v>624</c:v>
                </c:pt>
                <c:pt idx="2736">
                  <c:v>918</c:v>
                </c:pt>
                <c:pt idx="2737">
                  <c:v>1179</c:v>
                </c:pt>
                <c:pt idx="2738">
                  <c:v>4198</c:v>
                </c:pt>
                <c:pt idx="2739">
                  <c:v>6753</c:v>
                </c:pt>
                <c:pt idx="2740">
                  <c:v>8736</c:v>
                </c:pt>
                <c:pt idx="2741">
                  <c:v>10353</c:v>
                </c:pt>
                <c:pt idx="2742">
                  <c:v>11700</c:v>
                </c:pt>
                <c:pt idx="2743">
                  <c:v>13102</c:v>
                </c:pt>
                <c:pt idx="2744">
                  <c:v>15545</c:v>
                </c:pt>
                <c:pt idx="2745">
                  <c:v>18185</c:v>
                </c:pt>
                <c:pt idx="2746">
                  <c:v>19859</c:v>
                </c:pt>
                <c:pt idx="2747">
                  <c:v>20896</c:v>
                </c:pt>
                <c:pt idx="2748">
                  <c:v>21818</c:v>
                </c:pt>
                <c:pt idx="2749">
                  <c:v>22611</c:v>
                </c:pt>
                <c:pt idx="2750">
                  <c:v>23315</c:v>
                </c:pt>
                <c:pt idx="2751">
                  <c:v>24390</c:v>
                </c:pt>
                <c:pt idx="2752">
                  <c:v>25613</c:v>
                </c:pt>
                <c:pt idx="2753">
                  <c:v>26497</c:v>
                </c:pt>
                <c:pt idx="2754">
                  <c:v>27206</c:v>
                </c:pt>
                <c:pt idx="2755">
                  <c:v>27822</c:v>
                </c:pt>
                <c:pt idx="2756">
                  <c:v>28292</c:v>
                </c:pt>
                <c:pt idx="2757">
                  <c:v>28685</c:v>
                </c:pt>
                <c:pt idx="2758">
                  <c:v>29211</c:v>
                </c:pt>
                <c:pt idx="2759">
                  <c:v>29682</c:v>
                </c:pt>
                <c:pt idx="2760">
                  <c:v>30026</c:v>
                </c:pt>
                <c:pt idx="2761">
                  <c:v>30278</c:v>
                </c:pt>
                <c:pt idx="2762">
                  <c:v>30531</c:v>
                </c:pt>
                <c:pt idx="2763">
                  <c:v>30708</c:v>
                </c:pt>
                <c:pt idx="2764">
                  <c:v>30864</c:v>
                </c:pt>
                <c:pt idx="2765">
                  <c:v>31024</c:v>
                </c:pt>
                <c:pt idx="2766">
                  <c:v>31210</c:v>
                </c:pt>
                <c:pt idx="2767">
                  <c:v>31385</c:v>
                </c:pt>
                <c:pt idx="2768">
                  <c:v>31544</c:v>
                </c:pt>
                <c:pt idx="2769">
                  <c:v>145</c:v>
                </c:pt>
                <c:pt idx="2770">
                  <c:v>233</c:v>
                </c:pt>
                <c:pt idx="2771">
                  <c:v>336</c:v>
                </c:pt>
                <c:pt idx="2772">
                  <c:v>492</c:v>
                </c:pt>
                <c:pt idx="2773">
                  <c:v>639</c:v>
                </c:pt>
                <c:pt idx="2774">
                  <c:v>758</c:v>
                </c:pt>
                <c:pt idx="2775">
                  <c:v>845</c:v>
                </c:pt>
                <c:pt idx="2776">
                  <c:v>911</c:v>
                </c:pt>
                <c:pt idx="2777">
                  <c:v>944</c:v>
                </c:pt>
                <c:pt idx="2778">
                  <c:v>1004</c:v>
                </c:pt>
                <c:pt idx="2779">
                  <c:v>1047</c:v>
                </c:pt>
                <c:pt idx="2780">
                  <c:v>1081</c:v>
                </c:pt>
                <c:pt idx="2781">
                  <c:v>1115</c:v>
                </c:pt>
                <c:pt idx="2782">
                  <c:v>482</c:v>
                </c:pt>
                <c:pt idx="2783">
                  <c:v>555</c:v>
                </c:pt>
                <c:pt idx="2784">
                  <c:v>2897</c:v>
                </c:pt>
                <c:pt idx="2785">
                  <c:v>7422</c:v>
                </c:pt>
                <c:pt idx="2786">
                  <c:v>11973</c:v>
                </c:pt>
                <c:pt idx="2787">
                  <c:v>16333</c:v>
                </c:pt>
                <c:pt idx="2788">
                  <c:v>19597</c:v>
                </c:pt>
                <c:pt idx="2789">
                  <c:v>21600</c:v>
                </c:pt>
                <c:pt idx="2790">
                  <c:v>23232</c:v>
                </c:pt>
                <c:pt idx="2791">
                  <c:v>24749</c:v>
                </c:pt>
                <c:pt idx="2792">
                  <c:v>27163</c:v>
                </c:pt>
                <c:pt idx="2793">
                  <c:v>29191</c:v>
                </c:pt>
                <c:pt idx="2794">
                  <c:v>30793</c:v>
                </c:pt>
                <c:pt idx="2795">
                  <c:v>31885</c:v>
                </c:pt>
                <c:pt idx="2796">
                  <c:v>32803</c:v>
                </c:pt>
                <c:pt idx="2797">
                  <c:v>33647</c:v>
                </c:pt>
                <c:pt idx="2798">
                  <c:v>34345</c:v>
                </c:pt>
                <c:pt idx="2799">
                  <c:v>35340</c:v>
                </c:pt>
                <c:pt idx="2800">
                  <c:v>36453</c:v>
                </c:pt>
                <c:pt idx="2801">
                  <c:v>37298</c:v>
                </c:pt>
                <c:pt idx="2802">
                  <c:v>37924</c:v>
                </c:pt>
                <c:pt idx="2803">
                  <c:v>38473</c:v>
                </c:pt>
                <c:pt idx="2804">
                  <c:v>38983</c:v>
                </c:pt>
                <c:pt idx="2805">
                  <c:v>39398</c:v>
                </c:pt>
                <c:pt idx="2806">
                  <c:v>39937</c:v>
                </c:pt>
                <c:pt idx="2807">
                  <c:v>40539</c:v>
                </c:pt>
                <c:pt idx="2808">
                  <c:v>41017</c:v>
                </c:pt>
                <c:pt idx="2809">
                  <c:v>41345</c:v>
                </c:pt>
                <c:pt idx="2810">
                  <c:v>41663</c:v>
                </c:pt>
                <c:pt idx="2811">
                  <c:v>42057</c:v>
                </c:pt>
                <c:pt idx="2812">
                  <c:v>42515</c:v>
                </c:pt>
                <c:pt idx="2813">
                  <c:v>43020</c:v>
                </c:pt>
                <c:pt idx="2814">
                  <c:v>7279</c:v>
                </c:pt>
                <c:pt idx="2815">
                  <c:v>7483</c:v>
                </c:pt>
                <c:pt idx="2816">
                  <c:v>8283</c:v>
                </c:pt>
                <c:pt idx="2817">
                  <c:v>8818</c:v>
                </c:pt>
                <c:pt idx="2818">
                  <c:v>9258</c:v>
                </c:pt>
                <c:pt idx="2819">
                  <c:v>9672</c:v>
                </c:pt>
                <c:pt idx="2820">
                  <c:v>10081</c:v>
                </c:pt>
                <c:pt idx="2821">
                  <c:v>11078</c:v>
                </c:pt>
                <c:pt idx="2822">
                  <c:v>11397</c:v>
                </c:pt>
                <c:pt idx="2823">
                  <c:v>931</c:v>
                </c:pt>
                <c:pt idx="2824">
                  <c:v>960</c:v>
                </c:pt>
                <c:pt idx="2825">
                  <c:v>988</c:v>
                </c:pt>
                <c:pt idx="2826">
                  <c:v>1018</c:v>
                </c:pt>
                <c:pt idx="2827">
                  <c:v>1033</c:v>
                </c:pt>
                <c:pt idx="2828">
                  <c:v>1050</c:v>
                </c:pt>
                <c:pt idx="2829">
                  <c:v>1061</c:v>
                </c:pt>
                <c:pt idx="2830">
                  <c:v>1079</c:v>
                </c:pt>
                <c:pt idx="2831">
                  <c:v>1090</c:v>
                </c:pt>
                <c:pt idx="2832">
                  <c:v>1142</c:v>
                </c:pt>
                <c:pt idx="2833">
                  <c:v>1201</c:v>
                </c:pt>
                <c:pt idx="2834">
                  <c:v>1309</c:v>
                </c:pt>
                <c:pt idx="2835">
                  <c:v>1575</c:v>
                </c:pt>
                <c:pt idx="2836">
                  <c:v>1721</c:v>
                </c:pt>
                <c:pt idx="2837">
                  <c:v>1824</c:v>
                </c:pt>
                <c:pt idx="2838">
                  <c:v>1890</c:v>
                </c:pt>
                <c:pt idx="2839">
                  <c:v>1938</c:v>
                </c:pt>
                <c:pt idx="2840">
                  <c:v>1977</c:v>
                </c:pt>
                <c:pt idx="2841">
                  <c:v>2015</c:v>
                </c:pt>
                <c:pt idx="2842">
                  <c:v>2044</c:v>
                </c:pt>
                <c:pt idx="2843">
                  <c:v>2081</c:v>
                </c:pt>
                <c:pt idx="2844">
                  <c:v>2104</c:v>
                </c:pt>
                <c:pt idx="2845">
                  <c:v>2119</c:v>
                </c:pt>
                <c:pt idx="2846">
                  <c:v>2137</c:v>
                </c:pt>
                <c:pt idx="2847">
                  <c:v>2157</c:v>
                </c:pt>
                <c:pt idx="2848">
                  <c:v>2171</c:v>
                </c:pt>
                <c:pt idx="2849">
                  <c:v>2181</c:v>
                </c:pt>
                <c:pt idx="2850">
                  <c:v>2194</c:v>
                </c:pt>
                <c:pt idx="2851">
                  <c:v>2209</c:v>
                </c:pt>
                <c:pt idx="2852">
                  <c:v>825</c:v>
                </c:pt>
                <c:pt idx="2853">
                  <c:v>1592</c:v>
                </c:pt>
                <c:pt idx="2854">
                  <c:v>3185</c:v>
                </c:pt>
                <c:pt idx="2855">
                  <c:v>4445</c:v>
                </c:pt>
                <c:pt idx="2856">
                  <c:v>5235</c:v>
                </c:pt>
                <c:pt idx="2857">
                  <c:v>5696</c:v>
                </c:pt>
                <c:pt idx="2858">
                  <c:v>6034</c:v>
                </c:pt>
                <c:pt idx="2859">
                  <c:v>6283</c:v>
                </c:pt>
                <c:pt idx="2860">
                  <c:v>6419</c:v>
                </c:pt>
                <c:pt idx="2861">
                  <c:v>6548</c:v>
                </c:pt>
                <c:pt idx="2862">
                  <c:v>6724</c:v>
                </c:pt>
                <c:pt idx="2863">
                  <c:v>6871</c:v>
                </c:pt>
                <c:pt idx="2864">
                  <c:v>6974</c:v>
                </c:pt>
                <c:pt idx="2865">
                  <c:v>7051</c:v>
                </c:pt>
                <c:pt idx="2866">
                  <c:v>7168</c:v>
                </c:pt>
                <c:pt idx="2867">
                  <c:v>7224</c:v>
                </c:pt>
                <c:pt idx="2868">
                  <c:v>12033</c:v>
                </c:pt>
                <c:pt idx="2869">
                  <c:v>12075</c:v>
                </c:pt>
                <c:pt idx="2870">
                  <c:v>12270</c:v>
                </c:pt>
                <c:pt idx="2871">
                  <c:v>12539</c:v>
                </c:pt>
                <c:pt idx="2872">
                  <c:v>12869</c:v>
                </c:pt>
                <c:pt idx="2873">
                  <c:v>13172</c:v>
                </c:pt>
                <c:pt idx="2874">
                  <c:v>13377</c:v>
                </c:pt>
                <c:pt idx="2875">
                  <c:v>13535</c:v>
                </c:pt>
                <c:pt idx="2876">
                  <c:v>13687</c:v>
                </c:pt>
                <c:pt idx="2877">
                  <c:v>13828</c:v>
                </c:pt>
                <c:pt idx="2878">
                  <c:v>13956</c:v>
                </c:pt>
                <c:pt idx="2879">
                  <c:v>14108</c:v>
                </c:pt>
                <c:pt idx="2880">
                  <c:v>14219</c:v>
                </c:pt>
                <c:pt idx="2881">
                  <c:v>14329</c:v>
                </c:pt>
                <c:pt idx="2882">
                  <c:v>14430</c:v>
                </c:pt>
                <c:pt idx="2883">
                  <c:v>14518</c:v>
                </c:pt>
                <c:pt idx="2884">
                  <c:v>14599</c:v>
                </c:pt>
                <c:pt idx="2885">
                  <c:v>14669</c:v>
                </c:pt>
                <c:pt idx="2886">
                  <c:v>14746</c:v>
                </c:pt>
                <c:pt idx="2887">
                  <c:v>14903</c:v>
                </c:pt>
                <c:pt idx="2888">
                  <c:v>14944</c:v>
                </c:pt>
                <c:pt idx="2889">
                  <c:v>14995</c:v>
                </c:pt>
                <c:pt idx="2890">
                  <c:v>15046</c:v>
                </c:pt>
                <c:pt idx="2891">
                  <c:v>15093</c:v>
                </c:pt>
                <c:pt idx="2892">
                  <c:v>15216</c:v>
                </c:pt>
                <c:pt idx="2893">
                  <c:v>15257</c:v>
                </c:pt>
                <c:pt idx="2894">
                  <c:v>15367</c:v>
                </c:pt>
                <c:pt idx="2895">
                  <c:v>15402</c:v>
                </c:pt>
                <c:pt idx="2896">
                  <c:v>15455</c:v>
                </c:pt>
                <c:pt idx="2897">
                  <c:v>2151</c:v>
                </c:pt>
                <c:pt idx="2898">
                  <c:v>2665</c:v>
                </c:pt>
                <c:pt idx="2899">
                  <c:v>3239</c:v>
                </c:pt>
                <c:pt idx="2900">
                  <c:v>3560</c:v>
                </c:pt>
                <c:pt idx="2901">
                  <c:v>4071</c:v>
                </c:pt>
                <c:pt idx="2902">
                  <c:v>4822</c:v>
                </c:pt>
                <c:pt idx="2903">
                  <c:v>5660</c:v>
                </c:pt>
                <c:pt idx="2904">
                  <c:v>5787</c:v>
                </c:pt>
                <c:pt idx="2905">
                  <c:v>5916</c:v>
                </c:pt>
                <c:pt idx="2906">
                  <c:v>6022</c:v>
                </c:pt>
                <c:pt idx="2907">
                  <c:v>6114</c:v>
                </c:pt>
                <c:pt idx="2908">
                  <c:v>6186</c:v>
                </c:pt>
                <c:pt idx="2909">
                  <c:v>6241</c:v>
                </c:pt>
                <c:pt idx="2910">
                  <c:v>6283</c:v>
                </c:pt>
                <c:pt idx="2911">
                  <c:v>6219</c:v>
                </c:pt>
                <c:pt idx="2912">
                  <c:v>6209</c:v>
                </c:pt>
                <c:pt idx="2913">
                  <c:v>6258</c:v>
                </c:pt>
                <c:pt idx="2914">
                  <c:v>6297</c:v>
                </c:pt>
                <c:pt idx="2915">
                  <c:v>6323</c:v>
                </c:pt>
                <c:pt idx="2916">
                  <c:v>6362</c:v>
                </c:pt>
                <c:pt idx="2917">
                  <c:v>6382</c:v>
                </c:pt>
                <c:pt idx="2918">
                  <c:v>6406</c:v>
                </c:pt>
                <c:pt idx="2919">
                  <c:v>6425</c:v>
                </c:pt>
                <c:pt idx="2920">
                  <c:v>6797</c:v>
                </c:pt>
                <c:pt idx="2921">
                  <c:v>6833</c:v>
                </c:pt>
                <c:pt idx="2922">
                  <c:v>6845</c:v>
                </c:pt>
                <c:pt idx="2923">
                  <c:v>6860</c:v>
                </c:pt>
                <c:pt idx="2924">
                  <c:v>6871</c:v>
                </c:pt>
                <c:pt idx="2925">
                  <c:v>1855</c:v>
                </c:pt>
                <c:pt idx="2926">
                  <c:v>1636</c:v>
                </c:pt>
                <c:pt idx="2927">
                  <c:v>1299</c:v>
                </c:pt>
                <c:pt idx="2928">
                  <c:v>981</c:v>
                </c:pt>
                <c:pt idx="2929">
                  <c:v>775</c:v>
                </c:pt>
                <c:pt idx="2930">
                  <c:v>783</c:v>
                </c:pt>
                <c:pt idx="2931">
                  <c:v>790</c:v>
                </c:pt>
                <c:pt idx="2932">
                  <c:v>789</c:v>
                </c:pt>
                <c:pt idx="2933">
                  <c:v>2266</c:v>
                </c:pt>
                <c:pt idx="2934">
                  <c:v>17709</c:v>
                </c:pt>
                <c:pt idx="2935">
                  <c:v>19019</c:v>
                </c:pt>
                <c:pt idx="2936">
                  <c:v>20105</c:v>
                </c:pt>
                <c:pt idx="2937">
                  <c:v>21110</c:v>
                </c:pt>
                <c:pt idx="2938">
                  <c:v>22494</c:v>
                </c:pt>
                <c:pt idx="2939">
                  <c:v>24143</c:v>
                </c:pt>
                <c:pt idx="2940">
                  <c:v>25595</c:v>
                </c:pt>
                <c:pt idx="2941">
                  <c:v>26509</c:v>
                </c:pt>
                <c:pt idx="2942">
                  <c:v>27214</c:v>
                </c:pt>
                <c:pt idx="2943">
                  <c:v>27834</c:v>
                </c:pt>
                <c:pt idx="2944">
                  <c:v>28412</c:v>
                </c:pt>
                <c:pt idx="2945">
                  <c:v>29919</c:v>
                </c:pt>
                <c:pt idx="2946">
                  <c:v>30495</c:v>
                </c:pt>
                <c:pt idx="2947">
                  <c:v>1046</c:v>
                </c:pt>
                <c:pt idx="2948">
                  <c:v>5505</c:v>
                </c:pt>
                <c:pt idx="2949">
                  <c:v>14217</c:v>
                </c:pt>
                <c:pt idx="2950">
                  <c:v>22966</c:v>
                </c:pt>
                <c:pt idx="2951">
                  <c:v>29077</c:v>
                </c:pt>
                <c:pt idx="2952">
                  <c:v>33192</c:v>
                </c:pt>
                <c:pt idx="2953">
                  <c:v>34862</c:v>
                </c:pt>
                <c:pt idx="2954">
                  <c:v>37190</c:v>
                </c:pt>
                <c:pt idx="2955">
                  <c:v>39183</c:v>
                </c:pt>
                <c:pt idx="2956">
                  <c:v>41799</c:v>
                </c:pt>
                <c:pt idx="2957">
                  <c:v>44686</c:v>
                </c:pt>
                <c:pt idx="2958">
                  <c:v>45148</c:v>
                </c:pt>
                <c:pt idx="2959">
                  <c:v>46647</c:v>
                </c:pt>
                <c:pt idx="2960">
                  <c:v>48964</c:v>
                </c:pt>
                <c:pt idx="2961">
                  <c:v>50684</c:v>
                </c:pt>
                <c:pt idx="2962">
                  <c:v>51946</c:v>
                </c:pt>
                <c:pt idx="2963">
                  <c:v>53235</c:v>
                </c:pt>
                <c:pt idx="2964">
                  <c:v>54036</c:v>
                </c:pt>
                <c:pt idx="2965">
                  <c:v>54947</c:v>
                </c:pt>
                <c:pt idx="2966">
                  <c:v>55676</c:v>
                </c:pt>
                <c:pt idx="2967">
                  <c:v>56425</c:v>
                </c:pt>
                <c:pt idx="2968">
                  <c:v>57020</c:v>
                </c:pt>
                <c:pt idx="2969">
                  <c:v>57831</c:v>
                </c:pt>
                <c:pt idx="2970">
                  <c:v>58623</c:v>
                </c:pt>
                <c:pt idx="2971">
                  <c:v>59969</c:v>
                </c:pt>
                <c:pt idx="2972">
                  <c:v>60854</c:v>
                </c:pt>
                <c:pt idx="2973">
                  <c:v>61294</c:v>
                </c:pt>
                <c:pt idx="2974">
                  <c:v>61833</c:v>
                </c:pt>
                <c:pt idx="2975">
                  <c:v>101</c:v>
                </c:pt>
                <c:pt idx="2976">
                  <c:v>118</c:v>
                </c:pt>
                <c:pt idx="2977">
                  <c:v>143</c:v>
                </c:pt>
                <c:pt idx="2978">
                  <c:v>154</c:v>
                </c:pt>
                <c:pt idx="2979">
                  <c:v>169</c:v>
                </c:pt>
                <c:pt idx="2980">
                  <c:v>176</c:v>
                </c:pt>
                <c:pt idx="2981">
                  <c:v>180</c:v>
                </c:pt>
                <c:pt idx="2982">
                  <c:v>183</c:v>
                </c:pt>
                <c:pt idx="2983">
                  <c:v>184</c:v>
                </c:pt>
                <c:pt idx="2984">
                  <c:v>186</c:v>
                </c:pt>
                <c:pt idx="2985">
                  <c:v>192</c:v>
                </c:pt>
                <c:pt idx="2986">
                  <c:v>202</c:v>
                </c:pt>
                <c:pt idx="2987">
                  <c:v>206</c:v>
                </c:pt>
                <c:pt idx="2988">
                  <c:v>207</c:v>
                </c:pt>
                <c:pt idx="2989">
                  <c:v>207</c:v>
                </c:pt>
                <c:pt idx="2990">
                  <c:v>212</c:v>
                </c:pt>
                <c:pt idx="2991">
                  <c:v>217</c:v>
                </c:pt>
                <c:pt idx="2992">
                  <c:v>218</c:v>
                </c:pt>
                <c:pt idx="2993">
                  <c:v>222</c:v>
                </c:pt>
                <c:pt idx="2994">
                  <c:v>228</c:v>
                </c:pt>
                <c:pt idx="2995">
                  <c:v>228</c:v>
                </c:pt>
                <c:pt idx="2996">
                  <c:v>228</c:v>
                </c:pt>
                <c:pt idx="2997">
                  <c:v>230</c:v>
                </c:pt>
                <c:pt idx="2998">
                  <c:v>234</c:v>
                </c:pt>
                <c:pt idx="2999">
                  <c:v>238</c:v>
                </c:pt>
                <c:pt idx="3000">
                  <c:v>242</c:v>
                </c:pt>
                <c:pt idx="3001">
                  <c:v>244</c:v>
                </c:pt>
                <c:pt idx="3002">
                  <c:v>247</c:v>
                </c:pt>
                <c:pt idx="3003">
                  <c:v>248</c:v>
                </c:pt>
                <c:pt idx="3004">
                  <c:v>249</c:v>
                </c:pt>
                <c:pt idx="3005">
                  <c:v>319</c:v>
                </c:pt>
                <c:pt idx="3006">
                  <c:v>346</c:v>
                </c:pt>
                <c:pt idx="3007">
                  <c:v>680</c:v>
                </c:pt>
                <c:pt idx="3008">
                  <c:v>1839</c:v>
                </c:pt>
                <c:pt idx="3009">
                  <c:v>2239</c:v>
                </c:pt>
              </c:numCache>
            </c:numRef>
          </c:xVal>
          <c:yVal>
            <c:numRef>
              <c:f>'Processed data'!$AP$2:$AP$3011</c:f>
              <c:numCache>
                <c:formatCode>General</c:formatCode>
                <c:ptCount val="3010"/>
                <c:pt idx="0">
                  <c:v>28.346456692913385</c:v>
                </c:pt>
                <c:pt idx="1">
                  <c:v>33.070866141732289</c:v>
                </c:pt>
                <c:pt idx="2">
                  <c:v>22.047244094488189</c:v>
                </c:pt>
                <c:pt idx="3">
                  <c:v>5023.6220472440946</c:v>
                </c:pt>
                <c:pt idx="4">
                  <c:v>7499.2125984251961</c:v>
                </c:pt>
                <c:pt idx="5">
                  <c:v>7330.7086614173231</c:v>
                </c:pt>
                <c:pt idx="6">
                  <c:v>3924.4094488188975</c:v>
                </c:pt>
                <c:pt idx="7">
                  <c:v>4514.9606299212592</c:v>
                </c:pt>
                <c:pt idx="8">
                  <c:v>4272.4409448818906</c:v>
                </c:pt>
                <c:pt idx="9">
                  <c:v>2601.5748031496064</c:v>
                </c:pt>
                <c:pt idx="10">
                  <c:v>483.46456692913387</c:v>
                </c:pt>
                <c:pt idx="11">
                  <c:v>737.00787401574803</c:v>
                </c:pt>
                <c:pt idx="12">
                  <c:v>809.44881889763781</c:v>
                </c:pt>
                <c:pt idx="13">
                  <c:v>377.95275590551182</c:v>
                </c:pt>
                <c:pt idx="14">
                  <c:v>436.22047244094495</c:v>
                </c:pt>
                <c:pt idx="15">
                  <c:v>384.25196850393701</c:v>
                </c:pt>
                <c:pt idx="16">
                  <c:v>376.37795275590548</c:v>
                </c:pt>
                <c:pt idx="17">
                  <c:v>192.1259842519685</c:v>
                </c:pt>
                <c:pt idx="18">
                  <c:v>321.25984251968509</c:v>
                </c:pt>
                <c:pt idx="19">
                  <c:v>349.6062992125984</c:v>
                </c:pt>
                <c:pt idx="20">
                  <c:v>182.6771653543307</c:v>
                </c:pt>
                <c:pt idx="21">
                  <c:v>177.95275590551185</c:v>
                </c:pt>
                <c:pt idx="22">
                  <c:v>170.07874015748035</c:v>
                </c:pt>
                <c:pt idx="23">
                  <c:v>133.85826771653544</c:v>
                </c:pt>
                <c:pt idx="24">
                  <c:v>152.75590551181102</c:v>
                </c:pt>
                <c:pt idx="25">
                  <c:v>196.85039370078741</c:v>
                </c:pt>
                <c:pt idx="26">
                  <c:v>80.314960629921273</c:v>
                </c:pt>
                <c:pt idx="27">
                  <c:v>100.78740157480316</c:v>
                </c:pt>
                <c:pt idx="28">
                  <c:v>116.53543307086613</c:v>
                </c:pt>
                <c:pt idx="29">
                  <c:v>83.464566929133866</c:v>
                </c:pt>
                <c:pt idx="30">
                  <c:v>14571.653543307088</c:v>
                </c:pt>
                <c:pt idx="31">
                  <c:v>19707.086614173233</c:v>
                </c:pt>
                <c:pt idx="32">
                  <c:v>14228.346456692912</c:v>
                </c:pt>
                <c:pt idx="33">
                  <c:v>6617.322834645669</c:v>
                </c:pt>
                <c:pt idx="34">
                  <c:v>5144.8818897637802</c:v>
                </c:pt>
                <c:pt idx="35">
                  <c:v>4651.9685039370079</c:v>
                </c:pt>
                <c:pt idx="36">
                  <c:v>4285.0393700787399</c:v>
                </c:pt>
                <c:pt idx="37">
                  <c:v>774.80314960629926</c:v>
                </c:pt>
                <c:pt idx="38">
                  <c:v>1141.732283464567</c:v>
                </c:pt>
                <c:pt idx="39">
                  <c:v>1053.5433070866143</c:v>
                </c:pt>
                <c:pt idx="40">
                  <c:v>710.236220472441</c:v>
                </c:pt>
                <c:pt idx="41">
                  <c:v>289.76377952755905</c:v>
                </c:pt>
                <c:pt idx="42">
                  <c:v>291.33858267716539</c:v>
                </c:pt>
                <c:pt idx="43">
                  <c:v>292.91338582677167</c:v>
                </c:pt>
                <c:pt idx="44">
                  <c:v>50.393700787401578</c:v>
                </c:pt>
                <c:pt idx="45">
                  <c:v>104070.8661417323</c:v>
                </c:pt>
                <c:pt idx="46">
                  <c:v>151091.33858267716</c:v>
                </c:pt>
                <c:pt idx="47">
                  <c:v>126538.58267716537</c:v>
                </c:pt>
                <c:pt idx="48">
                  <c:v>53031.496062992126</c:v>
                </c:pt>
                <c:pt idx="49">
                  <c:v>52836.220472440953</c:v>
                </c:pt>
                <c:pt idx="50">
                  <c:v>43628.346456692918</c:v>
                </c:pt>
                <c:pt idx="51">
                  <c:v>33836.220472440946</c:v>
                </c:pt>
                <c:pt idx="52">
                  <c:v>50700.787401574809</c:v>
                </c:pt>
                <c:pt idx="53">
                  <c:v>89477.165354330718</c:v>
                </c:pt>
                <c:pt idx="54">
                  <c:v>110100.78740157481</c:v>
                </c:pt>
                <c:pt idx="55">
                  <c:v>75611.023622047243</c:v>
                </c:pt>
                <c:pt idx="56">
                  <c:v>26157.48031496063</c:v>
                </c:pt>
                <c:pt idx="57">
                  <c:v>22705.511811023622</c:v>
                </c:pt>
                <c:pt idx="58">
                  <c:v>21582.677165354333</c:v>
                </c:pt>
                <c:pt idx="59">
                  <c:v>20398.425196850392</c:v>
                </c:pt>
                <c:pt idx="60">
                  <c:v>33148.031496062998</c:v>
                </c:pt>
                <c:pt idx="61">
                  <c:v>27349.606299212603</c:v>
                </c:pt>
                <c:pt idx="62">
                  <c:v>12725.984251968504</c:v>
                </c:pt>
                <c:pt idx="63">
                  <c:v>13576.377952755907</c:v>
                </c:pt>
                <c:pt idx="64">
                  <c:v>8332.2834645669318</c:v>
                </c:pt>
                <c:pt idx="65">
                  <c:v>7766.929133858268</c:v>
                </c:pt>
                <c:pt idx="66">
                  <c:v>3719.6850393700784</c:v>
                </c:pt>
                <c:pt idx="67">
                  <c:v>4215.748031496063</c:v>
                </c:pt>
                <c:pt idx="68">
                  <c:v>3908.661417322835</c:v>
                </c:pt>
                <c:pt idx="69">
                  <c:v>4007.8740157480315</c:v>
                </c:pt>
                <c:pt idx="70">
                  <c:v>1124.4094488188978</c:v>
                </c:pt>
                <c:pt idx="71">
                  <c:v>1733.8582677165355</c:v>
                </c:pt>
                <c:pt idx="72">
                  <c:v>1751.1811023622051</c:v>
                </c:pt>
                <c:pt idx="73">
                  <c:v>741.73228346456699</c:v>
                </c:pt>
                <c:pt idx="74">
                  <c:v>6935.4330708661419</c:v>
                </c:pt>
                <c:pt idx="75">
                  <c:v>9711.8110236220473</c:v>
                </c:pt>
                <c:pt idx="76">
                  <c:v>7508.6614173228354</c:v>
                </c:pt>
                <c:pt idx="77">
                  <c:v>4297.6377952755911</c:v>
                </c:pt>
                <c:pt idx="78">
                  <c:v>4248.8188976377951</c:v>
                </c:pt>
                <c:pt idx="79">
                  <c:v>3886.6141732283468</c:v>
                </c:pt>
                <c:pt idx="80">
                  <c:v>3664.5669291338586</c:v>
                </c:pt>
                <c:pt idx="81">
                  <c:v>1453.5433070866143</c:v>
                </c:pt>
                <c:pt idx="82">
                  <c:v>2352.7559055118113</c:v>
                </c:pt>
                <c:pt idx="83">
                  <c:v>2173.2283464566931</c:v>
                </c:pt>
                <c:pt idx="84">
                  <c:v>1053.5433070866143</c:v>
                </c:pt>
                <c:pt idx="85">
                  <c:v>1376.3779527559057</c:v>
                </c:pt>
                <c:pt idx="86">
                  <c:v>844.09448818897647</c:v>
                </c:pt>
                <c:pt idx="87">
                  <c:v>718.11023622047253</c:v>
                </c:pt>
                <c:pt idx="88">
                  <c:v>92.913385826771673</c:v>
                </c:pt>
                <c:pt idx="89">
                  <c:v>146.45669291338584</c:v>
                </c:pt>
                <c:pt idx="90">
                  <c:v>132.28346456692915</c:v>
                </c:pt>
                <c:pt idx="91">
                  <c:v>75.590551181102356</c:v>
                </c:pt>
                <c:pt idx="92">
                  <c:v>85.039370078740177</c:v>
                </c:pt>
                <c:pt idx="93">
                  <c:v>81.88976377952757</c:v>
                </c:pt>
                <c:pt idx="94">
                  <c:v>29.921259842519689</c:v>
                </c:pt>
                <c:pt idx="95">
                  <c:v>7363.7795275590561</c:v>
                </c:pt>
                <c:pt idx="96">
                  <c:v>7231.496062992127</c:v>
                </c:pt>
                <c:pt idx="97">
                  <c:v>7040.9448818897645</c:v>
                </c:pt>
                <c:pt idx="98">
                  <c:v>3275.5905511811029</c:v>
                </c:pt>
                <c:pt idx="99">
                  <c:v>2609.4488188976379</c:v>
                </c:pt>
                <c:pt idx="100">
                  <c:v>1472.4409448818899</c:v>
                </c:pt>
                <c:pt idx="101">
                  <c:v>1459.8425196850394</c:v>
                </c:pt>
                <c:pt idx="102">
                  <c:v>1692.9133858267717</c:v>
                </c:pt>
                <c:pt idx="103">
                  <c:v>877.16535433070874</c:v>
                </c:pt>
                <c:pt idx="104">
                  <c:v>1015.7480314960632</c:v>
                </c:pt>
                <c:pt idx="105">
                  <c:v>822.04724409448841</c:v>
                </c:pt>
                <c:pt idx="106">
                  <c:v>611.02362204724409</c:v>
                </c:pt>
                <c:pt idx="107">
                  <c:v>196.85039370078741</c:v>
                </c:pt>
                <c:pt idx="108">
                  <c:v>459.84251968503935</c:v>
                </c:pt>
                <c:pt idx="109">
                  <c:v>409.44881889763786</c:v>
                </c:pt>
                <c:pt idx="110">
                  <c:v>69.291338582677184</c:v>
                </c:pt>
                <c:pt idx="111">
                  <c:v>80.314960629921273</c:v>
                </c:pt>
                <c:pt idx="112">
                  <c:v>66.141732283464577</c:v>
                </c:pt>
                <c:pt idx="113">
                  <c:v>66.141732283464577</c:v>
                </c:pt>
                <c:pt idx="114">
                  <c:v>47.244094488188978</c:v>
                </c:pt>
                <c:pt idx="115">
                  <c:v>215.74803149606296</c:v>
                </c:pt>
                <c:pt idx="116">
                  <c:v>225.19685039370083</c:v>
                </c:pt>
                <c:pt idx="117">
                  <c:v>22.047244094488189</c:v>
                </c:pt>
                <c:pt idx="118">
                  <c:v>23.622047244094489</c:v>
                </c:pt>
                <c:pt idx="119">
                  <c:v>26.771653543307085</c:v>
                </c:pt>
                <c:pt idx="120">
                  <c:v>18.897637795275589</c:v>
                </c:pt>
                <c:pt idx="121">
                  <c:v>40.944881889763785</c:v>
                </c:pt>
                <c:pt idx="122">
                  <c:v>217.3228346456693</c:v>
                </c:pt>
                <c:pt idx="123">
                  <c:v>165.35433070866142</c:v>
                </c:pt>
                <c:pt idx="124">
                  <c:v>9.4488188976377945</c:v>
                </c:pt>
                <c:pt idx="125">
                  <c:v>1321.2598425196852</c:v>
                </c:pt>
                <c:pt idx="126">
                  <c:v>762.20472440944889</c:v>
                </c:pt>
                <c:pt idx="127">
                  <c:v>751.1811023622048</c:v>
                </c:pt>
                <c:pt idx="128">
                  <c:v>1047.2440944881891</c:v>
                </c:pt>
                <c:pt idx="129">
                  <c:v>757.48031496063004</c:v>
                </c:pt>
                <c:pt idx="130">
                  <c:v>525.98425196850394</c:v>
                </c:pt>
                <c:pt idx="131">
                  <c:v>491.33858267716539</c:v>
                </c:pt>
                <c:pt idx="132">
                  <c:v>486.61417322834643</c:v>
                </c:pt>
                <c:pt idx="133">
                  <c:v>481.88976377952758</c:v>
                </c:pt>
                <c:pt idx="134">
                  <c:v>277.16535433070874</c:v>
                </c:pt>
                <c:pt idx="135">
                  <c:v>426.77165354330708</c:v>
                </c:pt>
                <c:pt idx="136">
                  <c:v>348.03149606299218</c:v>
                </c:pt>
                <c:pt idx="137">
                  <c:v>204.72440944881893</c:v>
                </c:pt>
                <c:pt idx="138">
                  <c:v>395.27559055118115</c:v>
                </c:pt>
                <c:pt idx="139">
                  <c:v>184.25196850393701</c:v>
                </c:pt>
                <c:pt idx="140">
                  <c:v>157.48031496062993</c:v>
                </c:pt>
                <c:pt idx="141">
                  <c:v>3647.2440944881891</c:v>
                </c:pt>
                <c:pt idx="142">
                  <c:v>6771.6535433070867</c:v>
                </c:pt>
                <c:pt idx="143">
                  <c:v>2048.8188976377955</c:v>
                </c:pt>
                <c:pt idx="144">
                  <c:v>1573.2283464566929</c:v>
                </c:pt>
                <c:pt idx="145">
                  <c:v>1738.5826771653544</c:v>
                </c:pt>
                <c:pt idx="146">
                  <c:v>1600</c:v>
                </c:pt>
                <c:pt idx="147">
                  <c:v>965.35433070866145</c:v>
                </c:pt>
                <c:pt idx="148">
                  <c:v>1069.2913385826776</c:v>
                </c:pt>
                <c:pt idx="149">
                  <c:v>959.05511811023621</c:v>
                </c:pt>
                <c:pt idx="150">
                  <c:v>968.50393700787413</c:v>
                </c:pt>
                <c:pt idx="151">
                  <c:v>177.95275590551185</c:v>
                </c:pt>
                <c:pt idx="152">
                  <c:v>217.3228346456693</c:v>
                </c:pt>
                <c:pt idx="153">
                  <c:v>203.14960629921262</c:v>
                </c:pt>
                <c:pt idx="154">
                  <c:v>124.40944881889764</c:v>
                </c:pt>
                <c:pt idx="155">
                  <c:v>127.55905511811022</c:v>
                </c:pt>
                <c:pt idx="156">
                  <c:v>92.913385826771673</c:v>
                </c:pt>
                <c:pt idx="157">
                  <c:v>55.118110236220474</c:v>
                </c:pt>
                <c:pt idx="158">
                  <c:v>20.472440944881892</c:v>
                </c:pt>
                <c:pt idx="159">
                  <c:v>18.897637795275589</c:v>
                </c:pt>
                <c:pt idx="160">
                  <c:v>7.8740157480314981</c:v>
                </c:pt>
                <c:pt idx="161">
                  <c:v>49576.377952755902</c:v>
                </c:pt>
                <c:pt idx="162">
                  <c:v>57922.834645669296</c:v>
                </c:pt>
                <c:pt idx="163">
                  <c:v>53146.456692913387</c:v>
                </c:pt>
                <c:pt idx="164">
                  <c:v>29116.535433070869</c:v>
                </c:pt>
                <c:pt idx="165">
                  <c:v>28388.976377952757</c:v>
                </c:pt>
                <c:pt idx="166">
                  <c:v>23694.488188976375</c:v>
                </c:pt>
                <c:pt idx="167">
                  <c:v>21132.283464566928</c:v>
                </c:pt>
                <c:pt idx="168">
                  <c:v>1445.6692913385828</c:v>
                </c:pt>
                <c:pt idx="169">
                  <c:v>1376.3779527559057</c:v>
                </c:pt>
                <c:pt idx="170">
                  <c:v>270.86614173228344</c:v>
                </c:pt>
                <c:pt idx="171">
                  <c:v>349.6062992125984</c:v>
                </c:pt>
                <c:pt idx="172">
                  <c:v>429.9212598425197</c:v>
                </c:pt>
                <c:pt idx="173">
                  <c:v>163.77952755905514</c:v>
                </c:pt>
                <c:pt idx="174">
                  <c:v>81.88976377952757</c:v>
                </c:pt>
                <c:pt idx="175">
                  <c:v>59.842519685039377</c:v>
                </c:pt>
                <c:pt idx="176">
                  <c:v>58.267716535433067</c:v>
                </c:pt>
                <c:pt idx="177">
                  <c:v>47.244094488188978</c:v>
                </c:pt>
                <c:pt idx="178">
                  <c:v>44719.685039370081</c:v>
                </c:pt>
                <c:pt idx="179">
                  <c:v>50507.086614173226</c:v>
                </c:pt>
                <c:pt idx="180">
                  <c:v>70566.929133858284</c:v>
                </c:pt>
                <c:pt idx="181">
                  <c:v>72626.771653543314</c:v>
                </c:pt>
                <c:pt idx="182">
                  <c:v>54152.755905511818</c:v>
                </c:pt>
                <c:pt idx="183">
                  <c:v>23622.04724409449</c:v>
                </c:pt>
                <c:pt idx="184">
                  <c:v>20861.417322834648</c:v>
                </c:pt>
                <c:pt idx="185">
                  <c:v>18193.700787401576</c:v>
                </c:pt>
                <c:pt idx="186">
                  <c:v>14763.779527559056</c:v>
                </c:pt>
                <c:pt idx="187">
                  <c:v>22146.456692913387</c:v>
                </c:pt>
                <c:pt idx="188">
                  <c:v>18696.062992125986</c:v>
                </c:pt>
                <c:pt idx="189">
                  <c:v>8940.1574803149615</c:v>
                </c:pt>
                <c:pt idx="190">
                  <c:v>9226.7716535433083</c:v>
                </c:pt>
                <c:pt idx="191">
                  <c:v>6914.960629921261</c:v>
                </c:pt>
                <c:pt idx="192">
                  <c:v>6308.6614173228354</c:v>
                </c:pt>
                <c:pt idx="193">
                  <c:v>3174.8031496062995</c:v>
                </c:pt>
                <c:pt idx="194">
                  <c:v>3453.5433070866143</c:v>
                </c:pt>
                <c:pt idx="195">
                  <c:v>3296.0629921259847</c:v>
                </c:pt>
                <c:pt idx="196">
                  <c:v>3204.7244094488196</c:v>
                </c:pt>
                <c:pt idx="197">
                  <c:v>1207.8740157480318</c:v>
                </c:pt>
                <c:pt idx="198">
                  <c:v>1814.1732283464567</c:v>
                </c:pt>
                <c:pt idx="199">
                  <c:v>1699.212598425197</c:v>
                </c:pt>
                <c:pt idx="200">
                  <c:v>892.91338582677167</c:v>
                </c:pt>
                <c:pt idx="201">
                  <c:v>869.29133858267721</c:v>
                </c:pt>
                <c:pt idx="202">
                  <c:v>428.34645669291336</c:v>
                </c:pt>
                <c:pt idx="203">
                  <c:v>85.039370078740177</c:v>
                </c:pt>
                <c:pt idx="204">
                  <c:v>74.015748031496074</c:v>
                </c:pt>
                <c:pt idx="205">
                  <c:v>51.968503937007874</c:v>
                </c:pt>
                <c:pt idx="206">
                  <c:v>5774.8031496063004</c:v>
                </c:pt>
                <c:pt idx="207">
                  <c:v>3765.3543307086616</c:v>
                </c:pt>
                <c:pt idx="208">
                  <c:v>5363.7795275590561</c:v>
                </c:pt>
                <c:pt idx="209">
                  <c:v>5137.0078740157487</c:v>
                </c:pt>
                <c:pt idx="210">
                  <c:v>2149.6062992125985</c:v>
                </c:pt>
                <c:pt idx="211">
                  <c:v>2177.9527559055123</c:v>
                </c:pt>
                <c:pt idx="212">
                  <c:v>1851.9685039370079</c:v>
                </c:pt>
                <c:pt idx="213">
                  <c:v>1607.8740157480313</c:v>
                </c:pt>
                <c:pt idx="214">
                  <c:v>18.897637795275589</c:v>
                </c:pt>
                <c:pt idx="215">
                  <c:v>10609.448818897639</c:v>
                </c:pt>
                <c:pt idx="216">
                  <c:v>25785.826771653548</c:v>
                </c:pt>
                <c:pt idx="217">
                  <c:v>12949.606299212597</c:v>
                </c:pt>
                <c:pt idx="218">
                  <c:v>5592.1259842519703</c:v>
                </c:pt>
                <c:pt idx="219">
                  <c:v>6017.3228346456699</c:v>
                </c:pt>
                <c:pt idx="220">
                  <c:v>5595.2755905511813</c:v>
                </c:pt>
                <c:pt idx="221">
                  <c:v>5422.0472440944886</c:v>
                </c:pt>
                <c:pt idx="222">
                  <c:v>2765.3543307086611</c:v>
                </c:pt>
                <c:pt idx="223">
                  <c:v>4480.3149606299212</c:v>
                </c:pt>
                <c:pt idx="224">
                  <c:v>3585.8267716535433</c:v>
                </c:pt>
                <c:pt idx="225">
                  <c:v>878.74015748031502</c:v>
                </c:pt>
                <c:pt idx="226">
                  <c:v>992.12598425196848</c:v>
                </c:pt>
                <c:pt idx="227">
                  <c:v>937.00787401574814</c:v>
                </c:pt>
                <c:pt idx="228">
                  <c:v>861.4173228346458</c:v>
                </c:pt>
                <c:pt idx="229">
                  <c:v>324.40944881889766</c:v>
                </c:pt>
                <c:pt idx="230">
                  <c:v>507.08661417322844</c:v>
                </c:pt>
                <c:pt idx="231">
                  <c:v>376.37795275590548</c:v>
                </c:pt>
                <c:pt idx="232">
                  <c:v>151.18110236220471</c:v>
                </c:pt>
                <c:pt idx="233">
                  <c:v>185.82677165354335</c:v>
                </c:pt>
                <c:pt idx="234">
                  <c:v>177.95275590551185</c:v>
                </c:pt>
                <c:pt idx="235">
                  <c:v>179.52755905511813</c:v>
                </c:pt>
                <c:pt idx="236">
                  <c:v>77.165354330708681</c:v>
                </c:pt>
                <c:pt idx="237">
                  <c:v>110.23622047244095</c:v>
                </c:pt>
                <c:pt idx="238">
                  <c:v>107.08661417322834</c:v>
                </c:pt>
                <c:pt idx="239">
                  <c:v>48.818897637795274</c:v>
                </c:pt>
                <c:pt idx="240">
                  <c:v>48.818897637795274</c:v>
                </c:pt>
                <c:pt idx="241">
                  <c:v>47.244094488188978</c:v>
                </c:pt>
                <c:pt idx="242">
                  <c:v>58.267716535433067</c:v>
                </c:pt>
                <c:pt idx="243">
                  <c:v>22.047244094488189</c:v>
                </c:pt>
                <c:pt idx="244">
                  <c:v>20.472440944881892</c:v>
                </c:pt>
                <c:pt idx="245">
                  <c:v>14.173228346456693</c:v>
                </c:pt>
                <c:pt idx="246">
                  <c:v>110.23622047244095</c:v>
                </c:pt>
                <c:pt idx="247">
                  <c:v>204.72440944881893</c:v>
                </c:pt>
                <c:pt idx="248">
                  <c:v>40444.094488188981</c:v>
                </c:pt>
                <c:pt idx="249">
                  <c:v>71206.299212598431</c:v>
                </c:pt>
                <c:pt idx="250">
                  <c:v>165535.43307086616</c:v>
                </c:pt>
                <c:pt idx="251">
                  <c:v>75004.724409448827</c:v>
                </c:pt>
                <c:pt idx="252">
                  <c:v>37074.015748031496</c:v>
                </c:pt>
                <c:pt idx="253">
                  <c:v>33944.881889763783</c:v>
                </c:pt>
                <c:pt idx="254">
                  <c:v>27744.881889763783</c:v>
                </c:pt>
                <c:pt idx="255">
                  <c:v>22522.834645669296</c:v>
                </c:pt>
                <c:pt idx="256">
                  <c:v>21055.118110236217</c:v>
                </c:pt>
                <c:pt idx="257">
                  <c:v>26993.700787401576</c:v>
                </c:pt>
                <c:pt idx="258">
                  <c:v>25677.165354330711</c:v>
                </c:pt>
                <c:pt idx="259">
                  <c:v>14651.968503937007</c:v>
                </c:pt>
                <c:pt idx="260">
                  <c:v>15074.015748031497</c:v>
                </c:pt>
                <c:pt idx="261">
                  <c:v>12914.960629921261</c:v>
                </c:pt>
                <c:pt idx="262">
                  <c:v>8483.4645669291349</c:v>
                </c:pt>
                <c:pt idx="263">
                  <c:v>2702.3622047244098</c:v>
                </c:pt>
                <c:pt idx="264">
                  <c:v>2532.2834645669295</c:v>
                </c:pt>
                <c:pt idx="265">
                  <c:v>2593.7007874015749</c:v>
                </c:pt>
                <c:pt idx="266">
                  <c:v>1469.2913385826773</c:v>
                </c:pt>
                <c:pt idx="267">
                  <c:v>1563.7795275590552</c:v>
                </c:pt>
                <c:pt idx="268">
                  <c:v>1362.2047244094488</c:v>
                </c:pt>
                <c:pt idx="269">
                  <c:v>681.88976377952758</c:v>
                </c:pt>
                <c:pt idx="270">
                  <c:v>192.1259842519685</c:v>
                </c:pt>
                <c:pt idx="271">
                  <c:v>220.4724409448819</c:v>
                </c:pt>
                <c:pt idx="272">
                  <c:v>211.02362204724412</c:v>
                </c:pt>
                <c:pt idx="273">
                  <c:v>151.18110236220471</c:v>
                </c:pt>
                <c:pt idx="274">
                  <c:v>165.35433070866142</c:v>
                </c:pt>
                <c:pt idx="275">
                  <c:v>146.45669291338584</c:v>
                </c:pt>
                <c:pt idx="276">
                  <c:v>177.95275590551185</c:v>
                </c:pt>
                <c:pt idx="277">
                  <c:v>31204.724409448823</c:v>
                </c:pt>
                <c:pt idx="278">
                  <c:v>41987.401574803152</c:v>
                </c:pt>
                <c:pt idx="279">
                  <c:v>30944.881889763783</c:v>
                </c:pt>
                <c:pt idx="280">
                  <c:v>12141.732283464567</c:v>
                </c:pt>
                <c:pt idx="281">
                  <c:v>12544.881889763779</c:v>
                </c:pt>
                <c:pt idx="282">
                  <c:v>10785.826771653543</c:v>
                </c:pt>
                <c:pt idx="283">
                  <c:v>9867.7165354330718</c:v>
                </c:pt>
                <c:pt idx="284">
                  <c:v>6637.7952755905508</c:v>
                </c:pt>
                <c:pt idx="285">
                  <c:v>10163.779527559054</c:v>
                </c:pt>
                <c:pt idx="286">
                  <c:v>8503.9370078740158</c:v>
                </c:pt>
                <c:pt idx="287">
                  <c:v>3266.141732283465</c:v>
                </c:pt>
                <c:pt idx="288">
                  <c:v>2453.5433070866147</c:v>
                </c:pt>
                <c:pt idx="289">
                  <c:v>3390.5511811023625</c:v>
                </c:pt>
                <c:pt idx="290">
                  <c:v>5181.1023622047242</c:v>
                </c:pt>
                <c:pt idx="291">
                  <c:v>4359.0551181102364</c:v>
                </c:pt>
                <c:pt idx="292">
                  <c:v>2532.2834645669295</c:v>
                </c:pt>
                <c:pt idx="293">
                  <c:v>233.07086614173227</c:v>
                </c:pt>
                <c:pt idx="294">
                  <c:v>143.30708661417322</c:v>
                </c:pt>
                <c:pt idx="295">
                  <c:v>159.05511811023624</c:v>
                </c:pt>
                <c:pt idx="296">
                  <c:v>152.75590551181102</c:v>
                </c:pt>
                <c:pt idx="297">
                  <c:v>88.188976377952756</c:v>
                </c:pt>
                <c:pt idx="298">
                  <c:v>61.417322834645674</c:v>
                </c:pt>
                <c:pt idx="299">
                  <c:v>48.818897637795274</c:v>
                </c:pt>
                <c:pt idx="300">
                  <c:v>44.094488188976378</c:v>
                </c:pt>
                <c:pt idx="301">
                  <c:v>23337.007874015751</c:v>
                </c:pt>
                <c:pt idx="302">
                  <c:v>56269.291338582683</c:v>
                </c:pt>
                <c:pt idx="303">
                  <c:v>47409.448818897647</c:v>
                </c:pt>
                <c:pt idx="304">
                  <c:v>9892.9133858267742</c:v>
                </c:pt>
                <c:pt idx="305">
                  <c:v>11215.748031496065</c:v>
                </c:pt>
                <c:pt idx="306">
                  <c:v>10327.55905511811</c:v>
                </c:pt>
                <c:pt idx="307">
                  <c:v>9333.8582677165359</c:v>
                </c:pt>
                <c:pt idx="308">
                  <c:v>11451.968503937009</c:v>
                </c:pt>
                <c:pt idx="309">
                  <c:v>34763.779527559062</c:v>
                </c:pt>
                <c:pt idx="310">
                  <c:v>31092.913385826774</c:v>
                </c:pt>
                <c:pt idx="311">
                  <c:v>4812.5984251968512</c:v>
                </c:pt>
                <c:pt idx="312">
                  <c:v>5615.748031496063</c:v>
                </c:pt>
                <c:pt idx="313">
                  <c:v>4985.8267716535438</c:v>
                </c:pt>
                <c:pt idx="314">
                  <c:v>4629.9212598425192</c:v>
                </c:pt>
                <c:pt idx="315">
                  <c:v>5900.787401574803</c:v>
                </c:pt>
                <c:pt idx="316">
                  <c:v>20987.401574803152</c:v>
                </c:pt>
                <c:pt idx="317">
                  <c:v>20055.118110236221</c:v>
                </c:pt>
                <c:pt idx="318">
                  <c:v>2938.5826771653547</c:v>
                </c:pt>
                <c:pt idx="319">
                  <c:v>2548.0314960629926</c:v>
                </c:pt>
                <c:pt idx="320">
                  <c:v>4385.8267716535438</c:v>
                </c:pt>
                <c:pt idx="321">
                  <c:v>15559.055118110236</c:v>
                </c:pt>
                <c:pt idx="322">
                  <c:v>16878.740157480315</c:v>
                </c:pt>
                <c:pt idx="323">
                  <c:v>12548.031496062991</c:v>
                </c:pt>
                <c:pt idx="324">
                  <c:v>864.56692913385837</c:v>
                </c:pt>
                <c:pt idx="325">
                  <c:v>429.9212598425197</c:v>
                </c:pt>
                <c:pt idx="326">
                  <c:v>541.73228346456688</c:v>
                </c:pt>
                <c:pt idx="327">
                  <c:v>466.14173228346453</c:v>
                </c:pt>
                <c:pt idx="328">
                  <c:v>330.70866141732284</c:v>
                </c:pt>
                <c:pt idx="329">
                  <c:v>541.73228346456688</c:v>
                </c:pt>
                <c:pt idx="330">
                  <c:v>3702.3622047244094</c:v>
                </c:pt>
                <c:pt idx="331">
                  <c:v>3302.3622047244094</c:v>
                </c:pt>
                <c:pt idx="332">
                  <c:v>113.38582677165354</c:v>
                </c:pt>
                <c:pt idx="333">
                  <c:v>166.92913385826773</c:v>
                </c:pt>
                <c:pt idx="334">
                  <c:v>162.20472440944883</c:v>
                </c:pt>
                <c:pt idx="335">
                  <c:v>159.05511811023624</c:v>
                </c:pt>
                <c:pt idx="336">
                  <c:v>214.17322834645668</c:v>
                </c:pt>
                <c:pt idx="337">
                  <c:v>1814.1732283464567</c:v>
                </c:pt>
                <c:pt idx="338">
                  <c:v>1825.1968503937007</c:v>
                </c:pt>
                <c:pt idx="339">
                  <c:v>11275.590551181102</c:v>
                </c:pt>
                <c:pt idx="340">
                  <c:v>9089.7637795275605</c:v>
                </c:pt>
                <c:pt idx="341">
                  <c:v>18420.472440944883</c:v>
                </c:pt>
                <c:pt idx="342">
                  <c:v>16847.244094488189</c:v>
                </c:pt>
                <c:pt idx="343">
                  <c:v>6560.6299212598433</c:v>
                </c:pt>
                <c:pt idx="344">
                  <c:v>6629.9212598425202</c:v>
                </c:pt>
                <c:pt idx="345">
                  <c:v>5677.1653543307084</c:v>
                </c:pt>
                <c:pt idx="346">
                  <c:v>4730.7086614173222</c:v>
                </c:pt>
                <c:pt idx="347">
                  <c:v>1700.7874015748034</c:v>
                </c:pt>
                <c:pt idx="348">
                  <c:v>2566.929133858268</c:v>
                </c:pt>
                <c:pt idx="349">
                  <c:v>2741.732283464567</c:v>
                </c:pt>
                <c:pt idx="350">
                  <c:v>1069.2913385826776</c:v>
                </c:pt>
                <c:pt idx="351">
                  <c:v>1114.9606299212601</c:v>
                </c:pt>
                <c:pt idx="352">
                  <c:v>965.35433070866145</c:v>
                </c:pt>
                <c:pt idx="353">
                  <c:v>182.6771653543307</c:v>
                </c:pt>
                <c:pt idx="354">
                  <c:v>91.338582677165348</c:v>
                </c:pt>
                <c:pt idx="355">
                  <c:v>9077.1653543307093</c:v>
                </c:pt>
                <c:pt idx="356">
                  <c:v>12861.417322834648</c:v>
                </c:pt>
                <c:pt idx="357">
                  <c:v>9918.1102362204729</c:v>
                </c:pt>
                <c:pt idx="358">
                  <c:v>3248.818897637796</c:v>
                </c:pt>
                <c:pt idx="359">
                  <c:v>3596.8503937007872</c:v>
                </c:pt>
                <c:pt idx="360">
                  <c:v>3450.3937007874019</c:v>
                </c:pt>
                <c:pt idx="361">
                  <c:v>3296.0629921259847</c:v>
                </c:pt>
                <c:pt idx="362">
                  <c:v>703.93700787401588</c:v>
                </c:pt>
                <c:pt idx="363">
                  <c:v>1119.6850393700788</c:v>
                </c:pt>
                <c:pt idx="364">
                  <c:v>959.05511811023621</c:v>
                </c:pt>
                <c:pt idx="365">
                  <c:v>462.99212598425197</c:v>
                </c:pt>
                <c:pt idx="366">
                  <c:v>478.74015748031502</c:v>
                </c:pt>
                <c:pt idx="367">
                  <c:v>467.71653543307087</c:v>
                </c:pt>
                <c:pt idx="368">
                  <c:v>475.5905511811024</c:v>
                </c:pt>
                <c:pt idx="369">
                  <c:v>146.45669291338584</c:v>
                </c:pt>
                <c:pt idx="370">
                  <c:v>200</c:v>
                </c:pt>
                <c:pt idx="371">
                  <c:v>184.25196850393701</c:v>
                </c:pt>
                <c:pt idx="372">
                  <c:v>111.81102362204724</c:v>
                </c:pt>
                <c:pt idx="373">
                  <c:v>85.039370078740177</c:v>
                </c:pt>
                <c:pt idx="374">
                  <c:v>91.338582677165348</c:v>
                </c:pt>
                <c:pt idx="375">
                  <c:v>89.763779527559066</c:v>
                </c:pt>
                <c:pt idx="376">
                  <c:v>12.598425196850394</c:v>
                </c:pt>
                <c:pt idx="377">
                  <c:v>7.8740157480314981</c:v>
                </c:pt>
                <c:pt idx="378">
                  <c:v>88199.999999999985</c:v>
                </c:pt>
                <c:pt idx="379">
                  <c:v>128604.72440944884</c:v>
                </c:pt>
                <c:pt idx="380">
                  <c:v>100018.89763779528</c:v>
                </c:pt>
                <c:pt idx="381">
                  <c:v>37779.527559055117</c:v>
                </c:pt>
                <c:pt idx="382">
                  <c:v>39307.086614173233</c:v>
                </c:pt>
                <c:pt idx="383">
                  <c:v>33434.645669291342</c:v>
                </c:pt>
                <c:pt idx="384">
                  <c:v>30168.503937007874</c:v>
                </c:pt>
                <c:pt idx="385">
                  <c:v>30048.818897637797</c:v>
                </c:pt>
                <c:pt idx="386">
                  <c:v>51296.06299212599</c:v>
                </c:pt>
                <c:pt idx="387">
                  <c:v>37628.346456692918</c:v>
                </c:pt>
                <c:pt idx="388">
                  <c:v>12179.527559055119</c:v>
                </c:pt>
                <c:pt idx="389">
                  <c:v>13275.590551181102</c:v>
                </c:pt>
                <c:pt idx="390">
                  <c:v>11412.598425196851</c:v>
                </c:pt>
                <c:pt idx="391">
                  <c:v>10456.692913385828</c:v>
                </c:pt>
                <c:pt idx="392">
                  <c:v>15751.181102362207</c:v>
                </c:pt>
                <c:pt idx="393">
                  <c:v>26485.039370078743</c:v>
                </c:pt>
                <c:pt idx="394">
                  <c:v>19653.543307086617</c:v>
                </c:pt>
                <c:pt idx="395">
                  <c:v>5886.6141732283468</c:v>
                </c:pt>
                <c:pt idx="396">
                  <c:v>6571.6535433070876</c:v>
                </c:pt>
                <c:pt idx="397">
                  <c:v>5533.8582677165359</c:v>
                </c:pt>
                <c:pt idx="398">
                  <c:v>5264.5669291338581</c:v>
                </c:pt>
                <c:pt idx="399">
                  <c:v>2907.0866141732286</c:v>
                </c:pt>
                <c:pt idx="400">
                  <c:v>5348.0314960629921</c:v>
                </c:pt>
                <c:pt idx="401">
                  <c:v>4269.2913385826787</c:v>
                </c:pt>
                <c:pt idx="402">
                  <c:v>845.66929133858275</c:v>
                </c:pt>
                <c:pt idx="403">
                  <c:v>957.48031496063004</c:v>
                </c:pt>
                <c:pt idx="404">
                  <c:v>818.89763779527573</c:v>
                </c:pt>
                <c:pt idx="405">
                  <c:v>738.58267716535431</c:v>
                </c:pt>
                <c:pt idx="406">
                  <c:v>313.38582677165351</c:v>
                </c:pt>
                <c:pt idx="407">
                  <c:v>45691.33858267717</c:v>
                </c:pt>
                <c:pt idx="408">
                  <c:v>38149.606299212603</c:v>
                </c:pt>
                <c:pt idx="409">
                  <c:v>44069.291338582691</c:v>
                </c:pt>
                <c:pt idx="410">
                  <c:v>71377.952755905513</c:v>
                </c:pt>
                <c:pt idx="411">
                  <c:v>79069.291338582669</c:v>
                </c:pt>
                <c:pt idx="412">
                  <c:v>57455.118110236224</c:v>
                </c:pt>
                <c:pt idx="413">
                  <c:v>23039.370078740158</c:v>
                </c:pt>
                <c:pt idx="414">
                  <c:v>20522.834645669293</c:v>
                </c:pt>
                <c:pt idx="415">
                  <c:v>17557.48031496063</c:v>
                </c:pt>
                <c:pt idx="416">
                  <c:v>18411.023622047247</c:v>
                </c:pt>
                <c:pt idx="417">
                  <c:v>32130.708661417324</c:v>
                </c:pt>
                <c:pt idx="418">
                  <c:v>11036.220472440946</c:v>
                </c:pt>
                <c:pt idx="419">
                  <c:v>11110.236220472441</c:v>
                </c:pt>
                <c:pt idx="420">
                  <c:v>13703.937007874018</c:v>
                </c:pt>
                <c:pt idx="421">
                  <c:v>20733.858267716536</c:v>
                </c:pt>
                <c:pt idx="422">
                  <c:v>22532.283464566928</c:v>
                </c:pt>
                <c:pt idx="423">
                  <c:v>15782.677165354331</c:v>
                </c:pt>
                <c:pt idx="424">
                  <c:v>8308.6614173228372</c:v>
                </c:pt>
                <c:pt idx="425">
                  <c:v>7629.9212598425202</c:v>
                </c:pt>
                <c:pt idx="426">
                  <c:v>7294.4881889763783</c:v>
                </c:pt>
                <c:pt idx="427">
                  <c:v>3779.5275590551187</c:v>
                </c:pt>
                <c:pt idx="428">
                  <c:v>6714.9606299212601</c:v>
                </c:pt>
                <c:pt idx="429">
                  <c:v>5883.464566929134</c:v>
                </c:pt>
                <c:pt idx="430">
                  <c:v>2727.5590551181103</c:v>
                </c:pt>
                <c:pt idx="431">
                  <c:v>2617.322834645669</c:v>
                </c:pt>
                <c:pt idx="432">
                  <c:v>2440.944881889764</c:v>
                </c:pt>
                <c:pt idx="433">
                  <c:v>2431.4960629921261</c:v>
                </c:pt>
                <c:pt idx="434">
                  <c:v>628.34645669291331</c:v>
                </c:pt>
                <c:pt idx="435">
                  <c:v>1074.0157480314963</c:v>
                </c:pt>
                <c:pt idx="436">
                  <c:v>900.78740157480331</c:v>
                </c:pt>
                <c:pt idx="437">
                  <c:v>403.14960629921262</c:v>
                </c:pt>
                <c:pt idx="438">
                  <c:v>431.49606299212593</c:v>
                </c:pt>
                <c:pt idx="439">
                  <c:v>433.07086614173227</c:v>
                </c:pt>
                <c:pt idx="440">
                  <c:v>418.89763779527561</c:v>
                </c:pt>
                <c:pt idx="441">
                  <c:v>113.38582677165354</c:v>
                </c:pt>
                <c:pt idx="442">
                  <c:v>195.2755905511811</c:v>
                </c:pt>
                <c:pt idx="443">
                  <c:v>144.88188976377953</c:v>
                </c:pt>
                <c:pt idx="444">
                  <c:v>74.015748031496074</c:v>
                </c:pt>
                <c:pt idx="445">
                  <c:v>45.669291338582674</c:v>
                </c:pt>
                <c:pt idx="446">
                  <c:v>42.519685039370088</c:v>
                </c:pt>
                <c:pt idx="447">
                  <c:v>44.094488188976378</c:v>
                </c:pt>
                <c:pt idx="448">
                  <c:v>33.070866141732289</c:v>
                </c:pt>
                <c:pt idx="449">
                  <c:v>41111.811023622053</c:v>
                </c:pt>
                <c:pt idx="450">
                  <c:v>36308.661417322837</c:v>
                </c:pt>
                <c:pt idx="451">
                  <c:v>37214.173228346459</c:v>
                </c:pt>
                <c:pt idx="452">
                  <c:v>40226.771653543306</c:v>
                </c:pt>
                <c:pt idx="453">
                  <c:v>44154.330708661422</c:v>
                </c:pt>
                <c:pt idx="454">
                  <c:v>46831.496062992133</c:v>
                </c:pt>
                <c:pt idx="455">
                  <c:v>48707.086614173233</c:v>
                </c:pt>
                <c:pt idx="456">
                  <c:v>42196.850393700784</c:v>
                </c:pt>
                <c:pt idx="457">
                  <c:v>45889.763779527559</c:v>
                </c:pt>
                <c:pt idx="458">
                  <c:v>47251.968503937016</c:v>
                </c:pt>
                <c:pt idx="459">
                  <c:v>34896.062992125982</c:v>
                </c:pt>
                <c:pt idx="460">
                  <c:v>34538.582677165359</c:v>
                </c:pt>
                <c:pt idx="461">
                  <c:v>30582.677165354329</c:v>
                </c:pt>
                <c:pt idx="462">
                  <c:v>27262.992125984256</c:v>
                </c:pt>
                <c:pt idx="463">
                  <c:v>40971.653543307082</c:v>
                </c:pt>
                <c:pt idx="464">
                  <c:v>32028.346456692914</c:v>
                </c:pt>
                <c:pt idx="465">
                  <c:v>27154.330708661419</c:v>
                </c:pt>
                <c:pt idx="466">
                  <c:v>15968.503937007876</c:v>
                </c:pt>
                <c:pt idx="467">
                  <c:v>15892.913385826774</c:v>
                </c:pt>
                <c:pt idx="468">
                  <c:v>15738.582677165354</c:v>
                </c:pt>
                <c:pt idx="469">
                  <c:v>14959.055118110236</c:v>
                </c:pt>
                <c:pt idx="470">
                  <c:v>11699.212598425196</c:v>
                </c:pt>
                <c:pt idx="471">
                  <c:v>17240.944881889765</c:v>
                </c:pt>
                <c:pt idx="472">
                  <c:v>15119.685039370081</c:v>
                </c:pt>
                <c:pt idx="473">
                  <c:v>7836.2204724409457</c:v>
                </c:pt>
                <c:pt idx="474">
                  <c:v>8014.173228346458</c:v>
                </c:pt>
                <c:pt idx="475">
                  <c:v>7651.9685039370079</c:v>
                </c:pt>
                <c:pt idx="476">
                  <c:v>7360.6299212598424</c:v>
                </c:pt>
                <c:pt idx="477">
                  <c:v>5382.677165354331</c:v>
                </c:pt>
                <c:pt idx="478">
                  <c:v>7329.1338582677172</c:v>
                </c:pt>
                <c:pt idx="479">
                  <c:v>6018.8976377952758</c:v>
                </c:pt>
                <c:pt idx="480">
                  <c:v>2588.9763779527566</c:v>
                </c:pt>
                <c:pt idx="481">
                  <c:v>1943.3070866141734</c:v>
                </c:pt>
                <c:pt idx="482">
                  <c:v>1796.8503937007877</c:v>
                </c:pt>
                <c:pt idx="483">
                  <c:v>1788.9763779527559</c:v>
                </c:pt>
                <c:pt idx="484">
                  <c:v>667.71653543307093</c:v>
                </c:pt>
                <c:pt idx="485">
                  <c:v>1039.3700787401574</c:v>
                </c:pt>
                <c:pt idx="486">
                  <c:v>703.93700787401588</c:v>
                </c:pt>
                <c:pt idx="487">
                  <c:v>308.66141732283472</c:v>
                </c:pt>
                <c:pt idx="488">
                  <c:v>329.1338582677165</c:v>
                </c:pt>
                <c:pt idx="489">
                  <c:v>272.44094488188978</c:v>
                </c:pt>
                <c:pt idx="490">
                  <c:v>247.24409448818895</c:v>
                </c:pt>
                <c:pt idx="491">
                  <c:v>58.267716535433067</c:v>
                </c:pt>
                <c:pt idx="492">
                  <c:v>119.68503937007875</c:v>
                </c:pt>
                <c:pt idx="493">
                  <c:v>67.71653543307086</c:v>
                </c:pt>
                <c:pt idx="494">
                  <c:v>31.496062992125992</c:v>
                </c:pt>
                <c:pt idx="495">
                  <c:v>86.614173228346473</c:v>
                </c:pt>
                <c:pt idx="496">
                  <c:v>118.11023622047246</c:v>
                </c:pt>
                <c:pt idx="497">
                  <c:v>96.062992125984252</c:v>
                </c:pt>
                <c:pt idx="498">
                  <c:v>89.763779527559066</c:v>
                </c:pt>
                <c:pt idx="499">
                  <c:v>121.25984251968505</c:v>
                </c:pt>
                <c:pt idx="500">
                  <c:v>111.81102362204724</c:v>
                </c:pt>
                <c:pt idx="501">
                  <c:v>62.992125984251985</c:v>
                </c:pt>
                <c:pt idx="502">
                  <c:v>129.13385826771653</c:v>
                </c:pt>
                <c:pt idx="503">
                  <c:v>47.244094488188978</c:v>
                </c:pt>
                <c:pt idx="504">
                  <c:v>47.244094488188978</c:v>
                </c:pt>
                <c:pt idx="505">
                  <c:v>53.54330708661417</c:v>
                </c:pt>
                <c:pt idx="506">
                  <c:v>11.023622047244094</c:v>
                </c:pt>
                <c:pt idx="507">
                  <c:v>31.496062992125992</c:v>
                </c:pt>
                <c:pt idx="508">
                  <c:v>12.598425196850394</c:v>
                </c:pt>
                <c:pt idx="509">
                  <c:v>12299.212598425196</c:v>
                </c:pt>
                <c:pt idx="510">
                  <c:v>2859.8425196850394</c:v>
                </c:pt>
                <c:pt idx="511">
                  <c:v>1894.4881889763781</c:v>
                </c:pt>
                <c:pt idx="512">
                  <c:v>1081.8897637795278</c:v>
                </c:pt>
                <c:pt idx="513">
                  <c:v>1012.5984251968505</c:v>
                </c:pt>
                <c:pt idx="514">
                  <c:v>930.7086614173229</c:v>
                </c:pt>
                <c:pt idx="515">
                  <c:v>874.01574803149606</c:v>
                </c:pt>
                <c:pt idx="516">
                  <c:v>149.60629921259843</c:v>
                </c:pt>
                <c:pt idx="517">
                  <c:v>190.55118110236222</c:v>
                </c:pt>
                <c:pt idx="518">
                  <c:v>181.10236220472439</c:v>
                </c:pt>
                <c:pt idx="519">
                  <c:v>102.36220472440947</c:v>
                </c:pt>
                <c:pt idx="520">
                  <c:v>105.51181102362206</c:v>
                </c:pt>
                <c:pt idx="521">
                  <c:v>113.38582677165354</c:v>
                </c:pt>
                <c:pt idx="522">
                  <c:v>119.68503937007875</c:v>
                </c:pt>
                <c:pt idx="523">
                  <c:v>81.88976377952757</c:v>
                </c:pt>
                <c:pt idx="524">
                  <c:v>96.062992125984252</c:v>
                </c:pt>
                <c:pt idx="525">
                  <c:v>85.039370078740177</c:v>
                </c:pt>
                <c:pt idx="526">
                  <c:v>62.992125984251985</c:v>
                </c:pt>
                <c:pt idx="527">
                  <c:v>33.070866141732289</c:v>
                </c:pt>
                <c:pt idx="528">
                  <c:v>33.070866141732289</c:v>
                </c:pt>
                <c:pt idx="529">
                  <c:v>33.070866141732289</c:v>
                </c:pt>
                <c:pt idx="530">
                  <c:v>2166.9291338582675</c:v>
                </c:pt>
                <c:pt idx="531">
                  <c:v>2502.3622047244098</c:v>
                </c:pt>
                <c:pt idx="532">
                  <c:v>2274.0157480314961</c:v>
                </c:pt>
                <c:pt idx="533">
                  <c:v>1303.9370078740158</c:v>
                </c:pt>
                <c:pt idx="534">
                  <c:v>1294.4881889763783</c:v>
                </c:pt>
                <c:pt idx="535">
                  <c:v>1094.4881889763781</c:v>
                </c:pt>
                <c:pt idx="536">
                  <c:v>497.63779527559058</c:v>
                </c:pt>
                <c:pt idx="537">
                  <c:v>113.38582677165354</c:v>
                </c:pt>
                <c:pt idx="538">
                  <c:v>135.43307086614172</c:v>
                </c:pt>
                <c:pt idx="539">
                  <c:v>77.165354330708681</c:v>
                </c:pt>
                <c:pt idx="540">
                  <c:v>25.196850393700789</c:v>
                </c:pt>
                <c:pt idx="541">
                  <c:v>29.921259842519689</c:v>
                </c:pt>
                <c:pt idx="542">
                  <c:v>34.645669291338592</c:v>
                </c:pt>
                <c:pt idx="543">
                  <c:v>56962.204724409443</c:v>
                </c:pt>
                <c:pt idx="544">
                  <c:v>81450.393700787419</c:v>
                </c:pt>
                <c:pt idx="545">
                  <c:v>66900.787401574809</c:v>
                </c:pt>
                <c:pt idx="546">
                  <c:v>30278.740157480319</c:v>
                </c:pt>
                <c:pt idx="547">
                  <c:v>31859.84251968504</c:v>
                </c:pt>
                <c:pt idx="548">
                  <c:v>27785.826771653545</c:v>
                </c:pt>
                <c:pt idx="549">
                  <c:v>26308.661417322834</c:v>
                </c:pt>
                <c:pt idx="550">
                  <c:v>29470.866141732287</c:v>
                </c:pt>
                <c:pt idx="551">
                  <c:v>50521.259842519692</c:v>
                </c:pt>
                <c:pt idx="552">
                  <c:v>40744.881889763783</c:v>
                </c:pt>
                <c:pt idx="553">
                  <c:v>16932.283464566932</c:v>
                </c:pt>
                <c:pt idx="554">
                  <c:v>18215.748031496067</c:v>
                </c:pt>
                <c:pt idx="555">
                  <c:v>15918.110236220473</c:v>
                </c:pt>
                <c:pt idx="556">
                  <c:v>15111.811023622049</c:v>
                </c:pt>
                <c:pt idx="557">
                  <c:v>15740.157480314962</c:v>
                </c:pt>
                <c:pt idx="558">
                  <c:v>29198.425196850396</c:v>
                </c:pt>
                <c:pt idx="559">
                  <c:v>24314.960629921265</c:v>
                </c:pt>
                <c:pt idx="560">
                  <c:v>11699.212598425196</c:v>
                </c:pt>
                <c:pt idx="561">
                  <c:v>11595.27559055118</c:v>
                </c:pt>
                <c:pt idx="562">
                  <c:v>10251.968503937007</c:v>
                </c:pt>
                <c:pt idx="563">
                  <c:v>10103.937007874016</c:v>
                </c:pt>
                <c:pt idx="564">
                  <c:v>3344.8818897637798</c:v>
                </c:pt>
                <c:pt idx="565">
                  <c:v>5620.4724409448818</c:v>
                </c:pt>
                <c:pt idx="566">
                  <c:v>5455.1181102362207</c:v>
                </c:pt>
                <c:pt idx="567">
                  <c:v>3590.5511811023625</c:v>
                </c:pt>
                <c:pt idx="568">
                  <c:v>1782.677165354331</c:v>
                </c:pt>
                <c:pt idx="569">
                  <c:v>1644.0944881889768</c:v>
                </c:pt>
                <c:pt idx="570">
                  <c:v>1633.0708661417325</c:v>
                </c:pt>
                <c:pt idx="571">
                  <c:v>337.00787401574797</c:v>
                </c:pt>
                <c:pt idx="572">
                  <c:v>628.34645669291331</c:v>
                </c:pt>
                <c:pt idx="573">
                  <c:v>502.36220472440954</c:v>
                </c:pt>
                <c:pt idx="574">
                  <c:v>200</c:v>
                </c:pt>
                <c:pt idx="575">
                  <c:v>1173.2283464566931</c:v>
                </c:pt>
                <c:pt idx="576">
                  <c:v>1379.5275590551182</c:v>
                </c:pt>
                <c:pt idx="577">
                  <c:v>1040.9448818897638</c:v>
                </c:pt>
                <c:pt idx="578">
                  <c:v>505.5118110236221</c:v>
                </c:pt>
                <c:pt idx="579">
                  <c:v>459.84251968503935</c:v>
                </c:pt>
                <c:pt idx="580">
                  <c:v>218.89763779527564</c:v>
                </c:pt>
                <c:pt idx="581">
                  <c:v>176.37795275590551</c:v>
                </c:pt>
                <c:pt idx="582">
                  <c:v>148.03149606299215</c:v>
                </c:pt>
                <c:pt idx="583">
                  <c:v>137.00787401574803</c:v>
                </c:pt>
                <c:pt idx="584">
                  <c:v>69.291338582677184</c:v>
                </c:pt>
                <c:pt idx="585">
                  <c:v>86.614173228346473</c:v>
                </c:pt>
                <c:pt idx="586">
                  <c:v>72.440944881889763</c:v>
                </c:pt>
                <c:pt idx="587">
                  <c:v>72.440944881889763</c:v>
                </c:pt>
                <c:pt idx="588">
                  <c:v>56.69291338582677</c:v>
                </c:pt>
                <c:pt idx="589">
                  <c:v>114.96062992125984</c:v>
                </c:pt>
                <c:pt idx="590">
                  <c:v>96.062992125984252</c:v>
                </c:pt>
                <c:pt idx="591">
                  <c:v>77.165354330708681</c:v>
                </c:pt>
                <c:pt idx="592">
                  <c:v>3352.7559055118109</c:v>
                </c:pt>
                <c:pt idx="593">
                  <c:v>59.842519685039377</c:v>
                </c:pt>
                <c:pt idx="594">
                  <c:v>94.488188976377955</c:v>
                </c:pt>
                <c:pt idx="595">
                  <c:v>116.53543307086613</c:v>
                </c:pt>
                <c:pt idx="596">
                  <c:v>222.04724409448821</c:v>
                </c:pt>
                <c:pt idx="597">
                  <c:v>292.91338582677167</c:v>
                </c:pt>
                <c:pt idx="598">
                  <c:v>34.645669291338592</c:v>
                </c:pt>
                <c:pt idx="599">
                  <c:v>25.196850393700789</c:v>
                </c:pt>
                <c:pt idx="600">
                  <c:v>11.023622047244094</c:v>
                </c:pt>
                <c:pt idx="601">
                  <c:v>80.314960629921273</c:v>
                </c:pt>
                <c:pt idx="602">
                  <c:v>48.818897637795274</c:v>
                </c:pt>
                <c:pt idx="603">
                  <c:v>66.141732283464577</c:v>
                </c:pt>
                <c:pt idx="604">
                  <c:v>17344.881889763783</c:v>
                </c:pt>
                <c:pt idx="605">
                  <c:v>4018.8976377952763</c:v>
                </c:pt>
                <c:pt idx="606">
                  <c:v>2718.1102362204724</c:v>
                </c:pt>
                <c:pt idx="607">
                  <c:v>1546.456692913386</c:v>
                </c:pt>
                <c:pt idx="608">
                  <c:v>1447.2440944881891</c:v>
                </c:pt>
                <c:pt idx="609">
                  <c:v>1395.275590551181</c:v>
                </c:pt>
                <c:pt idx="610">
                  <c:v>1261.4173228346458</c:v>
                </c:pt>
                <c:pt idx="611">
                  <c:v>316.53543307086619</c:v>
                </c:pt>
                <c:pt idx="612">
                  <c:v>440.94488188976379</c:v>
                </c:pt>
                <c:pt idx="613">
                  <c:v>381.10236220472444</c:v>
                </c:pt>
                <c:pt idx="614">
                  <c:v>218.89763779527564</c:v>
                </c:pt>
                <c:pt idx="615">
                  <c:v>234.64566929133861</c:v>
                </c:pt>
                <c:pt idx="616">
                  <c:v>248.81889763779529</c:v>
                </c:pt>
                <c:pt idx="617">
                  <c:v>248.81889763779529</c:v>
                </c:pt>
                <c:pt idx="618">
                  <c:v>154.33070866141736</c:v>
                </c:pt>
                <c:pt idx="619">
                  <c:v>217.3228346456693</c:v>
                </c:pt>
                <c:pt idx="620">
                  <c:v>206.29921259842521</c:v>
                </c:pt>
                <c:pt idx="621">
                  <c:v>107.08661417322834</c:v>
                </c:pt>
                <c:pt idx="622">
                  <c:v>69.291338582677184</c:v>
                </c:pt>
                <c:pt idx="623">
                  <c:v>69.291338582677184</c:v>
                </c:pt>
                <c:pt idx="624">
                  <c:v>91.338582677165348</c:v>
                </c:pt>
                <c:pt idx="625">
                  <c:v>26.771653543307085</c:v>
                </c:pt>
                <c:pt idx="626">
                  <c:v>22.047244094488189</c:v>
                </c:pt>
                <c:pt idx="627">
                  <c:v>4507.0866141732276</c:v>
                </c:pt>
                <c:pt idx="628">
                  <c:v>4755.9055118110236</c:v>
                </c:pt>
                <c:pt idx="629">
                  <c:v>4500.7874015748039</c:v>
                </c:pt>
                <c:pt idx="630">
                  <c:v>3508.661417322835</c:v>
                </c:pt>
                <c:pt idx="631">
                  <c:v>3459.8425196850394</c:v>
                </c:pt>
                <c:pt idx="632">
                  <c:v>3097.6377952755906</c:v>
                </c:pt>
                <c:pt idx="633">
                  <c:v>2143.3070866141734</c:v>
                </c:pt>
                <c:pt idx="634">
                  <c:v>946.45669291338584</c:v>
                </c:pt>
                <c:pt idx="635">
                  <c:v>941.73228346456699</c:v>
                </c:pt>
                <c:pt idx="636">
                  <c:v>870.86614173228338</c:v>
                </c:pt>
                <c:pt idx="637">
                  <c:v>678.74015748031513</c:v>
                </c:pt>
                <c:pt idx="638">
                  <c:v>710.236220472441</c:v>
                </c:pt>
                <c:pt idx="639">
                  <c:v>669.29133858267721</c:v>
                </c:pt>
                <c:pt idx="640">
                  <c:v>428.34645669291336</c:v>
                </c:pt>
                <c:pt idx="641">
                  <c:v>70.866141732283467</c:v>
                </c:pt>
                <c:pt idx="642">
                  <c:v>61.417322834645674</c:v>
                </c:pt>
                <c:pt idx="643">
                  <c:v>1420.472440944882</c:v>
                </c:pt>
                <c:pt idx="644">
                  <c:v>1086.6141732283465</c:v>
                </c:pt>
                <c:pt idx="645">
                  <c:v>1100.7874015748032</c:v>
                </c:pt>
                <c:pt idx="646">
                  <c:v>1048.8188976377953</c:v>
                </c:pt>
                <c:pt idx="647">
                  <c:v>937.00787401574814</c:v>
                </c:pt>
                <c:pt idx="648">
                  <c:v>974.80314960629926</c:v>
                </c:pt>
                <c:pt idx="649">
                  <c:v>631.49606299212599</c:v>
                </c:pt>
                <c:pt idx="650">
                  <c:v>848.81889763779532</c:v>
                </c:pt>
                <c:pt idx="651">
                  <c:v>839.37007874015751</c:v>
                </c:pt>
                <c:pt idx="652">
                  <c:v>793.70078740157487</c:v>
                </c:pt>
                <c:pt idx="653">
                  <c:v>623.62204724409457</c:v>
                </c:pt>
                <c:pt idx="654">
                  <c:v>192.1259842519685</c:v>
                </c:pt>
                <c:pt idx="655">
                  <c:v>256.69291338582678</c:v>
                </c:pt>
                <c:pt idx="656">
                  <c:v>236.22047244094492</c:v>
                </c:pt>
                <c:pt idx="657">
                  <c:v>69.291338582677184</c:v>
                </c:pt>
                <c:pt idx="658">
                  <c:v>61.417322834645674</c:v>
                </c:pt>
                <c:pt idx="659">
                  <c:v>67.71653543307086</c:v>
                </c:pt>
                <c:pt idx="660">
                  <c:v>67.71653543307086</c:v>
                </c:pt>
                <c:pt idx="661">
                  <c:v>61.417322834645674</c:v>
                </c:pt>
                <c:pt idx="662">
                  <c:v>47.244094488188978</c:v>
                </c:pt>
                <c:pt idx="663">
                  <c:v>51.968503937007874</c:v>
                </c:pt>
                <c:pt idx="664">
                  <c:v>47.244094488188978</c:v>
                </c:pt>
                <c:pt idx="665">
                  <c:v>45.669291338582674</c:v>
                </c:pt>
                <c:pt idx="666">
                  <c:v>55.118110236220474</c:v>
                </c:pt>
                <c:pt idx="667">
                  <c:v>51.968503937007874</c:v>
                </c:pt>
                <c:pt idx="668">
                  <c:v>55.118110236220474</c:v>
                </c:pt>
                <c:pt idx="669">
                  <c:v>23.622047244094489</c:v>
                </c:pt>
                <c:pt idx="670">
                  <c:v>15.748031496062996</c:v>
                </c:pt>
                <c:pt idx="671">
                  <c:v>3.1496062992125986</c:v>
                </c:pt>
                <c:pt idx="672">
                  <c:v>72132.283464566921</c:v>
                </c:pt>
                <c:pt idx="673">
                  <c:v>89149.60629921261</c:v>
                </c:pt>
                <c:pt idx="674">
                  <c:v>86455.118110236232</c:v>
                </c:pt>
                <c:pt idx="675">
                  <c:v>53349.606299212595</c:v>
                </c:pt>
                <c:pt idx="676">
                  <c:v>40519.685039370081</c:v>
                </c:pt>
                <c:pt idx="677">
                  <c:v>27352.755905511814</c:v>
                </c:pt>
                <c:pt idx="678">
                  <c:v>35820.472440944883</c:v>
                </c:pt>
                <c:pt idx="679">
                  <c:v>34725.984251968504</c:v>
                </c:pt>
                <c:pt idx="680">
                  <c:v>21858.267716535436</c:v>
                </c:pt>
                <c:pt idx="681">
                  <c:v>16066.141732283466</c:v>
                </c:pt>
                <c:pt idx="682">
                  <c:v>9651.968503937007</c:v>
                </c:pt>
                <c:pt idx="683">
                  <c:v>5604.7244094488187</c:v>
                </c:pt>
                <c:pt idx="684">
                  <c:v>14003.149606299214</c:v>
                </c:pt>
                <c:pt idx="685">
                  <c:v>7444.0944881889764</c:v>
                </c:pt>
                <c:pt idx="686">
                  <c:v>4296.0629921259851</c:v>
                </c:pt>
                <c:pt idx="687">
                  <c:v>4349.6062992125981</c:v>
                </c:pt>
                <c:pt idx="688">
                  <c:v>3908.661417322835</c:v>
                </c:pt>
                <c:pt idx="689">
                  <c:v>2853.5433070866143</c:v>
                </c:pt>
                <c:pt idx="690">
                  <c:v>1809.4488188976379</c:v>
                </c:pt>
                <c:pt idx="691">
                  <c:v>2414.1732283464571</c:v>
                </c:pt>
                <c:pt idx="692">
                  <c:v>2294.4881889763778</c:v>
                </c:pt>
                <c:pt idx="693">
                  <c:v>1713.3858267716535</c:v>
                </c:pt>
                <c:pt idx="694">
                  <c:v>1851.9685039370079</c:v>
                </c:pt>
                <c:pt idx="695">
                  <c:v>1677.1653543307089</c:v>
                </c:pt>
                <c:pt idx="696">
                  <c:v>1155.9055118110236</c:v>
                </c:pt>
                <c:pt idx="697">
                  <c:v>588.97637795275591</c:v>
                </c:pt>
                <c:pt idx="698">
                  <c:v>477.16535433070874</c:v>
                </c:pt>
                <c:pt idx="699">
                  <c:v>488.18897637795277</c:v>
                </c:pt>
                <c:pt idx="700">
                  <c:v>475.5905511811024</c:v>
                </c:pt>
                <c:pt idx="701">
                  <c:v>222.04724409448821</c:v>
                </c:pt>
                <c:pt idx="702">
                  <c:v>220.4724409448819</c:v>
                </c:pt>
                <c:pt idx="703">
                  <c:v>220.4724409448819</c:v>
                </c:pt>
                <c:pt idx="704">
                  <c:v>220.4724409448819</c:v>
                </c:pt>
                <c:pt idx="705">
                  <c:v>220.4724409448819</c:v>
                </c:pt>
                <c:pt idx="706">
                  <c:v>20.472440944881892</c:v>
                </c:pt>
                <c:pt idx="707">
                  <c:v>44.094488188976378</c:v>
                </c:pt>
                <c:pt idx="708">
                  <c:v>31.496062992125992</c:v>
                </c:pt>
                <c:pt idx="709">
                  <c:v>31.496062992125992</c:v>
                </c:pt>
                <c:pt idx="710">
                  <c:v>272.44094488188978</c:v>
                </c:pt>
                <c:pt idx="711">
                  <c:v>20485.039370078739</c:v>
                </c:pt>
                <c:pt idx="712">
                  <c:v>31099.212598425198</c:v>
                </c:pt>
                <c:pt idx="713">
                  <c:v>27058.267716535433</c:v>
                </c:pt>
                <c:pt idx="714">
                  <c:v>13499.212598425198</c:v>
                </c:pt>
                <c:pt idx="715">
                  <c:v>13604.72440944882</c:v>
                </c:pt>
                <c:pt idx="716">
                  <c:v>12261.417322834646</c:v>
                </c:pt>
                <c:pt idx="717">
                  <c:v>11297.63779527559</c:v>
                </c:pt>
                <c:pt idx="718">
                  <c:v>6818.8976377952758</c:v>
                </c:pt>
                <c:pt idx="719">
                  <c:v>8574.8031496062995</c:v>
                </c:pt>
                <c:pt idx="720">
                  <c:v>4078.7401574803148</c:v>
                </c:pt>
                <c:pt idx="721">
                  <c:v>1913.3858267716537</c:v>
                </c:pt>
                <c:pt idx="722">
                  <c:v>1905.5118110236219</c:v>
                </c:pt>
                <c:pt idx="723">
                  <c:v>2743.3070866141729</c:v>
                </c:pt>
                <c:pt idx="724">
                  <c:v>2289.7637795275591</c:v>
                </c:pt>
                <c:pt idx="725">
                  <c:v>1461.4173228346456</c:v>
                </c:pt>
                <c:pt idx="726">
                  <c:v>299.21259842519686</c:v>
                </c:pt>
                <c:pt idx="727">
                  <c:v>211.02362204724412</c:v>
                </c:pt>
                <c:pt idx="728">
                  <c:v>215.74803149606296</c:v>
                </c:pt>
                <c:pt idx="729">
                  <c:v>165.35433070866142</c:v>
                </c:pt>
                <c:pt idx="730">
                  <c:v>58.267716535433067</c:v>
                </c:pt>
                <c:pt idx="731">
                  <c:v>139685.03937007877</c:v>
                </c:pt>
                <c:pt idx="732">
                  <c:v>114392.12598425198</c:v>
                </c:pt>
                <c:pt idx="733">
                  <c:v>49262.992125984252</c:v>
                </c:pt>
                <c:pt idx="734">
                  <c:v>48392.125984251979</c:v>
                </c:pt>
                <c:pt idx="735">
                  <c:v>39977.952755905513</c:v>
                </c:pt>
                <c:pt idx="736">
                  <c:v>35788.976377952757</c:v>
                </c:pt>
                <c:pt idx="737">
                  <c:v>36689.763779527566</c:v>
                </c:pt>
                <c:pt idx="738">
                  <c:v>56064.566929133864</c:v>
                </c:pt>
                <c:pt idx="739">
                  <c:v>46874.015748031496</c:v>
                </c:pt>
                <c:pt idx="740">
                  <c:v>19407.874015748035</c:v>
                </c:pt>
                <c:pt idx="741">
                  <c:v>17546.456692913387</c:v>
                </c:pt>
                <c:pt idx="742">
                  <c:v>14255.118110236222</c:v>
                </c:pt>
                <c:pt idx="743">
                  <c:v>966.92913385826773</c:v>
                </c:pt>
                <c:pt idx="744">
                  <c:v>1146.4566929133857</c:v>
                </c:pt>
                <c:pt idx="745">
                  <c:v>1135.4330708661419</c:v>
                </c:pt>
                <c:pt idx="746">
                  <c:v>667.71653543307093</c:v>
                </c:pt>
                <c:pt idx="747">
                  <c:v>617.32283464566945</c:v>
                </c:pt>
                <c:pt idx="748">
                  <c:v>618.89763779527561</c:v>
                </c:pt>
                <c:pt idx="749">
                  <c:v>681.88976377952758</c:v>
                </c:pt>
                <c:pt idx="750">
                  <c:v>370.0787401574803</c:v>
                </c:pt>
                <c:pt idx="751">
                  <c:v>513.38582677165357</c:v>
                </c:pt>
                <c:pt idx="752">
                  <c:v>519.6850393700787</c:v>
                </c:pt>
                <c:pt idx="753">
                  <c:v>296.06299212598429</c:v>
                </c:pt>
                <c:pt idx="754">
                  <c:v>266.14173228346453</c:v>
                </c:pt>
                <c:pt idx="755">
                  <c:v>266.14173228346453</c:v>
                </c:pt>
                <c:pt idx="756">
                  <c:v>108.66141732283465</c:v>
                </c:pt>
                <c:pt idx="757">
                  <c:v>177.95275590551185</c:v>
                </c:pt>
                <c:pt idx="758">
                  <c:v>157.48031496062993</c:v>
                </c:pt>
                <c:pt idx="759">
                  <c:v>155.90551181102364</c:v>
                </c:pt>
                <c:pt idx="760">
                  <c:v>20188.976377952757</c:v>
                </c:pt>
                <c:pt idx="761">
                  <c:v>23826.77165354331</c:v>
                </c:pt>
                <c:pt idx="762">
                  <c:v>23222.047244094487</c:v>
                </c:pt>
                <c:pt idx="763">
                  <c:v>13275.590551181102</c:v>
                </c:pt>
                <c:pt idx="764">
                  <c:v>14014.173228346455</c:v>
                </c:pt>
                <c:pt idx="765">
                  <c:v>13338.582677165356</c:v>
                </c:pt>
                <c:pt idx="766">
                  <c:v>9480.314960629923</c:v>
                </c:pt>
                <c:pt idx="767">
                  <c:v>4710.2362204724423</c:v>
                </c:pt>
                <c:pt idx="768">
                  <c:v>6918.1102362204729</c:v>
                </c:pt>
                <c:pt idx="769">
                  <c:v>6595.2755905511822</c:v>
                </c:pt>
                <c:pt idx="770">
                  <c:v>3839.3700787401581</c:v>
                </c:pt>
                <c:pt idx="771">
                  <c:v>4171.6535433070867</c:v>
                </c:pt>
                <c:pt idx="772">
                  <c:v>3755.9055118110241</c:v>
                </c:pt>
                <c:pt idx="773">
                  <c:v>3600</c:v>
                </c:pt>
                <c:pt idx="774">
                  <c:v>70.866141732283467</c:v>
                </c:pt>
                <c:pt idx="775">
                  <c:v>67.71653543307086</c:v>
                </c:pt>
                <c:pt idx="776">
                  <c:v>29.921259842519689</c:v>
                </c:pt>
                <c:pt idx="777">
                  <c:v>47.244094488188978</c:v>
                </c:pt>
                <c:pt idx="778">
                  <c:v>56.69291338582677</c:v>
                </c:pt>
                <c:pt idx="779">
                  <c:v>264.56692913385831</c:v>
                </c:pt>
                <c:pt idx="780">
                  <c:v>247.24409448818895</c:v>
                </c:pt>
                <c:pt idx="781">
                  <c:v>222.04724409448821</c:v>
                </c:pt>
                <c:pt idx="782">
                  <c:v>66.141732283464577</c:v>
                </c:pt>
                <c:pt idx="783">
                  <c:v>67.71653543307086</c:v>
                </c:pt>
                <c:pt idx="784">
                  <c:v>22.047244094488189</c:v>
                </c:pt>
                <c:pt idx="785">
                  <c:v>18806.299212598424</c:v>
                </c:pt>
                <c:pt idx="786">
                  <c:v>18148.031496062995</c:v>
                </c:pt>
                <c:pt idx="787">
                  <c:v>7277.1653543307093</c:v>
                </c:pt>
                <c:pt idx="788">
                  <c:v>7200</c:v>
                </c:pt>
                <c:pt idx="789">
                  <c:v>5737.0078740157478</c:v>
                </c:pt>
                <c:pt idx="790">
                  <c:v>2867.7165354330714</c:v>
                </c:pt>
                <c:pt idx="791">
                  <c:v>2165.3543307086616</c:v>
                </c:pt>
                <c:pt idx="792">
                  <c:v>3981.1023622047246</c:v>
                </c:pt>
                <c:pt idx="793">
                  <c:v>4508.6614173228354</c:v>
                </c:pt>
                <c:pt idx="794">
                  <c:v>1533.8582677165355</c:v>
                </c:pt>
                <c:pt idx="795">
                  <c:v>1659.8425196850396</c:v>
                </c:pt>
                <c:pt idx="796">
                  <c:v>1474.0157480314961</c:v>
                </c:pt>
                <c:pt idx="797">
                  <c:v>719.68503937007881</c:v>
                </c:pt>
                <c:pt idx="798">
                  <c:v>544.88188976377955</c:v>
                </c:pt>
                <c:pt idx="799">
                  <c:v>1272.4409448818899</c:v>
                </c:pt>
                <c:pt idx="800">
                  <c:v>1492.9133858267719</c:v>
                </c:pt>
                <c:pt idx="801">
                  <c:v>598.42519685039372</c:v>
                </c:pt>
                <c:pt idx="802">
                  <c:v>596.85039370078744</c:v>
                </c:pt>
                <c:pt idx="803">
                  <c:v>475.5905511811024</c:v>
                </c:pt>
                <c:pt idx="804">
                  <c:v>481.88976377952758</c:v>
                </c:pt>
                <c:pt idx="805">
                  <c:v>67.71653543307086</c:v>
                </c:pt>
                <c:pt idx="806">
                  <c:v>80.314960629921273</c:v>
                </c:pt>
                <c:pt idx="807">
                  <c:v>33377.952755905513</c:v>
                </c:pt>
                <c:pt idx="808">
                  <c:v>49111.811023622053</c:v>
                </c:pt>
                <c:pt idx="809">
                  <c:v>45381.102362204721</c:v>
                </c:pt>
                <c:pt idx="810">
                  <c:v>24335.433070866144</c:v>
                </c:pt>
                <c:pt idx="811">
                  <c:v>37862.992125984259</c:v>
                </c:pt>
                <c:pt idx="812">
                  <c:v>25070.86614173228</c:v>
                </c:pt>
                <c:pt idx="813">
                  <c:v>22130.708661417324</c:v>
                </c:pt>
                <c:pt idx="814">
                  <c:v>21474.015748031496</c:v>
                </c:pt>
                <c:pt idx="815">
                  <c:v>34377.95275590552</c:v>
                </c:pt>
                <c:pt idx="816">
                  <c:v>29344.881889763779</c:v>
                </c:pt>
                <c:pt idx="817">
                  <c:v>12988.976377952755</c:v>
                </c:pt>
                <c:pt idx="818">
                  <c:v>14440.944881889765</c:v>
                </c:pt>
                <c:pt idx="819">
                  <c:v>12144.881889763781</c:v>
                </c:pt>
                <c:pt idx="820">
                  <c:v>7103.9370078740167</c:v>
                </c:pt>
                <c:pt idx="821">
                  <c:v>8217.322834645669</c:v>
                </c:pt>
                <c:pt idx="822">
                  <c:v>11370.078740157482</c:v>
                </c:pt>
                <c:pt idx="823">
                  <c:v>12341.732283464567</c:v>
                </c:pt>
                <c:pt idx="824">
                  <c:v>10132.28346456693</c:v>
                </c:pt>
                <c:pt idx="825">
                  <c:v>5176.3779527559054</c:v>
                </c:pt>
                <c:pt idx="826">
                  <c:v>5011.0236220472443</c:v>
                </c:pt>
                <c:pt idx="827">
                  <c:v>4300.787401574803</c:v>
                </c:pt>
                <c:pt idx="828">
                  <c:v>2718.1102362204724</c:v>
                </c:pt>
                <c:pt idx="829">
                  <c:v>4414.1732283464571</c:v>
                </c:pt>
                <c:pt idx="830">
                  <c:v>3962.2047244094492</c:v>
                </c:pt>
                <c:pt idx="831">
                  <c:v>1885.0393700787404</c:v>
                </c:pt>
                <c:pt idx="832">
                  <c:v>2110.2362204724413</c:v>
                </c:pt>
                <c:pt idx="833">
                  <c:v>1566.9291338582675</c:v>
                </c:pt>
                <c:pt idx="834">
                  <c:v>1678.740157480315</c:v>
                </c:pt>
                <c:pt idx="835">
                  <c:v>537.00787401574814</c:v>
                </c:pt>
                <c:pt idx="836">
                  <c:v>677.16535433070862</c:v>
                </c:pt>
                <c:pt idx="837">
                  <c:v>628.34645669291331</c:v>
                </c:pt>
                <c:pt idx="838">
                  <c:v>634.64566929133844</c:v>
                </c:pt>
                <c:pt idx="839">
                  <c:v>311.81102362204729</c:v>
                </c:pt>
                <c:pt idx="840">
                  <c:v>434.64566929133861</c:v>
                </c:pt>
                <c:pt idx="841">
                  <c:v>433.07086614173227</c:v>
                </c:pt>
                <c:pt idx="842">
                  <c:v>195.2755905511811</c:v>
                </c:pt>
                <c:pt idx="843">
                  <c:v>277.16535433070874</c:v>
                </c:pt>
                <c:pt idx="844">
                  <c:v>321.25984251968509</c:v>
                </c:pt>
                <c:pt idx="845">
                  <c:v>173.22834645669295</c:v>
                </c:pt>
                <c:pt idx="846">
                  <c:v>62.992125984251985</c:v>
                </c:pt>
                <c:pt idx="847">
                  <c:v>59.842519685039377</c:v>
                </c:pt>
                <c:pt idx="848">
                  <c:v>185.82677165354335</c:v>
                </c:pt>
                <c:pt idx="849">
                  <c:v>2176.3779527559054</c:v>
                </c:pt>
                <c:pt idx="850">
                  <c:v>1407.8740157480318</c:v>
                </c:pt>
                <c:pt idx="851">
                  <c:v>1077.1653543307089</c:v>
                </c:pt>
                <c:pt idx="852">
                  <c:v>1007.8740157480318</c:v>
                </c:pt>
                <c:pt idx="853">
                  <c:v>840.94488188976379</c:v>
                </c:pt>
                <c:pt idx="854">
                  <c:v>242.5196850393701</c:v>
                </c:pt>
                <c:pt idx="855">
                  <c:v>31.496062992125992</c:v>
                </c:pt>
                <c:pt idx="856">
                  <c:v>22.047244094488189</c:v>
                </c:pt>
                <c:pt idx="857">
                  <c:v>499.21259842519686</c:v>
                </c:pt>
                <c:pt idx="858">
                  <c:v>418.89763779527561</c:v>
                </c:pt>
                <c:pt idx="859">
                  <c:v>269.29133858267721</c:v>
                </c:pt>
                <c:pt idx="860">
                  <c:v>256.69291338582678</c:v>
                </c:pt>
                <c:pt idx="861">
                  <c:v>272.44094488188978</c:v>
                </c:pt>
                <c:pt idx="862">
                  <c:v>274.01574803149606</c:v>
                </c:pt>
                <c:pt idx="863">
                  <c:v>17.322834645669296</c:v>
                </c:pt>
                <c:pt idx="864">
                  <c:v>29.921259842519689</c:v>
                </c:pt>
                <c:pt idx="865">
                  <c:v>20.472440944881892</c:v>
                </c:pt>
                <c:pt idx="866">
                  <c:v>14.173228346456693</c:v>
                </c:pt>
                <c:pt idx="867">
                  <c:v>10215.748031496065</c:v>
                </c:pt>
                <c:pt idx="868">
                  <c:v>27051.968503937009</c:v>
                </c:pt>
                <c:pt idx="869">
                  <c:v>11299.212598425198</c:v>
                </c:pt>
                <c:pt idx="870">
                  <c:v>5681.889763779528</c:v>
                </c:pt>
                <c:pt idx="871">
                  <c:v>5962.2047244094483</c:v>
                </c:pt>
                <c:pt idx="872">
                  <c:v>5718.1102362204729</c:v>
                </c:pt>
                <c:pt idx="873">
                  <c:v>5582.677165354331</c:v>
                </c:pt>
                <c:pt idx="874">
                  <c:v>2661.4173228346453</c:v>
                </c:pt>
                <c:pt idx="875">
                  <c:v>3732.2834645669291</c:v>
                </c:pt>
                <c:pt idx="876">
                  <c:v>3130.7086614173236</c:v>
                </c:pt>
                <c:pt idx="877">
                  <c:v>1064.5669291338581</c:v>
                </c:pt>
                <c:pt idx="878">
                  <c:v>1125.9842519685042</c:v>
                </c:pt>
                <c:pt idx="879">
                  <c:v>1124.4094488188978</c:v>
                </c:pt>
                <c:pt idx="880">
                  <c:v>1009.4488188976378</c:v>
                </c:pt>
                <c:pt idx="881">
                  <c:v>105.51181102362206</c:v>
                </c:pt>
                <c:pt idx="882">
                  <c:v>146.45669291338584</c:v>
                </c:pt>
                <c:pt idx="883">
                  <c:v>103.93700787401575</c:v>
                </c:pt>
                <c:pt idx="884">
                  <c:v>50.393700787401578</c:v>
                </c:pt>
                <c:pt idx="885">
                  <c:v>56.69291338582677</c:v>
                </c:pt>
                <c:pt idx="886">
                  <c:v>51.968503937007874</c:v>
                </c:pt>
                <c:pt idx="887">
                  <c:v>53.54330708661417</c:v>
                </c:pt>
                <c:pt idx="888">
                  <c:v>75.590551181102356</c:v>
                </c:pt>
                <c:pt idx="889">
                  <c:v>72.440944881889763</c:v>
                </c:pt>
                <c:pt idx="890">
                  <c:v>34.645669291338592</c:v>
                </c:pt>
                <c:pt idx="891">
                  <c:v>33.070866141732289</c:v>
                </c:pt>
                <c:pt idx="892">
                  <c:v>31.496062992125992</c:v>
                </c:pt>
                <c:pt idx="893">
                  <c:v>886.61417322834643</c:v>
                </c:pt>
                <c:pt idx="894">
                  <c:v>1261.4173228346458</c:v>
                </c:pt>
                <c:pt idx="895">
                  <c:v>1042.5196850393702</c:v>
                </c:pt>
                <c:pt idx="896">
                  <c:v>618.89763779527561</c:v>
                </c:pt>
                <c:pt idx="897">
                  <c:v>645.66929133858264</c:v>
                </c:pt>
                <c:pt idx="898">
                  <c:v>618.89763779527561</c:v>
                </c:pt>
                <c:pt idx="899">
                  <c:v>618.89763779527561</c:v>
                </c:pt>
                <c:pt idx="900">
                  <c:v>99.212598425196859</c:v>
                </c:pt>
                <c:pt idx="901">
                  <c:v>125.98425196850397</c:v>
                </c:pt>
                <c:pt idx="902">
                  <c:v>129.13385826771653</c:v>
                </c:pt>
                <c:pt idx="903">
                  <c:v>51.968503937007874</c:v>
                </c:pt>
                <c:pt idx="904">
                  <c:v>67.71653543307086</c:v>
                </c:pt>
                <c:pt idx="905">
                  <c:v>11625.196850393702</c:v>
                </c:pt>
                <c:pt idx="906">
                  <c:v>9751.1811023622049</c:v>
                </c:pt>
                <c:pt idx="907">
                  <c:v>4806.2992125984256</c:v>
                </c:pt>
                <c:pt idx="908">
                  <c:v>3965.3543307086616</c:v>
                </c:pt>
                <c:pt idx="909">
                  <c:v>4011.0236220472439</c:v>
                </c:pt>
                <c:pt idx="910">
                  <c:v>4037.7952755905512</c:v>
                </c:pt>
                <c:pt idx="911">
                  <c:v>1363.7795275590552</c:v>
                </c:pt>
                <c:pt idx="912">
                  <c:v>2198.4251968503936</c:v>
                </c:pt>
                <c:pt idx="913">
                  <c:v>2192.1259842519685</c:v>
                </c:pt>
                <c:pt idx="914">
                  <c:v>2088.1889763779527</c:v>
                </c:pt>
                <c:pt idx="915">
                  <c:v>1445.6692913385828</c:v>
                </c:pt>
                <c:pt idx="916">
                  <c:v>1489.7637795275589</c:v>
                </c:pt>
                <c:pt idx="917">
                  <c:v>1530.7086614173231</c:v>
                </c:pt>
                <c:pt idx="918">
                  <c:v>777.95275590551182</c:v>
                </c:pt>
                <c:pt idx="919">
                  <c:v>299.21259842519686</c:v>
                </c:pt>
                <c:pt idx="920">
                  <c:v>251.96850393700794</c:v>
                </c:pt>
                <c:pt idx="921">
                  <c:v>124.40944881889764</c:v>
                </c:pt>
                <c:pt idx="922">
                  <c:v>116.53543307086613</c:v>
                </c:pt>
                <c:pt idx="923">
                  <c:v>100.78740157480316</c:v>
                </c:pt>
                <c:pt idx="924">
                  <c:v>121.25984251968505</c:v>
                </c:pt>
                <c:pt idx="925">
                  <c:v>5325.9842519685035</c:v>
                </c:pt>
                <c:pt idx="926">
                  <c:v>7948.031496062993</c:v>
                </c:pt>
                <c:pt idx="927">
                  <c:v>6588.9763779527557</c:v>
                </c:pt>
                <c:pt idx="928">
                  <c:v>3535.4330708661419</c:v>
                </c:pt>
                <c:pt idx="929">
                  <c:v>3141.732283464567</c:v>
                </c:pt>
                <c:pt idx="930">
                  <c:v>3025.196850393701</c:v>
                </c:pt>
                <c:pt idx="931">
                  <c:v>2752.7559055118113</c:v>
                </c:pt>
                <c:pt idx="932">
                  <c:v>730.70866141732279</c:v>
                </c:pt>
                <c:pt idx="933">
                  <c:v>1171.6535433070867</c:v>
                </c:pt>
                <c:pt idx="934">
                  <c:v>1020.4724409448818</c:v>
                </c:pt>
                <c:pt idx="935">
                  <c:v>466.14173228346453</c:v>
                </c:pt>
                <c:pt idx="936">
                  <c:v>470.8661417322835</c:v>
                </c:pt>
                <c:pt idx="937">
                  <c:v>472.44094488188983</c:v>
                </c:pt>
                <c:pt idx="938">
                  <c:v>434.64566929133861</c:v>
                </c:pt>
                <c:pt idx="939">
                  <c:v>105.51181102362206</c:v>
                </c:pt>
                <c:pt idx="940">
                  <c:v>133.85826771653544</c:v>
                </c:pt>
                <c:pt idx="941">
                  <c:v>116.53543307086613</c:v>
                </c:pt>
                <c:pt idx="942">
                  <c:v>53.54330708661417</c:v>
                </c:pt>
                <c:pt idx="943">
                  <c:v>31.496062992125992</c:v>
                </c:pt>
                <c:pt idx="944">
                  <c:v>37.795275590551178</c:v>
                </c:pt>
                <c:pt idx="945">
                  <c:v>28.346456692913385</c:v>
                </c:pt>
                <c:pt idx="946">
                  <c:v>15.748031496062996</c:v>
                </c:pt>
                <c:pt idx="947">
                  <c:v>15.748031496062996</c:v>
                </c:pt>
                <c:pt idx="948">
                  <c:v>3297.6377952755911</c:v>
                </c:pt>
                <c:pt idx="949">
                  <c:v>1011.0236220472442</c:v>
                </c:pt>
                <c:pt idx="950">
                  <c:v>5944.8818897637793</c:v>
                </c:pt>
                <c:pt idx="951">
                  <c:v>467.71653543307087</c:v>
                </c:pt>
                <c:pt idx="952">
                  <c:v>2960.6299212598424</c:v>
                </c:pt>
                <c:pt idx="953">
                  <c:v>2784.2519685039374</c:v>
                </c:pt>
                <c:pt idx="954">
                  <c:v>527.55905511811034</c:v>
                </c:pt>
                <c:pt idx="955">
                  <c:v>55.118110236220474</c:v>
                </c:pt>
                <c:pt idx="956">
                  <c:v>1889.7637795275593</c:v>
                </c:pt>
                <c:pt idx="957">
                  <c:v>1963.7795275590552</c:v>
                </c:pt>
                <c:pt idx="958">
                  <c:v>2004.7244094488192</c:v>
                </c:pt>
                <c:pt idx="959">
                  <c:v>379.52755905511816</c:v>
                </c:pt>
                <c:pt idx="960">
                  <c:v>596.85039370078744</c:v>
                </c:pt>
                <c:pt idx="961">
                  <c:v>524.40944881889766</c:v>
                </c:pt>
                <c:pt idx="962">
                  <c:v>281.88976377952758</c:v>
                </c:pt>
                <c:pt idx="963">
                  <c:v>286.61417322834643</c:v>
                </c:pt>
                <c:pt idx="964">
                  <c:v>280.3149606299213</c:v>
                </c:pt>
                <c:pt idx="965">
                  <c:v>286.61417322834643</c:v>
                </c:pt>
                <c:pt idx="966">
                  <c:v>80.314960629921273</c:v>
                </c:pt>
                <c:pt idx="967">
                  <c:v>59.842519685039377</c:v>
                </c:pt>
                <c:pt idx="968">
                  <c:v>29.921259842519689</c:v>
                </c:pt>
                <c:pt idx="969">
                  <c:v>20.472440944881892</c:v>
                </c:pt>
                <c:pt idx="970">
                  <c:v>725.98425196850405</c:v>
                </c:pt>
                <c:pt idx="971">
                  <c:v>777.95275590551182</c:v>
                </c:pt>
                <c:pt idx="972">
                  <c:v>625.19685039370086</c:v>
                </c:pt>
                <c:pt idx="973">
                  <c:v>388.97637795275591</c:v>
                </c:pt>
                <c:pt idx="974">
                  <c:v>151.18110236220471</c:v>
                </c:pt>
                <c:pt idx="975">
                  <c:v>105.51181102362206</c:v>
                </c:pt>
                <c:pt idx="976">
                  <c:v>103.93700787401575</c:v>
                </c:pt>
                <c:pt idx="977">
                  <c:v>64.566929133858267</c:v>
                </c:pt>
                <c:pt idx="978">
                  <c:v>535.43307086614175</c:v>
                </c:pt>
                <c:pt idx="979">
                  <c:v>433.07086614173227</c:v>
                </c:pt>
                <c:pt idx="980">
                  <c:v>209.44881889763781</c:v>
                </c:pt>
                <c:pt idx="981">
                  <c:v>185.82677165354335</c:v>
                </c:pt>
                <c:pt idx="982">
                  <c:v>166.92913385826773</c:v>
                </c:pt>
                <c:pt idx="983">
                  <c:v>33.070866141732289</c:v>
                </c:pt>
                <c:pt idx="984">
                  <c:v>23.622047244094489</c:v>
                </c:pt>
                <c:pt idx="985">
                  <c:v>25.196850393700789</c:v>
                </c:pt>
                <c:pt idx="986">
                  <c:v>29.921259842519689</c:v>
                </c:pt>
                <c:pt idx="987">
                  <c:v>33.070866141732289</c:v>
                </c:pt>
                <c:pt idx="988">
                  <c:v>23.622047244094489</c:v>
                </c:pt>
                <c:pt idx="989">
                  <c:v>31.496062992125992</c:v>
                </c:pt>
                <c:pt idx="990">
                  <c:v>50.393700787401578</c:v>
                </c:pt>
                <c:pt idx="991">
                  <c:v>56.69291338582677</c:v>
                </c:pt>
                <c:pt idx="992">
                  <c:v>77.165354330708681</c:v>
                </c:pt>
                <c:pt idx="993">
                  <c:v>36.220472440944881</c:v>
                </c:pt>
                <c:pt idx="994">
                  <c:v>48.818897637795274</c:v>
                </c:pt>
                <c:pt idx="995">
                  <c:v>77.165354330708681</c:v>
                </c:pt>
                <c:pt idx="996">
                  <c:v>858.26771653543312</c:v>
                </c:pt>
                <c:pt idx="997">
                  <c:v>711.8110236220474</c:v>
                </c:pt>
                <c:pt idx="998">
                  <c:v>453.54330708661416</c:v>
                </c:pt>
                <c:pt idx="999">
                  <c:v>225.19685039370083</c:v>
                </c:pt>
                <c:pt idx="1000">
                  <c:v>162.20472440944883</c:v>
                </c:pt>
                <c:pt idx="1001">
                  <c:v>66.141732283464577</c:v>
                </c:pt>
                <c:pt idx="1002">
                  <c:v>75.590551181102356</c:v>
                </c:pt>
                <c:pt idx="1003">
                  <c:v>89.763779527559066</c:v>
                </c:pt>
                <c:pt idx="1004">
                  <c:v>105.51181102362206</c:v>
                </c:pt>
                <c:pt idx="1005">
                  <c:v>86.614173228346473</c:v>
                </c:pt>
                <c:pt idx="1006">
                  <c:v>70.866141732283467</c:v>
                </c:pt>
                <c:pt idx="1007">
                  <c:v>58.267716535433067</c:v>
                </c:pt>
                <c:pt idx="1008">
                  <c:v>50.393700787401578</c:v>
                </c:pt>
                <c:pt idx="1009">
                  <c:v>25.196850393700789</c:v>
                </c:pt>
                <c:pt idx="1010">
                  <c:v>20.472440944881892</c:v>
                </c:pt>
                <c:pt idx="1011">
                  <c:v>15.748031496062996</c:v>
                </c:pt>
                <c:pt idx="1012">
                  <c:v>1337.007874015748</c:v>
                </c:pt>
                <c:pt idx="1013">
                  <c:v>1110.2362204724409</c:v>
                </c:pt>
                <c:pt idx="1014">
                  <c:v>522.83464566929138</c:v>
                </c:pt>
                <c:pt idx="1015">
                  <c:v>593.70078740157498</c:v>
                </c:pt>
                <c:pt idx="1016">
                  <c:v>675.59055118110246</c:v>
                </c:pt>
                <c:pt idx="1017">
                  <c:v>833.07086614173227</c:v>
                </c:pt>
                <c:pt idx="1018">
                  <c:v>606.29921259842524</c:v>
                </c:pt>
                <c:pt idx="1019">
                  <c:v>579.5275590551181</c:v>
                </c:pt>
                <c:pt idx="1020">
                  <c:v>559.05511811023621</c:v>
                </c:pt>
                <c:pt idx="1021">
                  <c:v>445.66929133858275</c:v>
                </c:pt>
                <c:pt idx="1022">
                  <c:v>184.25196850393701</c:v>
                </c:pt>
                <c:pt idx="1023">
                  <c:v>259.84251968503935</c:v>
                </c:pt>
                <c:pt idx="1024">
                  <c:v>215.74803149606296</c:v>
                </c:pt>
                <c:pt idx="1025">
                  <c:v>198.42519685039372</c:v>
                </c:pt>
                <c:pt idx="1026">
                  <c:v>23.622047244094489</c:v>
                </c:pt>
                <c:pt idx="1027">
                  <c:v>22.047244094488189</c:v>
                </c:pt>
                <c:pt idx="1028">
                  <c:v>18.897637795275589</c:v>
                </c:pt>
                <c:pt idx="1029">
                  <c:v>4576.3779527559063</c:v>
                </c:pt>
                <c:pt idx="1030">
                  <c:v>3327.5590551181108</c:v>
                </c:pt>
                <c:pt idx="1031">
                  <c:v>4045.6692913385828</c:v>
                </c:pt>
                <c:pt idx="1032">
                  <c:v>3163.7795275590556</c:v>
                </c:pt>
                <c:pt idx="1033">
                  <c:v>1535.4330708661419</c:v>
                </c:pt>
                <c:pt idx="1034">
                  <c:v>1444.0944881889764</c:v>
                </c:pt>
                <c:pt idx="1035">
                  <c:v>1275.5905511811022</c:v>
                </c:pt>
                <c:pt idx="1036">
                  <c:v>1151.1811023622047</c:v>
                </c:pt>
                <c:pt idx="1037">
                  <c:v>277.16535433070874</c:v>
                </c:pt>
                <c:pt idx="1038">
                  <c:v>406.29921259842524</c:v>
                </c:pt>
                <c:pt idx="1039">
                  <c:v>338.58267716535431</c:v>
                </c:pt>
                <c:pt idx="1040">
                  <c:v>141.73228346456693</c:v>
                </c:pt>
                <c:pt idx="1041">
                  <c:v>195.2755905511811</c:v>
                </c:pt>
                <c:pt idx="1042">
                  <c:v>96.062992125984252</c:v>
                </c:pt>
                <c:pt idx="1043">
                  <c:v>85.039370078740177</c:v>
                </c:pt>
                <c:pt idx="1044">
                  <c:v>160086.61417322836</c:v>
                </c:pt>
                <c:pt idx="1045">
                  <c:v>73278.740157480308</c:v>
                </c:pt>
                <c:pt idx="1046">
                  <c:v>57491.338582677163</c:v>
                </c:pt>
                <c:pt idx="1047">
                  <c:v>31525.984251968504</c:v>
                </c:pt>
                <c:pt idx="1048">
                  <c:v>30270.866141732284</c:v>
                </c:pt>
                <c:pt idx="1049">
                  <c:v>28675.590551181107</c:v>
                </c:pt>
                <c:pt idx="1050">
                  <c:v>25965.354330708662</c:v>
                </c:pt>
                <c:pt idx="1051">
                  <c:v>22637.795275590554</c:v>
                </c:pt>
                <c:pt idx="1052">
                  <c:v>32472.440944881888</c:v>
                </c:pt>
                <c:pt idx="1053">
                  <c:v>26724.409448818897</c:v>
                </c:pt>
                <c:pt idx="1054">
                  <c:v>12521.259842519687</c:v>
                </c:pt>
                <c:pt idx="1055">
                  <c:v>12924.409448818898</c:v>
                </c:pt>
                <c:pt idx="1056">
                  <c:v>12157.480314960632</c:v>
                </c:pt>
                <c:pt idx="1057">
                  <c:v>11688.188976377953</c:v>
                </c:pt>
                <c:pt idx="1058">
                  <c:v>10455.118110236221</c:v>
                </c:pt>
                <c:pt idx="1059">
                  <c:v>15341.732283464567</c:v>
                </c:pt>
                <c:pt idx="1060">
                  <c:v>12088.188976377955</c:v>
                </c:pt>
                <c:pt idx="1061">
                  <c:v>5456.6929133858266</c:v>
                </c:pt>
                <c:pt idx="1062">
                  <c:v>4480.3149606299212</c:v>
                </c:pt>
                <c:pt idx="1063">
                  <c:v>4072.4409448818906</c:v>
                </c:pt>
                <c:pt idx="1064">
                  <c:v>4138.5826771653547</c:v>
                </c:pt>
                <c:pt idx="1065">
                  <c:v>2777.9527559055118</c:v>
                </c:pt>
                <c:pt idx="1066">
                  <c:v>3154.3307086614177</c:v>
                </c:pt>
                <c:pt idx="1067">
                  <c:v>2081.8897637795276</c:v>
                </c:pt>
                <c:pt idx="1068">
                  <c:v>845.66929133858275</c:v>
                </c:pt>
                <c:pt idx="1069">
                  <c:v>858.26771653543312</c:v>
                </c:pt>
                <c:pt idx="1070">
                  <c:v>807.87401574803152</c:v>
                </c:pt>
                <c:pt idx="1071">
                  <c:v>738.58267716535431</c:v>
                </c:pt>
                <c:pt idx="1072">
                  <c:v>258.26771653543307</c:v>
                </c:pt>
                <c:pt idx="1073">
                  <c:v>352.75590551181102</c:v>
                </c:pt>
                <c:pt idx="1074">
                  <c:v>258.26771653543307</c:v>
                </c:pt>
                <c:pt idx="1075">
                  <c:v>80.314960629921273</c:v>
                </c:pt>
                <c:pt idx="1076">
                  <c:v>70.866141732283467</c:v>
                </c:pt>
                <c:pt idx="1077">
                  <c:v>69.291338582677184</c:v>
                </c:pt>
                <c:pt idx="1078">
                  <c:v>64.566929133858267</c:v>
                </c:pt>
                <c:pt idx="1079">
                  <c:v>23327.559055118112</c:v>
                </c:pt>
                <c:pt idx="1080">
                  <c:v>31788.976377952757</c:v>
                </c:pt>
                <c:pt idx="1081">
                  <c:v>52362.20472440945</c:v>
                </c:pt>
                <c:pt idx="1082">
                  <c:v>52198.425196850396</c:v>
                </c:pt>
                <c:pt idx="1083">
                  <c:v>41483.464566929128</c:v>
                </c:pt>
                <c:pt idx="1084">
                  <c:v>16771.653543307089</c:v>
                </c:pt>
                <c:pt idx="1085">
                  <c:v>13396.85039370079</c:v>
                </c:pt>
                <c:pt idx="1086">
                  <c:v>14105.511811023624</c:v>
                </c:pt>
                <c:pt idx="1087">
                  <c:v>12885.039370078743</c:v>
                </c:pt>
                <c:pt idx="1088">
                  <c:v>10529.133858267716</c:v>
                </c:pt>
                <c:pt idx="1089">
                  <c:v>12716.535433070867</c:v>
                </c:pt>
                <c:pt idx="1090">
                  <c:v>22187.401574803152</c:v>
                </c:pt>
                <c:pt idx="1091">
                  <c:v>18623.622047244095</c:v>
                </c:pt>
                <c:pt idx="1092">
                  <c:v>9125.9842519685062</c:v>
                </c:pt>
                <c:pt idx="1093">
                  <c:v>9752.7559055118109</c:v>
                </c:pt>
                <c:pt idx="1094">
                  <c:v>9107.0866141732276</c:v>
                </c:pt>
                <c:pt idx="1095">
                  <c:v>8877.1653543307111</c:v>
                </c:pt>
                <c:pt idx="1096">
                  <c:v>7773.2283464566935</c:v>
                </c:pt>
                <c:pt idx="1097">
                  <c:v>13519.685039370077</c:v>
                </c:pt>
                <c:pt idx="1098">
                  <c:v>11855.118110236221</c:v>
                </c:pt>
                <c:pt idx="1099">
                  <c:v>5121.2598425196848</c:v>
                </c:pt>
                <c:pt idx="1100">
                  <c:v>8714.9606299212592</c:v>
                </c:pt>
                <c:pt idx="1101">
                  <c:v>5305.5118110236217</c:v>
                </c:pt>
                <c:pt idx="1102">
                  <c:v>4264.566929133859</c:v>
                </c:pt>
                <c:pt idx="1103">
                  <c:v>2007.8740157480315</c:v>
                </c:pt>
                <c:pt idx="1104">
                  <c:v>3644.0944881889768</c:v>
                </c:pt>
                <c:pt idx="1105">
                  <c:v>3108.661417322835</c:v>
                </c:pt>
                <c:pt idx="1106">
                  <c:v>1341.7322834645668</c:v>
                </c:pt>
                <c:pt idx="1107">
                  <c:v>1387.4015748031495</c:v>
                </c:pt>
                <c:pt idx="1108">
                  <c:v>1344.8818897637798</c:v>
                </c:pt>
                <c:pt idx="1109">
                  <c:v>277.16535433070874</c:v>
                </c:pt>
                <c:pt idx="1110">
                  <c:v>149.60629921259843</c:v>
                </c:pt>
                <c:pt idx="1111">
                  <c:v>192.1259842519685</c:v>
                </c:pt>
                <c:pt idx="1112">
                  <c:v>196.85039370078741</c:v>
                </c:pt>
                <c:pt idx="1113">
                  <c:v>149.60629921259843</c:v>
                </c:pt>
                <c:pt idx="1114">
                  <c:v>116.53543307086613</c:v>
                </c:pt>
                <c:pt idx="1115">
                  <c:v>122.83464566929135</c:v>
                </c:pt>
                <c:pt idx="1116">
                  <c:v>132.28346456692915</c:v>
                </c:pt>
                <c:pt idx="1117">
                  <c:v>36.220472440944881</c:v>
                </c:pt>
                <c:pt idx="1118">
                  <c:v>37.795275590551178</c:v>
                </c:pt>
                <c:pt idx="1119">
                  <c:v>31.496062992125992</c:v>
                </c:pt>
                <c:pt idx="1120">
                  <c:v>25.196850393700789</c:v>
                </c:pt>
                <c:pt idx="1121">
                  <c:v>31.496062992125992</c:v>
                </c:pt>
                <c:pt idx="1122">
                  <c:v>11305.511811023622</c:v>
                </c:pt>
                <c:pt idx="1123">
                  <c:v>11774.803149606301</c:v>
                </c:pt>
                <c:pt idx="1124">
                  <c:v>16577.952755905513</c:v>
                </c:pt>
                <c:pt idx="1125">
                  <c:v>17061.417322834648</c:v>
                </c:pt>
                <c:pt idx="1126">
                  <c:v>10629.92125984252</c:v>
                </c:pt>
                <c:pt idx="1127">
                  <c:v>11959.055118110238</c:v>
                </c:pt>
                <c:pt idx="1128">
                  <c:v>11658.267716535434</c:v>
                </c:pt>
                <c:pt idx="1129">
                  <c:v>8850.393700787401</c:v>
                </c:pt>
                <c:pt idx="1130">
                  <c:v>5181.1023622047242</c:v>
                </c:pt>
                <c:pt idx="1131">
                  <c:v>6251.9685039370079</c:v>
                </c:pt>
                <c:pt idx="1132">
                  <c:v>6625.1968503937014</c:v>
                </c:pt>
                <c:pt idx="1133">
                  <c:v>3685.0393700787404</c:v>
                </c:pt>
                <c:pt idx="1134">
                  <c:v>4088.1889763779532</c:v>
                </c:pt>
                <c:pt idx="1135">
                  <c:v>3954.3307086614177</c:v>
                </c:pt>
                <c:pt idx="1136">
                  <c:v>2522.8346456692916</c:v>
                </c:pt>
                <c:pt idx="1137">
                  <c:v>1466.1417322834645</c:v>
                </c:pt>
                <c:pt idx="1138">
                  <c:v>2453.5433070866147</c:v>
                </c:pt>
                <c:pt idx="1139">
                  <c:v>2359.0551181102364</c:v>
                </c:pt>
                <c:pt idx="1140">
                  <c:v>1214.1732283464567</c:v>
                </c:pt>
                <c:pt idx="1141">
                  <c:v>1343.3070866141732</c:v>
                </c:pt>
                <c:pt idx="1142">
                  <c:v>1283.464566929134</c:v>
                </c:pt>
                <c:pt idx="1143">
                  <c:v>1176.3779527559057</c:v>
                </c:pt>
                <c:pt idx="1144">
                  <c:v>132.28346456692915</c:v>
                </c:pt>
                <c:pt idx="1145">
                  <c:v>130.70866141732284</c:v>
                </c:pt>
                <c:pt idx="1146">
                  <c:v>50.393700787401578</c:v>
                </c:pt>
                <c:pt idx="1147">
                  <c:v>91.338582677165348</c:v>
                </c:pt>
                <c:pt idx="1148">
                  <c:v>78.740157480314963</c:v>
                </c:pt>
                <c:pt idx="1149">
                  <c:v>22.047244094488189</c:v>
                </c:pt>
                <c:pt idx="1150">
                  <c:v>9440.9448818897654</c:v>
                </c:pt>
                <c:pt idx="1151">
                  <c:v>6870.8661417322837</c:v>
                </c:pt>
                <c:pt idx="1152">
                  <c:v>6344.8818897637802</c:v>
                </c:pt>
                <c:pt idx="1153">
                  <c:v>7223.6220472440946</c:v>
                </c:pt>
                <c:pt idx="1154">
                  <c:v>8461.4173228346444</c:v>
                </c:pt>
                <c:pt idx="1155">
                  <c:v>8349.606299212599</c:v>
                </c:pt>
                <c:pt idx="1156">
                  <c:v>8962.2047244094501</c:v>
                </c:pt>
                <c:pt idx="1157">
                  <c:v>8677.1653543307093</c:v>
                </c:pt>
                <c:pt idx="1158">
                  <c:v>10782.677165354331</c:v>
                </c:pt>
                <c:pt idx="1159">
                  <c:v>11861.417322834648</c:v>
                </c:pt>
                <c:pt idx="1160">
                  <c:v>9908.6614173228354</c:v>
                </c:pt>
                <c:pt idx="1161">
                  <c:v>11069.291338582676</c:v>
                </c:pt>
                <c:pt idx="1162">
                  <c:v>10782.677165354331</c:v>
                </c:pt>
                <c:pt idx="1163">
                  <c:v>7148.031496062993</c:v>
                </c:pt>
                <c:pt idx="1164">
                  <c:v>10968.503937007876</c:v>
                </c:pt>
                <c:pt idx="1165">
                  <c:v>6675.5905511811034</c:v>
                </c:pt>
                <c:pt idx="1166">
                  <c:v>5927.5590551181103</c:v>
                </c:pt>
                <c:pt idx="1167">
                  <c:v>3955.9055118110232</c:v>
                </c:pt>
                <c:pt idx="1168">
                  <c:v>4455.1181102362207</c:v>
                </c:pt>
                <c:pt idx="1169">
                  <c:v>4675.5905511811025</c:v>
                </c:pt>
                <c:pt idx="1170">
                  <c:v>4697.6377952755911</c:v>
                </c:pt>
                <c:pt idx="1171">
                  <c:v>2412.5984251968503</c:v>
                </c:pt>
                <c:pt idx="1172">
                  <c:v>3381.1023622047242</c:v>
                </c:pt>
                <c:pt idx="1173">
                  <c:v>3036.2204724409453</c:v>
                </c:pt>
                <c:pt idx="1174">
                  <c:v>1754.3307086614175</c:v>
                </c:pt>
                <c:pt idx="1175">
                  <c:v>1878.740157480315</c:v>
                </c:pt>
                <c:pt idx="1176">
                  <c:v>1973.2283464566929</c:v>
                </c:pt>
                <c:pt idx="1177">
                  <c:v>1976.3779527559059</c:v>
                </c:pt>
                <c:pt idx="1178">
                  <c:v>1149.6062992125983</c:v>
                </c:pt>
                <c:pt idx="1179">
                  <c:v>1707.0866141732283</c:v>
                </c:pt>
                <c:pt idx="1180">
                  <c:v>1458.2677165354332</c:v>
                </c:pt>
                <c:pt idx="1181">
                  <c:v>796.85039370078744</c:v>
                </c:pt>
                <c:pt idx="1182">
                  <c:v>472.44094488188983</c:v>
                </c:pt>
                <c:pt idx="1183">
                  <c:v>472.44094488188983</c:v>
                </c:pt>
                <c:pt idx="1184">
                  <c:v>469.29133858267721</c:v>
                </c:pt>
                <c:pt idx="1185">
                  <c:v>119.68503937007875</c:v>
                </c:pt>
                <c:pt idx="1186">
                  <c:v>179.52755905511813</c:v>
                </c:pt>
                <c:pt idx="1187">
                  <c:v>96.062992125984252</c:v>
                </c:pt>
                <c:pt idx="1188">
                  <c:v>42.519685039370088</c:v>
                </c:pt>
                <c:pt idx="1189">
                  <c:v>47.244094488188978</c:v>
                </c:pt>
                <c:pt idx="1190">
                  <c:v>48.818897637795274</c:v>
                </c:pt>
                <c:pt idx="1191">
                  <c:v>45.669291338582674</c:v>
                </c:pt>
                <c:pt idx="1192">
                  <c:v>17033.07086614173</c:v>
                </c:pt>
                <c:pt idx="1193">
                  <c:v>6574.8031496063004</c:v>
                </c:pt>
                <c:pt idx="1194">
                  <c:v>6965.3543307086629</c:v>
                </c:pt>
                <c:pt idx="1195">
                  <c:v>7366.929133858268</c:v>
                </c:pt>
                <c:pt idx="1196">
                  <c:v>5938.5826771653556</c:v>
                </c:pt>
                <c:pt idx="1197">
                  <c:v>4903.9370078740149</c:v>
                </c:pt>
                <c:pt idx="1198">
                  <c:v>7007.8740157480315</c:v>
                </c:pt>
                <c:pt idx="1199">
                  <c:v>4988.9763779527566</c:v>
                </c:pt>
                <c:pt idx="1200">
                  <c:v>4159.0551181102364</c:v>
                </c:pt>
                <c:pt idx="1201">
                  <c:v>4278.7401574803152</c:v>
                </c:pt>
                <c:pt idx="1202">
                  <c:v>3749.6062992125981</c:v>
                </c:pt>
                <c:pt idx="1203">
                  <c:v>1562.2047244094488</c:v>
                </c:pt>
                <c:pt idx="1204">
                  <c:v>866.14173228346453</c:v>
                </c:pt>
                <c:pt idx="1205">
                  <c:v>762.20472440944889</c:v>
                </c:pt>
                <c:pt idx="1206">
                  <c:v>437.79527559055128</c:v>
                </c:pt>
                <c:pt idx="1207">
                  <c:v>502.36220472440954</c:v>
                </c:pt>
                <c:pt idx="1208">
                  <c:v>537.00787401574814</c:v>
                </c:pt>
                <c:pt idx="1209">
                  <c:v>338.58267716535431</c:v>
                </c:pt>
                <c:pt idx="1210">
                  <c:v>316.53543307086619</c:v>
                </c:pt>
                <c:pt idx="1211">
                  <c:v>171.65354330708664</c:v>
                </c:pt>
                <c:pt idx="1212">
                  <c:v>223.62204724409449</c:v>
                </c:pt>
                <c:pt idx="1213">
                  <c:v>285.03937007874021</c:v>
                </c:pt>
                <c:pt idx="1214">
                  <c:v>103.93700787401575</c:v>
                </c:pt>
                <c:pt idx="1215">
                  <c:v>107.08661417322834</c:v>
                </c:pt>
                <c:pt idx="1216">
                  <c:v>85.039370078740177</c:v>
                </c:pt>
                <c:pt idx="1217">
                  <c:v>72.440944881889763</c:v>
                </c:pt>
                <c:pt idx="1218">
                  <c:v>37.795275590551178</c:v>
                </c:pt>
                <c:pt idx="1219">
                  <c:v>70.866141732283467</c:v>
                </c:pt>
                <c:pt idx="1220">
                  <c:v>67.71653543307086</c:v>
                </c:pt>
                <c:pt idx="1221">
                  <c:v>15.748031496062996</c:v>
                </c:pt>
                <c:pt idx="1222">
                  <c:v>18.897637795275589</c:v>
                </c:pt>
                <c:pt idx="1223">
                  <c:v>6477.1653543307093</c:v>
                </c:pt>
                <c:pt idx="1224">
                  <c:v>6535.4330708661419</c:v>
                </c:pt>
                <c:pt idx="1225">
                  <c:v>6472.4409448818906</c:v>
                </c:pt>
                <c:pt idx="1226">
                  <c:v>3414.1732283464567</c:v>
                </c:pt>
                <c:pt idx="1227">
                  <c:v>12102.36220472441</c:v>
                </c:pt>
                <c:pt idx="1228">
                  <c:v>3171.6535433070871</c:v>
                </c:pt>
                <c:pt idx="1229">
                  <c:v>1448.8188976377951</c:v>
                </c:pt>
                <c:pt idx="1230">
                  <c:v>1477.1653543307086</c:v>
                </c:pt>
                <c:pt idx="1231">
                  <c:v>1396.8503937007877</c:v>
                </c:pt>
                <c:pt idx="1232">
                  <c:v>1308.6614173228345</c:v>
                </c:pt>
                <c:pt idx="1233">
                  <c:v>344.88188976377955</c:v>
                </c:pt>
                <c:pt idx="1234">
                  <c:v>549.6062992125984</c:v>
                </c:pt>
                <c:pt idx="1235">
                  <c:v>497.63779527559058</c:v>
                </c:pt>
                <c:pt idx="1236">
                  <c:v>129.13385826771653</c:v>
                </c:pt>
                <c:pt idx="1237">
                  <c:v>154.33070866141736</c:v>
                </c:pt>
                <c:pt idx="1238">
                  <c:v>149.60629921259843</c:v>
                </c:pt>
                <c:pt idx="1239">
                  <c:v>146.45669291338584</c:v>
                </c:pt>
                <c:pt idx="1240">
                  <c:v>45.669291338582674</c:v>
                </c:pt>
                <c:pt idx="1241">
                  <c:v>47039.370078740154</c:v>
                </c:pt>
                <c:pt idx="1242">
                  <c:v>20185.826771653545</c:v>
                </c:pt>
                <c:pt idx="1243">
                  <c:v>21231.496062992126</c:v>
                </c:pt>
                <c:pt idx="1244">
                  <c:v>16988.976377952757</c:v>
                </c:pt>
                <c:pt idx="1245">
                  <c:v>15814.173228346459</c:v>
                </c:pt>
                <c:pt idx="1246">
                  <c:v>16018.897637795277</c:v>
                </c:pt>
                <c:pt idx="1247">
                  <c:v>23674.015748031492</c:v>
                </c:pt>
                <c:pt idx="1248">
                  <c:v>15862.99212598425</c:v>
                </c:pt>
                <c:pt idx="1249">
                  <c:v>13346.456692913387</c:v>
                </c:pt>
                <c:pt idx="1250">
                  <c:v>13795.275590551182</c:v>
                </c:pt>
                <c:pt idx="1251">
                  <c:v>11450.393700787403</c:v>
                </c:pt>
                <c:pt idx="1252">
                  <c:v>4425.1968503937005</c:v>
                </c:pt>
                <c:pt idx="1253">
                  <c:v>5280.3149606299221</c:v>
                </c:pt>
                <c:pt idx="1254">
                  <c:v>4784.2519685039379</c:v>
                </c:pt>
                <c:pt idx="1255">
                  <c:v>3500.7874015748034</c:v>
                </c:pt>
                <c:pt idx="1256">
                  <c:v>4245.6692913385832</c:v>
                </c:pt>
                <c:pt idx="1257">
                  <c:v>4921.2598425196848</c:v>
                </c:pt>
                <c:pt idx="1258">
                  <c:v>3892.9133858267714</c:v>
                </c:pt>
                <c:pt idx="1259">
                  <c:v>3877.1653543307084</c:v>
                </c:pt>
                <c:pt idx="1260">
                  <c:v>2548.0314960629926</c:v>
                </c:pt>
                <c:pt idx="1261">
                  <c:v>2938.5826771653547</c:v>
                </c:pt>
                <c:pt idx="1262">
                  <c:v>3796.8503937007877</c:v>
                </c:pt>
                <c:pt idx="1263">
                  <c:v>2118.1102362204724</c:v>
                </c:pt>
                <c:pt idx="1264">
                  <c:v>2250.3937007874019</c:v>
                </c:pt>
                <c:pt idx="1265">
                  <c:v>2000</c:v>
                </c:pt>
                <c:pt idx="1266">
                  <c:v>1527.5590551181101</c:v>
                </c:pt>
                <c:pt idx="1267">
                  <c:v>757.48031496063004</c:v>
                </c:pt>
                <c:pt idx="1268">
                  <c:v>2012.5984251968503</c:v>
                </c:pt>
                <c:pt idx="1269">
                  <c:v>1677.1653543307089</c:v>
                </c:pt>
                <c:pt idx="1270">
                  <c:v>217.3228346456693</c:v>
                </c:pt>
                <c:pt idx="1271">
                  <c:v>231.49606299212599</c:v>
                </c:pt>
                <c:pt idx="1272">
                  <c:v>165.35433070866142</c:v>
                </c:pt>
                <c:pt idx="1273">
                  <c:v>165.35433070866142</c:v>
                </c:pt>
                <c:pt idx="1274">
                  <c:v>121.25984251968505</c:v>
                </c:pt>
                <c:pt idx="1275">
                  <c:v>732.2834645669293</c:v>
                </c:pt>
                <c:pt idx="1276">
                  <c:v>866.14173228346453</c:v>
                </c:pt>
                <c:pt idx="1277">
                  <c:v>77.165354330708681</c:v>
                </c:pt>
                <c:pt idx="1278">
                  <c:v>85.039370078740177</c:v>
                </c:pt>
                <c:pt idx="1279">
                  <c:v>92.913385826771673</c:v>
                </c:pt>
                <c:pt idx="1280">
                  <c:v>74.015748031496074</c:v>
                </c:pt>
                <c:pt idx="1281">
                  <c:v>94.488188976377955</c:v>
                </c:pt>
                <c:pt idx="1282">
                  <c:v>393.70078740157481</c:v>
                </c:pt>
                <c:pt idx="1283">
                  <c:v>664.56692913385837</c:v>
                </c:pt>
                <c:pt idx="1284">
                  <c:v>245.6692913385827</c:v>
                </c:pt>
                <c:pt idx="1285">
                  <c:v>28.346456692913385</c:v>
                </c:pt>
                <c:pt idx="1286">
                  <c:v>29.921259842519689</c:v>
                </c:pt>
                <c:pt idx="1287">
                  <c:v>17.322834645669296</c:v>
                </c:pt>
                <c:pt idx="1288">
                  <c:v>15.748031496062996</c:v>
                </c:pt>
                <c:pt idx="1289">
                  <c:v>3790.5511811023625</c:v>
                </c:pt>
                <c:pt idx="1290">
                  <c:v>3316.5354330708665</c:v>
                </c:pt>
                <c:pt idx="1291">
                  <c:v>3140.157480314961</c:v>
                </c:pt>
                <c:pt idx="1292">
                  <c:v>1925.9842519685042</c:v>
                </c:pt>
                <c:pt idx="1293">
                  <c:v>1903.9370078740158</c:v>
                </c:pt>
                <c:pt idx="1294">
                  <c:v>1669.2913385826773</c:v>
                </c:pt>
                <c:pt idx="1295">
                  <c:v>513.38582677165357</c:v>
                </c:pt>
                <c:pt idx="1296">
                  <c:v>155.90551181102364</c:v>
                </c:pt>
                <c:pt idx="1297">
                  <c:v>168.50393700787399</c:v>
                </c:pt>
                <c:pt idx="1298">
                  <c:v>163.77952755905514</c:v>
                </c:pt>
                <c:pt idx="1299">
                  <c:v>86.614173228346473</c:v>
                </c:pt>
                <c:pt idx="1300">
                  <c:v>80.314960629921273</c:v>
                </c:pt>
                <c:pt idx="1301">
                  <c:v>81.88976377952757</c:v>
                </c:pt>
                <c:pt idx="1302">
                  <c:v>40362.20472440945</c:v>
                </c:pt>
                <c:pt idx="1303">
                  <c:v>68685.039370078739</c:v>
                </c:pt>
                <c:pt idx="1304">
                  <c:v>63903.937007874018</c:v>
                </c:pt>
                <c:pt idx="1305">
                  <c:v>32527.559055118112</c:v>
                </c:pt>
                <c:pt idx="1306">
                  <c:v>31363.779527559058</c:v>
                </c:pt>
                <c:pt idx="1307">
                  <c:v>46680.314960629912</c:v>
                </c:pt>
                <c:pt idx="1308">
                  <c:v>83108.66141732283</c:v>
                </c:pt>
                <c:pt idx="1309">
                  <c:v>76031.496062992126</c:v>
                </c:pt>
                <c:pt idx="1310">
                  <c:v>49190.551181102361</c:v>
                </c:pt>
                <c:pt idx="1311">
                  <c:v>21987.401574803152</c:v>
                </c:pt>
                <c:pt idx="1312">
                  <c:v>15966.929133858268</c:v>
                </c:pt>
                <c:pt idx="1313">
                  <c:v>16231.496062992128</c:v>
                </c:pt>
                <c:pt idx="1314">
                  <c:v>14148.031496062993</c:v>
                </c:pt>
                <c:pt idx="1315">
                  <c:v>11388.976377952758</c:v>
                </c:pt>
                <c:pt idx="1316">
                  <c:v>13766.92913385827</c:v>
                </c:pt>
                <c:pt idx="1317">
                  <c:v>24675.590551181103</c:v>
                </c:pt>
                <c:pt idx="1318">
                  <c:v>19121.259842519688</c:v>
                </c:pt>
                <c:pt idx="1319">
                  <c:v>8965.3543307086602</c:v>
                </c:pt>
                <c:pt idx="1320">
                  <c:v>9045.6692913385832</c:v>
                </c:pt>
                <c:pt idx="1321">
                  <c:v>8110.2362204724404</c:v>
                </c:pt>
                <c:pt idx="1322">
                  <c:v>7840.9448818897645</c:v>
                </c:pt>
                <c:pt idx="1323">
                  <c:v>6067.7165354330709</c:v>
                </c:pt>
                <c:pt idx="1324">
                  <c:v>11223.622047244096</c:v>
                </c:pt>
                <c:pt idx="1325">
                  <c:v>9897.6377952755902</c:v>
                </c:pt>
                <c:pt idx="1326">
                  <c:v>4042.5196850393695</c:v>
                </c:pt>
                <c:pt idx="1327">
                  <c:v>6754.3307086614177</c:v>
                </c:pt>
                <c:pt idx="1328">
                  <c:v>3735.4330708661419</c:v>
                </c:pt>
                <c:pt idx="1329">
                  <c:v>3067.7165354330709</c:v>
                </c:pt>
                <c:pt idx="1330">
                  <c:v>1275.5905511811022</c:v>
                </c:pt>
                <c:pt idx="1331">
                  <c:v>2354.3307086614172</c:v>
                </c:pt>
                <c:pt idx="1332">
                  <c:v>1664.5669291338586</c:v>
                </c:pt>
                <c:pt idx="1333">
                  <c:v>617.32283464566945</c:v>
                </c:pt>
                <c:pt idx="1334">
                  <c:v>634.64566929133844</c:v>
                </c:pt>
                <c:pt idx="1335">
                  <c:v>596.85039370078744</c:v>
                </c:pt>
                <c:pt idx="1336">
                  <c:v>201.57480314960631</c:v>
                </c:pt>
                <c:pt idx="1337">
                  <c:v>193.70078740157481</c:v>
                </c:pt>
                <c:pt idx="1338">
                  <c:v>274.01574803149606</c:v>
                </c:pt>
                <c:pt idx="1339">
                  <c:v>324.40944881889766</c:v>
                </c:pt>
                <c:pt idx="1340">
                  <c:v>269.29133858267721</c:v>
                </c:pt>
                <c:pt idx="1341">
                  <c:v>152.75590551181102</c:v>
                </c:pt>
                <c:pt idx="1342">
                  <c:v>151.18110236220471</c:v>
                </c:pt>
                <c:pt idx="1343">
                  <c:v>151.18110236220471</c:v>
                </c:pt>
                <c:pt idx="1344">
                  <c:v>56.69291338582677</c:v>
                </c:pt>
                <c:pt idx="1345">
                  <c:v>75.590551181102356</c:v>
                </c:pt>
                <c:pt idx="1346">
                  <c:v>92.913385826771673</c:v>
                </c:pt>
                <c:pt idx="1347">
                  <c:v>28.346456692913385</c:v>
                </c:pt>
                <c:pt idx="1348">
                  <c:v>169514.96062992129</c:v>
                </c:pt>
                <c:pt idx="1349">
                  <c:v>111765.35433070868</c:v>
                </c:pt>
                <c:pt idx="1350">
                  <c:v>108577.95275590553</c:v>
                </c:pt>
                <c:pt idx="1351">
                  <c:v>98080.314960629941</c:v>
                </c:pt>
                <c:pt idx="1352">
                  <c:v>54828.346456692911</c:v>
                </c:pt>
                <c:pt idx="1353">
                  <c:v>37815.74803149607</c:v>
                </c:pt>
                <c:pt idx="1354">
                  <c:v>22385.826771653545</c:v>
                </c:pt>
                <c:pt idx="1355">
                  <c:v>27877.165354330711</c:v>
                </c:pt>
                <c:pt idx="1356">
                  <c:v>26481.889763779527</c:v>
                </c:pt>
                <c:pt idx="1357">
                  <c:v>15793.700787401574</c:v>
                </c:pt>
                <c:pt idx="1358">
                  <c:v>10056.692913385827</c:v>
                </c:pt>
                <c:pt idx="1359">
                  <c:v>6579.5275590551182</c:v>
                </c:pt>
                <c:pt idx="1360">
                  <c:v>3262.9921259842522</c:v>
                </c:pt>
                <c:pt idx="1361">
                  <c:v>8472.4409448818897</c:v>
                </c:pt>
                <c:pt idx="1362">
                  <c:v>4264.566929133859</c:v>
                </c:pt>
                <c:pt idx="1363">
                  <c:v>2357.48031496063</c:v>
                </c:pt>
                <c:pt idx="1364">
                  <c:v>2262.9921259842522</c:v>
                </c:pt>
                <c:pt idx="1365">
                  <c:v>1927.5590551181103</c:v>
                </c:pt>
                <c:pt idx="1366">
                  <c:v>1247.2440944881891</c:v>
                </c:pt>
                <c:pt idx="1367">
                  <c:v>798.42519685039383</c:v>
                </c:pt>
                <c:pt idx="1368">
                  <c:v>883.46456692913398</c:v>
                </c:pt>
                <c:pt idx="1369">
                  <c:v>924.40944881889777</c:v>
                </c:pt>
                <c:pt idx="1370">
                  <c:v>604.72440944881885</c:v>
                </c:pt>
                <c:pt idx="1371">
                  <c:v>601.5748031496064</c:v>
                </c:pt>
                <c:pt idx="1372">
                  <c:v>529.13385826771662</c:v>
                </c:pt>
                <c:pt idx="1373">
                  <c:v>346.45669291338589</c:v>
                </c:pt>
                <c:pt idx="1374">
                  <c:v>110.23622047244095</c:v>
                </c:pt>
                <c:pt idx="1375">
                  <c:v>193.70078740157481</c:v>
                </c:pt>
                <c:pt idx="1376">
                  <c:v>118.11023622047246</c:v>
                </c:pt>
                <c:pt idx="1377">
                  <c:v>70.866141732283467</c:v>
                </c:pt>
                <c:pt idx="1378">
                  <c:v>78.740157480314963</c:v>
                </c:pt>
                <c:pt idx="1379">
                  <c:v>11811.023622047245</c:v>
                </c:pt>
                <c:pt idx="1380">
                  <c:v>12015.748031496063</c:v>
                </c:pt>
                <c:pt idx="1381">
                  <c:v>11247.244094488189</c:v>
                </c:pt>
                <c:pt idx="1382">
                  <c:v>7885.0393700787408</c:v>
                </c:pt>
                <c:pt idx="1383">
                  <c:v>6828.3464566929133</c:v>
                </c:pt>
                <c:pt idx="1384">
                  <c:v>6275.5905511811025</c:v>
                </c:pt>
                <c:pt idx="1385">
                  <c:v>2817.3228346456694</c:v>
                </c:pt>
                <c:pt idx="1386">
                  <c:v>3388.9763779527561</c:v>
                </c:pt>
                <c:pt idx="1387">
                  <c:v>3196.8503937007877</c:v>
                </c:pt>
                <c:pt idx="1388">
                  <c:v>2343.3070866141734</c:v>
                </c:pt>
                <c:pt idx="1389">
                  <c:v>2261.4173228346458</c:v>
                </c:pt>
                <c:pt idx="1390">
                  <c:v>2011.0236220472441</c:v>
                </c:pt>
                <c:pt idx="1391">
                  <c:v>878.74015748031502</c:v>
                </c:pt>
                <c:pt idx="1392">
                  <c:v>322.83464566929132</c:v>
                </c:pt>
                <c:pt idx="1393">
                  <c:v>291.33858267716539</c:v>
                </c:pt>
                <c:pt idx="1394">
                  <c:v>289.76377952755905</c:v>
                </c:pt>
                <c:pt idx="1395">
                  <c:v>209.44881889763781</c:v>
                </c:pt>
                <c:pt idx="1396">
                  <c:v>179.52755905511813</c:v>
                </c:pt>
                <c:pt idx="1397">
                  <c:v>154.33070866141736</c:v>
                </c:pt>
                <c:pt idx="1398">
                  <c:v>193.70078740157481</c:v>
                </c:pt>
                <c:pt idx="1399">
                  <c:v>212.59842519685043</c:v>
                </c:pt>
                <c:pt idx="1400">
                  <c:v>144.88188976377953</c:v>
                </c:pt>
                <c:pt idx="1401">
                  <c:v>138.58267716535437</c:v>
                </c:pt>
                <c:pt idx="1402">
                  <c:v>155.90551181102364</c:v>
                </c:pt>
                <c:pt idx="1403">
                  <c:v>66.141732283464577</c:v>
                </c:pt>
                <c:pt idx="1404">
                  <c:v>228.34645669291339</c:v>
                </c:pt>
                <c:pt idx="1405">
                  <c:v>78.740157480314963</c:v>
                </c:pt>
                <c:pt idx="1406">
                  <c:v>7091.3385826771655</c:v>
                </c:pt>
                <c:pt idx="1407">
                  <c:v>9201.5748031496059</c:v>
                </c:pt>
                <c:pt idx="1408">
                  <c:v>7099.212598425197</c:v>
                </c:pt>
                <c:pt idx="1409">
                  <c:v>3722.8346456692916</c:v>
                </c:pt>
                <c:pt idx="1410">
                  <c:v>3703.9370078740158</c:v>
                </c:pt>
                <c:pt idx="1411">
                  <c:v>3409.4488188976379</c:v>
                </c:pt>
                <c:pt idx="1412">
                  <c:v>3127.5590551181103</c:v>
                </c:pt>
                <c:pt idx="1413">
                  <c:v>357.48031496062993</c:v>
                </c:pt>
                <c:pt idx="1414">
                  <c:v>499.21259842519686</c:v>
                </c:pt>
                <c:pt idx="1415">
                  <c:v>393.70078740157481</c:v>
                </c:pt>
                <c:pt idx="1416">
                  <c:v>226.77165354330708</c:v>
                </c:pt>
                <c:pt idx="1417">
                  <c:v>244.09448818897638</c:v>
                </c:pt>
                <c:pt idx="1418">
                  <c:v>225.19685039370083</c:v>
                </c:pt>
                <c:pt idx="1419">
                  <c:v>225.19685039370083</c:v>
                </c:pt>
                <c:pt idx="1420">
                  <c:v>66.141732283464577</c:v>
                </c:pt>
                <c:pt idx="1421">
                  <c:v>31.496062992125992</c:v>
                </c:pt>
                <c:pt idx="1422">
                  <c:v>22.047244094488189</c:v>
                </c:pt>
                <c:pt idx="1423">
                  <c:v>559.05511811023621</c:v>
                </c:pt>
                <c:pt idx="1424">
                  <c:v>626.77165354330702</c:v>
                </c:pt>
                <c:pt idx="1425">
                  <c:v>503.93700787401588</c:v>
                </c:pt>
                <c:pt idx="1426">
                  <c:v>349.6062992125984</c:v>
                </c:pt>
                <c:pt idx="1427">
                  <c:v>333.85826771653547</c:v>
                </c:pt>
                <c:pt idx="1428">
                  <c:v>162.20472440944883</c:v>
                </c:pt>
                <c:pt idx="1429">
                  <c:v>3869.2913385826773</c:v>
                </c:pt>
                <c:pt idx="1430">
                  <c:v>5401.5748031496069</c:v>
                </c:pt>
                <c:pt idx="1431">
                  <c:v>5029.9212598425202</c:v>
                </c:pt>
                <c:pt idx="1432">
                  <c:v>3045.6692913385828</c:v>
                </c:pt>
                <c:pt idx="1433">
                  <c:v>3319.6850393700793</c:v>
                </c:pt>
                <c:pt idx="1434">
                  <c:v>1754.3307086614175</c:v>
                </c:pt>
                <c:pt idx="1435">
                  <c:v>1675.5905511811025</c:v>
                </c:pt>
                <c:pt idx="1436">
                  <c:v>1015.7480314960632</c:v>
                </c:pt>
                <c:pt idx="1437">
                  <c:v>1124.4094488188978</c:v>
                </c:pt>
                <c:pt idx="1438">
                  <c:v>1165.3543307086616</c:v>
                </c:pt>
                <c:pt idx="1439">
                  <c:v>1163.7795275590552</c:v>
                </c:pt>
                <c:pt idx="1440">
                  <c:v>381.10236220472444</c:v>
                </c:pt>
                <c:pt idx="1441">
                  <c:v>579.5275590551181</c:v>
                </c:pt>
                <c:pt idx="1442">
                  <c:v>596.85039370078744</c:v>
                </c:pt>
                <c:pt idx="1443">
                  <c:v>368.50393700787401</c:v>
                </c:pt>
                <c:pt idx="1444">
                  <c:v>466.14173228346453</c:v>
                </c:pt>
                <c:pt idx="1445">
                  <c:v>258.26771653543307</c:v>
                </c:pt>
                <c:pt idx="1446">
                  <c:v>51.968503937007874</c:v>
                </c:pt>
                <c:pt idx="1447">
                  <c:v>20.472440944881892</c:v>
                </c:pt>
                <c:pt idx="1448">
                  <c:v>62371.653543307089</c:v>
                </c:pt>
                <c:pt idx="1449">
                  <c:v>74166.92913385827</c:v>
                </c:pt>
                <c:pt idx="1450">
                  <c:v>73570.078740157478</c:v>
                </c:pt>
                <c:pt idx="1451">
                  <c:v>57020.47244094489</c:v>
                </c:pt>
                <c:pt idx="1452">
                  <c:v>54933.858267716547</c:v>
                </c:pt>
                <c:pt idx="1453">
                  <c:v>53247.244094488196</c:v>
                </c:pt>
                <c:pt idx="1454">
                  <c:v>52233.070866141737</c:v>
                </c:pt>
                <c:pt idx="1455">
                  <c:v>49899.212598425198</c:v>
                </c:pt>
                <c:pt idx="1456">
                  <c:v>65702.362204724428</c:v>
                </c:pt>
                <c:pt idx="1457">
                  <c:v>65973.228346456686</c:v>
                </c:pt>
                <c:pt idx="1458">
                  <c:v>41683.464566929142</c:v>
                </c:pt>
                <c:pt idx="1459">
                  <c:v>40412.598425196855</c:v>
                </c:pt>
                <c:pt idx="1460">
                  <c:v>37141.732283464567</c:v>
                </c:pt>
                <c:pt idx="1461">
                  <c:v>31662.992125984252</c:v>
                </c:pt>
                <c:pt idx="1462">
                  <c:v>41533.85826771654</c:v>
                </c:pt>
                <c:pt idx="1463">
                  <c:v>41022.047244094494</c:v>
                </c:pt>
                <c:pt idx="1464">
                  <c:v>24313.385826771657</c:v>
                </c:pt>
                <c:pt idx="1465">
                  <c:v>24847.244094488189</c:v>
                </c:pt>
                <c:pt idx="1466">
                  <c:v>22440.944881889765</c:v>
                </c:pt>
                <c:pt idx="1467">
                  <c:v>12007.874015748032</c:v>
                </c:pt>
                <c:pt idx="1468">
                  <c:v>8078.7401574803152</c:v>
                </c:pt>
                <c:pt idx="1469">
                  <c:v>9357.4803149606305</c:v>
                </c:pt>
                <c:pt idx="1470">
                  <c:v>9532.2834645669282</c:v>
                </c:pt>
                <c:pt idx="1471">
                  <c:v>6036.2204724409448</c:v>
                </c:pt>
                <c:pt idx="1472">
                  <c:v>5719.6850393700788</c:v>
                </c:pt>
                <c:pt idx="1473">
                  <c:v>1384.2519685039372</c:v>
                </c:pt>
                <c:pt idx="1474">
                  <c:v>1944.8818897637796</c:v>
                </c:pt>
                <c:pt idx="1475">
                  <c:v>2004.7244094488192</c:v>
                </c:pt>
                <c:pt idx="1476">
                  <c:v>1688.1889763779529</c:v>
                </c:pt>
                <c:pt idx="1477">
                  <c:v>905.51181102362216</c:v>
                </c:pt>
                <c:pt idx="1478">
                  <c:v>428.34645669291336</c:v>
                </c:pt>
                <c:pt idx="1479">
                  <c:v>220.4724409448819</c:v>
                </c:pt>
                <c:pt idx="1480">
                  <c:v>491.33858267716539</c:v>
                </c:pt>
                <c:pt idx="1481">
                  <c:v>299.21259842519686</c:v>
                </c:pt>
                <c:pt idx="1482">
                  <c:v>185.82677165354335</c:v>
                </c:pt>
                <c:pt idx="1483">
                  <c:v>170.07874015748035</c:v>
                </c:pt>
                <c:pt idx="1484">
                  <c:v>152.75590551181102</c:v>
                </c:pt>
                <c:pt idx="1485">
                  <c:v>91.338582677165348</c:v>
                </c:pt>
                <c:pt idx="1486">
                  <c:v>69.291338582677184</c:v>
                </c:pt>
                <c:pt idx="1487">
                  <c:v>116.53543307086613</c:v>
                </c:pt>
                <c:pt idx="1488">
                  <c:v>132.28346456692915</c:v>
                </c:pt>
                <c:pt idx="1489">
                  <c:v>7392.1259842519685</c:v>
                </c:pt>
                <c:pt idx="1490">
                  <c:v>6051.9685039370079</c:v>
                </c:pt>
                <c:pt idx="1491">
                  <c:v>6045.6692913385832</c:v>
                </c:pt>
                <c:pt idx="1492">
                  <c:v>3793.7007874015749</c:v>
                </c:pt>
                <c:pt idx="1493">
                  <c:v>3818.8976377952758</c:v>
                </c:pt>
                <c:pt idx="1494">
                  <c:v>3609.4488188976375</c:v>
                </c:pt>
                <c:pt idx="1495">
                  <c:v>1148.0314960629923</c:v>
                </c:pt>
                <c:pt idx="1496">
                  <c:v>374.80314960629926</c:v>
                </c:pt>
                <c:pt idx="1497">
                  <c:v>437.79527559055128</c:v>
                </c:pt>
                <c:pt idx="1498">
                  <c:v>428.34645669291336</c:v>
                </c:pt>
                <c:pt idx="1499">
                  <c:v>272.44094488188978</c:v>
                </c:pt>
                <c:pt idx="1500">
                  <c:v>313.38582677165351</c:v>
                </c:pt>
                <c:pt idx="1501">
                  <c:v>291.33858267716539</c:v>
                </c:pt>
                <c:pt idx="1502">
                  <c:v>206.29921259842521</c:v>
                </c:pt>
                <c:pt idx="1503">
                  <c:v>26.771653543307085</c:v>
                </c:pt>
                <c:pt idx="1504">
                  <c:v>135.43307086614172</c:v>
                </c:pt>
                <c:pt idx="1505">
                  <c:v>121.25984251968505</c:v>
                </c:pt>
                <c:pt idx="1506">
                  <c:v>114.96062992125984</c:v>
                </c:pt>
                <c:pt idx="1507">
                  <c:v>86.614173228346473</c:v>
                </c:pt>
                <c:pt idx="1508">
                  <c:v>62.992125984251985</c:v>
                </c:pt>
                <c:pt idx="1509">
                  <c:v>50.393700787401578</c:v>
                </c:pt>
                <c:pt idx="1510">
                  <c:v>184.25196850393701</c:v>
                </c:pt>
                <c:pt idx="1511">
                  <c:v>184.25196850393701</c:v>
                </c:pt>
                <c:pt idx="1512">
                  <c:v>184.25196850393701</c:v>
                </c:pt>
                <c:pt idx="1513">
                  <c:v>184.25196850393701</c:v>
                </c:pt>
                <c:pt idx="1514">
                  <c:v>184.25196850393701</c:v>
                </c:pt>
                <c:pt idx="1515">
                  <c:v>184.25196850393701</c:v>
                </c:pt>
                <c:pt idx="1516">
                  <c:v>889.76377952755911</c:v>
                </c:pt>
                <c:pt idx="1517">
                  <c:v>970.07874015748041</c:v>
                </c:pt>
                <c:pt idx="1518">
                  <c:v>392.12598425196848</c:v>
                </c:pt>
                <c:pt idx="1519">
                  <c:v>313.38582677165351</c:v>
                </c:pt>
                <c:pt idx="1520">
                  <c:v>253.54330708661422</c:v>
                </c:pt>
                <c:pt idx="1521">
                  <c:v>212.59842519685043</c:v>
                </c:pt>
                <c:pt idx="1522">
                  <c:v>44.094488188976378</c:v>
                </c:pt>
                <c:pt idx="1523">
                  <c:v>39.370078740157481</c:v>
                </c:pt>
                <c:pt idx="1524">
                  <c:v>20.472440944881892</c:v>
                </c:pt>
                <c:pt idx="1525">
                  <c:v>5440.9448818897636</c:v>
                </c:pt>
                <c:pt idx="1526">
                  <c:v>4593.7007874015753</c:v>
                </c:pt>
                <c:pt idx="1527">
                  <c:v>2661.4173228346453</c:v>
                </c:pt>
                <c:pt idx="1528">
                  <c:v>2146.4566929133857</c:v>
                </c:pt>
                <c:pt idx="1529">
                  <c:v>2379.5275590551182</c:v>
                </c:pt>
                <c:pt idx="1530">
                  <c:v>2395.2755905511813</c:v>
                </c:pt>
                <c:pt idx="1531">
                  <c:v>445.66929133858275</c:v>
                </c:pt>
                <c:pt idx="1532">
                  <c:v>700.7874015748032</c:v>
                </c:pt>
                <c:pt idx="1533">
                  <c:v>628.34645669291331</c:v>
                </c:pt>
                <c:pt idx="1534">
                  <c:v>388.97637795275591</c:v>
                </c:pt>
                <c:pt idx="1535">
                  <c:v>174.8031496062992</c:v>
                </c:pt>
                <c:pt idx="1536">
                  <c:v>176.37795275590551</c:v>
                </c:pt>
                <c:pt idx="1537">
                  <c:v>171.65354330708664</c:v>
                </c:pt>
                <c:pt idx="1538">
                  <c:v>588.97637795275591</c:v>
                </c:pt>
                <c:pt idx="1539">
                  <c:v>29094.488188976382</c:v>
                </c:pt>
                <c:pt idx="1540">
                  <c:v>37959.055118110242</c:v>
                </c:pt>
                <c:pt idx="1541">
                  <c:v>46337.007874015755</c:v>
                </c:pt>
                <c:pt idx="1542">
                  <c:v>38880.314960629927</c:v>
                </c:pt>
                <c:pt idx="1543">
                  <c:v>20752.755905511811</c:v>
                </c:pt>
                <c:pt idx="1544">
                  <c:v>19314.960629921265</c:v>
                </c:pt>
                <c:pt idx="1545">
                  <c:v>17058.267716535436</c:v>
                </c:pt>
                <c:pt idx="1546">
                  <c:v>15962.20472440945</c:v>
                </c:pt>
                <c:pt idx="1547">
                  <c:v>24407.874015748035</c:v>
                </c:pt>
                <c:pt idx="1548">
                  <c:v>10368.503937007874</c:v>
                </c:pt>
                <c:pt idx="1549">
                  <c:v>9793.7007874015744</c:v>
                </c:pt>
                <c:pt idx="1550">
                  <c:v>3028.3464566929138</c:v>
                </c:pt>
                <c:pt idx="1551">
                  <c:v>2500.7874015748034</c:v>
                </c:pt>
                <c:pt idx="1552">
                  <c:v>1256.6929133858266</c:v>
                </c:pt>
                <c:pt idx="1553">
                  <c:v>1255.1181102362204</c:v>
                </c:pt>
                <c:pt idx="1554">
                  <c:v>1174.8031496062993</c:v>
                </c:pt>
                <c:pt idx="1555">
                  <c:v>1102.3622047244096</c:v>
                </c:pt>
                <c:pt idx="1556">
                  <c:v>190.55118110236222</c:v>
                </c:pt>
                <c:pt idx="1557">
                  <c:v>303.93700787401576</c:v>
                </c:pt>
                <c:pt idx="1558">
                  <c:v>209.44881889763781</c:v>
                </c:pt>
                <c:pt idx="1559">
                  <c:v>103.93700787401575</c:v>
                </c:pt>
                <c:pt idx="1560">
                  <c:v>64.566929133858267</c:v>
                </c:pt>
                <c:pt idx="1561">
                  <c:v>33.070866141732289</c:v>
                </c:pt>
                <c:pt idx="1562">
                  <c:v>92.913385826771673</c:v>
                </c:pt>
                <c:pt idx="1563">
                  <c:v>61.417322834645674</c:v>
                </c:pt>
                <c:pt idx="1564">
                  <c:v>56.69291338582677</c:v>
                </c:pt>
                <c:pt idx="1565">
                  <c:v>26.771653543307085</c:v>
                </c:pt>
                <c:pt idx="1566">
                  <c:v>33.070866141732289</c:v>
                </c:pt>
                <c:pt idx="1567">
                  <c:v>34.645669291338592</c:v>
                </c:pt>
                <c:pt idx="1568">
                  <c:v>2199.9999999999995</c:v>
                </c:pt>
                <c:pt idx="1569">
                  <c:v>1696.0629921259842</c:v>
                </c:pt>
                <c:pt idx="1570">
                  <c:v>1107.0866141732283</c:v>
                </c:pt>
                <c:pt idx="1571">
                  <c:v>1015.7480314960632</c:v>
                </c:pt>
                <c:pt idx="1572">
                  <c:v>1107.0866141732283</c:v>
                </c:pt>
                <c:pt idx="1573">
                  <c:v>1074.0157480314963</c:v>
                </c:pt>
                <c:pt idx="1574">
                  <c:v>110.23622047244095</c:v>
                </c:pt>
                <c:pt idx="1575">
                  <c:v>159.05511811023624</c:v>
                </c:pt>
                <c:pt idx="1576">
                  <c:v>144.88188976377953</c:v>
                </c:pt>
                <c:pt idx="1577">
                  <c:v>81.88976377952757</c:v>
                </c:pt>
                <c:pt idx="1578">
                  <c:v>53.54330708661417</c:v>
                </c:pt>
                <c:pt idx="1579">
                  <c:v>69.291338582677184</c:v>
                </c:pt>
                <c:pt idx="1580">
                  <c:v>92.913385826771673</c:v>
                </c:pt>
                <c:pt idx="1581">
                  <c:v>23459.84251968504</c:v>
                </c:pt>
                <c:pt idx="1582">
                  <c:v>18004.72440944882</c:v>
                </c:pt>
                <c:pt idx="1583">
                  <c:v>2582.6771653543306</c:v>
                </c:pt>
                <c:pt idx="1584">
                  <c:v>4061.4173228346458</c:v>
                </c:pt>
                <c:pt idx="1585">
                  <c:v>4083.464566929134</c:v>
                </c:pt>
                <c:pt idx="1586">
                  <c:v>3503.9370078740158</c:v>
                </c:pt>
                <c:pt idx="1587">
                  <c:v>680.31496062992142</c:v>
                </c:pt>
                <c:pt idx="1588">
                  <c:v>13267.716535433072</c:v>
                </c:pt>
                <c:pt idx="1589">
                  <c:v>13177.952755905511</c:v>
                </c:pt>
                <c:pt idx="1590">
                  <c:v>458.26771653543312</c:v>
                </c:pt>
                <c:pt idx="1591">
                  <c:v>281.88976377952758</c:v>
                </c:pt>
                <c:pt idx="1592">
                  <c:v>270.86614173228344</c:v>
                </c:pt>
                <c:pt idx="1593">
                  <c:v>250.3937007874016</c:v>
                </c:pt>
                <c:pt idx="1594">
                  <c:v>259.84251968503935</c:v>
                </c:pt>
                <c:pt idx="1595">
                  <c:v>5568.5039370078748</c:v>
                </c:pt>
                <c:pt idx="1596">
                  <c:v>2705.5118110236222</c:v>
                </c:pt>
                <c:pt idx="1597">
                  <c:v>374.80314960629926</c:v>
                </c:pt>
                <c:pt idx="1598">
                  <c:v>198.42519685039372</c:v>
                </c:pt>
                <c:pt idx="1599">
                  <c:v>207.8740157480315</c:v>
                </c:pt>
                <c:pt idx="1600">
                  <c:v>204.72440944881893</c:v>
                </c:pt>
                <c:pt idx="1601">
                  <c:v>163.77952755905514</c:v>
                </c:pt>
                <c:pt idx="1602">
                  <c:v>233.07086614173227</c:v>
                </c:pt>
                <c:pt idx="1603">
                  <c:v>847.24409448818903</c:v>
                </c:pt>
                <c:pt idx="1604">
                  <c:v>72.440944881889763</c:v>
                </c:pt>
                <c:pt idx="1605">
                  <c:v>78.740157480314963</c:v>
                </c:pt>
                <c:pt idx="1606">
                  <c:v>83.464566929133866</c:v>
                </c:pt>
                <c:pt idx="1607">
                  <c:v>130.70866141732284</c:v>
                </c:pt>
                <c:pt idx="1608">
                  <c:v>348.03149606299218</c:v>
                </c:pt>
                <c:pt idx="1609">
                  <c:v>209.44881889763781</c:v>
                </c:pt>
                <c:pt idx="1610">
                  <c:v>135.43307086614172</c:v>
                </c:pt>
                <c:pt idx="1611">
                  <c:v>883.46456692913398</c:v>
                </c:pt>
                <c:pt idx="1612">
                  <c:v>2497.6377952755906</c:v>
                </c:pt>
                <c:pt idx="1613">
                  <c:v>488.18897637795277</c:v>
                </c:pt>
                <c:pt idx="1614">
                  <c:v>168.50393700787399</c:v>
                </c:pt>
                <c:pt idx="1615">
                  <c:v>114.96062992125984</c:v>
                </c:pt>
                <c:pt idx="1616">
                  <c:v>102.36220472440947</c:v>
                </c:pt>
                <c:pt idx="1617">
                  <c:v>42.519685039370088</c:v>
                </c:pt>
                <c:pt idx="1618">
                  <c:v>269.29133858267721</c:v>
                </c:pt>
                <c:pt idx="1619">
                  <c:v>270.86614173228344</c:v>
                </c:pt>
                <c:pt idx="1620">
                  <c:v>160.62992125984255</c:v>
                </c:pt>
                <c:pt idx="1621">
                  <c:v>182.6771653543307</c:v>
                </c:pt>
                <c:pt idx="1622">
                  <c:v>159.05511811023624</c:v>
                </c:pt>
                <c:pt idx="1623">
                  <c:v>59.842519685039377</c:v>
                </c:pt>
                <c:pt idx="1624">
                  <c:v>47.244094488188978</c:v>
                </c:pt>
                <c:pt idx="1625">
                  <c:v>35724.409448818893</c:v>
                </c:pt>
                <c:pt idx="1626">
                  <c:v>35763.779527559062</c:v>
                </c:pt>
                <c:pt idx="1627">
                  <c:v>46653.543307086613</c:v>
                </c:pt>
                <c:pt idx="1628">
                  <c:v>46609.448818897632</c:v>
                </c:pt>
                <c:pt idx="1629">
                  <c:v>26787.401574803152</c:v>
                </c:pt>
                <c:pt idx="1630">
                  <c:v>27544.881889763779</c:v>
                </c:pt>
                <c:pt idx="1631">
                  <c:v>23800</c:v>
                </c:pt>
                <c:pt idx="1632">
                  <c:v>13664.56692913386</c:v>
                </c:pt>
                <c:pt idx="1633">
                  <c:v>9505.5118110236217</c:v>
                </c:pt>
                <c:pt idx="1634">
                  <c:v>11634.645669291338</c:v>
                </c:pt>
                <c:pt idx="1635">
                  <c:v>11738.582677165354</c:v>
                </c:pt>
                <c:pt idx="1636">
                  <c:v>7062.9921259842531</c:v>
                </c:pt>
                <c:pt idx="1637">
                  <c:v>7001.5748031496069</c:v>
                </c:pt>
                <c:pt idx="1638">
                  <c:v>2440.944881889764</c:v>
                </c:pt>
                <c:pt idx="1639">
                  <c:v>1644.0944881889768</c:v>
                </c:pt>
                <c:pt idx="1640">
                  <c:v>2407.874015748032</c:v>
                </c:pt>
                <c:pt idx="1641">
                  <c:v>2568.5039370078744</c:v>
                </c:pt>
                <c:pt idx="1642">
                  <c:v>2404.7244094488192</c:v>
                </c:pt>
                <c:pt idx="1643">
                  <c:v>1196.8503937007874</c:v>
                </c:pt>
                <c:pt idx="1644">
                  <c:v>565.35433070866145</c:v>
                </c:pt>
                <c:pt idx="1645">
                  <c:v>190.55118110236222</c:v>
                </c:pt>
                <c:pt idx="1646">
                  <c:v>377.95275590551182</c:v>
                </c:pt>
                <c:pt idx="1647">
                  <c:v>251.96850393700794</c:v>
                </c:pt>
                <c:pt idx="1648">
                  <c:v>148.03149606299215</c:v>
                </c:pt>
                <c:pt idx="1649">
                  <c:v>143.30708661417322</c:v>
                </c:pt>
                <c:pt idx="1650">
                  <c:v>133.85826771653544</c:v>
                </c:pt>
                <c:pt idx="1651">
                  <c:v>88.188976377952756</c:v>
                </c:pt>
                <c:pt idx="1652">
                  <c:v>78.740157480314963</c:v>
                </c:pt>
                <c:pt idx="1653">
                  <c:v>2398.4251968503936</c:v>
                </c:pt>
                <c:pt idx="1654">
                  <c:v>3099.212598425197</c:v>
                </c:pt>
                <c:pt idx="1655">
                  <c:v>2346.4566929133862</c:v>
                </c:pt>
                <c:pt idx="1656">
                  <c:v>1141.732283464567</c:v>
                </c:pt>
                <c:pt idx="1657">
                  <c:v>850.39370078740171</c:v>
                </c:pt>
                <c:pt idx="1658">
                  <c:v>762.20472440944889</c:v>
                </c:pt>
                <c:pt idx="1659">
                  <c:v>700.7874015748032</c:v>
                </c:pt>
                <c:pt idx="1660">
                  <c:v>1275.5905511811022</c:v>
                </c:pt>
                <c:pt idx="1661">
                  <c:v>932.28346456692907</c:v>
                </c:pt>
                <c:pt idx="1662">
                  <c:v>593.70078740157498</c:v>
                </c:pt>
                <c:pt idx="1663">
                  <c:v>617.32283464566945</c:v>
                </c:pt>
                <c:pt idx="1664">
                  <c:v>625.19685039370086</c:v>
                </c:pt>
                <c:pt idx="1665">
                  <c:v>642.51968503937019</c:v>
                </c:pt>
                <c:pt idx="1666">
                  <c:v>398.42519685039372</c:v>
                </c:pt>
                <c:pt idx="1667">
                  <c:v>573.22834645669286</c:v>
                </c:pt>
                <c:pt idx="1668">
                  <c:v>417.32283464566933</c:v>
                </c:pt>
                <c:pt idx="1669">
                  <c:v>266.14173228346453</c:v>
                </c:pt>
                <c:pt idx="1670">
                  <c:v>181.10236220472439</c:v>
                </c:pt>
                <c:pt idx="1671">
                  <c:v>168.50393700787399</c:v>
                </c:pt>
                <c:pt idx="1672">
                  <c:v>160.62992125984255</c:v>
                </c:pt>
                <c:pt idx="1673">
                  <c:v>40.944881889763785</c:v>
                </c:pt>
                <c:pt idx="1674">
                  <c:v>66.141732283464577</c:v>
                </c:pt>
                <c:pt idx="1675">
                  <c:v>44.094488188976378</c:v>
                </c:pt>
                <c:pt idx="1676">
                  <c:v>25.196850393700789</c:v>
                </c:pt>
                <c:pt idx="1677">
                  <c:v>29.921259842519689</c:v>
                </c:pt>
                <c:pt idx="1678">
                  <c:v>135.43307086614172</c:v>
                </c:pt>
                <c:pt idx="1679">
                  <c:v>75.590551181102356</c:v>
                </c:pt>
                <c:pt idx="1680">
                  <c:v>39.370078740157481</c:v>
                </c:pt>
                <c:pt idx="1681">
                  <c:v>39.370078740157481</c:v>
                </c:pt>
                <c:pt idx="1682">
                  <c:v>36.220472440944881</c:v>
                </c:pt>
                <c:pt idx="1683">
                  <c:v>33.070866141732289</c:v>
                </c:pt>
                <c:pt idx="1684">
                  <c:v>31787.401574803152</c:v>
                </c:pt>
                <c:pt idx="1685">
                  <c:v>25880.314960629923</c:v>
                </c:pt>
                <c:pt idx="1686">
                  <c:v>54664.566929133864</c:v>
                </c:pt>
                <c:pt idx="1687">
                  <c:v>31793.70078740158</c:v>
                </c:pt>
                <c:pt idx="1688">
                  <c:v>19477.165354330707</c:v>
                </c:pt>
                <c:pt idx="1689">
                  <c:v>18667.716535433072</c:v>
                </c:pt>
                <c:pt idx="1690">
                  <c:v>16332.283464566928</c:v>
                </c:pt>
                <c:pt idx="1691">
                  <c:v>13311.811023622049</c:v>
                </c:pt>
                <c:pt idx="1692">
                  <c:v>12264.566929133858</c:v>
                </c:pt>
                <c:pt idx="1693">
                  <c:v>15321.259842519683</c:v>
                </c:pt>
                <c:pt idx="1694">
                  <c:v>14377.952755905513</c:v>
                </c:pt>
                <c:pt idx="1695">
                  <c:v>9143.3070866141734</c:v>
                </c:pt>
                <c:pt idx="1696">
                  <c:v>9200.0000000000018</c:v>
                </c:pt>
                <c:pt idx="1697">
                  <c:v>8036.2204724409448</c:v>
                </c:pt>
                <c:pt idx="1698">
                  <c:v>5543.3070866141743</c:v>
                </c:pt>
                <c:pt idx="1699">
                  <c:v>2151.1811023622049</c:v>
                </c:pt>
                <c:pt idx="1700">
                  <c:v>2044.0944881889766</c:v>
                </c:pt>
                <c:pt idx="1701">
                  <c:v>1993.7007874015749</c:v>
                </c:pt>
                <c:pt idx="1702">
                  <c:v>1258.2677165354332</c:v>
                </c:pt>
                <c:pt idx="1703">
                  <c:v>1196.8503937007874</c:v>
                </c:pt>
                <c:pt idx="1704">
                  <c:v>1083.4645669291338</c:v>
                </c:pt>
                <c:pt idx="1705">
                  <c:v>519.6850393700787</c:v>
                </c:pt>
                <c:pt idx="1706">
                  <c:v>261.41732283464569</c:v>
                </c:pt>
                <c:pt idx="1707">
                  <c:v>340.15748031496071</c:v>
                </c:pt>
                <c:pt idx="1708">
                  <c:v>325.98425196850394</c:v>
                </c:pt>
                <c:pt idx="1709">
                  <c:v>244.09448818897638</c:v>
                </c:pt>
                <c:pt idx="1710">
                  <c:v>234.64566929133861</c:v>
                </c:pt>
                <c:pt idx="1711">
                  <c:v>228.34645669291339</c:v>
                </c:pt>
                <c:pt idx="1712">
                  <c:v>253.54330708661422</c:v>
                </c:pt>
                <c:pt idx="1713">
                  <c:v>3562.2047244094488</c:v>
                </c:pt>
                <c:pt idx="1714">
                  <c:v>296.06299212598429</c:v>
                </c:pt>
                <c:pt idx="1715">
                  <c:v>182.6771653543307</c:v>
                </c:pt>
                <c:pt idx="1716">
                  <c:v>86.614173228346473</c:v>
                </c:pt>
                <c:pt idx="1717">
                  <c:v>100.78740157480316</c:v>
                </c:pt>
                <c:pt idx="1718">
                  <c:v>78.740157480314963</c:v>
                </c:pt>
                <c:pt idx="1719">
                  <c:v>62.992125984251985</c:v>
                </c:pt>
                <c:pt idx="1720">
                  <c:v>23.622047244094489</c:v>
                </c:pt>
                <c:pt idx="1721">
                  <c:v>28.346456692913385</c:v>
                </c:pt>
                <c:pt idx="1722">
                  <c:v>29.921259842519689</c:v>
                </c:pt>
                <c:pt idx="1723">
                  <c:v>44.094488188976378</c:v>
                </c:pt>
                <c:pt idx="1724">
                  <c:v>56.69291338582677</c:v>
                </c:pt>
                <c:pt idx="1725">
                  <c:v>148529.13385826771</c:v>
                </c:pt>
                <c:pt idx="1726">
                  <c:v>134653.5433070866</c:v>
                </c:pt>
                <c:pt idx="1727">
                  <c:v>120497.6377952756</c:v>
                </c:pt>
                <c:pt idx="1728">
                  <c:v>106096.062992126</c:v>
                </c:pt>
                <c:pt idx="1729">
                  <c:v>99001.574803149619</c:v>
                </c:pt>
                <c:pt idx="1730">
                  <c:v>82853.543307086627</c:v>
                </c:pt>
                <c:pt idx="1731">
                  <c:v>73930.708661417331</c:v>
                </c:pt>
                <c:pt idx="1732">
                  <c:v>51374.803149606305</c:v>
                </c:pt>
                <c:pt idx="1733">
                  <c:v>50318.110236220469</c:v>
                </c:pt>
                <c:pt idx="1734">
                  <c:v>48195.27559055118</c:v>
                </c:pt>
                <c:pt idx="1735">
                  <c:v>30253.543307086613</c:v>
                </c:pt>
                <c:pt idx="1736">
                  <c:v>28543.307086614175</c:v>
                </c:pt>
                <c:pt idx="1737">
                  <c:v>22190.551181102364</c:v>
                </c:pt>
                <c:pt idx="1738">
                  <c:v>17566.929133858266</c:v>
                </c:pt>
                <c:pt idx="1739">
                  <c:v>14640.944881889764</c:v>
                </c:pt>
                <c:pt idx="1740">
                  <c:v>18212.598425196851</c:v>
                </c:pt>
                <c:pt idx="1741">
                  <c:v>14908.661417322835</c:v>
                </c:pt>
                <c:pt idx="1742">
                  <c:v>3913.3858267716541</c:v>
                </c:pt>
                <c:pt idx="1743">
                  <c:v>3694.4881889763783</c:v>
                </c:pt>
                <c:pt idx="1744">
                  <c:v>3240.944881889764</c:v>
                </c:pt>
                <c:pt idx="1745">
                  <c:v>2763.7795275590556</c:v>
                </c:pt>
                <c:pt idx="1746">
                  <c:v>1544.8818897637796</c:v>
                </c:pt>
                <c:pt idx="1747">
                  <c:v>4984.251968503937</c:v>
                </c:pt>
                <c:pt idx="1748">
                  <c:v>4831.496062992127</c:v>
                </c:pt>
                <c:pt idx="1749">
                  <c:v>848.81889763779532</c:v>
                </c:pt>
                <c:pt idx="1750">
                  <c:v>834.64566929133866</c:v>
                </c:pt>
                <c:pt idx="1751">
                  <c:v>713.38582677165357</c:v>
                </c:pt>
                <c:pt idx="1752">
                  <c:v>699.2125984251968</c:v>
                </c:pt>
                <c:pt idx="1753">
                  <c:v>585.82677165354335</c:v>
                </c:pt>
                <c:pt idx="1754">
                  <c:v>1730.7086614173231</c:v>
                </c:pt>
                <c:pt idx="1755">
                  <c:v>1533.8582677165355</c:v>
                </c:pt>
                <c:pt idx="1756">
                  <c:v>148.03149606299215</c:v>
                </c:pt>
                <c:pt idx="1757">
                  <c:v>96.062992125984252</c:v>
                </c:pt>
                <c:pt idx="1758">
                  <c:v>77.165354330708681</c:v>
                </c:pt>
                <c:pt idx="1759">
                  <c:v>77.165354330708681</c:v>
                </c:pt>
                <c:pt idx="1760">
                  <c:v>62.992125984251985</c:v>
                </c:pt>
                <c:pt idx="1761">
                  <c:v>187.40157480314963</c:v>
                </c:pt>
                <c:pt idx="1762">
                  <c:v>151.18110236220471</c:v>
                </c:pt>
                <c:pt idx="1763">
                  <c:v>28.346456692913385</c:v>
                </c:pt>
                <c:pt idx="1764">
                  <c:v>72.440944881889763</c:v>
                </c:pt>
                <c:pt idx="1765">
                  <c:v>55.118110236220474</c:v>
                </c:pt>
                <c:pt idx="1766">
                  <c:v>6584.2519685039379</c:v>
                </c:pt>
                <c:pt idx="1767">
                  <c:v>4455.1181102362207</c:v>
                </c:pt>
                <c:pt idx="1768">
                  <c:v>5370.0787401574808</c:v>
                </c:pt>
                <c:pt idx="1769">
                  <c:v>3256.6929133858271</c:v>
                </c:pt>
                <c:pt idx="1770">
                  <c:v>2538.5826771653537</c:v>
                </c:pt>
                <c:pt idx="1771">
                  <c:v>2467.7165354330705</c:v>
                </c:pt>
                <c:pt idx="1772">
                  <c:v>2045.6692913385828</c:v>
                </c:pt>
                <c:pt idx="1773">
                  <c:v>738.58267716535431</c:v>
                </c:pt>
                <c:pt idx="1774">
                  <c:v>628.34645669291331</c:v>
                </c:pt>
                <c:pt idx="1775">
                  <c:v>500.7874015748032</c:v>
                </c:pt>
                <c:pt idx="1776">
                  <c:v>174.8031496062992</c:v>
                </c:pt>
                <c:pt idx="1777">
                  <c:v>160.62992125984255</c:v>
                </c:pt>
                <c:pt idx="1778">
                  <c:v>174.8031496062992</c:v>
                </c:pt>
                <c:pt idx="1779">
                  <c:v>122.83464566929135</c:v>
                </c:pt>
                <c:pt idx="1780">
                  <c:v>121.25984251968505</c:v>
                </c:pt>
                <c:pt idx="1781">
                  <c:v>62.992125984251985</c:v>
                </c:pt>
                <c:pt idx="1782">
                  <c:v>64.566929133858267</c:v>
                </c:pt>
                <c:pt idx="1783">
                  <c:v>86.614173228346473</c:v>
                </c:pt>
                <c:pt idx="1784">
                  <c:v>36.220472440944881</c:v>
                </c:pt>
                <c:pt idx="1785">
                  <c:v>61.417322834645674</c:v>
                </c:pt>
                <c:pt idx="1786">
                  <c:v>33.070866141732289</c:v>
                </c:pt>
                <c:pt idx="1787">
                  <c:v>25.196850393700789</c:v>
                </c:pt>
                <c:pt idx="1788">
                  <c:v>20.472440944881892</c:v>
                </c:pt>
                <c:pt idx="1789">
                  <c:v>20.472440944881892</c:v>
                </c:pt>
                <c:pt idx="1790">
                  <c:v>1.5748031496062993</c:v>
                </c:pt>
                <c:pt idx="1791">
                  <c:v>3.1496062992125986</c:v>
                </c:pt>
                <c:pt idx="1792">
                  <c:v>1.5748031496062993</c:v>
                </c:pt>
                <c:pt idx="1793">
                  <c:v>415.74803149606299</c:v>
                </c:pt>
                <c:pt idx="1794">
                  <c:v>27159.055118110235</c:v>
                </c:pt>
                <c:pt idx="1795">
                  <c:v>26592.125984251968</c:v>
                </c:pt>
                <c:pt idx="1796">
                  <c:v>15459.84251968504</c:v>
                </c:pt>
                <c:pt idx="1797">
                  <c:v>15200.000000000004</c:v>
                </c:pt>
                <c:pt idx="1798">
                  <c:v>14155.905511811025</c:v>
                </c:pt>
                <c:pt idx="1799">
                  <c:v>9166.929133858268</c:v>
                </c:pt>
                <c:pt idx="1800">
                  <c:v>5837.7952755905508</c:v>
                </c:pt>
                <c:pt idx="1801">
                  <c:v>7714.9606299212601</c:v>
                </c:pt>
                <c:pt idx="1802">
                  <c:v>7324.4094488188985</c:v>
                </c:pt>
                <c:pt idx="1803">
                  <c:v>4188.9763779527566</c:v>
                </c:pt>
                <c:pt idx="1804">
                  <c:v>4297.6377952755911</c:v>
                </c:pt>
                <c:pt idx="1805">
                  <c:v>4045.6692913385828</c:v>
                </c:pt>
                <c:pt idx="1806">
                  <c:v>3491.3385826771655</c:v>
                </c:pt>
                <c:pt idx="1807">
                  <c:v>154.33070866141736</c:v>
                </c:pt>
                <c:pt idx="1808">
                  <c:v>160.62992125984255</c:v>
                </c:pt>
                <c:pt idx="1809">
                  <c:v>75.590551181102356</c:v>
                </c:pt>
                <c:pt idx="1810">
                  <c:v>28.346456692913385</c:v>
                </c:pt>
                <c:pt idx="1811">
                  <c:v>36.220472440944881</c:v>
                </c:pt>
                <c:pt idx="1812">
                  <c:v>18.897637795275589</c:v>
                </c:pt>
                <c:pt idx="1813">
                  <c:v>102.36220472440947</c:v>
                </c:pt>
                <c:pt idx="1814">
                  <c:v>29.921259842519689</c:v>
                </c:pt>
                <c:pt idx="1815">
                  <c:v>1946.4566929133857</c:v>
                </c:pt>
                <c:pt idx="1816">
                  <c:v>1722.8346456692916</c:v>
                </c:pt>
                <c:pt idx="1817">
                  <c:v>1089.7637795275591</c:v>
                </c:pt>
                <c:pt idx="1818">
                  <c:v>996.85039370078744</c:v>
                </c:pt>
                <c:pt idx="1819">
                  <c:v>527.55905511811034</c:v>
                </c:pt>
                <c:pt idx="1820">
                  <c:v>165.35433070866142</c:v>
                </c:pt>
                <c:pt idx="1821">
                  <c:v>196.85039370078741</c:v>
                </c:pt>
                <c:pt idx="1822">
                  <c:v>181.10236220472439</c:v>
                </c:pt>
                <c:pt idx="1823">
                  <c:v>149.60629921259843</c:v>
                </c:pt>
                <c:pt idx="1824">
                  <c:v>138.58267716535437</c:v>
                </c:pt>
                <c:pt idx="1825">
                  <c:v>122.83464566929135</c:v>
                </c:pt>
                <c:pt idx="1826">
                  <c:v>135.43307086614172</c:v>
                </c:pt>
                <c:pt idx="1827">
                  <c:v>12.598425196850394</c:v>
                </c:pt>
                <c:pt idx="1828">
                  <c:v>14489.76377952756</c:v>
                </c:pt>
                <c:pt idx="1829">
                  <c:v>28881.889763779531</c:v>
                </c:pt>
                <c:pt idx="1830">
                  <c:v>11746.456692913387</c:v>
                </c:pt>
                <c:pt idx="1831">
                  <c:v>565.35433070866145</c:v>
                </c:pt>
                <c:pt idx="1832">
                  <c:v>387.40157480314963</c:v>
                </c:pt>
                <c:pt idx="1833">
                  <c:v>245.6692913385827</c:v>
                </c:pt>
                <c:pt idx="1834">
                  <c:v>409.44881889763786</c:v>
                </c:pt>
                <c:pt idx="1835">
                  <c:v>3264.5669291338586</c:v>
                </c:pt>
                <c:pt idx="1836">
                  <c:v>3239.3700787401576</c:v>
                </c:pt>
                <c:pt idx="1837">
                  <c:v>100.78740157480316</c:v>
                </c:pt>
                <c:pt idx="1838">
                  <c:v>107.08661417322834</c:v>
                </c:pt>
                <c:pt idx="1839">
                  <c:v>1362.2047244094488</c:v>
                </c:pt>
                <c:pt idx="1840">
                  <c:v>1546.456692913386</c:v>
                </c:pt>
                <c:pt idx="1841">
                  <c:v>37.795275590551178</c:v>
                </c:pt>
                <c:pt idx="1842">
                  <c:v>55.118110236220474</c:v>
                </c:pt>
                <c:pt idx="1843">
                  <c:v>42.519685039370088</c:v>
                </c:pt>
                <c:pt idx="1844">
                  <c:v>69.291338582677184</c:v>
                </c:pt>
                <c:pt idx="1845">
                  <c:v>97.637795275590548</c:v>
                </c:pt>
                <c:pt idx="1846">
                  <c:v>718.11023622047253</c:v>
                </c:pt>
                <c:pt idx="1847">
                  <c:v>771.65354330708669</c:v>
                </c:pt>
                <c:pt idx="1848">
                  <c:v>102.36220472440947</c:v>
                </c:pt>
                <c:pt idx="1849">
                  <c:v>64.566929133858267</c:v>
                </c:pt>
                <c:pt idx="1850">
                  <c:v>86.614173228346473</c:v>
                </c:pt>
                <c:pt idx="1851">
                  <c:v>124.40944881889764</c:v>
                </c:pt>
                <c:pt idx="1852">
                  <c:v>118.11023622047246</c:v>
                </c:pt>
                <c:pt idx="1853">
                  <c:v>42.519685039370088</c:v>
                </c:pt>
                <c:pt idx="1854">
                  <c:v>29.921259842519689</c:v>
                </c:pt>
                <c:pt idx="1855">
                  <c:v>31.496062992125992</c:v>
                </c:pt>
                <c:pt idx="1856">
                  <c:v>51.968503937007874</c:v>
                </c:pt>
                <c:pt idx="1857">
                  <c:v>3135.4330708661419</c:v>
                </c:pt>
                <c:pt idx="1858">
                  <c:v>2897.6377952755902</c:v>
                </c:pt>
                <c:pt idx="1859">
                  <c:v>2316.5354330708665</c:v>
                </c:pt>
                <c:pt idx="1860">
                  <c:v>140.15748031496065</c:v>
                </c:pt>
                <c:pt idx="1861">
                  <c:v>62.992125984251985</c:v>
                </c:pt>
                <c:pt idx="1862">
                  <c:v>59.842519685039377</c:v>
                </c:pt>
                <c:pt idx="1863">
                  <c:v>75.590551181102356</c:v>
                </c:pt>
                <c:pt idx="1864">
                  <c:v>48.818897637795274</c:v>
                </c:pt>
                <c:pt idx="1865">
                  <c:v>81.88976377952757</c:v>
                </c:pt>
                <c:pt idx="1866">
                  <c:v>604.72440944881885</c:v>
                </c:pt>
                <c:pt idx="1867">
                  <c:v>614.17322834645677</c:v>
                </c:pt>
                <c:pt idx="1868">
                  <c:v>39.370078740157481</c:v>
                </c:pt>
                <c:pt idx="1869">
                  <c:v>270.86614173228344</c:v>
                </c:pt>
                <c:pt idx="1870">
                  <c:v>294.48818897637796</c:v>
                </c:pt>
                <c:pt idx="1871">
                  <c:v>184.25196850393701</c:v>
                </c:pt>
                <c:pt idx="1872">
                  <c:v>193.70078740157481</c:v>
                </c:pt>
                <c:pt idx="1873">
                  <c:v>220.4724409448819</c:v>
                </c:pt>
                <c:pt idx="1874">
                  <c:v>101655.11811023623</c:v>
                </c:pt>
                <c:pt idx="1875">
                  <c:v>129870.86614173227</c:v>
                </c:pt>
                <c:pt idx="1876">
                  <c:v>114177.95275590551</c:v>
                </c:pt>
                <c:pt idx="1877">
                  <c:v>57458.26771653544</c:v>
                </c:pt>
                <c:pt idx="1878">
                  <c:v>44354.330708661415</c:v>
                </c:pt>
                <c:pt idx="1879">
                  <c:v>33885.039370078746</c:v>
                </c:pt>
                <c:pt idx="1880">
                  <c:v>31573.228346456694</c:v>
                </c:pt>
                <c:pt idx="1881">
                  <c:v>72757.480314960645</c:v>
                </c:pt>
                <c:pt idx="1882">
                  <c:v>43266.141732283468</c:v>
                </c:pt>
                <c:pt idx="1883">
                  <c:v>19910.236220472441</c:v>
                </c:pt>
                <c:pt idx="1884">
                  <c:v>19340.15748031496</c:v>
                </c:pt>
                <c:pt idx="1885">
                  <c:v>17034.645669291342</c:v>
                </c:pt>
                <c:pt idx="1886">
                  <c:v>14544.881889763781</c:v>
                </c:pt>
                <c:pt idx="1887">
                  <c:v>14226.771653543308</c:v>
                </c:pt>
                <c:pt idx="1888">
                  <c:v>20855.118110236224</c:v>
                </c:pt>
                <c:pt idx="1889">
                  <c:v>18853.543307086613</c:v>
                </c:pt>
                <c:pt idx="1890">
                  <c:v>10080.314960629921</c:v>
                </c:pt>
                <c:pt idx="1891">
                  <c:v>10245.669291338583</c:v>
                </c:pt>
                <c:pt idx="1892">
                  <c:v>9070.8661417322837</c:v>
                </c:pt>
                <c:pt idx="1893">
                  <c:v>6631.4960629921261</c:v>
                </c:pt>
                <c:pt idx="1894">
                  <c:v>3009.4488188976379</c:v>
                </c:pt>
                <c:pt idx="1895">
                  <c:v>3352.7559055118109</c:v>
                </c:pt>
                <c:pt idx="1896">
                  <c:v>3292.9133858267719</c:v>
                </c:pt>
                <c:pt idx="1897">
                  <c:v>1766.929133858268</c:v>
                </c:pt>
                <c:pt idx="1898">
                  <c:v>1815.748031496063</c:v>
                </c:pt>
                <c:pt idx="1899">
                  <c:v>1633.0708661417325</c:v>
                </c:pt>
                <c:pt idx="1900">
                  <c:v>940.15748031496082</c:v>
                </c:pt>
                <c:pt idx="1901">
                  <c:v>518.11023622047253</c:v>
                </c:pt>
                <c:pt idx="1902">
                  <c:v>691.33858267716528</c:v>
                </c:pt>
                <c:pt idx="1903">
                  <c:v>685.03937007874015</c:v>
                </c:pt>
                <c:pt idx="1904">
                  <c:v>258.26771653543307</c:v>
                </c:pt>
                <c:pt idx="1905">
                  <c:v>288.18897637795277</c:v>
                </c:pt>
                <c:pt idx="1906">
                  <c:v>283.46456692913387</c:v>
                </c:pt>
                <c:pt idx="1907">
                  <c:v>250.3937007874016</c:v>
                </c:pt>
                <c:pt idx="1908">
                  <c:v>26.771653543307085</c:v>
                </c:pt>
                <c:pt idx="1909">
                  <c:v>5122.8346456692916</c:v>
                </c:pt>
                <c:pt idx="1910">
                  <c:v>12716.535433070867</c:v>
                </c:pt>
                <c:pt idx="1911">
                  <c:v>6355.9055118110236</c:v>
                </c:pt>
                <c:pt idx="1912">
                  <c:v>348.03149606299218</c:v>
                </c:pt>
                <c:pt idx="1913">
                  <c:v>285.03937007874021</c:v>
                </c:pt>
                <c:pt idx="1914">
                  <c:v>223.62204724409449</c:v>
                </c:pt>
                <c:pt idx="1915">
                  <c:v>305.51181102362204</c:v>
                </c:pt>
                <c:pt idx="1916">
                  <c:v>1603.1496062992126</c:v>
                </c:pt>
                <c:pt idx="1917">
                  <c:v>1461.4173228346456</c:v>
                </c:pt>
                <c:pt idx="1918">
                  <c:v>55.118110236220474</c:v>
                </c:pt>
                <c:pt idx="1919">
                  <c:v>768.50393700787401</c:v>
                </c:pt>
                <c:pt idx="1920">
                  <c:v>836.22047244094495</c:v>
                </c:pt>
                <c:pt idx="1921">
                  <c:v>215.74803149606296</c:v>
                </c:pt>
                <c:pt idx="1922">
                  <c:v>212.59842519685043</c:v>
                </c:pt>
                <c:pt idx="1923">
                  <c:v>209.44881889763781</c:v>
                </c:pt>
                <c:pt idx="1924">
                  <c:v>176.37795275590551</c:v>
                </c:pt>
                <c:pt idx="1925">
                  <c:v>149.60629921259843</c:v>
                </c:pt>
                <c:pt idx="1926">
                  <c:v>373.22834645669298</c:v>
                </c:pt>
                <c:pt idx="1927">
                  <c:v>376.37795275590548</c:v>
                </c:pt>
                <c:pt idx="1928">
                  <c:v>75.590551181102356</c:v>
                </c:pt>
                <c:pt idx="1929">
                  <c:v>96.062992125984252</c:v>
                </c:pt>
                <c:pt idx="1930">
                  <c:v>56.69291338582677</c:v>
                </c:pt>
                <c:pt idx="1931">
                  <c:v>108.66141732283465</c:v>
                </c:pt>
                <c:pt idx="1932">
                  <c:v>74.015748031496074</c:v>
                </c:pt>
                <c:pt idx="1933">
                  <c:v>1606.2992125984251</c:v>
                </c:pt>
                <c:pt idx="1934">
                  <c:v>6814.1732283464571</c:v>
                </c:pt>
                <c:pt idx="1935">
                  <c:v>1881.8897637795276</c:v>
                </c:pt>
                <c:pt idx="1936">
                  <c:v>1118.1102362204724</c:v>
                </c:pt>
                <c:pt idx="1937">
                  <c:v>1042.5196850393702</c:v>
                </c:pt>
                <c:pt idx="1938">
                  <c:v>922.83464566929138</c:v>
                </c:pt>
                <c:pt idx="1939">
                  <c:v>530.7086614173229</c:v>
                </c:pt>
                <c:pt idx="1940">
                  <c:v>329.1338582677165</c:v>
                </c:pt>
                <c:pt idx="1941">
                  <c:v>354.33070866141736</c:v>
                </c:pt>
                <c:pt idx="1942">
                  <c:v>415.74803149606299</c:v>
                </c:pt>
                <c:pt idx="1943">
                  <c:v>251.96850393700794</c:v>
                </c:pt>
                <c:pt idx="1944">
                  <c:v>236.22047244094492</c:v>
                </c:pt>
                <c:pt idx="1945">
                  <c:v>228.34645669291339</c:v>
                </c:pt>
                <c:pt idx="1946">
                  <c:v>119.68503937007875</c:v>
                </c:pt>
                <c:pt idx="1947">
                  <c:v>1127.5590551181103</c:v>
                </c:pt>
                <c:pt idx="1948">
                  <c:v>607.87401574803152</c:v>
                </c:pt>
                <c:pt idx="1949">
                  <c:v>851.96850393700799</c:v>
                </c:pt>
                <c:pt idx="1950">
                  <c:v>354.33070866141736</c:v>
                </c:pt>
                <c:pt idx="1951">
                  <c:v>278.74015748031502</c:v>
                </c:pt>
                <c:pt idx="1952">
                  <c:v>51.968503937007874</c:v>
                </c:pt>
                <c:pt idx="1953">
                  <c:v>92.913385826771673</c:v>
                </c:pt>
                <c:pt idx="1954">
                  <c:v>88.188976377952756</c:v>
                </c:pt>
                <c:pt idx="1955">
                  <c:v>37.795275590551178</c:v>
                </c:pt>
                <c:pt idx="1956">
                  <c:v>37.795275590551178</c:v>
                </c:pt>
                <c:pt idx="1957">
                  <c:v>18.897637795275589</c:v>
                </c:pt>
                <c:pt idx="1958">
                  <c:v>17.322834645669296</c:v>
                </c:pt>
                <c:pt idx="1959">
                  <c:v>5555.9055118110236</c:v>
                </c:pt>
                <c:pt idx="1960">
                  <c:v>8308.6614173228372</c:v>
                </c:pt>
                <c:pt idx="1961">
                  <c:v>8965.3543307086602</c:v>
                </c:pt>
                <c:pt idx="1962">
                  <c:v>6009.4488188976384</c:v>
                </c:pt>
                <c:pt idx="1963">
                  <c:v>3436.2204724409453</c:v>
                </c:pt>
                <c:pt idx="1964">
                  <c:v>3188.9763779527561</c:v>
                </c:pt>
                <c:pt idx="1965">
                  <c:v>3074.0157480314961</c:v>
                </c:pt>
                <c:pt idx="1966">
                  <c:v>1579.527559055118</c:v>
                </c:pt>
                <c:pt idx="1967">
                  <c:v>2740.1574803149606</c:v>
                </c:pt>
                <c:pt idx="1968">
                  <c:v>2322.8346456692916</c:v>
                </c:pt>
                <c:pt idx="1969">
                  <c:v>1240.944881889764</c:v>
                </c:pt>
                <c:pt idx="1970">
                  <c:v>1261.4173228346458</c:v>
                </c:pt>
                <c:pt idx="1971">
                  <c:v>1278.7401574803152</c:v>
                </c:pt>
                <c:pt idx="1972">
                  <c:v>1259.8425196850394</c:v>
                </c:pt>
                <c:pt idx="1973">
                  <c:v>483.46456692913387</c:v>
                </c:pt>
                <c:pt idx="1974">
                  <c:v>834.64566929133866</c:v>
                </c:pt>
                <c:pt idx="1975">
                  <c:v>702.36220472440948</c:v>
                </c:pt>
                <c:pt idx="1976">
                  <c:v>365.35433070866139</c:v>
                </c:pt>
                <c:pt idx="1977">
                  <c:v>390.55118110236219</c:v>
                </c:pt>
                <c:pt idx="1978">
                  <c:v>360.62992125984255</c:v>
                </c:pt>
                <c:pt idx="1979">
                  <c:v>352.75590551181102</c:v>
                </c:pt>
                <c:pt idx="1980">
                  <c:v>190.55118110236222</c:v>
                </c:pt>
                <c:pt idx="1981">
                  <c:v>333.85826771653547</c:v>
                </c:pt>
                <c:pt idx="1982">
                  <c:v>269.29133858267721</c:v>
                </c:pt>
                <c:pt idx="1983">
                  <c:v>144.88188976377953</c:v>
                </c:pt>
                <c:pt idx="1984">
                  <c:v>103.93700787401575</c:v>
                </c:pt>
                <c:pt idx="1985">
                  <c:v>102.36220472440947</c:v>
                </c:pt>
                <c:pt idx="1986">
                  <c:v>229.92125984251967</c:v>
                </c:pt>
                <c:pt idx="1987">
                  <c:v>233.07086614173227</c:v>
                </c:pt>
                <c:pt idx="1988">
                  <c:v>138.58267716535437</c:v>
                </c:pt>
                <c:pt idx="1989">
                  <c:v>22330.708661417324</c:v>
                </c:pt>
                <c:pt idx="1990">
                  <c:v>18242.519685039373</c:v>
                </c:pt>
                <c:pt idx="1991">
                  <c:v>22733.858267716536</c:v>
                </c:pt>
                <c:pt idx="1992">
                  <c:v>21710.236220472438</c:v>
                </c:pt>
                <c:pt idx="1993">
                  <c:v>13303.937007874016</c:v>
                </c:pt>
                <c:pt idx="1994">
                  <c:v>12908.661417322834</c:v>
                </c:pt>
                <c:pt idx="1995">
                  <c:v>11815.748031496063</c:v>
                </c:pt>
                <c:pt idx="1996">
                  <c:v>10491.338582677166</c:v>
                </c:pt>
                <c:pt idx="1997">
                  <c:v>1007.8740157480318</c:v>
                </c:pt>
                <c:pt idx="1998">
                  <c:v>970.07874015748041</c:v>
                </c:pt>
                <c:pt idx="1999">
                  <c:v>203.14960629921262</c:v>
                </c:pt>
                <c:pt idx="2000">
                  <c:v>250.3937007874016</c:v>
                </c:pt>
                <c:pt idx="2001">
                  <c:v>275.5905511811024</c:v>
                </c:pt>
                <c:pt idx="2002">
                  <c:v>163.77952755905514</c:v>
                </c:pt>
                <c:pt idx="2003">
                  <c:v>88.188976377952756</c:v>
                </c:pt>
                <c:pt idx="2004">
                  <c:v>75.590551181102356</c:v>
                </c:pt>
                <c:pt idx="2005">
                  <c:v>85.039370078740177</c:v>
                </c:pt>
                <c:pt idx="2006">
                  <c:v>10028.346456692912</c:v>
                </c:pt>
                <c:pt idx="2007">
                  <c:v>17984.251968503937</c:v>
                </c:pt>
                <c:pt idx="2008">
                  <c:v>19088.188976377955</c:v>
                </c:pt>
                <c:pt idx="2009">
                  <c:v>8650.393700787401</c:v>
                </c:pt>
                <c:pt idx="2010">
                  <c:v>6376.3779527559054</c:v>
                </c:pt>
                <c:pt idx="2011">
                  <c:v>2842.5196850393704</c:v>
                </c:pt>
                <c:pt idx="2012">
                  <c:v>1765.3543307086613</c:v>
                </c:pt>
                <c:pt idx="2013">
                  <c:v>4151.1811023622049</c:v>
                </c:pt>
                <c:pt idx="2014">
                  <c:v>4733.8582677165359</c:v>
                </c:pt>
                <c:pt idx="2015">
                  <c:v>1500.787401574803</c:v>
                </c:pt>
                <c:pt idx="2016">
                  <c:v>1607.8740157480313</c:v>
                </c:pt>
                <c:pt idx="2017">
                  <c:v>1453.5433070866143</c:v>
                </c:pt>
                <c:pt idx="2018">
                  <c:v>1204.724409448819</c:v>
                </c:pt>
                <c:pt idx="2019">
                  <c:v>357.48031496062993</c:v>
                </c:pt>
                <c:pt idx="2020">
                  <c:v>637.79527559055111</c:v>
                </c:pt>
                <c:pt idx="2021">
                  <c:v>667.71653543307093</c:v>
                </c:pt>
                <c:pt idx="2022">
                  <c:v>237.7952755905512</c:v>
                </c:pt>
                <c:pt idx="2023">
                  <c:v>288.18897637795277</c:v>
                </c:pt>
                <c:pt idx="2024">
                  <c:v>247.24409448818895</c:v>
                </c:pt>
                <c:pt idx="2025">
                  <c:v>988.9763779527558</c:v>
                </c:pt>
                <c:pt idx="2026">
                  <c:v>985.82677165354335</c:v>
                </c:pt>
                <c:pt idx="2027">
                  <c:v>762.20472440944889</c:v>
                </c:pt>
                <c:pt idx="2028">
                  <c:v>56.69291338582677</c:v>
                </c:pt>
                <c:pt idx="2029">
                  <c:v>67.71653543307086</c:v>
                </c:pt>
                <c:pt idx="2030">
                  <c:v>8023.6220472440964</c:v>
                </c:pt>
                <c:pt idx="2031">
                  <c:v>3182.677165354331</c:v>
                </c:pt>
                <c:pt idx="2032">
                  <c:v>2371.6535433070867</c:v>
                </c:pt>
                <c:pt idx="2033">
                  <c:v>957.48031496063004</c:v>
                </c:pt>
                <c:pt idx="2034">
                  <c:v>1606.2992125984251</c:v>
                </c:pt>
                <c:pt idx="2035">
                  <c:v>1376.3779527559057</c:v>
                </c:pt>
                <c:pt idx="2036">
                  <c:v>585.82677165354335</c:v>
                </c:pt>
                <c:pt idx="2037">
                  <c:v>535.43307086614175</c:v>
                </c:pt>
                <c:pt idx="2038">
                  <c:v>464.56692913385831</c:v>
                </c:pt>
                <c:pt idx="2039">
                  <c:v>114.96062992125984</c:v>
                </c:pt>
                <c:pt idx="2040">
                  <c:v>81.88976377952757</c:v>
                </c:pt>
                <c:pt idx="2041">
                  <c:v>100.78740157480316</c:v>
                </c:pt>
                <c:pt idx="2042">
                  <c:v>130.70866141732284</c:v>
                </c:pt>
                <c:pt idx="2043">
                  <c:v>100.78740157480316</c:v>
                </c:pt>
                <c:pt idx="2044">
                  <c:v>83.464566929133866</c:v>
                </c:pt>
                <c:pt idx="2045">
                  <c:v>96.062992125984252</c:v>
                </c:pt>
                <c:pt idx="2046">
                  <c:v>85.039370078740177</c:v>
                </c:pt>
                <c:pt idx="2047">
                  <c:v>22.047244094488189</c:v>
                </c:pt>
                <c:pt idx="2048">
                  <c:v>15.748031496062996</c:v>
                </c:pt>
                <c:pt idx="2049">
                  <c:v>15691.338582677166</c:v>
                </c:pt>
                <c:pt idx="2050">
                  <c:v>7406.2992125984256</c:v>
                </c:pt>
                <c:pt idx="2051">
                  <c:v>274.01574803149606</c:v>
                </c:pt>
                <c:pt idx="2052">
                  <c:v>201.57480314960631</c:v>
                </c:pt>
                <c:pt idx="2053">
                  <c:v>118.11023622047246</c:v>
                </c:pt>
                <c:pt idx="2054">
                  <c:v>187.40157480314963</c:v>
                </c:pt>
                <c:pt idx="2055">
                  <c:v>1434.6456692913384</c:v>
                </c:pt>
                <c:pt idx="2056">
                  <c:v>1483.464566929134</c:v>
                </c:pt>
                <c:pt idx="2057">
                  <c:v>39.370078740157481</c:v>
                </c:pt>
                <c:pt idx="2058">
                  <c:v>776.37795275590554</c:v>
                </c:pt>
                <c:pt idx="2059">
                  <c:v>796.85039370078744</c:v>
                </c:pt>
                <c:pt idx="2060">
                  <c:v>15.748031496062996</c:v>
                </c:pt>
                <c:pt idx="2061">
                  <c:v>33.070866141732289</c:v>
                </c:pt>
                <c:pt idx="2062">
                  <c:v>62.992125984251985</c:v>
                </c:pt>
                <c:pt idx="2063">
                  <c:v>381.10236220472444</c:v>
                </c:pt>
                <c:pt idx="2064">
                  <c:v>385.82677165354335</c:v>
                </c:pt>
                <c:pt idx="2065">
                  <c:v>92.913385826771673</c:v>
                </c:pt>
                <c:pt idx="2066">
                  <c:v>91.338582677165348</c:v>
                </c:pt>
                <c:pt idx="2067">
                  <c:v>29.921259842519689</c:v>
                </c:pt>
                <c:pt idx="2068">
                  <c:v>28.346456692913385</c:v>
                </c:pt>
                <c:pt idx="2069">
                  <c:v>26.771653543307085</c:v>
                </c:pt>
                <c:pt idx="2070">
                  <c:v>18.897637795275589</c:v>
                </c:pt>
                <c:pt idx="2071">
                  <c:v>80.314960629921273</c:v>
                </c:pt>
                <c:pt idx="2072">
                  <c:v>86.614173228346473</c:v>
                </c:pt>
                <c:pt idx="2073">
                  <c:v>15.748031496062996</c:v>
                </c:pt>
                <c:pt idx="2074">
                  <c:v>861.4173228346458</c:v>
                </c:pt>
                <c:pt idx="2075">
                  <c:v>22.047244094488189</c:v>
                </c:pt>
                <c:pt idx="2076">
                  <c:v>187.40157480314963</c:v>
                </c:pt>
                <c:pt idx="2077">
                  <c:v>182.6771653543307</c:v>
                </c:pt>
                <c:pt idx="2078">
                  <c:v>97.637795275590548</c:v>
                </c:pt>
                <c:pt idx="2079">
                  <c:v>100.78740157480316</c:v>
                </c:pt>
                <c:pt idx="2080">
                  <c:v>51.968503937007874</c:v>
                </c:pt>
                <c:pt idx="2081">
                  <c:v>53.54330708661417</c:v>
                </c:pt>
                <c:pt idx="2082">
                  <c:v>11195.275590551182</c:v>
                </c:pt>
                <c:pt idx="2083">
                  <c:v>17031.49606299213</c:v>
                </c:pt>
                <c:pt idx="2084">
                  <c:v>16776.377952755909</c:v>
                </c:pt>
                <c:pt idx="2085">
                  <c:v>5708.6614173228354</c:v>
                </c:pt>
                <c:pt idx="2086">
                  <c:v>5467.7165354330709</c:v>
                </c:pt>
                <c:pt idx="2087">
                  <c:v>4606.2992125984256</c:v>
                </c:pt>
                <c:pt idx="2088">
                  <c:v>2962.2047244094488</c:v>
                </c:pt>
                <c:pt idx="2089">
                  <c:v>1418.8976377952756</c:v>
                </c:pt>
                <c:pt idx="2090">
                  <c:v>3450.3937007874019</c:v>
                </c:pt>
                <c:pt idx="2091">
                  <c:v>4077.1653543307089</c:v>
                </c:pt>
                <c:pt idx="2092">
                  <c:v>1182.6771653543306</c:v>
                </c:pt>
                <c:pt idx="2093">
                  <c:v>1020.4724409448818</c:v>
                </c:pt>
                <c:pt idx="2094">
                  <c:v>278.74015748031502</c:v>
                </c:pt>
                <c:pt idx="2095">
                  <c:v>878.74015748031502</c:v>
                </c:pt>
                <c:pt idx="2096">
                  <c:v>1125.9842519685042</c:v>
                </c:pt>
                <c:pt idx="2097">
                  <c:v>381.10236220472444</c:v>
                </c:pt>
                <c:pt idx="2098">
                  <c:v>281.88976377952758</c:v>
                </c:pt>
                <c:pt idx="2099">
                  <c:v>96.062992125984252</c:v>
                </c:pt>
                <c:pt idx="2100">
                  <c:v>91.338582677165348</c:v>
                </c:pt>
                <c:pt idx="2101">
                  <c:v>138.58267716535437</c:v>
                </c:pt>
                <c:pt idx="2102">
                  <c:v>44.094488188976378</c:v>
                </c:pt>
                <c:pt idx="2103">
                  <c:v>44.094488188976378</c:v>
                </c:pt>
                <c:pt idx="2104">
                  <c:v>36.220472440944881</c:v>
                </c:pt>
                <c:pt idx="2105">
                  <c:v>33.070866141732289</c:v>
                </c:pt>
                <c:pt idx="2106">
                  <c:v>1102.3622047244096</c:v>
                </c:pt>
                <c:pt idx="2107">
                  <c:v>765.35433070866156</c:v>
                </c:pt>
                <c:pt idx="2108">
                  <c:v>614.17322834645677</c:v>
                </c:pt>
                <c:pt idx="2109">
                  <c:v>360.62992125984255</c:v>
                </c:pt>
                <c:pt idx="2110">
                  <c:v>258.26771653543307</c:v>
                </c:pt>
                <c:pt idx="2111">
                  <c:v>211.02362204724412</c:v>
                </c:pt>
                <c:pt idx="2112">
                  <c:v>289.76377952755905</c:v>
                </c:pt>
                <c:pt idx="2113">
                  <c:v>5574.8031496062995</c:v>
                </c:pt>
                <c:pt idx="2114">
                  <c:v>9916.5354330708669</c:v>
                </c:pt>
                <c:pt idx="2115">
                  <c:v>10363.779527559056</c:v>
                </c:pt>
                <c:pt idx="2116">
                  <c:v>3292.9133858267719</c:v>
                </c:pt>
                <c:pt idx="2117">
                  <c:v>2702.3622047244098</c:v>
                </c:pt>
                <c:pt idx="2118">
                  <c:v>710.236220472441</c:v>
                </c:pt>
                <c:pt idx="2119">
                  <c:v>1648.8188976377955</c:v>
                </c:pt>
                <c:pt idx="2120">
                  <c:v>1768.5039370078741</c:v>
                </c:pt>
                <c:pt idx="2121">
                  <c:v>666.14173228346453</c:v>
                </c:pt>
                <c:pt idx="2122">
                  <c:v>453.54330708661416</c:v>
                </c:pt>
                <c:pt idx="2123">
                  <c:v>206.29921259842521</c:v>
                </c:pt>
                <c:pt idx="2124">
                  <c:v>92.913385826771673</c:v>
                </c:pt>
                <c:pt idx="2125">
                  <c:v>192.1259842519685</c:v>
                </c:pt>
                <c:pt idx="2126">
                  <c:v>222.04724409448821</c:v>
                </c:pt>
                <c:pt idx="2127">
                  <c:v>72.440944881889763</c:v>
                </c:pt>
                <c:pt idx="2128">
                  <c:v>70.866141732283467</c:v>
                </c:pt>
                <c:pt idx="2129">
                  <c:v>69.291338582677184</c:v>
                </c:pt>
                <c:pt idx="2130">
                  <c:v>42.519685039370088</c:v>
                </c:pt>
                <c:pt idx="2131">
                  <c:v>3042.51968503937</c:v>
                </c:pt>
                <c:pt idx="2132">
                  <c:v>2658.2677165354335</c:v>
                </c:pt>
                <c:pt idx="2133">
                  <c:v>2094.4881889763783</c:v>
                </c:pt>
                <c:pt idx="2134">
                  <c:v>2185.8267716535433</c:v>
                </c:pt>
                <c:pt idx="2135">
                  <c:v>2078.7401574803148</c:v>
                </c:pt>
                <c:pt idx="2136">
                  <c:v>2070.8661417322837</c:v>
                </c:pt>
                <c:pt idx="2137">
                  <c:v>491.33858267716539</c:v>
                </c:pt>
                <c:pt idx="2138">
                  <c:v>656.69291338582684</c:v>
                </c:pt>
                <c:pt idx="2139">
                  <c:v>667.71653543307093</c:v>
                </c:pt>
                <c:pt idx="2140">
                  <c:v>496.06299212598424</c:v>
                </c:pt>
                <c:pt idx="2141">
                  <c:v>469.29133858267721</c:v>
                </c:pt>
                <c:pt idx="2142">
                  <c:v>314.96062992125985</c:v>
                </c:pt>
                <c:pt idx="2143">
                  <c:v>121.25984251968505</c:v>
                </c:pt>
                <c:pt idx="2144">
                  <c:v>129.13385826771653</c:v>
                </c:pt>
                <c:pt idx="2145">
                  <c:v>140.15748031496065</c:v>
                </c:pt>
                <c:pt idx="2146">
                  <c:v>116.53543307086613</c:v>
                </c:pt>
                <c:pt idx="2147">
                  <c:v>111.81102362204724</c:v>
                </c:pt>
                <c:pt idx="2148">
                  <c:v>114.96062992125984</c:v>
                </c:pt>
                <c:pt idx="2149">
                  <c:v>110.23622047244095</c:v>
                </c:pt>
                <c:pt idx="2150">
                  <c:v>3034.6456692913384</c:v>
                </c:pt>
                <c:pt idx="2151">
                  <c:v>4248.8188976377951</c:v>
                </c:pt>
                <c:pt idx="2152">
                  <c:v>2004.7244094488192</c:v>
                </c:pt>
                <c:pt idx="2153">
                  <c:v>1622.0472440944884</c:v>
                </c:pt>
                <c:pt idx="2154">
                  <c:v>500.7874015748032</c:v>
                </c:pt>
                <c:pt idx="2155">
                  <c:v>248.81889763779529</c:v>
                </c:pt>
                <c:pt idx="2156">
                  <c:v>171.65354330708664</c:v>
                </c:pt>
                <c:pt idx="2157">
                  <c:v>376.37795275590548</c:v>
                </c:pt>
                <c:pt idx="2158">
                  <c:v>91.338582677165348</c:v>
                </c:pt>
                <c:pt idx="2159">
                  <c:v>78.740157480314963</c:v>
                </c:pt>
                <c:pt idx="2160">
                  <c:v>127.55905511811022</c:v>
                </c:pt>
                <c:pt idx="2161">
                  <c:v>97.637795275590548</c:v>
                </c:pt>
                <c:pt idx="2162">
                  <c:v>220.4724409448819</c:v>
                </c:pt>
                <c:pt idx="2163">
                  <c:v>455.11811023622045</c:v>
                </c:pt>
                <c:pt idx="2164">
                  <c:v>628.34645669291331</c:v>
                </c:pt>
                <c:pt idx="2165">
                  <c:v>658.26771653543301</c:v>
                </c:pt>
                <c:pt idx="2166">
                  <c:v>70.866141732283467</c:v>
                </c:pt>
                <c:pt idx="2167">
                  <c:v>50.393700787401578</c:v>
                </c:pt>
                <c:pt idx="2168">
                  <c:v>538.58267716535443</c:v>
                </c:pt>
                <c:pt idx="2169">
                  <c:v>1022.0472440944883</c:v>
                </c:pt>
                <c:pt idx="2170">
                  <c:v>554.33070866141748</c:v>
                </c:pt>
                <c:pt idx="2171">
                  <c:v>614.17322834645677</c:v>
                </c:pt>
                <c:pt idx="2172">
                  <c:v>888.18897637795283</c:v>
                </c:pt>
                <c:pt idx="2173">
                  <c:v>108.66141732283465</c:v>
                </c:pt>
                <c:pt idx="2174">
                  <c:v>262.99212598425197</c:v>
                </c:pt>
                <c:pt idx="2175">
                  <c:v>499.21259842519686</c:v>
                </c:pt>
                <c:pt idx="2176">
                  <c:v>537.00787401574814</c:v>
                </c:pt>
                <c:pt idx="2177">
                  <c:v>941.73228346456699</c:v>
                </c:pt>
                <c:pt idx="2178">
                  <c:v>80.314960629921273</c:v>
                </c:pt>
                <c:pt idx="2179">
                  <c:v>352.75590551181102</c:v>
                </c:pt>
                <c:pt idx="2180">
                  <c:v>423.62204724409452</c:v>
                </c:pt>
                <c:pt idx="2181">
                  <c:v>513.38582677165357</c:v>
                </c:pt>
                <c:pt idx="2182">
                  <c:v>510.23622047244089</c:v>
                </c:pt>
                <c:pt idx="2183">
                  <c:v>740.15748031496059</c:v>
                </c:pt>
                <c:pt idx="2184">
                  <c:v>105.51181102362206</c:v>
                </c:pt>
                <c:pt idx="2185">
                  <c:v>209.44881889763781</c:v>
                </c:pt>
                <c:pt idx="2186">
                  <c:v>444.09448818897641</c:v>
                </c:pt>
                <c:pt idx="2187">
                  <c:v>359.05511811023626</c:v>
                </c:pt>
                <c:pt idx="2188">
                  <c:v>122.83464566929135</c:v>
                </c:pt>
                <c:pt idx="2189">
                  <c:v>114.96062992125984</c:v>
                </c:pt>
                <c:pt idx="2190">
                  <c:v>149.60629921259843</c:v>
                </c:pt>
                <c:pt idx="2191">
                  <c:v>78.740157480314963</c:v>
                </c:pt>
                <c:pt idx="2192">
                  <c:v>125.98425196850397</c:v>
                </c:pt>
                <c:pt idx="2193">
                  <c:v>107.08661417322834</c:v>
                </c:pt>
                <c:pt idx="2194">
                  <c:v>81.88976377952757</c:v>
                </c:pt>
                <c:pt idx="2195">
                  <c:v>149.60629921259843</c:v>
                </c:pt>
                <c:pt idx="2196">
                  <c:v>42.519685039370088</c:v>
                </c:pt>
                <c:pt idx="2197">
                  <c:v>59.842519685039377</c:v>
                </c:pt>
                <c:pt idx="2198">
                  <c:v>67.71653543307086</c:v>
                </c:pt>
                <c:pt idx="2199">
                  <c:v>89.763779527559066</c:v>
                </c:pt>
                <c:pt idx="2200">
                  <c:v>8659.8425196850385</c:v>
                </c:pt>
                <c:pt idx="2201">
                  <c:v>12881.889763779527</c:v>
                </c:pt>
                <c:pt idx="2202">
                  <c:v>13141.732283464569</c:v>
                </c:pt>
                <c:pt idx="2203">
                  <c:v>4256.6929133858275</c:v>
                </c:pt>
                <c:pt idx="2204">
                  <c:v>4195.2755905511813</c:v>
                </c:pt>
                <c:pt idx="2205">
                  <c:v>3590.5511811023625</c:v>
                </c:pt>
                <c:pt idx="2206">
                  <c:v>2130.7086614173231</c:v>
                </c:pt>
                <c:pt idx="2207">
                  <c:v>1135.4330708661419</c:v>
                </c:pt>
                <c:pt idx="2208">
                  <c:v>2395.2755905511813</c:v>
                </c:pt>
                <c:pt idx="2209">
                  <c:v>2856.6929133858271</c:v>
                </c:pt>
                <c:pt idx="2210">
                  <c:v>792.12598425196848</c:v>
                </c:pt>
                <c:pt idx="2211">
                  <c:v>686.61417322834654</c:v>
                </c:pt>
                <c:pt idx="2212">
                  <c:v>237.7952755905512</c:v>
                </c:pt>
                <c:pt idx="2213">
                  <c:v>510.23622047244089</c:v>
                </c:pt>
                <c:pt idx="2214">
                  <c:v>623.62204724409457</c:v>
                </c:pt>
                <c:pt idx="2215">
                  <c:v>234.64566929133861</c:v>
                </c:pt>
                <c:pt idx="2216">
                  <c:v>160.62992125984255</c:v>
                </c:pt>
                <c:pt idx="2217">
                  <c:v>59.842519685039377</c:v>
                </c:pt>
                <c:pt idx="2218">
                  <c:v>113.38582677165354</c:v>
                </c:pt>
                <c:pt idx="2219">
                  <c:v>108.66141732283465</c:v>
                </c:pt>
                <c:pt idx="2220">
                  <c:v>33.070866141732289</c:v>
                </c:pt>
                <c:pt idx="2221">
                  <c:v>26.771653543307085</c:v>
                </c:pt>
                <c:pt idx="2222">
                  <c:v>3155.9055118110236</c:v>
                </c:pt>
                <c:pt idx="2223">
                  <c:v>2159.055118110236</c:v>
                </c:pt>
                <c:pt idx="2224">
                  <c:v>1639.3700787401574</c:v>
                </c:pt>
                <c:pt idx="2225">
                  <c:v>848.81889763779532</c:v>
                </c:pt>
                <c:pt idx="2226">
                  <c:v>307.08661417322838</c:v>
                </c:pt>
                <c:pt idx="2227">
                  <c:v>2971.6535433070862</c:v>
                </c:pt>
                <c:pt idx="2228">
                  <c:v>3152.7559055118113</c:v>
                </c:pt>
                <c:pt idx="2229">
                  <c:v>2981.1023622047242</c:v>
                </c:pt>
                <c:pt idx="2230">
                  <c:v>2384.2519685039374</c:v>
                </c:pt>
                <c:pt idx="2231">
                  <c:v>2278.7401574803148</c:v>
                </c:pt>
                <c:pt idx="2232">
                  <c:v>2159.055118110236</c:v>
                </c:pt>
                <c:pt idx="2233">
                  <c:v>1853.5433070866143</c:v>
                </c:pt>
                <c:pt idx="2234">
                  <c:v>316.53543307086619</c:v>
                </c:pt>
                <c:pt idx="2235">
                  <c:v>288.18897637795277</c:v>
                </c:pt>
                <c:pt idx="2236">
                  <c:v>143.30708661417322</c:v>
                </c:pt>
                <c:pt idx="2237">
                  <c:v>212.59842519685043</c:v>
                </c:pt>
                <c:pt idx="2238">
                  <c:v>277.16535433070874</c:v>
                </c:pt>
                <c:pt idx="2239">
                  <c:v>220.4724409448819</c:v>
                </c:pt>
                <c:pt idx="2240">
                  <c:v>124.40944881889764</c:v>
                </c:pt>
                <c:pt idx="2241">
                  <c:v>114.96062992125984</c:v>
                </c:pt>
                <c:pt idx="2242">
                  <c:v>100.78740157480316</c:v>
                </c:pt>
                <c:pt idx="2243">
                  <c:v>26.771653543307085</c:v>
                </c:pt>
                <c:pt idx="2244">
                  <c:v>308.66141732283472</c:v>
                </c:pt>
                <c:pt idx="2245">
                  <c:v>96.062992125984252</c:v>
                </c:pt>
                <c:pt idx="2246">
                  <c:v>48.818897637795274</c:v>
                </c:pt>
                <c:pt idx="2247">
                  <c:v>2755.9055118110236</c:v>
                </c:pt>
                <c:pt idx="2248">
                  <c:v>1962.2047244094488</c:v>
                </c:pt>
                <c:pt idx="2249">
                  <c:v>1730.7086614173231</c:v>
                </c:pt>
                <c:pt idx="2250">
                  <c:v>1036.2204724409451</c:v>
                </c:pt>
                <c:pt idx="2251">
                  <c:v>962.20472440944889</c:v>
                </c:pt>
                <c:pt idx="2252">
                  <c:v>811.0236220472442</c:v>
                </c:pt>
                <c:pt idx="2253">
                  <c:v>146.45669291338584</c:v>
                </c:pt>
                <c:pt idx="2254">
                  <c:v>3138.5826771653547</c:v>
                </c:pt>
                <c:pt idx="2255">
                  <c:v>2425.196850393701</c:v>
                </c:pt>
                <c:pt idx="2256">
                  <c:v>4757.4803149606305</c:v>
                </c:pt>
                <c:pt idx="2257">
                  <c:v>4933.8582677165359</c:v>
                </c:pt>
                <c:pt idx="2258">
                  <c:v>1921.259842519685</c:v>
                </c:pt>
                <c:pt idx="2259">
                  <c:v>1937.0078740157483</c:v>
                </c:pt>
                <c:pt idx="2260">
                  <c:v>1639.3700787401574</c:v>
                </c:pt>
                <c:pt idx="2261">
                  <c:v>1503.937007874016</c:v>
                </c:pt>
                <c:pt idx="2262">
                  <c:v>29.921259842519689</c:v>
                </c:pt>
                <c:pt idx="2263">
                  <c:v>40.944881889763785</c:v>
                </c:pt>
                <c:pt idx="2264">
                  <c:v>36.220472440944881</c:v>
                </c:pt>
                <c:pt idx="2265">
                  <c:v>40.944881889763785</c:v>
                </c:pt>
                <c:pt idx="2266">
                  <c:v>4001.5748031496059</c:v>
                </c:pt>
                <c:pt idx="2267">
                  <c:v>3770.0787401574808</c:v>
                </c:pt>
                <c:pt idx="2268">
                  <c:v>157.48031496062993</c:v>
                </c:pt>
                <c:pt idx="2269">
                  <c:v>181.10236220472439</c:v>
                </c:pt>
                <c:pt idx="2270">
                  <c:v>103.93700787401575</c:v>
                </c:pt>
                <c:pt idx="2271">
                  <c:v>137.00787401574803</c:v>
                </c:pt>
                <c:pt idx="2272">
                  <c:v>1274.0157480314963</c:v>
                </c:pt>
                <c:pt idx="2273">
                  <c:v>55.118110236220474</c:v>
                </c:pt>
                <c:pt idx="2274">
                  <c:v>28.346456692913385</c:v>
                </c:pt>
                <c:pt idx="2275">
                  <c:v>195.2755905511811</c:v>
                </c:pt>
                <c:pt idx="2276">
                  <c:v>30196.850393700788</c:v>
                </c:pt>
                <c:pt idx="2277">
                  <c:v>16644.094488188981</c:v>
                </c:pt>
                <c:pt idx="2278">
                  <c:v>17141.732283464567</c:v>
                </c:pt>
                <c:pt idx="2279">
                  <c:v>15919.685039370081</c:v>
                </c:pt>
                <c:pt idx="2280">
                  <c:v>15092.913385826772</c:v>
                </c:pt>
                <c:pt idx="2281">
                  <c:v>16359.055118110238</c:v>
                </c:pt>
                <c:pt idx="2282">
                  <c:v>17176.377952755905</c:v>
                </c:pt>
                <c:pt idx="2283">
                  <c:v>14993.700787401578</c:v>
                </c:pt>
                <c:pt idx="2284">
                  <c:v>13211.023622047245</c:v>
                </c:pt>
                <c:pt idx="2285">
                  <c:v>13072.440944881891</c:v>
                </c:pt>
                <c:pt idx="2286">
                  <c:v>11242.519685039371</c:v>
                </c:pt>
                <c:pt idx="2287">
                  <c:v>2977.9527559055123</c:v>
                </c:pt>
                <c:pt idx="2288">
                  <c:v>656.69291338582684</c:v>
                </c:pt>
                <c:pt idx="2289">
                  <c:v>516.53543307086613</c:v>
                </c:pt>
                <c:pt idx="2290">
                  <c:v>447.24409448818898</c:v>
                </c:pt>
                <c:pt idx="2291">
                  <c:v>491.33858267716539</c:v>
                </c:pt>
                <c:pt idx="2292">
                  <c:v>467.71653543307087</c:v>
                </c:pt>
                <c:pt idx="2293">
                  <c:v>444.09448818897641</c:v>
                </c:pt>
                <c:pt idx="2294">
                  <c:v>341.73228346456693</c:v>
                </c:pt>
                <c:pt idx="2295">
                  <c:v>195.2755905511811</c:v>
                </c:pt>
                <c:pt idx="2296">
                  <c:v>226.77165354330708</c:v>
                </c:pt>
                <c:pt idx="2297">
                  <c:v>239.37007874015751</c:v>
                </c:pt>
                <c:pt idx="2298">
                  <c:v>154.33070866141736</c:v>
                </c:pt>
                <c:pt idx="2299">
                  <c:v>181.10236220472439</c:v>
                </c:pt>
                <c:pt idx="2300">
                  <c:v>192.1259842519685</c:v>
                </c:pt>
                <c:pt idx="2301">
                  <c:v>97.637795275590548</c:v>
                </c:pt>
                <c:pt idx="2302">
                  <c:v>96.062992125984252</c:v>
                </c:pt>
                <c:pt idx="2303">
                  <c:v>64.566929133858267</c:v>
                </c:pt>
                <c:pt idx="2304">
                  <c:v>50.393700787401578</c:v>
                </c:pt>
                <c:pt idx="2305">
                  <c:v>22.047244094488189</c:v>
                </c:pt>
                <c:pt idx="2306">
                  <c:v>5392.1259842519676</c:v>
                </c:pt>
                <c:pt idx="2307">
                  <c:v>2091.3385826771655</c:v>
                </c:pt>
                <c:pt idx="2308">
                  <c:v>1729.1338582677167</c:v>
                </c:pt>
                <c:pt idx="2309">
                  <c:v>1803.1496062992126</c:v>
                </c:pt>
                <c:pt idx="2310">
                  <c:v>1718.1102362204726</c:v>
                </c:pt>
                <c:pt idx="2311">
                  <c:v>370.0787401574803</c:v>
                </c:pt>
                <c:pt idx="2312">
                  <c:v>548.03149606299212</c:v>
                </c:pt>
                <c:pt idx="2313">
                  <c:v>543.30708661417327</c:v>
                </c:pt>
                <c:pt idx="2314">
                  <c:v>395.27559055118115</c:v>
                </c:pt>
                <c:pt idx="2315">
                  <c:v>132.28346456692915</c:v>
                </c:pt>
                <c:pt idx="2316">
                  <c:v>163.77952755905514</c:v>
                </c:pt>
                <c:pt idx="2317">
                  <c:v>154.33070866141736</c:v>
                </c:pt>
                <c:pt idx="2318">
                  <c:v>56.69291338582677</c:v>
                </c:pt>
                <c:pt idx="2319">
                  <c:v>47.244094488188978</c:v>
                </c:pt>
                <c:pt idx="2320">
                  <c:v>1891.3385826771653</c:v>
                </c:pt>
                <c:pt idx="2321">
                  <c:v>61537.007874015748</c:v>
                </c:pt>
                <c:pt idx="2322">
                  <c:v>81177.952755905528</c:v>
                </c:pt>
                <c:pt idx="2323">
                  <c:v>59303.937007874025</c:v>
                </c:pt>
                <c:pt idx="2324">
                  <c:v>23253.543307086617</c:v>
                </c:pt>
                <c:pt idx="2325">
                  <c:v>23670.866141732287</c:v>
                </c:pt>
                <c:pt idx="2326">
                  <c:v>19965.354330708662</c:v>
                </c:pt>
                <c:pt idx="2327">
                  <c:v>18292.913385826771</c:v>
                </c:pt>
                <c:pt idx="2328">
                  <c:v>26559.055118110238</c:v>
                </c:pt>
                <c:pt idx="2329">
                  <c:v>65365.354330708666</c:v>
                </c:pt>
                <c:pt idx="2330">
                  <c:v>33248.818897637801</c:v>
                </c:pt>
                <c:pt idx="2331">
                  <c:v>11571.653543307086</c:v>
                </c:pt>
                <c:pt idx="2332">
                  <c:v>12303.937007874016</c:v>
                </c:pt>
                <c:pt idx="2333">
                  <c:v>10626.771653543306</c:v>
                </c:pt>
                <c:pt idx="2334">
                  <c:v>10157.48031496063</c:v>
                </c:pt>
                <c:pt idx="2335">
                  <c:v>5941.7322834645684</c:v>
                </c:pt>
                <c:pt idx="2336">
                  <c:v>10674.015748031497</c:v>
                </c:pt>
                <c:pt idx="2337">
                  <c:v>8250.3937007874028</c:v>
                </c:pt>
                <c:pt idx="2338">
                  <c:v>2061.4173228346458</c:v>
                </c:pt>
                <c:pt idx="2339">
                  <c:v>2214.1732283464567</c:v>
                </c:pt>
                <c:pt idx="2340">
                  <c:v>2009.4488188976381</c:v>
                </c:pt>
                <c:pt idx="2341">
                  <c:v>1891.3385826771653</c:v>
                </c:pt>
                <c:pt idx="2342">
                  <c:v>514.96062992125985</c:v>
                </c:pt>
                <c:pt idx="2343">
                  <c:v>1045.6692913385828</c:v>
                </c:pt>
                <c:pt idx="2344">
                  <c:v>869.29133858267721</c:v>
                </c:pt>
                <c:pt idx="2345">
                  <c:v>311.81102362204729</c:v>
                </c:pt>
                <c:pt idx="2346">
                  <c:v>335.43307086614169</c:v>
                </c:pt>
                <c:pt idx="2347">
                  <c:v>291.33858267716539</c:v>
                </c:pt>
                <c:pt idx="2348">
                  <c:v>291.33858267716539</c:v>
                </c:pt>
                <c:pt idx="2349">
                  <c:v>72.440944881889763</c:v>
                </c:pt>
                <c:pt idx="2350">
                  <c:v>11900.787401574804</c:v>
                </c:pt>
                <c:pt idx="2351">
                  <c:v>34508.661417322844</c:v>
                </c:pt>
                <c:pt idx="2352">
                  <c:v>30725.984251968501</c:v>
                </c:pt>
                <c:pt idx="2353">
                  <c:v>7187.4015748031507</c:v>
                </c:pt>
                <c:pt idx="2354">
                  <c:v>6248.8188976377951</c:v>
                </c:pt>
                <c:pt idx="2355">
                  <c:v>6020.4724409448827</c:v>
                </c:pt>
                <c:pt idx="2356">
                  <c:v>5678.7401574803152</c:v>
                </c:pt>
                <c:pt idx="2357">
                  <c:v>5938.5826771653556</c:v>
                </c:pt>
                <c:pt idx="2358">
                  <c:v>22170.078740157482</c:v>
                </c:pt>
                <c:pt idx="2359">
                  <c:v>24450.393700787401</c:v>
                </c:pt>
                <c:pt idx="2360">
                  <c:v>20696.06299212599</c:v>
                </c:pt>
                <c:pt idx="2361">
                  <c:v>2255.1181102362207</c:v>
                </c:pt>
                <c:pt idx="2362">
                  <c:v>2051.9685039370083</c:v>
                </c:pt>
                <c:pt idx="2363">
                  <c:v>1963.7795275590552</c:v>
                </c:pt>
                <c:pt idx="2364">
                  <c:v>601.5748031496064</c:v>
                </c:pt>
                <c:pt idx="2365">
                  <c:v>2633.070866141732</c:v>
                </c:pt>
                <c:pt idx="2366">
                  <c:v>2593.7007874015749</c:v>
                </c:pt>
                <c:pt idx="2367">
                  <c:v>195.2755905511811</c:v>
                </c:pt>
                <c:pt idx="2368">
                  <c:v>266.14173228346453</c:v>
                </c:pt>
                <c:pt idx="2369">
                  <c:v>162.20472440944883</c:v>
                </c:pt>
                <c:pt idx="2370">
                  <c:v>179.52755905511813</c:v>
                </c:pt>
                <c:pt idx="2371">
                  <c:v>173.22834645669295</c:v>
                </c:pt>
                <c:pt idx="2372">
                  <c:v>839.37007874015751</c:v>
                </c:pt>
                <c:pt idx="2373">
                  <c:v>883.46456692913398</c:v>
                </c:pt>
                <c:pt idx="2374">
                  <c:v>59.842519685039377</c:v>
                </c:pt>
                <c:pt idx="2375">
                  <c:v>62.992125984251985</c:v>
                </c:pt>
                <c:pt idx="2376">
                  <c:v>409.44881889763786</c:v>
                </c:pt>
                <c:pt idx="2377">
                  <c:v>420.4724409448819</c:v>
                </c:pt>
                <c:pt idx="2378">
                  <c:v>541.73228346456688</c:v>
                </c:pt>
                <c:pt idx="2379">
                  <c:v>2332.2834645669291</c:v>
                </c:pt>
                <c:pt idx="2380">
                  <c:v>3248.818897637796</c:v>
                </c:pt>
                <c:pt idx="2381">
                  <c:v>3148.0314960629926</c:v>
                </c:pt>
                <c:pt idx="2382">
                  <c:v>146.45669291338584</c:v>
                </c:pt>
                <c:pt idx="2383">
                  <c:v>143.30708661417322</c:v>
                </c:pt>
                <c:pt idx="2384">
                  <c:v>64.566929133858267</c:v>
                </c:pt>
                <c:pt idx="2385">
                  <c:v>119.68503937007875</c:v>
                </c:pt>
                <c:pt idx="2386">
                  <c:v>1237.7952755905512</c:v>
                </c:pt>
                <c:pt idx="2387">
                  <c:v>70.866141732283467</c:v>
                </c:pt>
                <c:pt idx="2388">
                  <c:v>1414.1732283464567</c:v>
                </c:pt>
                <c:pt idx="2389">
                  <c:v>1266.1417322834648</c:v>
                </c:pt>
                <c:pt idx="2390">
                  <c:v>285.03937007874021</c:v>
                </c:pt>
                <c:pt idx="2391">
                  <c:v>332.28346456692918</c:v>
                </c:pt>
                <c:pt idx="2392">
                  <c:v>348.03149606299218</c:v>
                </c:pt>
                <c:pt idx="2393">
                  <c:v>173.22834645669295</c:v>
                </c:pt>
                <c:pt idx="2394">
                  <c:v>182.6771653543307</c:v>
                </c:pt>
                <c:pt idx="2395">
                  <c:v>151.18110236220471</c:v>
                </c:pt>
                <c:pt idx="2396">
                  <c:v>59.842519685039377</c:v>
                </c:pt>
                <c:pt idx="2397">
                  <c:v>56.69291338582677</c:v>
                </c:pt>
                <c:pt idx="2398">
                  <c:v>177.95275590551185</c:v>
                </c:pt>
                <c:pt idx="2399">
                  <c:v>15159.055118110238</c:v>
                </c:pt>
                <c:pt idx="2400">
                  <c:v>33633.070866141737</c:v>
                </c:pt>
                <c:pt idx="2401">
                  <c:v>26513.385826771653</c:v>
                </c:pt>
                <c:pt idx="2402">
                  <c:v>16845.669291338585</c:v>
                </c:pt>
                <c:pt idx="2403">
                  <c:v>18012.598425196848</c:v>
                </c:pt>
                <c:pt idx="2404">
                  <c:v>17384.251968503941</c:v>
                </c:pt>
                <c:pt idx="2405">
                  <c:v>15601.574803149608</c:v>
                </c:pt>
                <c:pt idx="2406">
                  <c:v>16869.29133858268</c:v>
                </c:pt>
                <c:pt idx="2407">
                  <c:v>24544.881889763779</c:v>
                </c:pt>
                <c:pt idx="2408">
                  <c:v>23584.251968503937</c:v>
                </c:pt>
                <c:pt idx="2409">
                  <c:v>13894.488188976376</c:v>
                </c:pt>
                <c:pt idx="2410">
                  <c:v>14576.377952755907</c:v>
                </c:pt>
                <c:pt idx="2411">
                  <c:v>13267.716535433072</c:v>
                </c:pt>
                <c:pt idx="2412">
                  <c:v>10324.409448818898</c:v>
                </c:pt>
                <c:pt idx="2413">
                  <c:v>5291.3385826771655</c:v>
                </c:pt>
                <c:pt idx="2414">
                  <c:v>5478.7401574803152</c:v>
                </c:pt>
                <c:pt idx="2415">
                  <c:v>5423.6220472440946</c:v>
                </c:pt>
                <c:pt idx="2416">
                  <c:v>2982.677165354331</c:v>
                </c:pt>
                <c:pt idx="2417">
                  <c:v>3250.3937007874019</c:v>
                </c:pt>
                <c:pt idx="2418">
                  <c:v>3154.3307086614177</c:v>
                </c:pt>
                <c:pt idx="2419">
                  <c:v>1691.3385826771655</c:v>
                </c:pt>
                <c:pt idx="2420">
                  <c:v>907.08661417322833</c:v>
                </c:pt>
                <c:pt idx="2421">
                  <c:v>1387.4015748031495</c:v>
                </c:pt>
                <c:pt idx="2422">
                  <c:v>1370.0787401574803</c:v>
                </c:pt>
                <c:pt idx="2423">
                  <c:v>727.55905511811022</c:v>
                </c:pt>
                <c:pt idx="2424">
                  <c:v>781.10236220472439</c:v>
                </c:pt>
                <c:pt idx="2425">
                  <c:v>787.40157480314963</c:v>
                </c:pt>
                <c:pt idx="2426">
                  <c:v>653.54330708661428</c:v>
                </c:pt>
                <c:pt idx="2427">
                  <c:v>1708.6614173228347</c:v>
                </c:pt>
                <c:pt idx="2428">
                  <c:v>4900.787401574803</c:v>
                </c:pt>
                <c:pt idx="2429">
                  <c:v>4196.8503937007872</c:v>
                </c:pt>
                <c:pt idx="2430">
                  <c:v>2861.4173228346453</c:v>
                </c:pt>
                <c:pt idx="2431">
                  <c:v>121.25984251968505</c:v>
                </c:pt>
                <c:pt idx="2432">
                  <c:v>47.244094488188978</c:v>
                </c:pt>
                <c:pt idx="2433">
                  <c:v>56.69291338582677</c:v>
                </c:pt>
                <c:pt idx="2434">
                  <c:v>36.220472440944881</c:v>
                </c:pt>
                <c:pt idx="2435">
                  <c:v>700.7874015748032</c:v>
                </c:pt>
                <c:pt idx="2436">
                  <c:v>751.1811023622048</c:v>
                </c:pt>
                <c:pt idx="2437">
                  <c:v>44.094488188976378</c:v>
                </c:pt>
                <c:pt idx="2438">
                  <c:v>696.06299212598435</c:v>
                </c:pt>
                <c:pt idx="2439">
                  <c:v>721.25984251968509</c:v>
                </c:pt>
                <c:pt idx="2440">
                  <c:v>373.22834645669298</c:v>
                </c:pt>
                <c:pt idx="2441">
                  <c:v>395.27559055118115</c:v>
                </c:pt>
                <c:pt idx="2442">
                  <c:v>55.118110236220474</c:v>
                </c:pt>
                <c:pt idx="2443">
                  <c:v>26823.622047244095</c:v>
                </c:pt>
                <c:pt idx="2444">
                  <c:v>29417.322834645674</c:v>
                </c:pt>
                <c:pt idx="2445">
                  <c:v>21766.92913385827</c:v>
                </c:pt>
                <c:pt idx="2446">
                  <c:v>26387.401574803152</c:v>
                </c:pt>
                <c:pt idx="2447">
                  <c:v>33374.803149606298</c:v>
                </c:pt>
                <c:pt idx="2448">
                  <c:v>19897.637795275594</c:v>
                </c:pt>
                <c:pt idx="2449">
                  <c:v>22152.755905511814</c:v>
                </c:pt>
                <c:pt idx="2450">
                  <c:v>20042.519685039373</c:v>
                </c:pt>
                <c:pt idx="2451">
                  <c:v>18450.393700787401</c:v>
                </c:pt>
                <c:pt idx="2452">
                  <c:v>24130.708661417324</c:v>
                </c:pt>
                <c:pt idx="2453">
                  <c:v>33938.582677165359</c:v>
                </c:pt>
                <c:pt idx="2454">
                  <c:v>29544.881889763779</c:v>
                </c:pt>
                <c:pt idx="2455">
                  <c:v>9075.5905511811034</c:v>
                </c:pt>
                <c:pt idx="2456">
                  <c:v>10259.84251968504</c:v>
                </c:pt>
                <c:pt idx="2457">
                  <c:v>9800</c:v>
                </c:pt>
                <c:pt idx="2458">
                  <c:v>8984.251968503937</c:v>
                </c:pt>
                <c:pt idx="2459">
                  <c:v>7475.5905511811034</c:v>
                </c:pt>
                <c:pt idx="2460">
                  <c:v>19604.72440944882</c:v>
                </c:pt>
                <c:pt idx="2461">
                  <c:v>18559.055118110238</c:v>
                </c:pt>
                <c:pt idx="2462">
                  <c:v>3993.7007874015749</c:v>
                </c:pt>
                <c:pt idx="2463">
                  <c:v>4577.9527559055123</c:v>
                </c:pt>
                <c:pt idx="2464">
                  <c:v>4272.4409448818906</c:v>
                </c:pt>
                <c:pt idx="2465">
                  <c:v>4297.6377952755911</c:v>
                </c:pt>
                <c:pt idx="2466">
                  <c:v>4149.606299212599</c:v>
                </c:pt>
                <c:pt idx="2467">
                  <c:v>12897.637795275592</c:v>
                </c:pt>
                <c:pt idx="2468">
                  <c:v>11677.165354330711</c:v>
                </c:pt>
                <c:pt idx="2469">
                  <c:v>1900.7874015748032</c:v>
                </c:pt>
                <c:pt idx="2470">
                  <c:v>2343.3070866141734</c:v>
                </c:pt>
                <c:pt idx="2471">
                  <c:v>2127.5590551181103</c:v>
                </c:pt>
                <c:pt idx="2472">
                  <c:v>1807.8740157480318</c:v>
                </c:pt>
                <c:pt idx="2473">
                  <c:v>2300.7874015748034</c:v>
                </c:pt>
                <c:pt idx="2474">
                  <c:v>5612.5984251968503</c:v>
                </c:pt>
                <c:pt idx="2475">
                  <c:v>5759.0551181102364</c:v>
                </c:pt>
                <c:pt idx="2476">
                  <c:v>866.14173228346453</c:v>
                </c:pt>
                <c:pt idx="2477">
                  <c:v>998.42519685039372</c:v>
                </c:pt>
                <c:pt idx="2478">
                  <c:v>979.52755905511822</c:v>
                </c:pt>
                <c:pt idx="2479">
                  <c:v>916.53543307086625</c:v>
                </c:pt>
                <c:pt idx="2480">
                  <c:v>905.51181102362216</c:v>
                </c:pt>
                <c:pt idx="2481">
                  <c:v>3269.2913385826769</c:v>
                </c:pt>
                <c:pt idx="2482">
                  <c:v>2933.8582677165359</c:v>
                </c:pt>
                <c:pt idx="2483">
                  <c:v>248.81889763779529</c:v>
                </c:pt>
                <c:pt idx="2484">
                  <c:v>333.85826771653547</c:v>
                </c:pt>
                <c:pt idx="2485">
                  <c:v>299.21259842519686</c:v>
                </c:pt>
                <c:pt idx="2486">
                  <c:v>324.40944881889766</c:v>
                </c:pt>
                <c:pt idx="2487">
                  <c:v>1699.212598425197</c:v>
                </c:pt>
                <c:pt idx="2488">
                  <c:v>56976.377952755909</c:v>
                </c:pt>
                <c:pt idx="2489">
                  <c:v>82669.291338582698</c:v>
                </c:pt>
                <c:pt idx="2490">
                  <c:v>76689.763779527566</c:v>
                </c:pt>
                <c:pt idx="2491">
                  <c:v>37710.236220472441</c:v>
                </c:pt>
                <c:pt idx="2492">
                  <c:v>33614.173228346459</c:v>
                </c:pt>
                <c:pt idx="2493">
                  <c:v>27496.062992125986</c:v>
                </c:pt>
                <c:pt idx="2494">
                  <c:v>6639.3700787401585</c:v>
                </c:pt>
                <c:pt idx="2495">
                  <c:v>8748.031496062993</c:v>
                </c:pt>
                <c:pt idx="2496">
                  <c:v>8782.6771653543328</c:v>
                </c:pt>
                <c:pt idx="2497">
                  <c:v>5862.9921259842522</c:v>
                </c:pt>
                <c:pt idx="2498">
                  <c:v>5837.7952755905508</c:v>
                </c:pt>
                <c:pt idx="2499">
                  <c:v>5985.8267716535438</c:v>
                </c:pt>
                <c:pt idx="2500">
                  <c:v>6316.535433070866</c:v>
                </c:pt>
                <c:pt idx="2501">
                  <c:v>4291.3385826771655</c:v>
                </c:pt>
                <c:pt idx="2502">
                  <c:v>7505.5118110236226</c:v>
                </c:pt>
                <c:pt idx="2503">
                  <c:v>8714.9606299212592</c:v>
                </c:pt>
                <c:pt idx="2504">
                  <c:v>4801.5748031496059</c:v>
                </c:pt>
                <c:pt idx="2505">
                  <c:v>5129.1338582677172</c:v>
                </c:pt>
                <c:pt idx="2506">
                  <c:v>4875.5905511811025</c:v>
                </c:pt>
                <c:pt idx="2507">
                  <c:v>2818.8976377952754</c:v>
                </c:pt>
                <c:pt idx="2508">
                  <c:v>4516.535433070866</c:v>
                </c:pt>
                <c:pt idx="2509">
                  <c:v>4503.9370078740167</c:v>
                </c:pt>
                <c:pt idx="2510">
                  <c:v>2422.0472440944882</c:v>
                </c:pt>
                <c:pt idx="2511">
                  <c:v>2800.0000000000005</c:v>
                </c:pt>
                <c:pt idx="2512">
                  <c:v>2563.7795275590552</c:v>
                </c:pt>
                <c:pt idx="2513">
                  <c:v>1242.5196850393702</c:v>
                </c:pt>
                <c:pt idx="2514">
                  <c:v>814.17322834645677</c:v>
                </c:pt>
                <c:pt idx="2515">
                  <c:v>1251.9685039370079</c:v>
                </c:pt>
                <c:pt idx="2516">
                  <c:v>1196.8503937007874</c:v>
                </c:pt>
                <c:pt idx="2517">
                  <c:v>64880.314960629919</c:v>
                </c:pt>
                <c:pt idx="2518">
                  <c:v>98414.173228346466</c:v>
                </c:pt>
                <c:pt idx="2519">
                  <c:v>87902.362204724428</c:v>
                </c:pt>
                <c:pt idx="2520">
                  <c:v>40822.047244094487</c:v>
                </c:pt>
                <c:pt idx="2521">
                  <c:v>42225.196850393702</c:v>
                </c:pt>
                <c:pt idx="2522">
                  <c:v>37255.118110236224</c:v>
                </c:pt>
                <c:pt idx="2523">
                  <c:v>33028.346456692918</c:v>
                </c:pt>
                <c:pt idx="2524">
                  <c:v>15085.039370078739</c:v>
                </c:pt>
                <c:pt idx="2525">
                  <c:v>16557.48031496063</c:v>
                </c:pt>
                <c:pt idx="2526">
                  <c:v>15370.07874015748</c:v>
                </c:pt>
                <c:pt idx="2527">
                  <c:v>15014.173228346457</c:v>
                </c:pt>
                <c:pt idx="2528">
                  <c:v>11837.795275590554</c:v>
                </c:pt>
                <c:pt idx="2529">
                  <c:v>19124.4094488189</c:v>
                </c:pt>
                <c:pt idx="2530">
                  <c:v>17918.110236220477</c:v>
                </c:pt>
                <c:pt idx="2531">
                  <c:v>8048.818897637796</c:v>
                </c:pt>
                <c:pt idx="2532">
                  <c:v>8091.3385826771655</c:v>
                </c:pt>
                <c:pt idx="2533">
                  <c:v>5499.212598425197</c:v>
                </c:pt>
                <c:pt idx="2534">
                  <c:v>337.00787401574797</c:v>
                </c:pt>
                <c:pt idx="2535">
                  <c:v>414.17322834645671</c:v>
                </c:pt>
                <c:pt idx="2536">
                  <c:v>415.74803149606299</c:v>
                </c:pt>
                <c:pt idx="2537">
                  <c:v>262.99212598425197</c:v>
                </c:pt>
                <c:pt idx="2538">
                  <c:v>274.01574803149606</c:v>
                </c:pt>
                <c:pt idx="2539">
                  <c:v>247.24409448818895</c:v>
                </c:pt>
                <c:pt idx="2540">
                  <c:v>296.06299212598429</c:v>
                </c:pt>
                <c:pt idx="2541">
                  <c:v>146.45669291338584</c:v>
                </c:pt>
                <c:pt idx="2542">
                  <c:v>251.96850393700794</c:v>
                </c:pt>
                <c:pt idx="2543">
                  <c:v>261.41732283464569</c:v>
                </c:pt>
                <c:pt idx="2544">
                  <c:v>685.03937007874015</c:v>
                </c:pt>
                <c:pt idx="2545">
                  <c:v>2259.8425196850394</c:v>
                </c:pt>
                <c:pt idx="2546">
                  <c:v>2585.8267716535433</c:v>
                </c:pt>
                <c:pt idx="2547">
                  <c:v>1836.2204724409451</c:v>
                </c:pt>
                <c:pt idx="2548">
                  <c:v>116.53543307086613</c:v>
                </c:pt>
                <c:pt idx="2549">
                  <c:v>113.38582677165354</c:v>
                </c:pt>
                <c:pt idx="2550">
                  <c:v>67.71653543307086</c:v>
                </c:pt>
                <c:pt idx="2551">
                  <c:v>62.992125984251985</c:v>
                </c:pt>
                <c:pt idx="2552">
                  <c:v>451.96850393700794</c:v>
                </c:pt>
                <c:pt idx="2553">
                  <c:v>1218.8976377952756</c:v>
                </c:pt>
                <c:pt idx="2554">
                  <c:v>55177.952755905513</c:v>
                </c:pt>
                <c:pt idx="2555">
                  <c:v>53078.740157480315</c:v>
                </c:pt>
                <c:pt idx="2556">
                  <c:v>78740.157480314956</c:v>
                </c:pt>
                <c:pt idx="2557">
                  <c:v>74089.763779527551</c:v>
                </c:pt>
                <c:pt idx="2558">
                  <c:v>35303.937007874018</c:v>
                </c:pt>
                <c:pt idx="2559">
                  <c:v>36466.141732283468</c:v>
                </c:pt>
                <c:pt idx="2560">
                  <c:v>31492.913385826771</c:v>
                </c:pt>
                <c:pt idx="2561">
                  <c:v>26763.779527559054</c:v>
                </c:pt>
                <c:pt idx="2562">
                  <c:v>25335.43307086614</c:v>
                </c:pt>
                <c:pt idx="2563">
                  <c:v>42897.637795275594</c:v>
                </c:pt>
                <c:pt idx="2564">
                  <c:v>40085.039370078746</c:v>
                </c:pt>
                <c:pt idx="2565">
                  <c:v>18809.448818897639</c:v>
                </c:pt>
                <c:pt idx="2566">
                  <c:v>20203.149606299216</c:v>
                </c:pt>
                <c:pt idx="2567">
                  <c:v>17666.141732283464</c:v>
                </c:pt>
                <c:pt idx="2568">
                  <c:v>16691.33858267717</c:v>
                </c:pt>
                <c:pt idx="2569">
                  <c:v>1143.3070866141732</c:v>
                </c:pt>
                <c:pt idx="2570">
                  <c:v>1045.6692913385828</c:v>
                </c:pt>
                <c:pt idx="2571">
                  <c:v>623.62204724409457</c:v>
                </c:pt>
                <c:pt idx="2572">
                  <c:v>2033.0708661417325</c:v>
                </c:pt>
                <c:pt idx="2573">
                  <c:v>2907.0866141732286</c:v>
                </c:pt>
                <c:pt idx="2574">
                  <c:v>2488.1889763779532</c:v>
                </c:pt>
                <c:pt idx="2575">
                  <c:v>259.84251968503935</c:v>
                </c:pt>
                <c:pt idx="2576">
                  <c:v>250.3937007874016</c:v>
                </c:pt>
                <c:pt idx="2577">
                  <c:v>203.14960629921262</c:v>
                </c:pt>
                <c:pt idx="2578">
                  <c:v>179.52755905511813</c:v>
                </c:pt>
                <c:pt idx="2579">
                  <c:v>1069.2913385826776</c:v>
                </c:pt>
                <c:pt idx="2580">
                  <c:v>7204.7244094488196</c:v>
                </c:pt>
                <c:pt idx="2581">
                  <c:v>6135.4330708661419</c:v>
                </c:pt>
                <c:pt idx="2582">
                  <c:v>5740.1574803149615</c:v>
                </c:pt>
                <c:pt idx="2583">
                  <c:v>4437.7952755905517</c:v>
                </c:pt>
                <c:pt idx="2584">
                  <c:v>3914.9606299212596</c:v>
                </c:pt>
                <c:pt idx="2585">
                  <c:v>3086.6141732283468</c:v>
                </c:pt>
                <c:pt idx="2586">
                  <c:v>2966.929133858268</c:v>
                </c:pt>
                <c:pt idx="2587">
                  <c:v>2760.6299212598428</c:v>
                </c:pt>
                <c:pt idx="2588">
                  <c:v>2201.5748031496064</c:v>
                </c:pt>
                <c:pt idx="2589">
                  <c:v>2138.5826771653551</c:v>
                </c:pt>
                <c:pt idx="2590">
                  <c:v>1921.259842519685</c:v>
                </c:pt>
                <c:pt idx="2591">
                  <c:v>1184.2519685039372</c:v>
                </c:pt>
                <c:pt idx="2592">
                  <c:v>392.12598425196848</c:v>
                </c:pt>
                <c:pt idx="2593">
                  <c:v>251.96850393700794</c:v>
                </c:pt>
                <c:pt idx="2594">
                  <c:v>247.24409448818895</c:v>
                </c:pt>
                <c:pt idx="2595">
                  <c:v>184.25196850393701</c:v>
                </c:pt>
                <c:pt idx="2596">
                  <c:v>195.2755905511811</c:v>
                </c:pt>
                <c:pt idx="2597">
                  <c:v>225.19685039370083</c:v>
                </c:pt>
                <c:pt idx="2598">
                  <c:v>240.94488188976379</c:v>
                </c:pt>
                <c:pt idx="2599">
                  <c:v>113.38582677165354</c:v>
                </c:pt>
                <c:pt idx="2600">
                  <c:v>151.18110236220471</c:v>
                </c:pt>
                <c:pt idx="2601">
                  <c:v>146.45669291338584</c:v>
                </c:pt>
                <c:pt idx="2602">
                  <c:v>77.165354330708681</c:v>
                </c:pt>
                <c:pt idx="2603">
                  <c:v>92.913385826771673</c:v>
                </c:pt>
                <c:pt idx="2604">
                  <c:v>96.062992125984252</c:v>
                </c:pt>
                <c:pt idx="2605">
                  <c:v>91.338582677165348</c:v>
                </c:pt>
                <c:pt idx="2606">
                  <c:v>89.763779527559066</c:v>
                </c:pt>
                <c:pt idx="2607">
                  <c:v>148.03149606299215</c:v>
                </c:pt>
                <c:pt idx="2608">
                  <c:v>110.23622047244095</c:v>
                </c:pt>
                <c:pt idx="2609">
                  <c:v>1206.2992125984251</c:v>
                </c:pt>
                <c:pt idx="2610">
                  <c:v>1292.9133858267717</c:v>
                </c:pt>
                <c:pt idx="2611">
                  <c:v>1108.661417322835</c:v>
                </c:pt>
                <c:pt idx="2612">
                  <c:v>755.90551181102364</c:v>
                </c:pt>
                <c:pt idx="2613">
                  <c:v>730.70866141732279</c:v>
                </c:pt>
                <c:pt idx="2614">
                  <c:v>206.29921259842521</c:v>
                </c:pt>
                <c:pt idx="2615">
                  <c:v>171.65354330708664</c:v>
                </c:pt>
                <c:pt idx="2616">
                  <c:v>125.98425196850397</c:v>
                </c:pt>
                <c:pt idx="2617">
                  <c:v>133.85826771653544</c:v>
                </c:pt>
                <c:pt idx="2618">
                  <c:v>146.45669291338584</c:v>
                </c:pt>
                <c:pt idx="2619">
                  <c:v>138.58267716535437</c:v>
                </c:pt>
                <c:pt idx="2620">
                  <c:v>6184.251968503936</c:v>
                </c:pt>
                <c:pt idx="2621">
                  <c:v>4979.5275590551182</c:v>
                </c:pt>
                <c:pt idx="2622">
                  <c:v>733.85826771653547</c:v>
                </c:pt>
                <c:pt idx="2623">
                  <c:v>538.58267716535443</c:v>
                </c:pt>
                <c:pt idx="2624">
                  <c:v>480.31496062992125</c:v>
                </c:pt>
                <c:pt idx="2625">
                  <c:v>477.16535433070874</c:v>
                </c:pt>
                <c:pt idx="2626">
                  <c:v>159.05511811023624</c:v>
                </c:pt>
                <c:pt idx="2627">
                  <c:v>891.3385826771655</c:v>
                </c:pt>
                <c:pt idx="2628">
                  <c:v>940.15748031496082</c:v>
                </c:pt>
                <c:pt idx="2629">
                  <c:v>833.07086614173227</c:v>
                </c:pt>
                <c:pt idx="2630">
                  <c:v>39.370078740157481</c:v>
                </c:pt>
                <c:pt idx="2631">
                  <c:v>5281.889763779528</c:v>
                </c:pt>
                <c:pt idx="2632">
                  <c:v>29494.488188976382</c:v>
                </c:pt>
                <c:pt idx="2633">
                  <c:v>13861.417322834648</c:v>
                </c:pt>
                <c:pt idx="2634">
                  <c:v>1348.0314960629919</c:v>
                </c:pt>
                <c:pt idx="2635">
                  <c:v>1344.8818897637798</c:v>
                </c:pt>
                <c:pt idx="2636">
                  <c:v>1129.1338582677165</c:v>
                </c:pt>
                <c:pt idx="2637">
                  <c:v>963.77952755905517</c:v>
                </c:pt>
                <c:pt idx="2638">
                  <c:v>1256.6929133858266</c:v>
                </c:pt>
                <c:pt idx="2639">
                  <c:v>7229.9212598425211</c:v>
                </c:pt>
                <c:pt idx="2640">
                  <c:v>6417.322834645669</c:v>
                </c:pt>
                <c:pt idx="2641">
                  <c:v>212.59842519685043</c:v>
                </c:pt>
                <c:pt idx="2642">
                  <c:v>283.46456692913387</c:v>
                </c:pt>
                <c:pt idx="2643">
                  <c:v>228.34645669291339</c:v>
                </c:pt>
                <c:pt idx="2644">
                  <c:v>209.44881889763781</c:v>
                </c:pt>
                <c:pt idx="2645">
                  <c:v>488.18897637795277</c:v>
                </c:pt>
                <c:pt idx="2646">
                  <c:v>4078.7401574803148</c:v>
                </c:pt>
                <c:pt idx="2647">
                  <c:v>4081.8897637795271</c:v>
                </c:pt>
                <c:pt idx="2648">
                  <c:v>124.40944881889764</c:v>
                </c:pt>
                <c:pt idx="2649">
                  <c:v>137.00787401574803</c:v>
                </c:pt>
                <c:pt idx="2650">
                  <c:v>102.36220472440947</c:v>
                </c:pt>
                <c:pt idx="2651">
                  <c:v>91.338582677165348</c:v>
                </c:pt>
                <c:pt idx="2652">
                  <c:v>59.842519685039377</c:v>
                </c:pt>
                <c:pt idx="2653">
                  <c:v>48.818897637795274</c:v>
                </c:pt>
                <c:pt idx="2654">
                  <c:v>26.771653543307085</c:v>
                </c:pt>
                <c:pt idx="2655">
                  <c:v>14.173228346456693</c:v>
                </c:pt>
                <c:pt idx="2656">
                  <c:v>12.598425196850394</c:v>
                </c:pt>
                <c:pt idx="2657">
                  <c:v>202955.90551181103</c:v>
                </c:pt>
                <c:pt idx="2658">
                  <c:v>154552.75590551185</c:v>
                </c:pt>
                <c:pt idx="2659">
                  <c:v>145966.9291338583</c:v>
                </c:pt>
                <c:pt idx="2660">
                  <c:v>137239.37007874018</c:v>
                </c:pt>
                <c:pt idx="2661">
                  <c:v>134462.99212598425</c:v>
                </c:pt>
                <c:pt idx="2662">
                  <c:v>117124.40944881891</c:v>
                </c:pt>
                <c:pt idx="2663">
                  <c:v>107233.07086614174</c:v>
                </c:pt>
                <c:pt idx="2664">
                  <c:v>76925.984251968519</c:v>
                </c:pt>
                <c:pt idx="2665">
                  <c:v>76535.433070866144</c:v>
                </c:pt>
                <c:pt idx="2666">
                  <c:v>74352.755905511818</c:v>
                </c:pt>
                <c:pt idx="2667">
                  <c:v>48318.110236220477</c:v>
                </c:pt>
                <c:pt idx="2668">
                  <c:v>47971.653543307089</c:v>
                </c:pt>
                <c:pt idx="2669">
                  <c:v>38215.748031496063</c:v>
                </c:pt>
                <c:pt idx="2670">
                  <c:v>35699.212598425198</c:v>
                </c:pt>
                <c:pt idx="2671">
                  <c:v>57869.291338582676</c:v>
                </c:pt>
                <c:pt idx="2672">
                  <c:v>42159.055118110242</c:v>
                </c:pt>
                <c:pt idx="2673">
                  <c:v>32028.346456692914</c:v>
                </c:pt>
                <c:pt idx="2674">
                  <c:v>14461.417322834646</c:v>
                </c:pt>
                <c:pt idx="2675">
                  <c:v>14935.433070866144</c:v>
                </c:pt>
                <c:pt idx="2676">
                  <c:v>13478.740157480317</c:v>
                </c:pt>
                <c:pt idx="2677">
                  <c:v>12651.968503937009</c:v>
                </c:pt>
                <c:pt idx="2678">
                  <c:v>6965.3543307086629</c:v>
                </c:pt>
                <c:pt idx="2679">
                  <c:v>11779.527559055119</c:v>
                </c:pt>
                <c:pt idx="2680">
                  <c:v>10381.102362204725</c:v>
                </c:pt>
                <c:pt idx="2681">
                  <c:v>4114.960629921261</c:v>
                </c:pt>
                <c:pt idx="2682">
                  <c:v>4511.8110236220473</c:v>
                </c:pt>
                <c:pt idx="2683">
                  <c:v>4031.496062992127</c:v>
                </c:pt>
                <c:pt idx="2684">
                  <c:v>3892.9133858267714</c:v>
                </c:pt>
                <c:pt idx="2685">
                  <c:v>1694.4881889763781</c:v>
                </c:pt>
                <c:pt idx="2686">
                  <c:v>2946.4566929133862</c:v>
                </c:pt>
                <c:pt idx="2687">
                  <c:v>2508.661417322835</c:v>
                </c:pt>
                <c:pt idx="2688">
                  <c:v>867.71653543307093</c:v>
                </c:pt>
                <c:pt idx="2689">
                  <c:v>741.73228346456699</c:v>
                </c:pt>
                <c:pt idx="2690">
                  <c:v>656.69291338582684</c:v>
                </c:pt>
                <c:pt idx="2691">
                  <c:v>606.29921259842524</c:v>
                </c:pt>
                <c:pt idx="2692">
                  <c:v>296.06299212598429</c:v>
                </c:pt>
                <c:pt idx="2693">
                  <c:v>574.80314960629914</c:v>
                </c:pt>
                <c:pt idx="2694">
                  <c:v>453.54330708661416</c:v>
                </c:pt>
                <c:pt idx="2695">
                  <c:v>182.6771653543307</c:v>
                </c:pt>
                <c:pt idx="2696">
                  <c:v>166.92913385826773</c:v>
                </c:pt>
                <c:pt idx="2697">
                  <c:v>152.75590551181102</c:v>
                </c:pt>
                <c:pt idx="2698">
                  <c:v>141.73228346456693</c:v>
                </c:pt>
                <c:pt idx="2699">
                  <c:v>70.866141732283467</c:v>
                </c:pt>
                <c:pt idx="2700">
                  <c:v>118.11023622047246</c:v>
                </c:pt>
                <c:pt idx="2701">
                  <c:v>102.36220472440947</c:v>
                </c:pt>
                <c:pt idx="2702">
                  <c:v>18.897637795275589</c:v>
                </c:pt>
                <c:pt idx="2703">
                  <c:v>7788.9763779527557</c:v>
                </c:pt>
                <c:pt idx="2704">
                  <c:v>4617.3228346456699</c:v>
                </c:pt>
                <c:pt idx="2705">
                  <c:v>4847.2440944881891</c:v>
                </c:pt>
                <c:pt idx="2706">
                  <c:v>4510.2362204724413</c:v>
                </c:pt>
                <c:pt idx="2707">
                  <c:v>4466.141732283465</c:v>
                </c:pt>
                <c:pt idx="2708">
                  <c:v>5141.7322834645665</c:v>
                </c:pt>
                <c:pt idx="2709">
                  <c:v>4855.1181102362207</c:v>
                </c:pt>
                <c:pt idx="2710">
                  <c:v>4916.535433070866</c:v>
                </c:pt>
                <c:pt idx="2711">
                  <c:v>4680.3149606299212</c:v>
                </c:pt>
                <c:pt idx="2712">
                  <c:v>4812.5984251968512</c:v>
                </c:pt>
                <c:pt idx="2713">
                  <c:v>4381.1023622047242</c:v>
                </c:pt>
                <c:pt idx="2714">
                  <c:v>1125.9842519685042</c:v>
                </c:pt>
                <c:pt idx="2715">
                  <c:v>165.35433070866142</c:v>
                </c:pt>
                <c:pt idx="2716">
                  <c:v>137.00787401574803</c:v>
                </c:pt>
                <c:pt idx="2717">
                  <c:v>78.740157480314963</c:v>
                </c:pt>
                <c:pt idx="2718">
                  <c:v>85.039370078740177</c:v>
                </c:pt>
                <c:pt idx="2719">
                  <c:v>75.590551181102356</c:v>
                </c:pt>
                <c:pt idx="2720">
                  <c:v>42.519685039370088</c:v>
                </c:pt>
                <c:pt idx="2721">
                  <c:v>47.244094488188978</c:v>
                </c:pt>
                <c:pt idx="2722">
                  <c:v>25.196850393700789</c:v>
                </c:pt>
                <c:pt idx="2723">
                  <c:v>1001.5748031496064</c:v>
                </c:pt>
                <c:pt idx="2724">
                  <c:v>629.9212598425197</c:v>
                </c:pt>
                <c:pt idx="2725">
                  <c:v>642.51968503937019</c:v>
                </c:pt>
                <c:pt idx="2726">
                  <c:v>130.70866141732284</c:v>
                </c:pt>
                <c:pt idx="2727">
                  <c:v>129.13385826771653</c:v>
                </c:pt>
                <c:pt idx="2728">
                  <c:v>107.08661417322834</c:v>
                </c:pt>
                <c:pt idx="2729">
                  <c:v>113.38582677165354</c:v>
                </c:pt>
                <c:pt idx="2730">
                  <c:v>110.23622047244095</c:v>
                </c:pt>
                <c:pt idx="2731">
                  <c:v>132.28346456692915</c:v>
                </c:pt>
                <c:pt idx="2732">
                  <c:v>266.14173228346453</c:v>
                </c:pt>
                <c:pt idx="2733">
                  <c:v>157.48031496062993</c:v>
                </c:pt>
                <c:pt idx="2734">
                  <c:v>135.43307086614172</c:v>
                </c:pt>
                <c:pt idx="2735">
                  <c:v>97.637795275590548</c:v>
                </c:pt>
                <c:pt idx="2736">
                  <c:v>6459.8425196850394</c:v>
                </c:pt>
                <c:pt idx="2737">
                  <c:v>90335.433070866144</c:v>
                </c:pt>
                <c:pt idx="2738">
                  <c:v>57146.456692913387</c:v>
                </c:pt>
                <c:pt idx="2739">
                  <c:v>54102.362204724413</c:v>
                </c:pt>
                <c:pt idx="2740">
                  <c:v>44525.984251968512</c:v>
                </c:pt>
                <c:pt idx="2741">
                  <c:v>37626.771653543306</c:v>
                </c:pt>
                <c:pt idx="2742">
                  <c:v>61042.519685039377</c:v>
                </c:pt>
                <c:pt idx="2743">
                  <c:v>118834.64566929135</c:v>
                </c:pt>
                <c:pt idx="2744">
                  <c:v>82735.433070866144</c:v>
                </c:pt>
                <c:pt idx="2745">
                  <c:v>26096.062992125982</c:v>
                </c:pt>
                <c:pt idx="2746">
                  <c:v>26461.417322834648</c:v>
                </c:pt>
                <c:pt idx="2747">
                  <c:v>22768.50393700787</c:v>
                </c:pt>
                <c:pt idx="2748">
                  <c:v>21355.905511811023</c:v>
                </c:pt>
                <c:pt idx="2749">
                  <c:v>30948.031496062995</c:v>
                </c:pt>
                <c:pt idx="2750">
                  <c:v>62897.637795275594</c:v>
                </c:pt>
                <c:pt idx="2751">
                  <c:v>49751.181102362199</c:v>
                </c:pt>
                <c:pt idx="2752">
                  <c:v>14829.921259842522</c:v>
                </c:pt>
                <c:pt idx="2753">
                  <c:v>29209.448818897639</c:v>
                </c:pt>
                <c:pt idx="2754">
                  <c:v>16538.582677165359</c:v>
                </c:pt>
                <c:pt idx="2755">
                  <c:v>12475.590551181103</c:v>
                </c:pt>
                <c:pt idx="2756">
                  <c:v>6705.5118110236217</c:v>
                </c:pt>
                <c:pt idx="2757">
                  <c:v>14069.291338582678</c:v>
                </c:pt>
                <c:pt idx="2758">
                  <c:v>11308.661417322835</c:v>
                </c:pt>
                <c:pt idx="2759">
                  <c:v>3083.4645669291344</c:v>
                </c:pt>
                <c:pt idx="2760">
                  <c:v>3440.9448818897645</c:v>
                </c:pt>
                <c:pt idx="2761">
                  <c:v>3122.8346456692921</c:v>
                </c:pt>
                <c:pt idx="2762">
                  <c:v>1107.0866141732283</c:v>
                </c:pt>
                <c:pt idx="2763">
                  <c:v>1633.0708661417325</c:v>
                </c:pt>
                <c:pt idx="2764">
                  <c:v>2891.3385826771655</c:v>
                </c:pt>
                <c:pt idx="2765">
                  <c:v>4200</c:v>
                </c:pt>
                <c:pt idx="2766">
                  <c:v>2640.944881889764</c:v>
                </c:pt>
                <c:pt idx="2767">
                  <c:v>820.4724409448819</c:v>
                </c:pt>
                <c:pt idx="2768">
                  <c:v>667.71653543307093</c:v>
                </c:pt>
                <c:pt idx="2769">
                  <c:v>7070.8661417322837</c:v>
                </c:pt>
                <c:pt idx="2770">
                  <c:v>6047.2440944881891</c:v>
                </c:pt>
                <c:pt idx="2771">
                  <c:v>3444.0944881889759</c:v>
                </c:pt>
                <c:pt idx="2772">
                  <c:v>2692.9133858267724</c:v>
                </c:pt>
                <c:pt idx="2773">
                  <c:v>2971.6535433070862</c:v>
                </c:pt>
                <c:pt idx="2774">
                  <c:v>2897.6377952755902</c:v>
                </c:pt>
                <c:pt idx="2775">
                  <c:v>403.14960629921262</c:v>
                </c:pt>
                <c:pt idx="2776">
                  <c:v>281.88976377952758</c:v>
                </c:pt>
                <c:pt idx="2777">
                  <c:v>514.96062992125985</c:v>
                </c:pt>
                <c:pt idx="2778">
                  <c:v>140.15748031496065</c:v>
                </c:pt>
                <c:pt idx="2779">
                  <c:v>190.55118110236222</c:v>
                </c:pt>
                <c:pt idx="2780">
                  <c:v>176.37795275590551</c:v>
                </c:pt>
                <c:pt idx="2781">
                  <c:v>187.40157480314963</c:v>
                </c:pt>
                <c:pt idx="2782">
                  <c:v>4444.0944881889764</c:v>
                </c:pt>
                <c:pt idx="2783">
                  <c:v>93798.425196850396</c:v>
                </c:pt>
                <c:pt idx="2784">
                  <c:v>144878.74015748032</c:v>
                </c:pt>
                <c:pt idx="2785">
                  <c:v>142662.99212598425</c:v>
                </c:pt>
                <c:pt idx="2786">
                  <c:v>99537.007874015762</c:v>
                </c:pt>
                <c:pt idx="2787">
                  <c:v>47513.385826771657</c:v>
                </c:pt>
                <c:pt idx="2788">
                  <c:v>40946.456692913387</c:v>
                </c:pt>
                <c:pt idx="2789">
                  <c:v>36685.039370078739</c:v>
                </c:pt>
                <c:pt idx="2790">
                  <c:v>44366.92913385827</c:v>
                </c:pt>
                <c:pt idx="2791">
                  <c:v>77329.133858267713</c:v>
                </c:pt>
                <c:pt idx="2792">
                  <c:v>61029.921259842522</c:v>
                </c:pt>
                <c:pt idx="2793">
                  <c:v>23048.818897637793</c:v>
                </c:pt>
                <c:pt idx="2794">
                  <c:v>25203.149606299216</c:v>
                </c:pt>
                <c:pt idx="2795">
                  <c:v>21973.228346456694</c:v>
                </c:pt>
                <c:pt idx="2796">
                  <c:v>20574.803149606301</c:v>
                </c:pt>
                <c:pt idx="2797">
                  <c:v>19672.440944881891</c:v>
                </c:pt>
                <c:pt idx="2798">
                  <c:v>36429.921259842522</c:v>
                </c:pt>
                <c:pt idx="2799">
                  <c:v>30144.881889763783</c:v>
                </c:pt>
                <c:pt idx="2800">
                  <c:v>11149.606299212599</c:v>
                </c:pt>
                <c:pt idx="2801">
                  <c:v>12497.63779527559</c:v>
                </c:pt>
                <c:pt idx="2802">
                  <c:v>11177.95275590551</c:v>
                </c:pt>
                <c:pt idx="2803">
                  <c:v>10655.118110236221</c:v>
                </c:pt>
                <c:pt idx="2804">
                  <c:v>9456.6929133858284</c:v>
                </c:pt>
                <c:pt idx="2805">
                  <c:v>17658.267716535433</c:v>
                </c:pt>
                <c:pt idx="2806">
                  <c:v>15436.220472440948</c:v>
                </c:pt>
                <c:pt idx="2807">
                  <c:v>6100.7874015748021</c:v>
                </c:pt>
                <c:pt idx="2808">
                  <c:v>5678.7401574803152</c:v>
                </c:pt>
                <c:pt idx="2809">
                  <c:v>8803.1496062992137</c:v>
                </c:pt>
                <c:pt idx="2810">
                  <c:v>20211.023622047247</c:v>
                </c:pt>
                <c:pt idx="2811">
                  <c:v>20125.984251968504</c:v>
                </c:pt>
                <c:pt idx="2812">
                  <c:v>12313.385826771653</c:v>
                </c:pt>
                <c:pt idx="2813">
                  <c:v>713.38582677165357</c:v>
                </c:pt>
                <c:pt idx="2814">
                  <c:v>1456.6929133858268</c:v>
                </c:pt>
                <c:pt idx="2815">
                  <c:v>29382.677165354329</c:v>
                </c:pt>
                <c:pt idx="2816">
                  <c:v>12280.314960629921</c:v>
                </c:pt>
                <c:pt idx="2817">
                  <c:v>10724.409448818898</c:v>
                </c:pt>
                <c:pt idx="2818">
                  <c:v>9069.291338582676</c:v>
                </c:pt>
                <c:pt idx="2819">
                  <c:v>7275.5905511811034</c:v>
                </c:pt>
                <c:pt idx="2820">
                  <c:v>12628.346456692914</c:v>
                </c:pt>
                <c:pt idx="2821">
                  <c:v>4003.1496062992123</c:v>
                </c:pt>
                <c:pt idx="2822">
                  <c:v>3724.4094488188975</c:v>
                </c:pt>
                <c:pt idx="2823">
                  <c:v>4987.4015748031488</c:v>
                </c:pt>
                <c:pt idx="2824">
                  <c:v>3607.8740157480315</c:v>
                </c:pt>
                <c:pt idx="2825">
                  <c:v>3377.9527559055118</c:v>
                </c:pt>
                <c:pt idx="2826">
                  <c:v>1828.3464566929133</c:v>
                </c:pt>
                <c:pt idx="2827">
                  <c:v>1743.3070866141734</c:v>
                </c:pt>
                <c:pt idx="2828">
                  <c:v>1571.6535433070869</c:v>
                </c:pt>
                <c:pt idx="2829">
                  <c:v>477.16535433070874</c:v>
                </c:pt>
                <c:pt idx="2830">
                  <c:v>99.212598425196859</c:v>
                </c:pt>
                <c:pt idx="2831">
                  <c:v>103.93700787401575</c:v>
                </c:pt>
                <c:pt idx="2832">
                  <c:v>3640.9448818897636</c:v>
                </c:pt>
                <c:pt idx="2833">
                  <c:v>4617.3228346456699</c:v>
                </c:pt>
                <c:pt idx="2834">
                  <c:v>5141.7322834645665</c:v>
                </c:pt>
                <c:pt idx="2835">
                  <c:v>5133.8582677165359</c:v>
                </c:pt>
                <c:pt idx="2836">
                  <c:v>3031.4960629921266</c:v>
                </c:pt>
                <c:pt idx="2837">
                  <c:v>1321.2598425196852</c:v>
                </c:pt>
                <c:pt idx="2838">
                  <c:v>366.92913385826773</c:v>
                </c:pt>
                <c:pt idx="2839">
                  <c:v>752.75590551181097</c:v>
                </c:pt>
                <c:pt idx="2840">
                  <c:v>445.66929133858275</c:v>
                </c:pt>
                <c:pt idx="2841">
                  <c:v>316.53543307086619</c:v>
                </c:pt>
                <c:pt idx="2842">
                  <c:v>321.25984251968509</c:v>
                </c:pt>
                <c:pt idx="2843">
                  <c:v>297.63779527559052</c:v>
                </c:pt>
                <c:pt idx="2844">
                  <c:v>157.48031496062993</c:v>
                </c:pt>
                <c:pt idx="2845">
                  <c:v>121.25984251968505</c:v>
                </c:pt>
                <c:pt idx="2846">
                  <c:v>132.28346456692915</c:v>
                </c:pt>
                <c:pt idx="2847">
                  <c:v>148.03149606299215</c:v>
                </c:pt>
                <c:pt idx="2848">
                  <c:v>113.38582677165354</c:v>
                </c:pt>
                <c:pt idx="2849">
                  <c:v>118.11023622047246</c:v>
                </c:pt>
                <c:pt idx="2850">
                  <c:v>122.83464566929135</c:v>
                </c:pt>
                <c:pt idx="2851">
                  <c:v>67.71653543307086</c:v>
                </c:pt>
                <c:pt idx="2852">
                  <c:v>21138.582677165352</c:v>
                </c:pt>
                <c:pt idx="2853">
                  <c:v>19925.984251968504</c:v>
                </c:pt>
                <c:pt idx="2854">
                  <c:v>18262.992125984252</c:v>
                </c:pt>
                <c:pt idx="2855">
                  <c:v>9324.4094488188985</c:v>
                </c:pt>
                <c:pt idx="2856">
                  <c:v>8581.1023622047251</c:v>
                </c:pt>
                <c:pt idx="2857">
                  <c:v>6814.1732283464571</c:v>
                </c:pt>
                <c:pt idx="2858">
                  <c:v>2606.2992125984256</c:v>
                </c:pt>
                <c:pt idx="2859">
                  <c:v>1086.6141732283465</c:v>
                </c:pt>
                <c:pt idx="2860">
                  <c:v>1540.1574803149606</c:v>
                </c:pt>
                <c:pt idx="2861">
                  <c:v>1544.8818897637796</c:v>
                </c:pt>
                <c:pt idx="2862">
                  <c:v>667.71653543307093</c:v>
                </c:pt>
                <c:pt idx="2863">
                  <c:v>629.9212598425197</c:v>
                </c:pt>
                <c:pt idx="2864">
                  <c:v>563.77952755905517</c:v>
                </c:pt>
                <c:pt idx="2865">
                  <c:v>222.04724409448821</c:v>
                </c:pt>
                <c:pt idx="2866">
                  <c:v>163.77952755905514</c:v>
                </c:pt>
                <c:pt idx="2867">
                  <c:v>184.25196850393701</c:v>
                </c:pt>
                <c:pt idx="2868">
                  <c:v>23.622047244094489</c:v>
                </c:pt>
                <c:pt idx="2869">
                  <c:v>4129.1338582677172</c:v>
                </c:pt>
                <c:pt idx="2870">
                  <c:v>4981.1023622047251</c:v>
                </c:pt>
                <c:pt idx="2871">
                  <c:v>5009.4488188976384</c:v>
                </c:pt>
                <c:pt idx="2872">
                  <c:v>3103.9370078740162</c:v>
                </c:pt>
                <c:pt idx="2873">
                  <c:v>2782.6771653543306</c:v>
                </c:pt>
                <c:pt idx="2874">
                  <c:v>2562.2047244094488</c:v>
                </c:pt>
                <c:pt idx="2875">
                  <c:v>937.00787401574814</c:v>
                </c:pt>
                <c:pt idx="2876">
                  <c:v>1130.7086614173229</c:v>
                </c:pt>
                <c:pt idx="2877">
                  <c:v>1442.5196850393702</c:v>
                </c:pt>
                <c:pt idx="2878">
                  <c:v>1357.4803149606303</c:v>
                </c:pt>
                <c:pt idx="2879">
                  <c:v>795.27559055118115</c:v>
                </c:pt>
                <c:pt idx="2880">
                  <c:v>963.77952755905517</c:v>
                </c:pt>
                <c:pt idx="2881">
                  <c:v>836.22047244094495</c:v>
                </c:pt>
                <c:pt idx="2882">
                  <c:v>335.43307086614169</c:v>
                </c:pt>
                <c:pt idx="2883">
                  <c:v>236.22047244094492</c:v>
                </c:pt>
                <c:pt idx="2884">
                  <c:v>233.07086614173227</c:v>
                </c:pt>
                <c:pt idx="2885">
                  <c:v>253.54330708661422</c:v>
                </c:pt>
                <c:pt idx="2886">
                  <c:v>200</c:v>
                </c:pt>
                <c:pt idx="2887">
                  <c:v>188.97637795275591</c:v>
                </c:pt>
                <c:pt idx="2888">
                  <c:v>92.913385826771673</c:v>
                </c:pt>
                <c:pt idx="2889">
                  <c:v>119.68503937007875</c:v>
                </c:pt>
                <c:pt idx="2890">
                  <c:v>118.11023622047246</c:v>
                </c:pt>
                <c:pt idx="2891">
                  <c:v>119.68503937007875</c:v>
                </c:pt>
                <c:pt idx="2892">
                  <c:v>122.83464566929135</c:v>
                </c:pt>
                <c:pt idx="2893">
                  <c:v>124.40944881889764</c:v>
                </c:pt>
                <c:pt idx="2894">
                  <c:v>96.062992125984252</c:v>
                </c:pt>
                <c:pt idx="2895">
                  <c:v>42.519685039370088</c:v>
                </c:pt>
                <c:pt idx="2896">
                  <c:v>18.897637795275589</c:v>
                </c:pt>
                <c:pt idx="2897">
                  <c:v>36094.488188976378</c:v>
                </c:pt>
                <c:pt idx="2898">
                  <c:v>41382.67716535434</c:v>
                </c:pt>
                <c:pt idx="2899">
                  <c:v>31833.070866141734</c:v>
                </c:pt>
                <c:pt idx="2900">
                  <c:v>15188.976377952757</c:v>
                </c:pt>
                <c:pt idx="2901">
                  <c:v>11081.889763779529</c:v>
                </c:pt>
                <c:pt idx="2902">
                  <c:v>13214.173228346457</c:v>
                </c:pt>
                <c:pt idx="2903">
                  <c:v>26502.362204724413</c:v>
                </c:pt>
                <c:pt idx="2904">
                  <c:v>21872.440944881895</c:v>
                </c:pt>
                <c:pt idx="2905">
                  <c:v>12937.00787401575</c:v>
                </c:pt>
                <c:pt idx="2906">
                  <c:v>2322.8346456692916</c:v>
                </c:pt>
                <c:pt idx="2907">
                  <c:v>1748.0314960629921</c:v>
                </c:pt>
                <c:pt idx="2908">
                  <c:v>1696.0629921259842</c:v>
                </c:pt>
                <c:pt idx="2909">
                  <c:v>1325.9842519685039</c:v>
                </c:pt>
                <c:pt idx="2910">
                  <c:v>644.09448818897636</c:v>
                </c:pt>
                <c:pt idx="2911">
                  <c:v>400</c:v>
                </c:pt>
                <c:pt idx="2912">
                  <c:v>574.80314960629914</c:v>
                </c:pt>
                <c:pt idx="2913">
                  <c:v>478.74015748031502</c:v>
                </c:pt>
                <c:pt idx="2914">
                  <c:v>297.63779527559052</c:v>
                </c:pt>
                <c:pt idx="2915">
                  <c:v>327.55905511811028</c:v>
                </c:pt>
                <c:pt idx="2916">
                  <c:v>286.61417322834643</c:v>
                </c:pt>
                <c:pt idx="2917">
                  <c:v>307.08661417322838</c:v>
                </c:pt>
                <c:pt idx="2918">
                  <c:v>132.28346456692915</c:v>
                </c:pt>
                <c:pt idx="2919">
                  <c:v>190.55118110236222</c:v>
                </c:pt>
                <c:pt idx="2920">
                  <c:v>188.97637795275591</c:v>
                </c:pt>
                <c:pt idx="2921">
                  <c:v>111.81102362204724</c:v>
                </c:pt>
                <c:pt idx="2922">
                  <c:v>204.72440944881893</c:v>
                </c:pt>
                <c:pt idx="2923">
                  <c:v>99.212598425196859</c:v>
                </c:pt>
                <c:pt idx="2924">
                  <c:v>94.488188976377955</c:v>
                </c:pt>
                <c:pt idx="2925">
                  <c:v>351.18110236220474</c:v>
                </c:pt>
                <c:pt idx="2926">
                  <c:v>171.65354330708664</c:v>
                </c:pt>
                <c:pt idx="2927">
                  <c:v>207.8740157480315</c:v>
                </c:pt>
                <c:pt idx="2928">
                  <c:v>174.8031496062992</c:v>
                </c:pt>
                <c:pt idx="2929">
                  <c:v>94.488188976377955</c:v>
                </c:pt>
                <c:pt idx="2930">
                  <c:v>107.08661417322834</c:v>
                </c:pt>
                <c:pt idx="2931">
                  <c:v>89.763779527559066</c:v>
                </c:pt>
                <c:pt idx="2932">
                  <c:v>96.062992125984252</c:v>
                </c:pt>
                <c:pt idx="2933">
                  <c:v>7659.8425196850403</c:v>
                </c:pt>
                <c:pt idx="2934">
                  <c:v>36382.67716535434</c:v>
                </c:pt>
                <c:pt idx="2935">
                  <c:v>31559.055118110242</c:v>
                </c:pt>
                <c:pt idx="2936">
                  <c:v>36560.629921259846</c:v>
                </c:pt>
                <c:pt idx="2937">
                  <c:v>66154.330708661437</c:v>
                </c:pt>
                <c:pt idx="2938">
                  <c:v>76897.637795275601</c:v>
                </c:pt>
                <c:pt idx="2939">
                  <c:v>60414.173228346459</c:v>
                </c:pt>
                <c:pt idx="2940">
                  <c:v>21559.055118110238</c:v>
                </c:pt>
                <c:pt idx="2941">
                  <c:v>19135.433070866144</c:v>
                </c:pt>
                <c:pt idx="2942">
                  <c:v>16141.732283464567</c:v>
                </c:pt>
                <c:pt idx="2943">
                  <c:v>17414.173228346455</c:v>
                </c:pt>
                <c:pt idx="2944">
                  <c:v>33244.094488188981</c:v>
                </c:pt>
                <c:pt idx="2945">
                  <c:v>10811.023622047247</c:v>
                </c:pt>
                <c:pt idx="2946">
                  <c:v>11554.33070866142</c:v>
                </c:pt>
                <c:pt idx="2947">
                  <c:v>274659.84251968504</c:v>
                </c:pt>
                <c:pt idx="2948">
                  <c:v>351330.7086614173</c:v>
                </c:pt>
                <c:pt idx="2949">
                  <c:v>335988.97637795273</c:v>
                </c:pt>
                <c:pt idx="2950">
                  <c:v>194384.25196850396</c:v>
                </c:pt>
                <c:pt idx="2951">
                  <c:v>177036.22047244094</c:v>
                </c:pt>
                <c:pt idx="2952">
                  <c:v>149160.62992125988</c:v>
                </c:pt>
                <c:pt idx="2953">
                  <c:v>132886.61417322833</c:v>
                </c:pt>
                <c:pt idx="2954">
                  <c:v>137637.79527559056</c:v>
                </c:pt>
                <c:pt idx="2955">
                  <c:v>204600.00000000003</c:v>
                </c:pt>
                <c:pt idx="2956">
                  <c:v>186053.54330708663</c:v>
                </c:pt>
                <c:pt idx="2957">
                  <c:v>84792.125984251979</c:v>
                </c:pt>
                <c:pt idx="2958">
                  <c:v>83018.897637795279</c:v>
                </c:pt>
                <c:pt idx="2959">
                  <c:v>69107.08661417324</c:v>
                </c:pt>
                <c:pt idx="2960">
                  <c:v>65959.055118110249</c:v>
                </c:pt>
                <c:pt idx="2961">
                  <c:v>98337.007874015733</c:v>
                </c:pt>
                <c:pt idx="2962">
                  <c:v>91185.826771653534</c:v>
                </c:pt>
                <c:pt idx="2963">
                  <c:v>40716.535433070872</c:v>
                </c:pt>
                <c:pt idx="2964">
                  <c:v>43881.889763779523</c:v>
                </c:pt>
                <c:pt idx="2965">
                  <c:v>36600</c:v>
                </c:pt>
                <c:pt idx="2966">
                  <c:v>28822.04724409449</c:v>
                </c:pt>
                <c:pt idx="2967">
                  <c:v>26469.291338582676</c:v>
                </c:pt>
                <c:pt idx="2968">
                  <c:v>40351.181102362214</c:v>
                </c:pt>
                <c:pt idx="2969">
                  <c:v>40031.496062992126</c:v>
                </c:pt>
                <c:pt idx="2970">
                  <c:v>19456.692913385825</c:v>
                </c:pt>
                <c:pt idx="2971">
                  <c:v>17481.889763779527</c:v>
                </c:pt>
                <c:pt idx="2972">
                  <c:v>12639.370078740159</c:v>
                </c:pt>
                <c:pt idx="2973">
                  <c:v>21113.385826771653</c:v>
                </c:pt>
                <c:pt idx="2974">
                  <c:v>21001.574803149604</c:v>
                </c:pt>
                <c:pt idx="2975">
                  <c:v>10080.314960629921</c:v>
                </c:pt>
                <c:pt idx="2976">
                  <c:v>10278.740157480317</c:v>
                </c:pt>
                <c:pt idx="2977">
                  <c:v>7431.4960629921261</c:v>
                </c:pt>
                <c:pt idx="2978">
                  <c:v>365.35433070866139</c:v>
                </c:pt>
                <c:pt idx="2979">
                  <c:v>181.10236220472439</c:v>
                </c:pt>
                <c:pt idx="2980">
                  <c:v>196.85039370078741</c:v>
                </c:pt>
                <c:pt idx="2981">
                  <c:v>146.45669291338584</c:v>
                </c:pt>
                <c:pt idx="2982">
                  <c:v>108.66141732283465</c:v>
                </c:pt>
                <c:pt idx="2983">
                  <c:v>338.58267716535431</c:v>
                </c:pt>
                <c:pt idx="2984">
                  <c:v>2859.8425196850394</c:v>
                </c:pt>
                <c:pt idx="2985">
                  <c:v>2883.464566929134</c:v>
                </c:pt>
                <c:pt idx="2986">
                  <c:v>122.83464566929135</c:v>
                </c:pt>
                <c:pt idx="2987">
                  <c:v>146.45669291338584</c:v>
                </c:pt>
                <c:pt idx="2988">
                  <c:v>96.062992125984252</c:v>
                </c:pt>
                <c:pt idx="2989">
                  <c:v>78.740157480314963</c:v>
                </c:pt>
                <c:pt idx="2990">
                  <c:v>266.14173228346453</c:v>
                </c:pt>
                <c:pt idx="2991">
                  <c:v>2245.6692913385828</c:v>
                </c:pt>
                <c:pt idx="2992">
                  <c:v>2477.1653543307089</c:v>
                </c:pt>
                <c:pt idx="2993">
                  <c:v>86.614173228346473</c:v>
                </c:pt>
                <c:pt idx="2994">
                  <c:v>91.338582677165348</c:v>
                </c:pt>
                <c:pt idx="2995">
                  <c:v>127.55905511811022</c:v>
                </c:pt>
                <c:pt idx="2996">
                  <c:v>198.42519685039372</c:v>
                </c:pt>
                <c:pt idx="2997">
                  <c:v>1954.3307086614175</c:v>
                </c:pt>
                <c:pt idx="2998">
                  <c:v>2166.9291338582675</c:v>
                </c:pt>
                <c:pt idx="2999">
                  <c:v>69.291338582677184</c:v>
                </c:pt>
                <c:pt idx="3000">
                  <c:v>64.566929133858267</c:v>
                </c:pt>
                <c:pt idx="3001">
                  <c:v>80.314960629921273</c:v>
                </c:pt>
                <c:pt idx="3002">
                  <c:v>47.244094488188978</c:v>
                </c:pt>
                <c:pt idx="3003">
                  <c:v>80.314960629921273</c:v>
                </c:pt>
                <c:pt idx="3004">
                  <c:v>69.291338582677184</c:v>
                </c:pt>
                <c:pt idx="3005">
                  <c:v>308.66141732283472</c:v>
                </c:pt>
                <c:pt idx="3006">
                  <c:v>18996.850393700784</c:v>
                </c:pt>
                <c:pt idx="3007">
                  <c:v>30407.874015748035</c:v>
                </c:pt>
                <c:pt idx="3008">
                  <c:v>11768.503937007874</c:v>
                </c:pt>
                <c:pt idx="3009">
                  <c:v>11192.12598425197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7-4C17-BB46-E9D8DA24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35536"/>
        <c:axId val="442735056"/>
      </c:scatterChart>
      <c:valAx>
        <c:axId val="44273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35056"/>
        <c:crosses val="autoZero"/>
        <c:crossBetween val="midCat"/>
      </c:valAx>
      <c:valAx>
        <c:axId val="4427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3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8</xdr:row>
      <xdr:rowOff>83820</xdr:rowOff>
    </xdr:from>
    <xdr:to>
      <xdr:col>5</xdr:col>
      <xdr:colOff>129540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9D53C-A6C9-44B4-BC95-39FAA9EE1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5260-D089-49E9-B321-4163CBC1EC88}">
  <dimension ref="A1:I32"/>
  <sheetViews>
    <sheetView topLeftCell="A17" workbookViewId="0">
      <selection activeCell="E32" sqref="E32"/>
    </sheetView>
  </sheetViews>
  <sheetFormatPr defaultRowHeight="14.4" x14ac:dyDescent="0.3"/>
  <cols>
    <col min="1" max="1" width="17.44140625" bestFit="1" customWidth="1"/>
    <col min="2" max="2" width="12.6640625" bestFit="1" customWidth="1"/>
  </cols>
  <sheetData>
    <row r="1" spans="1:9" x14ac:dyDescent="0.3">
      <c r="A1" t="s">
        <v>3687</v>
      </c>
    </row>
    <row r="2" spans="1:9" ht="15" thickBot="1" x14ac:dyDescent="0.35"/>
    <row r="3" spans="1:9" x14ac:dyDescent="0.3">
      <c r="A3" s="25" t="s">
        <v>3688</v>
      </c>
      <c r="B3" s="25"/>
    </row>
    <row r="4" spans="1:9" x14ac:dyDescent="0.3">
      <c r="A4" t="s">
        <v>3689</v>
      </c>
      <c r="B4">
        <v>0.81647757522111108</v>
      </c>
    </row>
    <row r="5" spans="1:9" x14ac:dyDescent="0.3">
      <c r="A5" t="s">
        <v>3690</v>
      </c>
      <c r="B5">
        <v>0.66663563083894517</v>
      </c>
    </row>
    <row r="6" spans="1:9" x14ac:dyDescent="0.3">
      <c r="A6" t="s">
        <v>3691</v>
      </c>
      <c r="B6">
        <v>0.66496546866879958</v>
      </c>
    </row>
    <row r="7" spans="1:9" x14ac:dyDescent="0.3">
      <c r="A7" t="s">
        <v>3692</v>
      </c>
      <c r="B7">
        <v>13341.592501448076</v>
      </c>
    </row>
    <row r="8" spans="1:9" ht="15" thickBot="1" x14ac:dyDescent="0.35">
      <c r="A8" s="23" t="s">
        <v>3693</v>
      </c>
      <c r="B8" s="23">
        <v>3010</v>
      </c>
    </row>
    <row r="10" spans="1:9" ht="15" thickBot="1" x14ac:dyDescent="0.35">
      <c r="A10" t="s">
        <v>3694</v>
      </c>
    </row>
    <row r="11" spans="1:9" x14ac:dyDescent="0.3">
      <c r="A11" s="24"/>
      <c r="B11" s="24" t="s">
        <v>3695</v>
      </c>
      <c r="C11" s="24" t="s">
        <v>3696</v>
      </c>
      <c r="D11" s="24" t="s">
        <v>3697</v>
      </c>
      <c r="E11" s="24" t="s">
        <v>3698</v>
      </c>
      <c r="F11" s="24" t="s">
        <v>3699</v>
      </c>
    </row>
    <row r="12" spans="1:9" x14ac:dyDescent="0.3">
      <c r="A12" t="s">
        <v>3700</v>
      </c>
      <c r="B12">
        <v>15</v>
      </c>
      <c r="C12">
        <v>1065703721346.2721</v>
      </c>
      <c r="D12">
        <v>71046914756.418137</v>
      </c>
      <c r="E12">
        <v>399.14425242959709</v>
      </c>
      <c r="F12">
        <v>0</v>
      </c>
    </row>
    <row r="13" spans="1:9" x14ac:dyDescent="0.3">
      <c r="A13" t="s">
        <v>3701</v>
      </c>
      <c r="B13">
        <v>2994</v>
      </c>
      <c r="C13">
        <v>532926282881.2384</v>
      </c>
      <c r="D13">
        <v>177998090.47469553</v>
      </c>
    </row>
    <row r="14" spans="1:9" ht="15" thickBot="1" x14ac:dyDescent="0.35">
      <c r="A14" s="23" t="s">
        <v>3702</v>
      </c>
      <c r="B14" s="23">
        <v>3009</v>
      </c>
      <c r="C14" s="23">
        <v>1598630004227.5105</v>
      </c>
      <c r="D14" s="23"/>
      <c r="E14" s="23"/>
      <c r="F14" s="23"/>
    </row>
    <row r="15" spans="1:9" ht="15" thickBot="1" x14ac:dyDescent="0.35"/>
    <row r="16" spans="1:9" x14ac:dyDescent="0.3">
      <c r="A16" s="24"/>
      <c r="B16" s="24" t="s">
        <v>3703</v>
      </c>
      <c r="C16" s="24" t="s">
        <v>3692</v>
      </c>
      <c r="D16" s="24" t="s">
        <v>3704</v>
      </c>
      <c r="E16" s="24" t="s">
        <v>3705</v>
      </c>
      <c r="F16" s="24" t="s">
        <v>3706</v>
      </c>
      <c r="G16" s="24" t="s">
        <v>3707</v>
      </c>
      <c r="H16" s="24" t="s">
        <v>3708</v>
      </c>
      <c r="I16" s="24" t="s">
        <v>3709</v>
      </c>
    </row>
    <row r="17" spans="1:9" x14ac:dyDescent="0.3">
      <c r="A17" t="s">
        <v>3710</v>
      </c>
      <c r="B17">
        <v>-6909.610137468715</v>
      </c>
      <c r="C17">
        <v>3527.0102460478079</v>
      </c>
      <c r="D17">
        <v>-1.959055873231806</v>
      </c>
      <c r="E17">
        <v>5.01989262902892E-2</v>
      </c>
      <c r="F17">
        <v>-13825.218901215936</v>
      </c>
      <c r="G17">
        <v>5.9986262785059807</v>
      </c>
      <c r="H17">
        <v>-13825.218901215936</v>
      </c>
      <c r="I17">
        <v>5.9986262785059807</v>
      </c>
    </row>
    <row r="18" spans="1:9" x14ac:dyDescent="0.3">
      <c r="A18" t="s">
        <v>20</v>
      </c>
      <c r="B18">
        <v>1.9016604207864567</v>
      </c>
      <c r="C18">
        <v>2.8511128395522108E-2</v>
      </c>
      <c r="D18">
        <v>66.698883131020764</v>
      </c>
      <c r="E18">
        <v>0</v>
      </c>
      <c r="F18">
        <v>1.8457570364349833</v>
      </c>
      <c r="G18">
        <v>1.95756380513793</v>
      </c>
      <c r="H18">
        <v>1.8457570364349833</v>
      </c>
      <c r="I18">
        <v>1.95756380513793</v>
      </c>
    </row>
    <row r="19" spans="1:9" x14ac:dyDescent="0.3">
      <c r="A19" t="s">
        <v>7</v>
      </c>
      <c r="B19">
        <v>8.6004037905936475</v>
      </c>
      <c r="C19">
        <v>1.1166778549001595</v>
      </c>
      <c r="D19">
        <v>7.701776974311537</v>
      </c>
      <c r="E19">
        <v>1.8108126588874374E-14</v>
      </c>
      <c r="F19">
        <v>6.4108702704448337</v>
      </c>
      <c r="G19">
        <v>10.789937310742461</v>
      </c>
      <c r="H19">
        <v>6.4108702704448337</v>
      </c>
      <c r="I19">
        <v>10.789937310742461</v>
      </c>
    </row>
    <row r="20" spans="1:9" x14ac:dyDescent="0.3">
      <c r="A20" t="s">
        <v>22</v>
      </c>
      <c r="B20">
        <v>-5.9704442279785914E-7</v>
      </c>
      <c r="C20">
        <v>5.0191334958809058E-7</v>
      </c>
      <c r="D20">
        <v>-1.189536845927371</v>
      </c>
      <c r="E20">
        <v>0.23432280449443862</v>
      </c>
      <c r="F20">
        <v>-1.5811743563421669E-6</v>
      </c>
      <c r="G20">
        <v>3.8708551074644876E-7</v>
      </c>
      <c r="H20">
        <v>-1.5811743563421669E-6</v>
      </c>
      <c r="I20">
        <v>3.8708551074644876E-7</v>
      </c>
    </row>
    <row r="21" spans="1:9" x14ac:dyDescent="0.3">
      <c r="A21" t="s">
        <v>5</v>
      </c>
      <c r="B21">
        <v>-1438.8128052413726</v>
      </c>
      <c r="C21">
        <v>1113.1192543995312</v>
      </c>
      <c r="D21">
        <v>-1.2925953796545688</v>
      </c>
      <c r="E21">
        <v>0.19625078186476633</v>
      </c>
      <c r="F21">
        <v>-3621.3687758249712</v>
      </c>
      <c r="G21">
        <v>743.74316534222589</v>
      </c>
      <c r="H21">
        <v>-3621.3687758249712</v>
      </c>
      <c r="I21">
        <v>743.74316534222589</v>
      </c>
    </row>
    <row r="22" spans="1:9" x14ac:dyDescent="0.3">
      <c r="A22" t="s">
        <v>23</v>
      </c>
      <c r="B22">
        <v>5978.5780137544361</v>
      </c>
      <c r="C22">
        <v>5527.4299437986238</v>
      </c>
      <c r="D22">
        <v>1.0816198621317612</v>
      </c>
      <c r="E22">
        <v>0.27950858436981957</v>
      </c>
      <c r="F22">
        <v>-4859.3669576746133</v>
      </c>
      <c r="G22">
        <v>16816.522985183485</v>
      </c>
      <c r="H22">
        <v>-4859.3669576746133</v>
      </c>
      <c r="I22">
        <v>16816.522985183485</v>
      </c>
    </row>
    <row r="23" spans="1:9" x14ac:dyDescent="0.3">
      <c r="A23" t="s">
        <v>21</v>
      </c>
      <c r="B23">
        <v>3.4620301014695973E-2</v>
      </c>
      <c r="C23">
        <v>4.4892333814364839E-2</v>
      </c>
      <c r="D23">
        <v>0.77118514617339906</v>
      </c>
      <c r="E23">
        <v>0.44065805281090487</v>
      </c>
      <c r="F23">
        <v>-5.3402640653696057E-2</v>
      </c>
      <c r="G23">
        <v>0.122643242683088</v>
      </c>
      <c r="H23">
        <v>-5.3402640653696057E-2</v>
      </c>
      <c r="I23">
        <v>0.122643242683088</v>
      </c>
    </row>
    <row r="24" spans="1:9" x14ac:dyDescent="0.3">
      <c r="A24" t="s">
        <v>132</v>
      </c>
      <c r="B24">
        <v>1857.2466342658515</v>
      </c>
      <c r="C24">
        <v>2620.8916452365834</v>
      </c>
      <c r="D24">
        <v>0.7086315978157125</v>
      </c>
      <c r="E24">
        <v>0.47860829153305395</v>
      </c>
      <c r="F24">
        <v>-3281.6840651671964</v>
      </c>
      <c r="G24">
        <v>6996.1773336988999</v>
      </c>
      <c r="H24">
        <v>-3281.6840651671964</v>
      </c>
      <c r="I24">
        <v>6996.1773336988999</v>
      </c>
    </row>
    <row r="25" spans="1:9" x14ac:dyDescent="0.3">
      <c r="A25" t="s">
        <v>230</v>
      </c>
      <c r="B25" s="28">
        <v>2393.4273629622876</v>
      </c>
      <c r="C25">
        <v>2698.4480460457708</v>
      </c>
      <c r="D25">
        <v>0.8869644040282888</v>
      </c>
      <c r="E25">
        <v>0.37516930513608959</v>
      </c>
      <c r="F25">
        <v>-2897.5725644299691</v>
      </c>
      <c r="G25">
        <v>7684.4272903545443</v>
      </c>
      <c r="H25">
        <v>-2897.5725644299691</v>
      </c>
      <c r="I25">
        <v>7684.4272903545443</v>
      </c>
    </row>
    <row r="26" spans="1:9" x14ac:dyDescent="0.3">
      <c r="A26" t="s">
        <v>2229</v>
      </c>
      <c r="B26">
        <v>1419.299856643019</v>
      </c>
      <c r="C26">
        <v>3506.7181637924641</v>
      </c>
      <c r="D26">
        <v>0.40473736135899413</v>
      </c>
      <c r="E26">
        <v>0.6856994891833128</v>
      </c>
      <c r="F26">
        <v>-5456.5210720569457</v>
      </c>
      <c r="G26">
        <v>8295.1207853429842</v>
      </c>
      <c r="H26">
        <v>-5456.5210720569457</v>
      </c>
      <c r="I26">
        <v>8295.1207853429842</v>
      </c>
    </row>
    <row r="27" spans="1:9" x14ac:dyDescent="0.3">
      <c r="A27" t="s">
        <v>229</v>
      </c>
      <c r="B27">
        <v>1652.7446913525521</v>
      </c>
      <c r="C27">
        <v>2563.1262929838767</v>
      </c>
      <c r="D27">
        <v>0.64481594054754943</v>
      </c>
      <c r="E27">
        <v>0.5190958730755082</v>
      </c>
      <c r="F27">
        <v>-3372.9222100160014</v>
      </c>
      <c r="G27">
        <v>6678.4115927211051</v>
      </c>
      <c r="H27">
        <v>-3372.9222100160014</v>
      </c>
      <c r="I27">
        <v>6678.4115927211051</v>
      </c>
    </row>
    <row r="28" spans="1:9" x14ac:dyDescent="0.3">
      <c r="A28" t="s">
        <v>31</v>
      </c>
      <c r="B28">
        <v>774.74599074728246</v>
      </c>
      <c r="C28">
        <v>2598.7032720847074</v>
      </c>
      <c r="D28">
        <v>0.29812791597625266</v>
      </c>
      <c r="E28">
        <v>0.76562622264421587</v>
      </c>
      <c r="F28">
        <v>-4320.6787086693639</v>
      </c>
      <c r="G28">
        <v>5870.1706901639282</v>
      </c>
      <c r="H28">
        <v>-4320.6787086693639</v>
      </c>
      <c r="I28">
        <v>5870.1706901639282</v>
      </c>
    </row>
    <row r="29" spans="1:9" x14ac:dyDescent="0.3">
      <c r="A29" t="s">
        <v>316</v>
      </c>
      <c r="B29" s="29">
        <v>1756.3371073784151</v>
      </c>
      <c r="C29">
        <v>3574.2739942964236</v>
      </c>
      <c r="D29">
        <v>0.49138289626957948</v>
      </c>
      <c r="E29">
        <v>0.62319167753941107</v>
      </c>
      <c r="F29">
        <v>-5251.9443646383461</v>
      </c>
      <c r="G29">
        <v>8764.6185793951772</v>
      </c>
      <c r="H29">
        <v>-5251.9443646383461</v>
      </c>
      <c r="I29">
        <v>8764.6185793951772</v>
      </c>
    </row>
    <row r="30" spans="1:9" x14ac:dyDescent="0.3">
      <c r="A30" t="s">
        <v>32</v>
      </c>
      <c r="B30">
        <v>1051.4875548294578</v>
      </c>
      <c r="C30">
        <v>2761.348872119594</v>
      </c>
      <c r="D30">
        <v>0.38078765252951996</v>
      </c>
      <c r="E30">
        <v>0.70338783741630362</v>
      </c>
      <c r="F30">
        <v>-4362.8455850280898</v>
      </c>
      <c r="G30">
        <v>6465.820694687005</v>
      </c>
      <c r="H30">
        <v>-4362.8455850280898</v>
      </c>
      <c r="I30">
        <v>6465.820694687005</v>
      </c>
    </row>
    <row r="31" spans="1:9" x14ac:dyDescent="0.3">
      <c r="A31" t="s">
        <v>293</v>
      </c>
      <c r="B31">
        <v>604.64389477831207</v>
      </c>
      <c r="C31">
        <v>2622.2923903498709</v>
      </c>
      <c r="D31">
        <v>0.23057836609045698</v>
      </c>
      <c r="E31">
        <v>0.81765812972164431</v>
      </c>
      <c r="F31">
        <v>-4537.0333249383339</v>
      </c>
      <c r="G31">
        <v>5746.3211144949573</v>
      </c>
      <c r="H31">
        <v>-4537.0333249383339</v>
      </c>
      <c r="I31">
        <v>5746.3211144949573</v>
      </c>
    </row>
    <row r="32" spans="1:9" ht="15" thickBot="1" x14ac:dyDescent="0.35">
      <c r="A32" s="23" t="s">
        <v>6</v>
      </c>
      <c r="B32" s="23">
        <v>-270.32952030032732</v>
      </c>
      <c r="C32" s="23">
        <v>45.214277455455296</v>
      </c>
      <c r="D32" s="23">
        <v>-5.9788530418661132</v>
      </c>
      <c r="E32" s="23">
        <v>2.5127615152215667E-9</v>
      </c>
      <c r="F32" s="23">
        <v>-358.98371510110042</v>
      </c>
      <c r="G32" s="23">
        <v>-181.67532549955422</v>
      </c>
      <c r="H32" s="23">
        <v>-358.98371510110042</v>
      </c>
      <c r="I32" s="23">
        <v>-181.67532549955422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06ACA-5C71-48EF-B7F3-A6E1648F5E2B}">
  <dimension ref="A1:I18"/>
  <sheetViews>
    <sheetView workbookViewId="0">
      <selection activeCell="B18" sqref="B18"/>
    </sheetView>
  </sheetViews>
  <sheetFormatPr defaultRowHeight="14.4" x14ac:dyDescent="0.3"/>
  <sheetData>
    <row r="1" spans="1:9" x14ac:dyDescent="0.3">
      <c r="A1" t="s">
        <v>3687</v>
      </c>
    </row>
    <row r="2" spans="1:9" ht="15" thickBot="1" x14ac:dyDescent="0.35"/>
    <row r="3" spans="1:9" x14ac:dyDescent="0.3">
      <c r="A3" s="33" t="s">
        <v>3688</v>
      </c>
      <c r="B3" s="33"/>
    </row>
    <row r="4" spans="1:9" x14ac:dyDescent="0.3">
      <c r="A4" s="30" t="s">
        <v>3689</v>
      </c>
      <c r="B4" s="30">
        <v>0.40037303322463841</v>
      </c>
    </row>
    <row r="5" spans="1:9" x14ac:dyDescent="0.3">
      <c r="A5" s="30" t="s">
        <v>3690</v>
      </c>
      <c r="B5" s="30">
        <v>0.16029856573349741</v>
      </c>
    </row>
    <row r="6" spans="1:9" x14ac:dyDescent="0.3">
      <c r="A6" s="30" t="s">
        <v>3691</v>
      </c>
      <c r="B6" s="30">
        <v>0.16001940967157369</v>
      </c>
    </row>
    <row r="7" spans="1:9" x14ac:dyDescent="0.3">
      <c r="A7" s="30" t="s">
        <v>3692</v>
      </c>
      <c r="B7" s="30">
        <v>21125.038614242261</v>
      </c>
    </row>
    <row r="8" spans="1:9" ht="15" thickBot="1" x14ac:dyDescent="0.35">
      <c r="A8" s="31" t="s">
        <v>3693</v>
      </c>
      <c r="B8" s="31">
        <v>3010</v>
      </c>
    </row>
    <row r="10" spans="1:9" ht="15" thickBot="1" x14ac:dyDescent="0.35">
      <c r="A10" t="s">
        <v>3694</v>
      </c>
    </row>
    <row r="11" spans="1:9" x14ac:dyDescent="0.3">
      <c r="A11" s="32"/>
      <c r="B11" s="32" t="s">
        <v>3695</v>
      </c>
      <c r="C11" s="32" t="s">
        <v>3696</v>
      </c>
      <c r="D11" s="32" t="s">
        <v>3697</v>
      </c>
      <c r="E11" s="32" t="s">
        <v>3698</v>
      </c>
      <c r="F11" s="32" t="s">
        <v>3699</v>
      </c>
    </row>
    <row r="12" spans="1:9" x14ac:dyDescent="0.3">
      <c r="A12" s="30" t="s">
        <v>3700</v>
      </c>
      <c r="B12" s="30">
        <v>1</v>
      </c>
      <c r="C12" s="30">
        <v>256258096816.20483</v>
      </c>
      <c r="D12" s="30">
        <v>256258096816.20483</v>
      </c>
      <c r="E12" s="30">
        <v>574.22563074166146</v>
      </c>
      <c r="F12" s="30">
        <v>2.7758100599668851E-116</v>
      </c>
    </row>
    <row r="13" spans="1:9" x14ac:dyDescent="0.3">
      <c r="A13" s="30" t="s">
        <v>3701</v>
      </c>
      <c r="B13" s="30">
        <v>3008</v>
      </c>
      <c r="C13" s="30">
        <v>1342371907411.3057</v>
      </c>
      <c r="D13" s="30">
        <v>446267256.45322663</v>
      </c>
      <c r="E13" s="30"/>
      <c r="F13" s="30"/>
    </row>
    <row r="14" spans="1:9" ht="15" thickBot="1" x14ac:dyDescent="0.35">
      <c r="A14" s="31" t="s">
        <v>3702</v>
      </c>
      <c r="B14" s="31">
        <v>3009</v>
      </c>
      <c r="C14" s="31">
        <v>1598630004227.5105</v>
      </c>
      <c r="D14" s="31"/>
      <c r="E14" s="31"/>
      <c r="F14" s="31"/>
    </row>
    <row r="15" spans="1:9" ht="15" thickBot="1" x14ac:dyDescent="0.35"/>
    <row r="16" spans="1:9" x14ac:dyDescent="0.3">
      <c r="A16" s="32"/>
      <c r="B16" s="32" t="s">
        <v>3703</v>
      </c>
      <c r="C16" s="32" t="s">
        <v>3692</v>
      </c>
      <c r="D16" s="32" t="s">
        <v>3704</v>
      </c>
      <c r="E16" s="32" t="s">
        <v>3705</v>
      </c>
      <c r="F16" s="32" t="s">
        <v>3706</v>
      </c>
      <c r="G16" s="32" t="s">
        <v>3707</v>
      </c>
      <c r="H16" s="32" t="s">
        <v>3708</v>
      </c>
      <c r="I16" s="32" t="s">
        <v>3709</v>
      </c>
    </row>
    <row r="17" spans="1:9" x14ac:dyDescent="0.3">
      <c r="A17" s="30" t="s">
        <v>3710</v>
      </c>
      <c r="B17" s="30">
        <v>-48221.908843284771</v>
      </c>
      <c r="C17" s="30">
        <v>2433.9464243225748</v>
      </c>
      <c r="D17" s="30">
        <v>-19.812231017659347</v>
      </c>
      <c r="E17" s="30">
        <v>3.2758166615529305E-82</v>
      </c>
      <c r="F17" s="30">
        <v>-52994.276476325307</v>
      </c>
      <c r="G17" s="30">
        <v>-43449.541210244235</v>
      </c>
      <c r="H17" s="30">
        <v>-52994.276476325307</v>
      </c>
      <c r="I17" s="30">
        <v>-43449.541210244235</v>
      </c>
    </row>
    <row r="18" spans="1:9" ht="15" thickBot="1" x14ac:dyDescent="0.35">
      <c r="A18" s="31" t="s">
        <v>14</v>
      </c>
      <c r="B18" s="31">
        <v>562.96690419409981</v>
      </c>
      <c r="C18" s="31">
        <v>23.493167628811509</v>
      </c>
      <c r="D18" s="31">
        <v>23.963005461370372</v>
      </c>
      <c r="E18" s="31">
        <v>2.7758100599613529E-116</v>
      </c>
      <c r="F18" s="31">
        <v>516.90260644747184</v>
      </c>
      <c r="G18" s="31">
        <v>609.03120194072778</v>
      </c>
      <c r="H18" s="31">
        <v>516.90260644747184</v>
      </c>
      <c r="I18" s="31">
        <v>609.03120194072778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AAD50-C79F-49E1-BB90-669B98148B9D}">
  <dimension ref="A1:I18"/>
  <sheetViews>
    <sheetView workbookViewId="0">
      <selection activeCell="E18" sqref="E18"/>
    </sheetView>
  </sheetViews>
  <sheetFormatPr defaultRowHeight="14.4" x14ac:dyDescent="0.3"/>
  <sheetData>
    <row r="1" spans="1:9" x14ac:dyDescent="0.3">
      <c r="A1" t="s">
        <v>3687</v>
      </c>
    </row>
    <row r="2" spans="1:9" ht="15" thickBot="1" x14ac:dyDescent="0.35"/>
    <row r="3" spans="1:9" x14ac:dyDescent="0.3">
      <c r="A3" s="33" t="s">
        <v>3688</v>
      </c>
      <c r="B3" s="33"/>
    </row>
    <row r="4" spans="1:9" x14ac:dyDescent="0.3">
      <c r="A4" s="30" t="s">
        <v>3689</v>
      </c>
      <c r="B4" s="30">
        <v>4.4210080378642054E-2</v>
      </c>
    </row>
    <row r="5" spans="1:9" x14ac:dyDescent="0.3">
      <c r="A5" s="30" t="s">
        <v>3690</v>
      </c>
      <c r="B5" s="30">
        <v>1.9545312070859914E-3</v>
      </c>
    </row>
    <row r="6" spans="1:9" x14ac:dyDescent="0.3">
      <c r="A6" s="30" t="s">
        <v>3691</v>
      </c>
      <c r="B6" s="30">
        <v>1.622734176237283E-3</v>
      </c>
    </row>
    <row r="7" spans="1:9" x14ac:dyDescent="0.3">
      <c r="A7" s="30" t="s">
        <v>3692</v>
      </c>
      <c r="B7" s="30">
        <v>23030.863831570576</v>
      </c>
    </row>
    <row r="8" spans="1:9" ht="15" thickBot="1" x14ac:dyDescent="0.35">
      <c r="A8" s="31" t="s">
        <v>3693</v>
      </c>
      <c r="B8" s="31">
        <v>3010</v>
      </c>
    </row>
    <row r="10" spans="1:9" ht="15" thickBot="1" x14ac:dyDescent="0.35">
      <c r="A10" t="s">
        <v>3694</v>
      </c>
    </row>
    <row r="11" spans="1:9" x14ac:dyDescent="0.3">
      <c r="A11" s="32"/>
      <c r="B11" s="32" t="s">
        <v>3695</v>
      </c>
      <c r="C11" s="32" t="s">
        <v>3696</v>
      </c>
      <c r="D11" s="32" t="s">
        <v>3697</v>
      </c>
      <c r="E11" s="32" t="s">
        <v>3698</v>
      </c>
      <c r="F11" s="32" t="s">
        <v>3699</v>
      </c>
    </row>
    <row r="12" spans="1:9" x14ac:dyDescent="0.3">
      <c r="A12" s="30" t="s">
        <v>3700</v>
      </c>
      <c r="B12" s="30">
        <v>1</v>
      </c>
      <c r="C12" s="30">
        <v>3124572231.8466797</v>
      </c>
      <c r="D12" s="30">
        <v>3124572231.8466797</v>
      </c>
      <c r="E12" s="30">
        <v>5.8907435129436498</v>
      </c>
      <c r="F12" s="30">
        <v>1.5279029283170114E-2</v>
      </c>
    </row>
    <row r="13" spans="1:9" x14ac:dyDescent="0.3">
      <c r="A13" s="30" t="s">
        <v>3701</v>
      </c>
      <c r="B13" s="30">
        <v>3008</v>
      </c>
      <c r="C13" s="30">
        <v>1595505431995.6638</v>
      </c>
      <c r="D13" s="30">
        <v>530420688.82834566</v>
      </c>
      <c r="E13" s="30"/>
      <c r="F13" s="30"/>
    </row>
    <row r="14" spans="1:9" ht="15" thickBot="1" x14ac:dyDescent="0.35">
      <c r="A14" s="31" t="s">
        <v>3702</v>
      </c>
      <c r="B14" s="31">
        <v>3009</v>
      </c>
      <c r="C14" s="31">
        <v>1598630004227.5105</v>
      </c>
      <c r="D14" s="31"/>
      <c r="E14" s="31"/>
      <c r="F14" s="31"/>
    </row>
    <row r="15" spans="1:9" ht="15" thickBot="1" x14ac:dyDescent="0.35"/>
    <row r="16" spans="1:9" x14ac:dyDescent="0.3">
      <c r="A16" s="32"/>
      <c r="B16" s="32" t="s">
        <v>3703</v>
      </c>
      <c r="C16" s="32" t="s">
        <v>3692</v>
      </c>
      <c r="D16" s="32" t="s">
        <v>3704</v>
      </c>
      <c r="E16" s="32" t="s">
        <v>3705</v>
      </c>
      <c r="F16" s="32" t="s">
        <v>3706</v>
      </c>
      <c r="G16" s="32" t="s">
        <v>3707</v>
      </c>
      <c r="H16" s="32" t="s">
        <v>3708</v>
      </c>
      <c r="I16" s="32" t="s">
        <v>3709</v>
      </c>
    </row>
    <row r="17" spans="1:9" x14ac:dyDescent="0.3">
      <c r="A17" s="30" t="s">
        <v>3710</v>
      </c>
      <c r="B17" s="30">
        <v>9736.0788406893953</v>
      </c>
      <c r="C17" s="30">
        <v>446.29769555318313</v>
      </c>
      <c r="D17" s="30">
        <v>21.815211993469042</v>
      </c>
      <c r="E17" s="30">
        <v>4.5347714824793549E-98</v>
      </c>
      <c r="F17" s="30">
        <v>8860.9993172970953</v>
      </c>
      <c r="G17" s="30">
        <v>10611.158364081695</v>
      </c>
      <c r="H17" s="30">
        <v>8860.9993172970953</v>
      </c>
      <c r="I17" s="30">
        <v>10611.158364081695</v>
      </c>
    </row>
    <row r="18" spans="1:9" ht="15" thickBot="1" x14ac:dyDescent="0.35">
      <c r="A18" s="31" t="s">
        <v>3846</v>
      </c>
      <c r="B18" s="31">
        <v>-3190.2756683913594</v>
      </c>
      <c r="C18" s="31">
        <v>1314.4472276990609</v>
      </c>
      <c r="D18" s="31">
        <v>-2.4270853946536408</v>
      </c>
      <c r="E18" s="31">
        <v>1.5279029283192897E-2</v>
      </c>
      <c r="F18" s="31">
        <v>-5767.5819484820531</v>
      </c>
      <c r="G18" s="31">
        <v>-612.96938830066574</v>
      </c>
      <c r="H18" s="31">
        <v>-5767.5819484820531</v>
      </c>
      <c r="I18" s="31">
        <v>-612.96938830066574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3011"/>
  <sheetViews>
    <sheetView tabSelected="1" topLeftCell="AL1" workbookViewId="0">
      <selection activeCell="W1" sqref="W1:AP1"/>
    </sheetView>
  </sheetViews>
  <sheetFormatPr defaultColWidth="8.88671875" defaultRowHeight="14.4" zeroHeight="1" x14ac:dyDescent="0.3"/>
  <cols>
    <col min="1" max="10" width="8.88671875" style="7"/>
    <col min="11" max="11" width="10.5546875" style="7" bestFit="1" customWidth="1"/>
    <col min="12" max="15" width="8.88671875" style="7"/>
    <col min="16" max="16" width="9.5546875" style="7" bestFit="1" customWidth="1"/>
    <col min="17" max="17" width="11.6640625" style="7" bestFit="1" customWidth="1"/>
    <col min="18" max="18" width="13.5546875" style="7" bestFit="1" customWidth="1"/>
    <col min="19" max="21" width="8.88671875" style="7"/>
    <col min="22" max="22" width="13.6640625" style="7" bestFit="1" customWidth="1"/>
    <col min="23" max="28" width="8.88671875" style="13"/>
    <col min="29" max="29" width="17.5546875" style="13" bestFit="1" customWidth="1"/>
    <col min="30" max="30" width="11.6640625" style="13" bestFit="1" customWidth="1"/>
    <col min="31" max="31" width="11.6640625" style="13" customWidth="1"/>
    <col min="32" max="32" width="13.6640625" style="13" bestFit="1" customWidth="1"/>
    <col min="33" max="38" width="13.6640625" style="13" customWidth="1"/>
    <col min="39" max="39" width="10.109375" style="13" bestFit="1" customWidth="1"/>
    <col min="40" max="40" width="13.6640625" style="13" customWidth="1"/>
    <col min="41" max="41" width="8.88671875" style="13"/>
    <col min="42" max="42" width="8.88671875" style="22"/>
    <col min="43" max="16384" width="8.88671875" style="7"/>
  </cols>
  <sheetData>
    <row r="1" spans="1:42" x14ac:dyDescent="0.3">
      <c r="A1" s="17" t="s">
        <v>0</v>
      </c>
      <c r="B1" s="18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8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8" t="s">
        <v>15</v>
      </c>
      <c r="Q1" s="18" t="s">
        <v>16</v>
      </c>
      <c r="R1" s="17" t="s">
        <v>17</v>
      </c>
      <c r="S1" s="17" t="s">
        <v>18</v>
      </c>
      <c r="T1" s="5" t="s">
        <v>19</v>
      </c>
      <c r="U1" s="5" t="s">
        <v>20</v>
      </c>
      <c r="V1" s="17" t="s">
        <v>21</v>
      </c>
      <c r="W1" s="11" t="s">
        <v>3846</v>
      </c>
      <c r="X1" s="11" t="s">
        <v>6</v>
      </c>
      <c r="Y1" s="11" t="s">
        <v>14</v>
      </c>
      <c r="Z1" s="20" t="s">
        <v>19</v>
      </c>
      <c r="AA1" s="20" t="s">
        <v>20</v>
      </c>
      <c r="AB1" s="11" t="s">
        <v>7</v>
      </c>
      <c r="AC1" s="20" t="s">
        <v>22</v>
      </c>
      <c r="AD1" s="11" t="s">
        <v>5</v>
      </c>
      <c r="AE1" s="11" t="s">
        <v>23</v>
      </c>
      <c r="AF1" s="11" t="s">
        <v>21</v>
      </c>
      <c r="AG1" s="11" t="s">
        <v>132</v>
      </c>
      <c r="AH1" s="11" t="s">
        <v>230</v>
      </c>
      <c r="AI1" s="11" t="s">
        <v>2229</v>
      </c>
      <c r="AJ1" s="11" t="s">
        <v>229</v>
      </c>
      <c r="AK1" s="11" t="s">
        <v>31</v>
      </c>
      <c r="AL1" s="11" t="s">
        <v>316</v>
      </c>
      <c r="AM1" s="11" t="s">
        <v>32</v>
      </c>
      <c r="AN1" s="11" t="s">
        <v>293</v>
      </c>
      <c r="AO1" s="11" t="s">
        <v>6</v>
      </c>
      <c r="AP1" s="21" t="s">
        <v>24</v>
      </c>
    </row>
    <row r="2" spans="1:42" x14ac:dyDescent="0.3">
      <c r="A2" s="6" t="s">
        <v>25</v>
      </c>
      <c r="B2" s="19" t="s">
        <v>26</v>
      </c>
      <c r="C2" s="6" t="s">
        <v>27</v>
      </c>
      <c r="D2" s="6" t="s">
        <v>28</v>
      </c>
      <c r="E2" s="6" t="s">
        <v>29</v>
      </c>
      <c r="F2" s="6">
        <v>6.2</v>
      </c>
      <c r="G2" s="6">
        <v>3</v>
      </c>
      <c r="H2" s="6">
        <v>208</v>
      </c>
      <c r="I2" s="6" t="s">
        <v>30</v>
      </c>
      <c r="J2" s="6">
        <v>385</v>
      </c>
      <c r="K2" s="19">
        <v>41810</v>
      </c>
      <c r="L2" s="7" t="s">
        <v>31</v>
      </c>
      <c r="M2" s="7" t="s">
        <v>32</v>
      </c>
      <c r="N2" s="7" t="s">
        <v>33</v>
      </c>
      <c r="O2" s="7">
        <v>103</v>
      </c>
      <c r="P2" s="19">
        <v>41805</v>
      </c>
      <c r="Q2" s="19">
        <v>41806</v>
      </c>
      <c r="R2" s="7" t="s">
        <v>34</v>
      </c>
      <c r="S2" s="7">
        <v>2.8346456692913385E-2</v>
      </c>
      <c r="T2" s="7">
        <v>4.83</v>
      </c>
      <c r="U2" s="7">
        <v>7</v>
      </c>
      <c r="V2" s="6">
        <v>385</v>
      </c>
      <c r="W2" s="12">
        <f>IF(I2="Yes",1,0)</f>
        <v>1</v>
      </c>
      <c r="X2" s="12">
        <v>3</v>
      </c>
      <c r="Y2" s="13">
        <v>103</v>
      </c>
      <c r="Z2" s="13">
        <v>4.83</v>
      </c>
      <c r="AA2" s="13">
        <v>7</v>
      </c>
      <c r="AB2" s="12">
        <v>208</v>
      </c>
      <c r="AC2" s="13">
        <f t="shared" ref="AC2:AC65" si="0">V2^2</f>
        <v>148225</v>
      </c>
      <c r="AD2" s="12">
        <v>6.2</v>
      </c>
      <c r="AE2" s="12">
        <f>LN(AD2)</f>
        <v>1.824549292051046</v>
      </c>
      <c r="AF2" s="12">
        <v>385</v>
      </c>
      <c r="AG2" s="12">
        <f>IF(L2="action",1,0)</f>
        <v>0</v>
      </c>
      <c r="AH2" s="12">
        <f>IF(L2="animation",1,0)</f>
        <v>0</v>
      </c>
      <c r="AI2" s="12">
        <f>IF(L2="children",1,0)</f>
        <v>0</v>
      </c>
      <c r="AJ2" s="12">
        <f>IF(L2="comedy",1,0)</f>
        <v>0</v>
      </c>
      <c r="AK2" s="12">
        <f>IF(L2="drama",1,0)</f>
        <v>1</v>
      </c>
      <c r="AL2" s="12">
        <f>IF(L2="fantasy",1,0)</f>
        <v>0</v>
      </c>
      <c r="AM2" s="12">
        <f>IF(L2="romance",1,0)</f>
        <v>0</v>
      </c>
      <c r="AN2" s="12">
        <f>IF(L2="suspense",1,0)</f>
        <v>0</v>
      </c>
      <c r="AO2" s="12">
        <v>3</v>
      </c>
      <c r="AP2" s="22">
        <f t="shared" ref="AP2:AP65" si="1">S2*1000</f>
        <v>28.346456692913385</v>
      </c>
    </row>
    <row r="3" spans="1:42" x14ac:dyDescent="0.3">
      <c r="A3" s="6" t="s">
        <v>25</v>
      </c>
      <c r="B3" s="19" t="s">
        <v>35</v>
      </c>
      <c r="C3" s="6" t="s">
        <v>27</v>
      </c>
      <c r="D3" s="6" t="s">
        <v>28</v>
      </c>
      <c r="E3" s="6" t="s">
        <v>29</v>
      </c>
      <c r="F3" s="6">
        <v>6.2</v>
      </c>
      <c r="G3" s="6">
        <v>3</v>
      </c>
      <c r="H3" s="6">
        <v>208</v>
      </c>
      <c r="I3" s="6" t="s">
        <v>30</v>
      </c>
      <c r="J3" s="6">
        <v>394</v>
      </c>
      <c r="K3" s="19">
        <v>41810</v>
      </c>
      <c r="L3" s="7" t="s">
        <v>31</v>
      </c>
      <c r="M3" s="7" t="s">
        <v>32</v>
      </c>
      <c r="N3" s="7" t="s">
        <v>33</v>
      </c>
      <c r="O3" s="7">
        <v>103</v>
      </c>
      <c r="P3" s="19">
        <v>41806</v>
      </c>
      <c r="Q3" s="19">
        <v>41807</v>
      </c>
      <c r="R3" s="7" t="s">
        <v>36</v>
      </c>
      <c r="S3" s="7">
        <v>3.307086614173229E-2</v>
      </c>
      <c r="T3" s="7">
        <v>4.25</v>
      </c>
      <c r="U3" s="7">
        <v>19</v>
      </c>
      <c r="V3" s="6">
        <v>394</v>
      </c>
      <c r="W3" s="12">
        <f t="shared" ref="W3:W66" si="2">IF(I3="Yes",1,0)</f>
        <v>1</v>
      </c>
      <c r="X3" s="12">
        <v>3</v>
      </c>
      <c r="Y3" s="13">
        <v>103</v>
      </c>
      <c r="Z3" s="13">
        <v>4.25</v>
      </c>
      <c r="AA3" s="13">
        <v>19</v>
      </c>
      <c r="AB3" s="12">
        <v>208</v>
      </c>
      <c r="AC3" s="13">
        <f t="shared" si="0"/>
        <v>155236</v>
      </c>
      <c r="AD3" s="12">
        <v>6.2</v>
      </c>
      <c r="AE3" s="12">
        <f t="shared" ref="AE3:AE66" si="3">LN(AD3)</f>
        <v>1.824549292051046</v>
      </c>
      <c r="AF3" s="12">
        <v>394</v>
      </c>
      <c r="AG3" s="12">
        <f t="shared" ref="AG3:AG66" si="4">IF(L3="action",1,0)</f>
        <v>0</v>
      </c>
      <c r="AH3" s="12">
        <f t="shared" ref="AH3:AH66" si="5">IF(L3="animation",1,0)</f>
        <v>0</v>
      </c>
      <c r="AI3" s="12">
        <f t="shared" ref="AI3:AI66" si="6">IF(L3="children",1,0)</f>
        <v>0</v>
      </c>
      <c r="AJ3" s="12">
        <f t="shared" ref="AJ3:AJ66" si="7">IF(L3="comedy",1,0)</f>
        <v>0</v>
      </c>
      <c r="AK3" s="12">
        <f t="shared" ref="AK3:AK66" si="8">IF(L3="drama",1,0)</f>
        <v>1</v>
      </c>
      <c r="AL3" s="12">
        <f t="shared" ref="AL3:AL66" si="9">IF(L3="fantasy",1,0)</f>
        <v>0</v>
      </c>
      <c r="AM3" s="12">
        <f t="shared" ref="AM3:AM66" si="10">IF(L3="romance",1,0)</f>
        <v>0</v>
      </c>
      <c r="AN3" s="12">
        <f t="shared" ref="AN3:AN66" si="11">IF(L3="suspense",1,0)</f>
        <v>0</v>
      </c>
      <c r="AO3" s="12">
        <v>3</v>
      </c>
      <c r="AP3" s="22">
        <f t="shared" si="1"/>
        <v>33.070866141732289</v>
      </c>
    </row>
    <row r="4" spans="1:42" x14ac:dyDescent="0.3">
      <c r="A4" s="6" t="s">
        <v>25</v>
      </c>
      <c r="B4" s="19" t="s">
        <v>37</v>
      </c>
      <c r="C4" s="6" t="s">
        <v>27</v>
      </c>
      <c r="D4" s="6" t="s">
        <v>28</v>
      </c>
      <c r="E4" s="6" t="s">
        <v>29</v>
      </c>
      <c r="F4" s="6">
        <v>6.3</v>
      </c>
      <c r="G4" s="6">
        <v>3</v>
      </c>
      <c r="H4" s="6">
        <v>208</v>
      </c>
      <c r="I4" s="6" t="s">
        <v>30</v>
      </c>
      <c r="J4" s="6">
        <v>408</v>
      </c>
      <c r="K4" s="19">
        <v>41810</v>
      </c>
      <c r="L4" s="7" t="s">
        <v>31</v>
      </c>
      <c r="M4" s="7" t="s">
        <v>32</v>
      </c>
      <c r="N4" s="7" t="s">
        <v>33</v>
      </c>
      <c r="O4" s="7">
        <v>103</v>
      </c>
      <c r="P4" s="19">
        <v>41807</v>
      </c>
      <c r="Q4" s="19">
        <v>41808</v>
      </c>
      <c r="R4" s="7" t="s">
        <v>38</v>
      </c>
      <c r="S4" s="7">
        <v>2.2047244094488189E-2</v>
      </c>
      <c r="T4" s="7">
        <v>4.5199999999999996</v>
      </c>
      <c r="U4" s="7">
        <v>7</v>
      </c>
      <c r="V4" s="6">
        <v>408</v>
      </c>
      <c r="W4" s="12">
        <f t="shared" si="2"/>
        <v>1</v>
      </c>
      <c r="X4" s="12">
        <v>3</v>
      </c>
      <c r="Y4" s="13">
        <v>103</v>
      </c>
      <c r="Z4" s="13">
        <v>4.5199999999999996</v>
      </c>
      <c r="AA4" s="13">
        <v>7</v>
      </c>
      <c r="AB4" s="12">
        <v>208</v>
      </c>
      <c r="AC4" s="13">
        <f t="shared" si="0"/>
        <v>166464</v>
      </c>
      <c r="AD4" s="12">
        <v>6.3</v>
      </c>
      <c r="AE4" s="12">
        <f t="shared" si="3"/>
        <v>1.8405496333974869</v>
      </c>
      <c r="AF4" s="12">
        <v>408</v>
      </c>
      <c r="AG4" s="12">
        <f t="shared" si="4"/>
        <v>0</v>
      </c>
      <c r="AH4" s="12">
        <f t="shared" si="5"/>
        <v>0</v>
      </c>
      <c r="AI4" s="12">
        <f t="shared" si="6"/>
        <v>0</v>
      </c>
      <c r="AJ4" s="12">
        <f t="shared" si="7"/>
        <v>0</v>
      </c>
      <c r="AK4" s="12">
        <f t="shared" si="8"/>
        <v>1</v>
      </c>
      <c r="AL4" s="12">
        <f t="shared" si="9"/>
        <v>0</v>
      </c>
      <c r="AM4" s="12">
        <f t="shared" si="10"/>
        <v>0</v>
      </c>
      <c r="AN4" s="12">
        <f t="shared" si="11"/>
        <v>0</v>
      </c>
      <c r="AO4" s="12">
        <v>3</v>
      </c>
      <c r="AP4" s="22">
        <f t="shared" si="1"/>
        <v>22.047244094488189</v>
      </c>
    </row>
    <row r="5" spans="1:42" x14ac:dyDescent="0.3">
      <c r="A5" s="6" t="s">
        <v>25</v>
      </c>
      <c r="B5" s="19" t="s">
        <v>39</v>
      </c>
      <c r="C5" s="6" t="s">
        <v>27</v>
      </c>
      <c r="D5" s="6" t="s">
        <v>28</v>
      </c>
      <c r="E5" s="6" t="s">
        <v>29</v>
      </c>
      <c r="F5" s="6">
        <v>6.2</v>
      </c>
      <c r="G5" s="6">
        <v>3</v>
      </c>
      <c r="H5" s="6">
        <v>208</v>
      </c>
      <c r="I5" s="6" t="s">
        <v>30</v>
      </c>
      <c r="J5" s="6">
        <v>429</v>
      </c>
      <c r="K5" s="19">
        <v>41810</v>
      </c>
      <c r="L5" s="7" t="s">
        <v>31</v>
      </c>
      <c r="M5" s="7" t="s">
        <v>32</v>
      </c>
      <c r="N5" s="7" t="s">
        <v>33</v>
      </c>
      <c r="O5" s="7">
        <v>103</v>
      </c>
      <c r="P5" s="19">
        <v>41809</v>
      </c>
      <c r="Q5" s="19">
        <v>41810</v>
      </c>
      <c r="R5" s="7" t="s">
        <v>40</v>
      </c>
      <c r="S5" s="7">
        <v>5.0236220472440944</v>
      </c>
      <c r="T5" s="7">
        <v>5.32</v>
      </c>
      <c r="U5" s="7">
        <v>11000</v>
      </c>
      <c r="V5" s="6">
        <v>429</v>
      </c>
      <c r="W5" s="12">
        <f t="shared" si="2"/>
        <v>1</v>
      </c>
      <c r="X5" s="12">
        <v>3</v>
      </c>
      <c r="Y5" s="13">
        <v>103</v>
      </c>
      <c r="Z5" s="13">
        <v>5.32</v>
      </c>
      <c r="AA5" s="13">
        <v>11000</v>
      </c>
      <c r="AB5" s="12">
        <v>208</v>
      </c>
      <c r="AC5" s="13">
        <f t="shared" si="0"/>
        <v>184041</v>
      </c>
      <c r="AD5" s="12">
        <v>6.2</v>
      </c>
      <c r="AE5" s="12">
        <f t="shared" si="3"/>
        <v>1.824549292051046</v>
      </c>
      <c r="AF5" s="12">
        <v>429</v>
      </c>
      <c r="AG5" s="12">
        <f t="shared" si="4"/>
        <v>0</v>
      </c>
      <c r="AH5" s="12">
        <f t="shared" si="5"/>
        <v>0</v>
      </c>
      <c r="AI5" s="12">
        <f t="shared" si="6"/>
        <v>0</v>
      </c>
      <c r="AJ5" s="12">
        <f t="shared" si="7"/>
        <v>0</v>
      </c>
      <c r="AK5" s="12">
        <f t="shared" si="8"/>
        <v>1</v>
      </c>
      <c r="AL5" s="12">
        <f t="shared" si="9"/>
        <v>0</v>
      </c>
      <c r="AM5" s="12">
        <f t="shared" si="10"/>
        <v>0</v>
      </c>
      <c r="AN5" s="12">
        <f t="shared" si="11"/>
        <v>0</v>
      </c>
      <c r="AO5" s="12">
        <v>3</v>
      </c>
      <c r="AP5" s="22">
        <f t="shared" si="1"/>
        <v>5023.6220472440946</v>
      </c>
    </row>
    <row r="6" spans="1:42" x14ac:dyDescent="0.3">
      <c r="A6" s="6" t="s">
        <v>25</v>
      </c>
      <c r="B6" s="19" t="s">
        <v>41</v>
      </c>
      <c r="C6" s="6" t="s">
        <v>27</v>
      </c>
      <c r="D6" s="6" t="s">
        <v>28</v>
      </c>
      <c r="E6" s="6" t="s">
        <v>29</v>
      </c>
      <c r="F6" s="6">
        <v>6.6</v>
      </c>
      <c r="G6" s="6">
        <v>3</v>
      </c>
      <c r="H6" s="6">
        <v>208</v>
      </c>
      <c r="I6" s="6" t="s">
        <v>30</v>
      </c>
      <c r="J6" s="6">
        <v>613</v>
      </c>
      <c r="K6" s="19">
        <v>41810</v>
      </c>
      <c r="L6" s="7" t="s">
        <v>31</v>
      </c>
      <c r="M6" s="7" t="s">
        <v>32</v>
      </c>
      <c r="N6" s="7" t="s">
        <v>33</v>
      </c>
      <c r="O6" s="7">
        <v>103</v>
      </c>
      <c r="P6" s="19">
        <v>41810</v>
      </c>
      <c r="Q6" s="19">
        <v>41811</v>
      </c>
      <c r="R6" s="7" t="s">
        <v>42</v>
      </c>
      <c r="S6" s="7">
        <v>7.4992125984251965</v>
      </c>
      <c r="T6" s="7">
        <v>5.24</v>
      </c>
      <c r="U6" s="7">
        <v>10000</v>
      </c>
      <c r="V6" s="6">
        <v>613</v>
      </c>
      <c r="W6" s="12">
        <f t="shared" si="2"/>
        <v>1</v>
      </c>
      <c r="X6" s="12">
        <v>3</v>
      </c>
      <c r="Y6" s="13">
        <v>103</v>
      </c>
      <c r="Z6" s="13">
        <v>5.24</v>
      </c>
      <c r="AA6" s="13">
        <v>10000</v>
      </c>
      <c r="AB6" s="12">
        <v>208</v>
      </c>
      <c r="AC6" s="13">
        <f t="shared" si="0"/>
        <v>375769</v>
      </c>
      <c r="AD6" s="12">
        <v>6.6</v>
      </c>
      <c r="AE6" s="12">
        <f t="shared" si="3"/>
        <v>1.8870696490323797</v>
      </c>
      <c r="AF6" s="12">
        <v>613</v>
      </c>
      <c r="AG6" s="12">
        <f t="shared" si="4"/>
        <v>0</v>
      </c>
      <c r="AH6" s="12">
        <f t="shared" si="5"/>
        <v>0</v>
      </c>
      <c r="AI6" s="12">
        <f t="shared" si="6"/>
        <v>0</v>
      </c>
      <c r="AJ6" s="12">
        <f t="shared" si="7"/>
        <v>0</v>
      </c>
      <c r="AK6" s="12">
        <f t="shared" si="8"/>
        <v>1</v>
      </c>
      <c r="AL6" s="12">
        <f t="shared" si="9"/>
        <v>0</v>
      </c>
      <c r="AM6" s="12">
        <f t="shared" si="10"/>
        <v>0</v>
      </c>
      <c r="AN6" s="12">
        <f t="shared" si="11"/>
        <v>0</v>
      </c>
      <c r="AO6" s="12">
        <v>3</v>
      </c>
      <c r="AP6" s="22">
        <f t="shared" si="1"/>
        <v>7499.2125984251961</v>
      </c>
    </row>
    <row r="7" spans="1:42" x14ac:dyDescent="0.3">
      <c r="A7" s="6" t="s">
        <v>25</v>
      </c>
      <c r="B7" s="19" t="s">
        <v>43</v>
      </c>
      <c r="C7" s="6" t="s">
        <v>27</v>
      </c>
      <c r="D7" s="6" t="s">
        <v>28</v>
      </c>
      <c r="E7" s="6" t="s">
        <v>29</v>
      </c>
      <c r="F7" s="6">
        <v>6.7</v>
      </c>
      <c r="G7" s="6">
        <v>3</v>
      </c>
      <c r="H7" s="6">
        <v>208</v>
      </c>
      <c r="I7" s="6" t="s">
        <v>30</v>
      </c>
      <c r="J7" s="6">
        <v>1698</v>
      </c>
      <c r="K7" s="19">
        <v>41810</v>
      </c>
      <c r="L7" s="7" t="s">
        <v>31</v>
      </c>
      <c r="M7" s="7" t="s">
        <v>32</v>
      </c>
      <c r="N7" s="7" t="s">
        <v>33</v>
      </c>
      <c r="O7" s="7">
        <v>103</v>
      </c>
      <c r="P7" s="19">
        <v>41811</v>
      </c>
      <c r="Q7" s="19">
        <v>41812</v>
      </c>
      <c r="R7" s="7" t="s">
        <v>44</v>
      </c>
      <c r="S7" s="7">
        <v>7.3307086614173231</v>
      </c>
      <c r="T7" s="7">
        <v>5.04</v>
      </c>
      <c r="U7" s="7">
        <v>10000</v>
      </c>
      <c r="V7" s="6">
        <v>1698</v>
      </c>
      <c r="W7" s="12">
        <f t="shared" si="2"/>
        <v>1</v>
      </c>
      <c r="X7" s="12">
        <v>3</v>
      </c>
      <c r="Y7" s="13">
        <v>103</v>
      </c>
      <c r="Z7" s="13">
        <v>5.04</v>
      </c>
      <c r="AA7" s="13">
        <v>10000</v>
      </c>
      <c r="AB7" s="12">
        <v>208</v>
      </c>
      <c r="AC7" s="13">
        <f t="shared" si="0"/>
        <v>2883204</v>
      </c>
      <c r="AD7" s="12">
        <v>6.7</v>
      </c>
      <c r="AE7" s="12">
        <f t="shared" si="3"/>
        <v>1.9021075263969205</v>
      </c>
      <c r="AF7" s="12">
        <v>1698</v>
      </c>
      <c r="AG7" s="12">
        <f t="shared" si="4"/>
        <v>0</v>
      </c>
      <c r="AH7" s="12">
        <f t="shared" si="5"/>
        <v>0</v>
      </c>
      <c r="AI7" s="12">
        <f t="shared" si="6"/>
        <v>0</v>
      </c>
      <c r="AJ7" s="12">
        <f t="shared" si="7"/>
        <v>0</v>
      </c>
      <c r="AK7" s="12">
        <f t="shared" si="8"/>
        <v>1</v>
      </c>
      <c r="AL7" s="12">
        <f t="shared" si="9"/>
        <v>0</v>
      </c>
      <c r="AM7" s="12">
        <f t="shared" si="10"/>
        <v>0</v>
      </c>
      <c r="AN7" s="12">
        <f t="shared" si="11"/>
        <v>0</v>
      </c>
      <c r="AO7" s="12">
        <v>3</v>
      </c>
      <c r="AP7" s="22">
        <f t="shared" si="1"/>
        <v>7330.7086614173231</v>
      </c>
    </row>
    <row r="8" spans="1:42" x14ac:dyDescent="0.3">
      <c r="A8" s="6" t="s">
        <v>25</v>
      </c>
      <c r="B8" s="19" t="s">
        <v>45</v>
      </c>
      <c r="C8" s="6" t="s">
        <v>27</v>
      </c>
      <c r="D8" s="6" t="s">
        <v>28</v>
      </c>
      <c r="E8" s="6" t="s">
        <v>29</v>
      </c>
      <c r="F8" s="6">
        <v>6.9</v>
      </c>
      <c r="G8" s="6">
        <v>3</v>
      </c>
      <c r="H8" s="6">
        <v>208</v>
      </c>
      <c r="I8" s="6" t="s">
        <v>30</v>
      </c>
      <c r="J8" s="6">
        <v>4594</v>
      </c>
      <c r="K8" s="19">
        <v>41810</v>
      </c>
      <c r="L8" s="7" t="s">
        <v>31</v>
      </c>
      <c r="M8" s="7" t="s">
        <v>32</v>
      </c>
      <c r="N8" s="7" t="s">
        <v>33</v>
      </c>
      <c r="O8" s="7">
        <v>103</v>
      </c>
      <c r="P8" s="19">
        <v>41812</v>
      </c>
      <c r="Q8" s="19">
        <v>41813</v>
      </c>
      <c r="R8" s="7" t="s">
        <v>46</v>
      </c>
      <c r="S8" s="7">
        <v>3.9244094488188974</v>
      </c>
      <c r="T8" s="7">
        <v>4.87</v>
      </c>
      <c r="U8" s="7">
        <v>10000</v>
      </c>
      <c r="V8" s="6">
        <v>4594</v>
      </c>
      <c r="W8" s="12">
        <f t="shared" si="2"/>
        <v>1</v>
      </c>
      <c r="X8" s="12">
        <v>3</v>
      </c>
      <c r="Y8" s="13">
        <v>103</v>
      </c>
      <c r="Z8" s="13">
        <v>4.87</v>
      </c>
      <c r="AA8" s="13">
        <v>10000</v>
      </c>
      <c r="AB8" s="12">
        <v>208</v>
      </c>
      <c r="AC8" s="13">
        <f t="shared" si="0"/>
        <v>21104836</v>
      </c>
      <c r="AD8" s="12">
        <v>6.9</v>
      </c>
      <c r="AE8" s="12">
        <f t="shared" si="3"/>
        <v>1.9315214116032138</v>
      </c>
      <c r="AF8" s="12">
        <v>4594</v>
      </c>
      <c r="AG8" s="12">
        <f t="shared" si="4"/>
        <v>0</v>
      </c>
      <c r="AH8" s="12">
        <f t="shared" si="5"/>
        <v>0</v>
      </c>
      <c r="AI8" s="12">
        <f t="shared" si="6"/>
        <v>0</v>
      </c>
      <c r="AJ8" s="12">
        <f t="shared" si="7"/>
        <v>0</v>
      </c>
      <c r="AK8" s="12">
        <f t="shared" si="8"/>
        <v>1</v>
      </c>
      <c r="AL8" s="12">
        <f t="shared" si="9"/>
        <v>0</v>
      </c>
      <c r="AM8" s="12">
        <f t="shared" si="10"/>
        <v>0</v>
      </c>
      <c r="AN8" s="12">
        <f t="shared" si="11"/>
        <v>0</v>
      </c>
      <c r="AO8" s="12">
        <v>3</v>
      </c>
      <c r="AP8" s="22">
        <f t="shared" si="1"/>
        <v>3924.4094488188975</v>
      </c>
    </row>
    <row r="9" spans="1:42" x14ac:dyDescent="0.3">
      <c r="A9" s="6" t="s">
        <v>25</v>
      </c>
      <c r="B9" s="19" t="s">
        <v>47</v>
      </c>
      <c r="C9" s="6" t="s">
        <v>27</v>
      </c>
      <c r="D9" s="6" t="s">
        <v>28</v>
      </c>
      <c r="E9" s="6" t="s">
        <v>29</v>
      </c>
      <c r="F9" s="6">
        <v>6.9</v>
      </c>
      <c r="G9" s="6">
        <v>3</v>
      </c>
      <c r="H9" s="6">
        <v>208</v>
      </c>
      <c r="I9" s="6" t="s">
        <v>30</v>
      </c>
      <c r="J9" s="6">
        <v>4889</v>
      </c>
      <c r="K9" s="19">
        <v>41810</v>
      </c>
      <c r="L9" s="7" t="s">
        <v>31</v>
      </c>
      <c r="M9" s="7" t="s">
        <v>32</v>
      </c>
      <c r="N9" s="7" t="s">
        <v>33</v>
      </c>
      <c r="O9" s="7">
        <v>103</v>
      </c>
      <c r="P9" s="19">
        <v>41813</v>
      </c>
      <c r="Q9" s="19">
        <v>41814</v>
      </c>
      <c r="R9" s="7" t="s">
        <v>48</v>
      </c>
      <c r="S9" s="7">
        <v>4.5149606299212595</v>
      </c>
      <c r="T9" s="7">
        <v>4.9800000000000004</v>
      </c>
      <c r="U9" s="7">
        <v>10000</v>
      </c>
      <c r="V9" s="6">
        <v>4889</v>
      </c>
      <c r="W9" s="12">
        <f t="shared" si="2"/>
        <v>1</v>
      </c>
      <c r="X9" s="12">
        <v>3</v>
      </c>
      <c r="Y9" s="13">
        <v>103</v>
      </c>
      <c r="Z9" s="13">
        <v>4.9800000000000004</v>
      </c>
      <c r="AA9" s="13">
        <v>10000</v>
      </c>
      <c r="AB9" s="12">
        <v>208</v>
      </c>
      <c r="AC9" s="13">
        <f t="shared" si="0"/>
        <v>23902321</v>
      </c>
      <c r="AD9" s="12">
        <v>6.9</v>
      </c>
      <c r="AE9" s="12">
        <f t="shared" si="3"/>
        <v>1.9315214116032138</v>
      </c>
      <c r="AF9" s="12">
        <v>4889</v>
      </c>
      <c r="AG9" s="12">
        <f t="shared" si="4"/>
        <v>0</v>
      </c>
      <c r="AH9" s="12">
        <f t="shared" si="5"/>
        <v>0</v>
      </c>
      <c r="AI9" s="12">
        <f t="shared" si="6"/>
        <v>0</v>
      </c>
      <c r="AJ9" s="12">
        <f t="shared" si="7"/>
        <v>0</v>
      </c>
      <c r="AK9" s="12">
        <f t="shared" si="8"/>
        <v>1</v>
      </c>
      <c r="AL9" s="12">
        <f t="shared" si="9"/>
        <v>0</v>
      </c>
      <c r="AM9" s="12">
        <f t="shared" si="10"/>
        <v>0</v>
      </c>
      <c r="AN9" s="12">
        <f t="shared" si="11"/>
        <v>0</v>
      </c>
      <c r="AO9" s="12">
        <v>3</v>
      </c>
      <c r="AP9" s="22">
        <f t="shared" si="1"/>
        <v>4514.9606299212592</v>
      </c>
    </row>
    <row r="10" spans="1:42" x14ac:dyDescent="0.3">
      <c r="A10" s="6" t="s">
        <v>25</v>
      </c>
      <c r="B10" s="19" t="s">
        <v>49</v>
      </c>
      <c r="C10" s="6" t="s">
        <v>27</v>
      </c>
      <c r="D10" s="6" t="s">
        <v>28</v>
      </c>
      <c r="E10" s="6" t="s">
        <v>29</v>
      </c>
      <c r="F10" s="6">
        <v>6.8</v>
      </c>
      <c r="G10" s="6">
        <v>3</v>
      </c>
      <c r="H10" s="6">
        <v>213</v>
      </c>
      <c r="I10" s="6" t="s">
        <v>30</v>
      </c>
      <c r="J10" s="6">
        <v>7107</v>
      </c>
      <c r="K10" s="19">
        <v>41810</v>
      </c>
      <c r="L10" s="7" t="s">
        <v>31</v>
      </c>
      <c r="M10" s="7" t="s">
        <v>32</v>
      </c>
      <c r="N10" s="7" t="s">
        <v>33</v>
      </c>
      <c r="O10" s="7">
        <v>103</v>
      </c>
      <c r="P10" s="19">
        <v>41814</v>
      </c>
      <c r="Q10" s="19">
        <v>41815</v>
      </c>
      <c r="R10" s="7" t="s">
        <v>50</v>
      </c>
      <c r="S10" s="7">
        <v>4.2724409448818905</v>
      </c>
      <c r="T10" s="7">
        <v>4.76</v>
      </c>
      <c r="U10" s="7">
        <v>9957</v>
      </c>
      <c r="V10" s="6">
        <v>7107</v>
      </c>
      <c r="W10" s="12">
        <f t="shared" si="2"/>
        <v>1</v>
      </c>
      <c r="X10" s="12">
        <v>3</v>
      </c>
      <c r="Y10" s="13">
        <v>103</v>
      </c>
      <c r="Z10" s="13">
        <v>4.76</v>
      </c>
      <c r="AA10" s="13">
        <v>9957</v>
      </c>
      <c r="AB10" s="12">
        <v>213</v>
      </c>
      <c r="AC10" s="13">
        <f t="shared" si="0"/>
        <v>50509449</v>
      </c>
      <c r="AD10" s="12">
        <v>6.8</v>
      </c>
      <c r="AE10" s="12">
        <f t="shared" si="3"/>
        <v>1.9169226121820611</v>
      </c>
      <c r="AF10" s="12">
        <v>7107</v>
      </c>
      <c r="AG10" s="12">
        <f t="shared" si="4"/>
        <v>0</v>
      </c>
      <c r="AH10" s="12">
        <f t="shared" si="5"/>
        <v>0</v>
      </c>
      <c r="AI10" s="12">
        <f t="shared" si="6"/>
        <v>0</v>
      </c>
      <c r="AJ10" s="12">
        <f t="shared" si="7"/>
        <v>0</v>
      </c>
      <c r="AK10" s="12">
        <f t="shared" si="8"/>
        <v>1</v>
      </c>
      <c r="AL10" s="12">
        <f t="shared" si="9"/>
        <v>0</v>
      </c>
      <c r="AM10" s="12">
        <f t="shared" si="10"/>
        <v>0</v>
      </c>
      <c r="AN10" s="12">
        <f t="shared" si="11"/>
        <v>0</v>
      </c>
      <c r="AO10" s="12">
        <v>3</v>
      </c>
      <c r="AP10" s="22">
        <f t="shared" si="1"/>
        <v>4272.4409448818906</v>
      </c>
    </row>
    <row r="11" spans="1:42" x14ac:dyDescent="0.3">
      <c r="A11" s="6" t="s">
        <v>25</v>
      </c>
      <c r="B11" s="19" t="s">
        <v>51</v>
      </c>
      <c r="C11" s="6" t="s">
        <v>27</v>
      </c>
      <c r="D11" s="6" t="s">
        <v>28</v>
      </c>
      <c r="E11" s="6" t="s">
        <v>29</v>
      </c>
      <c r="F11" s="6">
        <v>6.9</v>
      </c>
      <c r="G11" s="6">
        <v>3</v>
      </c>
      <c r="H11" s="6">
        <v>213</v>
      </c>
      <c r="I11" s="6" t="s">
        <v>30</v>
      </c>
      <c r="J11" s="6">
        <v>7345</v>
      </c>
      <c r="K11" s="19">
        <v>41810</v>
      </c>
      <c r="L11" s="7" t="s">
        <v>31</v>
      </c>
      <c r="M11" s="7" t="s">
        <v>32</v>
      </c>
      <c r="N11" s="7" t="s">
        <v>33</v>
      </c>
      <c r="O11" s="7">
        <v>103</v>
      </c>
      <c r="P11" s="19">
        <v>41815</v>
      </c>
      <c r="Q11" s="19">
        <v>41816</v>
      </c>
      <c r="R11" s="7" t="s">
        <v>52</v>
      </c>
      <c r="S11" s="7">
        <v>2.6015748031496062</v>
      </c>
      <c r="T11" s="7">
        <v>4.9800000000000004</v>
      </c>
      <c r="U11" s="7">
        <v>7459</v>
      </c>
      <c r="V11" s="6">
        <v>7345</v>
      </c>
      <c r="W11" s="12">
        <f t="shared" si="2"/>
        <v>1</v>
      </c>
      <c r="X11" s="12">
        <v>3</v>
      </c>
      <c r="Y11" s="13">
        <v>103</v>
      </c>
      <c r="Z11" s="13">
        <v>4.9800000000000004</v>
      </c>
      <c r="AA11" s="13">
        <v>7459</v>
      </c>
      <c r="AB11" s="12">
        <v>213</v>
      </c>
      <c r="AC11" s="13">
        <f t="shared" si="0"/>
        <v>53949025</v>
      </c>
      <c r="AD11" s="12">
        <v>6.9</v>
      </c>
      <c r="AE11" s="12">
        <f t="shared" si="3"/>
        <v>1.9315214116032138</v>
      </c>
      <c r="AF11" s="12">
        <v>7345</v>
      </c>
      <c r="AG11" s="12">
        <f t="shared" si="4"/>
        <v>0</v>
      </c>
      <c r="AH11" s="12">
        <f t="shared" si="5"/>
        <v>0</v>
      </c>
      <c r="AI11" s="12">
        <f t="shared" si="6"/>
        <v>0</v>
      </c>
      <c r="AJ11" s="12">
        <f t="shared" si="7"/>
        <v>0</v>
      </c>
      <c r="AK11" s="12">
        <f t="shared" si="8"/>
        <v>1</v>
      </c>
      <c r="AL11" s="12">
        <f t="shared" si="9"/>
        <v>0</v>
      </c>
      <c r="AM11" s="12">
        <f t="shared" si="10"/>
        <v>0</v>
      </c>
      <c r="AN11" s="12">
        <f t="shared" si="11"/>
        <v>0</v>
      </c>
      <c r="AO11" s="12">
        <v>3</v>
      </c>
      <c r="AP11" s="22">
        <f t="shared" si="1"/>
        <v>2601.5748031496064</v>
      </c>
    </row>
    <row r="12" spans="1:42" x14ac:dyDescent="0.3">
      <c r="A12" s="6" t="s">
        <v>25</v>
      </c>
      <c r="B12" s="19" t="s">
        <v>53</v>
      </c>
      <c r="C12" s="6" t="s">
        <v>27</v>
      </c>
      <c r="D12" s="6" t="s">
        <v>28</v>
      </c>
      <c r="E12" s="6" t="s">
        <v>29</v>
      </c>
      <c r="F12" s="6">
        <v>6.8</v>
      </c>
      <c r="G12" s="6">
        <v>3</v>
      </c>
      <c r="H12" s="6">
        <v>233</v>
      </c>
      <c r="I12" s="6" t="s">
        <v>30</v>
      </c>
      <c r="J12" s="6">
        <v>7607</v>
      </c>
      <c r="K12" s="19">
        <v>41810</v>
      </c>
      <c r="L12" s="7" t="s">
        <v>31</v>
      </c>
      <c r="M12" s="7" t="s">
        <v>32</v>
      </c>
      <c r="N12" s="7" t="s">
        <v>33</v>
      </c>
      <c r="O12" s="7">
        <v>103</v>
      </c>
      <c r="P12" s="19">
        <v>41816</v>
      </c>
      <c r="Q12" s="19">
        <v>41817</v>
      </c>
      <c r="R12" s="7" t="s">
        <v>54</v>
      </c>
      <c r="S12" s="7">
        <v>0.48346456692913387</v>
      </c>
      <c r="T12" s="7">
        <v>5.81</v>
      </c>
      <c r="U12" s="7">
        <v>831</v>
      </c>
      <c r="V12" s="6">
        <v>7607</v>
      </c>
      <c r="W12" s="12">
        <f t="shared" si="2"/>
        <v>1</v>
      </c>
      <c r="X12" s="12">
        <v>3</v>
      </c>
      <c r="Y12" s="13">
        <v>103</v>
      </c>
      <c r="Z12" s="13">
        <v>5.81</v>
      </c>
      <c r="AA12" s="13">
        <v>831</v>
      </c>
      <c r="AB12" s="12">
        <v>233</v>
      </c>
      <c r="AC12" s="13">
        <f t="shared" si="0"/>
        <v>57866449</v>
      </c>
      <c r="AD12" s="12">
        <v>6.8</v>
      </c>
      <c r="AE12" s="12">
        <f t="shared" si="3"/>
        <v>1.9169226121820611</v>
      </c>
      <c r="AF12" s="12">
        <v>7607</v>
      </c>
      <c r="AG12" s="12">
        <f t="shared" si="4"/>
        <v>0</v>
      </c>
      <c r="AH12" s="12">
        <f t="shared" si="5"/>
        <v>0</v>
      </c>
      <c r="AI12" s="12">
        <f t="shared" si="6"/>
        <v>0</v>
      </c>
      <c r="AJ12" s="12">
        <f t="shared" si="7"/>
        <v>0</v>
      </c>
      <c r="AK12" s="12">
        <f t="shared" si="8"/>
        <v>1</v>
      </c>
      <c r="AL12" s="12">
        <f t="shared" si="9"/>
        <v>0</v>
      </c>
      <c r="AM12" s="12">
        <f t="shared" si="10"/>
        <v>0</v>
      </c>
      <c r="AN12" s="12">
        <f t="shared" si="11"/>
        <v>0</v>
      </c>
      <c r="AO12" s="12">
        <v>3</v>
      </c>
      <c r="AP12" s="22">
        <f t="shared" si="1"/>
        <v>483.46456692913387</v>
      </c>
    </row>
    <row r="13" spans="1:42" x14ac:dyDescent="0.3">
      <c r="A13" s="6" t="s">
        <v>25</v>
      </c>
      <c r="B13" s="19" t="s">
        <v>55</v>
      </c>
      <c r="C13" s="6" t="s">
        <v>27</v>
      </c>
      <c r="D13" s="6" t="s">
        <v>28</v>
      </c>
      <c r="E13" s="6" t="s">
        <v>29</v>
      </c>
      <c r="F13" s="6">
        <v>6.8</v>
      </c>
      <c r="G13" s="6">
        <v>3</v>
      </c>
      <c r="H13" s="6">
        <v>233</v>
      </c>
      <c r="I13" s="6" t="s">
        <v>30</v>
      </c>
      <c r="J13" s="6">
        <v>7750</v>
      </c>
      <c r="K13" s="19">
        <v>41810</v>
      </c>
      <c r="L13" s="7" t="s">
        <v>31</v>
      </c>
      <c r="M13" s="7" t="s">
        <v>32</v>
      </c>
      <c r="N13" s="7" t="s">
        <v>33</v>
      </c>
      <c r="O13" s="7">
        <v>103</v>
      </c>
      <c r="P13" s="19">
        <v>41817</v>
      </c>
      <c r="Q13" s="19">
        <v>41818</v>
      </c>
      <c r="R13" s="7" t="s">
        <v>56</v>
      </c>
      <c r="S13" s="7">
        <v>0.73700787401574808</v>
      </c>
      <c r="T13" s="7">
        <v>6</v>
      </c>
      <c r="U13" s="7">
        <v>614</v>
      </c>
      <c r="V13" s="6">
        <v>7750</v>
      </c>
      <c r="W13" s="12">
        <f t="shared" si="2"/>
        <v>1</v>
      </c>
      <c r="X13" s="12">
        <v>3</v>
      </c>
      <c r="Y13" s="13">
        <v>103</v>
      </c>
      <c r="Z13" s="13">
        <v>6</v>
      </c>
      <c r="AA13" s="13">
        <v>614</v>
      </c>
      <c r="AB13" s="12">
        <v>233</v>
      </c>
      <c r="AC13" s="13">
        <f t="shared" si="0"/>
        <v>60062500</v>
      </c>
      <c r="AD13" s="12">
        <v>6.8</v>
      </c>
      <c r="AE13" s="12">
        <f t="shared" si="3"/>
        <v>1.9169226121820611</v>
      </c>
      <c r="AF13" s="12">
        <v>7750</v>
      </c>
      <c r="AG13" s="12">
        <f t="shared" si="4"/>
        <v>0</v>
      </c>
      <c r="AH13" s="12">
        <f t="shared" si="5"/>
        <v>0</v>
      </c>
      <c r="AI13" s="12">
        <f t="shared" si="6"/>
        <v>0</v>
      </c>
      <c r="AJ13" s="12">
        <f t="shared" si="7"/>
        <v>0</v>
      </c>
      <c r="AK13" s="12">
        <f t="shared" si="8"/>
        <v>1</v>
      </c>
      <c r="AL13" s="12">
        <f t="shared" si="9"/>
        <v>0</v>
      </c>
      <c r="AM13" s="12">
        <f t="shared" si="10"/>
        <v>0</v>
      </c>
      <c r="AN13" s="12">
        <f t="shared" si="11"/>
        <v>0</v>
      </c>
      <c r="AO13" s="12">
        <v>3</v>
      </c>
      <c r="AP13" s="22">
        <f t="shared" si="1"/>
        <v>737.00787401574803</v>
      </c>
    </row>
    <row r="14" spans="1:42" x14ac:dyDescent="0.3">
      <c r="A14" s="6" t="s">
        <v>25</v>
      </c>
      <c r="B14" s="19" t="s">
        <v>57</v>
      </c>
      <c r="C14" s="6" t="s">
        <v>27</v>
      </c>
      <c r="D14" s="6" t="s">
        <v>28</v>
      </c>
      <c r="E14" s="6" t="s">
        <v>29</v>
      </c>
      <c r="F14" s="6">
        <v>6.8</v>
      </c>
      <c r="G14" s="6">
        <v>3</v>
      </c>
      <c r="H14" s="6">
        <v>233</v>
      </c>
      <c r="I14" s="6" t="s">
        <v>30</v>
      </c>
      <c r="J14" s="6">
        <v>7846</v>
      </c>
      <c r="K14" s="19">
        <v>41810</v>
      </c>
      <c r="L14" s="7" t="s">
        <v>31</v>
      </c>
      <c r="M14" s="7" t="s">
        <v>32</v>
      </c>
      <c r="N14" s="7" t="s">
        <v>33</v>
      </c>
      <c r="O14" s="7">
        <v>103</v>
      </c>
      <c r="P14" s="19">
        <v>41818</v>
      </c>
      <c r="Q14" s="19">
        <v>41819</v>
      </c>
      <c r="R14" s="7" t="s">
        <v>58</v>
      </c>
      <c r="S14" s="7">
        <v>0.80944881889763776</v>
      </c>
      <c r="T14" s="7">
        <v>5.69</v>
      </c>
      <c r="U14" s="7">
        <v>592</v>
      </c>
      <c r="V14" s="6">
        <v>7846</v>
      </c>
      <c r="W14" s="12">
        <f t="shared" si="2"/>
        <v>1</v>
      </c>
      <c r="X14" s="12">
        <v>3</v>
      </c>
      <c r="Y14" s="13">
        <v>103</v>
      </c>
      <c r="Z14" s="13">
        <v>5.69</v>
      </c>
      <c r="AA14" s="13">
        <v>592</v>
      </c>
      <c r="AB14" s="12">
        <v>233</v>
      </c>
      <c r="AC14" s="13">
        <f t="shared" si="0"/>
        <v>61559716</v>
      </c>
      <c r="AD14" s="12">
        <v>6.8</v>
      </c>
      <c r="AE14" s="12">
        <f t="shared" si="3"/>
        <v>1.9169226121820611</v>
      </c>
      <c r="AF14" s="12">
        <v>7846</v>
      </c>
      <c r="AG14" s="12">
        <f t="shared" si="4"/>
        <v>0</v>
      </c>
      <c r="AH14" s="12">
        <f t="shared" si="5"/>
        <v>0</v>
      </c>
      <c r="AI14" s="12">
        <f t="shared" si="6"/>
        <v>0</v>
      </c>
      <c r="AJ14" s="12">
        <f t="shared" si="7"/>
        <v>0</v>
      </c>
      <c r="AK14" s="12">
        <f t="shared" si="8"/>
        <v>1</v>
      </c>
      <c r="AL14" s="12">
        <f t="shared" si="9"/>
        <v>0</v>
      </c>
      <c r="AM14" s="12">
        <f t="shared" si="10"/>
        <v>0</v>
      </c>
      <c r="AN14" s="12">
        <f t="shared" si="11"/>
        <v>0</v>
      </c>
      <c r="AO14" s="12">
        <v>3</v>
      </c>
      <c r="AP14" s="22">
        <f t="shared" si="1"/>
        <v>809.44881889763781</v>
      </c>
    </row>
    <row r="15" spans="1:42" x14ac:dyDescent="0.3">
      <c r="A15" s="6" t="s">
        <v>25</v>
      </c>
      <c r="B15" s="19" t="s">
        <v>59</v>
      </c>
      <c r="C15" s="6" t="s">
        <v>27</v>
      </c>
      <c r="D15" s="6" t="s">
        <v>28</v>
      </c>
      <c r="E15" s="6" t="s">
        <v>29</v>
      </c>
      <c r="F15" s="6">
        <v>6.8</v>
      </c>
      <c r="G15" s="6">
        <v>3</v>
      </c>
      <c r="H15" s="6">
        <v>233</v>
      </c>
      <c r="I15" s="6" t="s">
        <v>30</v>
      </c>
      <c r="J15" s="6">
        <v>7951</v>
      </c>
      <c r="K15" s="19">
        <v>41810</v>
      </c>
      <c r="L15" s="7" t="s">
        <v>31</v>
      </c>
      <c r="M15" s="7" t="s">
        <v>32</v>
      </c>
      <c r="N15" s="7" t="s">
        <v>33</v>
      </c>
      <c r="O15" s="7">
        <v>103</v>
      </c>
      <c r="P15" s="19">
        <v>41819</v>
      </c>
      <c r="Q15" s="19">
        <v>41820</v>
      </c>
      <c r="R15" s="7" t="s">
        <v>60</v>
      </c>
      <c r="S15" s="7">
        <v>0.37795275590551181</v>
      </c>
      <c r="T15" s="7">
        <v>5.87</v>
      </c>
      <c r="U15" s="7">
        <v>645</v>
      </c>
      <c r="V15" s="6">
        <v>7951</v>
      </c>
      <c r="W15" s="12">
        <f t="shared" si="2"/>
        <v>1</v>
      </c>
      <c r="X15" s="12">
        <v>3</v>
      </c>
      <c r="Y15" s="13">
        <v>103</v>
      </c>
      <c r="Z15" s="13">
        <v>5.87</v>
      </c>
      <c r="AA15" s="13">
        <v>645</v>
      </c>
      <c r="AB15" s="12">
        <v>233</v>
      </c>
      <c r="AC15" s="13">
        <f t="shared" si="0"/>
        <v>63218401</v>
      </c>
      <c r="AD15" s="12">
        <v>6.8</v>
      </c>
      <c r="AE15" s="12">
        <f t="shared" si="3"/>
        <v>1.9169226121820611</v>
      </c>
      <c r="AF15" s="12">
        <v>7951</v>
      </c>
      <c r="AG15" s="12">
        <f t="shared" si="4"/>
        <v>0</v>
      </c>
      <c r="AH15" s="12">
        <f t="shared" si="5"/>
        <v>0</v>
      </c>
      <c r="AI15" s="12">
        <f t="shared" si="6"/>
        <v>0</v>
      </c>
      <c r="AJ15" s="12">
        <f t="shared" si="7"/>
        <v>0</v>
      </c>
      <c r="AK15" s="12">
        <f t="shared" si="8"/>
        <v>1</v>
      </c>
      <c r="AL15" s="12">
        <f t="shared" si="9"/>
        <v>0</v>
      </c>
      <c r="AM15" s="12">
        <f t="shared" si="10"/>
        <v>0</v>
      </c>
      <c r="AN15" s="12">
        <f t="shared" si="11"/>
        <v>0</v>
      </c>
      <c r="AO15" s="12">
        <v>3</v>
      </c>
      <c r="AP15" s="22">
        <f t="shared" si="1"/>
        <v>377.95275590551182</v>
      </c>
    </row>
    <row r="16" spans="1:42" x14ac:dyDescent="0.3">
      <c r="A16" s="6" t="s">
        <v>25</v>
      </c>
      <c r="B16" s="19" t="s">
        <v>61</v>
      </c>
      <c r="C16" s="6" t="s">
        <v>27</v>
      </c>
      <c r="D16" s="6" t="s">
        <v>28</v>
      </c>
      <c r="E16" s="6" t="s">
        <v>29</v>
      </c>
      <c r="F16" s="6">
        <v>6.8</v>
      </c>
      <c r="G16" s="6">
        <v>3</v>
      </c>
      <c r="H16" s="6">
        <v>233</v>
      </c>
      <c r="I16" s="6" t="s">
        <v>30</v>
      </c>
      <c r="J16" s="6">
        <v>8046</v>
      </c>
      <c r="K16" s="19">
        <v>41810</v>
      </c>
      <c r="L16" s="7" t="s">
        <v>31</v>
      </c>
      <c r="M16" s="7" t="s">
        <v>32</v>
      </c>
      <c r="N16" s="7" t="s">
        <v>33</v>
      </c>
      <c r="O16" s="7">
        <v>103</v>
      </c>
      <c r="P16" s="19">
        <v>41820</v>
      </c>
      <c r="Q16" s="19">
        <v>41821</v>
      </c>
      <c r="R16" s="7" t="s">
        <v>62</v>
      </c>
      <c r="S16" s="7">
        <v>0.43622047244094492</v>
      </c>
      <c r="T16" s="7">
        <v>5.87</v>
      </c>
      <c r="U16" s="7">
        <v>675</v>
      </c>
      <c r="V16" s="6">
        <v>8046</v>
      </c>
      <c r="W16" s="12">
        <f t="shared" si="2"/>
        <v>1</v>
      </c>
      <c r="X16" s="12">
        <v>3</v>
      </c>
      <c r="Y16" s="13">
        <v>103</v>
      </c>
      <c r="Z16" s="13">
        <v>5.87</v>
      </c>
      <c r="AA16" s="13">
        <v>675</v>
      </c>
      <c r="AB16" s="12">
        <v>233</v>
      </c>
      <c r="AC16" s="13">
        <f t="shared" si="0"/>
        <v>64738116</v>
      </c>
      <c r="AD16" s="12">
        <v>6.8</v>
      </c>
      <c r="AE16" s="12">
        <f t="shared" si="3"/>
        <v>1.9169226121820611</v>
      </c>
      <c r="AF16" s="12">
        <v>8046</v>
      </c>
      <c r="AG16" s="12">
        <f t="shared" si="4"/>
        <v>0</v>
      </c>
      <c r="AH16" s="12">
        <f t="shared" si="5"/>
        <v>0</v>
      </c>
      <c r="AI16" s="12">
        <f t="shared" si="6"/>
        <v>0</v>
      </c>
      <c r="AJ16" s="12">
        <f t="shared" si="7"/>
        <v>0</v>
      </c>
      <c r="AK16" s="12">
        <f t="shared" si="8"/>
        <v>1</v>
      </c>
      <c r="AL16" s="12">
        <f t="shared" si="9"/>
        <v>0</v>
      </c>
      <c r="AM16" s="12">
        <f t="shared" si="10"/>
        <v>0</v>
      </c>
      <c r="AN16" s="12">
        <f t="shared" si="11"/>
        <v>0</v>
      </c>
      <c r="AO16" s="12">
        <v>3</v>
      </c>
      <c r="AP16" s="22">
        <f t="shared" si="1"/>
        <v>436.22047244094495</v>
      </c>
    </row>
    <row r="17" spans="1:42" x14ac:dyDescent="0.3">
      <c r="A17" s="6" t="s">
        <v>25</v>
      </c>
      <c r="B17" s="19" t="s">
        <v>63</v>
      </c>
      <c r="C17" s="6" t="s">
        <v>27</v>
      </c>
      <c r="D17" s="6" t="s">
        <v>28</v>
      </c>
      <c r="E17" s="6" t="s">
        <v>29</v>
      </c>
      <c r="F17" s="6">
        <v>6.8</v>
      </c>
      <c r="G17" s="6">
        <v>3</v>
      </c>
      <c r="H17" s="6">
        <v>233</v>
      </c>
      <c r="I17" s="6" t="s">
        <v>30</v>
      </c>
      <c r="J17" s="6">
        <v>8113</v>
      </c>
      <c r="K17" s="19">
        <v>41810</v>
      </c>
      <c r="L17" s="7" t="s">
        <v>31</v>
      </c>
      <c r="M17" s="7" t="s">
        <v>32</v>
      </c>
      <c r="N17" s="7" t="s">
        <v>33</v>
      </c>
      <c r="O17" s="7">
        <v>103</v>
      </c>
      <c r="P17" s="19">
        <v>41821</v>
      </c>
      <c r="Q17" s="19">
        <v>41822</v>
      </c>
      <c r="R17" s="7" t="s">
        <v>64</v>
      </c>
      <c r="S17" s="7">
        <v>0.384251968503937</v>
      </c>
      <c r="T17" s="7">
        <v>6.31</v>
      </c>
      <c r="U17" s="7">
        <v>676</v>
      </c>
      <c r="V17" s="6">
        <v>8113</v>
      </c>
      <c r="W17" s="12">
        <f t="shared" si="2"/>
        <v>1</v>
      </c>
      <c r="X17" s="12">
        <v>3</v>
      </c>
      <c r="Y17" s="13">
        <v>103</v>
      </c>
      <c r="Z17" s="13">
        <v>6.31</v>
      </c>
      <c r="AA17" s="13">
        <v>676</v>
      </c>
      <c r="AB17" s="12">
        <v>233</v>
      </c>
      <c r="AC17" s="13">
        <f t="shared" si="0"/>
        <v>65820769</v>
      </c>
      <c r="AD17" s="12">
        <v>6.8</v>
      </c>
      <c r="AE17" s="12">
        <f t="shared" si="3"/>
        <v>1.9169226121820611</v>
      </c>
      <c r="AF17" s="12">
        <v>8113</v>
      </c>
      <c r="AG17" s="12">
        <f t="shared" si="4"/>
        <v>0</v>
      </c>
      <c r="AH17" s="12">
        <f t="shared" si="5"/>
        <v>0</v>
      </c>
      <c r="AI17" s="12">
        <f t="shared" si="6"/>
        <v>0</v>
      </c>
      <c r="AJ17" s="12">
        <f t="shared" si="7"/>
        <v>0</v>
      </c>
      <c r="AK17" s="12">
        <f t="shared" si="8"/>
        <v>1</v>
      </c>
      <c r="AL17" s="12">
        <f t="shared" si="9"/>
        <v>0</v>
      </c>
      <c r="AM17" s="12">
        <f t="shared" si="10"/>
        <v>0</v>
      </c>
      <c r="AN17" s="12">
        <f t="shared" si="11"/>
        <v>0</v>
      </c>
      <c r="AO17" s="12">
        <v>3</v>
      </c>
      <c r="AP17" s="22">
        <f t="shared" si="1"/>
        <v>384.25196850393701</v>
      </c>
    </row>
    <row r="18" spans="1:42" x14ac:dyDescent="0.3">
      <c r="A18" s="6" t="s">
        <v>25</v>
      </c>
      <c r="B18" s="19" t="s">
        <v>65</v>
      </c>
      <c r="C18" s="6" t="s">
        <v>27</v>
      </c>
      <c r="D18" s="6" t="s">
        <v>28</v>
      </c>
      <c r="E18" s="6" t="s">
        <v>29</v>
      </c>
      <c r="F18" s="6">
        <v>6.8</v>
      </c>
      <c r="G18" s="6">
        <v>3</v>
      </c>
      <c r="H18" s="6">
        <v>233</v>
      </c>
      <c r="I18" s="6" t="s">
        <v>30</v>
      </c>
      <c r="J18" s="6">
        <v>8180</v>
      </c>
      <c r="K18" s="19">
        <v>41810</v>
      </c>
      <c r="L18" s="7" t="s">
        <v>31</v>
      </c>
      <c r="M18" s="7" t="s">
        <v>32</v>
      </c>
      <c r="N18" s="7" t="s">
        <v>33</v>
      </c>
      <c r="O18" s="7">
        <v>103</v>
      </c>
      <c r="P18" s="19">
        <v>41822</v>
      </c>
      <c r="Q18" s="19">
        <v>41823</v>
      </c>
      <c r="R18" s="7" t="s">
        <v>66</v>
      </c>
      <c r="S18" s="7">
        <v>0.37637795275590546</v>
      </c>
      <c r="T18" s="7">
        <v>6.14</v>
      </c>
      <c r="U18" s="7">
        <v>680</v>
      </c>
      <c r="V18" s="6">
        <v>8180</v>
      </c>
      <c r="W18" s="12">
        <f t="shared" si="2"/>
        <v>1</v>
      </c>
      <c r="X18" s="12">
        <v>3</v>
      </c>
      <c r="Y18" s="13">
        <v>103</v>
      </c>
      <c r="Z18" s="13">
        <v>6.14</v>
      </c>
      <c r="AA18" s="13">
        <v>680</v>
      </c>
      <c r="AB18" s="12">
        <v>233</v>
      </c>
      <c r="AC18" s="13">
        <f t="shared" si="0"/>
        <v>66912400</v>
      </c>
      <c r="AD18" s="12">
        <v>6.8</v>
      </c>
      <c r="AE18" s="12">
        <f t="shared" si="3"/>
        <v>1.9169226121820611</v>
      </c>
      <c r="AF18" s="12">
        <v>8180</v>
      </c>
      <c r="AG18" s="12">
        <f t="shared" si="4"/>
        <v>0</v>
      </c>
      <c r="AH18" s="12">
        <f t="shared" si="5"/>
        <v>0</v>
      </c>
      <c r="AI18" s="12">
        <f t="shared" si="6"/>
        <v>0</v>
      </c>
      <c r="AJ18" s="12">
        <f t="shared" si="7"/>
        <v>0</v>
      </c>
      <c r="AK18" s="12">
        <f t="shared" si="8"/>
        <v>1</v>
      </c>
      <c r="AL18" s="12">
        <f t="shared" si="9"/>
        <v>0</v>
      </c>
      <c r="AM18" s="12">
        <f t="shared" si="10"/>
        <v>0</v>
      </c>
      <c r="AN18" s="12">
        <f t="shared" si="11"/>
        <v>0</v>
      </c>
      <c r="AO18" s="12">
        <v>3</v>
      </c>
      <c r="AP18" s="22">
        <f t="shared" si="1"/>
        <v>376.37795275590548</v>
      </c>
    </row>
    <row r="19" spans="1:42" x14ac:dyDescent="0.3">
      <c r="A19" s="6" t="s">
        <v>25</v>
      </c>
      <c r="B19" s="19" t="s">
        <v>67</v>
      </c>
      <c r="C19" s="6" t="s">
        <v>27</v>
      </c>
      <c r="D19" s="6" t="s">
        <v>28</v>
      </c>
      <c r="E19" s="6" t="s">
        <v>29</v>
      </c>
      <c r="F19" s="6">
        <v>6.8</v>
      </c>
      <c r="G19" s="6">
        <v>3</v>
      </c>
      <c r="H19" s="6">
        <v>233</v>
      </c>
      <c r="I19" s="6" t="s">
        <v>30</v>
      </c>
      <c r="J19" s="6">
        <v>8242</v>
      </c>
      <c r="K19" s="19">
        <v>41810</v>
      </c>
      <c r="L19" s="7" t="s">
        <v>31</v>
      </c>
      <c r="M19" s="7" t="s">
        <v>32</v>
      </c>
      <c r="N19" s="7" t="s">
        <v>33</v>
      </c>
      <c r="O19" s="7">
        <v>103</v>
      </c>
      <c r="P19" s="19">
        <v>41823</v>
      </c>
      <c r="Q19" s="19">
        <v>41824</v>
      </c>
      <c r="R19" s="7" t="s">
        <v>68</v>
      </c>
      <c r="S19" s="7">
        <v>0.1921259842519685</v>
      </c>
      <c r="T19" s="7">
        <v>6.31</v>
      </c>
      <c r="U19" s="7">
        <v>203</v>
      </c>
      <c r="V19" s="6">
        <v>8242</v>
      </c>
      <c r="W19" s="12">
        <f t="shared" si="2"/>
        <v>1</v>
      </c>
      <c r="X19" s="12">
        <v>3</v>
      </c>
      <c r="Y19" s="13">
        <v>103</v>
      </c>
      <c r="Z19" s="13">
        <v>6.31</v>
      </c>
      <c r="AA19" s="13">
        <v>203</v>
      </c>
      <c r="AB19" s="12">
        <v>233</v>
      </c>
      <c r="AC19" s="13">
        <f t="shared" si="0"/>
        <v>67930564</v>
      </c>
      <c r="AD19" s="12">
        <v>6.8</v>
      </c>
      <c r="AE19" s="12">
        <f t="shared" si="3"/>
        <v>1.9169226121820611</v>
      </c>
      <c r="AF19" s="12">
        <v>8242</v>
      </c>
      <c r="AG19" s="12">
        <f t="shared" si="4"/>
        <v>0</v>
      </c>
      <c r="AH19" s="12">
        <f t="shared" si="5"/>
        <v>0</v>
      </c>
      <c r="AI19" s="12">
        <f t="shared" si="6"/>
        <v>0</v>
      </c>
      <c r="AJ19" s="12">
        <f t="shared" si="7"/>
        <v>0</v>
      </c>
      <c r="AK19" s="12">
        <f t="shared" si="8"/>
        <v>1</v>
      </c>
      <c r="AL19" s="12">
        <f t="shared" si="9"/>
        <v>0</v>
      </c>
      <c r="AM19" s="12">
        <f t="shared" si="10"/>
        <v>0</v>
      </c>
      <c r="AN19" s="12">
        <f t="shared" si="11"/>
        <v>0</v>
      </c>
      <c r="AO19" s="12">
        <v>3</v>
      </c>
      <c r="AP19" s="22">
        <f t="shared" si="1"/>
        <v>192.1259842519685</v>
      </c>
    </row>
    <row r="20" spans="1:42" x14ac:dyDescent="0.3">
      <c r="A20" s="6" t="s">
        <v>25</v>
      </c>
      <c r="B20" s="19" t="s">
        <v>69</v>
      </c>
      <c r="C20" s="6" t="s">
        <v>27</v>
      </c>
      <c r="D20" s="6" t="s">
        <v>28</v>
      </c>
      <c r="E20" s="6" t="s">
        <v>29</v>
      </c>
      <c r="F20" s="6">
        <v>6.8</v>
      </c>
      <c r="G20" s="6">
        <v>3</v>
      </c>
      <c r="H20" s="6">
        <v>351</v>
      </c>
      <c r="I20" s="6" t="s">
        <v>30</v>
      </c>
      <c r="J20" s="6">
        <v>8276</v>
      </c>
      <c r="K20" s="19">
        <v>41810</v>
      </c>
      <c r="L20" s="7" t="s">
        <v>31</v>
      </c>
      <c r="M20" s="7" t="s">
        <v>32</v>
      </c>
      <c r="N20" s="7" t="s">
        <v>33</v>
      </c>
      <c r="O20" s="7">
        <v>103</v>
      </c>
      <c r="P20" s="19">
        <v>41824</v>
      </c>
      <c r="Q20" s="19">
        <v>41825</v>
      </c>
      <c r="R20" s="7" t="s">
        <v>70</v>
      </c>
      <c r="S20" s="7">
        <v>0.32125984251968509</v>
      </c>
      <c r="T20" s="7">
        <v>6.5</v>
      </c>
      <c r="U20" s="7">
        <v>198</v>
      </c>
      <c r="V20" s="6">
        <v>8276</v>
      </c>
      <c r="W20" s="12">
        <f t="shared" si="2"/>
        <v>1</v>
      </c>
      <c r="X20" s="12">
        <v>3</v>
      </c>
      <c r="Y20" s="13">
        <v>103</v>
      </c>
      <c r="Z20" s="13">
        <v>6.5</v>
      </c>
      <c r="AA20" s="13">
        <v>198</v>
      </c>
      <c r="AB20" s="12">
        <v>351</v>
      </c>
      <c r="AC20" s="13">
        <f t="shared" si="0"/>
        <v>68492176</v>
      </c>
      <c r="AD20" s="12">
        <v>6.8</v>
      </c>
      <c r="AE20" s="12">
        <f t="shared" si="3"/>
        <v>1.9169226121820611</v>
      </c>
      <c r="AF20" s="12">
        <v>8276</v>
      </c>
      <c r="AG20" s="12">
        <f t="shared" si="4"/>
        <v>0</v>
      </c>
      <c r="AH20" s="12">
        <f t="shared" si="5"/>
        <v>0</v>
      </c>
      <c r="AI20" s="12">
        <f t="shared" si="6"/>
        <v>0</v>
      </c>
      <c r="AJ20" s="12">
        <f t="shared" si="7"/>
        <v>0</v>
      </c>
      <c r="AK20" s="12">
        <f t="shared" si="8"/>
        <v>1</v>
      </c>
      <c r="AL20" s="12">
        <f t="shared" si="9"/>
        <v>0</v>
      </c>
      <c r="AM20" s="12">
        <f t="shared" si="10"/>
        <v>0</v>
      </c>
      <c r="AN20" s="12">
        <f t="shared" si="11"/>
        <v>0</v>
      </c>
      <c r="AO20" s="12">
        <v>3</v>
      </c>
      <c r="AP20" s="22">
        <f t="shared" si="1"/>
        <v>321.25984251968509</v>
      </c>
    </row>
    <row r="21" spans="1:42" x14ac:dyDescent="0.3">
      <c r="A21" s="6" t="s">
        <v>25</v>
      </c>
      <c r="B21" s="19" t="s">
        <v>71</v>
      </c>
      <c r="C21" s="6" t="s">
        <v>27</v>
      </c>
      <c r="D21" s="6" t="s">
        <v>28</v>
      </c>
      <c r="E21" s="6" t="s">
        <v>29</v>
      </c>
      <c r="F21" s="6">
        <v>6.8</v>
      </c>
      <c r="G21" s="6">
        <v>3</v>
      </c>
      <c r="H21" s="6">
        <v>352</v>
      </c>
      <c r="I21" s="6" t="s">
        <v>30</v>
      </c>
      <c r="J21" s="6">
        <v>8324</v>
      </c>
      <c r="K21" s="19">
        <v>41810</v>
      </c>
      <c r="L21" s="7" t="s">
        <v>31</v>
      </c>
      <c r="M21" s="7" t="s">
        <v>32</v>
      </c>
      <c r="N21" s="7" t="s">
        <v>33</v>
      </c>
      <c r="O21" s="7">
        <v>103</v>
      </c>
      <c r="P21" s="19">
        <v>41825</v>
      </c>
      <c r="Q21" s="19">
        <v>41826</v>
      </c>
      <c r="R21" s="7" t="s">
        <v>72</v>
      </c>
      <c r="S21" s="7">
        <v>0.34960629921259839</v>
      </c>
      <c r="T21" s="7">
        <v>6.24</v>
      </c>
      <c r="U21" s="7">
        <v>234</v>
      </c>
      <c r="V21" s="6">
        <v>8324</v>
      </c>
      <c r="W21" s="12">
        <f t="shared" si="2"/>
        <v>1</v>
      </c>
      <c r="X21" s="12">
        <v>3</v>
      </c>
      <c r="Y21" s="13">
        <v>103</v>
      </c>
      <c r="Z21" s="13">
        <v>6.24</v>
      </c>
      <c r="AA21" s="13">
        <v>234</v>
      </c>
      <c r="AB21" s="12">
        <v>352</v>
      </c>
      <c r="AC21" s="13">
        <f t="shared" si="0"/>
        <v>69288976</v>
      </c>
      <c r="AD21" s="12">
        <v>6.8</v>
      </c>
      <c r="AE21" s="12">
        <f t="shared" si="3"/>
        <v>1.9169226121820611</v>
      </c>
      <c r="AF21" s="12">
        <v>8324</v>
      </c>
      <c r="AG21" s="12">
        <f t="shared" si="4"/>
        <v>0</v>
      </c>
      <c r="AH21" s="12">
        <f t="shared" si="5"/>
        <v>0</v>
      </c>
      <c r="AI21" s="12">
        <f t="shared" si="6"/>
        <v>0</v>
      </c>
      <c r="AJ21" s="12">
        <f t="shared" si="7"/>
        <v>0</v>
      </c>
      <c r="AK21" s="12">
        <f t="shared" si="8"/>
        <v>1</v>
      </c>
      <c r="AL21" s="12">
        <f t="shared" si="9"/>
        <v>0</v>
      </c>
      <c r="AM21" s="12">
        <f t="shared" si="10"/>
        <v>0</v>
      </c>
      <c r="AN21" s="12">
        <f t="shared" si="11"/>
        <v>0</v>
      </c>
      <c r="AO21" s="12">
        <v>3</v>
      </c>
      <c r="AP21" s="22">
        <f t="shared" si="1"/>
        <v>349.6062992125984</v>
      </c>
    </row>
    <row r="22" spans="1:42" x14ac:dyDescent="0.3">
      <c r="A22" s="6" t="s">
        <v>25</v>
      </c>
      <c r="B22" s="19" t="s">
        <v>73</v>
      </c>
      <c r="C22" s="6" t="s">
        <v>27</v>
      </c>
      <c r="D22" s="6" t="s">
        <v>28</v>
      </c>
      <c r="E22" s="6" t="s">
        <v>29</v>
      </c>
      <c r="F22" s="6">
        <v>6.8</v>
      </c>
      <c r="G22" s="6">
        <v>3</v>
      </c>
      <c r="H22" s="6">
        <v>352</v>
      </c>
      <c r="I22" s="6" t="s">
        <v>30</v>
      </c>
      <c r="J22" s="6">
        <v>8361</v>
      </c>
      <c r="K22" s="19">
        <v>41810</v>
      </c>
      <c r="L22" s="7" t="s">
        <v>31</v>
      </c>
      <c r="M22" s="7" t="s">
        <v>32</v>
      </c>
      <c r="N22" s="7" t="s">
        <v>33</v>
      </c>
      <c r="O22" s="7">
        <v>103</v>
      </c>
      <c r="P22" s="19">
        <v>41826</v>
      </c>
      <c r="Q22" s="19">
        <v>41827</v>
      </c>
      <c r="R22" s="7" t="s">
        <v>74</v>
      </c>
      <c r="S22" s="7">
        <v>0.18267716535433071</v>
      </c>
      <c r="T22" s="7">
        <v>5.95</v>
      </c>
      <c r="U22" s="7">
        <v>236</v>
      </c>
      <c r="V22" s="6">
        <v>8361</v>
      </c>
      <c r="W22" s="12">
        <f t="shared" si="2"/>
        <v>1</v>
      </c>
      <c r="X22" s="12">
        <v>3</v>
      </c>
      <c r="Y22" s="13">
        <v>103</v>
      </c>
      <c r="Z22" s="13">
        <v>5.95</v>
      </c>
      <c r="AA22" s="13">
        <v>236</v>
      </c>
      <c r="AB22" s="12">
        <v>352</v>
      </c>
      <c r="AC22" s="13">
        <f t="shared" si="0"/>
        <v>69906321</v>
      </c>
      <c r="AD22" s="12">
        <v>6.8</v>
      </c>
      <c r="AE22" s="12">
        <f t="shared" si="3"/>
        <v>1.9169226121820611</v>
      </c>
      <c r="AF22" s="12">
        <v>8361</v>
      </c>
      <c r="AG22" s="12">
        <f t="shared" si="4"/>
        <v>0</v>
      </c>
      <c r="AH22" s="12">
        <f t="shared" si="5"/>
        <v>0</v>
      </c>
      <c r="AI22" s="12">
        <f t="shared" si="6"/>
        <v>0</v>
      </c>
      <c r="AJ22" s="12">
        <f t="shared" si="7"/>
        <v>0</v>
      </c>
      <c r="AK22" s="12">
        <f t="shared" si="8"/>
        <v>1</v>
      </c>
      <c r="AL22" s="12">
        <f t="shared" si="9"/>
        <v>0</v>
      </c>
      <c r="AM22" s="12">
        <f t="shared" si="10"/>
        <v>0</v>
      </c>
      <c r="AN22" s="12">
        <f t="shared" si="11"/>
        <v>0</v>
      </c>
      <c r="AO22" s="12">
        <v>3</v>
      </c>
      <c r="AP22" s="22">
        <f t="shared" si="1"/>
        <v>182.6771653543307</v>
      </c>
    </row>
    <row r="23" spans="1:42" x14ac:dyDescent="0.3">
      <c r="A23" s="6" t="s">
        <v>25</v>
      </c>
      <c r="B23" s="19" t="s">
        <v>75</v>
      </c>
      <c r="C23" s="6" t="s">
        <v>27</v>
      </c>
      <c r="D23" s="6" t="s">
        <v>28</v>
      </c>
      <c r="E23" s="6" t="s">
        <v>29</v>
      </c>
      <c r="F23" s="6">
        <v>6.8</v>
      </c>
      <c r="G23" s="6">
        <v>3</v>
      </c>
      <c r="H23" s="6">
        <v>352</v>
      </c>
      <c r="I23" s="6" t="s">
        <v>30</v>
      </c>
      <c r="J23" s="6">
        <v>8397</v>
      </c>
      <c r="K23" s="19">
        <v>41810</v>
      </c>
      <c r="L23" s="7" t="s">
        <v>31</v>
      </c>
      <c r="M23" s="7" t="s">
        <v>32</v>
      </c>
      <c r="N23" s="7" t="s">
        <v>33</v>
      </c>
      <c r="O23" s="7">
        <v>103</v>
      </c>
      <c r="P23" s="19">
        <v>41827</v>
      </c>
      <c r="Q23" s="19">
        <v>41828</v>
      </c>
      <c r="R23" s="7" t="s">
        <v>76</v>
      </c>
      <c r="S23" s="7">
        <v>0.17795275590551185</v>
      </c>
      <c r="T23" s="7">
        <v>5.81</v>
      </c>
      <c r="U23" s="7">
        <v>220</v>
      </c>
      <c r="V23" s="6">
        <v>8397</v>
      </c>
      <c r="W23" s="12">
        <f t="shared" si="2"/>
        <v>1</v>
      </c>
      <c r="X23" s="12">
        <v>3</v>
      </c>
      <c r="Y23" s="13">
        <v>103</v>
      </c>
      <c r="Z23" s="13">
        <v>5.81</v>
      </c>
      <c r="AA23" s="13">
        <v>220</v>
      </c>
      <c r="AB23" s="12">
        <v>352</v>
      </c>
      <c r="AC23" s="13">
        <f t="shared" si="0"/>
        <v>70509609</v>
      </c>
      <c r="AD23" s="12">
        <v>6.8</v>
      </c>
      <c r="AE23" s="12">
        <f t="shared" si="3"/>
        <v>1.9169226121820611</v>
      </c>
      <c r="AF23" s="12">
        <v>8397</v>
      </c>
      <c r="AG23" s="12">
        <f t="shared" si="4"/>
        <v>0</v>
      </c>
      <c r="AH23" s="12">
        <f t="shared" si="5"/>
        <v>0</v>
      </c>
      <c r="AI23" s="12">
        <f t="shared" si="6"/>
        <v>0</v>
      </c>
      <c r="AJ23" s="12">
        <f t="shared" si="7"/>
        <v>0</v>
      </c>
      <c r="AK23" s="12">
        <f t="shared" si="8"/>
        <v>1</v>
      </c>
      <c r="AL23" s="12">
        <f t="shared" si="9"/>
        <v>0</v>
      </c>
      <c r="AM23" s="12">
        <f t="shared" si="10"/>
        <v>0</v>
      </c>
      <c r="AN23" s="12">
        <f t="shared" si="11"/>
        <v>0</v>
      </c>
      <c r="AO23" s="12">
        <v>3</v>
      </c>
      <c r="AP23" s="22">
        <f t="shared" si="1"/>
        <v>177.95275590551185</v>
      </c>
    </row>
    <row r="24" spans="1:42" x14ac:dyDescent="0.3">
      <c r="A24" s="6" t="s">
        <v>25</v>
      </c>
      <c r="B24" s="19" t="s">
        <v>77</v>
      </c>
      <c r="C24" s="6" t="s">
        <v>27</v>
      </c>
      <c r="D24" s="6" t="s">
        <v>28</v>
      </c>
      <c r="E24" s="6" t="s">
        <v>29</v>
      </c>
      <c r="F24" s="6">
        <v>6.8</v>
      </c>
      <c r="G24" s="6">
        <v>3</v>
      </c>
      <c r="H24" s="6">
        <v>352</v>
      </c>
      <c r="I24" s="6" t="s">
        <v>30</v>
      </c>
      <c r="J24" s="6">
        <v>8430</v>
      </c>
      <c r="K24" s="19">
        <v>41810</v>
      </c>
      <c r="L24" s="7" t="s">
        <v>31</v>
      </c>
      <c r="M24" s="7" t="s">
        <v>32</v>
      </c>
      <c r="N24" s="7" t="s">
        <v>33</v>
      </c>
      <c r="O24" s="7">
        <v>103</v>
      </c>
      <c r="P24" s="19">
        <v>41828</v>
      </c>
      <c r="Q24" s="19">
        <v>41829</v>
      </c>
      <c r="R24" s="7" t="s">
        <v>78</v>
      </c>
      <c r="S24" s="7">
        <v>0.17007874015748034</v>
      </c>
      <c r="T24" s="7">
        <v>6.47</v>
      </c>
      <c r="U24" s="7">
        <v>263</v>
      </c>
      <c r="V24" s="6">
        <v>8430</v>
      </c>
      <c r="W24" s="12">
        <f t="shared" si="2"/>
        <v>1</v>
      </c>
      <c r="X24" s="12">
        <v>3</v>
      </c>
      <c r="Y24" s="13">
        <v>103</v>
      </c>
      <c r="Z24" s="13">
        <v>6.47</v>
      </c>
      <c r="AA24" s="13">
        <v>263</v>
      </c>
      <c r="AB24" s="12">
        <v>352</v>
      </c>
      <c r="AC24" s="13">
        <f t="shared" si="0"/>
        <v>71064900</v>
      </c>
      <c r="AD24" s="12">
        <v>6.8</v>
      </c>
      <c r="AE24" s="12">
        <f t="shared" si="3"/>
        <v>1.9169226121820611</v>
      </c>
      <c r="AF24" s="12">
        <v>8430</v>
      </c>
      <c r="AG24" s="12">
        <f t="shared" si="4"/>
        <v>0</v>
      </c>
      <c r="AH24" s="12">
        <f t="shared" si="5"/>
        <v>0</v>
      </c>
      <c r="AI24" s="12">
        <f t="shared" si="6"/>
        <v>0</v>
      </c>
      <c r="AJ24" s="12">
        <f t="shared" si="7"/>
        <v>0</v>
      </c>
      <c r="AK24" s="12">
        <f t="shared" si="8"/>
        <v>1</v>
      </c>
      <c r="AL24" s="12">
        <f t="shared" si="9"/>
        <v>0</v>
      </c>
      <c r="AM24" s="12">
        <f t="shared" si="10"/>
        <v>0</v>
      </c>
      <c r="AN24" s="12">
        <f t="shared" si="11"/>
        <v>0</v>
      </c>
      <c r="AO24" s="12">
        <v>3</v>
      </c>
      <c r="AP24" s="22">
        <f t="shared" si="1"/>
        <v>170.07874015748035</v>
      </c>
    </row>
    <row r="25" spans="1:42" x14ac:dyDescent="0.3">
      <c r="A25" s="6" t="s">
        <v>25</v>
      </c>
      <c r="B25" s="19" t="s">
        <v>79</v>
      </c>
      <c r="C25" s="6" t="s">
        <v>27</v>
      </c>
      <c r="D25" s="6" t="s">
        <v>28</v>
      </c>
      <c r="E25" s="6" t="s">
        <v>29</v>
      </c>
      <c r="F25" s="6">
        <v>6.8</v>
      </c>
      <c r="G25" s="6">
        <v>3</v>
      </c>
      <c r="H25" s="6">
        <v>353</v>
      </c>
      <c r="I25" s="6" t="s">
        <v>30</v>
      </c>
      <c r="J25" s="6">
        <v>8491</v>
      </c>
      <c r="K25" s="19">
        <v>41810</v>
      </c>
      <c r="L25" s="7" t="s">
        <v>31</v>
      </c>
      <c r="M25" s="7" t="s">
        <v>32</v>
      </c>
      <c r="N25" s="7" t="s">
        <v>33</v>
      </c>
      <c r="O25" s="7">
        <v>103</v>
      </c>
      <c r="P25" s="19">
        <v>41830</v>
      </c>
      <c r="Q25" s="19">
        <v>41831</v>
      </c>
      <c r="R25" s="7" t="s">
        <v>80</v>
      </c>
      <c r="S25" s="7">
        <v>0.13385826771653545</v>
      </c>
      <c r="T25" s="7">
        <v>6.44</v>
      </c>
      <c r="U25" s="7">
        <v>95</v>
      </c>
      <c r="V25" s="6">
        <v>8491</v>
      </c>
      <c r="W25" s="12">
        <f t="shared" si="2"/>
        <v>1</v>
      </c>
      <c r="X25" s="12">
        <v>3</v>
      </c>
      <c r="Y25" s="13">
        <v>103</v>
      </c>
      <c r="Z25" s="13">
        <v>6.44</v>
      </c>
      <c r="AA25" s="13">
        <v>95</v>
      </c>
      <c r="AB25" s="12">
        <v>353</v>
      </c>
      <c r="AC25" s="13">
        <f t="shared" si="0"/>
        <v>72097081</v>
      </c>
      <c r="AD25" s="12">
        <v>6.8</v>
      </c>
      <c r="AE25" s="12">
        <f t="shared" si="3"/>
        <v>1.9169226121820611</v>
      </c>
      <c r="AF25" s="12">
        <v>8491</v>
      </c>
      <c r="AG25" s="12">
        <f t="shared" si="4"/>
        <v>0</v>
      </c>
      <c r="AH25" s="12">
        <f t="shared" si="5"/>
        <v>0</v>
      </c>
      <c r="AI25" s="12">
        <f t="shared" si="6"/>
        <v>0</v>
      </c>
      <c r="AJ25" s="12">
        <f t="shared" si="7"/>
        <v>0</v>
      </c>
      <c r="AK25" s="12">
        <f t="shared" si="8"/>
        <v>1</v>
      </c>
      <c r="AL25" s="12">
        <f t="shared" si="9"/>
        <v>0</v>
      </c>
      <c r="AM25" s="12">
        <f t="shared" si="10"/>
        <v>0</v>
      </c>
      <c r="AN25" s="12">
        <f t="shared" si="11"/>
        <v>0</v>
      </c>
      <c r="AO25" s="12">
        <v>3</v>
      </c>
      <c r="AP25" s="22">
        <f t="shared" si="1"/>
        <v>133.85826771653544</v>
      </c>
    </row>
    <row r="26" spans="1:42" x14ac:dyDescent="0.3">
      <c r="A26" s="6" t="s">
        <v>25</v>
      </c>
      <c r="B26" s="19" t="s">
        <v>81</v>
      </c>
      <c r="C26" s="6" t="s">
        <v>27</v>
      </c>
      <c r="D26" s="6" t="s">
        <v>28</v>
      </c>
      <c r="E26" s="6" t="s">
        <v>29</v>
      </c>
      <c r="F26" s="6">
        <v>6.8</v>
      </c>
      <c r="G26" s="6">
        <v>3</v>
      </c>
      <c r="H26" s="6">
        <v>353</v>
      </c>
      <c r="I26" s="6" t="s">
        <v>30</v>
      </c>
      <c r="J26" s="6">
        <v>8509</v>
      </c>
      <c r="K26" s="19">
        <v>41810</v>
      </c>
      <c r="L26" s="7" t="s">
        <v>31</v>
      </c>
      <c r="M26" s="7" t="s">
        <v>32</v>
      </c>
      <c r="N26" s="7" t="s">
        <v>33</v>
      </c>
      <c r="O26" s="7">
        <v>103</v>
      </c>
      <c r="P26" s="19">
        <v>41831</v>
      </c>
      <c r="Q26" s="19">
        <v>41832</v>
      </c>
      <c r="R26" s="7" t="s">
        <v>82</v>
      </c>
      <c r="S26" s="7">
        <v>0.15275590551181104</v>
      </c>
      <c r="T26" s="7">
        <v>6.68</v>
      </c>
      <c r="U26" s="7">
        <v>96</v>
      </c>
      <c r="V26" s="6">
        <v>8509</v>
      </c>
      <c r="W26" s="12">
        <f t="shared" si="2"/>
        <v>1</v>
      </c>
      <c r="X26" s="12">
        <v>3</v>
      </c>
      <c r="Y26" s="13">
        <v>103</v>
      </c>
      <c r="Z26" s="13">
        <v>6.68</v>
      </c>
      <c r="AA26" s="13">
        <v>96</v>
      </c>
      <c r="AB26" s="12">
        <v>353</v>
      </c>
      <c r="AC26" s="13">
        <f t="shared" si="0"/>
        <v>72403081</v>
      </c>
      <c r="AD26" s="12">
        <v>6.8</v>
      </c>
      <c r="AE26" s="12">
        <f t="shared" si="3"/>
        <v>1.9169226121820611</v>
      </c>
      <c r="AF26" s="12">
        <v>8509</v>
      </c>
      <c r="AG26" s="12">
        <f t="shared" si="4"/>
        <v>0</v>
      </c>
      <c r="AH26" s="12">
        <f t="shared" si="5"/>
        <v>0</v>
      </c>
      <c r="AI26" s="12">
        <f t="shared" si="6"/>
        <v>0</v>
      </c>
      <c r="AJ26" s="12">
        <f t="shared" si="7"/>
        <v>0</v>
      </c>
      <c r="AK26" s="12">
        <f t="shared" si="8"/>
        <v>1</v>
      </c>
      <c r="AL26" s="12">
        <f t="shared" si="9"/>
        <v>0</v>
      </c>
      <c r="AM26" s="12">
        <f t="shared" si="10"/>
        <v>0</v>
      </c>
      <c r="AN26" s="12">
        <f t="shared" si="11"/>
        <v>0</v>
      </c>
      <c r="AO26" s="12">
        <v>3</v>
      </c>
      <c r="AP26" s="22">
        <f t="shared" si="1"/>
        <v>152.75590551181102</v>
      </c>
    </row>
    <row r="27" spans="1:42" x14ac:dyDescent="0.3">
      <c r="A27" s="6" t="s">
        <v>25</v>
      </c>
      <c r="B27" s="19" t="s">
        <v>83</v>
      </c>
      <c r="C27" s="6" t="s">
        <v>27</v>
      </c>
      <c r="D27" s="6" t="s">
        <v>28</v>
      </c>
      <c r="E27" s="6" t="s">
        <v>29</v>
      </c>
      <c r="F27" s="6">
        <v>6.8</v>
      </c>
      <c r="G27" s="6">
        <v>3</v>
      </c>
      <c r="H27" s="6">
        <v>353</v>
      </c>
      <c r="I27" s="6" t="s">
        <v>30</v>
      </c>
      <c r="J27" s="6">
        <v>8527</v>
      </c>
      <c r="K27" s="19">
        <v>41810</v>
      </c>
      <c r="L27" s="7" t="s">
        <v>31</v>
      </c>
      <c r="M27" s="7" t="s">
        <v>32</v>
      </c>
      <c r="N27" s="7" t="s">
        <v>33</v>
      </c>
      <c r="O27" s="7">
        <v>103</v>
      </c>
      <c r="P27" s="19">
        <v>41832</v>
      </c>
      <c r="Q27" s="19">
        <v>41833</v>
      </c>
      <c r="R27" s="7" t="s">
        <v>84</v>
      </c>
      <c r="S27" s="7">
        <v>0.19685039370078741</v>
      </c>
      <c r="T27" s="7">
        <v>6.55</v>
      </c>
      <c r="U27" s="7">
        <v>97</v>
      </c>
      <c r="V27" s="6">
        <v>8527</v>
      </c>
      <c r="W27" s="12">
        <f t="shared" si="2"/>
        <v>1</v>
      </c>
      <c r="X27" s="12">
        <v>3</v>
      </c>
      <c r="Y27" s="13">
        <v>103</v>
      </c>
      <c r="Z27" s="13">
        <v>6.55</v>
      </c>
      <c r="AA27" s="13">
        <v>97</v>
      </c>
      <c r="AB27" s="12">
        <v>353</v>
      </c>
      <c r="AC27" s="13">
        <f t="shared" si="0"/>
        <v>72709729</v>
      </c>
      <c r="AD27" s="12">
        <v>6.8</v>
      </c>
      <c r="AE27" s="12">
        <f t="shared" si="3"/>
        <v>1.9169226121820611</v>
      </c>
      <c r="AF27" s="12">
        <v>8527</v>
      </c>
      <c r="AG27" s="12">
        <f t="shared" si="4"/>
        <v>0</v>
      </c>
      <c r="AH27" s="12">
        <f t="shared" si="5"/>
        <v>0</v>
      </c>
      <c r="AI27" s="12">
        <f t="shared" si="6"/>
        <v>0</v>
      </c>
      <c r="AJ27" s="12">
        <f t="shared" si="7"/>
        <v>0</v>
      </c>
      <c r="AK27" s="12">
        <f t="shared" si="8"/>
        <v>1</v>
      </c>
      <c r="AL27" s="12">
        <f t="shared" si="9"/>
        <v>0</v>
      </c>
      <c r="AM27" s="12">
        <f t="shared" si="10"/>
        <v>0</v>
      </c>
      <c r="AN27" s="12">
        <f t="shared" si="11"/>
        <v>0</v>
      </c>
      <c r="AO27" s="12">
        <v>3</v>
      </c>
      <c r="AP27" s="22">
        <f t="shared" si="1"/>
        <v>196.85039370078741</v>
      </c>
    </row>
    <row r="28" spans="1:42" x14ac:dyDescent="0.3">
      <c r="A28" s="6" t="s">
        <v>25</v>
      </c>
      <c r="B28" s="19" t="s">
        <v>85</v>
      </c>
      <c r="C28" s="6" t="s">
        <v>27</v>
      </c>
      <c r="D28" s="6" t="s">
        <v>28</v>
      </c>
      <c r="E28" s="6" t="s">
        <v>29</v>
      </c>
      <c r="F28" s="6">
        <v>6.8</v>
      </c>
      <c r="G28" s="6">
        <v>3</v>
      </c>
      <c r="H28" s="6">
        <v>353</v>
      </c>
      <c r="I28" s="6" t="s">
        <v>30</v>
      </c>
      <c r="J28" s="6">
        <v>8551</v>
      </c>
      <c r="K28" s="19">
        <v>41810</v>
      </c>
      <c r="L28" s="7" t="s">
        <v>31</v>
      </c>
      <c r="M28" s="7" t="s">
        <v>32</v>
      </c>
      <c r="N28" s="7" t="s">
        <v>33</v>
      </c>
      <c r="O28" s="7">
        <v>103</v>
      </c>
      <c r="P28" s="19">
        <v>41833</v>
      </c>
      <c r="Q28" s="19">
        <v>41834</v>
      </c>
      <c r="R28" s="7" t="s">
        <v>86</v>
      </c>
      <c r="S28" s="7">
        <v>8.0314960629921273E-2</v>
      </c>
      <c r="T28" s="7">
        <v>6.02</v>
      </c>
      <c r="U28" s="7">
        <v>113</v>
      </c>
      <c r="V28" s="6">
        <v>8551</v>
      </c>
      <c r="W28" s="12">
        <f t="shared" si="2"/>
        <v>1</v>
      </c>
      <c r="X28" s="12">
        <v>3</v>
      </c>
      <c r="Y28" s="13">
        <v>103</v>
      </c>
      <c r="Z28" s="13">
        <v>6.02</v>
      </c>
      <c r="AA28" s="13">
        <v>113</v>
      </c>
      <c r="AB28" s="12">
        <v>353</v>
      </c>
      <c r="AC28" s="13">
        <f t="shared" si="0"/>
        <v>73119601</v>
      </c>
      <c r="AD28" s="12">
        <v>6.8</v>
      </c>
      <c r="AE28" s="12">
        <f t="shared" si="3"/>
        <v>1.9169226121820611</v>
      </c>
      <c r="AF28" s="12">
        <v>8551</v>
      </c>
      <c r="AG28" s="12">
        <f t="shared" si="4"/>
        <v>0</v>
      </c>
      <c r="AH28" s="12">
        <f t="shared" si="5"/>
        <v>0</v>
      </c>
      <c r="AI28" s="12">
        <f t="shared" si="6"/>
        <v>0</v>
      </c>
      <c r="AJ28" s="12">
        <f t="shared" si="7"/>
        <v>0</v>
      </c>
      <c r="AK28" s="12">
        <f t="shared" si="8"/>
        <v>1</v>
      </c>
      <c r="AL28" s="12">
        <f t="shared" si="9"/>
        <v>0</v>
      </c>
      <c r="AM28" s="12">
        <f t="shared" si="10"/>
        <v>0</v>
      </c>
      <c r="AN28" s="12">
        <f t="shared" si="11"/>
        <v>0</v>
      </c>
      <c r="AO28" s="12">
        <v>3</v>
      </c>
      <c r="AP28" s="22">
        <f t="shared" si="1"/>
        <v>80.314960629921273</v>
      </c>
    </row>
    <row r="29" spans="1:42" x14ac:dyDescent="0.3">
      <c r="A29" s="6" t="s">
        <v>25</v>
      </c>
      <c r="B29" s="19" t="s">
        <v>87</v>
      </c>
      <c r="C29" s="6" t="s">
        <v>27</v>
      </c>
      <c r="D29" s="6" t="s">
        <v>28</v>
      </c>
      <c r="E29" s="6" t="s">
        <v>29</v>
      </c>
      <c r="F29" s="6">
        <v>6.8</v>
      </c>
      <c r="G29" s="6">
        <v>3</v>
      </c>
      <c r="H29" s="6">
        <v>353</v>
      </c>
      <c r="I29" s="6" t="s">
        <v>30</v>
      </c>
      <c r="J29" s="6">
        <v>8580</v>
      </c>
      <c r="K29" s="19">
        <v>41810</v>
      </c>
      <c r="L29" s="7" t="s">
        <v>31</v>
      </c>
      <c r="M29" s="7" t="s">
        <v>32</v>
      </c>
      <c r="N29" s="7" t="s">
        <v>33</v>
      </c>
      <c r="O29" s="7">
        <v>103</v>
      </c>
      <c r="P29" s="19">
        <v>41834</v>
      </c>
      <c r="Q29" s="19">
        <v>41835</v>
      </c>
      <c r="R29" s="7" t="s">
        <v>88</v>
      </c>
      <c r="S29" s="7">
        <v>0.10078740157480316</v>
      </c>
      <c r="T29" s="7">
        <v>6.3</v>
      </c>
      <c r="U29" s="7">
        <v>123</v>
      </c>
      <c r="V29" s="6">
        <v>8580</v>
      </c>
      <c r="W29" s="12">
        <f t="shared" si="2"/>
        <v>1</v>
      </c>
      <c r="X29" s="12">
        <v>3</v>
      </c>
      <c r="Y29" s="13">
        <v>103</v>
      </c>
      <c r="Z29" s="13">
        <v>6.3</v>
      </c>
      <c r="AA29" s="13">
        <v>123</v>
      </c>
      <c r="AB29" s="12">
        <v>353</v>
      </c>
      <c r="AC29" s="13">
        <f t="shared" si="0"/>
        <v>73616400</v>
      </c>
      <c r="AD29" s="12">
        <v>6.8</v>
      </c>
      <c r="AE29" s="12">
        <f t="shared" si="3"/>
        <v>1.9169226121820611</v>
      </c>
      <c r="AF29" s="12">
        <v>8580</v>
      </c>
      <c r="AG29" s="12">
        <f t="shared" si="4"/>
        <v>0</v>
      </c>
      <c r="AH29" s="12">
        <f t="shared" si="5"/>
        <v>0</v>
      </c>
      <c r="AI29" s="12">
        <f t="shared" si="6"/>
        <v>0</v>
      </c>
      <c r="AJ29" s="12">
        <f t="shared" si="7"/>
        <v>0</v>
      </c>
      <c r="AK29" s="12">
        <f t="shared" si="8"/>
        <v>1</v>
      </c>
      <c r="AL29" s="12">
        <f t="shared" si="9"/>
        <v>0</v>
      </c>
      <c r="AM29" s="12">
        <f t="shared" si="10"/>
        <v>0</v>
      </c>
      <c r="AN29" s="12">
        <f t="shared" si="11"/>
        <v>0</v>
      </c>
      <c r="AO29" s="12">
        <v>3</v>
      </c>
      <c r="AP29" s="22">
        <f t="shared" si="1"/>
        <v>100.78740157480316</v>
      </c>
    </row>
    <row r="30" spans="1:42" x14ac:dyDescent="0.3">
      <c r="A30" s="6" t="s">
        <v>25</v>
      </c>
      <c r="B30" s="19" t="s">
        <v>89</v>
      </c>
      <c r="C30" s="6" t="s">
        <v>27</v>
      </c>
      <c r="D30" s="6" t="s">
        <v>28</v>
      </c>
      <c r="E30" s="6" t="s">
        <v>29</v>
      </c>
      <c r="F30" s="6">
        <v>6.8</v>
      </c>
      <c r="G30" s="6">
        <v>3</v>
      </c>
      <c r="H30" s="6">
        <v>353</v>
      </c>
      <c r="I30" s="6" t="s">
        <v>30</v>
      </c>
      <c r="J30" s="6">
        <v>8595</v>
      </c>
      <c r="K30" s="19">
        <v>41810</v>
      </c>
      <c r="L30" s="7" t="s">
        <v>31</v>
      </c>
      <c r="M30" s="7" t="s">
        <v>32</v>
      </c>
      <c r="N30" s="7" t="s">
        <v>33</v>
      </c>
      <c r="O30" s="7">
        <v>103</v>
      </c>
      <c r="P30" s="19">
        <v>41835</v>
      </c>
      <c r="Q30" s="19">
        <v>41836</v>
      </c>
      <c r="R30" s="7" t="s">
        <v>90</v>
      </c>
      <c r="S30" s="7">
        <v>0.11653543307086614</v>
      </c>
      <c r="T30" s="7">
        <v>6.41</v>
      </c>
      <c r="U30" s="7">
        <v>140</v>
      </c>
      <c r="V30" s="6">
        <v>8595</v>
      </c>
      <c r="W30" s="12">
        <f t="shared" si="2"/>
        <v>1</v>
      </c>
      <c r="X30" s="12">
        <v>3</v>
      </c>
      <c r="Y30" s="13">
        <v>103</v>
      </c>
      <c r="Z30" s="13">
        <v>6.41</v>
      </c>
      <c r="AA30" s="13">
        <v>140</v>
      </c>
      <c r="AB30" s="12">
        <v>353</v>
      </c>
      <c r="AC30" s="13">
        <f t="shared" si="0"/>
        <v>73874025</v>
      </c>
      <c r="AD30" s="12">
        <v>6.8</v>
      </c>
      <c r="AE30" s="12">
        <f t="shared" si="3"/>
        <v>1.9169226121820611</v>
      </c>
      <c r="AF30" s="12">
        <v>8595</v>
      </c>
      <c r="AG30" s="12">
        <f t="shared" si="4"/>
        <v>0</v>
      </c>
      <c r="AH30" s="12">
        <f t="shared" si="5"/>
        <v>0</v>
      </c>
      <c r="AI30" s="12">
        <f t="shared" si="6"/>
        <v>0</v>
      </c>
      <c r="AJ30" s="12">
        <f t="shared" si="7"/>
        <v>0</v>
      </c>
      <c r="AK30" s="12">
        <f t="shared" si="8"/>
        <v>1</v>
      </c>
      <c r="AL30" s="12">
        <f t="shared" si="9"/>
        <v>0</v>
      </c>
      <c r="AM30" s="12">
        <f t="shared" si="10"/>
        <v>0</v>
      </c>
      <c r="AN30" s="12">
        <f t="shared" si="11"/>
        <v>0</v>
      </c>
      <c r="AO30" s="12">
        <v>3</v>
      </c>
      <c r="AP30" s="22">
        <f t="shared" si="1"/>
        <v>116.53543307086613</v>
      </c>
    </row>
    <row r="31" spans="1:42" x14ac:dyDescent="0.3">
      <c r="A31" s="6" t="s">
        <v>91</v>
      </c>
      <c r="B31" s="19" t="s">
        <v>92</v>
      </c>
      <c r="C31" s="6" t="s">
        <v>93</v>
      </c>
      <c r="D31" s="6" t="s">
        <v>28</v>
      </c>
      <c r="E31" s="6" t="s">
        <v>94</v>
      </c>
      <c r="F31" s="6">
        <v>6.3</v>
      </c>
      <c r="G31" s="6">
        <v>14</v>
      </c>
      <c r="H31" s="6">
        <v>294</v>
      </c>
      <c r="I31" s="6" t="s">
        <v>95</v>
      </c>
      <c r="J31" s="6">
        <v>552</v>
      </c>
      <c r="K31" s="19">
        <v>41726</v>
      </c>
      <c r="L31" s="7" t="s">
        <v>31</v>
      </c>
      <c r="M31" s="7" t="s">
        <v>33</v>
      </c>
      <c r="N31" s="7" t="s">
        <v>96</v>
      </c>
      <c r="O31" s="7">
        <v>118</v>
      </c>
      <c r="P31" s="19">
        <v>41724</v>
      </c>
      <c r="Q31" s="19">
        <v>41725</v>
      </c>
      <c r="R31" s="7" t="s">
        <v>97</v>
      </c>
      <c r="S31" s="7">
        <v>8.3464566929133871E-2</v>
      </c>
      <c r="T31" s="7">
        <v>5.13</v>
      </c>
      <c r="U31" s="7">
        <v>233</v>
      </c>
      <c r="V31" s="6">
        <v>552</v>
      </c>
      <c r="W31" s="12">
        <f t="shared" si="2"/>
        <v>0</v>
      </c>
      <c r="X31" s="12">
        <v>14</v>
      </c>
      <c r="Y31" s="13">
        <v>118</v>
      </c>
      <c r="Z31" s="13">
        <v>5.13</v>
      </c>
      <c r="AA31" s="13">
        <v>233</v>
      </c>
      <c r="AB31" s="12">
        <v>294</v>
      </c>
      <c r="AC31" s="13">
        <f t="shared" si="0"/>
        <v>304704</v>
      </c>
      <c r="AD31" s="12">
        <v>6.3</v>
      </c>
      <c r="AE31" s="12">
        <f t="shared" si="3"/>
        <v>1.8405496333974869</v>
      </c>
      <c r="AF31" s="12">
        <v>552</v>
      </c>
      <c r="AG31" s="12">
        <f t="shared" si="4"/>
        <v>0</v>
      </c>
      <c r="AH31" s="12">
        <f t="shared" si="5"/>
        <v>0</v>
      </c>
      <c r="AI31" s="12">
        <f t="shared" si="6"/>
        <v>0</v>
      </c>
      <c r="AJ31" s="12">
        <f t="shared" si="7"/>
        <v>0</v>
      </c>
      <c r="AK31" s="12">
        <f t="shared" si="8"/>
        <v>1</v>
      </c>
      <c r="AL31" s="12">
        <f t="shared" si="9"/>
        <v>0</v>
      </c>
      <c r="AM31" s="12">
        <f t="shared" si="10"/>
        <v>0</v>
      </c>
      <c r="AN31" s="12">
        <f t="shared" si="11"/>
        <v>0</v>
      </c>
      <c r="AO31" s="12">
        <v>14</v>
      </c>
      <c r="AP31" s="22">
        <f t="shared" si="1"/>
        <v>83.464566929133866</v>
      </c>
    </row>
    <row r="32" spans="1:42" x14ac:dyDescent="0.3">
      <c r="A32" s="6" t="s">
        <v>91</v>
      </c>
      <c r="B32" s="19" t="s">
        <v>98</v>
      </c>
      <c r="C32" s="6" t="s">
        <v>93</v>
      </c>
      <c r="D32" s="6" t="s">
        <v>28</v>
      </c>
      <c r="E32" s="6" t="s">
        <v>94</v>
      </c>
      <c r="F32" s="6">
        <v>6.3</v>
      </c>
      <c r="G32" s="6">
        <v>15</v>
      </c>
      <c r="H32" s="6">
        <v>294</v>
      </c>
      <c r="I32" s="6" t="s">
        <v>95</v>
      </c>
      <c r="J32" s="6">
        <v>571</v>
      </c>
      <c r="K32" s="19">
        <v>41726</v>
      </c>
      <c r="L32" s="7" t="s">
        <v>31</v>
      </c>
      <c r="M32" s="7" t="s">
        <v>33</v>
      </c>
      <c r="N32" s="7" t="s">
        <v>96</v>
      </c>
      <c r="O32" s="7">
        <v>118</v>
      </c>
      <c r="P32" s="19">
        <v>41725</v>
      </c>
      <c r="Q32" s="19">
        <v>41726</v>
      </c>
      <c r="R32" s="7" t="s">
        <v>99</v>
      </c>
      <c r="S32" s="7">
        <v>14.571653543307088</v>
      </c>
      <c r="T32" s="7">
        <v>5.04</v>
      </c>
      <c r="U32" s="7">
        <v>22000</v>
      </c>
      <c r="V32" s="6">
        <v>571</v>
      </c>
      <c r="W32" s="12">
        <f t="shared" si="2"/>
        <v>0</v>
      </c>
      <c r="X32" s="12">
        <v>15</v>
      </c>
      <c r="Y32" s="13">
        <v>118</v>
      </c>
      <c r="Z32" s="13">
        <v>5.04</v>
      </c>
      <c r="AA32" s="13">
        <v>22000</v>
      </c>
      <c r="AB32" s="12">
        <v>294</v>
      </c>
      <c r="AC32" s="13">
        <f t="shared" si="0"/>
        <v>326041</v>
      </c>
      <c r="AD32" s="12">
        <v>6.3</v>
      </c>
      <c r="AE32" s="12">
        <f t="shared" si="3"/>
        <v>1.8405496333974869</v>
      </c>
      <c r="AF32" s="12">
        <v>571</v>
      </c>
      <c r="AG32" s="12">
        <f t="shared" si="4"/>
        <v>0</v>
      </c>
      <c r="AH32" s="12">
        <f t="shared" si="5"/>
        <v>0</v>
      </c>
      <c r="AI32" s="12">
        <f t="shared" si="6"/>
        <v>0</v>
      </c>
      <c r="AJ32" s="12">
        <f t="shared" si="7"/>
        <v>0</v>
      </c>
      <c r="AK32" s="12">
        <f t="shared" si="8"/>
        <v>1</v>
      </c>
      <c r="AL32" s="12">
        <f t="shared" si="9"/>
        <v>0</v>
      </c>
      <c r="AM32" s="12">
        <f t="shared" si="10"/>
        <v>0</v>
      </c>
      <c r="AN32" s="12">
        <f t="shared" si="11"/>
        <v>0</v>
      </c>
      <c r="AO32" s="12">
        <v>15</v>
      </c>
      <c r="AP32" s="22">
        <f t="shared" si="1"/>
        <v>14571.653543307088</v>
      </c>
    </row>
    <row r="33" spans="1:42" x14ac:dyDescent="0.3">
      <c r="A33" s="6" t="s">
        <v>91</v>
      </c>
      <c r="B33" s="19" t="s">
        <v>100</v>
      </c>
      <c r="C33" s="6" t="s">
        <v>93</v>
      </c>
      <c r="D33" s="6" t="s">
        <v>28</v>
      </c>
      <c r="E33" s="6" t="s">
        <v>94</v>
      </c>
      <c r="F33" s="6">
        <v>6</v>
      </c>
      <c r="G33" s="6">
        <v>15</v>
      </c>
      <c r="H33" s="6">
        <v>291</v>
      </c>
      <c r="I33" s="6" t="s">
        <v>95</v>
      </c>
      <c r="J33" s="6">
        <v>965</v>
      </c>
      <c r="K33" s="19">
        <v>41726</v>
      </c>
      <c r="L33" s="7" t="s">
        <v>31</v>
      </c>
      <c r="M33" s="7" t="s">
        <v>33</v>
      </c>
      <c r="N33" s="7" t="s">
        <v>96</v>
      </c>
      <c r="O33" s="7">
        <v>118</v>
      </c>
      <c r="P33" s="19">
        <v>41726</v>
      </c>
      <c r="Q33" s="19">
        <v>41727</v>
      </c>
      <c r="R33" s="7" t="s">
        <v>101</v>
      </c>
      <c r="S33" s="7">
        <v>19.707086614173232</v>
      </c>
      <c r="T33" s="7">
        <v>5.07</v>
      </c>
      <c r="U33" s="7">
        <v>21000</v>
      </c>
      <c r="V33" s="6">
        <v>965</v>
      </c>
      <c r="W33" s="12">
        <f t="shared" si="2"/>
        <v>0</v>
      </c>
      <c r="X33" s="12">
        <v>15</v>
      </c>
      <c r="Y33" s="13">
        <v>118</v>
      </c>
      <c r="Z33" s="13">
        <v>5.07</v>
      </c>
      <c r="AA33" s="13">
        <v>21000</v>
      </c>
      <c r="AB33" s="12">
        <v>291</v>
      </c>
      <c r="AC33" s="13">
        <f t="shared" si="0"/>
        <v>931225</v>
      </c>
      <c r="AD33" s="12">
        <v>6</v>
      </c>
      <c r="AE33" s="12">
        <f t="shared" si="3"/>
        <v>1.791759469228055</v>
      </c>
      <c r="AF33" s="12">
        <v>965</v>
      </c>
      <c r="AG33" s="12">
        <f t="shared" si="4"/>
        <v>0</v>
      </c>
      <c r="AH33" s="12">
        <f t="shared" si="5"/>
        <v>0</v>
      </c>
      <c r="AI33" s="12">
        <f t="shared" si="6"/>
        <v>0</v>
      </c>
      <c r="AJ33" s="12">
        <f t="shared" si="7"/>
        <v>0</v>
      </c>
      <c r="AK33" s="12">
        <f t="shared" si="8"/>
        <v>1</v>
      </c>
      <c r="AL33" s="12">
        <f t="shared" si="9"/>
        <v>0</v>
      </c>
      <c r="AM33" s="12">
        <f t="shared" si="10"/>
        <v>0</v>
      </c>
      <c r="AN33" s="12">
        <f t="shared" si="11"/>
        <v>0</v>
      </c>
      <c r="AO33" s="12">
        <v>15</v>
      </c>
      <c r="AP33" s="22">
        <f t="shared" si="1"/>
        <v>19707.086614173233</v>
      </c>
    </row>
    <row r="34" spans="1:42" x14ac:dyDescent="0.3">
      <c r="A34" s="6" t="s">
        <v>91</v>
      </c>
      <c r="B34" s="19" t="s">
        <v>102</v>
      </c>
      <c r="C34" s="6" t="s">
        <v>93</v>
      </c>
      <c r="D34" s="6" t="s">
        <v>28</v>
      </c>
      <c r="E34" s="6" t="s">
        <v>94</v>
      </c>
      <c r="F34" s="6">
        <v>5.7</v>
      </c>
      <c r="G34" s="6">
        <v>15</v>
      </c>
      <c r="H34" s="6">
        <v>349</v>
      </c>
      <c r="I34" s="6" t="s">
        <v>95</v>
      </c>
      <c r="J34" s="6">
        <v>1643</v>
      </c>
      <c r="K34" s="19">
        <v>41726</v>
      </c>
      <c r="L34" s="7" t="s">
        <v>31</v>
      </c>
      <c r="M34" s="7" t="s">
        <v>33</v>
      </c>
      <c r="N34" s="7" t="s">
        <v>96</v>
      </c>
      <c r="O34" s="7">
        <v>118</v>
      </c>
      <c r="P34" s="19">
        <v>41727</v>
      </c>
      <c r="Q34" s="19">
        <v>41728</v>
      </c>
      <c r="R34" s="7" t="s">
        <v>103</v>
      </c>
      <c r="S34" s="7">
        <v>14.228346456692913</v>
      </c>
      <c r="T34" s="7">
        <v>4.83</v>
      </c>
      <c r="U34" s="7">
        <v>19000</v>
      </c>
      <c r="V34" s="6">
        <v>1643</v>
      </c>
      <c r="W34" s="12">
        <f t="shared" si="2"/>
        <v>0</v>
      </c>
      <c r="X34" s="12">
        <v>15</v>
      </c>
      <c r="Y34" s="13">
        <v>118</v>
      </c>
      <c r="Z34" s="13">
        <v>4.83</v>
      </c>
      <c r="AA34" s="13">
        <v>19000</v>
      </c>
      <c r="AB34" s="12">
        <v>349</v>
      </c>
      <c r="AC34" s="13">
        <f t="shared" si="0"/>
        <v>2699449</v>
      </c>
      <c r="AD34" s="12">
        <v>5.7</v>
      </c>
      <c r="AE34" s="12">
        <f t="shared" si="3"/>
        <v>1.7404661748405046</v>
      </c>
      <c r="AF34" s="12">
        <v>1643</v>
      </c>
      <c r="AG34" s="12">
        <f t="shared" si="4"/>
        <v>0</v>
      </c>
      <c r="AH34" s="12">
        <f t="shared" si="5"/>
        <v>0</v>
      </c>
      <c r="AI34" s="12">
        <f t="shared" si="6"/>
        <v>0</v>
      </c>
      <c r="AJ34" s="12">
        <f t="shared" si="7"/>
        <v>0</v>
      </c>
      <c r="AK34" s="12">
        <f t="shared" si="8"/>
        <v>1</v>
      </c>
      <c r="AL34" s="12">
        <f t="shared" si="9"/>
        <v>0</v>
      </c>
      <c r="AM34" s="12">
        <f t="shared" si="10"/>
        <v>0</v>
      </c>
      <c r="AN34" s="12">
        <f t="shared" si="11"/>
        <v>0</v>
      </c>
      <c r="AO34" s="12">
        <v>15</v>
      </c>
      <c r="AP34" s="22">
        <f t="shared" si="1"/>
        <v>14228.346456692912</v>
      </c>
    </row>
    <row r="35" spans="1:42" x14ac:dyDescent="0.3">
      <c r="A35" s="6" t="s">
        <v>91</v>
      </c>
      <c r="B35" s="19" t="s">
        <v>104</v>
      </c>
      <c r="C35" s="6" t="s">
        <v>93</v>
      </c>
      <c r="D35" s="6" t="s">
        <v>28</v>
      </c>
      <c r="E35" s="6" t="s">
        <v>94</v>
      </c>
      <c r="F35" s="6">
        <v>5.7</v>
      </c>
      <c r="G35" s="6">
        <v>15</v>
      </c>
      <c r="H35" s="6">
        <v>349</v>
      </c>
      <c r="I35" s="6" t="s">
        <v>95</v>
      </c>
      <c r="J35" s="6">
        <v>2199</v>
      </c>
      <c r="K35" s="19">
        <v>41726</v>
      </c>
      <c r="L35" s="7" t="s">
        <v>31</v>
      </c>
      <c r="M35" s="7" t="s">
        <v>33</v>
      </c>
      <c r="N35" s="7" t="s">
        <v>96</v>
      </c>
      <c r="O35" s="7">
        <v>118</v>
      </c>
      <c r="P35" s="19">
        <v>41728</v>
      </c>
      <c r="Q35" s="19">
        <v>41729</v>
      </c>
      <c r="R35" s="7" t="s">
        <v>105</v>
      </c>
      <c r="S35" s="7">
        <v>6.6173228346456687</v>
      </c>
      <c r="T35" s="7">
        <v>4.6100000000000003</v>
      </c>
      <c r="U35" s="7">
        <v>17000</v>
      </c>
      <c r="V35" s="6">
        <v>2199</v>
      </c>
      <c r="W35" s="12">
        <f t="shared" si="2"/>
        <v>0</v>
      </c>
      <c r="X35" s="12">
        <v>15</v>
      </c>
      <c r="Y35" s="13">
        <v>118</v>
      </c>
      <c r="Z35" s="13">
        <v>4.6100000000000003</v>
      </c>
      <c r="AA35" s="13">
        <v>17000</v>
      </c>
      <c r="AB35" s="12">
        <v>349</v>
      </c>
      <c r="AC35" s="13">
        <f t="shared" si="0"/>
        <v>4835601</v>
      </c>
      <c r="AD35" s="12">
        <v>5.7</v>
      </c>
      <c r="AE35" s="12">
        <f t="shared" si="3"/>
        <v>1.7404661748405046</v>
      </c>
      <c r="AF35" s="12">
        <v>2199</v>
      </c>
      <c r="AG35" s="12">
        <f t="shared" si="4"/>
        <v>0</v>
      </c>
      <c r="AH35" s="12">
        <f t="shared" si="5"/>
        <v>0</v>
      </c>
      <c r="AI35" s="12">
        <f t="shared" si="6"/>
        <v>0</v>
      </c>
      <c r="AJ35" s="12">
        <f t="shared" si="7"/>
        <v>0</v>
      </c>
      <c r="AK35" s="12">
        <f t="shared" si="8"/>
        <v>1</v>
      </c>
      <c r="AL35" s="12">
        <f t="shared" si="9"/>
        <v>0</v>
      </c>
      <c r="AM35" s="12">
        <f t="shared" si="10"/>
        <v>0</v>
      </c>
      <c r="AN35" s="12">
        <f t="shared" si="11"/>
        <v>0</v>
      </c>
      <c r="AO35" s="12">
        <v>15</v>
      </c>
      <c r="AP35" s="22">
        <f t="shared" si="1"/>
        <v>6617.322834645669</v>
      </c>
    </row>
    <row r="36" spans="1:42" x14ac:dyDescent="0.3">
      <c r="A36" s="6" t="s">
        <v>91</v>
      </c>
      <c r="B36" s="19" t="s">
        <v>106</v>
      </c>
      <c r="C36" s="6" t="s">
        <v>93</v>
      </c>
      <c r="D36" s="6" t="s">
        <v>28</v>
      </c>
      <c r="E36" s="6" t="s">
        <v>94</v>
      </c>
      <c r="F36" s="6">
        <v>5.5</v>
      </c>
      <c r="G36" s="6">
        <v>15</v>
      </c>
      <c r="H36" s="6">
        <v>349</v>
      </c>
      <c r="I36" s="6" t="s">
        <v>95</v>
      </c>
      <c r="J36" s="6">
        <v>2639</v>
      </c>
      <c r="K36" s="19">
        <v>41726</v>
      </c>
      <c r="L36" s="7" t="s">
        <v>31</v>
      </c>
      <c r="M36" s="7" t="s">
        <v>33</v>
      </c>
      <c r="N36" s="7" t="s">
        <v>96</v>
      </c>
      <c r="O36" s="7">
        <v>118</v>
      </c>
      <c r="P36" s="19">
        <v>41729</v>
      </c>
      <c r="Q36" s="19">
        <v>41730</v>
      </c>
      <c r="R36" s="7" t="s">
        <v>107</v>
      </c>
      <c r="S36" s="7">
        <v>5.1448818897637798</v>
      </c>
      <c r="T36" s="7">
        <v>4.66</v>
      </c>
      <c r="U36" s="7">
        <v>15000</v>
      </c>
      <c r="V36" s="6">
        <v>2639</v>
      </c>
      <c r="W36" s="12">
        <f t="shared" si="2"/>
        <v>0</v>
      </c>
      <c r="X36" s="12">
        <v>15</v>
      </c>
      <c r="Y36" s="13">
        <v>118</v>
      </c>
      <c r="Z36" s="13">
        <v>4.66</v>
      </c>
      <c r="AA36" s="13">
        <v>15000</v>
      </c>
      <c r="AB36" s="12">
        <v>349</v>
      </c>
      <c r="AC36" s="13">
        <f t="shared" si="0"/>
        <v>6964321</v>
      </c>
      <c r="AD36" s="12">
        <v>5.5</v>
      </c>
      <c r="AE36" s="12">
        <f t="shared" si="3"/>
        <v>1.7047480922384253</v>
      </c>
      <c r="AF36" s="12">
        <v>2639</v>
      </c>
      <c r="AG36" s="12">
        <f t="shared" si="4"/>
        <v>0</v>
      </c>
      <c r="AH36" s="12">
        <f t="shared" si="5"/>
        <v>0</v>
      </c>
      <c r="AI36" s="12">
        <f t="shared" si="6"/>
        <v>0</v>
      </c>
      <c r="AJ36" s="12">
        <f t="shared" si="7"/>
        <v>0</v>
      </c>
      <c r="AK36" s="12">
        <f t="shared" si="8"/>
        <v>1</v>
      </c>
      <c r="AL36" s="12">
        <f t="shared" si="9"/>
        <v>0</v>
      </c>
      <c r="AM36" s="12">
        <f t="shared" si="10"/>
        <v>0</v>
      </c>
      <c r="AN36" s="12">
        <f t="shared" si="11"/>
        <v>0</v>
      </c>
      <c r="AO36" s="12">
        <v>15</v>
      </c>
      <c r="AP36" s="22">
        <f t="shared" si="1"/>
        <v>5144.8818897637802</v>
      </c>
    </row>
    <row r="37" spans="1:42" x14ac:dyDescent="0.3">
      <c r="A37" s="6" t="s">
        <v>91</v>
      </c>
      <c r="B37" s="19" t="s">
        <v>108</v>
      </c>
      <c r="C37" s="6" t="s">
        <v>93</v>
      </c>
      <c r="D37" s="6" t="s">
        <v>28</v>
      </c>
      <c r="E37" s="6" t="s">
        <v>94</v>
      </c>
      <c r="F37" s="6">
        <v>5.5</v>
      </c>
      <c r="G37" s="6">
        <v>15</v>
      </c>
      <c r="H37" s="6">
        <v>349</v>
      </c>
      <c r="I37" s="6" t="s">
        <v>95</v>
      </c>
      <c r="J37" s="6">
        <v>2900</v>
      </c>
      <c r="K37" s="19">
        <v>41726</v>
      </c>
      <c r="L37" s="7" t="s">
        <v>31</v>
      </c>
      <c r="M37" s="7" t="s">
        <v>33</v>
      </c>
      <c r="N37" s="7" t="s">
        <v>96</v>
      </c>
      <c r="O37" s="7">
        <v>118</v>
      </c>
      <c r="P37" s="19">
        <v>41730</v>
      </c>
      <c r="Q37" s="19">
        <v>41731</v>
      </c>
      <c r="R37" s="7" t="s">
        <v>109</v>
      </c>
      <c r="S37" s="7">
        <v>4.6519685039370078</v>
      </c>
      <c r="T37" s="7">
        <v>4.8499999999999996</v>
      </c>
      <c r="U37" s="7">
        <v>15000</v>
      </c>
      <c r="V37" s="6">
        <v>2900</v>
      </c>
      <c r="W37" s="12">
        <f t="shared" si="2"/>
        <v>0</v>
      </c>
      <c r="X37" s="12">
        <v>15</v>
      </c>
      <c r="Y37" s="13">
        <v>118</v>
      </c>
      <c r="Z37" s="13">
        <v>4.8499999999999996</v>
      </c>
      <c r="AA37" s="13">
        <v>15000</v>
      </c>
      <c r="AB37" s="12">
        <v>349</v>
      </c>
      <c r="AC37" s="13">
        <f t="shared" si="0"/>
        <v>8410000</v>
      </c>
      <c r="AD37" s="12">
        <v>5.5</v>
      </c>
      <c r="AE37" s="12">
        <f t="shared" si="3"/>
        <v>1.7047480922384253</v>
      </c>
      <c r="AF37" s="12">
        <v>2900</v>
      </c>
      <c r="AG37" s="12">
        <f t="shared" si="4"/>
        <v>0</v>
      </c>
      <c r="AH37" s="12">
        <f t="shared" si="5"/>
        <v>0</v>
      </c>
      <c r="AI37" s="12">
        <f t="shared" si="6"/>
        <v>0</v>
      </c>
      <c r="AJ37" s="12">
        <f t="shared" si="7"/>
        <v>0</v>
      </c>
      <c r="AK37" s="12">
        <f t="shared" si="8"/>
        <v>1</v>
      </c>
      <c r="AL37" s="12">
        <f t="shared" si="9"/>
        <v>0</v>
      </c>
      <c r="AM37" s="12">
        <f t="shared" si="10"/>
        <v>0</v>
      </c>
      <c r="AN37" s="12">
        <f t="shared" si="11"/>
        <v>0</v>
      </c>
      <c r="AO37" s="12">
        <v>15</v>
      </c>
      <c r="AP37" s="22">
        <f t="shared" si="1"/>
        <v>4651.9685039370079</v>
      </c>
    </row>
    <row r="38" spans="1:42" x14ac:dyDescent="0.3">
      <c r="A38" s="6" t="s">
        <v>91</v>
      </c>
      <c r="B38" s="19" t="s">
        <v>110</v>
      </c>
      <c r="C38" s="6" t="s">
        <v>93</v>
      </c>
      <c r="D38" s="6" t="s">
        <v>28</v>
      </c>
      <c r="E38" s="6" t="s">
        <v>94</v>
      </c>
      <c r="F38" s="6">
        <v>5.5</v>
      </c>
      <c r="G38" s="6">
        <v>15</v>
      </c>
      <c r="H38" s="6">
        <v>349</v>
      </c>
      <c r="I38" s="6" t="s">
        <v>95</v>
      </c>
      <c r="J38" s="6">
        <v>3156</v>
      </c>
      <c r="K38" s="19">
        <v>41726</v>
      </c>
      <c r="L38" s="7" t="s">
        <v>31</v>
      </c>
      <c r="M38" s="7" t="s">
        <v>33</v>
      </c>
      <c r="N38" s="7" t="s">
        <v>96</v>
      </c>
      <c r="O38" s="7">
        <v>118</v>
      </c>
      <c r="P38" s="19">
        <v>41731</v>
      </c>
      <c r="Q38" s="19">
        <v>41732</v>
      </c>
      <c r="R38" s="7" t="s">
        <v>111</v>
      </c>
      <c r="S38" s="7">
        <v>4.2850393700787404</v>
      </c>
      <c r="T38" s="7">
        <v>4.6100000000000003</v>
      </c>
      <c r="U38" s="7">
        <v>15000</v>
      </c>
      <c r="V38" s="6">
        <v>3156</v>
      </c>
      <c r="W38" s="12">
        <f t="shared" si="2"/>
        <v>0</v>
      </c>
      <c r="X38" s="12">
        <v>15</v>
      </c>
      <c r="Y38" s="13">
        <v>118</v>
      </c>
      <c r="Z38" s="13">
        <v>4.6100000000000003</v>
      </c>
      <c r="AA38" s="13">
        <v>15000</v>
      </c>
      <c r="AB38" s="12">
        <v>349</v>
      </c>
      <c r="AC38" s="13">
        <f t="shared" si="0"/>
        <v>9960336</v>
      </c>
      <c r="AD38" s="12">
        <v>5.5</v>
      </c>
      <c r="AE38" s="12">
        <f t="shared" si="3"/>
        <v>1.7047480922384253</v>
      </c>
      <c r="AF38" s="12">
        <v>3156</v>
      </c>
      <c r="AG38" s="12">
        <f t="shared" si="4"/>
        <v>0</v>
      </c>
      <c r="AH38" s="12">
        <f t="shared" si="5"/>
        <v>0</v>
      </c>
      <c r="AI38" s="12">
        <f t="shared" si="6"/>
        <v>0</v>
      </c>
      <c r="AJ38" s="12">
        <f t="shared" si="7"/>
        <v>0</v>
      </c>
      <c r="AK38" s="12">
        <f t="shared" si="8"/>
        <v>1</v>
      </c>
      <c r="AL38" s="12">
        <f t="shared" si="9"/>
        <v>0</v>
      </c>
      <c r="AM38" s="12">
        <f t="shared" si="10"/>
        <v>0</v>
      </c>
      <c r="AN38" s="12">
        <f t="shared" si="11"/>
        <v>0</v>
      </c>
      <c r="AO38" s="12">
        <v>15</v>
      </c>
      <c r="AP38" s="22">
        <f t="shared" si="1"/>
        <v>4285.0393700787399</v>
      </c>
    </row>
    <row r="39" spans="1:42" x14ac:dyDescent="0.3">
      <c r="A39" s="6" t="s">
        <v>91</v>
      </c>
      <c r="B39" s="19" t="s">
        <v>112</v>
      </c>
      <c r="C39" s="6" t="s">
        <v>93</v>
      </c>
      <c r="D39" s="6" t="s">
        <v>28</v>
      </c>
      <c r="E39" s="6" t="s">
        <v>94</v>
      </c>
      <c r="F39" s="6">
        <v>5.5</v>
      </c>
      <c r="G39" s="6">
        <v>15</v>
      </c>
      <c r="H39" s="6">
        <v>349</v>
      </c>
      <c r="I39" s="6" t="s">
        <v>95</v>
      </c>
      <c r="J39" s="6">
        <v>3324</v>
      </c>
      <c r="K39" s="19">
        <v>41726</v>
      </c>
      <c r="L39" s="7" t="s">
        <v>31</v>
      </c>
      <c r="M39" s="7" t="s">
        <v>33</v>
      </c>
      <c r="N39" s="7" t="s">
        <v>96</v>
      </c>
      <c r="O39" s="7">
        <v>118</v>
      </c>
      <c r="P39" s="19">
        <v>41732</v>
      </c>
      <c r="Q39" s="19">
        <v>41733</v>
      </c>
      <c r="R39" s="7" t="s">
        <v>113</v>
      </c>
      <c r="S39" s="7">
        <v>0.77480314960629926</v>
      </c>
      <c r="T39" s="7">
        <v>6.2</v>
      </c>
      <c r="U39" s="7">
        <v>3124</v>
      </c>
      <c r="V39" s="6">
        <v>3324</v>
      </c>
      <c r="W39" s="12">
        <f t="shared" si="2"/>
        <v>0</v>
      </c>
      <c r="X39" s="12">
        <v>15</v>
      </c>
      <c r="Y39" s="13">
        <v>118</v>
      </c>
      <c r="Z39" s="13">
        <v>6.2</v>
      </c>
      <c r="AA39" s="13">
        <v>3124</v>
      </c>
      <c r="AB39" s="12">
        <v>349</v>
      </c>
      <c r="AC39" s="13">
        <f t="shared" si="0"/>
        <v>11048976</v>
      </c>
      <c r="AD39" s="12">
        <v>5.5</v>
      </c>
      <c r="AE39" s="12">
        <f t="shared" si="3"/>
        <v>1.7047480922384253</v>
      </c>
      <c r="AF39" s="12">
        <v>3324</v>
      </c>
      <c r="AG39" s="12">
        <f t="shared" si="4"/>
        <v>0</v>
      </c>
      <c r="AH39" s="12">
        <f t="shared" si="5"/>
        <v>0</v>
      </c>
      <c r="AI39" s="12">
        <f t="shared" si="6"/>
        <v>0</v>
      </c>
      <c r="AJ39" s="12">
        <f t="shared" si="7"/>
        <v>0</v>
      </c>
      <c r="AK39" s="12">
        <f t="shared" si="8"/>
        <v>1</v>
      </c>
      <c r="AL39" s="12">
        <f t="shared" si="9"/>
        <v>0</v>
      </c>
      <c r="AM39" s="12">
        <f t="shared" si="10"/>
        <v>0</v>
      </c>
      <c r="AN39" s="12">
        <f t="shared" si="11"/>
        <v>0</v>
      </c>
      <c r="AO39" s="12">
        <v>15</v>
      </c>
      <c r="AP39" s="22">
        <f t="shared" si="1"/>
        <v>774.80314960629926</v>
      </c>
    </row>
    <row r="40" spans="1:42" x14ac:dyDescent="0.3">
      <c r="A40" s="6" t="s">
        <v>91</v>
      </c>
      <c r="B40" s="19" t="s">
        <v>114</v>
      </c>
      <c r="C40" s="6" t="s">
        <v>93</v>
      </c>
      <c r="D40" s="6" t="s">
        <v>28</v>
      </c>
      <c r="E40" s="6" t="s">
        <v>94</v>
      </c>
      <c r="F40" s="6">
        <v>5.5</v>
      </c>
      <c r="G40" s="6">
        <v>15</v>
      </c>
      <c r="H40" s="6">
        <v>349</v>
      </c>
      <c r="I40" s="6" t="s">
        <v>95</v>
      </c>
      <c r="J40" s="6">
        <v>3429</v>
      </c>
      <c r="K40" s="19">
        <v>41726</v>
      </c>
      <c r="L40" s="7" t="s">
        <v>31</v>
      </c>
      <c r="M40" s="7" t="s">
        <v>33</v>
      </c>
      <c r="N40" s="7" t="s">
        <v>96</v>
      </c>
      <c r="O40" s="7">
        <v>118</v>
      </c>
      <c r="P40" s="19">
        <v>41733</v>
      </c>
      <c r="Q40" s="19">
        <v>41734</v>
      </c>
      <c r="R40" s="7" t="s">
        <v>115</v>
      </c>
      <c r="S40" s="7">
        <v>1.1417322834645669</v>
      </c>
      <c r="T40" s="7">
        <v>5.67</v>
      </c>
      <c r="U40" s="7">
        <v>2236</v>
      </c>
      <c r="V40" s="6">
        <v>3429</v>
      </c>
      <c r="W40" s="12">
        <f t="shared" si="2"/>
        <v>0</v>
      </c>
      <c r="X40" s="12">
        <v>15</v>
      </c>
      <c r="Y40" s="13">
        <v>118</v>
      </c>
      <c r="Z40" s="13">
        <v>5.67</v>
      </c>
      <c r="AA40" s="13">
        <v>2236</v>
      </c>
      <c r="AB40" s="12">
        <v>349</v>
      </c>
      <c r="AC40" s="13">
        <f t="shared" si="0"/>
        <v>11758041</v>
      </c>
      <c r="AD40" s="12">
        <v>5.5</v>
      </c>
      <c r="AE40" s="12">
        <f t="shared" si="3"/>
        <v>1.7047480922384253</v>
      </c>
      <c r="AF40" s="12">
        <v>3429</v>
      </c>
      <c r="AG40" s="12">
        <f t="shared" si="4"/>
        <v>0</v>
      </c>
      <c r="AH40" s="12">
        <f t="shared" si="5"/>
        <v>0</v>
      </c>
      <c r="AI40" s="12">
        <f t="shared" si="6"/>
        <v>0</v>
      </c>
      <c r="AJ40" s="12">
        <f t="shared" si="7"/>
        <v>0</v>
      </c>
      <c r="AK40" s="12">
        <f t="shared" si="8"/>
        <v>1</v>
      </c>
      <c r="AL40" s="12">
        <f t="shared" si="9"/>
        <v>0</v>
      </c>
      <c r="AM40" s="12">
        <f t="shared" si="10"/>
        <v>0</v>
      </c>
      <c r="AN40" s="12">
        <f t="shared" si="11"/>
        <v>0</v>
      </c>
      <c r="AO40" s="12">
        <v>15</v>
      </c>
      <c r="AP40" s="22">
        <f t="shared" si="1"/>
        <v>1141.732283464567</v>
      </c>
    </row>
    <row r="41" spans="1:42" x14ac:dyDescent="0.3">
      <c r="A41" s="6" t="s">
        <v>91</v>
      </c>
      <c r="B41" s="19" t="s">
        <v>116</v>
      </c>
      <c r="C41" s="6" t="s">
        <v>93</v>
      </c>
      <c r="D41" s="6" t="s">
        <v>28</v>
      </c>
      <c r="E41" s="6" t="s">
        <v>94</v>
      </c>
      <c r="F41" s="6">
        <v>5.4</v>
      </c>
      <c r="G41" s="6">
        <v>15</v>
      </c>
      <c r="H41" s="6">
        <v>349</v>
      </c>
      <c r="I41" s="6" t="s">
        <v>95</v>
      </c>
      <c r="J41" s="6">
        <v>3523</v>
      </c>
      <c r="K41" s="19">
        <v>41726</v>
      </c>
      <c r="L41" s="7" t="s">
        <v>31</v>
      </c>
      <c r="M41" s="7" t="s">
        <v>33</v>
      </c>
      <c r="N41" s="7" t="s">
        <v>96</v>
      </c>
      <c r="O41" s="7">
        <v>118</v>
      </c>
      <c r="P41" s="19">
        <v>41734</v>
      </c>
      <c r="Q41" s="19">
        <v>41735</v>
      </c>
      <c r="R41" s="7" t="s">
        <v>117</v>
      </c>
      <c r="S41" s="7">
        <v>1.0535433070866143</v>
      </c>
      <c r="T41" s="7">
        <v>5.92</v>
      </c>
      <c r="U41" s="7">
        <v>1976</v>
      </c>
      <c r="V41" s="6">
        <v>3523</v>
      </c>
      <c r="W41" s="12">
        <f t="shared" si="2"/>
        <v>0</v>
      </c>
      <c r="X41" s="12">
        <v>15</v>
      </c>
      <c r="Y41" s="13">
        <v>118</v>
      </c>
      <c r="Z41" s="13">
        <v>5.92</v>
      </c>
      <c r="AA41" s="13">
        <v>1976</v>
      </c>
      <c r="AB41" s="12">
        <v>349</v>
      </c>
      <c r="AC41" s="13">
        <f t="shared" si="0"/>
        <v>12411529</v>
      </c>
      <c r="AD41" s="12">
        <v>5.4</v>
      </c>
      <c r="AE41" s="12">
        <f t="shared" si="3"/>
        <v>1.6863989535702288</v>
      </c>
      <c r="AF41" s="12">
        <v>3523</v>
      </c>
      <c r="AG41" s="12">
        <f t="shared" si="4"/>
        <v>0</v>
      </c>
      <c r="AH41" s="12">
        <f t="shared" si="5"/>
        <v>0</v>
      </c>
      <c r="AI41" s="12">
        <f t="shared" si="6"/>
        <v>0</v>
      </c>
      <c r="AJ41" s="12">
        <f t="shared" si="7"/>
        <v>0</v>
      </c>
      <c r="AK41" s="12">
        <f t="shared" si="8"/>
        <v>1</v>
      </c>
      <c r="AL41" s="12">
        <f t="shared" si="9"/>
        <v>0</v>
      </c>
      <c r="AM41" s="12">
        <f t="shared" si="10"/>
        <v>0</v>
      </c>
      <c r="AN41" s="12">
        <f t="shared" si="11"/>
        <v>0</v>
      </c>
      <c r="AO41" s="12">
        <v>15</v>
      </c>
      <c r="AP41" s="22">
        <f t="shared" si="1"/>
        <v>1053.5433070866143</v>
      </c>
    </row>
    <row r="42" spans="1:42" x14ac:dyDescent="0.3">
      <c r="A42" s="6" t="s">
        <v>91</v>
      </c>
      <c r="B42" s="19" t="s">
        <v>118</v>
      </c>
      <c r="C42" s="6" t="s">
        <v>93</v>
      </c>
      <c r="D42" s="6" t="s">
        <v>28</v>
      </c>
      <c r="E42" s="6" t="s">
        <v>94</v>
      </c>
      <c r="F42" s="6">
        <v>5.4</v>
      </c>
      <c r="G42" s="6">
        <v>15</v>
      </c>
      <c r="H42" s="6">
        <v>349</v>
      </c>
      <c r="I42" s="6" t="s">
        <v>95</v>
      </c>
      <c r="J42" s="6">
        <v>3618</v>
      </c>
      <c r="K42" s="19">
        <v>41726</v>
      </c>
      <c r="L42" s="7" t="s">
        <v>31</v>
      </c>
      <c r="M42" s="7" t="s">
        <v>33</v>
      </c>
      <c r="N42" s="7" t="s">
        <v>96</v>
      </c>
      <c r="O42" s="7">
        <v>118</v>
      </c>
      <c r="P42" s="19">
        <v>41735</v>
      </c>
      <c r="Q42" s="19">
        <v>41736</v>
      </c>
      <c r="R42" s="7" t="s">
        <v>119</v>
      </c>
      <c r="S42" s="7">
        <v>0.71023622047244095</v>
      </c>
      <c r="T42" s="7">
        <v>5.46</v>
      </c>
      <c r="U42" s="7">
        <v>1857</v>
      </c>
      <c r="V42" s="6">
        <v>3618</v>
      </c>
      <c r="W42" s="12">
        <f t="shared" si="2"/>
        <v>0</v>
      </c>
      <c r="X42" s="12">
        <v>15</v>
      </c>
      <c r="Y42" s="13">
        <v>118</v>
      </c>
      <c r="Z42" s="13">
        <v>5.46</v>
      </c>
      <c r="AA42" s="13">
        <v>1857</v>
      </c>
      <c r="AB42" s="12">
        <v>349</v>
      </c>
      <c r="AC42" s="13">
        <f t="shared" si="0"/>
        <v>13089924</v>
      </c>
      <c r="AD42" s="12">
        <v>5.4</v>
      </c>
      <c r="AE42" s="12">
        <f t="shared" si="3"/>
        <v>1.6863989535702288</v>
      </c>
      <c r="AF42" s="12">
        <v>3618</v>
      </c>
      <c r="AG42" s="12">
        <f t="shared" si="4"/>
        <v>0</v>
      </c>
      <c r="AH42" s="12">
        <f t="shared" si="5"/>
        <v>0</v>
      </c>
      <c r="AI42" s="12">
        <f t="shared" si="6"/>
        <v>0</v>
      </c>
      <c r="AJ42" s="12">
        <f t="shared" si="7"/>
        <v>0</v>
      </c>
      <c r="AK42" s="12">
        <f t="shared" si="8"/>
        <v>1</v>
      </c>
      <c r="AL42" s="12">
        <f t="shared" si="9"/>
        <v>0</v>
      </c>
      <c r="AM42" s="12">
        <f t="shared" si="10"/>
        <v>0</v>
      </c>
      <c r="AN42" s="12">
        <f t="shared" si="11"/>
        <v>0</v>
      </c>
      <c r="AO42" s="12">
        <v>15</v>
      </c>
      <c r="AP42" s="22">
        <f t="shared" si="1"/>
        <v>710.236220472441</v>
      </c>
    </row>
    <row r="43" spans="1:42" x14ac:dyDescent="0.3">
      <c r="A43" s="6" t="s">
        <v>91</v>
      </c>
      <c r="B43" s="19" t="s">
        <v>120</v>
      </c>
      <c r="C43" s="6" t="s">
        <v>93</v>
      </c>
      <c r="D43" s="6" t="s">
        <v>28</v>
      </c>
      <c r="E43" s="6" t="s">
        <v>94</v>
      </c>
      <c r="F43" s="6">
        <v>5.4</v>
      </c>
      <c r="G43" s="6">
        <v>15</v>
      </c>
      <c r="H43" s="6">
        <v>349</v>
      </c>
      <c r="I43" s="6" t="s">
        <v>95</v>
      </c>
      <c r="J43" s="6">
        <v>3707</v>
      </c>
      <c r="K43" s="19">
        <v>41726</v>
      </c>
      <c r="L43" s="7" t="s">
        <v>31</v>
      </c>
      <c r="M43" s="7" t="s">
        <v>33</v>
      </c>
      <c r="N43" s="7" t="s">
        <v>96</v>
      </c>
      <c r="O43" s="7">
        <v>118</v>
      </c>
      <c r="P43" s="19">
        <v>41736</v>
      </c>
      <c r="Q43" s="19">
        <v>41737</v>
      </c>
      <c r="R43" s="7" t="s">
        <v>121</v>
      </c>
      <c r="S43" s="7">
        <v>0.28976377952755905</v>
      </c>
      <c r="T43" s="7">
        <v>5.18</v>
      </c>
      <c r="U43" s="7">
        <v>1866</v>
      </c>
      <c r="V43" s="6">
        <v>3707</v>
      </c>
      <c r="W43" s="12">
        <f t="shared" si="2"/>
        <v>0</v>
      </c>
      <c r="X43" s="12">
        <v>15</v>
      </c>
      <c r="Y43" s="13">
        <v>118</v>
      </c>
      <c r="Z43" s="13">
        <v>5.18</v>
      </c>
      <c r="AA43" s="13">
        <v>1866</v>
      </c>
      <c r="AB43" s="12">
        <v>349</v>
      </c>
      <c r="AC43" s="13">
        <f t="shared" si="0"/>
        <v>13741849</v>
      </c>
      <c r="AD43" s="12">
        <v>5.4</v>
      </c>
      <c r="AE43" s="12">
        <f t="shared" si="3"/>
        <v>1.6863989535702288</v>
      </c>
      <c r="AF43" s="12">
        <v>3707</v>
      </c>
      <c r="AG43" s="12">
        <f t="shared" si="4"/>
        <v>0</v>
      </c>
      <c r="AH43" s="12">
        <f t="shared" si="5"/>
        <v>0</v>
      </c>
      <c r="AI43" s="12">
        <f t="shared" si="6"/>
        <v>0</v>
      </c>
      <c r="AJ43" s="12">
        <f t="shared" si="7"/>
        <v>0</v>
      </c>
      <c r="AK43" s="12">
        <f t="shared" si="8"/>
        <v>1</v>
      </c>
      <c r="AL43" s="12">
        <f t="shared" si="9"/>
        <v>0</v>
      </c>
      <c r="AM43" s="12">
        <f t="shared" si="10"/>
        <v>0</v>
      </c>
      <c r="AN43" s="12">
        <f t="shared" si="11"/>
        <v>0</v>
      </c>
      <c r="AO43" s="12">
        <v>15</v>
      </c>
      <c r="AP43" s="22">
        <f t="shared" si="1"/>
        <v>289.76377952755905</v>
      </c>
    </row>
    <row r="44" spans="1:42" x14ac:dyDescent="0.3">
      <c r="A44" s="6" t="s">
        <v>91</v>
      </c>
      <c r="B44" s="19" t="s">
        <v>122</v>
      </c>
      <c r="C44" s="6" t="s">
        <v>93</v>
      </c>
      <c r="D44" s="6" t="s">
        <v>28</v>
      </c>
      <c r="E44" s="6" t="s">
        <v>94</v>
      </c>
      <c r="F44" s="6">
        <v>5.4</v>
      </c>
      <c r="G44" s="6">
        <v>15</v>
      </c>
      <c r="H44" s="6">
        <v>349</v>
      </c>
      <c r="I44" s="6" t="s">
        <v>95</v>
      </c>
      <c r="J44" s="6">
        <v>3775</v>
      </c>
      <c r="K44" s="19">
        <v>41726</v>
      </c>
      <c r="L44" s="7" t="s">
        <v>31</v>
      </c>
      <c r="M44" s="7" t="s">
        <v>33</v>
      </c>
      <c r="N44" s="7" t="s">
        <v>96</v>
      </c>
      <c r="O44" s="7">
        <v>118</v>
      </c>
      <c r="P44" s="19">
        <v>41737</v>
      </c>
      <c r="Q44" s="19">
        <v>41738</v>
      </c>
      <c r="R44" s="7" t="s">
        <v>123</v>
      </c>
      <c r="S44" s="7">
        <v>0.29133858267716539</v>
      </c>
      <c r="T44" s="7">
        <v>5.29</v>
      </c>
      <c r="U44" s="7">
        <v>1837</v>
      </c>
      <c r="V44" s="6">
        <v>3775</v>
      </c>
      <c r="W44" s="12">
        <f t="shared" si="2"/>
        <v>0</v>
      </c>
      <c r="X44" s="12">
        <v>15</v>
      </c>
      <c r="Y44" s="13">
        <v>118</v>
      </c>
      <c r="Z44" s="13">
        <v>5.29</v>
      </c>
      <c r="AA44" s="13">
        <v>1837</v>
      </c>
      <c r="AB44" s="12">
        <v>349</v>
      </c>
      <c r="AC44" s="13">
        <f t="shared" si="0"/>
        <v>14250625</v>
      </c>
      <c r="AD44" s="12">
        <v>5.4</v>
      </c>
      <c r="AE44" s="12">
        <f t="shared" si="3"/>
        <v>1.6863989535702288</v>
      </c>
      <c r="AF44" s="12">
        <v>3775</v>
      </c>
      <c r="AG44" s="12">
        <f t="shared" si="4"/>
        <v>0</v>
      </c>
      <c r="AH44" s="12">
        <f t="shared" si="5"/>
        <v>0</v>
      </c>
      <c r="AI44" s="12">
        <f t="shared" si="6"/>
        <v>0</v>
      </c>
      <c r="AJ44" s="12">
        <f t="shared" si="7"/>
        <v>0</v>
      </c>
      <c r="AK44" s="12">
        <f t="shared" si="8"/>
        <v>1</v>
      </c>
      <c r="AL44" s="12">
        <f t="shared" si="9"/>
        <v>0</v>
      </c>
      <c r="AM44" s="12">
        <f t="shared" si="10"/>
        <v>0</v>
      </c>
      <c r="AN44" s="12">
        <f t="shared" si="11"/>
        <v>0</v>
      </c>
      <c r="AO44" s="12">
        <v>15</v>
      </c>
      <c r="AP44" s="22">
        <f t="shared" si="1"/>
        <v>291.33858267716539</v>
      </c>
    </row>
    <row r="45" spans="1:42" x14ac:dyDescent="0.3">
      <c r="A45" s="6" t="s">
        <v>91</v>
      </c>
      <c r="B45" s="19" t="s">
        <v>124</v>
      </c>
      <c r="C45" s="6" t="s">
        <v>93</v>
      </c>
      <c r="D45" s="6" t="s">
        <v>28</v>
      </c>
      <c r="E45" s="6" t="s">
        <v>94</v>
      </c>
      <c r="F45" s="6">
        <v>5.4</v>
      </c>
      <c r="G45" s="6">
        <v>15</v>
      </c>
      <c r="H45" s="6">
        <v>349</v>
      </c>
      <c r="I45" s="6" t="s">
        <v>95</v>
      </c>
      <c r="J45" s="6">
        <v>3812</v>
      </c>
      <c r="K45" s="19">
        <v>41726</v>
      </c>
      <c r="L45" s="7" t="s">
        <v>31</v>
      </c>
      <c r="M45" s="7" t="s">
        <v>33</v>
      </c>
      <c r="N45" s="7" t="s">
        <v>96</v>
      </c>
      <c r="O45" s="7">
        <v>118</v>
      </c>
      <c r="P45" s="19">
        <v>41738</v>
      </c>
      <c r="Q45" s="19">
        <v>41739</v>
      </c>
      <c r="R45" s="7" t="s">
        <v>125</v>
      </c>
      <c r="S45" s="7">
        <v>0.29291338582677168</v>
      </c>
      <c r="T45" s="7">
        <v>5.51</v>
      </c>
      <c r="U45" s="7">
        <v>1768</v>
      </c>
      <c r="V45" s="6">
        <v>3812</v>
      </c>
      <c r="W45" s="12">
        <f t="shared" si="2"/>
        <v>0</v>
      </c>
      <c r="X45" s="12">
        <v>15</v>
      </c>
      <c r="Y45" s="13">
        <v>118</v>
      </c>
      <c r="Z45" s="13">
        <v>5.51</v>
      </c>
      <c r="AA45" s="13">
        <v>1768</v>
      </c>
      <c r="AB45" s="12">
        <v>349</v>
      </c>
      <c r="AC45" s="13">
        <f t="shared" si="0"/>
        <v>14531344</v>
      </c>
      <c r="AD45" s="12">
        <v>5.4</v>
      </c>
      <c r="AE45" s="12">
        <f t="shared" si="3"/>
        <v>1.6863989535702288</v>
      </c>
      <c r="AF45" s="12">
        <v>3812</v>
      </c>
      <c r="AG45" s="12">
        <f t="shared" si="4"/>
        <v>0</v>
      </c>
      <c r="AH45" s="12">
        <f t="shared" si="5"/>
        <v>0</v>
      </c>
      <c r="AI45" s="12">
        <f t="shared" si="6"/>
        <v>0</v>
      </c>
      <c r="AJ45" s="12">
        <f t="shared" si="7"/>
        <v>0</v>
      </c>
      <c r="AK45" s="12">
        <f t="shared" si="8"/>
        <v>1</v>
      </c>
      <c r="AL45" s="12">
        <f t="shared" si="9"/>
        <v>0</v>
      </c>
      <c r="AM45" s="12">
        <f t="shared" si="10"/>
        <v>0</v>
      </c>
      <c r="AN45" s="12">
        <f t="shared" si="11"/>
        <v>0</v>
      </c>
      <c r="AO45" s="12">
        <v>15</v>
      </c>
      <c r="AP45" s="22">
        <f t="shared" si="1"/>
        <v>292.91338582677167</v>
      </c>
    </row>
    <row r="46" spans="1:42" x14ac:dyDescent="0.3">
      <c r="A46" s="6" t="s">
        <v>91</v>
      </c>
      <c r="B46" s="19" t="s">
        <v>126</v>
      </c>
      <c r="C46" s="6" t="s">
        <v>93</v>
      </c>
      <c r="D46" s="6" t="s">
        <v>28</v>
      </c>
      <c r="E46" s="6" t="s">
        <v>94</v>
      </c>
      <c r="F46" s="6">
        <v>5.4</v>
      </c>
      <c r="G46" s="6">
        <v>15</v>
      </c>
      <c r="H46" s="6">
        <v>349</v>
      </c>
      <c r="I46" s="6" t="s">
        <v>95</v>
      </c>
      <c r="J46" s="6">
        <v>3911</v>
      </c>
      <c r="K46" s="19">
        <v>41726</v>
      </c>
      <c r="L46" s="7" t="s">
        <v>31</v>
      </c>
      <c r="M46" s="7" t="s">
        <v>33</v>
      </c>
      <c r="N46" s="7" t="s">
        <v>96</v>
      </c>
      <c r="O46" s="7">
        <v>118</v>
      </c>
      <c r="P46" s="19">
        <v>41741</v>
      </c>
      <c r="Q46" s="19">
        <v>41742</v>
      </c>
      <c r="R46" s="7" t="s">
        <v>127</v>
      </c>
      <c r="S46" s="7">
        <v>5.0393700787401581E-2</v>
      </c>
      <c r="T46" s="7">
        <v>4.68</v>
      </c>
      <c r="U46" s="7">
        <v>181</v>
      </c>
      <c r="V46" s="6">
        <v>3911</v>
      </c>
      <c r="W46" s="12">
        <f t="shared" si="2"/>
        <v>0</v>
      </c>
      <c r="X46" s="12">
        <v>15</v>
      </c>
      <c r="Y46" s="13">
        <v>118</v>
      </c>
      <c r="Z46" s="13">
        <v>4.68</v>
      </c>
      <c r="AA46" s="13">
        <v>181</v>
      </c>
      <c r="AB46" s="12">
        <v>349</v>
      </c>
      <c r="AC46" s="13">
        <f t="shared" si="0"/>
        <v>15295921</v>
      </c>
      <c r="AD46" s="12">
        <v>5.4</v>
      </c>
      <c r="AE46" s="12">
        <f t="shared" si="3"/>
        <v>1.6863989535702288</v>
      </c>
      <c r="AF46" s="12">
        <v>3911</v>
      </c>
      <c r="AG46" s="12">
        <f t="shared" si="4"/>
        <v>0</v>
      </c>
      <c r="AH46" s="12">
        <f t="shared" si="5"/>
        <v>0</v>
      </c>
      <c r="AI46" s="12">
        <f t="shared" si="6"/>
        <v>0</v>
      </c>
      <c r="AJ46" s="12">
        <f t="shared" si="7"/>
        <v>0</v>
      </c>
      <c r="AK46" s="12">
        <f t="shared" si="8"/>
        <v>1</v>
      </c>
      <c r="AL46" s="12">
        <f t="shared" si="9"/>
        <v>0</v>
      </c>
      <c r="AM46" s="12">
        <f t="shared" si="10"/>
        <v>0</v>
      </c>
      <c r="AN46" s="12">
        <f t="shared" si="11"/>
        <v>0</v>
      </c>
      <c r="AO46" s="12">
        <v>15</v>
      </c>
      <c r="AP46" s="22">
        <f t="shared" si="1"/>
        <v>50.393700787401578</v>
      </c>
    </row>
    <row r="47" spans="1:42" x14ac:dyDescent="0.3">
      <c r="A47" s="6" t="s">
        <v>128</v>
      </c>
      <c r="B47" s="19" t="s">
        <v>129</v>
      </c>
      <c r="C47" s="6" t="s">
        <v>130</v>
      </c>
      <c r="D47" s="6" t="s">
        <v>28</v>
      </c>
      <c r="E47" s="6" t="s">
        <v>131</v>
      </c>
      <c r="F47" s="6">
        <v>8.6</v>
      </c>
      <c r="G47" s="6">
        <v>36</v>
      </c>
      <c r="H47" s="6">
        <v>1593</v>
      </c>
      <c r="I47" s="6" t="s">
        <v>95</v>
      </c>
      <c r="J47" s="6">
        <v>811</v>
      </c>
      <c r="K47" s="19">
        <v>41782</v>
      </c>
      <c r="L47" s="7" t="s">
        <v>31</v>
      </c>
      <c r="M47" s="7" t="s">
        <v>132</v>
      </c>
      <c r="N47" s="7" t="s">
        <v>133</v>
      </c>
      <c r="O47" s="7">
        <v>129</v>
      </c>
      <c r="P47" s="19">
        <v>41781</v>
      </c>
      <c r="Q47" s="19">
        <v>41782</v>
      </c>
      <c r="R47" s="7" t="s">
        <v>134</v>
      </c>
      <c r="S47" s="7">
        <v>104.0708661417323</v>
      </c>
      <c r="T47" s="7">
        <v>5.76</v>
      </c>
      <c r="U47" s="7">
        <v>37000</v>
      </c>
      <c r="V47" s="6">
        <v>811</v>
      </c>
      <c r="W47" s="12">
        <f t="shared" si="2"/>
        <v>0</v>
      </c>
      <c r="X47" s="12">
        <v>36</v>
      </c>
      <c r="Y47" s="13">
        <v>129</v>
      </c>
      <c r="Z47" s="13">
        <v>5.76</v>
      </c>
      <c r="AA47" s="13">
        <v>37000</v>
      </c>
      <c r="AB47" s="12">
        <v>1593</v>
      </c>
      <c r="AC47" s="13">
        <f t="shared" si="0"/>
        <v>657721</v>
      </c>
      <c r="AD47" s="12">
        <v>8.6</v>
      </c>
      <c r="AE47" s="12">
        <f t="shared" si="3"/>
        <v>2.1517622032594619</v>
      </c>
      <c r="AF47" s="12">
        <v>811</v>
      </c>
      <c r="AG47" s="12">
        <f t="shared" si="4"/>
        <v>0</v>
      </c>
      <c r="AH47" s="12">
        <f t="shared" si="5"/>
        <v>0</v>
      </c>
      <c r="AI47" s="12">
        <f t="shared" si="6"/>
        <v>0</v>
      </c>
      <c r="AJ47" s="12">
        <f t="shared" si="7"/>
        <v>0</v>
      </c>
      <c r="AK47" s="12">
        <f t="shared" si="8"/>
        <v>1</v>
      </c>
      <c r="AL47" s="12">
        <f t="shared" si="9"/>
        <v>0</v>
      </c>
      <c r="AM47" s="12">
        <f t="shared" si="10"/>
        <v>0</v>
      </c>
      <c r="AN47" s="12">
        <f t="shared" si="11"/>
        <v>0</v>
      </c>
      <c r="AO47" s="12">
        <v>36</v>
      </c>
      <c r="AP47" s="22">
        <f t="shared" si="1"/>
        <v>104070.8661417323</v>
      </c>
    </row>
    <row r="48" spans="1:42" x14ac:dyDescent="0.3">
      <c r="A48" s="6" t="s">
        <v>128</v>
      </c>
      <c r="B48" s="19" t="s">
        <v>135</v>
      </c>
      <c r="C48" s="6" t="s">
        <v>130</v>
      </c>
      <c r="D48" s="6" t="s">
        <v>28</v>
      </c>
      <c r="E48" s="6" t="s">
        <v>131</v>
      </c>
      <c r="F48" s="6">
        <v>8.6999999999999993</v>
      </c>
      <c r="G48" s="6">
        <v>36</v>
      </c>
      <c r="H48" s="6">
        <v>1626</v>
      </c>
      <c r="I48" s="6" t="s">
        <v>95</v>
      </c>
      <c r="J48" s="6">
        <v>5536</v>
      </c>
      <c r="K48" s="19">
        <v>41782</v>
      </c>
      <c r="L48" s="7" t="s">
        <v>31</v>
      </c>
      <c r="M48" s="7" t="s">
        <v>132</v>
      </c>
      <c r="N48" s="7" t="s">
        <v>133</v>
      </c>
      <c r="O48" s="7">
        <v>129</v>
      </c>
      <c r="P48" s="19">
        <v>41782</v>
      </c>
      <c r="Q48" s="19">
        <v>41783</v>
      </c>
      <c r="R48" s="7" t="s">
        <v>136</v>
      </c>
      <c r="S48" s="7">
        <v>151.09133858267717</v>
      </c>
      <c r="T48" s="7">
        <v>5.91</v>
      </c>
      <c r="U48" s="7">
        <v>41000</v>
      </c>
      <c r="V48" s="6">
        <v>5536</v>
      </c>
      <c r="W48" s="12">
        <f t="shared" si="2"/>
        <v>0</v>
      </c>
      <c r="X48" s="12">
        <v>36</v>
      </c>
      <c r="Y48" s="13">
        <v>129</v>
      </c>
      <c r="Z48" s="13">
        <v>5.91</v>
      </c>
      <c r="AA48" s="13">
        <v>41000</v>
      </c>
      <c r="AB48" s="12">
        <v>1626</v>
      </c>
      <c r="AC48" s="13">
        <f t="shared" si="0"/>
        <v>30647296</v>
      </c>
      <c r="AD48" s="12">
        <v>8.6999999999999993</v>
      </c>
      <c r="AE48" s="12">
        <f t="shared" si="3"/>
        <v>2.1633230256605378</v>
      </c>
      <c r="AF48" s="12">
        <v>5536</v>
      </c>
      <c r="AG48" s="12">
        <f t="shared" si="4"/>
        <v>0</v>
      </c>
      <c r="AH48" s="12">
        <f t="shared" si="5"/>
        <v>0</v>
      </c>
      <c r="AI48" s="12">
        <f t="shared" si="6"/>
        <v>0</v>
      </c>
      <c r="AJ48" s="12">
        <f t="shared" si="7"/>
        <v>0</v>
      </c>
      <c r="AK48" s="12">
        <f t="shared" si="8"/>
        <v>1</v>
      </c>
      <c r="AL48" s="12">
        <f t="shared" si="9"/>
        <v>0</v>
      </c>
      <c r="AM48" s="12">
        <f t="shared" si="10"/>
        <v>0</v>
      </c>
      <c r="AN48" s="12">
        <f t="shared" si="11"/>
        <v>0</v>
      </c>
      <c r="AO48" s="12">
        <v>36</v>
      </c>
      <c r="AP48" s="22">
        <f t="shared" si="1"/>
        <v>151091.33858267716</v>
      </c>
    </row>
    <row r="49" spans="1:42" x14ac:dyDescent="0.3">
      <c r="A49" s="6" t="s">
        <v>128</v>
      </c>
      <c r="B49" s="19" t="s">
        <v>137</v>
      </c>
      <c r="C49" s="6" t="s">
        <v>130</v>
      </c>
      <c r="D49" s="6" t="s">
        <v>28</v>
      </c>
      <c r="E49" s="6" t="s">
        <v>131</v>
      </c>
      <c r="F49" s="6">
        <v>8.6999999999999993</v>
      </c>
      <c r="G49" s="6">
        <v>36</v>
      </c>
      <c r="H49" s="6">
        <v>1677</v>
      </c>
      <c r="I49" s="6" t="s">
        <v>95</v>
      </c>
      <c r="J49" s="6">
        <v>11294</v>
      </c>
      <c r="K49" s="19">
        <v>41782</v>
      </c>
      <c r="L49" s="7" t="s">
        <v>31</v>
      </c>
      <c r="M49" s="7" t="s">
        <v>132</v>
      </c>
      <c r="N49" s="7" t="s">
        <v>133</v>
      </c>
      <c r="O49" s="7">
        <v>129</v>
      </c>
      <c r="P49" s="19">
        <v>41783</v>
      </c>
      <c r="Q49" s="19">
        <v>41784</v>
      </c>
      <c r="R49" s="7" t="s">
        <v>138</v>
      </c>
      <c r="S49" s="7">
        <v>126.53858267716537</v>
      </c>
      <c r="T49" s="7">
        <v>5.87</v>
      </c>
      <c r="U49" s="7">
        <v>42000</v>
      </c>
      <c r="V49" s="6">
        <v>11294</v>
      </c>
      <c r="W49" s="12">
        <f t="shared" si="2"/>
        <v>0</v>
      </c>
      <c r="X49" s="12">
        <v>36</v>
      </c>
      <c r="Y49" s="13">
        <v>129</v>
      </c>
      <c r="Z49" s="13">
        <v>5.87</v>
      </c>
      <c r="AA49" s="13">
        <v>42000</v>
      </c>
      <c r="AB49" s="12">
        <v>1677</v>
      </c>
      <c r="AC49" s="13">
        <f t="shared" si="0"/>
        <v>127554436</v>
      </c>
      <c r="AD49" s="12">
        <v>8.6999999999999993</v>
      </c>
      <c r="AE49" s="12">
        <f t="shared" si="3"/>
        <v>2.1633230256605378</v>
      </c>
      <c r="AF49" s="12">
        <v>11294</v>
      </c>
      <c r="AG49" s="12">
        <f t="shared" si="4"/>
        <v>0</v>
      </c>
      <c r="AH49" s="12">
        <f t="shared" si="5"/>
        <v>0</v>
      </c>
      <c r="AI49" s="12">
        <f t="shared" si="6"/>
        <v>0</v>
      </c>
      <c r="AJ49" s="12">
        <f t="shared" si="7"/>
        <v>0</v>
      </c>
      <c r="AK49" s="12">
        <f t="shared" si="8"/>
        <v>1</v>
      </c>
      <c r="AL49" s="12">
        <f t="shared" si="9"/>
        <v>0</v>
      </c>
      <c r="AM49" s="12">
        <f t="shared" si="10"/>
        <v>0</v>
      </c>
      <c r="AN49" s="12">
        <f t="shared" si="11"/>
        <v>0</v>
      </c>
      <c r="AO49" s="12">
        <v>36</v>
      </c>
      <c r="AP49" s="22">
        <f t="shared" si="1"/>
        <v>126538.58267716537</v>
      </c>
    </row>
    <row r="50" spans="1:42" x14ac:dyDescent="0.3">
      <c r="A50" s="6" t="s">
        <v>128</v>
      </c>
      <c r="B50" s="19" t="s">
        <v>139</v>
      </c>
      <c r="C50" s="6" t="s">
        <v>130</v>
      </c>
      <c r="D50" s="6" t="s">
        <v>28</v>
      </c>
      <c r="E50" s="6" t="s">
        <v>131</v>
      </c>
      <c r="F50" s="6">
        <v>8.6</v>
      </c>
      <c r="G50" s="6">
        <v>36</v>
      </c>
      <c r="H50" s="6">
        <v>1698</v>
      </c>
      <c r="I50" s="6" t="s">
        <v>95</v>
      </c>
      <c r="J50" s="6">
        <v>16715</v>
      </c>
      <c r="K50" s="19">
        <v>41782</v>
      </c>
      <c r="L50" s="7" t="s">
        <v>31</v>
      </c>
      <c r="M50" s="7" t="s">
        <v>132</v>
      </c>
      <c r="N50" s="7" t="s">
        <v>133</v>
      </c>
      <c r="O50" s="7">
        <v>129</v>
      </c>
      <c r="P50" s="19">
        <v>41784</v>
      </c>
      <c r="Q50" s="19">
        <v>41785</v>
      </c>
      <c r="R50" s="7" t="s">
        <v>140</v>
      </c>
      <c r="S50" s="7">
        <v>53.031496062992126</v>
      </c>
      <c r="T50" s="7">
        <v>5.69</v>
      </c>
      <c r="U50" s="7">
        <v>38000</v>
      </c>
      <c r="V50" s="6">
        <v>16715</v>
      </c>
      <c r="W50" s="12">
        <f t="shared" si="2"/>
        <v>0</v>
      </c>
      <c r="X50" s="12">
        <v>36</v>
      </c>
      <c r="Y50" s="13">
        <v>129</v>
      </c>
      <c r="Z50" s="13">
        <v>5.69</v>
      </c>
      <c r="AA50" s="13">
        <v>38000</v>
      </c>
      <c r="AB50" s="12">
        <v>1698</v>
      </c>
      <c r="AC50" s="13">
        <f t="shared" si="0"/>
        <v>279391225</v>
      </c>
      <c r="AD50" s="12">
        <v>8.6</v>
      </c>
      <c r="AE50" s="12">
        <f t="shared" si="3"/>
        <v>2.1517622032594619</v>
      </c>
      <c r="AF50" s="12">
        <v>16715</v>
      </c>
      <c r="AG50" s="12">
        <f t="shared" si="4"/>
        <v>0</v>
      </c>
      <c r="AH50" s="12">
        <f t="shared" si="5"/>
        <v>0</v>
      </c>
      <c r="AI50" s="12">
        <f t="shared" si="6"/>
        <v>0</v>
      </c>
      <c r="AJ50" s="12">
        <f t="shared" si="7"/>
        <v>0</v>
      </c>
      <c r="AK50" s="12">
        <f t="shared" si="8"/>
        <v>1</v>
      </c>
      <c r="AL50" s="12">
        <f t="shared" si="9"/>
        <v>0</v>
      </c>
      <c r="AM50" s="12">
        <f t="shared" si="10"/>
        <v>0</v>
      </c>
      <c r="AN50" s="12">
        <f t="shared" si="11"/>
        <v>0</v>
      </c>
      <c r="AO50" s="12">
        <v>36</v>
      </c>
      <c r="AP50" s="22">
        <f t="shared" si="1"/>
        <v>53031.496062992126</v>
      </c>
    </row>
    <row r="51" spans="1:42" x14ac:dyDescent="0.3">
      <c r="A51" s="6" t="s">
        <v>128</v>
      </c>
      <c r="B51" s="19" t="s">
        <v>141</v>
      </c>
      <c r="C51" s="6" t="s">
        <v>130</v>
      </c>
      <c r="D51" s="6" t="s">
        <v>28</v>
      </c>
      <c r="E51" s="6" t="s">
        <v>131</v>
      </c>
      <c r="F51" s="6">
        <v>8.6</v>
      </c>
      <c r="G51" s="6">
        <v>36</v>
      </c>
      <c r="H51" s="6">
        <v>1718</v>
      </c>
      <c r="I51" s="6" t="s">
        <v>95</v>
      </c>
      <c r="J51" s="6">
        <v>20278</v>
      </c>
      <c r="K51" s="19">
        <v>41782</v>
      </c>
      <c r="L51" s="7" t="s">
        <v>31</v>
      </c>
      <c r="M51" s="7" t="s">
        <v>132</v>
      </c>
      <c r="N51" s="7" t="s">
        <v>133</v>
      </c>
      <c r="O51" s="7">
        <v>129</v>
      </c>
      <c r="P51" s="19">
        <v>41785</v>
      </c>
      <c r="Q51" s="19">
        <v>41786</v>
      </c>
      <c r="R51" s="7" t="s">
        <v>142</v>
      </c>
      <c r="S51" s="7">
        <v>52.836220472440949</v>
      </c>
      <c r="T51" s="7">
        <v>5.67</v>
      </c>
      <c r="U51" s="7">
        <v>38000</v>
      </c>
      <c r="V51" s="6">
        <v>20278</v>
      </c>
      <c r="W51" s="12">
        <f t="shared" si="2"/>
        <v>0</v>
      </c>
      <c r="X51" s="12">
        <v>36</v>
      </c>
      <c r="Y51" s="13">
        <v>129</v>
      </c>
      <c r="Z51" s="13">
        <v>5.67</v>
      </c>
      <c r="AA51" s="13">
        <v>38000</v>
      </c>
      <c r="AB51" s="12">
        <v>1718</v>
      </c>
      <c r="AC51" s="13">
        <f t="shared" si="0"/>
        <v>411197284</v>
      </c>
      <c r="AD51" s="12">
        <v>8.6</v>
      </c>
      <c r="AE51" s="12">
        <f t="shared" si="3"/>
        <v>2.1517622032594619</v>
      </c>
      <c r="AF51" s="12">
        <v>20278</v>
      </c>
      <c r="AG51" s="12">
        <f t="shared" si="4"/>
        <v>0</v>
      </c>
      <c r="AH51" s="12">
        <f t="shared" si="5"/>
        <v>0</v>
      </c>
      <c r="AI51" s="12">
        <f t="shared" si="6"/>
        <v>0</v>
      </c>
      <c r="AJ51" s="12">
        <f t="shared" si="7"/>
        <v>0</v>
      </c>
      <c r="AK51" s="12">
        <f t="shared" si="8"/>
        <v>1</v>
      </c>
      <c r="AL51" s="12">
        <f t="shared" si="9"/>
        <v>0</v>
      </c>
      <c r="AM51" s="12">
        <f t="shared" si="10"/>
        <v>0</v>
      </c>
      <c r="AN51" s="12">
        <f t="shared" si="11"/>
        <v>0</v>
      </c>
      <c r="AO51" s="12">
        <v>36</v>
      </c>
      <c r="AP51" s="22">
        <f t="shared" si="1"/>
        <v>52836.220472440953</v>
      </c>
    </row>
    <row r="52" spans="1:42" x14ac:dyDescent="0.3">
      <c r="A52" s="6" t="s">
        <v>128</v>
      </c>
      <c r="B52" s="19" t="s">
        <v>143</v>
      </c>
      <c r="C52" s="6" t="s">
        <v>130</v>
      </c>
      <c r="D52" s="6" t="s">
        <v>28</v>
      </c>
      <c r="E52" s="6" t="s">
        <v>131</v>
      </c>
      <c r="F52" s="6">
        <v>8.5</v>
      </c>
      <c r="G52" s="6">
        <v>36</v>
      </c>
      <c r="H52" s="6">
        <v>1735</v>
      </c>
      <c r="I52" s="6" t="s">
        <v>95</v>
      </c>
      <c r="J52" s="6">
        <v>22841</v>
      </c>
      <c r="K52" s="19">
        <v>41782</v>
      </c>
      <c r="L52" s="7" t="s">
        <v>31</v>
      </c>
      <c r="M52" s="7" t="s">
        <v>132</v>
      </c>
      <c r="N52" s="7" t="s">
        <v>133</v>
      </c>
      <c r="O52" s="7">
        <v>129</v>
      </c>
      <c r="P52" s="19">
        <v>41786</v>
      </c>
      <c r="Q52" s="19">
        <v>41787</v>
      </c>
      <c r="R52" s="7" t="s">
        <v>144</v>
      </c>
      <c r="S52" s="7">
        <v>43.628346456692917</v>
      </c>
      <c r="T52" s="7">
        <v>5.65</v>
      </c>
      <c r="U52" s="7">
        <v>38000</v>
      </c>
      <c r="V52" s="6">
        <v>22841</v>
      </c>
      <c r="W52" s="12">
        <f t="shared" si="2"/>
        <v>0</v>
      </c>
      <c r="X52" s="12">
        <v>36</v>
      </c>
      <c r="Y52" s="13">
        <v>129</v>
      </c>
      <c r="Z52" s="13">
        <v>5.65</v>
      </c>
      <c r="AA52" s="13">
        <v>38000</v>
      </c>
      <c r="AB52" s="12">
        <v>1735</v>
      </c>
      <c r="AC52" s="13">
        <f t="shared" si="0"/>
        <v>521711281</v>
      </c>
      <c r="AD52" s="12">
        <v>8.5</v>
      </c>
      <c r="AE52" s="12">
        <f t="shared" si="3"/>
        <v>2.1400661634962708</v>
      </c>
      <c r="AF52" s="12">
        <v>22841</v>
      </c>
      <c r="AG52" s="12">
        <f t="shared" si="4"/>
        <v>0</v>
      </c>
      <c r="AH52" s="12">
        <f t="shared" si="5"/>
        <v>0</v>
      </c>
      <c r="AI52" s="12">
        <f t="shared" si="6"/>
        <v>0</v>
      </c>
      <c r="AJ52" s="12">
        <f t="shared" si="7"/>
        <v>0</v>
      </c>
      <c r="AK52" s="12">
        <f t="shared" si="8"/>
        <v>1</v>
      </c>
      <c r="AL52" s="12">
        <f t="shared" si="9"/>
        <v>0</v>
      </c>
      <c r="AM52" s="12">
        <f t="shared" si="10"/>
        <v>0</v>
      </c>
      <c r="AN52" s="12">
        <f t="shared" si="11"/>
        <v>0</v>
      </c>
      <c r="AO52" s="12">
        <v>36</v>
      </c>
      <c r="AP52" s="22">
        <f t="shared" si="1"/>
        <v>43628.346456692918</v>
      </c>
    </row>
    <row r="53" spans="1:42" x14ac:dyDescent="0.3">
      <c r="A53" s="6" t="s">
        <v>128</v>
      </c>
      <c r="B53" s="19" t="s">
        <v>145</v>
      </c>
      <c r="C53" s="6" t="s">
        <v>130</v>
      </c>
      <c r="D53" s="6" t="s">
        <v>28</v>
      </c>
      <c r="E53" s="6" t="s">
        <v>131</v>
      </c>
      <c r="F53" s="6">
        <v>8.5</v>
      </c>
      <c r="G53" s="6">
        <v>36</v>
      </c>
      <c r="H53" s="6">
        <v>1760</v>
      </c>
      <c r="I53" s="6" t="s">
        <v>95</v>
      </c>
      <c r="J53" s="6">
        <v>24872</v>
      </c>
      <c r="K53" s="19">
        <v>41782</v>
      </c>
      <c r="L53" s="7" t="s">
        <v>31</v>
      </c>
      <c r="M53" s="7" t="s">
        <v>132</v>
      </c>
      <c r="N53" s="7" t="s">
        <v>133</v>
      </c>
      <c r="O53" s="7">
        <v>129</v>
      </c>
      <c r="P53" s="19">
        <v>41787</v>
      </c>
      <c r="Q53" s="19">
        <v>41788</v>
      </c>
      <c r="R53" s="7" t="s">
        <v>146</v>
      </c>
      <c r="S53" s="7">
        <v>33.836220472440942</v>
      </c>
      <c r="T53" s="7">
        <v>5.86</v>
      </c>
      <c r="U53" s="7">
        <v>32000</v>
      </c>
      <c r="V53" s="6">
        <v>24872</v>
      </c>
      <c r="W53" s="12">
        <f t="shared" si="2"/>
        <v>0</v>
      </c>
      <c r="X53" s="12">
        <v>36</v>
      </c>
      <c r="Y53" s="13">
        <v>129</v>
      </c>
      <c r="Z53" s="13">
        <v>5.86</v>
      </c>
      <c r="AA53" s="13">
        <v>32000</v>
      </c>
      <c r="AB53" s="12">
        <v>1760</v>
      </c>
      <c r="AC53" s="13">
        <f t="shared" si="0"/>
        <v>618616384</v>
      </c>
      <c r="AD53" s="12">
        <v>8.5</v>
      </c>
      <c r="AE53" s="12">
        <f t="shared" si="3"/>
        <v>2.1400661634962708</v>
      </c>
      <c r="AF53" s="12">
        <v>24872</v>
      </c>
      <c r="AG53" s="12">
        <f t="shared" si="4"/>
        <v>0</v>
      </c>
      <c r="AH53" s="12">
        <f t="shared" si="5"/>
        <v>0</v>
      </c>
      <c r="AI53" s="12">
        <f t="shared" si="6"/>
        <v>0</v>
      </c>
      <c r="AJ53" s="12">
        <f t="shared" si="7"/>
        <v>0</v>
      </c>
      <c r="AK53" s="12">
        <f t="shared" si="8"/>
        <v>1</v>
      </c>
      <c r="AL53" s="12">
        <f t="shared" si="9"/>
        <v>0</v>
      </c>
      <c r="AM53" s="12">
        <f t="shared" si="10"/>
        <v>0</v>
      </c>
      <c r="AN53" s="12">
        <f t="shared" si="11"/>
        <v>0</v>
      </c>
      <c r="AO53" s="12">
        <v>36</v>
      </c>
      <c r="AP53" s="22">
        <f t="shared" si="1"/>
        <v>33836.220472440946</v>
      </c>
    </row>
    <row r="54" spans="1:42" x14ac:dyDescent="0.3">
      <c r="A54" s="6" t="s">
        <v>128</v>
      </c>
      <c r="B54" s="19" t="s">
        <v>147</v>
      </c>
      <c r="C54" s="6" t="s">
        <v>130</v>
      </c>
      <c r="D54" s="6" t="s">
        <v>28</v>
      </c>
      <c r="E54" s="6" t="s">
        <v>131</v>
      </c>
      <c r="F54" s="6">
        <v>8.5</v>
      </c>
      <c r="G54" s="6">
        <v>37</v>
      </c>
      <c r="H54" s="6">
        <v>1784</v>
      </c>
      <c r="I54" s="6" t="s">
        <v>95</v>
      </c>
      <c r="J54" s="6">
        <v>26599</v>
      </c>
      <c r="K54" s="19">
        <v>41782</v>
      </c>
      <c r="L54" s="7" t="s">
        <v>31</v>
      </c>
      <c r="M54" s="7" t="s">
        <v>132</v>
      </c>
      <c r="N54" s="7" t="s">
        <v>133</v>
      </c>
      <c r="O54" s="7">
        <v>129</v>
      </c>
      <c r="P54" s="19">
        <v>41788</v>
      </c>
      <c r="Q54" s="19">
        <v>41789</v>
      </c>
      <c r="R54" s="7" t="s">
        <v>148</v>
      </c>
      <c r="S54" s="7">
        <v>50.700787401574807</v>
      </c>
      <c r="T54" s="7">
        <v>5.98</v>
      </c>
      <c r="U54" s="7">
        <v>30000</v>
      </c>
      <c r="V54" s="6">
        <v>26599</v>
      </c>
      <c r="W54" s="12">
        <f t="shared" si="2"/>
        <v>0</v>
      </c>
      <c r="X54" s="12">
        <v>37</v>
      </c>
      <c r="Y54" s="13">
        <v>129</v>
      </c>
      <c r="Z54" s="13">
        <v>5.98</v>
      </c>
      <c r="AA54" s="13">
        <v>30000</v>
      </c>
      <c r="AB54" s="12">
        <v>1784</v>
      </c>
      <c r="AC54" s="13">
        <f t="shared" si="0"/>
        <v>707506801</v>
      </c>
      <c r="AD54" s="12">
        <v>8.5</v>
      </c>
      <c r="AE54" s="12">
        <f t="shared" si="3"/>
        <v>2.1400661634962708</v>
      </c>
      <c r="AF54" s="12">
        <v>26599</v>
      </c>
      <c r="AG54" s="12">
        <f t="shared" si="4"/>
        <v>0</v>
      </c>
      <c r="AH54" s="12">
        <f t="shared" si="5"/>
        <v>0</v>
      </c>
      <c r="AI54" s="12">
        <f t="shared" si="6"/>
        <v>0</v>
      </c>
      <c r="AJ54" s="12">
        <f t="shared" si="7"/>
        <v>0</v>
      </c>
      <c r="AK54" s="12">
        <f t="shared" si="8"/>
        <v>1</v>
      </c>
      <c r="AL54" s="12">
        <f t="shared" si="9"/>
        <v>0</v>
      </c>
      <c r="AM54" s="12">
        <f t="shared" si="10"/>
        <v>0</v>
      </c>
      <c r="AN54" s="12">
        <f t="shared" si="11"/>
        <v>0</v>
      </c>
      <c r="AO54" s="12">
        <v>37</v>
      </c>
      <c r="AP54" s="22">
        <f t="shared" si="1"/>
        <v>50700.787401574809</v>
      </c>
    </row>
    <row r="55" spans="1:42" x14ac:dyDescent="0.3">
      <c r="A55" s="6" t="s">
        <v>128</v>
      </c>
      <c r="B55" s="19" t="s">
        <v>149</v>
      </c>
      <c r="C55" s="6" t="s">
        <v>130</v>
      </c>
      <c r="D55" s="6" t="s">
        <v>28</v>
      </c>
      <c r="E55" s="6" t="s">
        <v>131</v>
      </c>
      <c r="F55" s="6">
        <v>8.5</v>
      </c>
      <c r="G55" s="6">
        <v>37</v>
      </c>
      <c r="H55" s="6">
        <v>1799</v>
      </c>
      <c r="I55" s="6" t="s">
        <v>95</v>
      </c>
      <c r="J55" s="6">
        <v>28261</v>
      </c>
      <c r="K55" s="19">
        <v>41782</v>
      </c>
      <c r="L55" s="7" t="s">
        <v>31</v>
      </c>
      <c r="M55" s="7" t="s">
        <v>132</v>
      </c>
      <c r="N55" s="7" t="s">
        <v>133</v>
      </c>
      <c r="O55" s="7">
        <v>129</v>
      </c>
      <c r="P55" s="19">
        <v>41789</v>
      </c>
      <c r="Q55" s="19">
        <v>41790</v>
      </c>
      <c r="R55" s="7" t="s">
        <v>150</v>
      </c>
      <c r="S55" s="7">
        <v>89.477165354330722</v>
      </c>
      <c r="T55" s="7">
        <v>5.98</v>
      </c>
      <c r="U55" s="7">
        <v>28000</v>
      </c>
      <c r="V55" s="6">
        <v>28261</v>
      </c>
      <c r="W55" s="12">
        <f t="shared" si="2"/>
        <v>0</v>
      </c>
      <c r="X55" s="12">
        <v>37</v>
      </c>
      <c r="Y55" s="13">
        <v>129</v>
      </c>
      <c r="Z55" s="13">
        <v>5.98</v>
      </c>
      <c r="AA55" s="13">
        <v>28000</v>
      </c>
      <c r="AB55" s="12">
        <v>1799</v>
      </c>
      <c r="AC55" s="13">
        <f t="shared" si="0"/>
        <v>798684121</v>
      </c>
      <c r="AD55" s="12">
        <v>8.5</v>
      </c>
      <c r="AE55" s="12">
        <f t="shared" si="3"/>
        <v>2.1400661634962708</v>
      </c>
      <c r="AF55" s="12">
        <v>28261</v>
      </c>
      <c r="AG55" s="12">
        <f t="shared" si="4"/>
        <v>0</v>
      </c>
      <c r="AH55" s="12">
        <f t="shared" si="5"/>
        <v>0</v>
      </c>
      <c r="AI55" s="12">
        <f t="shared" si="6"/>
        <v>0</v>
      </c>
      <c r="AJ55" s="12">
        <f t="shared" si="7"/>
        <v>0</v>
      </c>
      <c r="AK55" s="12">
        <f t="shared" si="8"/>
        <v>1</v>
      </c>
      <c r="AL55" s="12">
        <f t="shared" si="9"/>
        <v>0</v>
      </c>
      <c r="AM55" s="12">
        <f t="shared" si="10"/>
        <v>0</v>
      </c>
      <c r="AN55" s="12">
        <f t="shared" si="11"/>
        <v>0</v>
      </c>
      <c r="AO55" s="12">
        <v>37</v>
      </c>
      <c r="AP55" s="22">
        <f t="shared" si="1"/>
        <v>89477.165354330718</v>
      </c>
    </row>
    <row r="56" spans="1:42" x14ac:dyDescent="0.3">
      <c r="A56" s="6" t="s">
        <v>128</v>
      </c>
      <c r="B56" s="19" t="s">
        <v>151</v>
      </c>
      <c r="C56" s="6" t="s">
        <v>130</v>
      </c>
      <c r="D56" s="6" t="s">
        <v>28</v>
      </c>
      <c r="E56" s="6" t="s">
        <v>131</v>
      </c>
      <c r="F56" s="6">
        <v>8.5</v>
      </c>
      <c r="G56" s="6">
        <v>37</v>
      </c>
      <c r="H56" s="6">
        <v>1844</v>
      </c>
      <c r="I56" s="6" t="s">
        <v>95</v>
      </c>
      <c r="J56" s="6">
        <v>30484</v>
      </c>
      <c r="K56" s="19">
        <v>41782</v>
      </c>
      <c r="L56" s="7" t="s">
        <v>31</v>
      </c>
      <c r="M56" s="7" t="s">
        <v>132</v>
      </c>
      <c r="N56" s="7" t="s">
        <v>133</v>
      </c>
      <c r="O56" s="7">
        <v>129</v>
      </c>
      <c r="P56" s="19">
        <v>41790</v>
      </c>
      <c r="Q56" s="19">
        <v>41791</v>
      </c>
      <c r="R56" s="7" t="s">
        <v>152</v>
      </c>
      <c r="S56" s="7">
        <v>110.10078740157481</v>
      </c>
      <c r="T56" s="7">
        <v>5.95</v>
      </c>
      <c r="U56" s="7">
        <v>28000</v>
      </c>
      <c r="V56" s="6">
        <v>30484</v>
      </c>
      <c r="W56" s="12">
        <f t="shared" si="2"/>
        <v>0</v>
      </c>
      <c r="X56" s="12">
        <v>37</v>
      </c>
      <c r="Y56" s="13">
        <v>129</v>
      </c>
      <c r="Z56" s="13">
        <v>5.95</v>
      </c>
      <c r="AA56" s="13">
        <v>28000</v>
      </c>
      <c r="AB56" s="12">
        <v>1844</v>
      </c>
      <c r="AC56" s="13">
        <f t="shared" si="0"/>
        <v>929274256</v>
      </c>
      <c r="AD56" s="12">
        <v>8.5</v>
      </c>
      <c r="AE56" s="12">
        <f t="shared" si="3"/>
        <v>2.1400661634962708</v>
      </c>
      <c r="AF56" s="12">
        <v>30484</v>
      </c>
      <c r="AG56" s="12">
        <f t="shared" si="4"/>
        <v>0</v>
      </c>
      <c r="AH56" s="12">
        <f t="shared" si="5"/>
        <v>0</v>
      </c>
      <c r="AI56" s="12">
        <f t="shared" si="6"/>
        <v>0</v>
      </c>
      <c r="AJ56" s="12">
        <f t="shared" si="7"/>
        <v>0</v>
      </c>
      <c r="AK56" s="12">
        <f t="shared" si="8"/>
        <v>1</v>
      </c>
      <c r="AL56" s="12">
        <f t="shared" si="9"/>
        <v>0</v>
      </c>
      <c r="AM56" s="12">
        <f t="shared" si="10"/>
        <v>0</v>
      </c>
      <c r="AN56" s="12">
        <f t="shared" si="11"/>
        <v>0</v>
      </c>
      <c r="AO56" s="12">
        <v>37</v>
      </c>
      <c r="AP56" s="22">
        <f t="shared" si="1"/>
        <v>110100.78740157481</v>
      </c>
    </row>
    <row r="57" spans="1:42" x14ac:dyDescent="0.3">
      <c r="A57" s="6" t="s">
        <v>128</v>
      </c>
      <c r="B57" s="19" t="s">
        <v>153</v>
      </c>
      <c r="C57" s="6" t="s">
        <v>130</v>
      </c>
      <c r="D57" s="6" t="s">
        <v>28</v>
      </c>
      <c r="E57" s="6" t="s">
        <v>131</v>
      </c>
      <c r="F57" s="6">
        <v>8.5</v>
      </c>
      <c r="G57" s="6">
        <v>37</v>
      </c>
      <c r="H57" s="6">
        <v>1851</v>
      </c>
      <c r="I57" s="6" t="s">
        <v>95</v>
      </c>
      <c r="J57" s="6">
        <v>32942</v>
      </c>
      <c r="K57" s="19">
        <v>41782</v>
      </c>
      <c r="L57" s="7" t="s">
        <v>31</v>
      </c>
      <c r="M57" s="7" t="s">
        <v>132</v>
      </c>
      <c r="N57" s="7" t="s">
        <v>133</v>
      </c>
      <c r="O57" s="7">
        <v>129</v>
      </c>
      <c r="P57" s="19">
        <v>41791</v>
      </c>
      <c r="Q57" s="19">
        <v>41792</v>
      </c>
      <c r="R57" s="7" t="s">
        <v>154</v>
      </c>
      <c r="S57" s="7">
        <v>75.611023622047242</v>
      </c>
      <c r="T57" s="7">
        <v>5.95</v>
      </c>
      <c r="U57" s="7">
        <v>29000</v>
      </c>
      <c r="V57" s="6">
        <v>32942</v>
      </c>
      <c r="W57" s="12">
        <f t="shared" si="2"/>
        <v>0</v>
      </c>
      <c r="X57" s="12">
        <v>37</v>
      </c>
      <c r="Y57" s="13">
        <v>129</v>
      </c>
      <c r="Z57" s="13">
        <v>5.95</v>
      </c>
      <c r="AA57" s="13">
        <v>29000</v>
      </c>
      <c r="AB57" s="12">
        <v>1851</v>
      </c>
      <c r="AC57" s="13">
        <f t="shared" si="0"/>
        <v>1085175364</v>
      </c>
      <c r="AD57" s="12">
        <v>8.5</v>
      </c>
      <c r="AE57" s="12">
        <f t="shared" si="3"/>
        <v>2.1400661634962708</v>
      </c>
      <c r="AF57" s="12">
        <v>32942</v>
      </c>
      <c r="AG57" s="12">
        <f t="shared" si="4"/>
        <v>0</v>
      </c>
      <c r="AH57" s="12">
        <f t="shared" si="5"/>
        <v>0</v>
      </c>
      <c r="AI57" s="12">
        <f t="shared" si="6"/>
        <v>0</v>
      </c>
      <c r="AJ57" s="12">
        <f t="shared" si="7"/>
        <v>0</v>
      </c>
      <c r="AK57" s="12">
        <f t="shared" si="8"/>
        <v>1</v>
      </c>
      <c r="AL57" s="12">
        <f t="shared" si="9"/>
        <v>0</v>
      </c>
      <c r="AM57" s="12">
        <f t="shared" si="10"/>
        <v>0</v>
      </c>
      <c r="AN57" s="12">
        <f t="shared" si="11"/>
        <v>0</v>
      </c>
      <c r="AO57" s="12">
        <v>37</v>
      </c>
      <c r="AP57" s="22">
        <f t="shared" si="1"/>
        <v>75611.023622047243</v>
      </c>
    </row>
    <row r="58" spans="1:42" x14ac:dyDescent="0.3">
      <c r="A58" s="6" t="s">
        <v>128</v>
      </c>
      <c r="B58" s="19" t="s">
        <v>155</v>
      </c>
      <c r="C58" s="6" t="s">
        <v>130</v>
      </c>
      <c r="D58" s="6" t="s">
        <v>28</v>
      </c>
      <c r="E58" s="6" t="s">
        <v>131</v>
      </c>
      <c r="F58" s="6">
        <v>8.5</v>
      </c>
      <c r="G58" s="6">
        <v>37</v>
      </c>
      <c r="H58" s="6">
        <v>1883</v>
      </c>
      <c r="I58" s="6" t="s">
        <v>95</v>
      </c>
      <c r="J58" s="6">
        <v>35341</v>
      </c>
      <c r="K58" s="19">
        <v>41782</v>
      </c>
      <c r="L58" s="7" t="s">
        <v>31</v>
      </c>
      <c r="M58" s="7" t="s">
        <v>132</v>
      </c>
      <c r="N58" s="7" t="s">
        <v>133</v>
      </c>
      <c r="O58" s="7">
        <v>129</v>
      </c>
      <c r="P58" s="19">
        <v>41792</v>
      </c>
      <c r="Q58" s="19">
        <v>41793</v>
      </c>
      <c r="R58" s="7" t="s">
        <v>156</v>
      </c>
      <c r="S58" s="7">
        <v>26.15748031496063</v>
      </c>
      <c r="T58" s="7">
        <v>5.7</v>
      </c>
      <c r="U58" s="7">
        <v>30000</v>
      </c>
      <c r="V58" s="6">
        <v>35341</v>
      </c>
      <c r="W58" s="12">
        <f t="shared" si="2"/>
        <v>0</v>
      </c>
      <c r="X58" s="12">
        <v>37</v>
      </c>
      <c r="Y58" s="13">
        <v>129</v>
      </c>
      <c r="Z58" s="13">
        <v>5.7</v>
      </c>
      <c r="AA58" s="13">
        <v>30000</v>
      </c>
      <c r="AB58" s="12">
        <v>1883</v>
      </c>
      <c r="AC58" s="13">
        <f t="shared" si="0"/>
        <v>1248986281</v>
      </c>
      <c r="AD58" s="12">
        <v>8.5</v>
      </c>
      <c r="AE58" s="12">
        <f t="shared" si="3"/>
        <v>2.1400661634962708</v>
      </c>
      <c r="AF58" s="12">
        <v>35341</v>
      </c>
      <c r="AG58" s="12">
        <f t="shared" si="4"/>
        <v>0</v>
      </c>
      <c r="AH58" s="12">
        <f t="shared" si="5"/>
        <v>0</v>
      </c>
      <c r="AI58" s="12">
        <f t="shared" si="6"/>
        <v>0</v>
      </c>
      <c r="AJ58" s="12">
        <f t="shared" si="7"/>
        <v>0</v>
      </c>
      <c r="AK58" s="12">
        <f t="shared" si="8"/>
        <v>1</v>
      </c>
      <c r="AL58" s="12">
        <f t="shared" si="9"/>
        <v>0</v>
      </c>
      <c r="AM58" s="12">
        <f t="shared" si="10"/>
        <v>0</v>
      </c>
      <c r="AN58" s="12">
        <f t="shared" si="11"/>
        <v>0</v>
      </c>
      <c r="AO58" s="12">
        <v>37</v>
      </c>
      <c r="AP58" s="22">
        <f t="shared" si="1"/>
        <v>26157.48031496063</v>
      </c>
    </row>
    <row r="59" spans="1:42" x14ac:dyDescent="0.3">
      <c r="A59" s="6" t="s">
        <v>128</v>
      </c>
      <c r="B59" s="19" t="s">
        <v>157</v>
      </c>
      <c r="C59" s="6" t="s">
        <v>130</v>
      </c>
      <c r="D59" s="6" t="s">
        <v>28</v>
      </c>
      <c r="E59" s="6" t="s">
        <v>131</v>
      </c>
      <c r="F59" s="6">
        <v>8.5</v>
      </c>
      <c r="G59" s="6">
        <v>37</v>
      </c>
      <c r="H59" s="6">
        <v>1887</v>
      </c>
      <c r="I59" s="6" t="s">
        <v>95</v>
      </c>
      <c r="J59" s="6">
        <v>36959</v>
      </c>
      <c r="K59" s="19">
        <v>41782</v>
      </c>
      <c r="L59" s="7" t="s">
        <v>31</v>
      </c>
      <c r="M59" s="7" t="s">
        <v>132</v>
      </c>
      <c r="N59" s="7" t="s">
        <v>133</v>
      </c>
      <c r="O59" s="7">
        <v>129</v>
      </c>
      <c r="P59" s="19">
        <v>41793</v>
      </c>
      <c r="Q59" s="19">
        <v>41794</v>
      </c>
      <c r="R59" s="7" t="s">
        <v>158</v>
      </c>
      <c r="S59" s="7">
        <v>22.705511811023623</v>
      </c>
      <c r="T59" s="7">
        <v>5.72</v>
      </c>
      <c r="U59" s="7">
        <v>30000</v>
      </c>
      <c r="V59" s="6">
        <v>36959</v>
      </c>
      <c r="W59" s="12">
        <f t="shared" si="2"/>
        <v>0</v>
      </c>
      <c r="X59" s="12">
        <v>37</v>
      </c>
      <c r="Y59" s="13">
        <v>129</v>
      </c>
      <c r="Z59" s="13">
        <v>5.72</v>
      </c>
      <c r="AA59" s="13">
        <v>30000</v>
      </c>
      <c r="AB59" s="12">
        <v>1887</v>
      </c>
      <c r="AC59" s="13">
        <f t="shared" si="0"/>
        <v>1365967681</v>
      </c>
      <c r="AD59" s="12">
        <v>8.5</v>
      </c>
      <c r="AE59" s="12">
        <f t="shared" si="3"/>
        <v>2.1400661634962708</v>
      </c>
      <c r="AF59" s="12">
        <v>36959</v>
      </c>
      <c r="AG59" s="12">
        <f t="shared" si="4"/>
        <v>0</v>
      </c>
      <c r="AH59" s="12">
        <f t="shared" si="5"/>
        <v>0</v>
      </c>
      <c r="AI59" s="12">
        <f t="shared" si="6"/>
        <v>0</v>
      </c>
      <c r="AJ59" s="12">
        <f t="shared" si="7"/>
        <v>0</v>
      </c>
      <c r="AK59" s="12">
        <f t="shared" si="8"/>
        <v>1</v>
      </c>
      <c r="AL59" s="12">
        <f t="shared" si="9"/>
        <v>0</v>
      </c>
      <c r="AM59" s="12">
        <f t="shared" si="10"/>
        <v>0</v>
      </c>
      <c r="AN59" s="12">
        <f t="shared" si="11"/>
        <v>0</v>
      </c>
      <c r="AO59" s="12">
        <v>37</v>
      </c>
      <c r="AP59" s="22">
        <f t="shared" si="1"/>
        <v>22705.511811023622</v>
      </c>
    </row>
    <row r="60" spans="1:42" x14ac:dyDescent="0.3">
      <c r="A60" s="6" t="s">
        <v>128</v>
      </c>
      <c r="B60" s="19" t="s">
        <v>159</v>
      </c>
      <c r="C60" s="6" t="s">
        <v>130</v>
      </c>
      <c r="D60" s="6" t="s">
        <v>28</v>
      </c>
      <c r="E60" s="6" t="s">
        <v>131</v>
      </c>
      <c r="F60" s="6">
        <v>8.5</v>
      </c>
      <c r="G60" s="6">
        <v>37</v>
      </c>
      <c r="H60" s="6">
        <v>1899</v>
      </c>
      <c r="I60" s="6" t="s">
        <v>95</v>
      </c>
      <c r="J60" s="6">
        <v>38097</v>
      </c>
      <c r="K60" s="19">
        <v>41782</v>
      </c>
      <c r="L60" s="7" t="s">
        <v>31</v>
      </c>
      <c r="M60" s="7" t="s">
        <v>132</v>
      </c>
      <c r="N60" s="7" t="s">
        <v>133</v>
      </c>
      <c r="O60" s="7">
        <v>129</v>
      </c>
      <c r="P60" s="19">
        <v>41794</v>
      </c>
      <c r="Q60" s="19">
        <v>41795</v>
      </c>
      <c r="R60" s="7" t="s">
        <v>160</v>
      </c>
      <c r="S60" s="7">
        <v>21.582677165354333</v>
      </c>
      <c r="T60" s="7">
        <v>6.02</v>
      </c>
      <c r="U60" s="7">
        <v>29000</v>
      </c>
      <c r="V60" s="6">
        <v>38097</v>
      </c>
      <c r="W60" s="12">
        <f t="shared" si="2"/>
        <v>0</v>
      </c>
      <c r="X60" s="12">
        <v>37</v>
      </c>
      <c r="Y60" s="13">
        <v>129</v>
      </c>
      <c r="Z60" s="13">
        <v>6.02</v>
      </c>
      <c r="AA60" s="13">
        <v>29000</v>
      </c>
      <c r="AB60" s="12">
        <v>1899</v>
      </c>
      <c r="AC60" s="13">
        <f t="shared" si="0"/>
        <v>1451381409</v>
      </c>
      <c r="AD60" s="12">
        <v>8.5</v>
      </c>
      <c r="AE60" s="12">
        <f t="shared" si="3"/>
        <v>2.1400661634962708</v>
      </c>
      <c r="AF60" s="12">
        <v>38097</v>
      </c>
      <c r="AG60" s="12">
        <f t="shared" si="4"/>
        <v>0</v>
      </c>
      <c r="AH60" s="12">
        <f t="shared" si="5"/>
        <v>0</v>
      </c>
      <c r="AI60" s="12">
        <f t="shared" si="6"/>
        <v>0</v>
      </c>
      <c r="AJ60" s="12">
        <f t="shared" si="7"/>
        <v>0</v>
      </c>
      <c r="AK60" s="12">
        <f t="shared" si="8"/>
        <v>1</v>
      </c>
      <c r="AL60" s="12">
        <f t="shared" si="9"/>
        <v>0</v>
      </c>
      <c r="AM60" s="12">
        <f t="shared" si="10"/>
        <v>0</v>
      </c>
      <c r="AN60" s="12">
        <f t="shared" si="11"/>
        <v>0</v>
      </c>
      <c r="AO60" s="12">
        <v>37</v>
      </c>
      <c r="AP60" s="22">
        <f t="shared" si="1"/>
        <v>21582.677165354333</v>
      </c>
    </row>
    <row r="61" spans="1:42" x14ac:dyDescent="0.3">
      <c r="A61" s="6" t="s">
        <v>128</v>
      </c>
      <c r="B61" s="19" t="s">
        <v>161</v>
      </c>
      <c r="C61" s="6" t="s">
        <v>130</v>
      </c>
      <c r="D61" s="6" t="s">
        <v>28</v>
      </c>
      <c r="E61" s="6" t="s">
        <v>131</v>
      </c>
      <c r="F61" s="6">
        <v>8.5</v>
      </c>
      <c r="G61" s="6">
        <v>37</v>
      </c>
      <c r="H61" s="6">
        <v>1902</v>
      </c>
      <c r="I61" s="6" t="s">
        <v>95</v>
      </c>
      <c r="J61" s="6">
        <v>39121</v>
      </c>
      <c r="K61" s="19">
        <v>41782</v>
      </c>
      <c r="L61" s="7" t="s">
        <v>31</v>
      </c>
      <c r="M61" s="7" t="s">
        <v>132</v>
      </c>
      <c r="N61" s="7" t="s">
        <v>133</v>
      </c>
      <c r="O61" s="7">
        <v>129</v>
      </c>
      <c r="P61" s="19">
        <v>41795</v>
      </c>
      <c r="Q61" s="19">
        <v>41796</v>
      </c>
      <c r="R61" s="7" t="s">
        <v>162</v>
      </c>
      <c r="S61" s="7">
        <v>20.398425196850393</v>
      </c>
      <c r="T61" s="7">
        <v>5.73</v>
      </c>
      <c r="U61" s="7">
        <v>18000</v>
      </c>
      <c r="V61" s="6">
        <v>39121</v>
      </c>
      <c r="W61" s="12">
        <f t="shared" si="2"/>
        <v>0</v>
      </c>
      <c r="X61" s="12">
        <v>37</v>
      </c>
      <c r="Y61" s="13">
        <v>129</v>
      </c>
      <c r="Z61" s="13">
        <v>5.73</v>
      </c>
      <c r="AA61" s="13">
        <v>18000</v>
      </c>
      <c r="AB61" s="12">
        <v>1902</v>
      </c>
      <c r="AC61" s="13">
        <f t="shared" si="0"/>
        <v>1530452641</v>
      </c>
      <c r="AD61" s="12">
        <v>8.5</v>
      </c>
      <c r="AE61" s="12">
        <f t="shared" si="3"/>
        <v>2.1400661634962708</v>
      </c>
      <c r="AF61" s="12">
        <v>39121</v>
      </c>
      <c r="AG61" s="12">
        <f t="shared" si="4"/>
        <v>0</v>
      </c>
      <c r="AH61" s="12">
        <f t="shared" si="5"/>
        <v>0</v>
      </c>
      <c r="AI61" s="12">
        <f t="shared" si="6"/>
        <v>0</v>
      </c>
      <c r="AJ61" s="12">
        <f t="shared" si="7"/>
        <v>0</v>
      </c>
      <c r="AK61" s="12">
        <f t="shared" si="8"/>
        <v>1</v>
      </c>
      <c r="AL61" s="12">
        <f t="shared" si="9"/>
        <v>0</v>
      </c>
      <c r="AM61" s="12">
        <f t="shared" si="10"/>
        <v>0</v>
      </c>
      <c r="AN61" s="12">
        <f t="shared" si="11"/>
        <v>0</v>
      </c>
      <c r="AO61" s="12">
        <v>37</v>
      </c>
      <c r="AP61" s="22">
        <f t="shared" si="1"/>
        <v>20398.425196850392</v>
      </c>
    </row>
    <row r="62" spans="1:42" x14ac:dyDescent="0.3">
      <c r="A62" s="6" t="s">
        <v>128</v>
      </c>
      <c r="B62" s="19" t="s">
        <v>163</v>
      </c>
      <c r="C62" s="6" t="s">
        <v>130</v>
      </c>
      <c r="D62" s="6" t="s">
        <v>28</v>
      </c>
      <c r="E62" s="6" t="s">
        <v>131</v>
      </c>
      <c r="F62" s="6">
        <v>8.5</v>
      </c>
      <c r="G62" s="6">
        <v>37</v>
      </c>
      <c r="H62" s="6">
        <v>1903</v>
      </c>
      <c r="I62" s="6" t="s">
        <v>95</v>
      </c>
      <c r="J62" s="6">
        <v>40116</v>
      </c>
      <c r="K62" s="19">
        <v>41782</v>
      </c>
      <c r="L62" s="7" t="s">
        <v>31</v>
      </c>
      <c r="M62" s="7" t="s">
        <v>132</v>
      </c>
      <c r="N62" s="7" t="s">
        <v>133</v>
      </c>
      <c r="O62" s="7">
        <v>129</v>
      </c>
      <c r="P62" s="19">
        <v>41796</v>
      </c>
      <c r="Q62" s="19">
        <v>41797</v>
      </c>
      <c r="R62" s="7" t="s">
        <v>164</v>
      </c>
      <c r="S62" s="7">
        <v>33.148031496062998</v>
      </c>
      <c r="T62" s="7">
        <v>5.91</v>
      </c>
      <c r="U62" s="7">
        <v>18000</v>
      </c>
      <c r="V62" s="6">
        <v>40116</v>
      </c>
      <c r="W62" s="12">
        <f t="shared" si="2"/>
        <v>0</v>
      </c>
      <c r="X62" s="12">
        <v>37</v>
      </c>
      <c r="Y62" s="13">
        <v>129</v>
      </c>
      <c r="Z62" s="13">
        <v>5.91</v>
      </c>
      <c r="AA62" s="13">
        <v>18000</v>
      </c>
      <c r="AB62" s="12">
        <v>1903</v>
      </c>
      <c r="AC62" s="13">
        <f t="shared" si="0"/>
        <v>1609293456</v>
      </c>
      <c r="AD62" s="12">
        <v>8.5</v>
      </c>
      <c r="AE62" s="12">
        <f t="shared" si="3"/>
        <v>2.1400661634962708</v>
      </c>
      <c r="AF62" s="12">
        <v>40116</v>
      </c>
      <c r="AG62" s="12">
        <f t="shared" si="4"/>
        <v>0</v>
      </c>
      <c r="AH62" s="12">
        <f t="shared" si="5"/>
        <v>0</v>
      </c>
      <c r="AI62" s="12">
        <f t="shared" si="6"/>
        <v>0</v>
      </c>
      <c r="AJ62" s="12">
        <f t="shared" si="7"/>
        <v>0</v>
      </c>
      <c r="AK62" s="12">
        <f t="shared" si="8"/>
        <v>1</v>
      </c>
      <c r="AL62" s="12">
        <f t="shared" si="9"/>
        <v>0</v>
      </c>
      <c r="AM62" s="12">
        <f t="shared" si="10"/>
        <v>0</v>
      </c>
      <c r="AN62" s="12">
        <f t="shared" si="11"/>
        <v>0</v>
      </c>
      <c r="AO62" s="12">
        <v>37</v>
      </c>
      <c r="AP62" s="22">
        <f t="shared" si="1"/>
        <v>33148.031496062998</v>
      </c>
    </row>
    <row r="63" spans="1:42" x14ac:dyDescent="0.3">
      <c r="A63" s="6" t="s">
        <v>128</v>
      </c>
      <c r="B63" s="19" t="s">
        <v>165</v>
      </c>
      <c r="C63" s="6" t="s">
        <v>130</v>
      </c>
      <c r="D63" s="6" t="s">
        <v>28</v>
      </c>
      <c r="E63" s="6" t="s">
        <v>131</v>
      </c>
      <c r="F63" s="6">
        <v>8.4</v>
      </c>
      <c r="G63" s="6">
        <v>37</v>
      </c>
      <c r="H63" s="6">
        <v>1946</v>
      </c>
      <c r="I63" s="6" t="s">
        <v>95</v>
      </c>
      <c r="J63" s="6">
        <v>41370</v>
      </c>
      <c r="K63" s="19">
        <v>41782</v>
      </c>
      <c r="L63" s="7" t="s">
        <v>31</v>
      </c>
      <c r="M63" s="7" t="s">
        <v>132</v>
      </c>
      <c r="N63" s="7" t="s">
        <v>133</v>
      </c>
      <c r="O63" s="7">
        <v>129</v>
      </c>
      <c r="P63" s="19">
        <v>41797</v>
      </c>
      <c r="Q63" s="19">
        <v>41798</v>
      </c>
      <c r="R63" s="7" t="s">
        <v>166</v>
      </c>
      <c r="S63" s="7">
        <v>27.349606299212603</v>
      </c>
      <c r="T63" s="7">
        <v>5.89</v>
      </c>
      <c r="U63" s="7">
        <v>18000</v>
      </c>
      <c r="V63" s="6">
        <v>41370</v>
      </c>
      <c r="W63" s="12">
        <f t="shared" si="2"/>
        <v>0</v>
      </c>
      <c r="X63" s="12">
        <v>37</v>
      </c>
      <c r="Y63" s="13">
        <v>129</v>
      </c>
      <c r="Z63" s="13">
        <v>5.89</v>
      </c>
      <c r="AA63" s="13">
        <v>18000</v>
      </c>
      <c r="AB63" s="12">
        <v>1946</v>
      </c>
      <c r="AC63" s="13">
        <f t="shared" si="0"/>
        <v>1711476900</v>
      </c>
      <c r="AD63" s="12">
        <v>8.4</v>
      </c>
      <c r="AE63" s="12">
        <f t="shared" si="3"/>
        <v>2.1282317058492679</v>
      </c>
      <c r="AF63" s="12">
        <v>41370</v>
      </c>
      <c r="AG63" s="12">
        <f t="shared" si="4"/>
        <v>0</v>
      </c>
      <c r="AH63" s="12">
        <f t="shared" si="5"/>
        <v>0</v>
      </c>
      <c r="AI63" s="12">
        <f t="shared" si="6"/>
        <v>0</v>
      </c>
      <c r="AJ63" s="12">
        <f t="shared" si="7"/>
        <v>0</v>
      </c>
      <c r="AK63" s="12">
        <f t="shared" si="8"/>
        <v>1</v>
      </c>
      <c r="AL63" s="12">
        <f t="shared" si="9"/>
        <v>0</v>
      </c>
      <c r="AM63" s="12">
        <f t="shared" si="10"/>
        <v>0</v>
      </c>
      <c r="AN63" s="12">
        <f t="shared" si="11"/>
        <v>0</v>
      </c>
      <c r="AO63" s="12">
        <v>37</v>
      </c>
      <c r="AP63" s="22">
        <f t="shared" si="1"/>
        <v>27349.606299212603</v>
      </c>
    </row>
    <row r="64" spans="1:42" x14ac:dyDescent="0.3">
      <c r="A64" s="6" t="s">
        <v>128</v>
      </c>
      <c r="B64" s="19" t="s">
        <v>167</v>
      </c>
      <c r="C64" s="6" t="s">
        <v>130</v>
      </c>
      <c r="D64" s="6" t="s">
        <v>28</v>
      </c>
      <c r="E64" s="6" t="s">
        <v>131</v>
      </c>
      <c r="F64" s="6">
        <v>8.4</v>
      </c>
      <c r="G64" s="6">
        <v>37</v>
      </c>
      <c r="H64" s="6">
        <v>1972</v>
      </c>
      <c r="I64" s="6" t="s">
        <v>95</v>
      </c>
      <c r="J64" s="6">
        <v>42641</v>
      </c>
      <c r="K64" s="19">
        <v>41782</v>
      </c>
      <c r="L64" s="7" t="s">
        <v>31</v>
      </c>
      <c r="M64" s="7" t="s">
        <v>132</v>
      </c>
      <c r="N64" s="7" t="s">
        <v>133</v>
      </c>
      <c r="O64" s="7">
        <v>129</v>
      </c>
      <c r="P64" s="19">
        <v>41798</v>
      </c>
      <c r="Q64" s="19">
        <v>41799</v>
      </c>
      <c r="R64" s="7" t="s">
        <v>168</v>
      </c>
      <c r="S64" s="7">
        <v>12.725984251968505</v>
      </c>
      <c r="T64" s="7">
        <v>5.78</v>
      </c>
      <c r="U64" s="7">
        <v>18000</v>
      </c>
      <c r="V64" s="6">
        <v>42641</v>
      </c>
      <c r="W64" s="12">
        <f t="shared" si="2"/>
        <v>0</v>
      </c>
      <c r="X64" s="12">
        <v>37</v>
      </c>
      <c r="Y64" s="13">
        <v>129</v>
      </c>
      <c r="Z64" s="13">
        <v>5.78</v>
      </c>
      <c r="AA64" s="13">
        <v>18000</v>
      </c>
      <c r="AB64" s="12">
        <v>1972</v>
      </c>
      <c r="AC64" s="13">
        <f t="shared" si="0"/>
        <v>1818254881</v>
      </c>
      <c r="AD64" s="12">
        <v>8.4</v>
      </c>
      <c r="AE64" s="12">
        <f t="shared" si="3"/>
        <v>2.1282317058492679</v>
      </c>
      <c r="AF64" s="12">
        <v>42641</v>
      </c>
      <c r="AG64" s="12">
        <f t="shared" si="4"/>
        <v>0</v>
      </c>
      <c r="AH64" s="12">
        <f t="shared" si="5"/>
        <v>0</v>
      </c>
      <c r="AI64" s="12">
        <f t="shared" si="6"/>
        <v>0</v>
      </c>
      <c r="AJ64" s="12">
        <f t="shared" si="7"/>
        <v>0</v>
      </c>
      <c r="AK64" s="12">
        <f t="shared" si="8"/>
        <v>1</v>
      </c>
      <c r="AL64" s="12">
        <f t="shared" si="9"/>
        <v>0</v>
      </c>
      <c r="AM64" s="12">
        <f t="shared" si="10"/>
        <v>0</v>
      </c>
      <c r="AN64" s="12">
        <f t="shared" si="11"/>
        <v>0</v>
      </c>
      <c r="AO64" s="12">
        <v>37</v>
      </c>
      <c r="AP64" s="22">
        <f t="shared" si="1"/>
        <v>12725.984251968504</v>
      </c>
    </row>
    <row r="65" spans="1:42" x14ac:dyDescent="0.3">
      <c r="A65" s="6" t="s">
        <v>128</v>
      </c>
      <c r="B65" s="19" t="s">
        <v>169</v>
      </c>
      <c r="C65" s="6" t="s">
        <v>130</v>
      </c>
      <c r="D65" s="6" t="s">
        <v>28</v>
      </c>
      <c r="E65" s="6" t="s">
        <v>131</v>
      </c>
      <c r="F65" s="6">
        <v>8.4</v>
      </c>
      <c r="G65" s="6">
        <v>37</v>
      </c>
      <c r="H65" s="6">
        <v>1995</v>
      </c>
      <c r="I65" s="6" t="s">
        <v>95</v>
      </c>
      <c r="J65" s="6">
        <v>43591</v>
      </c>
      <c r="K65" s="19">
        <v>41782</v>
      </c>
      <c r="L65" s="7" t="s">
        <v>31</v>
      </c>
      <c r="M65" s="7" t="s">
        <v>132</v>
      </c>
      <c r="N65" s="7" t="s">
        <v>133</v>
      </c>
      <c r="O65" s="7">
        <v>129</v>
      </c>
      <c r="P65" s="19">
        <v>41799</v>
      </c>
      <c r="Q65" s="19">
        <v>41800</v>
      </c>
      <c r="R65" s="7" t="s">
        <v>170</v>
      </c>
      <c r="S65" s="7">
        <v>13.576377952755907</v>
      </c>
      <c r="T65" s="7">
        <v>5.65</v>
      </c>
      <c r="U65" s="7">
        <v>18000</v>
      </c>
      <c r="V65" s="6">
        <v>43591</v>
      </c>
      <c r="W65" s="12">
        <f t="shared" si="2"/>
        <v>0</v>
      </c>
      <c r="X65" s="12">
        <v>37</v>
      </c>
      <c r="Y65" s="13">
        <v>129</v>
      </c>
      <c r="Z65" s="13">
        <v>5.65</v>
      </c>
      <c r="AA65" s="13">
        <v>18000</v>
      </c>
      <c r="AB65" s="12">
        <v>1995</v>
      </c>
      <c r="AC65" s="13">
        <f t="shared" si="0"/>
        <v>1900175281</v>
      </c>
      <c r="AD65" s="12">
        <v>8.4</v>
      </c>
      <c r="AE65" s="12">
        <f t="shared" si="3"/>
        <v>2.1282317058492679</v>
      </c>
      <c r="AF65" s="12">
        <v>43591</v>
      </c>
      <c r="AG65" s="12">
        <f t="shared" si="4"/>
        <v>0</v>
      </c>
      <c r="AH65" s="12">
        <f t="shared" si="5"/>
        <v>0</v>
      </c>
      <c r="AI65" s="12">
        <f t="shared" si="6"/>
        <v>0</v>
      </c>
      <c r="AJ65" s="12">
        <f t="shared" si="7"/>
        <v>0</v>
      </c>
      <c r="AK65" s="12">
        <f t="shared" si="8"/>
        <v>1</v>
      </c>
      <c r="AL65" s="12">
        <f t="shared" si="9"/>
        <v>0</v>
      </c>
      <c r="AM65" s="12">
        <f t="shared" si="10"/>
        <v>0</v>
      </c>
      <c r="AN65" s="12">
        <f t="shared" si="11"/>
        <v>0</v>
      </c>
      <c r="AO65" s="12">
        <v>37</v>
      </c>
      <c r="AP65" s="22">
        <f t="shared" si="1"/>
        <v>13576.377952755907</v>
      </c>
    </row>
    <row r="66" spans="1:42" x14ac:dyDescent="0.3">
      <c r="A66" s="6" t="s">
        <v>128</v>
      </c>
      <c r="B66" s="19" t="s">
        <v>171</v>
      </c>
      <c r="C66" s="6" t="s">
        <v>130</v>
      </c>
      <c r="D66" s="6" t="s">
        <v>28</v>
      </c>
      <c r="E66" s="6" t="s">
        <v>131</v>
      </c>
      <c r="F66" s="6">
        <v>8.4</v>
      </c>
      <c r="G66" s="6">
        <v>37</v>
      </c>
      <c r="H66" s="6">
        <v>1982</v>
      </c>
      <c r="I66" s="6" t="s">
        <v>95</v>
      </c>
      <c r="J66" s="6">
        <v>45943</v>
      </c>
      <c r="K66" s="19">
        <v>41782</v>
      </c>
      <c r="L66" s="7" t="s">
        <v>31</v>
      </c>
      <c r="M66" s="7" t="s">
        <v>132</v>
      </c>
      <c r="N66" s="7" t="s">
        <v>133</v>
      </c>
      <c r="O66" s="7">
        <v>129</v>
      </c>
      <c r="P66" s="19">
        <v>41803</v>
      </c>
      <c r="Q66" s="19">
        <v>41804</v>
      </c>
      <c r="R66" s="7" t="s">
        <v>172</v>
      </c>
      <c r="S66" s="7">
        <v>8.332283464566931</v>
      </c>
      <c r="T66" s="7">
        <v>5.98</v>
      </c>
      <c r="U66" s="7">
        <v>6316</v>
      </c>
      <c r="V66" s="6">
        <v>45943</v>
      </c>
      <c r="W66" s="12">
        <f t="shared" si="2"/>
        <v>0</v>
      </c>
      <c r="X66" s="12">
        <v>37</v>
      </c>
      <c r="Y66" s="13">
        <v>129</v>
      </c>
      <c r="Z66" s="13">
        <v>5.98</v>
      </c>
      <c r="AA66" s="13">
        <v>6316</v>
      </c>
      <c r="AB66" s="12">
        <v>1982</v>
      </c>
      <c r="AC66" s="13">
        <f t="shared" ref="AC66:AC129" si="12">V66^2</f>
        <v>2110759249</v>
      </c>
      <c r="AD66" s="12">
        <v>8.4</v>
      </c>
      <c r="AE66" s="12">
        <f t="shared" si="3"/>
        <v>2.1282317058492679</v>
      </c>
      <c r="AF66" s="12">
        <v>45943</v>
      </c>
      <c r="AG66" s="12">
        <f t="shared" si="4"/>
        <v>0</v>
      </c>
      <c r="AH66" s="12">
        <f t="shared" si="5"/>
        <v>0</v>
      </c>
      <c r="AI66" s="12">
        <f t="shared" si="6"/>
        <v>0</v>
      </c>
      <c r="AJ66" s="12">
        <f t="shared" si="7"/>
        <v>0</v>
      </c>
      <c r="AK66" s="12">
        <f t="shared" si="8"/>
        <v>1</v>
      </c>
      <c r="AL66" s="12">
        <f t="shared" si="9"/>
        <v>0</v>
      </c>
      <c r="AM66" s="12">
        <f t="shared" si="10"/>
        <v>0</v>
      </c>
      <c r="AN66" s="12">
        <f t="shared" si="11"/>
        <v>0</v>
      </c>
      <c r="AO66" s="12">
        <v>37</v>
      </c>
      <c r="AP66" s="22">
        <f t="shared" ref="AP66:AP129" si="13">S66*1000</f>
        <v>8332.2834645669318</v>
      </c>
    </row>
    <row r="67" spans="1:42" x14ac:dyDescent="0.3">
      <c r="A67" s="6" t="s">
        <v>128</v>
      </c>
      <c r="B67" s="19" t="s">
        <v>173</v>
      </c>
      <c r="C67" s="6" t="s">
        <v>130</v>
      </c>
      <c r="D67" s="6" t="s">
        <v>28</v>
      </c>
      <c r="E67" s="6" t="s">
        <v>131</v>
      </c>
      <c r="F67" s="6">
        <v>8.4</v>
      </c>
      <c r="G67" s="6">
        <v>37</v>
      </c>
      <c r="H67" s="6">
        <v>1982</v>
      </c>
      <c r="I67" s="6" t="s">
        <v>95</v>
      </c>
      <c r="J67" s="6">
        <v>46465</v>
      </c>
      <c r="K67" s="19">
        <v>41782</v>
      </c>
      <c r="L67" s="7" t="s">
        <v>31</v>
      </c>
      <c r="M67" s="7" t="s">
        <v>132</v>
      </c>
      <c r="N67" s="7" t="s">
        <v>133</v>
      </c>
      <c r="O67" s="7">
        <v>129</v>
      </c>
      <c r="P67" s="19">
        <v>41804</v>
      </c>
      <c r="Q67" s="19">
        <v>41805</v>
      </c>
      <c r="R67" s="7" t="s">
        <v>174</v>
      </c>
      <c r="S67" s="7">
        <v>7.7669291338582678</v>
      </c>
      <c r="T67" s="7">
        <v>6.13</v>
      </c>
      <c r="U67" s="7">
        <v>6325</v>
      </c>
      <c r="V67" s="6">
        <v>46465</v>
      </c>
      <c r="W67" s="12">
        <f t="shared" ref="W67:W130" si="14">IF(I67="Yes",1,0)</f>
        <v>0</v>
      </c>
      <c r="X67" s="12">
        <v>37</v>
      </c>
      <c r="Y67" s="13">
        <v>129</v>
      </c>
      <c r="Z67" s="13">
        <v>6.13</v>
      </c>
      <c r="AA67" s="13">
        <v>6325</v>
      </c>
      <c r="AB67" s="12">
        <v>1982</v>
      </c>
      <c r="AC67" s="13">
        <f t="shared" si="12"/>
        <v>2158996225</v>
      </c>
      <c r="AD67" s="12">
        <v>8.4</v>
      </c>
      <c r="AE67" s="12">
        <f t="shared" ref="AE67:AE130" si="15">LN(AD67)</f>
        <v>2.1282317058492679</v>
      </c>
      <c r="AF67" s="12">
        <v>46465</v>
      </c>
      <c r="AG67" s="12">
        <f t="shared" ref="AG67:AG130" si="16">IF(L67="action",1,0)</f>
        <v>0</v>
      </c>
      <c r="AH67" s="12">
        <f t="shared" ref="AH67:AH130" si="17">IF(L67="animation",1,0)</f>
        <v>0</v>
      </c>
      <c r="AI67" s="12">
        <f t="shared" ref="AI67:AI130" si="18">IF(L67="children",1,0)</f>
        <v>0</v>
      </c>
      <c r="AJ67" s="12">
        <f t="shared" ref="AJ67:AJ130" si="19">IF(L67="comedy",1,0)</f>
        <v>0</v>
      </c>
      <c r="AK67" s="12">
        <f t="shared" ref="AK67:AK130" si="20">IF(L67="drama",1,0)</f>
        <v>1</v>
      </c>
      <c r="AL67" s="12">
        <f t="shared" ref="AL67:AL130" si="21">IF(L67="fantasy",1,0)</f>
        <v>0</v>
      </c>
      <c r="AM67" s="12">
        <f t="shared" ref="AM67:AM130" si="22">IF(L67="romance",1,0)</f>
        <v>0</v>
      </c>
      <c r="AN67" s="12">
        <f t="shared" ref="AN67:AN130" si="23">IF(L67="suspense",1,0)</f>
        <v>0</v>
      </c>
      <c r="AO67" s="12">
        <v>37</v>
      </c>
      <c r="AP67" s="22">
        <f t="shared" si="13"/>
        <v>7766.929133858268</v>
      </c>
    </row>
    <row r="68" spans="1:42" x14ac:dyDescent="0.3">
      <c r="A68" s="6" t="s">
        <v>128</v>
      </c>
      <c r="B68" s="19" t="s">
        <v>26</v>
      </c>
      <c r="C68" s="6" t="s">
        <v>130</v>
      </c>
      <c r="D68" s="6" t="s">
        <v>28</v>
      </c>
      <c r="E68" s="6" t="s">
        <v>131</v>
      </c>
      <c r="F68" s="6">
        <v>8.4</v>
      </c>
      <c r="G68" s="6">
        <v>37</v>
      </c>
      <c r="H68" s="6">
        <v>1988</v>
      </c>
      <c r="I68" s="6" t="s">
        <v>95</v>
      </c>
      <c r="J68" s="6">
        <v>47050</v>
      </c>
      <c r="K68" s="19">
        <v>41782</v>
      </c>
      <c r="L68" s="7" t="s">
        <v>31</v>
      </c>
      <c r="M68" s="7" t="s">
        <v>132</v>
      </c>
      <c r="N68" s="7" t="s">
        <v>133</v>
      </c>
      <c r="O68" s="7">
        <v>129</v>
      </c>
      <c r="P68" s="19">
        <v>41805</v>
      </c>
      <c r="Q68" s="19">
        <v>41806</v>
      </c>
      <c r="R68" s="7" t="s">
        <v>175</v>
      </c>
      <c r="S68" s="7">
        <v>3.7196850393700784</v>
      </c>
      <c r="T68" s="7">
        <v>5.72</v>
      </c>
      <c r="U68" s="7">
        <v>6506</v>
      </c>
      <c r="V68" s="6">
        <v>47050</v>
      </c>
      <c r="W68" s="12">
        <f t="shared" si="14"/>
        <v>0</v>
      </c>
      <c r="X68" s="12">
        <v>37</v>
      </c>
      <c r="Y68" s="13">
        <v>129</v>
      </c>
      <c r="Z68" s="13">
        <v>5.72</v>
      </c>
      <c r="AA68" s="13">
        <v>6506</v>
      </c>
      <c r="AB68" s="12">
        <v>1988</v>
      </c>
      <c r="AC68" s="13">
        <f t="shared" si="12"/>
        <v>2213702500</v>
      </c>
      <c r="AD68" s="12">
        <v>8.4</v>
      </c>
      <c r="AE68" s="12">
        <f t="shared" si="15"/>
        <v>2.1282317058492679</v>
      </c>
      <c r="AF68" s="12">
        <v>47050</v>
      </c>
      <c r="AG68" s="12">
        <f t="shared" si="16"/>
        <v>0</v>
      </c>
      <c r="AH68" s="12">
        <f t="shared" si="17"/>
        <v>0</v>
      </c>
      <c r="AI68" s="12">
        <f t="shared" si="18"/>
        <v>0</v>
      </c>
      <c r="AJ68" s="12">
        <f t="shared" si="19"/>
        <v>0</v>
      </c>
      <c r="AK68" s="12">
        <f t="shared" si="20"/>
        <v>1</v>
      </c>
      <c r="AL68" s="12">
        <f t="shared" si="21"/>
        <v>0</v>
      </c>
      <c r="AM68" s="12">
        <f t="shared" si="22"/>
        <v>0</v>
      </c>
      <c r="AN68" s="12">
        <f t="shared" si="23"/>
        <v>0</v>
      </c>
      <c r="AO68" s="12">
        <v>37</v>
      </c>
      <c r="AP68" s="22">
        <f t="shared" si="13"/>
        <v>3719.6850393700784</v>
      </c>
    </row>
    <row r="69" spans="1:42" x14ac:dyDescent="0.3">
      <c r="A69" s="6" t="s">
        <v>128</v>
      </c>
      <c r="B69" s="19" t="s">
        <v>35</v>
      </c>
      <c r="C69" s="6" t="s">
        <v>130</v>
      </c>
      <c r="D69" s="6" t="s">
        <v>28</v>
      </c>
      <c r="E69" s="6" t="s">
        <v>131</v>
      </c>
      <c r="F69" s="6">
        <v>8.4</v>
      </c>
      <c r="G69" s="6">
        <v>37</v>
      </c>
      <c r="H69" s="6">
        <v>1988</v>
      </c>
      <c r="I69" s="6" t="s">
        <v>95</v>
      </c>
      <c r="J69" s="6">
        <v>47488</v>
      </c>
      <c r="K69" s="19">
        <v>41782</v>
      </c>
      <c r="L69" s="7" t="s">
        <v>31</v>
      </c>
      <c r="M69" s="7" t="s">
        <v>132</v>
      </c>
      <c r="N69" s="7" t="s">
        <v>133</v>
      </c>
      <c r="O69" s="7">
        <v>129</v>
      </c>
      <c r="P69" s="19">
        <v>41806</v>
      </c>
      <c r="Q69" s="19">
        <v>41807</v>
      </c>
      <c r="R69" s="7" t="s">
        <v>176</v>
      </c>
      <c r="S69" s="7">
        <v>4.2157480314960631</v>
      </c>
      <c r="T69" s="7">
        <v>5.76</v>
      </c>
      <c r="U69" s="7">
        <v>6648</v>
      </c>
      <c r="V69" s="6">
        <v>47488</v>
      </c>
      <c r="W69" s="12">
        <f t="shared" si="14"/>
        <v>0</v>
      </c>
      <c r="X69" s="12">
        <v>37</v>
      </c>
      <c r="Y69" s="13">
        <v>129</v>
      </c>
      <c r="Z69" s="13">
        <v>5.76</v>
      </c>
      <c r="AA69" s="13">
        <v>6648</v>
      </c>
      <c r="AB69" s="12">
        <v>1988</v>
      </c>
      <c r="AC69" s="13">
        <f t="shared" si="12"/>
        <v>2255110144</v>
      </c>
      <c r="AD69" s="12">
        <v>8.4</v>
      </c>
      <c r="AE69" s="12">
        <f t="shared" si="15"/>
        <v>2.1282317058492679</v>
      </c>
      <c r="AF69" s="12">
        <v>47488</v>
      </c>
      <c r="AG69" s="12">
        <f t="shared" si="16"/>
        <v>0</v>
      </c>
      <c r="AH69" s="12">
        <f t="shared" si="17"/>
        <v>0</v>
      </c>
      <c r="AI69" s="12">
        <f t="shared" si="18"/>
        <v>0</v>
      </c>
      <c r="AJ69" s="12">
        <f t="shared" si="19"/>
        <v>0</v>
      </c>
      <c r="AK69" s="12">
        <f t="shared" si="20"/>
        <v>1</v>
      </c>
      <c r="AL69" s="12">
        <f t="shared" si="21"/>
        <v>0</v>
      </c>
      <c r="AM69" s="12">
        <f t="shared" si="22"/>
        <v>0</v>
      </c>
      <c r="AN69" s="12">
        <f t="shared" si="23"/>
        <v>0</v>
      </c>
      <c r="AO69" s="12">
        <v>37</v>
      </c>
      <c r="AP69" s="22">
        <f t="shared" si="13"/>
        <v>4215.748031496063</v>
      </c>
    </row>
    <row r="70" spans="1:42" x14ac:dyDescent="0.3">
      <c r="A70" s="6" t="s">
        <v>128</v>
      </c>
      <c r="B70" s="19" t="s">
        <v>37</v>
      </c>
      <c r="C70" s="6" t="s">
        <v>130</v>
      </c>
      <c r="D70" s="6" t="s">
        <v>28</v>
      </c>
      <c r="E70" s="6" t="s">
        <v>131</v>
      </c>
      <c r="F70" s="6">
        <v>8.4</v>
      </c>
      <c r="G70" s="6">
        <v>37</v>
      </c>
      <c r="H70" s="6">
        <v>1990</v>
      </c>
      <c r="I70" s="6" t="s">
        <v>95</v>
      </c>
      <c r="J70" s="6">
        <v>47873</v>
      </c>
      <c r="K70" s="19">
        <v>41782</v>
      </c>
      <c r="L70" s="7" t="s">
        <v>31</v>
      </c>
      <c r="M70" s="7" t="s">
        <v>132</v>
      </c>
      <c r="N70" s="7" t="s">
        <v>133</v>
      </c>
      <c r="O70" s="7">
        <v>129</v>
      </c>
      <c r="P70" s="19">
        <v>41807</v>
      </c>
      <c r="Q70" s="19">
        <v>41808</v>
      </c>
      <c r="R70" s="7" t="s">
        <v>177</v>
      </c>
      <c r="S70" s="7">
        <v>3.9086614173228349</v>
      </c>
      <c r="T70" s="7">
        <v>5.87</v>
      </c>
      <c r="U70" s="7">
        <v>6652</v>
      </c>
      <c r="V70" s="6">
        <v>47873</v>
      </c>
      <c r="W70" s="12">
        <f t="shared" si="14"/>
        <v>0</v>
      </c>
      <c r="X70" s="12">
        <v>37</v>
      </c>
      <c r="Y70" s="13">
        <v>129</v>
      </c>
      <c r="Z70" s="13">
        <v>5.87</v>
      </c>
      <c r="AA70" s="13">
        <v>6652</v>
      </c>
      <c r="AB70" s="12">
        <v>1990</v>
      </c>
      <c r="AC70" s="13">
        <f t="shared" si="12"/>
        <v>2291824129</v>
      </c>
      <c r="AD70" s="12">
        <v>8.4</v>
      </c>
      <c r="AE70" s="12">
        <f t="shared" si="15"/>
        <v>2.1282317058492679</v>
      </c>
      <c r="AF70" s="12">
        <v>47873</v>
      </c>
      <c r="AG70" s="12">
        <f t="shared" si="16"/>
        <v>0</v>
      </c>
      <c r="AH70" s="12">
        <f t="shared" si="17"/>
        <v>0</v>
      </c>
      <c r="AI70" s="12">
        <f t="shared" si="18"/>
        <v>0</v>
      </c>
      <c r="AJ70" s="12">
        <f t="shared" si="19"/>
        <v>0</v>
      </c>
      <c r="AK70" s="12">
        <f t="shared" si="20"/>
        <v>1</v>
      </c>
      <c r="AL70" s="12">
        <f t="shared" si="21"/>
        <v>0</v>
      </c>
      <c r="AM70" s="12">
        <f t="shared" si="22"/>
        <v>0</v>
      </c>
      <c r="AN70" s="12">
        <f t="shared" si="23"/>
        <v>0</v>
      </c>
      <c r="AO70" s="12">
        <v>37</v>
      </c>
      <c r="AP70" s="22">
        <f t="shared" si="13"/>
        <v>3908.661417322835</v>
      </c>
    </row>
    <row r="71" spans="1:42" x14ac:dyDescent="0.3">
      <c r="A71" s="6" t="s">
        <v>128</v>
      </c>
      <c r="B71" s="19" t="s">
        <v>178</v>
      </c>
      <c r="C71" s="6" t="s">
        <v>130</v>
      </c>
      <c r="D71" s="6" t="s">
        <v>28</v>
      </c>
      <c r="E71" s="6" t="s">
        <v>131</v>
      </c>
      <c r="F71" s="6">
        <v>8.4</v>
      </c>
      <c r="G71" s="6">
        <v>37</v>
      </c>
      <c r="H71" s="6">
        <v>1990</v>
      </c>
      <c r="I71" s="6" t="s">
        <v>95</v>
      </c>
      <c r="J71" s="6">
        <v>48162</v>
      </c>
      <c r="K71" s="19">
        <v>41782</v>
      </c>
      <c r="L71" s="7" t="s">
        <v>31</v>
      </c>
      <c r="M71" s="7" t="s">
        <v>132</v>
      </c>
      <c r="N71" s="7" t="s">
        <v>133</v>
      </c>
      <c r="O71" s="7">
        <v>129</v>
      </c>
      <c r="P71" s="19">
        <v>41808</v>
      </c>
      <c r="Q71" s="19">
        <v>41809</v>
      </c>
      <c r="R71" s="7" t="s">
        <v>179</v>
      </c>
      <c r="S71" s="7">
        <v>4.0078740157480315</v>
      </c>
      <c r="T71" s="7">
        <v>6.05</v>
      </c>
      <c r="U71" s="7">
        <v>6618</v>
      </c>
      <c r="V71" s="6">
        <v>48162</v>
      </c>
      <c r="W71" s="12">
        <f t="shared" si="14"/>
        <v>0</v>
      </c>
      <c r="X71" s="12">
        <v>37</v>
      </c>
      <c r="Y71" s="13">
        <v>129</v>
      </c>
      <c r="Z71" s="13">
        <v>6.05</v>
      </c>
      <c r="AA71" s="13">
        <v>6618</v>
      </c>
      <c r="AB71" s="12">
        <v>1990</v>
      </c>
      <c r="AC71" s="13">
        <f t="shared" si="12"/>
        <v>2319578244</v>
      </c>
      <c r="AD71" s="12">
        <v>8.4</v>
      </c>
      <c r="AE71" s="12">
        <f t="shared" si="15"/>
        <v>2.1282317058492679</v>
      </c>
      <c r="AF71" s="12">
        <v>48162</v>
      </c>
      <c r="AG71" s="12">
        <f t="shared" si="16"/>
        <v>0</v>
      </c>
      <c r="AH71" s="12">
        <f t="shared" si="17"/>
        <v>0</v>
      </c>
      <c r="AI71" s="12">
        <f t="shared" si="18"/>
        <v>0</v>
      </c>
      <c r="AJ71" s="12">
        <f t="shared" si="19"/>
        <v>0</v>
      </c>
      <c r="AK71" s="12">
        <f t="shared" si="20"/>
        <v>1</v>
      </c>
      <c r="AL71" s="12">
        <f t="shared" si="21"/>
        <v>0</v>
      </c>
      <c r="AM71" s="12">
        <f t="shared" si="22"/>
        <v>0</v>
      </c>
      <c r="AN71" s="12">
        <f t="shared" si="23"/>
        <v>0</v>
      </c>
      <c r="AO71" s="12">
        <v>37</v>
      </c>
      <c r="AP71" s="22">
        <f t="shared" si="13"/>
        <v>4007.8740157480315</v>
      </c>
    </row>
    <row r="72" spans="1:42" x14ac:dyDescent="0.3">
      <c r="A72" s="6" t="s">
        <v>128</v>
      </c>
      <c r="B72" s="19" t="s">
        <v>39</v>
      </c>
      <c r="C72" s="6" t="s">
        <v>130</v>
      </c>
      <c r="D72" s="6" t="s">
        <v>28</v>
      </c>
      <c r="E72" s="6" t="s">
        <v>131</v>
      </c>
      <c r="F72" s="6">
        <v>8.4</v>
      </c>
      <c r="G72" s="6">
        <v>37</v>
      </c>
      <c r="H72" s="6">
        <v>1992</v>
      </c>
      <c r="I72" s="6" t="s">
        <v>95</v>
      </c>
      <c r="J72" s="6">
        <v>48427</v>
      </c>
      <c r="K72" s="19">
        <v>41782</v>
      </c>
      <c r="L72" s="7" t="s">
        <v>31</v>
      </c>
      <c r="M72" s="7" t="s">
        <v>132</v>
      </c>
      <c r="N72" s="7" t="s">
        <v>133</v>
      </c>
      <c r="O72" s="7">
        <v>129</v>
      </c>
      <c r="P72" s="19">
        <v>41809</v>
      </c>
      <c r="Q72" s="19">
        <v>41810</v>
      </c>
      <c r="R72" s="7" t="s">
        <v>180</v>
      </c>
      <c r="S72" s="7">
        <v>1.1244094488188978</v>
      </c>
      <c r="T72" s="7">
        <v>5.65</v>
      </c>
      <c r="U72" s="7">
        <v>1654</v>
      </c>
      <c r="V72" s="6">
        <v>48427</v>
      </c>
      <c r="W72" s="12">
        <f t="shared" si="14"/>
        <v>0</v>
      </c>
      <c r="X72" s="12">
        <v>37</v>
      </c>
      <c r="Y72" s="13">
        <v>129</v>
      </c>
      <c r="Z72" s="13">
        <v>5.65</v>
      </c>
      <c r="AA72" s="13">
        <v>1654</v>
      </c>
      <c r="AB72" s="12">
        <v>1992</v>
      </c>
      <c r="AC72" s="13">
        <f t="shared" si="12"/>
        <v>2345174329</v>
      </c>
      <c r="AD72" s="12">
        <v>8.4</v>
      </c>
      <c r="AE72" s="12">
        <f t="shared" si="15"/>
        <v>2.1282317058492679</v>
      </c>
      <c r="AF72" s="12">
        <v>48427</v>
      </c>
      <c r="AG72" s="12">
        <f t="shared" si="16"/>
        <v>0</v>
      </c>
      <c r="AH72" s="12">
        <f t="shared" si="17"/>
        <v>0</v>
      </c>
      <c r="AI72" s="12">
        <f t="shared" si="18"/>
        <v>0</v>
      </c>
      <c r="AJ72" s="12">
        <f t="shared" si="19"/>
        <v>0</v>
      </c>
      <c r="AK72" s="12">
        <f t="shared" si="20"/>
        <v>1</v>
      </c>
      <c r="AL72" s="12">
        <f t="shared" si="21"/>
        <v>0</v>
      </c>
      <c r="AM72" s="12">
        <f t="shared" si="22"/>
        <v>0</v>
      </c>
      <c r="AN72" s="12">
        <f t="shared" si="23"/>
        <v>0</v>
      </c>
      <c r="AO72" s="12">
        <v>37</v>
      </c>
      <c r="AP72" s="22">
        <f t="shared" si="13"/>
        <v>1124.4094488188978</v>
      </c>
    </row>
    <row r="73" spans="1:42" x14ac:dyDescent="0.3">
      <c r="A73" s="6" t="s">
        <v>128</v>
      </c>
      <c r="B73" s="19" t="s">
        <v>41</v>
      </c>
      <c r="C73" s="6" t="s">
        <v>130</v>
      </c>
      <c r="D73" s="6" t="s">
        <v>28</v>
      </c>
      <c r="E73" s="6" t="s">
        <v>131</v>
      </c>
      <c r="F73" s="6">
        <v>8.4</v>
      </c>
      <c r="G73" s="6">
        <v>37</v>
      </c>
      <c r="H73" s="6">
        <v>1992</v>
      </c>
      <c r="I73" s="6" t="s">
        <v>95</v>
      </c>
      <c r="J73" s="6">
        <v>48696</v>
      </c>
      <c r="K73" s="19">
        <v>41782</v>
      </c>
      <c r="L73" s="7" t="s">
        <v>31</v>
      </c>
      <c r="M73" s="7" t="s">
        <v>132</v>
      </c>
      <c r="N73" s="7" t="s">
        <v>133</v>
      </c>
      <c r="O73" s="7">
        <v>129</v>
      </c>
      <c r="P73" s="19">
        <v>41810</v>
      </c>
      <c r="Q73" s="19">
        <v>41811</v>
      </c>
      <c r="R73" s="7" t="s">
        <v>181</v>
      </c>
      <c r="S73" s="7">
        <v>1.7338582677165355</v>
      </c>
      <c r="T73" s="7">
        <v>6.02</v>
      </c>
      <c r="U73" s="7">
        <v>1514</v>
      </c>
      <c r="V73" s="6">
        <v>48696</v>
      </c>
      <c r="W73" s="12">
        <f t="shared" si="14"/>
        <v>0</v>
      </c>
      <c r="X73" s="12">
        <v>37</v>
      </c>
      <c r="Y73" s="13">
        <v>129</v>
      </c>
      <c r="Z73" s="13">
        <v>6.02</v>
      </c>
      <c r="AA73" s="13">
        <v>1514</v>
      </c>
      <c r="AB73" s="12">
        <v>1992</v>
      </c>
      <c r="AC73" s="13">
        <f t="shared" si="12"/>
        <v>2371300416</v>
      </c>
      <c r="AD73" s="12">
        <v>8.4</v>
      </c>
      <c r="AE73" s="12">
        <f t="shared" si="15"/>
        <v>2.1282317058492679</v>
      </c>
      <c r="AF73" s="12">
        <v>48696</v>
      </c>
      <c r="AG73" s="12">
        <f t="shared" si="16"/>
        <v>0</v>
      </c>
      <c r="AH73" s="12">
        <f t="shared" si="17"/>
        <v>0</v>
      </c>
      <c r="AI73" s="12">
        <f t="shared" si="18"/>
        <v>0</v>
      </c>
      <c r="AJ73" s="12">
        <f t="shared" si="19"/>
        <v>0</v>
      </c>
      <c r="AK73" s="12">
        <f t="shared" si="20"/>
        <v>1</v>
      </c>
      <c r="AL73" s="12">
        <f t="shared" si="21"/>
        <v>0</v>
      </c>
      <c r="AM73" s="12">
        <f t="shared" si="22"/>
        <v>0</v>
      </c>
      <c r="AN73" s="12">
        <f t="shared" si="23"/>
        <v>0</v>
      </c>
      <c r="AO73" s="12">
        <v>37</v>
      </c>
      <c r="AP73" s="22">
        <f t="shared" si="13"/>
        <v>1733.8582677165355</v>
      </c>
    </row>
    <row r="74" spans="1:42" x14ac:dyDescent="0.3">
      <c r="A74" s="6" t="s">
        <v>128</v>
      </c>
      <c r="B74" s="19" t="s">
        <v>43</v>
      </c>
      <c r="C74" s="6" t="s">
        <v>130</v>
      </c>
      <c r="D74" s="6" t="s">
        <v>28</v>
      </c>
      <c r="E74" s="6" t="s">
        <v>131</v>
      </c>
      <c r="F74" s="6">
        <v>8.4</v>
      </c>
      <c r="G74" s="6">
        <v>37</v>
      </c>
      <c r="H74" s="6">
        <v>1993</v>
      </c>
      <c r="I74" s="6" t="s">
        <v>95</v>
      </c>
      <c r="J74" s="6">
        <v>48906</v>
      </c>
      <c r="K74" s="19">
        <v>41782</v>
      </c>
      <c r="L74" s="7" t="s">
        <v>31</v>
      </c>
      <c r="M74" s="7" t="s">
        <v>132</v>
      </c>
      <c r="N74" s="7" t="s">
        <v>133</v>
      </c>
      <c r="O74" s="7">
        <v>129</v>
      </c>
      <c r="P74" s="19">
        <v>41811</v>
      </c>
      <c r="Q74" s="19">
        <v>41812</v>
      </c>
      <c r="R74" s="7" t="s">
        <v>182</v>
      </c>
      <c r="S74" s="7">
        <v>1.751181102362205</v>
      </c>
      <c r="T74" s="7">
        <v>6.19</v>
      </c>
      <c r="U74" s="7">
        <v>1489</v>
      </c>
      <c r="V74" s="6">
        <v>48906</v>
      </c>
      <c r="W74" s="12">
        <f t="shared" si="14"/>
        <v>0</v>
      </c>
      <c r="X74" s="12">
        <v>37</v>
      </c>
      <c r="Y74" s="13">
        <v>129</v>
      </c>
      <c r="Z74" s="13">
        <v>6.19</v>
      </c>
      <c r="AA74" s="13">
        <v>1489</v>
      </c>
      <c r="AB74" s="12">
        <v>1993</v>
      </c>
      <c r="AC74" s="13">
        <f t="shared" si="12"/>
        <v>2391796836</v>
      </c>
      <c r="AD74" s="12">
        <v>8.4</v>
      </c>
      <c r="AE74" s="12">
        <f t="shared" si="15"/>
        <v>2.1282317058492679</v>
      </c>
      <c r="AF74" s="12">
        <v>48906</v>
      </c>
      <c r="AG74" s="12">
        <f t="shared" si="16"/>
        <v>0</v>
      </c>
      <c r="AH74" s="12">
        <f t="shared" si="17"/>
        <v>0</v>
      </c>
      <c r="AI74" s="12">
        <f t="shared" si="18"/>
        <v>0</v>
      </c>
      <c r="AJ74" s="12">
        <f t="shared" si="19"/>
        <v>0</v>
      </c>
      <c r="AK74" s="12">
        <f t="shared" si="20"/>
        <v>1</v>
      </c>
      <c r="AL74" s="12">
        <f t="shared" si="21"/>
        <v>0</v>
      </c>
      <c r="AM74" s="12">
        <f t="shared" si="22"/>
        <v>0</v>
      </c>
      <c r="AN74" s="12">
        <f t="shared" si="23"/>
        <v>0</v>
      </c>
      <c r="AO74" s="12">
        <v>37</v>
      </c>
      <c r="AP74" s="22">
        <f t="shared" si="13"/>
        <v>1751.1811023622051</v>
      </c>
    </row>
    <row r="75" spans="1:42" x14ac:dyDescent="0.3">
      <c r="A75" s="6" t="s">
        <v>128</v>
      </c>
      <c r="B75" s="19" t="s">
        <v>45</v>
      </c>
      <c r="C75" s="6" t="s">
        <v>130</v>
      </c>
      <c r="D75" s="6" t="s">
        <v>28</v>
      </c>
      <c r="E75" s="6" t="s">
        <v>131</v>
      </c>
      <c r="F75" s="6">
        <v>8.4</v>
      </c>
      <c r="G75" s="6">
        <v>37</v>
      </c>
      <c r="H75" s="6">
        <v>1993</v>
      </c>
      <c r="I75" s="6" t="s">
        <v>95</v>
      </c>
      <c r="J75" s="6">
        <v>49200</v>
      </c>
      <c r="K75" s="19">
        <v>41782</v>
      </c>
      <c r="L75" s="7" t="s">
        <v>31</v>
      </c>
      <c r="M75" s="7" t="s">
        <v>132</v>
      </c>
      <c r="N75" s="7" t="s">
        <v>133</v>
      </c>
      <c r="O75" s="7">
        <v>129</v>
      </c>
      <c r="P75" s="19">
        <v>41812</v>
      </c>
      <c r="Q75" s="19">
        <v>41813</v>
      </c>
      <c r="R75" s="7" t="s">
        <v>183</v>
      </c>
      <c r="S75" s="7">
        <v>0.74173228346456699</v>
      </c>
      <c r="T75" s="7">
        <v>6.02</v>
      </c>
      <c r="U75" s="7">
        <v>1121</v>
      </c>
      <c r="V75" s="6">
        <v>49200</v>
      </c>
      <c r="W75" s="12">
        <f t="shared" si="14"/>
        <v>0</v>
      </c>
      <c r="X75" s="12">
        <v>37</v>
      </c>
      <c r="Y75" s="13">
        <v>129</v>
      </c>
      <c r="Z75" s="13">
        <v>6.02</v>
      </c>
      <c r="AA75" s="13">
        <v>1121</v>
      </c>
      <c r="AB75" s="12">
        <v>1993</v>
      </c>
      <c r="AC75" s="13">
        <f t="shared" si="12"/>
        <v>2420640000</v>
      </c>
      <c r="AD75" s="12">
        <v>8.4</v>
      </c>
      <c r="AE75" s="12">
        <f t="shared" si="15"/>
        <v>2.1282317058492679</v>
      </c>
      <c r="AF75" s="12">
        <v>49200</v>
      </c>
      <c r="AG75" s="12">
        <f t="shared" si="16"/>
        <v>0</v>
      </c>
      <c r="AH75" s="12">
        <f t="shared" si="17"/>
        <v>0</v>
      </c>
      <c r="AI75" s="12">
        <f t="shared" si="18"/>
        <v>0</v>
      </c>
      <c r="AJ75" s="12">
        <f t="shared" si="19"/>
        <v>0</v>
      </c>
      <c r="AK75" s="12">
        <f t="shared" si="20"/>
        <v>1</v>
      </c>
      <c r="AL75" s="12">
        <f t="shared" si="21"/>
        <v>0</v>
      </c>
      <c r="AM75" s="12">
        <f t="shared" si="22"/>
        <v>0</v>
      </c>
      <c r="AN75" s="12">
        <f t="shared" si="23"/>
        <v>0</v>
      </c>
      <c r="AO75" s="12">
        <v>37</v>
      </c>
      <c r="AP75" s="22">
        <f t="shared" si="13"/>
        <v>741.73228346456699</v>
      </c>
    </row>
    <row r="76" spans="1:42" x14ac:dyDescent="0.3">
      <c r="A76" s="6" t="s">
        <v>184</v>
      </c>
      <c r="B76" s="19" t="s">
        <v>185</v>
      </c>
      <c r="C76" s="6" t="s">
        <v>186</v>
      </c>
      <c r="D76" s="6" t="s">
        <v>187</v>
      </c>
      <c r="E76" s="6" t="s">
        <v>188</v>
      </c>
      <c r="F76" s="6">
        <v>6.3</v>
      </c>
      <c r="G76" s="6">
        <v>8</v>
      </c>
      <c r="H76" s="6">
        <v>217</v>
      </c>
      <c r="I76" s="6" t="s">
        <v>95</v>
      </c>
      <c r="J76" s="6">
        <v>3795</v>
      </c>
      <c r="K76" s="19">
        <v>41768</v>
      </c>
      <c r="L76" s="7" t="s">
        <v>31</v>
      </c>
      <c r="M76" s="7" t="s">
        <v>132</v>
      </c>
      <c r="N76" s="7" t="s">
        <v>189</v>
      </c>
      <c r="O76" s="7">
        <v>90</v>
      </c>
      <c r="P76" s="19">
        <v>41767</v>
      </c>
      <c r="Q76" s="19">
        <v>41768</v>
      </c>
      <c r="R76" s="7" t="s">
        <v>190</v>
      </c>
      <c r="S76" s="7">
        <v>6.935433070866142</v>
      </c>
      <c r="T76" s="7">
        <v>4.7699999999999996</v>
      </c>
      <c r="U76" s="7">
        <v>13000</v>
      </c>
      <c r="V76" s="6">
        <v>3795</v>
      </c>
      <c r="W76" s="12">
        <f t="shared" si="14"/>
        <v>0</v>
      </c>
      <c r="X76" s="12">
        <v>8</v>
      </c>
      <c r="Y76" s="13">
        <v>90</v>
      </c>
      <c r="Z76" s="13">
        <v>4.7699999999999996</v>
      </c>
      <c r="AA76" s="13">
        <v>13000</v>
      </c>
      <c r="AB76" s="12">
        <v>217</v>
      </c>
      <c r="AC76" s="13">
        <f t="shared" si="12"/>
        <v>14402025</v>
      </c>
      <c r="AD76" s="12">
        <v>6.3</v>
      </c>
      <c r="AE76" s="12">
        <f t="shared" si="15"/>
        <v>1.8405496333974869</v>
      </c>
      <c r="AF76" s="12">
        <v>3795</v>
      </c>
      <c r="AG76" s="12">
        <f t="shared" si="16"/>
        <v>0</v>
      </c>
      <c r="AH76" s="12">
        <f t="shared" si="17"/>
        <v>0</v>
      </c>
      <c r="AI76" s="12">
        <f t="shared" si="18"/>
        <v>0</v>
      </c>
      <c r="AJ76" s="12">
        <f t="shared" si="19"/>
        <v>0</v>
      </c>
      <c r="AK76" s="12">
        <f t="shared" si="20"/>
        <v>1</v>
      </c>
      <c r="AL76" s="12">
        <f t="shared" si="21"/>
        <v>0</v>
      </c>
      <c r="AM76" s="12">
        <f t="shared" si="22"/>
        <v>0</v>
      </c>
      <c r="AN76" s="12">
        <f t="shared" si="23"/>
        <v>0</v>
      </c>
      <c r="AO76" s="12">
        <v>8</v>
      </c>
      <c r="AP76" s="22">
        <f t="shared" si="13"/>
        <v>6935.4330708661419</v>
      </c>
    </row>
    <row r="77" spans="1:42" x14ac:dyDescent="0.3">
      <c r="A77" s="6" t="s">
        <v>184</v>
      </c>
      <c r="B77" s="19" t="s">
        <v>191</v>
      </c>
      <c r="C77" s="6" t="s">
        <v>186</v>
      </c>
      <c r="D77" s="6" t="s">
        <v>187</v>
      </c>
      <c r="E77" s="6" t="s">
        <v>188</v>
      </c>
      <c r="F77" s="6">
        <v>6.3</v>
      </c>
      <c r="G77" s="6">
        <v>8</v>
      </c>
      <c r="H77" s="6">
        <v>254</v>
      </c>
      <c r="I77" s="6" t="s">
        <v>95</v>
      </c>
      <c r="J77" s="6">
        <v>3895</v>
      </c>
      <c r="K77" s="19">
        <v>41768</v>
      </c>
      <c r="L77" s="7" t="s">
        <v>31</v>
      </c>
      <c r="M77" s="7" t="s">
        <v>132</v>
      </c>
      <c r="N77" s="7" t="s">
        <v>189</v>
      </c>
      <c r="O77" s="7">
        <v>90</v>
      </c>
      <c r="P77" s="19">
        <v>41768</v>
      </c>
      <c r="Q77" s="19">
        <v>41769</v>
      </c>
      <c r="R77" s="7" t="s">
        <v>192</v>
      </c>
      <c r="S77" s="7">
        <v>9.7118110236220474</v>
      </c>
      <c r="T77" s="7">
        <v>4.79</v>
      </c>
      <c r="U77" s="7">
        <v>12000</v>
      </c>
      <c r="V77" s="6">
        <v>3895</v>
      </c>
      <c r="W77" s="12">
        <f t="shared" si="14"/>
        <v>0</v>
      </c>
      <c r="X77" s="12">
        <v>8</v>
      </c>
      <c r="Y77" s="13">
        <v>90</v>
      </c>
      <c r="Z77" s="13">
        <v>4.79</v>
      </c>
      <c r="AA77" s="13">
        <v>12000</v>
      </c>
      <c r="AB77" s="12">
        <v>254</v>
      </c>
      <c r="AC77" s="13">
        <f t="shared" si="12"/>
        <v>15171025</v>
      </c>
      <c r="AD77" s="12">
        <v>6.3</v>
      </c>
      <c r="AE77" s="12">
        <f t="shared" si="15"/>
        <v>1.8405496333974869</v>
      </c>
      <c r="AF77" s="12">
        <v>3895</v>
      </c>
      <c r="AG77" s="12">
        <f t="shared" si="16"/>
        <v>0</v>
      </c>
      <c r="AH77" s="12">
        <f t="shared" si="17"/>
        <v>0</v>
      </c>
      <c r="AI77" s="12">
        <f t="shared" si="18"/>
        <v>0</v>
      </c>
      <c r="AJ77" s="12">
        <f t="shared" si="19"/>
        <v>0</v>
      </c>
      <c r="AK77" s="12">
        <f t="shared" si="20"/>
        <v>1</v>
      </c>
      <c r="AL77" s="12">
        <f t="shared" si="21"/>
        <v>0</v>
      </c>
      <c r="AM77" s="12">
        <f t="shared" si="22"/>
        <v>0</v>
      </c>
      <c r="AN77" s="12">
        <f t="shared" si="23"/>
        <v>0</v>
      </c>
      <c r="AO77" s="12">
        <v>8</v>
      </c>
      <c r="AP77" s="22">
        <f t="shared" si="13"/>
        <v>9711.8110236220473</v>
      </c>
    </row>
    <row r="78" spans="1:42" x14ac:dyDescent="0.3">
      <c r="A78" s="6" t="s">
        <v>184</v>
      </c>
      <c r="B78" s="19" t="s">
        <v>193</v>
      </c>
      <c r="C78" s="6" t="s">
        <v>186</v>
      </c>
      <c r="D78" s="6" t="s">
        <v>187</v>
      </c>
      <c r="E78" s="6" t="s">
        <v>188</v>
      </c>
      <c r="F78" s="6">
        <v>6.3</v>
      </c>
      <c r="G78" s="6">
        <v>8</v>
      </c>
      <c r="H78" s="6">
        <v>253</v>
      </c>
      <c r="I78" s="6" t="s">
        <v>95</v>
      </c>
      <c r="J78" s="6">
        <v>4067</v>
      </c>
      <c r="K78" s="19">
        <v>41768</v>
      </c>
      <c r="L78" s="7" t="s">
        <v>31</v>
      </c>
      <c r="M78" s="7" t="s">
        <v>132</v>
      </c>
      <c r="N78" s="7" t="s">
        <v>189</v>
      </c>
      <c r="O78" s="7">
        <v>90</v>
      </c>
      <c r="P78" s="19">
        <v>41769</v>
      </c>
      <c r="Q78" s="19">
        <v>41770</v>
      </c>
      <c r="R78" s="7" t="s">
        <v>194</v>
      </c>
      <c r="S78" s="7">
        <v>7.508661417322835</v>
      </c>
      <c r="T78" s="7">
        <v>4.8</v>
      </c>
      <c r="U78" s="7">
        <v>11000</v>
      </c>
      <c r="V78" s="6">
        <v>4067</v>
      </c>
      <c r="W78" s="12">
        <f t="shared" si="14"/>
        <v>0</v>
      </c>
      <c r="X78" s="12">
        <v>8</v>
      </c>
      <c r="Y78" s="13">
        <v>90</v>
      </c>
      <c r="Z78" s="13">
        <v>4.8</v>
      </c>
      <c r="AA78" s="13">
        <v>11000</v>
      </c>
      <c r="AB78" s="12">
        <v>253</v>
      </c>
      <c r="AC78" s="13">
        <f t="shared" si="12"/>
        <v>16540489</v>
      </c>
      <c r="AD78" s="12">
        <v>6.3</v>
      </c>
      <c r="AE78" s="12">
        <f t="shared" si="15"/>
        <v>1.8405496333974869</v>
      </c>
      <c r="AF78" s="12">
        <v>4067</v>
      </c>
      <c r="AG78" s="12">
        <f t="shared" si="16"/>
        <v>0</v>
      </c>
      <c r="AH78" s="12">
        <f t="shared" si="17"/>
        <v>0</v>
      </c>
      <c r="AI78" s="12">
        <f t="shared" si="18"/>
        <v>0</v>
      </c>
      <c r="AJ78" s="12">
        <f t="shared" si="19"/>
        <v>0</v>
      </c>
      <c r="AK78" s="12">
        <f t="shared" si="20"/>
        <v>1</v>
      </c>
      <c r="AL78" s="12">
        <f t="shared" si="21"/>
        <v>0</v>
      </c>
      <c r="AM78" s="12">
        <f t="shared" si="22"/>
        <v>0</v>
      </c>
      <c r="AN78" s="12">
        <f t="shared" si="23"/>
        <v>0</v>
      </c>
      <c r="AO78" s="12">
        <v>8</v>
      </c>
      <c r="AP78" s="22">
        <f t="shared" si="13"/>
        <v>7508.6614173228354</v>
      </c>
    </row>
    <row r="79" spans="1:42" x14ac:dyDescent="0.3">
      <c r="A79" s="6" t="s">
        <v>184</v>
      </c>
      <c r="B79" s="19" t="s">
        <v>195</v>
      </c>
      <c r="C79" s="6" t="s">
        <v>186</v>
      </c>
      <c r="D79" s="6" t="s">
        <v>187</v>
      </c>
      <c r="E79" s="6" t="s">
        <v>188</v>
      </c>
      <c r="F79" s="6">
        <v>6.3</v>
      </c>
      <c r="G79" s="6">
        <v>8</v>
      </c>
      <c r="H79" s="6">
        <v>256</v>
      </c>
      <c r="I79" s="6" t="s">
        <v>95</v>
      </c>
      <c r="J79" s="6">
        <v>4228</v>
      </c>
      <c r="K79" s="19">
        <v>41768</v>
      </c>
      <c r="L79" s="7" t="s">
        <v>31</v>
      </c>
      <c r="M79" s="7" t="s">
        <v>132</v>
      </c>
      <c r="N79" s="7" t="s">
        <v>189</v>
      </c>
      <c r="O79" s="7">
        <v>90</v>
      </c>
      <c r="P79" s="19">
        <v>41770</v>
      </c>
      <c r="Q79" s="19">
        <v>41771</v>
      </c>
      <c r="R79" s="7" t="s">
        <v>196</v>
      </c>
      <c r="S79" s="7">
        <v>4.2976377952755911</v>
      </c>
      <c r="T79" s="7">
        <v>5.0599999999999996</v>
      </c>
      <c r="U79" s="7">
        <v>12000</v>
      </c>
      <c r="V79" s="6">
        <v>4228</v>
      </c>
      <c r="W79" s="12">
        <f t="shared" si="14"/>
        <v>0</v>
      </c>
      <c r="X79" s="12">
        <v>8</v>
      </c>
      <c r="Y79" s="13">
        <v>90</v>
      </c>
      <c r="Z79" s="13">
        <v>5.0599999999999996</v>
      </c>
      <c r="AA79" s="13">
        <v>12000</v>
      </c>
      <c r="AB79" s="12">
        <v>256</v>
      </c>
      <c r="AC79" s="13">
        <f t="shared" si="12"/>
        <v>17875984</v>
      </c>
      <c r="AD79" s="12">
        <v>6.3</v>
      </c>
      <c r="AE79" s="12">
        <f t="shared" si="15"/>
        <v>1.8405496333974869</v>
      </c>
      <c r="AF79" s="12">
        <v>4228</v>
      </c>
      <c r="AG79" s="12">
        <f t="shared" si="16"/>
        <v>0</v>
      </c>
      <c r="AH79" s="12">
        <f t="shared" si="17"/>
        <v>0</v>
      </c>
      <c r="AI79" s="12">
        <f t="shared" si="18"/>
        <v>0</v>
      </c>
      <c r="AJ79" s="12">
        <f t="shared" si="19"/>
        <v>0</v>
      </c>
      <c r="AK79" s="12">
        <f t="shared" si="20"/>
        <v>1</v>
      </c>
      <c r="AL79" s="12">
        <f t="shared" si="21"/>
        <v>0</v>
      </c>
      <c r="AM79" s="12">
        <f t="shared" si="22"/>
        <v>0</v>
      </c>
      <c r="AN79" s="12">
        <f t="shared" si="23"/>
        <v>0</v>
      </c>
      <c r="AO79" s="12">
        <v>8</v>
      </c>
      <c r="AP79" s="22">
        <f t="shared" si="13"/>
        <v>4297.6377952755911</v>
      </c>
    </row>
    <row r="80" spans="1:42" x14ac:dyDescent="0.3">
      <c r="A80" s="6" t="s">
        <v>184</v>
      </c>
      <c r="B80" s="19" t="s">
        <v>197</v>
      </c>
      <c r="C80" s="6" t="s">
        <v>186</v>
      </c>
      <c r="D80" s="6" t="s">
        <v>187</v>
      </c>
      <c r="E80" s="6" t="s">
        <v>188</v>
      </c>
      <c r="F80" s="6">
        <v>6.3</v>
      </c>
      <c r="G80" s="6">
        <v>8</v>
      </c>
      <c r="H80" s="6">
        <v>256</v>
      </c>
      <c r="I80" s="6" t="s">
        <v>95</v>
      </c>
      <c r="J80" s="6">
        <v>4334</v>
      </c>
      <c r="K80" s="19">
        <v>41768</v>
      </c>
      <c r="L80" s="7" t="s">
        <v>31</v>
      </c>
      <c r="M80" s="7" t="s">
        <v>132</v>
      </c>
      <c r="N80" s="7" t="s">
        <v>189</v>
      </c>
      <c r="O80" s="7">
        <v>90</v>
      </c>
      <c r="P80" s="19">
        <v>41771</v>
      </c>
      <c r="Q80" s="19">
        <v>41772</v>
      </c>
      <c r="R80" s="7" t="s">
        <v>198</v>
      </c>
      <c r="S80" s="7">
        <v>4.2488188976377952</v>
      </c>
      <c r="T80" s="7">
        <v>4.46</v>
      </c>
      <c r="U80" s="7">
        <v>11000</v>
      </c>
      <c r="V80" s="6">
        <v>4334</v>
      </c>
      <c r="W80" s="12">
        <f t="shared" si="14"/>
        <v>0</v>
      </c>
      <c r="X80" s="12">
        <v>8</v>
      </c>
      <c r="Y80" s="13">
        <v>90</v>
      </c>
      <c r="Z80" s="13">
        <v>4.46</v>
      </c>
      <c r="AA80" s="13">
        <v>11000</v>
      </c>
      <c r="AB80" s="12">
        <v>256</v>
      </c>
      <c r="AC80" s="13">
        <f t="shared" si="12"/>
        <v>18783556</v>
      </c>
      <c r="AD80" s="12">
        <v>6.3</v>
      </c>
      <c r="AE80" s="12">
        <f t="shared" si="15"/>
        <v>1.8405496333974869</v>
      </c>
      <c r="AF80" s="12">
        <v>4334</v>
      </c>
      <c r="AG80" s="12">
        <f t="shared" si="16"/>
        <v>0</v>
      </c>
      <c r="AH80" s="12">
        <f t="shared" si="17"/>
        <v>0</v>
      </c>
      <c r="AI80" s="12">
        <f t="shared" si="18"/>
        <v>0</v>
      </c>
      <c r="AJ80" s="12">
        <f t="shared" si="19"/>
        <v>0</v>
      </c>
      <c r="AK80" s="12">
        <f t="shared" si="20"/>
        <v>1</v>
      </c>
      <c r="AL80" s="12">
        <f t="shared" si="21"/>
        <v>0</v>
      </c>
      <c r="AM80" s="12">
        <f t="shared" si="22"/>
        <v>0</v>
      </c>
      <c r="AN80" s="12">
        <f t="shared" si="23"/>
        <v>0</v>
      </c>
      <c r="AO80" s="12">
        <v>8</v>
      </c>
      <c r="AP80" s="22">
        <f t="shared" si="13"/>
        <v>4248.8188976377951</v>
      </c>
    </row>
    <row r="81" spans="1:42" x14ac:dyDescent="0.3">
      <c r="A81" s="6" t="s">
        <v>184</v>
      </c>
      <c r="B81" s="19" t="s">
        <v>199</v>
      </c>
      <c r="C81" s="6" t="s">
        <v>186</v>
      </c>
      <c r="D81" s="6" t="s">
        <v>187</v>
      </c>
      <c r="E81" s="6" t="s">
        <v>188</v>
      </c>
      <c r="F81" s="6">
        <v>6.3</v>
      </c>
      <c r="G81" s="6">
        <v>8</v>
      </c>
      <c r="H81" s="6">
        <v>256</v>
      </c>
      <c r="I81" s="6" t="s">
        <v>95</v>
      </c>
      <c r="J81" s="6">
        <v>4443</v>
      </c>
      <c r="K81" s="19">
        <v>41768</v>
      </c>
      <c r="L81" s="7" t="s">
        <v>31</v>
      </c>
      <c r="M81" s="7" t="s">
        <v>132</v>
      </c>
      <c r="N81" s="7" t="s">
        <v>189</v>
      </c>
      <c r="O81" s="7">
        <v>90</v>
      </c>
      <c r="P81" s="19">
        <v>41772</v>
      </c>
      <c r="Q81" s="19">
        <v>41773</v>
      </c>
      <c r="R81" s="7" t="s">
        <v>200</v>
      </c>
      <c r="S81" s="7">
        <v>3.8866141732283466</v>
      </c>
      <c r="T81" s="7">
        <v>4.71</v>
      </c>
      <c r="U81" s="7">
        <v>11000</v>
      </c>
      <c r="V81" s="6">
        <v>4443</v>
      </c>
      <c r="W81" s="12">
        <f t="shared" si="14"/>
        <v>0</v>
      </c>
      <c r="X81" s="12">
        <v>8</v>
      </c>
      <c r="Y81" s="13">
        <v>90</v>
      </c>
      <c r="Z81" s="13">
        <v>4.71</v>
      </c>
      <c r="AA81" s="13">
        <v>11000</v>
      </c>
      <c r="AB81" s="12">
        <v>256</v>
      </c>
      <c r="AC81" s="13">
        <f t="shared" si="12"/>
        <v>19740249</v>
      </c>
      <c r="AD81" s="12">
        <v>6.3</v>
      </c>
      <c r="AE81" s="12">
        <f t="shared" si="15"/>
        <v>1.8405496333974869</v>
      </c>
      <c r="AF81" s="12">
        <v>4443</v>
      </c>
      <c r="AG81" s="12">
        <f t="shared" si="16"/>
        <v>0</v>
      </c>
      <c r="AH81" s="12">
        <f t="shared" si="17"/>
        <v>0</v>
      </c>
      <c r="AI81" s="12">
        <f t="shared" si="18"/>
        <v>0</v>
      </c>
      <c r="AJ81" s="12">
        <f t="shared" si="19"/>
        <v>0</v>
      </c>
      <c r="AK81" s="12">
        <f t="shared" si="20"/>
        <v>1</v>
      </c>
      <c r="AL81" s="12">
        <f t="shared" si="21"/>
        <v>0</v>
      </c>
      <c r="AM81" s="12">
        <f t="shared" si="22"/>
        <v>0</v>
      </c>
      <c r="AN81" s="12">
        <f t="shared" si="23"/>
        <v>0</v>
      </c>
      <c r="AO81" s="12">
        <v>8</v>
      </c>
      <c r="AP81" s="22">
        <f t="shared" si="13"/>
        <v>3886.6141732283468</v>
      </c>
    </row>
    <row r="82" spans="1:42" x14ac:dyDescent="0.3">
      <c r="A82" s="6" t="s">
        <v>184</v>
      </c>
      <c r="B82" s="19" t="s">
        <v>201</v>
      </c>
      <c r="C82" s="6" t="s">
        <v>186</v>
      </c>
      <c r="D82" s="6" t="s">
        <v>187</v>
      </c>
      <c r="E82" s="6" t="s">
        <v>188</v>
      </c>
      <c r="F82" s="6">
        <v>6.3</v>
      </c>
      <c r="G82" s="6">
        <v>8</v>
      </c>
      <c r="H82" s="6">
        <v>256</v>
      </c>
      <c r="I82" s="6" t="s">
        <v>95</v>
      </c>
      <c r="J82" s="6">
        <v>4538</v>
      </c>
      <c r="K82" s="19">
        <v>41768</v>
      </c>
      <c r="L82" s="7" t="s">
        <v>31</v>
      </c>
      <c r="M82" s="7" t="s">
        <v>132</v>
      </c>
      <c r="N82" s="7" t="s">
        <v>189</v>
      </c>
      <c r="O82" s="7">
        <v>90</v>
      </c>
      <c r="P82" s="19">
        <v>41773</v>
      </c>
      <c r="Q82" s="19">
        <v>41774</v>
      </c>
      <c r="R82" s="7" t="s">
        <v>202</v>
      </c>
      <c r="S82" s="7">
        <v>3.6645669291338585</v>
      </c>
      <c r="T82" s="7">
        <v>4.5199999999999996</v>
      </c>
      <c r="U82" s="7">
        <v>11000</v>
      </c>
      <c r="V82" s="6">
        <v>4538</v>
      </c>
      <c r="W82" s="12">
        <f t="shared" si="14"/>
        <v>0</v>
      </c>
      <c r="X82" s="12">
        <v>8</v>
      </c>
      <c r="Y82" s="13">
        <v>90</v>
      </c>
      <c r="Z82" s="13">
        <v>4.5199999999999996</v>
      </c>
      <c r="AA82" s="13">
        <v>11000</v>
      </c>
      <c r="AB82" s="12">
        <v>256</v>
      </c>
      <c r="AC82" s="13">
        <f t="shared" si="12"/>
        <v>20593444</v>
      </c>
      <c r="AD82" s="12">
        <v>6.3</v>
      </c>
      <c r="AE82" s="12">
        <f t="shared" si="15"/>
        <v>1.8405496333974869</v>
      </c>
      <c r="AF82" s="12">
        <v>4538</v>
      </c>
      <c r="AG82" s="12">
        <f t="shared" si="16"/>
        <v>0</v>
      </c>
      <c r="AH82" s="12">
        <f t="shared" si="17"/>
        <v>0</v>
      </c>
      <c r="AI82" s="12">
        <f t="shared" si="18"/>
        <v>0</v>
      </c>
      <c r="AJ82" s="12">
        <f t="shared" si="19"/>
        <v>0</v>
      </c>
      <c r="AK82" s="12">
        <f t="shared" si="20"/>
        <v>1</v>
      </c>
      <c r="AL82" s="12">
        <f t="shared" si="21"/>
        <v>0</v>
      </c>
      <c r="AM82" s="12">
        <f t="shared" si="22"/>
        <v>0</v>
      </c>
      <c r="AN82" s="12">
        <f t="shared" si="23"/>
        <v>0</v>
      </c>
      <c r="AO82" s="12">
        <v>8</v>
      </c>
      <c r="AP82" s="22">
        <f t="shared" si="13"/>
        <v>3664.5669291338586</v>
      </c>
    </row>
    <row r="83" spans="1:42" x14ac:dyDescent="0.3">
      <c r="A83" s="6" t="s">
        <v>184</v>
      </c>
      <c r="B83" s="19" t="s">
        <v>203</v>
      </c>
      <c r="C83" s="6" t="s">
        <v>186</v>
      </c>
      <c r="D83" s="6" t="s">
        <v>187</v>
      </c>
      <c r="E83" s="6" t="s">
        <v>188</v>
      </c>
      <c r="F83" s="6">
        <v>6.3</v>
      </c>
      <c r="G83" s="6">
        <v>8</v>
      </c>
      <c r="H83" s="6">
        <v>256</v>
      </c>
      <c r="I83" s="6" t="s">
        <v>95</v>
      </c>
      <c r="J83" s="6">
        <v>4612</v>
      </c>
      <c r="K83" s="19">
        <v>41768</v>
      </c>
      <c r="L83" s="7" t="s">
        <v>31</v>
      </c>
      <c r="M83" s="7" t="s">
        <v>132</v>
      </c>
      <c r="N83" s="7" t="s">
        <v>189</v>
      </c>
      <c r="O83" s="7">
        <v>90</v>
      </c>
      <c r="P83" s="19">
        <v>41774</v>
      </c>
      <c r="Q83" s="19">
        <v>41775</v>
      </c>
      <c r="R83" s="7" t="s">
        <v>204</v>
      </c>
      <c r="S83" s="7">
        <v>1.4535433070866144</v>
      </c>
      <c r="T83" s="7">
        <v>4.7699999999999996</v>
      </c>
      <c r="U83" s="7">
        <v>3804</v>
      </c>
      <c r="V83" s="6">
        <v>4612</v>
      </c>
      <c r="W83" s="12">
        <f t="shared" si="14"/>
        <v>0</v>
      </c>
      <c r="X83" s="12">
        <v>8</v>
      </c>
      <c r="Y83" s="13">
        <v>90</v>
      </c>
      <c r="Z83" s="13">
        <v>4.7699999999999996</v>
      </c>
      <c r="AA83" s="13">
        <v>3804</v>
      </c>
      <c r="AB83" s="12">
        <v>256</v>
      </c>
      <c r="AC83" s="13">
        <f t="shared" si="12"/>
        <v>21270544</v>
      </c>
      <c r="AD83" s="12">
        <v>6.3</v>
      </c>
      <c r="AE83" s="12">
        <f t="shared" si="15"/>
        <v>1.8405496333974869</v>
      </c>
      <c r="AF83" s="12">
        <v>4612</v>
      </c>
      <c r="AG83" s="12">
        <f t="shared" si="16"/>
        <v>0</v>
      </c>
      <c r="AH83" s="12">
        <f t="shared" si="17"/>
        <v>0</v>
      </c>
      <c r="AI83" s="12">
        <f t="shared" si="18"/>
        <v>0</v>
      </c>
      <c r="AJ83" s="12">
        <f t="shared" si="19"/>
        <v>0</v>
      </c>
      <c r="AK83" s="12">
        <f t="shared" si="20"/>
        <v>1</v>
      </c>
      <c r="AL83" s="12">
        <f t="shared" si="21"/>
        <v>0</v>
      </c>
      <c r="AM83" s="12">
        <f t="shared" si="22"/>
        <v>0</v>
      </c>
      <c r="AN83" s="12">
        <f t="shared" si="23"/>
        <v>0</v>
      </c>
      <c r="AO83" s="12">
        <v>8</v>
      </c>
      <c r="AP83" s="22">
        <f t="shared" si="13"/>
        <v>1453.5433070866143</v>
      </c>
    </row>
    <row r="84" spans="1:42" x14ac:dyDescent="0.3">
      <c r="A84" s="6" t="s">
        <v>184</v>
      </c>
      <c r="B84" s="19" t="s">
        <v>205</v>
      </c>
      <c r="C84" s="6" t="s">
        <v>186</v>
      </c>
      <c r="D84" s="6" t="s">
        <v>187</v>
      </c>
      <c r="E84" s="6" t="s">
        <v>188</v>
      </c>
      <c r="F84" s="6">
        <v>6.3</v>
      </c>
      <c r="G84" s="6">
        <v>8</v>
      </c>
      <c r="H84" s="6">
        <v>256</v>
      </c>
      <c r="I84" s="6" t="s">
        <v>95</v>
      </c>
      <c r="J84" s="6">
        <v>4664</v>
      </c>
      <c r="K84" s="19">
        <v>41768</v>
      </c>
      <c r="L84" s="7" t="s">
        <v>31</v>
      </c>
      <c r="M84" s="7" t="s">
        <v>132</v>
      </c>
      <c r="N84" s="7" t="s">
        <v>189</v>
      </c>
      <c r="O84" s="7">
        <v>90</v>
      </c>
      <c r="P84" s="19">
        <v>41775</v>
      </c>
      <c r="Q84" s="19">
        <v>41776</v>
      </c>
      <c r="R84" s="7" t="s">
        <v>206</v>
      </c>
      <c r="S84" s="7">
        <v>2.3527559055118115</v>
      </c>
      <c r="T84" s="7">
        <v>5.01</v>
      </c>
      <c r="U84" s="7">
        <v>3609</v>
      </c>
      <c r="V84" s="6">
        <v>4664</v>
      </c>
      <c r="W84" s="12">
        <f t="shared" si="14"/>
        <v>0</v>
      </c>
      <c r="X84" s="12">
        <v>8</v>
      </c>
      <c r="Y84" s="13">
        <v>90</v>
      </c>
      <c r="Z84" s="13">
        <v>5.01</v>
      </c>
      <c r="AA84" s="13">
        <v>3609</v>
      </c>
      <c r="AB84" s="12">
        <v>256</v>
      </c>
      <c r="AC84" s="13">
        <f t="shared" si="12"/>
        <v>21752896</v>
      </c>
      <c r="AD84" s="12">
        <v>6.3</v>
      </c>
      <c r="AE84" s="12">
        <f t="shared" si="15"/>
        <v>1.8405496333974869</v>
      </c>
      <c r="AF84" s="12">
        <v>4664</v>
      </c>
      <c r="AG84" s="12">
        <f t="shared" si="16"/>
        <v>0</v>
      </c>
      <c r="AH84" s="12">
        <f t="shared" si="17"/>
        <v>0</v>
      </c>
      <c r="AI84" s="12">
        <f t="shared" si="18"/>
        <v>0</v>
      </c>
      <c r="AJ84" s="12">
        <f t="shared" si="19"/>
        <v>0</v>
      </c>
      <c r="AK84" s="12">
        <f t="shared" si="20"/>
        <v>1</v>
      </c>
      <c r="AL84" s="12">
        <f t="shared" si="21"/>
        <v>0</v>
      </c>
      <c r="AM84" s="12">
        <f t="shared" si="22"/>
        <v>0</v>
      </c>
      <c r="AN84" s="12">
        <f t="shared" si="23"/>
        <v>0</v>
      </c>
      <c r="AO84" s="12">
        <v>8</v>
      </c>
      <c r="AP84" s="22">
        <f t="shared" si="13"/>
        <v>2352.7559055118113</v>
      </c>
    </row>
    <row r="85" spans="1:42" x14ac:dyDescent="0.3">
      <c r="A85" s="6" t="s">
        <v>184</v>
      </c>
      <c r="B85" s="19" t="s">
        <v>207</v>
      </c>
      <c r="C85" s="6" t="s">
        <v>186</v>
      </c>
      <c r="D85" s="6" t="s">
        <v>187</v>
      </c>
      <c r="E85" s="6" t="s">
        <v>188</v>
      </c>
      <c r="F85" s="6">
        <v>6.3</v>
      </c>
      <c r="G85" s="6">
        <v>8</v>
      </c>
      <c r="H85" s="6">
        <v>256</v>
      </c>
      <c r="I85" s="6" t="s">
        <v>95</v>
      </c>
      <c r="J85" s="6">
        <v>4721</v>
      </c>
      <c r="K85" s="19">
        <v>41768</v>
      </c>
      <c r="L85" s="7" t="s">
        <v>31</v>
      </c>
      <c r="M85" s="7" t="s">
        <v>132</v>
      </c>
      <c r="N85" s="7" t="s">
        <v>189</v>
      </c>
      <c r="O85" s="7">
        <v>90</v>
      </c>
      <c r="P85" s="19">
        <v>41776</v>
      </c>
      <c r="Q85" s="19">
        <v>41777</v>
      </c>
      <c r="R85" s="7" t="s">
        <v>208</v>
      </c>
      <c r="S85" s="7">
        <v>2.173228346456693</v>
      </c>
      <c r="T85" s="7">
        <v>5.37</v>
      </c>
      <c r="U85" s="7">
        <v>3679</v>
      </c>
      <c r="V85" s="6">
        <v>4721</v>
      </c>
      <c r="W85" s="12">
        <f t="shared" si="14"/>
        <v>0</v>
      </c>
      <c r="X85" s="12">
        <v>8</v>
      </c>
      <c r="Y85" s="13">
        <v>90</v>
      </c>
      <c r="Z85" s="13">
        <v>5.37</v>
      </c>
      <c r="AA85" s="13">
        <v>3679</v>
      </c>
      <c r="AB85" s="12">
        <v>256</v>
      </c>
      <c r="AC85" s="13">
        <f t="shared" si="12"/>
        <v>22287841</v>
      </c>
      <c r="AD85" s="12">
        <v>6.3</v>
      </c>
      <c r="AE85" s="12">
        <f t="shared" si="15"/>
        <v>1.8405496333974869</v>
      </c>
      <c r="AF85" s="12">
        <v>4721</v>
      </c>
      <c r="AG85" s="12">
        <f t="shared" si="16"/>
        <v>0</v>
      </c>
      <c r="AH85" s="12">
        <f t="shared" si="17"/>
        <v>0</v>
      </c>
      <c r="AI85" s="12">
        <f t="shared" si="18"/>
        <v>0</v>
      </c>
      <c r="AJ85" s="12">
        <f t="shared" si="19"/>
        <v>0</v>
      </c>
      <c r="AK85" s="12">
        <f t="shared" si="20"/>
        <v>1</v>
      </c>
      <c r="AL85" s="12">
        <f t="shared" si="21"/>
        <v>0</v>
      </c>
      <c r="AM85" s="12">
        <f t="shared" si="22"/>
        <v>0</v>
      </c>
      <c r="AN85" s="12">
        <f t="shared" si="23"/>
        <v>0</v>
      </c>
      <c r="AO85" s="12">
        <v>8</v>
      </c>
      <c r="AP85" s="22">
        <f t="shared" si="13"/>
        <v>2173.2283464566931</v>
      </c>
    </row>
    <row r="86" spans="1:42" x14ac:dyDescent="0.3">
      <c r="A86" s="6" t="s">
        <v>184</v>
      </c>
      <c r="B86" s="19" t="s">
        <v>209</v>
      </c>
      <c r="C86" s="6" t="s">
        <v>186</v>
      </c>
      <c r="D86" s="6" t="s">
        <v>187</v>
      </c>
      <c r="E86" s="6" t="s">
        <v>188</v>
      </c>
      <c r="F86" s="6">
        <v>6.3</v>
      </c>
      <c r="G86" s="6">
        <v>8</v>
      </c>
      <c r="H86" s="6">
        <v>256</v>
      </c>
      <c r="I86" s="6" t="s">
        <v>95</v>
      </c>
      <c r="J86" s="6">
        <v>4765</v>
      </c>
      <c r="K86" s="19">
        <v>41768</v>
      </c>
      <c r="L86" s="7" t="s">
        <v>31</v>
      </c>
      <c r="M86" s="7" t="s">
        <v>132</v>
      </c>
      <c r="N86" s="7" t="s">
        <v>189</v>
      </c>
      <c r="O86" s="7">
        <v>90</v>
      </c>
      <c r="P86" s="19">
        <v>41777</v>
      </c>
      <c r="Q86" s="19">
        <v>41778</v>
      </c>
      <c r="R86" s="7" t="s">
        <v>210</v>
      </c>
      <c r="S86" s="7">
        <v>1.0535433070866143</v>
      </c>
      <c r="T86" s="7">
        <v>5.34</v>
      </c>
      <c r="U86" s="7">
        <v>3939</v>
      </c>
      <c r="V86" s="6">
        <v>4765</v>
      </c>
      <c r="W86" s="12">
        <f t="shared" si="14"/>
        <v>0</v>
      </c>
      <c r="X86" s="12">
        <v>8</v>
      </c>
      <c r="Y86" s="13">
        <v>90</v>
      </c>
      <c r="Z86" s="13">
        <v>5.34</v>
      </c>
      <c r="AA86" s="13">
        <v>3939</v>
      </c>
      <c r="AB86" s="12">
        <v>256</v>
      </c>
      <c r="AC86" s="13">
        <f t="shared" si="12"/>
        <v>22705225</v>
      </c>
      <c r="AD86" s="12">
        <v>6.3</v>
      </c>
      <c r="AE86" s="12">
        <f t="shared" si="15"/>
        <v>1.8405496333974869</v>
      </c>
      <c r="AF86" s="12">
        <v>4765</v>
      </c>
      <c r="AG86" s="12">
        <f t="shared" si="16"/>
        <v>0</v>
      </c>
      <c r="AH86" s="12">
        <f t="shared" si="17"/>
        <v>0</v>
      </c>
      <c r="AI86" s="12">
        <f t="shared" si="18"/>
        <v>0</v>
      </c>
      <c r="AJ86" s="12">
        <f t="shared" si="19"/>
        <v>0</v>
      </c>
      <c r="AK86" s="12">
        <f t="shared" si="20"/>
        <v>1</v>
      </c>
      <c r="AL86" s="12">
        <f t="shared" si="21"/>
        <v>0</v>
      </c>
      <c r="AM86" s="12">
        <f t="shared" si="22"/>
        <v>0</v>
      </c>
      <c r="AN86" s="12">
        <f t="shared" si="23"/>
        <v>0</v>
      </c>
      <c r="AO86" s="12">
        <v>8</v>
      </c>
      <c r="AP86" s="22">
        <f t="shared" si="13"/>
        <v>1053.5433070866143</v>
      </c>
    </row>
    <row r="87" spans="1:42" x14ac:dyDescent="0.3">
      <c r="A87" s="6" t="s">
        <v>184</v>
      </c>
      <c r="B87" s="19" t="s">
        <v>211</v>
      </c>
      <c r="C87" s="6" t="s">
        <v>186</v>
      </c>
      <c r="D87" s="6" t="s">
        <v>187</v>
      </c>
      <c r="E87" s="6" t="s">
        <v>188</v>
      </c>
      <c r="F87" s="6">
        <v>6.2</v>
      </c>
      <c r="G87" s="6">
        <v>8</v>
      </c>
      <c r="H87" s="6">
        <v>256</v>
      </c>
      <c r="I87" s="6" t="s">
        <v>95</v>
      </c>
      <c r="J87" s="6">
        <v>4801</v>
      </c>
      <c r="K87" s="19">
        <v>41768</v>
      </c>
      <c r="L87" s="7" t="s">
        <v>31</v>
      </c>
      <c r="M87" s="7" t="s">
        <v>132</v>
      </c>
      <c r="N87" s="7" t="s">
        <v>189</v>
      </c>
      <c r="O87" s="7">
        <v>90</v>
      </c>
      <c r="P87" s="19">
        <v>41778</v>
      </c>
      <c r="Q87" s="19">
        <v>41779</v>
      </c>
      <c r="R87" s="7" t="s">
        <v>212</v>
      </c>
      <c r="S87" s="7">
        <v>1.3763779527559057</v>
      </c>
      <c r="T87" s="7">
        <v>4.7699999999999996</v>
      </c>
      <c r="U87" s="7">
        <v>2879</v>
      </c>
      <c r="V87" s="6">
        <v>4801</v>
      </c>
      <c r="W87" s="12">
        <f t="shared" si="14"/>
        <v>0</v>
      </c>
      <c r="X87" s="12">
        <v>8</v>
      </c>
      <c r="Y87" s="13">
        <v>90</v>
      </c>
      <c r="Z87" s="13">
        <v>4.7699999999999996</v>
      </c>
      <c r="AA87" s="13">
        <v>2879</v>
      </c>
      <c r="AB87" s="12">
        <v>256</v>
      </c>
      <c r="AC87" s="13">
        <f t="shared" si="12"/>
        <v>23049601</v>
      </c>
      <c r="AD87" s="12">
        <v>6.2</v>
      </c>
      <c r="AE87" s="12">
        <f t="shared" si="15"/>
        <v>1.824549292051046</v>
      </c>
      <c r="AF87" s="12">
        <v>4801</v>
      </c>
      <c r="AG87" s="12">
        <f t="shared" si="16"/>
        <v>0</v>
      </c>
      <c r="AH87" s="12">
        <f t="shared" si="17"/>
        <v>0</v>
      </c>
      <c r="AI87" s="12">
        <f t="shared" si="18"/>
        <v>0</v>
      </c>
      <c r="AJ87" s="12">
        <f t="shared" si="19"/>
        <v>0</v>
      </c>
      <c r="AK87" s="12">
        <f t="shared" si="20"/>
        <v>1</v>
      </c>
      <c r="AL87" s="12">
        <f t="shared" si="21"/>
        <v>0</v>
      </c>
      <c r="AM87" s="12">
        <f t="shared" si="22"/>
        <v>0</v>
      </c>
      <c r="AN87" s="12">
        <f t="shared" si="23"/>
        <v>0</v>
      </c>
      <c r="AO87" s="12">
        <v>8</v>
      </c>
      <c r="AP87" s="22">
        <f t="shared" si="13"/>
        <v>1376.3779527559057</v>
      </c>
    </row>
    <row r="88" spans="1:42" x14ac:dyDescent="0.3">
      <c r="A88" s="6" t="s">
        <v>184</v>
      </c>
      <c r="B88" s="19" t="s">
        <v>213</v>
      </c>
      <c r="C88" s="6" t="s">
        <v>186</v>
      </c>
      <c r="D88" s="6" t="s">
        <v>187</v>
      </c>
      <c r="E88" s="6" t="s">
        <v>188</v>
      </c>
      <c r="F88" s="6">
        <v>6.2</v>
      </c>
      <c r="G88" s="6">
        <v>8</v>
      </c>
      <c r="H88" s="6">
        <v>256</v>
      </c>
      <c r="I88" s="6" t="s">
        <v>95</v>
      </c>
      <c r="J88" s="6">
        <v>4831</v>
      </c>
      <c r="K88" s="19">
        <v>41768</v>
      </c>
      <c r="L88" s="7" t="s">
        <v>31</v>
      </c>
      <c r="M88" s="7" t="s">
        <v>132</v>
      </c>
      <c r="N88" s="7" t="s">
        <v>189</v>
      </c>
      <c r="O88" s="7">
        <v>90</v>
      </c>
      <c r="P88" s="19">
        <v>41779</v>
      </c>
      <c r="Q88" s="19">
        <v>41780</v>
      </c>
      <c r="R88" s="7" t="s">
        <v>214</v>
      </c>
      <c r="S88" s="7">
        <v>0.84409448818897648</v>
      </c>
      <c r="T88" s="7">
        <v>5.0599999999999996</v>
      </c>
      <c r="U88" s="7">
        <v>2780</v>
      </c>
      <c r="V88" s="6">
        <v>4831</v>
      </c>
      <c r="W88" s="12">
        <f t="shared" si="14"/>
        <v>0</v>
      </c>
      <c r="X88" s="12">
        <v>8</v>
      </c>
      <c r="Y88" s="13">
        <v>90</v>
      </c>
      <c r="Z88" s="13">
        <v>5.0599999999999996</v>
      </c>
      <c r="AA88" s="13">
        <v>2780</v>
      </c>
      <c r="AB88" s="12">
        <v>256</v>
      </c>
      <c r="AC88" s="13">
        <f t="shared" si="12"/>
        <v>23338561</v>
      </c>
      <c r="AD88" s="12">
        <v>6.2</v>
      </c>
      <c r="AE88" s="12">
        <f t="shared" si="15"/>
        <v>1.824549292051046</v>
      </c>
      <c r="AF88" s="12">
        <v>4831</v>
      </c>
      <c r="AG88" s="12">
        <f t="shared" si="16"/>
        <v>0</v>
      </c>
      <c r="AH88" s="12">
        <f t="shared" si="17"/>
        <v>0</v>
      </c>
      <c r="AI88" s="12">
        <f t="shared" si="18"/>
        <v>0</v>
      </c>
      <c r="AJ88" s="12">
        <f t="shared" si="19"/>
        <v>0</v>
      </c>
      <c r="AK88" s="12">
        <f t="shared" si="20"/>
        <v>1</v>
      </c>
      <c r="AL88" s="12">
        <f t="shared" si="21"/>
        <v>0</v>
      </c>
      <c r="AM88" s="12">
        <f t="shared" si="22"/>
        <v>0</v>
      </c>
      <c r="AN88" s="12">
        <f t="shared" si="23"/>
        <v>0</v>
      </c>
      <c r="AO88" s="12">
        <v>8</v>
      </c>
      <c r="AP88" s="22">
        <f t="shared" si="13"/>
        <v>844.09448818897647</v>
      </c>
    </row>
    <row r="89" spans="1:42" x14ac:dyDescent="0.3">
      <c r="A89" s="6" t="s">
        <v>184</v>
      </c>
      <c r="B89" s="19" t="s">
        <v>215</v>
      </c>
      <c r="C89" s="6" t="s">
        <v>186</v>
      </c>
      <c r="D89" s="6" t="s">
        <v>187</v>
      </c>
      <c r="E89" s="6" t="s">
        <v>188</v>
      </c>
      <c r="F89" s="6">
        <v>6.2</v>
      </c>
      <c r="G89" s="6">
        <v>8</v>
      </c>
      <c r="H89" s="6">
        <v>256</v>
      </c>
      <c r="I89" s="6" t="s">
        <v>95</v>
      </c>
      <c r="J89" s="6">
        <v>4855</v>
      </c>
      <c r="K89" s="19">
        <v>41768</v>
      </c>
      <c r="L89" s="7" t="s">
        <v>31</v>
      </c>
      <c r="M89" s="7" t="s">
        <v>132</v>
      </c>
      <c r="N89" s="7" t="s">
        <v>189</v>
      </c>
      <c r="O89" s="7">
        <v>90</v>
      </c>
      <c r="P89" s="19">
        <v>41780</v>
      </c>
      <c r="Q89" s="19">
        <v>41781</v>
      </c>
      <c r="R89" s="7" t="s">
        <v>216</v>
      </c>
      <c r="S89" s="7">
        <v>0.71811023622047254</v>
      </c>
      <c r="T89" s="7">
        <v>5.28</v>
      </c>
      <c r="U89" s="7">
        <v>2721</v>
      </c>
      <c r="V89" s="6">
        <v>4855</v>
      </c>
      <c r="W89" s="12">
        <f t="shared" si="14"/>
        <v>0</v>
      </c>
      <c r="X89" s="12">
        <v>8</v>
      </c>
      <c r="Y89" s="13">
        <v>90</v>
      </c>
      <c r="Z89" s="13">
        <v>5.28</v>
      </c>
      <c r="AA89" s="13">
        <v>2721</v>
      </c>
      <c r="AB89" s="12">
        <v>256</v>
      </c>
      <c r="AC89" s="13">
        <f t="shared" si="12"/>
        <v>23571025</v>
      </c>
      <c r="AD89" s="12">
        <v>6.2</v>
      </c>
      <c r="AE89" s="12">
        <f t="shared" si="15"/>
        <v>1.824549292051046</v>
      </c>
      <c r="AF89" s="12">
        <v>4855</v>
      </c>
      <c r="AG89" s="12">
        <f t="shared" si="16"/>
        <v>0</v>
      </c>
      <c r="AH89" s="12">
        <f t="shared" si="17"/>
        <v>0</v>
      </c>
      <c r="AI89" s="12">
        <f t="shared" si="18"/>
        <v>0</v>
      </c>
      <c r="AJ89" s="12">
        <f t="shared" si="19"/>
        <v>0</v>
      </c>
      <c r="AK89" s="12">
        <f t="shared" si="20"/>
        <v>1</v>
      </c>
      <c r="AL89" s="12">
        <f t="shared" si="21"/>
        <v>0</v>
      </c>
      <c r="AM89" s="12">
        <f t="shared" si="22"/>
        <v>0</v>
      </c>
      <c r="AN89" s="12">
        <f t="shared" si="23"/>
        <v>0</v>
      </c>
      <c r="AO89" s="12">
        <v>8</v>
      </c>
      <c r="AP89" s="22">
        <f t="shared" si="13"/>
        <v>718.11023622047253</v>
      </c>
    </row>
    <row r="90" spans="1:42" x14ac:dyDescent="0.3">
      <c r="A90" s="6" t="s">
        <v>184</v>
      </c>
      <c r="B90" s="19" t="s">
        <v>129</v>
      </c>
      <c r="C90" s="6" t="s">
        <v>186</v>
      </c>
      <c r="D90" s="6" t="s">
        <v>187</v>
      </c>
      <c r="E90" s="6" t="s">
        <v>188</v>
      </c>
      <c r="F90" s="6">
        <v>6.2</v>
      </c>
      <c r="G90" s="6">
        <v>8</v>
      </c>
      <c r="H90" s="6">
        <v>256</v>
      </c>
      <c r="I90" s="6" t="s">
        <v>95</v>
      </c>
      <c r="J90" s="6">
        <v>4887</v>
      </c>
      <c r="K90" s="19">
        <v>41768</v>
      </c>
      <c r="L90" s="7" t="s">
        <v>31</v>
      </c>
      <c r="M90" s="7" t="s">
        <v>132</v>
      </c>
      <c r="N90" s="7" t="s">
        <v>189</v>
      </c>
      <c r="O90" s="7">
        <v>90</v>
      </c>
      <c r="P90" s="19">
        <v>41781</v>
      </c>
      <c r="Q90" s="19">
        <v>41782</v>
      </c>
      <c r="R90" s="7" t="s">
        <v>217</v>
      </c>
      <c r="S90" s="7">
        <v>9.2913385826771666E-2</v>
      </c>
      <c r="T90" s="7">
        <v>5.29</v>
      </c>
      <c r="U90" s="7">
        <v>593</v>
      </c>
      <c r="V90" s="6">
        <v>4887</v>
      </c>
      <c r="W90" s="12">
        <f t="shared" si="14"/>
        <v>0</v>
      </c>
      <c r="X90" s="12">
        <v>8</v>
      </c>
      <c r="Y90" s="13">
        <v>90</v>
      </c>
      <c r="Z90" s="13">
        <v>5.29</v>
      </c>
      <c r="AA90" s="13">
        <v>593</v>
      </c>
      <c r="AB90" s="12">
        <v>256</v>
      </c>
      <c r="AC90" s="13">
        <f t="shared" si="12"/>
        <v>23882769</v>
      </c>
      <c r="AD90" s="12">
        <v>6.2</v>
      </c>
      <c r="AE90" s="12">
        <f t="shared" si="15"/>
        <v>1.824549292051046</v>
      </c>
      <c r="AF90" s="12">
        <v>4887</v>
      </c>
      <c r="AG90" s="12">
        <f t="shared" si="16"/>
        <v>0</v>
      </c>
      <c r="AH90" s="12">
        <f t="shared" si="17"/>
        <v>0</v>
      </c>
      <c r="AI90" s="12">
        <f t="shared" si="18"/>
        <v>0</v>
      </c>
      <c r="AJ90" s="12">
        <f t="shared" si="19"/>
        <v>0</v>
      </c>
      <c r="AK90" s="12">
        <f t="shared" si="20"/>
        <v>1</v>
      </c>
      <c r="AL90" s="12">
        <f t="shared" si="21"/>
        <v>0</v>
      </c>
      <c r="AM90" s="12">
        <f t="shared" si="22"/>
        <v>0</v>
      </c>
      <c r="AN90" s="12">
        <f t="shared" si="23"/>
        <v>0</v>
      </c>
      <c r="AO90" s="12">
        <v>8</v>
      </c>
      <c r="AP90" s="22">
        <f t="shared" si="13"/>
        <v>92.913385826771673</v>
      </c>
    </row>
    <row r="91" spans="1:42" x14ac:dyDescent="0.3">
      <c r="A91" s="6" t="s">
        <v>184</v>
      </c>
      <c r="B91" s="19" t="s">
        <v>135</v>
      </c>
      <c r="C91" s="6" t="s">
        <v>186</v>
      </c>
      <c r="D91" s="6" t="s">
        <v>187</v>
      </c>
      <c r="E91" s="6" t="s">
        <v>188</v>
      </c>
      <c r="F91" s="6">
        <v>6.2</v>
      </c>
      <c r="G91" s="6">
        <v>8</v>
      </c>
      <c r="H91" s="6">
        <v>256</v>
      </c>
      <c r="I91" s="6" t="s">
        <v>95</v>
      </c>
      <c r="J91" s="6">
        <v>4924</v>
      </c>
      <c r="K91" s="19">
        <v>41768</v>
      </c>
      <c r="L91" s="7" t="s">
        <v>31</v>
      </c>
      <c r="M91" s="7" t="s">
        <v>132</v>
      </c>
      <c r="N91" s="7" t="s">
        <v>189</v>
      </c>
      <c r="O91" s="7">
        <v>90</v>
      </c>
      <c r="P91" s="19">
        <v>41782</v>
      </c>
      <c r="Q91" s="19">
        <v>41783</v>
      </c>
      <c r="R91" s="7" t="s">
        <v>218</v>
      </c>
      <c r="S91" s="7">
        <v>0.14645669291338584</v>
      </c>
      <c r="T91" s="7">
        <v>4.96</v>
      </c>
      <c r="U91" s="7">
        <v>596</v>
      </c>
      <c r="V91" s="6">
        <v>4924</v>
      </c>
      <c r="W91" s="12">
        <f t="shared" si="14"/>
        <v>0</v>
      </c>
      <c r="X91" s="12">
        <v>8</v>
      </c>
      <c r="Y91" s="13">
        <v>90</v>
      </c>
      <c r="Z91" s="13">
        <v>4.96</v>
      </c>
      <c r="AA91" s="13">
        <v>596</v>
      </c>
      <c r="AB91" s="12">
        <v>256</v>
      </c>
      <c r="AC91" s="13">
        <f t="shared" si="12"/>
        <v>24245776</v>
      </c>
      <c r="AD91" s="12">
        <v>6.2</v>
      </c>
      <c r="AE91" s="12">
        <f t="shared" si="15"/>
        <v>1.824549292051046</v>
      </c>
      <c r="AF91" s="12">
        <v>4924</v>
      </c>
      <c r="AG91" s="12">
        <f t="shared" si="16"/>
        <v>0</v>
      </c>
      <c r="AH91" s="12">
        <f t="shared" si="17"/>
        <v>0</v>
      </c>
      <c r="AI91" s="12">
        <f t="shared" si="18"/>
        <v>0</v>
      </c>
      <c r="AJ91" s="12">
        <f t="shared" si="19"/>
        <v>0</v>
      </c>
      <c r="AK91" s="12">
        <f t="shared" si="20"/>
        <v>1</v>
      </c>
      <c r="AL91" s="12">
        <f t="shared" si="21"/>
        <v>0</v>
      </c>
      <c r="AM91" s="12">
        <f t="shared" si="22"/>
        <v>0</v>
      </c>
      <c r="AN91" s="12">
        <f t="shared" si="23"/>
        <v>0</v>
      </c>
      <c r="AO91" s="12">
        <v>8</v>
      </c>
      <c r="AP91" s="22">
        <f t="shared" si="13"/>
        <v>146.45669291338584</v>
      </c>
    </row>
    <row r="92" spans="1:42" x14ac:dyDescent="0.3">
      <c r="A92" s="6" t="s">
        <v>184</v>
      </c>
      <c r="B92" s="19" t="s">
        <v>137</v>
      </c>
      <c r="C92" s="6" t="s">
        <v>186</v>
      </c>
      <c r="D92" s="6" t="s">
        <v>187</v>
      </c>
      <c r="E92" s="6" t="s">
        <v>188</v>
      </c>
      <c r="F92" s="6">
        <v>6.2</v>
      </c>
      <c r="G92" s="6">
        <v>8</v>
      </c>
      <c r="H92" s="6">
        <v>256</v>
      </c>
      <c r="I92" s="6" t="s">
        <v>95</v>
      </c>
      <c r="J92" s="6">
        <v>4946</v>
      </c>
      <c r="K92" s="19">
        <v>41768</v>
      </c>
      <c r="L92" s="7" t="s">
        <v>31</v>
      </c>
      <c r="M92" s="7" t="s">
        <v>132</v>
      </c>
      <c r="N92" s="7" t="s">
        <v>189</v>
      </c>
      <c r="O92" s="7">
        <v>90</v>
      </c>
      <c r="P92" s="19">
        <v>41783</v>
      </c>
      <c r="Q92" s="19">
        <v>41784</v>
      </c>
      <c r="R92" s="7" t="s">
        <v>219</v>
      </c>
      <c r="S92" s="7">
        <v>0.13228346456692916</v>
      </c>
      <c r="T92" s="7">
        <v>4.33</v>
      </c>
      <c r="U92" s="7">
        <v>614</v>
      </c>
      <c r="V92" s="6">
        <v>4946</v>
      </c>
      <c r="W92" s="12">
        <f t="shared" si="14"/>
        <v>0</v>
      </c>
      <c r="X92" s="12">
        <v>8</v>
      </c>
      <c r="Y92" s="13">
        <v>90</v>
      </c>
      <c r="Z92" s="13">
        <v>4.33</v>
      </c>
      <c r="AA92" s="13">
        <v>614</v>
      </c>
      <c r="AB92" s="12">
        <v>256</v>
      </c>
      <c r="AC92" s="13">
        <f t="shared" si="12"/>
        <v>24462916</v>
      </c>
      <c r="AD92" s="12">
        <v>6.2</v>
      </c>
      <c r="AE92" s="12">
        <f t="shared" si="15"/>
        <v>1.824549292051046</v>
      </c>
      <c r="AF92" s="12">
        <v>4946</v>
      </c>
      <c r="AG92" s="12">
        <f t="shared" si="16"/>
        <v>0</v>
      </c>
      <c r="AH92" s="12">
        <f t="shared" si="17"/>
        <v>0</v>
      </c>
      <c r="AI92" s="12">
        <f t="shared" si="18"/>
        <v>0</v>
      </c>
      <c r="AJ92" s="12">
        <f t="shared" si="19"/>
        <v>0</v>
      </c>
      <c r="AK92" s="12">
        <f t="shared" si="20"/>
        <v>1</v>
      </c>
      <c r="AL92" s="12">
        <f t="shared" si="21"/>
        <v>0</v>
      </c>
      <c r="AM92" s="12">
        <f t="shared" si="22"/>
        <v>0</v>
      </c>
      <c r="AN92" s="12">
        <f t="shared" si="23"/>
        <v>0</v>
      </c>
      <c r="AO92" s="12">
        <v>8</v>
      </c>
      <c r="AP92" s="22">
        <f t="shared" si="13"/>
        <v>132.28346456692915</v>
      </c>
    </row>
    <row r="93" spans="1:42" x14ac:dyDescent="0.3">
      <c r="A93" s="6" t="s">
        <v>184</v>
      </c>
      <c r="B93" s="19" t="s">
        <v>139</v>
      </c>
      <c r="C93" s="6" t="s">
        <v>186</v>
      </c>
      <c r="D93" s="6" t="s">
        <v>187</v>
      </c>
      <c r="E93" s="6" t="s">
        <v>188</v>
      </c>
      <c r="F93" s="6">
        <v>6.2</v>
      </c>
      <c r="G93" s="6">
        <v>8</v>
      </c>
      <c r="H93" s="6">
        <v>256</v>
      </c>
      <c r="I93" s="6" t="s">
        <v>95</v>
      </c>
      <c r="J93" s="6">
        <v>4965</v>
      </c>
      <c r="K93" s="19">
        <v>41768</v>
      </c>
      <c r="L93" s="7" t="s">
        <v>31</v>
      </c>
      <c r="M93" s="7" t="s">
        <v>132</v>
      </c>
      <c r="N93" s="7" t="s">
        <v>189</v>
      </c>
      <c r="O93" s="7">
        <v>90</v>
      </c>
      <c r="P93" s="19">
        <v>41784</v>
      </c>
      <c r="Q93" s="19">
        <v>41785</v>
      </c>
      <c r="R93" s="7" t="s">
        <v>220</v>
      </c>
      <c r="S93" s="7">
        <v>7.5590551181102361E-2</v>
      </c>
      <c r="T93" s="7">
        <v>5.95</v>
      </c>
      <c r="U93" s="7">
        <v>646</v>
      </c>
      <c r="V93" s="6">
        <v>4965</v>
      </c>
      <c r="W93" s="12">
        <f t="shared" si="14"/>
        <v>0</v>
      </c>
      <c r="X93" s="12">
        <v>8</v>
      </c>
      <c r="Y93" s="13">
        <v>90</v>
      </c>
      <c r="Z93" s="13">
        <v>5.95</v>
      </c>
      <c r="AA93" s="13">
        <v>646</v>
      </c>
      <c r="AB93" s="12">
        <v>256</v>
      </c>
      <c r="AC93" s="13">
        <f t="shared" si="12"/>
        <v>24651225</v>
      </c>
      <c r="AD93" s="12">
        <v>6.2</v>
      </c>
      <c r="AE93" s="12">
        <f t="shared" si="15"/>
        <v>1.824549292051046</v>
      </c>
      <c r="AF93" s="12">
        <v>4965</v>
      </c>
      <c r="AG93" s="12">
        <f t="shared" si="16"/>
        <v>0</v>
      </c>
      <c r="AH93" s="12">
        <f t="shared" si="17"/>
        <v>0</v>
      </c>
      <c r="AI93" s="12">
        <f t="shared" si="18"/>
        <v>0</v>
      </c>
      <c r="AJ93" s="12">
        <f t="shared" si="19"/>
        <v>0</v>
      </c>
      <c r="AK93" s="12">
        <f t="shared" si="20"/>
        <v>1</v>
      </c>
      <c r="AL93" s="12">
        <f t="shared" si="21"/>
        <v>0</v>
      </c>
      <c r="AM93" s="12">
        <f t="shared" si="22"/>
        <v>0</v>
      </c>
      <c r="AN93" s="12">
        <f t="shared" si="23"/>
        <v>0</v>
      </c>
      <c r="AO93" s="12">
        <v>8</v>
      </c>
      <c r="AP93" s="22">
        <f t="shared" si="13"/>
        <v>75.590551181102356</v>
      </c>
    </row>
    <row r="94" spans="1:42" x14ac:dyDescent="0.3">
      <c r="A94" s="6" t="s">
        <v>184</v>
      </c>
      <c r="B94" s="19" t="s">
        <v>141</v>
      </c>
      <c r="C94" s="6" t="s">
        <v>186</v>
      </c>
      <c r="D94" s="6" t="s">
        <v>187</v>
      </c>
      <c r="E94" s="6" t="s">
        <v>188</v>
      </c>
      <c r="F94" s="6">
        <v>6.2</v>
      </c>
      <c r="G94" s="6">
        <v>8</v>
      </c>
      <c r="H94" s="6">
        <v>256</v>
      </c>
      <c r="I94" s="6" t="s">
        <v>95</v>
      </c>
      <c r="J94" s="6">
        <v>4982</v>
      </c>
      <c r="K94" s="19">
        <v>41768</v>
      </c>
      <c r="L94" s="7" t="s">
        <v>31</v>
      </c>
      <c r="M94" s="7" t="s">
        <v>132</v>
      </c>
      <c r="N94" s="7" t="s">
        <v>189</v>
      </c>
      <c r="O94" s="7">
        <v>90</v>
      </c>
      <c r="P94" s="19">
        <v>41785</v>
      </c>
      <c r="Q94" s="19">
        <v>41786</v>
      </c>
      <c r="R94" s="7" t="s">
        <v>221</v>
      </c>
      <c r="S94" s="7">
        <v>8.503937007874017E-2</v>
      </c>
      <c r="T94" s="7">
        <v>5.34</v>
      </c>
      <c r="U94" s="7">
        <v>533</v>
      </c>
      <c r="V94" s="6">
        <v>4982</v>
      </c>
      <c r="W94" s="12">
        <f t="shared" si="14"/>
        <v>0</v>
      </c>
      <c r="X94" s="12">
        <v>8</v>
      </c>
      <c r="Y94" s="13">
        <v>90</v>
      </c>
      <c r="Z94" s="13">
        <v>5.34</v>
      </c>
      <c r="AA94" s="13">
        <v>533</v>
      </c>
      <c r="AB94" s="12">
        <v>256</v>
      </c>
      <c r="AC94" s="13">
        <f t="shared" si="12"/>
        <v>24820324</v>
      </c>
      <c r="AD94" s="12">
        <v>6.2</v>
      </c>
      <c r="AE94" s="12">
        <f t="shared" si="15"/>
        <v>1.824549292051046</v>
      </c>
      <c r="AF94" s="12">
        <v>4982</v>
      </c>
      <c r="AG94" s="12">
        <f t="shared" si="16"/>
        <v>0</v>
      </c>
      <c r="AH94" s="12">
        <f t="shared" si="17"/>
        <v>0</v>
      </c>
      <c r="AI94" s="12">
        <f t="shared" si="18"/>
        <v>0</v>
      </c>
      <c r="AJ94" s="12">
        <f t="shared" si="19"/>
        <v>0</v>
      </c>
      <c r="AK94" s="12">
        <f t="shared" si="20"/>
        <v>1</v>
      </c>
      <c r="AL94" s="12">
        <f t="shared" si="21"/>
        <v>0</v>
      </c>
      <c r="AM94" s="12">
        <f t="shared" si="22"/>
        <v>0</v>
      </c>
      <c r="AN94" s="12">
        <f t="shared" si="23"/>
        <v>0</v>
      </c>
      <c r="AO94" s="12">
        <v>8</v>
      </c>
      <c r="AP94" s="22">
        <f t="shared" si="13"/>
        <v>85.039370078740177</v>
      </c>
    </row>
    <row r="95" spans="1:42" x14ac:dyDescent="0.3">
      <c r="A95" s="6" t="s">
        <v>184</v>
      </c>
      <c r="B95" s="19" t="s">
        <v>143</v>
      </c>
      <c r="C95" s="6" t="s">
        <v>186</v>
      </c>
      <c r="D95" s="6" t="s">
        <v>187</v>
      </c>
      <c r="E95" s="6" t="s">
        <v>188</v>
      </c>
      <c r="F95" s="6">
        <v>6.2</v>
      </c>
      <c r="G95" s="6">
        <v>8</v>
      </c>
      <c r="H95" s="6">
        <v>256</v>
      </c>
      <c r="I95" s="6" t="s">
        <v>95</v>
      </c>
      <c r="J95" s="6">
        <v>4997</v>
      </c>
      <c r="K95" s="19">
        <v>41768</v>
      </c>
      <c r="L95" s="7" t="s">
        <v>31</v>
      </c>
      <c r="M95" s="7" t="s">
        <v>132</v>
      </c>
      <c r="N95" s="7" t="s">
        <v>189</v>
      </c>
      <c r="O95" s="7">
        <v>90</v>
      </c>
      <c r="P95" s="19">
        <v>41786</v>
      </c>
      <c r="Q95" s="19">
        <v>41787</v>
      </c>
      <c r="R95" s="7" t="s">
        <v>222</v>
      </c>
      <c r="S95" s="7">
        <v>8.1889763779527572E-2</v>
      </c>
      <c r="T95" s="7">
        <v>4.22</v>
      </c>
      <c r="U95" s="7">
        <v>487</v>
      </c>
      <c r="V95" s="6">
        <v>4997</v>
      </c>
      <c r="W95" s="12">
        <f t="shared" si="14"/>
        <v>0</v>
      </c>
      <c r="X95" s="12">
        <v>8</v>
      </c>
      <c r="Y95" s="13">
        <v>90</v>
      </c>
      <c r="Z95" s="13">
        <v>4.22</v>
      </c>
      <c r="AA95" s="13">
        <v>487</v>
      </c>
      <c r="AB95" s="12">
        <v>256</v>
      </c>
      <c r="AC95" s="13">
        <f t="shared" si="12"/>
        <v>24970009</v>
      </c>
      <c r="AD95" s="12">
        <v>6.2</v>
      </c>
      <c r="AE95" s="12">
        <f t="shared" si="15"/>
        <v>1.824549292051046</v>
      </c>
      <c r="AF95" s="12">
        <v>4997</v>
      </c>
      <c r="AG95" s="12">
        <f t="shared" si="16"/>
        <v>0</v>
      </c>
      <c r="AH95" s="12">
        <f t="shared" si="17"/>
        <v>0</v>
      </c>
      <c r="AI95" s="12">
        <f t="shared" si="18"/>
        <v>0</v>
      </c>
      <c r="AJ95" s="12">
        <f t="shared" si="19"/>
        <v>0</v>
      </c>
      <c r="AK95" s="12">
        <f t="shared" si="20"/>
        <v>1</v>
      </c>
      <c r="AL95" s="12">
        <f t="shared" si="21"/>
        <v>0</v>
      </c>
      <c r="AM95" s="12">
        <f t="shared" si="22"/>
        <v>0</v>
      </c>
      <c r="AN95" s="12">
        <f t="shared" si="23"/>
        <v>0</v>
      </c>
      <c r="AO95" s="12">
        <v>8</v>
      </c>
      <c r="AP95" s="22">
        <f t="shared" si="13"/>
        <v>81.88976377952757</v>
      </c>
    </row>
    <row r="96" spans="1:42" x14ac:dyDescent="0.3">
      <c r="A96" s="6" t="s">
        <v>184</v>
      </c>
      <c r="B96" s="19" t="s">
        <v>161</v>
      </c>
      <c r="C96" s="6" t="s">
        <v>186</v>
      </c>
      <c r="D96" s="6" t="s">
        <v>187</v>
      </c>
      <c r="E96" s="6" t="s">
        <v>188</v>
      </c>
      <c r="F96" s="6">
        <v>6.2</v>
      </c>
      <c r="G96" s="6">
        <v>8</v>
      </c>
      <c r="H96" s="6">
        <v>256</v>
      </c>
      <c r="I96" s="6" t="s">
        <v>95</v>
      </c>
      <c r="J96" s="6">
        <v>5110</v>
      </c>
      <c r="K96" s="19">
        <v>41768</v>
      </c>
      <c r="L96" s="7" t="s">
        <v>31</v>
      </c>
      <c r="M96" s="7" t="s">
        <v>132</v>
      </c>
      <c r="N96" s="7" t="s">
        <v>189</v>
      </c>
      <c r="O96" s="7">
        <v>90</v>
      </c>
      <c r="P96" s="19">
        <v>41795</v>
      </c>
      <c r="Q96" s="19">
        <v>41796</v>
      </c>
      <c r="R96" s="7" t="s">
        <v>223</v>
      </c>
      <c r="S96" s="7">
        <v>2.9921259842519688E-2</v>
      </c>
      <c r="T96" s="7">
        <v>3.91</v>
      </c>
      <c r="U96" s="7">
        <v>32</v>
      </c>
      <c r="V96" s="6">
        <v>5110</v>
      </c>
      <c r="W96" s="12">
        <f t="shared" si="14"/>
        <v>0</v>
      </c>
      <c r="X96" s="12">
        <v>8</v>
      </c>
      <c r="Y96" s="13">
        <v>90</v>
      </c>
      <c r="Z96" s="13">
        <v>3.91</v>
      </c>
      <c r="AA96" s="13">
        <v>32</v>
      </c>
      <c r="AB96" s="12">
        <v>256</v>
      </c>
      <c r="AC96" s="13">
        <f t="shared" si="12"/>
        <v>26112100</v>
      </c>
      <c r="AD96" s="12">
        <v>6.2</v>
      </c>
      <c r="AE96" s="12">
        <f t="shared" si="15"/>
        <v>1.824549292051046</v>
      </c>
      <c r="AF96" s="12">
        <v>5110</v>
      </c>
      <c r="AG96" s="12">
        <f t="shared" si="16"/>
        <v>0</v>
      </c>
      <c r="AH96" s="12">
        <f t="shared" si="17"/>
        <v>0</v>
      </c>
      <c r="AI96" s="12">
        <f t="shared" si="18"/>
        <v>0</v>
      </c>
      <c r="AJ96" s="12">
        <f t="shared" si="19"/>
        <v>0</v>
      </c>
      <c r="AK96" s="12">
        <f t="shared" si="20"/>
        <v>1</v>
      </c>
      <c r="AL96" s="12">
        <f t="shared" si="21"/>
        <v>0</v>
      </c>
      <c r="AM96" s="12">
        <f t="shared" si="22"/>
        <v>0</v>
      </c>
      <c r="AN96" s="12">
        <f t="shared" si="23"/>
        <v>0</v>
      </c>
      <c r="AO96" s="12">
        <v>8</v>
      </c>
      <c r="AP96" s="22">
        <f t="shared" si="13"/>
        <v>29.921259842519689</v>
      </c>
    </row>
    <row r="97" spans="1:42" x14ac:dyDescent="0.3">
      <c r="A97" s="6" t="s">
        <v>224</v>
      </c>
      <c r="B97" s="19" t="s">
        <v>225</v>
      </c>
      <c r="C97" s="6" t="s">
        <v>226</v>
      </c>
      <c r="D97" s="6" t="s">
        <v>227</v>
      </c>
      <c r="E97" s="6" t="s">
        <v>228</v>
      </c>
      <c r="F97" s="6">
        <v>7.5</v>
      </c>
      <c r="G97" s="6">
        <v>5</v>
      </c>
      <c r="H97" s="6">
        <v>75</v>
      </c>
      <c r="I97" s="6" t="s">
        <v>95</v>
      </c>
      <c r="J97" s="6">
        <v>2455</v>
      </c>
      <c r="K97" s="19">
        <v>41672</v>
      </c>
      <c r="L97" s="7" t="s">
        <v>31</v>
      </c>
      <c r="M97" s="7" t="s">
        <v>229</v>
      </c>
      <c r="N97" s="7" t="s">
        <v>230</v>
      </c>
      <c r="O97" s="7">
        <v>77</v>
      </c>
      <c r="P97" s="19">
        <v>41671</v>
      </c>
      <c r="Q97" s="19">
        <v>41672</v>
      </c>
      <c r="R97" s="7" t="s">
        <v>231</v>
      </c>
      <c r="S97" s="7">
        <v>7.3637795275590561</v>
      </c>
      <c r="T97" s="7">
        <v>5.5</v>
      </c>
      <c r="U97" s="7">
        <v>6378</v>
      </c>
      <c r="V97" s="6">
        <v>2455</v>
      </c>
      <c r="W97" s="12">
        <f t="shared" si="14"/>
        <v>0</v>
      </c>
      <c r="X97" s="12">
        <v>5</v>
      </c>
      <c r="Y97" s="13">
        <v>77</v>
      </c>
      <c r="Z97" s="13">
        <v>5.5</v>
      </c>
      <c r="AA97" s="13">
        <v>6378</v>
      </c>
      <c r="AB97" s="12">
        <v>75</v>
      </c>
      <c r="AC97" s="13">
        <f t="shared" si="12"/>
        <v>6027025</v>
      </c>
      <c r="AD97" s="12">
        <v>7.5</v>
      </c>
      <c r="AE97" s="12">
        <f t="shared" si="15"/>
        <v>2.0149030205422647</v>
      </c>
      <c r="AF97" s="12">
        <v>2455</v>
      </c>
      <c r="AG97" s="12">
        <f t="shared" si="16"/>
        <v>0</v>
      </c>
      <c r="AH97" s="12">
        <f t="shared" si="17"/>
        <v>0</v>
      </c>
      <c r="AI97" s="12">
        <f t="shared" si="18"/>
        <v>0</v>
      </c>
      <c r="AJ97" s="12">
        <f t="shared" si="19"/>
        <v>0</v>
      </c>
      <c r="AK97" s="12">
        <f t="shared" si="20"/>
        <v>1</v>
      </c>
      <c r="AL97" s="12">
        <f t="shared" si="21"/>
        <v>0</v>
      </c>
      <c r="AM97" s="12">
        <f t="shared" si="22"/>
        <v>0</v>
      </c>
      <c r="AN97" s="12">
        <f t="shared" si="23"/>
        <v>0</v>
      </c>
      <c r="AO97" s="12">
        <v>5</v>
      </c>
      <c r="AP97" s="22">
        <f t="shared" si="13"/>
        <v>7363.7795275590561</v>
      </c>
    </row>
    <row r="98" spans="1:42" x14ac:dyDescent="0.3">
      <c r="A98" s="6" t="s">
        <v>224</v>
      </c>
      <c r="B98" s="19" t="s">
        <v>232</v>
      </c>
      <c r="C98" s="6" t="s">
        <v>226</v>
      </c>
      <c r="D98" s="6" t="s">
        <v>227</v>
      </c>
      <c r="E98" s="6" t="s">
        <v>228</v>
      </c>
      <c r="F98" s="6">
        <v>6.3</v>
      </c>
      <c r="G98" s="6">
        <v>5</v>
      </c>
      <c r="H98" s="6">
        <v>75</v>
      </c>
      <c r="I98" s="6" t="s">
        <v>95</v>
      </c>
      <c r="J98" s="6">
        <v>2765</v>
      </c>
      <c r="K98" s="19">
        <v>41672</v>
      </c>
      <c r="L98" s="7" t="s">
        <v>31</v>
      </c>
      <c r="M98" s="7" t="s">
        <v>229</v>
      </c>
      <c r="N98" s="7" t="s">
        <v>230</v>
      </c>
      <c r="O98" s="7">
        <v>77</v>
      </c>
      <c r="P98" s="19">
        <v>41672</v>
      </c>
      <c r="Q98" s="19">
        <v>41673</v>
      </c>
      <c r="R98" s="7" t="s">
        <v>233</v>
      </c>
      <c r="S98" s="7">
        <v>7.231496062992127</v>
      </c>
      <c r="T98" s="7">
        <v>5.45</v>
      </c>
      <c r="U98" s="7">
        <v>6311</v>
      </c>
      <c r="V98" s="6">
        <v>2765</v>
      </c>
      <c r="W98" s="12">
        <f t="shared" si="14"/>
        <v>0</v>
      </c>
      <c r="X98" s="12">
        <v>5</v>
      </c>
      <c r="Y98" s="13">
        <v>77</v>
      </c>
      <c r="Z98" s="13">
        <v>5.45</v>
      </c>
      <c r="AA98" s="13">
        <v>6311</v>
      </c>
      <c r="AB98" s="12">
        <v>75</v>
      </c>
      <c r="AC98" s="13">
        <f t="shared" si="12"/>
        <v>7645225</v>
      </c>
      <c r="AD98" s="12">
        <v>6.3</v>
      </c>
      <c r="AE98" s="12">
        <f t="shared" si="15"/>
        <v>1.8405496333974869</v>
      </c>
      <c r="AF98" s="12">
        <v>2765</v>
      </c>
      <c r="AG98" s="12">
        <f t="shared" si="16"/>
        <v>0</v>
      </c>
      <c r="AH98" s="12">
        <f t="shared" si="17"/>
        <v>0</v>
      </c>
      <c r="AI98" s="12">
        <f t="shared" si="18"/>
        <v>0</v>
      </c>
      <c r="AJ98" s="12">
        <f t="shared" si="19"/>
        <v>0</v>
      </c>
      <c r="AK98" s="12">
        <f t="shared" si="20"/>
        <v>1</v>
      </c>
      <c r="AL98" s="12">
        <f t="shared" si="21"/>
        <v>0</v>
      </c>
      <c r="AM98" s="12">
        <f t="shared" si="22"/>
        <v>0</v>
      </c>
      <c r="AN98" s="12">
        <f t="shared" si="23"/>
        <v>0</v>
      </c>
      <c r="AO98" s="12">
        <v>5</v>
      </c>
      <c r="AP98" s="22">
        <f t="shared" si="13"/>
        <v>7231.496062992127</v>
      </c>
    </row>
    <row r="99" spans="1:42" x14ac:dyDescent="0.3">
      <c r="A99" s="6" t="s">
        <v>224</v>
      </c>
      <c r="B99" s="19" t="s">
        <v>234</v>
      </c>
      <c r="C99" s="6" t="s">
        <v>226</v>
      </c>
      <c r="D99" s="6" t="s">
        <v>227</v>
      </c>
      <c r="E99" s="6" t="s">
        <v>228</v>
      </c>
      <c r="F99" s="6">
        <v>6.5</v>
      </c>
      <c r="G99" s="6">
        <v>5</v>
      </c>
      <c r="H99" s="6">
        <v>79</v>
      </c>
      <c r="I99" s="6" t="s">
        <v>95</v>
      </c>
      <c r="J99" s="6">
        <v>4314</v>
      </c>
      <c r="K99" s="19">
        <v>41672</v>
      </c>
      <c r="L99" s="7" t="s">
        <v>31</v>
      </c>
      <c r="M99" s="7" t="s">
        <v>229</v>
      </c>
      <c r="N99" s="7" t="s">
        <v>230</v>
      </c>
      <c r="O99" s="7">
        <v>77</v>
      </c>
      <c r="P99" s="19">
        <v>41673</v>
      </c>
      <c r="Q99" s="19">
        <v>41674</v>
      </c>
      <c r="R99" s="7" t="s">
        <v>235</v>
      </c>
      <c r="S99" s="7">
        <v>7.0409448818897644</v>
      </c>
      <c r="T99" s="7">
        <v>5.26</v>
      </c>
      <c r="U99" s="7">
        <v>6359</v>
      </c>
      <c r="V99" s="6">
        <v>4314</v>
      </c>
      <c r="W99" s="12">
        <f t="shared" si="14"/>
        <v>0</v>
      </c>
      <c r="X99" s="12">
        <v>5</v>
      </c>
      <c r="Y99" s="13">
        <v>77</v>
      </c>
      <c r="Z99" s="13">
        <v>5.26</v>
      </c>
      <c r="AA99" s="13">
        <v>6359</v>
      </c>
      <c r="AB99" s="12">
        <v>79</v>
      </c>
      <c r="AC99" s="13">
        <f t="shared" si="12"/>
        <v>18610596</v>
      </c>
      <c r="AD99" s="12">
        <v>6.5</v>
      </c>
      <c r="AE99" s="12">
        <f t="shared" si="15"/>
        <v>1.8718021769015913</v>
      </c>
      <c r="AF99" s="12">
        <v>4314</v>
      </c>
      <c r="AG99" s="12">
        <f t="shared" si="16"/>
        <v>0</v>
      </c>
      <c r="AH99" s="12">
        <f t="shared" si="17"/>
        <v>0</v>
      </c>
      <c r="AI99" s="12">
        <f t="shared" si="18"/>
        <v>0</v>
      </c>
      <c r="AJ99" s="12">
        <f t="shared" si="19"/>
        <v>0</v>
      </c>
      <c r="AK99" s="12">
        <f t="shared" si="20"/>
        <v>1</v>
      </c>
      <c r="AL99" s="12">
        <f t="shared" si="21"/>
        <v>0</v>
      </c>
      <c r="AM99" s="12">
        <f t="shared" si="22"/>
        <v>0</v>
      </c>
      <c r="AN99" s="12">
        <f t="shared" si="23"/>
        <v>0</v>
      </c>
      <c r="AO99" s="12">
        <v>5</v>
      </c>
      <c r="AP99" s="22">
        <f t="shared" si="13"/>
        <v>7040.9448818897645</v>
      </c>
    </row>
    <row r="100" spans="1:42" x14ac:dyDescent="0.3">
      <c r="A100" s="6" t="s">
        <v>224</v>
      </c>
      <c r="B100" s="19" t="s">
        <v>236</v>
      </c>
      <c r="C100" s="6" t="s">
        <v>226</v>
      </c>
      <c r="D100" s="6" t="s">
        <v>227</v>
      </c>
      <c r="E100" s="6" t="s">
        <v>228</v>
      </c>
      <c r="F100" s="6">
        <v>6.4</v>
      </c>
      <c r="G100" s="6">
        <v>5</v>
      </c>
      <c r="H100" s="6">
        <v>79</v>
      </c>
      <c r="I100" s="6" t="s">
        <v>95</v>
      </c>
      <c r="J100" s="6">
        <v>7810</v>
      </c>
      <c r="K100" s="19">
        <v>41672</v>
      </c>
      <c r="L100" s="7" t="s">
        <v>31</v>
      </c>
      <c r="M100" s="7" t="s">
        <v>229</v>
      </c>
      <c r="N100" s="7" t="s">
        <v>230</v>
      </c>
      <c r="O100" s="7">
        <v>77</v>
      </c>
      <c r="P100" s="19">
        <v>41674</v>
      </c>
      <c r="Q100" s="19">
        <v>41675</v>
      </c>
      <c r="R100" s="7" t="s">
        <v>237</v>
      </c>
      <c r="S100" s="7">
        <v>3.2755905511811028</v>
      </c>
      <c r="T100" s="7">
        <v>5.56</v>
      </c>
      <c r="U100" s="7">
        <v>3926</v>
      </c>
      <c r="V100" s="6">
        <v>7810</v>
      </c>
      <c r="W100" s="12">
        <f t="shared" si="14"/>
        <v>0</v>
      </c>
      <c r="X100" s="12">
        <v>5</v>
      </c>
      <c r="Y100" s="13">
        <v>77</v>
      </c>
      <c r="Z100" s="13">
        <v>5.56</v>
      </c>
      <c r="AA100" s="13">
        <v>3926</v>
      </c>
      <c r="AB100" s="12">
        <v>79</v>
      </c>
      <c r="AC100" s="13">
        <f t="shared" si="12"/>
        <v>60996100</v>
      </c>
      <c r="AD100" s="12">
        <v>6.4</v>
      </c>
      <c r="AE100" s="12">
        <f t="shared" si="15"/>
        <v>1.8562979903656263</v>
      </c>
      <c r="AF100" s="12">
        <v>7810</v>
      </c>
      <c r="AG100" s="12">
        <f t="shared" si="16"/>
        <v>0</v>
      </c>
      <c r="AH100" s="12">
        <f t="shared" si="17"/>
        <v>0</v>
      </c>
      <c r="AI100" s="12">
        <f t="shared" si="18"/>
        <v>0</v>
      </c>
      <c r="AJ100" s="12">
        <f t="shared" si="19"/>
        <v>0</v>
      </c>
      <c r="AK100" s="12">
        <f t="shared" si="20"/>
        <v>1</v>
      </c>
      <c r="AL100" s="12">
        <f t="shared" si="21"/>
        <v>0</v>
      </c>
      <c r="AM100" s="12">
        <f t="shared" si="22"/>
        <v>0</v>
      </c>
      <c r="AN100" s="12">
        <f t="shared" si="23"/>
        <v>0</v>
      </c>
      <c r="AO100" s="12">
        <v>5</v>
      </c>
      <c r="AP100" s="22">
        <f t="shared" si="13"/>
        <v>3275.5905511811029</v>
      </c>
    </row>
    <row r="101" spans="1:42" x14ac:dyDescent="0.3">
      <c r="A101" s="6" t="s">
        <v>224</v>
      </c>
      <c r="B101" s="19" t="s">
        <v>238</v>
      </c>
      <c r="C101" s="6" t="s">
        <v>226</v>
      </c>
      <c r="D101" s="6" t="s">
        <v>227</v>
      </c>
      <c r="E101" s="6" t="s">
        <v>228</v>
      </c>
      <c r="F101" s="6">
        <v>6.1</v>
      </c>
      <c r="G101" s="6">
        <v>5</v>
      </c>
      <c r="H101" s="6">
        <v>79</v>
      </c>
      <c r="I101" s="6" t="s">
        <v>95</v>
      </c>
      <c r="J101" s="6">
        <v>7855</v>
      </c>
      <c r="K101" s="19">
        <v>41672</v>
      </c>
      <c r="L101" s="7" t="s">
        <v>31</v>
      </c>
      <c r="M101" s="7" t="s">
        <v>229</v>
      </c>
      <c r="N101" s="7" t="s">
        <v>230</v>
      </c>
      <c r="O101" s="7">
        <v>77</v>
      </c>
      <c r="P101" s="19">
        <v>41675</v>
      </c>
      <c r="Q101" s="19">
        <v>41676</v>
      </c>
      <c r="R101" s="7" t="s">
        <v>239</v>
      </c>
      <c r="S101" s="7">
        <v>2.6094488188976381</v>
      </c>
      <c r="T101" s="7">
        <v>5.26</v>
      </c>
      <c r="U101" s="7">
        <v>3534</v>
      </c>
      <c r="V101" s="6">
        <v>7855</v>
      </c>
      <c r="W101" s="12">
        <f t="shared" si="14"/>
        <v>0</v>
      </c>
      <c r="X101" s="12">
        <v>5</v>
      </c>
      <c r="Y101" s="13">
        <v>77</v>
      </c>
      <c r="Z101" s="13">
        <v>5.26</v>
      </c>
      <c r="AA101" s="13">
        <v>3534</v>
      </c>
      <c r="AB101" s="12">
        <v>79</v>
      </c>
      <c r="AC101" s="13">
        <f t="shared" si="12"/>
        <v>61701025</v>
      </c>
      <c r="AD101" s="12">
        <v>6.1</v>
      </c>
      <c r="AE101" s="12">
        <f t="shared" si="15"/>
        <v>1.8082887711792655</v>
      </c>
      <c r="AF101" s="12">
        <v>7855</v>
      </c>
      <c r="AG101" s="12">
        <f t="shared" si="16"/>
        <v>0</v>
      </c>
      <c r="AH101" s="12">
        <f t="shared" si="17"/>
        <v>0</v>
      </c>
      <c r="AI101" s="12">
        <f t="shared" si="18"/>
        <v>0</v>
      </c>
      <c r="AJ101" s="12">
        <f t="shared" si="19"/>
        <v>0</v>
      </c>
      <c r="AK101" s="12">
        <f t="shared" si="20"/>
        <v>1</v>
      </c>
      <c r="AL101" s="12">
        <f t="shared" si="21"/>
        <v>0</v>
      </c>
      <c r="AM101" s="12">
        <f t="shared" si="22"/>
        <v>0</v>
      </c>
      <c r="AN101" s="12">
        <f t="shared" si="23"/>
        <v>0</v>
      </c>
      <c r="AO101" s="12">
        <v>5</v>
      </c>
      <c r="AP101" s="22">
        <f t="shared" si="13"/>
        <v>2609.4488188976379</v>
      </c>
    </row>
    <row r="102" spans="1:42" x14ac:dyDescent="0.3">
      <c r="A102" s="6" t="s">
        <v>224</v>
      </c>
      <c r="B102" s="19" t="s">
        <v>240</v>
      </c>
      <c r="C102" s="6" t="s">
        <v>226</v>
      </c>
      <c r="D102" s="6" t="s">
        <v>227</v>
      </c>
      <c r="E102" s="6" t="s">
        <v>228</v>
      </c>
      <c r="F102" s="6">
        <v>5.9</v>
      </c>
      <c r="G102" s="6">
        <v>5</v>
      </c>
      <c r="H102" s="6">
        <v>79</v>
      </c>
      <c r="I102" s="6" t="s">
        <v>95</v>
      </c>
      <c r="J102" s="6">
        <v>7879</v>
      </c>
      <c r="K102" s="19">
        <v>41672</v>
      </c>
      <c r="L102" s="7" t="s">
        <v>31</v>
      </c>
      <c r="M102" s="7" t="s">
        <v>229</v>
      </c>
      <c r="N102" s="7" t="s">
        <v>230</v>
      </c>
      <c r="O102" s="7">
        <v>77</v>
      </c>
      <c r="P102" s="19">
        <v>41676</v>
      </c>
      <c r="Q102" s="19">
        <v>41677</v>
      </c>
      <c r="R102" s="7" t="s">
        <v>241</v>
      </c>
      <c r="S102" s="7">
        <v>1.4724409448818898</v>
      </c>
      <c r="T102" s="7">
        <v>5.04</v>
      </c>
      <c r="U102" s="7">
        <v>3238</v>
      </c>
      <c r="V102" s="6">
        <v>7879</v>
      </c>
      <c r="W102" s="12">
        <f t="shared" si="14"/>
        <v>0</v>
      </c>
      <c r="X102" s="12">
        <v>5</v>
      </c>
      <c r="Y102" s="13">
        <v>77</v>
      </c>
      <c r="Z102" s="13">
        <v>5.04</v>
      </c>
      <c r="AA102" s="13">
        <v>3238</v>
      </c>
      <c r="AB102" s="12">
        <v>79</v>
      </c>
      <c r="AC102" s="13">
        <f t="shared" si="12"/>
        <v>62078641</v>
      </c>
      <c r="AD102" s="12">
        <v>5.9</v>
      </c>
      <c r="AE102" s="12">
        <f t="shared" si="15"/>
        <v>1.7749523509116738</v>
      </c>
      <c r="AF102" s="12">
        <v>7879</v>
      </c>
      <c r="AG102" s="12">
        <f t="shared" si="16"/>
        <v>0</v>
      </c>
      <c r="AH102" s="12">
        <f t="shared" si="17"/>
        <v>0</v>
      </c>
      <c r="AI102" s="12">
        <f t="shared" si="18"/>
        <v>0</v>
      </c>
      <c r="AJ102" s="12">
        <f t="shared" si="19"/>
        <v>0</v>
      </c>
      <c r="AK102" s="12">
        <f t="shared" si="20"/>
        <v>1</v>
      </c>
      <c r="AL102" s="12">
        <f t="shared" si="21"/>
        <v>0</v>
      </c>
      <c r="AM102" s="12">
        <f t="shared" si="22"/>
        <v>0</v>
      </c>
      <c r="AN102" s="12">
        <f t="shared" si="23"/>
        <v>0</v>
      </c>
      <c r="AO102" s="12">
        <v>5</v>
      </c>
      <c r="AP102" s="22">
        <f t="shared" si="13"/>
        <v>1472.4409448818899</v>
      </c>
    </row>
    <row r="103" spans="1:42" x14ac:dyDescent="0.3">
      <c r="A103" s="6" t="s">
        <v>224</v>
      </c>
      <c r="B103" s="19" t="s">
        <v>242</v>
      </c>
      <c r="C103" s="6" t="s">
        <v>226</v>
      </c>
      <c r="D103" s="6" t="s">
        <v>227</v>
      </c>
      <c r="E103" s="6" t="s">
        <v>228</v>
      </c>
      <c r="F103" s="6">
        <v>5.9</v>
      </c>
      <c r="G103" s="6">
        <v>5</v>
      </c>
      <c r="H103" s="6">
        <v>79</v>
      </c>
      <c r="I103" s="6" t="s">
        <v>95</v>
      </c>
      <c r="J103" s="6">
        <v>7905</v>
      </c>
      <c r="K103" s="19">
        <v>41672</v>
      </c>
      <c r="L103" s="7" t="s">
        <v>31</v>
      </c>
      <c r="M103" s="7" t="s">
        <v>229</v>
      </c>
      <c r="N103" s="7" t="s">
        <v>230</v>
      </c>
      <c r="O103" s="7">
        <v>77</v>
      </c>
      <c r="P103" s="19">
        <v>41677</v>
      </c>
      <c r="Q103" s="19">
        <v>41678</v>
      </c>
      <c r="R103" s="7" t="s">
        <v>243</v>
      </c>
      <c r="S103" s="7">
        <v>1.4598425196850393</v>
      </c>
      <c r="T103" s="7">
        <v>5.34</v>
      </c>
      <c r="U103" s="7">
        <v>3034</v>
      </c>
      <c r="V103" s="6">
        <v>7905</v>
      </c>
      <c r="W103" s="12">
        <f t="shared" si="14"/>
        <v>0</v>
      </c>
      <c r="X103" s="12">
        <v>5</v>
      </c>
      <c r="Y103" s="13">
        <v>77</v>
      </c>
      <c r="Z103" s="13">
        <v>5.34</v>
      </c>
      <c r="AA103" s="13">
        <v>3034</v>
      </c>
      <c r="AB103" s="12">
        <v>79</v>
      </c>
      <c r="AC103" s="13">
        <f t="shared" si="12"/>
        <v>62489025</v>
      </c>
      <c r="AD103" s="12">
        <v>5.9</v>
      </c>
      <c r="AE103" s="12">
        <f t="shared" si="15"/>
        <v>1.7749523509116738</v>
      </c>
      <c r="AF103" s="12">
        <v>7905</v>
      </c>
      <c r="AG103" s="12">
        <f t="shared" si="16"/>
        <v>0</v>
      </c>
      <c r="AH103" s="12">
        <f t="shared" si="17"/>
        <v>0</v>
      </c>
      <c r="AI103" s="12">
        <f t="shared" si="18"/>
        <v>0</v>
      </c>
      <c r="AJ103" s="12">
        <f t="shared" si="19"/>
        <v>0</v>
      </c>
      <c r="AK103" s="12">
        <f t="shared" si="20"/>
        <v>1</v>
      </c>
      <c r="AL103" s="12">
        <f t="shared" si="21"/>
        <v>0</v>
      </c>
      <c r="AM103" s="12">
        <f t="shared" si="22"/>
        <v>0</v>
      </c>
      <c r="AN103" s="12">
        <f t="shared" si="23"/>
        <v>0</v>
      </c>
      <c r="AO103" s="12">
        <v>5</v>
      </c>
      <c r="AP103" s="22">
        <f t="shared" si="13"/>
        <v>1459.8425196850394</v>
      </c>
    </row>
    <row r="104" spans="1:42" x14ac:dyDescent="0.3">
      <c r="A104" s="6" t="s">
        <v>224</v>
      </c>
      <c r="B104" s="19" t="s">
        <v>244</v>
      </c>
      <c r="C104" s="6" t="s">
        <v>226</v>
      </c>
      <c r="D104" s="6" t="s">
        <v>227</v>
      </c>
      <c r="E104" s="6" t="s">
        <v>228</v>
      </c>
      <c r="F104" s="6">
        <v>5.8</v>
      </c>
      <c r="G104" s="6">
        <v>5</v>
      </c>
      <c r="H104" s="6">
        <v>79</v>
      </c>
      <c r="I104" s="6" t="s">
        <v>95</v>
      </c>
      <c r="J104" s="6">
        <v>7926</v>
      </c>
      <c r="K104" s="19">
        <v>41672</v>
      </c>
      <c r="L104" s="7" t="s">
        <v>31</v>
      </c>
      <c r="M104" s="7" t="s">
        <v>229</v>
      </c>
      <c r="N104" s="7" t="s">
        <v>230</v>
      </c>
      <c r="O104" s="7">
        <v>77</v>
      </c>
      <c r="P104" s="19">
        <v>41678</v>
      </c>
      <c r="Q104" s="19">
        <v>41679</v>
      </c>
      <c r="R104" s="7" t="s">
        <v>245</v>
      </c>
      <c r="S104" s="7">
        <v>1.6929133858267718</v>
      </c>
      <c r="T104" s="7">
        <v>5.35</v>
      </c>
      <c r="U104" s="7">
        <v>2873</v>
      </c>
      <c r="V104" s="6">
        <v>7926</v>
      </c>
      <c r="W104" s="12">
        <f t="shared" si="14"/>
        <v>0</v>
      </c>
      <c r="X104" s="12">
        <v>5</v>
      </c>
      <c r="Y104" s="13">
        <v>77</v>
      </c>
      <c r="Z104" s="13">
        <v>5.35</v>
      </c>
      <c r="AA104" s="13">
        <v>2873</v>
      </c>
      <c r="AB104" s="12">
        <v>79</v>
      </c>
      <c r="AC104" s="13">
        <f t="shared" si="12"/>
        <v>62821476</v>
      </c>
      <c r="AD104" s="12">
        <v>5.8</v>
      </c>
      <c r="AE104" s="12">
        <f t="shared" si="15"/>
        <v>1.7578579175523736</v>
      </c>
      <c r="AF104" s="12">
        <v>7926</v>
      </c>
      <c r="AG104" s="12">
        <f t="shared" si="16"/>
        <v>0</v>
      </c>
      <c r="AH104" s="12">
        <f t="shared" si="17"/>
        <v>0</v>
      </c>
      <c r="AI104" s="12">
        <f t="shared" si="18"/>
        <v>0</v>
      </c>
      <c r="AJ104" s="12">
        <f t="shared" si="19"/>
        <v>0</v>
      </c>
      <c r="AK104" s="12">
        <f t="shared" si="20"/>
        <v>1</v>
      </c>
      <c r="AL104" s="12">
        <f t="shared" si="21"/>
        <v>0</v>
      </c>
      <c r="AM104" s="12">
        <f t="shared" si="22"/>
        <v>0</v>
      </c>
      <c r="AN104" s="12">
        <f t="shared" si="23"/>
        <v>0</v>
      </c>
      <c r="AO104" s="12">
        <v>5</v>
      </c>
      <c r="AP104" s="22">
        <f t="shared" si="13"/>
        <v>1692.9133858267717</v>
      </c>
    </row>
    <row r="105" spans="1:42" x14ac:dyDescent="0.3">
      <c r="A105" s="6" t="s">
        <v>224</v>
      </c>
      <c r="B105" s="19" t="s">
        <v>246</v>
      </c>
      <c r="C105" s="6" t="s">
        <v>226</v>
      </c>
      <c r="D105" s="6" t="s">
        <v>227</v>
      </c>
      <c r="E105" s="6" t="s">
        <v>228</v>
      </c>
      <c r="F105" s="6">
        <v>5.8</v>
      </c>
      <c r="G105" s="6">
        <v>5</v>
      </c>
      <c r="H105" s="6">
        <v>79</v>
      </c>
      <c r="I105" s="6" t="s">
        <v>95</v>
      </c>
      <c r="J105" s="6">
        <v>7948</v>
      </c>
      <c r="K105" s="19">
        <v>41672</v>
      </c>
      <c r="L105" s="7" t="s">
        <v>31</v>
      </c>
      <c r="M105" s="7" t="s">
        <v>229</v>
      </c>
      <c r="N105" s="7" t="s">
        <v>230</v>
      </c>
      <c r="O105" s="7">
        <v>77</v>
      </c>
      <c r="P105" s="19">
        <v>41679</v>
      </c>
      <c r="Q105" s="19">
        <v>41680</v>
      </c>
      <c r="R105" s="7" t="s">
        <v>247</v>
      </c>
      <c r="S105" s="7">
        <v>0.87716535433070875</v>
      </c>
      <c r="T105" s="7">
        <v>5.46</v>
      </c>
      <c r="U105" s="7">
        <v>2670</v>
      </c>
      <c r="V105" s="6">
        <v>7948</v>
      </c>
      <c r="W105" s="12">
        <f t="shared" si="14"/>
        <v>0</v>
      </c>
      <c r="X105" s="12">
        <v>5</v>
      </c>
      <c r="Y105" s="13">
        <v>77</v>
      </c>
      <c r="Z105" s="13">
        <v>5.46</v>
      </c>
      <c r="AA105" s="13">
        <v>2670</v>
      </c>
      <c r="AB105" s="12">
        <v>79</v>
      </c>
      <c r="AC105" s="13">
        <f t="shared" si="12"/>
        <v>63170704</v>
      </c>
      <c r="AD105" s="12">
        <v>5.8</v>
      </c>
      <c r="AE105" s="12">
        <f t="shared" si="15"/>
        <v>1.7578579175523736</v>
      </c>
      <c r="AF105" s="12">
        <v>7948</v>
      </c>
      <c r="AG105" s="12">
        <f t="shared" si="16"/>
        <v>0</v>
      </c>
      <c r="AH105" s="12">
        <f t="shared" si="17"/>
        <v>0</v>
      </c>
      <c r="AI105" s="12">
        <f t="shared" si="18"/>
        <v>0</v>
      </c>
      <c r="AJ105" s="12">
        <f t="shared" si="19"/>
        <v>0</v>
      </c>
      <c r="AK105" s="12">
        <f t="shared" si="20"/>
        <v>1</v>
      </c>
      <c r="AL105" s="12">
        <f t="shared" si="21"/>
        <v>0</v>
      </c>
      <c r="AM105" s="12">
        <f t="shared" si="22"/>
        <v>0</v>
      </c>
      <c r="AN105" s="12">
        <f t="shared" si="23"/>
        <v>0</v>
      </c>
      <c r="AO105" s="12">
        <v>5</v>
      </c>
      <c r="AP105" s="22">
        <f t="shared" si="13"/>
        <v>877.16535433070874</v>
      </c>
    </row>
    <row r="106" spans="1:42" x14ac:dyDescent="0.3">
      <c r="A106" s="6" t="s">
        <v>224</v>
      </c>
      <c r="B106" s="19" t="s">
        <v>248</v>
      </c>
      <c r="C106" s="6" t="s">
        <v>226</v>
      </c>
      <c r="D106" s="6" t="s">
        <v>227</v>
      </c>
      <c r="E106" s="6" t="s">
        <v>228</v>
      </c>
      <c r="F106" s="6">
        <v>5.8</v>
      </c>
      <c r="G106" s="6">
        <v>5</v>
      </c>
      <c r="H106" s="6">
        <v>79</v>
      </c>
      <c r="I106" s="6" t="s">
        <v>95</v>
      </c>
      <c r="J106" s="6">
        <v>7958</v>
      </c>
      <c r="K106" s="19">
        <v>41672</v>
      </c>
      <c r="L106" s="7" t="s">
        <v>31</v>
      </c>
      <c r="M106" s="7" t="s">
        <v>229</v>
      </c>
      <c r="N106" s="7" t="s">
        <v>230</v>
      </c>
      <c r="O106" s="7">
        <v>77</v>
      </c>
      <c r="P106" s="19">
        <v>41680</v>
      </c>
      <c r="Q106" s="19">
        <v>41681</v>
      </c>
      <c r="R106" s="7" t="s">
        <v>249</v>
      </c>
      <c r="S106" s="7">
        <v>1.0157480314960632</v>
      </c>
      <c r="T106" s="7">
        <v>4.87</v>
      </c>
      <c r="U106" s="7">
        <v>2608</v>
      </c>
      <c r="V106" s="6">
        <v>7958</v>
      </c>
      <c r="W106" s="12">
        <f t="shared" si="14"/>
        <v>0</v>
      </c>
      <c r="X106" s="12">
        <v>5</v>
      </c>
      <c r="Y106" s="13">
        <v>77</v>
      </c>
      <c r="Z106" s="13">
        <v>4.87</v>
      </c>
      <c r="AA106" s="13">
        <v>2608</v>
      </c>
      <c r="AB106" s="12">
        <v>79</v>
      </c>
      <c r="AC106" s="13">
        <f t="shared" si="12"/>
        <v>63329764</v>
      </c>
      <c r="AD106" s="12">
        <v>5.8</v>
      </c>
      <c r="AE106" s="12">
        <f t="shared" si="15"/>
        <v>1.7578579175523736</v>
      </c>
      <c r="AF106" s="12">
        <v>7958</v>
      </c>
      <c r="AG106" s="12">
        <f t="shared" si="16"/>
        <v>0</v>
      </c>
      <c r="AH106" s="12">
        <f t="shared" si="17"/>
        <v>0</v>
      </c>
      <c r="AI106" s="12">
        <f t="shared" si="18"/>
        <v>0</v>
      </c>
      <c r="AJ106" s="12">
        <f t="shared" si="19"/>
        <v>0</v>
      </c>
      <c r="AK106" s="12">
        <f t="shared" si="20"/>
        <v>1</v>
      </c>
      <c r="AL106" s="12">
        <f t="shared" si="21"/>
        <v>0</v>
      </c>
      <c r="AM106" s="12">
        <f t="shared" si="22"/>
        <v>0</v>
      </c>
      <c r="AN106" s="12">
        <f t="shared" si="23"/>
        <v>0</v>
      </c>
      <c r="AO106" s="12">
        <v>5</v>
      </c>
      <c r="AP106" s="22">
        <f t="shared" si="13"/>
        <v>1015.7480314960632</v>
      </c>
    </row>
    <row r="107" spans="1:42" x14ac:dyDescent="0.3">
      <c r="A107" s="6" t="s">
        <v>224</v>
      </c>
      <c r="B107" s="19" t="s">
        <v>250</v>
      </c>
      <c r="C107" s="6" t="s">
        <v>226</v>
      </c>
      <c r="D107" s="6" t="s">
        <v>227</v>
      </c>
      <c r="E107" s="6" t="s">
        <v>228</v>
      </c>
      <c r="F107" s="6">
        <v>5.7</v>
      </c>
      <c r="G107" s="6">
        <v>5</v>
      </c>
      <c r="H107" s="6">
        <v>79</v>
      </c>
      <c r="I107" s="6" t="s">
        <v>95</v>
      </c>
      <c r="J107" s="6">
        <v>7972</v>
      </c>
      <c r="K107" s="19">
        <v>41672</v>
      </c>
      <c r="L107" s="7" t="s">
        <v>31</v>
      </c>
      <c r="M107" s="7" t="s">
        <v>229</v>
      </c>
      <c r="N107" s="7" t="s">
        <v>230</v>
      </c>
      <c r="O107" s="7">
        <v>77</v>
      </c>
      <c r="P107" s="19">
        <v>41681</v>
      </c>
      <c r="Q107" s="19">
        <v>41682</v>
      </c>
      <c r="R107" s="7" t="s">
        <v>251</v>
      </c>
      <c r="S107" s="7">
        <v>0.82204724409448837</v>
      </c>
      <c r="T107" s="7">
        <v>4.6900000000000004</v>
      </c>
      <c r="U107" s="7">
        <v>2500</v>
      </c>
      <c r="V107" s="6">
        <v>7972</v>
      </c>
      <c r="W107" s="12">
        <f t="shared" si="14"/>
        <v>0</v>
      </c>
      <c r="X107" s="12">
        <v>5</v>
      </c>
      <c r="Y107" s="13">
        <v>77</v>
      </c>
      <c r="Z107" s="13">
        <v>4.6900000000000004</v>
      </c>
      <c r="AA107" s="13">
        <v>2500</v>
      </c>
      <c r="AB107" s="12">
        <v>79</v>
      </c>
      <c r="AC107" s="13">
        <f t="shared" si="12"/>
        <v>63552784</v>
      </c>
      <c r="AD107" s="12">
        <v>5.7</v>
      </c>
      <c r="AE107" s="12">
        <f t="shared" si="15"/>
        <v>1.7404661748405046</v>
      </c>
      <c r="AF107" s="12">
        <v>7972</v>
      </c>
      <c r="AG107" s="12">
        <f t="shared" si="16"/>
        <v>0</v>
      </c>
      <c r="AH107" s="12">
        <f t="shared" si="17"/>
        <v>0</v>
      </c>
      <c r="AI107" s="12">
        <f t="shared" si="18"/>
        <v>0</v>
      </c>
      <c r="AJ107" s="12">
        <f t="shared" si="19"/>
        <v>0</v>
      </c>
      <c r="AK107" s="12">
        <f t="shared" si="20"/>
        <v>1</v>
      </c>
      <c r="AL107" s="12">
        <f t="shared" si="21"/>
        <v>0</v>
      </c>
      <c r="AM107" s="12">
        <f t="shared" si="22"/>
        <v>0</v>
      </c>
      <c r="AN107" s="12">
        <f t="shared" si="23"/>
        <v>0</v>
      </c>
      <c r="AO107" s="12">
        <v>5</v>
      </c>
      <c r="AP107" s="22">
        <f t="shared" si="13"/>
        <v>822.04724409448841</v>
      </c>
    </row>
    <row r="108" spans="1:42" x14ac:dyDescent="0.3">
      <c r="A108" s="6" t="s">
        <v>224</v>
      </c>
      <c r="B108" s="19" t="s">
        <v>252</v>
      </c>
      <c r="C108" s="6" t="s">
        <v>226</v>
      </c>
      <c r="D108" s="6" t="s">
        <v>227</v>
      </c>
      <c r="E108" s="6" t="s">
        <v>228</v>
      </c>
      <c r="F108" s="6">
        <v>5.7</v>
      </c>
      <c r="G108" s="6">
        <v>5</v>
      </c>
      <c r="H108" s="6">
        <v>79</v>
      </c>
      <c r="I108" s="6" t="s">
        <v>95</v>
      </c>
      <c r="J108" s="6">
        <v>7980</v>
      </c>
      <c r="K108" s="19">
        <v>41672</v>
      </c>
      <c r="L108" s="7" t="s">
        <v>31</v>
      </c>
      <c r="M108" s="7" t="s">
        <v>229</v>
      </c>
      <c r="N108" s="7" t="s">
        <v>230</v>
      </c>
      <c r="O108" s="7">
        <v>77</v>
      </c>
      <c r="P108" s="19">
        <v>41682</v>
      </c>
      <c r="Q108" s="19">
        <v>41683</v>
      </c>
      <c r="R108" s="7" t="s">
        <v>253</v>
      </c>
      <c r="S108" s="7">
        <v>0.61102362204724414</v>
      </c>
      <c r="T108" s="7">
        <v>5.23</v>
      </c>
      <c r="U108" s="7">
        <v>1949</v>
      </c>
      <c r="V108" s="6">
        <v>7980</v>
      </c>
      <c r="W108" s="12">
        <f t="shared" si="14"/>
        <v>0</v>
      </c>
      <c r="X108" s="12">
        <v>5</v>
      </c>
      <c r="Y108" s="13">
        <v>77</v>
      </c>
      <c r="Z108" s="13">
        <v>5.23</v>
      </c>
      <c r="AA108" s="13">
        <v>1949</v>
      </c>
      <c r="AB108" s="12">
        <v>79</v>
      </c>
      <c r="AC108" s="13">
        <f t="shared" si="12"/>
        <v>63680400</v>
      </c>
      <c r="AD108" s="12">
        <v>5.7</v>
      </c>
      <c r="AE108" s="12">
        <f t="shared" si="15"/>
        <v>1.7404661748405046</v>
      </c>
      <c r="AF108" s="12">
        <v>7980</v>
      </c>
      <c r="AG108" s="12">
        <f t="shared" si="16"/>
        <v>0</v>
      </c>
      <c r="AH108" s="12">
        <f t="shared" si="17"/>
        <v>0</v>
      </c>
      <c r="AI108" s="12">
        <f t="shared" si="18"/>
        <v>0</v>
      </c>
      <c r="AJ108" s="12">
        <f t="shared" si="19"/>
        <v>0</v>
      </c>
      <c r="AK108" s="12">
        <f t="shared" si="20"/>
        <v>1</v>
      </c>
      <c r="AL108" s="12">
        <f t="shared" si="21"/>
        <v>0</v>
      </c>
      <c r="AM108" s="12">
        <f t="shared" si="22"/>
        <v>0</v>
      </c>
      <c r="AN108" s="12">
        <f t="shared" si="23"/>
        <v>0</v>
      </c>
      <c r="AO108" s="12">
        <v>5</v>
      </c>
      <c r="AP108" s="22">
        <f t="shared" si="13"/>
        <v>611.02362204724409</v>
      </c>
    </row>
    <row r="109" spans="1:42" x14ac:dyDescent="0.3">
      <c r="A109" s="6" t="s">
        <v>224</v>
      </c>
      <c r="B109" s="19" t="s">
        <v>254</v>
      </c>
      <c r="C109" s="6" t="s">
        <v>226</v>
      </c>
      <c r="D109" s="6" t="s">
        <v>227</v>
      </c>
      <c r="E109" s="6" t="s">
        <v>228</v>
      </c>
      <c r="F109" s="6">
        <v>5.8</v>
      </c>
      <c r="G109" s="6">
        <v>5</v>
      </c>
      <c r="H109" s="6">
        <v>79</v>
      </c>
      <c r="I109" s="6" t="s">
        <v>95</v>
      </c>
      <c r="J109" s="6">
        <v>7985</v>
      </c>
      <c r="K109" s="19">
        <v>41672</v>
      </c>
      <c r="L109" s="7" t="s">
        <v>31</v>
      </c>
      <c r="M109" s="7" t="s">
        <v>229</v>
      </c>
      <c r="N109" s="7" t="s">
        <v>230</v>
      </c>
      <c r="O109" s="7">
        <v>77</v>
      </c>
      <c r="P109" s="19">
        <v>41683</v>
      </c>
      <c r="Q109" s="19">
        <v>41684</v>
      </c>
      <c r="R109" s="7" t="s">
        <v>255</v>
      </c>
      <c r="S109" s="7">
        <v>0.19685039370078741</v>
      </c>
      <c r="T109" s="7">
        <v>5.29</v>
      </c>
      <c r="U109" s="7">
        <v>415</v>
      </c>
      <c r="V109" s="6">
        <v>7985</v>
      </c>
      <c r="W109" s="12">
        <f t="shared" si="14"/>
        <v>0</v>
      </c>
      <c r="X109" s="12">
        <v>5</v>
      </c>
      <c r="Y109" s="13">
        <v>77</v>
      </c>
      <c r="Z109" s="13">
        <v>5.29</v>
      </c>
      <c r="AA109" s="13">
        <v>415</v>
      </c>
      <c r="AB109" s="12">
        <v>79</v>
      </c>
      <c r="AC109" s="13">
        <f t="shared" si="12"/>
        <v>63760225</v>
      </c>
      <c r="AD109" s="12">
        <v>5.8</v>
      </c>
      <c r="AE109" s="12">
        <f t="shared" si="15"/>
        <v>1.7578579175523736</v>
      </c>
      <c r="AF109" s="12">
        <v>7985</v>
      </c>
      <c r="AG109" s="12">
        <f t="shared" si="16"/>
        <v>0</v>
      </c>
      <c r="AH109" s="12">
        <f t="shared" si="17"/>
        <v>0</v>
      </c>
      <c r="AI109" s="12">
        <f t="shared" si="18"/>
        <v>0</v>
      </c>
      <c r="AJ109" s="12">
        <f t="shared" si="19"/>
        <v>0</v>
      </c>
      <c r="AK109" s="12">
        <f t="shared" si="20"/>
        <v>1</v>
      </c>
      <c r="AL109" s="12">
        <f t="shared" si="21"/>
        <v>0</v>
      </c>
      <c r="AM109" s="12">
        <f t="shared" si="22"/>
        <v>0</v>
      </c>
      <c r="AN109" s="12">
        <f t="shared" si="23"/>
        <v>0</v>
      </c>
      <c r="AO109" s="12">
        <v>5</v>
      </c>
      <c r="AP109" s="22">
        <f t="shared" si="13"/>
        <v>196.85039370078741</v>
      </c>
    </row>
    <row r="110" spans="1:42" x14ac:dyDescent="0.3">
      <c r="A110" s="6" t="s">
        <v>224</v>
      </c>
      <c r="B110" s="19" t="s">
        <v>256</v>
      </c>
      <c r="C110" s="6" t="s">
        <v>226</v>
      </c>
      <c r="D110" s="6" t="s">
        <v>227</v>
      </c>
      <c r="E110" s="6" t="s">
        <v>228</v>
      </c>
      <c r="F110" s="6">
        <v>5.7</v>
      </c>
      <c r="G110" s="6">
        <v>5</v>
      </c>
      <c r="H110" s="6">
        <v>79</v>
      </c>
      <c r="I110" s="6" t="s">
        <v>95</v>
      </c>
      <c r="J110" s="6">
        <v>7987</v>
      </c>
      <c r="K110" s="19">
        <v>41672</v>
      </c>
      <c r="L110" s="7" t="s">
        <v>31</v>
      </c>
      <c r="M110" s="7" t="s">
        <v>229</v>
      </c>
      <c r="N110" s="7" t="s">
        <v>230</v>
      </c>
      <c r="O110" s="7">
        <v>77</v>
      </c>
      <c r="P110" s="19">
        <v>41684</v>
      </c>
      <c r="Q110" s="19">
        <v>41685</v>
      </c>
      <c r="R110" s="7" t="s">
        <v>257</v>
      </c>
      <c r="S110" s="7">
        <v>0.45984251968503936</v>
      </c>
      <c r="T110" s="7">
        <v>4.79</v>
      </c>
      <c r="U110" s="7">
        <v>739</v>
      </c>
      <c r="V110" s="6">
        <v>7987</v>
      </c>
      <c r="W110" s="12">
        <f t="shared" si="14"/>
        <v>0</v>
      </c>
      <c r="X110" s="12">
        <v>5</v>
      </c>
      <c r="Y110" s="13">
        <v>77</v>
      </c>
      <c r="Z110" s="13">
        <v>4.79</v>
      </c>
      <c r="AA110" s="13">
        <v>739</v>
      </c>
      <c r="AB110" s="12">
        <v>79</v>
      </c>
      <c r="AC110" s="13">
        <f t="shared" si="12"/>
        <v>63792169</v>
      </c>
      <c r="AD110" s="12">
        <v>5.7</v>
      </c>
      <c r="AE110" s="12">
        <f t="shared" si="15"/>
        <v>1.7404661748405046</v>
      </c>
      <c r="AF110" s="12">
        <v>7987</v>
      </c>
      <c r="AG110" s="12">
        <f t="shared" si="16"/>
        <v>0</v>
      </c>
      <c r="AH110" s="12">
        <f t="shared" si="17"/>
        <v>0</v>
      </c>
      <c r="AI110" s="12">
        <f t="shared" si="18"/>
        <v>0</v>
      </c>
      <c r="AJ110" s="12">
        <f t="shared" si="19"/>
        <v>0</v>
      </c>
      <c r="AK110" s="12">
        <f t="shared" si="20"/>
        <v>1</v>
      </c>
      <c r="AL110" s="12">
        <f t="shared" si="21"/>
        <v>0</v>
      </c>
      <c r="AM110" s="12">
        <f t="shared" si="22"/>
        <v>0</v>
      </c>
      <c r="AN110" s="12">
        <f t="shared" si="23"/>
        <v>0</v>
      </c>
      <c r="AO110" s="12">
        <v>5</v>
      </c>
      <c r="AP110" s="22">
        <f t="shared" si="13"/>
        <v>459.84251968503935</v>
      </c>
    </row>
    <row r="111" spans="1:42" x14ac:dyDescent="0.3">
      <c r="A111" s="6" t="s">
        <v>224</v>
      </c>
      <c r="B111" s="19" t="s">
        <v>258</v>
      </c>
      <c r="C111" s="6" t="s">
        <v>226</v>
      </c>
      <c r="D111" s="6" t="s">
        <v>227</v>
      </c>
      <c r="E111" s="6" t="s">
        <v>228</v>
      </c>
      <c r="F111" s="6">
        <v>5.6</v>
      </c>
      <c r="G111" s="6">
        <v>5</v>
      </c>
      <c r="H111" s="6">
        <v>79</v>
      </c>
      <c r="I111" s="6" t="s">
        <v>95</v>
      </c>
      <c r="J111" s="6">
        <v>7996</v>
      </c>
      <c r="K111" s="19">
        <v>41672</v>
      </c>
      <c r="L111" s="7" t="s">
        <v>31</v>
      </c>
      <c r="M111" s="7" t="s">
        <v>229</v>
      </c>
      <c r="N111" s="7" t="s">
        <v>230</v>
      </c>
      <c r="O111" s="7">
        <v>77</v>
      </c>
      <c r="P111" s="19">
        <v>41685</v>
      </c>
      <c r="Q111" s="19">
        <v>41686</v>
      </c>
      <c r="R111" s="7" t="s">
        <v>259</v>
      </c>
      <c r="S111" s="7">
        <v>0.40944881889763785</v>
      </c>
      <c r="T111" s="7">
        <v>4.99</v>
      </c>
      <c r="U111" s="7">
        <v>819</v>
      </c>
      <c r="V111" s="6">
        <v>7996</v>
      </c>
      <c r="W111" s="12">
        <f t="shared" si="14"/>
        <v>0</v>
      </c>
      <c r="X111" s="12">
        <v>5</v>
      </c>
      <c r="Y111" s="13">
        <v>77</v>
      </c>
      <c r="Z111" s="13">
        <v>4.99</v>
      </c>
      <c r="AA111" s="13">
        <v>819</v>
      </c>
      <c r="AB111" s="12">
        <v>79</v>
      </c>
      <c r="AC111" s="13">
        <f t="shared" si="12"/>
        <v>63936016</v>
      </c>
      <c r="AD111" s="12">
        <v>5.6</v>
      </c>
      <c r="AE111" s="12">
        <f t="shared" si="15"/>
        <v>1.7227665977411035</v>
      </c>
      <c r="AF111" s="12">
        <v>7996</v>
      </c>
      <c r="AG111" s="12">
        <f t="shared" si="16"/>
        <v>0</v>
      </c>
      <c r="AH111" s="12">
        <f t="shared" si="17"/>
        <v>0</v>
      </c>
      <c r="AI111" s="12">
        <f t="shared" si="18"/>
        <v>0</v>
      </c>
      <c r="AJ111" s="12">
        <f t="shared" si="19"/>
        <v>0</v>
      </c>
      <c r="AK111" s="12">
        <f t="shared" si="20"/>
        <v>1</v>
      </c>
      <c r="AL111" s="12">
        <f t="shared" si="21"/>
        <v>0</v>
      </c>
      <c r="AM111" s="12">
        <f t="shared" si="22"/>
        <v>0</v>
      </c>
      <c r="AN111" s="12">
        <f t="shared" si="23"/>
        <v>0</v>
      </c>
      <c r="AO111" s="12">
        <v>5</v>
      </c>
      <c r="AP111" s="22">
        <f t="shared" si="13"/>
        <v>409.44881889763786</v>
      </c>
    </row>
    <row r="112" spans="1:42" x14ac:dyDescent="0.3">
      <c r="A112" s="6" t="s">
        <v>224</v>
      </c>
      <c r="B112" s="19" t="s">
        <v>260</v>
      </c>
      <c r="C112" s="6" t="s">
        <v>226</v>
      </c>
      <c r="D112" s="6" t="s">
        <v>227</v>
      </c>
      <c r="E112" s="6" t="s">
        <v>228</v>
      </c>
      <c r="F112" s="6">
        <v>5.6</v>
      </c>
      <c r="G112" s="6">
        <v>5</v>
      </c>
      <c r="H112" s="6">
        <v>79</v>
      </c>
      <c r="I112" s="6" t="s">
        <v>95</v>
      </c>
      <c r="J112" s="6">
        <v>8000</v>
      </c>
      <c r="K112" s="19">
        <v>41672</v>
      </c>
      <c r="L112" s="7" t="s">
        <v>31</v>
      </c>
      <c r="M112" s="7" t="s">
        <v>229</v>
      </c>
      <c r="N112" s="7" t="s">
        <v>230</v>
      </c>
      <c r="O112" s="7">
        <v>77</v>
      </c>
      <c r="P112" s="19">
        <v>41686</v>
      </c>
      <c r="Q112" s="19">
        <v>41687</v>
      </c>
      <c r="R112" s="7" t="s">
        <v>261</v>
      </c>
      <c r="S112" s="7">
        <v>6.9291338582677178E-2</v>
      </c>
      <c r="T112" s="7">
        <v>4.25</v>
      </c>
      <c r="U112" s="7">
        <v>549</v>
      </c>
      <c r="V112" s="6">
        <v>8000</v>
      </c>
      <c r="W112" s="12">
        <f t="shared" si="14"/>
        <v>0</v>
      </c>
      <c r="X112" s="12">
        <v>5</v>
      </c>
      <c r="Y112" s="13">
        <v>77</v>
      </c>
      <c r="Z112" s="13">
        <v>4.25</v>
      </c>
      <c r="AA112" s="13">
        <v>549</v>
      </c>
      <c r="AB112" s="12">
        <v>79</v>
      </c>
      <c r="AC112" s="13">
        <f t="shared" si="12"/>
        <v>64000000</v>
      </c>
      <c r="AD112" s="12">
        <v>5.6</v>
      </c>
      <c r="AE112" s="12">
        <f t="shared" si="15"/>
        <v>1.7227665977411035</v>
      </c>
      <c r="AF112" s="12">
        <v>8000</v>
      </c>
      <c r="AG112" s="12">
        <f t="shared" si="16"/>
        <v>0</v>
      </c>
      <c r="AH112" s="12">
        <f t="shared" si="17"/>
        <v>0</v>
      </c>
      <c r="AI112" s="12">
        <f t="shared" si="18"/>
        <v>0</v>
      </c>
      <c r="AJ112" s="12">
        <f t="shared" si="19"/>
        <v>0</v>
      </c>
      <c r="AK112" s="12">
        <f t="shared" si="20"/>
        <v>1</v>
      </c>
      <c r="AL112" s="12">
        <f t="shared" si="21"/>
        <v>0</v>
      </c>
      <c r="AM112" s="12">
        <f t="shared" si="22"/>
        <v>0</v>
      </c>
      <c r="AN112" s="12">
        <f t="shared" si="23"/>
        <v>0</v>
      </c>
      <c r="AO112" s="12">
        <v>5</v>
      </c>
      <c r="AP112" s="22">
        <f t="shared" si="13"/>
        <v>69.291338582677184</v>
      </c>
    </row>
    <row r="113" spans="1:42" x14ac:dyDescent="0.3">
      <c r="A113" s="6" t="s">
        <v>224</v>
      </c>
      <c r="B113" s="19" t="s">
        <v>262</v>
      </c>
      <c r="C113" s="6" t="s">
        <v>226</v>
      </c>
      <c r="D113" s="6" t="s">
        <v>227</v>
      </c>
      <c r="E113" s="6" t="s">
        <v>228</v>
      </c>
      <c r="F113" s="6">
        <v>5.6</v>
      </c>
      <c r="G113" s="6">
        <v>5</v>
      </c>
      <c r="H113" s="6">
        <v>79</v>
      </c>
      <c r="I113" s="6" t="s">
        <v>95</v>
      </c>
      <c r="J113" s="6">
        <v>8004</v>
      </c>
      <c r="K113" s="19">
        <v>41672</v>
      </c>
      <c r="L113" s="7" t="s">
        <v>31</v>
      </c>
      <c r="M113" s="7" t="s">
        <v>229</v>
      </c>
      <c r="N113" s="7" t="s">
        <v>230</v>
      </c>
      <c r="O113" s="7">
        <v>77</v>
      </c>
      <c r="P113" s="19">
        <v>41687</v>
      </c>
      <c r="Q113" s="19">
        <v>41688</v>
      </c>
      <c r="R113" s="7" t="s">
        <v>263</v>
      </c>
      <c r="S113" s="7">
        <v>8.0314960629921273E-2</v>
      </c>
      <c r="T113" s="7">
        <v>5.31</v>
      </c>
      <c r="U113" s="7">
        <v>506</v>
      </c>
      <c r="V113" s="6">
        <v>8004</v>
      </c>
      <c r="W113" s="12">
        <f t="shared" si="14"/>
        <v>0</v>
      </c>
      <c r="X113" s="12">
        <v>5</v>
      </c>
      <c r="Y113" s="13">
        <v>77</v>
      </c>
      <c r="Z113" s="13">
        <v>5.31</v>
      </c>
      <c r="AA113" s="13">
        <v>506</v>
      </c>
      <c r="AB113" s="12">
        <v>79</v>
      </c>
      <c r="AC113" s="13">
        <f t="shared" si="12"/>
        <v>64064016</v>
      </c>
      <c r="AD113" s="12">
        <v>5.6</v>
      </c>
      <c r="AE113" s="12">
        <f t="shared" si="15"/>
        <v>1.7227665977411035</v>
      </c>
      <c r="AF113" s="12">
        <v>8004</v>
      </c>
      <c r="AG113" s="12">
        <f t="shared" si="16"/>
        <v>0</v>
      </c>
      <c r="AH113" s="12">
        <f t="shared" si="17"/>
        <v>0</v>
      </c>
      <c r="AI113" s="12">
        <f t="shared" si="18"/>
        <v>0</v>
      </c>
      <c r="AJ113" s="12">
        <f t="shared" si="19"/>
        <v>0</v>
      </c>
      <c r="AK113" s="12">
        <f t="shared" si="20"/>
        <v>1</v>
      </c>
      <c r="AL113" s="12">
        <f t="shared" si="21"/>
        <v>0</v>
      </c>
      <c r="AM113" s="12">
        <f t="shared" si="22"/>
        <v>0</v>
      </c>
      <c r="AN113" s="12">
        <f t="shared" si="23"/>
        <v>0</v>
      </c>
      <c r="AO113" s="12">
        <v>5</v>
      </c>
      <c r="AP113" s="22">
        <f t="shared" si="13"/>
        <v>80.314960629921273</v>
      </c>
    </row>
    <row r="114" spans="1:42" x14ac:dyDescent="0.3">
      <c r="A114" s="6" t="s">
        <v>224</v>
      </c>
      <c r="B114" s="19" t="s">
        <v>264</v>
      </c>
      <c r="C114" s="6" t="s">
        <v>226</v>
      </c>
      <c r="D114" s="6" t="s">
        <v>227</v>
      </c>
      <c r="E114" s="6" t="s">
        <v>228</v>
      </c>
      <c r="F114" s="6">
        <v>5.6</v>
      </c>
      <c r="G114" s="6">
        <v>5</v>
      </c>
      <c r="H114" s="6">
        <v>79</v>
      </c>
      <c r="I114" s="6" t="s">
        <v>95</v>
      </c>
      <c r="J114" s="6">
        <v>8007</v>
      </c>
      <c r="K114" s="19">
        <v>41672</v>
      </c>
      <c r="L114" s="7" t="s">
        <v>31</v>
      </c>
      <c r="M114" s="7" t="s">
        <v>229</v>
      </c>
      <c r="N114" s="7" t="s">
        <v>230</v>
      </c>
      <c r="O114" s="7">
        <v>77</v>
      </c>
      <c r="P114" s="19">
        <v>41688</v>
      </c>
      <c r="Q114" s="19">
        <v>41689</v>
      </c>
      <c r="R114" s="7" t="s">
        <v>265</v>
      </c>
      <c r="S114" s="7">
        <v>6.614173228346458E-2</v>
      </c>
      <c r="T114" s="7">
        <v>4.49</v>
      </c>
      <c r="U114" s="7">
        <v>494</v>
      </c>
      <c r="V114" s="6">
        <v>8007</v>
      </c>
      <c r="W114" s="12">
        <f t="shared" si="14"/>
        <v>0</v>
      </c>
      <c r="X114" s="12">
        <v>5</v>
      </c>
      <c r="Y114" s="13">
        <v>77</v>
      </c>
      <c r="Z114" s="13">
        <v>4.49</v>
      </c>
      <c r="AA114" s="13">
        <v>494</v>
      </c>
      <c r="AB114" s="12">
        <v>79</v>
      </c>
      <c r="AC114" s="13">
        <f t="shared" si="12"/>
        <v>64112049</v>
      </c>
      <c r="AD114" s="12">
        <v>5.6</v>
      </c>
      <c r="AE114" s="12">
        <f t="shared" si="15"/>
        <v>1.7227665977411035</v>
      </c>
      <c r="AF114" s="12">
        <v>8007</v>
      </c>
      <c r="AG114" s="12">
        <f t="shared" si="16"/>
        <v>0</v>
      </c>
      <c r="AH114" s="12">
        <f t="shared" si="17"/>
        <v>0</v>
      </c>
      <c r="AI114" s="12">
        <f t="shared" si="18"/>
        <v>0</v>
      </c>
      <c r="AJ114" s="12">
        <f t="shared" si="19"/>
        <v>0</v>
      </c>
      <c r="AK114" s="12">
        <f t="shared" si="20"/>
        <v>1</v>
      </c>
      <c r="AL114" s="12">
        <f t="shared" si="21"/>
        <v>0</v>
      </c>
      <c r="AM114" s="12">
        <f t="shared" si="22"/>
        <v>0</v>
      </c>
      <c r="AN114" s="12">
        <f t="shared" si="23"/>
        <v>0</v>
      </c>
      <c r="AO114" s="12">
        <v>5</v>
      </c>
      <c r="AP114" s="22">
        <f t="shared" si="13"/>
        <v>66.141732283464577</v>
      </c>
    </row>
    <row r="115" spans="1:42" x14ac:dyDescent="0.3">
      <c r="A115" s="6" t="s">
        <v>224</v>
      </c>
      <c r="B115" s="19" t="s">
        <v>266</v>
      </c>
      <c r="C115" s="6" t="s">
        <v>226</v>
      </c>
      <c r="D115" s="6" t="s">
        <v>227</v>
      </c>
      <c r="E115" s="6" t="s">
        <v>228</v>
      </c>
      <c r="F115" s="6">
        <v>5.6</v>
      </c>
      <c r="G115" s="6">
        <v>5</v>
      </c>
      <c r="H115" s="6">
        <v>79</v>
      </c>
      <c r="I115" s="6" t="s">
        <v>95</v>
      </c>
      <c r="J115" s="6">
        <v>8013</v>
      </c>
      <c r="K115" s="19">
        <v>41672</v>
      </c>
      <c r="L115" s="7" t="s">
        <v>31</v>
      </c>
      <c r="M115" s="7" t="s">
        <v>229</v>
      </c>
      <c r="N115" s="7" t="s">
        <v>230</v>
      </c>
      <c r="O115" s="7">
        <v>77</v>
      </c>
      <c r="P115" s="19">
        <v>41689</v>
      </c>
      <c r="Q115" s="19">
        <v>41690</v>
      </c>
      <c r="R115" s="7" t="s">
        <v>267</v>
      </c>
      <c r="S115" s="7">
        <v>6.614173228346458E-2</v>
      </c>
      <c r="T115" s="7">
        <v>4.6100000000000003</v>
      </c>
      <c r="U115" s="7">
        <v>481</v>
      </c>
      <c r="V115" s="6">
        <v>8013</v>
      </c>
      <c r="W115" s="12">
        <f t="shared" si="14"/>
        <v>0</v>
      </c>
      <c r="X115" s="12">
        <v>5</v>
      </c>
      <c r="Y115" s="13">
        <v>77</v>
      </c>
      <c r="Z115" s="13">
        <v>4.6100000000000003</v>
      </c>
      <c r="AA115" s="13">
        <v>481</v>
      </c>
      <c r="AB115" s="12">
        <v>79</v>
      </c>
      <c r="AC115" s="13">
        <f t="shared" si="12"/>
        <v>64208169</v>
      </c>
      <c r="AD115" s="12">
        <v>5.6</v>
      </c>
      <c r="AE115" s="12">
        <f t="shared" si="15"/>
        <v>1.7227665977411035</v>
      </c>
      <c r="AF115" s="12">
        <v>8013</v>
      </c>
      <c r="AG115" s="12">
        <f t="shared" si="16"/>
        <v>0</v>
      </c>
      <c r="AH115" s="12">
        <f t="shared" si="17"/>
        <v>0</v>
      </c>
      <c r="AI115" s="12">
        <f t="shared" si="18"/>
        <v>0</v>
      </c>
      <c r="AJ115" s="12">
        <f t="shared" si="19"/>
        <v>0</v>
      </c>
      <c r="AK115" s="12">
        <f t="shared" si="20"/>
        <v>1</v>
      </c>
      <c r="AL115" s="12">
        <f t="shared" si="21"/>
        <v>0</v>
      </c>
      <c r="AM115" s="12">
        <f t="shared" si="22"/>
        <v>0</v>
      </c>
      <c r="AN115" s="12">
        <f t="shared" si="23"/>
        <v>0</v>
      </c>
      <c r="AO115" s="12">
        <v>5</v>
      </c>
      <c r="AP115" s="22">
        <f t="shared" si="13"/>
        <v>66.141732283464577</v>
      </c>
    </row>
    <row r="116" spans="1:42" x14ac:dyDescent="0.3">
      <c r="A116" s="6" t="s">
        <v>224</v>
      </c>
      <c r="B116" s="19" t="s">
        <v>268</v>
      </c>
      <c r="C116" s="6" t="s">
        <v>226</v>
      </c>
      <c r="D116" s="6" t="s">
        <v>227</v>
      </c>
      <c r="E116" s="6" t="s">
        <v>228</v>
      </c>
      <c r="F116" s="6">
        <v>5.6</v>
      </c>
      <c r="G116" s="6">
        <v>5</v>
      </c>
      <c r="H116" s="6">
        <v>79</v>
      </c>
      <c r="I116" s="6" t="s">
        <v>95</v>
      </c>
      <c r="J116" s="6">
        <v>8023</v>
      </c>
      <c r="K116" s="19">
        <v>41672</v>
      </c>
      <c r="L116" s="7" t="s">
        <v>31</v>
      </c>
      <c r="M116" s="7" t="s">
        <v>229</v>
      </c>
      <c r="N116" s="7" t="s">
        <v>230</v>
      </c>
      <c r="O116" s="7">
        <v>77</v>
      </c>
      <c r="P116" s="19">
        <v>41690</v>
      </c>
      <c r="Q116" s="19">
        <v>41691</v>
      </c>
      <c r="R116" s="7" t="s">
        <v>269</v>
      </c>
      <c r="S116" s="7">
        <v>4.7244094488188976E-2</v>
      </c>
      <c r="T116" s="7">
        <v>4.3099999999999996</v>
      </c>
      <c r="U116" s="7">
        <v>281</v>
      </c>
      <c r="V116" s="6">
        <v>8023</v>
      </c>
      <c r="W116" s="12">
        <f t="shared" si="14"/>
        <v>0</v>
      </c>
      <c r="X116" s="12">
        <v>5</v>
      </c>
      <c r="Y116" s="13">
        <v>77</v>
      </c>
      <c r="Z116" s="13">
        <v>4.3099999999999996</v>
      </c>
      <c r="AA116" s="13">
        <v>281</v>
      </c>
      <c r="AB116" s="12">
        <v>79</v>
      </c>
      <c r="AC116" s="13">
        <f t="shared" si="12"/>
        <v>64368529</v>
      </c>
      <c r="AD116" s="12">
        <v>5.6</v>
      </c>
      <c r="AE116" s="12">
        <f t="shared" si="15"/>
        <v>1.7227665977411035</v>
      </c>
      <c r="AF116" s="12">
        <v>8023</v>
      </c>
      <c r="AG116" s="12">
        <f t="shared" si="16"/>
        <v>0</v>
      </c>
      <c r="AH116" s="12">
        <f t="shared" si="17"/>
        <v>0</v>
      </c>
      <c r="AI116" s="12">
        <f t="shared" si="18"/>
        <v>0</v>
      </c>
      <c r="AJ116" s="12">
        <f t="shared" si="19"/>
        <v>0</v>
      </c>
      <c r="AK116" s="12">
        <f t="shared" si="20"/>
        <v>1</v>
      </c>
      <c r="AL116" s="12">
        <f t="shared" si="21"/>
        <v>0</v>
      </c>
      <c r="AM116" s="12">
        <f t="shared" si="22"/>
        <v>0</v>
      </c>
      <c r="AN116" s="12">
        <f t="shared" si="23"/>
        <v>0</v>
      </c>
      <c r="AO116" s="12">
        <v>5</v>
      </c>
      <c r="AP116" s="22">
        <f t="shared" si="13"/>
        <v>47.244094488188978</v>
      </c>
    </row>
    <row r="117" spans="1:42" x14ac:dyDescent="0.3">
      <c r="A117" s="6" t="s">
        <v>224</v>
      </c>
      <c r="B117" s="19" t="s">
        <v>270</v>
      </c>
      <c r="C117" s="6" t="s">
        <v>226</v>
      </c>
      <c r="D117" s="6" t="s">
        <v>227</v>
      </c>
      <c r="E117" s="6" t="s">
        <v>228</v>
      </c>
      <c r="F117" s="6">
        <v>5.6</v>
      </c>
      <c r="G117" s="6">
        <v>5</v>
      </c>
      <c r="H117" s="6">
        <v>79</v>
      </c>
      <c r="I117" s="6" t="s">
        <v>95</v>
      </c>
      <c r="J117" s="6">
        <v>8027</v>
      </c>
      <c r="K117" s="19">
        <v>41672</v>
      </c>
      <c r="L117" s="7" t="s">
        <v>31</v>
      </c>
      <c r="M117" s="7" t="s">
        <v>229</v>
      </c>
      <c r="N117" s="7" t="s">
        <v>230</v>
      </c>
      <c r="O117" s="7">
        <v>77</v>
      </c>
      <c r="P117" s="19">
        <v>41691</v>
      </c>
      <c r="Q117" s="19">
        <v>41692</v>
      </c>
      <c r="R117" s="7" t="s">
        <v>271</v>
      </c>
      <c r="S117" s="7">
        <v>0.21574803149606298</v>
      </c>
      <c r="T117" s="7">
        <v>4.3600000000000003</v>
      </c>
      <c r="U117" s="7">
        <v>551</v>
      </c>
      <c r="V117" s="6">
        <v>8027</v>
      </c>
      <c r="W117" s="12">
        <f t="shared" si="14"/>
        <v>0</v>
      </c>
      <c r="X117" s="12">
        <v>5</v>
      </c>
      <c r="Y117" s="13">
        <v>77</v>
      </c>
      <c r="Z117" s="13">
        <v>4.3600000000000003</v>
      </c>
      <c r="AA117" s="13">
        <v>551</v>
      </c>
      <c r="AB117" s="12">
        <v>79</v>
      </c>
      <c r="AC117" s="13">
        <f t="shared" si="12"/>
        <v>64432729</v>
      </c>
      <c r="AD117" s="12">
        <v>5.6</v>
      </c>
      <c r="AE117" s="12">
        <f t="shared" si="15"/>
        <v>1.7227665977411035</v>
      </c>
      <c r="AF117" s="12">
        <v>8027</v>
      </c>
      <c r="AG117" s="12">
        <f t="shared" si="16"/>
        <v>0</v>
      </c>
      <c r="AH117" s="12">
        <f t="shared" si="17"/>
        <v>0</v>
      </c>
      <c r="AI117" s="12">
        <f t="shared" si="18"/>
        <v>0</v>
      </c>
      <c r="AJ117" s="12">
        <f t="shared" si="19"/>
        <v>0</v>
      </c>
      <c r="AK117" s="12">
        <f t="shared" si="20"/>
        <v>1</v>
      </c>
      <c r="AL117" s="12">
        <f t="shared" si="21"/>
        <v>0</v>
      </c>
      <c r="AM117" s="12">
        <f t="shared" si="22"/>
        <v>0</v>
      </c>
      <c r="AN117" s="12">
        <f t="shared" si="23"/>
        <v>0</v>
      </c>
      <c r="AO117" s="12">
        <v>5</v>
      </c>
      <c r="AP117" s="22">
        <f t="shared" si="13"/>
        <v>215.74803149606296</v>
      </c>
    </row>
    <row r="118" spans="1:42" x14ac:dyDescent="0.3">
      <c r="A118" s="6" t="s">
        <v>224</v>
      </c>
      <c r="B118" s="19" t="s">
        <v>272</v>
      </c>
      <c r="C118" s="6" t="s">
        <v>226</v>
      </c>
      <c r="D118" s="6" t="s">
        <v>227</v>
      </c>
      <c r="E118" s="6" t="s">
        <v>228</v>
      </c>
      <c r="F118" s="6">
        <v>5.6</v>
      </c>
      <c r="G118" s="6">
        <v>5</v>
      </c>
      <c r="H118" s="6">
        <v>79</v>
      </c>
      <c r="I118" s="6" t="s">
        <v>95</v>
      </c>
      <c r="J118" s="6">
        <v>8028</v>
      </c>
      <c r="K118" s="19">
        <v>41672</v>
      </c>
      <c r="L118" s="7" t="s">
        <v>31</v>
      </c>
      <c r="M118" s="7" t="s">
        <v>229</v>
      </c>
      <c r="N118" s="7" t="s">
        <v>230</v>
      </c>
      <c r="O118" s="7">
        <v>77</v>
      </c>
      <c r="P118" s="19">
        <v>41692</v>
      </c>
      <c r="Q118" s="19">
        <v>41693</v>
      </c>
      <c r="R118" s="7" t="s">
        <v>273</v>
      </c>
      <c r="S118" s="7">
        <v>0.22519685039370083</v>
      </c>
      <c r="T118" s="7">
        <v>4.79</v>
      </c>
      <c r="U118" s="7">
        <v>590</v>
      </c>
      <c r="V118" s="6">
        <v>8028</v>
      </c>
      <c r="W118" s="12">
        <f t="shared" si="14"/>
        <v>0</v>
      </c>
      <c r="X118" s="12">
        <v>5</v>
      </c>
      <c r="Y118" s="13">
        <v>77</v>
      </c>
      <c r="Z118" s="13">
        <v>4.79</v>
      </c>
      <c r="AA118" s="13">
        <v>590</v>
      </c>
      <c r="AB118" s="12">
        <v>79</v>
      </c>
      <c r="AC118" s="13">
        <f t="shared" si="12"/>
        <v>64448784</v>
      </c>
      <c r="AD118" s="12">
        <v>5.6</v>
      </c>
      <c r="AE118" s="12">
        <f t="shared" si="15"/>
        <v>1.7227665977411035</v>
      </c>
      <c r="AF118" s="12">
        <v>8028</v>
      </c>
      <c r="AG118" s="12">
        <f t="shared" si="16"/>
        <v>0</v>
      </c>
      <c r="AH118" s="12">
        <f t="shared" si="17"/>
        <v>0</v>
      </c>
      <c r="AI118" s="12">
        <f t="shared" si="18"/>
        <v>0</v>
      </c>
      <c r="AJ118" s="12">
        <f t="shared" si="19"/>
        <v>0</v>
      </c>
      <c r="AK118" s="12">
        <f t="shared" si="20"/>
        <v>1</v>
      </c>
      <c r="AL118" s="12">
        <f t="shared" si="21"/>
        <v>0</v>
      </c>
      <c r="AM118" s="12">
        <f t="shared" si="22"/>
        <v>0</v>
      </c>
      <c r="AN118" s="12">
        <f t="shared" si="23"/>
        <v>0</v>
      </c>
      <c r="AO118" s="12">
        <v>5</v>
      </c>
      <c r="AP118" s="22">
        <f t="shared" si="13"/>
        <v>225.19685039370083</v>
      </c>
    </row>
    <row r="119" spans="1:42" x14ac:dyDescent="0.3">
      <c r="A119" s="6" t="s">
        <v>224</v>
      </c>
      <c r="B119" s="19" t="s">
        <v>274</v>
      </c>
      <c r="C119" s="6" t="s">
        <v>226</v>
      </c>
      <c r="D119" s="6" t="s">
        <v>227</v>
      </c>
      <c r="E119" s="6" t="s">
        <v>228</v>
      </c>
      <c r="F119" s="6">
        <v>5.6</v>
      </c>
      <c r="G119" s="6">
        <v>5</v>
      </c>
      <c r="H119" s="6">
        <v>79</v>
      </c>
      <c r="I119" s="6" t="s">
        <v>95</v>
      </c>
      <c r="J119" s="6">
        <v>8030</v>
      </c>
      <c r="K119" s="19">
        <v>41672</v>
      </c>
      <c r="L119" s="7" t="s">
        <v>31</v>
      </c>
      <c r="M119" s="7" t="s">
        <v>229</v>
      </c>
      <c r="N119" s="7" t="s">
        <v>230</v>
      </c>
      <c r="O119" s="7">
        <v>77</v>
      </c>
      <c r="P119" s="19">
        <v>41693</v>
      </c>
      <c r="Q119" s="19">
        <v>41694</v>
      </c>
      <c r="R119" s="7" t="s">
        <v>275</v>
      </c>
      <c r="S119" s="7">
        <v>2.2047244094488189E-2</v>
      </c>
      <c r="T119" s="7">
        <v>3.75</v>
      </c>
      <c r="U119" s="7">
        <v>306</v>
      </c>
      <c r="V119" s="6">
        <v>8030</v>
      </c>
      <c r="W119" s="12">
        <f t="shared" si="14"/>
        <v>0</v>
      </c>
      <c r="X119" s="12">
        <v>5</v>
      </c>
      <c r="Y119" s="13">
        <v>77</v>
      </c>
      <c r="Z119" s="13">
        <v>3.75</v>
      </c>
      <c r="AA119" s="13">
        <v>306</v>
      </c>
      <c r="AB119" s="12">
        <v>79</v>
      </c>
      <c r="AC119" s="13">
        <f t="shared" si="12"/>
        <v>64480900</v>
      </c>
      <c r="AD119" s="12">
        <v>5.6</v>
      </c>
      <c r="AE119" s="12">
        <f t="shared" si="15"/>
        <v>1.7227665977411035</v>
      </c>
      <c r="AF119" s="12">
        <v>8030</v>
      </c>
      <c r="AG119" s="12">
        <f t="shared" si="16"/>
        <v>0</v>
      </c>
      <c r="AH119" s="12">
        <f t="shared" si="17"/>
        <v>0</v>
      </c>
      <c r="AI119" s="12">
        <f t="shared" si="18"/>
        <v>0</v>
      </c>
      <c r="AJ119" s="12">
        <f t="shared" si="19"/>
        <v>0</v>
      </c>
      <c r="AK119" s="12">
        <f t="shared" si="20"/>
        <v>1</v>
      </c>
      <c r="AL119" s="12">
        <f t="shared" si="21"/>
        <v>0</v>
      </c>
      <c r="AM119" s="12">
        <f t="shared" si="22"/>
        <v>0</v>
      </c>
      <c r="AN119" s="12">
        <f t="shared" si="23"/>
        <v>0</v>
      </c>
      <c r="AO119" s="12">
        <v>5</v>
      </c>
      <c r="AP119" s="22">
        <f t="shared" si="13"/>
        <v>22.047244094488189</v>
      </c>
    </row>
    <row r="120" spans="1:42" x14ac:dyDescent="0.3">
      <c r="A120" s="6" t="s">
        <v>224</v>
      </c>
      <c r="B120" s="19" t="s">
        <v>276</v>
      </c>
      <c r="C120" s="6" t="s">
        <v>226</v>
      </c>
      <c r="D120" s="6" t="s">
        <v>227</v>
      </c>
      <c r="E120" s="6" t="s">
        <v>228</v>
      </c>
      <c r="F120" s="6">
        <v>5.6</v>
      </c>
      <c r="G120" s="6">
        <v>5</v>
      </c>
      <c r="H120" s="6">
        <v>79</v>
      </c>
      <c r="I120" s="6" t="s">
        <v>95</v>
      </c>
      <c r="J120" s="6">
        <v>8032</v>
      </c>
      <c r="K120" s="19">
        <v>41672</v>
      </c>
      <c r="L120" s="7" t="s">
        <v>31</v>
      </c>
      <c r="M120" s="7" t="s">
        <v>229</v>
      </c>
      <c r="N120" s="7" t="s">
        <v>230</v>
      </c>
      <c r="O120" s="7">
        <v>77</v>
      </c>
      <c r="P120" s="19">
        <v>41694</v>
      </c>
      <c r="Q120" s="19">
        <v>41695</v>
      </c>
      <c r="R120" s="7" t="s">
        <v>277</v>
      </c>
      <c r="S120" s="7">
        <v>2.3622047244094488E-2</v>
      </c>
      <c r="T120" s="7">
        <v>4.16</v>
      </c>
      <c r="U120" s="7">
        <v>301</v>
      </c>
      <c r="V120" s="6">
        <v>8032</v>
      </c>
      <c r="W120" s="12">
        <f t="shared" si="14"/>
        <v>0</v>
      </c>
      <c r="X120" s="12">
        <v>5</v>
      </c>
      <c r="Y120" s="13">
        <v>77</v>
      </c>
      <c r="Z120" s="13">
        <v>4.16</v>
      </c>
      <c r="AA120" s="13">
        <v>301</v>
      </c>
      <c r="AB120" s="12">
        <v>79</v>
      </c>
      <c r="AC120" s="13">
        <f t="shared" si="12"/>
        <v>64513024</v>
      </c>
      <c r="AD120" s="12">
        <v>5.6</v>
      </c>
      <c r="AE120" s="12">
        <f t="shared" si="15"/>
        <v>1.7227665977411035</v>
      </c>
      <c r="AF120" s="12">
        <v>8032</v>
      </c>
      <c r="AG120" s="12">
        <f t="shared" si="16"/>
        <v>0</v>
      </c>
      <c r="AH120" s="12">
        <f t="shared" si="17"/>
        <v>0</v>
      </c>
      <c r="AI120" s="12">
        <f t="shared" si="18"/>
        <v>0</v>
      </c>
      <c r="AJ120" s="12">
        <f t="shared" si="19"/>
        <v>0</v>
      </c>
      <c r="AK120" s="12">
        <f t="shared" si="20"/>
        <v>1</v>
      </c>
      <c r="AL120" s="12">
        <f t="shared" si="21"/>
        <v>0</v>
      </c>
      <c r="AM120" s="12">
        <f t="shared" si="22"/>
        <v>0</v>
      </c>
      <c r="AN120" s="12">
        <f t="shared" si="23"/>
        <v>0</v>
      </c>
      <c r="AO120" s="12">
        <v>5</v>
      </c>
      <c r="AP120" s="22">
        <f t="shared" si="13"/>
        <v>23.622047244094489</v>
      </c>
    </row>
    <row r="121" spans="1:42" x14ac:dyDescent="0.3">
      <c r="A121" s="6" t="s">
        <v>224</v>
      </c>
      <c r="B121" s="19" t="s">
        <v>278</v>
      </c>
      <c r="C121" s="6" t="s">
        <v>226</v>
      </c>
      <c r="D121" s="6" t="s">
        <v>227</v>
      </c>
      <c r="E121" s="6" t="s">
        <v>228</v>
      </c>
      <c r="F121" s="6">
        <v>5.6</v>
      </c>
      <c r="G121" s="6">
        <v>5</v>
      </c>
      <c r="H121" s="6">
        <v>79</v>
      </c>
      <c r="I121" s="6" t="s">
        <v>95</v>
      </c>
      <c r="J121" s="6">
        <v>8036</v>
      </c>
      <c r="K121" s="19">
        <v>41672</v>
      </c>
      <c r="L121" s="7" t="s">
        <v>31</v>
      </c>
      <c r="M121" s="7" t="s">
        <v>229</v>
      </c>
      <c r="N121" s="7" t="s">
        <v>230</v>
      </c>
      <c r="O121" s="7">
        <v>77</v>
      </c>
      <c r="P121" s="19">
        <v>41695</v>
      </c>
      <c r="Q121" s="19">
        <v>41696</v>
      </c>
      <c r="R121" s="7" t="s">
        <v>279</v>
      </c>
      <c r="S121" s="7">
        <v>2.6771653543307086E-2</v>
      </c>
      <c r="T121" s="7">
        <v>4.72</v>
      </c>
      <c r="U121" s="7">
        <v>283</v>
      </c>
      <c r="V121" s="6">
        <v>8036</v>
      </c>
      <c r="W121" s="12">
        <f t="shared" si="14"/>
        <v>0</v>
      </c>
      <c r="X121" s="12">
        <v>5</v>
      </c>
      <c r="Y121" s="13">
        <v>77</v>
      </c>
      <c r="Z121" s="13">
        <v>4.72</v>
      </c>
      <c r="AA121" s="13">
        <v>283</v>
      </c>
      <c r="AB121" s="12">
        <v>79</v>
      </c>
      <c r="AC121" s="13">
        <f t="shared" si="12"/>
        <v>64577296</v>
      </c>
      <c r="AD121" s="12">
        <v>5.6</v>
      </c>
      <c r="AE121" s="12">
        <f t="shared" si="15"/>
        <v>1.7227665977411035</v>
      </c>
      <c r="AF121" s="12">
        <v>8036</v>
      </c>
      <c r="AG121" s="12">
        <f t="shared" si="16"/>
        <v>0</v>
      </c>
      <c r="AH121" s="12">
        <f t="shared" si="17"/>
        <v>0</v>
      </c>
      <c r="AI121" s="12">
        <f t="shared" si="18"/>
        <v>0</v>
      </c>
      <c r="AJ121" s="12">
        <f t="shared" si="19"/>
        <v>0</v>
      </c>
      <c r="AK121" s="12">
        <f t="shared" si="20"/>
        <v>1</v>
      </c>
      <c r="AL121" s="12">
        <f t="shared" si="21"/>
        <v>0</v>
      </c>
      <c r="AM121" s="12">
        <f t="shared" si="22"/>
        <v>0</v>
      </c>
      <c r="AN121" s="12">
        <f t="shared" si="23"/>
        <v>0</v>
      </c>
      <c r="AO121" s="12">
        <v>5</v>
      </c>
      <c r="AP121" s="22">
        <f t="shared" si="13"/>
        <v>26.771653543307085</v>
      </c>
    </row>
    <row r="122" spans="1:42" x14ac:dyDescent="0.3">
      <c r="A122" s="6" t="s">
        <v>224</v>
      </c>
      <c r="B122" s="19" t="s">
        <v>280</v>
      </c>
      <c r="C122" s="6" t="s">
        <v>226</v>
      </c>
      <c r="D122" s="6" t="s">
        <v>227</v>
      </c>
      <c r="E122" s="6" t="s">
        <v>228</v>
      </c>
      <c r="F122" s="6">
        <v>5.6</v>
      </c>
      <c r="G122" s="6">
        <v>5</v>
      </c>
      <c r="H122" s="6">
        <v>79</v>
      </c>
      <c r="I122" s="6" t="s">
        <v>95</v>
      </c>
      <c r="J122" s="6">
        <v>8038</v>
      </c>
      <c r="K122" s="19">
        <v>41672</v>
      </c>
      <c r="L122" s="7" t="s">
        <v>31</v>
      </c>
      <c r="M122" s="7" t="s">
        <v>229</v>
      </c>
      <c r="N122" s="7" t="s">
        <v>230</v>
      </c>
      <c r="O122" s="7">
        <v>77</v>
      </c>
      <c r="P122" s="19">
        <v>41696</v>
      </c>
      <c r="Q122" s="19">
        <v>41697</v>
      </c>
      <c r="R122" s="7" t="s">
        <v>281</v>
      </c>
      <c r="S122" s="7">
        <v>1.889763779527559E-2</v>
      </c>
      <c r="T122" s="7">
        <v>6.77</v>
      </c>
      <c r="U122" s="7">
        <v>281</v>
      </c>
      <c r="V122" s="6">
        <v>8038</v>
      </c>
      <c r="W122" s="12">
        <f t="shared" si="14"/>
        <v>0</v>
      </c>
      <c r="X122" s="12">
        <v>5</v>
      </c>
      <c r="Y122" s="13">
        <v>77</v>
      </c>
      <c r="Z122" s="13">
        <v>6.77</v>
      </c>
      <c r="AA122" s="13">
        <v>281</v>
      </c>
      <c r="AB122" s="12">
        <v>79</v>
      </c>
      <c r="AC122" s="13">
        <f t="shared" si="12"/>
        <v>64609444</v>
      </c>
      <c r="AD122" s="12">
        <v>5.6</v>
      </c>
      <c r="AE122" s="12">
        <f t="shared" si="15"/>
        <v>1.7227665977411035</v>
      </c>
      <c r="AF122" s="12">
        <v>8038</v>
      </c>
      <c r="AG122" s="12">
        <f t="shared" si="16"/>
        <v>0</v>
      </c>
      <c r="AH122" s="12">
        <f t="shared" si="17"/>
        <v>0</v>
      </c>
      <c r="AI122" s="12">
        <f t="shared" si="18"/>
        <v>0</v>
      </c>
      <c r="AJ122" s="12">
        <f t="shared" si="19"/>
        <v>0</v>
      </c>
      <c r="AK122" s="12">
        <f t="shared" si="20"/>
        <v>1</v>
      </c>
      <c r="AL122" s="12">
        <f t="shared" si="21"/>
        <v>0</v>
      </c>
      <c r="AM122" s="12">
        <f t="shared" si="22"/>
        <v>0</v>
      </c>
      <c r="AN122" s="12">
        <f t="shared" si="23"/>
        <v>0</v>
      </c>
      <c r="AO122" s="12">
        <v>5</v>
      </c>
      <c r="AP122" s="22">
        <f t="shared" si="13"/>
        <v>18.897637795275589</v>
      </c>
    </row>
    <row r="123" spans="1:42" x14ac:dyDescent="0.3">
      <c r="A123" s="6" t="s">
        <v>224</v>
      </c>
      <c r="B123" s="19" t="s">
        <v>282</v>
      </c>
      <c r="C123" s="6" t="s">
        <v>226</v>
      </c>
      <c r="D123" s="6" t="s">
        <v>227</v>
      </c>
      <c r="E123" s="6" t="s">
        <v>228</v>
      </c>
      <c r="F123" s="6">
        <v>5.6</v>
      </c>
      <c r="G123" s="6">
        <v>5</v>
      </c>
      <c r="H123" s="6">
        <v>79</v>
      </c>
      <c r="I123" s="6" t="s">
        <v>95</v>
      </c>
      <c r="J123" s="6">
        <v>8039</v>
      </c>
      <c r="K123" s="19">
        <v>41672</v>
      </c>
      <c r="L123" s="7" t="s">
        <v>31</v>
      </c>
      <c r="M123" s="7" t="s">
        <v>229</v>
      </c>
      <c r="N123" s="7" t="s">
        <v>230</v>
      </c>
      <c r="O123" s="7">
        <v>77</v>
      </c>
      <c r="P123" s="19">
        <v>41697</v>
      </c>
      <c r="Q123" s="19">
        <v>41698</v>
      </c>
      <c r="R123" s="7" t="s">
        <v>283</v>
      </c>
      <c r="S123" s="7">
        <v>4.0944881889763786E-2</v>
      </c>
      <c r="T123" s="7">
        <v>4.1399999999999997</v>
      </c>
      <c r="U123" s="7">
        <v>254</v>
      </c>
      <c r="V123" s="6">
        <v>8039</v>
      </c>
      <c r="W123" s="12">
        <f t="shared" si="14"/>
        <v>0</v>
      </c>
      <c r="X123" s="12">
        <v>5</v>
      </c>
      <c r="Y123" s="13">
        <v>77</v>
      </c>
      <c r="Z123" s="13">
        <v>4.1399999999999997</v>
      </c>
      <c r="AA123" s="13">
        <v>254</v>
      </c>
      <c r="AB123" s="12">
        <v>79</v>
      </c>
      <c r="AC123" s="13">
        <f t="shared" si="12"/>
        <v>64625521</v>
      </c>
      <c r="AD123" s="12">
        <v>5.6</v>
      </c>
      <c r="AE123" s="12">
        <f t="shared" si="15"/>
        <v>1.7227665977411035</v>
      </c>
      <c r="AF123" s="12">
        <v>8039</v>
      </c>
      <c r="AG123" s="12">
        <f t="shared" si="16"/>
        <v>0</v>
      </c>
      <c r="AH123" s="12">
        <f t="shared" si="17"/>
        <v>0</v>
      </c>
      <c r="AI123" s="12">
        <f t="shared" si="18"/>
        <v>0</v>
      </c>
      <c r="AJ123" s="12">
        <f t="shared" si="19"/>
        <v>0</v>
      </c>
      <c r="AK123" s="12">
        <f t="shared" si="20"/>
        <v>1</v>
      </c>
      <c r="AL123" s="12">
        <f t="shared" si="21"/>
        <v>0</v>
      </c>
      <c r="AM123" s="12">
        <f t="shared" si="22"/>
        <v>0</v>
      </c>
      <c r="AN123" s="12">
        <f t="shared" si="23"/>
        <v>0</v>
      </c>
      <c r="AO123" s="12">
        <v>5</v>
      </c>
      <c r="AP123" s="22">
        <f t="shared" si="13"/>
        <v>40.944881889763785</v>
      </c>
    </row>
    <row r="124" spans="1:42" x14ac:dyDescent="0.3">
      <c r="A124" s="6" t="s">
        <v>224</v>
      </c>
      <c r="B124" s="19" t="s">
        <v>284</v>
      </c>
      <c r="C124" s="6" t="s">
        <v>226</v>
      </c>
      <c r="D124" s="6" t="s">
        <v>227</v>
      </c>
      <c r="E124" s="6" t="s">
        <v>228</v>
      </c>
      <c r="F124" s="6">
        <v>5.6</v>
      </c>
      <c r="G124" s="6">
        <v>5</v>
      </c>
      <c r="H124" s="6">
        <v>79</v>
      </c>
      <c r="I124" s="6" t="s">
        <v>95</v>
      </c>
      <c r="J124" s="6">
        <v>8044</v>
      </c>
      <c r="K124" s="19">
        <v>41672</v>
      </c>
      <c r="L124" s="7" t="s">
        <v>31</v>
      </c>
      <c r="M124" s="7" t="s">
        <v>229</v>
      </c>
      <c r="N124" s="7" t="s">
        <v>230</v>
      </c>
      <c r="O124" s="7">
        <v>77</v>
      </c>
      <c r="P124" s="19">
        <v>41698</v>
      </c>
      <c r="Q124" s="19">
        <v>41699</v>
      </c>
      <c r="R124" s="7" t="s">
        <v>285</v>
      </c>
      <c r="S124" s="7">
        <v>0.21732283464566932</v>
      </c>
      <c r="T124" s="7">
        <v>4.49</v>
      </c>
      <c r="U124" s="7">
        <v>605</v>
      </c>
      <c r="V124" s="6">
        <v>8044</v>
      </c>
      <c r="W124" s="12">
        <f t="shared" si="14"/>
        <v>0</v>
      </c>
      <c r="X124" s="12">
        <v>5</v>
      </c>
      <c r="Y124" s="13">
        <v>77</v>
      </c>
      <c r="Z124" s="13">
        <v>4.49</v>
      </c>
      <c r="AA124" s="13">
        <v>605</v>
      </c>
      <c r="AB124" s="12">
        <v>79</v>
      </c>
      <c r="AC124" s="13">
        <f t="shared" si="12"/>
        <v>64705936</v>
      </c>
      <c r="AD124" s="12">
        <v>5.6</v>
      </c>
      <c r="AE124" s="12">
        <f t="shared" si="15"/>
        <v>1.7227665977411035</v>
      </c>
      <c r="AF124" s="12">
        <v>8044</v>
      </c>
      <c r="AG124" s="12">
        <f t="shared" si="16"/>
        <v>0</v>
      </c>
      <c r="AH124" s="12">
        <f t="shared" si="17"/>
        <v>0</v>
      </c>
      <c r="AI124" s="12">
        <f t="shared" si="18"/>
        <v>0</v>
      </c>
      <c r="AJ124" s="12">
        <f t="shared" si="19"/>
        <v>0</v>
      </c>
      <c r="AK124" s="12">
        <f t="shared" si="20"/>
        <v>1</v>
      </c>
      <c r="AL124" s="12">
        <f t="shared" si="21"/>
        <v>0</v>
      </c>
      <c r="AM124" s="12">
        <f t="shared" si="22"/>
        <v>0</v>
      </c>
      <c r="AN124" s="12">
        <f t="shared" si="23"/>
        <v>0</v>
      </c>
      <c r="AO124" s="12">
        <v>5</v>
      </c>
      <c r="AP124" s="22">
        <f t="shared" si="13"/>
        <v>217.3228346456693</v>
      </c>
    </row>
    <row r="125" spans="1:42" x14ac:dyDescent="0.3">
      <c r="A125" s="6" t="s">
        <v>224</v>
      </c>
      <c r="B125" s="19" t="s">
        <v>286</v>
      </c>
      <c r="C125" s="6" t="s">
        <v>226</v>
      </c>
      <c r="D125" s="6" t="s">
        <v>227</v>
      </c>
      <c r="E125" s="6" t="s">
        <v>228</v>
      </c>
      <c r="F125" s="6">
        <v>5.8</v>
      </c>
      <c r="G125" s="6">
        <v>5</v>
      </c>
      <c r="H125" s="6">
        <v>79</v>
      </c>
      <c r="I125" s="6" t="s">
        <v>95</v>
      </c>
      <c r="J125" s="6">
        <v>8046</v>
      </c>
      <c r="K125" s="19">
        <v>41672</v>
      </c>
      <c r="L125" s="7" t="s">
        <v>31</v>
      </c>
      <c r="M125" s="7" t="s">
        <v>229</v>
      </c>
      <c r="N125" s="7" t="s">
        <v>230</v>
      </c>
      <c r="O125" s="7">
        <v>77</v>
      </c>
      <c r="P125" s="19">
        <v>41699</v>
      </c>
      <c r="Q125" s="19">
        <v>41700</v>
      </c>
      <c r="R125" s="7" t="s">
        <v>287</v>
      </c>
      <c r="S125" s="7">
        <v>0.16535433070866143</v>
      </c>
      <c r="T125" s="7">
        <v>4.91</v>
      </c>
      <c r="U125" s="7">
        <v>560</v>
      </c>
      <c r="V125" s="6">
        <v>8046</v>
      </c>
      <c r="W125" s="12">
        <f t="shared" si="14"/>
        <v>0</v>
      </c>
      <c r="X125" s="12">
        <v>5</v>
      </c>
      <c r="Y125" s="13">
        <v>77</v>
      </c>
      <c r="Z125" s="13">
        <v>4.91</v>
      </c>
      <c r="AA125" s="13">
        <v>560</v>
      </c>
      <c r="AB125" s="12">
        <v>79</v>
      </c>
      <c r="AC125" s="13">
        <f t="shared" si="12"/>
        <v>64738116</v>
      </c>
      <c r="AD125" s="12">
        <v>5.8</v>
      </c>
      <c r="AE125" s="12">
        <f t="shared" si="15"/>
        <v>1.7578579175523736</v>
      </c>
      <c r="AF125" s="12">
        <v>8046</v>
      </c>
      <c r="AG125" s="12">
        <f t="shared" si="16"/>
        <v>0</v>
      </c>
      <c r="AH125" s="12">
        <f t="shared" si="17"/>
        <v>0</v>
      </c>
      <c r="AI125" s="12">
        <f t="shared" si="18"/>
        <v>0</v>
      </c>
      <c r="AJ125" s="12">
        <f t="shared" si="19"/>
        <v>0</v>
      </c>
      <c r="AK125" s="12">
        <f t="shared" si="20"/>
        <v>1</v>
      </c>
      <c r="AL125" s="12">
        <f t="shared" si="21"/>
        <v>0</v>
      </c>
      <c r="AM125" s="12">
        <f t="shared" si="22"/>
        <v>0</v>
      </c>
      <c r="AN125" s="12">
        <f t="shared" si="23"/>
        <v>0</v>
      </c>
      <c r="AO125" s="12">
        <v>5</v>
      </c>
      <c r="AP125" s="22">
        <f t="shared" si="13"/>
        <v>165.35433070866142</v>
      </c>
    </row>
    <row r="126" spans="1:42" x14ac:dyDescent="0.3">
      <c r="A126" s="6" t="s">
        <v>224</v>
      </c>
      <c r="B126" s="19" t="s">
        <v>288</v>
      </c>
      <c r="C126" s="6" t="s">
        <v>226</v>
      </c>
      <c r="D126" s="6" t="s">
        <v>227</v>
      </c>
      <c r="E126" s="6" t="s">
        <v>228</v>
      </c>
      <c r="F126" s="6">
        <v>5.8</v>
      </c>
      <c r="G126" s="6">
        <v>5</v>
      </c>
      <c r="H126" s="6">
        <v>79</v>
      </c>
      <c r="I126" s="6" t="s">
        <v>95</v>
      </c>
      <c r="J126" s="6">
        <v>8047</v>
      </c>
      <c r="K126" s="19">
        <v>41672</v>
      </c>
      <c r="L126" s="7" t="s">
        <v>31</v>
      </c>
      <c r="M126" s="7" t="s">
        <v>229</v>
      </c>
      <c r="N126" s="7" t="s">
        <v>230</v>
      </c>
      <c r="O126" s="7">
        <v>77</v>
      </c>
      <c r="P126" s="19">
        <v>41701</v>
      </c>
      <c r="Q126" s="19">
        <v>41702</v>
      </c>
      <c r="R126" s="7" t="s">
        <v>289</v>
      </c>
      <c r="S126" s="7">
        <v>9.4488188976377951E-3</v>
      </c>
      <c r="T126" s="7">
        <v>1.75</v>
      </c>
      <c r="U126" s="7">
        <v>21</v>
      </c>
      <c r="V126" s="6">
        <v>8047</v>
      </c>
      <c r="W126" s="12">
        <f t="shared" si="14"/>
        <v>0</v>
      </c>
      <c r="X126" s="12">
        <v>5</v>
      </c>
      <c r="Y126" s="13">
        <v>77</v>
      </c>
      <c r="Z126" s="13">
        <v>1.75</v>
      </c>
      <c r="AA126" s="13">
        <v>21</v>
      </c>
      <c r="AB126" s="12">
        <v>79</v>
      </c>
      <c r="AC126" s="13">
        <f t="shared" si="12"/>
        <v>64754209</v>
      </c>
      <c r="AD126" s="12">
        <v>5.8</v>
      </c>
      <c r="AE126" s="12">
        <f t="shared" si="15"/>
        <v>1.7578579175523736</v>
      </c>
      <c r="AF126" s="12">
        <v>8047</v>
      </c>
      <c r="AG126" s="12">
        <f t="shared" si="16"/>
        <v>0</v>
      </c>
      <c r="AH126" s="12">
        <f t="shared" si="17"/>
        <v>0</v>
      </c>
      <c r="AI126" s="12">
        <f t="shared" si="18"/>
        <v>0</v>
      </c>
      <c r="AJ126" s="12">
        <f t="shared" si="19"/>
        <v>0</v>
      </c>
      <c r="AK126" s="12">
        <f t="shared" si="20"/>
        <v>1</v>
      </c>
      <c r="AL126" s="12">
        <f t="shared" si="21"/>
        <v>0</v>
      </c>
      <c r="AM126" s="12">
        <f t="shared" si="22"/>
        <v>0</v>
      </c>
      <c r="AN126" s="12">
        <f t="shared" si="23"/>
        <v>0</v>
      </c>
      <c r="AO126" s="12">
        <v>5</v>
      </c>
      <c r="AP126" s="22">
        <f t="shared" si="13"/>
        <v>9.4488188976377945</v>
      </c>
    </row>
    <row r="127" spans="1:42" x14ac:dyDescent="0.3">
      <c r="A127" s="6" t="s">
        <v>290</v>
      </c>
      <c r="B127" s="19" t="s">
        <v>291</v>
      </c>
      <c r="C127" s="6" t="s">
        <v>292</v>
      </c>
      <c r="D127" s="6" t="s">
        <v>28</v>
      </c>
      <c r="F127" s="6">
        <v>3</v>
      </c>
      <c r="G127" s="6">
        <v>2</v>
      </c>
      <c r="H127" s="6">
        <v>33</v>
      </c>
      <c r="I127" s="6" t="s">
        <v>95</v>
      </c>
      <c r="J127" s="6">
        <v>50</v>
      </c>
      <c r="K127" s="19">
        <v>41766</v>
      </c>
      <c r="L127" s="7" t="s">
        <v>293</v>
      </c>
      <c r="M127" s="7" t="s">
        <v>189</v>
      </c>
      <c r="N127" s="7" t="s">
        <v>294</v>
      </c>
      <c r="O127" s="7">
        <v>88</v>
      </c>
      <c r="P127" s="19">
        <v>41765</v>
      </c>
      <c r="Q127" s="19">
        <v>41766</v>
      </c>
      <c r="R127" s="7" t="s">
        <v>295</v>
      </c>
      <c r="S127" s="7">
        <v>1.3212598425196853</v>
      </c>
      <c r="T127" s="7">
        <v>4.55</v>
      </c>
      <c r="U127" s="7">
        <v>5790</v>
      </c>
      <c r="V127" s="6">
        <v>50</v>
      </c>
      <c r="W127" s="12">
        <f t="shared" si="14"/>
        <v>0</v>
      </c>
      <c r="X127" s="12">
        <v>2</v>
      </c>
      <c r="Y127" s="13">
        <v>88</v>
      </c>
      <c r="Z127" s="13">
        <v>4.55</v>
      </c>
      <c r="AA127" s="13">
        <v>5790</v>
      </c>
      <c r="AB127" s="12">
        <v>33</v>
      </c>
      <c r="AC127" s="13">
        <f t="shared" si="12"/>
        <v>2500</v>
      </c>
      <c r="AD127" s="12">
        <v>3</v>
      </c>
      <c r="AE127" s="12">
        <f t="shared" si="15"/>
        <v>1.0986122886681098</v>
      </c>
      <c r="AF127" s="12">
        <v>50</v>
      </c>
      <c r="AG127" s="12">
        <f t="shared" si="16"/>
        <v>0</v>
      </c>
      <c r="AH127" s="12">
        <f t="shared" si="17"/>
        <v>0</v>
      </c>
      <c r="AI127" s="12">
        <f t="shared" si="18"/>
        <v>0</v>
      </c>
      <c r="AJ127" s="12">
        <f t="shared" si="19"/>
        <v>0</v>
      </c>
      <c r="AK127" s="12">
        <f t="shared" si="20"/>
        <v>0</v>
      </c>
      <c r="AL127" s="12">
        <f t="shared" si="21"/>
        <v>0</v>
      </c>
      <c r="AM127" s="12">
        <f t="shared" si="22"/>
        <v>0</v>
      </c>
      <c r="AN127" s="12">
        <f t="shared" si="23"/>
        <v>1</v>
      </c>
      <c r="AO127" s="12">
        <v>2</v>
      </c>
      <c r="AP127" s="22">
        <f t="shared" si="13"/>
        <v>1321.2598425196852</v>
      </c>
    </row>
    <row r="128" spans="1:42" x14ac:dyDescent="0.3">
      <c r="A128" s="6" t="s">
        <v>290</v>
      </c>
      <c r="B128" s="19" t="s">
        <v>296</v>
      </c>
      <c r="C128" s="6" t="s">
        <v>292</v>
      </c>
      <c r="D128" s="6" t="s">
        <v>28</v>
      </c>
      <c r="F128" s="6">
        <v>2.6</v>
      </c>
      <c r="G128" s="6">
        <v>2</v>
      </c>
      <c r="H128" s="6">
        <v>33</v>
      </c>
      <c r="I128" s="6" t="s">
        <v>95</v>
      </c>
      <c r="J128" s="6">
        <v>354</v>
      </c>
      <c r="K128" s="19">
        <v>41766</v>
      </c>
      <c r="L128" s="7" t="s">
        <v>293</v>
      </c>
      <c r="M128" s="7" t="s">
        <v>189</v>
      </c>
      <c r="N128" s="7" t="s">
        <v>294</v>
      </c>
      <c r="O128" s="7">
        <v>88</v>
      </c>
      <c r="P128" s="19">
        <v>41766</v>
      </c>
      <c r="Q128" s="19">
        <v>41767</v>
      </c>
      <c r="R128" s="7" t="s">
        <v>297</v>
      </c>
      <c r="S128" s="7">
        <v>0.76220472440944886</v>
      </c>
      <c r="T128" s="7">
        <v>4.3899999999999997</v>
      </c>
      <c r="U128" s="7">
        <v>4341</v>
      </c>
      <c r="V128" s="6">
        <v>354</v>
      </c>
      <c r="W128" s="12">
        <f t="shared" si="14"/>
        <v>0</v>
      </c>
      <c r="X128" s="12">
        <v>2</v>
      </c>
      <c r="Y128" s="13">
        <v>88</v>
      </c>
      <c r="Z128" s="13">
        <v>4.3899999999999997</v>
      </c>
      <c r="AA128" s="13">
        <v>4341</v>
      </c>
      <c r="AB128" s="12">
        <v>33</v>
      </c>
      <c r="AC128" s="13">
        <f t="shared" si="12"/>
        <v>125316</v>
      </c>
      <c r="AD128" s="12">
        <v>2.6</v>
      </c>
      <c r="AE128" s="12">
        <f t="shared" si="15"/>
        <v>0.95551144502743635</v>
      </c>
      <c r="AF128" s="12">
        <v>354</v>
      </c>
      <c r="AG128" s="12">
        <f t="shared" si="16"/>
        <v>0</v>
      </c>
      <c r="AH128" s="12">
        <f t="shared" si="17"/>
        <v>0</v>
      </c>
      <c r="AI128" s="12">
        <f t="shared" si="18"/>
        <v>0</v>
      </c>
      <c r="AJ128" s="12">
        <f t="shared" si="19"/>
        <v>0</v>
      </c>
      <c r="AK128" s="12">
        <f t="shared" si="20"/>
        <v>0</v>
      </c>
      <c r="AL128" s="12">
        <f t="shared" si="21"/>
        <v>0</v>
      </c>
      <c r="AM128" s="12">
        <f t="shared" si="22"/>
        <v>0</v>
      </c>
      <c r="AN128" s="12">
        <f t="shared" si="23"/>
        <v>1</v>
      </c>
      <c r="AO128" s="12">
        <v>2</v>
      </c>
      <c r="AP128" s="22">
        <f t="shared" si="13"/>
        <v>762.20472440944889</v>
      </c>
    </row>
    <row r="129" spans="1:42" x14ac:dyDescent="0.3">
      <c r="A129" s="6" t="s">
        <v>290</v>
      </c>
      <c r="B129" s="19" t="s">
        <v>185</v>
      </c>
      <c r="C129" s="6" t="s">
        <v>292</v>
      </c>
      <c r="D129" s="6" t="s">
        <v>28</v>
      </c>
      <c r="F129" s="6">
        <v>3.2</v>
      </c>
      <c r="G129" s="6">
        <v>2</v>
      </c>
      <c r="H129" s="6">
        <v>33</v>
      </c>
      <c r="I129" s="6" t="s">
        <v>95</v>
      </c>
      <c r="J129" s="6">
        <v>319</v>
      </c>
      <c r="K129" s="19">
        <v>41766</v>
      </c>
      <c r="L129" s="7" t="s">
        <v>293</v>
      </c>
      <c r="M129" s="7" t="s">
        <v>189</v>
      </c>
      <c r="N129" s="7" t="s">
        <v>294</v>
      </c>
      <c r="O129" s="7">
        <v>88</v>
      </c>
      <c r="P129" s="19">
        <v>41767</v>
      </c>
      <c r="Q129" s="19">
        <v>41768</v>
      </c>
      <c r="R129" s="7" t="s">
        <v>298</v>
      </c>
      <c r="S129" s="7">
        <v>0.75118110236220481</v>
      </c>
      <c r="T129" s="7">
        <v>4.72</v>
      </c>
      <c r="U129" s="7">
        <v>3178</v>
      </c>
      <c r="V129" s="6">
        <v>319</v>
      </c>
      <c r="W129" s="12">
        <f t="shared" si="14"/>
        <v>0</v>
      </c>
      <c r="X129" s="12">
        <v>2</v>
      </c>
      <c r="Y129" s="13">
        <v>88</v>
      </c>
      <c r="Z129" s="13">
        <v>4.72</v>
      </c>
      <c r="AA129" s="13">
        <v>3178</v>
      </c>
      <c r="AB129" s="12">
        <v>33</v>
      </c>
      <c r="AC129" s="13">
        <f t="shared" si="12"/>
        <v>101761</v>
      </c>
      <c r="AD129" s="12">
        <v>3.2</v>
      </c>
      <c r="AE129" s="12">
        <f t="shared" si="15"/>
        <v>1.1631508098056809</v>
      </c>
      <c r="AF129" s="12">
        <v>319</v>
      </c>
      <c r="AG129" s="12">
        <f t="shared" si="16"/>
        <v>0</v>
      </c>
      <c r="AH129" s="12">
        <f t="shared" si="17"/>
        <v>0</v>
      </c>
      <c r="AI129" s="12">
        <f t="shared" si="18"/>
        <v>0</v>
      </c>
      <c r="AJ129" s="12">
        <f t="shared" si="19"/>
        <v>0</v>
      </c>
      <c r="AK129" s="12">
        <f t="shared" si="20"/>
        <v>0</v>
      </c>
      <c r="AL129" s="12">
        <f t="shared" si="21"/>
        <v>0</v>
      </c>
      <c r="AM129" s="12">
        <f t="shared" si="22"/>
        <v>0</v>
      </c>
      <c r="AN129" s="12">
        <f t="shared" si="23"/>
        <v>1</v>
      </c>
      <c r="AO129" s="12">
        <v>2</v>
      </c>
      <c r="AP129" s="22">
        <f t="shared" si="13"/>
        <v>751.1811023622048</v>
      </c>
    </row>
    <row r="130" spans="1:42" x14ac:dyDescent="0.3">
      <c r="A130" s="6" t="s">
        <v>290</v>
      </c>
      <c r="B130" s="19" t="s">
        <v>191</v>
      </c>
      <c r="C130" s="6" t="s">
        <v>292</v>
      </c>
      <c r="D130" s="6" t="s">
        <v>28</v>
      </c>
      <c r="F130" s="6">
        <v>2.9</v>
      </c>
      <c r="G130" s="6">
        <v>2</v>
      </c>
      <c r="H130" s="6">
        <v>33</v>
      </c>
      <c r="I130" s="6" t="s">
        <v>95</v>
      </c>
      <c r="J130" s="6">
        <v>249</v>
      </c>
      <c r="K130" s="19">
        <v>41766</v>
      </c>
      <c r="L130" s="7" t="s">
        <v>293</v>
      </c>
      <c r="M130" s="7" t="s">
        <v>189</v>
      </c>
      <c r="N130" s="7" t="s">
        <v>294</v>
      </c>
      <c r="O130" s="7">
        <v>88</v>
      </c>
      <c r="P130" s="19">
        <v>41768</v>
      </c>
      <c r="Q130" s="19">
        <v>41769</v>
      </c>
      <c r="R130" s="7" t="s">
        <v>299</v>
      </c>
      <c r="S130" s="7">
        <v>1.0472440944881891</v>
      </c>
      <c r="T130" s="7">
        <v>4.82</v>
      </c>
      <c r="U130" s="7">
        <v>3097</v>
      </c>
      <c r="V130" s="6">
        <v>249</v>
      </c>
      <c r="W130" s="12">
        <f t="shared" si="14"/>
        <v>0</v>
      </c>
      <c r="X130" s="12">
        <v>2</v>
      </c>
      <c r="Y130" s="13">
        <v>88</v>
      </c>
      <c r="Z130" s="13">
        <v>4.82</v>
      </c>
      <c r="AA130" s="13">
        <v>3097</v>
      </c>
      <c r="AB130" s="12">
        <v>33</v>
      </c>
      <c r="AC130" s="13">
        <f t="shared" ref="AC130:AC193" si="24">V130^2</f>
        <v>62001</v>
      </c>
      <c r="AD130" s="12">
        <v>2.9</v>
      </c>
      <c r="AE130" s="12">
        <f t="shared" si="15"/>
        <v>1.0647107369924282</v>
      </c>
      <c r="AF130" s="12">
        <v>249</v>
      </c>
      <c r="AG130" s="12">
        <f t="shared" si="16"/>
        <v>0</v>
      </c>
      <c r="AH130" s="12">
        <f t="shared" si="17"/>
        <v>0</v>
      </c>
      <c r="AI130" s="12">
        <f t="shared" si="18"/>
        <v>0</v>
      </c>
      <c r="AJ130" s="12">
        <f t="shared" si="19"/>
        <v>0</v>
      </c>
      <c r="AK130" s="12">
        <f t="shared" si="20"/>
        <v>0</v>
      </c>
      <c r="AL130" s="12">
        <f t="shared" si="21"/>
        <v>0</v>
      </c>
      <c r="AM130" s="12">
        <f t="shared" si="22"/>
        <v>0</v>
      </c>
      <c r="AN130" s="12">
        <f t="shared" si="23"/>
        <v>1</v>
      </c>
      <c r="AO130" s="12">
        <v>2</v>
      </c>
      <c r="AP130" s="22">
        <f t="shared" ref="AP130:AP193" si="25">S130*1000</f>
        <v>1047.2440944881891</v>
      </c>
    </row>
    <row r="131" spans="1:42" x14ac:dyDescent="0.3">
      <c r="A131" s="6" t="s">
        <v>290</v>
      </c>
      <c r="B131" s="19" t="s">
        <v>193</v>
      </c>
      <c r="C131" s="6" t="s">
        <v>292</v>
      </c>
      <c r="D131" s="6" t="s">
        <v>28</v>
      </c>
      <c r="F131" s="6">
        <v>3.3</v>
      </c>
      <c r="G131" s="6">
        <v>2</v>
      </c>
      <c r="H131" s="6">
        <v>33</v>
      </c>
      <c r="I131" s="6" t="s">
        <v>95</v>
      </c>
      <c r="J131" s="6">
        <v>247</v>
      </c>
      <c r="K131" s="19">
        <v>41766</v>
      </c>
      <c r="L131" s="7" t="s">
        <v>293</v>
      </c>
      <c r="M131" s="7" t="s">
        <v>189</v>
      </c>
      <c r="N131" s="7" t="s">
        <v>294</v>
      </c>
      <c r="O131" s="7">
        <v>88</v>
      </c>
      <c r="P131" s="19">
        <v>41769</v>
      </c>
      <c r="Q131" s="19">
        <v>41770</v>
      </c>
      <c r="R131" s="7" t="s">
        <v>300</v>
      </c>
      <c r="S131" s="7">
        <v>0.75748031496063006</v>
      </c>
      <c r="T131" s="7">
        <v>5.0199999999999996</v>
      </c>
      <c r="U131" s="7">
        <v>3011</v>
      </c>
      <c r="V131" s="6">
        <v>247</v>
      </c>
      <c r="W131" s="12">
        <f t="shared" ref="W131:W194" si="26">IF(I131="Yes",1,0)</f>
        <v>0</v>
      </c>
      <c r="X131" s="12">
        <v>2</v>
      </c>
      <c r="Y131" s="13">
        <v>88</v>
      </c>
      <c r="Z131" s="13">
        <v>5.0199999999999996</v>
      </c>
      <c r="AA131" s="13">
        <v>3011</v>
      </c>
      <c r="AB131" s="12">
        <v>33</v>
      </c>
      <c r="AC131" s="13">
        <f t="shared" si="24"/>
        <v>61009</v>
      </c>
      <c r="AD131" s="12">
        <v>3.3</v>
      </c>
      <c r="AE131" s="12">
        <f t="shared" ref="AE131:AE194" si="27">LN(AD131)</f>
        <v>1.1939224684724346</v>
      </c>
      <c r="AF131" s="12">
        <v>247</v>
      </c>
      <c r="AG131" s="12">
        <f t="shared" ref="AG131:AG194" si="28">IF(L131="action",1,0)</f>
        <v>0</v>
      </c>
      <c r="AH131" s="12">
        <f t="shared" ref="AH131:AH194" si="29">IF(L131="animation",1,0)</f>
        <v>0</v>
      </c>
      <c r="AI131" s="12">
        <f t="shared" ref="AI131:AI194" si="30">IF(L131="children",1,0)</f>
        <v>0</v>
      </c>
      <c r="AJ131" s="12">
        <f t="shared" ref="AJ131:AJ194" si="31">IF(L131="comedy",1,0)</f>
        <v>0</v>
      </c>
      <c r="AK131" s="12">
        <f t="shared" ref="AK131:AK194" si="32">IF(L131="drama",1,0)</f>
        <v>0</v>
      </c>
      <c r="AL131" s="12">
        <f t="shared" ref="AL131:AL194" si="33">IF(L131="fantasy",1,0)</f>
        <v>0</v>
      </c>
      <c r="AM131" s="12">
        <f t="shared" ref="AM131:AM194" si="34">IF(L131="romance",1,0)</f>
        <v>0</v>
      </c>
      <c r="AN131" s="12">
        <f t="shared" ref="AN131:AN194" si="35">IF(L131="suspense",1,0)</f>
        <v>1</v>
      </c>
      <c r="AO131" s="12">
        <v>2</v>
      </c>
      <c r="AP131" s="22">
        <f t="shared" si="25"/>
        <v>757.48031496063004</v>
      </c>
    </row>
    <row r="132" spans="1:42" x14ac:dyDescent="0.3">
      <c r="A132" s="6" t="s">
        <v>290</v>
      </c>
      <c r="B132" s="19" t="s">
        <v>195</v>
      </c>
      <c r="C132" s="6" t="s">
        <v>292</v>
      </c>
      <c r="D132" s="6" t="s">
        <v>28</v>
      </c>
      <c r="F132" s="6">
        <v>3.5</v>
      </c>
      <c r="G132" s="6">
        <v>2</v>
      </c>
      <c r="H132" s="6">
        <v>33</v>
      </c>
      <c r="I132" s="6" t="s">
        <v>95</v>
      </c>
      <c r="J132" s="6">
        <v>244</v>
      </c>
      <c r="K132" s="19">
        <v>41766</v>
      </c>
      <c r="L132" s="7" t="s">
        <v>293</v>
      </c>
      <c r="M132" s="7" t="s">
        <v>189</v>
      </c>
      <c r="N132" s="7" t="s">
        <v>294</v>
      </c>
      <c r="O132" s="7">
        <v>88</v>
      </c>
      <c r="P132" s="19">
        <v>41770</v>
      </c>
      <c r="Q132" s="19">
        <v>41771</v>
      </c>
      <c r="R132" s="7" t="s">
        <v>301</v>
      </c>
      <c r="S132" s="7">
        <v>0.52598425196850396</v>
      </c>
      <c r="T132" s="7">
        <v>4.22</v>
      </c>
      <c r="U132" s="7">
        <v>3116</v>
      </c>
      <c r="V132" s="6">
        <v>244</v>
      </c>
      <c r="W132" s="12">
        <f t="shared" si="26"/>
        <v>0</v>
      </c>
      <c r="X132" s="12">
        <v>2</v>
      </c>
      <c r="Y132" s="13">
        <v>88</v>
      </c>
      <c r="Z132" s="13">
        <v>4.22</v>
      </c>
      <c r="AA132" s="13">
        <v>3116</v>
      </c>
      <c r="AB132" s="12">
        <v>33</v>
      </c>
      <c r="AC132" s="13">
        <f t="shared" si="24"/>
        <v>59536</v>
      </c>
      <c r="AD132" s="12">
        <v>3.5</v>
      </c>
      <c r="AE132" s="12">
        <f t="shared" si="27"/>
        <v>1.2527629684953681</v>
      </c>
      <c r="AF132" s="12">
        <v>244</v>
      </c>
      <c r="AG132" s="12">
        <f t="shared" si="28"/>
        <v>0</v>
      </c>
      <c r="AH132" s="12">
        <f t="shared" si="29"/>
        <v>0</v>
      </c>
      <c r="AI132" s="12">
        <f t="shared" si="30"/>
        <v>0</v>
      </c>
      <c r="AJ132" s="12">
        <f t="shared" si="31"/>
        <v>0</v>
      </c>
      <c r="AK132" s="12">
        <f t="shared" si="32"/>
        <v>0</v>
      </c>
      <c r="AL132" s="12">
        <f t="shared" si="33"/>
        <v>0</v>
      </c>
      <c r="AM132" s="12">
        <f t="shared" si="34"/>
        <v>0</v>
      </c>
      <c r="AN132" s="12">
        <f t="shared" si="35"/>
        <v>1</v>
      </c>
      <c r="AO132" s="12">
        <v>2</v>
      </c>
      <c r="AP132" s="22">
        <f t="shared" si="25"/>
        <v>525.98425196850394</v>
      </c>
    </row>
    <row r="133" spans="1:42" x14ac:dyDescent="0.3">
      <c r="A133" s="6" t="s">
        <v>290</v>
      </c>
      <c r="B133" s="19" t="s">
        <v>197</v>
      </c>
      <c r="C133" s="6" t="s">
        <v>292</v>
      </c>
      <c r="D133" s="6" t="s">
        <v>28</v>
      </c>
      <c r="F133" s="6">
        <v>3.1</v>
      </c>
      <c r="G133" s="6">
        <v>2</v>
      </c>
      <c r="H133" s="6">
        <v>33</v>
      </c>
      <c r="I133" s="6" t="s">
        <v>95</v>
      </c>
      <c r="J133" s="6">
        <v>248</v>
      </c>
      <c r="K133" s="19">
        <v>41766</v>
      </c>
      <c r="L133" s="7" t="s">
        <v>293</v>
      </c>
      <c r="M133" s="7" t="s">
        <v>189</v>
      </c>
      <c r="N133" s="7" t="s">
        <v>294</v>
      </c>
      <c r="O133" s="7">
        <v>88</v>
      </c>
      <c r="P133" s="19">
        <v>41771</v>
      </c>
      <c r="Q133" s="19">
        <v>41772</v>
      </c>
      <c r="R133" s="7" t="s">
        <v>302</v>
      </c>
      <c r="S133" s="7">
        <v>0.4913385826771654</v>
      </c>
      <c r="T133" s="7">
        <v>3.92</v>
      </c>
      <c r="U133" s="7">
        <v>3131</v>
      </c>
      <c r="V133" s="6">
        <v>248</v>
      </c>
      <c r="W133" s="12">
        <f t="shared" si="26"/>
        <v>0</v>
      </c>
      <c r="X133" s="12">
        <v>2</v>
      </c>
      <c r="Y133" s="13">
        <v>88</v>
      </c>
      <c r="Z133" s="13">
        <v>3.92</v>
      </c>
      <c r="AA133" s="13">
        <v>3131</v>
      </c>
      <c r="AB133" s="12">
        <v>33</v>
      </c>
      <c r="AC133" s="13">
        <f t="shared" si="24"/>
        <v>61504</v>
      </c>
      <c r="AD133" s="12">
        <v>3.1</v>
      </c>
      <c r="AE133" s="12">
        <f t="shared" si="27"/>
        <v>1.1314021114911006</v>
      </c>
      <c r="AF133" s="12">
        <v>248</v>
      </c>
      <c r="AG133" s="12">
        <f t="shared" si="28"/>
        <v>0</v>
      </c>
      <c r="AH133" s="12">
        <f t="shared" si="29"/>
        <v>0</v>
      </c>
      <c r="AI133" s="12">
        <f t="shared" si="30"/>
        <v>0</v>
      </c>
      <c r="AJ133" s="12">
        <f t="shared" si="31"/>
        <v>0</v>
      </c>
      <c r="AK133" s="12">
        <f t="shared" si="32"/>
        <v>0</v>
      </c>
      <c r="AL133" s="12">
        <f t="shared" si="33"/>
        <v>0</v>
      </c>
      <c r="AM133" s="12">
        <f t="shared" si="34"/>
        <v>0</v>
      </c>
      <c r="AN133" s="12">
        <f t="shared" si="35"/>
        <v>1</v>
      </c>
      <c r="AO133" s="12">
        <v>2</v>
      </c>
      <c r="AP133" s="22">
        <f t="shared" si="25"/>
        <v>491.33858267716539</v>
      </c>
    </row>
    <row r="134" spans="1:42" x14ac:dyDescent="0.3">
      <c r="A134" s="6" t="s">
        <v>290</v>
      </c>
      <c r="B134" s="19" t="s">
        <v>199</v>
      </c>
      <c r="C134" s="6" t="s">
        <v>292</v>
      </c>
      <c r="D134" s="6" t="s">
        <v>28</v>
      </c>
      <c r="F134" s="6">
        <v>3.1</v>
      </c>
      <c r="G134" s="6">
        <v>2</v>
      </c>
      <c r="H134" s="6">
        <v>33</v>
      </c>
      <c r="I134" s="6" t="s">
        <v>95</v>
      </c>
      <c r="J134" s="6">
        <v>253</v>
      </c>
      <c r="K134" s="19">
        <v>41766</v>
      </c>
      <c r="L134" s="7" t="s">
        <v>293</v>
      </c>
      <c r="M134" s="7" t="s">
        <v>189</v>
      </c>
      <c r="N134" s="7" t="s">
        <v>294</v>
      </c>
      <c r="O134" s="7">
        <v>88</v>
      </c>
      <c r="P134" s="19">
        <v>41772</v>
      </c>
      <c r="Q134" s="19">
        <v>41773</v>
      </c>
      <c r="R134" s="7" t="s">
        <v>303</v>
      </c>
      <c r="S134" s="7">
        <v>0.48661417322834644</v>
      </c>
      <c r="T134" s="7">
        <v>5.17</v>
      </c>
      <c r="U134" s="7">
        <v>3137</v>
      </c>
      <c r="V134" s="6">
        <v>253</v>
      </c>
      <c r="W134" s="12">
        <f t="shared" si="26"/>
        <v>0</v>
      </c>
      <c r="X134" s="12">
        <v>2</v>
      </c>
      <c r="Y134" s="13">
        <v>88</v>
      </c>
      <c r="Z134" s="13">
        <v>5.17</v>
      </c>
      <c r="AA134" s="13">
        <v>3137</v>
      </c>
      <c r="AB134" s="12">
        <v>33</v>
      </c>
      <c r="AC134" s="13">
        <f t="shared" si="24"/>
        <v>64009</v>
      </c>
      <c r="AD134" s="12">
        <v>3.1</v>
      </c>
      <c r="AE134" s="12">
        <f t="shared" si="27"/>
        <v>1.1314021114911006</v>
      </c>
      <c r="AF134" s="12">
        <v>253</v>
      </c>
      <c r="AG134" s="12">
        <f t="shared" si="28"/>
        <v>0</v>
      </c>
      <c r="AH134" s="12">
        <f t="shared" si="29"/>
        <v>0</v>
      </c>
      <c r="AI134" s="12">
        <f t="shared" si="30"/>
        <v>0</v>
      </c>
      <c r="AJ134" s="12">
        <f t="shared" si="31"/>
        <v>0</v>
      </c>
      <c r="AK134" s="12">
        <f t="shared" si="32"/>
        <v>0</v>
      </c>
      <c r="AL134" s="12">
        <f t="shared" si="33"/>
        <v>0</v>
      </c>
      <c r="AM134" s="12">
        <f t="shared" si="34"/>
        <v>0</v>
      </c>
      <c r="AN134" s="12">
        <f t="shared" si="35"/>
        <v>1</v>
      </c>
      <c r="AO134" s="12">
        <v>2</v>
      </c>
      <c r="AP134" s="22">
        <f t="shared" si="25"/>
        <v>486.61417322834643</v>
      </c>
    </row>
    <row r="135" spans="1:42" x14ac:dyDescent="0.3">
      <c r="A135" s="6" t="s">
        <v>290</v>
      </c>
      <c r="B135" s="19" t="s">
        <v>201</v>
      </c>
      <c r="C135" s="6" t="s">
        <v>292</v>
      </c>
      <c r="D135" s="6" t="s">
        <v>28</v>
      </c>
      <c r="F135" s="6">
        <v>3.2</v>
      </c>
      <c r="G135" s="6">
        <v>2</v>
      </c>
      <c r="H135" s="6">
        <v>33</v>
      </c>
      <c r="I135" s="6" t="s">
        <v>95</v>
      </c>
      <c r="J135" s="6">
        <v>260</v>
      </c>
      <c r="K135" s="19">
        <v>41766</v>
      </c>
      <c r="L135" s="7" t="s">
        <v>293</v>
      </c>
      <c r="M135" s="7" t="s">
        <v>189</v>
      </c>
      <c r="N135" s="7" t="s">
        <v>294</v>
      </c>
      <c r="O135" s="7">
        <v>88</v>
      </c>
      <c r="P135" s="19">
        <v>41773</v>
      </c>
      <c r="Q135" s="19">
        <v>41774</v>
      </c>
      <c r="R135" s="7" t="s">
        <v>304</v>
      </c>
      <c r="S135" s="7">
        <v>0.48188976377952758</v>
      </c>
      <c r="T135" s="7">
        <v>5.18</v>
      </c>
      <c r="U135" s="7">
        <v>3095</v>
      </c>
      <c r="V135" s="6">
        <v>260</v>
      </c>
      <c r="W135" s="12">
        <f t="shared" si="26"/>
        <v>0</v>
      </c>
      <c r="X135" s="12">
        <v>2</v>
      </c>
      <c r="Y135" s="13">
        <v>88</v>
      </c>
      <c r="Z135" s="13">
        <v>5.18</v>
      </c>
      <c r="AA135" s="13">
        <v>3095</v>
      </c>
      <c r="AB135" s="12">
        <v>33</v>
      </c>
      <c r="AC135" s="13">
        <f t="shared" si="24"/>
        <v>67600</v>
      </c>
      <c r="AD135" s="12">
        <v>3.2</v>
      </c>
      <c r="AE135" s="12">
        <f t="shared" si="27"/>
        <v>1.1631508098056809</v>
      </c>
      <c r="AF135" s="12">
        <v>260</v>
      </c>
      <c r="AG135" s="12">
        <f t="shared" si="28"/>
        <v>0</v>
      </c>
      <c r="AH135" s="12">
        <f t="shared" si="29"/>
        <v>0</v>
      </c>
      <c r="AI135" s="12">
        <f t="shared" si="30"/>
        <v>0</v>
      </c>
      <c r="AJ135" s="12">
        <f t="shared" si="31"/>
        <v>0</v>
      </c>
      <c r="AK135" s="12">
        <f t="shared" si="32"/>
        <v>0</v>
      </c>
      <c r="AL135" s="12">
        <f t="shared" si="33"/>
        <v>0</v>
      </c>
      <c r="AM135" s="12">
        <f t="shared" si="34"/>
        <v>0</v>
      </c>
      <c r="AN135" s="12">
        <f t="shared" si="35"/>
        <v>1</v>
      </c>
      <c r="AO135" s="12">
        <v>2</v>
      </c>
      <c r="AP135" s="22">
        <f t="shared" si="25"/>
        <v>481.88976377952758</v>
      </c>
    </row>
    <row r="136" spans="1:42" x14ac:dyDescent="0.3">
      <c r="A136" s="6" t="s">
        <v>290</v>
      </c>
      <c r="B136" s="19" t="s">
        <v>203</v>
      </c>
      <c r="C136" s="6" t="s">
        <v>292</v>
      </c>
      <c r="D136" s="6" t="s">
        <v>28</v>
      </c>
      <c r="F136" s="6">
        <v>3.2</v>
      </c>
      <c r="G136" s="6">
        <v>2</v>
      </c>
      <c r="H136" s="6">
        <v>33</v>
      </c>
      <c r="I136" s="6" t="s">
        <v>95</v>
      </c>
      <c r="J136" s="6">
        <v>270</v>
      </c>
      <c r="K136" s="19">
        <v>41766</v>
      </c>
      <c r="L136" s="7" t="s">
        <v>293</v>
      </c>
      <c r="M136" s="7" t="s">
        <v>189</v>
      </c>
      <c r="N136" s="7" t="s">
        <v>294</v>
      </c>
      <c r="O136" s="7">
        <v>88</v>
      </c>
      <c r="P136" s="19">
        <v>41774</v>
      </c>
      <c r="Q136" s="19">
        <v>41775</v>
      </c>
      <c r="R136" s="7" t="s">
        <v>305</v>
      </c>
      <c r="S136" s="7">
        <v>0.27716535433070871</v>
      </c>
      <c r="T136" s="7">
        <v>5.04</v>
      </c>
      <c r="U136" s="7">
        <v>1376</v>
      </c>
      <c r="V136" s="6">
        <v>270</v>
      </c>
      <c r="W136" s="12">
        <f t="shared" si="26"/>
        <v>0</v>
      </c>
      <c r="X136" s="12">
        <v>2</v>
      </c>
      <c r="Y136" s="13">
        <v>88</v>
      </c>
      <c r="Z136" s="13">
        <v>5.04</v>
      </c>
      <c r="AA136" s="13">
        <v>1376</v>
      </c>
      <c r="AB136" s="12">
        <v>33</v>
      </c>
      <c r="AC136" s="13">
        <f t="shared" si="24"/>
        <v>72900</v>
      </c>
      <c r="AD136" s="12">
        <v>3.2</v>
      </c>
      <c r="AE136" s="12">
        <f t="shared" si="27"/>
        <v>1.1631508098056809</v>
      </c>
      <c r="AF136" s="12">
        <v>270</v>
      </c>
      <c r="AG136" s="12">
        <f t="shared" si="28"/>
        <v>0</v>
      </c>
      <c r="AH136" s="12">
        <f t="shared" si="29"/>
        <v>0</v>
      </c>
      <c r="AI136" s="12">
        <f t="shared" si="30"/>
        <v>0</v>
      </c>
      <c r="AJ136" s="12">
        <f t="shared" si="31"/>
        <v>0</v>
      </c>
      <c r="AK136" s="12">
        <f t="shared" si="32"/>
        <v>0</v>
      </c>
      <c r="AL136" s="12">
        <f t="shared" si="33"/>
        <v>0</v>
      </c>
      <c r="AM136" s="12">
        <f t="shared" si="34"/>
        <v>0</v>
      </c>
      <c r="AN136" s="12">
        <f t="shared" si="35"/>
        <v>1</v>
      </c>
      <c r="AO136" s="12">
        <v>2</v>
      </c>
      <c r="AP136" s="22">
        <f t="shared" si="25"/>
        <v>277.16535433070874</v>
      </c>
    </row>
    <row r="137" spans="1:42" x14ac:dyDescent="0.3">
      <c r="A137" s="6" t="s">
        <v>290</v>
      </c>
      <c r="B137" s="19" t="s">
        <v>205</v>
      </c>
      <c r="C137" s="6" t="s">
        <v>292</v>
      </c>
      <c r="D137" s="6" t="s">
        <v>28</v>
      </c>
      <c r="F137" s="6">
        <v>3.2</v>
      </c>
      <c r="G137" s="6">
        <v>2</v>
      </c>
      <c r="H137" s="6">
        <v>33</v>
      </c>
      <c r="I137" s="6" t="s">
        <v>95</v>
      </c>
      <c r="J137" s="6">
        <v>274</v>
      </c>
      <c r="K137" s="19">
        <v>41766</v>
      </c>
      <c r="L137" s="7" t="s">
        <v>293</v>
      </c>
      <c r="M137" s="7" t="s">
        <v>189</v>
      </c>
      <c r="N137" s="7" t="s">
        <v>294</v>
      </c>
      <c r="O137" s="7">
        <v>88</v>
      </c>
      <c r="P137" s="19">
        <v>41775</v>
      </c>
      <c r="Q137" s="19">
        <v>41776</v>
      </c>
      <c r="R137" s="7" t="s">
        <v>306</v>
      </c>
      <c r="S137" s="7">
        <v>0.42677165354330709</v>
      </c>
      <c r="T137" s="7">
        <v>4.93</v>
      </c>
      <c r="U137" s="7">
        <v>1443</v>
      </c>
      <c r="V137" s="6">
        <v>274</v>
      </c>
      <c r="W137" s="12">
        <f t="shared" si="26"/>
        <v>0</v>
      </c>
      <c r="X137" s="12">
        <v>2</v>
      </c>
      <c r="Y137" s="13">
        <v>88</v>
      </c>
      <c r="Z137" s="13">
        <v>4.93</v>
      </c>
      <c r="AA137" s="13">
        <v>1443</v>
      </c>
      <c r="AB137" s="12">
        <v>33</v>
      </c>
      <c r="AC137" s="13">
        <f t="shared" si="24"/>
        <v>75076</v>
      </c>
      <c r="AD137" s="12">
        <v>3.2</v>
      </c>
      <c r="AE137" s="12">
        <f t="shared" si="27"/>
        <v>1.1631508098056809</v>
      </c>
      <c r="AF137" s="12">
        <v>274</v>
      </c>
      <c r="AG137" s="12">
        <f t="shared" si="28"/>
        <v>0</v>
      </c>
      <c r="AH137" s="12">
        <f t="shared" si="29"/>
        <v>0</v>
      </c>
      <c r="AI137" s="12">
        <f t="shared" si="30"/>
        <v>0</v>
      </c>
      <c r="AJ137" s="12">
        <f t="shared" si="31"/>
        <v>0</v>
      </c>
      <c r="AK137" s="12">
        <f t="shared" si="32"/>
        <v>0</v>
      </c>
      <c r="AL137" s="12">
        <f t="shared" si="33"/>
        <v>0</v>
      </c>
      <c r="AM137" s="12">
        <f t="shared" si="34"/>
        <v>0</v>
      </c>
      <c r="AN137" s="12">
        <f t="shared" si="35"/>
        <v>1</v>
      </c>
      <c r="AO137" s="12">
        <v>2</v>
      </c>
      <c r="AP137" s="22">
        <f t="shared" si="25"/>
        <v>426.77165354330708</v>
      </c>
    </row>
    <row r="138" spans="1:42" x14ac:dyDescent="0.3">
      <c r="A138" s="6" t="s">
        <v>290</v>
      </c>
      <c r="B138" s="19" t="s">
        <v>207</v>
      </c>
      <c r="C138" s="6" t="s">
        <v>292</v>
      </c>
      <c r="D138" s="6" t="s">
        <v>28</v>
      </c>
      <c r="F138" s="6">
        <v>3.2</v>
      </c>
      <c r="G138" s="6">
        <v>2</v>
      </c>
      <c r="H138" s="6">
        <v>33</v>
      </c>
      <c r="I138" s="6" t="s">
        <v>95</v>
      </c>
      <c r="J138" s="6">
        <v>634</v>
      </c>
      <c r="K138" s="19">
        <v>41766</v>
      </c>
      <c r="L138" s="7" t="s">
        <v>293</v>
      </c>
      <c r="M138" s="7" t="s">
        <v>189</v>
      </c>
      <c r="N138" s="7" t="s">
        <v>294</v>
      </c>
      <c r="O138" s="7">
        <v>88</v>
      </c>
      <c r="P138" s="19">
        <v>41776</v>
      </c>
      <c r="Q138" s="19">
        <v>41777</v>
      </c>
      <c r="R138" s="7" t="s">
        <v>307</v>
      </c>
      <c r="S138" s="7">
        <v>0.34803149606299216</v>
      </c>
      <c r="T138" s="7">
        <v>4.82</v>
      </c>
      <c r="U138" s="7">
        <v>1446</v>
      </c>
      <c r="V138" s="6">
        <v>634</v>
      </c>
      <c r="W138" s="12">
        <f t="shared" si="26"/>
        <v>0</v>
      </c>
      <c r="X138" s="12">
        <v>2</v>
      </c>
      <c r="Y138" s="13">
        <v>88</v>
      </c>
      <c r="Z138" s="13">
        <v>4.82</v>
      </c>
      <c r="AA138" s="13">
        <v>1446</v>
      </c>
      <c r="AB138" s="12">
        <v>33</v>
      </c>
      <c r="AC138" s="13">
        <f t="shared" si="24"/>
        <v>401956</v>
      </c>
      <c r="AD138" s="12">
        <v>3.2</v>
      </c>
      <c r="AE138" s="12">
        <f t="shared" si="27"/>
        <v>1.1631508098056809</v>
      </c>
      <c r="AF138" s="12">
        <v>634</v>
      </c>
      <c r="AG138" s="12">
        <f t="shared" si="28"/>
        <v>0</v>
      </c>
      <c r="AH138" s="12">
        <f t="shared" si="29"/>
        <v>0</v>
      </c>
      <c r="AI138" s="12">
        <f t="shared" si="30"/>
        <v>0</v>
      </c>
      <c r="AJ138" s="12">
        <f t="shared" si="31"/>
        <v>0</v>
      </c>
      <c r="AK138" s="12">
        <f t="shared" si="32"/>
        <v>0</v>
      </c>
      <c r="AL138" s="12">
        <f t="shared" si="33"/>
        <v>0</v>
      </c>
      <c r="AM138" s="12">
        <f t="shared" si="34"/>
        <v>0</v>
      </c>
      <c r="AN138" s="12">
        <f t="shared" si="35"/>
        <v>1</v>
      </c>
      <c r="AO138" s="12">
        <v>2</v>
      </c>
      <c r="AP138" s="22">
        <f t="shared" si="25"/>
        <v>348.03149606299218</v>
      </c>
    </row>
    <row r="139" spans="1:42" x14ac:dyDescent="0.3">
      <c r="A139" s="6" t="s">
        <v>290</v>
      </c>
      <c r="B139" s="19" t="s">
        <v>209</v>
      </c>
      <c r="C139" s="6" t="s">
        <v>292</v>
      </c>
      <c r="D139" s="6" t="s">
        <v>28</v>
      </c>
      <c r="F139" s="6">
        <v>3.3</v>
      </c>
      <c r="G139" s="6">
        <v>2</v>
      </c>
      <c r="H139" s="6">
        <v>33</v>
      </c>
      <c r="I139" s="6" t="s">
        <v>95</v>
      </c>
      <c r="J139" s="6">
        <v>658</v>
      </c>
      <c r="K139" s="19">
        <v>41766</v>
      </c>
      <c r="L139" s="7" t="s">
        <v>293</v>
      </c>
      <c r="M139" s="7" t="s">
        <v>189</v>
      </c>
      <c r="N139" s="7" t="s">
        <v>294</v>
      </c>
      <c r="O139" s="7">
        <v>88</v>
      </c>
      <c r="P139" s="19">
        <v>41777</v>
      </c>
      <c r="Q139" s="19">
        <v>41778</v>
      </c>
      <c r="R139" s="7" t="s">
        <v>308</v>
      </c>
      <c r="S139" s="7">
        <v>0.20472440944881892</v>
      </c>
      <c r="T139" s="7">
        <v>4.6900000000000004</v>
      </c>
      <c r="U139" s="7">
        <v>1451</v>
      </c>
      <c r="V139" s="6">
        <v>658</v>
      </c>
      <c r="W139" s="12">
        <f t="shared" si="26"/>
        <v>0</v>
      </c>
      <c r="X139" s="12">
        <v>2</v>
      </c>
      <c r="Y139" s="13">
        <v>88</v>
      </c>
      <c r="Z139" s="13">
        <v>4.6900000000000004</v>
      </c>
      <c r="AA139" s="13">
        <v>1451</v>
      </c>
      <c r="AB139" s="12">
        <v>33</v>
      </c>
      <c r="AC139" s="13">
        <f t="shared" si="24"/>
        <v>432964</v>
      </c>
      <c r="AD139" s="12">
        <v>3.3</v>
      </c>
      <c r="AE139" s="12">
        <f t="shared" si="27"/>
        <v>1.1939224684724346</v>
      </c>
      <c r="AF139" s="12">
        <v>658</v>
      </c>
      <c r="AG139" s="12">
        <f t="shared" si="28"/>
        <v>0</v>
      </c>
      <c r="AH139" s="12">
        <f t="shared" si="29"/>
        <v>0</v>
      </c>
      <c r="AI139" s="12">
        <f t="shared" si="30"/>
        <v>0</v>
      </c>
      <c r="AJ139" s="12">
        <f t="shared" si="31"/>
        <v>0</v>
      </c>
      <c r="AK139" s="12">
        <f t="shared" si="32"/>
        <v>0</v>
      </c>
      <c r="AL139" s="12">
        <f t="shared" si="33"/>
        <v>0</v>
      </c>
      <c r="AM139" s="12">
        <f t="shared" si="34"/>
        <v>0</v>
      </c>
      <c r="AN139" s="12">
        <f t="shared" si="35"/>
        <v>1</v>
      </c>
      <c r="AO139" s="12">
        <v>2</v>
      </c>
      <c r="AP139" s="22">
        <f t="shared" si="25"/>
        <v>204.72440944881893</v>
      </c>
    </row>
    <row r="140" spans="1:42" x14ac:dyDescent="0.3">
      <c r="A140" s="6" t="s">
        <v>290</v>
      </c>
      <c r="B140" s="19" t="s">
        <v>211</v>
      </c>
      <c r="C140" s="6" t="s">
        <v>292</v>
      </c>
      <c r="D140" s="6" t="s">
        <v>28</v>
      </c>
      <c r="F140" s="6">
        <v>2.9</v>
      </c>
      <c r="G140" s="6">
        <v>2</v>
      </c>
      <c r="H140" s="6">
        <v>33</v>
      </c>
      <c r="I140" s="6" t="s">
        <v>95</v>
      </c>
      <c r="J140" s="6">
        <v>669</v>
      </c>
      <c r="K140" s="19">
        <v>41766</v>
      </c>
      <c r="L140" s="7" t="s">
        <v>293</v>
      </c>
      <c r="M140" s="7" t="s">
        <v>189</v>
      </c>
      <c r="N140" s="7" t="s">
        <v>294</v>
      </c>
      <c r="O140" s="7">
        <v>88</v>
      </c>
      <c r="P140" s="19">
        <v>41778</v>
      </c>
      <c r="Q140" s="19">
        <v>41779</v>
      </c>
      <c r="R140" s="7" t="s">
        <v>309</v>
      </c>
      <c r="S140" s="7">
        <v>0.39527559055118117</v>
      </c>
      <c r="T140" s="7">
        <v>4.68</v>
      </c>
      <c r="U140" s="7">
        <v>1206</v>
      </c>
      <c r="V140" s="6">
        <v>669</v>
      </c>
      <c r="W140" s="12">
        <f t="shared" si="26"/>
        <v>0</v>
      </c>
      <c r="X140" s="12">
        <v>2</v>
      </c>
      <c r="Y140" s="13">
        <v>88</v>
      </c>
      <c r="Z140" s="13">
        <v>4.68</v>
      </c>
      <c r="AA140" s="13">
        <v>1206</v>
      </c>
      <c r="AB140" s="12">
        <v>33</v>
      </c>
      <c r="AC140" s="13">
        <f t="shared" si="24"/>
        <v>447561</v>
      </c>
      <c r="AD140" s="12">
        <v>2.9</v>
      </c>
      <c r="AE140" s="12">
        <f t="shared" si="27"/>
        <v>1.0647107369924282</v>
      </c>
      <c r="AF140" s="12">
        <v>669</v>
      </c>
      <c r="AG140" s="12">
        <f t="shared" si="28"/>
        <v>0</v>
      </c>
      <c r="AH140" s="12">
        <f t="shared" si="29"/>
        <v>0</v>
      </c>
      <c r="AI140" s="12">
        <f t="shared" si="30"/>
        <v>0</v>
      </c>
      <c r="AJ140" s="12">
        <f t="shared" si="31"/>
        <v>0</v>
      </c>
      <c r="AK140" s="12">
        <f t="shared" si="32"/>
        <v>0</v>
      </c>
      <c r="AL140" s="12">
        <f t="shared" si="33"/>
        <v>0</v>
      </c>
      <c r="AM140" s="12">
        <f t="shared" si="34"/>
        <v>0</v>
      </c>
      <c r="AN140" s="12">
        <f t="shared" si="35"/>
        <v>1</v>
      </c>
      <c r="AO140" s="12">
        <v>2</v>
      </c>
      <c r="AP140" s="22">
        <f t="shared" si="25"/>
        <v>395.27559055118115</v>
      </c>
    </row>
    <row r="141" spans="1:42" x14ac:dyDescent="0.3">
      <c r="A141" s="6" t="s">
        <v>290</v>
      </c>
      <c r="B141" s="19" t="s">
        <v>213</v>
      </c>
      <c r="C141" s="6" t="s">
        <v>292</v>
      </c>
      <c r="D141" s="6" t="s">
        <v>28</v>
      </c>
      <c r="F141" s="6">
        <v>2.9</v>
      </c>
      <c r="G141" s="6">
        <v>2</v>
      </c>
      <c r="H141" s="6">
        <v>33</v>
      </c>
      <c r="I141" s="6" t="s">
        <v>95</v>
      </c>
      <c r="J141" s="6">
        <v>676</v>
      </c>
      <c r="K141" s="19">
        <v>41766</v>
      </c>
      <c r="L141" s="7" t="s">
        <v>293</v>
      </c>
      <c r="M141" s="7" t="s">
        <v>189</v>
      </c>
      <c r="N141" s="7" t="s">
        <v>294</v>
      </c>
      <c r="O141" s="7">
        <v>88</v>
      </c>
      <c r="P141" s="19">
        <v>41779</v>
      </c>
      <c r="Q141" s="19">
        <v>41780</v>
      </c>
      <c r="R141" s="7" t="s">
        <v>310</v>
      </c>
      <c r="S141" s="7">
        <v>0.18425196850393702</v>
      </c>
      <c r="T141" s="7">
        <v>5.21</v>
      </c>
      <c r="U141" s="7">
        <v>1176</v>
      </c>
      <c r="V141" s="6">
        <v>676</v>
      </c>
      <c r="W141" s="12">
        <f t="shared" si="26"/>
        <v>0</v>
      </c>
      <c r="X141" s="12">
        <v>2</v>
      </c>
      <c r="Y141" s="13">
        <v>88</v>
      </c>
      <c r="Z141" s="13">
        <v>5.21</v>
      </c>
      <c r="AA141" s="13">
        <v>1176</v>
      </c>
      <c r="AB141" s="12">
        <v>33</v>
      </c>
      <c r="AC141" s="13">
        <f t="shared" si="24"/>
        <v>456976</v>
      </c>
      <c r="AD141" s="12">
        <v>2.9</v>
      </c>
      <c r="AE141" s="12">
        <f t="shared" si="27"/>
        <v>1.0647107369924282</v>
      </c>
      <c r="AF141" s="12">
        <v>676</v>
      </c>
      <c r="AG141" s="12">
        <f t="shared" si="28"/>
        <v>0</v>
      </c>
      <c r="AH141" s="12">
        <f t="shared" si="29"/>
        <v>0</v>
      </c>
      <c r="AI141" s="12">
        <f t="shared" si="30"/>
        <v>0</v>
      </c>
      <c r="AJ141" s="12">
        <f t="shared" si="31"/>
        <v>0</v>
      </c>
      <c r="AK141" s="12">
        <f t="shared" si="32"/>
        <v>0</v>
      </c>
      <c r="AL141" s="12">
        <f t="shared" si="33"/>
        <v>0</v>
      </c>
      <c r="AM141" s="12">
        <f t="shared" si="34"/>
        <v>0</v>
      </c>
      <c r="AN141" s="12">
        <f t="shared" si="35"/>
        <v>1</v>
      </c>
      <c r="AO141" s="12">
        <v>2</v>
      </c>
      <c r="AP141" s="22">
        <f t="shared" si="25"/>
        <v>184.25196850393701</v>
      </c>
    </row>
    <row r="142" spans="1:42" x14ac:dyDescent="0.3">
      <c r="A142" s="6" t="s">
        <v>290</v>
      </c>
      <c r="B142" s="19" t="s">
        <v>215</v>
      </c>
      <c r="C142" s="6" t="s">
        <v>292</v>
      </c>
      <c r="D142" s="6" t="s">
        <v>28</v>
      </c>
      <c r="F142" s="6">
        <v>2.9</v>
      </c>
      <c r="G142" s="6">
        <v>2</v>
      </c>
      <c r="H142" s="6">
        <v>33</v>
      </c>
      <c r="I142" s="6" t="s">
        <v>95</v>
      </c>
      <c r="J142" s="6">
        <v>680</v>
      </c>
      <c r="K142" s="19">
        <v>41766</v>
      </c>
      <c r="L142" s="7" t="s">
        <v>293</v>
      </c>
      <c r="M142" s="7" t="s">
        <v>189</v>
      </c>
      <c r="N142" s="7" t="s">
        <v>294</v>
      </c>
      <c r="O142" s="7">
        <v>88</v>
      </c>
      <c r="P142" s="19">
        <v>41780</v>
      </c>
      <c r="Q142" s="19">
        <v>41781</v>
      </c>
      <c r="R142" s="7" t="s">
        <v>311</v>
      </c>
      <c r="S142" s="7">
        <v>0.15748031496062992</v>
      </c>
      <c r="T142" s="7">
        <v>4.55</v>
      </c>
      <c r="U142" s="7">
        <v>1153</v>
      </c>
      <c r="V142" s="6">
        <v>680</v>
      </c>
      <c r="W142" s="12">
        <f t="shared" si="26"/>
        <v>0</v>
      </c>
      <c r="X142" s="12">
        <v>2</v>
      </c>
      <c r="Y142" s="13">
        <v>88</v>
      </c>
      <c r="Z142" s="13">
        <v>4.55</v>
      </c>
      <c r="AA142" s="13">
        <v>1153</v>
      </c>
      <c r="AB142" s="12">
        <v>33</v>
      </c>
      <c r="AC142" s="13">
        <f t="shared" si="24"/>
        <v>462400</v>
      </c>
      <c r="AD142" s="12">
        <v>2.9</v>
      </c>
      <c r="AE142" s="12">
        <f t="shared" si="27"/>
        <v>1.0647107369924282</v>
      </c>
      <c r="AF142" s="12">
        <v>680</v>
      </c>
      <c r="AG142" s="12">
        <f t="shared" si="28"/>
        <v>0</v>
      </c>
      <c r="AH142" s="12">
        <f t="shared" si="29"/>
        <v>0</v>
      </c>
      <c r="AI142" s="12">
        <f t="shared" si="30"/>
        <v>0</v>
      </c>
      <c r="AJ142" s="12">
        <f t="shared" si="31"/>
        <v>0</v>
      </c>
      <c r="AK142" s="12">
        <f t="shared" si="32"/>
        <v>0</v>
      </c>
      <c r="AL142" s="12">
        <f t="shared" si="33"/>
        <v>0</v>
      </c>
      <c r="AM142" s="12">
        <f t="shared" si="34"/>
        <v>0</v>
      </c>
      <c r="AN142" s="12">
        <f t="shared" si="35"/>
        <v>1</v>
      </c>
      <c r="AO142" s="12">
        <v>2</v>
      </c>
      <c r="AP142" s="22">
        <f t="shared" si="25"/>
        <v>157.48031496062993</v>
      </c>
    </row>
    <row r="143" spans="1:42" x14ac:dyDescent="0.3">
      <c r="A143" s="6" t="s">
        <v>312</v>
      </c>
      <c r="B143" s="19" t="s">
        <v>313</v>
      </c>
      <c r="C143" s="6" t="s">
        <v>314</v>
      </c>
      <c r="D143" s="6" t="s">
        <v>28</v>
      </c>
      <c r="E143" s="6" t="s">
        <v>315</v>
      </c>
      <c r="F143" s="6">
        <v>6.2</v>
      </c>
      <c r="G143" s="6">
        <v>11</v>
      </c>
      <c r="H143" s="6">
        <v>476</v>
      </c>
      <c r="I143" s="6" t="s">
        <v>95</v>
      </c>
      <c r="J143" s="6">
        <v>2376</v>
      </c>
      <c r="K143" s="19">
        <v>41894</v>
      </c>
      <c r="L143" s="7" t="s">
        <v>32</v>
      </c>
      <c r="M143" s="7" t="s">
        <v>316</v>
      </c>
      <c r="N143" s="7" t="s">
        <v>294</v>
      </c>
      <c r="O143" s="7">
        <v>112</v>
      </c>
      <c r="P143" s="19">
        <v>41893</v>
      </c>
      <c r="Q143" s="19">
        <v>41894</v>
      </c>
      <c r="R143" s="7" t="s">
        <v>317</v>
      </c>
      <c r="S143" s="7">
        <v>3.647244094488189</v>
      </c>
      <c r="T143" s="7">
        <v>5.0599999999999996</v>
      </c>
      <c r="U143" s="7">
        <v>10000</v>
      </c>
      <c r="V143" s="6">
        <v>2376</v>
      </c>
      <c r="W143" s="12">
        <f t="shared" si="26"/>
        <v>0</v>
      </c>
      <c r="X143" s="12">
        <v>11</v>
      </c>
      <c r="Y143" s="13">
        <v>112</v>
      </c>
      <c r="Z143" s="13">
        <v>5.0599999999999996</v>
      </c>
      <c r="AA143" s="13">
        <v>10000</v>
      </c>
      <c r="AB143" s="12">
        <v>476</v>
      </c>
      <c r="AC143" s="13">
        <f t="shared" si="24"/>
        <v>5645376</v>
      </c>
      <c r="AD143" s="12">
        <v>6.2</v>
      </c>
      <c r="AE143" s="12">
        <f t="shared" si="27"/>
        <v>1.824549292051046</v>
      </c>
      <c r="AF143" s="12">
        <v>2376</v>
      </c>
      <c r="AG143" s="12">
        <f t="shared" si="28"/>
        <v>0</v>
      </c>
      <c r="AH143" s="12">
        <f t="shared" si="29"/>
        <v>0</v>
      </c>
      <c r="AI143" s="12">
        <f t="shared" si="30"/>
        <v>0</v>
      </c>
      <c r="AJ143" s="12">
        <f t="shared" si="31"/>
        <v>0</v>
      </c>
      <c r="AK143" s="12">
        <f t="shared" si="32"/>
        <v>0</v>
      </c>
      <c r="AL143" s="12">
        <f t="shared" si="33"/>
        <v>0</v>
      </c>
      <c r="AM143" s="12">
        <f t="shared" si="34"/>
        <v>1</v>
      </c>
      <c r="AN143" s="12">
        <f t="shared" si="35"/>
        <v>0</v>
      </c>
      <c r="AO143" s="12">
        <v>11</v>
      </c>
      <c r="AP143" s="22">
        <f t="shared" si="25"/>
        <v>3647.2440944881891</v>
      </c>
    </row>
    <row r="144" spans="1:42" x14ac:dyDescent="0.3">
      <c r="A144" s="6" t="s">
        <v>312</v>
      </c>
      <c r="B144" s="19" t="s">
        <v>318</v>
      </c>
      <c r="C144" s="6" t="s">
        <v>314</v>
      </c>
      <c r="D144" s="6" t="s">
        <v>28</v>
      </c>
      <c r="E144" s="6" t="s">
        <v>315</v>
      </c>
      <c r="F144" s="6">
        <v>6.2</v>
      </c>
      <c r="G144" s="6">
        <v>11</v>
      </c>
      <c r="H144" s="6">
        <v>485</v>
      </c>
      <c r="I144" s="6" t="s">
        <v>95</v>
      </c>
      <c r="J144" s="6">
        <v>2513</v>
      </c>
      <c r="K144" s="19">
        <v>41894</v>
      </c>
      <c r="L144" s="7" t="s">
        <v>32</v>
      </c>
      <c r="M144" s="7" t="s">
        <v>316</v>
      </c>
      <c r="N144" s="7" t="s">
        <v>294</v>
      </c>
      <c r="O144" s="7">
        <v>112</v>
      </c>
      <c r="P144" s="19">
        <v>41894</v>
      </c>
      <c r="Q144" s="19">
        <v>41895</v>
      </c>
      <c r="R144" s="7" t="s">
        <v>319</v>
      </c>
      <c r="S144" s="7">
        <v>6.771653543307087</v>
      </c>
      <c r="T144" s="7">
        <v>5.0599999999999996</v>
      </c>
      <c r="U144" s="7">
        <v>9570</v>
      </c>
      <c r="V144" s="6">
        <v>2513</v>
      </c>
      <c r="W144" s="12">
        <f t="shared" si="26"/>
        <v>0</v>
      </c>
      <c r="X144" s="12">
        <v>11</v>
      </c>
      <c r="Y144" s="13">
        <v>112</v>
      </c>
      <c r="Z144" s="13">
        <v>5.0599999999999996</v>
      </c>
      <c r="AA144" s="13">
        <v>9570</v>
      </c>
      <c r="AB144" s="12">
        <v>485</v>
      </c>
      <c r="AC144" s="13">
        <f t="shared" si="24"/>
        <v>6315169</v>
      </c>
      <c r="AD144" s="12">
        <v>6.2</v>
      </c>
      <c r="AE144" s="12">
        <f t="shared" si="27"/>
        <v>1.824549292051046</v>
      </c>
      <c r="AF144" s="12">
        <v>2513</v>
      </c>
      <c r="AG144" s="12">
        <f t="shared" si="28"/>
        <v>0</v>
      </c>
      <c r="AH144" s="12">
        <f t="shared" si="29"/>
        <v>0</v>
      </c>
      <c r="AI144" s="12">
        <f t="shared" si="30"/>
        <v>0</v>
      </c>
      <c r="AJ144" s="12">
        <f t="shared" si="31"/>
        <v>0</v>
      </c>
      <c r="AK144" s="12">
        <f t="shared" si="32"/>
        <v>0</v>
      </c>
      <c r="AL144" s="12">
        <f t="shared" si="33"/>
        <v>0</v>
      </c>
      <c r="AM144" s="12">
        <f t="shared" si="34"/>
        <v>1</v>
      </c>
      <c r="AN144" s="12">
        <f t="shared" si="35"/>
        <v>0</v>
      </c>
      <c r="AO144" s="12">
        <v>11</v>
      </c>
      <c r="AP144" s="22">
        <f t="shared" si="25"/>
        <v>6771.6535433070867</v>
      </c>
    </row>
    <row r="145" spans="1:42" x14ac:dyDescent="0.3">
      <c r="A145" s="6" t="s">
        <v>312</v>
      </c>
      <c r="B145" s="19" t="s">
        <v>320</v>
      </c>
      <c r="C145" s="6" t="s">
        <v>314</v>
      </c>
      <c r="D145" s="6" t="s">
        <v>28</v>
      </c>
      <c r="E145" s="6" t="s">
        <v>315</v>
      </c>
      <c r="F145" s="6">
        <v>6.2</v>
      </c>
      <c r="G145" s="6">
        <v>12</v>
      </c>
      <c r="H145" s="6">
        <v>485</v>
      </c>
      <c r="I145" s="6" t="s">
        <v>95</v>
      </c>
      <c r="J145" s="6">
        <v>2920</v>
      </c>
      <c r="K145" s="19">
        <v>41894</v>
      </c>
      <c r="L145" s="7" t="s">
        <v>32</v>
      </c>
      <c r="M145" s="7" t="s">
        <v>316</v>
      </c>
      <c r="N145" s="7" t="s">
        <v>294</v>
      </c>
      <c r="O145" s="7">
        <v>112</v>
      </c>
      <c r="P145" s="19">
        <v>41896</v>
      </c>
      <c r="Q145" s="19">
        <v>41897</v>
      </c>
      <c r="R145" s="7" t="s">
        <v>321</v>
      </c>
      <c r="S145" s="7">
        <v>2.0488188976377955</v>
      </c>
      <c r="T145" s="7">
        <v>4.82</v>
      </c>
      <c r="U145" s="7">
        <v>8485</v>
      </c>
      <c r="V145" s="6">
        <v>2920</v>
      </c>
      <c r="W145" s="12">
        <f t="shared" si="26"/>
        <v>0</v>
      </c>
      <c r="X145" s="12">
        <v>12</v>
      </c>
      <c r="Y145" s="13">
        <v>112</v>
      </c>
      <c r="Z145" s="13">
        <v>4.82</v>
      </c>
      <c r="AA145" s="13">
        <v>8485</v>
      </c>
      <c r="AB145" s="12">
        <v>485</v>
      </c>
      <c r="AC145" s="13">
        <f t="shared" si="24"/>
        <v>8526400</v>
      </c>
      <c r="AD145" s="12">
        <v>6.2</v>
      </c>
      <c r="AE145" s="12">
        <f t="shared" si="27"/>
        <v>1.824549292051046</v>
      </c>
      <c r="AF145" s="12">
        <v>2920</v>
      </c>
      <c r="AG145" s="12">
        <f t="shared" si="28"/>
        <v>0</v>
      </c>
      <c r="AH145" s="12">
        <f t="shared" si="29"/>
        <v>0</v>
      </c>
      <c r="AI145" s="12">
        <f t="shared" si="30"/>
        <v>0</v>
      </c>
      <c r="AJ145" s="12">
        <f t="shared" si="31"/>
        <v>0</v>
      </c>
      <c r="AK145" s="12">
        <f t="shared" si="32"/>
        <v>0</v>
      </c>
      <c r="AL145" s="12">
        <f t="shared" si="33"/>
        <v>0</v>
      </c>
      <c r="AM145" s="12">
        <f t="shared" si="34"/>
        <v>1</v>
      </c>
      <c r="AN145" s="12">
        <f t="shared" si="35"/>
        <v>0</v>
      </c>
      <c r="AO145" s="12">
        <v>12</v>
      </c>
      <c r="AP145" s="22">
        <f t="shared" si="25"/>
        <v>2048.8188976377955</v>
      </c>
    </row>
    <row r="146" spans="1:42" x14ac:dyDescent="0.3">
      <c r="A146" s="6" t="s">
        <v>312</v>
      </c>
      <c r="B146" s="19" t="s">
        <v>322</v>
      </c>
      <c r="C146" s="6" t="s">
        <v>314</v>
      </c>
      <c r="D146" s="6" t="s">
        <v>28</v>
      </c>
      <c r="E146" s="6" t="s">
        <v>315</v>
      </c>
      <c r="F146" s="6">
        <v>6.2</v>
      </c>
      <c r="G146" s="6">
        <v>12</v>
      </c>
      <c r="H146" s="6">
        <v>485</v>
      </c>
      <c r="I146" s="6" t="s">
        <v>95</v>
      </c>
      <c r="J146" s="6">
        <v>3053</v>
      </c>
      <c r="K146" s="19">
        <v>41894</v>
      </c>
      <c r="L146" s="7" t="s">
        <v>32</v>
      </c>
      <c r="M146" s="7" t="s">
        <v>316</v>
      </c>
      <c r="N146" s="7" t="s">
        <v>294</v>
      </c>
      <c r="O146" s="7">
        <v>112</v>
      </c>
      <c r="P146" s="19">
        <v>41897</v>
      </c>
      <c r="Q146" s="19">
        <v>41898</v>
      </c>
      <c r="R146" s="7" t="s">
        <v>323</v>
      </c>
      <c r="S146" s="7">
        <v>1.573228346456693</v>
      </c>
      <c r="T146" s="7">
        <v>4.41</v>
      </c>
      <c r="U146" s="7">
        <v>5926</v>
      </c>
      <c r="V146" s="6">
        <v>3053</v>
      </c>
      <c r="W146" s="12">
        <f t="shared" si="26"/>
        <v>0</v>
      </c>
      <c r="X146" s="12">
        <v>12</v>
      </c>
      <c r="Y146" s="13">
        <v>112</v>
      </c>
      <c r="Z146" s="13">
        <v>4.41</v>
      </c>
      <c r="AA146" s="13">
        <v>5926</v>
      </c>
      <c r="AB146" s="12">
        <v>485</v>
      </c>
      <c r="AC146" s="13">
        <f t="shared" si="24"/>
        <v>9320809</v>
      </c>
      <c r="AD146" s="12">
        <v>6.2</v>
      </c>
      <c r="AE146" s="12">
        <f t="shared" si="27"/>
        <v>1.824549292051046</v>
      </c>
      <c r="AF146" s="12">
        <v>3053</v>
      </c>
      <c r="AG146" s="12">
        <f t="shared" si="28"/>
        <v>0</v>
      </c>
      <c r="AH146" s="12">
        <f t="shared" si="29"/>
        <v>0</v>
      </c>
      <c r="AI146" s="12">
        <f t="shared" si="30"/>
        <v>0</v>
      </c>
      <c r="AJ146" s="12">
        <f t="shared" si="31"/>
        <v>0</v>
      </c>
      <c r="AK146" s="12">
        <f t="shared" si="32"/>
        <v>0</v>
      </c>
      <c r="AL146" s="12">
        <f t="shared" si="33"/>
        <v>0</v>
      </c>
      <c r="AM146" s="12">
        <f t="shared" si="34"/>
        <v>1</v>
      </c>
      <c r="AN146" s="12">
        <f t="shared" si="35"/>
        <v>0</v>
      </c>
      <c r="AO146" s="12">
        <v>12</v>
      </c>
      <c r="AP146" s="22">
        <f t="shared" si="25"/>
        <v>1573.2283464566929</v>
      </c>
    </row>
    <row r="147" spans="1:42" x14ac:dyDescent="0.3">
      <c r="A147" s="6" t="s">
        <v>324</v>
      </c>
      <c r="B147" s="19" t="s">
        <v>171</v>
      </c>
      <c r="C147" s="6" t="s">
        <v>325</v>
      </c>
      <c r="D147" s="6" t="s">
        <v>227</v>
      </c>
      <c r="E147" s="6" t="s">
        <v>326</v>
      </c>
      <c r="F147" s="6">
        <v>6.6</v>
      </c>
      <c r="G147" s="6">
        <v>5</v>
      </c>
      <c r="H147" s="6">
        <v>126</v>
      </c>
      <c r="I147" s="6" t="s">
        <v>30</v>
      </c>
      <c r="J147" s="6">
        <v>561</v>
      </c>
      <c r="K147" s="19">
        <v>41803</v>
      </c>
      <c r="L147" s="7" t="s">
        <v>31</v>
      </c>
      <c r="M147" s="7" t="s">
        <v>132</v>
      </c>
      <c r="N147" s="7" t="s">
        <v>327</v>
      </c>
      <c r="O147" s="7">
        <v>132</v>
      </c>
      <c r="P147" s="19">
        <v>41803</v>
      </c>
      <c r="Q147" s="19">
        <v>41804</v>
      </c>
      <c r="R147" s="7" t="s">
        <v>328</v>
      </c>
      <c r="S147" s="7">
        <v>1.7385826771653545</v>
      </c>
      <c r="T147" s="7">
        <v>4.57</v>
      </c>
      <c r="U147" s="7">
        <v>6331</v>
      </c>
      <c r="V147" s="6">
        <v>561</v>
      </c>
      <c r="W147" s="12">
        <f t="shared" si="26"/>
        <v>1</v>
      </c>
      <c r="X147" s="12">
        <v>5</v>
      </c>
      <c r="Y147" s="13">
        <v>132</v>
      </c>
      <c r="Z147" s="13">
        <v>4.57</v>
      </c>
      <c r="AA147" s="13">
        <v>6331</v>
      </c>
      <c r="AB147" s="12">
        <v>126</v>
      </c>
      <c r="AC147" s="13">
        <f t="shared" si="24"/>
        <v>314721</v>
      </c>
      <c r="AD147" s="12">
        <v>6.6</v>
      </c>
      <c r="AE147" s="12">
        <f t="shared" si="27"/>
        <v>1.8870696490323797</v>
      </c>
      <c r="AF147" s="12">
        <v>561</v>
      </c>
      <c r="AG147" s="12">
        <f t="shared" si="28"/>
        <v>0</v>
      </c>
      <c r="AH147" s="12">
        <f t="shared" si="29"/>
        <v>0</v>
      </c>
      <c r="AI147" s="12">
        <f t="shared" si="30"/>
        <v>0</v>
      </c>
      <c r="AJ147" s="12">
        <f t="shared" si="31"/>
        <v>0</v>
      </c>
      <c r="AK147" s="12">
        <f t="shared" si="32"/>
        <v>1</v>
      </c>
      <c r="AL147" s="12">
        <f t="shared" si="33"/>
        <v>0</v>
      </c>
      <c r="AM147" s="12">
        <f t="shared" si="34"/>
        <v>0</v>
      </c>
      <c r="AN147" s="12">
        <f t="shared" si="35"/>
        <v>0</v>
      </c>
      <c r="AO147" s="12">
        <v>5</v>
      </c>
      <c r="AP147" s="22">
        <f t="shared" si="25"/>
        <v>1738.5826771653544</v>
      </c>
    </row>
    <row r="148" spans="1:42" x14ac:dyDescent="0.3">
      <c r="A148" s="6" t="s">
        <v>324</v>
      </c>
      <c r="B148" s="19" t="s">
        <v>173</v>
      </c>
      <c r="C148" s="6" t="s">
        <v>325</v>
      </c>
      <c r="D148" s="6" t="s">
        <v>227</v>
      </c>
      <c r="E148" s="6" t="s">
        <v>326</v>
      </c>
      <c r="F148" s="6">
        <v>6.6</v>
      </c>
      <c r="G148" s="6">
        <v>5</v>
      </c>
      <c r="H148" s="6">
        <v>126</v>
      </c>
      <c r="I148" s="6" t="s">
        <v>30</v>
      </c>
      <c r="J148" s="6">
        <v>589</v>
      </c>
      <c r="K148" s="19">
        <v>41803</v>
      </c>
      <c r="L148" s="7" t="s">
        <v>31</v>
      </c>
      <c r="M148" s="7" t="s">
        <v>132</v>
      </c>
      <c r="N148" s="7" t="s">
        <v>327</v>
      </c>
      <c r="O148" s="7">
        <v>132</v>
      </c>
      <c r="P148" s="19">
        <v>41804</v>
      </c>
      <c r="Q148" s="19">
        <v>41805</v>
      </c>
      <c r="R148" s="7" t="s">
        <v>329</v>
      </c>
      <c r="S148" s="7">
        <v>1.6</v>
      </c>
      <c r="T148" s="7">
        <v>4.6500000000000004</v>
      </c>
      <c r="U148" s="7">
        <v>5743</v>
      </c>
      <c r="V148" s="6">
        <v>589</v>
      </c>
      <c r="W148" s="12">
        <f t="shared" si="26"/>
        <v>1</v>
      </c>
      <c r="X148" s="12">
        <v>5</v>
      </c>
      <c r="Y148" s="13">
        <v>132</v>
      </c>
      <c r="Z148" s="13">
        <v>4.6500000000000004</v>
      </c>
      <c r="AA148" s="13">
        <v>5743</v>
      </c>
      <c r="AB148" s="12">
        <v>126</v>
      </c>
      <c r="AC148" s="13">
        <f t="shared" si="24"/>
        <v>346921</v>
      </c>
      <c r="AD148" s="12">
        <v>6.6</v>
      </c>
      <c r="AE148" s="12">
        <f t="shared" si="27"/>
        <v>1.8870696490323797</v>
      </c>
      <c r="AF148" s="12">
        <v>589</v>
      </c>
      <c r="AG148" s="12">
        <f t="shared" si="28"/>
        <v>0</v>
      </c>
      <c r="AH148" s="12">
        <f t="shared" si="29"/>
        <v>0</v>
      </c>
      <c r="AI148" s="12">
        <f t="shared" si="30"/>
        <v>0</v>
      </c>
      <c r="AJ148" s="12">
        <f t="shared" si="31"/>
        <v>0</v>
      </c>
      <c r="AK148" s="12">
        <f t="shared" si="32"/>
        <v>1</v>
      </c>
      <c r="AL148" s="12">
        <f t="shared" si="33"/>
        <v>0</v>
      </c>
      <c r="AM148" s="12">
        <f t="shared" si="34"/>
        <v>0</v>
      </c>
      <c r="AN148" s="12">
        <f t="shared" si="35"/>
        <v>0</v>
      </c>
      <c r="AO148" s="12">
        <v>5</v>
      </c>
      <c r="AP148" s="22">
        <f t="shared" si="25"/>
        <v>1600</v>
      </c>
    </row>
    <row r="149" spans="1:42" x14ac:dyDescent="0.3">
      <c r="A149" s="6" t="s">
        <v>324</v>
      </c>
      <c r="B149" s="19" t="s">
        <v>26</v>
      </c>
      <c r="C149" s="6" t="s">
        <v>325</v>
      </c>
      <c r="D149" s="6" t="s">
        <v>227</v>
      </c>
      <c r="E149" s="6" t="s">
        <v>326</v>
      </c>
      <c r="F149" s="6">
        <v>6.5</v>
      </c>
      <c r="G149" s="6">
        <v>5</v>
      </c>
      <c r="H149" s="6">
        <v>126</v>
      </c>
      <c r="I149" s="6" t="s">
        <v>30</v>
      </c>
      <c r="J149" s="6">
        <v>628</v>
      </c>
      <c r="K149" s="19">
        <v>41803</v>
      </c>
      <c r="L149" s="7" t="s">
        <v>31</v>
      </c>
      <c r="M149" s="7" t="s">
        <v>132</v>
      </c>
      <c r="N149" s="7" t="s">
        <v>327</v>
      </c>
      <c r="O149" s="7">
        <v>132</v>
      </c>
      <c r="P149" s="19">
        <v>41805</v>
      </c>
      <c r="Q149" s="19">
        <v>41806</v>
      </c>
      <c r="R149" s="7" t="s">
        <v>330</v>
      </c>
      <c r="S149" s="7">
        <v>0.9653543307086615</v>
      </c>
      <c r="T149" s="7">
        <v>5.39</v>
      </c>
      <c r="U149" s="7">
        <v>5966</v>
      </c>
      <c r="V149" s="6">
        <v>628</v>
      </c>
      <c r="W149" s="12">
        <f t="shared" si="26"/>
        <v>1</v>
      </c>
      <c r="X149" s="12">
        <v>5</v>
      </c>
      <c r="Y149" s="13">
        <v>132</v>
      </c>
      <c r="Z149" s="13">
        <v>5.39</v>
      </c>
      <c r="AA149" s="13">
        <v>5966</v>
      </c>
      <c r="AB149" s="12">
        <v>126</v>
      </c>
      <c r="AC149" s="13">
        <f t="shared" si="24"/>
        <v>394384</v>
      </c>
      <c r="AD149" s="12">
        <v>6.5</v>
      </c>
      <c r="AE149" s="12">
        <f t="shared" si="27"/>
        <v>1.8718021769015913</v>
      </c>
      <c r="AF149" s="12">
        <v>628</v>
      </c>
      <c r="AG149" s="12">
        <f t="shared" si="28"/>
        <v>0</v>
      </c>
      <c r="AH149" s="12">
        <f t="shared" si="29"/>
        <v>0</v>
      </c>
      <c r="AI149" s="12">
        <f t="shared" si="30"/>
        <v>0</v>
      </c>
      <c r="AJ149" s="12">
        <f t="shared" si="31"/>
        <v>0</v>
      </c>
      <c r="AK149" s="12">
        <f t="shared" si="32"/>
        <v>1</v>
      </c>
      <c r="AL149" s="12">
        <f t="shared" si="33"/>
        <v>0</v>
      </c>
      <c r="AM149" s="12">
        <f t="shared" si="34"/>
        <v>0</v>
      </c>
      <c r="AN149" s="12">
        <f t="shared" si="35"/>
        <v>0</v>
      </c>
      <c r="AO149" s="12">
        <v>5</v>
      </c>
      <c r="AP149" s="22">
        <f t="shared" si="25"/>
        <v>965.35433070866145</v>
      </c>
    </row>
    <row r="150" spans="1:42" x14ac:dyDescent="0.3">
      <c r="A150" s="6" t="s">
        <v>324</v>
      </c>
      <c r="B150" s="19" t="s">
        <v>35</v>
      </c>
      <c r="C150" s="6" t="s">
        <v>325</v>
      </c>
      <c r="D150" s="6" t="s">
        <v>227</v>
      </c>
      <c r="E150" s="6" t="s">
        <v>326</v>
      </c>
      <c r="F150" s="6">
        <v>6.5</v>
      </c>
      <c r="G150" s="6">
        <v>5</v>
      </c>
      <c r="H150" s="6">
        <v>126</v>
      </c>
      <c r="I150" s="6" t="s">
        <v>30</v>
      </c>
      <c r="J150" s="6">
        <v>657</v>
      </c>
      <c r="K150" s="19">
        <v>41803</v>
      </c>
      <c r="L150" s="7" t="s">
        <v>31</v>
      </c>
      <c r="M150" s="7" t="s">
        <v>132</v>
      </c>
      <c r="N150" s="7" t="s">
        <v>327</v>
      </c>
      <c r="O150" s="7">
        <v>132</v>
      </c>
      <c r="P150" s="19">
        <v>41806</v>
      </c>
      <c r="Q150" s="19">
        <v>41807</v>
      </c>
      <c r="R150" s="7" t="s">
        <v>331</v>
      </c>
      <c r="S150" s="7">
        <v>1.0692913385826774</v>
      </c>
      <c r="T150" s="7">
        <v>4.6500000000000004</v>
      </c>
      <c r="U150" s="7">
        <v>5754</v>
      </c>
      <c r="V150" s="6">
        <v>657</v>
      </c>
      <c r="W150" s="12">
        <f t="shared" si="26"/>
        <v>1</v>
      </c>
      <c r="X150" s="12">
        <v>5</v>
      </c>
      <c r="Y150" s="13">
        <v>132</v>
      </c>
      <c r="Z150" s="13">
        <v>4.6500000000000004</v>
      </c>
      <c r="AA150" s="13">
        <v>5754</v>
      </c>
      <c r="AB150" s="12">
        <v>126</v>
      </c>
      <c r="AC150" s="13">
        <f t="shared" si="24"/>
        <v>431649</v>
      </c>
      <c r="AD150" s="12">
        <v>6.5</v>
      </c>
      <c r="AE150" s="12">
        <f t="shared" si="27"/>
        <v>1.8718021769015913</v>
      </c>
      <c r="AF150" s="12">
        <v>657</v>
      </c>
      <c r="AG150" s="12">
        <f t="shared" si="28"/>
        <v>0</v>
      </c>
      <c r="AH150" s="12">
        <f t="shared" si="29"/>
        <v>0</v>
      </c>
      <c r="AI150" s="12">
        <f t="shared" si="30"/>
        <v>0</v>
      </c>
      <c r="AJ150" s="12">
        <f t="shared" si="31"/>
        <v>0</v>
      </c>
      <c r="AK150" s="12">
        <f t="shared" si="32"/>
        <v>1</v>
      </c>
      <c r="AL150" s="12">
        <f t="shared" si="33"/>
        <v>0</v>
      </c>
      <c r="AM150" s="12">
        <f t="shared" si="34"/>
        <v>0</v>
      </c>
      <c r="AN150" s="12">
        <f t="shared" si="35"/>
        <v>0</v>
      </c>
      <c r="AO150" s="12">
        <v>5</v>
      </c>
      <c r="AP150" s="22">
        <f t="shared" si="25"/>
        <v>1069.2913385826776</v>
      </c>
    </row>
    <row r="151" spans="1:42" x14ac:dyDescent="0.3">
      <c r="A151" s="6" t="s">
        <v>324</v>
      </c>
      <c r="B151" s="19" t="s">
        <v>37</v>
      </c>
      <c r="C151" s="6" t="s">
        <v>325</v>
      </c>
      <c r="D151" s="6" t="s">
        <v>227</v>
      </c>
      <c r="E151" s="6" t="s">
        <v>326</v>
      </c>
      <c r="F151" s="6">
        <v>6.5</v>
      </c>
      <c r="G151" s="6">
        <v>5</v>
      </c>
      <c r="H151" s="6">
        <v>126</v>
      </c>
      <c r="I151" s="6" t="s">
        <v>30</v>
      </c>
      <c r="J151" s="6">
        <v>682</v>
      </c>
      <c r="K151" s="19">
        <v>41803</v>
      </c>
      <c r="L151" s="7" t="s">
        <v>31</v>
      </c>
      <c r="M151" s="7" t="s">
        <v>132</v>
      </c>
      <c r="N151" s="7" t="s">
        <v>327</v>
      </c>
      <c r="O151" s="7">
        <v>132</v>
      </c>
      <c r="P151" s="19">
        <v>41807</v>
      </c>
      <c r="Q151" s="19">
        <v>41808</v>
      </c>
      <c r="R151" s="7" t="s">
        <v>332</v>
      </c>
      <c r="S151" s="7">
        <v>0.95905511811023625</v>
      </c>
      <c r="T151" s="7">
        <v>4.38</v>
      </c>
      <c r="U151" s="7">
        <v>5469</v>
      </c>
      <c r="V151" s="6">
        <v>682</v>
      </c>
      <c r="W151" s="12">
        <f t="shared" si="26"/>
        <v>1</v>
      </c>
      <c r="X151" s="12">
        <v>5</v>
      </c>
      <c r="Y151" s="13">
        <v>132</v>
      </c>
      <c r="Z151" s="13">
        <v>4.38</v>
      </c>
      <c r="AA151" s="13">
        <v>5469</v>
      </c>
      <c r="AB151" s="12">
        <v>126</v>
      </c>
      <c r="AC151" s="13">
        <f t="shared" si="24"/>
        <v>465124</v>
      </c>
      <c r="AD151" s="12">
        <v>6.5</v>
      </c>
      <c r="AE151" s="12">
        <f t="shared" si="27"/>
        <v>1.8718021769015913</v>
      </c>
      <c r="AF151" s="12">
        <v>682</v>
      </c>
      <c r="AG151" s="12">
        <f t="shared" si="28"/>
        <v>0</v>
      </c>
      <c r="AH151" s="12">
        <f t="shared" si="29"/>
        <v>0</v>
      </c>
      <c r="AI151" s="12">
        <f t="shared" si="30"/>
        <v>0</v>
      </c>
      <c r="AJ151" s="12">
        <f t="shared" si="31"/>
        <v>0</v>
      </c>
      <c r="AK151" s="12">
        <f t="shared" si="32"/>
        <v>1</v>
      </c>
      <c r="AL151" s="12">
        <f t="shared" si="33"/>
        <v>0</v>
      </c>
      <c r="AM151" s="12">
        <f t="shared" si="34"/>
        <v>0</v>
      </c>
      <c r="AN151" s="12">
        <f t="shared" si="35"/>
        <v>0</v>
      </c>
      <c r="AO151" s="12">
        <v>5</v>
      </c>
      <c r="AP151" s="22">
        <f t="shared" si="25"/>
        <v>959.05511811023621</v>
      </c>
    </row>
    <row r="152" spans="1:42" x14ac:dyDescent="0.3">
      <c r="A152" s="6" t="s">
        <v>324</v>
      </c>
      <c r="B152" s="19" t="s">
        <v>178</v>
      </c>
      <c r="C152" s="6" t="s">
        <v>325</v>
      </c>
      <c r="D152" s="6" t="s">
        <v>227</v>
      </c>
      <c r="E152" s="6" t="s">
        <v>326</v>
      </c>
      <c r="F152" s="6">
        <v>6.5</v>
      </c>
      <c r="G152" s="6">
        <v>5</v>
      </c>
      <c r="H152" s="6">
        <v>126</v>
      </c>
      <c r="I152" s="6" t="s">
        <v>30</v>
      </c>
      <c r="J152" s="6">
        <v>708</v>
      </c>
      <c r="K152" s="19">
        <v>41803</v>
      </c>
      <c r="L152" s="7" t="s">
        <v>31</v>
      </c>
      <c r="M152" s="7" t="s">
        <v>132</v>
      </c>
      <c r="N152" s="7" t="s">
        <v>327</v>
      </c>
      <c r="O152" s="7">
        <v>132</v>
      </c>
      <c r="P152" s="19">
        <v>41808</v>
      </c>
      <c r="Q152" s="19">
        <v>41809</v>
      </c>
      <c r="R152" s="7" t="s">
        <v>333</v>
      </c>
      <c r="S152" s="7">
        <v>0.96850393700787407</v>
      </c>
      <c r="T152" s="7">
        <v>4.5199999999999996</v>
      </c>
      <c r="U152" s="7">
        <v>5344</v>
      </c>
      <c r="V152" s="6">
        <v>708</v>
      </c>
      <c r="W152" s="12">
        <f t="shared" si="26"/>
        <v>1</v>
      </c>
      <c r="X152" s="12">
        <v>5</v>
      </c>
      <c r="Y152" s="13">
        <v>132</v>
      </c>
      <c r="Z152" s="13">
        <v>4.5199999999999996</v>
      </c>
      <c r="AA152" s="13">
        <v>5344</v>
      </c>
      <c r="AB152" s="12">
        <v>126</v>
      </c>
      <c r="AC152" s="13">
        <f t="shared" si="24"/>
        <v>501264</v>
      </c>
      <c r="AD152" s="12">
        <v>6.5</v>
      </c>
      <c r="AE152" s="12">
        <f t="shared" si="27"/>
        <v>1.8718021769015913</v>
      </c>
      <c r="AF152" s="12">
        <v>708</v>
      </c>
      <c r="AG152" s="12">
        <f t="shared" si="28"/>
        <v>0</v>
      </c>
      <c r="AH152" s="12">
        <f t="shared" si="29"/>
        <v>0</v>
      </c>
      <c r="AI152" s="12">
        <f t="shared" si="30"/>
        <v>0</v>
      </c>
      <c r="AJ152" s="12">
        <f t="shared" si="31"/>
        <v>0</v>
      </c>
      <c r="AK152" s="12">
        <f t="shared" si="32"/>
        <v>1</v>
      </c>
      <c r="AL152" s="12">
        <f t="shared" si="33"/>
        <v>0</v>
      </c>
      <c r="AM152" s="12">
        <f t="shared" si="34"/>
        <v>0</v>
      </c>
      <c r="AN152" s="12">
        <f t="shared" si="35"/>
        <v>0</v>
      </c>
      <c r="AO152" s="12">
        <v>5</v>
      </c>
      <c r="AP152" s="22">
        <f t="shared" si="25"/>
        <v>968.50393700787413</v>
      </c>
    </row>
    <row r="153" spans="1:42" x14ac:dyDescent="0.3">
      <c r="A153" s="6" t="s">
        <v>324</v>
      </c>
      <c r="B153" s="19" t="s">
        <v>39</v>
      </c>
      <c r="C153" s="6" t="s">
        <v>325</v>
      </c>
      <c r="D153" s="6" t="s">
        <v>227</v>
      </c>
      <c r="E153" s="6" t="s">
        <v>326</v>
      </c>
      <c r="F153" s="6">
        <v>6.4</v>
      </c>
      <c r="G153" s="6">
        <v>5</v>
      </c>
      <c r="H153" s="6">
        <v>126</v>
      </c>
      <c r="I153" s="6" t="s">
        <v>30</v>
      </c>
      <c r="J153" s="6">
        <v>730</v>
      </c>
      <c r="K153" s="19">
        <v>41803</v>
      </c>
      <c r="L153" s="7" t="s">
        <v>31</v>
      </c>
      <c r="M153" s="7" t="s">
        <v>132</v>
      </c>
      <c r="N153" s="7" t="s">
        <v>327</v>
      </c>
      <c r="O153" s="7">
        <v>132</v>
      </c>
      <c r="P153" s="19">
        <v>41809</v>
      </c>
      <c r="Q153" s="19">
        <v>41810</v>
      </c>
      <c r="R153" s="7" t="s">
        <v>334</v>
      </c>
      <c r="S153" s="7">
        <v>0.17795275590551185</v>
      </c>
      <c r="T153" s="7">
        <v>4.5999999999999996</v>
      </c>
      <c r="U153" s="7">
        <v>1292</v>
      </c>
      <c r="V153" s="6">
        <v>730</v>
      </c>
      <c r="W153" s="12">
        <f t="shared" si="26"/>
        <v>1</v>
      </c>
      <c r="X153" s="12">
        <v>5</v>
      </c>
      <c r="Y153" s="13">
        <v>132</v>
      </c>
      <c r="Z153" s="13">
        <v>4.5999999999999996</v>
      </c>
      <c r="AA153" s="13">
        <v>1292</v>
      </c>
      <c r="AB153" s="12">
        <v>126</v>
      </c>
      <c r="AC153" s="13">
        <f t="shared" si="24"/>
        <v>532900</v>
      </c>
      <c r="AD153" s="12">
        <v>6.4</v>
      </c>
      <c r="AE153" s="12">
        <f t="shared" si="27"/>
        <v>1.8562979903656263</v>
      </c>
      <c r="AF153" s="12">
        <v>730</v>
      </c>
      <c r="AG153" s="12">
        <f t="shared" si="28"/>
        <v>0</v>
      </c>
      <c r="AH153" s="12">
        <f t="shared" si="29"/>
        <v>0</v>
      </c>
      <c r="AI153" s="12">
        <f t="shared" si="30"/>
        <v>0</v>
      </c>
      <c r="AJ153" s="12">
        <f t="shared" si="31"/>
        <v>0</v>
      </c>
      <c r="AK153" s="12">
        <f t="shared" si="32"/>
        <v>1</v>
      </c>
      <c r="AL153" s="12">
        <f t="shared" si="33"/>
        <v>0</v>
      </c>
      <c r="AM153" s="12">
        <f t="shared" si="34"/>
        <v>0</v>
      </c>
      <c r="AN153" s="12">
        <f t="shared" si="35"/>
        <v>0</v>
      </c>
      <c r="AO153" s="12">
        <v>5</v>
      </c>
      <c r="AP153" s="22">
        <f t="shared" si="25"/>
        <v>177.95275590551185</v>
      </c>
    </row>
    <row r="154" spans="1:42" x14ac:dyDescent="0.3">
      <c r="A154" s="6" t="s">
        <v>324</v>
      </c>
      <c r="B154" s="19" t="s">
        <v>41</v>
      </c>
      <c r="C154" s="6" t="s">
        <v>325</v>
      </c>
      <c r="D154" s="6" t="s">
        <v>227</v>
      </c>
      <c r="E154" s="6" t="s">
        <v>326</v>
      </c>
      <c r="F154" s="6">
        <v>6.4</v>
      </c>
      <c r="G154" s="6">
        <v>5</v>
      </c>
      <c r="H154" s="6">
        <v>126</v>
      </c>
      <c r="I154" s="6" t="s">
        <v>30</v>
      </c>
      <c r="J154" s="6">
        <v>742</v>
      </c>
      <c r="K154" s="19">
        <v>41803</v>
      </c>
      <c r="L154" s="7" t="s">
        <v>31</v>
      </c>
      <c r="M154" s="7" t="s">
        <v>132</v>
      </c>
      <c r="N154" s="7" t="s">
        <v>327</v>
      </c>
      <c r="O154" s="7">
        <v>132</v>
      </c>
      <c r="P154" s="19">
        <v>41810</v>
      </c>
      <c r="Q154" s="19">
        <v>41811</v>
      </c>
      <c r="R154" s="7" t="s">
        <v>335</v>
      </c>
      <c r="S154" s="7">
        <v>0.21732283464566932</v>
      </c>
      <c r="T154" s="7">
        <v>4.74</v>
      </c>
      <c r="U154" s="7">
        <v>1147</v>
      </c>
      <c r="V154" s="6">
        <v>742</v>
      </c>
      <c r="W154" s="12">
        <f t="shared" si="26"/>
        <v>1</v>
      </c>
      <c r="X154" s="12">
        <v>5</v>
      </c>
      <c r="Y154" s="13">
        <v>132</v>
      </c>
      <c r="Z154" s="13">
        <v>4.74</v>
      </c>
      <c r="AA154" s="13">
        <v>1147</v>
      </c>
      <c r="AB154" s="12">
        <v>126</v>
      </c>
      <c r="AC154" s="13">
        <f t="shared" si="24"/>
        <v>550564</v>
      </c>
      <c r="AD154" s="12">
        <v>6.4</v>
      </c>
      <c r="AE154" s="12">
        <f t="shared" si="27"/>
        <v>1.8562979903656263</v>
      </c>
      <c r="AF154" s="12">
        <v>742</v>
      </c>
      <c r="AG154" s="12">
        <f t="shared" si="28"/>
        <v>0</v>
      </c>
      <c r="AH154" s="12">
        <f t="shared" si="29"/>
        <v>0</v>
      </c>
      <c r="AI154" s="12">
        <f t="shared" si="30"/>
        <v>0</v>
      </c>
      <c r="AJ154" s="12">
        <f t="shared" si="31"/>
        <v>0</v>
      </c>
      <c r="AK154" s="12">
        <f t="shared" si="32"/>
        <v>1</v>
      </c>
      <c r="AL154" s="12">
        <f t="shared" si="33"/>
        <v>0</v>
      </c>
      <c r="AM154" s="12">
        <f t="shared" si="34"/>
        <v>0</v>
      </c>
      <c r="AN154" s="12">
        <f t="shared" si="35"/>
        <v>0</v>
      </c>
      <c r="AO154" s="12">
        <v>5</v>
      </c>
      <c r="AP154" s="22">
        <f t="shared" si="25"/>
        <v>217.3228346456693</v>
      </c>
    </row>
    <row r="155" spans="1:42" x14ac:dyDescent="0.3">
      <c r="A155" s="6" t="s">
        <v>324</v>
      </c>
      <c r="B155" s="19" t="s">
        <v>43</v>
      </c>
      <c r="C155" s="6" t="s">
        <v>325</v>
      </c>
      <c r="D155" s="6" t="s">
        <v>227</v>
      </c>
      <c r="E155" s="6" t="s">
        <v>326</v>
      </c>
      <c r="F155" s="6">
        <v>6.4</v>
      </c>
      <c r="G155" s="6">
        <v>5</v>
      </c>
      <c r="H155" s="6">
        <v>126</v>
      </c>
      <c r="I155" s="6" t="s">
        <v>30</v>
      </c>
      <c r="J155" s="6">
        <v>749</v>
      </c>
      <c r="K155" s="19">
        <v>41803</v>
      </c>
      <c r="L155" s="7" t="s">
        <v>31</v>
      </c>
      <c r="M155" s="7" t="s">
        <v>132</v>
      </c>
      <c r="N155" s="7" t="s">
        <v>327</v>
      </c>
      <c r="O155" s="7">
        <v>132</v>
      </c>
      <c r="P155" s="19">
        <v>41811</v>
      </c>
      <c r="Q155" s="19">
        <v>41812</v>
      </c>
      <c r="R155" s="7" t="s">
        <v>336</v>
      </c>
      <c r="S155" s="7">
        <v>0.20314960629921261</v>
      </c>
      <c r="T155" s="7">
        <v>4.3899999999999997</v>
      </c>
      <c r="U155" s="7">
        <v>1161</v>
      </c>
      <c r="V155" s="6">
        <v>749</v>
      </c>
      <c r="W155" s="12">
        <f t="shared" si="26"/>
        <v>1</v>
      </c>
      <c r="X155" s="12">
        <v>5</v>
      </c>
      <c r="Y155" s="13">
        <v>132</v>
      </c>
      <c r="Z155" s="13">
        <v>4.3899999999999997</v>
      </c>
      <c r="AA155" s="13">
        <v>1161</v>
      </c>
      <c r="AB155" s="12">
        <v>126</v>
      </c>
      <c r="AC155" s="13">
        <f t="shared" si="24"/>
        <v>561001</v>
      </c>
      <c r="AD155" s="12">
        <v>6.4</v>
      </c>
      <c r="AE155" s="12">
        <f t="shared" si="27"/>
        <v>1.8562979903656263</v>
      </c>
      <c r="AF155" s="12">
        <v>749</v>
      </c>
      <c r="AG155" s="12">
        <f t="shared" si="28"/>
        <v>0</v>
      </c>
      <c r="AH155" s="12">
        <f t="shared" si="29"/>
        <v>0</v>
      </c>
      <c r="AI155" s="12">
        <f t="shared" si="30"/>
        <v>0</v>
      </c>
      <c r="AJ155" s="12">
        <f t="shared" si="31"/>
        <v>0</v>
      </c>
      <c r="AK155" s="12">
        <f t="shared" si="32"/>
        <v>1</v>
      </c>
      <c r="AL155" s="12">
        <f t="shared" si="33"/>
        <v>0</v>
      </c>
      <c r="AM155" s="12">
        <f t="shared" si="34"/>
        <v>0</v>
      </c>
      <c r="AN155" s="12">
        <f t="shared" si="35"/>
        <v>0</v>
      </c>
      <c r="AO155" s="12">
        <v>5</v>
      </c>
      <c r="AP155" s="22">
        <f t="shared" si="25"/>
        <v>203.14960629921262</v>
      </c>
    </row>
    <row r="156" spans="1:42" x14ac:dyDescent="0.3">
      <c r="A156" s="6" t="s">
        <v>324</v>
      </c>
      <c r="B156" s="19" t="s">
        <v>45</v>
      </c>
      <c r="C156" s="6" t="s">
        <v>325</v>
      </c>
      <c r="D156" s="6" t="s">
        <v>227</v>
      </c>
      <c r="E156" s="6" t="s">
        <v>326</v>
      </c>
      <c r="F156" s="6">
        <v>6.4</v>
      </c>
      <c r="G156" s="6">
        <v>5</v>
      </c>
      <c r="H156" s="6">
        <v>126</v>
      </c>
      <c r="I156" s="6" t="s">
        <v>30</v>
      </c>
      <c r="J156" s="6">
        <v>759</v>
      </c>
      <c r="K156" s="19">
        <v>41803</v>
      </c>
      <c r="L156" s="7" t="s">
        <v>31</v>
      </c>
      <c r="M156" s="7" t="s">
        <v>132</v>
      </c>
      <c r="N156" s="7" t="s">
        <v>327</v>
      </c>
      <c r="O156" s="7">
        <v>132</v>
      </c>
      <c r="P156" s="19">
        <v>41812</v>
      </c>
      <c r="Q156" s="19">
        <v>41813</v>
      </c>
      <c r="R156" s="7" t="s">
        <v>337</v>
      </c>
      <c r="S156" s="7">
        <v>0.12440944881889765</v>
      </c>
      <c r="T156" s="7">
        <v>5.12</v>
      </c>
      <c r="U156" s="7">
        <v>1221</v>
      </c>
      <c r="V156" s="6">
        <v>759</v>
      </c>
      <c r="W156" s="12">
        <f t="shared" si="26"/>
        <v>1</v>
      </c>
      <c r="X156" s="12">
        <v>5</v>
      </c>
      <c r="Y156" s="13">
        <v>132</v>
      </c>
      <c r="Z156" s="13">
        <v>5.12</v>
      </c>
      <c r="AA156" s="13">
        <v>1221</v>
      </c>
      <c r="AB156" s="12">
        <v>126</v>
      </c>
      <c r="AC156" s="13">
        <f t="shared" si="24"/>
        <v>576081</v>
      </c>
      <c r="AD156" s="12">
        <v>6.4</v>
      </c>
      <c r="AE156" s="12">
        <f t="shared" si="27"/>
        <v>1.8562979903656263</v>
      </c>
      <c r="AF156" s="12">
        <v>759</v>
      </c>
      <c r="AG156" s="12">
        <f t="shared" si="28"/>
        <v>0</v>
      </c>
      <c r="AH156" s="12">
        <f t="shared" si="29"/>
        <v>0</v>
      </c>
      <c r="AI156" s="12">
        <f t="shared" si="30"/>
        <v>0</v>
      </c>
      <c r="AJ156" s="12">
        <f t="shared" si="31"/>
        <v>0</v>
      </c>
      <c r="AK156" s="12">
        <f t="shared" si="32"/>
        <v>1</v>
      </c>
      <c r="AL156" s="12">
        <f t="shared" si="33"/>
        <v>0</v>
      </c>
      <c r="AM156" s="12">
        <f t="shared" si="34"/>
        <v>0</v>
      </c>
      <c r="AN156" s="12">
        <f t="shared" si="35"/>
        <v>0</v>
      </c>
      <c r="AO156" s="12">
        <v>5</v>
      </c>
      <c r="AP156" s="22">
        <f t="shared" si="25"/>
        <v>124.40944881889764</v>
      </c>
    </row>
    <row r="157" spans="1:42" x14ac:dyDescent="0.3">
      <c r="A157" s="6" t="s">
        <v>324</v>
      </c>
      <c r="B157" s="19" t="s">
        <v>49</v>
      </c>
      <c r="C157" s="6" t="s">
        <v>325</v>
      </c>
      <c r="D157" s="6" t="s">
        <v>227</v>
      </c>
      <c r="E157" s="6" t="s">
        <v>326</v>
      </c>
      <c r="F157" s="6">
        <v>6.4</v>
      </c>
      <c r="G157" s="6">
        <v>5</v>
      </c>
      <c r="H157" s="6">
        <v>126</v>
      </c>
      <c r="I157" s="6" t="s">
        <v>30</v>
      </c>
      <c r="J157" s="6">
        <v>772</v>
      </c>
      <c r="K157" s="19">
        <v>41803</v>
      </c>
      <c r="L157" s="7" t="s">
        <v>31</v>
      </c>
      <c r="M157" s="7" t="s">
        <v>132</v>
      </c>
      <c r="N157" s="7" t="s">
        <v>327</v>
      </c>
      <c r="O157" s="7">
        <v>132</v>
      </c>
      <c r="P157" s="19">
        <v>41814</v>
      </c>
      <c r="Q157" s="19">
        <v>41815</v>
      </c>
      <c r="R157" s="7" t="s">
        <v>338</v>
      </c>
      <c r="S157" s="7">
        <v>0.12755905511811022</v>
      </c>
      <c r="T157" s="7">
        <v>4.91</v>
      </c>
      <c r="U157" s="7">
        <v>1303</v>
      </c>
      <c r="V157" s="6">
        <v>772</v>
      </c>
      <c r="W157" s="12">
        <f t="shared" si="26"/>
        <v>1</v>
      </c>
      <c r="X157" s="12">
        <v>5</v>
      </c>
      <c r="Y157" s="13">
        <v>132</v>
      </c>
      <c r="Z157" s="13">
        <v>4.91</v>
      </c>
      <c r="AA157" s="13">
        <v>1303</v>
      </c>
      <c r="AB157" s="12">
        <v>126</v>
      </c>
      <c r="AC157" s="13">
        <f t="shared" si="24"/>
        <v>595984</v>
      </c>
      <c r="AD157" s="12">
        <v>6.4</v>
      </c>
      <c r="AE157" s="12">
        <f t="shared" si="27"/>
        <v>1.8562979903656263</v>
      </c>
      <c r="AF157" s="12">
        <v>772</v>
      </c>
      <c r="AG157" s="12">
        <f t="shared" si="28"/>
        <v>0</v>
      </c>
      <c r="AH157" s="12">
        <f t="shared" si="29"/>
        <v>0</v>
      </c>
      <c r="AI157" s="12">
        <f t="shared" si="30"/>
        <v>0</v>
      </c>
      <c r="AJ157" s="12">
        <f t="shared" si="31"/>
        <v>0</v>
      </c>
      <c r="AK157" s="12">
        <f t="shared" si="32"/>
        <v>1</v>
      </c>
      <c r="AL157" s="12">
        <f t="shared" si="33"/>
        <v>0</v>
      </c>
      <c r="AM157" s="12">
        <f t="shared" si="34"/>
        <v>0</v>
      </c>
      <c r="AN157" s="12">
        <f t="shared" si="35"/>
        <v>0</v>
      </c>
      <c r="AO157" s="12">
        <v>5</v>
      </c>
      <c r="AP157" s="22">
        <f t="shared" si="25"/>
        <v>127.55905511811022</v>
      </c>
    </row>
    <row r="158" spans="1:42" x14ac:dyDescent="0.3">
      <c r="A158" s="6" t="s">
        <v>324</v>
      </c>
      <c r="B158" s="19" t="s">
        <v>51</v>
      </c>
      <c r="C158" s="6" t="s">
        <v>325</v>
      </c>
      <c r="D158" s="6" t="s">
        <v>227</v>
      </c>
      <c r="E158" s="6" t="s">
        <v>326</v>
      </c>
      <c r="F158" s="6">
        <v>6.4</v>
      </c>
      <c r="G158" s="6">
        <v>5</v>
      </c>
      <c r="H158" s="6">
        <v>126</v>
      </c>
      <c r="I158" s="6" t="s">
        <v>30</v>
      </c>
      <c r="J158" s="6">
        <v>779</v>
      </c>
      <c r="K158" s="19">
        <v>41803</v>
      </c>
      <c r="L158" s="7" t="s">
        <v>31</v>
      </c>
      <c r="M158" s="7" t="s">
        <v>132</v>
      </c>
      <c r="N158" s="7" t="s">
        <v>327</v>
      </c>
      <c r="O158" s="7">
        <v>132</v>
      </c>
      <c r="P158" s="19">
        <v>41815</v>
      </c>
      <c r="Q158" s="19">
        <v>41816</v>
      </c>
      <c r="R158" s="7" t="s">
        <v>339</v>
      </c>
      <c r="S158" s="7">
        <v>9.2913385826771666E-2</v>
      </c>
      <c r="T158" s="7">
        <v>4.46</v>
      </c>
      <c r="U158" s="7">
        <v>1047</v>
      </c>
      <c r="V158" s="6">
        <v>779</v>
      </c>
      <c r="W158" s="12">
        <f t="shared" si="26"/>
        <v>1</v>
      </c>
      <c r="X158" s="12">
        <v>5</v>
      </c>
      <c r="Y158" s="13">
        <v>132</v>
      </c>
      <c r="Z158" s="13">
        <v>4.46</v>
      </c>
      <c r="AA158" s="13">
        <v>1047</v>
      </c>
      <c r="AB158" s="12">
        <v>126</v>
      </c>
      <c r="AC158" s="13">
        <f t="shared" si="24"/>
        <v>606841</v>
      </c>
      <c r="AD158" s="12">
        <v>6.4</v>
      </c>
      <c r="AE158" s="12">
        <f t="shared" si="27"/>
        <v>1.8562979903656263</v>
      </c>
      <c r="AF158" s="12">
        <v>779</v>
      </c>
      <c r="AG158" s="12">
        <f t="shared" si="28"/>
        <v>0</v>
      </c>
      <c r="AH158" s="12">
        <f t="shared" si="29"/>
        <v>0</v>
      </c>
      <c r="AI158" s="12">
        <f t="shared" si="30"/>
        <v>0</v>
      </c>
      <c r="AJ158" s="12">
        <f t="shared" si="31"/>
        <v>0</v>
      </c>
      <c r="AK158" s="12">
        <f t="shared" si="32"/>
        <v>1</v>
      </c>
      <c r="AL158" s="12">
        <f t="shared" si="33"/>
        <v>0</v>
      </c>
      <c r="AM158" s="12">
        <f t="shared" si="34"/>
        <v>0</v>
      </c>
      <c r="AN158" s="12">
        <f t="shared" si="35"/>
        <v>0</v>
      </c>
      <c r="AO158" s="12">
        <v>5</v>
      </c>
      <c r="AP158" s="22">
        <f t="shared" si="25"/>
        <v>92.913385826771673</v>
      </c>
    </row>
    <row r="159" spans="1:42" x14ac:dyDescent="0.3">
      <c r="A159" s="6" t="s">
        <v>324</v>
      </c>
      <c r="B159" s="19" t="s">
        <v>53</v>
      </c>
      <c r="C159" s="6" t="s">
        <v>325</v>
      </c>
      <c r="D159" s="6" t="s">
        <v>227</v>
      </c>
      <c r="E159" s="6" t="s">
        <v>326</v>
      </c>
      <c r="F159" s="6">
        <v>6.4</v>
      </c>
      <c r="G159" s="6">
        <v>5</v>
      </c>
      <c r="H159" s="6">
        <v>126</v>
      </c>
      <c r="I159" s="6" t="s">
        <v>30</v>
      </c>
      <c r="J159" s="6">
        <v>787</v>
      </c>
      <c r="K159" s="19">
        <v>41803</v>
      </c>
      <c r="L159" s="7" t="s">
        <v>31</v>
      </c>
      <c r="M159" s="7" t="s">
        <v>132</v>
      </c>
      <c r="N159" s="7" t="s">
        <v>327</v>
      </c>
      <c r="O159" s="7">
        <v>132</v>
      </c>
      <c r="P159" s="19">
        <v>41816</v>
      </c>
      <c r="Q159" s="19">
        <v>41817</v>
      </c>
      <c r="R159" s="7" t="s">
        <v>340</v>
      </c>
      <c r="S159" s="7">
        <v>5.5118110236220472E-2</v>
      </c>
      <c r="T159" s="7">
        <v>3.83</v>
      </c>
      <c r="U159" s="7">
        <v>367</v>
      </c>
      <c r="V159" s="6">
        <v>787</v>
      </c>
      <c r="W159" s="12">
        <f t="shared" si="26"/>
        <v>1</v>
      </c>
      <c r="X159" s="12">
        <v>5</v>
      </c>
      <c r="Y159" s="13">
        <v>132</v>
      </c>
      <c r="Z159" s="13">
        <v>3.83</v>
      </c>
      <c r="AA159" s="13">
        <v>367</v>
      </c>
      <c r="AB159" s="12">
        <v>126</v>
      </c>
      <c r="AC159" s="13">
        <f t="shared" si="24"/>
        <v>619369</v>
      </c>
      <c r="AD159" s="12">
        <v>6.4</v>
      </c>
      <c r="AE159" s="12">
        <f t="shared" si="27"/>
        <v>1.8562979903656263</v>
      </c>
      <c r="AF159" s="12">
        <v>787</v>
      </c>
      <c r="AG159" s="12">
        <f t="shared" si="28"/>
        <v>0</v>
      </c>
      <c r="AH159" s="12">
        <f t="shared" si="29"/>
        <v>0</v>
      </c>
      <c r="AI159" s="12">
        <f t="shared" si="30"/>
        <v>0</v>
      </c>
      <c r="AJ159" s="12">
        <f t="shared" si="31"/>
        <v>0</v>
      </c>
      <c r="AK159" s="12">
        <f t="shared" si="32"/>
        <v>1</v>
      </c>
      <c r="AL159" s="12">
        <f t="shared" si="33"/>
        <v>0</v>
      </c>
      <c r="AM159" s="12">
        <f t="shared" si="34"/>
        <v>0</v>
      </c>
      <c r="AN159" s="12">
        <f t="shared" si="35"/>
        <v>0</v>
      </c>
      <c r="AO159" s="12">
        <v>5</v>
      </c>
      <c r="AP159" s="22">
        <f t="shared" si="25"/>
        <v>55.118110236220474</v>
      </c>
    </row>
    <row r="160" spans="1:42" x14ac:dyDescent="0.3">
      <c r="A160" s="6" t="s">
        <v>324</v>
      </c>
      <c r="B160" s="19" t="s">
        <v>61</v>
      </c>
      <c r="C160" s="6" t="s">
        <v>325</v>
      </c>
      <c r="D160" s="6" t="s">
        <v>227</v>
      </c>
      <c r="E160" s="6" t="s">
        <v>326</v>
      </c>
      <c r="F160" s="6">
        <v>6.4</v>
      </c>
      <c r="G160" s="6">
        <v>5</v>
      </c>
      <c r="H160" s="6">
        <v>126</v>
      </c>
      <c r="I160" s="6" t="s">
        <v>30</v>
      </c>
      <c r="J160" s="6">
        <v>798</v>
      </c>
      <c r="K160" s="19">
        <v>41803</v>
      </c>
      <c r="L160" s="7" t="s">
        <v>31</v>
      </c>
      <c r="M160" s="7" t="s">
        <v>132</v>
      </c>
      <c r="N160" s="7" t="s">
        <v>327</v>
      </c>
      <c r="O160" s="7">
        <v>132</v>
      </c>
      <c r="P160" s="19">
        <v>41820</v>
      </c>
      <c r="Q160" s="19">
        <v>41821</v>
      </c>
      <c r="R160" s="7" t="s">
        <v>341</v>
      </c>
      <c r="S160" s="7">
        <v>2.0472440944881893E-2</v>
      </c>
      <c r="T160" s="7">
        <v>3.13</v>
      </c>
      <c r="U160" s="7">
        <v>329</v>
      </c>
      <c r="V160" s="6">
        <v>798</v>
      </c>
      <c r="W160" s="12">
        <f t="shared" si="26"/>
        <v>1</v>
      </c>
      <c r="X160" s="12">
        <v>5</v>
      </c>
      <c r="Y160" s="13">
        <v>132</v>
      </c>
      <c r="Z160" s="13">
        <v>3.13</v>
      </c>
      <c r="AA160" s="13">
        <v>329</v>
      </c>
      <c r="AB160" s="12">
        <v>126</v>
      </c>
      <c r="AC160" s="13">
        <f t="shared" si="24"/>
        <v>636804</v>
      </c>
      <c r="AD160" s="12">
        <v>6.4</v>
      </c>
      <c r="AE160" s="12">
        <f t="shared" si="27"/>
        <v>1.8562979903656263</v>
      </c>
      <c r="AF160" s="12">
        <v>798</v>
      </c>
      <c r="AG160" s="12">
        <f t="shared" si="28"/>
        <v>0</v>
      </c>
      <c r="AH160" s="12">
        <f t="shared" si="29"/>
        <v>0</v>
      </c>
      <c r="AI160" s="12">
        <f t="shared" si="30"/>
        <v>0</v>
      </c>
      <c r="AJ160" s="12">
        <f t="shared" si="31"/>
        <v>0</v>
      </c>
      <c r="AK160" s="12">
        <f t="shared" si="32"/>
        <v>1</v>
      </c>
      <c r="AL160" s="12">
        <f t="shared" si="33"/>
        <v>0</v>
      </c>
      <c r="AM160" s="12">
        <f t="shared" si="34"/>
        <v>0</v>
      </c>
      <c r="AN160" s="12">
        <f t="shared" si="35"/>
        <v>0</v>
      </c>
      <c r="AO160" s="12">
        <v>5</v>
      </c>
      <c r="AP160" s="22">
        <f t="shared" si="25"/>
        <v>20.472440944881892</v>
      </c>
    </row>
    <row r="161" spans="1:42" x14ac:dyDescent="0.3">
      <c r="A161" s="6" t="s">
        <v>324</v>
      </c>
      <c r="B161" s="19" t="s">
        <v>65</v>
      </c>
      <c r="C161" s="6" t="s">
        <v>325</v>
      </c>
      <c r="D161" s="6" t="s">
        <v>227</v>
      </c>
      <c r="E161" s="6" t="s">
        <v>326</v>
      </c>
      <c r="F161" s="6">
        <v>6.4</v>
      </c>
      <c r="G161" s="6">
        <v>5</v>
      </c>
      <c r="H161" s="6">
        <v>126</v>
      </c>
      <c r="I161" s="6" t="s">
        <v>30</v>
      </c>
      <c r="J161" s="6">
        <v>808</v>
      </c>
      <c r="K161" s="19">
        <v>41803</v>
      </c>
      <c r="L161" s="7" t="s">
        <v>31</v>
      </c>
      <c r="M161" s="7" t="s">
        <v>132</v>
      </c>
      <c r="N161" s="7" t="s">
        <v>327</v>
      </c>
      <c r="O161" s="7">
        <v>132</v>
      </c>
      <c r="P161" s="19">
        <v>41822</v>
      </c>
      <c r="Q161" s="19">
        <v>41823</v>
      </c>
      <c r="R161" s="7" t="s">
        <v>342</v>
      </c>
      <c r="S161" s="7">
        <v>1.889763779527559E-2</v>
      </c>
      <c r="T161" s="7">
        <v>3.07</v>
      </c>
      <c r="U161" s="7">
        <v>328</v>
      </c>
      <c r="V161" s="6">
        <v>808</v>
      </c>
      <c r="W161" s="12">
        <f t="shared" si="26"/>
        <v>1</v>
      </c>
      <c r="X161" s="12">
        <v>5</v>
      </c>
      <c r="Y161" s="13">
        <v>132</v>
      </c>
      <c r="Z161" s="13">
        <v>3.07</v>
      </c>
      <c r="AA161" s="13">
        <v>328</v>
      </c>
      <c r="AB161" s="12">
        <v>126</v>
      </c>
      <c r="AC161" s="13">
        <f t="shared" si="24"/>
        <v>652864</v>
      </c>
      <c r="AD161" s="12">
        <v>6.4</v>
      </c>
      <c r="AE161" s="12">
        <f t="shared" si="27"/>
        <v>1.8562979903656263</v>
      </c>
      <c r="AF161" s="12">
        <v>808</v>
      </c>
      <c r="AG161" s="12">
        <f t="shared" si="28"/>
        <v>0</v>
      </c>
      <c r="AH161" s="12">
        <f t="shared" si="29"/>
        <v>0</v>
      </c>
      <c r="AI161" s="12">
        <f t="shared" si="30"/>
        <v>0</v>
      </c>
      <c r="AJ161" s="12">
        <f t="shared" si="31"/>
        <v>0</v>
      </c>
      <c r="AK161" s="12">
        <f t="shared" si="32"/>
        <v>1</v>
      </c>
      <c r="AL161" s="12">
        <f t="shared" si="33"/>
        <v>0</v>
      </c>
      <c r="AM161" s="12">
        <f t="shared" si="34"/>
        <v>0</v>
      </c>
      <c r="AN161" s="12">
        <f t="shared" si="35"/>
        <v>0</v>
      </c>
      <c r="AO161" s="12">
        <v>5</v>
      </c>
      <c r="AP161" s="22">
        <f t="shared" si="25"/>
        <v>18.897637795275589</v>
      </c>
    </row>
    <row r="162" spans="1:42" x14ac:dyDescent="0.3">
      <c r="A162" s="6" t="s">
        <v>324</v>
      </c>
      <c r="B162" s="19" t="s">
        <v>69</v>
      </c>
      <c r="C162" s="6" t="s">
        <v>325</v>
      </c>
      <c r="D162" s="6" t="s">
        <v>227</v>
      </c>
      <c r="E162" s="6" t="s">
        <v>326</v>
      </c>
      <c r="F162" s="6">
        <v>6.4</v>
      </c>
      <c r="G162" s="6">
        <v>5</v>
      </c>
      <c r="H162" s="6">
        <v>126</v>
      </c>
      <c r="I162" s="6" t="s">
        <v>30</v>
      </c>
      <c r="J162" s="6">
        <v>812</v>
      </c>
      <c r="K162" s="19">
        <v>41803</v>
      </c>
      <c r="L162" s="7" t="s">
        <v>31</v>
      </c>
      <c r="M162" s="7" t="s">
        <v>132</v>
      </c>
      <c r="N162" s="7" t="s">
        <v>327</v>
      </c>
      <c r="O162" s="7">
        <v>132</v>
      </c>
      <c r="P162" s="19">
        <v>41824</v>
      </c>
      <c r="Q162" s="19">
        <v>41825</v>
      </c>
      <c r="R162" s="7" t="s">
        <v>343</v>
      </c>
      <c r="S162" s="7">
        <v>7.8740157480314977E-3</v>
      </c>
      <c r="T162" s="7">
        <v>4.05</v>
      </c>
      <c r="U162" s="7">
        <v>75</v>
      </c>
      <c r="V162" s="6">
        <v>812</v>
      </c>
      <c r="W162" s="12">
        <f t="shared" si="26"/>
        <v>1</v>
      </c>
      <c r="X162" s="12">
        <v>5</v>
      </c>
      <c r="Y162" s="13">
        <v>132</v>
      </c>
      <c r="Z162" s="13">
        <v>4.05</v>
      </c>
      <c r="AA162" s="13">
        <v>75</v>
      </c>
      <c r="AB162" s="12">
        <v>126</v>
      </c>
      <c r="AC162" s="13">
        <f t="shared" si="24"/>
        <v>659344</v>
      </c>
      <c r="AD162" s="12">
        <v>6.4</v>
      </c>
      <c r="AE162" s="12">
        <f t="shared" si="27"/>
        <v>1.8562979903656263</v>
      </c>
      <c r="AF162" s="12">
        <v>812</v>
      </c>
      <c r="AG162" s="12">
        <f t="shared" si="28"/>
        <v>0</v>
      </c>
      <c r="AH162" s="12">
        <f t="shared" si="29"/>
        <v>0</v>
      </c>
      <c r="AI162" s="12">
        <f t="shared" si="30"/>
        <v>0</v>
      </c>
      <c r="AJ162" s="12">
        <f t="shared" si="31"/>
        <v>0</v>
      </c>
      <c r="AK162" s="12">
        <f t="shared" si="32"/>
        <v>1</v>
      </c>
      <c r="AL162" s="12">
        <f t="shared" si="33"/>
        <v>0</v>
      </c>
      <c r="AM162" s="12">
        <f t="shared" si="34"/>
        <v>0</v>
      </c>
      <c r="AN162" s="12">
        <f t="shared" si="35"/>
        <v>0</v>
      </c>
      <c r="AO162" s="12">
        <v>5</v>
      </c>
      <c r="AP162" s="22">
        <f t="shared" si="25"/>
        <v>7.8740157480314981</v>
      </c>
    </row>
    <row r="163" spans="1:42" x14ac:dyDescent="0.3">
      <c r="A163" s="6" t="s">
        <v>344</v>
      </c>
      <c r="B163" s="19" t="s">
        <v>345</v>
      </c>
      <c r="C163" s="6" t="s">
        <v>346</v>
      </c>
      <c r="D163" s="6" t="s">
        <v>28</v>
      </c>
      <c r="F163" s="6">
        <v>4.7</v>
      </c>
      <c r="G163" s="6">
        <v>8</v>
      </c>
      <c r="H163" s="6">
        <v>144</v>
      </c>
      <c r="I163" s="6" t="s">
        <v>95</v>
      </c>
      <c r="J163" s="6">
        <v>299</v>
      </c>
      <c r="K163" s="19">
        <v>41873</v>
      </c>
      <c r="L163" s="7" t="s">
        <v>132</v>
      </c>
      <c r="M163" s="7" t="s">
        <v>32</v>
      </c>
      <c r="N163" s="7" t="s">
        <v>293</v>
      </c>
      <c r="O163" s="7">
        <v>107</v>
      </c>
      <c r="P163" s="19">
        <v>41872</v>
      </c>
      <c r="Q163" s="19">
        <v>41873</v>
      </c>
      <c r="R163" s="7" t="s">
        <v>347</v>
      </c>
      <c r="S163" s="7">
        <v>49.576377952755905</v>
      </c>
      <c r="T163" s="7">
        <v>5.61</v>
      </c>
      <c r="U163" s="7">
        <v>32000</v>
      </c>
      <c r="V163" s="6">
        <v>299</v>
      </c>
      <c r="W163" s="12">
        <f t="shared" si="26"/>
        <v>0</v>
      </c>
      <c r="X163" s="12">
        <v>8</v>
      </c>
      <c r="Y163" s="13">
        <v>107</v>
      </c>
      <c r="Z163" s="13">
        <v>5.61</v>
      </c>
      <c r="AA163" s="13">
        <v>32000</v>
      </c>
      <c r="AB163" s="12">
        <v>144</v>
      </c>
      <c r="AC163" s="13">
        <f t="shared" si="24"/>
        <v>89401</v>
      </c>
      <c r="AD163" s="12">
        <v>4.7</v>
      </c>
      <c r="AE163" s="12">
        <f t="shared" si="27"/>
        <v>1.547562508716013</v>
      </c>
      <c r="AF163" s="12">
        <v>299</v>
      </c>
      <c r="AG163" s="12">
        <f t="shared" si="28"/>
        <v>1</v>
      </c>
      <c r="AH163" s="12">
        <f t="shared" si="29"/>
        <v>0</v>
      </c>
      <c r="AI163" s="12">
        <f t="shared" si="30"/>
        <v>0</v>
      </c>
      <c r="AJ163" s="12">
        <f t="shared" si="31"/>
        <v>0</v>
      </c>
      <c r="AK163" s="12">
        <f t="shared" si="32"/>
        <v>0</v>
      </c>
      <c r="AL163" s="12">
        <f t="shared" si="33"/>
        <v>0</v>
      </c>
      <c r="AM163" s="12">
        <f t="shared" si="34"/>
        <v>0</v>
      </c>
      <c r="AN163" s="12">
        <f t="shared" si="35"/>
        <v>0</v>
      </c>
      <c r="AO163" s="12">
        <v>8</v>
      </c>
      <c r="AP163" s="22">
        <f t="shared" si="25"/>
        <v>49576.377952755902</v>
      </c>
    </row>
    <row r="164" spans="1:42" x14ac:dyDescent="0.3">
      <c r="A164" s="6" t="s">
        <v>344</v>
      </c>
      <c r="B164" s="19" t="s">
        <v>348</v>
      </c>
      <c r="C164" s="6" t="s">
        <v>346</v>
      </c>
      <c r="D164" s="6" t="s">
        <v>28</v>
      </c>
      <c r="F164" s="6">
        <v>4.5999999999999996</v>
      </c>
      <c r="G164" s="6">
        <v>8</v>
      </c>
      <c r="H164" s="6">
        <v>157</v>
      </c>
      <c r="I164" s="6" t="s">
        <v>95</v>
      </c>
      <c r="J164" s="6">
        <v>913</v>
      </c>
      <c r="K164" s="19">
        <v>41873</v>
      </c>
      <c r="L164" s="7" t="s">
        <v>132</v>
      </c>
      <c r="M164" s="7" t="s">
        <v>32</v>
      </c>
      <c r="N164" s="7" t="s">
        <v>293</v>
      </c>
      <c r="O164" s="7">
        <v>107</v>
      </c>
      <c r="P164" s="19">
        <v>41873</v>
      </c>
      <c r="Q164" s="19">
        <v>41874</v>
      </c>
      <c r="R164" s="7" t="s">
        <v>349</v>
      </c>
      <c r="S164" s="7">
        <v>57.922834645669298</v>
      </c>
      <c r="T164" s="7">
        <v>5.89</v>
      </c>
      <c r="U164" s="7">
        <v>33000</v>
      </c>
      <c r="V164" s="6">
        <v>913</v>
      </c>
      <c r="W164" s="12">
        <f t="shared" si="26"/>
        <v>0</v>
      </c>
      <c r="X164" s="12">
        <v>8</v>
      </c>
      <c r="Y164" s="13">
        <v>107</v>
      </c>
      <c r="Z164" s="13">
        <v>5.89</v>
      </c>
      <c r="AA164" s="13">
        <v>33000</v>
      </c>
      <c r="AB164" s="12">
        <v>157</v>
      </c>
      <c r="AC164" s="13">
        <f t="shared" si="24"/>
        <v>833569</v>
      </c>
      <c r="AD164" s="12">
        <v>4.5999999999999996</v>
      </c>
      <c r="AE164" s="12">
        <f t="shared" si="27"/>
        <v>1.5260563034950492</v>
      </c>
      <c r="AF164" s="12">
        <v>913</v>
      </c>
      <c r="AG164" s="12">
        <f t="shared" si="28"/>
        <v>1</v>
      </c>
      <c r="AH164" s="12">
        <f t="shared" si="29"/>
        <v>0</v>
      </c>
      <c r="AI164" s="12">
        <f t="shared" si="30"/>
        <v>0</v>
      </c>
      <c r="AJ164" s="12">
        <f t="shared" si="31"/>
        <v>0</v>
      </c>
      <c r="AK164" s="12">
        <f t="shared" si="32"/>
        <v>0</v>
      </c>
      <c r="AL164" s="12">
        <f t="shared" si="33"/>
        <v>0</v>
      </c>
      <c r="AM164" s="12">
        <f t="shared" si="34"/>
        <v>0</v>
      </c>
      <c r="AN164" s="12">
        <f t="shared" si="35"/>
        <v>0</v>
      </c>
      <c r="AO164" s="12">
        <v>8</v>
      </c>
      <c r="AP164" s="22">
        <f t="shared" si="25"/>
        <v>57922.834645669296</v>
      </c>
    </row>
    <row r="165" spans="1:42" x14ac:dyDescent="0.3">
      <c r="A165" s="6" t="s">
        <v>344</v>
      </c>
      <c r="B165" s="19" t="s">
        <v>350</v>
      </c>
      <c r="C165" s="6" t="s">
        <v>346</v>
      </c>
      <c r="D165" s="6" t="s">
        <v>28</v>
      </c>
      <c r="F165" s="6">
        <v>4.5999999999999996</v>
      </c>
      <c r="G165" s="6">
        <v>8</v>
      </c>
      <c r="H165" s="6">
        <v>157</v>
      </c>
      <c r="I165" s="6" t="s">
        <v>95</v>
      </c>
      <c r="J165" s="6">
        <v>1540</v>
      </c>
      <c r="K165" s="19">
        <v>41873</v>
      </c>
      <c r="L165" s="7" t="s">
        <v>132</v>
      </c>
      <c r="M165" s="7" t="s">
        <v>32</v>
      </c>
      <c r="N165" s="7" t="s">
        <v>293</v>
      </c>
      <c r="O165" s="7">
        <v>107</v>
      </c>
      <c r="P165" s="19">
        <v>41874</v>
      </c>
      <c r="Q165" s="19">
        <v>41875</v>
      </c>
      <c r="R165" s="7" t="s">
        <v>351</v>
      </c>
      <c r="S165" s="7">
        <v>53.146456692913389</v>
      </c>
      <c r="T165" s="7">
        <v>5.87</v>
      </c>
      <c r="U165" s="7">
        <v>33000</v>
      </c>
      <c r="V165" s="6">
        <v>1540</v>
      </c>
      <c r="W165" s="12">
        <f t="shared" si="26"/>
        <v>0</v>
      </c>
      <c r="X165" s="12">
        <v>8</v>
      </c>
      <c r="Y165" s="13">
        <v>107</v>
      </c>
      <c r="Z165" s="13">
        <v>5.87</v>
      </c>
      <c r="AA165" s="13">
        <v>33000</v>
      </c>
      <c r="AB165" s="12">
        <v>157</v>
      </c>
      <c r="AC165" s="13">
        <f t="shared" si="24"/>
        <v>2371600</v>
      </c>
      <c r="AD165" s="12">
        <v>4.5999999999999996</v>
      </c>
      <c r="AE165" s="12">
        <f t="shared" si="27"/>
        <v>1.5260563034950492</v>
      </c>
      <c r="AF165" s="12">
        <v>1540</v>
      </c>
      <c r="AG165" s="12">
        <f t="shared" si="28"/>
        <v>1</v>
      </c>
      <c r="AH165" s="12">
        <f t="shared" si="29"/>
        <v>0</v>
      </c>
      <c r="AI165" s="12">
        <f t="shared" si="30"/>
        <v>0</v>
      </c>
      <c r="AJ165" s="12">
        <f t="shared" si="31"/>
        <v>0</v>
      </c>
      <c r="AK165" s="12">
        <f t="shared" si="32"/>
        <v>0</v>
      </c>
      <c r="AL165" s="12">
        <f t="shared" si="33"/>
        <v>0</v>
      </c>
      <c r="AM165" s="12">
        <f t="shared" si="34"/>
        <v>0</v>
      </c>
      <c r="AN165" s="12">
        <f t="shared" si="35"/>
        <v>0</v>
      </c>
      <c r="AO165" s="12">
        <v>8</v>
      </c>
      <c r="AP165" s="22">
        <f t="shared" si="25"/>
        <v>53146.456692913387</v>
      </c>
    </row>
    <row r="166" spans="1:42" x14ac:dyDescent="0.3">
      <c r="A166" s="6" t="s">
        <v>344</v>
      </c>
      <c r="B166" s="19" t="s">
        <v>352</v>
      </c>
      <c r="C166" s="6" t="s">
        <v>346</v>
      </c>
      <c r="D166" s="6" t="s">
        <v>28</v>
      </c>
      <c r="F166" s="6">
        <v>4.5999999999999996</v>
      </c>
      <c r="G166" s="6">
        <v>8</v>
      </c>
      <c r="H166" s="6">
        <v>158</v>
      </c>
      <c r="I166" s="6" t="s">
        <v>95</v>
      </c>
      <c r="J166" s="6">
        <v>2122</v>
      </c>
      <c r="K166" s="19">
        <v>41873</v>
      </c>
      <c r="L166" s="7" t="s">
        <v>132</v>
      </c>
      <c r="M166" s="7" t="s">
        <v>32</v>
      </c>
      <c r="N166" s="7" t="s">
        <v>293</v>
      </c>
      <c r="O166" s="7">
        <v>107</v>
      </c>
      <c r="P166" s="19">
        <v>41875</v>
      </c>
      <c r="Q166" s="19">
        <v>41876</v>
      </c>
      <c r="R166" s="7" t="s">
        <v>353</v>
      </c>
      <c r="S166" s="7">
        <v>29.116535433070869</v>
      </c>
      <c r="T166" s="7">
        <v>5.65</v>
      </c>
      <c r="U166" s="7">
        <v>32000</v>
      </c>
      <c r="V166" s="6">
        <v>2122</v>
      </c>
      <c r="W166" s="12">
        <f t="shared" si="26"/>
        <v>0</v>
      </c>
      <c r="X166" s="12">
        <v>8</v>
      </c>
      <c r="Y166" s="13">
        <v>107</v>
      </c>
      <c r="Z166" s="13">
        <v>5.65</v>
      </c>
      <c r="AA166" s="13">
        <v>32000</v>
      </c>
      <c r="AB166" s="12">
        <v>158</v>
      </c>
      <c r="AC166" s="13">
        <f t="shared" si="24"/>
        <v>4502884</v>
      </c>
      <c r="AD166" s="12">
        <v>4.5999999999999996</v>
      </c>
      <c r="AE166" s="12">
        <f t="shared" si="27"/>
        <v>1.5260563034950492</v>
      </c>
      <c r="AF166" s="12">
        <v>2122</v>
      </c>
      <c r="AG166" s="12">
        <f t="shared" si="28"/>
        <v>1</v>
      </c>
      <c r="AH166" s="12">
        <f t="shared" si="29"/>
        <v>0</v>
      </c>
      <c r="AI166" s="12">
        <f t="shared" si="30"/>
        <v>0</v>
      </c>
      <c r="AJ166" s="12">
        <f t="shared" si="31"/>
        <v>0</v>
      </c>
      <c r="AK166" s="12">
        <f t="shared" si="32"/>
        <v>0</v>
      </c>
      <c r="AL166" s="12">
        <f t="shared" si="33"/>
        <v>0</v>
      </c>
      <c r="AM166" s="12">
        <f t="shared" si="34"/>
        <v>0</v>
      </c>
      <c r="AN166" s="12">
        <f t="shared" si="35"/>
        <v>0</v>
      </c>
      <c r="AO166" s="12">
        <v>8</v>
      </c>
      <c r="AP166" s="22">
        <f t="shared" si="25"/>
        <v>29116.535433070869</v>
      </c>
    </row>
    <row r="167" spans="1:42" x14ac:dyDescent="0.3">
      <c r="A167" s="6" t="s">
        <v>344</v>
      </c>
      <c r="B167" s="19" t="s">
        <v>354</v>
      </c>
      <c r="C167" s="6" t="s">
        <v>346</v>
      </c>
      <c r="D167" s="6" t="s">
        <v>28</v>
      </c>
      <c r="F167" s="6">
        <v>4.5999999999999996</v>
      </c>
      <c r="G167" s="6">
        <v>9</v>
      </c>
      <c r="H167" s="6">
        <v>173</v>
      </c>
      <c r="I167" s="6" t="s">
        <v>95</v>
      </c>
      <c r="J167" s="6">
        <v>2561</v>
      </c>
      <c r="K167" s="19">
        <v>41873</v>
      </c>
      <c r="L167" s="7" t="s">
        <v>132</v>
      </c>
      <c r="M167" s="7" t="s">
        <v>32</v>
      </c>
      <c r="N167" s="7" t="s">
        <v>293</v>
      </c>
      <c r="O167" s="7">
        <v>107</v>
      </c>
      <c r="P167" s="19">
        <v>41876</v>
      </c>
      <c r="Q167" s="19">
        <v>41877</v>
      </c>
      <c r="R167" s="7" t="s">
        <v>355</v>
      </c>
      <c r="S167" s="7">
        <v>28.388976377952758</v>
      </c>
      <c r="T167" s="7">
        <v>5.57</v>
      </c>
      <c r="U167" s="7">
        <v>31000</v>
      </c>
      <c r="V167" s="6">
        <v>2561</v>
      </c>
      <c r="W167" s="12">
        <f t="shared" si="26"/>
        <v>0</v>
      </c>
      <c r="X167" s="12">
        <v>9</v>
      </c>
      <c r="Y167" s="13">
        <v>107</v>
      </c>
      <c r="Z167" s="13">
        <v>5.57</v>
      </c>
      <c r="AA167" s="13">
        <v>31000</v>
      </c>
      <c r="AB167" s="12">
        <v>173</v>
      </c>
      <c r="AC167" s="13">
        <f t="shared" si="24"/>
        <v>6558721</v>
      </c>
      <c r="AD167" s="12">
        <v>4.5999999999999996</v>
      </c>
      <c r="AE167" s="12">
        <f t="shared" si="27"/>
        <v>1.5260563034950492</v>
      </c>
      <c r="AF167" s="12">
        <v>2561</v>
      </c>
      <c r="AG167" s="12">
        <f t="shared" si="28"/>
        <v>1</v>
      </c>
      <c r="AH167" s="12">
        <f t="shared" si="29"/>
        <v>0</v>
      </c>
      <c r="AI167" s="12">
        <f t="shared" si="30"/>
        <v>0</v>
      </c>
      <c r="AJ167" s="12">
        <f t="shared" si="31"/>
        <v>0</v>
      </c>
      <c r="AK167" s="12">
        <f t="shared" si="32"/>
        <v>0</v>
      </c>
      <c r="AL167" s="12">
        <f t="shared" si="33"/>
        <v>0</v>
      </c>
      <c r="AM167" s="12">
        <f t="shared" si="34"/>
        <v>0</v>
      </c>
      <c r="AN167" s="12">
        <f t="shared" si="35"/>
        <v>0</v>
      </c>
      <c r="AO167" s="12">
        <v>9</v>
      </c>
      <c r="AP167" s="22">
        <f t="shared" si="25"/>
        <v>28388.976377952757</v>
      </c>
    </row>
    <row r="168" spans="1:42" x14ac:dyDescent="0.3">
      <c r="A168" s="6" t="s">
        <v>344</v>
      </c>
      <c r="B168" s="19" t="s">
        <v>356</v>
      </c>
      <c r="C168" s="6" t="s">
        <v>346</v>
      </c>
      <c r="D168" s="6" t="s">
        <v>28</v>
      </c>
      <c r="F168" s="6">
        <v>4.5999999999999996</v>
      </c>
      <c r="G168" s="6">
        <v>9</v>
      </c>
      <c r="H168" s="6">
        <v>173</v>
      </c>
      <c r="I168" s="6" t="s">
        <v>95</v>
      </c>
      <c r="J168" s="6">
        <v>2951</v>
      </c>
      <c r="K168" s="19">
        <v>41873</v>
      </c>
      <c r="L168" s="7" t="s">
        <v>132</v>
      </c>
      <c r="M168" s="7" t="s">
        <v>32</v>
      </c>
      <c r="N168" s="7" t="s">
        <v>293</v>
      </c>
      <c r="O168" s="7">
        <v>107</v>
      </c>
      <c r="P168" s="19">
        <v>41877</v>
      </c>
      <c r="Q168" s="19">
        <v>41878</v>
      </c>
      <c r="R168" s="7" t="s">
        <v>357</v>
      </c>
      <c r="S168" s="7">
        <v>23.694488188976376</v>
      </c>
      <c r="T168" s="7">
        <v>5.81</v>
      </c>
      <c r="U168" s="7">
        <v>31000</v>
      </c>
      <c r="V168" s="6">
        <v>2951</v>
      </c>
      <c r="W168" s="12">
        <f t="shared" si="26"/>
        <v>0</v>
      </c>
      <c r="X168" s="12">
        <v>9</v>
      </c>
      <c r="Y168" s="13">
        <v>107</v>
      </c>
      <c r="Z168" s="13">
        <v>5.81</v>
      </c>
      <c r="AA168" s="13">
        <v>31000</v>
      </c>
      <c r="AB168" s="12">
        <v>173</v>
      </c>
      <c r="AC168" s="13">
        <f t="shared" si="24"/>
        <v>8708401</v>
      </c>
      <c r="AD168" s="12">
        <v>4.5999999999999996</v>
      </c>
      <c r="AE168" s="12">
        <f t="shared" si="27"/>
        <v>1.5260563034950492</v>
      </c>
      <c r="AF168" s="12">
        <v>2951</v>
      </c>
      <c r="AG168" s="12">
        <f t="shared" si="28"/>
        <v>1</v>
      </c>
      <c r="AH168" s="12">
        <f t="shared" si="29"/>
        <v>0</v>
      </c>
      <c r="AI168" s="12">
        <f t="shared" si="30"/>
        <v>0</v>
      </c>
      <c r="AJ168" s="12">
        <f t="shared" si="31"/>
        <v>0</v>
      </c>
      <c r="AK168" s="12">
        <f t="shared" si="32"/>
        <v>0</v>
      </c>
      <c r="AL168" s="12">
        <f t="shared" si="33"/>
        <v>0</v>
      </c>
      <c r="AM168" s="12">
        <f t="shared" si="34"/>
        <v>0</v>
      </c>
      <c r="AN168" s="12">
        <f t="shared" si="35"/>
        <v>0</v>
      </c>
      <c r="AO168" s="12">
        <v>9</v>
      </c>
      <c r="AP168" s="22">
        <f t="shared" si="25"/>
        <v>23694.488188976375</v>
      </c>
    </row>
    <row r="169" spans="1:42" x14ac:dyDescent="0.3">
      <c r="A169" s="6" t="s">
        <v>344</v>
      </c>
      <c r="B169" s="19" t="s">
        <v>358</v>
      </c>
      <c r="C169" s="6" t="s">
        <v>346</v>
      </c>
      <c r="D169" s="6" t="s">
        <v>28</v>
      </c>
      <c r="F169" s="6">
        <v>4.5999999999999996</v>
      </c>
      <c r="G169" s="6">
        <v>9</v>
      </c>
      <c r="H169" s="6">
        <v>173</v>
      </c>
      <c r="I169" s="6" t="s">
        <v>95</v>
      </c>
      <c r="J169" s="6">
        <v>3279</v>
      </c>
      <c r="K169" s="19">
        <v>41873</v>
      </c>
      <c r="L169" s="7" t="s">
        <v>132</v>
      </c>
      <c r="M169" s="7" t="s">
        <v>32</v>
      </c>
      <c r="N169" s="7" t="s">
        <v>293</v>
      </c>
      <c r="O169" s="7">
        <v>107</v>
      </c>
      <c r="P169" s="19">
        <v>41878</v>
      </c>
      <c r="Q169" s="19">
        <v>41879</v>
      </c>
      <c r="R169" s="7" t="s">
        <v>359</v>
      </c>
      <c r="S169" s="7">
        <v>21.132283464566928</v>
      </c>
      <c r="T169" s="7">
        <v>5.78</v>
      </c>
      <c r="U169" s="7">
        <v>30000</v>
      </c>
      <c r="V169" s="6">
        <v>3279</v>
      </c>
      <c r="W169" s="12">
        <f t="shared" si="26"/>
        <v>0</v>
      </c>
      <c r="X169" s="12">
        <v>9</v>
      </c>
      <c r="Y169" s="13">
        <v>107</v>
      </c>
      <c r="Z169" s="13">
        <v>5.78</v>
      </c>
      <c r="AA169" s="13">
        <v>30000</v>
      </c>
      <c r="AB169" s="12">
        <v>173</v>
      </c>
      <c r="AC169" s="13">
        <f t="shared" si="24"/>
        <v>10751841</v>
      </c>
      <c r="AD169" s="12">
        <v>4.5999999999999996</v>
      </c>
      <c r="AE169" s="12">
        <f t="shared" si="27"/>
        <v>1.5260563034950492</v>
      </c>
      <c r="AF169" s="12">
        <v>3279</v>
      </c>
      <c r="AG169" s="12">
        <f t="shared" si="28"/>
        <v>1</v>
      </c>
      <c r="AH169" s="12">
        <f t="shared" si="29"/>
        <v>0</v>
      </c>
      <c r="AI169" s="12">
        <f t="shared" si="30"/>
        <v>0</v>
      </c>
      <c r="AJ169" s="12">
        <f t="shared" si="31"/>
        <v>0</v>
      </c>
      <c r="AK169" s="12">
        <f t="shared" si="32"/>
        <v>0</v>
      </c>
      <c r="AL169" s="12">
        <f t="shared" si="33"/>
        <v>0</v>
      </c>
      <c r="AM169" s="12">
        <f t="shared" si="34"/>
        <v>0</v>
      </c>
      <c r="AN169" s="12">
        <f t="shared" si="35"/>
        <v>0</v>
      </c>
      <c r="AO169" s="12">
        <v>9</v>
      </c>
      <c r="AP169" s="22">
        <f t="shared" si="25"/>
        <v>21132.283464566928</v>
      </c>
    </row>
    <row r="170" spans="1:42" x14ac:dyDescent="0.3">
      <c r="A170" s="6" t="s">
        <v>344</v>
      </c>
      <c r="B170" s="19" t="s">
        <v>360</v>
      </c>
      <c r="C170" s="6" t="s">
        <v>346</v>
      </c>
      <c r="D170" s="6" t="s">
        <v>28</v>
      </c>
      <c r="F170" s="6">
        <v>4.7</v>
      </c>
      <c r="G170" s="6">
        <v>9</v>
      </c>
      <c r="H170" s="6">
        <v>173</v>
      </c>
      <c r="I170" s="6" t="s">
        <v>95</v>
      </c>
      <c r="J170" s="6">
        <v>4234</v>
      </c>
      <c r="K170" s="19">
        <v>41873</v>
      </c>
      <c r="L170" s="7" t="s">
        <v>132</v>
      </c>
      <c r="M170" s="7" t="s">
        <v>32</v>
      </c>
      <c r="N170" s="7" t="s">
        <v>293</v>
      </c>
      <c r="O170" s="7">
        <v>107</v>
      </c>
      <c r="P170" s="19">
        <v>41884</v>
      </c>
      <c r="Q170" s="19">
        <v>41885</v>
      </c>
      <c r="R170" s="7" t="s">
        <v>361</v>
      </c>
      <c r="S170" s="7">
        <v>1.4456692913385827</v>
      </c>
      <c r="T170" s="7">
        <v>5.37</v>
      </c>
      <c r="U170" s="7">
        <v>5374</v>
      </c>
      <c r="V170" s="6">
        <v>4234</v>
      </c>
      <c r="W170" s="12">
        <f t="shared" si="26"/>
        <v>0</v>
      </c>
      <c r="X170" s="12">
        <v>9</v>
      </c>
      <c r="Y170" s="13">
        <v>107</v>
      </c>
      <c r="Z170" s="13">
        <v>5.37</v>
      </c>
      <c r="AA170" s="13">
        <v>5374</v>
      </c>
      <c r="AB170" s="12">
        <v>173</v>
      </c>
      <c r="AC170" s="13">
        <f t="shared" si="24"/>
        <v>17926756</v>
      </c>
      <c r="AD170" s="12">
        <v>4.7</v>
      </c>
      <c r="AE170" s="12">
        <f t="shared" si="27"/>
        <v>1.547562508716013</v>
      </c>
      <c r="AF170" s="12">
        <v>4234</v>
      </c>
      <c r="AG170" s="12">
        <f t="shared" si="28"/>
        <v>1</v>
      </c>
      <c r="AH170" s="12">
        <f t="shared" si="29"/>
        <v>0</v>
      </c>
      <c r="AI170" s="12">
        <f t="shared" si="30"/>
        <v>0</v>
      </c>
      <c r="AJ170" s="12">
        <f t="shared" si="31"/>
        <v>0</v>
      </c>
      <c r="AK170" s="12">
        <f t="shared" si="32"/>
        <v>0</v>
      </c>
      <c r="AL170" s="12">
        <f t="shared" si="33"/>
        <v>0</v>
      </c>
      <c r="AM170" s="12">
        <f t="shared" si="34"/>
        <v>0</v>
      </c>
      <c r="AN170" s="12">
        <f t="shared" si="35"/>
        <v>0</v>
      </c>
      <c r="AO170" s="12">
        <v>9</v>
      </c>
      <c r="AP170" s="22">
        <f t="shared" si="25"/>
        <v>1445.6692913385828</v>
      </c>
    </row>
    <row r="171" spans="1:42" x14ac:dyDescent="0.3">
      <c r="A171" s="6" t="s">
        <v>344</v>
      </c>
      <c r="B171" s="19" t="s">
        <v>362</v>
      </c>
      <c r="C171" s="6" t="s">
        <v>346</v>
      </c>
      <c r="D171" s="6" t="s">
        <v>28</v>
      </c>
      <c r="F171" s="6">
        <v>4.7</v>
      </c>
      <c r="G171" s="6">
        <v>9</v>
      </c>
      <c r="H171" s="6">
        <v>173</v>
      </c>
      <c r="I171" s="6" t="s">
        <v>95</v>
      </c>
      <c r="J171" s="6">
        <v>4291</v>
      </c>
      <c r="K171" s="19">
        <v>41873</v>
      </c>
      <c r="L171" s="7" t="s">
        <v>132</v>
      </c>
      <c r="M171" s="7" t="s">
        <v>32</v>
      </c>
      <c r="N171" s="7" t="s">
        <v>293</v>
      </c>
      <c r="O171" s="7">
        <v>107</v>
      </c>
      <c r="P171" s="19">
        <v>41885</v>
      </c>
      <c r="Q171" s="19">
        <v>41886</v>
      </c>
      <c r="R171" s="7" t="s">
        <v>363</v>
      </c>
      <c r="S171" s="7">
        <v>1.3763779527559057</v>
      </c>
      <c r="T171" s="7">
        <v>6.47</v>
      </c>
      <c r="U171" s="7">
        <v>5310</v>
      </c>
      <c r="V171" s="6">
        <v>4291</v>
      </c>
      <c r="W171" s="12">
        <f t="shared" si="26"/>
        <v>0</v>
      </c>
      <c r="X171" s="12">
        <v>9</v>
      </c>
      <c r="Y171" s="13">
        <v>107</v>
      </c>
      <c r="Z171" s="13">
        <v>6.47</v>
      </c>
      <c r="AA171" s="13">
        <v>5310</v>
      </c>
      <c r="AB171" s="12">
        <v>173</v>
      </c>
      <c r="AC171" s="13">
        <f t="shared" si="24"/>
        <v>18412681</v>
      </c>
      <c r="AD171" s="12">
        <v>4.7</v>
      </c>
      <c r="AE171" s="12">
        <f t="shared" si="27"/>
        <v>1.547562508716013</v>
      </c>
      <c r="AF171" s="12">
        <v>4291</v>
      </c>
      <c r="AG171" s="12">
        <f t="shared" si="28"/>
        <v>1</v>
      </c>
      <c r="AH171" s="12">
        <f t="shared" si="29"/>
        <v>0</v>
      </c>
      <c r="AI171" s="12">
        <f t="shared" si="30"/>
        <v>0</v>
      </c>
      <c r="AJ171" s="12">
        <f t="shared" si="31"/>
        <v>0</v>
      </c>
      <c r="AK171" s="12">
        <f t="shared" si="32"/>
        <v>0</v>
      </c>
      <c r="AL171" s="12">
        <f t="shared" si="33"/>
        <v>0</v>
      </c>
      <c r="AM171" s="12">
        <f t="shared" si="34"/>
        <v>0</v>
      </c>
      <c r="AN171" s="12">
        <f t="shared" si="35"/>
        <v>0</v>
      </c>
      <c r="AO171" s="12">
        <v>9</v>
      </c>
      <c r="AP171" s="22">
        <f t="shared" si="25"/>
        <v>1376.3779527559057</v>
      </c>
    </row>
    <row r="172" spans="1:42" x14ac:dyDescent="0.3">
      <c r="A172" s="6" t="s">
        <v>344</v>
      </c>
      <c r="B172" s="19" t="s">
        <v>364</v>
      </c>
      <c r="C172" s="6" t="s">
        <v>346</v>
      </c>
      <c r="D172" s="6" t="s">
        <v>28</v>
      </c>
      <c r="E172" s="6" t="s">
        <v>365</v>
      </c>
      <c r="F172" s="6">
        <v>4.7</v>
      </c>
      <c r="G172" s="6">
        <v>9</v>
      </c>
      <c r="H172" s="6">
        <v>173</v>
      </c>
      <c r="I172" s="6" t="s">
        <v>95</v>
      </c>
      <c r="J172" s="6">
        <v>4350</v>
      </c>
      <c r="K172" s="19">
        <v>41873</v>
      </c>
      <c r="L172" s="7" t="s">
        <v>132</v>
      </c>
      <c r="M172" s="7" t="s">
        <v>32</v>
      </c>
      <c r="N172" s="7" t="s">
        <v>293</v>
      </c>
      <c r="O172" s="7">
        <v>107</v>
      </c>
      <c r="P172" s="19">
        <v>41886</v>
      </c>
      <c r="Q172" s="19">
        <v>41887</v>
      </c>
      <c r="R172" s="7" t="s">
        <v>366</v>
      </c>
      <c r="S172" s="7">
        <v>0.27086614173228346</v>
      </c>
      <c r="T172" s="7">
        <v>5.97</v>
      </c>
      <c r="U172" s="7">
        <v>1135</v>
      </c>
      <c r="V172" s="6">
        <v>4350</v>
      </c>
      <c r="W172" s="12">
        <f t="shared" si="26"/>
        <v>0</v>
      </c>
      <c r="X172" s="12">
        <v>9</v>
      </c>
      <c r="Y172" s="13">
        <v>107</v>
      </c>
      <c r="Z172" s="13">
        <v>5.97</v>
      </c>
      <c r="AA172" s="13">
        <v>1135</v>
      </c>
      <c r="AB172" s="12">
        <v>173</v>
      </c>
      <c r="AC172" s="13">
        <f t="shared" si="24"/>
        <v>18922500</v>
      </c>
      <c r="AD172" s="12">
        <v>4.7</v>
      </c>
      <c r="AE172" s="12">
        <f t="shared" si="27"/>
        <v>1.547562508716013</v>
      </c>
      <c r="AF172" s="12">
        <v>4350</v>
      </c>
      <c r="AG172" s="12">
        <f t="shared" si="28"/>
        <v>1</v>
      </c>
      <c r="AH172" s="12">
        <f t="shared" si="29"/>
        <v>0</v>
      </c>
      <c r="AI172" s="12">
        <f t="shared" si="30"/>
        <v>0</v>
      </c>
      <c r="AJ172" s="12">
        <f t="shared" si="31"/>
        <v>0</v>
      </c>
      <c r="AK172" s="12">
        <f t="shared" si="32"/>
        <v>0</v>
      </c>
      <c r="AL172" s="12">
        <f t="shared" si="33"/>
        <v>0</v>
      </c>
      <c r="AM172" s="12">
        <f t="shared" si="34"/>
        <v>0</v>
      </c>
      <c r="AN172" s="12">
        <f t="shared" si="35"/>
        <v>0</v>
      </c>
      <c r="AO172" s="12">
        <v>9</v>
      </c>
      <c r="AP172" s="22">
        <f t="shared" si="25"/>
        <v>270.86614173228344</v>
      </c>
    </row>
    <row r="173" spans="1:42" x14ac:dyDescent="0.3">
      <c r="A173" s="6" t="s">
        <v>344</v>
      </c>
      <c r="B173" s="19" t="s">
        <v>367</v>
      </c>
      <c r="C173" s="6" t="s">
        <v>346</v>
      </c>
      <c r="D173" s="6" t="s">
        <v>28</v>
      </c>
      <c r="E173" s="6" t="s">
        <v>365</v>
      </c>
      <c r="F173" s="6">
        <v>4.7</v>
      </c>
      <c r="G173" s="6">
        <v>9</v>
      </c>
      <c r="H173" s="6">
        <v>173</v>
      </c>
      <c r="I173" s="6" t="s">
        <v>95</v>
      </c>
      <c r="J173" s="6">
        <v>4389</v>
      </c>
      <c r="K173" s="19">
        <v>41873</v>
      </c>
      <c r="L173" s="7" t="s">
        <v>132</v>
      </c>
      <c r="M173" s="7" t="s">
        <v>32</v>
      </c>
      <c r="N173" s="7" t="s">
        <v>293</v>
      </c>
      <c r="O173" s="7">
        <v>107</v>
      </c>
      <c r="P173" s="19">
        <v>41887</v>
      </c>
      <c r="Q173" s="19">
        <v>41888</v>
      </c>
      <c r="R173" s="7" t="s">
        <v>368</v>
      </c>
      <c r="S173" s="7">
        <v>0.34960629921259839</v>
      </c>
      <c r="T173" s="7">
        <v>6.11</v>
      </c>
      <c r="U173" s="7">
        <v>817</v>
      </c>
      <c r="V173" s="6">
        <v>4389</v>
      </c>
      <c r="W173" s="12">
        <f t="shared" si="26"/>
        <v>0</v>
      </c>
      <c r="X173" s="12">
        <v>9</v>
      </c>
      <c r="Y173" s="13">
        <v>107</v>
      </c>
      <c r="Z173" s="13">
        <v>6.11</v>
      </c>
      <c r="AA173" s="13">
        <v>817</v>
      </c>
      <c r="AB173" s="12">
        <v>173</v>
      </c>
      <c r="AC173" s="13">
        <f t="shared" si="24"/>
        <v>19263321</v>
      </c>
      <c r="AD173" s="12">
        <v>4.7</v>
      </c>
      <c r="AE173" s="12">
        <f t="shared" si="27"/>
        <v>1.547562508716013</v>
      </c>
      <c r="AF173" s="12">
        <v>4389</v>
      </c>
      <c r="AG173" s="12">
        <f t="shared" si="28"/>
        <v>1</v>
      </c>
      <c r="AH173" s="12">
        <f t="shared" si="29"/>
        <v>0</v>
      </c>
      <c r="AI173" s="12">
        <f t="shared" si="30"/>
        <v>0</v>
      </c>
      <c r="AJ173" s="12">
        <f t="shared" si="31"/>
        <v>0</v>
      </c>
      <c r="AK173" s="12">
        <f t="shared" si="32"/>
        <v>0</v>
      </c>
      <c r="AL173" s="12">
        <f t="shared" si="33"/>
        <v>0</v>
      </c>
      <c r="AM173" s="12">
        <f t="shared" si="34"/>
        <v>0</v>
      </c>
      <c r="AN173" s="12">
        <f t="shared" si="35"/>
        <v>0</v>
      </c>
      <c r="AO173" s="12">
        <v>9</v>
      </c>
      <c r="AP173" s="22">
        <f t="shared" si="25"/>
        <v>349.6062992125984</v>
      </c>
    </row>
    <row r="174" spans="1:42" x14ac:dyDescent="0.3">
      <c r="A174" s="6" t="s">
        <v>344</v>
      </c>
      <c r="B174" s="19" t="s">
        <v>369</v>
      </c>
      <c r="C174" s="6" t="s">
        <v>346</v>
      </c>
      <c r="D174" s="6" t="s">
        <v>28</v>
      </c>
      <c r="E174" s="6" t="s">
        <v>365</v>
      </c>
      <c r="F174" s="6">
        <v>4.7</v>
      </c>
      <c r="G174" s="6">
        <v>9</v>
      </c>
      <c r="H174" s="6">
        <v>173</v>
      </c>
      <c r="I174" s="6" t="s">
        <v>95</v>
      </c>
      <c r="J174" s="6">
        <v>4422</v>
      </c>
      <c r="K174" s="19">
        <v>41873</v>
      </c>
      <c r="L174" s="7" t="s">
        <v>132</v>
      </c>
      <c r="M174" s="7" t="s">
        <v>32</v>
      </c>
      <c r="N174" s="7" t="s">
        <v>293</v>
      </c>
      <c r="O174" s="7">
        <v>107</v>
      </c>
      <c r="P174" s="19">
        <v>41888</v>
      </c>
      <c r="Q174" s="19">
        <v>41889</v>
      </c>
      <c r="R174" s="7" t="s">
        <v>370</v>
      </c>
      <c r="S174" s="7">
        <v>0.42992125984251972</v>
      </c>
      <c r="T174" s="7">
        <v>5.95</v>
      </c>
      <c r="U174" s="7">
        <v>804</v>
      </c>
      <c r="V174" s="6">
        <v>4422</v>
      </c>
      <c r="W174" s="12">
        <f t="shared" si="26"/>
        <v>0</v>
      </c>
      <c r="X174" s="12">
        <v>9</v>
      </c>
      <c r="Y174" s="13">
        <v>107</v>
      </c>
      <c r="Z174" s="13">
        <v>5.95</v>
      </c>
      <c r="AA174" s="13">
        <v>804</v>
      </c>
      <c r="AB174" s="12">
        <v>173</v>
      </c>
      <c r="AC174" s="13">
        <f t="shared" si="24"/>
        <v>19554084</v>
      </c>
      <c r="AD174" s="12">
        <v>4.7</v>
      </c>
      <c r="AE174" s="12">
        <f t="shared" si="27"/>
        <v>1.547562508716013</v>
      </c>
      <c r="AF174" s="12">
        <v>4422</v>
      </c>
      <c r="AG174" s="12">
        <f t="shared" si="28"/>
        <v>1</v>
      </c>
      <c r="AH174" s="12">
        <f t="shared" si="29"/>
        <v>0</v>
      </c>
      <c r="AI174" s="12">
        <f t="shared" si="30"/>
        <v>0</v>
      </c>
      <c r="AJ174" s="12">
        <f t="shared" si="31"/>
        <v>0</v>
      </c>
      <c r="AK174" s="12">
        <f t="shared" si="32"/>
        <v>0</v>
      </c>
      <c r="AL174" s="12">
        <f t="shared" si="33"/>
        <v>0</v>
      </c>
      <c r="AM174" s="12">
        <f t="shared" si="34"/>
        <v>0</v>
      </c>
      <c r="AN174" s="12">
        <f t="shared" si="35"/>
        <v>0</v>
      </c>
      <c r="AO174" s="12">
        <v>9</v>
      </c>
      <c r="AP174" s="22">
        <f t="shared" si="25"/>
        <v>429.9212598425197</v>
      </c>
    </row>
    <row r="175" spans="1:42" x14ac:dyDescent="0.3">
      <c r="A175" s="6" t="s">
        <v>344</v>
      </c>
      <c r="B175" s="19" t="s">
        <v>371</v>
      </c>
      <c r="C175" s="6" t="s">
        <v>346</v>
      </c>
      <c r="D175" s="6" t="s">
        <v>28</v>
      </c>
      <c r="E175" s="6" t="s">
        <v>365</v>
      </c>
      <c r="F175" s="6">
        <v>4.7</v>
      </c>
      <c r="G175" s="6">
        <v>9</v>
      </c>
      <c r="H175" s="6">
        <v>174</v>
      </c>
      <c r="I175" s="6" t="s">
        <v>95</v>
      </c>
      <c r="J175" s="6">
        <v>4454</v>
      </c>
      <c r="K175" s="19">
        <v>41873</v>
      </c>
      <c r="L175" s="7" t="s">
        <v>132</v>
      </c>
      <c r="M175" s="7" t="s">
        <v>32</v>
      </c>
      <c r="N175" s="7" t="s">
        <v>293</v>
      </c>
      <c r="O175" s="7">
        <v>107</v>
      </c>
      <c r="P175" s="19">
        <v>41889</v>
      </c>
      <c r="Q175" s="19">
        <v>41890</v>
      </c>
      <c r="R175" s="7" t="s">
        <v>372</v>
      </c>
      <c r="S175" s="7">
        <v>0.16377952755905514</v>
      </c>
      <c r="T175" s="7">
        <v>6.11</v>
      </c>
      <c r="U175" s="7">
        <v>385</v>
      </c>
      <c r="V175" s="6">
        <v>4454</v>
      </c>
      <c r="W175" s="12">
        <f t="shared" si="26"/>
        <v>0</v>
      </c>
      <c r="X175" s="12">
        <v>9</v>
      </c>
      <c r="Y175" s="13">
        <v>107</v>
      </c>
      <c r="Z175" s="13">
        <v>6.11</v>
      </c>
      <c r="AA175" s="13">
        <v>385</v>
      </c>
      <c r="AB175" s="12">
        <v>174</v>
      </c>
      <c r="AC175" s="13">
        <f t="shared" si="24"/>
        <v>19838116</v>
      </c>
      <c r="AD175" s="12">
        <v>4.7</v>
      </c>
      <c r="AE175" s="12">
        <f t="shared" si="27"/>
        <v>1.547562508716013</v>
      </c>
      <c r="AF175" s="12">
        <v>4454</v>
      </c>
      <c r="AG175" s="12">
        <f t="shared" si="28"/>
        <v>1</v>
      </c>
      <c r="AH175" s="12">
        <f t="shared" si="29"/>
        <v>0</v>
      </c>
      <c r="AI175" s="12">
        <f t="shared" si="30"/>
        <v>0</v>
      </c>
      <c r="AJ175" s="12">
        <f t="shared" si="31"/>
        <v>0</v>
      </c>
      <c r="AK175" s="12">
        <f t="shared" si="32"/>
        <v>0</v>
      </c>
      <c r="AL175" s="12">
        <f t="shared" si="33"/>
        <v>0</v>
      </c>
      <c r="AM175" s="12">
        <f t="shared" si="34"/>
        <v>0</v>
      </c>
      <c r="AN175" s="12">
        <f t="shared" si="35"/>
        <v>0</v>
      </c>
      <c r="AO175" s="12">
        <v>9</v>
      </c>
      <c r="AP175" s="22">
        <f t="shared" si="25"/>
        <v>163.77952755905514</v>
      </c>
    </row>
    <row r="176" spans="1:42" x14ac:dyDescent="0.3">
      <c r="A176" s="6" t="s">
        <v>344</v>
      </c>
      <c r="B176" s="19" t="s">
        <v>373</v>
      </c>
      <c r="C176" s="6" t="s">
        <v>346</v>
      </c>
      <c r="D176" s="6" t="s">
        <v>28</v>
      </c>
      <c r="E176" s="6" t="s">
        <v>365</v>
      </c>
      <c r="F176" s="6">
        <v>4.7</v>
      </c>
      <c r="G176" s="6">
        <v>9</v>
      </c>
      <c r="H176" s="6">
        <v>174</v>
      </c>
      <c r="I176" s="6" t="s">
        <v>95</v>
      </c>
      <c r="J176" s="6">
        <v>4478</v>
      </c>
      <c r="K176" s="19">
        <v>41873</v>
      </c>
      <c r="L176" s="7" t="s">
        <v>132</v>
      </c>
      <c r="M176" s="7" t="s">
        <v>32</v>
      </c>
      <c r="N176" s="7" t="s">
        <v>293</v>
      </c>
      <c r="O176" s="7">
        <v>107</v>
      </c>
      <c r="P176" s="19">
        <v>41890</v>
      </c>
      <c r="Q176" s="19">
        <v>41891</v>
      </c>
      <c r="R176" s="7" t="s">
        <v>374</v>
      </c>
      <c r="S176" s="7">
        <v>8.1889763779527572E-2</v>
      </c>
      <c r="T176" s="7">
        <v>4.99</v>
      </c>
      <c r="U176" s="7">
        <v>416</v>
      </c>
      <c r="V176" s="6">
        <v>4478</v>
      </c>
      <c r="W176" s="12">
        <f t="shared" si="26"/>
        <v>0</v>
      </c>
      <c r="X176" s="12">
        <v>9</v>
      </c>
      <c r="Y176" s="13">
        <v>107</v>
      </c>
      <c r="Z176" s="13">
        <v>4.99</v>
      </c>
      <c r="AA176" s="13">
        <v>416</v>
      </c>
      <c r="AB176" s="12">
        <v>174</v>
      </c>
      <c r="AC176" s="13">
        <f t="shared" si="24"/>
        <v>20052484</v>
      </c>
      <c r="AD176" s="12">
        <v>4.7</v>
      </c>
      <c r="AE176" s="12">
        <f t="shared" si="27"/>
        <v>1.547562508716013</v>
      </c>
      <c r="AF176" s="12">
        <v>4478</v>
      </c>
      <c r="AG176" s="12">
        <f t="shared" si="28"/>
        <v>1</v>
      </c>
      <c r="AH176" s="12">
        <f t="shared" si="29"/>
        <v>0</v>
      </c>
      <c r="AI176" s="12">
        <f t="shared" si="30"/>
        <v>0</v>
      </c>
      <c r="AJ176" s="12">
        <f t="shared" si="31"/>
        <v>0</v>
      </c>
      <c r="AK176" s="12">
        <f t="shared" si="32"/>
        <v>0</v>
      </c>
      <c r="AL176" s="12">
        <f t="shared" si="33"/>
        <v>0</v>
      </c>
      <c r="AM176" s="12">
        <f t="shared" si="34"/>
        <v>0</v>
      </c>
      <c r="AN176" s="12">
        <f t="shared" si="35"/>
        <v>0</v>
      </c>
      <c r="AO176" s="12">
        <v>9</v>
      </c>
      <c r="AP176" s="22">
        <f t="shared" si="25"/>
        <v>81.88976377952757</v>
      </c>
    </row>
    <row r="177" spans="1:42" x14ac:dyDescent="0.3">
      <c r="A177" s="6" t="s">
        <v>344</v>
      </c>
      <c r="B177" s="19" t="s">
        <v>375</v>
      </c>
      <c r="C177" s="6" t="s">
        <v>346</v>
      </c>
      <c r="D177" s="6" t="s">
        <v>28</v>
      </c>
      <c r="E177" s="6" t="s">
        <v>365</v>
      </c>
      <c r="F177" s="6">
        <v>4.7</v>
      </c>
      <c r="G177" s="6">
        <v>9</v>
      </c>
      <c r="H177" s="6">
        <v>174</v>
      </c>
      <c r="I177" s="6" t="s">
        <v>95</v>
      </c>
      <c r="J177" s="6">
        <v>4503</v>
      </c>
      <c r="K177" s="19">
        <v>41873</v>
      </c>
      <c r="L177" s="7" t="s">
        <v>132</v>
      </c>
      <c r="M177" s="7" t="s">
        <v>32</v>
      </c>
      <c r="N177" s="7" t="s">
        <v>293</v>
      </c>
      <c r="O177" s="7">
        <v>107</v>
      </c>
      <c r="P177" s="19">
        <v>41891</v>
      </c>
      <c r="Q177" s="19">
        <v>41892</v>
      </c>
      <c r="R177" s="7" t="s">
        <v>376</v>
      </c>
      <c r="S177" s="7">
        <v>5.9842519685039376E-2</v>
      </c>
      <c r="T177" s="7">
        <v>5.09</v>
      </c>
      <c r="U177" s="7">
        <v>394</v>
      </c>
      <c r="V177" s="6">
        <v>4503</v>
      </c>
      <c r="W177" s="12">
        <f t="shared" si="26"/>
        <v>0</v>
      </c>
      <c r="X177" s="12">
        <v>9</v>
      </c>
      <c r="Y177" s="13">
        <v>107</v>
      </c>
      <c r="Z177" s="13">
        <v>5.09</v>
      </c>
      <c r="AA177" s="13">
        <v>394</v>
      </c>
      <c r="AB177" s="12">
        <v>174</v>
      </c>
      <c r="AC177" s="13">
        <f t="shared" si="24"/>
        <v>20277009</v>
      </c>
      <c r="AD177" s="12">
        <v>4.7</v>
      </c>
      <c r="AE177" s="12">
        <f t="shared" si="27"/>
        <v>1.547562508716013</v>
      </c>
      <c r="AF177" s="12">
        <v>4503</v>
      </c>
      <c r="AG177" s="12">
        <f t="shared" si="28"/>
        <v>1</v>
      </c>
      <c r="AH177" s="12">
        <f t="shared" si="29"/>
        <v>0</v>
      </c>
      <c r="AI177" s="12">
        <f t="shared" si="30"/>
        <v>0</v>
      </c>
      <c r="AJ177" s="12">
        <f t="shared" si="31"/>
        <v>0</v>
      </c>
      <c r="AK177" s="12">
        <f t="shared" si="32"/>
        <v>0</v>
      </c>
      <c r="AL177" s="12">
        <f t="shared" si="33"/>
        <v>0</v>
      </c>
      <c r="AM177" s="12">
        <f t="shared" si="34"/>
        <v>0</v>
      </c>
      <c r="AN177" s="12">
        <f t="shared" si="35"/>
        <v>0</v>
      </c>
      <c r="AO177" s="12">
        <v>9</v>
      </c>
      <c r="AP177" s="22">
        <f t="shared" si="25"/>
        <v>59.842519685039377</v>
      </c>
    </row>
    <row r="178" spans="1:42" x14ac:dyDescent="0.3">
      <c r="A178" s="6" t="s">
        <v>344</v>
      </c>
      <c r="B178" s="19" t="s">
        <v>377</v>
      </c>
      <c r="C178" s="6" t="s">
        <v>346</v>
      </c>
      <c r="D178" s="6" t="s">
        <v>28</v>
      </c>
      <c r="E178" s="6" t="s">
        <v>365</v>
      </c>
      <c r="F178" s="6">
        <v>4.7</v>
      </c>
      <c r="G178" s="6">
        <v>9</v>
      </c>
      <c r="H178" s="6">
        <v>174</v>
      </c>
      <c r="I178" s="6" t="s">
        <v>95</v>
      </c>
      <c r="J178" s="6">
        <v>4528</v>
      </c>
      <c r="K178" s="19">
        <v>41873</v>
      </c>
      <c r="L178" s="7" t="s">
        <v>132</v>
      </c>
      <c r="M178" s="7" t="s">
        <v>32</v>
      </c>
      <c r="N178" s="7" t="s">
        <v>293</v>
      </c>
      <c r="O178" s="7">
        <v>107</v>
      </c>
      <c r="P178" s="19">
        <v>41892</v>
      </c>
      <c r="Q178" s="19">
        <v>41893</v>
      </c>
      <c r="R178" s="7" t="s">
        <v>378</v>
      </c>
      <c r="S178" s="7">
        <v>5.826771653543307E-2</v>
      </c>
      <c r="T178" s="7">
        <v>5.21</v>
      </c>
      <c r="U178" s="7">
        <v>376</v>
      </c>
      <c r="V178" s="6">
        <v>4528</v>
      </c>
      <c r="W178" s="12">
        <f t="shared" si="26"/>
        <v>0</v>
      </c>
      <c r="X178" s="12">
        <v>9</v>
      </c>
      <c r="Y178" s="13">
        <v>107</v>
      </c>
      <c r="Z178" s="13">
        <v>5.21</v>
      </c>
      <c r="AA178" s="13">
        <v>376</v>
      </c>
      <c r="AB178" s="12">
        <v>174</v>
      </c>
      <c r="AC178" s="13">
        <f t="shared" si="24"/>
        <v>20502784</v>
      </c>
      <c r="AD178" s="12">
        <v>4.7</v>
      </c>
      <c r="AE178" s="12">
        <f t="shared" si="27"/>
        <v>1.547562508716013</v>
      </c>
      <c r="AF178" s="12">
        <v>4528</v>
      </c>
      <c r="AG178" s="12">
        <f t="shared" si="28"/>
        <v>1</v>
      </c>
      <c r="AH178" s="12">
        <f t="shared" si="29"/>
        <v>0</v>
      </c>
      <c r="AI178" s="12">
        <f t="shared" si="30"/>
        <v>0</v>
      </c>
      <c r="AJ178" s="12">
        <f t="shared" si="31"/>
        <v>0</v>
      </c>
      <c r="AK178" s="12">
        <f t="shared" si="32"/>
        <v>0</v>
      </c>
      <c r="AL178" s="12">
        <f t="shared" si="33"/>
        <v>0</v>
      </c>
      <c r="AM178" s="12">
        <f t="shared" si="34"/>
        <v>0</v>
      </c>
      <c r="AN178" s="12">
        <f t="shared" si="35"/>
        <v>0</v>
      </c>
      <c r="AO178" s="12">
        <v>9</v>
      </c>
      <c r="AP178" s="22">
        <f t="shared" si="25"/>
        <v>58.267716535433067</v>
      </c>
    </row>
    <row r="179" spans="1:42" x14ac:dyDescent="0.3">
      <c r="A179" s="6" t="s">
        <v>344</v>
      </c>
      <c r="B179" s="19" t="s">
        <v>318</v>
      </c>
      <c r="C179" s="6" t="s">
        <v>346</v>
      </c>
      <c r="D179" s="6" t="s">
        <v>28</v>
      </c>
      <c r="E179" s="6" t="s">
        <v>365</v>
      </c>
      <c r="F179" s="6">
        <v>4.7</v>
      </c>
      <c r="G179" s="6">
        <v>9</v>
      </c>
      <c r="H179" s="6">
        <v>174</v>
      </c>
      <c r="I179" s="6" t="s">
        <v>95</v>
      </c>
      <c r="J179" s="6">
        <v>4554</v>
      </c>
      <c r="K179" s="19">
        <v>41873</v>
      </c>
      <c r="L179" s="7" t="s">
        <v>132</v>
      </c>
      <c r="M179" s="7" t="s">
        <v>32</v>
      </c>
      <c r="N179" s="7" t="s">
        <v>293</v>
      </c>
      <c r="O179" s="7">
        <v>107</v>
      </c>
      <c r="P179" s="19">
        <v>41894</v>
      </c>
      <c r="Q179" s="19">
        <v>41895</v>
      </c>
      <c r="R179" s="7" t="s">
        <v>379</v>
      </c>
      <c r="S179" s="7">
        <v>4.7244094488188976E-2</v>
      </c>
      <c r="T179" s="7">
        <v>6.41</v>
      </c>
      <c r="U179" s="7">
        <v>125</v>
      </c>
      <c r="V179" s="6">
        <v>4554</v>
      </c>
      <c r="W179" s="12">
        <f t="shared" si="26"/>
        <v>0</v>
      </c>
      <c r="X179" s="12">
        <v>9</v>
      </c>
      <c r="Y179" s="13">
        <v>107</v>
      </c>
      <c r="Z179" s="13">
        <v>6.41</v>
      </c>
      <c r="AA179" s="13">
        <v>125</v>
      </c>
      <c r="AB179" s="12">
        <v>174</v>
      </c>
      <c r="AC179" s="13">
        <f t="shared" si="24"/>
        <v>20738916</v>
      </c>
      <c r="AD179" s="12">
        <v>4.7</v>
      </c>
      <c r="AE179" s="12">
        <f t="shared" si="27"/>
        <v>1.547562508716013</v>
      </c>
      <c r="AF179" s="12">
        <v>4554</v>
      </c>
      <c r="AG179" s="12">
        <f t="shared" si="28"/>
        <v>1</v>
      </c>
      <c r="AH179" s="12">
        <f t="shared" si="29"/>
        <v>0</v>
      </c>
      <c r="AI179" s="12">
        <f t="shared" si="30"/>
        <v>0</v>
      </c>
      <c r="AJ179" s="12">
        <f t="shared" si="31"/>
        <v>0</v>
      </c>
      <c r="AK179" s="12">
        <f t="shared" si="32"/>
        <v>0</v>
      </c>
      <c r="AL179" s="12">
        <f t="shared" si="33"/>
        <v>0</v>
      </c>
      <c r="AM179" s="12">
        <f t="shared" si="34"/>
        <v>0</v>
      </c>
      <c r="AN179" s="12">
        <f t="shared" si="35"/>
        <v>0</v>
      </c>
      <c r="AO179" s="12">
        <v>9</v>
      </c>
      <c r="AP179" s="22">
        <f t="shared" si="25"/>
        <v>47.244094488188978</v>
      </c>
    </row>
    <row r="180" spans="1:42" x14ac:dyDescent="0.3">
      <c r="A180" s="6" t="s">
        <v>380</v>
      </c>
      <c r="B180" s="19" t="s">
        <v>145</v>
      </c>
      <c r="C180" s="6" t="s">
        <v>381</v>
      </c>
      <c r="D180" s="6" t="s">
        <v>28</v>
      </c>
      <c r="E180" s="6" t="s">
        <v>382</v>
      </c>
      <c r="F180" s="6">
        <v>7.2</v>
      </c>
      <c r="G180" s="6">
        <v>10</v>
      </c>
      <c r="H180" s="6">
        <v>213</v>
      </c>
      <c r="I180" s="6" t="s">
        <v>95</v>
      </c>
      <c r="J180" s="6">
        <v>278</v>
      </c>
      <c r="K180" s="19">
        <v>41788</v>
      </c>
      <c r="L180" s="7" t="s">
        <v>132</v>
      </c>
      <c r="M180" s="7" t="s">
        <v>293</v>
      </c>
      <c r="N180" s="7" t="s">
        <v>189</v>
      </c>
      <c r="O180" s="7">
        <v>130</v>
      </c>
      <c r="P180" s="19">
        <v>41787</v>
      </c>
      <c r="Q180" s="19">
        <v>41788</v>
      </c>
      <c r="R180" s="7" t="s">
        <v>383</v>
      </c>
      <c r="S180" s="7">
        <v>44.719685039370077</v>
      </c>
      <c r="T180" s="7">
        <v>5.07</v>
      </c>
      <c r="U180" s="7">
        <v>32000</v>
      </c>
      <c r="V180" s="6">
        <v>278</v>
      </c>
      <c r="W180" s="12">
        <f t="shared" si="26"/>
        <v>0</v>
      </c>
      <c r="X180" s="12">
        <v>10</v>
      </c>
      <c r="Y180" s="13">
        <v>130</v>
      </c>
      <c r="Z180" s="13">
        <v>5.07</v>
      </c>
      <c r="AA180" s="13">
        <v>32000</v>
      </c>
      <c r="AB180" s="12">
        <v>213</v>
      </c>
      <c r="AC180" s="13">
        <f t="shared" si="24"/>
        <v>77284</v>
      </c>
      <c r="AD180" s="12">
        <v>7.2</v>
      </c>
      <c r="AE180" s="12">
        <f t="shared" si="27"/>
        <v>1.9740810260220096</v>
      </c>
      <c r="AF180" s="12">
        <v>278</v>
      </c>
      <c r="AG180" s="12">
        <f t="shared" si="28"/>
        <v>1</v>
      </c>
      <c r="AH180" s="12">
        <f t="shared" si="29"/>
        <v>0</v>
      </c>
      <c r="AI180" s="12">
        <f t="shared" si="30"/>
        <v>0</v>
      </c>
      <c r="AJ180" s="12">
        <f t="shared" si="31"/>
        <v>0</v>
      </c>
      <c r="AK180" s="12">
        <f t="shared" si="32"/>
        <v>0</v>
      </c>
      <c r="AL180" s="12">
        <f t="shared" si="33"/>
        <v>0</v>
      </c>
      <c r="AM180" s="12">
        <f t="shared" si="34"/>
        <v>0</v>
      </c>
      <c r="AN180" s="12">
        <f t="shared" si="35"/>
        <v>0</v>
      </c>
      <c r="AO180" s="12">
        <v>10</v>
      </c>
      <c r="AP180" s="22">
        <f t="shared" si="25"/>
        <v>44719.685039370081</v>
      </c>
    </row>
    <row r="181" spans="1:42" x14ac:dyDescent="0.3">
      <c r="A181" s="6" t="s">
        <v>380</v>
      </c>
      <c r="B181" s="19" t="s">
        <v>147</v>
      </c>
      <c r="C181" s="6" t="s">
        <v>381</v>
      </c>
      <c r="D181" s="6" t="s">
        <v>28</v>
      </c>
      <c r="E181" s="6" t="s">
        <v>382</v>
      </c>
      <c r="F181" s="6">
        <v>6.6</v>
      </c>
      <c r="G181" s="6">
        <v>10</v>
      </c>
      <c r="H181" s="6">
        <v>213</v>
      </c>
      <c r="I181" s="6" t="s">
        <v>95</v>
      </c>
      <c r="J181" s="6">
        <v>2017</v>
      </c>
      <c r="K181" s="19">
        <v>41788</v>
      </c>
      <c r="L181" s="7" t="s">
        <v>132</v>
      </c>
      <c r="M181" s="7" t="s">
        <v>293</v>
      </c>
      <c r="N181" s="7" t="s">
        <v>189</v>
      </c>
      <c r="O181" s="7">
        <v>130</v>
      </c>
      <c r="P181" s="19">
        <v>41788</v>
      </c>
      <c r="Q181" s="19">
        <v>41789</v>
      </c>
      <c r="R181" s="7" t="s">
        <v>384</v>
      </c>
      <c r="S181" s="7">
        <v>50.507086614173225</v>
      </c>
      <c r="T181" s="7">
        <v>5.18</v>
      </c>
      <c r="U181" s="7">
        <v>32000</v>
      </c>
      <c r="V181" s="6">
        <v>2017</v>
      </c>
      <c r="W181" s="12">
        <f t="shared" si="26"/>
        <v>0</v>
      </c>
      <c r="X181" s="12">
        <v>10</v>
      </c>
      <c r="Y181" s="13">
        <v>130</v>
      </c>
      <c r="Z181" s="13">
        <v>5.18</v>
      </c>
      <c r="AA181" s="13">
        <v>32000</v>
      </c>
      <c r="AB181" s="12">
        <v>213</v>
      </c>
      <c r="AC181" s="13">
        <f t="shared" si="24"/>
        <v>4068289</v>
      </c>
      <c r="AD181" s="12">
        <v>6.6</v>
      </c>
      <c r="AE181" s="12">
        <f t="shared" si="27"/>
        <v>1.8870696490323797</v>
      </c>
      <c r="AF181" s="12">
        <v>2017</v>
      </c>
      <c r="AG181" s="12">
        <f t="shared" si="28"/>
        <v>1</v>
      </c>
      <c r="AH181" s="12">
        <f t="shared" si="29"/>
        <v>0</v>
      </c>
      <c r="AI181" s="12">
        <f t="shared" si="30"/>
        <v>0</v>
      </c>
      <c r="AJ181" s="12">
        <f t="shared" si="31"/>
        <v>0</v>
      </c>
      <c r="AK181" s="12">
        <f t="shared" si="32"/>
        <v>0</v>
      </c>
      <c r="AL181" s="12">
        <f t="shared" si="33"/>
        <v>0</v>
      </c>
      <c r="AM181" s="12">
        <f t="shared" si="34"/>
        <v>0</v>
      </c>
      <c r="AN181" s="12">
        <f t="shared" si="35"/>
        <v>0</v>
      </c>
      <c r="AO181" s="12">
        <v>10</v>
      </c>
      <c r="AP181" s="22">
        <f t="shared" si="25"/>
        <v>50507.086614173226</v>
      </c>
    </row>
    <row r="182" spans="1:42" x14ac:dyDescent="0.3">
      <c r="A182" s="6" t="s">
        <v>380</v>
      </c>
      <c r="B182" s="19" t="s">
        <v>149</v>
      </c>
      <c r="C182" s="6" t="s">
        <v>381</v>
      </c>
      <c r="D182" s="6" t="s">
        <v>28</v>
      </c>
      <c r="E182" s="6" t="s">
        <v>382</v>
      </c>
      <c r="F182" s="6">
        <v>6.3</v>
      </c>
      <c r="G182" s="6">
        <v>10</v>
      </c>
      <c r="H182" s="6">
        <v>227</v>
      </c>
      <c r="I182" s="6" t="s">
        <v>95</v>
      </c>
      <c r="J182" s="6">
        <v>3739</v>
      </c>
      <c r="K182" s="19">
        <v>41788</v>
      </c>
      <c r="L182" s="7" t="s">
        <v>132</v>
      </c>
      <c r="M182" s="7" t="s">
        <v>293</v>
      </c>
      <c r="N182" s="7" t="s">
        <v>189</v>
      </c>
      <c r="O182" s="7">
        <v>130</v>
      </c>
      <c r="P182" s="19">
        <v>41789</v>
      </c>
      <c r="Q182" s="19">
        <v>41790</v>
      </c>
      <c r="R182" s="7" t="s">
        <v>385</v>
      </c>
      <c r="S182" s="7">
        <v>70.566929133858281</v>
      </c>
      <c r="T182" s="7">
        <v>5.39</v>
      </c>
      <c r="U182" s="7">
        <v>31000</v>
      </c>
      <c r="V182" s="6">
        <v>3739</v>
      </c>
      <c r="W182" s="12">
        <f t="shared" si="26"/>
        <v>0</v>
      </c>
      <c r="X182" s="12">
        <v>10</v>
      </c>
      <c r="Y182" s="13">
        <v>130</v>
      </c>
      <c r="Z182" s="13">
        <v>5.39</v>
      </c>
      <c r="AA182" s="13">
        <v>31000</v>
      </c>
      <c r="AB182" s="12">
        <v>227</v>
      </c>
      <c r="AC182" s="13">
        <f t="shared" si="24"/>
        <v>13980121</v>
      </c>
      <c r="AD182" s="12">
        <v>6.3</v>
      </c>
      <c r="AE182" s="12">
        <f t="shared" si="27"/>
        <v>1.8405496333974869</v>
      </c>
      <c r="AF182" s="12">
        <v>3739</v>
      </c>
      <c r="AG182" s="12">
        <f t="shared" si="28"/>
        <v>1</v>
      </c>
      <c r="AH182" s="12">
        <f t="shared" si="29"/>
        <v>0</v>
      </c>
      <c r="AI182" s="12">
        <f t="shared" si="30"/>
        <v>0</v>
      </c>
      <c r="AJ182" s="12">
        <f t="shared" si="31"/>
        <v>0</v>
      </c>
      <c r="AK182" s="12">
        <f t="shared" si="32"/>
        <v>0</v>
      </c>
      <c r="AL182" s="12">
        <f t="shared" si="33"/>
        <v>0</v>
      </c>
      <c r="AM182" s="12">
        <f t="shared" si="34"/>
        <v>0</v>
      </c>
      <c r="AN182" s="12">
        <f t="shared" si="35"/>
        <v>0</v>
      </c>
      <c r="AO182" s="12">
        <v>10</v>
      </c>
      <c r="AP182" s="22">
        <f t="shared" si="25"/>
        <v>70566.929133858284</v>
      </c>
    </row>
    <row r="183" spans="1:42" x14ac:dyDescent="0.3">
      <c r="A183" s="6" t="s">
        <v>380</v>
      </c>
      <c r="B183" s="19" t="s">
        <v>151</v>
      </c>
      <c r="C183" s="6" t="s">
        <v>381</v>
      </c>
      <c r="D183" s="6" t="s">
        <v>28</v>
      </c>
      <c r="E183" s="6" t="s">
        <v>382</v>
      </c>
      <c r="F183" s="6">
        <v>6.3</v>
      </c>
      <c r="G183" s="6">
        <v>10</v>
      </c>
      <c r="H183" s="6">
        <v>227</v>
      </c>
      <c r="I183" s="6" t="s">
        <v>95</v>
      </c>
      <c r="J183" s="6">
        <v>5814</v>
      </c>
      <c r="K183" s="19">
        <v>41788</v>
      </c>
      <c r="L183" s="7" t="s">
        <v>132</v>
      </c>
      <c r="M183" s="7" t="s">
        <v>293</v>
      </c>
      <c r="N183" s="7" t="s">
        <v>189</v>
      </c>
      <c r="O183" s="7">
        <v>130</v>
      </c>
      <c r="P183" s="19">
        <v>41790</v>
      </c>
      <c r="Q183" s="19">
        <v>41791</v>
      </c>
      <c r="R183" s="7" t="s">
        <v>386</v>
      </c>
      <c r="S183" s="7">
        <v>72.626771653543315</v>
      </c>
      <c r="T183" s="7">
        <v>5.39</v>
      </c>
      <c r="U183" s="7">
        <v>29000</v>
      </c>
      <c r="V183" s="6">
        <v>5814</v>
      </c>
      <c r="W183" s="12">
        <f t="shared" si="26"/>
        <v>0</v>
      </c>
      <c r="X183" s="12">
        <v>10</v>
      </c>
      <c r="Y183" s="13">
        <v>130</v>
      </c>
      <c r="Z183" s="13">
        <v>5.39</v>
      </c>
      <c r="AA183" s="13">
        <v>29000</v>
      </c>
      <c r="AB183" s="12">
        <v>227</v>
      </c>
      <c r="AC183" s="13">
        <f t="shared" si="24"/>
        <v>33802596</v>
      </c>
      <c r="AD183" s="12">
        <v>6.3</v>
      </c>
      <c r="AE183" s="12">
        <f t="shared" si="27"/>
        <v>1.8405496333974869</v>
      </c>
      <c r="AF183" s="12">
        <v>5814</v>
      </c>
      <c r="AG183" s="12">
        <f t="shared" si="28"/>
        <v>1</v>
      </c>
      <c r="AH183" s="12">
        <f t="shared" si="29"/>
        <v>0</v>
      </c>
      <c r="AI183" s="12">
        <f t="shared" si="30"/>
        <v>0</v>
      </c>
      <c r="AJ183" s="12">
        <f t="shared" si="31"/>
        <v>0</v>
      </c>
      <c r="AK183" s="12">
        <f t="shared" si="32"/>
        <v>0</v>
      </c>
      <c r="AL183" s="12">
        <f t="shared" si="33"/>
        <v>0</v>
      </c>
      <c r="AM183" s="12">
        <f t="shared" si="34"/>
        <v>0</v>
      </c>
      <c r="AN183" s="12">
        <f t="shared" si="35"/>
        <v>0</v>
      </c>
      <c r="AO183" s="12">
        <v>10</v>
      </c>
      <c r="AP183" s="22">
        <f t="shared" si="25"/>
        <v>72626.771653543314</v>
      </c>
    </row>
    <row r="184" spans="1:42" x14ac:dyDescent="0.3">
      <c r="A184" s="6" t="s">
        <v>380</v>
      </c>
      <c r="B184" s="19" t="s">
        <v>153</v>
      </c>
      <c r="C184" s="6" t="s">
        <v>381</v>
      </c>
      <c r="D184" s="6" t="s">
        <v>28</v>
      </c>
      <c r="E184" s="6" t="s">
        <v>382</v>
      </c>
      <c r="F184" s="6">
        <v>6.3</v>
      </c>
      <c r="G184" s="6">
        <v>10</v>
      </c>
      <c r="H184" s="6">
        <v>227</v>
      </c>
      <c r="I184" s="6" t="s">
        <v>95</v>
      </c>
      <c r="J184" s="6">
        <v>7988</v>
      </c>
      <c r="K184" s="19">
        <v>41788</v>
      </c>
      <c r="L184" s="7" t="s">
        <v>132</v>
      </c>
      <c r="M184" s="7" t="s">
        <v>293</v>
      </c>
      <c r="N184" s="7" t="s">
        <v>189</v>
      </c>
      <c r="O184" s="7">
        <v>130</v>
      </c>
      <c r="P184" s="19">
        <v>41791</v>
      </c>
      <c r="Q184" s="19">
        <v>41792</v>
      </c>
      <c r="R184" s="7" t="s">
        <v>387</v>
      </c>
      <c r="S184" s="7">
        <v>54.152755905511818</v>
      </c>
      <c r="T184" s="7">
        <v>5.42</v>
      </c>
      <c r="U184" s="7">
        <v>29000</v>
      </c>
      <c r="V184" s="6">
        <v>7988</v>
      </c>
      <c r="W184" s="12">
        <f t="shared" si="26"/>
        <v>0</v>
      </c>
      <c r="X184" s="12">
        <v>10</v>
      </c>
      <c r="Y184" s="13">
        <v>130</v>
      </c>
      <c r="Z184" s="13">
        <v>5.42</v>
      </c>
      <c r="AA184" s="13">
        <v>29000</v>
      </c>
      <c r="AB184" s="12">
        <v>227</v>
      </c>
      <c r="AC184" s="13">
        <f t="shared" si="24"/>
        <v>63808144</v>
      </c>
      <c r="AD184" s="12">
        <v>6.3</v>
      </c>
      <c r="AE184" s="12">
        <f t="shared" si="27"/>
        <v>1.8405496333974869</v>
      </c>
      <c r="AF184" s="12">
        <v>7988</v>
      </c>
      <c r="AG184" s="12">
        <f t="shared" si="28"/>
        <v>1</v>
      </c>
      <c r="AH184" s="12">
        <f t="shared" si="29"/>
        <v>0</v>
      </c>
      <c r="AI184" s="12">
        <f t="shared" si="30"/>
        <v>0</v>
      </c>
      <c r="AJ184" s="12">
        <f t="shared" si="31"/>
        <v>0</v>
      </c>
      <c r="AK184" s="12">
        <f t="shared" si="32"/>
        <v>0</v>
      </c>
      <c r="AL184" s="12">
        <f t="shared" si="33"/>
        <v>0</v>
      </c>
      <c r="AM184" s="12">
        <f t="shared" si="34"/>
        <v>0</v>
      </c>
      <c r="AN184" s="12">
        <f t="shared" si="35"/>
        <v>0</v>
      </c>
      <c r="AO184" s="12">
        <v>10</v>
      </c>
      <c r="AP184" s="22">
        <f t="shared" si="25"/>
        <v>54152.755905511818</v>
      </c>
    </row>
    <row r="185" spans="1:42" x14ac:dyDescent="0.3">
      <c r="A185" s="6" t="s">
        <v>380</v>
      </c>
      <c r="B185" s="19" t="s">
        <v>155</v>
      </c>
      <c r="C185" s="6" t="s">
        <v>381</v>
      </c>
      <c r="D185" s="6" t="s">
        <v>28</v>
      </c>
      <c r="E185" s="6" t="s">
        <v>382</v>
      </c>
      <c r="F185" s="6">
        <v>6.3</v>
      </c>
      <c r="G185" s="6">
        <v>10</v>
      </c>
      <c r="H185" s="6">
        <v>235</v>
      </c>
      <c r="I185" s="6" t="s">
        <v>95</v>
      </c>
      <c r="J185" s="6">
        <v>10023</v>
      </c>
      <c r="K185" s="19">
        <v>41788</v>
      </c>
      <c r="L185" s="7" t="s">
        <v>132</v>
      </c>
      <c r="M185" s="7" t="s">
        <v>293</v>
      </c>
      <c r="N185" s="7" t="s">
        <v>189</v>
      </c>
      <c r="O185" s="7">
        <v>130</v>
      </c>
      <c r="P185" s="19">
        <v>41792</v>
      </c>
      <c r="Q185" s="19">
        <v>41793</v>
      </c>
      <c r="R185" s="7" t="s">
        <v>388</v>
      </c>
      <c r="S185" s="7">
        <v>23.622047244094489</v>
      </c>
      <c r="T185" s="7">
        <v>5.15</v>
      </c>
      <c r="U185" s="7">
        <v>30000</v>
      </c>
      <c r="V185" s="6">
        <v>10023</v>
      </c>
      <c r="W185" s="12">
        <f t="shared" si="26"/>
        <v>0</v>
      </c>
      <c r="X185" s="12">
        <v>10</v>
      </c>
      <c r="Y185" s="13">
        <v>130</v>
      </c>
      <c r="Z185" s="13">
        <v>5.15</v>
      </c>
      <c r="AA185" s="13">
        <v>30000</v>
      </c>
      <c r="AB185" s="12">
        <v>235</v>
      </c>
      <c r="AC185" s="13">
        <f t="shared" si="24"/>
        <v>100460529</v>
      </c>
      <c r="AD185" s="12">
        <v>6.3</v>
      </c>
      <c r="AE185" s="12">
        <f t="shared" si="27"/>
        <v>1.8405496333974869</v>
      </c>
      <c r="AF185" s="12">
        <v>10023</v>
      </c>
      <c r="AG185" s="12">
        <f t="shared" si="28"/>
        <v>1</v>
      </c>
      <c r="AH185" s="12">
        <f t="shared" si="29"/>
        <v>0</v>
      </c>
      <c r="AI185" s="12">
        <f t="shared" si="30"/>
        <v>0</v>
      </c>
      <c r="AJ185" s="12">
        <f t="shared" si="31"/>
        <v>0</v>
      </c>
      <c r="AK185" s="12">
        <f t="shared" si="32"/>
        <v>0</v>
      </c>
      <c r="AL185" s="12">
        <f t="shared" si="33"/>
        <v>0</v>
      </c>
      <c r="AM185" s="12">
        <f t="shared" si="34"/>
        <v>0</v>
      </c>
      <c r="AN185" s="12">
        <f t="shared" si="35"/>
        <v>0</v>
      </c>
      <c r="AO185" s="12">
        <v>10</v>
      </c>
      <c r="AP185" s="22">
        <f t="shared" si="25"/>
        <v>23622.04724409449</v>
      </c>
    </row>
    <row r="186" spans="1:42" x14ac:dyDescent="0.3">
      <c r="A186" s="6" t="s">
        <v>380</v>
      </c>
      <c r="B186" s="19" t="s">
        <v>157</v>
      </c>
      <c r="C186" s="6" t="s">
        <v>381</v>
      </c>
      <c r="D186" s="6" t="s">
        <v>28</v>
      </c>
      <c r="E186" s="6" t="s">
        <v>382</v>
      </c>
      <c r="F186" s="6">
        <v>6.2</v>
      </c>
      <c r="G186" s="6">
        <v>10</v>
      </c>
      <c r="H186" s="6">
        <v>238</v>
      </c>
      <c r="I186" s="6" t="s">
        <v>95</v>
      </c>
      <c r="J186" s="6">
        <v>11324</v>
      </c>
      <c r="K186" s="19">
        <v>41788</v>
      </c>
      <c r="L186" s="7" t="s">
        <v>132</v>
      </c>
      <c r="M186" s="7" t="s">
        <v>293</v>
      </c>
      <c r="N186" s="7" t="s">
        <v>189</v>
      </c>
      <c r="O186" s="7">
        <v>130</v>
      </c>
      <c r="P186" s="19">
        <v>41793</v>
      </c>
      <c r="Q186" s="19">
        <v>41794</v>
      </c>
      <c r="R186" s="7" t="s">
        <v>389</v>
      </c>
      <c r="S186" s="7">
        <v>20.861417322834647</v>
      </c>
      <c r="T186" s="7">
        <v>5.31</v>
      </c>
      <c r="U186" s="7">
        <v>30000</v>
      </c>
      <c r="V186" s="6">
        <v>11324</v>
      </c>
      <c r="W186" s="12">
        <f t="shared" si="26"/>
        <v>0</v>
      </c>
      <c r="X186" s="12">
        <v>10</v>
      </c>
      <c r="Y186" s="13">
        <v>130</v>
      </c>
      <c r="Z186" s="13">
        <v>5.31</v>
      </c>
      <c r="AA186" s="13">
        <v>30000</v>
      </c>
      <c r="AB186" s="12">
        <v>238</v>
      </c>
      <c r="AC186" s="13">
        <f t="shared" si="24"/>
        <v>128232976</v>
      </c>
      <c r="AD186" s="12">
        <v>6.2</v>
      </c>
      <c r="AE186" s="12">
        <f t="shared" si="27"/>
        <v>1.824549292051046</v>
      </c>
      <c r="AF186" s="12">
        <v>11324</v>
      </c>
      <c r="AG186" s="12">
        <f t="shared" si="28"/>
        <v>1</v>
      </c>
      <c r="AH186" s="12">
        <f t="shared" si="29"/>
        <v>0</v>
      </c>
      <c r="AI186" s="12">
        <f t="shared" si="30"/>
        <v>0</v>
      </c>
      <c r="AJ186" s="12">
        <f t="shared" si="31"/>
        <v>0</v>
      </c>
      <c r="AK186" s="12">
        <f t="shared" si="32"/>
        <v>0</v>
      </c>
      <c r="AL186" s="12">
        <f t="shared" si="33"/>
        <v>0</v>
      </c>
      <c r="AM186" s="12">
        <f t="shared" si="34"/>
        <v>0</v>
      </c>
      <c r="AN186" s="12">
        <f t="shared" si="35"/>
        <v>0</v>
      </c>
      <c r="AO186" s="12">
        <v>10</v>
      </c>
      <c r="AP186" s="22">
        <f t="shared" si="25"/>
        <v>20861.417322834648</v>
      </c>
    </row>
    <row r="187" spans="1:42" x14ac:dyDescent="0.3">
      <c r="A187" s="6" t="s">
        <v>380</v>
      </c>
      <c r="B187" s="19" t="s">
        <v>159</v>
      </c>
      <c r="C187" s="6" t="s">
        <v>381</v>
      </c>
      <c r="D187" s="6" t="s">
        <v>28</v>
      </c>
      <c r="E187" s="6" t="s">
        <v>382</v>
      </c>
      <c r="F187" s="6">
        <v>6.2</v>
      </c>
      <c r="G187" s="6">
        <v>10</v>
      </c>
      <c r="H187" s="6">
        <v>238</v>
      </c>
      <c r="I187" s="6" t="s">
        <v>95</v>
      </c>
      <c r="J187" s="6">
        <v>12200</v>
      </c>
      <c r="K187" s="19">
        <v>41788</v>
      </c>
      <c r="L187" s="7" t="s">
        <v>132</v>
      </c>
      <c r="M187" s="7" t="s">
        <v>293</v>
      </c>
      <c r="N187" s="7" t="s">
        <v>189</v>
      </c>
      <c r="O187" s="7">
        <v>130</v>
      </c>
      <c r="P187" s="19">
        <v>41794</v>
      </c>
      <c r="Q187" s="19">
        <v>41795</v>
      </c>
      <c r="R187" s="7" t="s">
        <v>390</v>
      </c>
      <c r="S187" s="7">
        <v>18.193700787401575</v>
      </c>
      <c r="T187" s="7">
        <v>5.26</v>
      </c>
      <c r="U187" s="7">
        <v>28000</v>
      </c>
      <c r="V187" s="6">
        <v>12200</v>
      </c>
      <c r="W187" s="12">
        <f t="shared" si="26"/>
        <v>0</v>
      </c>
      <c r="X187" s="12">
        <v>10</v>
      </c>
      <c r="Y187" s="13">
        <v>130</v>
      </c>
      <c r="Z187" s="13">
        <v>5.26</v>
      </c>
      <c r="AA187" s="13">
        <v>28000</v>
      </c>
      <c r="AB187" s="12">
        <v>238</v>
      </c>
      <c r="AC187" s="13">
        <f t="shared" si="24"/>
        <v>148840000</v>
      </c>
      <c r="AD187" s="12">
        <v>6.2</v>
      </c>
      <c r="AE187" s="12">
        <f t="shared" si="27"/>
        <v>1.824549292051046</v>
      </c>
      <c r="AF187" s="12">
        <v>12200</v>
      </c>
      <c r="AG187" s="12">
        <f t="shared" si="28"/>
        <v>1</v>
      </c>
      <c r="AH187" s="12">
        <f t="shared" si="29"/>
        <v>0</v>
      </c>
      <c r="AI187" s="12">
        <f t="shared" si="30"/>
        <v>0</v>
      </c>
      <c r="AJ187" s="12">
        <f t="shared" si="31"/>
        <v>0</v>
      </c>
      <c r="AK187" s="12">
        <f t="shared" si="32"/>
        <v>0</v>
      </c>
      <c r="AL187" s="12">
        <f t="shared" si="33"/>
        <v>0</v>
      </c>
      <c r="AM187" s="12">
        <f t="shared" si="34"/>
        <v>0</v>
      </c>
      <c r="AN187" s="12">
        <f t="shared" si="35"/>
        <v>0</v>
      </c>
      <c r="AO187" s="12">
        <v>10</v>
      </c>
      <c r="AP187" s="22">
        <f t="shared" si="25"/>
        <v>18193.700787401576</v>
      </c>
    </row>
    <row r="188" spans="1:42" x14ac:dyDescent="0.3">
      <c r="A188" s="6" t="s">
        <v>380</v>
      </c>
      <c r="B188" s="19" t="s">
        <v>161</v>
      </c>
      <c r="C188" s="6" t="s">
        <v>381</v>
      </c>
      <c r="D188" s="6" t="s">
        <v>28</v>
      </c>
      <c r="E188" s="6" t="s">
        <v>382</v>
      </c>
      <c r="F188" s="6">
        <v>6.2</v>
      </c>
      <c r="G188" s="6">
        <v>10</v>
      </c>
      <c r="H188" s="6">
        <v>238</v>
      </c>
      <c r="I188" s="6" t="s">
        <v>95</v>
      </c>
      <c r="J188" s="6">
        <v>12884</v>
      </c>
      <c r="K188" s="19">
        <v>41788</v>
      </c>
      <c r="L188" s="7" t="s">
        <v>132</v>
      </c>
      <c r="M188" s="7" t="s">
        <v>293</v>
      </c>
      <c r="N188" s="7" t="s">
        <v>189</v>
      </c>
      <c r="O188" s="7">
        <v>130</v>
      </c>
      <c r="P188" s="19">
        <v>41795</v>
      </c>
      <c r="Q188" s="19">
        <v>41796</v>
      </c>
      <c r="R188" s="7" t="s">
        <v>391</v>
      </c>
      <c r="S188" s="7">
        <v>14.763779527559056</v>
      </c>
      <c r="T188" s="7">
        <v>5.48</v>
      </c>
      <c r="U188" s="7">
        <v>17000</v>
      </c>
      <c r="V188" s="6">
        <v>12884</v>
      </c>
      <c r="W188" s="12">
        <f t="shared" si="26"/>
        <v>0</v>
      </c>
      <c r="X188" s="12">
        <v>10</v>
      </c>
      <c r="Y188" s="13">
        <v>130</v>
      </c>
      <c r="Z188" s="13">
        <v>5.48</v>
      </c>
      <c r="AA188" s="13">
        <v>17000</v>
      </c>
      <c r="AB188" s="12">
        <v>238</v>
      </c>
      <c r="AC188" s="13">
        <f t="shared" si="24"/>
        <v>165997456</v>
      </c>
      <c r="AD188" s="12">
        <v>6.2</v>
      </c>
      <c r="AE188" s="12">
        <f t="shared" si="27"/>
        <v>1.824549292051046</v>
      </c>
      <c r="AF188" s="12">
        <v>12884</v>
      </c>
      <c r="AG188" s="12">
        <f t="shared" si="28"/>
        <v>1</v>
      </c>
      <c r="AH188" s="12">
        <f t="shared" si="29"/>
        <v>0</v>
      </c>
      <c r="AI188" s="12">
        <f t="shared" si="30"/>
        <v>0</v>
      </c>
      <c r="AJ188" s="12">
        <f t="shared" si="31"/>
        <v>0</v>
      </c>
      <c r="AK188" s="12">
        <f t="shared" si="32"/>
        <v>0</v>
      </c>
      <c r="AL188" s="12">
        <f t="shared" si="33"/>
        <v>0</v>
      </c>
      <c r="AM188" s="12">
        <f t="shared" si="34"/>
        <v>0</v>
      </c>
      <c r="AN188" s="12">
        <f t="shared" si="35"/>
        <v>0</v>
      </c>
      <c r="AO188" s="12">
        <v>10</v>
      </c>
      <c r="AP188" s="22">
        <f t="shared" si="25"/>
        <v>14763.779527559056</v>
      </c>
    </row>
    <row r="189" spans="1:42" x14ac:dyDescent="0.3">
      <c r="A189" s="6" t="s">
        <v>380</v>
      </c>
      <c r="B189" s="19" t="s">
        <v>163</v>
      </c>
      <c r="C189" s="6" t="s">
        <v>381</v>
      </c>
      <c r="D189" s="6" t="s">
        <v>28</v>
      </c>
      <c r="E189" s="6" t="s">
        <v>382</v>
      </c>
      <c r="F189" s="6">
        <v>6.2</v>
      </c>
      <c r="G189" s="6">
        <v>10</v>
      </c>
      <c r="H189" s="6">
        <v>238</v>
      </c>
      <c r="I189" s="6" t="s">
        <v>95</v>
      </c>
      <c r="J189" s="6">
        <v>13488</v>
      </c>
      <c r="K189" s="19">
        <v>41788</v>
      </c>
      <c r="L189" s="7" t="s">
        <v>132</v>
      </c>
      <c r="M189" s="7" t="s">
        <v>293</v>
      </c>
      <c r="N189" s="7" t="s">
        <v>189</v>
      </c>
      <c r="O189" s="7">
        <v>130</v>
      </c>
      <c r="P189" s="19">
        <v>41796</v>
      </c>
      <c r="Q189" s="19">
        <v>41797</v>
      </c>
      <c r="R189" s="7" t="s">
        <v>392</v>
      </c>
      <c r="S189" s="7">
        <v>22.146456692913386</v>
      </c>
      <c r="T189" s="7">
        <v>5.51</v>
      </c>
      <c r="U189" s="7">
        <v>17000</v>
      </c>
      <c r="V189" s="6">
        <v>13488</v>
      </c>
      <c r="W189" s="12">
        <f t="shared" si="26"/>
        <v>0</v>
      </c>
      <c r="X189" s="12">
        <v>10</v>
      </c>
      <c r="Y189" s="13">
        <v>130</v>
      </c>
      <c r="Z189" s="13">
        <v>5.51</v>
      </c>
      <c r="AA189" s="13">
        <v>17000</v>
      </c>
      <c r="AB189" s="12">
        <v>238</v>
      </c>
      <c r="AC189" s="13">
        <f t="shared" si="24"/>
        <v>181926144</v>
      </c>
      <c r="AD189" s="12">
        <v>6.2</v>
      </c>
      <c r="AE189" s="12">
        <f t="shared" si="27"/>
        <v>1.824549292051046</v>
      </c>
      <c r="AF189" s="12">
        <v>13488</v>
      </c>
      <c r="AG189" s="12">
        <f t="shared" si="28"/>
        <v>1</v>
      </c>
      <c r="AH189" s="12">
        <f t="shared" si="29"/>
        <v>0</v>
      </c>
      <c r="AI189" s="12">
        <f t="shared" si="30"/>
        <v>0</v>
      </c>
      <c r="AJ189" s="12">
        <f t="shared" si="31"/>
        <v>0</v>
      </c>
      <c r="AK189" s="12">
        <f t="shared" si="32"/>
        <v>0</v>
      </c>
      <c r="AL189" s="12">
        <f t="shared" si="33"/>
        <v>0</v>
      </c>
      <c r="AM189" s="12">
        <f t="shared" si="34"/>
        <v>0</v>
      </c>
      <c r="AN189" s="12">
        <f t="shared" si="35"/>
        <v>0</v>
      </c>
      <c r="AO189" s="12">
        <v>10</v>
      </c>
      <c r="AP189" s="22">
        <f t="shared" si="25"/>
        <v>22146.456692913387</v>
      </c>
    </row>
    <row r="190" spans="1:42" x14ac:dyDescent="0.3">
      <c r="A190" s="6" t="s">
        <v>380</v>
      </c>
      <c r="B190" s="19" t="s">
        <v>165</v>
      </c>
      <c r="C190" s="6" t="s">
        <v>381</v>
      </c>
      <c r="D190" s="6" t="s">
        <v>28</v>
      </c>
      <c r="E190" s="6" t="s">
        <v>382</v>
      </c>
      <c r="F190" s="6">
        <v>6.2</v>
      </c>
      <c r="G190" s="6">
        <v>10</v>
      </c>
      <c r="H190" s="6">
        <v>238</v>
      </c>
      <c r="I190" s="6" t="s">
        <v>95</v>
      </c>
      <c r="J190" s="6">
        <v>14192</v>
      </c>
      <c r="K190" s="19">
        <v>41788</v>
      </c>
      <c r="L190" s="7" t="s">
        <v>132</v>
      </c>
      <c r="M190" s="7" t="s">
        <v>293</v>
      </c>
      <c r="N190" s="7" t="s">
        <v>189</v>
      </c>
      <c r="O190" s="7">
        <v>130</v>
      </c>
      <c r="P190" s="19">
        <v>41797</v>
      </c>
      <c r="Q190" s="19">
        <v>41798</v>
      </c>
      <c r="R190" s="7" t="s">
        <v>393</v>
      </c>
      <c r="S190" s="7">
        <v>18.696062992125984</v>
      </c>
      <c r="T190" s="7">
        <v>5.39</v>
      </c>
      <c r="U190" s="7">
        <v>17000</v>
      </c>
      <c r="V190" s="6">
        <v>14192</v>
      </c>
      <c r="W190" s="12">
        <f t="shared" si="26"/>
        <v>0</v>
      </c>
      <c r="X190" s="12">
        <v>10</v>
      </c>
      <c r="Y190" s="13">
        <v>130</v>
      </c>
      <c r="Z190" s="13">
        <v>5.39</v>
      </c>
      <c r="AA190" s="13">
        <v>17000</v>
      </c>
      <c r="AB190" s="12">
        <v>238</v>
      </c>
      <c r="AC190" s="13">
        <f t="shared" si="24"/>
        <v>201412864</v>
      </c>
      <c r="AD190" s="12">
        <v>6.2</v>
      </c>
      <c r="AE190" s="12">
        <f t="shared" si="27"/>
        <v>1.824549292051046</v>
      </c>
      <c r="AF190" s="12">
        <v>14192</v>
      </c>
      <c r="AG190" s="12">
        <f t="shared" si="28"/>
        <v>1</v>
      </c>
      <c r="AH190" s="12">
        <f t="shared" si="29"/>
        <v>0</v>
      </c>
      <c r="AI190" s="12">
        <f t="shared" si="30"/>
        <v>0</v>
      </c>
      <c r="AJ190" s="12">
        <f t="shared" si="31"/>
        <v>0</v>
      </c>
      <c r="AK190" s="12">
        <f t="shared" si="32"/>
        <v>0</v>
      </c>
      <c r="AL190" s="12">
        <f t="shared" si="33"/>
        <v>0</v>
      </c>
      <c r="AM190" s="12">
        <f t="shared" si="34"/>
        <v>0</v>
      </c>
      <c r="AN190" s="12">
        <f t="shared" si="35"/>
        <v>0</v>
      </c>
      <c r="AO190" s="12">
        <v>10</v>
      </c>
      <c r="AP190" s="22">
        <f t="shared" si="25"/>
        <v>18696.062992125986</v>
      </c>
    </row>
    <row r="191" spans="1:42" x14ac:dyDescent="0.3">
      <c r="A191" s="6" t="s">
        <v>380</v>
      </c>
      <c r="B191" s="19" t="s">
        <v>167</v>
      </c>
      <c r="C191" s="6" t="s">
        <v>381</v>
      </c>
      <c r="D191" s="6" t="s">
        <v>28</v>
      </c>
      <c r="E191" s="6" t="s">
        <v>382</v>
      </c>
      <c r="F191" s="6">
        <v>6.2</v>
      </c>
      <c r="G191" s="6">
        <v>10</v>
      </c>
      <c r="H191" s="6">
        <v>238</v>
      </c>
      <c r="I191" s="6" t="s">
        <v>95</v>
      </c>
      <c r="J191" s="6">
        <v>14840</v>
      </c>
      <c r="K191" s="19">
        <v>41788</v>
      </c>
      <c r="L191" s="7" t="s">
        <v>132</v>
      </c>
      <c r="M191" s="7" t="s">
        <v>293</v>
      </c>
      <c r="N191" s="7" t="s">
        <v>189</v>
      </c>
      <c r="O191" s="7">
        <v>130</v>
      </c>
      <c r="P191" s="19">
        <v>41798</v>
      </c>
      <c r="Q191" s="19">
        <v>41799</v>
      </c>
      <c r="R191" s="7" t="s">
        <v>394</v>
      </c>
      <c r="S191" s="7">
        <v>8.9401574803149622</v>
      </c>
      <c r="T191" s="7">
        <v>5.15</v>
      </c>
      <c r="U191" s="7">
        <v>17000</v>
      </c>
      <c r="V191" s="6">
        <v>14840</v>
      </c>
      <c r="W191" s="12">
        <f t="shared" si="26"/>
        <v>0</v>
      </c>
      <c r="X191" s="12">
        <v>10</v>
      </c>
      <c r="Y191" s="13">
        <v>130</v>
      </c>
      <c r="Z191" s="13">
        <v>5.15</v>
      </c>
      <c r="AA191" s="13">
        <v>17000</v>
      </c>
      <c r="AB191" s="12">
        <v>238</v>
      </c>
      <c r="AC191" s="13">
        <f t="shared" si="24"/>
        <v>220225600</v>
      </c>
      <c r="AD191" s="12">
        <v>6.2</v>
      </c>
      <c r="AE191" s="12">
        <f t="shared" si="27"/>
        <v>1.824549292051046</v>
      </c>
      <c r="AF191" s="12">
        <v>14840</v>
      </c>
      <c r="AG191" s="12">
        <f t="shared" si="28"/>
        <v>1</v>
      </c>
      <c r="AH191" s="12">
        <f t="shared" si="29"/>
        <v>0</v>
      </c>
      <c r="AI191" s="12">
        <f t="shared" si="30"/>
        <v>0</v>
      </c>
      <c r="AJ191" s="12">
        <f t="shared" si="31"/>
        <v>0</v>
      </c>
      <c r="AK191" s="12">
        <f t="shared" si="32"/>
        <v>0</v>
      </c>
      <c r="AL191" s="12">
        <f t="shared" si="33"/>
        <v>0</v>
      </c>
      <c r="AM191" s="12">
        <f t="shared" si="34"/>
        <v>0</v>
      </c>
      <c r="AN191" s="12">
        <f t="shared" si="35"/>
        <v>0</v>
      </c>
      <c r="AO191" s="12">
        <v>10</v>
      </c>
      <c r="AP191" s="22">
        <f t="shared" si="25"/>
        <v>8940.1574803149615</v>
      </c>
    </row>
    <row r="192" spans="1:42" x14ac:dyDescent="0.3">
      <c r="A192" s="6" t="s">
        <v>380</v>
      </c>
      <c r="B192" s="19" t="s">
        <v>169</v>
      </c>
      <c r="C192" s="6" t="s">
        <v>381</v>
      </c>
      <c r="D192" s="6" t="s">
        <v>28</v>
      </c>
      <c r="E192" s="6" t="s">
        <v>382</v>
      </c>
      <c r="F192" s="6">
        <v>6.2</v>
      </c>
      <c r="G192" s="6">
        <v>10</v>
      </c>
      <c r="H192" s="6">
        <v>239</v>
      </c>
      <c r="I192" s="6" t="s">
        <v>95</v>
      </c>
      <c r="J192" s="6">
        <v>15377</v>
      </c>
      <c r="K192" s="19">
        <v>41788</v>
      </c>
      <c r="L192" s="7" t="s">
        <v>132</v>
      </c>
      <c r="M192" s="7" t="s">
        <v>293</v>
      </c>
      <c r="N192" s="7" t="s">
        <v>189</v>
      </c>
      <c r="O192" s="7">
        <v>130</v>
      </c>
      <c r="P192" s="19">
        <v>41799</v>
      </c>
      <c r="Q192" s="19">
        <v>41800</v>
      </c>
      <c r="R192" s="7" t="s">
        <v>395</v>
      </c>
      <c r="S192" s="7">
        <v>9.2267716535433077</v>
      </c>
      <c r="T192" s="7">
        <v>4.82</v>
      </c>
      <c r="U192" s="7">
        <v>17000</v>
      </c>
      <c r="V192" s="6">
        <v>15377</v>
      </c>
      <c r="W192" s="12">
        <f t="shared" si="26"/>
        <v>0</v>
      </c>
      <c r="X192" s="12">
        <v>10</v>
      </c>
      <c r="Y192" s="13">
        <v>130</v>
      </c>
      <c r="Z192" s="13">
        <v>4.82</v>
      </c>
      <c r="AA192" s="13">
        <v>17000</v>
      </c>
      <c r="AB192" s="12">
        <v>239</v>
      </c>
      <c r="AC192" s="13">
        <f t="shared" si="24"/>
        <v>236452129</v>
      </c>
      <c r="AD192" s="12">
        <v>6.2</v>
      </c>
      <c r="AE192" s="12">
        <f t="shared" si="27"/>
        <v>1.824549292051046</v>
      </c>
      <c r="AF192" s="12">
        <v>15377</v>
      </c>
      <c r="AG192" s="12">
        <f t="shared" si="28"/>
        <v>1</v>
      </c>
      <c r="AH192" s="12">
        <f t="shared" si="29"/>
        <v>0</v>
      </c>
      <c r="AI192" s="12">
        <f t="shared" si="30"/>
        <v>0</v>
      </c>
      <c r="AJ192" s="12">
        <f t="shared" si="31"/>
        <v>0</v>
      </c>
      <c r="AK192" s="12">
        <f t="shared" si="32"/>
        <v>0</v>
      </c>
      <c r="AL192" s="12">
        <f t="shared" si="33"/>
        <v>0</v>
      </c>
      <c r="AM192" s="12">
        <f t="shared" si="34"/>
        <v>0</v>
      </c>
      <c r="AN192" s="12">
        <f t="shared" si="35"/>
        <v>0</v>
      </c>
      <c r="AO192" s="12">
        <v>10</v>
      </c>
      <c r="AP192" s="22">
        <f t="shared" si="25"/>
        <v>9226.7716535433083</v>
      </c>
    </row>
    <row r="193" spans="1:42" x14ac:dyDescent="0.3">
      <c r="A193" s="6" t="s">
        <v>380</v>
      </c>
      <c r="B193" s="19" t="s">
        <v>171</v>
      </c>
      <c r="C193" s="6" t="s">
        <v>381</v>
      </c>
      <c r="D193" s="6" t="s">
        <v>28</v>
      </c>
      <c r="E193" s="6" t="s">
        <v>382</v>
      </c>
      <c r="F193" s="6">
        <v>6.2</v>
      </c>
      <c r="G193" s="6">
        <v>12</v>
      </c>
      <c r="H193" s="6">
        <v>325</v>
      </c>
      <c r="I193" s="6" t="s">
        <v>95</v>
      </c>
      <c r="J193" s="6">
        <v>16514</v>
      </c>
      <c r="K193" s="19">
        <v>41788</v>
      </c>
      <c r="L193" s="7" t="s">
        <v>132</v>
      </c>
      <c r="M193" s="7" t="s">
        <v>293</v>
      </c>
      <c r="N193" s="7" t="s">
        <v>189</v>
      </c>
      <c r="O193" s="7">
        <v>130</v>
      </c>
      <c r="P193" s="19">
        <v>41803</v>
      </c>
      <c r="Q193" s="19">
        <v>41804</v>
      </c>
      <c r="R193" s="7" t="s">
        <v>396</v>
      </c>
      <c r="S193" s="7">
        <v>6.9149606299212607</v>
      </c>
      <c r="T193" s="7">
        <v>5.34</v>
      </c>
      <c r="U193" s="7">
        <v>8081</v>
      </c>
      <c r="V193" s="6">
        <v>16514</v>
      </c>
      <c r="W193" s="12">
        <f t="shared" si="26"/>
        <v>0</v>
      </c>
      <c r="X193" s="12">
        <v>12</v>
      </c>
      <c r="Y193" s="13">
        <v>130</v>
      </c>
      <c r="Z193" s="13">
        <v>5.34</v>
      </c>
      <c r="AA193" s="13">
        <v>8081</v>
      </c>
      <c r="AB193" s="12">
        <v>325</v>
      </c>
      <c r="AC193" s="13">
        <f t="shared" si="24"/>
        <v>272712196</v>
      </c>
      <c r="AD193" s="12">
        <v>6.2</v>
      </c>
      <c r="AE193" s="12">
        <f t="shared" si="27"/>
        <v>1.824549292051046</v>
      </c>
      <c r="AF193" s="12">
        <v>16514</v>
      </c>
      <c r="AG193" s="12">
        <f t="shared" si="28"/>
        <v>1</v>
      </c>
      <c r="AH193" s="12">
        <f t="shared" si="29"/>
        <v>0</v>
      </c>
      <c r="AI193" s="12">
        <f t="shared" si="30"/>
        <v>0</v>
      </c>
      <c r="AJ193" s="12">
        <f t="shared" si="31"/>
        <v>0</v>
      </c>
      <c r="AK193" s="12">
        <f t="shared" si="32"/>
        <v>0</v>
      </c>
      <c r="AL193" s="12">
        <f t="shared" si="33"/>
        <v>0</v>
      </c>
      <c r="AM193" s="12">
        <f t="shared" si="34"/>
        <v>0</v>
      </c>
      <c r="AN193" s="12">
        <f t="shared" si="35"/>
        <v>0</v>
      </c>
      <c r="AO193" s="12">
        <v>12</v>
      </c>
      <c r="AP193" s="22">
        <f t="shared" si="25"/>
        <v>6914.960629921261</v>
      </c>
    </row>
    <row r="194" spans="1:42" x14ac:dyDescent="0.3">
      <c r="A194" s="6" t="s">
        <v>380</v>
      </c>
      <c r="B194" s="19" t="s">
        <v>173</v>
      </c>
      <c r="C194" s="6" t="s">
        <v>381</v>
      </c>
      <c r="D194" s="6" t="s">
        <v>28</v>
      </c>
      <c r="E194" s="6" t="s">
        <v>382</v>
      </c>
      <c r="F194" s="6">
        <v>6.2</v>
      </c>
      <c r="G194" s="6">
        <v>12</v>
      </c>
      <c r="H194" s="6">
        <v>325</v>
      </c>
      <c r="I194" s="6" t="s">
        <v>95</v>
      </c>
      <c r="J194" s="6">
        <v>16755</v>
      </c>
      <c r="K194" s="19">
        <v>41788</v>
      </c>
      <c r="L194" s="7" t="s">
        <v>132</v>
      </c>
      <c r="M194" s="7" t="s">
        <v>293</v>
      </c>
      <c r="N194" s="7" t="s">
        <v>189</v>
      </c>
      <c r="O194" s="7">
        <v>130</v>
      </c>
      <c r="P194" s="19">
        <v>41804</v>
      </c>
      <c r="Q194" s="19">
        <v>41805</v>
      </c>
      <c r="R194" s="7" t="s">
        <v>397</v>
      </c>
      <c r="S194" s="7">
        <v>6.3086614173228357</v>
      </c>
      <c r="T194" s="7">
        <v>5.32</v>
      </c>
      <c r="U194" s="7">
        <v>7895</v>
      </c>
      <c r="V194" s="6">
        <v>16755</v>
      </c>
      <c r="W194" s="12">
        <f t="shared" si="26"/>
        <v>0</v>
      </c>
      <c r="X194" s="12">
        <v>12</v>
      </c>
      <c r="Y194" s="13">
        <v>130</v>
      </c>
      <c r="Z194" s="13">
        <v>5.32</v>
      </c>
      <c r="AA194" s="13">
        <v>7895</v>
      </c>
      <c r="AB194" s="12">
        <v>325</v>
      </c>
      <c r="AC194" s="13">
        <f t="shared" ref="AC194:AC257" si="36">V194^2</f>
        <v>280730025</v>
      </c>
      <c r="AD194" s="12">
        <v>6.2</v>
      </c>
      <c r="AE194" s="12">
        <f t="shared" si="27"/>
        <v>1.824549292051046</v>
      </c>
      <c r="AF194" s="12">
        <v>16755</v>
      </c>
      <c r="AG194" s="12">
        <f t="shared" si="28"/>
        <v>1</v>
      </c>
      <c r="AH194" s="12">
        <f t="shared" si="29"/>
        <v>0</v>
      </c>
      <c r="AI194" s="12">
        <f t="shared" si="30"/>
        <v>0</v>
      </c>
      <c r="AJ194" s="12">
        <f t="shared" si="31"/>
        <v>0</v>
      </c>
      <c r="AK194" s="12">
        <f t="shared" si="32"/>
        <v>0</v>
      </c>
      <c r="AL194" s="12">
        <f t="shared" si="33"/>
        <v>0</v>
      </c>
      <c r="AM194" s="12">
        <f t="shared" si="34"/>
        <v>0</v>
      </c>
      <c r="AN194" s="12">
        <f t="shared" si="35"/>
        <v>0</v>
      </c>
      <c r="AO194" s="12">
        <v>12</v>
      </c>
      <c r="AP194" s="22">
        <f t="shared" ref="AP194:AP257" si="37">S194*1000</f>
        <v>6308.6614173228354</v>
      </c>
    </row>
    <row r="195" spans="1:42" x14ac:dyDescent="0.3">
      <c r="A195" s="6" t="s">
        <v>380</v>
      </c>
      <c r="B195" s="19" t="s">
        <v>26</v>
      </c>
      <c r="C195" s="6" t="s">
        <v>381</v>
      </c>
      <c r="D195" s="6" t="s">
        <v>28</v>
      </c>
      <c r="E195" s="6" t="s">
        <v>382</v>
      </c>
      <c r="F195" s="6">
        <v>6.2</v>
      </c>
      <c r="G195" s="6">
        <v>12</v>
      </c>
      <c r="H195" s="6">
        <v>330</v>
      </c>
      <c r="I195" s="6" t="s">
        <v>95</v>
      </c>
      <c r="J195" s="6">
        <v>17051</v>
      </c>
      <c r="K195" s="19">
        <v>41788</v>
      </c>
      <c r="L195" s="7" t="s">
        <v>132</v>
      </c>
      <c r="M195" s="7" t="s">
        <v>293</v>
      </c>
      <c r="N195" s="7" t="s">
        <v>189</v>
      </c>
      <c r="O195" s="7">
        <v>130</v>
      </c>
      <c r="P195" s="19">
        <v>41805</v>
      </c>
      <c r="Q195" s="19">
        <v>41806</v>
      </c>
      <c r="R195" s="7" t="s">
        <v>398</v>
      </c>
      <c r="S195" s="7">
        <v>3.1748031496062996</v>
      </c>
      <c r="T195" s="7">
        <v>5.59</v>
      </c>
      <c r="U195" s="7">
        <v>8111</v>
      </c>
      <c r="V195" s="6">
        <v>17051</v>
      </c>
      <c r="W195" s="12">
        <f t="shared" ref="W195:W258" si="38">IF(I195="Yes",1,0)</f>
        <v>0</v>
      </c>
      <c r="X195" s="12">
        <v>12</v>
      </c>
      <c r="Y195" s="13">
        <v>130</v>
      </c>
      <c r="Z195" s="13">
        <v>5.59</v>
      </c>
      <c r="AA195" s="13">
        <v>8111</v>
      </c>
      <c r="AB195" s="12">
        <v>330</v>
      </c>
      <c r="AC195" s="13">
        <f t="shared" si="36"/>
        <v>290736601</v>
      </c>
      <c r="AD195" s="12">
        <v>6.2</v>
      </c>
      <c r="AE195" s="12">
        <f t="shared" ref="AE195:AE258" si="39">LN(AD195)</f>
        <v>1.824549292051046</v>
      </c>
      <c r="AF195" s="12">
        <v>17051</v>
      </c>
      <c r="AG195" s="12">
        <f t="shared" ref="AG195:AG258" si="40">IF(L195="action",1,0)</f>
        <v>1</v>
      </c>
      <c r="AH195" s="12">
        <f t="shared" ref="AH195:AH258" si="41">IF(L195="animation",1,0)</f>
        <v>0</v>
      </c>
      <c r="AI195" s="12">
        <f t="shared" ref="AI195:AI258" si="42">IF(L195="children",1,0)</f>
        <v>0</v>
      </c>
      <c r="AJ195" s="12">
        <f t="shared" ref="AJ195:AJ258" si="43">IF(L195="comedy",1,0)</f>
        <v>0</v>
      </c>
      <c r="AK195" s="12">
        <f t="shared" ref="AK195:AK258" si="44">IF(L195="drama",1,0)</f>
        <v>0</v>
      </c>
      <c r="AL195" s="12">
        <f t="shared" ref="AL195:AL258" si="45">IF(L195="fantasy",1,0)</f>
        <v>0</v>
      </c>
      <c r="AM195" s="12">
        <f t="shared" ref="AM195:AM258" si="46">IF(L195="romance",1,0)</f>
        <v>0</v>
      </c>
      <c r="AN195" s="12">
        <f t="shared" ref="AN195:AN258" si="47">IF(L195="suspense",1,0)</f>
        <v>0</v>
      </c>
      <c r="AO195" s="12">
        <v>12</v>
      </c>
      <c r="AP195" s="22">
        <f t="shared" si="37"/>
        <v>3174.8031496062995</v>
      </c>
    </row>
    <row r="196" spans="1:42" x14ac:dyDescent="0.3">
      <c r="A196" s="6" t="s">
        <v>380</v>
      </c>
      <c r="B196" s="19" t="s">
        <v>35</v>
      </c>
      <c r="C196" s="6" t="s">
        <v>381</v>
      </c>
      <c r="D196" s="6" t="s">
        <v>28</v>
      </c>
      <c r="E196" s="6" t="s">
        <v>382</v>
      </c>
      <c r="F196" s="6">
        <v>6.2</v>
      </c>
      <c r="G196" s="6">
        <v>12</v>
      </c>
      <c r="H196" s="6">
        <v>330</v>
      </c>
      <c r="I196" s="6" t="s">
        <v>95</v>
      </c>
      <c r="J196" s="6">
        <v>17289</v>
      </c>
      <c r="K196" s="19">
        <v>41788</v>
      </c>
      <c r="L196" s="7" t="s">
        <v>132</v>
      </c>
      <c r="M196" s="7" t="s">
        <v>293</v>
      </c>
      <c r="N196" s="7" t="s">
        <v>189</v>
      </c>
      <c r="O196" s="7">
        <v>130</v>
      </c>
      <c r="P196" s="19">
        <v>41806</v>
      </c>
      <c r="Q196" s="19">
        <v>41807</v>
      </c>
      <c r="R196" s="7" t="s">
        <v>399</v>
      </c>
      <c r="S196" s="7">
        <v>3.4535433070866142</v>
      </c>
      <c r="T196" s="7">
        <v>5.29</v>
      </c>
      <c r="U196" s="7">
        <v>8137</v>
      </c>
      <c r="V196" s="6">
        <v>17289</v>
      </c>
      <c r="W196" s="12">
        <f t="shared" si="38"/>
        <v>0</v>
      </c>
      <c r="X196" s="12">
        <v>12</v>
      </c>
      <c r="Y196" s="13">
        <v>130</v>
      </c>
      <c r="Z196" s="13">
        <v>5.29</v>
      </c>
      <c r="AA196" s="13">
        <v>8137</v>
      </c>
      <c r="AB196" s="12">
        <v>330</v>
      </c>
      <c r="AC196" s="13">
        <f t="shared" si="36"/>
        <v>298909521</v>
      </c>
      <c r="AD196" s="12">
        <v>6.2</v>
      </c>
      <c r="AE196" s="12">
        <f t="shared" si="39"/>
        <v>1.824549292051046</v>
      </c>
      <c r="AF196" s="12">
        <v>17289</v>
      </c>
      <c r="AG196" s="12">
        <f t="shared" si="40"/>
        <v>1</v>
      </c>
      <c r="AH196" s="12">
        <f t="shared" si="41"/>
        <v>0</v>
      </c>
      <c r="AI196" s="12">
        <f t="shared" si="42"/>
        <v>0</v>
      </c>
      <c r="AJ196" s="12">
        <f t="shared" si="43"/>
        <v>0</v>
      </c>
      <c r="AK196" s="12">
        <f t="shared" si="44"/>
        <v>0</v>
      </c>
      <c r="AL196" s="12">
        <f t="shared" si="45"/>
        <v>0</v>
      </c>
      <c r="AM196" s="12">
        <f t="shared" si="46"/>
        <v>0</v>
      </c>
      <c r="AN196" s="12">
        <f t="shared" si="47"/>
        <v>0</v>
      </c>
      <c r="AO196" s="12">
        <v>12</v>
      </c>
      <c r="AP196" s="22">
        <f t="shared" si="37"/>
        <v>3453.5433070866143</v>
      </c>
    </row>
    <row r="197" spans="1:42" x14ac:dyDescent="0.3">
      <c r="A197" s="6" t="s">
        <v>380</v>
      </c>
      <c r="B197" s="19" t="s">
        <v>37</v>
      </c>
      <c r="C197" s="6" t="s">
        <v>381</v>
      </c>
      <c r="D197" s="6" t="s">
        <v>28</v>
      </c>
      <c r="E197" s="6" t="s">
        <v>382</v>
      </c>
      <c r="F197" s="6">
        <v>6.2</v>
      </c>
      <c r="G197" s="6">
        <v>12</v>
      </c>
      <c r="H197" s="6">
        <v>357</v>
      </c>
      <c r="I197" s="6" t="s">
        <v>95</v>
      </c>
      <c r="J197" s="6">
        <v>17496</v>
      </c>
      <c r="K197" s="19">
        <v>41788</v>
      </c>
      <c r="L197" s="7" t="s">
        <v>132</v>
      </c>
      <c r="M197" s="7" t="s">
        <v>293</v>
      </c>
      <c r="N197" s="7" t="s">
        <v>189</v>
      </c>
      <c r="O197" s="7">
        <v>130</v>
      </c>
      <c r="P197" s="19">
        <v>41807</v>
      </c>
      <c r="Q197" s="19">
        <v>41808</v>
      </c>
      <c r="R197" s="7" t="s">
        <v>400</v>
      </c>
      <c r="S197" s="7">
        <v>3.2960629921259845</v>
      </c>
      <c r="T197" s="7">
        <v>5.09</v>
      </c>
      <c r="U197" s="7">
        <v>8080</v>
      </c>
      <c r="V197" s="6">
        <v>17496</v>
      </c>
      <c r="W197" s="12">
        <f t="shared" si="38"/>
        <v>0</v>
      </c>
      <c r="X197" s="12">
        <v>12</v>
      </c>
      <c r="Y197" s="13">
        <v>130</v>
      </c>
      <c r="Z197" s="13">
        <v>5.09</v>
      </c>
      <c r="AA197" s="13">
        <v>8080</v>
      </c>
      <c r="AB197" s="12">
        <v>357</v>
      </c>
      <c r="AC197" s="13">
        <f t="shared" si="36"/>
        <v>306110016</v>
      </c>
      <c r="AD197" s="12">
        <v>6.2</v>
      </c>
      <c r="AE197" s="12">
        <f t="shared" si="39"/>
        <v>1.824549292051046</v>
      </c>
      <c r="AF197" s="12">
        <v>17496</v>
      </c>
      <c r="AG197" s="12">
        <f t="shared" si="40"/>
        <v>1</v>
      </c>
      <c r="AH197" s="12">
        <f t="shared" si="41"/>
        <v>0</v>
      </c>
      <c r="AI197" s="12">
        <f t="shared" si="42"/>
        <v>0</v>
      </c>
      <c r="AJ197" s="12">
        <f t="shared" si="43"/>
        <v>0</v>
      </c>
      <c r="AK197" s="12">
        <f t="shared" si="44"/>
        <v>0</v>
      </c>
      <c r="AL197" s="12">
        <f t="shared" si="45"/>
        <v>0</v>
      </c>
      <c r="AM197" s="12">
        <f t="shared" si="46"/>
        <v>0</v>
      </c>
      <c r="AN197" s="12">
        <f t="shared" si="47"/>
        <v>0</v>
      </c>
      <c r="AO197" s="12">
        <v>12</v>
      </c>
      <c r="AP197" s="22">
        <f t="shared" si="37"/>
        <v>3296.0629921259847</v>
      </c>
    </row>
    <row r="198" spans="1:42" x14ac:dyDescent="0.3">
      <c r="A198" s="6" t="s">
        <v>380</v>
      </c>
      <c r="B198" s="19" t="s">
        <v>178</v>
      </c>
      <c r="C198" s="6" t="s">
        <v>381</v>
      </c>
      <c r="D198" s="6" t="s">
        <v>28</v>
      </c>
      <c r="E198" s="6" t="s">
        <v>382</v>
      </c>
      <c r="F198" s="6">
        <v>6.2</v>
      </c>
      <c r="G198" s="6">
        <v>12</v>
      </c>
      <c r="H198" s="6">
        <v>357</v>
      </c>
      <c r="I198" s="6" t="s">
        <v>95</v>
      </c>
      <c r="J198" s="6">
        <v>17704</v>
      </c>
      <c r="K198" s="19">
        <v>41788</v>
      </c>
      <c r="L198" s="7" t="s">
        <v>132</v>
      </c>
      <c r="M198" s="7" t="s">
        <v>293</v>
      </c>
      <c r="N198" s="7" t="s">
        <v>189</v>
      </c>
      <c r="O198" s="7">
        <v>130</v>
      </c>
      <c r="P198" s="19">
        <v>41808</v>
      </c>
      <c r="Q198" s="19">
        <v>41809</v>
      </c>
      <c r="R198" s="7" t="s">
        <v>401</v>
      </c>
      <c r="S198" s="7">
        <v>3.2047244094488194</v>
      </c>
      <c r="T198" s="7">
        <v>4.99</v>
      </c>
      <c r="U198" s="7">
        <v>8003</v>
      </c>
      <c r="V198" s="6">
        <v>17704</v>
      </c>
      <c r="W198" s="12">
        <f t="shared" si="38"/>
        <v>0</v>
      </c>
      <c r="X198" s="12">
        <v>12</v>
      </c>
      <c r="Y198" s="13">
        <v>130</v>
      </c>
      <c r="Z198" s="13">
        <v>4.99</v>
      </c>
      <c r="AA198" s="13">
        <v>8003</v>
      </c>
      <c r="AB198" s="12">
        <v>357</v>
      </c>
      <c r="AC198" s="13">
        <f t="shared" si="36"/>
        <v>313431616</v>
      </c>
      <c r="AD198" s="12">
        <v>6.2</v>
      </c>
      <c r="AE198" s="12">
        <f t="shared" si="39"/>
        <v>1.824549292051046</v>
      </c>
      <c r="AF198" s="12">
        <v>17704</v>
      </c>
      <c r="AG198" s="12">
        <f t="shared" si="40"/>
        <v>1</v>
      </c>
      <c r="AH198" s="12">
        <f t="shared" si="41"/>
        <v>0</v>
      </c>
      <c r="AI198" s="12">
        <f t="shared" si="42"/>
        <v>0</v>
      </c>
      <c r="AJ198" s="12">
        <f t="shared" si="43"/>
        <v>0</v>
      </c>
      <c r="AK198" s="12">
        <f t="shared" si="44"/>
        <v>0</v>
      </c>
      <c r="AL198" s="12">
        <f t="shared" si="45"/>
        <v>0</v>
      </c>
      <c r="AM198" s="12">
        <f t="shared" si="46"/>
        <v>0</v>
      </c>
      <c r="AN198" s="12">
        <f t="shared" si="47"/>
        <v>0</v>
      </c>
      <c r="AO198" s="12">
        <v>12</v>
      </c>
      <c r="AP198" s="22">
        <f t="shared" si="37"/>
        <v>3204.7244094488196</v>
      </c>
    </row>
    <row r="199" spans="1:42" x14ac:dyDescent="0.3">
      <c r="A199" s="6" t="s">
        <v>380</v>
      </c>
      <c r="B199" s="19" t="s">
        <v>39</v>
      </c>
      <c r="C199" s="6" t="s">
        <v>381</v>
      </c>
      <c r="D199" s="6" t="s">
        <v>28</v>
      </c>
      <c r="E199" s="6" t="s">
        <v>382</v>
      </c>
      <c r="F199" s="6">
        <v>6.2</v>
      </c>
      <c r="G199" s="6">
        <v>12</v>
      </c>
      <c r="H199" s="6">
        <v>360</v>
      </c>
      <c r="I199" s="6" t="s">
        <v>95</v>
      </c>
      <c r="J199" s="6">
        <v>17915</v>
      </c>
      <c r="K199" s="19">
        <v>41788</v>
      </c>
      <c r="L199" s="7" t="s">
        <v>132</v>
      </c>
      <c r="M199" s="7" t="s">
        <v>293</v>
      </c>
      <c r="N199" s="7" t="s">
        <v>189</v>
      </c>
      <c r="O199" s="7">
        <v>130</v>
      </c>
      <c r="P199" s="19">
        <v>41809</v>
      </c>
      <c r="Q199" s="19">
        <v>41810</v>
      </c>
      <c r="R199" s="7" t="s">
        <v>402</v>
      </c>
      <c r="S199" s="7">
        <v>1.2078740157480317</v>
      </c>
      <c r="T199" s="7">
        <v>5.64</v>
      </c>
      <c r="U199" s="7">
        <v>2674</v>
      </c>
      <c r="V199" s="6">
        <v>17915</v>
      </c>
      <c r="W199" s="12">
        <f t="shared" si="38"/>
        <v>0</v>
      </c>
      <c r="X199" s="12">
        <v>12</v>
      </c>
      <c r="Y199" s="13">
        <v>130</v>
      </c>
      <c r="Z199" s="13">
        <v>5.64</v>
      </c>
      <c r="AA199" s="13">
        <v>2674</v>
      </c>
      <c r="AB199" s="12">
        <v>360</v>
      </c>
      <c r="AC199" s="13">
        <f t="shared" si="36"/>
        <v>320947225</v>
      </c>
      <c r="AD199" s="12">
        <v>6.2</v>
      </c>
      <c r="AE199" s="12">
        <f t="shared" si="39"/>
        <v>1.824549292051046</v>
      </c>
      <c r="AF199" s="12">
        <v>17915</v>
      </c>
      <c r="AG199" s="12">
        <f t="shared" si="40"/>
        <v>1</v>
      </c>
      <c r="AH199" s="12">
        <f t="shared" si="41"/>
        <v>0</v>
      </c>
      <c r="AI199" s="12">
        <f t="shared" si="42"/>
        <v>0</v>
      </c>
      <c r="AJ199" s="12">
        <f t="shared" si="43"/>
        <v>0</v>
      </c>
      <c r="AK199" s="12">
        <f t="shared" si="44"/>
        <v>0</v>
      </c>
      <c r="AL199" s="12">
        <f t="shared" si="45"/>
        <v>0</v>
      </c>
      <c r="AM199" s="12">
        <f t="shared" si="46"/>
        <v>0</v>
      </c>
      <c r="AN199" s="12">
        <f t="shared" si="47"/>
        <v>0</v>
      </c>
      <c r="AO199" s="12">
        <v>12</v>
      </c>
      <c r="AP199" s="22">
        <f t="shared" si="37"/>
        <v>1207.8740157480318</v>
      </c>
    </row>
    <row r="200" spans="1:42" x14ac:dyDescent="0.3">
      <c r="A200" s="6" t="s">
        <v>380</v>
      </c>
      <c r="B200" s="19" t="s">
        <v>41</v>
      </c>
      <c r="C200" s="6" t="s">
        <v>381</v>
      </c>
      <c r="D200" s="6" t="s">
        <v>28</v>
      </c>
      <c r="E200" s="6" t="s">
        <v>382</v>
      </c>
      <c r="F200" s="6">
        <v>6.2</v>
      </c>
      <c r="G200" s="6">
        <v>12</v>
      </c>
      <c r="H200" s="6">
        <v>403</v>
      </c>
      <c r="I200" s="6" t="s">
        <v>95</v>
      </c>
      <c r="J200" s="6">
        <v>18194</v>
      </c>
      <c r="K200" s="19">
        <v>41788</v>
      </c>
      <c r="L200" s="7" t="s">
        <v>132</v>
      </c>
      <c r="M200" s="7" t="s">
        <v>293</v>
      </c>
      <c r="N200" s="7" t="s">
        <v>189</v>
      </c>
      <c r="O200" s="7">
        <v>130</v>
      </c>
      <c r="P200" s="19">
        <v>41810</v>
      </c>
      <c r="Q200" s="19">
        <v>41811</v>
      </c>
      <c r="R200" s="7" t="s">
        <v>403</v>
      </c>
      <c r="S200" s="7">
        <v>1.8141732283464567</v>
      </c>
      <c r="T200" s="7">
        <v>5.37</v>
      </c>
      <c r="U200" s="7">
        <v>2409</v>
      </c>
      <c r="V200" s="6">
        <v>18194</v>
      </c>
      <c r="W200" s="12">
        <f t="shared" si="38"/>
        <v>0</v>
      </c>
      <c r="X200" s="12">
        <v>12</v>
      </c>
      <c r="Y200" s="13">
        <v>130</v>
      </c>
      <c r="Z200" s="13">
        <v>5.37</v>
      </c>
      <c r="AA200" s="13">
        <v>2409</v>
      </c>
      <c r="AB200" s="12">
        <v>403</v>
      </c>
      <c r="AC200" s="13">
        <f t="shared" si="36"/>
        <v>331021636</v>
      </c>
      <c r="AD200" s="12">
        <v>6.2</v>
      </c>
      <c r="AE200" s="12">
        <f t="shared" si="39"/>
        <v>1.824549292051046</v>
      </c>
      <c r="AF200" s="12">
        <v>18194</v>
      </c>
      <c r="AG200" s="12">
        <f t="shared" si="40"/>
        <v>1</v>
      </c>
      <c r="AH200" s="12">
        <f t="shared" si="41"/>
        <v>0</v>
      </c>
      <c r="AI200" s="12">
        <f t="shared" si="42"/>
        <v>0</v>
      </c>
      <c r="AJ200" s="12">
        <f t="shared" si="43"/>
        <v>0</v>
      </c>
      <c r="AK200" s="12">
        <f t="shared" si="44"/>
        <v>0</v>
      </c>
      <c r="AL200" s="12">
        <f t="shared" si="45"/>
        <v>0</v>
      </c>
      <c r="AM200" s="12">
        <f t="shared" si="46"/>
        <v>0</v>
      </c>
      <c r="AN200" s="12">
        <f t="shared" si="47"/>
        <v>0</v>
      </c>
      <c r="AO200" s="12">
        <v>12</v>
      </c>
      <c r="AP200" s="22">
        <f t="shared" si="37"/>
        <v>1814.1732283464567</v>
      </c>
    </row>
    <row r="201" spans="1:42" x14ac:dyDescent="0.3">
      <c r="A201" s="6" t="s">
        <v>380</v>
      </c>
      <c r="B201" s="19" t="s">
        <v>43</v>
      </c>
      <c r="C201" s="6" t="s">
        <v>381</v>
      </c>
      <c r="D201" s="6" t="s">
        <v>28</v>
      </c>
      <c r="E201" s="6" t="s">
        <v>382</v>
      </c>
      <c r="F201" s="6">
        <v>6.2</v>
      </c>
      <c r="G201" s="6">
        <v>12</v>
      </c>
      <c r="H201" s="6">
        <v>404</v>
      </c>
      <c r="I201" s="6" t="s">
        <v>95</v>
      </c>
      <c r="J201" s="6">
        <v>18422</v>
      </c>
      <c r="K201" s="19">
        <v>41788</v>
      </c>
      <c r="L201" s="7" t="s">
        <v>132</v>
      </c>
      <c r="M201" s="7" t="s">
        <v>293</v>
      </c>
      <c r="N201" s="7" t="s">
        <v>189</v>
      </c>
      <c r="O201" s="7">
        <v>130</v>
      </c>
      <c r="P201" s="19">
        <v>41811</v>
      </c>
      <c r="Q201" s="19">
        <v>41812</v>
      </c>
      <c r="R201" s="7" t="s">
        <v>404</v>
      </c>
      <c r="S201" s="7">
        <v>1.6992125984251971</v>
      </c>
      <c r="T201" s="7">
        <v>5.42</v>
      </c>
      <c r="U201" s="7">
        <v>2413</v>
      </c>
      <c r="V201" s="6">
        <v>18422</v>
      </c>
      <c r="W201" s="12">
        <f t="shared" si="38"/>
        <v>0</v>
      </c>
      <c r="X201" s="12">
        <v>12</v>
      </c>
      <c r="Y201" s="13">
        <v>130</v>
      </c>
      <c r="Z201" s="13">
        <v>5.42</v>
      </c>
      <c r="AA201" s="13">
        <v>2413</v>
      </c>
      <c r="AB201" s="12">
        <v>404</v>
      </c>
      <c r="AC201" s="13">
        <f t="shared" si="36"/>
        <v>339370084</v>
      </c>
      <c r="AD201" s="12">
        <v>6.2</v>
      </c>
      <c r="AE201" s="12">
        <f t="shared" si="39"/>
        <v>1.824549292051046</v>
      </c>
      <c r="AF201" s="12">
        <v>18422</v>
      </c>
      <c r="AG201" s="12">
        <f t="shared" si="40"/>
        <v>1</v>
      </c>
      <c r="AH201" s="12">
        <f t="shared" si="41"/>
        <v>0</v>
      </c>
      <c r="AI201" s="12">
        <f t="shared" si="42"/>
        <v>0</v>
      </c>
      <c r="AJ201" s="12">
        <f t="shared" si="43"/>
        <v>0</v>
      </c>
      <c r="AK201" s="12">
        <f t="shared" si="44"/>
        <v>0</v>
      </c>
      <c r="AL201" s="12">
        <f t="shared" si="45"/>
        <v>0</v>
      </c>
      <c r="AM201" s="12">
        <f t="shared" si="46"/>
        <v>0</v>
      </c>
      <c r="AN201" s="12">
        <f t="shared" si="47"/>
        <v>0</v>
      </c>
      <c r="AO201" s="12">
        <v>12</v>
      </c>
      <c r="AP201" s="22">
        <f t="shared" si="37"/>
        <v>1699.212598425197</v>
      </c>
    </row>
    <row r="202" spans="1:42" x14ac:dyDescent="0.3">
      <c r="A202" s="6" t="s">
        <v>380</v>
      </c>
      <c r="B202" s="19" t="s">
        <v>45</v>
      </c>
      <c r="C202" s="6" t="s">
        <v>381</v>
      </c>
      <c r="D202" s="6" t="s">
        <v>28</v>
      </c>
      <c r="E202" s="6" t="s">
        <v>382</v>
      </c>
      <c r="F202" s="6">
        <v>6.2</v>
      </c>
      <c r="G202" s="6">
        <v>12</v>
      </c>
      <c r="H202" s="6">
        <v>463</v>
      </c>
      <c r="I202" s="6" t="s">
        <v>95</v>
      </c>
      <c r="J202" s="6">
        <v>18694</v>
      </c>
      <c r="K202" s="19">
        <v>41788</v>
      </c>
      <c r="L202" s="7" t="s">
        <v>132</v>
      </c>
      <c r="M202" s="7" t="s">
        <v>293</v>
      </c>
      <c r="N202" s="7" t="s">
        <v>189</v>
      </c>
      <c r="O202" s="7">
        <v>130</v>
      </c>
      <c r="P202" s="19">
        <v>41812</v>
      </c>
      <c r="Q202" s="19">
        <v>41813</v>
      </c>
      <c r="R202" s="7" t="s">
        <v>405</v>
      </c>
      <c r="S202" s="7">
        <v>0.89291338582677171</v>
      </c>
      <c r="T202" s="7">
        <v>5.18</v>
      </c>
      <c r="U202" s="7">
        <v>2458</v>
      </c>
      <c r="V202" s="6">
        <v>18694</v>
      </c>
      <c r="W202" s="12">
        <f t="shared" si="38"/>
        <v>0</v>
      </c>
      <c r="X202" s="12">
        <v>12</v>
      </c>
      <c r="Y202" s="13">
        <v>130</v>
      </c>
      <c r="Z202" s="13">
        <v>5.18</v>
      </c>
      <c r="AA202" s="13">
        <v>2458</v>
      </c>
      <c r="AB202" s="12">
        <v>463</v>
      </c>
      <c r="AC202" s="13">
        <f t="shared" si="36"/>
        <v>349465636</v>
      </c>
      <c r="AD202" s="12">
        <v>6.2</v>
      </c>
      <c r="AE202" s="12">
        <f t="shared" si="39"/>
        <v>1.824549292051046</v>
      </c>
      <c r="AF202" s="12">
        <v>18694</v>
      </c>
      <c r="AG202" s="12">
        <f t="shared" si="40"/>
        <v>1</v>
      </c>
      <c r="AH202" s="12">
        <f t="shared" si="41"/>
        <v>0</v>
      </c>
      <c r="AI202" s="12">
        <f t="shared" si="42"/>
        <v>0</v>
      </c>
      <c r="AJ202" s="12">
        <f t="shared" si="43"/>
        <v>0</v>
      </c>
      <c r="AK202" s="12">
        <f t="shared" si="44"/>
        <v>0</v>
      </c>
      <c r="AL202" s="12">
        <f t="shared" si="45"/>
        <v>0</v>
      </c>
      <c r="AM202" s="12">
        <f t="shared" si="46"/>
        <v>0</v>
      </c>
      <c r="AN202" s="12">
        <f t="shared" si="47"/>
        <v>0</v>
      </c>
      <c r="AO202" s="12">
        <v>12</v>
      </c>
      <c r="AP202" s="22">
        <f t="shared" si="37"/>
        <v>892.91338582677167</v>
      </c>
    </row>
    <row r="203" spans="1:42" x14ac:dyDescent="0.3">
      <c r="A203" s="6" t="s">
        <v>380</v>
      </c>
      <c r="B203" s="19" t="s">
        <v>49</v>
      </c>
      <c r="C203" s="6" t="s">
        <v>381</v>
      </c>
      <c r="D203" s="6" t="s">
        <v>28</v>
      </c>
      <c r="E203" s="6" t="s">
        <v>382</v>
      </c>
      <c r="F203" s="6">
        <v>6.2</v>
      </c>
      <c r="G203" s="6">
        <v>12</v>
      </c>
      <c r="H203" s="6">
        <v>483</v>
      </c>
      <c r="I203" s="6" t="s">
        <v>95</v>
      </c>
      <c r="J203" s="6">
        <v>19048</v>
      </c>
      <c r="K203" s="19">
        <v>41788</v>
      </c>
      <c r="L203" s="7" t="s">
        <v>132</v>
      </c>
      <c r="M203" s="7" t="s">
        <v>293</v>
      </c>
      <c r="N203" s="7" t="s">
        <v>189</v>
      </c>
      <c r="O203" s="7">
        <v>130</v>
      </c>
      <c r="P203" s="19">
        <v>41814</v>
      </c>
      <c r="Q203" s="19">
        <v>41815</v>
      </c>
      <c r="R203" s="7" t="s">
        <v>406</v>
      </c>
      <c r="S203" s="7">
        <v>0.86929133858267726</v>
      </c>
      <c r="T203" s="7">
        <v>5.0199999999999996</v>
      </c>
      <c r="U203" s="7">
        <v>2468</v>
      </c>
      <c r="V203" s="6">
        <v>19048</v>
      </c>
      <c r="W203" s="12">
        <f t="shared" si="38"/>
        <v>0</v>
      </c>
      <c r="X203" s="12">
        <v>12</v>
      </c>
      <c r="Y203" s="13">
        <v>130</v>
      </c>
      <c r="Z203" s="13">
        <v>5.0199999999999996</v>
      </c>
      <c r="AA203" s="13">
        <v>2468</v>
      </c>
      <c r="AB203" s="12">
        <v>483</v>
      </c>
      <c r="AC203" s="13">
        <f t="shared" si="36"/>
        <v>362826304</v>
      </c>
      <c r="AD203" s="12">
        <v>6.2</v>
      </c>
      <c r="AE203" s="12">
        <f t="shared" si="39"/>
        <v>1.824549292051046</v>
      </c>
      <c r="AF203" s="12">
        <v>19048</v>
      </c>
      <c r="AG203" s="12">
        <f t="shared" si="40"/>
        <v>1</v>
      </c>
      <c r="AH203" s="12">
        <f t="shared" si="41"/>
        <v>0</v>
      </c>
      <c r="AI203" s="12">
        <f t="shared" si="42"/>
        <v>0</v>
      </c>
      <c r="AJ203" s="12">
        <f t="shared" si="43"/>
        <v>0</v>
      </c>
      <c r="AK203" s="12">
        <f t="shared" si="44"/>
        <v>0</v>
      </c>
      <c r="AL203" s="12">
        <f t="shared" si="45"/>
        <v>0</v>
      </c>
      <c r="AM203" s="12">
        <f t="shared" si="46"/>
        <v>0</v>
      </c>
      <c r="AN203" s="12">
        <f t="shared" si="47"/>
        <v>0</v>
      </c>
      <c r="AO203" s="12">
        <v>12</v>
      </c>
      <c r="AP203" s="22">
        <f t="shared" si="37"/>
        <v>869.29133858267721</v>
      </c>
    </row>
    <row r="204" spans="1:42" x14ac:dyDescent="0.3">
      <c r="A204" s="6" t="s">
        <v>380</v>
      </c>
      <c r="B204" s="19" t="s">
        <v>51</v>
      </c>
      <c r="C204" s="6" t="s">
        <v>381</v>
      </c>
      <c r="D204" s="6" t="s">
        <v>28</v>
      </c>
      <c r="E204" s="6" t="s">
        <v>382</v>
      </c>
      <c r="F204" s="6">
        <v>6.2</v>
      </c>
      <c r="G204" s="6">
        <v>12</v>
      </c>
      <c r="H204" s="6">
        <v>485</v>
      </c>
      <c r="I204" s="6" t="s">
        <v>95</v>
      </c>
      <c r="J204" s="6">
        <v>19199</v>
      </c>
      <c r="K204" s="19">
        <v>41788</v>
      </c>
      <c r="L204" s="7" t="s">
        <v>132</v>
      </c>
      <c r="M204" s="7" t="s">
        <v>293</v>
      </c>
      <c r="N204" s="7" t="s">
        <v>189</v>
      </c>
      <c r="O204" s="7">
        <v>130</v>
      </c>
      <c r="P204" s="19">
        <v>41815</v>
      </c>
      <c r="Q204" s="19">
        <v>41816</v>
      </c>
      <c r="R204" s="7" t="s">
        <v>407</v>
      </c>
      <c r="S204" s="7">
        <v>0.42834645669291338</v>
      </c>
      <c r="T204" s="7">
        <v>5.18</v>
      </c>
      <c r="U204" s="7">
        <v>1651</v>
      </c>
      <c r="V204" s="6">
        <v>19199</v>
      </c>
      <c r="W204" s="12">
        <f t="shared" si="38"/>
        <v>0</v>
      </c>
      <c r="X204" s="12">
        <v>12</v>
      </c>
      <c r="Y204" s="13">
        <v>130</v>
      </c>
      <c r="Z204" s="13">
        <v>5.18</v>
      </c>
      <c r="AA204" s="13">
        <v>1651</v>
      </c>
      <c r="AB204" s="12">
        <v>485</v>
      </c>
      <c r="AC204" s="13">
        <f t="shared" si="36"/>
        <v>368601601</v>
      </c>
      <c r="AD204" s="12">
        <v>6.2</v>
      </c>
      <c r="AE204" s="12">
        <f t="shared" si="39"/>
        <v>1.824549292051046</v>
      </c>
      <c r="AF204" s="12">
        <v>19199</v>
      </c>
      <c r="AG204" s="12">
        <f t="shared" si="40"/>
        <v>1</v>
      </c>
      <c r="AH204" s="12">
        <f t="shared" si="41"/>
        <v>0</v>
      </c>
      <c r="AI204" s="12">
        <f t="shared" si="42"/>
        <v>0</v>
      </c>
      <c r="AJ204" s="12">
        <f t="shared" si="43"/>
        <v>0</v>
      </c>
      <c r="AK204" s="12">
        <f t="shared" si="44"/>
        <v>0</v>
      </c>
      <c r="AL204" s="12">
        <f t="shared" si="45"/>
        <v>0</v>
      </c>
      <c r="AM204" s="12">
        <f t="shared" si="46"/>
        <v>0</v>
      </c>
      <c r="AN204" s="12">
        <f t="shared" si="47"/>
        <v>0</v>
      </c>
      <c r="AO204" s="12">
        <v>12</v>
      </c>
      <c r="AP204" s="22">
        <f t="shared" si="37"/>
        <v>428.34645669291336</v>
      </c>
    </row>
    <row r="205" spans="1:42" x14ac:dyDescent="0.3">
      <c r="A205" s="6" t="s">
        <v>380</v>
      </c>
      <c r="B205" s="19" t="s">
        <v>53</v>
      </c>
      <c r="C205" s="6" t="s">
        <v>381</v>
      </c>
      <c r="D205" s="6" t="s">
        <v>28</v>
      </c>
      <c r="E205" s="6" t="s">
        <v>382</v>
      </c>
      <c r="F205" s="6">
        <v>6.2</v>
      </c>
      <c r="G205" s="6">
        <v>12</v>
      </c>
      <c r="H205" s="6">
        <v>490</v>
      </c>
      <c r="I205" s="6" t="s">
        <v>95</v>
      </c>
      <c r="J205" s="6">
        <v>19323</v>
      </c>
      <c r="K205" s="19">
        <v>41788</v>
      </c>
      <c r="L205" s="7" t="s">
        <v>132</v>
      </c>
      <c r="M205" s="7" t="s">
        <v>293</v>
      </c>
      <c r="N205" s="7" t="s">
        <v>189</v>
      </c>
      <c r="O205" s="7">
        <v>130</v>
      </c>
      <c r="P205" s="19">
        <v>41816</v>
      </c>
      <c r="Q205" s="19">
        <v>41817</v>
      </c>
      <c r="R205" s="7" t="s">
        <v>408</v>
      </c>
      <c r="S205" s="7">
        <v>8.503937007874017E-2</v>
      </c>
      <c r="T205" s="7">
        <v>4.6500000000000004</v>
      </c>
      <c r="U205" s="7">
        <v>141</v>
      </c>
      <c r="V205" s="6">
        <v>19323</v>
      </c>
      <c r="W205" s="12">
        <f t="shared" si="38"/>
        <v>0</v>
      </c>
      <c r="X205" s="12">
        <v>12</v>
      </c>
      <c r="Y205" s="13">
        <v>130</v>
      </c>
      <c r="Z205" s="13">
        <v>4.6500000000000004</v>
      </c>
      <c r="AA205" s="13">
        <v>141</v>
      </c>
      <c r="AB205" s="12">
        <v>490</v>
      </c>
      <c r="AC205" s="13">
        <f t="shared" si="36"/>
        <v>373378329</v>
      </c>
      <c r="AD205" s="12">
        <v>6.2</v>
      </c>
      <c r="AE205" s="12">
        <f t="shared" si="39"/>
        <v>1.824549292051046</v>
      </c>
      <c r="AF205" s="12">
        <v>19323</v>
      </c>
      <c r="AG205" s="12">
        <f t="shared" si="40"/>
        <v>1</v>
      </c>
      <c r="AH205" s="12">
        <f t="shared" si="41"/>
        <v>0</v>
      </c>
      <c r="AI205" s="12">
        <f t="shared" si="42"/>
        <v>0</v>
      </c>
      <c r="AJ205" s="12">
        <f t="shared" si="43"/>
        <v>0</v>
      </c>
      <c r="AK205" s="12">
        <f t="shared" si="44"/>
        <v>0</v>
      </c>
      <c r="AL205" s="12">
        <f t="shared" si="45"/>
        <v>0</v>
      </c>
      <c r="AM205" s="12">
        <f t="shared" si="46"/>
        <v>0</v>
      </c>
      <c r="AN205" s="12">
        <f t="shared" si="47"/>
        <v>0</v>
      </c>
      <c r="AO205" s="12">
        <v>12</v>
      </c>
      <c r="AP205" s="22">
        <f t="shared" si="37"/>
        <v>85.039370078740177</v>
      </c>
    </row>
    <row r="206" spans="1:42" x14ac:dyDescent="0.3">
      <c r="A206" s="6" t="s">
        <v>380</v>
      </c>
      <c r="B206" s="19" t="s">
        <v>55</v>
      </c>
      <c r="C206" s="6" t="s">
        <v>381</v>
      </c>
      <c r="D206" s="6" t="s">
        <v>28</v>
      </c>
      <c r="E206" s="6" t="s">
        <v>382</v>
      </c>
      <c r="F206" s="6">
        <v>6.2</v>
      </c>
      <c r="G206" s="6">
        <v>12</v>
      </c>
      <c r="H206" s="6">
        <v>493</v>
      </c>
      <c r="I206" s="6" t="s">
        <v>95</v>
      </c>
      <c r="J206" s="6">
        <v>19441</v>
      </c>
      <c r="K206" s="19">
        <v>41788</v>
      </c>
      <c r="L206" s="7" t="s">
        <v>132</v>
      </c>
      <c r="M206" s="7" t="s">
        <v>293</v>
      </c>
      <c r="N206" s="7" t="s">
        <v>189</v>
      </c>
      <c r="O206" s="7">
        <v>130</v>
      </c>
      <c r="P206" s="19">
        <v>41817</v>
      </c>
      <c r="Q206" s="19">
        <v>41818</v>
      </c>
      <c r="R206" s="7" t="s">
        <v>409</v>
      </c>
      <c r="S206" s="7">
        <v>7.4015748031496076E-2</v>
      </c>
      <c r="T206" s="7">
        <v>5.57</v>
      </c>
      <c r="U206" s="7">
        <v>96</v>
      </c>
      <c r="V206" s="6">
        <v>19441</v>
      </c>
      <c r="W206" s="12">
        <f t="shared" si="38"/>
        <v>0</v>
      </c>
      <c r="X206" s="12">
        <v>12</v>
      </c>
      <c r="Y206" s="13">
        <v>130</v>
      </c>
      <c r="Z206" s="13">
        <v>5.57</v>
      </c>
      <c r="AA206" s="13">
        <v>96</v>
      </c>
      <c r="AB206" s="12">
        <v>493</v>
      </c>
      <c r="AC206" s="13">
        <f t="shared" si="36"/>
        <v>377952481</v>
      </c>
      <c r="AD206" s="12">
        <v>6.2</v>
      </c>
      <c r="AE206" s="12">
        <f t="shared" si="39"/>
        <v>1.824549292051046</v>
      </c>
      <c r="AF206" s="12">
        <v>19441</v>
      </c>
      <c r="AG206" s="12">
        <f t="shared" si="40"/>
        <v>1</v>
      </c>
      <c r="AH206" s="12">
        <f t="shared" si="41"/>
        <v>0</v>
      </c>
      <c r="AI206" s="12">
        <f t="shared" si="42"/>
        <v>0</v>
      </c>
      <c r="AJ206" s="12">
        <f t="shared" si="43"/>
        <v>0</v>
      </c>
      <c r="AK206" s="12">
        <f t="shared" si="44"/>
        <v>0</v>
      </c>
      <c r="AL206" s="12">
        <f t="shared" si="45"/>
        <v>0</v>
      </c>
      <c r="AM206" s="12">
        <f t="shared" si="46"/>
        <v>0</v>
      </c>
      <c r="AN206" s="12">
        <f t="shared" si="47"/>
        <v>0</v>
      </c>
      <c r="AO206" s="12">
        <v>12</v>
      </c>
      <c r="AP206" s="22">
        <f t="shared" si="37"/>
        <v>74.015748031496074</v>
      </c>
    </row>
    <row r="207" spans="1:42" x14ac:dyDescent="0.3">
      <c r="A207" s="6" t="s">
        <v>380</v>
      </c>
      <c r="B207" s="19" t="s">
        <v>57</v>
      </c>
      <c r="C207" s="6" t="s">
        <v>381</v>
      </c>
      <c r="D207" s="6" t="s">
        <v>28</v>
      </c>
      <c r="E207" s="6" t="s">
        <v>382</v>
      </c>
      <c r="F207" s="6">
        <v>6.2</v>
      </c>
      <c r="G207" s="6">
        <v>12</v>
      </c>
      <c r="H207" s="6">
        <v>503</v>
      </c>
      <c r="I207" s="6" t="s">
        <v>95</v>
      </c>
      <c r="J207" s="6">
        <v>19626</v>
      </c>
      <c r="K207" s="19">
        <v>41788</v>
      </c>
      <c r="L207" s="7" t="s">
        <v>132</v>
      </c>
      <c r="M207" s="7" t="s">
        <v>293</v>
      </c>
      <c r="N207" s="7" t="s">
        <v>189</v>
      </c>
      <c r="O207" s="7">
        <v>130</v>
      </c>
      <c r="P207" s="19">
        <v>41818</v>
      </c>
      <c r="Q207" s="19">
        <v>41819</v>
      </c>
      <c r="R207" s="7" t="s">
        <v>410</v>
      </c>
      <c r="S207" s="7">
        <v>5.1968503937007873E-2</v>
      </c>
      <c r="T207" s="7">
        <v>4.05</v>
      </c>
      <c r="U207" s="7">
        <v>69</v>
      </c>
      <c r="V207" s="6">
        <v>19626</v>
      </c>
      <c r="W207" s="12">
        <f t="shared" si="38"/>
        <v>0</v>
      </c>
      <c r="X207" s="12">
        <v>12</v>
      </c>
      <c r="Y207" s="13">
        <v>130</v>
      </c>
      <c r="Z207" s="13">
        <v>4.05</v>
      </c>
      <c r="AA207" s="13">
        <v>69</v>
      </c>
      <c r="AB207" s="12">
        <v>503</v>
      </c>
      <c r="AC207" s="13">
        <f t="shared" si="36"/>
        <v>385179876</v>
      </c>
      <c r="AD207" s="12">
        <v>6.2</v>
      </c>
      <c r="AE207" s="12">
        <f t="shared" si="39"/>
        <v>1.824549292051046</v>
      </c>
      <c r="AF207" s="12">
        <v>19626</v>
      </c>
      <c r="AG207" s="12">
        <f t="shared" si="40"/>
        <v>1</v>
      </c>
      <c r="AH207" s="12">
        <f t="shared" si="41"/>
        <v>0</v>
      </c>
      <c r="AI207" s="12">
        <f t="shared" si="42"/>
        <v>0</v>
      </c>
      <c r="AJ207" s="12">
        <f t="shared" si="43"/>
        <v>0</v>
      </c>
      <c r="AK207" s="12">
        <f t="shared" si="44"/>
        <v>0</v>
      </c>
      <c r="AL207" s="12">
        <f t="shared" si="45"/>
        <v>0</v>
      </c>
      <c r="AM207" s="12">
        <f t="shared" si="46"/>
        <v>0</v>
      </c>
      <c r="AN207" s="12">
        <f t="shared" si="47"/>
        <v>0</v>
      </c>
      <c r="AO207" s="12">
        <v>12</v>
      </c>
      <c r="AP207" s="22">
        <f t="shared" si="37"/>
        <v>51.968503937007874</v>
      </c>
    </row>
    <row r="208" spans="1:42" x14ac:dyDescent="0.3">
      <c r="A208" s="6" t="s">
        <v>411</v>
      </c>
      <c r="B208" s="19" t="s">
        <v>412</v>
      </c>
      <c r="C208" s="6" t="s">
        <v>413</v>
      </c>
      <c r="D208" s="6" t="s">
        <v>187</v>
      </c>
      <c r="E208" s="6" t="s">
        <v>414</v>
      </c>
      <c r="F208" s="6">
        <v>5.8</v>
      </c>
      <c r="G208" s="6">
        <v>17</v>
      </c>
      <c r="H208" s="6">
        <v>131</v>
      </c>
      <c r="I208" s="6" t="s">
        <v>95</v>
      </c>
      <c r="J208" s="6">
        <v>236</v>
      </c>
      <c r="K208" s="19">
        <v>41872</v>
      </c>
      <c r="L208" s="7" t="s">
        <v>132</v>
      </c>
      <c r="M208" s="7" t="s">
        <v>230</v>
      </c>
      <c r="N208" s="7" t="s">
        <v>415</v>
      </c>
      <c r="O208" s="7">
        <v>95</v>
      </c>
      <c r="P208" s="19">
        <v>41871</v>
      </c>
      <c r="Q208" s="19">
        <v>41872</v>
      </c>
      <c r="R208" s="7" t="s">
        <v>416</v>
      </c>
      <c r="S208" s="7">
        <v>5.7748031496063001</v>
      </c>
      <c r="T208" s="7">
        <v>5.53</v>
      </c>
      <c r="U208" s="7">
        <v>13000</v>
      </c>
      <c r="V208" s="6">
        <v>236</v>
      </c>
      <c r="W208" s="12">
        <f t="shared" si="38"/>
        <v>0</v>
      </c>
      <c r="X208" s="12">
        <v>17</v>
      </c>
      <c r="Y208" s="13">
        <v>95</v>
      </c>
      <c r="Z208" s="13">
        <v>5.53</v>
      </c>
      <c r="AA208" s="13">
        <v>13000</v>
      </c>
      <c r="AB208" s="12">
        <v>131</v>
      </c>
      <c r="AC208" s="13">
        <f t="shared" si="36"/>
        <v>55696</v>
      </c>
      <c r="AD208" s="12">
        <v>5.8</v>
      </c>
      <c r="AE208" s="12">
        <f t="shared" si="39"/>
        <v>1.7578579175523736</v>
      </c>
      <c r="AF208" s="12">
        <v>236</v>
      </c>
      <c r="AG208" s="12">
        <f t="shared" si="40"/>
        <v>1</v>
      </c>
      <c r="AH208" s="12">
        <f t="shared" si="41"/>
        <v>0</v>
      </c>
      <c r="AI208" s="12">
        <f t="shared" si="42"/>
        <v>0</v>
      </c>
      <c r="AJ208" s="12">
        <f t="shared" si="43"/>
        <v>0</v>
      </c>
      <c r="AK208" s="12">
        <f t="shared" si="44"/>
        <v>0</v>
      </c>
      <c r="AL208" s="12">
        <f t="shared" si="45"/>
        <v>0</v>
      </c>
      <c r="AM208" s="12">
        <f t="shared" si="46"/>
        <v>0</v>
      </c>
      <c r="AN208" s="12">
        <f t="shared" si="47"/>
        <v>0</v>
      </c>
      <c r="AO208" s="12">
        <v>17</v>
      </c>
      <c r="AP208" s="22">
        <f t="shared" si="37"/>
        <v>5774.8031496063004</v>
      </c>
    </row>
    <row r="209" spans="1:42" x14ac:dyDescent="0.3">
      <c r="A209" s="6" t="s">
        <v>411</v>
      </c>
      <c r="B209" s="19" t="s">
        <v>345</v>
      </c>
      <c r="C209" s="6" t="s">
        <v>413</v>
      </c>
      <c r="D209" s="6" t="s">
        <v>187</v>
      </c>
      <c r="E209" s="6" t="s">
        <v>414</v>
      </c>
      <c r="F209" s="6">
        <v>5.8</v>
      </c>
      <c r="G209" s="6">
        <v>18</v>
      </c>
      <c r="H209" s="6">
        <v>131</v>
      </c>
      <c r="I209" s="6" t="s">
        <v>95</v>
      </c>
      <c r="J209" s="6">
        <v>277</v>
      </c>
      <c r="K209" s="19">
        <v>41872</v>
      </c>
      <c r="L209" s="7" t="s">
        <v>132</v>
      </c>
      <c r="M209" s="7" t="s">
        <v>230</v>
      </c>
      <c r="N209" s="7" t="s">
        <v>415</v>
      </c>
      <c r="O209" s="7">
        <v>95</v>
      </c>
      <c r="P209" s="19">
        <v>41872</v>
      </c>
      <c r="Q209" s="19">
        <v>41873</v>
      </c>
      <c r="R209" s="7" t="s">
        <v>417</v>
      </c>
      <c r="S209" s="7">
        <v>3.7653543307086617</v>
      </c>
      <c r="T209" s="7">
        <v>5.7</v>
      </c>
      <c r="U209" s="7">
        <v>8244</v>
      </c>
      <c r="V209" s="6">
        <v>277</v>
      </c>
      <c r="W209" s="12">
        <f t="shared" si="38"/>
        <v>0</v>
      </c>
      <c r="X209" s="12">
        <v>18</v>
      </c>
      <c r="Y209" s="13">
        <v>95</v>
      </c>
      <c r="Z209" s="13">
        <v>5.7</v>
      </c>
      <c r="AA209" s="13">
        <v>8244</v>
      </c>
      <c r="AB209" s="12">
        <v>131</v>
      </c>
      <c r="AC209" s="13">
        <f t="shared" si="36"/>
        <v>76729</v>
      </c>
      <c r="AD209" s="12">
        <v>5.8</v>
      </c>
      <c r="AE209" s="12">
        <f t="shared" si="39"/>
        <v>1.7578579175523736</v>
      </c>
      <c r="AF209" s="12">
        <v>277</v>
      </c>
      <c r="AG209" s="12">
        <f t="shared" si="40"/>
        <v>1</v>
      </c>
      <c r="AH209" s="12">
        <f t="shared" si="41"/>
        <v>0</v>
      </c>
      <c r="AI209" s="12">
        <f t="shared" si="42"/>
        <v>0</v>
      </c>
      <c r="AJ209" s="12">
        <f t="shared" si="43"/>
        <v>0</v>
      </c>
      <c r="AK209" s="12">
        <f t="shared" si="44"/>
        <v>0</v>
      </c>
      <c r="AL209" s="12">
        <f t="shared" si="45"/>
        <v>0</v>
      </c>
      <c r="AM209" s="12">
        <f t="shared" si="46"/>
        <v>0</v>
      </c>
      <c r="AN209" s="12">
        <f t="shared" si="47"/>
        <v>0</v>
      </c>
      <c r="AO209" s="12">
        <v>18</v>
      </c>
      <c r="AP209" s="22">
        <f t="shared" si="37"/>
        <v>3765.3543307086616</v>
      </c>
    </row>
    <row r="210" spans="1:42" x14ac:dyDescent="0.3">
      <c r="A210" s="6" t="s">
        <v>411</v>
      </c>
      <c r="B210" s="19" t="s">
        <v>348</v>
      </c>
      <c r="C210" s="6" t="s">
        <v>413</v>
      </c>
      <c r="D210" s="6" t="s">
        <v>187</v>
      </c>
      <c r="E210" s="6" t="s">
        <v>414</v>
      </c>
      <c r="F210" s="6">
        <v>5.8</v>
      </c>
      <c r="G210" s="6">
        <v>18</v>
      </c>
      <c r="H210" s="6">
        <v>131</v>
      </c>
      <c r="I210" s="6" t="s">
        <v>95</v>
      </c>
      <c r="J210" s="6">
        <v>309</v>
      </c>
      <c r="K210" s="19">
        <v>41872</v>
      </c>
      <c r="L210" s="7" t="s">
        <v>132</v>
      </c>
      <c r="M210" s="7" t="s">
        <v>230</v>
      </c>
      <c r="N210" s="7" t="s">
        <v>415</v>
      </c>
      <c r="O210" s="7">
        <v>95</v>
      </c>
      <c r="P210" s="19">
        <v>41873</v>
      </c>
      <c r="Q210" s="19">
        <v>41874</v>
      </c>
      <c r="R210" s="7" t="s">
        <v>418</v>
      </c>
      <c r="S210" s="7">
        <v>5.3637795275590561</v>
      </c>
      <c r="T210" s="7">
        <v>5.34</v>
      </c>
      <c r="U210" s="7">
        <v>7722</v>
      </c>
      <c r="V210" s="6">
        <v>309</v>
      </c>
      <c r="W210" s="12">
        <f t="shared" si="38"/>
        <v>0</v>
      </c>
      <c r="X210" s="12">
        <v>18</v>
      </c>
      <c r="Y210" s="13">
        <v>95</v>
      </c>
      <c r="Z210" s="13">
        <v>5.34</v>
      </c>
      <c r="AA210" s="13">
        <v>7722</v>
      </c>
      <c r="AB210" s="12">
        <v>131</v>
      </c>
      <c r="AC210" s="13">
        <f t="shared" si="36"/>
        <v>95481</v>
      </c>
      <c r="AD210" s="12">
        <v>5.8</v>
      </c>
      <c r="AE210" s="12">
        <f t="shared" si="39"/>
        <v>1.7578579175523736</v>
      </c>
      <c r="AF210" s="12">
        <v>309</v>
      </c>
      <c r="AG210" s="12">
        <f t="shared" si="40"/>
        <v>1</v>
      </c>
      <c r="AH210" s="12">
        <f t="shared" si="41"/>
        <v>0</v>
      </c>
      <c r="AI210" s="12">
        <f t="shared" si="42"/>
        <v>0</v>
      </c>
      <c r="AJ210" s="12">
        <f t="shared" si="43"/>
        <v>0</v>
      </c>
      <c r="AK210" s="12">
        <f t="shared" si="44"/>
        <v>0</v>
      </c>
      <c r="AL210" s="12">
        <f t="shared" si="45"/>
        <v>0</v>
      </c>
      <c r="AM210" s="12">
        <f t="shared" si="46"/>
        <v>0</v>
      </c>
      <c r="AN210" s="12">
        <f t="shared" si="47"/>
        <v>0</v>
      </c>
      <c r="AO210" s="12">
        <v>18</v>
      </c>
      <c r="AP210" s="22">
        <f t="shared" si="37"/>
        <v>5363.7795275590561</v>
      </c>
    </row>
    <row r="211" spans="1:42" x14ac:dyDescent="0.3">
      <c r="A211" s="6" t="s">
        <v>411</v>
      </c>
      <c r="B211" s="19" t="s">
        <v>350</v>
      </c>
      <c r="C211" s="6" t="s">
        <v>413</v>
      </c>
      <c r="D211" s="6" t="s">
        <v>187</v>
      </c>
      <c r="E211" s="6" t="s">
        <v>414</v>
      </c>
      <c r="F211" s="6">
        <v>5.8</v>
      </c>
      <c r="G211" s="6">
        <v>18</v>
      </c>
      <c r="H211" s="6">
        <v>131</v>
      </c>
      <c r="I211" s="6" t="s">
        <v>95</v>
      </c>
      <c r="J211" s="6">
        <v>328</v>
      </c>
      <c r="K211" s="19">
        <v>41872</v>
      </c>
      <c r="L211" s="7" t="s">
        <v>132</v>
      </c>
      <c r="M211" s="7" t="s">
        <v>230</v>
      </c>
      <c r="N211" s="7" t="s">
        <v>415</v>
      </c>
      <c r="O211" s="7">
        <v>95</v>
      </c>
      <c r="P211" s="19">
        <v>41874</v>
      </c>
      <c r="Q211" s="19">
        <v>41875</v>
      </c>
      <c r="R211" s="7" t="s">
        <v>419</v>
      </c>
      <c r="S211" s="7">
        <v>5.1370078740157483</v>
      </c>
      <c r="T211" s="7">
        <v>5.48</v>
      </c>
      <c r="U211" s="7">
        <v>7197</v>
      </c>
      <c r="V211" s="6">
        <v>328</v>
      </c>
      <c r="W211" s="12">
        <f t="shared" si="38"/>
        <v>0</v>
      </c>
      <c r="X211" s="12">
        <v>18</v>
      </c>
      <c r="Y211" s="13">
        <v>95</v>
      </c>
      <c r="Z211" s="13">
        <v>5.48</v>
      </c>
      <c r="AA211" s="13">
        <v>7197</v>
      </c>
      <c r="AB211" s="12">
        <v>131</v>
      </c>
      <c r="AC211" s="13">
        <f t="shared" si="36"/>
        <v>107584</v>
      </c>
      <c r="AD211" s="12">
        <v>5.8</v>
      </c>
      <c r="AE211" s="12">
        <f t="shared" si="39"/>
        <v>1.7578579175523736</v>
      </c>
      <c r="AF211" s="12">
        <v>328</v>
      </c>
      <c r="AG211" s="12">
        <f t="shared" si="40"/>
        <v>1</v>
      </c>
      <c r="AH211" s="12">
        <f t="shared" si="41"/>
        <v>0</v>
      </c>
      <c r="AI211" s="12">
        <f t="shared" si="42"/>
        <v>0</v>
      </c>
      <c r="AJ211" s="12">
        <f t="shared" si="43"/>
        <v>0</v>
      </c>
      <c r="AK211" s="12">
        <f t="shared" si="44"/>
        <v>0</v>
      </c>
      <c r="AL211" s="12">
        <f t="shared" si="45"/>
        <v>0</v>
      </c>
      <c r="AM211" s="12">
        <f t="shared" si="46"/>
        <v>0</v>
      </c>
      <c r="AN211" s="12">
        <f t="shared" si="47"/>
        <v>0</v>
      </c>
      <c r="AO211" s="12">
        <v>18</v>
      </c>
      <c r="AP211" s="22">
        <f t="shared" si="37"/>
        <v>5137.0078740157487</v>
      </c>
    </row>
    <row r="212" spans="1:42" x14ac:dyDescent="0.3">
      <c r="A212" s="6" t="s">
        <v>411</v>
      </c>
      <c r="B212" s="19" t="s">
        <v>352</v>
      </c>
      <c r="C212" s="6" t="s">
        <v>413</v>
      </c>
      <c r="D212" s="6" t="s">
        <v>187</v>
      </c>
      <c r="E212" s="6" t="s">
        <v>414</v>
      </c>
      <c r="F212" s="6">
        <v>5.8</v>
      </c>
      <c r="G212" s="6">
        <v>18</v>
      </c>
      <c r="H212" s="6">
        <v>131</v>
      </c>
      <c r="I212" s="6" t="s">
        <v>95</v>
      </c>
      <c r="J212" s="6">
        <v>360</v>
      </c>
      <c r="K212" s="19">
        <v>41872</v>
      </c>
      <c r="L212" s="7" t="s">
        <v>132</v>
      </c>
      <c r="M212" s="7" t="s">
        <v>230</v>
      </c>
      <c r="N212" s="7" t="s">
        <v>415</v>
      </c>
      <c r="O212" s="7">
        <v>95</v>
      </c>
      <c r="P212" s="19">
        <v>41875</v>
      </c>
      <c r="Q212" s="19">
        <v>41876</v>
      </c>
      <c r="R212" s="7" t="s">
        <v>420</v>
      </c>
      <c r="S212" s="7">
        <v>2.1496062992125986</v>
      </c>
      <c r="T212" s="7">
        <v>5.09</v>
      </c>
      <c r="U212" s="7">
        <v>6022</v>
      </c>
      <c r="V212" s="6">
        <v>360</v>
      </c>
      <c r="W212" s="12">
        <f t="shared" si="38"/>
        <v>0</v>
      </c>
      <c r="X212" s="12">
        <v>18</v>
      </c>
      <c r="Y212" s="13">
        <v>95</v>
      </c>
      <c r="Z212" s="13">
        <v>5.09</v>
      </c>
      <c r="AA212" s="13">
        <v>6022</v>
      </c>
      <c r="AB212" s="12">
        <v>131</v>
      </c>
      <c r="AC212" s="13">
        <f t="shared" si="36"/>
        <v>129600</v>
      </c>
      <c r="AD212" s="12">
        <v>5.8</v>
      </c>
      <c r="AE212" s="12">
        <f t="shared" si="39"/>
        <v>1.7578579175523736</v>
      </c>
      <c r="AF212" s="12">
        <v>360</v>
      </c>
      <c r="AG212" s="12">
        <f t="shared" si="40"/>
        <v>1</v>
      </c>
      <c r="AH212" s="12">
        <f t="shared" si="41"/>
        <v>0</v>
      </c>
      <c r="AI212" s="12">
        <f t="shared" si="42"/>
        <v>0</v>
      </c>
      <c r="AJ212" s="12">
        <f t="shared" si="43"/>
        <v>0</v>
      </c>
      <c r="AK212" s="12">
        <f t="shared" si="44"/>
        <v>0</v>
      </c>
      <c r="AL212" s="12">
        <f t="shared" si="45"/>
        <v>0</v>
      </c>
      <c r="AM212" s="12">
        <f t="shared" si="46"/>
        <v>0</v>
      </c>
      <c r="AN212" s="12">
        <f t="shared" si="47"/>
        <v>0</v>
      </c>
      <c r="AO212" s="12">
        <v>18</v>
      </c>
      <c r="AP212" s="22">
        <f t="shared" si="37"/>
        <v>2149.6062992125985</v>
      </c>
    </row>
    <row r="213" spans="1:42" x14ac:dyDescent="0.3">
      <c r="A213" s="6" t="s">
        <v>411</v>
      </c>
      <c r="B213" s="19" t="s">
        <v>354</v>
      </c>
      <c r="C213" s="6" t="s">
        <v>413</v>
      </c>
      <c r="D213" s="6" t="s">
        <v>187</v>
      </c>
      <c r="E213" s="6" t="s">
        <v>414</v>
      </c>
      <c r="F213" s="6">
        <v>5.8</v>
      </c>
      <c r="G213" s="6">
        <v>18</v>
      </c>
      <c r="H213" s="6">
        <v>136</v>
      </c>
      <c r="I213" s="6" t="s">
        <v>95</v>
      </c>
      <c r="J213" s="6">
        <v>381</v>
      </c>
      <c r="K213" s="19">
        <v>41872</v>
      </c>
      <c r="L213" s="7" t="s">
        <v>132</v>
      </c>
      <c r="M213" s="7" t="s">
        <v>230</v>
      </c>
      <c r="N213" s="7" t="s">
        <v>415</v>
      </c>
      <c r="O213" s="7">
        <v>95</v>
      </c>
      <c r="P213" s="19">
        <v>41876</v>
      </c>
      <c r="Q213" s="19">
        <v>41877</v>
      </c>
      <c r="R213" s="7" t="s">
        <v>421</v>
      </c>
      <c r="S213" s="7">
        <v>2.1779527559055123</v>
      </c>
      <c r="T213" s="7">
        <v>5.56</v>
      </c>
      <c r="U213" s="7">
        <v>5599</v>
      </c>
      <c r="V213" s="6">
        <v>381</v>
      </c>
      <c r="W213" s="12">
        <f t="shared" si="38"/>
        <v>0</v>
      </c>
      <c r="X213" s="12">
        <v>18</v>
      </c>
      <c r="Y213" s="13">
        <v>95</v>
      </c>
      <c r="Z213" s="13">
        <v>5.56</v>
      </c>
      <c r="AA213" s="13">
        <v>5599</v>
      </c>
      <c r="AB213" s="12">
        <v>136</v>
      </c>
      <c r="AC213" s="13">
        <f t="shared" si="36"/>
        <v>145161</v>
      </c>
      <c r="AD213" s="12">
        <v>5.8</v>
      </c>
      <c r="AE213" s="12">
        <f t="shared" si="39"/>
        <v>1.7578579175523736</v>
      </c>
      <c r="AF213" s="12">
        <v>381</v>
      </c>
      <c r="AG213" s="12">
        <f t="shared" si="40"/>
        <v>1</v>
      </c>
      <c r="AH213" s="12">
        <f t="shared" si="41"/>
        <v>0</v>
      </c>
      <c r="AI213" s="12">
        <f t="shared" si="42"/>
        <v>0</v>
      </c>
      <c r="AJ213" s="12">
        <f t="shared" si="43"/>
        <v>0</v>
      </c>
      <c r="AK213" s="12">
        <f t="shared" si="44"/>
        <v>0</v>
      </c>
      <c r="AL213" s="12">
        <f t="shared" si="45"/>
        <v>0</v>
      </c>
      <c r="AM213" s="12">
        <f t="shared" si="46"/>
        <v>0</v>
      </c>
      <c r="AN213" s="12">
        <f t="shared" si="47"/>
        <v>0</v>
      </c>
      <c r="AO213" s="12">
        <v>18</v>
      </c>
      <c r="AP213" s="22">
        <f t="shared" si="37"/>
        <v>2177.9527559055123</v>
      </c>
    </row>
    <row r="214" spans="1:42" x14ac:dyDescent="0.3">
      <c r="A214" s="6" t="s">
        <v>411</v>
      </c>
      <c r="B214" s="19" t="s">
        <v>356</v>
      </c>
      <c r="C214" s="6" t="s">
        <v>413</v>
      </c>
      <c r="D214" s="6" t="s">
        <v>187</v>
      </c>
      <c r="E214" s="6" t="s">
        <v>414</v>
      </c>
      <c r="F214" s="6">
        <v>5.8</v>
      </c>
      <c r="G214" s="6">
        <v>18</v>
      </c>
      <c r="H214" s="6">
        <v>137</v>
      </c>
      <c r="I214" s="6" t="s">
        <v>95</v>
      </c>
      <c r="J214" s="6">
        <v>396</v>
      </c>
      <c r="K214" s="19">
        <v>41872</v>
      </c>
      <c r="L214" s="7" t="s">
        <v>132</v>
      </c>
      <c r="M214" s="7" t="s">
        <v>230</v>
      </c>
      <c r="N214" s="7" t="s">
        <v>415</v>
      </c>
      <c r="O214" s="7">
        <v>95</v>
      </c>
      <c r="P214" s="19">
        <v>41877</v>
      </c>
      <c r="Q214" s="19">
        <v>41878</v>
      </c>
      <c r="R214" s="7" t="s">
        <v>422</v>
      </c>
      <c r="S214" s="7">
        <v>1.851968503937008</v>
      </c>
      <c r="T214" s="7">
        <v>5.76</v>
      </c>
      <c r="U214" s="7">
        <v>5350</v>
      </c>
      <c r="V214" s="6">
        <v>396</v>
      </c>
      <c r="W214" s="12">
        <f t="shared" si="38"/>
        <v>0</v>
      </c>
      <c r="X214" s="12">
        <v>18</v>
      </c>
      <c r="Y214" s="13">
        <v>95</v>
      </c>
      <c r="Z214" s="13">
        <v>5.76</v>
      </c>
      <c r="AA214" s="13">
        <v>5350</v>
      </c>
      <c r="AB214" s="12">
        <v>137</v>
      </c>
      <c r="AC214" s="13">
        <f t="shared" si="36"/>
        <v>156816</v>
      </c>
      <c r="AD214" s="12">
        <v>5.8</v>
      </c>
      <c r="AE214" s="12">
        <f t="shared" si="39"/>
        <v>1.7578579175523736</v>
      </c>
      <c r="AF214" s="12">
        <v>396</v>
      </c>
      <c r="AG214" s="12">
        <f t="shared" si="40"/>
        <v>1</v>
      </c>
      <c r="AH214" s="12">
        <f t="shared" si="41"/>
        <v>0</v>
      </c>
      <c r="AI214" s="12">
        <f t="shared" si="42"/>
        <v>0</v>
      </c>
      <c r="AJ214" s="12">
        <f t="shared" si="43"/>
        <v>0</v>
      </c>
      <c r="AK214" s="12">
        <f t="shared" si="44"/>
        <v>0</v>
      </c>
      <c r="AL214" s="12">
        <f t="shared" si="45"/>
        <v>0</v>
      </c>
      <c r="AM214" s="12">
        <f t="shared" si="46"/>
        <v>0</v>
      </c>
      <c r="AN214" s="12">
        <f t="shared" si="47"/>
        <v>0</v>
      </c>
      <c r="AO214" s="12">
        <v>18</v>
      </c>
      <c r="AP214" s="22">
        <f t="shared" si="37"/>
        <v>1851.9685039370079</v>
      </c>
    </row>
    <row r="215" spans="1:42" x14ac:dyDescent="0.3">
      <c r="A215" s="6" t="s">
        <v>411</v>
      </c>
      <c r="B215" s="19" t="s">
        <v>358</v>
      </c>
      <c r="C215" s="6" t="s">
        <v>413</v>
      </c>
      <c r="D215" s="6" t="s">
        <v>187</v>
      </c>
      <c r="E215" s="6" t="s">
        <v>414</v>
      </c>
      <c r="F215" s="6">
        <v>5.8</v>
      </c>
      <c r="G215" s="6">
        <v>18</v>
      </c>
      <c r="H215" s="6">
        <v>137</v>
      </c>
      <c r="I215" s="6" t="s">
        <v>95</v>
      </c>
      <c r="J215" s="6">
        <v>409</v>
      </c>
      <c r="K215" s="19">
        <v>41872</v>
      </c>
      <c r="L215" s="7" t="s">
        <v>132</v>
      </c>
      <c r="M215" s="7" t="s">
        <v>230</v>
      </c>
      <c r="N215" s="7" t="s">
        <v>415</v>
      </c>
      <c r="O215" s="7">
        <v>95</v>
      </c>
      <c r="P215" s="19">
        <v>41878</v>
      </c>
      <c r="Q215" s="19">
        <v>41879</v>
      </c>
      <c r="R215" s="7" t="s">
        <v>423</v>
      </c>
      <c r="S215" s="7">
        <v>1.6078740157480313</v>
      </c>
      <c r="T215" s="7">
        <v>5.72</v>
      </c>
      <c r="U215" s="7">
        <v>4684</v>
      </c>
      <c r="V215" s="6">
        <v>409</v>
      </c>
      <c r="W215" s="12">
        <f t="shared" si="38"/>
        <v>0</v>
      </c>
      <c r="X215" s="12">
        <v>18</v>
      </c>
      <c r="Y215" s="13">
        <v>95</v>
      </c>
      <c r="Z215" s="13">
        <v>5.72</v>
      </c>
      <c r="AA215" s="13">
        <v>4684</v>
      </c>
      <c r="AB215" s="12">
        <v>137</v>
      </c>
      <c r="AC215" s="13">
        <f t="shared" si="36"/>
        <v>167281</v>
      </c>
      <c r="AD215" s="12">
        <v>5.8</v>
      </c>
      <c r="AE215" s="12">
        <f t="shared" si="39"/>
        <v>1.7578579175523736</v>
      </c>
      <c r="AF215" s="12">
        <v>409</v>
      </c>
      <c r="AG215" s="12">
        <f t="shared" si="40"/>
        <v>1</v>
      </c>
      <c r="AH215" s="12">
        <f t="shared" si="41"/>
        <v>0</v>
      </c>
      <c r="AI215" s="12">
        <f t="shared" si="42"/>
        <v>0</v>
      </c>
      <c r="AJ215" s="12">
        <f t="shared" si="43"/>
        <v>0</v>
      </c>
      <c r="AK215" s="12">
        <f t="shared" si="44"/>
        <v>0</v>
      </c>
      <c r="AL215" s="12">
        <f t="shared" si="45"/>
        <v>0</v>
      </c>
      <c r="AM215" s="12">
        <f t="shared" si="46"/>
        <v>0</v>
      </c>
      <c r="AN215" s="12">
        <f t="shared" si="47"/>
        <v>0</v>
      </c>
      <c r="AO215" s="12">
        <v>18</v>
      </c>
      <c r="AP215" s="22">
        <f t="shared" si="37"/>
        <v>1607.8740157480313</v>
      </c>
    </row>
    <row r="216" spans="1:42" x14ac:dyDescent="0.3">
      <c r="A216" s="6" t="s">
        <v>424</v>
      </c>
      <c r="B216" s="19" t="s">
        <v>425</v>
      </c>
      <c r="C216" s="6" t="s">
        <v>426</v>
      </c>
      <c r="D216" s="6" t="s">
        <v>187</v>
      </c>
      <c r="E216" s="6" t="s">
        <v>427</v>
      </c>
      <c r="F216" s="6">
        <v>7</v>
      </c>
      <c r="G216" s="6">
        <v>12</v>
      </c>
      <c r="H216" s="6">
        <v>228</v>
      </c>
      <c r="I216" s="6" t="s">
        <v>95</v>
      </c>
      <c r="J216" s="6">
        <v>3031</v>
      </c>
      <c r="K216" s="19">
        <v>41705</v>
      </c>
      <c r="L216" s="7" t="s">
        <v>229</v>
      </c>
      <c r="M216" s="7" t="s">
        <v>132</v>
      </c>
      <c r="N216" s="7" t="s">
        <v>189</v>
      </c>
      <c r="O216" s="7">
        <v>111</v>
      </c>
      <c r="P216" s="19">
        <v>41703</v>
      </c>
      <c r="Q216" s="19">
        <v>41704</v>
      </c>
      <c r="R216" s="7" t="s">
        <v>428</v>
      </c>
      <c r="S216" s="7">
        <v>1.889763779527559E-2</v>
      </c>
      <c r="T216" s="7">
        <v>5.46</v>
      </c>
      <c r="U216" s="7">
        <v>92</v>
      </c>
      <c r="V216" s="6">
        <v>3031</v>
      </c>
      <c r="W216" s="12">
        <f t="shared" si="38"/>
        <v>0</v>
      </c>
      <c r="X216" s="12">
        <v>12</v>
      </c>
      <c r="Y216" s="13">
        <v>111</v>
      </c>
      <c r="Z216" s="13">
        <v>5.46</v>
      </c>
      <c r="AA216" s="13">
        <v>92</v>
      </c>
      <c r="AB216" s="12">
        <v>228</v>
      </c>
      <c r="AC216" s="13">
        <f t="shared" si="36"/>
        <v>9186961</v>
      </c>
      <c r="AD216" s="12">
        <v>7</v>
      </c>
      <c r="AE216" s="12">
        <f t="shared" si="39"/>
        <v>1.9459101490553132</v>
      </c>
      <c r="AF216" s="12">
        <v>3031</v>
      </c>
      <c r="AG216" s="12">
        <f t="shared" si="40"/>
        <v>0</v>
      </c>
      <c r="AH216" s="12">
        <f t="shared" si="41"/>
        <v>0</v>
      </c>
      <c r="AI216" s="12">
        <f t="shared" si="42"/>
        <v>0</v>
      </c>
      <c r="AJ216" s="12">
        <f t="shared" si="43"/>
        <v>1</v>
      </c>
      <c r="AK216" s="12">
        <f t="shared" si="44"/>
        <v>0</v>
      </c>
      <c r="AL216" s="12">
        <f t="shared" si="45"/>
        <v>0</v>
      </c>
      <c r="AM216" s="12">
        <f t="shared" si="46"/>
        <v>0</v>
      </c>
      <c r="AN216" s="12">
        <f t="shared" si="47"/>
        <v>0</v>
      </c>
      <c r="AO216" s="12">
        <v>12</v>
      </c>
      <c r="AP216" s="22">
        <f t="shared" si="37"/>
        <v>18.897637795275589</v>
      </c>
    </row>
    <row r="217" spans="1:42" x14ac:dyDescent="0.3">
      <c r="A217" s="6" t="s">
        <v>424</v>
      </c>
      <c r="B217" s="19" t="s">
        <v>429</v>
      </c>
      <c r="C217" s="6" t="s">
        <v>426</v>
      </c>
      <c r="D217" s="6" t="s">
        <v>187</v>
      </c>
      <c r="E217" s="6" t="s">
        <v>427</v>
      </c>
      <c r="F217" s="6">
        <v>7</v>
      </c>
      <c r="G217" s="6">
        <v>12</v>
      </c>
      <c r="H217" s="6">
        <v>229</v>
      </c>
      <c r="I217" s="6" t="s">
        <v>95</v>
      </c>
      <c r="J217" s="6">
        <v>3060</v>
      </c>
      <c r="K217" s="19">
        <v>41705</v>
      </c>
      <c r="L217" s="7" t="s">
        <v>229</v>
      </c>
      <c r="M217" s="7" t="s">
        <v>132</v>
      </c>
      <c r="N217" s="7" t="s">
        <v>189</v>
      </c>
      <c r="O217" s="7">
        <v>111</v>
      </c>
      <c r="P217" s="19">
        <v>41704</v>
      </c>
      <c r="Q217" s="19">
        <v>41705</v>
      </c>
      <c r="R217" s="7" t="s">
        <v>430</v>
      </c>
      <c r="S217" s="7">
        <v>10.60944881889764</v>
      </c>
      <c r="T217" s="7">
        <v>4.7699999999999996</v>
      </c>
      <c r="U217" s="7">
        <v>13000</v>
      </c>
      <c r="V217" s="6">
        <v>3060</v>
      </c>
      <c r="W217" s="12">
        <f t="shared" si="38"/>
        <v>0</v>
      </c>
      <c r="X217" s="12">
        <v>12</v>
      </c>
      <c r="Y217" s="13">
        <v>111</v>
      </c>
      <c r="Z217" s="13">
        <v>4.7699999999999996</v>
      </c>
      <c r="AA217" s="13">
        <v>13000</v>
      </c>
      <c r="AB217" s="12">
        <v>229</v>
      </c>
      <c r="AC217" s="13">
        <f t="shared" si="36"/>
        <v>9363600</v>
      </c>
      <c r="AD217" s="12">
        <v>7</v>
      </c>
      <c r="AE217" s="12">
        <f t="shared" si="39"/>
        <v>1.9459101490553132</v>
      </c>
      <c r="AF217" s="12">
        <v>3060</v>
      </c>
      <c r="AG217" s="12">
        <f t="shared" si="40"/>
        <v>0</v>
      </c>
      <c r="AH217" s="12">
        <f t="shared" si="41"/>
        <v>0</v>
      </c>
      <c r="AI217" s="12">
        <f t="shared" si="42"/>
        <v>0</v>
      </c>
      <c r="AJ217" s="12">
        <f t="shared" si="43"/>
        <v>1</v>
      </c>
      <c r="AK217" s="12">
        <f t="shared" si="44"/>
        <v>0</v>
      </c>
      <c r="AL217" s="12">
        <f t="shared" si="45"/>
        <v>0</v>
      </c>
      <c r="AM217" s="12">
        <f t="shared" si="46"/>
        <v>0</v>
      </c>
      <c r="AN217" s="12">
        <f t="shared" si="47"/>
        <v>0</v>
      </c>
      <c r="AO217" s="12">
        <v>12</v>
      </c>
      <c r="AP217" s="22">
        <f t="shared" si="37"/>
        <v>10609.448818897639</v>
      </c>
    </row>
    <row r="218" spans="1:42" x14ac:dyDescent="0.3">
      <c r="A218" s="6" t="s">
        <v>424</v>
      </c>
      <c r="B218" s="19" t="s">
        <v>431</v>
      </c>
      <c r="C218" s="6" t="s">
        <v>426</v>
      </c>
      <c r="D218" s="6" t="s">
        <v>187</v>
      </c>
      <c r="E218" s="6" t="s">
        <v>427</v>
      </c>
      <c r="F218" s="6">
        <v>7</v>
      </c>
      <c r="G218" s="6">
        <v>12</v>
      </c>
      <c r="H218" s="6">
        <v>229</v>
      </c>
      <c r="I218" s="6" t="s">
        <v>95</v>
      </c>
      <c r="J218" s="6">
        <v>3280</v>
      </c>
      <c r="K218" s="19">
        <v>41705</v>
      </c>
      <c r="L218" s="7" t="s">
        <v>229</v>
      </c>
      <c r="M218" s="7" t="s">
        <v>132</v>
      </c>
      <c r="N218" s="7" t="s">
        <v>189</v>
      </c>
      <c r="O218" s="7">
        <v>111</v>
      </c>
      <c r="P218" s="19">
        <v>41705</v>
      </c>
      <c r="Q218" s="19">
        <v>41706</v>
      </c>
      <c r="R218" s="7" t="s">
        <v>432</v>
      </c>
      <c r="S218" s="7">
        <v>25.785826771653547</v>
      </c>
      <c r="T218" s="7">
        <v>5.13</v>
      </c>
      <c r="U218" s="7">
        <v>14000</v>
      </c>
      <c r="V218" s="6">
        <v>3280</v>
      </c>
      <c r="W218" s="12">
        <f t="shared" si="38"/>
        <v>0</v>
      </c>
      <c r="X218" s="12">
        <v>12</v>
      </c>
      <c r="Y218" s="13">
        <v>111</v>
      </c>
      <c r="Z218" s="13">
        <v>5.13</v>
      </c>
      <c r="AA218" s="13">
        <v>14000</v>
      </c>
      <c r="AB218" s="12">
        <v>229</v>
      </c>
      <c r="AC218" s="13">
        <f t="shared" si="36"/>
        <v>10758400</v>
      </c>
      <c r="AD218" s="12">
        <v>7</v>
      </c>
      <c r="AE218" s="12">
        <f t="shared" si="39"/>
        <v>1.9459101490553132</v>
      </c>
      <c r="AF218" s="12">
        <v>3280</v>
      </c>
      <c r="AG218" s="12">
        <f t="shared" si="40"/>
        <v>0</v>
      </c>
      <c r="AH218" s="12">
        <f t="shared" si="41"/>
        <v>0</v>
      </c>
      <c r="AI218" s="12">
        <f t="shared" si="42"/>
        <v>0</v>
      </c>
      <c r="AJ218" s="12">
        <f t="shared" si="43"/>
        <v>1</v>
      </c>
      <c r="AK218" s="12">
        <f t="shared" si="44"/>
        <v>0</v>
      </c>
      <c r="AL218" s="12">
        <f t="shared" si="45"/>
        <v>0</v>
      </c>
      <c r="AM218" s="12">
        <f t="shared" si="46"/>
        <v>0</v>
      </c>
      <c r="AN218" s="12">
        <f t="shared" si="47"/>
        <v>0</v>
      </c>
      <c r="AO218" s="12">
        <v>12</v>
      </c>
      <c r="AP218" s="22">
        <f t="shared" si="37"/>
        <v>25785.826771653548</v>
      </c>
    </row>
    <row r="219" spans="1:42" x14ac:dyDescent="0.3">
      <c r="A219" s="6" t="s">
        <v>424</v>
      </c>
      <c r="B219" s="19" t="s">
        <v>433</v>
      </c>
      <c r="C219" s="6" t="s">
        <v>426</v>
      </c>
      <c r="D219" s="6" t="s">
        <v>187</v>
      </c>
      <c r="E219" s="6" t="s">
        <v>427</v>
      </c>
      <c r="F219" s="6">
        <v>7</v>
      </c>
      <c r="G219" s="6">
        <v>12</v>
      </c>
      <c r="H219" s="6">
        <v>229</v>
      </c>
      <c r="I219" s="6" t="s">
        <v>95</v>
      </c>
      <c r="J219" s="6">
        <v>4171</v>
      </c>
      <c r="K219" s="19">
        <v>41705</v>
      </c>
      <c r="L219" s="7" t="s">
        <v>229</v>
      </c>
      <c r="M219" s="7" t="s">
        <v>132</v>
      </c>
      <c r="N219" s="7" t="s">
        <v>189</v>
      </c>
      <c r="O219" s="7">
        <v>111</v>
      </c>
      <c r="P219" s="19">
        <v>41706</v>
      </c>
      <c r="Q219" s="19">
        <v>41707</v>
      </c>
      <c r="R219" s="7" t="s">
        <v>434</v>
      </c>
      <c r="S219" s="7">
        <v>12.949606299212597</v>
      </c>
      <c r="T219" s="7">
        <v>4.88</v>
      </c>
      <c r="U219" s="7">
        <v>13000</v>
      </c>
      <c r="V219" s="6">
        <v>4171</v>
      </c>
      <c r="W219" s="12">
        <f t="shared" si="38"/>
        <v>0</v>
      </c>
      <c r="X219" s="12">
        <v>12</v>
      </c>
      <c r="Y219" s="13">
        <v>111</v>
      </c>
      <c r="Z219" s="13">
        <v>4.88</v>
      </c>
      <c r="AA219" s="13">
        <v>13000</v>
      </c>
      <c r="AB219" s="12">
        <v>229</v>
      </c>
      <c r="AC219" s="13">
        <f t="shared" si="36"/>
        <v>17397241</v>
      </c>
      <c r="AD219" s="12">
        <v>7</v>
      </c>
      <c r="AE219" s="12">
        <f t="shared" si="39"/>
        <v>1.9459101490553132</v>
      </c>
      <c r="AF219" s="12">
        <v>4171</v>
      </c>
      <c r="AG219" s="12">
        <f t="shared" si="40"/>
        <v>0</v>
      </c>
      <c r="AH219" s="12">
        <f t="shared" si="41"/>
        <v>0</v>
      </c>
      <c r="AI219" s="12">
        <f t="shared" si="42"/>
        <v>0</v>
      </c>
      <c r="AJ219" s="12">
        <f t="shared" si="43"/>
        <v>1</v>
      </c>
      <c r="AK219" s="12">
        <f t="shared" si="44"/>
        <v>0</v>
      </c>
      <c r="AL219" s="12">
        <f t="shared" si="45"/>
        <v>0</v>
      </c>
      <c r="AM219" s="12">
        <f t="shared" si="46"/>
        <v>0</v>
      </c>
      <c r="AN219" s="12">
        <f t="shared" si="47"/>
        <v>0</v>
      </c>
      <c r="AO219" s="12">
        <v>12</v>
      </c>
      <c r="AP219" s="22">
        <f t="shared" si="37"/>
        <v>12949.606299212597</v>
      </c>
    </row>
    <row r="220" spans="1:42" x14ac:dyDescent="0.3">
      <c r="A220" s="6" t="s">
        <v>424</v>
      </c>
      <c r="B220" s="19" t="s">
        <v>435</v>
      </c>
      <c r="C220" s="6" t="s">
        <v>426</v>
      </c>
      <c r="D220" s="6" t="s">
        <v>187</v>
      </c>
      <c r="E220" s="6" t="s">
        <v>427</v>
      </c>
      <c r="F220" s="6">
        <v>7</v>
      </c>
      <c r="G220" s="6">
        <v>12</v>
      </c>
      <c r="H220" s="6">
        <v>229</v>
      </c>
      <c r="I220" s="6" t="s">
        <v>95</v>
      </c>
      <c r="J220" s="6">
        <v>5089</v>
      </c>
      <c r="K220" s="19">
        <v>41705</v>
      </c>
      <c r="L220" s="7" t="s">
        <v>229</v>
      </c>
      <c r="M220" s="7" t="s">
        <v>132</v>
      </c>
      <c r="N220" s="7" t="s">
        <v>189</v>
      </c>
      <c r="O220" s="7">
        <v>111</v>
      </c>
      <c r="P220" s="19">
        <v>41707</v>
      </c>
      <c r="Q220" s="19">
        <v>41708</v>
      </c>
      <c r="R220" s="7" t="s">
        <v>436</v>
      </c>
      <c r="S220" s="7">
        <v>5.5921259842519699</v>
      </c>
      <c r="T220" s="7">
        <v>4.6500000000000004</v>
      </c>
      <c r="U220" s="7">
        <v>13000</v>
      </c>
      <c r="V220" s="6">
        <v>5089</v>
      </c>
      <c r="W220" s="12">
        <f t="shared" si="38"/>
        <v>0</v>
      </c>
      <c r="X220" s="12">
        <v>12</v>
      </c>
      <c r="Y220" s="13">
        <v>111</v>
      </c>
      <c r="Z220" s="13">
        <v>4.6500000000000004</v>
      </c>
      <c r="AA220" s="13">
        <v>13000</v>
      </c>
      <c r="AB220" s="12">
        <v>229</v>
      </c>
      <c r="AC220" s="13">
        <f t="shared" si="36"/>
        <v>25897921</v>
      </c>
      <c r="AD220" s="12">
        <v>7</v>
      </c>
      <c r="AE220" s="12">
        <f t="shared" si="39"/>
        <v>1.9459101490553132</v>
      </c>
      <c r="AF220" s="12">
        <v>5089</v>
      </c>
      <c r="AG220" s="12">
        <f t="shared" si="40"/>
        <v>0</v>
      </c>
      <c r="AH220" s="12">
        <f t="shared" si="41"/>
        <v>0</v>
      </c>
      <c r="AI220" s="12">
        <f t="shared" si="42"/>
        <v>0</v>
      </c>
      <c r="AJ220" s="12">
        <f t="shared" si="43"/>
        <v>1</v>
      </c>
      <c r="AK220" s="12">
        <f t="shared" si="44"/>
        <v>0</v>
      </c>
      <c r="AL220" s="12">
        <f t="shared" si="45"/>
        <v>0</v>
      </c>
      <c r="AM220" s="12">
        <f t="shared" si="46"/>
        <v>0</v>
      </c>
      <c r="AN220" s="12">
        <f t="shared" si="47"/>
        <v>0</v>
      </c>
      <c r="AO220" s="12">
        <v>12</v>
      </c>
      <c r="AP220" s="22">
        <f t="shared" si="37"/>
        <v>5592.1259842519703</v>
      </c>
    </row>
    <row r="221" spans="1:42" x14ac:dyDescent="0.3">
      <c r="A221" s="6" t="s">
        <v>424</v>
      </c>
      <c r="B221" s="19" t="s">
        <v>437</v>
      </c>
      <c r="C221" s="6" t="s">
        <v>426</v>
      </c>
      <c r="D221" s="6" t="s">
        <v>187</v>
      </c>
      <c r="E221" s="6" t="s">
        <v>427</v>
      </c>
      <c r="F221" s="6">
        <v>7</v>
      </c>
      <c r="G221" s="6">
        <v>12</v>
      </c>
      <c r="H221" s="6">
        <v>229</v>
      </c>
      <c r="I221" s="6" t="s">
        <v>95</v>
      </c>
      <c r="J221" s="6">
        <v>5877</v>
      </c>
      <c r="K221" s="19">
        <v>41705</v>
      </c>
      <c r="L221" s="7" t="s">
        <v>229</v>
      </c>
      <c r="M221" s="7" t="s">
        <v>132</v>
      </c>
      <c r="N221" s="7" t="s">
        <v>189</v>
      </c>
      <c r="O221" s="7">
        <v>111</v>
      </c>
      <c r="P221" s="19">
        <v>41708</v>
      </c>
      <c r="Q221" s="19">
        <v>41709</v>
      </c>
      <c r="R221" s="7" t="s">
        <v>438</v>
      </c>
      <c r="S221" s="7">
        <v>6.01732283464567</v>
      </c>
      <c r="T221" s="7">
        <v>4.93</v>
      </c>
      <c r="U221" s="7">
        <v>13000</v>
      </c>
      <c r="V221" s="6">
        <v>5877</v>
      </c>
      <c r="W221" s="12">
        <f t="shared" si="38"/>
        <v>0</v>
      </c>
      <c r="X221" s="12">
        <v>12</v>
      </c>
      <c r="Y221" s="13">
        <v>111</v>
      </c>
      <c r="Z221" s="13">
        <v>4.93</v>
      </c>
      <c r="AA221" s="13">
        <v>13000</v>
      </c>
      <c r="AB221" s="12">
        <v>229</v>
      </c>
      <c r="AC221" s="13">
        <f t="shared" si="36"/>
        <v>34539129</v>
      </c>
      <c r="AD221" s="12">
        <v>7</v>
      </c>
      <c r="AE221" s="12">
        <f t="shared" si="39"/>
        <v>1.9459101490553132</v>
      </c>
      <c r="AF221" s="12">
        <v>5877</v>
      </c>
      <c r="AG221" s="12">
        <f t="shared" si="40"/>
        <v>0</v>
      </c>
      <c r="AH221" s="12">
        <f t="shared" si="41"/>
        <v>0</v>
      </c>
      <c r="AI221" s="12">
        <f t="shared" si="42"/>
        <v>0</v>
      </c>
      <c r="AJ221" s="12">
        <f t="shared" si="43"/>
        <v>1</v>
      </c>
      <c r="AK221" s="12">
        <f t="shared" si="44"/>
        <v>0</v>
      </c>
      <c r="AL221" s="12">
        <f t="shared" si="45"/>
        <v>0</v>
      </c>
      <c r="AM221" s="12">
        <f t="shared" si="46"/>
        <v>0</v>
      </c>
      <c r="AN221" s="12">
        <f t="shared" si="47"/>
        <v>0</v>
      </c>
      <c r="AO221" s="12">
        <v>12</v>
      </c>
      <c r="AP221" s="22">
        <f t="shared" si="37"/>
        <v>6017.3228346456699</v>
      </c>
    </row>
    <row r="222" spans="1:42" x14ac:dyDescent="0.3">
      <c r="A222" s="6" t="s">
        <v>424</v>
      </c>
      <c r="B222" s="19" t="s">
        <v>439</v>
      </c>
      <c r="C222" s="6" t="s">
        <v>426</v>
      </c>
      <c r="D222" s="6" t="s">
        <v>187</v>
      </c>
      <c r="E222" s="6" t="s">
        <v>427</v>
      </c>
      <c r="F222" s="6">
        <v>7</v>
      </c>
      <c r="G222" s="6">
        <v>12</v>
      </c>
      <c r="H222" s="6">
        <v>229</v>
      </c>
      <c r="I222" s="6" t="s">
        <v>95</v>
      </c>
      <c r="J222" s="6">
        <v>6310</v>
      </c>
      <c r="K222" s="19">
        <v>41705</v>
      </c>
      <c r="L222" s="7" t="s">
        <v>229</v>
      </c>
      <c r="M222" s="7" t="s">
        <v>132</v>
      </c>
      <c r="N222" s="7" t="s">
        <v>189</v>
      </c>
      <c r="O222" s="7">
        <v>111</v>
      </c>
      <c r="P222" s="19">
        <v>41709</v>
      </c>
      <c r="Q222" s="19">
        <v>41710</v>
      </c>
      <c r="R222" s="7" t="s">
        <v>440</v>
      </c>
      <c r="S222" s="7">
        <v>5.5952755905511813</v>
      </c>
      <c r="T222" s="7">
        <v>5.17</v>
      </c>
      <c r="U222" s="7">
        <v>13000</v>
      </c>
      <c r="V222" s="6">
        <v>6310</v>
      </c>
      <c r="W222" s="12">
        <f t="shared" si="38"/>
        <v>0</v>
      </c>
      <c r="X222" s="12">
        <v>12</v>
      </c>
      <c r="Y222" s="13">
        <v>111</v>
      </c>
      <c r="Z222" s="13">
        <v>5.17</v>
      </c>
      <c r="AA222" s="13">
        <v>13000</v>
      </c>
      <c r="AB222" s="12">
        <v>229</v>
      </c>
      <c r="AC222" s="13">
        <f t="shared" si="36"/>
        <v>39816100</v>
      </c>
      <c r="AD222" s="12">
        <v>7</v>
      </c>
      <c r="AE222" s="12">
        <f t="shared" si="39"/>
        <v>1.9459101490553132</v>
      </c>
      <c r="AF222" s="12">
        <v>6310</v>
      </c>
      <c r="AG222" s="12">
        <f t="shared" si="40"/>
        <v>0</v>
      </c>
      <c r="AH222" s="12">
        <f t="shared" si="41"/>
        <v>0</v>
      </c>
      <c r="AI222" s="12">
        <f t="shared" si="42"/>
        <v>0</v>
      </c>
      <c r="AJ222" s="12">
        <f t="shared" si="43"/>
        <v>1</v>
      </c>
      <c r="AK222" s="12">
        <f t="shared" si="44"/>
        <v>0</v>
      </c>
      <c r="AL222" s="12">
        <f t="shared" si="45"/>
        <v>0</v>
      </c>
      <c r="AM222" s="12">
        <f t="shared" si="46"/>
        <v>0</v>
      </c>
      <c r="AN222" s="12">
        <f t="shared" si="47"/>
        <v>0</v>
      </c>
      <c r="AO222" s="12">
        <v>12</v>
      </c>
      <c r="AP222" s="22">
        <f t="shared" si="37"/>
        <v>5595.2755905511813</v>
      </c>
    </row>
    <row r="223" spans="1:42" x14ac:dyDescent="0.3">
      <c r="A223" s="6" t="s">
        <v>424</v>
      </c>
      <c r="B223" s="19" t="s">
        <v>441</v>
      </c>
      <c r="C223" s="6" t="s">
        <v>426</v>
      </c>
      <c r="D223" s="6" t="s">
        <v>187</v>
      </c>
      <c r="E223" s="6" t="s">
        <v>427</v>
      </c>
      <c r="F223" s="6">
        <v>7</v>
      </c>
      <c r="G223" s="6">
        <v>12</v>
      </c>
      <c r="H223" s="6">
        <v>233</v>
      </c>
      <c r="I223" s="6" t="s">
        <v>95</v>
      </c>
      <c r="J223" s="6">
        <v>6752</v>
      </c>
      <c r="K223" s="19">
        <v>41705</v>
      </c>
      <c r="L223" s="7" t="s">
        <v>229</v>
      </c>
      <c r="M223" s="7" t="s">
        <v>132</v>
      </c>
      <c r="N223" s="7" t="s">
        <v>189</v>
      </c>
      <c r="O223" s="7">
        <v>111</v>
      </c>
      <c r="P223" s="19">
        <v>41710</v>
      </c>
      <c r="Q223" s="19">
        <v>41711</v>
      </c>
      <c r="R223" s="7" t="s">
        <v>442</v>
      </c>
      <c r="S223" s="7">
        <v>5.4220472440944887</v>
      </c>
      <c r="T223" s="7">
        <v>5.0199999999999996</v>
      </c>
      <c r="U223" s="7">
        <v>13000</v>
      </c>
      <c r="V223" s="6">
        <v>6752</v>
      </c>
      <c r="W223" s="12">
        <f t="shared" si="38"/>
        <v>0</v>
      </c>
      <c r="X223" s="12">
        <v>12</v>
      </c>
      <c r="Y223" s="13">
        <v>111</v>
      </c>
      <c r="Z223" s="13">
        <v>5.0199999999999996</v>
      </c>
      <c r="AA223" s="13">
        <v>13000</v>
      </c>
      <c r="AB223" s="12">
        <v>233</v>
      </c>
      <c r="AC223" s="13">
        <f t="shared" si="36"/>
        <v>45589504</v>
      </c>
      <c r="AD223" s="12">
        <v>7</v>
      </c>
      <c r="AE223" s="12">
        <f t="shared" si="39"/>
        <v>1.9459101490553132</v>
      </c>
      <c r="AF223" s="12">
        <v>6752</v>
      </c>
      <c r="AG223" s="12">
        <f t="shared" si="40"/>
        <v>0</v>
      </c>
      <c r="AH223" s="12">
        <f t="shared" si="41"/>
        <v>0</v>
      </c>
      <c r="AI223" s="12">
        <f t="shared" si="42"/>
        <v>0</v>
      </c>
      <c r="AJ223" s="12">
        <f t="shared" si="43"/>
        <v>1</v>
      </c>
      <c r="AK223" s="12">
        <f t="shared" si="44"/>
        <v>0</v>
      </c>
      <c r="AL223" s="12">
        <f t="shared" si="45"/>
        <v>0</v>
      </c>
      <c r="AM223" s="12">
        <f t="shared" si="46"/>
        <v>0</v>
      </c>
      <c r="AN223" s="12">
        <f t="shared" si="47"/>
        <v>0</v>
      </c>
      <c r="AO223" s="12">
        <v>12</v>
      </c>
      <c r="AP223" s="22">
        <f t="shared" si="37"/>
        <v>5422.0472440944886</v>
      </c>
    </row>
    <row r="224" spans="1:42" x14ac:dyDescent="0.3">
      <c r="A224" s="6" t="s">
        <v>424</v>
      </c>
      <c r="B224" s="19" t="s">
        <v>443</v>
      </c>
      <c r="C224" s="6" t="s">
        <v>426</v>
      </c>
      <c r="D224" s="6" t="s">
        <v>187</v>
      </c>
      <c r="E224" s="6" t="s">
        <v>427</v>
      </c>
      <c r="F224" s="6">
        <v>7</v>
      </c>
      <c r="G224" s="6">
        <v>12</v>
      </c>
      <c r="H224" s="6">
        <v>233</v>
      </c>
      <c r="I224" s="6" t="s">
        <v>95</v>
      </c>
      <c r="J224" s="6">
        <v>7105</v>
      </c>
      <c r="K224" s="19">
        <v>41705</v>
      </c>
      <c r="L224" s="7" t="s">
        <v>229</v>
      </c>
      <c r="M224" s="7" t="s">
        <v>132</v>
      </c>
      <c r="N224" s="7" t="s">
        <v>189</v>
      </c>
      <c r="O224" s="7">
        <v>111</v>
      </c>
      <c r="P224" s="19">
        <v>41711</v>
      </c>
      <c r="Q224" s="19">
        <v>41712</v>
      </c>
      <c r="R224" s="7" t="s">
        <v>444</v>
      </c>
      <c r="S224" s="7">
        <v>2.7653543307086612</v>
      </c>
      <c r="T224" s="7">
        <v>5.23</v>
      </c>
      <c r="U224" s="7">
        <v>5872</v>
      </c>
      <c r="V224" s="6">
        <v>7105</v>
      </c>
      <c r="W224" s="12">
        <f t="shared" si="38"/>
        <v>0</v>
      </c>
      <c r="X224" s="12">
        <v>12</v>
      </c>
      <c r="Y224" s="13">
        <v>111</v>
      </c>
      <c r="Z224" s="13">
        <v>5.23</v>
      </c>
      <c r="AA224" s="13">
        <v>5872</v>
      </c>
      <c r="AB224" s="12">
        <v>233</v>
      </c>
      <c r="AC224" s="13">
        <f t="shared" si="36"/>
        <v>50481025</v>
      </c>
      <c r="AD224" s="12">
        <v>7</v>
      </c>
      <c r="AE224" s="12">
        <f t="shared" si="39"/>
        <v>1.9459101490553132</v>
      </c>
      <c r="AF224" s="12">
        <v>7105</v>
      </c>
      <c r="AG224" s="12">
        <f t="shared" si="40"/>
        <v>0</v>
      </c>
      <c r="AH224" s="12">
        <f t="shared" si="41"/>
        <v>0</v>
      </c>
      <c r="AI224" s="12">
        <f t="shared" si="42"/>
        <v>0</v>
      </c>
      <c r="AJ224" s="12">
        <f t="shared" si="43"/>
        <v>1</v>
      </c>
      <c r="AK224" s="12">
        <f t="shared" si="44"/>
        <v>0</v>
      </c>
      <c r="AL224" s="12">
        <f t="shared" si="45"/>
        <v>0</v>
      </c>
      <c r="AM224" s="12">
        <f t="shared" si="46"/>
        <v>0</v>
      </c>
      <c r="AN224" s="12">
        <f t="shared" si="47"/>
        <v>0</v>
      </c>
      <c r="AO224" s="12">
        <v>12</v>
      </c>
      <c r="AP224" s="22">
        <f t="shared" si="37"/>
        <v>2765.3543307086611</v>
      </c>
    </row>
    <row r="225" spans="1:42" x14ac:dyDescent="0.3">
      <c r="A225" s="6" t="s">
        <v>424</v>
      </c>
      <c r="B225" s="19" t="s">
        <v>445</v>
      </c>
      <c r="C225" s="6" t="s">
        <v>426</v>
      </c>
      <c r="D225" s="6" t="s">
        <v>187</v>
      </c>
      <c r="E225" s="6" t="s">
        <v>427</v>
      </c>
      <c r="F225" s="6">
        <v>7</v>
      </c>
      <c r="G225" s="6">
        <v>12</v>
      </c>
      <c r="H225" s="6">
        <v>233</v>
      </c>
      <c r="I225" s="6" t="s">
        <v>95</v>
      </c>
      <c r="J225" s="6">
        <v>7362</v>
      </c>
      <c r="K225" s="19">
        <v>41705</v>
      </c>
      <c r="L225" s="7" t="s">
        <v>229</v>
      </c>
      <c r="M225" s="7" t="s">
        <v>132</v>
      </c>
      <c r="N225" s="7" t="s">
        <v>189</v>
      </c>
      <c r="O225" s="7">
        <v>111</v>
      </c>
      <c r="P225" s="19">
        <v>41712</v>
      </c>
      <c r="Q225" s="19">
        <v>41713</v>
      </c>
      <c r="R225" s="7" t="s">
        <v>446</v>
      </c>
      <c r="S225" s="7">
        <v>4.4803149606299213</v>
      </c>
      <c r="T225" s="7">
        <v>5.48</v>
      </c>
      <c r="U225" s="7">
        <v>5832</v>
      </c>
      <c r="V225" s="6">
        <v>7362</v>
      </c>
      <c r="W225" s="12">
        <f t="shared" si="38"/>
        <v>0</v>
      </c>
      <c r="X225" s="12">
        <v>12</v>
      </c>
      <c r="Y225" s="13">
        <v>111</v>
      </c>
      <c r="Z225" s="13">
        <v>5.48</v>
      </c>
      <c r="AA225" s="13">
        <v>5832</v>
      </c>
      <c r="AB225" s="12">
        <v>233</v>
      </c>
      <c r="AC225" s="13">
        <f t="shared" si="36"/>
        <v>54199044</v>
      </c>
      <c r="AD225" s="12">
        <v>7</v>
      </c>
      <c r="AE225" s="12">
        <f t="shared" si="39"/>
        <v>1.9459101490553132</v>
      </c>
      <c r="AF225" s="12">
        <v>7362</v>
      </c>
      <c r="AG225" s="12">
        <f t="shared" si="40"/>
        <v>0</v>
      </c>
      <c r="AH225" s="12">
        <f t="shared" si="41"/>
        <v>0</v>
      </c>
      <c r="AI225" s="12">
        <f t="shared" si="42"/>
        <v>0</v>
      </c>
      <c r="AJ225" s="12">
        <f t="shared" si="43"/>
        <v>1</v>
      </c>
      <c r="AK225" s="12">
        <f t="shared" si="44"/>
        <v>0</v>
      </c>
      <c r="AL225" s="12">
        <f t="shared" si="45"/>
        <v>0</v>
      </c>
      <c r="AM225" s="12">
        <f t="shared" si="46"/>
        <v>0</v>
      </c>
      <c r="AN225" s="12">
        <f t="shared" si="47"/>
        <v>0</v>
      </c>
      <c r="AO225" s="12">
        <v>12</v>
      </c>
      <c r="AP225" s="22">
        <f t="shared" si="37"/>
        <v>4480.3149606299212</v>
      </c>
    </row>
    <row r="226" spans="1:42" x14ac:dyDescent="0.3">
      <c r="A226" s="6" t="s">
        <v>424</v>
      </c>
      <c r="B226" s="19" t="s">
        <v>447</v>
      </c>
      <c r="C226" s="6" t="s">
        <v>426</v>
      </c>
      <c r="D226" s="6" t="s">
        <v>187</v>
      </c>
      <c r="E226" s="6" t="s">
        <v>427</v>
      </c>
      <c r="F226" s="6">
        <v>7</v>
      </c>
      <c r="G226" s="6">
        <v>12</v>
      </c>
      <c r="H226" s="6">
        <v>233</v>
      </c>
      <c r="I226" s="6" t="s">
        <v>95</v>
      </c>
      <c r="J226" s="6">
        <v>7697</v>
      </c>
      <c r="K226" s="19">
        <v>41705</v>
      </c>
      <c r="L226" s="7" t="s">
        <v>229</v>
      </c>
      <c r="M226" s="7" t="s">
        <v>132</v>
      </c>
      <c r="N226" s="7" t="s">
        <v>189</v>
      </c>
      <c r="O226" s="7">
        <v>111</v>
      </c>
      <c r="P226" s="19">
        <v>41713</v>
      </c>
      <c r="Q226" s="19">
        <v>41714</v>
      </c>
      <c r="R226" s="7" t="s">
        <v>448</v>
      </c>
      <c r="S226" s="7">
        <v>3.5858267716535432</v>
      </c>
      <c r="T226" s="7">
        <v>5.13</v>
      </c>
      <c r="U226" s="7">
        <v>5817</v>
      </c>
      <c r="V226" s="6">
        <v>7697</v>
      </c>
      <c r="W226" s="12">
        <f t="shared" si="38"/>
        <v>0</v>
      </c>
      <c r="X226" s="12">
        <v>12</v>
      </c>
      <c r="Y226" s="13">
        <v>111</v>
      </c>
      <c r="Z226" s="13">
        <v>5.13</v>
      </c>
      <c r="AA226" s="13">
        <v>5817</v>
      </c>
      <c r="AB226" s="12">
        <v>233</v>
      </c>
      <c r="AC226" s="13">
        <f t="shared" si="36"/>
        <v>59243809</v>
      </c>
      <c r="AD226" s="12">
        <v>7</v>
      </c>
      <c r="AE226" s="12">
        <f t="shared" si="39"/>
        <v>1.9459101490553132</v>
      </c>
      <c r="AF226" s="12">
        <v>7697</v>
      </c>
      <c r="AG226" s="12">
        <f t="shared" si="40"/>
        <v>0</v>
      </c>
      <c r="AH226" s="12">
        <f t="shared" si="41"/>
        <v>0</v>
      </c>
      <c r="AI226" s="12">
        <f t="shared" si="42"/>
        <v>0</v>
      </c>
      <c r="AJ226" s="12">
        <f t="shared" si="43"/>
        <v>1</v>
      </c>
      <c r="AK226" s="12">
        <f t="shared" si="44"/>
        <v>0</v>
      </c>
      <c r="AL226" s="12">
        <f t="shared" si="45"/>
        <v>0</v>
      </c>
      <c r="AM226" s="12">
        <f t="shared" si="46"/>
        <v>0</v>
      </c>
      <c r="AN226" s="12">
        <f t="shared" si="47"/>
        <v>0</v>
      </c>
      <c r="AO226" s="12">
        <v>12</v>
      </c>
      <c r="AP226" s="22">
        <f t="shared" si="37"/>
        <v>3585.8267716535433</v>
      </c>
    </row>
    <row r="227" spans="1:42" x14ac:dyDescent="0.3">
      <c r="A227" s="6" t="s">
        <v>424</v>
      </c>
      <c r="B227" s="19" t="s">
        <v>449</v>
      </c>
      <c r="C227" s="6" t="s">
        <v>426</v>
      </c>
      <c r="D227" s="6" t="s">
        <v>187</v>
      </c>
      <c r="E227" s="6" t="s">
        <v>427</v>
      </c>
      <c r="F227" s="6">
        <v>7</v>
      </c>
      <c r="G227" s="6">
        <v>12</v>
      </c>
      <c r="H227" s="6">
        <v>233</v>
      </c>
      <c r="I227" s="6" t="s">
        <v>95</v>
      </c>
      <c r="J227" s="6">
        <v>8030</v>
      </c>
      <c r="K227" s="19">
        <v>41705</v>
      </c>
      <c r="L227" s="7" t="s">
        <v>229</v>
      </c>
      <c r="M227" s="7" t="s">
        <v>132</v>
      </c>
      <c r="N227" s="7" t="s">
        <v>189</v>
      </c>
      <c r="O227" s="7">
        <v>111</v>
      </c>
      <c r="P227" s="19">
        <v>41714</v>
      </c>
      <c r="Q227" s="19">
        <v>41715</v>
      </c>
      <c r="R227" s="7" t="s">
        <v>450</v>
      </c>
      <c r="S227" s="7">
        <v>0.87874015748031498</v>
      </c>
      <c r="T227" s="7">
        <v>5.65</v>
      </c>
      <c r="U227" s="7">
        <v>3887</v>
      </c>
      <c r="V227" s="6">
        <v>8030</v>
      </c>
      <c r="W227" s="12">
        <f t="shared" si="38"/>
        <v>0</v>
      </c>
      <c r="X227" s="12">
        <v>12</v>
      </c>
      <c r="Y227" s="13">
        <v>111</v>
      </c>
      <c r="Z227" s="13">
        <v>5.65</v>
      </c>
      <c r="AA227" s="13">
        <v>3887</v>
      </c>
      <c r="AB227" s="12">
        <v>233</v>
      </c>
      <c r="AC227" s="13">
        <f t="shared" si="36"/>
        <v>64480900</v>
      </c>
      <c r="AD227" s="12">
        <v>7</v>
      </c>
      <c r="AE227" s="12">
        <f t="shared" si="39"/>
        <v>1.9459101490553132</v>
      </c>
      <c r="AF227" s="12">
        <v>8030</v>
      </c>
      <c r="AG227" s="12">
        <f t="shared" si="40"/>
        <v>0</v>
      </c>
      <c r="AH227" s="12">
        <f t="shared" si="41"/>
        <v>0</v>
      </c>
      <c r="AI227" s="12">
        <f t="shared" si="42"/>
        <v>0</v>
      </c>
      <c r="AJ227" s="12">
        <f t="shared" si="43"/>
        <v>1</v>
      </c>
      <c r="AK227" s="12">
        <f t="shared" si="44"/>
        <v>0</v>
      </c>
      <c r="AL227" s="12">
        <f t="shared" si="45"/>
        <v>0</v>
      </c>
      <c r="AM227" s="12">
        <f t="shared" si="46"/>
        <v>0</v>
      </c>
      <c r="AN227" s="12">
        <f t="shared" si="47"/>
        <v>0</v>
      </c>
      <c r="AO227" s="12">
        <v>12</v>
      </c>
      <c r="AP227" s="22">
        <f t="shared" si="37"/>
        <v>878.74015748031502</v>
      </c>
    </row>
    <row r="228" spans="1:42" x14ac:dyDescent="0.3">
      <c r="A228" s="6" t="s">
        <v>424</v>
      </c>
      <c r="B228" s="19" t="s">
        <v>451</v>
      </c>
      <c r="C228" s="6" t="s">
        <v>426</v>
      </c>
      <c r="D228" s="6" t="s">
        <v>187</v>
      </c>
      <c r="E228" s="6" t="s">
        <v>427</v>
      </c>
      <c r="F228" s="6">
        <v>7</v>
      </c>
      <c r="G228" s="6">
        <v>12</v>
      </c>
      <c r="H228" s="6">
        <v>233</v>
      </c>
      <c r="I228" s="6" t="s">
        <v>95</v>
      </c>
      <c r="J228" s="6">
        <v>8321</v>
      </c>
      <c r="K228" s="19">
        <v>41705</v>
      </c>
      <c r="L228" s="7" t="s">
        <v>229</v>
      </c>
      <c r="M228" s="7" t="s">
        <v>132</v>
      </c>
      <c r="N228" s="7" t="s">
        <v>189</v>
      </c>
      <c r="O228" s="7">
        <v>111</v>
      </c>
      <c r="P228" s="19">
        <v>41715</v>
      </c>
      <c r="Q228" s="19">
        <v>41716</v>
      </c>
      <c r="R228" s="7" t="s">
        <v>452</v>
      </c>
      <c r="S228" s="7">
        <v>0.99212598425196852</v>
      </c>
      <c r="T228" s="7">
        <v>5.26</v>
      </c>
      <c r="U228" s="7">
        <v>3765</v>
      </c>
      <c r="V228" s="6">
        <v>8321</v>
      </c>
      <c r="W228" s="12">
        <f t="shared" si="38"/>
        <v>0</v>
      </c>
      <c r="X228" s="12">
        <v>12</v>
      </c>
      <c r="Y228" s="13">
        <v>111</v>
      </c>
      <c r="Z228" s="13">
        <v>5.26</v>
      </c>
      <c r="AA228" s="13">
        <v>3765</v>
      </c>
      <c r="AB228" s="12">
        <v>233</v>
      </c>
      <c r="AC228" s="13">
        <f t="shared" si="36"/>
        <v>69239041</v>
      </c>
      <c r="AD228" s="12">
        <v>7</v>
      </c>
      <c r="AE228" s="12">
        <f t="shared" si="39"/>
        <v>1.9459101490553132</v>
      </c>
      <c r="AF228" s="12">
        <v>8321</v>
      </c>
      <c r="AG228" s="12">
        <f t="shared" si="40"/>
        <v>0</v>
      </c>
      <c r="AH228" s="12">
        <f t="shared" si="41"/>
        <v>0</v>
      </c>
      <c r="AI228" s="12">
        <f t="shared" si="42"/>
        <v>0</v>
      </c>
      <c r="AJ228" s="12">
        <f t="shared" si="43"/>
        <v>1</v>
      </c>
      <c r="AK228" s="12">
        <f t="shared" si="44"/>
        <v>0</v>
      </c>
      <c r="AL228" s="12">
        <f t="shared" si="45"/>
        <v>0</v>
      </c>
      <c r="AM228" s="12">
        <f t="shared" si="46"/>
        <v>0</v>
      </c>
      <c r="AN228" s="12">
        <f t="shared" si="47"/>
        <v>0</v>
      </c>
      <c r="AO228" s="12">
        <v>12</v>
      </c>
      <c r="AP228" s="22">
        <f t="shared" si="37"/>
        <v>992.12598425196848</v>
      </c>
    </row>
    <row r="229" spans="1:42" x14ac:dyDescent="0.3">
      <c r="A229" s="6" t="s">
        <v>424</v>
      </c>
      <c r="B229" s="19" t="s">
        <v>453</v>
      </c>
      <c r="C229" s="6" t="s">
        <v>426</v>
      </c>
      <c r="D229" s="6" t="s">
        <v>187</v>
      </c>
      <c r="E229" s="6" t="s">
        <v>427</v>
      </c>
      <c r="F229" s="6">
        <v>7</v>
      </c>
      <c r="G229" s="6">
        <v>12</v>
      </c>
      <c r="H229" s="6">
        <v>233</v>
      </c>
      <c r="I229" s="6" t="s">
        <v>95</v>
      </c>
      <c r="J229" s="6">
        <v>8512</v>
      </c>
      <c r="K229" s="19">
        <v>41705</v>
      </c>
      <c r="L229" s="7" t="s">
        <v>229</v>
      </c>
      <c r="M229" s="7" t="s">
        <v>132</v>
      </c>
      <c r="N229" s="7" t="s">
        <v>189</v>
      </c>
      <c r="O229" s="7">
        <v>111</v>
      </c>
      <c r="P229" s="19">
        <v>41716</v>
      </c>
      <c r="Q229" s="19">
        <v>41717</v>
      </c>
      <c r="R229" s="7" t="s">
        <v>454</v>
      </c>
      <c r="S229" s="7">
        <v>0.93700787401574814</v>
      </c>
      <c r="T229" s="7">
        <v>5.0199999999999996</v>
      </c>
      <c r="U229" s="7">
        <v>3721</v>
      </c>
      <c r="V229" s="6">
        <v>8512</v>
      </c>
      <c r="W229" s="12">
        <f t="shared" si="38"/>
        <v>0</v>
      </c>
      <c r="X229" s="12">
        <v>12</v>
      </c>
      <c r="Y229" s="13">
        <v>111</v>
      </c>
      <c r="Z229" s="13">
        <v>5.0199999999999996</v>
      </c>
      <c r="AA229" s="13">
        <v>3721</v>
      </c>
      <c r="AB229" s="12">
        <v>233</v>
      </c>
      <c r="AC229" s="13">
        <f t="shared" si="36"/>
        <v>72454144</v>
      </c>
      <c r="AD229" s="12">
        <v>7</v>
      </c>
      <c r="AE229" s="12">
        <f t="shared" si="39"/>
        <v>1.9459101490553132</v>
      </c>
      <c r="AF229" s="12">
        <v>8512</v>
      </c>
      <c r="AG229" s="12">
        <f t="shared" si="40"/>
        <v>0</v>
      </c>
      <c r="AH229" s="12">
        <f t="shared" si="41"/>
        <v>0</v>
      </c>
      <c r="AI229" s="12">
        <f t="shared" si="42"/>
        <v>0</v>
      </c>
      <c r="AJ229" s="12">
        <f t="shared" si="43"/>
        <v>1</v>
      </c>
      <c r="AK229" s="12">
        <f t="shared" si="44"/>
        <v>0</v>
      </c>
      <c r="AL229" s="12">
        <f t="shared" si="45"/>
        <v>0</v>
      </c>
      <c r="AM229" s="12">
        <f t="shared" si="46"/>
        <v>0</v>
      </c>
      <c r="AN229" s="12">
        <f t="shared" si="47"/>
        <v>0</v>
      </c>
      <c r="AO229" s="12">
        <v>12</v>
      </c>
      <c r="AP229" s="22">
        <f t="shared" si="37"/>
        <v>937.00787401574814</v>
      </c>
    </row>
    <row r="230" spans="1:42" x14ac:dyDescent="0.3">
      <c r="A230" s="6" t="s">
        <v>424</v>
      </c>
      <c r="B230" s="19" t="s">
        <v>455</v>
      </c>
      <c r="C230" s="6" t="s">
        <v>426</v>
      </c>
      <c r="D230" s="6" t="s">
        <v>187</v>
      </c>
      <c r="E230" s="6" t="s">
        <v>427</v>
      </c>
      <c r="F230" s="6">
        <v>7</v>
      </c>
      <c r="G230" s="6">
        <v>12</v>
      </c>
      <c r="H230" s="6">
        <v>233</v>
      </c>
      <c r="I230" s="6" t="s">
        <v>95</v>
      </c>
      <c r="J230" s="6">
        <v>8675</v>
      </c>
      <c r="K230" s="19">
        <v>41705</v>
      </c>
      <c r="L230" s="7" t="s">
        <v>229</v>
      </c>
      <c r="M230" s="7" t="s">
        <v>132</v>
      </c>
      <c r="N230" s="7" t="s">
        <v>189</v>
      </c>
      <c r="O230" s="7">
        <v>111</v>
      </c>
      <c r="P230" s="19">
        <v>41717</v>
      </c>
      <c r="Q230" s="19">
        <v>41718</v>
      </c>
      <c r="R230" s="7" t="s">
        <v>456</v>
      </c>
      <c r="S230" s="7">
        <v>0.86141732283464578</v>
      </c>
      <c r="T230" s="7">
        <v>5.28</v>
      </c>
      <c r="U230" s="7">
        <v>3269</v>
      </c>
      <c r="V230" s="6">
        <v>8675</v>
      </c>
      <c r="W230" s="12">
        <f t="shared" si="38"/>
        <v>0</v>
      </c>
      <c r="X230" s="12">
        <v>12</v>
      </c>
      <c r="Y230" s="13">
        <v>111</v>
      </c>
      <c r="Z230" s="13">
        <v>5.28</v>
      </c>
      <c r="AA230" s="13">
        <v>3269</v>
      </c>
      <c r="AB230" s="12">
        <v>233</v>
      </c>
      <c r="AC230" s="13">
        <f t="shared" si="36"/>
        <v>75255625</v>
      </c>
      <c r="AD230" s="12">
        <v>7</v>
      </c>
      <c r="AE230" s="12">
        <f t="shared" si="39"/>
        <v>1.9459101490553132</v>
      </c>
      <c r="AF230" s="12">
        <v>8675</v>
      </c>
      <c r="AG230" s="12">
        <f t="shared" si="40"/>
        <v>0</v>
      </c>
      <c r="AH230" s="12">
        <f t="shared" si="41"/>
        <v>0</v>
      </c>
      <c r="AI230" s="12">
        <f t="shared" si="42"/>
        <v>0</v>
      </c>
      <c r="AJ230" s="12">
        <f t="shared" si="43"/>
        <v>1</v>
      </c>
      <c r="AK230" s="12">
        <f t="shared" si="44"/>
        <v>0</v>
      </c>
      <c r="AL230" s="12">
        <f t="shared" si="45"/>
        <v>0</v>
      </c>
      <c r="AM230" s="12">
        <f t="shared" si="46"/>
        <v>0</v>
      </c>
      <c r="AN230" s="12">
        <f t="shared" si="47"/>
        <v>0</v>
      </c>
      <c r="AO230" s="12">
        <v>12</v>
      </c>
      <c r="AP230" s="22">
        <f t="shared" si="37"/>
        <v>861.4173228346458</v>
      </c>
    </row>
    <row r="231" spans="1:42" x14ac:dyDescent="0.3">
      <c r="A231" s="6" t="s">
        <v>424</v>
      </c>
      <c r="B231" s="19" t="s">
        <v>457</v>
      </c>
      <c r="C231" s="6" t="s">
        <v>426</v>
      </c>
      <c r="D231" s="6" t="s">
        <v>187</v>
      </c>
      <c r="E231" s="6" t="s">
        <v>427</v>
      </c>
      <c r="F231" s="6">
        <v>7</v>
      </c>
      <c r="G231" s="6">
        <v>12</v>
      </c>
      <c r="H231" s="6">
        <v>233</v>
      </c>
      <c r="I231" s="6" t="s">
        <v>95</v>
      </c>
      <c r="J231" s="6">
        <v>8798</v>
      </c>
      <c r="K231" s="19">
        <v>41705</v>
      </c>
      <c r="L231" s="7" t="s">
        <v>229</v>
      </c>
      <c r="M231" s="7" t="s">
        <v>132</v>
      </c>
      <c r="N231" s="7" t="s">
        <v>189</v>
      </c>
      <c r="O231" s="7">
        <v>111</v>
      </c>
      <c r="P231" s="19">
        <v>41718</v>
      </c>
      <c r="Q231" s="19">
        <v>41719</v>
      </c>
      <c r="R231" s="7" t="s">
        <v>458</v>
      </c>
      <c r="S231" s="7">
        <v>0.32440944881889766</v>
      </c>
      <c r="T231" s="7">
        <v>5.4</v>
      </c>
      <c r="U231" s="7">
        <v>667</v>
      </c>
      <c r="V231" s="6">
        <v>8798</v>
      </c>
      <c r="W231" s="12">
        <f t="shared" si="38"/>
        <v>0</v>
      </c>
      <c r="X231" s="12">
        <v>12</v>
      </c>
      <c r="Y231" s="13">
        <v>111</v>
      </c>
      <c r="Z231" s="13">
        <v>5.4</v>
      </c>
      <c r="AA231" s="13">
        <v>667</v>
      </c>
      <c r="AB231" s="12">
        <v>233</v>
      </c>
      <c r="AC231" s="13">
        <f t="shared" si="36"/>
        <v>77404804</v>
      </c>
      <c r="AD231" s="12">
        <v>7</v>
      </c>
      <c r="AE231" s="12">
        <f t="shared" si="39"/>
        <v>1.9459101490553132</v>
      </c>
      <c r="AF231" s="12">
        <v>8798</v>
      </c>
      <c r="AG231" s="12">
        <f t="shared" si="40"/>
        <v>0</v>
      </c>
      <c r="AH231" s="12">
        <f t="shared" si="41"/>
        <v>0</v>
      </c>
      <c r="AI231" s="12">
        <f t="shared" si="42"/>
        <v>0</v>
      </c>
      <c r="AJ231" s="12">
        <f t="shared" si="43"/>
        <v>1</v>
      </c>
      <c r="AK231" s="12">
        <f t="shared" si="44"/>
        <v>0</v>
      </c>
      <c r="AL231" s="12">
        <f t="shared" si="45"/>
        <v>0</v>
      </c>
      <c r="AM231" s="12">
        <f t="shared" si="46"/>
        <v>0</v>
      </c>
      <c r="AN231" s="12">
        <f t="shared" si="47"/>
        <v>0</v>
      </c>
      <c r="AO231" s="12">
        <v>12</v>
      </c>
      <c r="AP231" s="22">
        <f t="shared" si="37"/>
        <v>324.40944881889766</v>
      </c>
    </row>
    <row r="232" spans="1:42" x14ac:dyDescent="0.3">
      <c r="A232" s="6" t="s">
        <v>424</v>
      </c>
      <c r="B232" s="19" t="s">
        <v>459</v>
      </c>
      <c r="C232" s="6" t="s">
        <v>426</v>
      </c>
      <c r="D232" s="6" t="s">
        <v>187</v>
      </c>
      <c r="E232" s="6" t="s">
        <v>427</v>
      </c>
      <c r="F232" s="6">
        <v>7</v>
      </c>
      <c r="G232" s="6">
        <v>12</v>
      </c>
      <c r="H232" s="6">
        <v>233</v>
      </c>
      <c r="I232" s="6" t="s">
        <v>95</v>
      </c>
      <c r="J232" s="6">
        <v>8898</v>
      </c>
      <c r="K232" s="19">
        <v>41705</v>
      </c>
      <c r="L232" s="7" t="s">
        <v>229</v>
      </c>
      <c r="M232" s="7" t="s">
        <v>132</v>
      </c>
      <c r="N232" s="7" t="s">
        <v>189</v>
      </c>
      <c r="O232" s="7">
        <v>111</v>
      </c>
      <c r="P232" s="19">
        <v>41719</v>
      </c>
      <c r="Q232" s="19">
        <v>41720</v>
      </c>
      <c r="R232" s="7" t="s">
        <v>460</v>
      </c>
      <c r="S232" s="7">
        <v>0.50708661417322842</v>
      </c>
      <c r="T232" s="7">
        <v>6.24</v>
      </c>
      <c r="U232" s="7">
        <v>678</v>
      </c>
      <c r="V232" s="6">
        <v>8898</v>
      </c>
      <c r="W232" s="12">
        <f t="shared" si="38"/>
        <v>0</v>
      </c>
      <c r="X232" s="12">
        <v>12</v>
      </c>
      <c r="Y232" s="13">
        <v>111</v>
      </c>
      <c r="Z232" s="13">
        <v>6.24</v>
      </c>
      <c r="AA232" s="13">
        <v>678</v>
      </c>
      <c r="AB232" s="12">
        <v>233</v>
      </c>
      <c r="AC232" s="13">
        <f t="shared" si="36"/>
        <v>79174404</v>
      </c>
      <c r="AD232" s="12">
        <v>7</v>
      </c>
      <c r="AE232" s="12">
        <f t="shared" si="39"/>
        <v>1.9459101490553132</v>
      </c>
      <c r="AF232" s="12">
        <v>8898</v>
      </c>
      <c r="AG232" s="12">
        <f t="shared" si="40"/>
        <v>0</v>
      </c>
      <c r="AH232" s="12">
        <f t="shared" si="41"/>
        <v>0</v>
      </c>
      <c r="AI232" s="12">
        <f t="shared" si="42"/>
        <v>0</v>
      </c>
      <c r="AJ232" s="12">
        <f t="shared" si="43"/>
        <v>1</v>
      </c>
      <c r="AK232" s="12">
        <f t="shared" si="44"/>
        <v>0</v>
      </c>
      <c r="AL232" s="12">
        <f t="shared" si="45"/>
        <v>0</v>
      </c>
      <c r="AM232" s="12">
        <f t="shared" si="46"/>
        <v>0</v>
      </c>
      <c r="AN232" s="12">
        <f t="shared" si="47"/>
        <v>0</v>
      </c>
      <c r="AO232" s="12">
        <v>12</v>
      </c>
      <c r="AP232" s="22">
        <f t="shared" si="37"/>
        <v>507.08661417322844</v>
      </c>
    </row>
    <row r="233" spans="1:42" x14ac:dyDescent="0.3">
      <c r="A233" s="6" t="s">
        <v>424</v>
      </c>
      <c r="B233" s="19" t="s">
        <v>461</v>
      </c>
      <c r="C233" s="6" t="s">
        <v>426</v>
      </c>
      <c r="D233" s="6" t="s">
        <v>187</v>
      </c>
      <c r="E233" s="6" t="s">
        <v>427</v>
      </c>
      <c r="F233" s="6">
        <v>7</v>
      </c>
      <c r="G233" s="6">
        <v>12</v>
      </c>
      <c r="H233" s="6">
        <v>233</v>
      </c>
      <c r="I233" s="6" t="s">
        <v>95</v>
      </c>
      <c r="J233" s="6">
        <v>9014</v>
      </c>
      <c r="K233" s="19">
        <v>41705</v>
      </c>
      <c r="L233" s="7" t="s">
        <v>229</v>
      </c>
      <c r="M233" s="7" t="s">
        <v>132</v>
      </c>
      <c r="N233" s="7" t="s">
        <v>189</v>
      </c>
      <c r="O233" s="7">
        <v>111</v>
      </c>
      <c r="P233" s="19">
        <v>41720</v>
      </c>
      <c r="Q233" s="19">
        <v>41721</v>
      </c>
      <c r="R233" s="7" t="s">
        <v>462</v>
      </c>
      <c r="S233" s="7">
        <v>0.37637795275590546</v>
      </c>
      <c r="T233" s="7">
        <v>6.58</v>
      </c>
      <c r="U233" s="7">
        <v>636</v>
      </c>
      <c r="V233" s="6">
        <v>9014</v>
      </c>
      <c r="W233" s="12">
        <f t="shared" si="38"/>
        <v>0</v>
      </c>
      <c r="X233" s="12">
        <v>12</v>
      </c>
      <c r="Y233" s="13">
        <v>111</v>
      </c>
      <c r="Z233" s="13">
        <v>6.58</v>
      </c>
      <c r="AA233" s="13">
        <v>636</v>
      </c>
      <c r="AB233" s="12">
        <v>233</v>
      </c>
      <c r="AC233" s="13">
        <f t="shared" si="36"/>
        <v>81252196</v>
      </c>
      <c r="AD233" s="12">
        <v>7</v>
      </c>
      <c r="AE233" s="12">
        <f t="shared" si="39"/>
        <v>1.9459101490553132</v>
      </c>
      <c r="AF233" s="12">
        <v>9014</v>
      </c>
      <c r="AG233" s="12">
        <f t="shared" si="40"/>
        <v>0</v>
      </c>
      <c r="AH233" s="12">
        <f t="shared" si="41"/>
        <v>0</v>
      </c>
      <c r="AI233" s="12">
        <f t="shared" si="42"/>
        <v>0</v>
      </c>
      <c r="AJ233" s="12">
        <f t="shared" si="43"/>
        <v>1</v>
      </c>
      <c r="AK233" s="12">
        <f t="shared" si="44"/>
        <v>0</v>
      </c>
      <c r="AL233" s="12">
        <f t="shared" si="45"/>
        <v>0</v>
      </c>
      <c r="AM233" s="12">
        <f t="shared" si="46"/>
        <v>0</v>
      </c>
      <c r="AN233" s="12">
        <f t="shared" si="47"/>
        <v>0</v>
      </c>
      <c r="AO233" s="12">
        <v>12</v>
      </c>
      <c r="AP233" s="22">
        <f t="shared" si="37"/>
        <v>376.37795275590548</v>
      </c>
    </row>
    <row r="234" spans="1:42" x14ac:dyDescent="0.3">
      <c r="A234" s="6" t="s">
        <v>424</v>
      </c>
      <c r="B234" s="19" t="s">
        <v>463</v>
      </c>
      <c r="C234" s="6" t="s">
        <v>426</v>
      </c>
      <c r="D234" s="6" t="s">
        <v>187</v>
      </c>
      <c r="E234" s="6" t="s">
        <v>427</v>
      </c>
      <c r="F234" s="6">
        <v>7</v>
      </c>
      <c r="G234" s="6">
        <v>12</v>
      </c>
      <c r="H234" s="6">
        <v>233</v>
      </c>
      <c r="I234" s="6" t="s">
        <v>95</v>
      </c>
      <c r="J234" s="6">
        <v>9150</v>
      </c>
      <c r="K234" s="19">
        <v>41705</v>
      </c>
      <c r="L234" s="7" t="s">
        <v>229</v>
      </c>
      <c r="M234" s="7" t="s">
        <v>132</v>
      </c>
      <c r="N234" s="7" t="s">
        <v>189</v>
      </c>
      <c r="O234" s="7">
        <v>111</v>
      </c>
      <c r="P234" s="19">
        <v>41721</v>
      </c>
      <c r="Q234" s="19">
        <v>41722</v>
      </c>
      <c r="R234" s="7" t="s">
        <v>464</v>
      </c>
      <c r="S234" s="7">
        <v>0.15118110236220472</v>
      </c>
      <c r="T234" s="7">
        <v>5.84</v>
      </c>
      <c r="U234" s="7">
        <v>647</v>
      </c>
      <c r="V234" s="6">
        <v>9150</v>
      </c>
      <c r="W234" s="12">
        <f t="shared" si="38"/>
        <v>0</v>
      </c>
      <c r="X234" s="12">
        <v>12</v>
      </c>
      <c r="Y234" s="13">
        <v>111</v>
      </c>
      <c r="Z234" s="13">
        <v>5.84</v>
      </c>
      <c r="AA234" s="13">
        <v>647</v>
      </c>
      <c r="AB234" s="12">
        <v>233</v>
      </c>
      <c r="AC234" s="13">
        <f t="shared" si="36"/>
        <v>83722500</v>
      </c>
      <c r="AD234" s="12">
        <v>7</v>
      </c>
      <c r="AE234" s="12">
        <f t="shared" si="39"/>
        <v>1.9459101490553132</v>
      </c>
      <c r="AF234" s="12">
        <v>9150</v>
      </c>
      <c r="AG234" s="12">
        <f t="shared" si="40"/>
        <v>0</v>
      </c>
      <c r="AH234" s="12">
        <f t="shared" si="41"/>
        <v>0</v>
      </c>
      <c r="AI234" s="12">
        <f t="shared" si="42"/>
        <v>0</v>
      </c>
      <c r="AJ234" s="12">
        <f t="shared" si="43"/>
        <v>1</v>
      </c>
      <c r="AK234" s="12">
        <f t="shared" si="44"/>
        <v>0</v>
      </c>
      <c r="AL234" s="12">
        <f t="shared" si="45"/>
        <v>0</v>
      </c>
      <c r="AM234" s="12">
        <f t="shared" si="46"/>
        <v>0</v>
      </c>
      <c r="AN234" s="12">
        <f t="shared" si="47"/>
        <v>0</v>
      </c>
      <c r="AO234" s="12">
        <v>12</v>
      </c>
      <c r="AP234" s="22">
        <f t="shared" si="37"/>
        <v>151.18110236220471</v>
      </c>
    </row>
    <row r="235" spans="1:42" x14ac:dyDescent="0.3">
      <c r="A235" s="6" t="s">
        <v>424</v>
      </c>
      <c r="B235" s="19" t="s">
        <v>465</v>
      </c>
      <c r="C235" s="6" t="s">
        <v>426</v>
      </c>
      <c r="D235" s="6" t="s">
        <v>187</v>
      </c>
      <c r="E235" s="6" t="s">
        <v>427</v>
      </c>
      <c r="F235" s="6">
        <v>7</v>
      </c>
      <c r="G235" s="6">
        <v>12</v>
      </c>
      <c r="H235" s="6">
        <v>232</v>
      </c>
      <c r="I235" s="6" t="s">
        <v>95</v>
      </c>
      <c r="J235" s="6">
        <v>9273</v>
      </c>
      <c r="K235" s="19">
        <v>41705</v>
      </c>
      <c r="L235" s="7" t="s">
        <v>229</v>
      </c>
      <c r="M235" s="7" t="s">
        <v>132</v>
      </c>
      <c r="N235" s="7" t="s">
        <v>189</v>
      </c>
      <c r="O235" s="7">
        <v>111</v>
      </c>
      <c r="P235" s="19">
        <v>41722</v>
      </c>
      <c r="Q235" s="19">
        <v>41723</v>
      </c>
      <c r="R235" s="7" t="s">
        <v>466</v>
      </c>
      <c r="S235" s="7">
        <v>0.18582677165354333</v>
      </c>
      <c r="T235" s="7">
        <v>5.46</v>
      </c>
      <c r="U235" s="7">
        <v>682</v>
      </c>
      <c r="V235" s="6">
        <v>9273</v>
      </c>
      <c r="W235" s="12">
        <f t="shared" si="38"/>
        <v>0</v>
      </c>
      <c r="X235" s="12">
        <v>12</v>
      </c>
      <c r="Y235" s="13">
        <v>111</v>
      </c>
      <c r="Z235" s="13">
        <v>5.46</v>
      </c>
      <c r="AA235" s="13">
        <v>682</v>
      </c>
      <c r="AB235" s="12">
        <v>232</v>
      </c>
      <c r="AC235" s="13">
        <f t="shared" si="36"/>
        <v>85988529</v>
      </c>
      <c r="AD235" s="12">
        <v>7</v>
      </c>
      <c r="AE235" s="12">
        <f t="shared" si="39"/>
        <v>1.9459101490553132</v>
      </c>
      <c r="AF235" s="12">
        <v>9273</v>
      </c>
      <c r="AG235" s="12">
        <f t="shared" si="40"/>
        <v>0</v>
      </c>
      <c r="AH235" s="12">
        <f t="shared" si="41"/>
        <v>0</v>
      </c>
      <c r="AI235" s="12">
        <f t="shared" si="42"/>
        <v>0</v>
      </c>
      <c r="AJ235" s="12">
        <f t="shared" si="43"/>
        <v>1</v>
      </c>
      <c r="AK235" s="12">
        <f t="shared" si="44"/>
        <v>0</v>
      </c>
      <c r="AL235" s="12">
        <f t="shared" si="45"/>
        <v>0</v>
      </c>
      <c r="AM235" s="12">
        <f t="shared" si="46"/>
        <v>0</v>
      </c>
      <c r="AN235" s="12">
        <f t="shared" si="47"/>
        <v>0</v>
      </c>
      <c r="AO235" s="12">
        <v>12</v>
      </c>
      <c r="AP235" s="22">
        <f t="shared" si="37"/>
        <v>185.82677165354335</v>
      </c>
    </row>
    <row r="236" spans="1:42" x14ac:dyDescent="0.3">
      <c r="A236" s="6" t="s">
        <v>424</v>
      </c>
      <c r="B236" s="19" t="s">
        <v>467</v>
      </c>
      <c r="C236" s="6" t="s">
        <v>426</v>
      </c>
      <c r="D236" s="6" t="s">
        <v>187</v>
      </c>
      <c r="E236" s="6" t="s">
        <v>427</v>
      </c>
      <c r="F236" s="6">
        <v>7</v>
      </c>
      <c r="G236" s="6">
        <v>12</v>
      </c>
      <c r="H236" s="6">
        <v>232</v>
      </c>
      <c r="I236" s="6" t="s">
        <v>95</v>
      </c>
      <c r="J236" s="6">
        <v>9352</v>
      </c>
      <c r="K236" s="19">
        <v>41705</v>
      </c>
      <c r="L236" s="7" t="s">
        <v>229</v>
      </c>
      <c r="M236" s="7" t="s">
        <v>132</v>
      </c>
      <c r="N236" s="7" t="s">
        <v>189</v>
      </c>
      <c r="O236" s="7">
        <v>111</v>
      </c>
      <c r="P236" s="19">
        <v>41723</v>
      </c>
      <c r="Q236" s="19">
        <v>41724</v>
      </c>
      <c r="R236" s="7" t="s">
        <v>468</v>
      </c>
      <c r="S236" s="7">
        <v>0.17795275590551185</v>
      </c>
      <c r="T236" s="7">
        <v>6.28</v>
      </c>
      <c r="U236" s="7">
        <v>709</v>
      </c>
      <c r="V236" s="6">
        <v>9352</v>
      </c>
      <c r="W236" s="12">
        <f t="shared" si="38"/>
        <v>0</v>
      </c>
      <c r="X236" s="12">
        <v>12</v>
      </c>
      <c r="Y236" s="13">
        <v>111</v>
      </c>
      <c r="Z236" s="13">
        <v>6.28</v>
      </c>
      <c r="AA236" s="13">
        <v>709</v>
      </c>
      <c r="AB236" s="12">
        <v>232</v>
      </c>
      <c r="AC236" s="13">
        <f t="shared" si="36"/>
        <v>87459904</v>
      </c>
      <c r="AD236" s="12">
        <v>7</v>
      </c>
      <c r="AE236" s="12">
        <f t="shared" si="39"/>
        <v>1.9459101490553132</v>
      </c>
      <c r="AF236" s="12">
        <v>9352</v>
      </c>
      <c r="AG236" s="12">
        <f t="shared" si="40"/>
        <v>0</v>
      </c>
      <c r="AH236" s="12">
        <f t="shared" si="41"/>
        <v>0</v>
      </c>
      <c r="AI236" s="12">
        <f t="shared" si="42"/>
        <v>0</v>
      </c>
      <c r="AJ236" s="12">
        <f t="shared" si="43"/>
        <v>1</v>
      </c>
      <c r="AK236" s="12">
        <f t="shared" si="44"/>
        <v>0</v>
      </c>
      <c r="AL236" s="12">
        <f t="shared" si="45"/>
        <v>0</v>
      </c>
      <c r="AM236" s="12">
        <f t="shared" si="46"/>
        <v>0</v>
      </c>
      <c r="AN236" s="12">
        <f t="shared" si="47"/>
        <v>0</v>
      </c>
      <c r="AO236" s="12">
        <v>12</v>
      </c>
      <c r="AP236" s="22">
        <f t="shared" si="37"/>
        <v>177.95275590551185</v>
      </c>
    </row>
    <row r="237" spans="1:42" x14ac:dyDescent="0.3">
      <c r="A237" s="6" t="s">
        <v>424</v>
      </c>
      <c r="B237" s="19" t="s">
        <v>92</v>
      </c>
      <c r="C237" s="6" t="s">
        <v>426</v>
      </c>
      <c r="D237" s="6" t="s">
        <v>187</v>
      </c>
      <c r="E237" s="6" t="s">
        <v>427</v>
      </c>
      <c r="F237" s="6">
        <v>7</v>
      </c>
      <c r="G237" s="6">
        <v>12</v>
      </c>
      <c r="H237" s="6">
        <v>232</v>
      </c>
      <c r="I237" s="6" t="s">
        <v>95</v>
      </c>
      <c r="J237" s="6">
        <v>9442</v>
      </c>
      <c r="K237" s="19">
        <v>41705</v>
      </c>
      <c r="L237" s="7" t="s">
        <v>229</v>
      </c>
      <c r="M237" s="7" t="s">
        <v>132</v>
      </c>
      <c r="N237" s="7" t="s">
        <v>189</v>
      </c>
      <c r="O237" s="7">
        <v>111</v>
      </c>
      <c r="P237" s="19">
        <v>41724</v>
      </c>
      <c r="Q237" s="19">
        <v>41725</v>
      </c>
      <c r="R237" s="7" t="s">
        <v>469</v>
      </c>
      <c r="S237" s="7">
        <v>0.17952755905511814</v>
      </c>
      <c r="T237" s="7">
        <v>6.46</v>
      </c>
      <c r="U237" s="7">
        <v>699</v>
      </c>
      <c r="V237" s="6">
        <v>9442</v>
      </c>
      <c r="W237" s="12">
        <f t="shared" si="38"/>
        <v>0</v>
      </c>
      <c r="X237" s="12">
        <v>12</v>
      </c>
      <c r="Y237" s="13">
        <v>111</v>
      </c>
      <c r="Z237" s="13">
        <v>6.46</v>
      </c>
      <c r="AA237" s="13">
        <v>699</v>
      </c>
      <c r="AB237" s="12">
        <v>232</v>
      </c>
      <c r="AC237" s="13">
        <f t="shared" si="36"/>
        <v>89151364</v>
      </c>
      <c r="AD237" s="12">
        <v>7</v>
      </c>
      <c r="AE237" s="12">
        <f t="shared" si="39"/>
        <v>1.9459101490553132</v>
      </c>
      <c r="AF237" s="12">
        <v>9442</v>
      </c>
      <c r="AG237" s="12">
        <f t="shared" si="40"/>
        <v>0</v>
      </c>
      <c r="AH237" s="12">
        <f t="shared" si="41"/>
        <v>0</v>
      </c>
      <c r="AI237" s="12">
        <f t="shared" si="42"/>
        <v>0</v>
      </c>
      <c r="AJ237" s="12">
        <f t="shared" si="43"/>
        <v>1</v>
      </c>
      <c r="AK237" s="12">
        <f t="shared" si="44"/>
        <v>0</v>
      </c>
      <c r="AL237" s="12">
        <f t="shared" si="45"/>
        <v>0</v>
      </c>
      <c r="AM237" s="12">
        <f t="shared" si="46"/>
        <v>0</v>
      </c>
      <c r="AN237" s="12">
        <f t="shared" si="47"/>
        <v>0</v>
      </c>
      <c r="AO237" s="12">
        <v>12</v>
      </c>
      <c r="AP237" s="22">
        <f t="shared" si="37"/>
        <v>179.52755905511813</v>
      </c>
    </row>
    <row r="238" spans="1:42" x14ac:dyDescent="0.3">
      <c r="A238" s="6" t="s">
        <v>424</v>
      </c>
      <c r="B238" s="19" t="s">
        <v>98</v>
      </c>
      <c r="C238" s="6" t="s">
        <v>426</v>
      </c>
      <c r="D238" s="6" t="s">
        <v>187</v>
      </c>
      <c r="E238" s="6" t="s">
        <v>427</v>
      </c>
      <c r="F238" s="6">
        <v>7</v>
      </c>
      <c r="G238" s="6">
        <v>12</v>
      </c>
      <c r="H238" s="6">
        <v>232</v>
      </c>
      <c r="I238" s="6" t="s">
        <v>95</v>
      </c>
      <c r="J238" s="6">
        <v>9511</v>
      </c>
      <c r="K238" s="19">
        <v>41705</v>
      </c>
      <c r="L238" s="7" t="s">
        <v>229</v>
      </c>
      <c r="M238" s="7" t="s">
        <v>132</v>
      </c>
      <c r="N238" s="7" t="s">
        <v>189</v>
      </c>
      <c r="O238" s="7">
        <v>111</v>
      </c>
      <c r="P238" s="19">
        <v>41725</v>
      </c>
      <c r="Q238" s="19">
        <v>41726</v>
      </c>
      <c r="R238" s="7" t="s">
        <v>470</v>
      </c>
      <c r="S238" s="7">
        <v>7.7165354330708674E-2</v>
      </c>
      <c r="T238" s="7">
        <v>6</v>
      </c>
      <c r="U238" s="7">
        <v>428</v>
      </c>
      <c r="V238" s="6">
        <v>9511</v>
      </c>
      <c r="W238" s="12">
        <f t="shared" si="38"/>
        <v>0</v>
      </c>
      <c r="X238" s="12">
        <v>12</v>
      </c>
      <c r="Y238" s="13">
        <v>111</v>
      </c>
      <c r="Z238" s="13">
        <v>6</v>
      </c>
      <c r="AA238" s="13">
        <v>428</v>
      </c>
      <c r="AB238" s="12">
        <v>232</v>
      </c>
      <c r="AC238" s="13">
        <f t="shared" si="36"/>
        <v>90459121</v>
      </c>
      <c r="AD238" s="12">
        <v>7</v>
      </c>
      <c r="AE238" s="12">
        <f t="shared" si="39"/>
        <v>1.9459101490553132</v>
      </c>
      <c r="AF238" s="12">
        <v>9511</v>
      </c>
      <c r="AG238" s="12">
        <f t="shared" si="40"/>
        <v>0</v>
      </c>
      <c r="AH238" s="12">
        <f t="shared" si="41"/>
        <v>0</v>
      </c>
      <c r="AI238" s="12">
        <f t="shared" si="42"/>
        <v>0</v>
      </c>
      <c r="AJ238" s="12">
        <f t="shared" si="43"/>
        <v>1</v>
      </c>
      <c r="AK238" s="12">
        <f t="shared" si="44"/>
        <v>0</v>
      </c>
      <c r="AL238" s="12">
        <f t="shared" si="45"/>
        <v>0</v>
      </c>
      <c r="AM238" s="12">
        <f t="shared" si="46"/>
        <v>0</v>
      </c>
      <c r="AN238" s="12">
        <f t="shared" si="47"/>
        <v>0</v>
      </c>
      <c r="AO238" s="12">
        <v>12</v>
      </c>
      <c r="AP238" s="22">
        <f t="shared" si="37"/>
        <v>77.165354330708681</v>
      </c>
    </row>
    <row r="239" spans="1:42" x14ac:dyDescent="0.3">
      <c r="A239" s="6" t="s">
        <v>424</v>
      </c>
      <c r="B239" s="19" t="s">
        <v>100</v>
      </c>
      <c r="C239" s="6" t="s">
        <v>426</v>
      </c>
      <c r="D239" s="6" t="s">
        <v>187</v>
      </c>
      <c r="E239" s="6" t="s">
        <v>427</v>
      </c>
      <c r="F239" s="6">
        <v>7</v>
      </c>
      <c r="G239" s="6">
        <v>12</v>
      </c>
      <c r="H239" s="6">
        <v>232</v>
      </c>
      <c r="I239" s="6" t="s">
        <v>95</v>
      </c>
      <c r="J239" s="6">
        <v>9559</v>
      </c>
      <c r="K239" s="19">
        <v>41705</v>
      </c>
      <c r="L239" s="7" t="s">
        <v>229</v>
      </c>
      <c r="M239" s="7" t="s">
        <v>132</v>
      </c>
      <c r="N239" s="7" t="s">
        <v>189</v>
      </c>
      <c r="O239" s="7">
        <v>111</v>
      </c>
      <c r="P239" s="19">
        <v>41726</v>
      </c>
      <c r="Q239" s="19">
        <v>41727</v>
      </c>
      <c r="R239" s="7" t="s">
        <v>471</v>
      </c>
      <c r="S239" s="7">
        <v>0.11023622047244094</v>
      </c>
      <c r="T239" s="7">
        <v>4.99</v>
      </c>
      <c r="U239" s="7">
        <v>446</v>
      </c>
      <c r="V239" s="6">
        <v>9559</v>
      </c>
      <c r="W239" s="12">
        <f t="shared" si="38"/>
        <v>0</v>
      </c>
      <c r="X239" s="12">
        <v>12</v>
      </c>
      <c r="Y239" s="13">
        <v>111</v>
      </c>
      <c r="Z239" s="13">
        <v>4.99</v>
      </c>
      <c r="AA239" s="13">
        <v>446</v>
      </c>
      <c r="AB239" s="12">
        <v>232</v>
      </c>
      <c r="AC239" s="13">
        <f t="shared" si="36"/>
        <v>91374481</v>
      </c>
      <c r="AD239" s="12">
        <v>7</v>
      </c>
      <c r="AE239" s="12">
        <f t="shared" si="39"/>
        <v>1.9459101490553132</v>
      </c>
      <c r="AF239" s="12">
        <v>9559</v>
      </c>
      <c r="AG239" s="12">
        <f t="shared" si="40"/>
        <v>0</v>
      </c>
      <c r="AH239" s="12">
        <f t="shared" si="41"/>
        <v>0</v>
      </c>
      <c r="AI239" s="12">
        <f t="shared" si="42"/>
        <v>0</v>
      </c>
      <c r="AJ239" s="12">
        <f t="shared" si="43"/>
        <v>1</v>
      </c>
      <c r="AK239" s="12">
        <f t="shared" si="44"/>
        <v>0</v>
      </c>
      <c r="AL239" s="12">
        <f t="shared" si="45"/>
        <v>0</v>
      </c>
      <c r="AM239" s="12">
        <f t="shared" si="46"/>
        <v>0</v>
      </c>
      <c r="AN239" s="12">
        <f t="shared" si="47"/>
        <v>0</v>
      </c>
      <c r="AO239" s="12">
        <v>12</v>
      </c>
      <c r="AP239" s="22">
        <f t="shared" si="37"/>
        <v>110.23622047244095</v>
      </c>
    </row>
    <row r="240" spans="1:42" x14ac:dyDescent="0.3">
      <c r="A240" s="6" t="s">
        <v>424</v>
      </c>
      <c r="B240" s="19" t="s">
        <v>102</v>
      </c>
      <c r="C240" s="6" t="s">
        <v>426</v>
      </c>
      <c r="D240" s="6" t="s">
        <v>187</v>
      </c>
      <c r="E240" s="6" t="s">
        <v>427</v>
      </c>
      <c r="F240" s="6">
        <v>7</v>
      </c>
      <c r="G240" s="6">
        <v>12</v>
      </c>
      <c r="H240" s="6">
        <v>232</v>
      </c>
      <c r="I240" s="6" t="s">
        <v>95</v>
      </c>
      <c r="J240" s="6">
        <v>9627</v>
      </c>
      <c r="K240" s="19">
        <v>41705</v>
      </c>
      <c r="L240" s="7" t="s">
        <v>229</v>
      </c>
      <c r="M240" s="7" t="s">
        <v>132</v>
      </c>
      <c r="N240" s="7" t="s">
        <v>189</v>
      </c>
      <c r="O240" s="7">
        <v>111</v>
      </c>
      <c r="P240" s="19">
        <v>41727</v>
      </c>
      <c r="Q240" s="19">
        <v>41728</v>
      </c>
      <c r="R240" s="7" t="s">
        <v>472</v>
      </c>
      <c r="S240" s="7">
        <v>0.10708661417322834</v>
      </c>
      <c r="T240" s="7">
        <v>5.0599999999999996</v>
      </c>
      <c r="U240" s="7">
        <v>429</v>
      </c>
      <c r="V240" s="6">
        <v>9627</v>
      </c>
      <c r="W240" s="12">
        <f t="shared" si="38"/>
        <v>0</v>
      </c>
      <c r="X240" s="12">
        <v>12</v>
      </c>
      <c r="Y240" s="13">
        <v>111</v>
      </c>
      <c r="Z240" s="13">
        <v>5.0599999999999996</v>
      </c>
      <c r="AA240" s="13">
        <v>429</v>
      </c>
      <c r="AB240" s="12">
        <v>232</v>
      </c>
      <c r="AC240" s="13">
        <f t="shared" si="36"/>
        <v>92679129</v>
      </c>
      <c r="AD240" s="12">
        <v>7</v>
      </c>
      <c r="AE240" s="12">
        <f t="shared" si="39"/>
        <v>1.9459101490553132</v>
      </c>
      <c r="AF240" s="12">
        <v>9627</v>
      </c>
      <c r="AG240" s="12">
        <f t="shared" si="40"/>
        <v>0</v>
      </c>
      <c r="AH240" s="12">
        <f t="shared" si="41"/>
        <v>0</v>
      </c>
      <c r="AI240" s="12">
        <f t="shared" si="42"/>
        <v>0</v>
      </c>
      <c r="AJ240" s="12">
        <f t="shared" si="43"/>
        <v>1</v>
      </c>
      <c r="AK240" s="12">
        <f t="shared" si="44"/>
        <v>0</v>
      </c>
      <c r="AL240" s="12">
        <f t="shared" si="45"/>
        <v>0</v>
      </c>
      <c r="AM240" s="12">
        <f t="shared" si="46"/>
        <v>0</v>
      </c>
      <c r="AN240" s="12">
        <f t="shared" si="47"/>
        <v>0</v>
      </c>
      <c r="AO240" s="12">
        <v>12</v>
      </c>
      <c r="AP240" s="22">
        <f t="shared" si="37"/>
        <v>107.08661417322834</v>
      </c>
    </row>
    <row r="241" spans="1:42" x14ac:dyDescent="0.3">
      <c r="A241" s="6" t="s">
        <v>424</v>
      </c>
      <c r="B241" s="19" t="s">
        <v>104</v>
      </c>
      <c r="C241" s="6" t="s">
        <v>426</v>
      </c>
      <c r="D241" s="6" t="s">
        <v>187</v>
      </c>
      <c r="E241" s="6" t="s">
        <v>427</v>
      </c>
      <c r="F241" s="6">
        <v>7</v>
      </c>
      <c r="G241" s="6">
        <v>12</v>
      </c>
      <c r="H241" s="6">
        <v>232</v>
      </c>
      <c r="I241" s="6" t="s">
        <v>95</v>
      </c>
      <c r="J241" s="6">
        <v>9693</v>
      </c>
      <c r="K241" s="19">
        <v>41705</v>
      </c>
      <c r="L241" s="7" t="s">
        <v>229</v>
      </c>
      <c r="M241" s="7" t="s">
        <v>132</v>
      </c>
      <c r="N241" s="7" t="s">
        <v>189</v>
      </c>
      <c r="O241" s="7">
        <v>111</v>
      </c>
      <c r="P241" s="19">
        <v>41728</v>
      </c>
      <c r="Q241" s="19">
        <v>41729</v>
      </c>
      <c r="R241" s="7" t="s">
        <v>473</v>
      </c>
      <c r="S241" s="7">
        <v>4.8818897637795275E-2</v>
      </c>
      <c r="T241" s="7">
        <v>6.09</v>
      </c>
      <c r="U241" s="7">
        <v>412</v>
      </c>
      <c r="V241" s="6">
        <v>9693</v>
      </c>
      <c r="W241" s="12">
        <f t="shared" si="38"/>
        <v>0</v>
      </c>
      <c r="X241" s="12">
        <v>12</v>
      </c>
      <c r="Y241" s="13">
        <v>111</v>
      </c>
      <c r="Z241" s="13">
        <v>6.09</v>
      </c>
      <c r="AA241" s="13">
        <v>412</v>
      </c>
      <c r="AB241" s="12">
        <v>232</v>
      </c>
      <c r="AC241" s="13">
        <f t="shared" si="36"/>
        <v>93954249</v>
      </c>
      <c r="AD241" s="12">
        <v>7</v>
      </c>
      <c r="AE241" s="12">
        <f t="shared" si="39"/>
        <v>1.9459101490553132</v>
      </c>
      <c r="AF241" s="12">
        <v>9693</v>
      </c>
      <c r="AG241" s="12">
        <f t="shared" si="40"/>
        <v>0</v>
      </c>
      <c r="AH241" s="12">
        <f t="shared" si="41"/>
        <v>0</v>
      </c>
      <c r="AI241" s="12">
        <f t="shared" si="42"/>
        <v>0</v>
      </c>
      <c r="AJ241" s="12">
        <f t="shared" si="43"/>
        <v>1</v>
      </c>
      <c r="AK241" s="12">
        <f t="shared" si="44"/>
        <v>0</v>
      </c>
      <c r="AL241" s="12">
        <f t="shared" si="45"/>
        <v>0</v>
      </c>
      <c r="AM241" s="12">
        <f t="shared" si="46"/>
        <v>0</v>
      </c>
      <c r="AN241" s="12">
        <f t="shared" si="47"/>
        <v>0</v>
      </c>
      <c r="AO241" s="12">
        <v>12</v>
      </c>
      <c r="AP241" s="22">
        <f t="shared" si="37"/>
        <v>48.818897637795274</v>
      </c>
    </row>
    <row r="242" spans="1:42" x14ac:dyDescent="0.3">
      <c r="A242" s="6" t="s">
        <v>424</v>
      </c>
      <c r="B242" s="19" t="s">
        <v>106</v>
      </c>
      <c r="C242" s="6" t="s">
        <v>426</v>
      </c>
      <c r="D242" s="6" t="s">
        <v>187</v>
      </c>
      <c r="E242" s="6" t="s">
        <v>427</v>
      </c>
      <c r="F242" s="6">
        <v>7</v>
      </c>
      <c r="G242" s="6">
        <v>12</v>
      </c>
      <c r="H242" s="6">
        <v>232</v>
      </c>
      <c r="I242" s="6" t="s">
        <v>95</v>
      </c>
      <c r="J242" s="6">
        <v>9736</v>
      </c>
      <c r="K242" s="19">
        <v>41705</v>
      </c>
      <c r="L242" s="7" t="s">
        <v>229</v>
      </c>
      <c r="M242" s="7" t="s">
        <v>132</v>
      </c>
      <c r="N242" s="7" t="s">
        <v>189</v>
      </c>
      <c r="O242" s="7">
        <v>111</v>
      </c>
      <c r="P242" s="19">
        <v>41729</v>
      </c>
      <c r="Q242" s="19">
        <v>41730</v>
      </c>
      <c r="R242" s="7" t="s">
        <v>474</v>
      </c>
      <c r="S242" s="7">
        <v>4.8818897637795275E-2</v>
      </c>
      <c r="T242" s="7">
        <v>5.86</v>
      </c>
      <c r="U242" s="7">
        <v>424</v>
      </c>
      <c r="V242" s="6">
        <v>9736</v>
      </c>
      <c r="W242" s="12">
        <f t="shared" si="38"/>
        <v>0</v>
      </c>
      <c r="X242" s="12">
        <v>12</v>
      </c>
      <c r="Y242" s="13">
        <v>111</v>
      </c>
      <c r="Z242" s="13">
        <v>5.86</v>
      </c>
      <c r="AA242" s="13">
        <v>424</v>
      </c>
      <c r="AB242" s="12">
        <v>232</v>
      </c>
      <c r="AC242" s="13">
        <f t="shared" si="36"/>
        <v>94789696</v>
      </c>
      <c r="AD242" s="12">
        <v>7</v>
      </c>
      <c r="AE242" s="12">
        <f t="shared" si="39"/>
        <v>1.9459101490553132</v>
      </c>
      <c r="AF242" s="12">
        <v>9736</v>
      </c>
      <c r="AG242" s="12">
        <f t="shared" si="40"/>
        <v>0</v>
      </c>
      <c r="AH242" s="12">
        <f t="shared" si="41"/>
        <v>0</v>
      </c>
      <c r="AI242" s="12">
        <f t="shared" si="42"/>
        <v>0</v>
      </c>
      <c r="AJ242" s="12">
        <f t="shared" si="43"/>
        <v>1</v>
      </c>
      <c r="AK242" s="12">
        <f t="shared" si="44"/>
        <v>0</v>
      </c>
      <c r="AL242" s="12">
        <f t="shared" si="45"/>
        <v>0</v>
      </c>
      <c r="AM242" s="12">
        <f t="shared" si="46"/>
        <v>0</v>
      </c>
      <c r="AN242" s="12">
        <f t="shared" si="47"/>
        <v>0</v>
      </c>
      <c r="AO242" s="12">
        <v>12</v>
      </c>
      <c r="AP242" s="22">
        <f t="shared" si="37"/>
        <v>48.818897637795274</v>
      </c>
    </row>
    <row r="243" spans="1:42" x14ac:dyDescent="0.3">
      <c r="A243" s="6" t="s">
        <v>424</v>
      </c>
      <c r="B243" s="19" t="s">
        <v>108</v>
      </c>
      <c r="C243" s="6" t="s">
        <v>426</v>
      </c>
      <c r="D243" s="6" t="s">
        <v>187</v>
      </c>
      <c r="E243" s="6" t="s">
        <v>427</v>
      </c>
      <c r="F243" s="6">
        <v>7</v>
      </c>
      <c r="G243" s="6">
        <v>12</v>
      </c>
      <c r="H243" s="6">
        <v>232</v>
      </c>
      <c r="I243" s="6" t="s">
        <v>95</v>
      </c>
      <c r="J243" s="6">
        <v>9779</v>
      </c>
      <c r="K243" s="19">
        <v>41705</v>
      </c>
      <c r="L243" s="7" t="s">
        <v>229</v>
      </c>
      <c r="M243" s="7" t="s">
        <v>132</v>
      </c>
      <c r="N243" s="7" t="s">
        <v>189</v>
      </c>
      <c r="O243" s="7">
        <v>111</v>
      </c>
      <c r="P243" s="19">
        <v>41730</v>
      </c>
      <c r="Q243" s="19">
        <v>41731</v>
      </c>
      <c r="R243" s="7" t="s">
        <v>475</v>
      </c>
      <c r="S243" s="7">
        <v>4.7244094488188976E-2</v>
      </c>
      <c r="T243" s="7">
        <v>5.78</v>
      </c>
      <c r="U243" s="7">
        <v>412</v>
      </c>
      <c r="V243" s="6">
        <v>9779</v>
      </c>
      <c r="W243" s="12">
        <f t="shared" si="38"/>
        <v>0</v>
      </c>
      <c r="X243" s="12">
        <v>12</v>
      </c>
      <c r="Y243" s="13">
        <v>111</v>
      </c>
      <c r="Z243" s="13">
        <v>5.78</v>
      </c>
      <c r="AA243" s="13">
        <v>412</v>
      </c>
      <c r="AB243" s="12">
        <v>232</v>
      </c>
      <c r="AC243" s="13">
        <f t="shared" si="36"/>
        <v>95628841</v>
      </c>
      <c r="AD243" s="12">
        <v>7</v>
      </c>
      <c r="AE243" s="12">
        <f t="shared" si="39"/>
        <v>1.9459101490553132</v>
      </c>
      <c r="AF243" s="12">
        <v>9779</v>
      </c>
      <c r="AG243" s="12">
        <f t="shared" si="40"/>
        <v>0</v>
      </c>
      <c r="AH243" s="12">
        <f t="shared" si="41"/>
        <v>0</v>
      </c>
      <c r="AI243" s="12">
        <f t="shared" si="42"/>
        <v>0</v>
      </c>
      <c r="AJ243" s="12">
        <f t="shared" si="43"/>
        <v>1</v>
      </c>
      <c r="AK243" s="12">
        <f t="shared" si="44"/>
        <v>0</v>
      </c>
      <c r="AL243" s="12">
        <f t="shared" si="45"/>
        <v>0</v>
      </c>
      <c r="AM243" s="12">
        <f t="shared" si="46"/>
        <v>0</v>
      </c>
      <c r="AN243" s="12">
        <f t="shared" si="47"/>
        <v>0</v>
      </c>
      <c r="AO243" s="12">
        <v>12</v>
      </c>
      <c r="AP243" s="22">
        <f t="shared" si="37"/>
        <v>47.244094488188978</v>
      </c>
    </row>
    <row r="244" spans="1:42" x14ac:dyDescent="0.3">
      <c r="A244" s="6" t="s">
        <v>424</v>
      </c>
      <c r="B244" s="19" t="s">
        <v>110</v>
      </c>
      <c r="C244" s="6" t="s">
        <v>426</v>
      </c>
      <c r="D244" s="6" t="s">
        <v>187</v>
      </c>
      <c r="E244" s="6" t="s">
        <v>427</v>
      </c>
      <c r="F244" s="6">
        <v>7</v>
      </c>
      <c r="G244" s="6">
        <v>12</v>
      </c>
      <c r="H244" s="6">
        <v>232</v>
      </c>
      <c r="I244" s="6" t="s">
        <v>95</v>
      </c>
      <c r="J244" s="6">
        <v>9831</v>
      </c>
      <c r="K244" s="19">
        <v>41705</v>
      </c>
      <c r="L244" s="7" t="s">
        <v>229</v>
      </c>
      <c r="M244" s="7" t="s">
        <v>132</v>
      </c>
      <c r="N244" s="7" t="s">
        <v>189</v>
      </c>
      <c r="O244" s="7">
        <v>111</v>
      </c>
      <c r="P244" s="19">
        <v>41731</v>
      </c>
      <c r="Q244" s="19">
        <v>41732</v>
      </c>
      <c r="R244" s="7" t="s">
        <v>476</v>
      </c>
      <c r="S244" s="7">
        <v>5.826771653543307E-2</v>
      </c>
      <c r="T244" s="7">
        <v>4.6900000000000004</v>
      </c>
      <c r="U244" s="7">
        <v>413</v>
      </c>
      <c r="V244" s="6">
        <v>9831</v>
      </c>
      <c r="W244" s="12">
        <f t="shared" si="38"/>
        <v>0</v>
      </c>
      <c r="X244" s="12">
        <v>12</v>
      </c>
      <c r="Y244" s="13">
        <v>111</v>
      </c>
      <c r="Z244" s="13">
        <v>4.6900000000000004</v>
      </c>
      <c r="AA244" s="13">
        <v>413</v>
      </c>
      <c r="AB244" s="12">
        <v>232</v>
      </c>
      <c r="AC244" s="13">
        <f t="shared" si="36"/>
        <v>96648561</v>
      </c>
      <c r="AD244" s="12">
        <v>7</v>
      </c>
      <c r="AE244" s="12">
        <f t="shared" si="39"/>
        <v>1.9459101490553132</v>
      </c>
      <c r="AF244" s="12">
        <v>9831</v>
      </c>
      <c r="AG244" s="12">
        <f t="shared" si="40"/>
        <v>0</v>
      </c>
      <c r="AH244" s="12">
        <f t="shared" si="41"/>
        <v>0</v>
      </c>
      <c r="AI244" s="12">
        <f t="shared" si="42"/>
        <v>0</v>
      </c>
      <c r="AJ244" s="12">
        <f t="shared" si="43"/>
        <v>1</v>
      </c>
      <c r="AK244" s="12">
        <f t="shared" si="44"/>
        <v>0</v>
      </c>
      <c r="AL244" s="12">
        <f t="shared" si="45"/>
        <v>0</v>
      </c>
      <c r="AM244" s="12">
        <f t="shared" si="46"/>
        <v>0</v>
      </c>
      <c r="AN244" s="12">
        <f t="shared" si="47"/>
        <v>0</v>
      </c>
      <c r="AO244" s="12">
        <v>12</v>
      </c>
      <c r="AP244" s="22">
        <f t="shared" si="37"/>
        <v>58.267716535433067</v>
      </c>
    </row>
    <row r="245" spans="1:42" x14ac:dyDescent="0.3">
      <c r="A245" s="6" t="s">
        <v>424</v>
      </c>
      <c r="B245" s="19" t="s">
        <v>114</v>
      </c>
      <c r="C245" s="6" t="s">
        <v>426</v>
      </c>
      <c r="D245" s="6" t="s">
        <v>187</v>
      </c>
      <c r="E245" s="6" t="s">
        <v>427</v>
      </c>
      <c r="F245" s="6">
        <v>7</v>
      </c>
      <c r="G245" s="6">
        <v>12</v>
      </c>
      <c r="H245" s="6">
        <v>232</v>
      </c>
      <c r="I245" s="6" t="s">
        <v>95</v>
      </c>
      <c r="J245" s="6">
        <v>9901</v>
      </c>
      <c r="K245" s="19">
        <v>41705</v>
      </c>
      <c r="L245" s="7" t="s">
        <v>229</v>
      </c>
      <c r="M245" s="7" t="s">
        <v>132</v>
      </c>
      <c r="N245" s="7" t="s">
        <v>189</v>
      </c>
      <c r="O245" s="7">
        <v>111</v>
      </c>
      <c r="P245" s="19">
        <v>41733</v>
      </c>
      <c r="Q245" s="19">
        <v>41734</v>
      </c>
      <c r="R245" s="7" t="s">
        <v>477</v>
      </c>
      <c r="S245" s="7">
        <v>2.2047244094488189E-2</v>
      </c>
      <c r="T245" s="7">
        <v>5.04</v>
      </c>
      <c r="U245" s="7">
        <v>91</v>
      </c>
      <c r="V245" s="6">
        <v>9901</v>
      </c>
      <c r="W245" s="12">
        <f t="shared" si="38"/>
        <v>0</v>
      </c>
      <c r="X245" s="12">
        <v>12</v>
      </c>
      <c r="Y245" s="13">
        <v>111</v>
      </c>
      <c r="Z245" s="13">
        <v>5.04</v>
      </c>
      <c r="AA245" s="13">
        <v>91</v>
      </c>
      <c r="AB245" s="12">
        <v>232</v>
      </c>
      <c r="AC245" s="13">
        <f t="shared" si="36"/>
        <v>98029801</v>
      </c>
      <c r="AD245" s="12">
        <v>7</v>
      </c>
      <c r="AE245" s="12">
        <f t="shared" si="39"/>
        <v>1.9459101490553132</v>
      </c>
      <c r="AF245" s="12">
        <v>9901</v>
      </c>
      <c r="AG245" s="12">
        <f t="shared" si="40"/>
        <v>0</v>
      </c>
      <c r="AH245" s="12">
        <f t="shared" si="41"/>
        <v>0</v>
      </c>
      <c r="AI245" s="12">
        <f t="shared" si="42"/>
        <v>0</v>
      </c>
      <c r="AJ245" s="12">
        <f t="shared" si="43"/>
        <v>1</v>
      </c>
      <c r="AK245" s="12">
        <f t="shared" si="44"/>
        <v>0</v>
      </c>
      <c r="AL245" s="12">
        <f t="shared" si="45"/>
        <v>0</v>
      </c>
      <c r="AM245" s="12">
        <f t="shared" si="46"/>
        <v>0</v>
      </c>
      <c r="AN245" s="12">
        <f t="shared" si="47"/>
        <v>0</v>
      </c>
      <c r="AO245" s="12">
        <v>12</v>
      </c>
      <c r="AP245" s="22">
        <f t="shared" si="37"/>
        <v>22.047244094488189</v>
      </c>
    </row>
    <row r="246" spans="1:42" x14ac:dyDescent="0.3">
      <c r="A246" s="6" t="s">
        <v>424</v>
      </c>
      <c r="B246" s="19" t="s">
        <v>116</v>
      </c>
      <c r="C246" s="6" t="s">
        <v>426</v>
      </c>
      <c r="D246" s="6" t="s">
        <v>187</v>
      </c>
      <c r="E246" s="6" t="s">
        <v>427</v>
      </c>
      <c r="F246" s="6">
        <v>7</v>
      </c>
      <c r="G246" s="6">
        <v>12</v>
      </c>
      <c r="H246" s="6">
        <v>232</v>
      </c>
      <c r="I246" s="6" t="s">
        <v>95</v>
      </c>
      <c r="J246" s="6">
        <v>9940</v>
      </c>
      <c r="K246" s="19">
        <v>41705</v>
      </c>
      <c r="L246" s="7" t="s">
        <v>229</v>
      </c>
      <c r="M246" s="7" t="s">
        <v>132</v>
      </c>
      <c r="N246" s="7" t="s">
        <v>189</v>
      </c>
      <c r="O246" s="7">
        <v>111</v>
      </c>
      <c r="P246" s="19">
        <v>41734</v>
      </c>
      <c r="Q246" s="19">
        <v>41735</v>
      </c>
      <c r="R246" s="7" t="s">
        <v>478</v>
      </c>
      <c r="S246" s="7">
        <v>2.0472440944881893E-2</v>
      </c>
      <c r="T246" s="7">
        <v>5.53</v>
      </c>
      <c r="U246" s="7">
        <v>79</v>
      </c>
      <c r="V246" s="6">
        <v>9940</v>
      </c>
      <c r="W246" s="12">
        <f t="shared" si="38"/>
        <v>0</v>
      </c>
      <c r="X246" s="12">
        <v>12</v>
      </c>
      <c r="Y246" s="13">
        <v>111</v>
      </c>
      <c r="Z246" s="13">
        <v>5.53</v>
      </c>
      <c r="AA246" s="13">
        <v>79</v>
      </c>
      <c r="AB246" s="12">
        <v>232</v>
      </c>
      <c r="AC246" s="13">
        <f t="shared" si="36"/>
        <v>98803600</v>
      </c>
      <c r="AD246" s="12">
        <v>7</v>
      </c>
      <c r="AE246" s="12">
        <f t="shared" si="39"/>
        <v>1.9459101490553132</v>
      </c>
      <c r="AF246" s="12">
        <v>9940</v>
      </c>
      <c r="AG246" s="12">
        <f t="shared" si="40"/>
        <v>0</v>
      </c>
      <c r="AH246" s="12">
        <f t="shared" si="41"/>
        <v>0</v>
      </c>
      <c r="AI246" s="12">
        <f t="shared" si="42"/>
        <v>0</v>
      </c>
      <c r="AJ246" s="12">
        <f t="shared" si="43"/>
        <v>1</v>
      </c>
      <c r="AK246" s="12">
        <f t="shared" si="44"/>
        <v>0</v>
      </c>
      <c r="AL246" s="12">
        <f t="shared" si="45"/>
        <v>0</v>
      </c>
      <c r="AM246" s="12">
        <f t="shared" si="46"/>
        <v>0</v>
      </c>
      <c r="AN246" s="12">
        <f t="shared" si="47"/>
        <v>0</v>
      </c>
      <c r="AO246" s="12">
        <v>12</v>
      </c>
      <c r="AP246" s="22">
        <f t="shared" si="37"/>
        <v>20.472440944881892</v>
      </c>
    </row>
    <row r="247" spans="1:42" x14ac:dyDescent="0.3">
      <c r="A247" s="6" t="s">
        <v>424</v>
      </c>
      <c r="B247" s="19" t="s">
        <v>118</v>
      </c>
      <c r="C247" s="6" t="s">
        <v>426</v>
      </c>
      <c r="D247" s="6" t="s">
        <v>187</v>
      </c>
      <c r="E247" s="6" t="s">
        <v>427</v>
      </c>
      <c r="F247" s="6">
        <v>7</v>
      </c>
      <c r="G247" s="6">
        <v>12</v>
      </c>
      <c r="H247" s="6">
        <v>232</v>
      </c>
      <c r="I247" s="6" t="s">
        <v>95</v>
      </c>
      <c r="J247" s="6">
        <v>9995</v>
      </c>
      <c r="K247" s="19">
        <v>41705</v>
      </c>
      <c r="L247" s="7" t="s">
        <v>229</v>
      </c>
      <c r="M247" s="7" t="s">
        <v>132</v>
      </c>
      <c r="N247" s="7" t="s">
        <v>189</v>
      </c>
      <c r="O247" s="7">
        <v>111</v>
      </c>
      <c r="P247" s="19">
        <v>41735</v>
      </c>
      <c r="Q247" s="19">
        <v>41736</v>
      </c>
      <c r="R247" s="7" t="s">
        <v>479</v>
      </c>
      <c r="S247" s="7">
        <v>1.4173228346456693E-2</v>
      </c>
      <c r="T247" s="7">
        <v>4.7699999999999996</v>
      </c>
      <c r="U247" s="7">
        <v>64</v>
      </c>
      <c r="V247" s="6">
        <v>9995</v>
      </c>
      <c r="W247" s="12">
        <f t="shared" si="38"/>
        <v>0</v>
      </c>
      <c r="X247" s="12">
        <v>12</v>
      </c>
      <c r="Y247" s="13">
        <v>111</v>
      </c>
      <c r="Z247" s="13">
        <v>4.7699999999999996</v>
      </c>
      <c r="AA247" s="13">
        <v>64</v>
      </c>
      <c r="AB247" s="12">
        <v>232</v>
      </c>
      <c r="AC247" s="13">
        <f t="shared" si="36"/>
        <v>99900025</v>
      </c>
      <c r="AD247" s="12">
        <v>7</v>
      </c>
      <c r="AE247" s="12">
        <f t="shared" si="39"/>
        <v>1.9459101490553132</v>
      </c>
      <c r="AF247" s="12">
        <v>9995</v>
      </c>
      <c r="AG247" s="12">
        <f t="shared" si="40"/>
        <v>0</v>
      </c>
      <c r="AH247" s="12">
        <f t="shared" si="41"/>
        <v>0</v>
      </c>
      <c r="AI247" s="12">
        <f t="shared" si="42"/>
        <v>0</v>
      </c>
      <c r="AJ247" s="12">
        <f t="shared" si="43"/>
        <v>1</v>
      </c>
      <c r="AK247" s="12">
        <f t="shared" si="44"/>
        <v>0</v>
      </c>
      <c r="AL247" s="12">
        <f t="shared" si="45"/>
        <v>0</v>
      </c>
      <c r="AM247" s="12">
        <f t="shared" si="46"/>
        <v>0</v>
      </c>
      <c r="AN247" s="12">
        <f t="shared" si="47"/>
        <v>0</v>
      </c>
      <c r="AO247" s="12">
        <v>12</v>
      </c>
      <c r="AP247" s="22">
        <f t="shared" si="37"/>
        <v>14.173228346456693</v>
      </c>
    </row>
    <row r="248" spans="1:42" x14ac:dyDescent="0.3">
      <c r="A248" s="6" t="s">
        <v>480</v>
      </c>
      <c r="B248" s="19" t="s">
        <v>360</v>
      </c>
      <c r="C248" s="6" t="s">
        <v>481</v>
      </c>
      <c r="D248" s="6" t="s">
        <v>28</v>
      </c>
      <c r="E248" s="6" t="s">
        <v>482</v>
      </c>
      <c r="F248" s="6">
        <v>6.4</v>
      </c>
      <c r="G248" s="6">
        <v>3</v>
      </c>
      <c r="H248" s="6">
        <v>43</v>
      </c>
      <c r="I248" s="6" t="s">
        <v>95</v>
      </c>
      <c r="J248" s="6">
        <v>296</v>
      </c>
      <c r="K248" s="19">
        <v>41880</v>
      </c>
      <c r="L248" s="7" t="s">
        <v>31</v>
      </c>
      <c r="M248" s="7" t="s">
        <v>483</v>
      </c>
      <c r="N248" s="7" t="s">
        <v>294</v>
      </c>
      <c r="O248" s="7">
        <v>89</v>
      </c>
      <c r="P248" s="19">
        <v>41884</v>
      </c>
      <c r="Q248" s="19">
        <v>41885</v>
      </c>
      <c r="R248" s="7" t="s">
        <v>484</v>
      </c>
      <c r="S248" s="7">
        <v>0.11023622047244094</v>
      </c>
      <c r="T248" s="7">
        <v>6.47</v>
      </c>
      <c r="U248" s="7">
        <v>860</v>
      </c>
      <c r="V248" s="6">
        <v>296</v>
      </c>
      <c r="W248" s="12">
        <f t="shared" si="38"/>
        <v>0</v>
      </c>
      <c r="X248" s="12">
        <v>3</v>
      </c>
      <c r="Y248" s="13">
        <v>89</v>
      </c>
      <c r="Z248" s="13">
        <v>6.47</v>
      </c>
      <c r="AA248" s="13">
        <v>860</v>
      </c>
      <c r="AB248" s="12">
        <v>43</v>
      </c>
      <c r="AC248" s="13">
        <f t="shared" si="36"/>
        <v>87616</v>
      </c>
      <c r="AD248" s="12">
        <v>6.4</v>
      </c>
      <c r="AE248" s="12">
        <f t="shared" si="39"/>
        <v>1.8562979903656263</v>
      </c>
      <c r="AF248" s="12">
        <v>296</v>
      </c>
      <c r="AG248" s="12">
        <f t="shared" si="40"/>
        <v>0</v>
      </c>
      <c r="AH248" s="12">
        <f t="shared" si="41"/>
        <v>0</v>
      </c>
      <c r="AI248" s="12">
        <f t="shared" si="42"/>
        <v>0</v>
      </c>
      <c r="AJ248" s="12">
        <f t="shared" si="43"/>
        <v>0</v>
      </c>
      <c r="AK248" s="12">
        <f t="shared" si="44"/>
        <v>1</v>
      </c>
      <c r="AL248" s="12">
        <f t="shared" si="45"/>
        <v>0</v>
      </c>
      <c r="AM248" s="12">
        <f t="shared" si="46"/>
        <v>0</v>
      </c>
      <c r="AN248" s="12">
        <f t="shared" si="47"/>
        <v>0</v>
      </c>
      <c r="AO248" s="12">
        <v>3</v>
      </c>
      <c r="AP248" s="22">
        <f t="shared" si="37"/>
        <v>110.23622047244095</v>
      </c>
    </row>
    <row r="249" spans="1:42" x14ac:dyDescent="0.3">
      <c r="A249" s="6" t="s">
        <v>480</v>
      </c>
      <c r="B249" s="19" t="s">
        <v>362</v>
      </c>
      <c r="C249" s="6" t="s">
        <v>481</v>
      </c>
      <c r="D249" s="6" t="s">
        <v>28</v>
      </c>
      <c r="E249" s="6" t="s">
        <v>482</v>
      </c>
      <c r="F249" s="6">
        <v>6.4</v>
      </c>
      <c r="G249" s="6">
        <v>3</v>
      </c>
      <c r="H249" s="6">
        <v>43</v>
      </c>
      <c r="I249" s="6" t="s">
        <v>95</v>
      </c>
      <c r="J249" s="6">
        <v>309</v>
      </c>
      <c r="K249" s="19">
        <v>41880</v>
      </c>
      <c r="L249" s="7" t="s">
        <v>31</v>
      </c>
      <c r="M249" s="7" t="s">
        <v>483</v>
      </c>
      <c r="N249" s="7" t="s">
        <v>294</v>
      </c>
      <c r="O249" s="7">
        <v>89</v>
      </c>
      <c r="P249" s="19">
        <v>41885</v>
      </c>
      <c r="Q249" s="19">
        <v>41886</v>
      </c>
      <c r="R249" s="7" t="s">
        <v>485</v>
      </c>
      <c r="S249" s="7">
        <v>0.20472440944881892</v>
      </c>
      <c r="T249" s="7">
        <v>5.95</v>
      </c>
      <c r="U249" s="7">
        <v>864</v>
      </c>
      <c r="V249" s="6">
        <v>309</v>
      </c>
      <c r="W249" s="12">
        <f t="shared" si="38"/>
        <v>0</v>
      </c>
      <c r="X249" s="12">
        <v>3</v>
      </c>
      <c r="Y249" s="13">
        <v>89</v>
      </c>
      <c r="Z249" s="13">
        <v>5.95</v>
      </c>
      <c r="AA249" s="13">
        <v>864</v>
      </c>
      <c r="AB249" s="12">
        <v>43</v>
      </c>
      <c r="AC249" s="13">
        <f t="shared" si="36"/>
        <v>95481</v>
      </c>
      <c r="AD249" s="12">
        <v>6.4</v>
      </c>
      <c r="AE249" s="12">
        <f t="shared" si="39"/>
        <v>1.8562979903656263</v>
      </c>
      <c r="AF249" s="12">
        <v>309</v>
      </c>
      <c r="AG249" s="12">
        <f t="shared" si="40"/>
        <v>0</v>
      </c>
      <c r="AH249" s="12">
        <f t="shared" si="41"/>
        <v>0</v>
      </c>
      <c r="AI249" s="12">
        <f t="shared" si="42"/>
        <v>0</v>
      </c>
      <c r="AJ249" s="12">
        <f t="shared" si="43"/>
        <v>0</v>
      </c>
      <c r="AK249" s="12">
        <f t="shared" si="44"/>
        <v>1</v>
      </c>
      <c r="AL249" s="12">
        <f t="shared" si="45"/>
        <v>0</v>
      </c>
      <c r="AM249" s="12">
        <f t="shared" si="46"/>
        <v>0</v>
      </c>
      <c r="AN249" s="12">
        <f t="shared" si="47"/>
        <v>0</v>
      </c>
      <c r="AO249" s="12">
        <v>3</v>
      </c>
      <c r="AP249" s="22">
        <f t="shared" si="37"/>
        <v>204.72440944881893</v>
      </c>
    </row>
    <row r="250" spans="1:42" x14ac:dyDescent="0.3">
      <c r="A250" s="6" t="s">
        <v>486</v>
      </c>
      <c r="B250" s="19" t="s">
        <v>487</v>
      </c>
      <c r="C250" s="6" t="s">
        <v>488</v>
      </c>
      <c r="D250" s="6" t="s">
        <v>28</v>
      </c>
      <c r="E250" s="6" t="s">
        <v>489</v>
      </c>
      <c r="F250" s="6">
        <v>4.7</v>
      </c>
      <c r="G250" s="6">
        <v>18</v>
      </c>
      <c r="H250" s="6">
        <v>346</v>
      </c>
      <c r="I250" s="6" t="s">
        <v>95</v>
      </c>
      <c r="J250" s="6">
        <v>1697</v>
      </c>
      <c r="K250" s="19">
        <v>41851</v>
      </c>
      <c r="L250" s="7" t="s">
        <v>132</v>
      </c>
      <c r="M250" s="7" t="s">
        <v>32</v>
      </c>
      <c r="N250" s="7" t="s">
        <v>316</v>
      </c>
      <c r="O250" s="7">
        <v>103</v>
      </c>
      <c r="P250" s="19">
        <v>41850</v>
      </c>
      <c r="Q250" s="19">
        <v>41851</v>
      </c>
      <c r="R250" s="7" t="s">
        <v>490</v>
      </c>
      <c r="S250" s="7">
        <v>40.444094488188981</v>
      </c>
      <c r="T250" s="7">
        <v>5.95</v>
      </c>
      <c r="U250" s="7">
        <v>17000</v>
      </c>
      <c r="V250" s="6">
        <v>1697</v>
      </c>
      <c r="W250" s="12">
        <f t="shared" si="38"/>
        <v>0</v>
      </c>
      <c r="X250" s="12">
        <v>18</v>
      </c>
      <c r="Y250" s="13">
        <v>103</v>
      </c>
      <c r="Z250" s="13">
        <v>5.95</v>
      </c>
      <c r="AA250" s="13">
        <v>17000</v>
      </c>
      <c r="AB250" s="12">
        <v>346</v>
      </c>
      <c r="AC250" s="13">
        <f t="shared" si="36"/>
        <v>2879809</v>
      </c>
      <c r="AD250" s="12">
        <v>4.7</v>
      </c>
      <c r="AE250" s="12">
        <f t="shared" si="39"/>
        <v>1.547562508716013</v>
      </c>
      <c r="AF250" s="12">
        <v>1697</v>
      </c>
      <c r="AG250" s="12">
        <f t="shared" si="40"/>
        <v>1</v>
      </c>
      <c r="AH250" s="12">
        <f t="shared" si="41"/>
        <v>0</v>
      </c>
      <c r="AI250" s="12">
        <f t="shared" si="42"/>
        <v>0</v>
      </c>
      <c r="AJ250" s="12">
        <f t="shared" si="43"/>
        <v>0</v>
      </c>
      <c r="AK250" s="12">
        <f t="shared" si="44"/>
        <v>0</v>
      </c>
      <c r="AL250" s="12">
        <f t="shared" si="45"/>
        <v>0</v>
      </c>
      <c r="AM250" s="12">
        <f t="shared" si="46"/>
        <v>0</v>
      </c>
      <c r="AN250" s="12">
        <f t="shared" si="47"/>
        <v>0</v>
      </c>
      <c r="AO250" s="12">
        <v>18</v>
      </c>
      <c r="AP250" s="22">
        <f t="shared" si="37"/>
        <v>40444.094488188981</v>
      </c>
    </row>
    <row r="251" spans="1:42" x14ac:dyDescent="0.3">
      <c r="A251" s="6" t="s">
        <v>486</v>
      </c>
      <c r="B251" s="19" t="s">
        <v>491</v>
      </c>
      <c r="C251" s="6" t="s">
        <v>488</v>
      </c>
      <c r="D251" s="6" t="s">
        <v>28</v>
      </c>
      <c r="E251" s="6" t="s">
        <v>489</v>
      </c>
      <c r="F251" s="6">
        <v>4.4000000000000004</v>
      </c>
      <c r="G251" s="6">
        <v>18</v>
      </c>
      <c r="H251" s="6">
        <v>346</v>
      </c>
      <c r="I251" s="6" t="s">
        <v>95</v>
      </c>
      <c r="J251" s="6">
        <v>2663</v>
      </c>
      <c r="K251" s="19">
        <v>41851</v>
      </c>
      <c r="L251" s="7" t="s">
        <v>132</v>
      </c>
      <c r="M251" s="7" t="s">
        <v>32</v>
      </c>
      <c r="N251" s="7" t="s">
        <v>316</v>
      </c>
      <c r="O251" s="7">
        <v>103</v>
      </c>
      <c r="P251" s="19">
        <v>41851</v>
      </c>
      <c r="Q251" s="19">
        <v>41852</v>
      </c>
      <c r="R251" s="7" t="s">
        <v>492</v>
      </c>
      <c r="S251" s="7">
        <v>71.206299212598438</v>
      </c>
      <c r="T251" s="7">
        <v>5.86</v>
      </c>
      <c r="U251" s="7">
        <v>37000</v>
      </c>
      <c r="V251" s="6">
        <v>2663</v>
      </c>
      <c r="W251" s="12">
        <f t="shared" si="38"/>
        <v>0</v>
      </c>
      <c r="X251" s="12">
        <v>18</v>
      </c>
      <c r="Y251" s="13">
        <v>103</v>
      </c>
      <c r="Z251" s="13">
        <v>5.86</v>
      </c>
      <c r="AA251" s="13">
        <v>37000</v>
      </c>
      <c r="AB251" s="12">
        <v>346</v>
      </c>
      <c r="AC251" s="13">
        <f t="shared" si="36"/>
        <v>7091569</v>
      </c>
      <c r="AD251" s="12">
        <v>4.4000000000000004</v>
      </c>
      <c r="AE251" s="12">
        <f t="shared" si="39"/>
        <v>1.4816045409242156</v>
      </c>
      <c r="AF251" s="12">
        <v>2663</v>
      </c>
      <c r="AG251" s="12">
        <f t="shared" si="40"/>
        <v>1</v>
      </c>
      <c r="AH251" s="12">
        <f t="shared" si="41"/>
        <v>0</v>
      </c>
      <c r="AI251" s="12">
        <f t="shared" si="42"/>
        <v>0</v>
      </c>
      <c r="AJ251" s="12">
        <f t="shared" si="43"/>
        <v>0</v>
      </c>
      <c r="AK251" s="12">
        <f t="shared" si="44"/>
        <v>0</v>
      </c>
      <c r="AL251" s="12">
        <f t="shared" si="45"/>
        <v>0</v>
      </c>
      <c r="AM251" s="12">
        <f t="shared" si="46"/>
        <v>0</v>
      </c>
      <c r="AN251" s="12">
        <f t="shared" si="47"/>
        <v>0</v>
      </c>
      <c r="AO251" s="12">
        <v>18</v>
      </c>
      <c r="AP251" s="22">
        <f t="shared" si="37"/>
        <v>71206.299212598431</v>
      </c>
    </row>
    <row r="252" spans="1:42" x14ac:dyDescent="0.3">
      <c r="A252" s="6" t="s">
        <v>486</v>
      </c>
      <c r="B252" s="19" t="s">
        <v>493</v>
      </c>
      <c r="C252" s="6" t="s">
        <v>488</v>
      </c>
      <c r="D252" s="6" t="s">
        <v>28</v>
      </c>
      <c r="E252" s="6" t="s">
        <v>489</v>
      </c>
      <c r="F252" s="6">
        <v>4.2</v>
      </c>
      <c r="G252" s="6">
        <v>18</v>
      </c>
      <c r="H252" s="6">
        <v>346</v>
      </c>
      <c r="I252" s="6" t="s">
        <v>95</v>
      </c>
      <c r="J252" s="6">
        <v>4142</v>
      </c>
      <c r="K252" s="19">
        <v>41851</v>
      </c>
      <c r="L252" s="7" t="s">
        <v>132</v>
      </c>
      <c r="M252" s="7" t="s">
        <v>32</v>
      </c>
      <c r="N252" s="7" t="s">
        <v>316</v>
      </c>
      <c r="O252" s="7">
        <v>103</v>
      </c>
      <c r="P252" s="19">
        <v>41852</v>
      </c>
      <c r="Q252" s="19">
        <v>41853</v>
      </c>
      <c r="R252" s="7" t="s">
        <v>494</v>
      </c>
      <c r="S252" s="7">
        <v>165.53543307086616</v>
      </c>
      <c r="T252" s="7">
        <v>6.19</v>
      </c>
      <c r="U252" s="7">
        <v>39000</v>
      </c>
      <c r="V252" s="6">
        <v>4142</v>
      </c>
      <c r="W252" s="12">
        <f t="shared" si="38"/>
        <v>0</v>
      </c>
      <c r="X252" s="12">
        <v>18</v>
      </c>
      <c r="Y252" s="13">
        <v>103</v>
      </c>
      <c r="Z252" s="13">
        <v>6.19</v>
      </c>
      <c r="AA252" s="13">
        <v>39000</v>
      </c>
      <c r="AB252" s="12">
        <v>346</v>
      </c>
      <c r="AC252" s="13">
        <f t="shared" si="36"/>
        <v>17156164</v>
      </c>
      <c r="AD252" s="12">
        <v>4.2</v>
      </c>
      <c r="AE252" s="12">
        <f t="shared" si="39"/>
        <v>1.4350845252893227</v>
      </c>
      <c r="AF252" s="12">
        <v>4142</v>
      </c>
      <c r="AG252" s="12">
        <f t="shared" si="40"/>
        <v>1</v>
      </c>
      <c r="AH252" s="12">
        <f t="shared" si="41"/>
        <v>0</v>
      </c>
      <c r="AI252" s="12">
        <f t="shared" si="42"/>
        <v>0</v>
      </c>
      <c r="AJ252" s="12">
        <f t="shared" si="43"/>
        <v>0</v>
      </c>
      <c r="AK252" s="12">
        <f t="shared" si="44"/>
        <v>0</v>
      </c>
      <c r="AL252" s="12">
        <f t="shared" si="45"/>
        <v>0</v>
      </c>
      <c r="AM252" s="12">
        <f t="shared" si="46"/>
        <v>0</v>
      </c>
      <c r="AN252" s="12">
        <f t="shared" si="47"/>
        <v>0</v>
      </c>
      <c r="AO252" s="12">
        <v>18</v>
      </c>
      <c r="AP252" s="22">
        <f t="shared" si="37"/>
        <v>165535.43307086616</v>
      </c>
    </row>
    <row r="253" spans="1:42" x14ac:dyDescent="0.3">
      <c r="A253" s="6" t="s">
        <v>486</v>
      </c>
      <c r="B253" s="19" t="s">
        <v>495</v>
      </c>
      <c r="C253" s="6" t="s">
        <v>488</v>
      </c>
      <c r="D253" s="6" t="s">
        <v>28</v>
      </c>
      <c r="E253" s="6" t="s">
        <v>489</v>
      </c>
      <c r="F253" s="6">
        <v>4.0999999999999996</v>
      </c>
      <c r="G253" s="6">
        <v>18</v>
      </c>
      <c r="H253" s="6">
        <v>352</v>
      </c>
      <c r="I253" s="6" t="s">
        <v>95</v>
      </c>
      <c r="J253" s="6">
        <v>5669</v>
      </c>
      <c r="K253" s="19">
        <v>41851</v>
      </c>
      <c r="L253" s="7" t="s">
        <v>132</v>
      </c>
      <c r="M253" s="7" t="s">
        <v>32</v>
      </c>
      <c r="N253" s="7" t="s">
        <v>316</v>
      </c>
      <c r="O253" s="7">
        <v>103</v>
      </c>
      <c r="P253" s="19">
        <v>41853</v>
      </c>
      <c r="Q253" s="19">
        <v>41854</v>
      </c>
      <c r="R253" s="7" t="s">
        <v>496</v>
      </c>
      <c r="S253" s="7">
        <v>75.004724409448826</v>
      </c>
      <c r="T253" s="7">
        <v>5.98</v>
      </c>
      <c r="U253" s="7">
        <v>36000</v>
      </c>
      <c r="V253" s="6">
        <v>5669</v>
      </c>
      <c r="W253" s="12">
        <f t="shared" si="38"/>
        <v>0</v>
      </c>
      <c r="X253" s="12">
        <v>18</v>
      </c>
      <c r="Y253" s="13">
        <v>103</v>
      </c>
      <c r="Z253" s="13">
        <v>5.98</v>
      </c>
      <c r="AA253" s="13">
        <v>36000</v>
      </c>
      <c r="AB253" s="12">
        <v>352</v>
      </c>
      <c r="AC253" s="13">
        <f t="shared" si="36"/>
        <v>32137561</v>
      </c>
      <c r="AD253" s="12">
        <v>4.0999999999999996</v>
      </c>
      <c r="AE253" s="12">
        <f t="shared" si="39"/>
        <v>1.410986973710262</v>
      </c>
      <c r="AF253" s="12">
        <v>5669</v>
      </c>
      <c r="AG253" s="12">
        <f t="shared" si="40"/>
        <v>1</v>
      </c>
      <c r="AH253" s="12">
        <f t="shared" si="41"/>
        <v>0</v>
      </c>
      <c r="AI253" s="12">
        <f t="shared" si="42"/>
        <v>0</v>
      </c>
      <c r="AJ253" s="12">
        <f t="shared" si="43"/>
        <v>0</v>
      </c>
      <c r="AK253" s="12">
        <f t="shared" si="44"/>
        <v>0</v>
      </c>
      <c r="AL253" s="12">
        <f t="shared" si="45"/>
        <v>0</v>
      </c>
      <c r="AM253" s="12">
        <f t="shared" si="46"/>
        <v>0</v>
      </c>
      <c r="AN253" s="12">
        <f t="shared" si="47"/>
        <v>0</v>
      </c>
      <c r="AO253" s="12">
        <v>18</v>
      </c>
      <c r="AP253" s="22">
        <f t="shared" si="37"/>
        <v>75004.724409448827</v>
      </c>
    </row>
    <row r="254" spans="1:42" x14ac:dyDescent="0.3">
      <c r="A254" s="6" t="s">
        <v>486</v>
      </c>
      <c r="B254" s="19" t="s">
        <v>497</v>
      </c>
      <c r="C254" s="6" t="s">
        <v>488</v>
      </c>
      <c r="D254" s="6" t="s">
        <v>28</v>
      </c>
      <c r="E254" s="6" t="s">
        <v>489</v>
      </c>
      <c r="F254" s="6">
        <v>4</v>
      </c>
      <c r="G254" s="6">
        <v>18</v>
      </c>
      <c r="H254" s="6">
        <v>352</v>
      </c>
      <c r="I254" s="6" t="s">
        <v>95</v>
      </c>
      <c r="J254" s="6">
        <v>7325</v>
      </c>
      <c r="K254" s="19">
        <v>41851</v>
      </c>
      <c r="L254" s="7" t="s">
        <v>132</v>
      </c>
      <c r="M254" s="7" t="s">
        <v>32</v>
      </c>
      <c r="N254" s="7" t="s">
        <v>316</v>
      </c>
      <c r="O254" s="7">
        <v>103</v>
      </c>
      <c r="P254" s="19">
        <v>41854</v>
      </c>
      <c r="Q254" s="19">
        <v>41855</v>
      </c>
      <c r="R254" s="7" t="s">
        <v>498</v>
      </c>
      <c r="S254" s="7">
        <v>37.074015748031499</v>
      </c>
      <c r="T254" s="7">
        <v>5.97</v>
      </c>
      <c r="U254" s="7">
        <v>34000</v>
      </c>
      <c r="V254" s="6">
        <v>7325</v>
      </c>
      <c r="W254" s="12">
        <f t="shared" si="38"/>
        <v>0</v>
      </c>
      <c r="X254" s="12">
        <v>18</v>
      </c>
      <c r="Y254" s="13">
        <v>103</v>
      </c>
      <c r="Z254" s="13">
        <v>5.97</v>
      </c>
      <c r="AA254" s="13">
        <v>34000</v>
      </c>
      <c r="AB254" s="12">
        <v>352</v>
      </c>
      <c r="AC254" s="13">
        <f t="shared" si="36"/>
        <v>53655625</v>
      </c>
      <c r="AD254" s="12">
        <v>4</v>
      </c>
      <c r="AE254" s="12">
        <f t="shared" si="39"/>
        <v>1.3862943611198906</v>
      </c>
      <c r="AF254" s="12">
        <v>7325</v>
      </c>
      <c r="AG254" s="12">
        <f t="shared" si="40"/>
        <v>1</v>
      </c>
      <c r="AH254" s="12">
        <f t="shared" si="41"/>
        <v>0</v>
      </c>
      <c r="AI254" s="12">
        <f t="shared" si="42"/>
        <v>0</v>
      </c>
      <c r="AJ254" s="12">
        <f t="shared" si="43"/>
        <v>0</v>
      </c>
      <c r="AK254" s="12">
        <f t="shared" si="44"/>
        <v>0</v>
      </c>
      <c r="AL254" s="12">
        <f t="shared" si="45"/>
        <v>0</v>
      </c>
      <c r="AM254" s="12">
        <f t="shared" si="46"/>
        <v>0</v>
      </c>
      <c r="AN254" s="12">
        <f t="shared" si="47"/>
        <v>0</v>
      </c>
      <c r="AO254" s="12">
        <v>18</v>
      </c>
      <c r="AP254" s="22">
        <f t="shared" si="37"/>
        <v>37074.015748031496</v>
      </c>
    </row>
    <row r="255" spans="1:42" x14ac:dyDescent="0.3">
      <c r="A255" s="6" t="s">
        <v>486</v>
      </c>
      <c r="B255" s="19" t="s">
        <v>499</v>
      </c>
      <c r="C255" s="6" t="s">
        <v>488</v>
      </c>
      <c r="D255" s="6" t="s">
        <v>28</v>
      </c>
      <c r="E255" s="6" t="s">
        <v>489</v>
      </c>
      <c r="F255" s="6">
        <v>4</v>
      </c>
      <c r="G255" s="6">
        <v>18</v>
      </c>
      <c r="H255" s="6">
        <v>352</v>
      </c>
      <c r="I255" s="6" t="s">
        <v>95</v>
      </c>
      <c r="J255" s="6">
        <v>10768</v>
      </c>
      <c r="K255" s="19">
        <v>41851</v>
      </c>
      <c r="L255" s="7" t="s">
        <v>132</v>
      </c>
      <c r="M255" s="7" t="s">
        <v>32</v>
      </c>
      <c r="N255" s="7" t="s">
        <v>316</v>
      </c>
      <c r="O255" s="7">
        <v>103</v>
      </c>
      <c r="P255" s="19">
        <v>41855</v>
      </c>
      <c r="Q255" s="19">
        <v>41856</v>
      </c>
      <c r="R255" s="7" t="s">
        <v>500</v>
      </c>
      <c r="S255" s="7">
        <v>33.944881889763785</v>
      </c>
      <c r="T255" s="7">
        <v>5.65</v>
      </c>
      <c r="U255" s="7">
        <v>33000</v>
      </c>
      <c r="V255" s="6">
        <v>10768</v>
      </c>
      <c r="W255" s="12">
        <f t="shared" si="38"/>
        <v>0</v>
      </c>
      <c r="X255" s="12">
        <v>18</v>
      </c>
      <c r="Y255" s="13">
        <v>103</v>
      </c>
      <c r="Z255" s="13">
        <v>5.65</v>
      </c>
      <c r="AA255" s="13">
        <v>33000</v>
      </c>
      <c r="AB255" s="12">
        <v>352</v>
      </c>
      <c r="AC255" s="13">
        <f t="shared" si="36"/>
        <v>115949824</v>
      </c>
      <c r="AD255" s="12">
        <v>4</v>
      </c>
      <c r="AE255" s="12">
        <f t="shared" si="39"/>
        <v>1.3862943611198906</v>
      </c>
      <c r="AF255" s="12">
        <v>10768</v>
      </c>
      <c r="AG255" s="12">
        <f t="shared" si="40"/>
        <v>1</v>
      </c>
      <c r="AH255" s="12">
        <f t="shared" si="41"/>
        <v>0</v>
      </c>
      <c r="AI255" s="12">
        <f t="shared" si="42"/>
        <v>0</v>
      </c>
      <c r="AJ255" s="12">
        <f t="shared" si="43"/>
        <v>0</v>
      </c>
      <c r="AK255" s="12">
        <f t="shared" si="44"/>
        <v>0</v>
      </c>
      <c r="AL255" s="12">
        <f t="shared" si="45"/>
        <v>0</v>
      </c>
      <c r="AM255" s="12">
        <f t="shared" si="46"/>
        <v>0</v>
      </c>
      <c r="AN255" s="12">
        <f t="shared" si="47"/>
        <v>0</v>
      </c>
      <c r="AO255" s="12">
        <v>18</v>
      </c>
      <c r="AP255" s="22">
        <f t="shared" si="37"/>
        <v>33944.881889763783</v>
      </c>
    </row>
    <row r="256" spans="1:42" x14ac:dyDescent="0.3">
      <c r="A256" s="6" t="s">
        <v>486</v>
      </c>
      <c r="B256" s="19" t="s">
        <v>501</v>
      </c>
      <c r="C256" s="6" t="s">
        <v>488</v>
      </c>
      <c r="D256" s="6" t="s">
        <v>28</v>
      </c>
      <c r="E256" s="6" t="s">
        <v>489</v>
      </c>
      <c r="F256" s="6">
        <v>4</v>
      </c>
      <c r="G256" s="6">
        <v>18</v>
      </c>
      <c r="H256" s="6">
        <v>352</v>
      </c>
      <c r="I256" s="6" t="s">
        <v>95</v>
      </c>
      <c r="J256" s="6">
        <v>11542</v>
      </c>
      <c r="K256" s="19">
        <v>41851</v>
      </c>
      <c r="L256" s="7" t="s">
        <v>132</v>
      </c>
      <c r="M256" s="7" t="s">
        <v>32</v>
      </c>
      <c r="N256" s="7" t="s">
        <v>316</v>
      </c>
      <c r="O256" s="7">
        <v>103</v>
      </c>
      <c r="P256" s="19">
        <v>41856</v>
      </c>
      <c r="Q256" s="19">
        <v>41857</v>
      </c>
      <c r="R256" s="7" t="s">
        <v>502</v>
      </c>
      <c r="S256" s="7">
        <v>27.744881889763782</v>
      </c>
      <c r="T256" s="7">
        <v>5.72</v>
      </c>
      <c r="U256" s="7">
        <v>32000</v>
      </c>
      <c r="V256" s="6">
        <v>11542</v>
      </c>
      <c r="W256" s="12">
        <f t="shared" si="38"/>
        <v>0</v>
      </c>
      <c r="X256" s="12">
        <v>18</v>
      </c>
      <c r="Y256" s="13">
        <v>103</v>
      </c>
      <c r="Z256" s="13">
        <v>5.72</v>
      </c>
      <c r="AA256" s="13">
        <v>32000</v>
      </c>
      <c r="AB256" s="12">
        <v>352</v>
      </c>
      <c r="AC256" s="13">
        <f t="shared" si="36"/>
        <v>133217764</v>
      </c>
      <c r="AD256" s="12">
        <v>4</v>
      </c>
      <c r="AE256" s="12">
        <f t="shared" si="39"/>
        <v>1.3862943611198906</v>
      </c>
      <c r="AF256" s="12">
        <v>11542</v>
      </c>
      <c r="AG256" s="12">
        <f t="shared" si="40"/>
        <v>1</v>
      </c>
      <c r="AH256" s="12">
        <f t="shared" si="41"/>
        <v>0</v>
      </c>
      <c r="AI256" s="12">
        <f t="shared" si="42"/>
        <v>0</v>
      </c>
      <c r="AJ256" s="12">
        <f t="shared" si="43"/>
        <v>0</v>
      </c>
      <c r="AK256" s="12">
        <f t="shared" si="44"/>
        <v>0</v>
      </c>
      <c r="AL256" s="12">
        <f t="shared" si="45"/>
        <v>0</v>
      </c>
      <c r="AM256" s="12">
        <f t="shared" si="46"/>
        <v>0</v>
      </c>
      <c r="AN256" s="12">
        <f t="shared" si="47"/>
        <v>0</v>
      </c>
      <c r="AO256" s="12">
        <v>18</v>
      </c>
      <c r="AP256" s="22">
        <f t="shared" si="37"/>
        <v>27744.881889763783</v>
      </c>
    </row>
    <row r="257" spans="1:42" x14ac:dyDescent="0.3">
      <c r="A257" s="6" t="s">
        <v>486</v>
      </c>
      <c r="B257" s="19" t="s">
        <v>503</v>
      </c>
      <c r="C257" s="6" t="s">
        <v>488</v>
      </c>
      <c r="D257" s="6" t="s">
        <v>28</v>
      </c>
      <c r="E257" s="6" t="s">
        <v>489</v>
      </c>
      <c r="F257" s="6">
        <v>4</v>
      </c>
      <c r="G257" s="6">
        <v>18</v>
      </c>
      <c r="H257" s="6">
        <v>352</v>
      </c>
      <c r="I257" s="6" t="s">
        <v>95</v>
      </c>
      <c r="J257" s="6">
        <v>12087</v>
      </c>
      <c r="K257" s="19">
        <v>41851</v>
      </c>
      <c r="L257" s="7" t="s">
        <v>132</v>
      </c>
      <c r="M257" s="7" t="s">
        <v>32</v>
      </c>
      <c r="N257" s="7" t="s">
        <v>316</v>
      </c>
      <c r="O257" s="7">
        <v>103</v>
      </c>
      <c r="P257" s="19">
        <v>41857</v>
      </c>
      <c r="Q257" s="19">
        <v>41858</v>
      </c>
      <c r="R257" s="7" t="s">
        <v>504</v>
      </c>
      <c r="S257" s="7">
        <v>22.522834645669295</v>
      </c>
      <c r="T257" s="7">
        <v>6.03</v>
      </c>
      <c r="U257" s="7">
        <v>26000</v>
      </c>
      <c r="V257" s="6">
        <v>12087</v>
      </c>
      <c r="W257" s="12">
        <f t="shared" si="38"/>
        <v>0</v>
      </c>
      <c r="X257" s="12">
        <v>18</v>
      </c>
      <c r="Y257" s="13">
        <v>103</v>
      </c>
      <c r="Z257" s="13">
        <v>6.03</v>
      </c>
      <c r="AA257" s="13">
        <v>26000</v>
      </c>
      <c r="AB257" s="12">
        <v>352</v>
      </c>
      <c r="AC257" s="13">
        <f t="shared" si="36"/>
        <v>146095569</v>
      </c>
      <c r="AD257" s="12">
        <v>4</v>
      </c>
      <c r="AE257" s="12">
        <f t="shared" si="39"/>
        <v>1.3862943611198906</v>
      </c>
      <c r="AF257" s="12">
        <v>12087</v>
      </c>
      <c r="AG257" s="12">
        <f t="shared" si="40"/>
        <v>1</v>
      </c>
      <c r="AH257" s="12">
        <f t="shared" si="41"/>
        <v>0</v>
      </c>
      <c r="AI257" s="12">
        <f t="shared" si="42"/>
        <v>0</v>
      </c>
      <c r="AJ257" s="12">
        <f t="shared" si="43"/>
        <v>0</v>
      </c>
      <c r="AK257" s="12">
        <f t="shared" si="44"/>
        <v>0</v>
      </c>
      <c r="AL257" s="12">
        <f t="shared" si="45"/>
        <v>0</v>
      </c>
      <c r="AM257" s="12">
        <f t="shared" si="46"/>
        <v>0</v>
      </c>
      <c r="AN257" s="12">
        <f t="shared" si="47"/>
        <v>0</v>
      </c>
      <c r="AO257" s="12">
        <v>18</v>
      </c>
      <c r="AP257" s="22">
        <f t="shared" si="37"/>
        <v>22522.834645669296</v>
      </c>
    </row>
    <row r="258" spans="1:42" x14ac:dyDescent="0.3">
      <c r="A258" s="6" t="s">
        <v>486</v>
      </c>
      <c r="B258" s="19" t="s">
        <v>505</v>
      </c>
      <c r="C258" s="6" t="s">
        <v>488</v>
      </c>
      <c r="D258" s="6" t="s">
        <v>28</v>
      </c>
      <c r="E258" s="6" t="s">
        <v>489</v>
      </c>
      <c r="F258" s="6">
        <v>4</v>
      </c>
      <c r="G258" s="6">
        <v>18</v>
      </c>
      <c r="H258" s="6">
        <v>352</v>
      </c>
      <c r="I258" s="6" t="s">
        <v>95</v>
      </c>
      <c r="J258" s="6">
        <v>14592</v>
      </c>
      <c r="K258" s="19">
        <v>41851</v>
      </c>
      <c r="L258" s="7" t="s">
        <v>132</v>
      </c>
      <c r="M258" s="7" t="s">
        <v>32</v>
      </c>
      <c r="N258" s="7" t="s">
        <v>316</v>
      </c>
      <c r="O258" s="7">
        <v>103</v>
      </c>
      <c r="P258" s="19">
        <v>41858</v>
      </c>
      <c r="Q258" s="19">
        <v>41859</v>
      </c>
      <c r="R258" s="7" t="s">
        <v>506</v>
      </c>
      <c r="S258" s="7">
        <v>21.055118110236219</v>
      </c>
      <c r="T258" s="7">
        <v>6.09</v>
      </c>
      <c r="U258" s="7">
        <v>21000</v>
      </c>
      <c r="V258" s="6">
        <v>14592</v>
      </c>
      <c r="W258" s="12">
        <f t="shared" si="38"/>
        <v>0</v>
      </c>
      <c r="X258" s="12">
        <v>18</v>
      </c>
      <c r="Y258" s="13">
        <v>103</v>
      </c>
      <c r="Z258" s="13">
        <v>6.09</v>
      </c>
      <c r="AA258" s="13">
        <v>21000</v>
      </c>
      <c r="AB258" s="12">
        <v>352</v>
      </c>
      <c r="AC258" s="13">
        <f t="shared" ref="AC258:AC321" si="48">V258^2</f>
        <v>212926464</v>
      </c>
      <c r="AD258" s="12">
        <v>4</v>
      </c>
      <c r="AE258" s="12">
        <f t="shared" si="39"/>
        <v>1.3862943611198906</v>
      </c>
      <c r="AF258" s="12">
        <v>14592</v>
      </c>
      <c r="AG258" s="12">
        <f t="shared" si="40"/>
        <v>1</v>
      </c>
      <c r="AH258" s="12">
        <f t="shared" si="41"/>
        <v>0</v>
      </c>
      <c r="AI258" s="12">
        <f t="shared" si="42"/>
        <v>0</v>
      </c>
      <c r="AJ258" s="12">
        <f t="shared" si="43"/>
        <v>0</v>
      </c>
      <c r="AK258" s="12">
        <f t="shared" si="44"/>
        <v>0</v>
      </c>
      <c r="AL258" s="12">
        <f t="shared" si="45"/>
        <v>0</v>
      </c>
      <c r="AM258" s="12">
        <f t="shared" si="46"/>
        <v>0</v>
      </c>
      <c r="AN258" s="12">
        <f t="shared" si="47"/>
        <v>0</v>
      </c>
      <c r="AO258" s="12">
        <v>18</v>
      </c>
      <c r="AP258" s="22">
        <f t="shared" ref="AP258:AP321" si="49">S258*1000</f>
        <v>21055.118110236217</v>
      </c>
    </row>
    <row r="259" spans="1:42" x14ac:dyDescent="0.3">
      <c r="A259" s="6" t="s">
        <v>486</v>
      </c>
      <c r="B259" s="19" t="s">
        <v>507</v>
      </c>
      <c r="C259" s="6" t="s">
        <v>488</v>
      </c>
      <c r="D259" s="6" t="s">
        <v>28</v>
      </c>
      <c r="E259" s="6" t="s">
        <v>489</v>
      </c>
      <c r="F259" s="6">
        <v>4</v>
      </c>
      <c r="G259" s="6">
        <v>18</v>
      </c>
      <c r="H259" s="6">
        <v>352</v>
      </c>
      <c r="I259" s="6" t="s">
        <v>95</v>
      </c>
      <c r="J259" s="6">
        <v>17464</v>
      </c>
      <c r="K259" s="19">
        <v>41851</v>
      </c>
      <c r="L259" s="7" t="s">
        <v>132</v>
      </c>
      <c r="M259" s="7" t="s">
        <v>32</v>
      </c>
      <c r="N259" s="7" t="s">
        <v>316</v>
      </c>
      <c r="O259" s="7">
        <v>103</v>
      </c>
      <c r="P259" s="19">
        <v>41859</v>
      </c>
      <c r="Q259" s="19">
        <v>41860</v>
      </c>
      <c r="R259" s="7" t="s">
        <v>508</v>
      </c>
      <c r="S259" s="7">
        <v>26.993700787401576</v>
      </c>
      <c r="T259" s="7">
        <v>6.13</v>
      </c>
      <c r="U259" s="7">
        <v>20000</v>
      </c>
      <c r="V259" s="6">
        <v>17464</v>
      </c>
      <c r="W259" s="12">
        <f t="shared" ref="W259:W322" si="50">IF(I259="Yes",1,0)</f>
        <v>0</v>
      </c>
      <c r="X259" s="12">
        <v>18</v>
      </c>
      <c r="Y259" s="13">
        <v>103</v>
      </c>
      <c r="Z259" s="13">
        <v>6.13</v>
      </c>
      <c r="AA259" s="13">
        <v>20000</v>
      </c>
      <c r="AB259" s="12">
        <v>352</v>
      </c>
      <c r="AC259" s="13">
        <f t="shared" si="48"/>
        <v>304991296</v>
      </c>
      <c r="AD259" s="12">
        <v>4</v>
      </c>
      <c r="AE259" s="12">
        <f t="shared" ref="AE259:AE322" si="51">LN(AD259)</f>
        <v>1.3862943611198906</v>
      </c>
      <c r="AF259" s="12">
        <v>17464</v>
      </c>
      <c r="AG259" s="12">
        <f t="shared" ref="AG259:AG322" si="52">IF(L259="action",1,0)</f>
        <v>1</v>
      </c>
      <c r="AH259" s="12">
        <f t="shared" ref="AH259:AH322" si="53">IF(L259="animation",1,0)</f>
        <v>0</v>
      </c>
      <c r="AI259" s="12">
        <f t="shared" ref="AI259:AI322" si="54">IF(L259="children",1,0)</f>
        <v>0</v>
      </c>
      <c r="AJ259" s="12">
        <f t="shared" ref="AJ259:AJ322" si="55">IF(L259="comedy",1,0)</f>
        <v>0</v>
      </c>
      <c r="AK259" s="12">
        <f t="shared" ref="AK259:AK322" si="56">IF(L259="drama",1,0)</f>
        <v>0</v>
      </c>
      <c r="AL259" s="12">
        <f t="shared" ref="AL259:AL322" si="57">IF(L259="fantasy",1,0)</f>
        <v>0</v>
      </c>
      <c r="AM259" s="12">
        <f t="shared" ref="AM259:AM322" si="58">IF(L259="romance",1,0)</f>
        <v>0</v>
      </c>
      <c r="AN259" s="12">
        <f t="shared" ref="AN259:AN322" si="59">IF(L259="suspense",1,0)</f>
        <v>0</v>
      </c>
      <c r="AO259" s="12">
        <v>18</v>
      </c>
      <c r="AP259" s="22">
        <f t="shared" si="49"/>
        <v>26993.700787401576</v>
      </c>
    </row>
    <row r="260" spans="1:42" x14ac:dyDescent="0.3">
      <c r="A260" s="6" t="s">
        <v>486</v>
      </c>
      <c r="B260" s="19" t="s">
        <v>509</v>
      </c>
      <c r="C260" s="6" t="s">
        <v>488</v>
      </c>
      <c r="D260" s="6" t="s">
        <v>28</v>
      </c>
      <c r="E260" s="6" t="s">
        <v>489</v>
      </c>
      <c r="F260" s="6">
        <v>4</v>
      </c>
      <c r="G260" s="6">
        <v>18</v>
      </c>
      <c r="H260" s="6">
        <v>352</v>
      </c>
      <c r="I260" s="6" t="s">
        <v>95</v>
      </c>
      <c r="J260" s="6">
        <v>17938</v>
      </c>
      <c r="K260" s="19">
        <v>41851</v>
      </c>
      <c r="L260" s="7" t="s">
        <v>132</v>
      </c>
      <c r="M260" s="7" t="s">
        <v>32</v>
      </c>
      <c r="N260" s="7" t="s">
        <v>316</v>
      </c>
      <c r="O260" s="7">
        <v>103</v>
      </c>
      <c r="P260" s="19">
        <v>41860</v>
      </c>
      <c r="Q260" s="19">
        <v>41861</v>
      </c>
      <c r="R260" s="7" t="s">
        <v>510</v>
      </c>
      <c r="S260" s="7">
        <v>25.677165354330711</v>
      </c>
      <c r="T260" s="7">
        <v>5.97</v>
      </c>
      <c r="U260" s="7">
        <v>20000</v>
      </c>
      <c r="V260" s="6">
        <v>17938</v>
      </c>
      <c r="W260" s="12">
        <f t="shared" si="50"/>
        <v>0</v>
      </c>
      <c r="X260" s="12">
        <v>18</v>
      </c>
      <c r="Y260" s="13">
        <v>103</v>
      </c>
      <c r="Z260" s="13">
        <v>5.97</v>
      </c>
      <c r="AA260" s="13">
        <v>20000</v>
      </c>
      <c r="AB260" s="12">
        <v>352</v>
      </c>
      <c r="AC260" s="13">
        <f t="shared" si="48"/>
        <v>321771844</v>
      </c>
      <c r="AD260" s="12">
        <v>4</v>
      </c>
      <c r="AE260" s="12">
        <f t="shared" si="51"/>
        <v>1.3862943611198906</v>
      </c>
      <c r="AF260" s="12">
        <v>17938</v>
      </c>
      <c r="AG260" s="12">
        <f t="shared" si="52"/>
        <v>1</v>
      </c>
      <c r="AH260" s="12">
        <f t="shared" si="53"/>
        <v>0</v>
      </c>
      <c r="AI260" s="12">
        <f t="shared" si="54"/>
        <v>0</v>
      </c>
      <c r="AJ260" s="12">
        <f t="shared" si="55"/>
        <v>0</v>
      </c>
      <c r="AK260" s="12">
        <f t="shared" si="56"/>
        <v>0</v>
      </c>
      <c r="AL260" s="12">
        <f t="shared" si="57"/>
        <v>0</v>
      </c>
      <c r="AM260" s="12">
        <f t="shared" si="58"/>
        <v>0</v>
      </c>
      <c r="AN260" s="12">
        <f t="shared" si="59"/>
        <v>0</v>
      </c>
      <c r="AO260" s="12">
        <v>18</v>
      </c>
      <c r="AP260" s="22">
        <f t="shared" si="49"/>
        <v>25677.165354330711</v>
      </c>
    </row>
    <row r="261" spans="1:42" x14ac:dyDescent="0.3">
      <c r="A261" s="6" t="s">
        <v>486</v>
      </c>
      <c r="B261" s="19" t="s">
        <v>511</v>
      </c>
      <c r="C261" s="6" t="s">
        <v>488</v>
      </c>
      <c r="D261" s="6" t="s">
        <v>28</v>
      </c>
      <c r="E261" s="6" t="s">
        <v>489</v>
      </c>
      <c r="F261" s="6">
        <v>4</v>
      </c>
      <c r="G261" s="6">
        <v>18</v>
      </c>
      <c r="H261" s="6">
        <v>352</v>
      </c>
      <c r="I261" s="6" t="s">
        <v>95</v>
      </c>
      <c r="J261" s="6">
        <v>18352</v>
      </c>
      <c r="K261" s="19">
        <v>41851</v>
      </c>
      <c r="L261" s="7" t="s">
        <v>132</v>
      </c>
      <c r="M261" s="7" t="s">
        <v>32</v>
      </c>
      <c r="N261" s="7" t="s">
        <v>316</v>
      </c>
      <c r="O261" s="7">
        <v>103</v>
      </c>
      <c r="P261" s="19">
        <v>41861</v>
      </c>
      <c r="Q261" s="19">
        <v>41862</v>
      </c>
      <c r="R261" s="7" t="s">
        <v>512</v>
      </c>
      <c r="S261" s="7">
        <v>14.651968503937008</v>
      </c>
      <c r="T261" s="7">
        <v>5.69</v>
      </c>
      <c r="U261" s="7">
        <v>19000</v>
      </c>
      <c r="V261" s="6">
        <v>18352</v>
      </c>
      <c r="W261" s="12">
        <f t="shared" si="50"/>
        <v>0</v>
      </c>
      <c r="X261" s="12">
        <v>18</v>
      </c>
      <c r="Y261" s="13">
        <v>103</v>
      </c>
      <c r="Z261" s="13">
        <v>5.69</v>
      </c>
      <c r="AA261" s="13">
        <v>19000</v>
      </c>
      <c r="AB261" s="12">
        <v>352</v>
      </c>
      <c r="AC261" s="13">
        <f t="shared" si="48"/>
        <v>336795904</v>
      </c>
      <c r="AD261" s="12">
        <v>4</v>
      </c>
      <c r="AE261" s="12">
        <f t="shared" si="51"/>
        <v>1.3862943611198906</v>
      </c>
      <c r="AF261" s="12">
        <v>18352</v>
      </c>
      <c r="AG261" s="12">
        <f t="shared" si="52"/>
        <v>1</v>
      </c>
      <c r="AH261" s="12">
        <f t="shared" si="53"/>
        <v>0</v>
      </c>
      <c r="AI261" s="12">
        <f t="shared" si="54"/>
        <v>0</v>
      </c>
      <c r="AJ261" s="12">
        <f t="shared" si="55"/>
        <v>0</v>
      </c>
      <c r="AK261" s="12">
        <f t="shared" si="56"/>
        <v>0</v>
      </c>
      <c r="AL261" s="12">
        <f t="shared" si="57"/>
        <v>0</v>
      </c>
      <c r="AM261" s="12">
        <f t="shared" si="58"/>
        <v>0</v>
      </c>
      <c r="AN261" s="12">
        <f t="shared" si="59"/>
        <v>0</v>
      </c>
      <c r="AO261" s="12">
        <v>18</v>
      </c>
      <c r="AP261" s="22">
        <f t="shared" si="49"/>
        <v>14651.968503937007</v>
      </c>
    </row>
    <row r="262" spans="1:42" x14ac:dyDescent="0.3">
      <c r="A262" s="6" t="s">
        <v>486</v>
      </c>
      <c r="B262" s="19" t="s">
        <v>513</v>
      </c>
      <c r="C262" s="6" t="s">
        <v>488</v>
      </c>
      <c r="D262" s="6" t="s">
        <v>28</v>
      </c>
      <c r="E262" s="6" t="s">
        <v>489</v>
      </c>
      <c r="F262" s="6">
        <v>4</v>
      </c>
      <c r="G262" s="6">
        <v>18</v>
      </c>
      <c r="H262" s="6">
        <v>353</v>
      </c>
      <c r="I262" s="6" t="s">
        <v>95</v>
      </c>
      <c r="J262" s="6">
        <v>18656</v>
      </c>
      <c r="K262" s="19">
        <v>41851</v>
      </c>
      <c r="L262" s="7" t="s">
        <v>132</v>
      </c>
      <c r="M262" s="7" t="s">
        <v>32</v>
      </c>
      <c r="N262" s="7" t="s">
        <v>316</v>
      </c>
      <c r="O262" s="7">
        <v>103</v>
      </c>
      <c r="P262" s="19">
        <v>41862</v>
      </c>
      <c r="Q262" s="19">
        <v>41863</v>
      </c>
      <c r="R262" s="7" t="s">
        <v>514</v>
      </c>
      <c r="S262" s="7">
        <v>15.074015748031497</v>
      </c>
      <c r="T262" s="7">
        <v>5.91</v>
      </c>
      <c r="U262" s="7">
        <v>19000</v>
      </c>
      <c r="V262" s="6">
        <v>18656</v>
      </c>
      <c r="W262" s="12">
        <f t="shared" si="50"/>
        <v>0</v>
      </c>
      <c r="X262" s="12">
        <v>18</v>
      </c>
      <c r="Y262" s="13">
        <v>103</v>
      </c>
      <c r="Z262" s="13">
        <v>5.91</v>
      </c>
      <c r="AA262" s="13">
        <v>19000</v>
      </c>
      <c r="AB262" s="12">
        <v>353</v>
      </c>
      <c r="AC262" s="13">
        <f t="shared" si="48"/>
        <v>348046336</v>
      </c>
      <c r="AD262" s="12">
        <v>4</v>
      </c>
      <c r="AE262" s="12">
        <f t="shared" si="51"/>
        <v>1.3862943611198906</v>
      </c>
      <c r="AF262" s="12">
        <v>18656</v>
      </c>
      <c r="AG262" s="12">
        <f t="shared" si="52"/>
        <v>1</v>
      </c>
      <c r="AH262" s="12">
        <f t="shared" si="53"/>
        <v>0</v>
      </c>
      <c r="AI262" s="12">
        <f t="shared" si="54"/>
        <v>0</v>
      </c>
      <c r="AJ262" s="12">
        <f t="shared" si="55"/>
        <v>0</v>
      </c>
      <c r="AK262" s="12">
        <f t="shared" si="56"/>
        <v>0</v>
      </c>
      <c r="AL262" s="12">
        <f t="shared" si="57"/>
        <v>0</v>
      </c>
      <c r="AM262" s="12">
        <f t="shared" si="58"/>
        <v>0</v>
      </c>
      <c r="AN262" s="12">
        <f t="shared" si="59"/>
        <v>0</v>
      </c>
      <c r="AO262" s="12">
        <v>18</v>
      </c>
      <c r="AP262" s="22">
        <f t="shared" si="49"/>
        <v>15074.015748031497</v>
      </c>
    </row>
    <row r="263" spans="1:42" x14ac:dyDescent="0.3">
      <c r="A263" s="6" t="s">
        <v>486</v>
      </c>
      <c r="B263" s="19" t="s">
        <v>515</v>
      </c>
      <c r="C263" s="6" t="s">
        <v>488</v>
      </c>
      <c r="D263" s="6" t="s">
        <v>28</v>
      </c>
      <c r="E263" s="6" t="s">
        <v>489</v>
      </c>
      <c r="F263" s="6">
        <v>4</v>
      </c>
      <c r="G263" s="6">
        <v>18</v>
      </c>
      <c r="H263" s="6">
        <v>353</v>
      </c>
      <c r="I263" s="6" t="s">
        <v>95</v>
      </c>
      <c r="J263" s="6">
        <v>18929</v>
      </c>
      <c r="K263" s="19">
        <v>41851</v>
      </c>
      <c r="L263" s="7" t="s">
        <v>132</v>
      </c>
      <c r="M263" s="7" t="s">
        <v>32</v>
      </c>
      <c r="N263" s="7" t="s">
        <v>316</v>
      </c>
      <c r="O263" s="7">
        <v>103</v>
      </c>
      <c r="P263" s="19">
        <v>41863</v>
      </c>
      <c r="Q263" s="19">
        <v>41864</v>
      </c>
      <c r="R263" s="7" t="s">
        <v>516</v>
      </c>
      <c r="S263" s="7">
        <v>12.914960629921261</v>
      </c>
      <c r="T263" s="7">
        <v>6.09</v>
      </c>
      <c r="U263" s="7">
        <v>19000</v>
      </c>
      <c r="V263" s="6">
        <v>18929</v>
      </c>
      <c r="W263" s="12">
        <f t="shared" si="50"/>
        <v>0</v>
      </c>
      <c r="X263" s="12">
        <v>18</v>
      </c>
      <c r="Y263" s="13">
        <v>103</v>
      </c>
      <c r="Z263" s="13">
        <v>6.09</v>
      </c>
      <c r="AA263" s="13">
        <v>19000</v>
      </c>
      <c r="AB263" s="12">
        <v>353</v>
      </c>
      <c r="AC263" s="13">
        <f t="shared" si="48"/>
        <v>358307041</v>
      </c>
      <c r="AD263" s="12">
        <v>4</v>
      </c>
      <c r="AE263" s="12">
        <f t="shared" si="51"/>
        <v>1.3862943611198906</v>
      </c>
      <c r="AF263" s="12">
        <v>18929</v>
      </c>
      <c r="AG263" s="12">
        <f t="shared" si="52"/>
        <v>1</v>
      </c>
      <c r="AH263" s="12">
        <f t="shared" si="53"/>
        <v>0</v>
      </c>
      <c r="AI263" s="12">
        <f t="shared" si="54"/>
        <v>0</v>
      </c>
      <c r="AJ263" s="12">
        <f t="shared" si="55"/>
        <v>0</v>
      </c>
      <c r="AK263" s="12">
        <f t="shared" si="56"/>
        <v>0</v>
      </c>
      <c r="AL263" s="12">
        <f t="shared" si="57"/>
        <v>0</v>
      </c>
      <c r="AM263" s="12">
        <f t="shared" si="58"/>
        <v>0</v>
      </c>
      <c r="AN263" s="12">
        <f t="shared" si="59"/>
        <v>0</v>
      </c>
      <c r="AO263" s="12">
        <v>18</v>
      </c>
      <c r="AP263" s="22">
        <f t="shared" si="49"/>
        <v>12914.960629921261</v>
      </c>
    </row>
    <row r="264" spans="1:42" x14ac:dyDescent="0.3">
      <c r="A264" s="6" t="s">
        <v>486</v>
      </c>
      <c r="B264" s="19" t="s">
        <v>517</v>
      </c>
      <c r="C264" s="6" t="s">
        <v>488</v>
      </c>
      <c r="D264" s="6" t="s">
        <v>28</v>
      </c>
      <c r="E264" s="6" t="s">
        <v>489</v>
      </c>
      <c r="F264" s="6">
        <v>4</v>
      </c>
      <c r="G264" s="6">
        <v>18</v>
      </c>
      <c r="H264" s="6">
        <v>353</v>
      </c>
      <c r="I264" s="6" t="s">
        <v>95</v>
      </c>
      <c r="J264" s="6">
        <v>19142</v>
      </c>
      <c r="K264" s="19">
        <v>41851</v>
      </c>
      <c r="L264" s="7" t="s">
        <v>132</v>
      </c>
      <c r="M264" s="7" t="s">
        <v>32</v>
      </c>
      <c r="N264" s="7" t="s">
        <v>316</v>
      </c>
      <c r="O264" s="7">
        <v>103</v>
      </c>
      <c r="P264" s="19">
        <v>41864</v>
      </c>
      <c r="Q264" s="19">
        <v>41865</v>
      </c>
      <c r="R264" s="7" t="s">
        <v>518</v>
      </c>
      <c r="S264" s="7">
        <v>8.4834645669291344</v>
      </c>
      <c r="T264" s="7">
        <v>5.75</v>
      </c>
      <c r="U264" s="7">
        <v>13000</v>
      </c>
      <c r="V264" s="6">
        <v>19142</v>
      </c>
      <c r="W264" s="12">
        <f t="shared" si="50"/>
        <v>0</v>
      </c>
      <c r="X264" s="12">
        <v>18</v>
      </c>
      <c r="Y264" s="13">
        <v>103</v>
      </c>
      <c r="Z264" s="13">
        <v>5.75</v>
      </c>
      <c r="AA264" s="13">
        <v>13000</v>
      </c>
      <c r="AB264" s="12">
        <v>353</v>
      </c>
      <c r="AC264" s="13">
        <f t="shared" si="48"/>
        <v>366416164</v>
      </c>
      <c r="AD264" s="12">
        <v>4</v>
      </c>
      <c r="AE264" s="12">
        <f t="shared" si="51"/>
        <v>1.3862943611198906</v>
      </c>
      <c r="AF264" s="12">
        <v>19142</v>
      </c>
      <c r="AG264" s="12">
        <f t="shared" si="52"/>
        <v>1</v>
      </c>
      <c r="AH264" s="12">
        <f t="shared" si="53"/>
        <v>0</v>
      </c>
      <c r="AI264" s="12">
        <f t="shared" si="54"/>
        <v>0</v>
      </c>
      <c r="AJ264" s="12">
        <f t="shared" si="55"/>
        <v>0</v>
      </c>
      <c r="AK264" s="12">
        <f t="shared" si="56"/>
        <v>0</v>
      </c>
      <c r="AL264" s="12">
        <f t="shared" si="57"/>
        <v>0</v>
      </c>
      <c r="AM264" s="12">
        <f t="shared" si="58"/>
        <v>0</v>
      </c>
      <c r="AN264" s="12">
        <f t="shared" si="59"/>
        <v>0</v>
      </c>
      <c r="AO264" s="12">
        <v>18</v>
      </c>
      <c r="AP264" s="22">
        <f t="shared" si="49"/>
        <v>8483.4645669291349</v>
      </c>
    </row>
    <row r="265" spans="1:42" x14ac:dyDescent="0.3">
      <c r="A265" s="6" t="s">
        <v>486</v>
      </c>
      <c r="B265" s="19" t="s">
        <v>519</v>
      </c>
      <c r="C265" s="6" t="s">
        <v>488</v>
      </c>
      <c r="D265" s="6" t="s">
        <v>28</v>
      </c>
      <c r="E265" s="6" t="s">
        <v>489</v>
      </c>
      <c r="F265" s="6">
        <v>4</v>
      </c>
      <c r="G265" s="6">
        <v>18</v>
      </c>
      <c r="H265" s="6">
        <v>353</v>
      </c>
      <c r="I265" s="6" t="s">
        <v>95</v>
      </c>
      <c r="J265" s="6">
        <v>19282</v>
      </c>
      <c r="K265" s="19">
        <v>41851</v>
      </c>
      <c r="L265" s="7" t="s">
        <v>132</v>
      </c>
      <c r="M265" s="7" t="s">
        <v>32</v>
      </c>
      <c r="N265" s="7" t="s">
        <v>316</v>
      </c>
      <c r="O265" s="7">
        <v>103</v>
      </c>
      <c r="P265" s="19">
        <v>41865</v>
      </c>
      <c r="Q265" s="19">
        <v>41866</v>
      </c>
      <c r="R265" s="7" t="s">
        <v>520</v>
      </c>
      <c r="S265" s="7">
        <v>2.7023622047244098</v>
      </c>
      <c r="T265" s="7">
        <v>5.42</v>
      </c>
      <c r="U265" s="7">
        <v>4156</v>
      </c>
      <c r="V265" s="6">
        <v>19282</v>
      </c>
      <c r="W265" s="12">
        <f t="shared" si="50"/>
        <v>0</v>
      </c>
      <c r="X265" s="12">
        <v>18</v>
      </c>
      <c r="Y265" s="13">
        <v>103</v>
      </c>
      <c r="Z265" s="13">
        <v>5.42</v>
      </c>
      <c r="AA265" s="13">
        <v>4156</v>
      </c>
      <c r="AB265" s="12">
        <v>353</v>
      </c>
      <c r="AC265" s="13">
        <f t="shared" si="48"/>
        <v>371795524</v>
      </c>
      <c r="AD265" s="12">
        <v>4</v>
      </c>
      <c r="AE265" s="12">
        <f t="shared" si="51"/>
        <v>1.3862943611198906</v>
      </c>
      <c r="AF265" s="12">
        <v>19282</v>
      </c>
      <c r="AG265" s="12">
        <f t="shared" si="52"/>
        <v>1</v>
      </c>
      <c r="AH265" s="12">
        <f t="shared" si="53"/>
        <v>0</v>
      </c>
      <c r="AI265" s="12">
        <f t="shared" si="54"/>
        <v>0</v>
      </c>
      <c r="AJ265" s="12">
        <f t="shared" si="55"/>
        <v>0</v>
      </c>
      <c r="AK265" s="12">
        <f t="shared" si="56"/>
        <v>0</v>
      </c>
      <c r="AL265" s="12">
        <f t="shared" si="57"/>
        <v>0</v>
      </c>
      <c r="AM265" s="12">
        <f t="shared" si="58"/>
        <v>0</v>
      </c>
      <c r="AN265" s="12">
        <f t="shared" si="59"/>
        <v>0</v>
      </c>
      <c r="AO265" s="12">
        <v>18</v>
      </c>
      <c r="AP265" s="22">
        <f t="shared" si="49"/>
        <v>2702.3622047244098</v>
      </c>
    </row>
    <row r="266" spans="1:42" x14ac:dyDescent="0.3">
      <c r="A266" s="6" t="s">
        <v>486</v>
      </c>
      <c r="B266" s="19" t="s">
        <v>521</v>
      </c>
      <c r="C266" s="6" t="s">
        <v>488</v>
      </c>
      <c r="D266" s="6" t="s">
        <v>28</v>
      </c>
      <c r="E266" s="6" t="s">
        <v>489</v>
      </c>
      <c r="F266" s="6">
        <v>3.9</v>
      </c>
      <c r="G266" s="6">
        <v>18</v>
      </c>
      <c r="H266" s="6">
        <v>353</v>
      </c>
      <c r="I266" s="6" t="s">
        <v>95</v>
      </c>
      <c r="J266" s="6">
        <v>19419</v>
      </c>
      <c r="K266" s="19">
        <v>41851</v>
      </c>
      <c r="L266" s="7" t="s">
        <v>132</v>
      </c>
      <c r="M266" s="7" t="s">
        <v>32</v>
      </c>
      <c r="N266" s="7" t="s">
        <v>316</v>
      </c>
      <c r="O266" s="7">
        <v>103</v>
      </c>
      <c r="P266" s="19">
        <v>41866</v>
      </c>
      <c r="Q266" s="19">
        <v>41867</v>
      </c>
      <c r="R266" s="7" t="s">
        <v>522</v>
      </c>
      <c r="S266" s="7">
        <v>2.5322834645669294</v>
      </c>
      <c r="T266" s="7">
        <v>5.69</v>
      </c>
      <c r="U266" s="7">
        <v>2970</v>
      </c>
      <c r="V266" s="6">
        <v>19419</v>
      </c>
      <c r="W266" s="12">
        <f t="shared" si="50"/>
        <v>0</v>
      </c>
      <c r="X266" s="12">
        <v>18</v>
      </c>
      <c r="Y266" s="13">
        <v>103</v>
      </c>
      <c r="Z266" s="13">
        <v>5.69</v>
      </c>
      <c r="AA266" s="13">
        <v>2970</v>
      </c>
      <c r="AB266" s="12">
        <v>353</v>
      </c>
      <c r="AC266" s="13">
        <f t="shared" si="48"/>
        <v>377097561</v>
      </c>
      <c r="AD266" s="12">
        <v>3.9</v>
      </c>
      <c r="AE266" s="12">
        <f t="shared" si="51"/>
        <v>1.3609765531356006</v>
      </c>
      <c r="AF266" s="12">
        <v>19419</v>
      </c>
      <c r="AG266" s="12">
        <f t="shared" si="52"/>
        <v>1</v>
      </c>
      <c r="AH266" s="12">
        <f t="shared" si="53"/>
        <v>0</v>
      </c>
      <c r="AI266" s="12">
        <f t="shared" si="54"/>
        <v>0</v>
      </c>
      <c r="AJ266" s="12">
        <f t="shared" si="55"/>
        <v>0</v>
      </c>
      <c r="AK266" s="12">
        <f t="shared" si="56"/>
        <v>0</v>
      </c>
      <c r="AL266" s="12">
        <f t="shared" si="57"/>
        <v>0</v>
      </c>
      <c r="AM266" s="12">
        <f t="shared" si="58"/>
        <v>0</v>
      </c>
      <c r="AN266" s="12">
        <f t="shared" si="59"/>
        <v>0</v>
      </c>
      <c r="AO266" s="12">
        <v>18</v>
      </c>
      <c r="AP266" s="22">
        <f t="shared" si="49"/>
        <v>2532.2834645669295</v>
      </c>
    </row>
    <row r="267" spans="1:42" x14ac:dyDescent="0.3">
      <c r="A267" s="6" t="s">
        <v>486</v>
      </c>
      <c r="B267" s="19" t="s">
        <v>523</v>
      </c>
      <c r="C267" s="6" t="s">
        <v>488</v>
      </c>
      <c r="D267" s="6" t="s">
        <v>28</v>
      </c>
      <c r="E267" s="6" t="s">
        <v>489</v>
      </c>
      <c r="F267" s="6">
        <v>3.9</v>
      </c>
      <c r="G267" s="6">
        <v>18</v>
      </c>
      <c r="H267" s="6">
        <v>353</v>
      </c>
      <c r="I267" s="6" t="s">
        <v>95</v>
      </c>
      <c r="J267" s="6">
        <v>19519</v>
      </c>
      <c r="K267" s="19">
        <v>41851</v>
      </c>
      <c r="L267" s="7" t="s">
        <v>132</v>
      </c>
      <c r="M267" s="7" t="s">
        <v>32</v>
      </c>
      <c r="N267" s="7" t="s">
        <v>316</v>
      </c>
      <c r="O267" s="7">
        <v>103</v>
      </c>
      <c r="P267" s="19">
        <v>41867</v>
      </c>
      <c r="Q267" s="19">
        <v>41868</v>
      </c>
      <c r="R267" s="7" t="s">
        <v>524</v>
      </c>
      <c r="S267" s="7">
        <v>2.5937007874015747</v>
      </c>
      <c r="T267" s="7">
        <v>5.51</v>
      </c>
      <c r="U267" s="7">
        <v>2936</v>
      </c>
      <c r="V267" s="6">
        <v>19519</v>
      </c>
      <c r="W267" s="12">
        <f t="shared" si="50"/>
        <v>0</v>
      </c>
      <c r="X267" s="12">
        <v>18</v>
      </c>
      <c r="Y267" s="13">
        <v>103</v>
      </c>
      <c r="Z267" s="13">
        <v>5.51</v>
      </c>
      <c r="AA267" s="13">
        <v>2936</v>
      </c>
      <c r="AB267" s="12">
        <v>353</v>
      </c>
      <c r="AC267" s="13">
        <f t="shared" si="48"/>
        <v>380991361</v>
      </c>
      <c r="AD267" s="12">
        <v>3.9</v>
      </c>
      <c r="AE267" s="12">
        <f t="shared" si="51"/>
        <v>1.3609765531356006</v>
      </c>
      <c r="AF267" s="12">
        <v>19519</v>
      </c>
      <c r="AG267" s="12">
        <f t="shared" si="52"/>
        <v>1</v>
      </c>
      <c r="AH267" s="12">
        <f t="shared" si="53"/>
        <v>0</v>
      </c>
      <c r="AI267" s="12">
        <f t="shared" si="54"/>
        <v>0</v>
      </c>
      <c r="AJ267" s="12">
        <f t="shared" si="55"/>
        <v>0</v>
      </c>
      <c r="AK267" s="12">
        <f t="shared" si="56"/>
        <v>0</v>
      </c>
      <c r="AL267" s="12">
        <f t="shared" si="57"/>
        <v>0</v>
      </c>
      <c r="AM267" s="12">
        <f t="shared" si="58"/>
        <v>0</v>
      </c>
      <c r="AN267" s="12">
        <f t="shared" si="59"/>
        <v>0</v>
      </c>
      <c r="AO267" s="12">
        <v>18</v>
      </c>
      <c r="AP267" s="22">
        <f t="shared" si="49"/>
        <v>2593.7007874015749</v>
      </c>
    </row>
    <row r="268" spans="1:42" x14ac:dyDescent="0.3">
      <c r="A268" s="6" t="s">
        <v>486</v>
      </c>
      <c r="B268" s="19" t="s">
        <v>525</v>
      </c>
      <c r="C268" s="6" t="s">
        <v>488</v>
      </c>
      <c r="D268" s="6" t="s">
        <v>28</v>
      </c>
      <c r="E268" s="6" t="s">
        <v>489</v>
      </c>
      <c r="F268" s="6">
        <v>3.9</v>
      </c>
      <c r="G268" s="6">
        <v>18</v>
      </c>
      <c r="H268" s="6">
        <v>353</v>
      </c>
      <c r="I268" s="6" t="s">
        <v>95</v>
      </c>
      <c r="J268" s="6">
        <v>19624</v>
      </c>
      <c r="K268" s="19">
        <v>41851</v>
      </c>
      <c r="L268" s="7" t="s">
        <v>132</v>
      </c>
      <c r="M268" s="7" t="s">
        <v>32</v>
      </c>
      <c r="N268" s="7" t="s">
        <v>316</v>
      </c>
      <c r="O268" s="7">
        <v>103</v>
      </c>
      <c r="P268" s="19">
        <v>41868</v>
      </c>
      <c r="Q268" s="19">
        <v>41869</v>
      </c>
      <c r="R268" s="7" t="s">
        <v>526</v>
      </c>
      <c r="S268" s="7">
        <v>1.4692913385826774</v>
      </c>
      <c r="T268" s="7">
        <v>5.28</v>
      </c>
      <c r="U268" s="7">
        <v>2787</v>
      </c>
      <c r="V268" s="6">
        <v>19624</v>
      </c>
      <c r="W268" s="12">
        <f t="shared" si="50"/>
        <v>0</v>
      </c>
      <c r="X268" s="12">
        <v>18</v>
      </c>
      <c r="Y268" s="13">
        <v>103</v>
      </c>
      <c r="Z268" s="13">
        <v>5.28</v>
      </c>
      <c r="AA268" s="13">
        <v>2787</v>
      </c>
      <c r="AB268" s="12">
        <v>353</v>
      </c>
      <c r="AC268" s="13">
        <f t="shared" si="48"/>
        <v>385101376</v>
      </c>
      <c r="AD268" s="12">
        <v>3.9</v>
      </c>
      <c r="AE268" s="12">
        <f t="shared" si="51"/>
        <v>1.3609765531356006</v>
      </c>
      <c r="AF268" s="12">
        <v>19624</v>
      </c>
      <c r="AG268" s="12">
        <f t="shared" si="52"/>
        <v>1</v>
      </c>
      <c r="AH268" s="12">
        <f t="shared" si="53"/>
        <v>0</v>
      </c>
      <c r="AI268" s="12">
        <f t="shared" si="54"/>
        <v>0</v>
      </c>
      <c r="AJ268" s="12">
        <f t="shared" si="55"/>
        <v>0</v>
      </c>
      <c r="AK268" s="12">
        <f t="shared" si="56"/>
        <v>0</v>
      </c>
      <c r="AL268" s="12">
        <f t="shared" si="57"/>
        <v>0</v>
      </c>
      <c r="AM268" s="12">
        <f t="shared" si="58"/>
        <v>0</v>
      </c>
      <c r="AN268" s="12">
        <f t="shared" si="59"/>
        <v>0</v>
      </c>
      <c r="AO268" s="12">
        <v>18</v>
      </c>
      <c r="AP268" s="22">
        <f t="shared" si="49"/>
        <v>1469.2913385826773</v>
      </c>
    </row>
    <row r="269" spans="1:42" x14ac:dyDescent="0.3">
      <c r="A269" s="6" t="s">
        <v>486</v>
      </c>
      <c r="B269" s="19" t="s">
        <v>527</v>
      </c>
      <c r="C269" s="6" t="s">
        <v>488</v>
      </c>
      <c r="D269" s="6" t="s">
        <v>28</v>
      </c>
      <c r="E269" s="6" t="s">
        <v>489</v>
      </c>
      <c r="F269" s="6">
        <v>3.9</v>
      </c>
      <c r="G269" s="6">
        <v>18</v>
      </c>
      <c r="H269" s="6">
        <v>353</v>
      </c>
      <c r="I269" s="6" t="s">
        <v>95</v>
      </c>
      <c r="J269" s="6">
        <v>19707</v>
      </c>
      <c r="K269" s="19">
        <v>41851</v>
      </c>
      <c r="L269" s="7" t="s">
        <v>132</v>
      </c>
      <c r="M269" s="7" t="s">
        <v>32</v>
      </c>
      <c r="N269" s="7" t="s">
        <v>316</v>
      </c>
      <c r="O269" s="7">
        <v>103</v>
      </c>
      <c r="P269" s="19">
        <v>41869</v>
      </c>
      <c r="Q269" s="19">
        <v>41870</v>
      </c>
      <c r="R269" s="7" t="s">
        <v>528</v>
      </c>
      <c r="S269" s="7">
        <v>1.5637795275590551</v>
      </c>
      <c r="T269" s="7">
        <v>5.12</v>
      </c>
      <c r="U269" s="7">
        <v>2775</v>
      </c>
      <c r="V269" s="6">
        <v>19707</v>
      </c>
      <c r="W269" s="12">
        <f t="shared" si="50"/>
        <v>0</v>
      </c>
      <c r="X269" s="12">
        <v>18</v>
      </c>
      <c r="Y269" s="13">
        <v>103</v>
      </c>
      <c r="Z269" s="13">
        <v>5.12</v>
      </c>
      <c r="AA269" s="13">
        <v>2775</v>
      </c>
      <c r="AB269" s="12">
        <v>353</v>
      </c>
      <c r="AC269" s="13">
        <f t="shared" si="48"/>
        <v>388365849</v>
      </c>
      <c r="AD269" s="12">
        <v>3.9</v>
      </c>
      <c r="AE269" s="12">
        <f t="shared" si="51"/>
        <v>1.3609765531356006</v>
      </c>
      <c r="AF269" s="12">
        <v>19707</v>
      </c>
      <c r="AG269" s="12">
        <f t="shared" si="52"/>
        <v>1</v>
      </c>
      <c r="AH269" s="12">
        <f t="shared" si="53"/>
        <v>0</v>
      </c>
      <c r="AI269" s="12">
        <f t="shared" si="54"/>
        <v>0</v>
      </c>
      <c r="AJ269" s="12">
        <f t="shared" si="55"/>
        <v>0</v>
      </c>
      <c r="AK269" s="12">
        <f t="shared" si="56"/>
        <v>0</v>
      </c>
      <c r="AL269" s="12">
        <f t="shared" si="57"/>
        <v>0</v>
      </c>
      <c r="AM269" s="12">
        <f t="shared" si="58"/>
        <v>0</v>
      </c>
      <c r="AN269" s="12">
        <f t="shared" si="59"/>
        <v>0</v>
      </c>
      <c r="AO269" s="12">
        <v>18</v>
      </c>
      <c r="AP269" s="22">
        <f t="shared" si="49"/>
        <v>1563.7795275590552</v>
      </c>
    </row>
    <row r="270" spans="1:42" x14ac:dyDescent="0.3">
      <c r="A270" s="6" t="s">
        <v>486</v>
      </c>
      <c r="B270" s="19" t="s">
        <v>529</v>
      </c>
      <c r="C270" s="6" t="s">
        <v>488</v>
      </c>
      <c r="D270" s="6" t="s">
        <v>28</v>
      </c>
      <c r="E270" s="6" t="s">
        <v>489</v>
      </c>
      <c r="F270" s="6">
        <v>3.9</v>
      </c>
      <c r="G270" s="6">
        <v>18</v>
      </c>
      <c r="H270" s="6">
        <v>353</v>
      </c>
      <c r="I270" s="6" t="s">
        <v>95</v>
      </c>
      <c r="J270" s="6">
        <v>19769</v>
      </c>
      <c r="K270" s="19">
        <v>41851</v>
      </c>
      <c r="L270" s="7" t="s">
        <v>132</v>
      </c>
      <c r="M270" s="7" t="s">
        <v>32</v>
      </c>
      <c r="N270" s="7" t="s">
        <v>316</v>
      </c>
      <c r="O270" s="7">
        <v>103</v>
      </c>
      <c r="P270" s="19">
        <v>41870</v>
      </c>
      <c r="Q270" s="19">
        <v>41871</v>
      </c>
      <c r="R270" s="7" t="s">
        <v>530</v>
      </c>
      <c r="S270" s="7">
        <v>1.3622047244094488</v>
      </c>
      <c r="T270" s="7">
        <v>5.61</v>
      </c>
      <c r="U270" s="7">
        <v>2695</v>
      </c>
      <c r="V270" s="6">
        <v>19769</v>
      </c>
      <c r="W270" s="12">
        <f t="shared" si="50"/>
        <v>0</v>
      </c>
      <c r="X270" s="12">
        <v>18</v>
      </c>
      <c r="Y270" s="13">
        <v>103</v>
      </c>
      <c r="Z270" s="13">
        <v>5.61</v>
      </c>
      <c r="AA270" s="13">
        <v>2695</v>
      </c>
      <c r="AB270" s="12">
        <v>353</v>
      </c>
      <c r="AC270" s="13">
        <f t="shared" si="48"/>
        <v>390813361</v>
      </c>
      <c r="AD270" s="12">
        <v>3.9</v>
      </c>
      <c r="AE270" s="12">
        <f t="shared" si="51"/>
        <v>1.3609765531356006</v>
      </c>
      <c r="AF270" s="12">
        <v>19769</v>
      </c>
      <c r="AG270" s="12">
        <f t="shared" si="52"/>
        <v>1</v>
      </c>
      <c r="AH270" s="12">
        <f t="shared" si="53"/>
        <v>0</v>
      </c>
      <c r="AI270" s="12">
        <f t="shared" si="54"/>
        <v>0</v>
      </c>
      <c r="AJ270" s="12">
        <f t="shared" si="55"/>
        <v>0</v>
      </c>
      <c r="AK270" s="12">
        <f t="shared" si="56"/>
        <v>0</v>
      </c>
      <c r="AL270" s="12">
        <f t="shared" si="57"/>
        <v>0</v>
      </c>
      <c r="AM270" s="12">
        <f t="shared" si="58"/>
        <v>0</v>
      </c>
      <c r="AN270" s="12">
        <f t="shared" si="59"/>
        <v>0</v>
      </c>
      <c r="AO270" s="12">
        <v>18</v>
      </c>
      <c r="AP270" s="22">
        <f t="shared" si="49"/>
        <v>1362.2047244094488</v>
      </c>
    </row>
    <row r="271" spans="1:42" x14ac:dyDescent="0.3">
      <c r="A271" s="6" t="s">
        <v>486</v>
      </c>
      <c r="B271" s="19" t="s">
        <v>412</v>
      </c>
      <c r="C271" s="6" t="s">
        <v>488</v>
      </c>
      <c r="D271" s="6" t="s">
        <v>28</v>
      </c>
      <c r="E271" s="6" t="s">
        <v>489</v>
      </c>
      <c r="F271" s="6">
        <v>3.9</v>
      </c>
      <c r="G271" s="6">
        <v>18</v>
      </c>
      <c r="H271" s="6">
        <v>353</v>
      </c>
      <c r="I271" s="6" t="s">
        <v>95</v>
      </c>
      <c r="J271" s="6">
        <v>19813</v>
      </c>
      <c r="K271" s="19">
        <v>41851</v>
      </c>
      <c r="L271" s="7" t="s">
        <v>132</v>
      </c>
      <c r="M271" s="7" t="s">
        <v>32</v>
      </c>
      <c r="N271" s="7" t="s">
        <v>316</v>
      </c>
      <c r="O271" s="7">
        <v>103</v>
      </c>
      <c r="P271" s="19">
        <v>41871</v>
      </c>
      <c r="Q271" s="19">
        <v>41872</v>
      </c>
      <c r="R271" s="7" t="s">
        <v>531</v>
      </c>
      <c r="S271" s="7">
        <v>0.68188976377952759</v>
      </c>
      <c r="T271" s="7">
        <v>5.57</v>
      </c>
      <c r="U271" s="7">
        <v>1529</v>
      </c>
      <c r="V271" s="6">
        <v>19813</v>
      </c>
      <c r="W271" s="12">
        <f t="shared" si="50"/>
        <v>0</v>
      </c>
      <c r="X271" s="12">
        <v>18</v>
      </c>
      <c r="Y271" s="13">
        <v>103</v>
      </c>
      <c r="Z271" s="13">
        <v>5.57</v>
      </c>
      <c r="AA271" s="13">
        <v>1529</v>
      </c>
      <c r="AB271" s="12">
        <v>353</v>
      </c>
      <c r="AC271" s="13">
        <f t="shared" si="48"/>
        <v>392554969</v>
      </c>
      <c r="AD271" s="12">
        <v>3.9</v>
      </c>
      <c r="AE271" s="12">
        <f t="shared" si="51"/>
        <v>1.3609765531356006</v>
      </c>
      <c r="AF271" s="12">
        <v>19813</v>
      </c>
      <c r="AG271" s="12">
        <f t="shared" si="52"/>
        <v>1</v>
      </c>
      <c r="AH271" s="12">
        <f t="shared" si="53"/>
        <v>0</v>
      </c>
      <c r="AI271" s="12">
        <f t="shared" si="54"/>
        <v>0</v>
      </c>
      <c r="AJ271" s="12">
        <f t="shared" si="55"/>
        <v>0</v>
      </c>
      <c r="AK271" s="12">
        <f t="shared" si="56"/>
        <v>0</v>
      </c>
      <c r="AL271" s="12">
        <f t="shared" si="57"/>
        <v>0</v>
      </c>
      <c r="AM271" s="12">
        <f t="shared" si="58"/>
        <v>0</v>
      </c>
      <c r="AN271" s="12">
        <f t="shared" si="59"/>
        <v>0</v>
      </c>
      <c r="AO271" s="12">
        <v>18</v>
      </c>
      <c r="AP271" s="22">
        <f t="shared" si="49"/>
        <v>681.88976377952758</v>
      </c>
    </row>
    <row r="272" spans="1:42" x14ac:dyDescent="0.3">
      <c r="A272" s="6" t="s">
        <v>486</v>
      </c>
      <c r="B272" s="19" t="s">
        <v>345</v>
      </c>
      <c r="C272" s="6" t="s">
        <v>488</v>
      </c>
      <c r="D272" s="6" t="s">
        <v>28</v>
      </c>
      <c r="E272" s="6" t="s">
        <v>489</v>
      </c>
      <c r="F272" s="6">
        <v>3.9</v>
      </c>
      <c r="G272" s="6">
        <v>18</v>
      </c>
      <c r="H272" s="6">
        <v>358</v>
      </c>
      <c r="I272" s="6" t="s">
        <v>95</v>
      </c>
      <c r="J272" s="6">
        <v>19882</v>
      </c>
      <c r="K272" s="19">
        <v>41851</v>
      </c>
      <c r="L272" s="7" t="s">
        <v>132</v>
      </c>
      <c r="M272" s="7" t="s">
        <v>32</v>
      </c>
      <c r="N272" s="7" t="s">
        <v>316</v>
      </c>
      <c r="O272" s="7">
        <v>103</v>
      </c>
      <c r="P272" s="19">
        <v>41872</v>
      </c>
      <c r="Q272" s="19">
        <v>41873</v>
      </c>
      <c r="R272" s="7" t="s">
        <v>532</v>
      </c>
      <c r="S272" s="7">
        <v>0.1921259842519685</v>
      </c>
      <c r="T272" s="7">
        <v>5.61</v>
      </c>
      <c r="U272" s="7">
        <v>492</v>
      </c>
      <c r="V272" s="6">
        <v>19882</v>
      </c>
      <c r="W272" s="12">
        <f t="shared" si="50"/>
        <v>0</v>
      </c>
      <c r="X272" s="12">
        <v>18</v>
      </c>
      <c r="Y272" s="13">
        <v>103</v>
      </c>
      <c r="Z272" s="13">
        <v>5.61</v>
      </c>
      <c r="AA272" s="13">
        <v>492</v>
      </c>
      <c r="AB272" s="12">
        <v>358</v>
      </c>
      <c r="AC272" s="13">
        <f t="shared" si="48"/>
        <v>395293924</v>
      </c>
      <c r="AD272" s="12">
        <v>3.9</v>
      </c>
      <c r="AE272" s="12">
        <f t="shared" si="51"/>
        <v>1.3609765531356006</v>
      </c>
      <c r="AF272" s="12">
        <v>19882</v>
      </c>
      <c r="AG272" s="12">
        <f t="shared" si="52"/>
        <v>1</v>
      </c>
      <c r="AH272" s="12">
        <f t="shared" si="53"/>
        <v>0</v>
      </c>
      <c r="AI272" s="12">
        <f t="shared" si="54"/>
        <v>0</v>
      </c>
      <c r="AJ272" s="12">
        <f t="shared" si="55"/>
        <v>0</v>
      </c>
      <c r="AK272" s="12">
        <f t="shared" si="56"/>
        <v>0</v>
      </c>
      <c r="AL272" s="12">
        <f t="shared" si="57"/>
        <v>0</v>
      </c>
      <c r="AM272" s="12">
        <f t="shared" si="58"/>
        <v>0</v>
      </c>
      <c r="AN272" s="12">
        <f t="shared" si="59"/>
        <v>0</v>
      </c>
      <c r="AO272" s="12">
        <v>18</v>
      </c>
      <c r="AP272" s="22">
        <f t="shared" si="49"/>
        <v>192.1259842519685</v>
      </c>
    </row>
    <row r="273" spans="1:42" x14ac:dyDescent="0.3">
      <c r="A273" s="6" t="s">
        <v>486</v>
      </c>
      <c r="B273" s="19" t="s">
        <v>348</v>
      </c>
      <c r="C273" s="6" t="s">
        <v>488</v>
      </c>
      <c r="D273" s="6" t="s">
        <v>28</v>
      </c>
      <c r="E273" s="6" t="s">
        <v>489</v>
      </c>
      <c r="F273" s="6">
        <v>3.9</v>
      </c>
      <c r="G273" s="6">
        <v>18</v>
      </c>
      <c r="H273" s="6">
        <v>377</v>
      </c>
      <c r="I273" s="6" t="s">
        <v>95</v>
      </c>
      <c r="J273" s="6">
        <v>19978</v>
      </c>
      <c r="K273" s="19">
        <v>41851</v>
      </c>
      <c r="L273" s="7" t="s">
        <v>132</v>
      </c>
      <c r="M273" s="7" t="s">
        <v>32</v>
      </c>
      <c r="N273" s="7" t="s">
        <v>316</v>
      </c>
      <c r="O273" s="7">
        <v>103</v>
      </c>
      <c r="P273" s="19">
        <v>41873</v>
      </c>
      <c r="Q273" s="19">
        <v>41874</v>
      </c>
      <c r="R273" s="7" t="s">
        <v>533</v>
      </c>
      <c r="S273" s="7">
        <v>0.22047244094488189</v>
      </c>
      <c r="T273" s="7">
        <v>5.91</v>
      </c>
      <c r="U273" s="7">
        <v>467</v>
      </c>
      <c r="V273" s="6">
        <v>19978</v>
      </c>
      <c r="W273" s="12">
        <f t="shared" si="50"/>
        <v>0</v>
      </c>
      <c r="X273" s="12">
        <v>18</v>
      </c>
      <c r="Y273" s="13">
        <v>103</v>
      </c>
      <c r="Z273" s="13">
        <v>5.91</v>
      </c>
      <c r="AA273" s="13">
        <v>467</v>
      </c>
      <c r="AB273" s="12">
        <v>377</v>
      </c>
      <c r="AC273" s="13">
        <f t="shared" si="48"/>
        <v>399120484</v>
      </c>
      <c r="AD273" s="12">
        <v>3.9</v>
      </c>
      <c r="AE273" s="12">
        <f t="shared" si="51"/>
        <v>1.3609765531356006</v>
      </c>
      <c r="AF273" s="12">
        <v>19978</v>
      </c>
      <c r="AG273" s="12">
        <f t="shared" si="52"/>
        <v>1</v>
      </c>
      <c r="AH273" s="12">
        <f t="shared" si="53"/>
        <v>0</v>
      </c>
      <c r="AI273" s="12">
        <f t="shared" si="54"/>
        <v>0</v>
      </c>
      <c r="AJ273" s="12">
        <f t="shared" si="55"/>
        <v>0</v>
      </c>
      <c r="AK273" s="12">
        <f t="shared" si="56"/>
        <v>0</v>
      </c>
      <c r="AL273" s="12">
        <f t="shared" si="57"/>
        <v>0</v>
      </c>
      <c r="AM273" s="12">
        <f t="shared" si="58"/>
        <v>0</v>
      </c>
      <c r="AN273" s="12">
        <f t="shared" si="59"/>
        <v>0</v>
      </c>
      <c r="AO273" s="12">
        <v>18</v>
      </c>
      <c r="AP273" s="22">
        <f t="shared" si="49"/>
        <v>220.4724409448819</v>
      </c>
    </row>
    <row r="274" spans="1:42" x14ac:dyDescent="0.3">
      <c r="A274" s="6" t="s">
        <v>486</v>
      </c>
      <c r="B274" s="19" t="s">
        <v>350</v>
      </c>
      <c r="C274" s="6" t="s">
        <v>488</v>
      </c>
      <c r="D274" s="6" t="s">
        <v>28</v>
      </c>
      <c r="E274" s="6" t="s">
        <v>489</v>
      </c>
      <c r="F274" s="6">
        <v>3.9</v>
      </c>
      <c r="G274" s="6">
        <v>18</v>
      </c>
      <c r="H274" s="6">
        <v>378</v>
      </c>
      <c r="I274" s="6" t="s">
        <v>95</v>
      </c>
      <c r="J274" s="6">
        <v>20093</v>
      </c>
      <c r="K274" s="19">
        <v>41851</v>
      </c>
      <c r="L274" s="7" t="s">
        <v>132</v>
      </c>
      <c r="M274" s="7" t="s">
        <v>32</v>
      </c>
      <c r="N274" s="7" t="s">
        <v>316</v>
      </c>
      <c r="O274" s="7">
        <v>103</v>
      </c>
      <c r="P274" s="19">
        <v>41874</v>
      </c>
      <c r="Q274" s="19">
        <v>41875</v>
      </c>
      <c r="R274" s="7" t="s">
        <v>534</v>
      </c>
      <c r="S274" s="7">
        <v>0.21102362204724412</v>
      </c>
      <c r="T274" s="7">
        <v>5.42</v>
      </c>
      <c r="U274" s="7">
        <v>486</v>
      </c>
      <c r="V274" s="6">
        <v>20093</v>
      </c>
      <c r="W274" s="12">
        <f t="shared" si="50"/>
        <v>0</v>
      </c>
      <c r="X274" s="12">
        <v>18</v>
      </c>
      <c r="Y274" s="13">
        <v>103</v>
      </c>
      <c r="Z274" s="13">
        <v>5.42</v>
      </c>
      <c r="AA274" s="13">
        <v>486</v>
      </c>
      <c r="AB274" s="12">
        <v>378</v>
      </c>
      <c r="AC274" s="13">
        <f t="shared" si="48"/>
        <v>403728649</v>
      </c>
      <c r="AD274" s="12">
        <v>3.9</v>
      </c>
      <c r="AE274" s="12">
        <f t="shared" si="51"/>
        <v>1.3609765531356006</v>
      </c>
      <c r="AF274" s="12">
        <v>20093</v>
      </c>
      <c r="AG274" s="12">
        <f t="shared" si="52"/>
        <v>1</v>
      </c>
      <c r="AH274" s="12">
        <f t="shared" si="53"/>
        <v>0</v>
      </c>
      <c r="AI274" s="12">
        <f t="shared" si="54"/>
        <v>0</v>
      </c>
      <c r="AJ274" s="12">
        <f t="shared" si="55"/>
        <v>0</v>
      </c>
      <c r="AK274" s="12">
        <f t="shared" si="56"/>
        <v>0</v>
      </c>
      <c r="AL274" s="12">
        <f t="shared" si="57"/>
        <v>0</v>
      </c>
      <c r="AM274" s="12">
        <f t="shared" si="58"/>
        <v>0</v>
      </c>
      <c r="AN274" s="12">
        <f t="shared" si="59"/>
        <v>0</v>
      </c>
      <c r="AO274" s="12">
        <v>18</v>
      </c>
      <c r="AP274" s="22">
        <f t="shared" si="49"/>
        <v>211.02362204724412</v>
      </c>
    </row>
    <row r="275" spans="1:42" x14ac:dyDescent="0.3">
      <c r="A275" s="6" t="s">
        <v>486</v>
      </c>
      <c r="B275" s="19" t="s">
        <v>352</v>
      </c>
      <c r="C275" s="6" t="s">
        <v>488</v>
      </c>
      <c r="D275" s="6" t="s">
        <v>28</v>
      </c>
      <c r="E275" s="6" t="s">
        <v>489</v>
      </c>
      <c r="F275" s="6">
        <v>3.9</v>
      </c>
      <c r="G275" s="6">
        <v>18</v>
      </c>
      <c r="H275" s="6">
        <v>378</v>
      </c>
      <c r="I275" s="6" t="s">
        <v>95</v>
      </c>
      <c r="J275" s="6">
        <v>20283</v>
      </c>
      <c r="K275" s="19">
        <v>41851</v>
      </c>
      <c r="L275" s="7" t="s">
        <v>132</v>
      </c>
      <c r="M275" s="7" t="s">
        <v>32</v>
      </c>
      <c r="N275" s="7" t="s">
        <v>316</v>
      </c>
      <c r="O275" s="7">
        <v>103</v>
      </c>
      <c r="P275" s="19">
        <v>41875</v>
      </c>
      <c r="Q275" s="19">
        <v>41876</v>
      </c>
      <c r="R275" s="7" t="s">
        <v>535</v>
      </c>
      <c r="S275" s="7">
        <v>0.15118110236220472</v>
      </c>
      <c r="T275" s="7">
        <v>5.92</v>
      </c>
      <c r="U275" s="7">
        <v>513</v>
      </c>
      <c r="V275" s="6">
        <v>20283</v>
      </c>
      <c r="W275" s="12">
        <f t="shared" si="50"/>
        <v>0</v>
      </c>
      <c r="X275" s="12">
        <v>18</v>
      </c>
      <c r="Y275" s="13">
        <v>103</v>
      </c>
      <c r="Z275" s="13">
        <v>5.92</v>
      </c>
      <c r="AA275" s="13">
        <v>513</v>
      </c>
      <c r="AB275" s="12">
        <v>378</v>
      </c>
      <c r="AC275" s="13">
        <f t="shared" si="48"/>
        <v>411400089</v>
      </c>
      <c r="AD275" s="12">
        <v>3.9</v>
      </c>
      <c r="AE275" s="12">
        <f t="shared" si="51"/>
        <v>1.3609765531356006</v>
      </c>
      <c r="AF275" s="12">
        <v>20283</v>
      </c>
      <c r="AG275" s="12">
        <f t="shared" si="52"/>
        <v>1</v>
      </c>
      <c r="AH275" s="12">
        <f t="shared" si="53"/>
        <v>0</v>
      </c>
      <c r="AI275" s="12">
        <f t="shared" si="54"/>
        <v>0</v>
      </c>
      <c r="AJ275" s="12">
        <f t="shared" si="55"/>
        <v>0</v>
      </c>
      <c r="AK275" s="12">
        <f t="shared" si="56"/>
        <v>0</v>
      </c>
      <c r="AL275" s="12">
        <f t="shared" si="57"/>
        <v>0</v>
      </c>
      <c r="AM275" s="12">
        <f t="shared" si="58"/>
        <v>0</v>
      </c>
      <c r="AN275" s="12">
        <f t="shared" si="59"/>
        <v>0</v>
      </c>
      <c r="AO275" s="12">
        <v>18</v>
      </c>
      <c r="AP275" s="22">
        <f t="shared" si="49"/>
        <v>151.18110236220471</v>
      </c>
    </row>
    <row r="276" spans="1:42" x14ac:dyDescent="0.3">
      <c r="A276" s="6" t="s">
        <v>486</v>
      </c>
      <c r="B276" s="19" t="s">
        <v>354</v>
      </c>
      <c r="C276" s="6" t="s">
        <v>488</v>
      </c>
      <c r="D276" s="6" t="s">
        <v>28</v>
      </c>
      <c r="E276" s="6" t="s">
        <v>489</v>
      </c>
      <c r="F276" s="6">
        <v>3.9</v>
      </c>
      <c r="G276" s="6">
        <v>18</v>
      </c>
      <c r="H276" s="6">
        <v>378</v>
      </c>
      <c r="I276" s="6" t="s">
        <v>95</v>
      </c>
      <c r="J276" s="6">
        <v>20355</v>
      </c>
      <c r="K276" s="19">
        <v>41851</v>
      </c>
      <c r="L276" s="7" t="s">
        <v>132</v>
      </c>
      <c r="M276" s="7" t="s">
        <v>32</v>
      </c>
      <c r="N276" s="7" t="s">
        <v>316</v>
      </c>
      <c r="O276" s="7">
        <v>103</v>
      </c>
      <c r="P276" s="19">
        <v>41876</v>
      </c>
      <c r="Q276" s="19">
        <v>41877</v>
      </c>
      <c r="R276" s="7" t="s">
        <v>536</v>
      </c>
      <c r="S276" s="7">
        <v>0.16535433070866143</v>
      </c>
      <c r="T276" s="7">
        <v>5.37</v>
      </c>
      <c r="U276" s="7">
        <v>514</v>
      </c>
      <c r="V276" s="6">
        <v>20355</v>
      </c>
      <c r="W276" s="12">
        <f t="shared" si="50"/>
        <v>0</v>
      </c>
      <c r="X276" s="12">
        <v>18</v>
      </c>
      <c r="Y276" s="13">
        <v>103</v>
      </c>
      <c r="Z276" s="13">
        <v>5.37</v>
      </c>
      <c r="AA276" s="13">
        <v>514</v>
      </c>
      <c r="AB276" s="12">
        <v>378</v>
      </c>
      <c r="AC276" s="13">
        <f t="shared" si="48"/>
        <v>414326025</v>
      </c>
      <c r="AD276" s="12">
        <v>3.9</v>
      </c>
      <c r="AE276" s="12">
        <f t="shared" si="51"/>
        <v>1.3609765531356006</v>
      </c>
      <c r="AF276" s="12">
        <v>20355</v>
      </c>
      <c r="AG276" s="12">
        <f t="shared" si="52"/>
        <v>1</v>
      </c>
      <c r="AH276" s="12">
        <f t="shared" si="53"/>
        <v>0</v>
      </c>
      <c r="AI276" s="12">
        <f t="shared" si="54"/>
        <v>0</v>
      </c>
      <c r="AJ276" s="12">
        <f t="shared" si="55"/>
        <v>0</v>
      </c>
      <c r="AK276" s="12">
        <f t="shared" si="56"/>
        <v>0</v>
      </c>
      <c r="AL276" s="12">
        <f t="shared" si="57"/>
        <v>0</v>
      </c>
      <c r="AM276" s="12">
        <f t="shared" si="58"/>
        <v>0</v>
      </c>
      <c r="AN276" s="12">
        <f t="shared" si="59"/>
        <v>0</v>
      </c>
      <c r="AO276" s="12">
        <v>18</v>
      </c>
      <c r="AP276" s="22">
        <f t="shared" si="49"/>
        <v>165.35433070866142</v>
      </c>
    </row>
    <row r="277" spans="1:42" x14ac:dyDescent="0.3">
      <c r="A277" s="6" t="s">
        <v>486</v>
      </c>
      <c r="B277" s="19" t="s">
        <v>356</v>
      </c>
      <c r="C277" s="6" t="s">
        <v>488</v>
      </c>
      <c r="D277" s="6" t="s">
        <v>28</v>
      </c>
      <c r="E277" s="6" t="s">
        <v>489</v>
      </c>
      <c r="F277" s="6">
        <v>3.9</v>
      </c>
      <c r="G277" s="6">
        <v>18</v>
      </c>
      <c r="H277" s="6">
        <v>378</v>
      </c>
      <c r="I277" s="6" t="s">
        <v>95</v>
      </c>
      <c r="J277" s="6">
        <v>20467</v>
      </c>
      <c r="K277" s="19">
        <v>41851</v>
      </c>
      <c r="L277" s="7" t="s">
        <v>132</v>
      </c>
      <c r="M277" s="7" t="s">
        <v>32</v>
      </c>
      <c r="N277" s="7" t="s">
        <v>316</v>
      </c>
      <c r="O277" s="7">
        <v>103</v>
      </c>
      <c r="P277" s="19">
        <v>41877</v>
      </c>
      <c r="Q277" s="19">
        <v>41878</v>
      </c>
      <c r="R277" s="7" t="s">
        <v>537</v>
      </c>
      <c r="S277" s="7">
        <v>0.14645669291338584</v>
      </c>
      <c r="T277" s="7">
        <v>5.7</v>
      </c>
      <c r="U277" s="7">
        <v>518</v>
      </c>
      <c r="V277" s="6">
        <v>20467</v>
      </c>
      <c r="W277" s="12">
        <f t="shared" si="50"/>
        <v>0</v>
      </c>
      <c r="X277" s="12">
        <v>18</v>
      </c>
      <c r="Y277" s="13">
        <v>103</v>
      </c>
      <c r="Z277" s="13">
        <v>5.7</v>
      </c>
      <c r="AA277" s="13">
        <v>518</v>
      </c>
      <c r="AB277" s="12">
        <v>378</v>
      </c>
      <c r="AC277" s="13">
        <f t="shared" si="48"/>
        <v>418898089</v>
      </c>
      <c r="AD277" s="12">
        <v>3.9</v>
      </c>
      <c r="AE277" s="12">
        <f t="shared" si="51"/>
        <v>1.3609765531356006</v>
      </c>
      <c r="AF277" s="12">
        <v>20467</v>
      </c>
      <c r="AG277" s="12">
        <f t="shared" si="52"/>
        <v>1</v>
      </c>
      <c r="AH277" s="12">
        <f t="shared" si="53"/>
        <v>0</v>
      </c>
      <c r="AI277" s="12">
        <f t="shared" si="54"/>
        <v>0</v>
      </c>
      <c r="AJ277" s="12">
        <f t="shared" si="55"/>
        <v>0</v>
      </c>
      <c r="AK277" s="12">
        <f t="shared" si="56"/>
        <v>0</v>
      </c>
      <c r="AL277" s="12">
        <f t="shared" si="57"/>
        <v>0</v>
      </c>
      <c r="AM277" s="12">
        <f t="shared" si="58"/>
        <v>0</v>
      </c>
      <c r="AN277" s="12">
        <f t="shared" si="59"/>
        <v>0</v>
      </c>
      <c r="AO277" s="12">
        <v>18</v>
      </c>
      <c r="AP277" s="22">
        <f t="shared" si="49"/>
        <v>146.45669291338584</v>
      </c>
    </row>
    <row r="278" spans="1:42" x14ac:dyDescent="0.3">
      <c r="A278" s="6" t="s">
        <v>486</v>
      </c>
      <c r="B278" s="19" t="s">
        <v>358</v>
      </c>
      <c r="C278" s="6" t="s">
        <v>488</v>
      </c>
      <c r="D278" s="6" t="s">
        <v>28</v>
      </c>
      <c r="E278" s="6" t="s">
        <v>489</v>
      </c>
      <c r="F278" s="6">
        <v>3.9</v>
      </c>
      <c r="G278" s="6">
        <v>18</v>
      </c>
      <c r="H278" s="6">
        <v>378</v>
      </c>
      <c r="I278" s="6" t="s">
        <v>95</v>
      </c>
      <c r="J278" s="6">
        <v>20578</v>
      </c>
      <c r="K278" s="19">
        <v>41851</v>
      </c>
      <c r="L278" s="7" t="s">
        <v>132</v>
      </c>
      <c r="M278" s="7" t="s">
        <v>32</v>
      </c>
      <c r="N278" s="7" t="s">
        <v>316</v>
      </c>
      <c r="O278" s="7">
        <v>103</v>
      </c>
      <c r="P278" s="19">
        <v>41878</v>
      </c>
      <c r="Q278" s="19">
        <v>41879</v>
      </c>
      <c r="R278" s="7" t="s">
        <v>538</v>
      </c>
      <c r="S278" s="7">
        <v>0.17795275590551185</v>
      </c>
      <c r="T278" s="7">
        <v>5.07</v>
      </c>
      <c r="U278" s="7">
        <v>502</v>
      </c>
      <c r="V278" s="6">
        <v>20578</v>
      </c>
      <c r="W278" s="12">
        <f t="shared" si="50"/>
        <v>0</v>
      </c>
      <c r="X278" s="12">
        <v>18</v>
      </c>
      <c r="Y278" s="13">
        <v>103</v>
      </c>
      <c r="Z278" s="13">
        <v>5.07</v>
      </c>
      <c r="AA278" s="13">
        <v>502</v>
      </c>
      <c r="AB278" s="12">
        <v>378</v>
      </c>
      <c r="AC278" s="13">
        <f t="shared" si="48"/>
        <v>423454084</v>
      </c>
      <c r="AD278" s="12">
        <v>3.9</v>
      </c>
      <c r="AE278" s="12">
        <f t="shared" si="51"/>
        <v>1.3609765531356006</v>
      </c>
      <c r="AF278" s="12">
        <v>20578</v>
      </c>
      <c r="AG278" s="12">
        <f t="shared" si="52"/>
        <v>1</v>
      </c>
      <c r="AH278" s="12">
        <f t="shared" si="53"/>
        <v>0</v>
      </c>
      <c r="AI278" s="12">
        <f t="shared" si="54"/>
        <v>0</v>
      </c>
      <c r="AJ278" s="12">
        <f t="shared" si="55"/>
        <v>0</v>
      </c>
      <c r="AK278" s="12">
        <f t="shared" si="56"/>
        <v>0</v>
      </c>
      <c r="AL278" s="12">
        <f t="shared" si="57"/>
        <v>0</v>
      </c>
      <c r="AM278" s="12">
        <f t="shared" si="58"/>
        <v>0</v>
      </c>
      <c r="AN278" s="12">
        <f t="shared" si="59"/>
        <v>0</v>
      </c>
      <c r="AO278" s="12">
        <v>18</v>
      </c>
      <c r="AP278" s="22">
        <f t="shared" si="49"/>
        <v>177.95275590551185</v>
      </c>
    </row>
    <row r="279" spans="1:42" x14ac:dyDescent="0.3">
      <c r="A279" s="6" t="s">
        <v>539</v>
      </c>
      <c r="B279" s="19" t="s">
        <v>540</v>
      </c>
      <c r="C279" s="6" t="s">
        <v>541</v>
      </c>
      <c r="D279" s="6" t="s">
        <v>28</v>
      </c>
      <c r="E279" s="6" t="s">
        <v>542</v>
      </c>
      <c r="F279" s="6">
        <v>7.2</v>
      </c>
      <c r="G279" s="6">
        <v>21</v>
      </c>
      <c r="H279" s="6">
        <v>218</v>
      </c>
      <c r="I279" s="6" t="s">
        <v>95</v>
      </c>
      <c r="J279" s="6">
        <v>182</v>
      </c>
      <c r="K279" s="19">
        <v>41747</v>
      </c>
      <c r="L279" s="7" t="s">
        <v>132</v>
      </c>
      <c r="M279" s="7" t="s">
        <v>32</v>
      </c>
      <c r="N279" s="7" t="s">
        <v>133</v>
      </c>
      <c r="O279" s="7">
        <v>113</v>
      </c>
      <c r="P279" s="19">
        <v>41746</v>
      </c>
      <c r="Q279" s="19">
        <v>41747</v>
      </c>
      <c r="R279" s="7" t="s">
        <v>543</v>
      </c>
      <c r="S279" s="7">
        <v>31.204724409448822</v>
      </c>
      <c r="T279" s="7">
        <v>6.11</v>
      </c>
      <c r="U279" s="7">
        <v>28000</v>
      </c>
      <c r="V279" s="6">
        <v>182</v>
      </c>
      <c r="W279" s="12">
        <f t="shared" si="50"/>
        <v>0</v>
      </c>
      <c r="X279" s="12">
        <v>21</v>
      </c>
      <c r="Y279" s="13">
        <v>113</v>
      </c>
      <c r="Z279" s="13">
        <v>6.11</v>
      </c>
      <c r="AA279" s="13">
        <v>28000</v>
      </c>
      <c r="AB279" s="12">
        <v>218</v>
      </c>
      <c r="AC279" s="13">
        <f t="shared" si="48"/>
        <v>33124</v>
      </c>
      <c r="AD279" s="12">
        <v>7.2</v>
      </c>
      <c r="AE279" s="12">
        <f t="shared" si="51"/>
        <v>1.9740810260220096</v>
      </c>
      <c r="AF279" s="12">
        <v>182</v>
      </c>
      <c r="AG279" s="12">
        <f t="shared" si="52"/>
        <v>1</v>
      </c>
      <c r="AH279" s="12">
        <f t="shared" si="53"/>
        <v>0</v>
      </c>
      <c r="AI279" s="12">
        <f t="shared" si="54"/>
        <v>0</v>
      </c>
      <c r="AJ279" s="12">
        <f t="shared" si="55"/>
        <v>0</v>
      </c>
      <c r="AK279" s="12">
        <f t="shared" si="56"/>
        <v>0</v>
      </c>
      <c r="AL279" s="12">
        <f t="shared" si="57"/>
        <v>0</v>
      </c>
      <c r="AM279" s="12">
        <f t="shared" si="58"/>
        <v>0</v>
      </c>
      <c r="AN279" s="12">
        <f t="shared" si="59"/>
        <v>0</v>
      </c>
      <c r="AO279" s="12">
        <v>21</v>
      </c>
      <c r="AP279" s="22">
        <f t="shared" si="49"/>
        <v>31204.724409448823</v>
      </c>
    </row>
    <row r="280" spans="1:42" x14ac:dyDescent="0.3">
      <c r="A280" s="6" t="s">
        <v>539</v>
      </c>
      <c r="B280" s="19" t="s">
        <v>544</v>
      </c>
      <c r="C280" s="6" t="s">
        <v>541</v>
      </c>
      <c r="D280" s="6" t="s">
        <v>28</v>
      </c>
      <c r="E280" s="6" t="s">
        <v>542</v>
      </c>
      <c r="F280" s="6">
        <v>6.5</v>
      </c>
      <c r="G280" s="6">
        <v>22</v>
      </c>
      <c r="H280" s="6">
        <v>226</v>
      </c>
      <c r="I280" s="6" t="s">
        <v>95</v>
      </c>
      <c r="J280" s="6">
        <v>1065</v>
      </c>
      <c r="K280" s="19">
        <v>41747</v>
      </c>
      <c r="L280" s="7" t="s">
        <v>132</v>
      </c>
      <c r="M280" s="7" t="s">
        <v>32</v>
      </c>
      <c r="N280" s="7" t="s">
        <v>133</v>
      </c>
      <c r="O280" s="7">
        <v>113</v>
      </c>
      <c r="P280" s="19">
        <v>41747</v>
      </c>
      <c r="Q280" s="19">
        <v>41748</v>
      </c>
      <c r="R280" s="7" t="s">
        <v>545</v>
      </c>
      <c r="S280" s="7">
        <v>41.987401574803151</v>
      </c>
      <c r="T280" s="7">
        <v>5.91</v>
      </c>
      <c r="U280" s="7">
        <v>28000</v>
      </c>
      <c r="V280" s="6">
        <v>1065</v>
      </c>
      <c r="W280" s="12">
        <f t="shared" si="50"/>
        <v>0</v>
      </c>
      <c r="X280" s="12">
        <v>22</v>
      </c>
      <c r="Y280" s="13">
        <v>113</v>
      </c>
      <c r="Z280" s="13">
        <v>5.91</v>
      </c>
      <c r="AA280" s="13">
        <v>28000</v>
      </c>
      <c r="AB280" s="12">
        <v>226</v>
      </c>
      <c r="AC280" s="13">
        <f t="shared" si="48"/>
        <v>1134225</v>
      </c>
      <c r="AD280" s="12">
        <v>6.5</v>
      </c>
      <c r="AE280" s="12">
        <f t="shared" si="51"/>
        <v>1.8718021769015913</v>
      </c>
      <c r="AF280" s="12">
        <v>1065</v>
      </c>
      <c r="AG280" s="12">
        <f t="shared" si="52"/>
        <v>1</v>
      </c>
      <c r="AH280" s="12">
        <f t="shared" si="53"/>
        <v>0</v>
      </c>
      <c r="AI280" s="12">
        <f t="shared" si="54"/>
        <v>0</v>
      </c>
      <c r="AJ280" s="12">
        <f t="shared" si="55"/>
        <v>0</v>
      </c>
      <c r="AK280" s="12">
        <f t="shared" si="56"/>
        <v>0</v>
      </c>
      <c r="AL280" s="12">
        <f t="shared" si="57"/>
        <v>0</v>
      </c>
      <c r="AM280" s="12">
        <f t="shared" si="58"/>
        <v>0</v>
      </c>
      <c r="AN280" s="12">
        <f t="shared" si="59"/>
        <v>0</v>
      </c>
      <c r="AO280" s="12">
        <v>22</v>
      </c>
      <c r="AP280" s="22">
        <f t="shared" si="49"/>
        <v>41987.401574803152</v>
      </c>
    </row>
    <row r="281" spans="1:42" x14ac:dyDescent="0.3">
      <c r="A281" s="6" t="s">
        <v>539</v>
      </c>
      <c r="B281" s="19" t="s">
        <v>546</v>
      </c>
      <c r="C281" s="6" t="s">
        <v>541</v>
      </c>
      <c r="D281" s="6" t="s">
        <v>28</v>
      </c>
      <c r="E281" s="6" t="s">
        <v>542</v>
      </c>
      <c r="F281" s="6">
        <v>6.3</v>
      </c>
      <c r="G281" s="6">
        <v>22</v>
      </c>
      <c r="H281" s="6">
        <v>233</v>
      </c>
      <c r="I281" s="6" t="s">
        <v>95</v>
      </c>
      <c r="J281" s="6">
        <v>2585</v>
      </c>
      <c r="K281" s="19">
        <v>41747</v>
      </c>
      <c r="L281" s="7" t="s">
        <v>132</v>
      </c>
      <c r="M281" s="7" t="s">
        <v>32</v>
      </c>
      <c r="N281" s="7" t="s">
        <v>133</v>
      </c>
      <c r="O281" s="7">
        <v>113</v>
      </c>
      <c r="P281" s="19">
        <v>41748</v>
      </c>
      <c r="Q281" s="19">
        <v>41749</v>
      </c>
      <c r="R281" s="7" t="s">
        <v>547</v>
      </c>
      <c r="S281" s="7">
        <v>30.944881889763781</v>
      </c>
      <c r="T281" s="7">
        <v>6</v>
      </c>
      <c r="U281" s="7">
        <v>27000</v>
      </c>
      <c r="V281" s="6">
        <v>2585</v>
      </c>
      <c r="W281" s="12">
        <f t="shared" si="50"/>
        <v>0</v>
      </c>
      <c r="X281" s="12">
        <v>22</v>
      </c>
      <c r="Y281" s="13">
        <v>113</v>
      </c>
      <c r="Z281" s="13">
        <v>6</v>
      </c>
      <c r="AA281" s="13">
        <v>27000</v>
      </c>
      <c r="AB281" s="12">
        <v>233</v>
      </c>
      <c r="AC281" s="13">
        <f t="shared" si="48"/>
        <v>6682225</v>
      </c>
      <c r="AD281" s="12">
        <v>6.3</v>
      </c>
      <c r="AE281" s="12">
        <f t="shared" si="51"/>
        <v>1.8405496333974869</v>
      </c>
      <c r="AF281" s="12">
        <v>2585</v>
      </c>
      <c r="AG281" s="12">
        <f t="shared" si="52"/>
        <v>1</v>
      </c>
      <c r="AH281" s="12">
        <f t="shared" si="53"/>
        <v>0</v>
      </c>
      <c r="AI281" s="12">
        <f t="shared" si="54"/>
        <v>0</v>
      </c>
      <c r="AJ281" s="12">
        <f t="shared" si="55"/>
        <v>0</v>
      </c>
      <c r="AK281" s="12">
        <f t="shared" si="56"/>
        <v>0</v>
      </c>
      <c r="AL281" s="12">
        <f t="shared" si="57"/>
        <v>0</v>
      </c>
      <c r="AM281" s="12">
        <f t="shared" si="58"/>
        <v>0</v>
      </c>
      <c r="AN281" s="12">
        <f t="shared" si="59"/>
        <v>0</v>
      </c>
      <c r="AO281" s="12">
        <v>22</v>
      </c>
      <c r="AP281" s="22">
        <f t="shared" si="49"/>
        <v>30944.881889763783</v>
      </c>
    </row>
    <row r="282" spans="1:42" x14ac:dyDescent="0.3">
      <c r="A282" s="6" t="s">
        <v>539</v>
      </c>
      <c r="B282" s="19" t="s">
        <v>548</v>
      </c>
      <c r="C282" s="6" t="s">
        <v>541</v>
      </c>
      <c r="D282" s="6" t="s">
        <v>28</v>
      </c>
      <c r="E282" s="6" t="s">
        <v>542</v>
      </c>
      <c r="F282" s="6">
        <v>6.3</v>
      </c>
      <c r="G282" s="6">
        <v>22</v>
      </c>
      <c r="H282" s="6">
        <v>234</v>
      </c>
      <c r="I282" s="6" t="s">
        <v>95</v>
      </c>
      <c r="J282" s="6">
        <v>3972</v>
      </c>
      <c r="K282" s="19">
        <v>41747</v>
      </c>
      <c r="L282" s="7" t="s">
        <v>132</v>
      </c>
      <c r="M282" s="7" t="s">
        <v>32</v>
      </c>
      <c r="N282" s="7" t="s">
        <v>133</v>
      </c>
      <c r="O282" s="7">
        <v>113</v>
      </c>
      <c r="P282" s="19">
        <v>41749</v>
      </c>
      <c r="Q282" s="19">
        <v>41750</v>
      </c>
      <c r="R282" s="7" t="s">
        <v>549</v>
      </c>
      <c r="S282" s="7">
        <v>12.141732283464567</v>
      </c>
      <c r="T282" s="7">
        <v>6.09</v>
      </c>
      <c r="U282" s="7">
        <v>24000</v>
      </c>
      <c r="V282" s="6">
        <v>3972</v>
      </c>
      <c r="W282" s="12">
        <f t="shared" si="50"/>
        <v>0</v>
      </c>
      <c r="X282" s="12">
        <v>22</v>
      </c>
      <c r="Y282" s="13">
        <v>113</v>
      </c>
      <c r="Z282" s="13">
        <v>6.09</v>
      </c>
      <c r="AA282" s="13">
        <v>24000</v>
      </c>
      <c r="AB282" s="12">
        <v>234</v>
      </c>
      <c r="AC282" s="13">
        <f t="shared" si="48"/>
        <v>15776784</v>
      </c>
      <c r="AD282" s="12">
        <v>6.3</v>
      </c>
      <c r="AE282" s="12">
        <f t="shared" si="51"/>
        <v>1.8405496333974869</v>
      </c>
      <c r="AF282" s="12">
        <v>3972</v>
      </c>
      <c r="AG282" s="12">
        <f t="shared" si="52"/>
        <v>1</v>
      </c>
      <c r="AH282" s="12">
        <f t="shared" si="53"/>
        <v>0</v>
      </c>
      <c r="AI282" s="12">
        <f t="shared" si="54"/>
        <v>0</v>
      </c>
      <c r="AJ282" s="12">
        <f t="shared" si="55"/>
        <v>0</v>
      </c>
      <c r="AK282" s="12">
        <f t="shared" si="56"/>
        <v>0</v>
      </c>
      <c r="AL282" s="12">
        <f t="shared" si="57"/>
        <v>0</v>
      </c>
      <c r="AM282" s="12">
        <f t="shared" si="58"/>
        <v>0</v>
      </c>
      <c r="AN282" s="12">
        <f t="shared" si="59"/>
        <v>0</v>
      </c>
      <c r="AO282" s="12">
        <v>22</v>
      </c>
      <c r="AP282" s="22">
        <f t="shared" si="49"/>
        <v>12141.732283464567</v>
      </c>
    </row>
    <row r="283" spans="1:42" x14ac:dyDescent="0.3">
      <c r="A283" s="6" t="s">
        <v>539</v>
      </c>
      <c r="B283" s="19" t="s">
        <v>550</v>
      </c>
      <c r="C283" s="6" t="s">
        <v>541</v>
      </c>
      <c r="D283" s="6" t="s">
        <v>28</v>
      </c>
      <c r="E283" s="6" t="s">
        <v>542</v>
      </c>
      <c r="F283" s="6">
        <v>6.3</v>
      </c>
      <c r="G283" s="6">
        <v>23</v>
      </c>
      <c r="H283" s="6">
        <v>239</v>
      </c>
      <c r="I283" s="6" t="s">
        <v>95</v>
      </c>
      <c r="J283" s="6">
        <v>5029</v>
      </c>
      <c r="K283" s="19">
        <v>41747</v>
      </c>
      <c r="L283" s="7" t="s">
        <v>132</v>
      </c>
      <c r="M283" s="7" t="s">
        <v>32</v>
      </c>
      <c r="N283" s="7" t="s">
        <v>133</v>
      </c>
      <c r="O283" s="7">
        <v>113</v>
      </c>
      <c r="P283" s="19">
        <v>41750</v>
      </c>
      <c r="Q283" s="19">
        <v>41751</v>
      </c>
      <c r="R283" s="7" t="s">
        <v>551</v>
      </c>
      <c r="S283" s="7">
        <v>12.544881889763779</v>
      </c>
      <c r="T283" s="7">
        <v>5.81</v>
      </c>
      <c r="U283" s="7">
        <v>23000</v>
      </c>
      <c r="V283" s="6">
        <v>5029</v>
      </c>
      <c r="W283" s="12">
        <f t="shared" si="50"/>
        <v>0</v>
      </c>
      <c r="X283" s="12">
        <v>23</v>
      </c>
      <c r="Y283" s="13">
        <v>113</v>
      </c>
      <c r="Z283" s="13">
        <v>5.81</v>
      </c>
      <c r="AA283" s="13">
        <v>23000</v>
      </c>
      <c r="AB283" s="12">
        <v>239</v>
      </c>
      <c r="AC283" s="13">
        <f t="shared" si="48"/>
        <v>25290841</v>
      </c>
      <c r="AD283" s="12">
        <v>6.3</v>
      </c>
      <c r="AE283" s="12">
        <f t="shared" si="51"/>
        <v>1.8405496333974869</v>
      </c>
      <c r="AF283" s="12">
        <v>5029</v>
      </c>
      <c r="AG283" s="12">
        <f t="shared" si="52"/>
        <v>1</v>
      </c>
      <c r="AH283" s="12">
        <f t="shared" si="53"/>
        <v>0</v>
      </c>
      <c r="AI283" s="12">
        <f t="shared" si="54"/>
        <v>0</v>
      </c>
      <c r="AJ283" s="12">
        <f t="shared" si="55"/>
        <v>0</v>
      </c>
      <c r="AK283" s="12">
        <f t="shared" si="56"/>
        <v>0</v>
      </c>
      <c r="AL283" s="12">
        <f t="shared" si="57"/>
        <v>0</v>
      </c>
      <c r="AM283" s="12">
        <f t="shared" si="58"/>
        <v>0</v>
      </c>
      <c r="AN283" s="12">
        <f t="shared" si="59"/>
        <v>0</v>
      </c>
      <c r="AO283" s="12">
        <v>23</v>
      </c>
      <c r="AP283" s="22">
        <f t="shared" si="49"/>
        <v>12544.881889763779</v>
      </c>
    </row>
    <row r="284" spans="1:42" x14ac:dyDescent="0.3">
      <c r="A284" s="6" t="s">
        <v>539</v>
      </c>
      <c r="B284" s="19" t="s">
        <v>552</v>
      </c>
      <c r="C284" s="6" t="s">
        <v>541</v>
      </c>
      <c r="D284" s="6" t="s">
        <v>28</v>
      </c>
      <c r="E284" s="6" t="s">
        <v>542</v>
      </c>
      <c r="F284" s="6">
        <v>6.3</v>
      </c>
      <c r="G284" s="6">
        <v>23</v>
      </c>
      <c r="H284" s="6">
        <v>243</v>
      </c>
      <c r="I284" s="6" t="s">
        <v>95</v>
      </c>
      <c r="J284" s="6">
        <v>5601</v>
      </c>
      <c r="K284" s="19">
        <v>41747</v>
      </c>
      <c r="L284" s="7" t="s">
        <v>132</v>
      </c>
      <c r="M284" s="7" t="s">
        <v>32</v>
      </c>
      <c r="N284" s="7" t="s">
        <v>133</v>
      </c>
      <c r="O284" s="7">
        <v>113</v>
      </c>
      <c r="P284" s="19">
        <v>41751</v>
      </c>
      <c r="Q284" s="19">
        <v>41752</v>
      </c>
      <c r="R284" s="7" t="s">
        <v>553</v>
      </c>
      <c r="S284" s="7">
        <v>10.785826771653543</v>
      </c>
      <c r="T284" s="7">
        <v>5.76</v>
      </c>
      <c r="U284" s="7">
        <v>23000</v>
      </c>
      <c r="V284" s="6">
        <v>5601</v>
      </c>
      <c r="W284" s="12">
        <f t="shared" si="50"/>
        <v>0</v>
      </c>
      <c r="X284" s="12">
        <v>23</v>
      </c>
      <c r="Y284" s="13">
        <v>113</v>
      </c>
      <c r="Z284" s="13">
        <v>5.76</v>
      </c>
      <c r="AA284" s="13">
        <v>23000</v>
      </c>
      <c r="AB284" s="12">
        <v>243</v>
      </c>
      <c r="AC284" s="13">
        <f t="shared" si="48"/>
        <v>31371201</v>
      </c>
      <c r="AD284" s="12">
        <v>6.3</v>
      </c>
      <c r="AE284" s="12">
        <f t="shared" si="51"/>
        <v>1.8405496333974869</v>
      </c>
      <c r="AF284" s="12">
        <v>5601</v>
      </c>
      <c r="AG284" s="12">
        <f t="shared" si="52"/>
        <v>1</v>
      </c>
      <c r="AH284" s="12">
        <f t="shared" si="53"/>
        <v>0</v>
      </c>
      <c r="AI284" s="12">
        <f t="shared" si="54"/>
        <v>0</v>
      </c>
      <c r="AJ284" s="12">
        <f t="shared" si="55"/>
        <v>0</v>
      </c>
      <c r="AK284" s="12">
        <f t="shared" si="56"/>
        <v>0</v>
      </c>
      <c r="AL284" s="12">
        <f t="shared" si="57"/>
        <v>0</v>
      </c>
      <c r="AM284" s="12">
        <f t="shared" si="58"/>
        <v>0</v>
      </c>
      <c r="AN284" s="12">
        <f t="shared" si="59"/>
        <v>0</v>
      </c>
      <c r="AO284" s="12">
        <v>23</v>
      </c>
      <c r="AP284" s="22">
        <f t="shared" si="49"/>
        <v>10785.826771653543</v>
      </c>
    </row>
    <row r="285" spans="1:42" x14ac:dyDescent="0.3">
      <c r="A285" s="6" t="s">
        <v>539</v>
      </c>
      <c r="B285" s="19" t="s">
        <v>554</v>
      </c>
      <c r="C285" s="6" t="s">
        <v>541</v>
      </c>
      <c r="D285" s="6" t="s">
        <v>28</v>
      </c>
      <c r="E285" s="6" t="s">
        <v>542</v>
      </c>
      <c r="F285" s="6">
        <v>6.3</v>
      </c>
      <c r="G285" s="6">
        <v>24</v>
      </c>
      <c r="H285" s="6">
        <v>238</v>
      </c>
      <c r="I285" s="6" t="s">
        <v>95</v>
      </c>
      <c r="J285" s="6">
        <v>6128</v>
      </c>
      <c r="K285" s="19">
        <v>41747</v>
      </c>
      <c r="L285" s="7" t="s">
        <v>132</v>
      </c>
      <c r="M285" s="7" t="s">
        <v>32</v>
      </c>
      <c r="N285" s="7" t="s">
        <v>133</v>
      </c>
      <c r="O285" s="7">
        <v>113</v>
      </c>
      <c r="P285" s="19">
        <v>41752</v>
      </c>
      <c r="Q285" s="19">
        <v>41753</v>
      </c>
      <c r="R285" s="7" t="s">
        <v>555</v>
      </c>
      <c r="S285" s="7">
        <v>9.8677165354330718</v>
      </c>
      <c r="T285" s="7">
        <v>6.13</v>
      </c>
      <c r="U285" s="7">
        <v>22000</v>
      </c>
      <c r="V285" s="6">
        <v>6128</v>
      </c>
      <c r="W285" s="12">
        <f t="shared" si="50"/>
        <v>0</v>
      </c>
      <c r="X285" s="12">
        <v>24</v>
      </c>
      <c r="Y285" s="13">
        <v>113</v>
      </c>
      <c r="Z285" s="13">
        <v>6.13</v>
      </c>
      <c r="AA285" s="13">
        <v>22000</v>
      </c>
      <c r="AB285" s="12">
        <v>238</v>
      </c>
      <c r="AC285" s="13">
        <f t="shared" si="48"/>
        <v>37552384</v>
      </c>
      <c r="AD285" s="12">
        <v>6.3</v>
      </c>
      <c r="AE285" s="12">
        <f t="shared" si="51"/>
        <v>1.8405496333974869</v>
      </c>
      <c r="AF285" s="12">
        <v>6128</v>
      </c>
      <c r="AG285" s="12">
        <f t="shared" si="52"/>
        <v>1</v>
      </c>
      <c r="AH285" s="12">
        <f t="shared" si="53"/>
        <v>0</v>
      </c>
      <c r="AI285" s="12">
        <f t="shared" si="54"/>
        <v>0</v>
      </c>
      <c r="AJ285" s="12">
        <f t="shared" si="55"/>
        <v>0</v>
      </c>
      <c r="AK285" s="12">
        <f t="shared" si="56"/>
        <v>0</v>
      </c>
      <c r="AL285" s="12">
        <f t="shared" si="57"/>
        <v>0</v>
      </c>
      <c r="AM285" s="12">
        <f t="shared" si="58"/>
        <v>0</v>
      </c>
      <c r="AN285" s="12">
        <f t="shared" si="59"/>
        <v>0</v>
      </c>
      <c r="AO285" s="12">
        <v>24</v>
      </c>
      <c r="AP285" s="22">
        <f t="shared" si="49"/>
        <v>9867.7165354330718</v>
      </c>
    </row>
    <row r="286" spans="1:42" x14ac:dyDescent="0.3">
      <c r="A286" s="6" t="s">
        <v>539</v>
      </c>
      <c r="B286" s="19" t="s">
        <v>556</v>
      </c>
      <c r="C286" s="6" t="s">
        <v>541</v>
      </c>
      <c r="D286" s="6" t="s">
        <v>28</v>
      </c>
      <c r="E286" s="6" t="s">
        <v>542</v>
      </c>
      <c r="F286" s="6">
        <v>6.3</v>
      </c>
      <c r="G286" s="6">
        <v>24</v>
      </c>
      <c r="H286" s="6">
        <v>238</v>
      </c>
      <c r="I286" s="6" t="s">
        <v>95</v>
      </c>
      <c r="J286" s="6">
        <v>6567</v>
      </c>
      <c r="K286" s="19">
        <v>41747</v>
      </c>
      <c r="L286" s="7" t="s">
        <v>132</v>
      </c>
      <c r="M286" s="7" t="s">
        <v>32</v>
      </c>
      <c r="N286" s="7" t="s">
        <v>133</v>
      </c>
      <c r="O286" s="7">
        <v>113</v>
      </c>
      <c r="P286" s="19">
        <v>41753</v>
      </c>
      <c r="Q286" s="19">
        <v>41754</v>
      </c>
      <c r="R286" s="7" t="s">
        <v>557</v>
      </c>
      <c r="S286" s="7">
        <v>6.6377952755905509</v>
      </c>
      <c r="T286" s="7">
        <v>6.28</v>
      </c>
      <c r="U286" s="7">
        <v>9596</v>
      </c>
      <c r="V286" s="6">
        <v>6567</v>
      </c>
      <c r="W286" s="12">
        <f t="shared" si="50"/>
        <v>0</v>
      </c>
      <c r="X286" s="12">
        <v>24</v>
      </c>
      <c r="Y286" s="13">
        <v>113</v>
      </c>
      <c r="Z286" s="13">
        <v>6.28</v>
      </c>
      <c r="AA286" s="13">
        <v>9596</v>
      </c>
      <c r="AB286" s="12">
        <v>238</v>
      </c>
      <c r="AC286" s="13">
        <f t="shared" si="48"/>
        <v>43125489</v>
      </c>
      <c r="AD286" s="12">
        <v>6.3</v>
      </c>
      <c r="AE286" s="12">
        <f t="shared" si="51"/>
        <v>1.8405496333974869</v>
      </c>
      <c r="AF286" s="12">
        <v>6567</v>
      </c>
      <c r="AG286" s="12">
        <f t="shared" si="52"/>
        <v>1</v>
      </c>
      <c r="AH286" s="12">
        <f t="shared" si="53"/>
        <v>0</v>
      </c>
      <c r="AI286" s="12">
        <f t="shared" si="54"/>
        <v>0</v>
      </c>
      <c r="AJ286" s="12">
        <f t="shared" si="55"/>
        <v>0</v>
      </c>
      <c r="AK286" s="12">
        <f t="shared" si="56"/>
        <v>0</v>
      </c>
      <c r="AL286" s="12">
        <f t="shared" si="57"/>
        <v>0</v>
      </c>
      <c r="AM286" s="12">
        <f t="shared" si="58"/>
        <v>0</v>
      </c>
      <c r="AN286" s="12">
        <f t="shared" si="59"/>
        <v>0</v>
      </c>
      <c r="AO286" s="12">
        <v>24</v>
      </c>
      <c r="AP286" s="22">
        <f t="shared" si="49"/>
        <v>6637.7952755905508</v>
      </c>
    </row>
    <row r="287" spans="1:42" x14ac:dyDescent="0.3">
      <c r="A287" s="6" t="s">
        <v>539</v>
      </c>
      <c r="B287" s="19" t="s">
        <v>558</v>
      </c>
      <c r="C287" s="6" t="s">
        <v>541</v>
      </c>
      <c r="D287" s="6" t="s">
        <v>28</v>
      </c>
      <c r="E287" s="6" t="s">
        <v>542</v>
      </c>
      <c r="F287" s="6">
        <v>6.3</v>
      </c>
      <c r="G287" s="6">
        <v>24</v>
      </c>
      <c r="H287" s="6">
        <v>232</v>
      </c>
      <c r="I287" s="6" t="s">
        <v>95</v>
      </c>
      <c r="J287" s="6">
        <v>6928</v>
      </c>
      <c r="K287" s="19">
        <v>41747</v>
      </c>
      <c r="L287" s="7" t="s">
        <v>132</v>
      </c>
      <c r="M287" s="7" t="s">
        <v>32</v>
      </c>
      <c r="N287" s="7" t="s">
        <v>133</v>
      </c>
      <c r="O287" s="7">
        <v>113</v>
      </c>
      <c r="P287" s="19">
        <v>41754</v>
      </c>
      <c r="Q287" s="19">
        <v>41755</v>
      </c>
      <c r="R287" s="7" t="s">
        <v>559</v>
      </c>
      <c r="S287" s="7">
        <v>10.163779527559054</v>
      </c>
      <c r="T287" s="7">
        <v>6.68</v>
      </c>
      <c r="U287" s="7">
        <v>8011</v>
      </c>
      <c r="V287" s="6">
        <v>6928</v>
      </c>
      <c r="W287" s="12">
        <f t="shared" si="50"/>
        <v>0</v>
      </c>
      <c r="X287" s="12">
        <v>24</v>
      </c>
      <c r="Y287" s="13">
        <v>113</v>
      </c>
      <c r="Z287" s="13">
        <v>6.68</v>
      </c>
      <c r="AA287" s="13">
        <v>8011</v>
      </c>
      <c r="AB287" s="12">
        <v>232</v>
      </c>
      <c r="AC287" s="13">
        <f t="shared" si="48"/>
        <v>47997184</v>
      </c>
      <c r="AD287" s="12">
        <v>6.3</v>
      </c>
      <c r="AE287" s="12">
        <f t="shared" si="51"/>
        <v>1.8405496333974869</v>
      </c>
      <c r="AF287" s="12">
        <v>6928</v>
      </c>
      <c r="AG287" s="12">
        <f t="shared" si="52"/>
        <v>1</v>
      </c>
      <c r="AH287" s="12">
        <f t="shared" si="53"/>
        <v>0</v>
      </c>
      <c r="AI287" s="12">
        <f t="shared" si="54"/>
        <v>0</v>
      </c>
      <c r="AJ287" s="12">
        <f t="shared" si="55"/>
        <v>0</v>
      </c>
      <c r="AK287" s="12">
        <f t="shared" si="56"/>
        <v>0</v>
      </c>
      <c r="AL287" s="12">
        <f t="shared" si="57"/>
        <v>0</v>
      </c>
      <c r="AM287" s="12">
        <f t="shared" si="58"/>
        <v>0</v>
      </c>
      <c r="AN287" s="12">
        <f t="shared" si="59"/>
        <v>0</v>
      </c>
      <c r="AO287" s="12">
        <v>24</v>
      </c>
      <c r="AP287" s="22">
        <f t="shared" si="49"/>
        <v>10163.779527559054</v>
      </c>
    </row>
    <row r="288" spans="1:42" x14ac:dyDescent="0.3">
      <c r="A288" s="6" t="s">
        <v>539</v>
      </c>
      <c r="B288" s="19" t="s">
        <v>560</v>
      </c>
      <c r="C288" s="6" t="s">
        <v>541</v>
      </c>
      <c r="D288" s="6" t="s">
        <v>28</v>
      </c>
      <c r="E288" s="6" t="s">
        <v>542</v>
      </c>
      <c r="F288" s="6">
        <v>6.3</v>
      </c>
      <c r="G288" s="6">
        <v>24</v>
      </c>
      <c r="H288" s="6">
        <v>232</v>
      </c>
      <c r="I288" s="6" t="s">
        <v>95</v>
      </c>
      <c r="J288" s="6">
        <v>7378</v>
      </c>
      <c r="K288" s="19">
        <v>41747</v>
      </c>
      <c r="L288" s="7" t="s">
        <v>132</v>
      </c>
      <c r="M288" s="7" t="s">
        <v>32</v>
      </c>
      <c r="N288" s="7" t="s">
        <v>133</v>
      </c>
      <c r="O288" s="7">
        <v>113</v>
      </c>
      <c r="P288" s="19">
        <v>41755</v>
      </c>
      <c r="Q288" s="19">
        <v>41756</v>
      </c>
      <c r="R288" s="7" t="s">
        <v>561</v>
      </c>
      <c r="S288" s="7">
        <v>8.5039370078740166</v>
      </c>
      <c r="T288" s="7">
        <v>6.5</v>
      </c>
      <c r="U288" s="7">
        <v>7680</v>
      </c>
      <c r="V288" s="6">
        <v>7378</v>
      </c>
      <c r="W288" s="12">
        <f t="shared" si="50"/>
        <v>0</v>
      </c>
      <c r="X288" s="12">
        <v>24</v>
      </c>
      <c r="Y288" s="13">
        <v>113</v>
      </c>
      <c r="Z288" s="13">
        <v>6.5</v>
      </c>
      <c r="AA288" s="13">
        <v>7680</v>
      </c>
      <c r="AB288" s="12">
        <v>232</v>
      </c>
      <c r="AC288" s="13">
        <f t="shared" si="48"/>
        <v>54434884</v>
      </c>
      <c r="AD288" s="12">
        <v>6.3</v>
      </c>
      <c r="AE288" s="12">
        <f t="shared" si="51"/>
        <v>1.8405496333974869</v>
      </c>
      <c r="AF288" s="12">
        <v>7378</v>
      </c>
      <c r="AG288" s="12">
        <f t="shared" si="52"/>
        <v>1</v>
      </c>
      <c r="AH288" s="12">
        <f t="shared" si="53"/>
        <v>0</v>
      </c>
      <c r="AI288" s="12">
        <f t="shared" si="54"/>
        <v>0</v>
      </c>
      <c r="AJ288" s="12">
        <f t="shared" si="55"/>
        <v>0</v>
      </c>
      <c r="AK288" s="12">
        <f t="shared" si="56"/>
        <v>0</v>
      </c>
      <c r="AL288" s="12">
        <f t="shared" si="57"/>
        <v>0</v>
      </c>
      <c r="AM288" s="12">
        <f t="shared" si="58"/>
        <v>0</v>
      </c>
      <c r="AN288" s="12">
        <f t="shared" si="59"/>
        <v>0</v>
      </c>
      <c r="AO288" s="12">
        <v>24</v>
      </c>
      <c r="AP288" s="22">
        <f t="shared" si="49"/>
        <v>8503.9370078740158</v>
      </c>
    </row>
    <row r="289" spans="1:42" x14ac:dyDescent="0.3">
      <c r="A289" s="6" t="s">
        <v>539</v>
      </c>
      <c r="B289" s="19" t="s">
        <v>562</v>
      </c>
      <c r="C289" s="6" t="s">
        <v>541</v>
      </c>
      <c r="D289" s="6" t="s">
        <v>28</v>
      </c>
      <c r="E289" s="6" t="s">
        <v>542</v>
      </c>
      <c r="F289" s="6">
        <v>6.3</v>
      </c>
      <c r="G289" s="6">
        <v>24</v>
      </c>
      <c r="H289" s="6">
        <v>232</v>
      </c>
      <c r="I289" s="6" t="s">
        <v>95</v>
      </c>
      <c r="J289" s="6">
        <v>7843</v>
      </c>
      <c r="K289" s="19">
        <v>41747</v>
      </c>
      <c r="L289" s="7" t="s">
        <v>132</v>
      </c>
      <c r="M289" s="7" t="s">
        <v>32</v>
      </c>
      <c r="N289" s="7" t="s">
        <v>133</v>
      </c>
      <c r="O289" s="7">
        <v>113</v>
      </c>
      <c r="P289" s="19">
        <v>41756</v>
      </c>
      <c r="Q289" s="19">
        <v>41757</v>
      </c>
      <c r="R289" s="7" t="s">
        <v>563</v>
      </c>
      <c r="S289" s="7">
        <v>3.2661417322834652</v>
      </c>
      <c r="T289" s="7">
        <v>6.17</v>
      </c>
      <c r="U289" s="7">
        <v>7545</v>
      </c>
      <c r="V289" s="6">
        <v>7843</v>
      </c>
      <c r="W289" s="12">
        <f t="shared" si="50"/>
        <v>0</v>
      </c>
      <c r="X289" s="12">
        <v>24</v>
      </c>
      <c r="Y289" s="13">
        <v>113</v>
      </c>
      <c r="Z289" s="13">
        <v>6.17</v>
      </c>
      <c r="AA289" s="13">
        <v>7545</v>
      </c>
      <c r="AB289" s="12">
        <v>232</v>
      </c>
      <c r="AC289" s="13">
        <f t="shared" si="48"/>
        <v>61512649</v>
      </c>
      <c r="AD289" s="12">
        <v>6.3</v>
      </c>
      <c r="AE289" s="12">
        <f t="shared" si="51"/>
        <v>1.8405496333974869</v>
      </c>
      <c r="AF289" s="12">
        <v>7843</v>
      </c>
      <c r="AG289" s="12">
        <f t="shared" si="52"/>
        <v>1</v>
      </c>
      <c r="AH289" s="12">
        <f t="shared" si="53"/>
        <v>0</v>
      </c>
      <c r="AI289" s="12">
        <f t="shared" si="54"/>
        <v>0</v>
      </c>
      <c r="AJ289" s="12">
        <f t="shared" si="55"/>
        <v>0</v>
      </c>
      <c r="AK289" s="12">
        <f t="shared" si="56"/>
        <v>0</v>
      </c>
      <c r="AL289" s="12">
        <f t="shared" si="57"/>
        <v>0</v>
      </c>
      <c r="AM289" s="12">
        <f t="shared" si="58"/>
        <v>0</v>
      </c>
      <c r="AN289" s="12">
        <f t="shared" si="59"/>
        <v>0</v>
      </c>
      <c r="AO289" s="12">
        <v>24</v>
      </c>
      <c r="AP289" s="22">
        <f t="shared" si="49"/>
        <v>3266.141732283465</v>
      </c>
    </row>
    <row r="290" spans="1:42" x14ac:dyDescent="0.3">
      <c r="A290" s="6" t="s">
        <v>539</v>
      </c>
      <c r="B290" s="19" t="s">
        <v>564</v>
      </c>
      <c r="C290" s="6" t="s">
        <v>541</v>
      </c>
      <c r="D290" s="6" t="s">
        <v>28</v>
      </c>
      <c r="E290" s="6" t="s">
        <v>542</v>
      </c>
      <c r="F290" s="6">
        <v>6.3</v>
      </c>
      <c r="G290" s="6">
        <v>25</v>
      </c>
      <c r="H290" s="6">
        <v>232</v>
      </c>
      <c r="I290" s="6" t="s">
        <v>95</v>
      </c>
      <c r="J290" s="6">
        <v>8196</v>
      </c>
      <c r="K290" s="19">
        <v>41747</v>
      </c>
      <c r="L290" s="7" t="s">
        <v>132</v>
      </c>
      <c r="M290" s="7" t="s">
        <v>32</v>
      </c>
      <c r="N290" s="7" t="s">
        <v>133</v>
      </c>
      <c r="O290" s="7">
        <v>113</v>
      </c>
      <c r="P290" s="19">
        <v>41757</v>
      </c>
      <c r="Q290" s="19">
        <v>41758</v>
      </c>
      <c r="R290" s="7" t="s">
        <v>565</v>
      </c>
      <c r="S290" s="7">
        <v>2.4535433070866146</v>
      </c>
      <c r="T290" s="7">
        <v>6.79</v>
      </c>
      <c r="U290" s="7">
        <v>4518</v>
      </c>
      <c r="V290" s="6">
        <v>8196</v>
      </c>
      <c r="W290" s="12">
        <f t="shared" si="50"/>
        <v>0</v>
      </c>
      <c r="X290" s="12">
        <v>25</v>
      </c>
      <c r="Y290" s="13">
        <v>113</v>
      </c>
      <c r="Z290" s="13">
        <v>6.79</v>
      </c>
      <c r="AA290" s="13">
        <v>4518</v>
      </c>
      <c r="AB290" s="12">
        <v>232</v>
      </c>
      <c r="AC290" s="13">
        <f t="shared" si="48"/>
        <v>67174416</v>
      </c>
      <c r="AD290" s="12">
        <v>6.3</v>
      </c>
      <c r="AE290" s="12">
        <f t="shared" si="51"/>
        <v>1.8405496333974869</v>
      </c>
      <c r="AF290" s="12">
        <v>8196</v>
      </c>
      <c r="AG290" s="12">
        <f t="shared" si="52"/>
        <v>1</v>
      </c>
      <c r="AH290" s="12">
        <f t="shared" si="53"/>
        <v>0</v>
      </c>
      <c r="AI290" s="12">
        <f t="shared" si="54"/>
        <v>0</v>
      </c>
      <c r="AJ290" s="12">
        <f t="shared" si="55"/>
        <v>0</v>
      </c>
      <c r="AK290" s="12">
        <f t="shared" si="56"/>
        <v>0</v>
      </c>
      <c r="AL290" s="12">
        <f t="shared" si="57"/>
        <v>0</v>
      </c>
      <c r="AM290" s="12">
        <f t="shared" si="58"/>
        <v>0</v>
      </c>
      <c r="AN290" s="12">
        <f t="shared" si="59"/>
        <v>0</v>
      </c>
      <c r="AO290" s="12">
        <v>25</v>
      </c>
      <c r="AP290" s="22">
        <f t="shared" si="49"/>
        <v>2453.5433070866147</v>
      </c>
    </row>
    <row r="291" spans="1:42" x14ac:dyDescent="0.3">
      <c r="A291" s="6" t="s">
        <v>539</v>
      </c>
      <c r="B291" s="19" t="s">
        <v>566</v>
      </c>
      <c r="C291" s="6" t="s">
        <v>541</v>
      </c>
      <c r="D291" s="6" t="s">
        <v>28</v>
      </c>
      <c r="E291" s="6" t="s">
        <v>542</v>
      </c>
      <c r="F291" s="6">
        <v>6.3</v>
      </c>
      <c r="G291" s="6">
        <v>25</v>
      </c>
      <c r="H291" s="6">
        <v>234</v>
      </c>
      <c r="I291" s="6" t="s">
        <v>95</v>
      </c>
      <c r="J291" s="6">
        <v>8419</v>
      </c>
      <c r="K291" s="19">
        <v>41747</v>
      </c>
      <c r="L291" s="7" t="s">
        <v>132</v>
      </c>
      <c r="M291" s="7" t="s">
        <v>32</v>
      </c>
      <c r="N291" s="7" t="s">
        <v>133</v>
      </c>
      <c r="O291" s="7">
        <v>113</v>
      </c>
      <c r="P291" s="19">
        <v>41758</v>
      </c>
      <c r="Q291" s="19">
        <v>41759</v>
      </c>
      <c r="R291" s="7" t="s">
        <v>567</v>
      </c>
      <c r="S291" s="7">
        <v>3.3905511811023628</v>
      </c>
      <c r="T291" s="7">
        <v>6.82</v>
      </c>
      <c r="U291" s="7">
        <v>3548</v>
      </c>
      <c r="V291" s="6">
        <v>8419</v>
      </c>
      <c r="W291" s="12">
        <f t="shared" si="50"/>
        <v>0</v>
      </c>
      <c r="X291" s="12">
        <v>25</v>
      </c>
      <c r="Y291" s="13">
        <v>113</v>
      </c>
      <c r="Z291" s="13">
        <v>6.82</v>
      </c>
      <c r="AA291" s="13">
        <v>3548</v>
      </c>
      <c r="AB291" s="12">
        <v>234</v>
      </c>
      <c r="AC291" s="13">
        <f t="shared" si="48"/>
        <v>70879561</v>
      </c>
      <c r="AD291" s="12">
        <v>6.3</v>
      </c>
      <c r="AE291" s="12">
        <f t="shared" si="51"/>
        <v>1.8405496333974869</v>
      </c>
      <c r="AF291" s="12">
        <v>8419</v>
      </c>
      <c r="AG291" s="12">
        <f t="shared" si="52"/>
        <v>1</v>
      </c>
      <c r="AH291" s="12">
        <f t="shared" si="53"/>
        <v>0</v>
      </c>
      <c r="AI291" s="12">
        <f t="shared" si="54"/>
        <v>0</v>
      </c>
      <c r="AJ291" s="12">
        <f t="shared" si="55"/>
        <v>0</v>
      </c>
      <c r="AK291" s="12">
        <f t="shared" si="56"/>
        <v>0</v>
      </c>
      <c r="AL291" s="12">
        <f t="shared" si="57"/>
        <v>0</v>
      </c>
      <c r="AM291" s="12">
        <f t="shared" si="58"/>
        <v>0</v>
      </c>
      <c r="AN291" s="12">
        <f t="shared" si="59"/>
        <v>0</v>
      </c>
      <c r="AO291" s="12">
        <v>25</v>
      </c>
      <c r="AP291" s="22">
        <f t="shared" si="49"/>
        <v>3390.5511811023625</v>
      </c>
    </row>
    <row r="292" spans="1:42" x14ac:dyDescent="0.3">
      <c r="A292" s="6" t="s">
        <v>539</v>
      </c>
      <c r="B292" s="19" t="s">
        <v>568</v>
      </c>
      <c r="C292" s="6" t="s">
        <v>541</v>
      </c>
      <c r="D292" s="6" t="s">
        <v>28</v>
      </c>
      <c r="E292" s="6" t="s">
        <v>542</v>
      </c>
      <c r="F292" s="6">
        <v>6.3</v>
      </c>
      <c r="G292" s="6">
        <v>25</v>
      </c>
      <c r="H292" s="6">
        <v>234</v>
      </c>
      <c r="I292" s="6" t="s">
        <v>95</v>
      </c>
      <c r="J292" s="6">
        <v>8614</v>
      </c>
      <c r="K292" s="19">
        <v>41747</v>
      </c>
      <c r="L292" s="7" t="s">
        <v>132</v>
      </c>
      <c r="M292" s="7" t="s">
        <v>32</v>
      </c>
      <c r="N292" s="7" t="s">
        <v>133</v>
      </c>
      <c r="O292" s="7">
        <v>113</v>
      </c>
      <c r="P292" s="19">
        <v>41759</v>
      </c>
      <c r="Q292" s="19">
        <v>41760</v>
      </c>
      <c r="R292" s="7" t="s">
        <v>569</v>
      </c>
      <c r="S292" s="7">
        <v>5.1811023622047241</v>
      </c>
      <c r="T292" s="7">
        <v>7.59</v>
      </c>
      <c r="U292" s="7">
        <v>2524</v>
      </c>
      <c r="V292" s="6">
        <v>8614</v>
      </c>
      <c r="W292" s="12">
        <f t="shared" si="50"/>
        <v>0</v>
      </c>
      <c r="X292" s="12">
        <v>25</v>
      </c>
      <c r="Y292" s="13">
        <v>113</v>
      </c>
      <c r="Z292" s="13">
        <v>7.59</v>
      </c>
      <c r="AA292" s="13">
        <v>2524</v>
      </c>
      <c r="AB292" s="12">
        <v>234</v>
      </c>
      <c r="AC292" s="13">
        <f t="shared" si="48"/>
        <v>74200996</v>
      </c>
      <c r="AD292" s="12">
        <v>6.3</v>
      </c>
      <c r="AE292" s="12">
        <f t="shared" si="51"/>
        <v>1.8405496333974869</v>
      </c>
      <c r="AF292" s="12">
        <v>8614</v>
      </c>
      <c r="AG292" s="12">
        <f t="shared" si="52"/>
        <v>1</v>
      </c>
      <c r="AH292" s="12">
        <f t="shared" si="53"/>
        <v>0</v>
      </c>
      <c r="AI292" s="12">
        <f t="shared" si="54"/>
        <v>0</v>
      </c>
      <c r="AJ292" s="12">
        <f t="shared" si="55"/>
        <v>0</v>
      </c>
      <c r="AK292" s="12">
        <f t="shared" si="56"/>
        <v>0</v>
      </c>
      <c r="AL292" s="12">
        <f t="shared" si="57"/>
        <v>0</v>
      </c>
      <c r="AM292" s="12">
        <f t="shared" si="58"/>
        <v>0</v>
      </c>
      <c r="AN292" s="12">
        <f t="shared" si="59"/>
        <v>0</v>
      </c>
      <c r="AO292" s="12">
        <v>25</v>
      </c>
      <c r="AP292" s="22">
        <f t="shared" si="49"/>
        <v>5181.1023622047242</v>
      </c>
    </row>
    <row r="293" spans="1:42" x14ac:dyDescent="0.3">
      <c r="A293" s="6" t="s">
        <v>539</v>
      </c>
      <c r="B293" s="19" t="s">
        <v>570</v>
      </c>
      <c r="C293" s="6" t="s">
        <v>541</v>
      </c>
      <c r="D293" s="6" t="s">
        <v>28</v>
      </c>
      <c r="E293" s="6" t="s">
        <v>542</v>
      </c>
      <c r="F293" s="6">
        <v>6.3</v>
      </c>
      <c r="G293" s="6">
        <v>25</v>
      </c>
      <c r="H293" s="6">
        <v>234</v>
      </c>
      <c r="I293" s="6" t="s">
        <v>95</v>
      </c>
      <c r="J293" s="6">
        <v>8829</v>
      </c>
      <c r="K293" s="19">
        <v>41747</v>
      </c>
      <c r="L293" s="7" t="s">
        <v>132</v>
      </c>
      <c r="M293" s="7" t="s">
        <v>32</v>
      </c>
      <c r="N293" s="7" t="s">
        <v>133</v>
      </c>
      <c r="O293" s="7">
        <v>113</v>
      </c>
      <c r="P293" s="19">
        <v>41760</v>
      </c>
      <c r="Q293" s="19">
        <v>41761</v>
      </c>
      <c r="R293" s="7" t="s">
        <v>571</v>
      </c>
      <c r="S293" s="7">
        <v>4.3590551181102368</v>
      </c>
      <c r="T293" s="7">
        <v>7.17</v>
      </c>
      <c r="U293" s="7">
        <v>2434</v>
      </c>
      <c r="V293" s="6">
        <v>8829</v>
      </c>
      <c r="W293" s="12">
        <f t="shared" si="50"/>
        <v>0</v>
      </c>
      <c r="X293" s="12">
        <v>25</v>
      </c>
      <c r="Y293" s="13">
        <v>113</v>
      </c>
      <c r="Z293" s="13">
        <v>7.17</v>
      </c>
      <c r="AA293" s="13">
        <v>2434</v>
      </c>
      <c r="AB293" s="12">
        <v>234</v>
      </c>
      <c r="AC293" s="13">
        <f t="shared" si="48"/>
        <v>77951241</v>
      </c>
      <c r="AD293" s="12">
        <v>6.3</v>
      </c>
      <c r="AE293" s="12">
        <f t="shared" si="51"/>
        <v>1.8405496333974869</v>
      </c>
      <c r="AF293" s="12">
        <v>8829</v>
      </c>
      <c r="AG293" s="12">
        <f t="shared" si="52"/>
        <v>1</v>
      </c>
      <c r="AH293" s="12">
        <f t="shared" si="53"/>
        <v>0</v>
      </c>
      <c r="AI293" s="12">
        <f t="shared" si="54"/>
        <v>0</v>
      </c>
      <c r="AJ293" s="12">
        <f t="shared" si="55"/>
        <v>0</v>
      </c>
      <c r="AK293" s="12">
        <f t="shared" si="56"/>
        <v>0</v>
      </c>
      <c r="AL293" s="12">
        <f t="shared" si="57"/>
        <v>0</v>
      </c>
      <c r="AM293" s="12">
        <f t="shared" si="58"/>
        <v>0</v>
      </c>
      <c r="AN293" s="12">
        <f t="shared" si="59"/>
        <v>0</v>
      </c>
      <c r="AO293" s="12">
        <v>25</v>
      </c>
      <c r="AP293" s="22">
        <f t="shared" si="49"/>
        <v>4359.0551181102364</v>
      </c>
    </row>
    <row r="294" spans="1:42" x14ac:dyDescent="0.3">
      <c r="A294" s="6" t="s">
        <v>539</v>
      </c>
      <c r="B294" s="19" t="s">
        <v>572</v>
      </c>
      <c r="C294" s="6" t="s">
        <v>541</v>
      </c>
      <c r="D294" s="6" t="s">
        <v>28</v>
      </c>
      <c r="E294" s="6" t="s">
        <v>542</v>
      </c>
      <c r="F294" s="6">
        <v>6.3</v>
      </c>
      <c r="G294" s="6">
        <v>25</v>
      </c>
      <c r="H294" s="6">
        <v>234</v>
      </c>
      <c r="I294" s="6" t="s">
        <v>95</v>
      </c>
      <c r="J294" s="6">
        <v>8986</v>
      </c>
      <c r="K294" s="19">
        <v>41747</v>
      </c>
      <c r="L294" s="7" t="s">
        <v>132</v>
      </c>
      <c r="M294" s="7" t="s">
        <v>32</v>
      </c>
      <c r="N294" s="7" t="s">
        <v>133</v>
      </c>
      <c r="O294" s="7">
        <v>113</v>
      </c>
      <c r="P294" s="19">
        <v>41761</v>
      </c>
      <c r="Q294" s="19">
        <v>41762</v>
      </c>
      <c r="R294" s="7" t="s">
        <v>573</v>
      </c>
      <c r="S294" s="7">
        <v>2.5322834645669294</v>
      </c>
      <c r="T294" s="7">
        <v>7.2</v>
      </c>
      <c r="U294" s="7">
        <v>2343</v>
      </c>
      <c r="V294" s="6">
        <v>8986</v>
      </c>
      <c r="W294" s="12">
        <f t="shared" si="50"/>
        <v>0</v>
      </c>
      <c r="X294" s="12">
        <v>25</v>
      </c>
      <c r="Y294" s="13">
        <v>113</v>
      </c>
      <c r="Z294" s="13">
        <v>7.2</v>
      </c>
      <c r="AA294" s="13">
        <v>2343</v>
      </c>
      <c r="AB294" s="12">
        <v>234</v>
      </c>
      <c r="AC294" s="13">
        <f t="shared" si="48"/>
        <v>80748196</v>
      </c>
      <c r="AD294" s="12">
        <v>6.3</v>
      </c>
      <c r="AE294" s="12">
        <f t="shared" si="51"/>
        <v>1.8405496333974869</v>
      </c>
      <c r="AF294" s="12">
        <v>8986</v>
      </c>
      <c r="AG294" s="12">
        <f t="shared" si="52"/>
        <v>1</v>
      </c>
      <c r="AH294" s="12">
        <f t="shared" si="53"/>
        <v>0</v>
      </c>
      <c r="AI294" s="12">
        <f t="shared" si="54"/>
        <v>0</v>
      </c>
      <c r="AJ294" s="12">
        <f t="shared" si="55"/>
        <v>0</v>
      </c>
      <c r="AK294" s="12">
        <f t="shared" si="56"/>
        <v>0</v>
      </c>
      <c r="AL294" s="12">
        <f t="shared" si="57"/>
        <v>0</v>
      </c>
      <c r="AM294" s="12">
        <f t="shared" si="58"/>
        <v>0</v>
      </c>
      <c r="AN294" s="12">
        <f t="shared" si="59"/>
        <v>0</v>
      </c>
      <c r="AO294" s="12">
        <v>25</v>
      </c>
      <c r="AP294" s="22">
        <f t="shared" si="49"/>
        <v>2532.2834645669295</v>
      </c>
    </row>
    <row r="295" spans="1:42" x14ac:dyDescent="0.3">
      <c r="A295" s="6" t="s">
        <v>539</v>
      </c>
      <c r="B295" s="19" t="s">
        <v>574</v>
      </c>
      <c r="C295" s="6" t="s">
        <v>541</v>
      </c>
      <c r="D295" s="6" t="s">
        <v>28</v>
      </c>
      <c r="E295" s="6" t="s">
        <v>542</v>
      </c>
      <c r="F295" s="6">
        <v>6.3</v>
      </c>
      <c r="G295" s="6">
        <v>25</v>
      </c>
      <c r="H295" s="6">
        <v>234</v>
      </c>
      <c r="I295" s="6" t="s">
        <v>95</v>
      </c>
      <c r="J295" s="6">
        <v>9154</v>
      </c>
      <c r="K295" s="19">
        <v>41747</v>
      </c>
      <c r="L295" s="7" t="s">
        <v>132</v>
      </c>
      <c r="M295" s="7" t="s">
        <v>32</v>
      </c>
      <c r="N295" s="7" t="s">
        <v>133</v>
      </c>
      <c r="O295" s="7">
        <v>113</v>
      </c>
      <c r="P295" s="19">
        <v>41762</v>
      </c>
      <c r="Q295" s="19">
        <v>41763</v>
      </c>
      <c r="R295" s="7" t="s">
        <v>575</v>
      </c>
      <c r="S295" s="7">
        <v>0.23307086614173228</v>
      </c>
      <c r="T295" s="7">
        <v>7.13</v>
      </c>
      <c r="U295" s="7">
        <v>653</v>
      </c>
      <c r="V295" s="6">
        <v>9154</v>
      </c>
      <c r="W295" s="12">
        <f t="shared" si="50"/>
        <v>0</v>
      </c>
      <c r="X295" s="12">
        <v>25</v>
      </c>
      <c r="Y295" s="13">
        <v>113</v>
      </c>
      <c r="Z295" s="13">
        <v>7.13</v>
      </c>
      <c r="AA295" s="13">
        <v>653</v>
      </c>
      <c r="AB295" s="12">
        <v>234</v>
      </c>
      <c r="AC295" s="13">
        <f t="shared" si="48"/>
        <v>83795716</v>
      </c>
      <c r="AD295" s="12">
        <v>6.3</v>
      </c>
      <c r="AE295" s="12">
        <f t="shared" si="51"/>
        <v>1.8405496333974869</v>
      </c>
      <c r="AF295" s="12">
        <v>9154</v>
      </c>
      <c r="AG295" s="12">
        <f t="shared" si="52"/>
        <v>1</v>
      </c>
      <c r="AH295" s="12">
        <f t="shared" si="53"/>
        <v>0</v>
      </c>
      <c r="AI295" s="12">
        <f t="shared" si="54"/>
        <v>0</v>
      </c>
      <c r="AJ295" s="12">
        <f t="shared" si="55"/>
        <v>0</v>
      </c>
      <c r="AK295" s="12">
        <f t="shared" si="56"/>
        <v>0</v>
      </c>
      <c r="AL295" s="12">
        <f t="shared" si="57"/>
        <v>0</v>
      </c>
      <c r="AM295" s="12">
        <f t="shared" si="58"/>
        <v>0</v>
      </c>
      <c r="AN295" s="12">
        <f t="shared" si="59"/>
        <v>0</v>
      </c>
      <c r="AO295" s="12">
        <v>25</v>
      </c>
      <c r="AP295" s="22">
        <f t="shared" si="49"/>
        <v>233.07086614173227</v>
      </c>
    </row>
    <row r="296" spans="1:42" x14ac:dyDescent="0.3">
      <c r="A296" s="6" t="s">
        <v>539</v>
      </c>
      <c r="B296" s="19" t="s">
        <v>576</v>
      </c>
      <c r="C296" s="6" t="s">
        <v>541</v>
      </c>
      <c r="D296" s="6" t="s">
        <v>28</v>
      </c>
      <c r="E296" s="6" t="s">
        <v>542</v>
      </c>
      <c r="F296" s="6">
        <v>6.3</v>
      </c>
      <c r="G296" s="6">
        <v>25</v>
      </c>
      <c r="H296" s="6">
        <v>234</v>
      </c>
      <c r="I296" s="6" t="s">
        <v>95</v>
      </c>
      <c r="J296" s="6">
        <v>9304</v>
      </c>
      <c r="K296" s="19">
        <v>41747</v>
      </c>
      <c r="L296" s="7" t="s">
        <v>132</v>
      </c>
      <c r="M296" s="7" t="s">
        <v>32</v>
      </c>
      <c r="N296" s="7" t="s">
        <v>133</v>
      </c>
      <c r="O296" s="7">
        <v>113</v>
      </c>
      <c r="P296" s="19">
        <v>41763</v>
      </c>
      <c r="Q296" s="19">
        <v>41764</v>
      </c>
      <c r="R296" s="7" t="s">
        <v>577</v>
      </c>
      <c r="S296" s="7">
        <v>0.14330708661417321</v>
      </c>
      <c r="T296" s="7">
        <v>6.77</v>
      </c>
      <c r="U296" s="7">
        <v>710</v>
      </c>
      <c r="V296" s="6">
        <v>9304</v>
      </c>
      <c r="W296" s="12">
        <f t="shared" si="50"/>
        <v>0</v>
      </c>
      <c r="X296" s="12">
        <v>25</v>
      </c>
      <c r="Y296" s="13">
        <v>113</v>
      </c>
      <c r="Z296" s="13">
        <v>6.77</v>
      </c>
      <c r="AA296" s="13">
        <v>710</v>
      </c>
      <c r="AB296" s="12">
        <v>234</v>
      </c>
      <c r="AC296" s="13">
        <f t="shared" si="48"/>
        <v>86564416</v>
      </c>
      <c r="AD296" s="12">
        <v>6.3</v>
      </c>
      <c r="AE296" s="12">
        <f t="shared" si="51"/>
        <v>1.8405496333974869</v>
      </c>
      <c r="AF296" s="12">
        <v>9304</v>
      </c>
      <c r="AG296" s="12">
        <f t="shared" si="52"/>
        <v>1</v>
      </c>
      <c r="AH296" s="12">
        <f t="shared" si="53"/>
        <v>0</v>
      </c>
      <c r="AI296" s="12">
        <f t="shared" si="54"/>
        <v>0</v>
      </c>
      <c r="AJ296" s="12">
        <f t="shared" si="55"/>
        <v>0</v>
      </c>
      <c r="AK296" s="12">
        <f t="shared" si="56"/>
        <v>0</v>
      </c>
      <c r="AL296" s="12">
        <f t="shared" si="57"/>
        <v>0</v>
      </c>
      <c r="AM296" s="12">
        <f t="shared" si="58"/>
        <v>0</v>
      </c>
      <c r="AN296" s="12">
        <f t="shared" si="59"/>
        <v>0</v>
      </c>
      <c r="AO296" s="12">
        <v>25</v>
      </c>
      <c r="AP296" s="22">
        <f t="shared" si="49"/>
        <v>143.30708661417322</v>
      </c>
    </row>
    <row r="297" spans="1:42" x14ac:dyDescent="0.3">
      <c r="A297" s="6" t="s">
        <v>539</v>
      </c>
      <c r="B297" s="19" t="s">
        <v>578</v>
      </c>
      <c r="C297" s="6" t="s">
        <v>541</v>
      </c>
      <c r="D297" s="6" t="s">
        <v>28</v>
      </c>
      <c r="E297" s="6" t="s">
        <v>542</v>
      </c>
      <c r="F297" s="6">
        <v>6.3</v>
      </c>
      <c r="G297" s="6">
        <v>25</v>
      </c>
      <c r="H297" s="6">
        <v>234</v>
      </c>
      <c r="I297" s="6" t="s">
        <v>95</v>
      </c>
      <c r="J297" s="6">
        <v>9418</v>
      </c>
      <c r="K297" s="19">
        <v>41747</v>
      </c>
      <c r="L297" s="7" t="s">
        <v>132</v>
      </c>
      <c r="M297" s="7" t="s">
        <v>32</v>
      </c>
      <c r="N297" s="7" t="s">
        <v>133</v>
      </c>
      <c r="O297" s="7">
        <v>113</v>
      </c>
      <c r="P297" s="19">
        <v>41764</v>
      </c>
      <c r="Q297" s="19">
        <v>41765</v>
      </c>
      <c r="R297" s="7" t="s">
        <v>579</v>
      </c>
      <c r="S297" s="7">
        <v>0.15905511811023623</v>
      </c>
      <c r="T297" s="7">
        <v>6.02</v>
      </c>
      <c r="U297" s="7">
        <v>665</v>
      </c>
      <c r="V297" s="6">
        <v>9418</v>
      </c>
      <c r="W297" s="12">
        <f t="shared" si="50"/>
        <v>0</v>
      </c>
      <c r="X297" s="12">
        <v>25</v>
      </c>
      <c r="Y297" s="13">
        <v>113</v>
      </c>
      <c r="Z297" s="13">
        <v>6.02</v>
      </c>
      <c r="AA297" s="13">
        <v>665</v>
      </c>
      <c r="AB297" s="12">
        <v>234</v>
      </c>
      <c r="AC297" s="13">
        <f t="shared" si="48"/>
        <v>88698724</v>
      </c>
      <c r="AD297" s="12">
        <v>6.3</v>
      </c>
      <c r="AE297" s="12">
        <f t="shared" si="51"/>
        <v>1.8405496333974869</v>
      </c>
      <c r="AF297" s="12">
        <v>9418</v>
      </c>
      <c r="AG297" s="12">
        <f t="shared" si="52"/>
        <v>1</v>
      </c>
      <c r="AH297" s="12">
        <f t="shared" si="53"/>
        <v>0</v>
      </c>
      <c r="AI297" s="12">
        <f t="shared" si="54"/>
        <v>0</v>
      </c>
      <c r="AJ297" s="12">
        <f t="shared" si="55"/>
        <v>0</v>
      </c>
      <c r="AK297" s="12">
        <f t="shared" si="56"/>
        <v>0</v>
      </c>
      <c r="AL297" s="12">
        <f t="shared" si="57"/>
        <v>0</v>
      </c>
      <c r="AM297" s="12">
        <f t="shared" si="58"/>
        <v>0</v>
      </c>
      <c r="AN297" s="12">
        <f t="shared" si="59"/>
        <v>0</v>
      </c>
      <c r="AO297" s="12">
        <v>25</v>
      </c>
      <c r="AP297" s="22">
        <f t="shared" si="49"/>
        <v>159.05511811023624</v>
      </c>
    </row>
    <row r="298" spans="1:42" x14ac:dyDescent="0.3">
      <c r="A298" s="6" t="s">
        <v>539</v>
      </c>
      <c r="B298" s="19" t="s">
        <v>291</v>
      </c>
      <c r="C298" s="6" t="s">
        <v>541</v>
      </c>
      <c r="D298" s="6" t="s">
        <v>28</v>
      </c>
      <c r="E298" s="6" t="s">
        <v>542</v>
      </c>
      <c r="F298" s="6">
        <v>6.3</v>
      </c>
      <c r="G298" s="6">
        <v>25</v>
      </c>
      <c r="H298" s="6">
        <v>234</v>
      </c>
      <c r="I298" s="6" t="s">
        <v>95</v>
      </c>
      <c r="J298" s="6">
        <v>9503</v>
      </c>
      <c r="K298" s="19">
        <v>41747</v>
      </c>
      <c r="L298" s="7" t="s">
        <v>132</v>
      </c>
      <c r="M298" s="7" t="s">
        <v>32</v>
      </c>
      <c r="N298" s="7" t="s">
        <v>133</v>
      </c>
      <c r="O298" s="7">
        <v>113</v>
      </c>
      <c r="P298" s="19">
        <v>41765</v>
      </c>
      <c r="Q298" s="19">
        <v>41766</v>
      </c>
      <c r="R298" s="7" t="s">
        <v>580</v>
      </c>
      <c r="S298" s="7">
        <v>0.15275590551181104</v>
      </c>
      <c r="T298" s="7">
        <v>6.44</v>
      </c>
      <c r="U298" s="7">
        <v>597</v>
      </c>
      <c r="V298" s="6">
        <v>9503</v>
      </c>
      <c r="W298" s="12">
        <f t="shared" si="50"/>
        <v>0</v>
      </c>
      <c r="X298" s="12">
        <v>25</v>
      </c>
      <c r="Y298" s="13">
        <v>113</v>
      </c>
      <c r="Z298" s="13">
        <v>6.44</v>
      </c>
      <c r="AA298" s="13">
        <v>597</v>
      </c>
      <c r="AB298" s="12">
        <v>234</v>
      </c>
      <c r="AC298" s="13">
        <f t="shared" si="48"/>
        <v>90307009</v>
      </c>
      <c r="AD298" s="12">
        <v>6.3</v>
      </c>
      <c r="AE298" s="12">
        <f t="shared" si="51"/>
        <v>1.8405496333974869</v>
      </c>
      <c r="AF298" s="12">
        <v>9503</v>
      </c>
      <c r="AG298" s="12">
        <f t="shared" si="52"/>
        <v>1</v>
      </c>
      <c r="AH298" s="12">
        <f t="shared" si="53"/>
        <v>0</v>
      </c>
      <c r="AI298" s="12">
        <f t="shared" si="54"/>
        <v>0</v>
      </c>
      <c r="AJ298" s="12">
        <f t="shared" si="55"/>
        <v>0</v>
      </c>
      <c r="AK298" s="12">
        <f t="shared" si="56"/>
        <v>0</v>
      </c>
      <c r="AL298" s="12">
        <f t="shared" si="57"/>
        <v>0</v>
      </c>
      <c r="AM298" s="12">
        <f t="shared" si="58"/>
        <v>0</v>
      </c>
      <c r="AN298" s="12">
        <f t="shared" si="59"/>
        <v>0</v>
      </c>
      <c r="AO298" s="12">
        <v>25</v>
      </c>
      <c r="AP298" s="22">
        <f t="shared" si="49"/>
        <v>152.75590551181102</v>
      </c>
    </row>
    <row r="299" spans="1:42" x14ac:dyDescent="0.3">
      <c r="A299" s="6" t="s">
        <v>539</v>
      </c>
      <c r="B299" s="19" t="s">
        <v>296</v>
      </c>
      <c r="C299" s="6" t="s">
        <v>541</v>
      </c>
      <c r="D299" s="6" t="s">
        <v>28</v>
      </c>
      <c r="E299" s="6" t="s">
        <v>542</v>
      </c>
      <c r="F299" s="6">
        <v>6.3</v>
      </c>
      <c r="G299" s="6">
        <v>25</v>
      </c>
      <c r="H299" s="6">
        <v>234</v>
      </c>
      <c r="I299" s="6" t="s">
        <v>95</v>
      </c>
      <c r="J299" s="6">
        <v>9565</v>
      </c>
      <c r="K299" s="19">
        <v>41747</v>
      </c>
      <c r="L299" s="7" t="s">
        <v>132</v>
      </c>
      <c r="M299" s="7" t="s">
        <v>32</v>
      </c>
      <c r="N299" s="7" t="s">
        <v>133</v>
      </c>
      <c r="O299" s="7">
        <v>113</v>
      </c>
      <c r="P299" s="19">
        <v>41766</v>
      </c>
      <c r="Q299" s="19">
        <v>41767</v>
      </c>
      <c r="R299" s="7" t="s">
        <v>581</v>
      </c>
      <c r="S299" s="7">
        <v>8.8188976377952755E-2</v>
      </c>
      <c r="T299" s="7">
        <v>6.47</v>
      </c>
      <c r="U299" s="7">
        <v>345</v>
      </c>
      <c r="V299" s="6">
        <v>9565</v>
      </c>
      <c r="W299" s="12">
        <f t="shared" si="50"/>
        <v>0</v>
      </c>
      <c r="X299" s="12">
        <v>25</v>
      </c>
      <c r="Y299" s="13">
        <v>113</v>
      </c>
      <c r="Z299" s="13">
        <v>6.47</v>
      </c>
      <c r="AA299" s="13">
        <v>345</v>
      </c>
      <c r="AB299" s="12">
        <v>234</v>
      </c>
      <c r="AC299" s="13">
        <f t="shared" si="48"/>
        <v>91489225</v>
      </c>
      <c r="AD299" s="12">
        <v>6.3</v>
      </c>
      <c r="AE299" s="12">
        <f t="shared" si="51"/>
        <v>1.8405496333974869</v>
      </c>
      <c r="AF299" s="12">
        <v>9565</v>
      </c>
      <c r="AG299" s="12">
        <f t="shared" si="52"/>
        <v>1</v>
      </c>
      <c r="AH299" s="12">
        <f t="shared" si="53"/>
        <v>0</v>
      </c>
      <c r="AI299" s="12">
        <f t="shared" si="54"/>
        <v>0</v>
      </c>
      <c r="AJ299" s="12">
        <f t="shared" si="55"/>
        <v>0</v>
      </c>
      <c r="AK299" s="12">
        <f t="shared" si="56"/>
        <v>0</v>
      </c>
      <c r="AL299" s="12">
        <f t="shared" si="57"/>
        <v>0</v>
      </c>
      <c r="AM299" s="12">
        <f t="shared" si="58"/>
        <v>0</v>
      </c>
      <c r="AN299" s="12">
        <f t="shared" si="59"/>
        <v>0</v>
      </c>
      <c r="AO299" s="12">
        <v>25</v>
      </c>
      <c r="AP299" s="22">
        <f t="shared" si="49"/>
        <v>88.188976377952756</v>
      </c>
    </row>
    <row r="300" spans="1:42" x14ac:dyDescent="0.3">
      <c r="A300" s="6" t="s">
        <v>539</v>
      </c>
      <c r="B300" s="19" t="s">
        <v>191</v>
      </c>
      <c r="C300" s="6" t="s">
        <v>541</v>
      </c>
      <c r="D300" s="6" t="s">
        <v>28</v>
      </c>
      <c r="E300" s="6" t="s">
        <v>542</v>
      </c>
      <c r="F300" s="6">
        <v>6.3</v>
      </c>
      <c r="G300" s="6">
        <v>25</v>
      </c>
      <c r="H300" s="6">
        <v>234</v>
      </c>
      <c r="I300" s="6" t="s">
        <v>95</v>
      </c>
      <c r="J300" s="6">
        <v>9686</v>
      </c>
      <c r="K300" s="19">
        <v>41747</v>
      </c>
      <c r="L300" s="7" t="s">
        <v>132</v>
      </c>
      <c r="M300" s="7" t="s">
        <v>32</v>
      </c>
      <c r="N300" s="7" t="s">
        <v>133</v>
      </c>
      <c r="O300" s="7">
        <v>113</v>
      </c>
      <c r="P300" s="19">
        <v>41768</v>
      </c>
      <c r="Q300" s="19">
        <v>41769</v>
      </c>
      <c r="R300" s="7" t="s">
        <v>582</v>
      </c>
      <c r="S300" s="7">
        <v>6.1417322834645675E-2</v>
      </c>
      <c r="T300" s="7">
        <v>6.68</v>
      </c>
      <c r="U300" s="7">
        <v>132</v>
      </c>
      <c r="V300" s="6">
        <v>9686</v>
      </c>
      <c r="W300" s="12">
        <f t="shared" si="50"/>
        <v>0</v>
      </c>
      <c r="X300" s="12">
        <v>25</v>
      </c>
      <c r="Y300" s="13">
        <v>113</v>
      </c>
      <c r="Z300" s="13">
        <v>6.68</v>
      </c>
      <c r="AA300" s="13">
        <v>132</v>
      </c>
      <c r="AB300" s="12">
        <v>234</v>
      </c>
      <c r="AC300" s="13">
        <f t="shared" si="48"/>
        <v>93818596</v>
      </c>
      <c r="AD300" s="12">
        <v>6.3</v>
      </c>
      <c r="AE300" s="12">
        <f t="shared" si="51"/>
        <v>1.8405496333974869</v>
      </c>
      <c r="AF300" s="12">
        <v>9686</v>
      </c>
      <c r="AG300" s="12">
        <f t="shared" si="52"/>
        <v>1</v>
      </c>
      <c r="AH300" s="12">
        <f t="shared" si="53"/>
        <v>0</v>
      </c>
      <c r="AI300" s="12">
        <f t="shared" si="54"/>
        <v>0</v>
      </c>
      <c r="AJ300" s="12">
        <f t="shared" si="55"/>
        <v>0</v>
      </c>
      <c r="AK300" s="12">
        <f t="shared" si="56"/>
        <v>0</v>
      </c>
      <c r="AL300" s="12">
        <f t="shared" si="57"/>
        <v>0</v>
      </c>
      <c r="AM300" s="12">
        <f t="shared" si="58"/>
        <v>0</v>
      </c>
      <c r="AN300" s="12">
        <f t="shared" si="59"/>
        <v>0</v>
      </c>
      <c r="AO300" s="12">
        <v>25</v>
      </c>
      <c r="AP300" s="22">
        <f t="shared" si="49"/>
        <v>61.417322834645674</v>
      </c>
    </row>
    <row r="301" spans="1:42" x14ac:dyDescent="0.3">
      <c r="A301" s="6" t="s">
        <v>539</v>
      </c>
      <c r="B301" s="19" t="s">
        <v>197</v>
      </c>
      <c r="C301" s="6" t="s">
        <v>541</v>
      </c>
      <c r="D301" s="6" t="s">
        <v>28</v>
      </c>
      <c r="E301" s="6" t="s">
        <v>542</v>
      </c>
      <c r="F301" s="6">
        <v>6.3</v>
      </c>
      <c r="G301" s="6">
        <v>25</v>
      </c>
      <c r="H301" s="6">
        <v>234</v>
      </c>
      <c r="I301" s="6" t="s">
        <v>95</v>
      </c>
      <c r="J301" s="6">
        <v>9817</v>
      </c>
      <c r="K301" s="19">
        <v>41747</v>
      </c>
      <c r="L301" s="7" t="s">
        <v>132</v>
      </c>
      <c r="M301" s="7" t="s">
        <v>32</v>
      </c>
      <c r="N301" s="7" t="s">
        <v>133</v>
      </c>
      <c r="O301" s="7">
        <v>113</v>
      </c>
      <c r="P301" s="19">
        <v>41771</v>
      </c>
      <c r="Q301" s="19">
        <v>41772</v>
      </c>
      <c r="R301" s="7" t="s">
        <v>583</v>
      </c>
      <c r="S301" s="7">
        <v>4.8818897637795275E-2</v>
      </c>
      <c r="T301" s="7">
        <v>5.89</v>
      </c>
      <c r="U301" s="7">
        <v>166</v>
      </c>
      <c r="V301" s="6">
        <v>9817</v>
      </c>
      <c r="W301" s="12">
        <f t="shared" si="50"/>
        <v>0</v>
      </c>
      <c r="X301" s="12">
        <v>25</v>
      </c>
      <c r="Y301" s="13">
        <v>113</v>
      </c>
      <c r="Z301" s="13">
        <v>5.89</v>
      </c>
      <c r="AA301" s="13">
        <v>166</v>
      </c>
      <c r="AB301" s="12">
        <v>234</v>
      </c>
      <c r="AC301" s="13">
        <f t="shared" si="48"/>
        <v>96373489</v>
      </c>
      <c r="AD301" s="12">
        <v>6.3</v>
      </c>
      <c r="AE301" s="12">
        <f t="shared" si="51"/>
        <v>1.8405496333974869</v>
      </c>
      <c r="AF301" s="12">
        <v>9817</v>
      </c>
      <c r="AG301" s="12">
        <f t="shared" si="52"/>
        <v>1</v>
      </c>
      <c r="AH301" s="12">
        <f t="shared" si="53"/>
        <v>0</v>
      </c>
      <c r="AI301" s="12">
        <f t="shared" si="54"/>
        <v>0</v>
      </c>
      <c r="AJ301" s="12">
        <f t="shared" si="55"/>
        <v>0</v>
      </c>
      <c r="AK301" s="12">
        <f t="shared" si="56"/>
        <v>0</v>
      </c>
      <c r="AL301" s="12">
        <f t="shared" si="57"/>
        <v>0</v>
      </c>
      <c r="AM301" s="12">
        <f t="shared" si="58"/>
        <v>0</v>
      </c>
      <c r="AN301" s="12">
        <f t="shared" si="59"/>
        <v>0</v>
      </c>
      <c r="AO301" s="12">
        <v>25</v>
      </c>
      <c r="AP301" s="22">
        <f t="shared" si="49"/>
        <v>48.818897637795274</v>
      </c>
    </row>
    <row r="302" spans="1:42" x14ac:dyDescent="0.3">
      <c r="A302" s="6" t="s">
        <v>539</v>
      </c>
      <c r="B302" s="19" t="s">
        <v>199</v>
      </c>
      <c r="C302" s="6" t="s">
        <v>541</v>
      </c>
      <c r="D302" s="6" t="s">
        <v>28</v>
      </c>
      <c r="E302" s="6" t="s">
        <v>542</v>
      </c>
      <c r="F302" s="6">
        <v>6.3</v>
      </c>
      <c r="G302" s="6">
        <v>25</v>
      </c>
      <c r="H302" s="6">
        <v>234</v>
      </c>
      <c r="I302" s="6" t="s">
        <v>95</v>
      </c>
      <c r="J302" s="6">
        <v>9841</v>
      </c>
      <c r="K302" s="19">
        <v>41747</v>
      </c>
      <c r="L302" s="7" t="s">
        <v>132</v>
      </c>
      <c r="M302" s="7" t="s">
        <v>32</v>
      </c>
      <c r="N302" s="7" t="s">
        <v>133</v>
      </c>
      <c r="O302" s="7">
        <v>113</v>
      </c>
      <c r="P302" s="19">
        <v>41772</v>
      </c>
      <c r="Q302" s="19">
        <v>41773</v>
      </c>
      <c r="R302" s="7" t="s">
        <v>584</v>
      </c>
      <c r="S302" s="7">
        <v>4.4094488188976377E-2</v>
      </c>
      <c r="T302" s="7">
        <v>5.92</v>
      </c>
      <c r="U302" s="7">
        <v>153</v>
      </c>
      <c r="V302" s="6">
        <v>9841</v>
      </c>
      <c r="W302" s="12">
        <f t="shared" si="50"/>
        <v>0</v>
      </c>
      <c r="X302" s="12">
        <v>25</v>
      </c>
      <c r="Y302" s="13">
        <v>113</v>
      </c>
      <c r="Z302" s="13">
        <v>5.92</v>
      </c>
      <c r="AA302" s="13">
        <v>153</v>
      </c>
      <c r="AB302" s="12">
        <v>234</v>
      </c>
      <c r="AC302" s="13">
        <f t="shared" si="48"/>
        <v>96845281</v>
      </c>
      <c r="AD302" s="12">
        <v>6.3</v>
      </c>
      <c r="AE302" s="12">
        <f t="shared" si="51"/>
        <v>1.8405496333974869</v>
      </c>
      <c r="AF302" s="12">
        <v>9841</v>
      </c>
      <c r="AG302" s="12">
        <f t="shared" si="52"/>
        <v>1</v>
      </c>
      <c r="AH302" s="12">
        <f t="shared" si="53"/>
        <v>0</v>
      </c>
      <c r="AI302" s="12">
        <f t="shared" si="54"/>
        <v>0</v>
      </c>
      <c r="AJ302" s="12">
        <f t="shared" si="55"/>
        <v>0</v>
      </c>
      <c r="AK302" s="12">
        <f t="shared" si="56"/>
        <v>0</v>
      </c>
      <c r="AL302" s="12">
        <f t="shared" si="57"/>
        <v>0</v>
      </c>
      <c r="AM302" s="12">
        <f t="shared" si="58"/>
        <v>0</v>
      </c>
      <c r="AN302" s="12">
        <f t="shared" si="59"/>
        <v>0</v>
      </c>
      <c r="AO302" s="12">
        <v>25</v>
      </c>
      <c r="AP302" s="22">
        <f t="shared" si="49"/>
        <v>44.094488188976378</v>
      </c>
    </row>
    <row r="303" spans="1:42" x14ac:dyDescent="0.3">
      <c r="A303" s="6" t="s">
        <v>585</v>
      </c>
      <c r="B303" s="19" t="s">
        <v>586</v>
      </c>
      <c r="C303" s="6" t="s">
        <v>587</v>
      </c>
      <c r="D303" s="6" t="s">
        <v>28</v>
      </c>
      <c r="E303" s="6" t="s">
        <v>588</v>
      </c>
      <c r="F303" s="6">
        <v>8.1999999999999993</v>
      </c>
      <c r="G303" s="6">
        <v>24</v>
      </c>
      <c r="H303" s="6">
        <v>164</v>
      </c>
      <c r="I303" s="6" t="s">
        <v>95</v>
      </c>
      <c r="J303" s="6">
        <v>189</v>
      </c>
      <c r="K303" s="19">
        <v>41740</v>
      </c>
      <c r="L303" s="7" t="s">
        <v>229</v>
      </c>
      <c r="M303" s="7" t="s">
        <v>230</v>
      </c>
      <c r="N303" s="7" t="s">
        <v>415</v>
      </c>
      <c r="O303" s="7">
        <v>101</v>
      </c>
      <c r="P303" s="19">
        <v>41739</v>
      </c>
      <c r="Q303" s="19">
        <v>41740</v>
      </c>
      <c r="R303" s="7" t="s">
        <v>589</v>
      </c>
      <c r="S303" s="7">
        <v>23.33700787401575</v>
      </c>
      <c r="T303" s="7">
        <v>5.7</v>
      </c>
      <c r="U303" s="7">
        <v>19000</v>
      </c>
      <c r="V303" s="6">
        <v>189</v>
      </c>
      <c r="W303" s="12">
        <f t="shared" si="50"/>
        <v>0</v>
      </c>
      <c r="X303" s="12">
        <v>24</v>
      </c>
      <c r="Y303" s="13">
        <v>101</v>
      </c>
      <c r="Z303" s="13">
        <v>5.7</v>
      </c>
      <c r="AA303" s="13">
        <v>19000</v>
      </c>
      <c r="AB303" s="12">
        <v>164</v>
      </c>
      <c r="AC303" s="13">
        <f t="shared" si="48"/>
        <v>35721</v>
      </c>
      <c r="AD303" s="12">
        <v>8.1999999999999993</v>
      </c>
      <c r="AE303" s="12">
        <f t="shared" si="51"/>
        <v>2.1041341542702074</v>
      </c>
      <c r="AF303" s="12">
        <v>189</v>
      </c>
      <c r="AG303" s="12">
        <f t="shared" si="52"/>
        <v>0</v>
      </c>
      <c r="AH303" s="12">
        <f t="shared" si="53"/>
        <v>0</v>
      </c>
      <c r="AI303" s="12">
        <f t="shared" si="54"/>
        <v>0</v>
      </c>
      <c r="AJ303" s="12">
        <f t="shared" si="55"/>
        <v>1</v>
      </c>
      <c r="AK303" s="12">
        <f t="shared" si="56"/>
        <v>0</v>
      </c>
      <c r="AL303" s="12">
        <f t="shared" si="57"/>
        <v>0</v>
      </c>
      <c r="AM303" s="12">
        <f t="shared" si="58"/>
        <v>0</v>
      </c>
      <c r="AN303" s="12">
        <f t="shared" si="59"/>
        <v>0</v>
      </c>
      <c r="AO303" s="12">
        <v>24</v>
      </c>
      <c r="AP303" s="22">
        <f t="shared" si="49"/>
        <v>23337.007874015751</v>
      </c>
    </row>
    <row r="304" spans="1:42" x14ac:dyDescent="0.3">
      <c r="A304" s="6" t="s">
        <v>585</v>
      </c>
      <c r="B304" s="19" t="s">
        <v>590</v>
      </c>
      <c r="C304" s="6" t="s">
        <v>587</v>
      </c>
      <c r="D304" s="6" t="s">
        <v>28</v>
      </c>
      <c r="E304" s="6" t="s">
        <v>588</v>
      </c>
      <c r="F304" s="6">
        <v>8.3000000000000007</v>
      </c>
      <c r="G304" s="6">
        <v>26</v>
      </c>
      <c r="H304" s="6">
        <v>203</v>
      </c>
      <c r="I304" s="6" t="s">
        <v>95</v>
      </c>
      <c r="J304" s="6">
        <v>924</v>
      </c>
      <c r="K304" s="19">
        <v>41740</v>
      </c>
      <c r="L304" s="7" t="s">
        <v>229</v>
      </c>
      <c r="M304" s="7" t="s">
        <v>230</v>
      </c>
      <c r="N304" s="7" t="s">
        <v>415</v>
      </c>
      <c r="O304" s="7">
        <v>101</v>
      </c>
      <c r="P304" s="19">
        <v>41740</v>
      </c>
      <c r="Q304" s="19">
        <v>41741</v>
      </c>
      <c r="R304" s="7" t="s">
        <v>591</v>
      </c>
      <c r="S304" s="7">
        <v>56.269291338582683</v>
      </c>
      <c r="T304" s="7">
        <v>5.7</v>
      </c>
      <c r="U304" s="7">
        <v>24000</v>
      </c>
      <c r="V304" s="6">
        <v>924</v>
      </c>
      <c r="W304" s="12">
        <f t="shared" si="50"/>
        <v>0</v>
      </c>
      <c r="X304" s="12">
        <v>26</v>
      </c>
      <c r="Y304" s="13">
        <v>101</v>
      </c>
      <c r="Z304" s="13">
        <v>5.7</v>
      </c>
      <c r="AA304" s="13">
        <v>24000</v>
      </c>
      <c r="AB304" s="12">
        <v>203</v>
      </c>
      <c r="AC304" s="13">
        <f t="shared" si="48"/>
        <v>853776</v>
      </c>
      <c r="AD304" s="12">
        <v>8.3000000000000007</v>
      </c>
      <c r="AE304" s="12">
        <f t="shared" si="51"/>
        <v>2.1162555148025524</v>
      </c>
      <c r="AF304" s="12">
        <v>924</v>
      </c>
      <c r="AG304" s="12">
        <f t="shared" si="52"/>
        <v>0</v>
      </c>
      <c r="AH304" s="12">
        <f t="shared" si="53"/>
        <v>0</v>
      </c>
      <c r="AI304" s="12">
        <f t="shared" si="54"/>
        <v>0</v>
      </c>
      <c r="AJ304" s="12">
        <f t="shared" si="55"/>
        <v>1</v>
      </c>
      <c r="AK304" s="12">
        <f t="shared" si="56"/>
        <v>0</v>
      </c>
      <c r="AL304" s="12">
        <f t="shared" si="57"/>
        <v>0</v>
      </c>
      <c r="AM304" s="12">
        <f t="shared" si="58"/>
        <v>0</v>
      </c>
      <c r="AN304" s="12">
        <f t="shared" si="59"/>
        <v>0</v>
      </c>
      <c r="AO304" s="12">
        <v>26</v>
      </c>
      <c r="AP304" s="22">
        <f t="shared" si="49"/>
        <v>56269.291338582683</v>
      </c>
    </row>
    <row r="305" spans="1:42" x14ac:dyDescent="0.3">
      <c r="A305" s="6" t="s">
        <v>585</v>
      </c>
      <c r="B305" s="19" t="s">
        <v>126</v>
      </c>
      <c r="C305" s="6" t="s">
        <v>587</v>
      </c>
      <c r="D305" s="6" t="s">
        <v>28</v>
      </c>
      <c r="E305" s="6" t="s">
        <v>588</v>
      </c>
      <c r="F305" s="6">
        <v>8.1999999999999993</v>
      </c>
      <c r="G305" s="6">
        <v>26</v>
      </c>
      <c r="H305" s="6">
        <v>205</v>
      </c>
      <c r="I305" s="6" t="s">
        <v>95</v>
      </c>
      <c r="J305" s="6">
        <v>2933</v>
      </c>
      <c r="K305" s="19">
        <v>41740</v>
      </c>
      <c r="L305" s="7" t="s">
        <v>229</v>
      </c>
      <c r="M305" s="7" t="s">
        <v>230</v>
      </c>
      <c r="N305" s="7" t="s">
        <v>415</v>
      </c>
      <c r="O305" s="7">
        <v>101</v>
      </c>
      <c r="P305" s="19">
        <v>41741</v>
      </c>
      <c r="Q305" s="19">
        <v>41742</v>
      </c>
      <c r="R305" s="7" t="s">
        <v>592</v>
      </c>
      <c r="S305" s="7">
        <v>47.409448818897644</v>
      </c>
      <c r="T305" s="7">
        <v>5.8</v>
      </c>
      <c r="U305" s="7">
        <v>24000</v>
      </c>
      <c r="V305" s="6">
        <v>2933</v>
      </c>
      <c r="W305" s="12">
        <f t="shared" si="50"/>
        <v>0</v>
      </c>
      <c r="X305" s="12">
        <v>26</v>
      </c>
      <c r="Y305" s="13">
        <v>101</v>
      </c>
      <c r="Z305" s="13">
        <v>5.8</v>
      </c>
      <c r="AA305" s="13">
        <v>24000</v>
      </c>
      <c r="AB305" s="12">
        <v>205</v>
      </c>
      <c r="AC305" s="13">
        <f t="shared" si="48"/>
        <v>8602489</v>
      </c>
      <c r="AD305" s="12">
        <v>8.1999999999999993</v>
      </c>
      <c r="AE305" s="12">
        <f t="shared" si="51"/>
        <v>2.1041341542702074</v>
      </c>
      <c r="AF305" s="12">
        <v>2933</v>
      </c>
      <c r="AG305" s="12">
        <f t="shared" si="52"/>
        <v>0</v>
      </c>
      <c r="AH305" s="12">
        <f t="shared" si="53"/>
        <v>0</v>
      </c>
      <c r="AI305" s="12">
        <f t="shared" si="54"/>
        <v>0</v>
      </c>
      <c r="AJ305" s="12">
        <f t="shared" si="55"/>
        <v>1</v>
      </c>
      <c r="AK305" s="12">
        <f t="shared" si="56"/>
        <v>0</v>
      </c>
      <c r="AL305" s="12">
        <f t="shared" si="57"/>
        <v>0</v>
      </c>
      <c r="AM305" s="12">
        <f t="shared" si="58"/>
        <v>0</v>
      </c>
      <c r="AN305" s="12">
        <f t="shared" si="59"/>
        <v>0</v>
      </c>
      <c r="AO305" s="12">
        <v>26</v>
      </c>
      <c r="AP305" s="22">
        <f t="shared" si="49"/>
        <v>47409.448818897647</v>
      </c>
    </row>
    <row r="306" spans="1:42" x14ac:dyDescent="0.3">
      <c r="A306" s="6" t="s">
        <v>585</v>
      </c>
      <c r="B306" s="19" t="s">
        <v>593</v>
      </c>
      <c r="C306" s="6" t="s">
        <v>587</v>
      </c>
      <c r="D306" s="6" t="s">
        <v>28</v>
      </c>
      <c r="E306" s="6" t="s">
        <v>588</v>
      </c>
      <c r="F306" s="6">
        <v>8.1</v>
      </c>
      <c r="G306" s="6">
        <v>26</v>
      </c>
      <c r="H306" s="6">
        <v>206</v>
      </c>
      <c r="I306" s="6" t="s">
        <v>95</v>
      </c>
      <c r="J306" s="6">
        <v>4624</v>
      </c>
      <c r="K306" s="19">
        <v>41740</v>
      </c>
      <c r="L306" s="7" t="s">
        <v>229</v>
      </c>
      <c r="M306" s="7" t="s">
        <v>230</v>
      </c>
      <c r="N306" s="7" t="s">
        <v>415</v>
      </c>
      <c r="O306" s="7">
        <v>101</v>
      </c>
      <c r="P306" s="19">
        <v>41742</v>
      </c>
      <c r="Q306" s="19">
        <v>41743</v>
      </c>
      <c r="R306" s="7" t="s">
        <v>594</v>
      </c>
      <c r="S306" s="7">
        <v>9.8929133858267733</v>
      </c>
      <c r="T306" s="7">
        <v>5.84</v>
      </c>
      <c r="U306" s="7">
        <v>18000</v>
      </c>
      <c r="V306" s="6">
        <v>4624</v>
      </c>
      <c r="W306" s="12">
        <f t="shared" si="50"/>
        <v>0</v>
      </c>
      <c r="X306" s="12">
        <v>26</v>
      </c>
      <c r="Y306" s="13">
        <v>101</v>
      </c>
      <c r="Z306" s="13">
        <v>5.84</v>
      </c>
      <c r="AA306" s="13">
        <v>18000</v>
      </c>
      <c r="AB306" s="12">
        <v>206</v>
      </c>
      <c r="AC306" s="13">
        <f t="shared" si="48"/>
        <v>21381376</v>
      </c>
      <c r="AD306" s="12">
        <v>8.1</v>
      </c>
      <c r="AE306" s="12">
        <f t="shared" si="51"/>
        <v>2.0918640616783932</v>
      </c>
      <c r="AF306" s="12">
        <v>4624</v>
      </c>
      <c r="AG306" s="12">
        <f t="shared" si="52"/>
        <v>0</v>
      </c>
      <c r="AH306" s="12">
        <f t="shared" si="53"/>
        <v>0</v>
      </c>
      <c r="AI306" s="12">
        <f t="shared" si="54"/>
        <v>0</v>
      </c>
      <c r="AJ306" s="12">
        <f t="shared" si="55"/>
        <v>1</v>
      </c>
      <c r="AK306" s="12">
        <f t="shared" si="56"/>
        <v>0</v>
      </c>
      <c r="AL306" s="12">
        <f t="shared" si="57"/>
        <v>0</v>
      </c>
      <c r="AM306" s="12">
        <f t="shared" si="58"/>
        <v>0</v>
      </c>
      <c r="AN306" s="12">
        <f t="shared" si="59"/>
        <v>0</v>
      </c>
      <c r="AO306" s="12">
        <v>26</v>
      </c>
      <c r="AP306" s="22">
        <f t="shared" si="49"/>
        <v>9892.9133858267742</v>
      </c>
    </row>
    <row r="307" spans="1:42" x14ac:dyDescent="0.3">
      <c r="A307" s="6" t="s">
        <v>585</v>
      </c>
      <c r="B307" s="19" t="s">
        <v>595</v>
      </c>
      <c r="C307" s="6" t="s">
        <v>587</v>
      </c>
      <c r="D307" s="6" t="s">
        <v>28</v>
      </c>
      <c r="E307" s="6" t="s">
        <v>588</v>
      </c>
      <c r="F307" s="6">
        <v>8.1</v>
      </c>
      <c r="G307" s="6">
        <v>26</v>
      </c>
      <c r="H307" s="6">
        <v>212</v>
      </c>
      <c r="I307" s="6" t="s">
        <v>95</v>
      </c>
      <c r="J307" s="6">
        <v>6099</v>
      </c>
      <c r="K307" s="19">
        <v>41740</v>
      </c>
      <c r="L307" s="7" t="s">
        <v>229</v>
      </c>
      <c r="M307" s="7" t="s">
        <v>230</v>
      </c>
      <c r="N307" s="7" t="s">
        <v>415</v>
      </c>
      <c r="O307" s="7">
        <v>101</v>
      </c>
      <c r="P307" s="19">
        <v>41743</v>
      </c>
      <c r="Q307" s="19">
        <v>41744</v>
      </c>
      <c r="R307" s="7" t="s">
        <v>596</v>
      </c>
      <c r="S307" s="7">
        <v>11.215748031496064</v>
      </c>
      <c r="T307" s="7">
        <v>5.65</v>
      </c>
      <c r="U307" s="7">
        <v>17000</v>
      </c>
      <c r="V307" s="6">
        <v>6099</v>
      </c>
      <c r="W307" s="12">
        <f t="shared" si="50"/>
        <v>0</v>
      </c>
      <c r="X307" s="12">
        <v>26</v>
      </c>
      <c r="Y307" s="13">
        <v>101</v>
      </c>
      <c r="Z307" s="13">
        <v>5.65</v>
      </c>
      <c r="AA307" s="13">
        <v>17000</v>
      </c>
      <c r="AB307" s="12">
        <v>212</v>
      </c>
      <c r="AC307" s="13">
        <f t="shared" si="48"/>
        <v>37197801</v>
      </c>
      <c r="AD307" s="12">
        <v>8.1</v>
      </c>
      <c r="AE307" s="12">
        <f t="shared" si="51"/>
        <v>2.0918640616783932</v>
      </c>
      <c r="AF307" s="12">
        <v>6099</v>
      </c>
      <c r="AG307" s="12">
        <f t="shared" si="52"/>
        <v>0</v>
      </c>
      <c r="AH307" s="12">
        <f t="shared" si="53"/>
        <v>0</v>
      </c>
      <c r="AI307" s="12">
        <f t="shared" si="54"/>
        <v>0</v>
      </c>
      <c r="AJ307" s="12">
        <f t="shared" si="55"/>
        <v>1</v>
      </c>
      <c r="AK307" s="12">
        <f t="shared" si="56"/>
        <v>0</v>
      </c>
      <c r="AL307" s="12">
        <f t="shared" si="57"/>
        <v>0</v>
      </c>
      <c r="AM307" s="12">
        <f t="shared" si="58"/>
        <v>0</v>
      </c>
      <c r="AN307" s="12">
        <f t="shared" si="59"/>
        <v>0</v>
      </c>
      <c r="AO307" s="12">
        <v>26</v>
      </c>
      <c r="AP307" s="22">
        <f t="shared" si="49"/>
        <v>11215.748031496065</v>
      </c>
    </row>
    <row r="308" spans="1:42" x14ac:dyDescent="0.3">
      <c r="A308" s="6" t="s">
        <v>585</v>
      </c>
      <c r="B308" s="19" t="s">
        <v>597</v>
      </c>
      <c r="C308" s="6" t="s">
        <v>587</v>
      </c>
      <c r="D308" s="6" t="s">
        <v>28</v>
      </c>
      <c r="E308" s="6" t="s">
        <v>588</v>
      </c>
      <c r="F308" s="6">
        <v>8.1</v>
      </c>
      <c r="G308" s="6">
        <v>26</v>
      </c>
      <c r="H308" s="6">
        <v>213</v>
      </c>
      <c r="I308" s="6" t="s">
        <v>95</v>
      </c>
      <c r="J308" s="6">
        <v>7052</v>
      </c>
      <c r="K308" s="19">
        <v>41740</v>
      </c>
      <c r="L308" s="7" t="s">
        <v>229</v>
      </c>
      <c r="M308" s="7" t="s">
        <v>230</v>
      </c>
      <c r="N308" s="7" t="s">
        <v>415</v>
      </c>
      <c r="O308" s="7">
        <v>101</v>
      </c>
      <c r="P308" s="19">
        <v>41744</v>
      </c>
      <c r="Q308" s="19">
        <v>41745</v>
      </c>
      <c r="R308" s="7" t="s">
        <v>598</v>
      </c>
      <c r="S308" s="7">
        <v>10.32755905511811</v>
      </c>
      <c r="T308" s="7">
        <v>5.89</v>
      </c>
      <c r="U308" s="7">
        <v>17000</v>
      </c>
      <c r="V308" s="6">
        <v>7052</v>
      </c>
      <c r="W308" s="12">
        <f t="shared" si="50"/>
        <v>0</v>
      </c>
      <c r="X308" s="12">
        <v>26</v>
      </c>
      <c r="Y308" s="13">
        <v>101</v>
      </c>
      <c r="Z308" s="13">
        <v>5.89</v>
      </c>
      <c r="AA308" s="13">
        <v>17000</v>
      </c>
      <c r="AB308" s="12">
        <v>213</v>
      </c>
      <c r="AC308" s="13">
        <f t="shared" si="48"/>
        <v>49730704</v>
      </c>
      <c r="AD308" s="12">
        <v>8.1</v>
      </c>
      <c r="AE308" s="12">
        <f t="shared" si="51"/>
        <v>2.0918640616783932</v>
      </c>
      <c r="AF308" s="12">
        <v>7052</v>
      </c>
      <c r="AG308" s="12">
        <f t="shared" si="52"/>
        <v>0</v>
      </c>
      <c r="AH308" s="12">
        <f t="shared" si="53"/>
        <v>0</v>
      </c>
      <c r="AI308" s="12">
        <f t="shared" si="54"/>
        <v>0</v>
      </c>
      <c r="AJ308" s="12">
        <f t="shared" si="55"/>
        <v>1</v>
      </c>
      <c r="AK308" s="12">
        <f t="shared" si="56"/>
        <v>0</v>
      </c>
      <c r="AL308" s="12">
        <f t="shared" si="57"/>
        <v>0</v>
      </c>
      <c r="AM308" s="12">
        <f t="shared" si="58"/>
        <v>0</v>
      </c>
      <c r="AN308" s="12">
        <f t="shared" si="59"/>
        <v>0</v>
      </c>
      <c r="AO308" s="12">
        <v>26</v>
      </c>
      <c r="AP308" s="22">
        <f t="shared" si="49"/>
        <v>10327.55905511811</v>
      </c>
    </row>
    <row r="309" spans="1:42" x14ac:dyDescent="0.3">
      <c r="A309" s="6" t="s">
        <v>585</v>
      </c>
      <c r="B309" s="19" t="s">
        <v>599</v>
      </c>
      <c r="C309" s="6" t="s">
        <v>587</v>
      </c>
      <c r="D309" s="6" t="s">
        <v>28</v>
      </c>
      <c r="E309" s="6" t="s">
        <v>588</v>
      </c>
      <c r="F309" s="6">
        <v>8</v>
      </c>
      <c r="G309" s="6">
        <v>26</v>
      </c>
      <c r="H309" s="6">
        <v>214</v>
      </c>
      <c r="I309" s="6" t="s">
        <v>95</v>
      </c>
      <c r="J309" s="6">
        <v>7936</v>
      </c>
      <c r="K309" s="19">
        <v>41740</v>
      </c>
      <c r="L309" s="7" t="s">
        <v>229</v>
      </c>
      <c r="M309" s="7" t="s">
        <v>230</v>
      </c>
      <c r="N309" s="7" t="s">
        <v>415</v>
      </c>
      <c r="O309" s="7">
        <v>101</v>
      </c>
      <c r="P309" s="19">
        <v>41745</v>
      </c>
      <c r="Q309" s="19">
        <v>41746</v>
      </c>
      <c r="R309" s="7" t="s">
        <v>600</v>
      </c>
      <c r="S309" s="7">
        <v>9.3338582677165363</v>
      </c>
      <c r="T309" s="7">
        <v>5.97</v>
      </c>
      <c r="U309" s="7">
        <v>17000</v>
      </c>
      <c r="V309" s="6">
        <v>7936</v>
      </c>
      <c r="W309" s="12">
        <f t="shared" si="50"/>
        <v>0</v>
      </c>
      <c r="X309" s="12">
        <v>26</v>
      </c>
      <c r="Y309" s="13">
        <v>101</v>
      </c>
      <c r="Z309" s="13">
        <v>5.97</v>
      </c>
      <c r="AA309" s="13">
        <v>17000</v>
      </c>
      <c r="AB309" s="12">
        <v>214</v>
      </c>
      <c r="AC309" s="13">
        <f t="shared" si="48"/>
        <v>62980096</v>
      </c>
      <c r="AD309" s="12">
        <v>8</v>
      </c>
      <c r="AE309" s="12">
        <f t="shared" si="51"/>
        <v>2.0794415416798357</v>
      </c>
      <c r="AF309" s="12">
        <v>7936</v>
      </c>
      <c r="AG309" s="12">
        <f t="shared" si="52"/>
        <v>0</v>
      </c>
      <c r="AH309" s="12">
        <f t="shared" si="53"/>
        <v>0</v>
      </c>
      <c r="AI309" s="12">
        <f t="shared" si="54"/>
        <v>0</v>
      </c>
      <c r="AJ309" s="12">
        <f t="shared" si="55"/>
        <v>1</v>
      </c>
      <c r="AK309" s="12">
        <f t="shared" si="56"/>
        <v>0</v>
      </c>
      <c r="AL309" s="12">
        <f t="shared" si="57"/>
        <v>0</v>
      </c>
      <c r="AM309" s="12">
        <f t="shared" si="58"/>
        <v>0</v>
      </c>
      <c r="AN309" s="12">
        <f t="shared" si="59"/>
        <v>0</v>
      </c>
      <c r="AO309" s="12">
        <v>26</v>
      </c>
      <c r="AP309" s="22">
        <f t="shared" si="49"/>
        <v>9333.8582677165359</v>
      </c>
    </row>
    <row r="310" spans="1:42" x14ac:dyDescent="0.3">
      <c r="A310" s="6" t="s">
        <v>585</v>
      </c>
      <c r="B310" s="19" t="s">
        <v>540</v>
      </c>
      <c r="C310" s="6" t="s">
        <v>587</v>
      </c>
      <c r="D310" s="6" t="s">
        <v>28</v>
      </c>
      <c r="E310" s="6" t="s">
        <v>588</v>
      </c>
      <c r="F310" s="6">
        <v>8</v>
      </c>
      <c r="G310" s="6">
        <v>26</v>
      </c>
      <c r="H310" s="6">
        <v>218</v>
      </c>
      <c r="I310" s="6" t="s">
        <v>95</v>
      </c>
      <c r="J310" s="6">
        <v>8631</v>
      </c>
      <c r="K310" s="19">
        <v>41740</v>
      </c>
      <c r="L310" s="7" t="s">
        <v>229</v>
      </c>
      <c r="M310" s="7" t="s">
        <v>230</v>
      </c>
      <c r="N310" s="7" t="s">
        <v>415</v>
      </c>
      <c r="O310" s="7">
        <v>101</v>
      </c>
      <c r="P310" s="19">
        <v>41746</v>
      </c>
      <c r="Q310" s="19">
        <v>41747</v>
      </c>
      <c r="R310" s="7" t="s">
        <v>601</v>
      </c>
      <c r="S310" s="7">
        <v>11.451968503937008</v>
      </c>
      <c r="T310" s="7">
        <v>5.72</v>
      </c>
      <c r="U310" s="7">
        <v>10000</v>
      </c>
      <c r="V310" s="6">
        <v>8631</v>
      </c>
      <c r="W310" s="12">
        <f t="shared" si="50"/>
        <v>0</v>
      </c>
      <c r="X310" s="12">
        <v>26</v>
      </c>
      <c r="Y310" s="13">
        <v>101</v>
      </c>
      <c r="Z310" s="13">
        <v>5.72</v>
      </c>
      <c r="AA310" s="13">
        <v>10000</v>
      </c>
      <c r="AB310" s="12">
        <v>218</v>
      </c>
      <c r="AC310" s="13">
        <f t="shared" si="48"/>
        <v>74494161</v>
      </c>
      <c r="AD310" s="12">
        <v>8</v>
      </c>
      <c r="AE310" s="12">
        <f t="shared" si="51"/>
        <v>2.0794415416798357</v>
      </c>
      <c r="AF310" s="12">
        <v>8631</v>
      </c>
      <c r="AG310" s="12">
        <f t="shared" si="52"/>
        <v>0</v>
      </c>
      <c r="AH310" s="12">
        <f t="shared" si="53"/>
        <v>0</v>
      </c>
      <c r="AI310" s="12">
        <f t="shared" si="54"/>
        <v>0</v>
      </c>
      <c r="AJ310" s="12">
        <f t="shared" si="55"/>
        <v>1</v>
      </c>
      <c r="AK310" s="12">
        <f t="shared" si="56"/>
        <v>0</v>
      </c>
      <c r="AL310" s="12">
        <f t="shared" si="57"/>
        <v>0</v>
      </c>
      <c r="AM310" s="12">
        <f t="shared" si="58"/>
        <v>0</v>
      </c>
      <c r="AN310" s="12">
        <f t="shared" si="59"/>
        <v>0</v>
      </c>
      <c r="AO310" s="12">
        <v>26</v>
      </c>
      <c r="AP310" s="22">
        <f t="shared" si="49"/>
        <v>11451.968503937009</v>
      </c>
    </row>
    <row r="311" spans="1:42" x14ac:dyDescent="0.3">
      <c r="A311" s="6" t="s">
        <v>585</v>
      </c>
      <c r="B311" s="19" t="s">
        <v>544</v>
      </c>
      <c r="C311" s="6" t="s">
        <v>587</v>
      </c>
      <c r="D311" s="6" t="s">
        <v>28</v>
      </c>
      <c r="E311" s="6" t="s">
        <v>588</v>
      </c>
      <c r="F311" s="6">
        <v>8</v>
      </c>
      <c r="G311" s="6">
        <v>27</v>
      </c>
      <c r="H311" s="6">
        <v>224</v>
      </c>
      <c r="I311" s="6" t="s">
        <v>95</v>
      </c>
      <c r="J311" s="6">
        <v>9235</v>
      </c>
      <c r="K311" s="19">
        <v>41740</v>
      </c>
      <c r="L311" s="7" t="s">
        <v>229</v>
      </c>
      <c r="M311" s="7" t="s">
        <v>230</v>
      </c>
      <c r="N311" s="7" t="s">
        <v>415</v>
      </c>
      <c r="O311" s="7">
        <v>101</v>
      </c>
      <c r="P311" s="19">
        <v>41747</v>
      </c>
      <c r="Q311" s="19">
        <v>41748</v>
      </c>
      <c r="R311" s="7" t="s">
        <v>602</v>
      </c>
      <c r="S311" s="7">
        <v>34.763779527559059</v>
      </c>
      <c r="T311" s="7">
        <v>5.7</v>
      </c>
      <c r="U311" s="7">
        <v>15000</v>
      </c>
      <c r="V311" s="6">
        <v>9235</v>
      </c>
      <c r="W311" s="12">
        <f t="shared" si="50"/>
        <v>0</v>
      </c>
      <c r="X311" s="12">
        <v>27</v>
      </c>
      <c r="Y311" s="13">
        <v>101</v>
      </c>
      <c r="Z311" s="13">
        <v>5.7</v>
      </c>
      <c r="AA311" s="13">
        <v>15000</v>
      </c>
      <c r="AB311" s="12">
        <v>224</v>
      </c>
      <c r="AC311" s="13">
        <f t="shared" si="48"/>
        <v>85285225</v>
      </c>
      <c r="AD311" s="12">
        <v>8</v>
      </c>
      <c r="AE311" s="12">
        <f t="shared" si="51"/>
        <v>2.0794415416798357</v>
      </c>
      <c r="AF311" s="12">
        <v>9235</v>
      </c>
      <c r="AG311" s="12">
        <f t="shared" si="52"/>
        <v>0</v>
      </c>
      <c r="AH311" s="12">
        <f t="shared" si="53"/>
        <v>0</v>
      </c>
      <c r="AI311" s="12">
        <f t="shared" si="54"/>
        <v>0</v>
      </c>
      <c r="AJ311" s="12">
        <f t="shared" si="55"/>
        <v>1</v>
      </c>
      <c r="AK311" s="12">
        <f t="shared" si="56"/>
        <v>0</v>
      </c>
      <c r="AL311" s="12">
        <f t="shared" si="57"/>
        <v>0</v>
      </c>
      <c r="AM311" s="12">
        <f t="shared" si="58"/>
        <v>0</v>
      </c>
      <c r="AN311" s="12">
        <f t="shared" si="59"/>
        <v>0</v>
      </c>
      <c r="AO311" s="12">
        <v>27</v>
      </c>
      <c r="AP311" s="22">
        <f t="shared" si="49"/>
        <v>34763.779527559062</v>
      </c>
    </row>
    <row r="312" spans="1:42" x14ac:dyDescent="0.3">
      <c r="A312" s="6" t="s">
        <v>585</v>
      </c>
      <c r="B312" s="19" t="s">
        <v>546</v>
      </c>
      <c r="C312" s="6" t="s">
        <v>587</v>
      </c>
      <c r="D312" s="6" t="s">
        <v>28</v>
      </c>
      <c r="E312" s="6" t="s">
        <v>588</v>
      </c>
      <c r="F312" s="6">
        <v>8</v>
      </c>
      <c r="G312" s="6">
        <v>27</v>
      </c>
      <c r="H312" s="6">
        <v>224</v>
      </c>
      <c r="I312" s="6" t="s">
        <v>95</v>
      </c>
      <c r="J312" s="6">
        <v>10085</v>
      </c>
      <c r="K312" s="19">
        <v>41740</v>
      </c>
      <c r="L312" s="7" t="s">
        <v>229</v>
      </c>
      <c r="M312" s="7" t="s">
        <v>230</v>
      </c>
      <c r="N312" s="7" t="s">
        <v>415</v>
      </c>
      <c r="O312" s="7">
        <v>101</v>
      </c>
      <c r="P312" s="19">
        <v>41748</v>
      </c>
      <c r="Q312" s="19">
        <v>41749</v>
      </c>
      <c r="R312" s="7" t="s">
        <v>603</v>
      </c>
      <c r="S312" s="7">
        <v>31.092913385826773</v>
      </c>
      <c r="T312" s="7">
        <v>5.67</v>
      </c>
      <c r="U312" s="7">
        <v>16000</v>
      </c>
      <c r="V312" s="6">
        <v>10085</v>
      </c>
      <c r="W312" s="12">
        <f t="shared" si="50"/>
        <v>0</v>
      </c>
      <c r="X312" s="12">
        <v>27</v>
      </c>
      <c r="Y312" s="13">
        <v>101</v>
      </c>
      <c r="Z312" s="13">
        <v>5.67</v>
      </c>
      <c r="AA312" s="13">
        <v>16000</v>
      </c>
      <c r="AB312" s="12">
        <v>224</v>
      </c>
      <c r="AC312" s="13">
        <f t="shared" si="48"/>
        <v>101707225</v>
      </c>
      <c r="AD312" s="12">
        <v>8</v>
      </c>
      <c r="AE312" s="12">
        <f t="shared" si="51"/>
        <v>2.0794415416798357</v>
      </c>
      <c r="AF312" s="12">
        <v>10085</v>
      </c>
      <c r="AG312" s="12">
        <f t="shared" si="52"/>
        <v>0</v>
      </c>
      <c r="AH312" s="12">
        <f t="shared" si="53"/>
        <v>0</v>
      </c>
      <c r="AI312" s="12">
        <f t="shared" si="54"/>
        <v>0</v>
      </c>
      <c r="AJ312" s="12">
        <f t="shared" si="55"/>
        <v>1</v>
      </c>
      <c r="AK312" s="12">
        <f t="shared" si="56"/>
        <v>0</v>
      </c>
      <c r="AL312" s="12">
        <f t="shared" si="57"/>
        <v>0</v>
      </c>
      <c r="AM312" s="12">
        <f t="shared" si="58"/>
        <v>0</v>
      </c>
      <c r="AN312" s="12">
        <f t="shared" si="59"/>
        <v>0</v>
      </c>
      <c r="AO312" s="12">
        <v>27</v>
      </c>
      <c r="AP312" s="22">
        <f t="shared" si="49"/>
        <v>31092.913385826774</v>
      </c>
    </row>
    <row r="313" spans="1:42" x14ac:dyDescent="0.3">
      <c r="A313" s="6" t="s">
        <v>585</v>
      </c>
      <c r="B313" s="19" t="s">
        <v>548</v>
      </c>
      <c r="C313" s="6" t="s">
        <v>587</v>
      </c>
      <c r="D313" s="6" t="s">
        <v>28</v>
      </c>
      <c r="E313" s="6" t="s">
        <v>588</v>
      </c>
      <c r="F313" s="6">
        <v>8</v>
      </c>
      <c r="G313" s="6">
        <v>27</v>
      </c>
      <c r="H313" s="6">
        <v>224</v>
      </c>
      <c r="I313" s="6" t="s">
        <v>95</v>
      </c>
      <c r="J313" s="6">
        <v>11157</v>
      </c>
      <c r="K313" s="19">
        <v>41740</v>
      </c>
      <c r="L313" s="7" t="s">
        <v>229</v>
      </c>
      <c r="M313" s="7" t="s">
        <v>230</v>
      </c>
      <c r="N313" s="7" t="s">
        <v>415</v>
      </c>
      <c r="O313" s="7">
        <v>101</v>
      </c>
      <c r="P313" s="19">
        <v>41749</v>
      </c>
      <c r="Q313" s="19">
        <v>41750</v>
      </c>
      <c r="R313" s="7" t="s">
        <v>604</v>
      </c>
      <c r="S313" s="7">
        <v>4.8125984251968514</v>
      </c>
      <c r="T313" s="7">
        <v>5.69</v>
      </c>
      <c r="U313" s="7">
        <v>10000</v>
      </c>
      <c r="V313" s="6">
        <v>11157</v>
      </c>
      <c r="W313" s="12">
        <f t="shared" si="50"/>
        <v>0</v>
      </c>
      <c r="X313" s="12">
        <v>27</v>
      </c>
      <c r="Y313" s="13">
        <v>101</v>
      </c>
      <c r="Z313" s="13">
        <v>5.69</v>
      </c>
      <c r="AA313" s="13">
        <v>10000</v>
      </c>
      <c r="AB313" s="12">
        <v>224</v>
      </c>
      <c r="AC313" s="13">
        <f t="shared" si="48"/>
        <v>124478649</v>
      </c>
      <c r="AD313" s="12">
        <v>8</v>
      </c>
      <c r="AE313" s="12">
        <f t="shared" si="51"/>
        <v>2.0794415416798357</v>
      </c>
      <c r="AF313" s="12">
        <v>11157</v>
      </c>
      <c r="AG313" s="12">
        <f t="shared" si="52"/>
        <v>0</v>
      </c>
      <c r="AH313" s="12">
        <f t="shared" si="53"/>
        <v>0</v>
      </c>
      <c r="AI313" s="12">
        <f t="shared" si="54"/>
        <v>0</v>
      </c>
      <c r="AJ313" s="12">
        <f t="shared" si="55"/>
        <v>1</v>
      </c>
      <c r="AK313" s="12">
        <f t="shared" si="56"/>
        <v>0</v>
      </c>
      <c r="AL313" s="12">
        <f t="shared" si="57"/>
        <v>0</v>
      </c>
      <c r="AM313" s="12">
        <f t="shared" si="58"/>
        <v>0</v>
      </c>
      <c r="AN313" s="12">
        <f t="shared" si="59"/>
        <v>0</v>
      </c>
      <c r="AO313" s="12">
        <v>27</v>
      </c>
      <c r="AP313" s="22">
        <f t="shared" si="49"/>
        <v>4812.5984251968512</v>
      </c>
    </row>
    <row r="314" spans="1:42" x14ac:dyDescent="0.3">
      <c r="A314" s="6" t="s">
        <v>585</v>
      </c>
      <c r="B314" s="19" t="s">
        <v>550</v>
      </c>
      <c r="C314" s="6" t="s">
        <v>587</v>
      </c>
      <c r="D314" s="6" t="s">
        <v>28</v>
      </c>
      <c r="E314" s="6" t="s">
        <v>588</v>
      </c>
      <c r="F314" s="6">
        <v>8</v>
      </c>
      <c r="G314" s="6">
        <v>27</v>
      </c>
      <c r="H314" s="6">
        <v>224</v>
      </c>
      <c r="I314" s="6" t="s">
        <v>95</v>
      </c>
      <c r="J314" s="6">
        <v>11965</v>
      </c>
      <c r="K314" s="19">
        <v>41740</v>
      </c>
      <c r="L314" s="7" t="s">
        <v>229</v>
      </c>
      <c r="M314" s="7" t="s">
        <v>230</v>
      </c>
      <c r="N314" s="7" t="s">
        <v>415</v>
      </c>
      <c r="O314" s="7">
        <v>101</v>
      </c>
      <c r="P314" s="19">
        <v>41750</v>
      </c>
      <c r="Q314" s="19">
        <v>41751</v>
      </c>
      <c r="R314" s="7" t="s">
        <v>605</v>
      </c>
      <c r="S314" s="7">
        <v>5.6157480314960635</v>
      </c>
      <c r="T314" s="7">
        <v>5.95</v>
      </c>
      <c r="U314" s="7">
        <v>10000</v>
      </c>
      <c r="V314" s="6">
        <v>11965</v>
      </c>
      <c r="W314" s="12">
        <f t="shared" si="50"/>
        <v>0</v>
      </c>
      <c r="X314" s="12">
        <v>27</v>
      </c>
      <c r="Y314" s="13">
        <v>101</v>
      </c>
      <c r="Z314" s="13">
        <v>5.95</v>
      </c>
      <c r="AA314" s="13">
        <v>10000</v>
      </c>
      <c r="AB314" s="12">
        <v>224</v>
      </c>
      <c r="AC314" s="13">
        <f t="shared" si="48"/>
        <v>143161225</v>
      </c>
      <c r="AD314" s="12">
        <v>8</v>
      </c>
      <c r="AE314" s="12">
        <f t="shared" si="51"/>
        <v>2.0794415416798357</v>
      </c>
      <c r="AF314" s="12">
        <v>11965</v>
      </c>
      <c r="AG314" s="12">
        <f t="shared" si="52"/>
        <v>0</v>
      </c>
      <c r="AH314" s="12">
        <f t="shared" si="53"/>
        <v>0</v>
      </c>
      <c r="AI314" s="12">
        <f t="shared" si="54"/>
        <v>0</v>
      </c>
      <c r="AJ314" s="12">
        <f t="shared" si="55"/>
        <v>1</v>
      </c>
      <c r="AK314" s="12">
        <f t="shared" si="56"/>
        <v>0</v>
      </c>
      <c r="AL314" s="12">
        <f t="shared" si="57"/>
        <v>0</v>
      </c>
      <c r="AM314" s="12">
        <f t="shared" si="58"/>
        <v>0</v>
      </c>
      <c r="AN314" s="12">
        <f t="shared" si="59"/>
        <v>0</v>
      </c>
      <c r="AO314" s="12">
        <v>27</v>
      </c>
      <c r="AP314" s="22">
        <f t="shared" si="49"/>
        <v>5615.748031496063</v>
      </c>
    </row>
    <row r="315" spans="1:42" x14ac:dyDescent="0.3">
      <c r="A315" s="6" t="s">
        <v>585</v>
      </c>
      <c r="B315" s="19" t="s">
        <v>552</v>
      </c>
      <c r="C315" s="6" t="s">
        <v>587</v>
      </c>
      <c r="D315" s="6" t="s">
        <v>28</v>
      </c>
      <c r="E315" s="6" t="s">
        <v>588</v>
      </c>
      <c r="F315" s="6">
        <v>8</v>
      </c>
      <c r="G315" s="6">
        <v>27</v>
      </c>
      <c r="H315" s="6">
        <v>224</v>
      </c>
      <c r="I315" s="6" t="s">
        <v>95</v>
      </c>
      <c r="J315" s="6">
        <v>12457</v>
      </c>
      <c r="K315" s="19">
        <v>41740</v>
      </c>
      <c r="L315" s="7" t="s">
        <v>229</v>
      </c>
      <c r="M315" s="7" t="s">
        <v>230</v>
      </c>
      <c r="N315" s="7" t="s">
        <v>415</v>
      </c>
      <c r="O315" s="7">
        <v>101</v>
      </c>
      <c r="P315" s="19">
        <v>41751</v>
      </c>
      <c r="Q315" s="19">
        <v>41752</v>
      </c>
      <c r="R315" s="7" t="s">
        <v>606</v>
      </c>
      <c r="S315" s="7">
        <v>4.985826771653544</v>
      </c>
      <c r="T315" s="7">
        <v>6.02</v>
      </c>
      <c r="U315" s="7">
        <v>10000</v>
      </c>
      <c r="V315" s="6">
        <v>12457</v>
      </c>
      <c r="W315" s="12">
        <f t="shared" si="50"/>
        <v>0</v>
      </c>
      <c r="X315" s="12">
        <v>27</v>
      </c>
      <c r="Y315" s="13">
        <v>101</v>
      </c>
      <c r="Z315" s="13">
        <v>6.02</v>
      </c>
      <c r="AA315" s="13">
        <v>10000</v>
      </c>
      <c r="AB315" s="12">
        <v>224</v>
      </c>
      <c r="AC315" s="13">
        <f t="shared" si="48"/>
        <v>155176849</v>
      </c>
      <c r="AD315" s="12">
        <v>8</v>
      </c>
      <c r="AE315" s="12">
        <f t="shared" si="51"/>
        <v>2.0794415416798357</v>
      </c>
      <c r="AF315" s="12">
        <v>12457</v>
      </c>
      <c r="AG315" s="12">
        <f t="shared" si="52"/>
        <v>0</v>
      </c>
      <c r="AH315" s="12">
        <f t="shared" si="53"/>
        <v>0</v>
      </c>
      <c r="AI315" s="12">
        <f t="shared" si="54"/>
        <v>0</v>
      </c>
      <c r="AJ315" s="12">
        <f t="shared" si="55"/>
        <v>1</v>
      </c>
      <c r="AK315" s="12">
        <f t="shared" si="56"/>
        <v>0</v>
      </c>
      <c r="AL315" s="12">
        <f t="shared" si="57"/>
        <v>0</v>
      </c>
      <c r="AM315" s="12">
        <f t="shared" si="58"/>
        <v>0</v>
      </c>
      <c r="AN315" s="12">
        <f t="shared" si="59"/>
        <v>0</v>
      </c>
      <c r="AO315" s="12">
        <v>27</v>
      </c>
      <c r="AP315" s="22">
        <f t="shared" si="49"/>
        <v>4985.8267716535438</v>
      </c>
    </row>
    <row r="316" spans="1:42" x14ac:dyDescent="0.3">
      <c r="A316" s="6" t="s">
        <v>585</v>
      </c>
      <c r="B316" s="19" t="s">
        <v>554</v>
      </c>
      <c r="C316" s="6" t="s">
        <v>587</v>
      </c>
      <c r="D316" s="6" t="s">
        <v>28</v>
      </c>
      <c r="E316" s="6" t="s">
        <v>588</v>
      </c>
      <c r="F316" s="6">
        <v>8</v>
      </c>
      <c r="G316" s="6">
        <v>27</v>
      </c>
      <c r="H316" s="6">
        <v>224</v>
      </c>
      <c r="I316" s="6" t="s">
        <v>95</v>
      </c>
      <c r="J316" s="6">
        <v>12930</v>
      </c>
      <c r="K316" s="19">
        <v>41740</v>
      </c>
      <c r="L316" s="7" t="s">
        <v>229</v>
      </c>
      <c r="M316" s="7" t="s">
        <v>230</v>
      </c>
      <c r="N316" s="7" t="s">
        <v>415</v>
      </c>
      <c r="O316" s="7">
        <v>101</v>
      </c>
      <c r="P316" s="19">
        <v>41752</v>
      </c>
      <c r="Q316" s="19">
        <v>41753</v>
      </c>
      <c r="R316" s="7" t="s">
        <v>607</v>
      </c>
      <c r="S316" s="7">
        <v>4.6299212598425195</v>
      </c>
      <c r="T316" s="7">
        <v>5.62</v>
      </c>
      <c r="U316" s="7">
        <v>10000</v>
      </c>
      <c r="V316" s="6">
        <v>12930</v>
      </c>
      <c r="W316" s="12">
        <f t="shared" si="50"/>
        <v>0</v>
      </c>
      <c r="X316" s="12">
        <v>27</v>
      </c>
      <c r="Y316" s="13">
        <v>101</v>
      </c>
      <c r="Z316" s="13">
        <v>5.62</v>
      </c>
      <c r="AA316" s="13">
        <v>10000</v>
      </c>
      <c r="AB316" s="12">
        <v>224</v>
      </c>
      <c r="AC316" s="13">
        <f t="shared" si="48"/>
        <v>167184900</v>
      </c>
      <c r="AD316" s="12">
        <v>8</v>
      </c>
      <c r="AE316" s="12">
        <f t="shared" si="51"/>
        <v>2.0794415416798357</v>
      </c>
      <c r="AF316" s="12">
        <v>12930</v>
      </c>
      <c r="AG316" s="12">
        <f t="shared" si="52"/>
        <v>0</v>
      </c>
      <c r="AH316" s="12">
        <f t="shared" si="53"/>
        <v>0</v>
      </c>
      <c r="AI316" s="12">
        <f t="shared" si="54"/>
        <v>0</v>
      </c>
      <c r="AJ316" s="12">
        <f t="shared" si="55"/>
        <v>1</v>
      </c>
      <c r="AK316" s="12">
        <f t="shared" si="56"/>
        <v>0</v>
      </c>
      <c r="AL316" s="12">
        <f t="shared" si="57"/>
        <v>0</v>
      </c>
      <c r="AM316" s="12">
        <f t="shared" si="58"/>
        <v>0</v>
      </c>
      <c r="AN316" s="12">
        <f t="shared" si="59"/>
        <v>0</v>
      </c>
      <c r="AO316" s="12">
        <v>27</v>
      </c>
      <c r="AP316" s="22">
        <f t="shared" si="49"/>
        <v>4629.9212598425192</v>
      </c>
    </row>
    <row r="317" spans="1:42" x14ac:dyDescent="0.3">
      <c r="A317" s="6" t="s">
        <v>585</v>
      </c>
      <c r="B317" s="19" t="s">
        <v>556</v>
      </c>
      <c r="C317" s="6" t="s">
        <v>587</v>
      </c>
      <c r="D317" s="6" t="s">
        <v>28</v>
      </c>
      <c r="E317" s="6" t="s">
        <v>588</v>
      </c>
      <c r="F317" s="6">
        <v>8</v>
      </c>
      <c r="G317" s="6">
        <v>27</v>
      </c>
      <c r="H317" s="6">
        <v>224</v>
      </c>
      <c r="I317" s="6" t="s">
        <v>95</v>
      </c>
      <c r="J317" s="6">
        <v>13340</v>
      </c>
      <c r="K317" s="19">
        <v>41740</v>
      </c>
      <c r="L317" s="7" t="s">
        <v>229</v>
      </c>
      <c r="M317" s="7" t="s">
        <v>230</v>
      </c>
      <c r="N317" s="7" t="s">
        <v>415</v>
      </c>
      <c r="O317" s="7">
        <v>101</v>
      </c>
      <c r="P317" s="19">
        <v>41753</v>
      </c>
      <c r="Q317" s="19">
        <v>41754</v>
      </c>
      <c r="R317" s="7" t="s">
        <v>608</v>
      </c>
      <c r="S317" s="7">
        <v>5.900787401574803</v>
      </c>
      <c r="T317" s="7">
        <v>5.84</v>
      </c>
      <c r="U317" s="7">
        <v>6717</v>
      </c>
      <c r="V317" s="6">
        <v>13340</v>
      </c>
      <c r="W317" s="12">
        <f t="shared" si="50"/>
        <v>0</v>
      </c>
      <c r="X317" s="12">
        <v>27</v>
      </c>
      <c r="Y317" s="13">
        <v>101</v>
      </c>
      <c r="Z317" s="13">
        <v>5.84</v>
      </c>
      <c r="AA317" s="13">
        <v>6717</v>
      </c>
      <c r="AB317" s="12">
        <v>224</v>
      </c>
      <c r="AC317" s="13">
        <f t="shared" si="48"/>
        <v>177955600</v>
      </c>
      <c r="AD317" s="12">
        <v>8</v>
      </c>
      <c r="AE317" s="12">
        <f t="shared" si="51"/>
        <v>2.0794415416798357</v>
      </c>
      <c r="AF317" s="12">
        <v>13340</v>
      </c>
      <c r="AG317" s="12">
        <f t="shared" si="52"/>
        <v>0</v>
      </c>
      <c r="AH317" s="12">
        <f t="shared" si="53"/>
        <v>0</v>
      </c>
      <c r="AI317" s="12">
        <f t="shared" si="54"/>
        <v>0</v>
      </c>
      <c r="AJ317" s="12">
        <f t="shared" si="55"/>
        <v>1</v>
      </c>
      <c r="AK317" s="12">
        <f t="shared" si="56"/>
        <v>0</v>
      </c>
      <c r="AL317" s="12">
        <f t="shared" si="57"/>
        <v>0</v>
      </c>
      <c r="AM317" s="12">
        <f t="shared" si="58"/>
        <v>0</v>
      </c>
      <c r="AN317" s="12">
        <f t="shared" si="59"/>
        <v>0</v>
      </c>
      <c r="AO317" s="12">
        <v>27</v>
      </c>
      <c r="AP317" s="22">
        <f t="shared" si="49"/>
        <v>5900.787401574803</v>
      </c>
    </row>
    <row r="318" spans="1:42" x14ac:dyDescent="0.3">
      <c r="A318" s="6" t="s">
        <v>585</v>
      </c>
      <c r="B318" s="19" t="s">
        <v>558</v>
      </c>
      <c r="C318" s="6" t="s">
        <v>587</v>
      </c>
      <c r="D318" s="6" t="s">
        <v>28</v>
      </c>
      <c r="E318" s="6" t="s">
        <v>588</v>
      </c>
      <c r="F318" s="6">
        <v>8</v>
      </c>
      <c r="G318" s="6">
        <v>27</v>
      </c>
      <c r="H318" s="6">
        <v>224</v>
      </c>
      <c r="I318" s="6" t="s">
        <v>95</v>
      </c>
      <c r="J318" s="6">
        <v>13658</v>
      </c>
      <c r="K318" s="19">
        <v>41740</v>
      </c>
      <c r="L318" s="7" t="s">
        <v>229</v>
      </c>
      <c r="M318" s="7" t="s">
        <v>230</v>
      </c>
      <c r="N318" s="7" t="s">
        <v>415</v>
      </c>
      <c r="O318" s="7">
        <v>101</v>
      </c>
      <c r="P318" s="19">
        <v>41754</v>
      </c>
      <c r="Q318" s="19">
        <v>41755</v>
      </c>
      <c r="R318" s="7" t="s">
        <v>609</v>
      </c>
      <c r="S318" s="7">
        <v>20.987401574803151</v>
      </c>
      <c r="T318" s="7">
        <v>5.69</v>
      </c>
      <c r="U318" s="7">
        <v>11000</v>
      </c>
      <c r="V318" s="6">
        <v>13658</v>
      </c>
      <c r="W318" s="12">
        <f t="shared" si="50"/>
        <v>0</v>
      </c>
      <c r="X318" s="12">
        <v>27</v>
      </c>
      <c r="Y318" s="13">
        <v>101</v>
      </c>
      <c r="Z318" s="13">
        <v>5.69</v>
      </c>
      <c r="AA318" s="13">
        <v>11000</v>
      </c>
      <c r="AB318" s="12">
        <v>224</v>
      </c>
      <c r="AC318" s="13">
        <f t="shared" si="48"/>
        <v>186540964</v>
      </c>
      <c r="AD318" s="12">
        <v>8</v>
      </c>
      <c r="AE318" s="12">
        <f t="shared" si="51"/>
        <v>2.0794415416798357</v>
      </c>
      <c r="AF318" s="12">
        <v>13658</v>
      </c>
      <c r="AG318" s="12">
        <f t="shared" si="52"/>
        <v>0</v>
      </c>
      <c r="AH318" s="12">
        <f t="shared" si="53"/>
        <v>0</v>
      </c>
      <c r="AI318" s="12">
        <f t="shared" si="54"/>
        <v>0</v>
      </c>
      <c r="AJ318" s="12">
        <f t="shared" si="55"/>
        <v>1</v>
      </c>
      <c r="AK318" s="12">
        <f t="shared" si="56"/>
        <v>0</v>
      </c>
      <c r="AL318" s="12">
        <f t="shared" si="57"/>
        <v>0</v>
      </c>
      <c r="AM318" s="12">
        <f t="shared" si="58"/>
        <v>0</v>
      </c>
      <c r="AN318" s="12">
        <f t="shared" si="59"/>
        <v>0</v>
      </c>
      <c r="AO318" s="12">
        <v>27</v>
      </c>
      <c r="AP318" s="22">
        <f t="shared" si="49"/>
        <v>20987.401574803152</v>
      </c>
    </row>
    <row r="319" spans="1:42" x14ac:dyDescent="0.3">
      <c r="A319" s="6" t="s">
        <v>585</v>
      </c>
      <c r="B319" s="19" t="s">
        <v>560</v>
      </c>
      <c r="C319" s="6" t="s">
        <v>587</v>
      </c>
      <c r="D319" s="6" t="s">
        <v>28</v>
      </c>
      <c r="E319" s="6" t="s">
        <v>588</v>
      </c>
      <c r="F319" s="6">
        <v>8</v>
      </c>
      <c r="G319" s="6">
        <v>27</v>
      </c>
      <c r="H319" s="6">
        <v>224</v>
      </c>
      <c r="I319" s="6" t="s">
        <v>95</v>
      </c>
      <c r="J319" s="6">
        <v>14119</v>
      </c>
      <c r="K319" s="19">
        <v>41740</v>
      </c>
      <c r="L319" s="7" t="s">
        <v>229</v>
      </c>
      <c r="M319" s="7" t="s">
        <v>230</v>
      </c>
      <c r="N319" s="7" t="s">
        <v>415</v>
      </c>
      <c r="O319" s="7">
        <v>101</v>
      </c>
      <c r="P319" s="19">
        <v>41755</v>
      </c>
      <c r="Q319" s="19">
        <v>41756</v>
      </c>
      <c r="R319" s="7" t="s">
        <v>610</v>
      </c>
      <c r="S319" s="7">
        <v>20.055118110236222</v>
      </c>
      <c r="T319" s="7">
        <v>5.62</v>
      </c>
      <c r="U319" s="7">
        <v>11000</v>
      </c>
      <c r="V319" s="6">
        <v>14119</v>
      </c>
      <c r="W319" s="12">
        <f t="shared" si="50"/>
        <v>0</v>
      </c>
      <c r="X319" s="12">
        <v>27</v>
      </c>
      <c r="Y319" s="13">
        <v>101</v>
      </c>
      <c r="Z319" s="13">
        <v>5.62</v>
      </c>
      <c r="AA319" s="13">
        <v>11000</v>
      </c>
      <c r="AB319" s="12">
        <v>224</v>
      </c>
      <c r="AC319" s="13">
        <f t="shared" si="48"/>
        <v>199346161</v>
      </c>
      <c r="AD319" s="12">
        <v>8</v>
      </c>
      <c r="AE319" s="12">
        <f t="shared" si="51"/>
        <v>2.0794415416798357</v>
      </c>
      <c r="AF319" s="12">
        <v>14119</v>
      </c>
      <c r="AG319" s="12">
        <f t="shared" si="52"/>
        <v>0</v>
      </c>
      <c r="AH319" s="12">
        <f t="shared" si="53"/>
        <v>0</v>
      </c>
      <c r="AI319" s="12">
        <f t="shared" si="54"/>
        <v>0</v>
      </c>
      <c r="AJ319" s="12">
        <f t="shared" si="55"/>
        <v>1</v>
      </c>
      <c r="AK319" s="12">
        <f t="shared" si="56"/>
        <v>0</v>
      </c>
      <c r="AL319" s="12">
        <f t="shared" si="57"/>
        <v>0</v>
      </c>
      <c r="AM319" s="12">
        <f t="shared" si="58"/>
        <v>0</v>
      </c>
      <c r="AN319" s="12">
        <f t="shared" si="59"/>
        <v>0</v>
      </c>
      <c r="AO319" s="12">
        <v>27</v>
      </c>
      <c r="AP319" s="22">
        <f t="shared" si="49"/>
        <v>20055.118110236221</v>
      </c>
    </row>
    <row r="320" spans="1:42" x14ac:dyDescent="0.3">
      <c r="A320" s="6" t="s">
        <v>585</v>
      </c>
      <c r="B320" s="19" t="s">
        <v>562</v>
      </c>
      <c r="C320" s="6" t="s">
        <v>587</v>
      </c>
      <c r="D320" s="6" t="s">
        <v>28</v>
      </c>
      <c r="E320" s="6" t="s">
        <v>588</v>
      </c>
      <c r="F320" s="6">
        <v>8</v>
      </c>
      <c r="G320" s="6">
        <v>27</v>
      </c>
      <c r="H320" s="6">
        <v>224</v>
      </c>
      <c r="I320" s="6" t="s">
        <v>95</v>
      </c>
      <c r="J320" s="6">
        <v>14680</v>
      </c>
      <c r="K320" s="19">
        <v>41740</v>
      </c>
      <c r="L320" s="7" t="s">
        <v>229</v>
      </c>
      <c r="M320" s="7" t="s">
        <v>230</v>
      </c>
      <c r="N320" s="7" t="s">
        <v>415</v>
      </c>
      <c r="O320" s="7">
        <v>101</v>
      </c>
      <c r="P320" s="19">
        <v>41756</v>
      </c>
      <c r="Q320" s="19">
        <v>41757</v>
      </c>
      <c r="R320" s="7" t="s">
        <v>611</v>
      </c>
      <c r="S320" s="7">
        <v>2.9385826771653547</v>
      </c>
      <c r="T320" s="7">
        <v>5.35</v>
      </c>
      <c r="U320" s="7">
        <v>6852</v>
      </c>
      <c r="V320" s="6">
        <v>14680</v>
      </c>
      <c r="W320" s="12">
        <f t="shared" si="50"/>
        <v>0</v>
      </c>
      <c r="X320" s="12">
        <v>27</v>
      </c>
      <c r="Y320" s="13">
        <v>101</v>
      </c>
      <c r="Z320" s="13">
        <v>5.35</v>
      </c>
      <c r="AA320" s="13">
        <v>6852</v>
      </c>
      <c r="AB320" s="12">
        <v>224</v>
      </c>
      <c r="AC320" s="13">
        <f t="shared" si="48"/>
        <v>215502400</v>
      </c>
      <c r="AD320" s="12">
        <v>8</v>
      </c>
      <c r="AE320" s="12">
        <f t="shared" si="51"/>
        <v>2.0794415416798357</v>
      </c>
      <c r="AF320" s="12">
        <v>14680</v>
      </c>
      <c r="AG320" s="12">
        <f t="shared" si="52"/>
        <v>0</v>
      </c>
      <c r="AH320" s="12">
        <f t="shared" si="53"/>
        <v>0</v>
      </c>
      <c r="AI320" s="12">
        <f t="shared" si="54"/>
        <v>0</v>
      </c>
      <c r="AJ320" s="12">
        <f t="shared" si="55"/>
        <v>1</v>
      </c>
      <c r="AK320" s="12">
        <f t="shared" si="56"/>
        <v>0</v>
      </c>
      <c r="AL320" s="12">
        <f t="shared" si="57"/>
        <v>0</v>
      </c>
      <c r="AM320" s="12">
        <f t="shared" si="58"/>
        <v>0</v>
      </c>
      <c r="AN320" s="12">
        <f t="shared" si="59"/>
        <v>0</v>
      </c>
      <c r="AO320" s="12">
        <v>27</v>
      </c>
      <c r="AP320" s="22">
        <f t="shared" si="49"/>
        <v>2938.5826771653547</v>
      </c>
    </row>
    <row r="321" spans="1:42" x14ac:dyDescent="0.3">
      <c r="A321" s="6" t="s">
        <v>585</v>
      </c>
      <c r="B321" s="19" t="s">
        <v>564</v>
      </c>
      <c r="C321" s="6" t="s">
        <v>587</v>
      </c>
      <c r="D321" s="6" t="s">
        <v>28</v>
      </c>
      <c r="E321" s="6" t="s">
        <v>588</v>
      </c>
      <c r="F321" s="6">
        <v>8</v>
      </c>
      <c r="G321" s="6">
        <v>27</v>
      </c>
      <c r="H321" s="6">
        <v>225</v>
      </c>
      <c r="I321" s="6" t="s">
        <v>95</v>
      </c>
      <c r="J321" s="6">
        <v>15101</v>
      </c>
      <c r="K321" s="19">
        <v>41740</v>
      </c>
      <c r="L321" s="7" t="s">
        <v>229</v>
      </c>
      <c r="M321" s="7" t="s">
        <v>230</v>
      </c>
      <c r="N321" s="7" t="s">
        <v>415</v>
      </c>
      <c r="O321" s="7">
        <v>101</v>
      </c>
      <c r="P321" s="19">
        <v>41757</v>
      </c>
      <c r="Q321" s="19">
        <v>41758</v>
      </c>
      <c r="R321" s="7" t="s">
        <v>612</v>
      </c>
      <c r="S321" s="7">
        <v>2.5480314960629924</v>
      </c>
      <c r="T321" s="7">
        <v>5.48</v>
      </c>
      <c r="U321" s="7">
        <v>4649</v>
      </c>
      <c r="V321" s="6">
        <v>15101</v>
      </c>
      <c r="W321" s="12">
        <f t="shared" si="50"/>
        <v>0</v>
      </c>
      <c r="X321" s="12">
        <v>27</v>
      </c>
      <c r="Y321" s="13">
        <v>101</v>
      </c>
      <c r="Z321" s="13">
        <v>5.48</v>
      </c>
      <c r="AA321" s="13">
        <v>4649</v>
      </c>
      <c r="AB321" s="12">
        <v>225</v>
      </c>
      <c r="AC321" s="13">
        <f t="shared" si="48"/>
        <v>228040201</v>
      </c>
      <c r="AD321" s="12">
        <v>8</v>
      </c>
      <c r="AE321" s="12">
        <f t="shared" si="51"/>
        <v>2.0794415416798357</v>
      </c>
      <c r="AF321" s="12">
        <v>15101</v>
      </c>
      <c r="AG321" s="12">
        <f t="shared" si="52"/>
        <v>0</v>
      </c>
      <c r="AH321" s="12">
        <f t="shared" si="53"/>
        <v>0</v>
      </c>
      <c r="AI321" s="12">
        <f t="shared" si="54"/>
        <v>0</v>
      </c>
      <c r="AJ321" s="12">
        <f t="shared" si="55"/>
        <v>1</v>
      </c>
      <c r="AK321" s="12">
        <f t="shared" si="56"/>
        <v>0</v>
      </c>
      <c r="AL321" s="12">
        <f t="shared" si="57"/>
        <v>0</v>
      </c>
      <c r="AM321" s="12">
        <f t="shared" si="58"/>
        <v>0</v>
      </c>
      <c r="AN321" s="12">
        <f t="shared" si="59"/>
        <v>0</v>
      </c>
      <c r="AO321" s="12">
        <v>27</v>
      </c>
      <c r="AP321" s="22">
        <f t="shared" si="49"/>
        <v>2548.0314960629926</v>
      </c>
    </row>
    <row r="322" spans="1:42" x14ac:dyDescent="0.3">
      <c r="A322" s="6" t="s">
        <v>585</v>
      </c>
      <c r="B322" s="19" t="s">
        <v>566</v>
      </c>
      <c r="C322" s="6" t="s">
        <v>587</v>
      </c>
      <c r="D322" s="6" t="s">
        <v>28</v>
      </c>
      <c r="E322" s="6" t="s">
        <v>588</v>
      </c>
      <c r="F322" s="6">
        <v>8</v>
      </c>
      <c r="G322" s="6">
        <v>27</v>
      </c>
      <c r="H322" s="6">
        <v>227</v>
      </c>
      <c r="I322" s="6" t="s">
        <v>95</v>
      </c>
      <c r="J322" s="6">
        <v>15387</v>
      </c>
      <c r="K322" s="19">
        <v>41740</v>
      </c>
      <c r="L322" s="7" t="s">
        <v>229</v>
      </c>
      <c r="M322" s="7" t="s">
        <v>230</v>
      </c>
      <c r="N322" s="7" t="s">
        <v>415</v>
      </c>
      <c r="O322" s="7">
        <v>101</v>
      </c>
      <c r="P322" s="19">
        <v>41758</v>
      </c>
      <c r="Q322" s="19">
        <v>41759</v>
      </c>
      <c r="R322" s="7" t="s">
        <v>613</v>
      </c>
      <c r="S322" s="7">
        <v>4.3858267716535435</v>
      </c>
      <c r="T322" s="7">
        <v>5.67</v>
      </c>
      <c r="U322" s="7">
        <v>3510</v>
      </c>
      <c r="V322" s="6">
        <v>15387</v>
      </c>
      <c r="W322" s="12">
        <f t="shared" si="50"/>
        <v>0</v>
      </c>
      <c r="X322" s="12">
        <v>27</v>
      </c>
      <c r="Y322" s="13">
        <v>101</v>
      </c>
      <c r="Z322" s="13">
        <v>5.67</v>
      </c>
      <c r="AA322" s="13">
        <v>3510</v>
      </c>
      <c r="AB322" s="12">
        <v>227</v>
      </c>
      <c r="AC322" s="13">
        <f t="shared" ref="AC322:AC385" si="60">V322^2</f>
        <v>236759769</v>
      </c>
      <c r="AD322" s="12">
        <v>8</v>
      </c>
      <c r="AE322" s="12">
        <f t="shared" si="51"/>
        <v>2.0794415416798357</v>
      </c>
      <c r="AF322" s="12">
        <v>15387</v>
      </c>
      <c r="AG322" s="12">
        <f t="shared" si="52"/>
        <v>0</v>
      </c>
      <c r="AH322" s="12">
        <f t="shared" si="53"/>
        <v>0</v>
      </c>
      <c r="AI322" s="12">
        <f t="shared" si="54"/>
        <v>0</v>
      </c>
      <c r="AJ322" s="12">
        <f t="shared" si="55"/>
        <v>1</v>
      </c>
      <c r="AK322" s="12">
        <f t="shared" si="56"/>
        <v>0</v>
      </c>
      <c r="AL322" s="12">
        <f t="shared" si="57"/>
        <v>0</v>
      </c>
      <c r="AM322" s="12">
        <f t="shared" si="58"/>
        <v>0</v>
      </c>
      <c r="AN322" s="12">
        <f t="shared" si="59"/>
        <v>0</v>
      </c>
      <c r="AO322" s="12">
        <v>27</v>
      </c>
      <c r="AP322" s="22">
        <f t="shared" ref="AP322:AP385" si="61">S322*1000</f>
        <v>4385.8267716535438</v>
      </c>
    </row>
    <row r="323" spans="1:42" x14ac:dyDescent="0.3">
      <c r="A323" s="6" t="s">
        <v>585</v>
      </c>
      <c r="B323" s="19" t="s">
        <v>568</v>
      </c>
      <c r="C323" s="6" t="s">
        <v>587</v>
      </c>
      <c r="D323" s="6" t="s">
        <v>28</v>
      </c>
      <c r="E323" s="6" t="s">
        <v>588</v>
      </c>
      <c r="F323" s="6">
        <v>8</v>
      </c>
      <c r="G323" s="6">
        <v>27</v>
      </c>
      <c r="H323" s="6">
        <v>227</v>
      </c>
      <c r="I323" s="6" t="s">
        <v>95</v>
      </c>
      <c r="J323" s="6">
        <v>15654</v>
      </c>
      <c r="K323" s="19">
        <v>41740</v>
      </c>
      <c r="L323" s="7" t="s">
        <v>229</v>
      </c>
      <c r="M323" s="7" t="s">
        <v>230</v>
      </c>
      <c r="N323" s="7" t="s">
        <v>415</v>
      </c>
      <c r="O323" s="7">
        <v>101</v>
      </c>
      <c r="P323" s="19">
        <v>41759</v>
      </c>
      <c r="Q323" s="19">
        <v>41760</v>
      </c>
      <c r="R323" s="7" t="s">
        <v>614</v>
      </c>
      <c r="S323" s="7">
        <v>15.559055118110237</v>
      </c>
      <c r="T323" s="7">
        <v>5.92</v>
      </c>
      <c r="U323" s="7">
        <v>5710</v>
      </c>
      <c r="V323" s="6">
        <v>15654</v>
      </c>
      <c r="W323" s="12">
        <f t="shared" ref="W323:W386" si="62">IF(I323="Yes",1,0)</f>
        <v>0</v>
      </c>
      <c r="X323" s="12">
        <v>27</v>
      </c>
      <c r="Y323" s="13">
        <v>101</v>
      </c>
      <c r="Z323" s="13">
        <v>5.92</v>
      </c>
      <c r="AA323" s="13">
        <v>5710</v>
      </c>
      <c r="AB323" s="12">
        <v>227</v>
      </c>
      <c r="AC323" s="13">
        <f t="shared" si="60"/>
        <v>245047716</v>
      </c>
      <c r="AD323" s="12">
        <v>8</v>
      </c>
      <c r="AE323" s="12">
        <f t="shared" ref="AE323:AE386" si="63">LN(AD323)</f>
        <v>2.0794415416798357</v>
      </c>
      <c r="AF323" s="12">
        <v>15654</v>
      </c>
      <c r="AG323" s="12">
        <f t="shared" ref="AG323:AG386" si="64">IF(L323="action",1,0)</f>
        <v>0</v>
      </c>
      <c r="AH323" s="12">
        <f t="shared" ref="AH323:AH386" si="65">IF(L323="animation",1,0)</f>
        <v>0</v>
      </c>
      <c r="AI323" s="12">
        <f t="shared" ref="AI323:AI386" si="66">IF(L323="children",1,0)</f>
        <v>0</v>
      </c>
      <c r="AJ323" s="12">
        <f t="shared" ref="AJ323:AJ386" si="67">IF(L323="comedy",1,0)</f>
        <v>1</v>
      </c>
      <c r="AK323" s="12">
        <f t="shared" ref="AK323:AK386" si="68">IF(L323="drama",1,0)</f>
        <v>0</v>
      </c>
      <c r="AL323" s="12">
        <f t="shared" ref="AL323:AL386" si="69">IF(L323="fantasy",1,0)</f>
        <v>0</v>
      </c>
      <c r="AM323" s="12">
        <f t="shared" ref="AM323:AM386" si="70">IF(L323="romance",1,0)</f>
        <v>0</v>
      </c>
      <c r="AN323" s="12">
        <f t="shared" ref="AN323:AN386" si="71">IF(L323="suspense",1,0)</f>
        <v>0</v>
      </c>
      <c r="AO323" s="12">
        <v>27</v>
      </c>
      <c r="AP323" s="22">
        <f t="shared" si="61"/>
        <v>15559.055118110236</v>
      </c>
    </row>
    <row r="324" spans="1:42" x14ac:dyDescent="0.3">
      <c r="A324" s="6" t="s">
        <v>585</v>
      </c>
      <c r="B324" s="19" t="s">
        <v>570</v>
      </c>
      <c r="C324" s="6" t="s">
        <v>587</v>
      </c>
      <c r="D324" s="6" t="s">
        <v>28</v>
      </c>
      <c r="E324" s="6" t="s">
        <v>588</v>
      </c>
      <c r="F324" s="6">
        <v>8</v>
      </c>
      <c r="G324" s="6">
        <v>27</v>
      </c>
      <c r="H324" s="6">
        <v>227</v>
      </c>
      <c r="I324" s="6" t="s">
        <v>95</v>
      </c>
      <c r="J324" s="6">
        <v>15980</v>
      </c>
      <c r="K324" s="19">
        <v>41740</v>
      </c>
      <c r="L324" s="7" t="s">
        <v>229</v>
      </c>
      <c r="M324" s="7" t="s">
        <v>230</v>
      </c>
      <c r="N324" s="7" t="s">
        <v>415</v>
      </c>
      <c r="O324" s="7">
        <v>101</v>
      </c>
      <c r="P324" s="19">
        <v>41760</v>
      </c>
      <c r="Q324" s="19">
        <v>41761</v>
      </c>
      <c r="R324" s="7" t="s">
        <v>615</v>
      </c>
      <c r="S324" s="7">
        <v>16.878740157480316</v>
      </c>
      <c r="T324" s="7">
        <v>5.81</v>
      </c>
      <c r="U324" s="7">
        <v>6584</v>
      </c>
      <c r="V324" s="6">
        <v>15980</v>
      </c>
      <c r="W324" s="12">
        <f t="shared" si="62"/>
        <v>0</v>
      </c>
      <c r="X324" s="12">
        <v>27</v>
      </c>
      <c r="Y324" s="13">
        <v>101</v>
      </c>
      <c r="Z324" s="13">
        <v>5.81</v>
      </c>
      <c r="AA324" s="13">
        <v>6584</v>
      </c>
      <c r="AB324" s="12">
        <v>227</v>
      </c>
      <c r="AC324" s="13">
        <f t="shared" si="60"/>
        <v>255360400</v>
      </c>
      <c r="AD324" s="12">
        <v>8</v>
      </c>
      <c r="AE324" s="12">
        <f t="shared" si="63"/>
        <v>2.0794415416798357</v>
      </c>
      <c r="AF324" s="12">
        <v>15980</v>
      </c>
      <c r="AG324" s="12">
        <f t="shared" si="64"/>
        <v>0</v>
      </c>
      <c r="AH324" s="12">
        <f t="shared" si="65"/>
        <v>0</v>
      </c>
      <c r="AI324" s="12">
        <f t="shared" si="66"/>
        <v>0</v>
      </c>
      <c r="AJ324" s="12">
        <f t="shared" si="67"/>
        <v>1</v>
      </c>
      <c r="AK324" s="12">
        <f t="shared" si="68"/>
        <v>0</v>
      </c>
      <c r="AL324" s="12">
        <f t="shared" si="69"/>
        <v>0</v>
      </c>
      <c r="AM324" s="12">
        <f t="shared" si="70"/>
        <v>0</v>
      </c>
      <c r="AN324" s="12">
        <f t="shared" si="71"/>
        <v>0</v>
      </c>
      <c r="AO324" s="12">
        <v>27</v>
      </c>
      <c r="AP324" s="22">
        <f t="shared" si="61"/>
        <v>16878.740157480315</v>
      </c>
    </row>
    <row r="325" spans="1:42" x14ac:dyDescent="0.3">
      <c r="A325" s="6" t="s">
        <v>585</v>
      </c>
      <c r="B325" s="19" t="s">
        <v>572</v>
      </c>
      <c r="C325" s="6" t="s">
        <v>587</v>
      </c>
      <c r="D325" s="6" t="s">
        <v>28</v>
      </c>
      <c r="E325" s="6" t="s">
        <v>588</v>
      </c>
      <c r="F325" s="6">
        <v>8</v>
      </c>
      <c r="G325" s="6">
        <v>27</v>
      </c>
      <c r="H325" s="6">
        <v>227</v>
      </c>
      <c r="I325" s="6" t="s">
        <v>95</v>
      </c>
      <c r="J325" s="6">
        <v>16315</v>
      </c>
      <c r="K325" s="19">
        <v>41740</v>
      </c>
      <c r="L325" s="7" t="s">
        <v>229</v>
      </c>
      <c r="M325" s="7" t="s">
        <v>230</v>
      </c>
      <c r="N325" s="7" t="s">
        <v>415</v>
      </c>
      <c r="O325" s="7">
        <v>101</v>
      </c>
      <c r="P325" s="19">
        <v>41761</v>
      </c>
      <c r="Q325" s="19">
        <v>41762</v>
      </c>
      <c r="R325" s="7" t="s">
        <v>616</v>
      </c>
      <c r="S325" s="7">
        <v>12.548031496062992</v>
      </c>
      <c r="T325" s="7">
        <v>5.83</v>
      </c>
      <c r="U325" s="7">
        <v>6930</v>
      </c>
      <c r="V325" s="6">
        <v>16315</v>
      </c>
      <c r="W325" s="12">
        <f t="shared" si="62"/>
        <v>0</v>
      </c>
      <c r="X325" s="12">
        <v>27</v>
      </c>
      <c r="Y325" s="13">
        <v>101</v>
      </c>
      <c r="Z325" s="13">
        <v>5.83</v>
      </c>
      <c r="AA325" s="13">
        <v>6930</v>
      </c>
      <c r="AB325" s="12">
        <v>227</v>
      </c>
      <c r="AC325" s="13">
        <f t="shared" si="60"/>
        <v>266179225</v>
      </c>
      <c r="AD325" s="12">
        <v>8</v>
      </c>
      <c r="AE325" s="12">
        <f t="shared" si="63"/>
        <v>2.0794415416798357</v>
      </c>
      <c r="AF325" s="12">
        <v>16315</v>
      </c>
      <c r="AG325" s="12">
        <f t="shared" si="64"/>
        <v>0</v>
      </c>
      <c r="AH325" s="12">
        <f t="shared" si="65"/>
        <v>0</v>
      </c>
      <c r="AI325" s="12">
        <f t="shared" si="66"/>
        <v>0</v>
      </c>
      <c r="AJ325" s="12">
        <f t="shared" si="67"/>
        <v>1</v>
      </c>
      <c r="AK325" s="12">
        <f t="shared" si="68"/>
        <v>0</v>
      </c>
      <c r="AL325" s="12">
        <f t="shared" si="69"/>
        <v>0</v>
      </c>
      <c r="AM325" s="12">
        <f t="shared" si="70"/>
        <v>0</v>
      </c>
      <c r="AN325" s="12">
        <f t="shared" si="71"/>
        <v>0</v>
      </c>
      <c r="AO325" s="12">
        <v>27</v>
      </c>
      <c r="AP325" s="22">
        <f t="shared" si="61"/>
        <v>12548.031496062991</v>
      </c>
    </row>
    <row r="326" spans="1:42" x14ac:dyDescent="0.3">
      <c r="A326" s="6" t="s">
        <v>585</v>
      </c>
      <c r="B326" s="19" t="s">
        <v>574</v>
      </c>
      <c r="C326" s="6" t="s">
        <v>587</v>
      </c>
      <c r="D326" s="6" t="s">
        <v>28</v>
      </c>
      <c r="E326" s="6" t="s">
        <v>588</v>
      </c>
      <c r="F326" s="6">
        <v>8</v>
      </c>
      <c r="G326" s="6">
        <v>27</v>
      </c>
      <c r="H326" s="6">
        <v>227</v>
      </c>
      <c r="I326" s="6" t="s">
        <v>95</v>
      </c>
      <c r="J326" s="6">
        <v>16723</v>
      </c>
      <c r="K326" s="19">
        <v>41740</v>
      </c>
      <c r="L326" s="7" t="s">
        <v>229</v>
      </c>
      <c r="M326" s="7" t="s">
        <v>230</v>
      </c>
      <c r="N326" s="7" t="s">
        <v>415</v>
      </c>
      <c r="O326" s="7">
        <v>101</v>
      </c>
      <c r="P326" s="19">
        <v>41762</v>
      </c>
      <c r="Q326" s="19">
        <v>41763</v>
      </c>
      <c r="R326" s="7" t="s">
        <v>617</v>
      </c>
      <c r="S326" s="7">
        <v>0.86456692913385835</v>
      </c>
      <c r="T326" s="7">
        <v>6.2</v>
      </c>
      <c r="U326" s="7">
        <v>1742</v>
      </c>
      <c r="V326" s="6">
        <v>16723</v>
      </c>
      <c r="W326" s="12">
        <f t="shared" si="62"/>
        <v>0</v>
      </c>
      <c r="X326" s="12">
        <v>27</v>
      </c>
      <c r="Y326" s="13">
        <v>101</v>
      </c>
      <c r="Z326" s="13">
        <v>6.2</v>
      </c>
      <c r="AA326" s="13">
        <v>1742</v>
      </c>
      <c r="AB326" s="12">
        <v>227</v>
      </c>
      <c r="AC326" s="13">
        <f t="shared" si="60"/>
        <v>279658729</v>
      </c>
      <c r="AD326" s="12">
        <v>8</v>
      </c>
      <c r="AE326" s="12">
        <f t="shared" si="63"/>
        <v>2.0794415416798357</v>
      </c>
      <c r="AF326" s="12">
        <v>16723</v>
      </c>
      <c r="AG326" s="12">
        <f t="shared" si="64"/>
        <v>0</v>
      </c>
      <c r="AH326" s="12">
        <f t="shared" si="65"/>
        <v>0</v>
      </c>
      <c r="AI326" s="12">
        <f t="shared" si="66"/>
        <v>0</v>
      </c>
      <c r="AJ326" s="12">
        <f t="shared" si="67"/>
        <v>1</v>
      </c>
      <c r="AK326" s="12">
        <f t="shared" si="68"/>
        <v>0</v>
      </c>
      <c r="AL326" s="12">
        <f t="shared" si="69"/>
        <v>0</v>
      </c>
      <c r="AM326" s="12">
        <f t="shared" si="70"/>
        <v>0</v>
      </c>
      <c r="AN326" s="12">
        <f t="shared" si="71"/>
        <v>0</v>
      </c>
      <c r="AO326" s="12">
        <v>27</v>
      </c>
      <c r="AP326" s="22">
        <f t="shared" si="61"/>
        <v>864.56692913385837</v>
      </c>
    </row>
    <row r="327" spans="1:42" x14ac:dyDescent="0.3">
      <c r="A327" s="6" t="s">
        <v>585</v>
      </c>
      <c r="B327" s="19" t="s">
        <v>576</v>
      </c>
      <c r="C327" s="6" t="s">
        <v>587</v>
      </c>
      <c r="D327" s="6" t="s">
        <v>28</v>
      </c>
      <c r="E327" s="6" t="s">
        <v>588</v>
      </c>
      <c r="F327" s="6">
        <v>7.9</v>
      </c>
      <c r="G327" s="6">
        <v>27</v>
      </c>
      <c r="H327" s="6">
        <v>227</v>
      </c>
      <c r="I327" s="6" t="s">
        <v>95</v>
      </c>
      <c r="J327" s="6">
        <v>17063</v>
      </c>
      <c r="K327" s="19">
        <v>41740</v>
      </c>
      <c r="L327" s="7" t="s">
        <v>229</v>
      </c>
      <c r="M327" s="7" t="s">
        <v>230</v>
      </c>
      <c r="N327" s="7" t="s">
        <v>415</v>
      </c>
      <c r="O327" s="7">
        <v>101</v>
      </c>
      <c r="P327" s="19">
        <v>41763</v>
      </c>
      <c r="Q327" s="19">
        <v>41764</v>
      </c>
      <c r="R327" s="7" t="s">
        <v>618</v>
      </c>
      <c r="S327" s="7">
        <v>0.42992125984251972</v>
      </c>
      <c r="T327" s="7">
        <v>5.64</v>
      </c>
      <c r="U327" s="7">
        <v>1527</v>
      </c>
      <c r="V327" s="6">
        <v>17063</v>
      </c>
      <c r="W327" s="12">
        <f t="shared" si="62"/>
        <v>0</v>
      </c>
      <c r="X327" s="12">
        <v>27</v>
      </c>
      <c r="Y327" s="13">
        <v>101</v>
      </c>
      <c r="Z327" s="13">
        <v>5.64</v>
      </c>
      <c r="AA327" s="13">
        <v>1527</v>
      </c>
      <c r="AB327" s="12">
        <v>227</v>
      </c>
      <c r="AC327" s="13">
        <f t="shared" si="60"/>
        <v>291145969</v>
      </c>
      <c r="AD327" s="12">
        <v>7.9</v>
      </c>
      <c r="AE327" s="12">
        <f t="shared" si="63"/>
        <v>2.066862759472976</v>
      </c>
      <c r="AF327" s="12">
        <v>17063</v>
      </c>
      <c r="AG327" s="12">
        <f t="shared" si="64"/>
        <v>0</v>
      </c>
      <c r="AH327" s="12">
        <f t="shared" si="65"/>
        <v>0</v>
      </c>
      <c r="AI327" s="12">
        <f t="shared" si="66"/>
        <v>0</v>
      </c>
      <c r="AJ327" s="12">
        <f t="shared" si="67"/>
        <v>1</v>
      </c>
      <c r="AK327" s="12">
        <f t="shared" si="68"/>
        <v>0</v>
      </c>
      <c r="AL327" s="12">
        <f t="shared" si="69"/>
        <v>0</v>
      </c>
      <c r="AM327" s="12">
        <f t="shared" si="70"/>
        <v>0</v>
      </c>
      <c r="AN327" s="12">
        <f t="shared" si="71"/>
        <v>0</v>
      </c>
      <c r="AO327" s="12">
        <v>27</v>
      </c>
      <c r="AP327" s="22">
        <f t="shared" si="61"/>
        <v>429.9212598425197</v>
      </c>
    </row>
    <row r="328" spans="1:42" x14ac:dyDescent="0.3">
      <c r="A328" s="6" t="s">
        <v>585</v>
      </c>
      <c r="B328" s="19" t="s">
        <v>578</v>
      </c>
      <c r="C328" s="6" t="s">
        <v>587</v>
      </c>
      <c r="D328" s="6" t="s">
        <v>28</v>
      </c>
      <c r="E328" s="6" t="s">
        <v>588</v>
      </c>
      <c r="F328" s="6">
        <v>7.9</v>
      </c>
      <c r="G328" s="6">
        <v>27</v>
      </c>
      <c r="H328" s="6">
        <v>227</v>
      </c>
      <c r="I328" s="6" t="s">
        <v>95</v>
      </c>
      <c r="J328" s="6">
        <v>17294</v>
      </c>
      <c r="K328" s="19">
        <v>41740</v>
      </c>
      <c r="L328" s="7" t="s">
        <v>229</v>
      </c>
      <c r="M328" s="7" t="s">
        <v>230</v>
      </c>
      <c r="N328" s="7" t="s">
        <v>415</v>
      </c>
      <c r="O328" s="7">
        <v>101</v>
      </c>
      <c r="P328" s="19">
        <v>41764</v>
      </c>
      <c r="Q328" s="19">
        <v>41765</v>
      </c>
      <c r="R328" s="7" t="s">
        <v>619</v>
      </c>
      <c r="S328" s="7">
        <v>0.54173228346456692</v>
      </c>
      <c r="T328" s="7">
        <v>5.98</v>
      </c>
      <c r="U328" s="7">
        <v>1508</v>
      </c>
      <c r="V328" s="6">
        <v>17294</v>
      </c>
      <c r="W328" s="12">
        <f t="shared" si="62"/>
        <v>0</v>
      </c>
      <c r="X328" s="12">
        <v>27</v>
      </c>
      <c r="Y328" s="13">
        <v>101</v>
      </c>
      <c r="Z328" s="13">
        <v>5.98</v>
      </c>
      <c r="AA328" s="13">
        <v>1508</v>
      </c>
      <c r="AB328" s="12">
        <v>227</v>
      </c>
      <c r="AC328" s="13">
        <f t="shared" si="60"/>
        <v>299082436</v>
      </c>
      <c r="AD328" s="12">
        <v>7.9</v>
      </c>
      <c r="AE328" s="12">
        <f t="shared" si="63"/>
        <v>2.066862759472976</v>
      </c>
      <c r="AF328" s="12">
        <v>17294</v>
      </c>
      <c r="AG328" s="12">
        <f t="shared" si="64"/>
        <v>0</v>
      </c>
      <c r="AH328" s="12">
        <f t="shared" si="65"/>
        <v>0</v>
      </c>
      <c r="AI328" s="12">
        <f t="shared" si="66"/>
        <v>0</v>
      </c>
      <c r="AJ328" s="12">
        <f t="shared" si="67"/>
        <v>1</v>
      </c>
      <c r="AK328" s="12">
        <f t="shared" si="68"/>
        <v>0</v>
      </c>
      <c r="AL328" s="12">
        <f t="shared" si="69"/>
        <v>0</v>
      </c>
      <c r="AM328" s="12">
        <f t="shared" si="70"/>
        <v>0</v>
      </c>
      <c r="AN328" s="12">
        <f t="shared" si="71"/>
        <v>0</v>
      </c>
      <c r="AO328" s="12">
        <v>27</v>
      </c>
      <c r="AP328" s="22">
        <f t="shared" si="61"/>
        <v>541.73228346456688</v>
      </c>
    </row>
    <row r="329" spans="1:42" x14ac:dyDescent="0.3">
      <c r="A329" s="6" t="s">
        <v>585</v>
      </c>
      <c r="B329" s="19" t="s">
        <v>291</v>
      </c>
      <c r="C329" s="6" t="s">
        <v>587</v>
      </c>
      <c r="D329" s="6" t="s">
        <v>28</v>
      </c>
      <c r="E329" s="6" t="s">
        <v>588</v>
      </c>
      <c r="F329" s="6">
        <v>7.9</v>
      </c>
      <c r="G329" s="6">
        <v>27</v>
      </c>
      <c r="H329" s="6">
        <v>227</v>
      </c>
      <c r="I329" s="6" t="s">
        <v>95</v>
      </c>
      <c r="J329" s="6">
        <v>17471</v>
      </c>
      <c r="K329" s="19">
        <v>41740</v>
      </c>
      <c r="L329" s="7" t="s">
        <v>229</v>
      </c>
      <c r="M329" s="7" t="s">
        <v>230</v>
      </c>
      <c r="N329" s="7" t="s">
        <v>415</v>
      </c>
      <c r="O329" s="7">
        <v>101</v>
      </c>
      <c r="P329" s="19">
        <v>41765</v>
      </c>
      <c r="Q329" s="19">
        <v>41766</v>
      </c>
      <c r="R329" s="7" t="s">
        <v>620</v>
      </c>
      <c r="S329" s="7">
        <v>0.46614173228346456</v>
      </c>
      <c r="T329" s="7">
        <v>5.67</v>
      </c>
      <c r="U329" s="7">
        <v>1372</v>
      </c>
      <c r="V329" s="6">
        <v>17471</v>
      </c>
      <c r="W329" s="12">
        <f t="shared" si="62"/>
        <v>0</v>
      </c>
      <c r="X329" s="12">
        <v>27</v>
      </c>
      <c r="Y329" s="13">
        <v>101</v>
      </c>
      <c r="Z329" s="13">
        <v>5.67</v>
      </c>
      <c r="AA329" s="13">
        <v>1372</v>
      </c>
      <c r="AB329" s="12">
        <v>227</v>
      </c>
      <c r="AC329" s="13">
        <f t="shared" si="60"/>
        <v>305235841</v>
      </c>
      <c r="AD329" s="12">
        <v>7.9</v>
      </c>
      <c r="AE329" s="12">
        <f t="shared" si="63"/>
        <v>2.066862759472976</v>
      </c>
      <c r="AF329" s="12">
        <v>17471</v>
      </c>
      <c r="AG329" s="12">
        <f t="shared" si="64"/>
        <v>0</v>
      </c>
      <c r="AH329" s="12">
        <f t="shared" si="65"/>
        <v>0</v>
      </c>
      <c r="AI329" s="12">
        <f t="shared" si="66"/>
        <v>0</v>
      </c>
      <c r="AJ329" s="12">
        <f t="shared" si="67"/>
        <v>1</v>
      </c>
      <c r="AK329" s="12">
        <f t="shared" si="68"/>
        <v>0</v>
      </c>
      <c r="AL329" s="12">
        <f t="shared" si="69"/>
        <v>0</v>
      </c>
      <c r="AM329" s="12">
        <f t="shared" si="70"/>
        <v>0</v>
      </c>
      <c r="AN329" s="12">
        <f t="shared" si="71"/>
        <v>0</v>
      </c>
      <c r="AO329" s="12">
        <v>27</v>
      </c>
      <c r="AP329" s="22">
        <f t="shared" si="61"/>
        <v>466.14173228346453</v>
      </c>
    </row>
    <row r="330" spans="1:42" x14ac:dyDescent="0.3">
      <c r="A330" s="6" t="s">
        <v>585</v>
      </c>
      <c r="B330" s="19" t="s">
        <v>296</v>
      </c>
      <c r="C330" s="6" t="s">
        <v>587</v>
      </c>
      <c r="D330" s="6" t="s">
        <v>28</v>
      </c>
      <c r="E330" s="6" t="s">
        <v>588</v>
      </c>
      <c r="F330" s="6">
        <v>7.9</v>
      </c>
      <c r="G330" s="6">
        <v>27</v>
      </c>
      <c r="H330" s="6">
        <v>227</v>
      </c>
      <c r="I330" s="6" t="s">
        <v>95</v>
      </c>
      <c r="J330" s="6">
        <v>17608</v>
      </c>
      <c r="K330" s="19">
        <v>41740</v>
      </c>
      <c r="L330" s="7" t="s">
        <v>229</v>
      </c>
      <c r="M330" s="7" t="s">
        <v>230</v>
      </c>
      <c r="N330" s="7" t="s">
        <v>415</v>
      </c>
      <c r="O330" s="7">
        <v>101</v>
      </c>
      <c r="P330" s="19">
        <v>41766</v>
      </c>
      <c r="Q330" s="19">
        <v>41767</v>
      </c>
      <c r="R330" s="7" t="s">
        <v>621</v>
      </c>
      <c r="S330" s="7">
        <v>0.33070866141732286</v>
      </c>
      <c r="T330" s="7">
        <v>5.43</v>
      </c>
      <c r="U330" s="7">
        <v>871</v>
      </c>
      <c r="V330" s="6">
        <v>17608</v>
      </c>
      <c r="W330" s="12">
        <f t="shared" si="62"/>
        <v>0</v>
      </c>
      <c r="X330" s="12">
        <v>27</v>
      </c>
      <c r="Y330" s="13">
        <v>101</v>
      </c>
      <c r="Z330" s="13">
        <v>5.43</v>
      </c>
      <c r="AA330" s="13">
        <v>871</v>
      </c>
      <c r="AB330" s="12">
        <v>227</v>
      </c>
      <c r="AC330" s="13">
        <f t="shared" si="60"/>
        <v>310041664</v>
      </c>
      <c r="AD330" s="12">
        <v>7.9</v>
      </c>
      <c r="AE330" s="12">
        <f t="shared" si="63"/>
        <v>2.066862759472976</v>
      </c>
      <c r="AF330" s="12">
        <v>17608</v>
      </c>
      <c r="AG330" s="12">
        <f t="shared" si="64"/>
        <v>0</v>
      </c>
      <c r="AH330" s="12">
        <f t="shared" si="65"/>
        <v>0</v>
      </c>
      <c r="AI330" s="12">
        <f t="shared" si="66"/>
        <v>0</v>
      </c>
      <c r="AJ330" s="12">
        <f t="shared" si="67"/>
        <v>1</v>
      </c>
      <c r="AK330" s="12">
        <f t="shared" si="68"/>
        <v>0</v>
      </c>
      <c r="AL330" s="12">
        <f t="shared" si="69"/>
        <v>0</v>
      </c>
      <c r="AM330" s="12">
        <f t="shared" si="70"/>
        <v>0</v>
      </c>
      <c r="AN330" s="12">
        <f t="shared" si="71"/>
        <v>0</v>
      </c>
      <c r="AO330" s="12">
        <v>27</v>
      </c>
      <c r="AP330" s="22">
        <f t="shared" si="61"/>
        <v>330.70866141732284</v>
      </c>
    </row>
    <row r="331" spans="1:42" x14ac:dyDescent="0.3">
      <c r="A331" s="6" t="s">
        <v>585</v>
      </c>
      <c r="B331" s="19" t="s">
        <v>185</v>
      </c>
      <c r="C331" s="6" t="s">
        <v>587</v>
      </c>
      <c r="D331" s="6" t="s">
        <v>28</v>
      </c>
      <c r="E331" s="6" t="s">
        <v>588</v>
      </c>
      <c r="F331" s="6">
        <v>7.9</v>
      </c>
      <c r="G331" s="6">
        <v>27</v>
      </c>
      <c r="H331" s="6">
        <v>227</v>
      </c>
      <c r="I331" s="6" t="s">
        <v>95</v>
      </c>
      <c r="J331" s="6">
        <v>17721</v>
      </c>
      <c r="K331" s="19">
        <v>41740</v>
      </c>
      <c r="L331" s="7" t="s">
        <v>229</v>
      </c>
      <c r="M331" s="7" t="s">
        <v>230</v>
      </c>
      <c r="N331" s="7" t="s">
        <v>415</v>
      </c>
      <c r="O331" s="7">
        <v>101</v>
      </c>
      <c r="P331" s="19">
        <v>41767</v>
      </c>
      <c r="Q331" s="19">
        <v>41768</v>
      </c>
      <c r="R331" s="7" t="s">
        <v>622</v>
      </c>
      <c r="S331" s="7">
        <v>0.54173228346456692</v>
      </c>
      <c r="T331" s="7">
        <v>5.54</v>
      </c>
      <c r="U331" s="7">
        <v>816</v>
      </c>
      <c r="V331" s="6">
        <v>17721</v>
      </c>
      <c r="W331" s="12">
        <f t="shared" si="62"/>
        <v>0</v>
      </c>
      <c r="X331" s="12">
        <v>27</v>
      </c>
      <c r="Y331" s="13">
        <v>101</v>
      </c>
      <c r="Z331" s="13">
        <v>5.54</v>
      </c>
      <c r="AA331" s="13">
        <v>816</v>
      </c>
      <c r="AB331" s="12">
        <v>227</v>
      </c>
      <c r="AC331" s="13">
        <f t="shared" si="60"/>
        <v>314033841</v>
      </c>
      <c r="AD331" s="12">
        <v>7.9</v>
      </c>
      <c r="AE331" s="12">
        <f t="shared" si="63"/>
        <v>2.066862759472976</v>
      </c>
      <c r="AF331" s="12">
        <v>17721</v>
      </c>
      <c r="AG331" s="12">
        <f t="shared" si="64"/>
        <v>0</v>
      </c>
      <c r="AH331" s="12">
        <f t="shared" si="65"/>
        <v>0</v>
      </c>
      <c r="AI331" s="12">
        <f t="shared" si="66"/>
        <v>0</v>
      </c>
      <c r="AJ331" s="12">
        <f t="shared" si="67"/>
        <v>1</v>
      </c>
      <c r="AK331" s="12">
        <f t="shared" si="68"/>
        <v>0</v>
      </c>
      <c r="AL331" s="12">
        <f t="shared" si="69"/>
        <v>0</v>
      </c>
      <c r="AM331" s="12">
        <f t="shared" si="70"/>
        <v>0</v>
      </c>
      <c r="AN331" s="12">
        <f t="shared" si="71"/>
        <v>0</v>
      </c>
      <c r="AO331" s="12">
        <v>27</v>
      </c>
      <c r="AP331" s="22">
        <f t="shared" si="61"/>
        <v>541.73228346456688</v>
      </c>
    </row>
    <row r="332" spans="1:42" x14ac:dyDescent="0.3">
      <c r="A332" s="6" t="s">
        <v>585</v>
      </c>
      <c r="B332" s="19" t="s">
        <v>191</v>
      </c>
      <c r="C332" s="6" t="s">
        <v>587</v>
      </c>
      <c r="D332" s="6" t="s">
        <v>28</v>
      </c>
      <c r="E332" s="6" t="s">
        <v>588</v>
      </c>
      <c r="F332" s="6">
        <v>7.9</v>
      </c>
      <c r="G332" s="6">
        <v>27</v>
      </c>
      <c r="H332" s="6">
        <v>227</v>
      </c>
      <c r="I332" s="6" t="s">
        <v>95</v>
      </c>
      <c r="J332" s="6">
        <v>17825</v>
      </c>
      <c r="K332" s="19">
        <v>41740</v>
      </c>
      <c r="L332" s="7" t="s">
        <v>229</v>
      </c>
      <c r="M332" s="7" t="s">
        <v>230</v>
      </c>
      <c r="N332" s="7" t="s">
        <v>415</v>
      </c>
      <c r="O332" s="7">
        <v>101</v>
      </c>
      <c r="P332" s="19">
        <v>41768</v>
      </c>
      <c r="Q332" s="19">
        <v>41769</v>
      </c>
      <c r="R332" s="7" t="s">
        <v>623</v>
      </c>
      <c r="S332" s="7">
        <v>3.7023622047244094</v>
      </c>
      <c r="T332" s="7">
        <v>5.75</v>
      </c>
      <c r="U332" s="7">
        <v>2923</v>
      </c>
      <c r="V332" s="6">
        <v>17825</v>
      </c>
      <c r="W332" s="12">
        <f t="shared" si="62"/>
        <v>0</v>
      </c>
      <c r="X332" s="12">
        <v>27</v>
      </c>
      <c r="Y332" s="13">
        <v>101</v>
      </c>
      <c r="Z332" s="13">
        <v>5.75</v>
      </c>
      <c r="AA332" s="13">
        <v>2923</v>
      </c>
      <c r="AB332" s="12">
        <v>227</v>
      </c>
      <c r="AC332" s="13">
        <f t="shared" si="60"/>
        <v>317730625</v>
      </c>
      <c r="AD332" s="12">
        <v>7.9</v>
      </c>
      <c r="AE332" s="12">
        <f t="shared" si="63"/>
        <v>2.066862759472976</v>
      </c>
      <c r="AF332" s="12">
        <v>17825</v>
      </c>
      <c r="AG332" s="12">
        <f t="shared" si="64"/>
        <v>0</v>
      </c>
      <c r="AH332" s="12">
        <f t="shared" si="65"/>
        <v>0</v>
      </c>
      <c r="AI332" s="12">
        <f t="shared" si="66"/>
        <v>0</v>
      </c>
      <c r="AJ332" s="12">
        <f t="shared" si="67"/>
        <v>1</v>
      </c>
      <c r="AK332" s="12">
        <f t="shared" si="68"/>
        <v>0</v>
      </c>
      <c r="AL332" s="12">
        <f t="shared" si="69"/>
        <v>0</v>
      </c>
      <c r="AM332" s="12">
        <f t="shared" si="70"/>
        <v>0</v>
      </c>
      <c r="AN332" s="12">
        <f t="shared" si="71"/>
        <v>0</v>
      </c>
      <c r="AO332" s="12">
        <v>27</v>
      </c>
      <c r="AP332" s="22">
        <f t="shared" si="61"/>
        <v>3702.3622047244094</v>
      </c>
    </row>
    <row r="333" spans="1:42" x14ac:dyDescent="0.3">
      <c r="A333" s="6" t="s">
        <v>585</v>
      </c>
      <c r="B333" s="19" t="s">
        <v>193</v>
      </c>
      <c r="C333" s="6" t="s">
        <v>587</v>
      </c>
      <c r="D333" s="6" t="s">
        <v>28</v>
      </c>
      <c r="E333" s="6" t="s">
        <v>588</v>
      </c>
      <c r="F333" s="6">
        <v>7.9</v>
      </c>
      <c r="G333" s="6">
        <v>27</v>
      </c>
      <c r="H333" s="6">
        <v>227</v>
      </c>
      <c r="I333" s="6" t="s">
        <v>95</v>
      </c>
      <c r="J333" s="6">
        <v>17953</v>
      </c>
      <c r="K333" s="19">
        <v>41740</v>
      </c>
      <c r="L333" s="7" t="s">
        <v>229</v>
      </c>
      <c r="M333" s="7" t="s">
        <v>230</v>
      </c>
      <c r="N333" s="7" t="s">
        <v>415</v>
      </c>
      <c r="O333" s="7">
        <v>101</v>
      </c>
      <c r="P333" s="19">
        <v>41769</v>
      </c>
      <c r="Q333" s="19">
        <v>41770</v>
      </c>
      <c r="R333" s="7" t="s">
        <v>624</v>
      </c>
      <c r="S333" s="7">
        <v>3.3023622047244094</v>
      </c>
      <c r="T333" s="7">
        <v>5.78</v>
      </c>
      <c r="U333" s="7">
        <v>2591</v>
      </c>
      <c r="V333" s="6">
        <v>17953</v>
      </c>
      <c r="W333" s="12">
        <f t="shared" si="62"/>
        <v>0</v>
      </c>
      <c r="X333" s="12">
        <v>27</v>
      </c>
      <c r="Y333" s="13">
        <v>101</v>
      </c>
      <c r="Z333" s="13">
        <v>5.78</v>
      </c>
      <c r="AA333" s="13">
        <v>2591</v>
      </c>
      <c r="AB333" s="12">
        <v>227</v>
      </c>
      <c r="AC333" s="13">
        <f t="shared" si="60"/>
        <v>322310209</v>
      </c>
      <c r="AD333" s="12">
        <v>7.9</v>
      </c>
      <c r="AE333" s="12">
        <f t="shared" si="63"/>
        <v>2.066862759472976</v>
      </c>
      <c r="AF333" s="12">
        <v>17953</v>
      </c>
      <c r="AG333" s="12">
        <f t="shared" si="64"/>
        <v>0</v>
      </c>
      <c r="AH333" s="12">
        <f t="shared" si="65"/>
        <v>0</v>
      </c>
      <c r="AI333" s="12">
        <f t="shared" si="66"/>
        <v>0</v>
      </c>
      <c r="AJ333" s="12">
        <f t="shared" si="67"/>
        <v>1</v>
      </c>
      <c r="AK333" s="12">
        <f t="shared" si="68"/>
        <v>0</v>
      </c>
      <c r="AL333" s="12">
        <f t="shared" si="69"/>
        <v>0</v>
      </c>
      <c r="AM333" s="12">
        <f t="shared" si="70"/>
        <v>0</v>
      </c>
      <c r="AN333" s="12">
        <f t="shared" si="71"/>
        <v>0</v>
      </c>
      <c r="AO333" s="12">
        <v>27</v>
      </c>
      <c r="AP333" s="22">
        <f t="shared" si="61"/>
        <v>3302.3622047244094</v>
      </c>
    </row>
    <row r="334" spans="1:42" x14ac:dyDescent="0.3">
      <c r="A334" s="6" t="s">
        <v>585</v>
      </c>
      <c r="B334" s="19" t="s">
        <v>195</v>
      </c>
      <c r="C334" s="6" t="s">
        <v>587</v>
      </c>
      <c r="D334" s="6" t="s">
        <v>28</v>
      </c>
      <c r="E334" s="6" t="s">
        <v>588</v>
      </c>
      <c r="F334" s="6">
        <v>7.9</v>
      </c>
      <c r="G334" s="6">
        <v>27</v>
      </c>
      <c r="H334" s="6">
        <v>227</v>
      </c>
      <c r="I334" s="6" t="s">
        <v>95</v>
      </c>
      <c r="J334" s="6">
        <v>18079</v>
      </c>
      <c r="K334" s="19">
        <v>41740</v>
      </c>
      <c r="L334" s="7" t="s">
        <v>229</v>
      </c>
      <c r="M334" s="7" t="s">
        <v>230</v>
      </c>
      <c r="N334" s="7" t="s">
        <v>415</v>
      </c>
      <c r="O334" s="7">
        <v>101</v>
      </c>
      <c r="P334" s="19">
        <v>41770</v>
      </c>
      <c r="Q334" s="19">
        <v>41771</v>
      </c>
      <c r="R334" s="7" t="s">
        <v>625</v>
      </c>
      <c r="S334" s="7">
        <v>0.11338582677165354</v>
      </c>
      <c r="T334" s="7">
        <v>5.72</v>
      </c>
      <c r="U334" s="7">
        <v>666</v>
      </c>
      <c r="V334" s="6">
        <v>18079</v>
      </c>
      <c r="W334" s="12">
        <f t="shared" si="62"/>
        <v>0</v>
      </c>
      <c r="X334" s="12">
        <v>27</v>
      </c>
      <c r="Y334" s="13">
        <v>101</v>
      </c>
      <c r="Z334" s="13">
        <v>5.72</v>
      </c>
      <c r="AA334" s="13">
        <v>666</v>
      </c>
      <c r="AB334" s="12">
        <v>227</v>
      </c>
      <c r="AC334" s="13">
        <f t="shared" si="60"/>
        <v>326850241</v>
      </c>
      <c r="AD334" s="12">
        <v>7.9</v>
      </c>
      <c r="AE334" s="12">
        <f t="shared" si="63"/>
        <v>2.066862759472976</v>
      </c>
      <c r="AF334" s="12">
        <v>18079</v>
      </c>
      <c r="AG334" s="12">
        <f t="shared" si="64"/>
        <v>0</v>
      </c>
      <c r="AH334" s="12">
        <f t="shared" si="65"/>
        <v>0</v>
      </c>
      <c r="AI334" s="12">
        <f t="shared" si="66"/>
        <v>0</v>
      </c>
      <c r="AJ334" s="12">
        <f t="shared" si="67"/>
        <v>1</v>
      </c>
      <c r="AK334" s="12">
        <f t="shared" si="68"/>
        <v>0</v>
      </c>
      <c r="AL334" s="12">
        <f t="shared" si="69"/>
        <v>0</v>
      </c>
      <c r="AM334" s="12">
        <f t="shared" si="70"/>
        <v>0</v>
      </c>
      <c r="AN334" s="12">
        <f t="shared" si="71"/>
        <v>0</v>
      </c>
      <c r="AO334" s="12">
        <v>27</v>
      </c>
      <c r="AP334" s="22">
        <f t="shared" si="61"/>
        <v>113.38582677165354</v>
      </c>
    </row>
    <row r="335" spans="1:42" x14ac:dyDescent="0.3">
      <c r="A335" s="6" t="s">
        <v>585</v>
      </c>
      <c r="B335" s="19" t="s">
        <v>197</v>
      </c>
      <c r="C335" s="6" t="s">
        <v>587</v>
      </c>
      <c r="D335" s="6" t="s">
        <v>28</v>
      </c>
      <c r="E335" s="6" t="s">
        <v>588</v>
      </c>
      <c r="F335" s="6">
        <v>7.9</v>
      </c>
      <c r="G335" s="6">
        <v>27</v>
      </c>
      <c r="H335" s="6">
        <v>227</v>
      </c>
      <c r="I335" s="6" t="s">
        <v>95</v>
      </c>
      <c r="J335" s="6">
        <v>18166</v>
      </c>
      <c r="K335" s="19">
        <v>41740</v>
      </c>
      <c r="L335" s="7" t="s">
        <v>229</v>
      </c>
      <c r="M335" s="7" t="s">
        <v>230</v>
      </c>
      <c r="N335" s="7" t="s">
        <v>415</v>
      </c>
      <c r="O335" s="7">
        <v>101</v>
      </c>
      <c r="P335" s="19">
        <v>41771</v>
      </c>
      <c r="Q335" s="19">
        <v>41772</v>
      </c>
      <c r="R335" s="7" t="s">
        <v>626</v>
      </c>
      <c r="S335" s="7">
        <v>0.16692913385826774</v>
      </c>
      <c r="T335" s="7">
        <v>6.05</v>
      </c>
      <c r="U335" s="7">
        <v>694</v>
      </c>
      <c r="V335" s="6">
        <v>18166</v>
      </c>
      <c r="W335" s="12">
        <f t="shared" si="62"/>
        <v>0</v>
      </c>
      <c r="X335" s="12">
        <v>27</v>
      </c>
      <c r="Y335" s="13">
        <v>101</v>
      </c>
      <c r="Z335" s="13">
        <v>6.05</v>
      </c>
      <c r="AA335" s="13">
        <v>694</v>
      </c>
      <c r="AB335" s="12">
        <v>227</v>
      </c>
      <c r="AC335" s="13">
        <f t="shared" si="60"/>
        <v>330003556</v>
      </c>
      <c r="AD335" s="12">
        <v>7.9</v>
      </c>
      <c r="AE335" s="12">
        <f t="shared" si="63"/>
        <v>2.066862759472976</v>
      </c>
      <c r="AF335" s="12">
        <v>18166</v>
      </c>
      <c r="AG335" s="12">
        <f t="shared" si="64"/>
        <v>0</v>
      </c>
      <c r="AH335" s="12">
        <f t="shared" si="65"/>
        <v>0</v>
      </c>
      <c r="AI335" s="12">
        <f t="shared" si="66"/>
        <v>0</v>
      </c>
      <c r="AJ335" s="12">
        <f t="shared" si="67"/>
        <v>1</v>
      </c>
      <c r="AK335" s="12">
        <f t="shared" si="68"/>
        <v>0</v>
      </c>
      <c r="AL335" s="12">
        <f t="shared" si="69"/>
        <v>0</v>
      </c>
      <c r="AM335" s="12">
        <f t="shared" si="70"/>
        <v>0</v>
      </c>
      <c r="AN335" s="12">
        <f t="shared" si="71"/>
        <v>0</v>
      </c>
      <c r="AO335" s="12">
        <v>27</v>
      </c>
      <c r="AP335" s="22">
        <f t="shared" si="61"/>
        <v>166.92913385826773</v>
      </c>
    </row>
    <row r="336" spans="1:42" x14ac:dyDescent="0.3">
      <c r="A336" s="6" t="s">
        <v>585</v>
      </c>
      <c r="B336" s="19" t="s">
        <v>199</v>
      </c>
      <c r="C336" s="6" t="s">
        <v>587</v>
      </c>
      <c r="D336" s="6" t="s">
        <v>28</v>
      </c>
      <c r="E336" s="6" t="s">
        <v>588</v>
      </c>
      <c r="F336" s="6">
        <v>7.9</v>
      </c>
      <c r="G336" s="6">
        <v>27</v>
      </c>
      <c r="H336" s="6">
        <v>233</v>
      </c>
      <c r="I336" s="6" t="s">
        <v>95</v>
      </c>
      <c r="J336" s="6">
        <v>18216</v>
      </c>
      <c r="K336" s="19">
        <v>41740</v>
      </c>
      <c r="L336" s="7" t="s">
        <v>229</v>
      </c>
      <c r="M336" s="7" t="s">
        <v>230</v>
      </c>
      <c r="N336" s="7" t="s">
        <v>415</v>
      </c>
      <c r="O336" s="7">
        <v>101</v>
      </c>
      <c r="P336" s="19">
        <v>41772</v>
      </c>
      <c r="Q336" s="19">
        <v>41773</v>
      </c>
      <c r="R336" s="7" t="s">
        <v>627</v>
      </c>
      <c r="S336" s="7">
        <v>0.16220472440944883</v>
      </c>
      <c r="T336" s="7">
        <v>5.91</v>
      </c>
      <c r="U336" s="7">
        <v>689</v>
      </c>
      <c r="V336" s="6">
        <v>18216</v>
      </c>
      <c r="W336" s="12">
        <f t="shared" si="62"/>
        <v>0</v>
      </c>
      <c r="X336" s="12">
        <v>27</v>
      </c>
      <c r="Y336" s="13">
        <v>101</v>
      </c>
      <c r="Z336" s="13">
        <v>5.91</v>
      </c>
      <c r="AA336" s="13">
        <v>689</v>
      </c>
      <c r="AB336" s="12">
        <v>233</v>
      </c>
      <c r="AC336" s="13">
        <f t="shared" si="60"/>
        <v>331822656</v>
      </c>
      <c r="AD336" s="12">
        <v>7.9</v>
      </c>
      <c r="AE336" s="12">
        <f t="shared" si="63"/>
        <v>2.066862759472976</v>
      </c>
      <c r="AF336" s="12">
        <v>18216</v>
      </c>
      <c r="AG336" s="12">
        <f t="shared" si="64"/>
        <v>0</v>
      </c>
      <c r="AH336" s="12">
        <f t="shared" si="65"/>
        <v>0</v>
      </c>
      <c r="AI336" s="12">
        <f t="shared" si="66"/>
        <v>0</v>
      </c>
      <c r="AJ336" s="12">
        <f t="shared" si="67"/>
        <v>1</v>
      </c>
      <c r="AK336" s="12">
        <f t="shared" si="68"/>
        <v>0</v>
      </c>
      <c r="AL336" s="12">
        <f t="shared" si="69"/>
        <v>0</v>
      </c>
      <c r="AM336" s="12">
        <f t="shared" si="70"/>
        <v>0</v>
      </c>
      <c r="AN336" s="12">
        <f t="shared" si="71"/>
        <v>0</v>
      </c>
      <c r="AO336" s="12">
        <v>27</v>
      </c>
      <c r="AP336" s="22">
        <f t="shared" si="61"/>
        <v>162.20472440944883</v>
      </c>
    </row>
    <row r="337" spans="1:42" x14ac:dyDescent="0.3">
      <c r="A337" s="6" t="s">
        <v>585</v>
      </c>
      <c r="B337" s="19" t="s">
        <v>201</v>
      </c>
      <c r="C337" s="6" t="s">
        <v>587</v>
      </c>
      <c r="D337" s="6" t="s">
        <v>28</v>
      </c>
      <c r="E337" s="6" t="s">
        <v>588</v>
      </c>
      <c r="F337" s="6">
        <v>7.9</v>
      </c>
      <c r="G337" s="6">
        <v>27</v>
      </c>
      <c r="H337" s="6">
        <v>233</v>
      </c>
      <c r="I337" s="6" t="s">
        <v>95</v>
      </c>
      <c r="J337" s="6">
        <v>18285</v>
      </c>
      <c r="K337" s="19">
        <v>41740</v>
      </c>
      <c r="L337" s="7" t="s">
        <v>229</v>
      </c>
      <c r="M337" s="7" t="s">
        <v>230</v>
      </c>
      <c r="N337" s="7" t="s">
        <v>415</v>
      </c>
      <c r="O337" s="7">
        <v>101</v>
      </c>
      <c r="P337" s="19">
        <v>41773</v>
      </c>
      <c r="Q337" s="19">
        <v>41774</v>
      </c>
      <c r="R337" s="7" t="s">
        <v>628</v>
      </c>
      <c r="S337" s="7">
        <v>0.15905511811023623</v>
      </c>
      <c r="T337" s="7">
        <v>5.73</v>
      </c>
      <c r="U337" s="7">
        <v>692</v>
      </c>
      <c r="V337" s="6">
        <v>18285</v>
      </c>
      <c r="W337" s="12">
        <f t="shared" si="62"/>
        <v>0</v>
      </c>
      <c r="X337" s="12">
        <v>27</v>
      </c>
      <c r="Y337" s="13">
        <v>101</v>
      </c>
      <c r="Z337" s="13">
        <v>5.73</v>
      </c>
      <c r="AA337" s="13">
        <v>692</v>
      </c>
      <c r="AB337" s="12">
        <v>233</v>
      </c>
      <c r="AC337" s="13">
        <f t="shared" si="60"/>
        <v>334341225</v>
      </c>
      <c r="AD337" s="12">
        <v>7.9</v>
      </c>
      <c r="AE337" s="12">
        <f t="shared" si="63"/>
        <v>2.066862759472976</v>
      </c>
      <c r="AF337" s="12">
        <v>18285</v>
      </c>
      <c r="AG337" s="12">
        <f t="shared" si="64"/>
        <v>0</v>
      </c>
      <c r="AH337" s="12">
        <f t="shared" si="65"/>
        <v>0</v>
      </c>
      <c r="AI337" s="12">
        <f t="shared" si="66"/>
        <v>0</v>
      </c>
      <c r="AJ337" s="12">
        <f t="shared" si="67"/>
        <v>1</v>
      </c>
      <c r="AK337" s="12">
        <f t="shared" si="68"/>
        <v>0</v>
      </c>
      <c r="AL337" s="12">
        <f t="shared" si="69"/>
        <v>0</v>
      </c>
      <c r="AM337" s="12">
        <f t="shared" si="70"/>
        <v>0</v>
      </c>
      <c r="AN337" s="12">
        <f t="shared" si="71"/>
        <v>0</v>
      </c>
      <c r="AO337" s="12">
        <v>27</v>
      </c>
      <c r="AP337" s="22">
        <f t="shared" si="61"/>
        <v>159.05511811023624</v>
      </c>
    </row>
    <row r="338" spans="1:42" x14ac:dyDescent="0.3">
      <c r="A338" s="6" t="s">
        <v>585</v>
      </c>
      <c r="B338" s="19" t="s">
        <v>203</v>
      </c>
      <c r="C338" s="6" t="s">
        <v>587</v>
      </c>
      <c r="D338" s="6" t="s">
        <v>28</v>
      </c>
      <c r="E338" s="6" t="s">
        <v>588</v>
      </c>
      <c r="F338" s="6">
        <v>7.9</v>
      </c>
      <c r="G338" s="6">
        <v>27</v>
      </c>
      <c r="H338" s="6">
        <v>233</v>
      </c>
      <c r="I338" s="6" t="s">
        <v>95</v>
      </c>
      <c r="J338" s="6">
        <v>18351</v>
      </c>
      <c r="K338" s="19">
        <v>41740</v>
      </c>
      <c r="L338" s="7" t="s">
        <v>229</v>
      </c>
      <c r="M338" s="7" t="s">
        <v>230</v>
      </c>
      <c r="N338" s="7" t="s">
        <v>415</v>
      </c>
      <c r="O338" s="7">
        <v>101</v>
      </c>
      <c r="P338" s="19">
        <v>41774</v>
      </c>
      <c r="Q338" s="19">
        <v>41775</v>
      </c>
      <c r="R338" s="7" t="s">
        <v>629</v>
      </c>
      <c r="S338" s="7">
        <v>0.21417322834645669</v>
      </c>
      <c r="T338" s="7">
        <v>5.8</v>
      </c>
      <c r="U338" s="7">
        <v>531</v>
      </c>
      <c r="V338" s="6">
        <v>18351</v>
      </c>
      <c r="W338" s="12">
        <f t="shared" si="62"/>
        <v>0</v>
      </c>
      <c r="X338" s="12">
        <v>27</v>
      </c>
      <c r="Y338" s="13">
        <v>101</v>
      </c>
      <c r="Z338" s="13">
        <v>5.8</v>
      </c>
      <c r="AA338" s="13">
        <v>531</v>
      </c>
      <c r="AB338" s="12">
        <v>233</v>
      </c>
      <c r="AC338" s="13">
        <f t="shared" si="60"/>
        <v>336759201</v>
      </c>
      <c r="AD338" s="12">
        <v>7.9</v>
      </c>
      <c r="AE338" s="12">
        <f t="shared" si="63"/>
        <v>2.066862759472976</v>
      </c>
      <c r="AF338" s="12">
        <v>18351</v>
      </c>
      <c r="AG338" s="12">
        <f t="shared" si="64"/>
        <v>0</v>
      </c>
      <c r="AH338" s="12">
        <f t="shared" si="65"/>
        <v>0</v>
      </c>
      <c r="AI338" s="12">
        <f t="shared" si="66"/>
        <v>0</v>
      </c>
      <c r="AJ338" s="12">
        <f t="shared" si="67"/>
        <v>1</v>
      </c>
      <c r="AK338" s="12">
        <f t="shared" si="68"/>
        <v>0</v>
      </c>
      <c r="AL338" s="12">
        <f t="shared" si="69"/>
        <v>0</v>
      </c>
      <c r="AM338" s="12">
        <f t="shared" si="70"/>
        <v>0</v>
      </c>
      <c r="AN338" s="12">
        <f t="shared" si="71"/>
        <v>0</v>
      </c>
      <c r="AO338" s="12">
        <v>27</v>
      </c>
      <c r="AP338" s="22">
        <f t="shared" si="61"/>
        <v>214.17322834645668</v>
      </c>
    </row>
    <row r="339" spans="1:42" x14ac:dyDescent="0.3">
      <c r="A339" s="6" t="s">
        <v>585</v>
      </c>
      <c r="B339" s="19" t="s">
        <v>205</v>
      </c>
      <c r="C339" s="6" t="s">
        <v>587</v>
      </c>
      <c r="D339" s="6" t="s">
        <v>28</v>
      </c>
      <c r="E339" s="6" t="s">
        <v>588</v>
      </c>
      <c r="F339" s="6">
        <v>7.9</v>
      </c>
      <c r="G339" s="6">
        <v>27</v>
      </c>
      <c r="H339" s="6">
        <v>233</v>
      </c>
      <c r="I339" s="6" t="s">
        <v>95</v>
      </c>
      <c r="J339" s="6">
        <v>18406</v>
      </c>
      <c r="K339" s="19">
        <v>41740</v>
      </c>
      <c r="L339" s="7" t="s">
        <v>229</v>
      </c>
      <c r="M339" s="7" t="s">
        <v>230</v>
      </c>
      <c r="N339" s="7" t="s">
        <v>415</v>
      </c>
      <c r="O339" s="7">
        <v>101</v>
      </c>
      <c r="P339" s="19">
        <v>41775</v>
      </c>
      <c r="Q339" s="19">
        <v>41776</v>
      </c>
      <c r="R339" s="7" t="s">
        <v>630</v>
      </c>
      <c r="S339" s="7">
        <v>1.8141732283464567</v>
      </c>
      <c r="T339" s="7">
        <v>5.75</v>
      </c>
      <c r="U339" s="7">
        <v>1503</v>
      </c>
      <c r="V339" s="6">
        <v>18406</v>
      </c>
      <c r="W339" s="12">
        <f t="shared" si="62"/>
        <v>0</v>
      </c>
      <c r="X339" s="12">
        <v>27</v>
      </c>
      <c r="Y339" s="13">
        <v>101</v>
      </c>
      <c r="Z339" s="13">
        <v>5.75</v>
      </c>
      <c r="AA339" s="13">
        <v>1503</v>
      </c>
      <c r="AB339" s="12">
        <v>233</v>
      </c>
      <c r="AC339" s="13">
        <f t="shared" si="60"/>
        <v>338780836</v>
      </c>
      <c r="AD339" s="12">
        <v>7.9</v>
      </c>
      <c r="AE339" s="12">
        <f t="shared" si="63"/>
        <v>2.066862759472976</v>
      </c>
      <c r="AF339" s="12">
        <v>18406</v>
      </c>
      <c r="AG339" s="12">
        <f t="shared" si="64"/>
        <v>0</v>
      </c>
      <c r="AH339" s="12">
        <f t="shared" si="65"/>
        <v>0</v>
      </c>
      <c r="AI339" s="12">
        <f t="shared" si="66"/>
        <v>0</v>
      </c>
      <c r="AJ339" s="12">
        <f t="shared" si="67"/>
        <v>1</v>
      </c>
      <c r="AK339" s="12">
        <f t="shared" si="68"/>
        <v>0</v>
      </c>
      <c r="AL339" s="12">
        <f t="shared" si="69"/>
        <v>0</v>
      </c>
      <c r="AM339" s="12">
        <f t="shared" si="70"/>
        <v>0</v>
      </c>
      <c r="AN339" s="12">
        <f t="shared" si="71"/>
        <v>0</v>
      </c>
      <c r="AO339" s="12">
        <v>27</v>
      </c>
      <c r="AP339" s="22">
        <f t="shared" si="61"/>
        <v>1814.1732283464567</v>
      </c>
    </row>
    <row r="340" spans="1:42" x14ac:dyDescent="0.3">
      <c r="A340" s="6" t="s">
        <v>585</v>
      </c>
      <c r="B340" s="19" t="s">
        <v>207</v>
      </c>
      <c r="C340" s="6" t="s">
        <v>587</v>
      </c>
      <c r="D340" s="6" t="s">
        <v>28</v>
      </c>
      <c r="E340" s="6" t="s">
        <v>588</v>
      </c>
      <c r="F340" s="6">
        <v>7.9</v>
      </c>
      <c r="G340" s="6">
        <v>27</v>
      </c>
      <c r="H340" s="6">
        <v>233</v>
      </c>
      <c r="I340" s="6" t="s">
        <v>95</v>
      </c>
      <c r="J340" s="6">
        <v>18470</v>
      </c>
      <c r="K340" s="19">
        <v>41740</v>
      </c>
      <c r="L340" s="7" t="s">
        <v>229</v>
      </c>
      <c r="M340" s="7" t="s">
        <v>230</v>
      </c>
      <c r="N340" s="7" t="s">
        <v>415</v>
      </c>
      <c r="O340" s="7">
        <v>101</v>
      </c>
      <c r="P340" s="19">
        <v>41776</v>
      </c>
      <c r="Q340" s="19">
        <v>41777</v>
      </c>
      <c r="R340" s="7" t="s">
        <v>631</v>
      </c>
      <c r="S340" s="7">
        <v>1.8251968503937008</v>
      </c>
      <c r="T340" s="7">
        <v>5.75</v>
      </c>
      <c r="U340" s="7">
        <v>1442</v>
      </c>
      <c r="V340" s="6">
        <v>18470</v>
      </c>
      <c r="W340" s="12">
        <f t="shared" si="62"/>
        <v>0</v>
      </c>
      <c r="X340" s="12">
        <v>27</v>
      </c>
      <c r="Y340" s="13">
        <v>101</v>
      </c>
      <c r="Z340" s="13">
        <v>5.75</v>
      </c>
      <c r="AA340" s="13">
        <v>1442</v>
      </c>
      <c r="AB340" s="12">
        <v>233</v>
      </c>
      <c r="AC340" s="13">
        <f t="shared" si="60"/>
        <v>341140900</v>
      </c>
      <c r="AD340" s="12">
        <v>7.9</v>
      </c>
      <c r="AE340" s="12">
        <f t="shared" si="63"/>
        <v>2.066862759472976</v>
      </c>
      <c r="AF340" s="12">
        <v>18470</v>
      </c>
      <c r="AG340" s="12">
        <f t="shared" si="64"/>
        <v>0</v>
      </c>
      <c r="AH340" s="12">
        <f t="shared" si="65"/>
        <v>0</v>
      </c>
      <c r="AI340" s="12">
        <f t="shared" si="66"/>
        <v>0</v>
      </c>
      <c r="AJ340" s="12">
        <f t="shared" si="67"/>
        <v>1</v>
      </c>
      <c r="AK340" s="12">
        <f t="shared" si="68"/>
        <v>0</v>
      </c>
      <c r="AL340" s="12">
        <f t="shared" si="69"/>
        <v>0</v>
      </c>
      <c r="AM340" s="12">
        <f t="shared" si="70"/>
        <v>0</v>
      </c>
      <c r="AN340" s="12">
        <f t="shared" si="71"/>
        <v>0</v>
      </c>
      <c r="AO340" s="12">
        <v>27</v>
      </c>
      <c r="AP340" s="22">
        <f t="shared" si="61"/>
        <v>1825.1968503937007</v>
      </c>
    </row>
    <row r="341" spans="1:42" x14ac:dyDescent="0.3">
      <c r="A341" s="6" t="s">
        <v>632</v>
      </c>
      <c r="B341" s="19" t="s">
        <v>487</v>
      </c>
      <c r="C341" s="6" t="s">
        <v>633</v>
      </c>
      <c r="D341" s="6" t="s">
        <v>28</v>
      </c>
      <c r="E341" s="6" t="s">
        <v>634</v>
      </c>
      <c r="F341" s="6">
        <v>7.1</v>
      </c>
      <c r="G341" s="6">
        <v>13</v>
      </c>
      <c r="H341" s="6">
        <v>186</v>
      </c>
      <c r="I341" s="6" t="s">
        <v>95</v>
      </c>
      <c r="J341" s="6">
        <v>359</v>
      </c>
      <c r="K341" s="19">
        <v>41851</v>
      </c>
      <c r="L341" s="7" t="s">
        <v>230</v>
      </c>
      <c r="M341" s="7" t="s">
        <v>316</v>
      </c>
      <c r="N341" s="7" t="s">
        <v>415</v>
      </c>
      <c r="O341" s="7">
        <v>88</v>
      </c>
      <c r="P341" s="19">
        <v>41850</v>
      </c>
      <c r="Q341" s="19">
        <v>41851</v>
      </c>
      <c r="R341" s="7" t="s">
        <v>635</v>
      </c>
      <c r="S341" s="7">
        <v>11.275590551181102</v>
      </c>
      <c r="T341" s="7">
        <v>5.35</v>
      </c>
      <c r="U341" s="7">
        <v>11000</v>
      </c>
      <c r="V341" s="6">
        <v>359</v>
      </c>
      <c r="W341" s="12">
        <f t="shared" si="62"/>
        <v>0</v>
      </c>
      <c r="X341" s="12">
        <v>13</v>
      </c>
      <c r="Y341" s="13">
        <v>88</v>
      </c>
      <c r="Z341" s="13">
        <v>5.35</v>
      </c>
      <c r="AA341" s="13">
        <v>11000</v>
      </c>
      <c r="AB341" s="12">
        <v>186</v>
      </c>
      <c r="AC341" s="13">
        <f t="shared" si="60"/>
        <v>128881</v>
      </c>
      <c r="AD341" s="12">
        <v>7.1</v>
      </c>
      <c r="AE341" s="12">
        <f t="shared" si="63"/>
        <v>1.9600947840472698</v>
      </c>
      <c r="AF341" s="12">
        <v>359</v>
      </c>
      <c r="AG341" s="12">
        <f t="shared" si="64"/>
        <v>0</v>
      </c>
      <c r="AH341" s="12">
        <f t="shared" si="65"/>
        <v>1</v>
      </c>
      <c r="AI341" s="12">
        <f t="shared" si="66"/>
        <v>0</v>
      </c>
      <c r="AJ341" s="12">
        <f t="shared" si="67"/>
        <v>0</v>
      </c>
      <c r="AK341" s="12">
        <f t="shared" si="68"/>
        <v>0</v>
      </c>
      <c r="AL341" s="12">
        <f t="shared" si="69"/>
        <v>0</v>
      </c>
      <c r="AM341" s="12">
        <f t="shared" si="70"/>
        <v>0</v>
      </c>
      <c r="AN341" s="12">
        <f t="shared" si="71"/>
        <v>0</v>
      </c>
      <c r="AO341" s="12">
        <v>13</v>
      </c>
      <c r="AP341" s="22">
        <f t="shared" si="61"/>
        <v>11275.590551181102</v>
      </c>
    </row>
    <row r="342" spans="1:42" x14ac:dyDescent="0.3">
      <c r="A342" s="6" t="s">
        <v>632</v>
      </c>
      <c r="B342" s="19" t="s">
        <v>491</v>
      </c>
      <c r="C342" s="6" t="s">
        <v>633</v>
      </c>
      <c r="D342" s="6" t="s">
        <v>28</v>
      </c>
      <c r="E342" s="6" t="s">
        <v>634</v>
      </c>
      <c r="F342" s="6">
        <v>7.6</v>
      </c>
      <c r="G342" s="6">
        <v>13</v>
      </c>
      <c r="H342" s="6">
        <v>187</v>
      </c>
      <c r="I342" s="6" t="s">
        <v>95</v>
      </c>
      <c r="J342" s="6">
        <v>614</v>
      </c>
      <c r="K342" s="19">
        <v>41851</v>
      </c>
      <c r="L342" s="7" t="s">
        <v>230</v>
      </c>
      <c r="M342" s="7" t="s">
        <v>316</v>
      </c>
      <c r="N342" s="7" t="s">
        <v>415</v>
      </c>
      <c r="O342" s="7">
        <v>88</v>
      </c>
      <c r="P342" s="19">
        <v>41851</v>
      </c>
      <c r="Q342" s="19">
        <v>41852</v>
      </c>
      <c r="R342" s="7" t="s">
        <v>636</v>
      </c>
      <c r="S342" s="7">
        <v>9.0897637795275603</v>
      </c>
      <c r="T342" s="7">
        <v>5.48</v>
      </c>
      <c r="U342" s="7">
        <v>10000</v>
      </c>
      <c r="V342" s="6">
        <v>614</v>
      </c>
      <c r="W342" s="12">
        <f t="shared" si="62"/>
        <v>0</v>
      </c>
      <c r="X342" s="12">
        <v>13</v>
      </c>
      <c r="Y342" s="13">
        <v>88</v>
      </c>
      <c r="Z342" s="13">
        <v>5.48</v>
      </c>
      <c r="AA342" s="13">
        <v>10000</v>
      </c>
      <c r="AB342" s="12">
        <v>187</v>
      </c>
      <c r="AC342" s="13">
        <f t="shared" si="60"/>
        <v>376996</v>
      </c>
      <c r="AD342" s="12">
        <v>7.6</v>
      </c>
      <c r="AE342" s="12">
        <f t="shared" si="63"/>
        <v>2.0281482472922852</v>
      </c>
      <c r="AF342" s="12">
        <v>614</v>
      </c>
      <c r="AG342" s="12">
        <f t="shared" si="64"/>
        <v>0</v>
      </c>
      <c r="AH342" s="12">
        <f t="shared" si="65"/>
        <v>1</v>
      </c>
      <c r="AI342" s="12">
        <f t="shared" si="66"/>
        <v>0</v>
      </c>
      <c r="AJ342" s="12">
        <f t="shared" si="67"/>
        <v>0</v>
      </c>
      <c r="AK342" s="12">
        <f t="shared" si="68"/>
        <v>0</v>
      </c>
      <c r="AL342" s="12">
        <f t="shared" si="69"/>
        <v>0</v>
      </c>
      <c r="AM342" s="12">
        <f t="shared" si="70"/>
        <v>0</v>
      </c>
      <c r="AN342" s="12">
        <f t="shared" si="71"/>
        <v>0</v>
      </c>
      <c r="AO342" s="12">
        <v>13</v>
      </c>
      <c r="AP342" s="22">
        <f t="shared" si="61"/>
        <v>9089.7637795275605</v>
      </c>
    </row>
    <row r="343" spans="1:42" x14ac:dyDescent="0.3">
      <c r="A343" s="6" t="s">
        <v>632</v>
      </c>
      <c r="B343" s="19" t="s">
        <v>493</v>
      </c>
      <c r="C343" s="6" t="s">
        <v>633</v>
      </c>
      <c r="D343" s="6" t="s">
        <v>28</v>
      </c>
      <c r="E343" s="6" t="s">
        <v>634</v>
      </c>
      <c r="F343" s="6">
        <v>7.6</v>
      </c>
      <c r="G343" s="6">
        <v>13</v>
      </c>
      <c r="H343" s="6">
        <v>187</v>
      </c>
      <c r="I343" s="6" t="s">
        <v>95</v>
      </c>
      <c r="J343" s="6">
        <v>840</v>
      </c>
      <c r="K343" s="19">
        <v>41851</v>
      </c>
      <c r="L343" s="7" t="s">
        <v>230</v>
      </c>
      <c r="M343" s="7" t="s">
        <v>316</v>
      </c>
      <c r="N343" s="7" t="s">
        <v>415</v>
      </c>
      <c r="O343" s="7">
        <v>88</v>
      </c>
      <c r="P343" s="19">
        <v>41852</v>
      </c>
      <c r="Q343" s="19">
        <v>41853</v>
      </c>
      <c r="R343" s="7" t="s">
        <v>637</v>
      </c>
      <c r="S343" s="7">
        <v>18.420472440944884</v>
      </c>
      <c r="T343" s="7">
        <v>5.78</v>
      </c>
      <c r="U343" s="7">
        <v>10000</v>
      </c>
      <c r="V343" s="6">
        <v>840</v>
      </c>
      <c r="W343" s="12">
        <f t="shared" si="62"/>
        <v>0</v>
      </c>
      <c r="X343" s="12">
        <v>13</v>
      </c>
      <c r="Y343" s="13">
        <v>88</v>
      </c>
      <c r="Z343" s="13">
        <v>5.78</v>
      </c>
      <c r="AA343" s="13">
        <v>10000</v>
      </c>
      <c r="AB343" s="12">
        <v>187</v>
      </c>
      <c r="AC343" s="13">
        <f t="shared" si="60"/>
        <v>705600</v>
      </c>
      <c r="AD343" s="12">
        <v>7.6</v>
      </c>
      <c r="AE343" s="12">
        <f t="shared" si="63"/>
        <v>2.0281482472922852</v>
      </c>
      <c r="AF343" s="12">
        <v>840</v>
      </c>
      <c r="AG343" s="12">
        <f t="shared" si="64"/>
        <v>0</v>
      </c>
      <c r="AH343" s="12">
        <f t="shared" si="65"/>
        <v>1</v>
      </c>
      <c r="AI343" s="12">
        <f t="shared" si="66"/>
        <v>0</v>
      </c>
      <c r="AJ343" s="12">
        <f t="shared" si="67"/>
        <v>0</v>
      </c>
      <c r="AK343" s="12">
        <f t="shared" si="68"/>
        <v>0</v>
      </c>
      <c r="AL343" s="12">
        <f t="shared" si="69"/>
        <v>0</v>
      </c>
      <c r="AM343" s="12">
        <f t="shared" si="70"/>
        <v>0</v>
      </c>
      <c r="AN343" s="12">
        <f t="shared" si="71"/>
        <v>0</v>
      </c>
      <c r="AO343" s="12">
        <v>13</v>
      </c>
      <c r="AP343" s="22">
        <f t="shared" si="61"/>
        <v>18420.472440944883</v>
      </c>
    </row>
    <row r="344" spans="1:42" x14ac:dyDescent="0.3">
      <c r="A344" s="6" t="s">
        <v>632</v>
      </c>
      <c r="B344" s="19" t="s">
        <v>495</v>
      </c>
      <c r="C344" s="6" t="s">
        <v>633</v>
      </c>
      <c r="D344" s="6" t="s">
        <v>28</v>
      </c>
      <c r="E344" s="6" t="s">
        <v>634</v>
      </c>
      <c r="F344" s="6">
        <v>7.6</v>
      </c>
      <c r="G344" s="6">
        <v>13</v>
      </c>
      <c r="H344" s="6">
        <v>187</v>
      </c>
      <c r="I344" s="6" t="s">
        <v>95</v>
      </c>
      <c r="J344" s="6">
        <v>1197</v>
      </c>
      <c r="K344" s="19">
        <v>41851</v>
      </c>
      <c r="L344" s="7" t="s">
        <v>230</v>
      </c>
      <c r="M344" s="7" t="s">
        <v>316</v>
      </c>
      <c r="N344" s="7" t="s">
        <v>415</v>
      </c>
      <c r="O344" s="7">
        <v>88</v>
      </c>
      <c r="P344" s="19">
        <v>41853</v>
      </c>
      <c r="Q344" s="19">
        <v>41854</v>
      </c>
      <c r="R344" s="7" t="s">
        <v>638</v>
      </c>
      <c r="S344" s="7">
        <v>16.84724409448819</v>
      </c>
      <c r="T344" s="7">
        <v>5.67</v>
      </c>
      <c r="U344" s="7">
        <v>10000</v>
      </c>
      <c r="V344" s="6">
        <v>1197</v>
      </c>
      <c r="W344" s="12">
        <f t="shared" si="62"/>
        <v>0</v>
      </c>
      <c r="X344" s="12">
        <v>13</v>
      </c>
      <c r="Y344" s="13">
        <v>88</v>
      </c>
      <c r="Z344" s="13">
        <v>5.67</v>
      </c>
      <c r="AA344" s="13">
        <v>10000</v>
      </c>
      <c r="AB344" s="12">
        <v>187</v>
      </c>
      <c r="AC344" s="13">
        <f t="shared" si="60"/>
        <v>1432809</v>
      </c>
      <c r="AD344" s="12">
        <v>7.6</v>
      </c>
      <c r="AE344" s="12">
        <f t="shared" si="63"/>
        <v>2.0281482472922852</v>
      </c>
      <c r="AF344" s="12">
        <v>1197</v>
      </c>
      <c r="AG344" s="12">
        <f t="shared" si="64"/>
        <v>0</v>
      </c>
      <c r="AH344" s="12">
        <f t="shared" si="65"/>
        <v>1</v>
      </c>
      <c r="AI344" s="12">
        <f t="shared" si="66"/>
        <v>0</v>
      </c>
      <c r="AJ344" s="12">
        <f t="shared" si="67"/>
        <v>0</v>
      </c>
      <c r="AK344" s="12">
        <f t="shared" si="68"/>
        <v>0</v>
      </c>
      <c r="AL344" s="12">
        <f t="shared" si="69"/>
        <v>0</v>
      </c>
      <c r="AM344" s="12">
        <f t="shared" si="70"/>
        <v>0</v>
      </c>
      <c r="AN344" s="12">
        <f t="shared" si="71"/>
        <v>0</v>
      </c>
      <c r="AO344" s="12">
        <v>13</v>
      </c>
      <c r="AP344" s="22">
        <f t="shared" si="61"/>
        <v>16847.244094488189</v>
      </c>
    </row>
    <row r="345" spans="1:42" x14ac:dyDescent="0.3">
      <c r="A345" s="6" t="s">
        <v>632</v>
      </c>
      <c r="B345" s="19" t="s">
        <v>497</v>
      </c>
      <c r="C345" s="6" t="s">
        <v>633</v>
      </c>
      <c r="D345" s="6" t="s">
        <v>28</v>
      </c>
      <c r="E345" s="6" t="s">
        <v>634</v>
      </c>
      <c r="F345" s="6">
        <v>7.6</v>
      </c>
      <c r="G345" s="6">
        <v>13</v>
      </c>
      <c r="H345" s="6">
        <v>194</v>
      </c>
      <c r="I345" s="6" t="s">
        <v>95</v>
      </c>
      <c r="J345" s="6">
        <v>1589</v>
      </c>
      <c r="K345" s="19">
        <v>41851</v>
      </c>
      <c r="L345" s="7" t="s">
        <v>230</v>
      </c>
      <c r="M345" s="7" t="s">
        <v>316</v>
      </c>
      <c r="N345" s="7" t="s">
        <v>415</v>
      </c>
      <c r="O345" s="7">
        <v>88</v>
      </c>
      <c r="P345" s="19">
        <v>41854</v>
      </c>
      <c r="Q345" s="19">
        <v>41855</v>
      </c>
      <c r="R345" s="7" t="s">
        <v>639</v>
      </c>
      <c r="S345" s="7">
        <v>6.5606299212598431</v>
      </c>
      <c r="T345" s="7">
        <v>5.32</v>
      </c>
      <c r="U345" s="7">
        <v>9480</v>
      </c>
      <c r="V345" s="6">
        <v>1589</v>
      </c>
      <c r="W345" s="12">
        <f t="shared" si="62"/>
        <v>0</v>
      </c>
      <c r="X345" s="12">
        <v>13</v>
      </c>
      <c r="Y345" s="13">
        <v>88</v>
      </c>
      <c r="Z345" s="13">
        <v>5.32</v>
      </c>
      <c r="AA345" s="13">
        <v>9480</v>
      </c>
      <c r="AB345" s="12">
        <v>194</v>
      </c>
      <c r="AC345" s="13">
        <f t="shared" si="60"/>
        <v>2524921</v>
      </c>
      <c r="AD345" s="12">
        <v>7.6</v>
      </c>
      <c r="AE345" s="12">
        <f t="shared" si="63"/>
        <v>2.0281482472922852</v>
      </c>
      <c r="AF345" s="12">
        <v>1589</v>
      </c>
      <c r="AG345" s="12">
        <f t="shared" si="64"/>
        <v>0</v>
      </c>
      <c r="AH345" s="12">
        <f t="shared" si="65"/>
        <v>1</v>
      </c>
      <c r="AI345" s="12">
        <f t="shared" si="66"/>
        <v>0</v>
      </c>
      <c r="AJ345" s="12">
        <f t="shared" si="67"/>
        <v>0</v>
      </c>
      <c r="AK345" s="12">
        <f t="shared" si="68"/>
        <v>0</v>
      </c>
      <c r="AL345" s="12">
        <f t="shared" si="69"/>
        <v>0</v>
      </c>
      <c r="AM345" s="12">
        <f t="shared" si="70"/>
        <v>0</v>
      </c>
      <c r="AN345" s="12">
        <f t="shared" si="71"/>
        <v>0</v>
      </c>
      <c r="AO345" s="12">
        <v>13</v>
      </c>
      <c r="AP345" s="22">
        <f t="shared" si="61"/>
        <v>6560.6299212598433</v>
      </c>
    </row>
    <row r="346" spans="1:42" x14ac:dyDescent="0.3">
      <c r="A346" s="6" t="s">
        <v>632</v>
      </c>
      <c r="B346" s="19" t="s">
        <v>499</v>
      </c>
      <c r="C346" s="6" t="s">
        <v>633</v>
      </c>
      <c r="D346" s="6" t="s">
        <v>28</v>
      </c>
      <c r="E346" s="6" t="s">
        <v>634</v>
      </c>
      <c r="F346" s="6">
        <v>7.6</v>
      </c>
      <c r="G346" s="6">
        <v>13</v>
      </c>
      <c r="H346" s="6">
        <v>194</v>
      </c>
      <c r="I346" s="6" t="s">
        <v>95</v>
      </c>
      <c r="J346" s="6">
        <v>1801</v>
      </c>
      <c r="K346" s="19">
        <v>41851</v>
      </c>
      <c r="L346" s="7" t="s">
        <v>230</v>
      </c>
      <c r="M346" s="7" t="s">
        <v>316</v>
      </c>
      <c r="N346" s="7" t="s">
        <v>415</v>
      </c>
      <c r="O346" s="7">
        <v>88</v>
      </c>
      <c r="P346" s="19">
        <v>41855</v>
      </c>
      <c r="Q346" s="19">
        <v>41856</v>
      </c>
      <c r="R346" s="7" t="s">
        <v>640</v>
      </c>
      <c r="S346" s="7">
        <v>6.6299212598425203</v>
      </c>
      <c r="T346" s="7">
        <v>5.46</v>
      </c>
      <c r="U346" s="7">
        <v>9316</v>
      </c>
      <c r="V346" s="6">
        <v>1801</v>
      </c>
      <c r="W346" s="12">
        <f t="shared" si="62"/>
        <v>0</v>
      </c>
      <c r="X346" s="12">
        <v>13</v>
      </c>
      <c r="Y346" s="13">
        <v>88</v>
      </c>
      <c r="Z346" s="13">
        <v>5.46</v>
      </c>
      <c r="AA346" s="13">
        <v>9316</v>
      </c>
      <c r="AB346" s="12">
        <v>194</v>
      </c>
      <c r="AC346" s="13">
        <f t="shared" si="60"/>
        <v>3243601</v>
      </c>
      <c r="AD346" s="12">
        <v>7.6</v>
      </c>
      <c r="AE346" s="12">
        <f t="shared" si="63"/>
        <v>2.0281482472922852</v>
      </c>
      <c r="AF346" s="12">
        <v>1801</v>
      </c>
      <c r="AG346" s="12">
        <f t="shared" si="64"/>
        <v>0</v>
      </c>
      <c r="AH346" s="12">
        <f t="shared" si="65"/>
        <v>1</v>
      </c>
      <c r="AI346" s="12">
        <f t="shared" si="66"/>
        <v>0</v>
      </c>
      <c r="AJ346" s="12">
        <f t="shared" si="67"/>
        <v>0</v>
      </c>
      <c r="AK346" s="12">
        <f t="shared" si="68"/>
        <v>0</v>
      </c>
      <c r="AL346" s="12">
        <f t="shared" si="69"/>
        <v>0</v>
      </c>
      <c r="AM346" s="12">
        <f t="shared" si="70"/>
        <v>0</v>
      </c>
      <c r="AN346" s="12">
        <f t="shared" si="71"/>
        <v>0</v>
      </c>
      <c r="AO346" s="12">
        <v>13</v>
      </c>
      <c r="AP346" s="22">
        <f t="shared" si="61"/>
        <v>6629.9212598425202</v>
      </c>
    </row>
    <row r="347" spans="1:42" x14ac:dyDescent="0.3">
      <c r="A347" s="6" t="s">
        <v>632</v>
      </c>
      <c r="B347" s="19" t="s">
        <v>501</v>
      </c>
      <c r="C347" s="6" t="s">
        <v>633</v>
      </c>
      <c r="D347" s="6" t="s">
        <v>28</v>
      </c>
      <c r="E347" s="6" t="s">
        <v>634</v>
      </c>
      <c r="F347" s="6">
        <v>7.6</v>
      </c>
      <c r="G347" s="6">
        <v>13</v>
      </c>
      <c r="H347" s="6">
        <v>194</v>
      </c>
      <c r="I347" s="6" t="s">
        <v>95</v>
      </c>
      <c r="J347" s="6">
        <v>2027</v>
      </c>
      <c r="K347" s="19">
        <v>41851</v>
      </c>
      <c r="L347" s="7" t="s">
        <v>230</v>
      </c>
      <c r="M347" s="7" t="s">
        <v>316</v>
      </c>
      <c r="N347" s="7" t="s">
        <v>415</v>
      </c>
      <c r="O347" s="7">
        <v>88</v>
      </c>
      <c r="P347" s="19">
        <v>41856</v>
      </c>
      <c r="Q347" s="19">
        <v>41857</v>
      </c>
      <c r="R347" s="7" t="s">
        <v>641</v>
      </c>
      <c r="S347" s="7">
        <v>5.6771653543307083</v>
      </c>
      <c r="T347" s="7">
        <v>5.2</v>
      </c>
      <c r="U347" s="7">
        <v>9099</v>
      </c>
      <c r="V347" s="6">
        <v>2027</v>
      </c>
      <c r="W347" s="12">
        <f t="shared" si="62"/>
        <v>0</v>
      </c>
      <c r="X347" s="12">
        <v>13</v>
      </c>
      <c r="Y347" s="13">
        <v>88</v>
      </c>
      <c r="Z347" s="13">
        <v>5.2</v>
      </c>
      <c r="AA347" s="13">
        <v>9099</v>
      </c>
      <c r="AB347" s="12">
        <v>194</v>
      </c>
      <c r="AC347" s="13">
        <f t="shared" si="60"/>
        <v>4108729</v>
      </c>
      <c r="AD347" s="12">
        <v>7.6</v>
      </c>
      <c r="AE347" s="12">
        <f t="shared" si="63"/>
        <v>2.0281482472922852</v>
      </c>
      <c r="AF347" s="12">
        <v>2027</v>
      </c>
      <c r="AG347" s="12">
        <f t="shared" si="64"/>
        <v>0</v>
      </c>
      <c r="AH347" s="12">
        <f t="shared" si="65"/>
        <v>1</v>
      </c>
      <c r="AI347" s="12">
        <f t="shared" si="66"/>
        <v>0</v>
      </c>
      <c r="AJ347" s="12">
        <f t="shared" si="67"/>
        <v>0</v>
      </c>
      <c r="AK347" s="12">
        <f t="shared" si="68"/>
        <v>0</v>
      </c>
      <c r="AL347" s="12">
        <f t="shared" si="69"/>
        <v>0</v>
      </c>
      <c r="AM347" s="12">
        <f t="shared" si="70"/>
        <v>0</v>
      </c>
      <c r="AN347" s="12">
        <f t="shared" si="71"/>
        <v>0</v>
      </c>
      <c r="AO347" s="12">
        <v>13</v>
      </c>
      <c r="AP347" s="22">
        <f t="shared" si="61"/>
        <v>5677.1653543307084</v>
      </c>
    </row>
    <row r="348" spans="1:42" x14ac:dyDescent="0.3">
      <c r="A348" s="6" t="s">
        <v>632</v>
      </c>
      <c r="B348" s="19" t="s">
        <v>503</v>
      </c>
      <c r="C348" s="6" t="s">
        <v>633</v>
      </c>
      <c r="D348" s="6" t="s">
        <v>28</v>
      </c>
      <c r="E348" s="6" t="s">
        <v>634</v>
      </c>
      <c r="F348" s="6">
        <v>7.6</v>
      </c>
      <c r="G348" s="6">
        <v>13</v>
      </c>
      <c r="H348" s="6">
        <v>194</v>
      </c>
      <c r="I348" s="6" t="s">
        <v>95</v>
      </c>
      <c r="J348" s="6">
        <v>2192</v>
      </c>
      <c r="K348" s="19">
        <v>41851</v>
      </c>
      <c r="L348" s="7" t="s">
        <v>230</v>
      </c>
      <c r="M348" s="7" t="s">
        <v>316</v>
      </c>
      <c r="N348" s="7" t="s">
        <v>415</v>
      </c>
      <c r="O348" s="7">
        <v>88</v>
      </c>
      <c r="P348" s="19">
        <v>41857</v>
      </c>
      <c r="Q348" s="19">
        <v>41858</v>
      </c>
      <c r="R348" s="7" t="s">
        <v>642</v>
      </c>
      <c r="S348" s="7">
        <v>4.7307086614173226</v>
      </c>
      <c r="T348" s="7">
        <v>5.42</v>
      </c>
      <c r="U348" s="7">
        <v>7919</v>
      </c>
      <c r="V348" s="6">
        <v>2192</v>
      </c>
      <c r="W348" s="12">
        <f t="shared" si="62"/>
        <v>0</v>
      </c>
      <c r="X348" s="12">
        <v>13</v>
      </c>
      <c r="Y348" s="13">
        <v>88</v>
      </c>
      <c r="Z348" s="13">
        <v>5.42</v>
      </c>
      <c r="AA348" s="13">
        <v>7919</v>
      </c>
      <c r="AB348" s="12">
        <v>194</v>
      </c>
      <c r="AC348" s="13">
        <f t="shared" si="60"/>
        <v>4804864</v>
      </c>
      <c r="AD348" s="12">
        <v>7.6</v>
      </c>
      <c r="AE348" s="12">
        <f t="shared" si="63"/>
        <v>2.0281482472922852</v>
      </c>
      <c r="AF348" s="12">
        <v>2192</v>
      </c>
      <c r="AG348" s="12">
        <f t="shared" si="64"/>
        <v>0</v>
      </c>
      <c r="AH348" s="12">
        <f t="shared" si="65"/>
        <v>1</v>
      </c>
      <c r="AI348" s="12">
        <f t="shared" si="66"/>
        <v>0</v>
      </c>
      <c r="AJ348" s="12">
        <f t="shared" si="67"/>
        <v>0</v>
      </c>
      <c r="AK348" s="12">
        <f t="shared" si="68"/>
        <v>0</v>
      </c>
      <c r="AL348" s="12">
        <f t="shared" si="69"/>
        <v>0</v>
      </c>
      <c r="AM348" s="12">
        <f t="shared" si="70"/>
        <v>0</v>
      </c>
      <c r="AN348" s="12">
        <f t="shared" si="71"/>
        <v>0</v>
      </c>
      <c r="AO348" s="12">
        <v>13</v>
      </c>
      <c r="AP348" s="22">
        <f t="shared" si="61"/>
        <v>4730.7086614173222</v>
      </c>
    </row>
    <row r="349" spans="1:42" x14ac:dyDescent="0.3">
      <c r="A349" s="6" t="s">
        <v>632</v>
      </c>
      <c r="B349" s="19" t="s">
        <v>505</v>
      </c>
      <c r="C349" s="6" t="s">
        <v>633</v>
      </c>
      <c r="D349" s="6" t="s">
        <v>28</v>
      </c>
      <c r="E349" s="6" t="s">
        <v>634</v>
      </c>
      <c r="F349" s="6">
        <v>7.6</v>
      </c>
      <c r="G349" s="6">
        <v>13</v>
      </c>
      <c r="H349" s="6">
        <v>194</v>
      </c>
      <c r="I349" s="6" t="s">
        <v>95</v>
      </c>
      <c r="J349" s="6">
        <v>2304</v>
      </c>
      <c r="K349" s="19">
        <v>41851</v>
      </c>
      <c r="L349" s="7" t="s">
        <v>230</v>
      </c>
      <c r="M349" s="7" t="s">
        <v>316</v>
      </c>
      <c r="N349" s="7" t="s">
        <v>415</v>
      </c>
      <c r="O349" s="7">
        <v>88</v>
      </c>
      <c r="P349" s="19">
        <v>41858</v>
      </c>
      <c r="Q349" s="19">
        <v>41859</v>
      </c>
      <c r="R349" s="7" t="s">
        <v>643</v>
      </c>
      <c r="S349" s="7">
        <v>1.7007874015748035</v>
      </c>
      <c r="T349" s="7">
        <v>5.8</v>
      </c>
      <c r="U349" s="7">
        <v>2668</v>
      </c>
      <c r="V349" s="6">
        <v>2304</v>
      </c>
      <c r="W349" s="12">
        <f t="shared" si="62"/>
        <v>0</v>
      </c>
      <c r="X349" s="12">
        <v>13</v>
      </c>
      <c r="Y349" s="13">
        <v>88</v>
      </c>
      <c r="Z349" s="13">
        <v>5.8</v>
      </c>
      <c r="AA349" s="13">
        <v>2668</v>
      </c>
      <c r="AB349" s="12">
        <v>194</v>
      </c>
      <c r="AC349" s="13">
        <f t="shared" si="60"/>
        <v>5308416</v>
      </c>
      <c r="AD349" s="12">
        <v>7.6</v>
      </c>
      <c r="AE349" s="12">
        <f t="shared" si="63"/>
        <v>2.0281482472922852</v>
      </c>
      <c r="AF349" s="12">
        <v>2304</v>
      </c>
      <c r="AG349" s="12">
        <f t="shared" si="64"/>
        <v>0</v>
      </c>
      <c r="AH349" s="12">
        <f t="shared" si="65"/>
        <v>1</v>
      </c>
      <c r="AI349" s="12">
        <f t="shared" si="66"/>
        <v>0</v>
      </c>
      <c r="AJ349" s="12">
        <f t="shared" si="67"/>
        <v>0</v>
      </c>
      <c r="AK349" s="12">
        <f t="shared" si="68"/>
        <v>0</v>
      </c>
      <c r="AL349" s="12">
        <f t="shared" si="69"/>
        <v>0</v>
      </c>
      <c r="AM349" s="12">
        <f t="shared" si="70"/>
        <v>0</v>
      </c>
      <c r="AN349" s="12">
        <f t="shared" si="71"/>
        <v>0</v>
      </c>
      <c r="AO349" s="12">
        <v>13</v>
      </c>
      <c r="AP349" s="22">
        <f t="shared" si="61"/>
        <v>1700.7874015748034</v>
      </c>
    </row>
    <row r="350" spans="1:42" x14ac:dyDescent="0.3">
      <c r="A350" s="6" t="s">
        <v>632</v>
      </c>
      <c r="B350" s="19" t="s">
        <v>507</v>
      </c>
      <c r="C350" s="6" t="s">
        <v>633</v>
      </c>
      <c r="D350" s="6" t="s">
        <v>28</v>
      </c>
      <c r="E350" s="6" t="s">
        <v>634</v>
      </c>
      <c r="F350" s="6">
        <v>7.6</v>
      </c>
      <c r="G350" s="6">
        <v>13</v>
      </c>
      <c r="H350" s="6">
        <v>194</v>
      </c>
      <c r="I350" s="6" t="s">
        <v>95</v>
      </c>
      <c r="J350" s="6">
        <v>2423</v>
      </c>
      <c r="K350" s="19">
        <v>41851</v>
      </c>
      <c r="L350" s="7" t="s">
        <v>230</v>
      </c>
      <c r="M350" s="7" t="s">
        <v>316</v>
      </c>
      <c r="N350" s="7" t="s">
        <v>415</v>
      </c>
      <c r="O350" s="7">
        <v>88</v>
      </c>
      <c r="P350" s="19">
        <v>41859</v>
      </c>
      <c r="Q350" s="19">
        <v>41860</v>
      </c>
      <c r="R350" s="7" t="s">
        <v>644</v>
      </c>
      <c r="S350" s="7">
        <v>2.566929133858268</v>
      </c>
      <c r="T350" s="7">
        <v>5.87</v>
      </c>
      <c r="U350" s="7">
        <v>2565</v>
      </c>
      <c r="V350" s="6">
        <v>2423</v>
      </c>
      <c r="W350" s="12">
        <f t="shared" si="62"/>
        <v>0</v>
      </c>
      <c r="X350" s="12">
        <v>13</v>
      </c>
      <c r="Y350" s="13">
        <v>88</v>
      </c>
      <c r="Z350" s="13">
        <v>5.87</v>
      </c>
      <c r="AA350" s="13">
        <v>2565</v>
      </c>
      <c r="AB350" s="12">
        <v>194</v>
      </c>
      <c r="AC350" s="13">
        <f t="shared" si="60"/>
        <v>5870929</v>
      </c>
      <c r="AD350" s="12">
        <v>7.6</v>
      </c>
      <c r="AE350" s="12">
        <f t="shared" si="63"/>
        <v>2.0281482472922852</v>
      </c>
      <c r="AF350" s="12">
        <v>2423</v>
      </c>
      <c r="AG350" s="12">
        <f t="shared" si="64"/>
        <v>0</v>
      </c>
      <c r="AH350" s="12">
        <f t="shared" si="65"/>
        <v>1</v>
      </c>
      <c r="AI350" s="12">
        <f t="shared" si="66"/>
        <v>0</v>
      </c>
      <c r="AJ350" s="12">
        <f t="shared" si="67"/>
        <v>0</v>
      </c>
      <c r="AK350" s="12">
        <f t="shared" si="68"/>
        <v>0</v>
      </c>
      <c r="AL350" s="12">
        <f t="shared" si="69"/>
        <v>0</v>
      </c>
      <c r="AM350" s="12">
        <f t="shared" si="70"/>
        <v>0</v>
      </c>
      <c r="AN350" s="12">
        <f t="shared" si="71"/>
        <v>0</v>
      </c>
      <c r="AO350" s="12">
        <v>13</v>
      </c>
      <c r="AP350" s="22">
        <f t="shared" si="61"/>
        <v>2566.929133858268</v>
      </c>
    </row>
    <row r="351" spans="1:42" x14ac:dyDescent="0.3">
      <c r="A351" s="6" t="s">
        <v>632</v>
      </c>
      <c r="B351" s="19" t="s">
        <v>509</v>
      </c>
      <c r="C351" s="6" t="s">
        <v>633</v>
      </c>
      <c r="D351" s="6" t="s">
        <v>28</v>
      </c>
      <c r="E351" s="6" t="s">
        <v>634</v>
      </c>
      <c r="F351" s="6">
        <v>7.5</v>
      </c>
      <c r="G351" s="6">
        <v>13</v>
      </c>
      <c r="H351" s="6">
        <v>194</v>
      </c>
      <c r="I351" s="6" t="s">
        <v>95</v>
      </c>
      <c r="J351" s="6">
        <v>2573</v>
      </c>
      <c r="K351" s="19">
        <v>41851</v>
      </c>
      <c r="L351" s="7" t="s">
        <v>230</v>
      </c>
      <c r="M351" s="7" t="s">
        <v>316</v>
      </c>
      <c r="N351" s="7" t="s">
        <v>415</v>
      </c>
      <c r="O351" s="7">
        <v>88</v>
      </c>
      <c r="P351" s="19">
        <v>41860</v>
      </c>
      <c r="Q351" s="19">
        <v>41861</v>
      </c>
      <c r="R351" s="7" t="s">
        <v>645</v>
      </c>
      <c r="S351" s="7">
        <v>2.7417322834645672</v>
      </c>
      <c r="T351" s="7">
        <v>5.7</v>
      </c>
      <c r="U351" s="7">
        <v>2529</v>
      </c>
      <c r="V351" s="6">
        <v>2573</v>
      </c>
      <c r="W351" s="12">
        <f t="shared" si="62"/>
        <v>0</v>
      </c>
      <c r="X351" s="12">
        <v>13</v>
      </c>
      <c r="Y351" s="13">
        <v>88</v>
      </c>
      <c r="Z351" s="13">
        <v>5.7</v>
      </c>
      <c r="AA351" s="13">
        <v>2529</v>
      </c>
      <c r="AB351" s="12">
        <v>194</v>
      </c>
      <c r="AC351" s="13">
        <f t="shared" si="60"/>
        <v>6620329</v>
      </c>
      <c r="AD351" s="12">
        <v>7.5</v>
      </c>
      <c r="AE351" s="12">
        <f t="shared" si="63"/>
        <v>2.0149030205422647</v>
      </c>
      <c r="AF351" s="12">
        <v>2573</v>
      </c>
      <c r="AG351" s="12">
        <f t="shared" si="64"/>
        <v>0</v>
      </c>
      <c r="AH351" s="12">
        <f t="shared" si="65"/>
        <v>1</v>
      </c>
      <c r="AI351" s="12">
        <f t="shared" si="66"/>
        <v>0</v>
      </c>
      <c r="AJ351" s="12">
        <f t="shared" si="67"/>
        <v>0</v>
      </c>
      <c r="AK351" s="12">
        <f t="shared" si="68"/>
        <v>0</v>
      </c>
      <c r="AL351" s="12">
        <f t="shared" si="69"/>
        <v>0</v>
      </c>
      <c r="AM351" s="12">
        <f t="shared" si="70"/>
        <v>0</v>
      </c>
      <c r="AN351" s="12">
        <f t="shared" si="71"/>
        <v>0</v>
      </c>
      <c r="AO351" s="12">
        <v>13</v>
      </c>
      <c r="AP351" s="22">
        <f t="shared" si="61"/>
        <v>2741.732283464567</v>
      </c>
    </row>
    <row r="352" spans="1:42" x14ac:dyDescent="0.3">
      <c r="A352" s="6" t="s">
        <v>632</v>
      </c>
      <c r="B352" s="19" t="s">
        <v>511</v>
      </c>
      <c r="C352" s="6" t="s">
        <v>633</v>
      </c>
      <c r="D352" s="6" t="s">
        <v>28</v>
      </c>
      <c r="E352" s="6" t="s">
        <v>634</v>
      </c>
      <c r="F352" s="6">
        <v>7.5</v>
      </c>
      <c r="G352" s="6">
        <v>13</v>
      </c>
      <c r="H352" s="6">
        <v>194</v>
      </c>
      <c r="I352" s="6" t="s">
        <v>95</v>
      </c>
      <c r="J352" s="6">
        <v>2694</v>
      </c>
      <c r="K352" s="19">
        <v>41851</v>
      </c>
      <c r="L352" s="7" t="s">
        <v>230</v>
      </c>
      <c r="M352" s="7" t="s">
        <v>316</v>
      </c>
      <c r="N352" s="7" t="s">
        <v>415</v>
      </c>
      <c r="O352" s="7">
        <v>88</v>
      </c>
      <c r="P352" s="19">
        <v>41861</v>
      </c>
      <c r="Q352" s="19">
        <v>41862</v>
      </c>
      <c r="R352" s="7" t="s">
        <v>646</v>
      </c>
      <c r="S352" s="7">
        <v>1.0692913385826774</v>
      </c>
      <c r="T352" s="7">
        <v>5.24</v>
      </c>
      <c r="U352" s="7">
        <v>2261</v>
      </c>
      <c r="V352" s="6">
        <v>2694</v>
      </c>
      <c r="W352" s="12">
        <f t="shared" si="62"/>
        <v>0</v>
      </c>
      <c r="X352" s="12">
        <v>13</v>
      </c>
      <c r="Y352" s="13">
        <v>88</v>
      </c>
      <c r="Z352" s="13">
        <v>5.24</v>
      </c>
      <c r="AA352" s="13">
        <v>2261</v>
      </c>
      <c r="AB352" s="12">
        <v>194</v>
      </c>
      <c r="AC352" s="13">
        <f t="shared" si="60"/>
        <v>7257636</v>
      </c>
      <c r="AD352" s="12">
        <v>7.5</v>
      </c>
      <c r="AE352" s="12">
        <f t="shared" si="63"/>
        <v>2.0149030205422647</v>
      </c>
      <c r="AF352" s="12">
        <v>2694</v>
      </c>
      <c r="AG352" s="12">
        <f t="shared" si="64"/>
        <v>0</v>
      </c>
      <c r="AH352" s="12">
        <f t="shared" si="65"/>
        <v>1</v>
      </c>
      <c r="AI352" s="12">
        <f t="shared" si="66"/>
        <v>0</v>
      </c>
      <c r="AJ352" s="12">
        <f t="shared" si="67"/>
        <v>0</v>
      </c>
      <c r="AK352" s="12">
        <f t="shared" si="68"/>
        <v>0</v>
      </c>
      <c r="AL352" s="12">
        <f t="shared" si="69"/>
        <v>0</v>
      </c>
      <c r="AM352" s="12">
        <f t="shared" si="70"/>
        <v>0</v>
      </c>
      <c r="AN352" s="12">
        <f t="shared" si="71"/>
        <v>0</v>
      </c>
      <c r="AO352" s="12">
        <v>13</v>
      </c>
      <c r="AP352" s="22">
        <f t="shared" si="61"/>
        <v>1069.2913385826776</v>
      </c>
    </row>
    <row r="353" spans="1:42" x14ac:dyDescent="0.3">
      <c r="A353" s="6" t="s">
        <v>632</v>
      </c>
      <c r="B353" s="19" t="s">
        <v>513</v>
      </c>
      <c r="C353" s="6" t="s">
        <v>633</v>
      </c>
      <c r="D353" s="6" t="s">
        <v>28</v>
      </c>
      <c r="E353" s="6" t="s">
        <v>634</v>
      </c>
      <c r="F353" s="6">
        <v>7.5</v>
      </c>
      <c r="G353" s="6">
        <v>13</v>
      </c>
      <c r="H353" s="6">
        <v>194</v>
      </c>
      <c r="I353" s="6" t="s">
        <v>95</v>
      </c>
      <c r="J353" s="6">
        <v>2783</v>
      </c>
      <c r="K353" s="19">
        <v>41851</v>
      </c>
      <c r="L353" s="7" t="s">
        <v>230</v>
      </c>
      <c r="M353" s="7" t="s">
        <v>316</v>
      </c>
      <c r="N353" s="7" t="s">
        <v>415</v>
      </c>
      <c r="O353" s="7">
        <v>88</v>
      </c>
      <c r="P353" s="19">
        <v>41862</v>
      </c>
      <c r="Q353" s="19">
        <v>41863</v>
      </c>
      <c r="R353" s="7" t="s">
        <v>647</v>
      </c>
      <c r="S353" s="7">
        <v>1.11496062992126</v>
      </c>
      <c r="T353" s="7">
        <v>5.57</v>
      </c>
      <c r="U353" s="7">
        <v>2218</v>
      </c>
      <c r="V353" s="6">
        <v>2783</v>
      </c>
      <c r="W353" s="12">
        <f t="shared" si="62"/>
        <v>0</v>
      </c>
      <c r="X353" s="12">
        <v>13</v>
      </c>
      <c r="Y353" s="13">
        <v>88</v>
      </c>
      <c r="Z353" s="13">
        <v>5.57</v>
      </c>
      <c r="AA353" s="13">
        <v>2218</v>
      </c>
      <c r="AB353" s="12">
        <v>194</v>
      </c>
      <c r="AC353" s="13">
        <f t="shared" si="60"/>
        <v>7745089</v>
      </c>
      <c r="AD353" s="12">
        <v>7.5</v>
      </c>
      <c r="AE353" s="12">
        <f t="shared" si="63"/>
        <v>2.0149030205422647</v>
      </c>
      <c r="AF353" s="12">
        <v>2783</v>
      </c>
      <c r="AG353" s="12">
        <f t="shared" si="64"/>
        <v>0</v>
      </c>
      <c r="AH353" s="12">
        <f t="shared" si="65"/>
        <v>1</v>
      </c>
      <c r="AI353" s="12">
        <f t="shared" si="66"/>
        <v>0</v>
      </c>
      <c r="AJ353" s="12">
        <f t="shared" si="67"/>
        <v>0</v>
      </c>
      <c r="AK353" s="12">
        <f t="shared" si="68"/>
        <v>0</v>
      </c>
      <c r="AL353" s="12">
        <f t="shared" si="69"/>
        <v>0</v>
      </c>
      <c r="AM353" s="12">
        <f t="shared" si="70"/>
        <v>0</v>
      </c>
      <c r="AN353" s="12">
        <f t="shared" si="71"/>
        <v>0</v>
      </c>
      <c r="AO353" s="12">
        <v>13</v>
      </c>
      <c r="AP353" s="22">
        <f t="shared" si="61"/>
        <v>1114.9606299212601</v>
      </c>
    </row>
    <row r="354" spans="1:42" x14ac:dyDescent="0.3">
      <c r="A354" s="6" t="s">
        <v>632</v>
      </c>
      <c r="B354" s="19" t="s">
        <v>515</v>
      </c>
      <c r="C354" s="6" t="s">
        <v>633</v>
      </c>
      <c r="D354" s="6" t="s">
        <v>28</v>
      </c>
      <c r="E354" s="6" t="s">
        <v>634</v>
      </c>
      <c r="F354" s="6">
        <v>7.5</v>
      </c>
      <c r="G354" s="6">
        <v>13</v>
      </c>
      <c r="H354" s="6">
        <v>194</v>
      </c>
      <c r="I354" s="6" t="s">
        <v>95</v>
      </c>
      <c r="J354" s="6">
        <v>2855</v>
      </c>
      <c r="K354" s="19">
        <v>41851</v>
      </c>
      <c r="L354" s="7" t="s">
        <v>230</v>
      </c>
      <c r="M354" s="7" t="s">
        <v>316</v>
      </c>
      <c r="N354" s="7" t="s">
        <v>415</v>
      </c>
      <c r="O354" s="7">
        <v>88</v>
      </c>
      <c r="P354" s="19">
        <v>41863</v>
      </c>
      <c r="Q354" s="19">
        <v>41864</v>
      </c>
      <c r="R354" s="7" t="s">
        <v>648</v>
      </c>
      <c r="S354" s="7">
        <v>0.9653543307086615</v>
      </c>
      <c r="T354" s="7">
        <v>5.5</v>
      </c>
      <c r="U354" s="7">
        <v>2193</v>
      </c>
      <c r="V354" s="6">
        <v>2855</v>
      </c>
      <c r="W354" s="12">
        <f t="shared" si="62"/>
        <v>0</v>
      </c>
      <c r="X354" s="12">
        <v>13</v>
      </c>
      <c r="Y354" s="13">
        <v>88</v>
      </c>
      <c r="Z354" s="13">
        <v>5.5</v>
      </c>
      <c r="AA354" s="13">
        <v>2193</v>
      </c>
      <c r="AB354" s="12">
        <v>194</v>
      </c>
      <c r="AC354" s="13">
        <f t="shared" si="60"/>
        <v>8151025</v>
      </c>
      <c r="AD354" s="12">
        <v>7.5</v>
      </c>
      <c r="AE354" s="12">
        <f t="shared" si="63"/>
        <v>2.0149030205422647</v>
      </c>
      <c r="AF354" s="12">
        <v>2855</v>
      </c>
      <c r="AG354" s="12">
        <f t="shared" si="64"/>
        <v>0</v>
      </c>
      <c r="AH354" s="12">
        <f t="shared" si="65"/>
        <v>1</v>
      </c>
      <c r="AI354" s="12">
        <f t="shared" si="66"/>
        <v>0</v>
      </c>
      <c r="AJ354" s="12">
        <f t="shared" si="67"/>
        <v>0</v>
      </c>
      <c r="AK354" s="12">
        <f t="shared" si="68"/>
        <v>0</v>
      </c>
      <c r="AL354" s="12">
        <f t="shared" si="69"/>
        <v>0</v>
      </c>
      <c r="AM354" s="12">
        <f t="shared" si="70"/>
        <v>0</v>
      </c>
      <c r="AN354" s="12">
        <f t="shared" si="71"/>
        <v>0</v>
      </c>
      <c r="AO354" s="12">
        <v>13</v>
      </c>
      <c r="AP354" s="22">
        <f t="shared" si="61"/>
        <v>965.35433070866145</v>
      </c>
    </row>
    <row r="355" spans="1:42" x14ac:dyDescent="0.3">
      <c r="A355" s="6" t="s">
        <v>632</v>
      </c>
      <c r="B355" s="19" t="s">
        <v>517</v>
      </c>
      <c r="C355" s="6" t="s">
        <v>633</v>
      </c>
      <c r="D355" s="6" t="s">
        <v>28</v>
      </c>
      <c r="E355" s="6" t="s">
        <v>634</v>
      </c>
      <c r="F355" s="6">
        <v>7.5</v>
      </c>
      <c r="G355" s="6">
        <v>13</v>
      </c>
      <c r="H355" s="6">
        <v>194</v>
      </c>
      <c r="I355" s="6" t="s">
        <v>95</v>
      </c>
      <c r="J355" s="6">
        <v>2896</v>
      </c>
      <c r="K355" s="19">
        <v>41851</v>
      </c>
      <c r="L355" s="7" t="s">
        <v>230</v>
      </c>
      <c r="M355" s="7" t="s">
        <v>316</v>
      </c>
      <c r="N355" s="7" t="s">
        <v>415</v>
      </c>
      <c r="O355" s="7">
        <v>88</v>
      </c>
      <c r="P355" s="19">
        <v>41864</v>
      </c>
      <c r="Q355" s="19">
        <v>41865</v>
      </c>
      <c r="R355" s="7" t="s">
        <v>649</v>
      </c>
      <c r="S355" s="7">
        <v>0.18267716535433071</v>
      </c>
      <c r="T355" s="7">
        <v>5.35</v>
      </c>
      <c r="U355" s="7">
        <v>687</v>
      </c>
      <c r="V355" s="6">
        <v>2896</v>
      </c>
      <c r="W355" s="12">
        <f t="shared" si="62"/>
        <v>0</v>
      </c>
      <c r="X355" s="12">
        <v>13</v>
      </c>
      <c r="Y355" s="13">
        <v>88</v>
      </c>
      <c r="Z355" s="13">
        <v>5.35</v>
      </c>
      <c r="AA355" s="13">
        <v>687</v>
      </c>
      <c r="AB355" s="12">
        <v>194</v>
      </c>
      <c r="AC355" s="13">
        <f t="shared" si="60"/>
        <v>8386816</v>
      </c>
      <c r="AD355" s="12">
        <v>7.5</v>
      </c>
      <c r="AE355" s="12">
        <f t="shared" si="63"/>
        <v>2.0149030205422647</v>
      </c>
      <c r="AF355" s="12">
        <v>2896</v>
      </c>
      <c r="AG355" s="12">
        <f t="shared" si="64"/>
        <v>0</v>
      </c>
      <c r="AH355" s="12">
        <f t="shared" si="65"/>
        <v>1</v>
      </c>
      <c r="AI355" s="12">
        <f t="shared" si="66"/>
        <v>0</v>
      </c>
      <c r="AJ355" s="12">
        <f t="shared" si="67"/>
        <v>0</v>
      </c>
      <c r="AK355" s="12">
        <f t="shared" si="68"/>
        <v>0</v>
      </c>
      <c r="AL355" s="12">
        <f t="shared" si="69"/>
        <v>0</v>
      </c>
      <c r="AM355" s="12">
        <f t="shared" si="70"/>
        <v>0</v>
      </c>
      <c r="AN355" s="12">
        <f t="shared" si="71"/>
        <v>0</v>
      </c>
      <c r="AO355" s="12">
        <v>13</v>
      </c>
      <c r="AP355" s="22">
        <f t="shared" si="61"/>
        <v>182.6771653543307</v>
      </c>
    </row>
    <row r="356" spans="1:42" x14ac:dyDescent="0.3">
      <c r="A356" s="6" t="s">
        <v>632</v>
      </c>
      <c r="B356" s="19" t="s">
        <v>523</v>
      </c>
      <c r="C356" s="6" t="s">
        <v>633</v>
      </c>
      <c r="D356" s="6" t="s">
        <v>28</v>
      </c>
      <c r="E356" s="6" t="s">
        <v>634</v>
      </c>
      <c r="F356" s="6">
        <v>7.5</v>
      </c>
      <c r="G356" s="6">
        <v>13</v>
      </c>
      <c r="H356" s="6">
        <v>194</v>
      </c>
      <c r="I356" s="6" t="s">
        <v>95</v>
      </c>
      <c r="J356" s="6">
        <v>2983</v>
      </c>
      <c r="K356" s="19">
        <v>41851</v>
      </c>
      <c r="L356" s="7" t="s">
        <v>230</v>
      </c>
      <c r="M356" s="7" t="s">
        <v>316</v>
      </c>
      <c r="N356" s="7" t="s">
        <v>415</v>
      </c>
      <c r="O356" s="7">
        <v>88</v>
      </c>
      <c r="P356" s="19">
        <v>41867</v>
      </c>
      <c r="Q356" s="19">
        <v>41868</v>
      </c>
      <c r="R356" s="7" t="s">
        <v>650</v>
      </c>
      <c r="S356" s="7">
        <v>9.1338582677165353E-2</v>
      </c>
      <c r="T356" s="7">
        <v>5.62</v>
      </c>
      <c r="U356" s="7">
        <v>183</v>
      </c>
      <c r="V356" s="6">
        <v>2983</v>
      </c>
      <c r="W356" s="12">
        <f t="shared" si="62"/>
        <v>0</v>
      </c>
      <c r="X356" s="12">
        <v>13</v>
      </c>
      <c r="Y356" s="13">
        <v>88</v>
      </c>
      <c r="Z356" s="13">
        <v>5.62</v>
      </c>
      <c r="AA356" s="13">
        <v>183</v>
      </c>
      <c r="AB356" s="12">
        <v>194</v>
      </c>
      <c r="AC356" s="13">
        <f t="shared" si="60"/>
        <v>8898289</v>
      </c>
      <c r="AD356" s="12">
        <v>7.5</v>
      </c>
      <c r="AE356" s="12">
        <f t="shared" si="63"/>
        <v>2.0149030205422647</v>
      </c>
      <c r="AF356" s="12">
        <v>2983</v>
      </c>
      <c r="AG356" s="12">
        <f t="shared" si="64"/>
        <v>0</v>
      </c>
      <c r="AH356" s="12">
        <f t="shared" si="65"/>
        <v>1</v>
      </c>
      <c r="AI356" s="12">
        <f t="shared" si="66"/>
        <v>0</v>
      </c>
      <c r="AJ356" s="12">
        <f t="shared" si="67"/>
        <v>0</v>
      </c>
      <c r="AK356" s="12">
        <f t="shared" si="68"/>
        <v>0</v>
      </c>
      <c r="AL356" s="12">
        <f t="shared" si="69"/>
        <v>0</v>
      </c>
      <c r="AM356" s="12">
        <f t="shared" si="70"/>
        <v>0</v>
      </c>
      <c r="AN356" s="12">
        <f t="shared" si="71"/>
        <v>0</v>
      </c>
      <c r="AO356" s="12">
        <v>13</v>
      </c>
      <c r="AP356" s="22">
        <f t="shared" si="61"/>
        <v>91.338582677165348</v>
      </c>
    </row>
    <row r="357" spans="1:42" x14ac:dyDescent="0.3">
      <c r="A357" s="6" t="s">
        <v>651</v>
      </c>
      <c r="B357" s="19" t="s">
        <v>443</v>
      </c>
      <c r="C357" s="6" t="s">
        <v>652</v>
      </c>
      <c r="D357" s="6" t="s">
        <v>187</v>
      </c>
      <c r="E357" s="6" t="s">
        <v>653</v>
      </c>
      <c r="F357" s="6">
        <v>6.1</v>
      </c>
      <c r="G357" s="6">
        <v>14</v>
      </c>
      <c r="H357" s="6">
        <v>205</v>
      </c>
      <c r="I357" s="6" t="s">
        <v>95</v>
      </c>
      <c r="J357" s="6">
        <v>1471</v>
      </c>
      <c r="K357" s="19">
        <v>41712</v>
      </c>
      <c r="L357" s="7" t="s">
        <v>132</v>
      </c>
      <c r="M357" s="7" t="s">
        <v>189</v>
      </c>
      <c r="N357" s="7" t="s">
        <v>327</v>
      </c>
      <c r="O357" s="7">
        <v>92</v>
      </c>
      <c r="P357" s="19">
        <v>41711</v>
      </c>
      <c r="Q357" s="19">
        <v>41712</v>
      </c>
      <c r="R357" s="7" t="s">
        <v>654</v>
      </c>
      <c r="S357" s="7">
        <v>9.0771653543307096</v>
      </c>
      <c r="T357" s="7">
        <v>4.83</v>
      </c>
      <c r="U357" s="7">
        <v>20000</v>
      </c>
      <c r="V357" s="6">
        <v>1471</v>
      </c>
      <c r="W357" s="12">
        <f t="shared" si="62"/>
        <v>0</v>
      </c>
      <c r="X357" s="12">
        <v>14</v>
      </c>
      <c r="Y357" s="13">
        <v>92</v>
      </c>
      <c r="Z357" s="13">
        <v>4.83</v>
      </c>
      <c r="AA357" s="13">
        <v>20000</v>
      </c>
      <c r="AB357" s="12">
        <v>205</v>
      </c>
      <c r="AC357" s="13">
        <f t="shared" si="60"/>
        <v>2163841</v>
      </c>
      <c r="AD357" s="12">
        <v>6.1</v>
      </c>
      <c r="AE357" s="12">
        <f t="shared" si="63"/>
        <v>1.8082887711792655</v>
      </c>
      <c r="AF357" s="12">
        <v>1471</v>
      </c>
      <c r="AG357" s="12">
        <f t="shared" si="64"/>
        <v>1</v>
      </c>
      <c r="AH357" s="12">
        <f t="shared" si="65"/>
        <v>0</v>
      </c>
      <c r="AI357" s="12">
        <f t="shared" si="66"/>
        <v>0</v>
      </c>
      <c r="AJ357" s="12">
        <f t="shared" si="67"/>
        <v>0</v>
      </c>
      <c r="AK357" s="12">
        <f t="shared" si="68"/>
        <v>0</v>
      </c>
      <c r="AL357" s="12">
        <f t="shared" si="69"/>
        <v>0</v>
      </c>
      <c r="AM357" s="12">
        <f t="shared" si="70"/>
        <v>0</v>
      </c>
      <c r="AN357" s="12">
        <f t="shared" si="71"/>
        <v>0</v>
      </c>
      <c r="AO357" s="12">
        <v>14</v>
      </c>
      <c r="AP357" s="22">
        <f t="shared" si="61"/>
        <v>9077.1653543307093</v>
      </c>
    </row>
    <row r="358" spans="1:42" x14ac:dyDescent="0.3">
      <c r="A358" s="6" t="s">
        <v>651</v>
      </c>
      <c r="B358" s="19" t="s">
        <v>445</v>
      </c>
      <c r="C358" s="6" t="s">
        <v>652</v>
      </c>
      <c r="D358" s="6" t="s">
        <v>187</v>
      </c>
      <c r="E358" s="6" t="s">
        <v>653</v>
      </c>
      <c r="F358" s="6">
        <v>6.1</v>
      </c>
      <c r="G358" s="6">
        <v>15</v>
      </c>
      <c r="H358" s="6">
        <v>209</v>
      </c>
      <c r="I358" s="6" t="s">
        <v>95</v>
      </c>
      <c r="J358" s="6">
        <v>1568</v>
      </c>
      <c r="K358" s="19">
        <v>41712</v>
      </c>
      <c r="L358" s="7" t="s">
        <v>132</v>
      </c>
      <c r="M358" s="7" t="s">
        <v>189</v>
      </c>
      <c r="N358" s="7" t="s">
        <v>327</v>
      </c>
      <c r="O358" s="7">
        <v>92</v>
      </c>
      <c r="P358" s="19">
        <v>41712</v>
      </c>
      <c r="Q358" s="19">
        <v>41713</v>
      </c>
      <c r="R358" s="7" t="s">
        <v>655</v>
      </c>
      <c r="S358" s="7">
        <v>12.861417322834647</v>
      </c>
      <c r="T358" s="7">
        <v>4.71</v>
      </c>
      <c r="U358" s="7">
        <v>20000</v>
      </c>
      <c r="V358" s="6">
        <v>1568</v>
      </c>
      <c r="W358" s="12">
        <f t="shared" si="62"/>
        <v>0</v>
      </c>
      <c r="X358" s="12">
        <v>15</v>
      </c>
      <c r="Y358" s="13">
        <v>92</v>
      </c>
      <c r="Z358" s="13">
        <v>4.71</v>
      </c>
      <c r="AA358" s="13">
        <v>20000</v>
      </c>
      <c r="AB358" s="12">
        <v>209</v>
      </c>
      <c r="AC358" s="13">
        <f t="shared" si="60"/>
        <v>2458624</v>
      </c>
      <c r="AD358" s="12">
        <v>6.1</v>
      </c>
      <c r="AE358" s="12">
        <f t="shared" si="63"/>
        <v>1.8082887711792655</v>
      </c>
      <c r="AF358" s="12">
        <v>1568</v>
      </c>
      <c r="AG358" s="12">
        <f t="shared" si="64"/>
        <v>1</v>
      </c>
      <c r="AH358" s="12">
        <f t="shared" si="65"/>
        <v>0</v>
      </c>
      <c r="AI358" s="12">
        <f t="shared" si="66"/>
        <v>0</v>
      </c>
      <c r="AJ358" s="12">
        <f t="shared" si="67"/>
        <v>0</v>
      </c>
      <c r="AK358" s="12">
        <f t="shared" si="68"/>
        <v>0</v>
      </c>
      <c r="AL358" s="12">
        <f t="shared" si="69"/>
        <v>0</v>
      </c>
      <c r="AM358" s="12">
        <f t="shared" si="70"/>
        <v>0</v>
      </c>
      <c r="AN358" s="12">
        <f t="shared" si="71"/>
        <v>0</v>
      </c>
      <c r="AO358" s="12">
        <v>15</v>
      </c>
      <c r="AP358" s="22">
        <f t="shared" si="61"/>
        <v>12861.417322834648</v>
      </c>
    </row>
    <row r="359" spans="1:42" x14ac:dyDescent="0.3">
      <c r="A359" s="6" t="s">
        <v>651</v>
      </c>
      <c r="B359" s="19" t="s">
        <v>447</v>
      </c>
      <c r="C359" s="6" t="s">
        <v>652</v>
      </c>
      <c r="D359" s="6" t="s">
        <v>187</v>
      </c>
      <c r="E359" s="6" t="s">
        <v>653</v>
      </c>
      <c r="F359" s="6">
        <v>6.1</v>
      </c>
      <c r="G359" s="6">
        <v>15</v>
      </c>
      <c r="H359" s="6">
        <v>209</v>
      </c>
      <c r="I359" s="6" t="s">
        <v>95</v>
      </c>
      <c r="J359" s="6">
        <v>1781</v>
      </c>
      <c r="K359" s="19">
        <v>41712</v>
      </c>
      <c r="L359" s="7" t="s">
        <v>132</v>
      </c>
      <c r="M359" s="7" t="s">
        <v>189</v>
      </c>
      <c r="N359" s="7" t="s">
        <v>327</v>
      </c>
      <c r="O359" s="7">
        <v>92</v>
      </c>
      <c r="P359" s="19">
        <v>41713</v>
      </c>
      <c r="Q359" s="19">
        <v>41714</v>
      </c>
      <c r="R359" s="7" t="s">
        <v>656</v>
      </c>
      <c r="S359" s="7">
        <v>9.9181102362204729</v>
      </c>
      <c r="T359" s="7">
        <v>5.0199999999999996</v>
      </c>
      <c r="U359" s="7">
        <v>19000</v>
      </c>
      <c r="V359" s="6">
        <v>1781</v>
      </c>
      <c r="W359" s="12">
        <f t="shared" si="62"/>
        <v>0</v>
      </c>
      <c r="X359" s="12">
        <v>15</v>
      </c>
      <c r="Y359" s="13">
        <v>92</v>
      </c>
      <c r="Z359" s="13">
        <v>5.0199999999999996</v>
      </c>
      <c r="AA359" s="13">
        <v>19000</v>
      </c>
      <c r="AB359" s="12">
        <v>209</v>
      </c>
      <c r="AC359" s="13">
        <f t="shared" si="60"/>
        <v>3171961</v>
      </c>
      <c r="AD359" s="12">
        <v>6.1</v>
      </c>
      <c r="AE359" s="12">
        <f t="shared" si="63"/>
        <v>1.8082887711792655</v>
      </c>
      <c r="AF359" s="12">
        <v>1781</v>
      </c>
      <c r="AG359" s="12">
        <f t="shared" si="64"/>
        <v>1</v>
      </c>
      <c r="AH359" s="12">
        <f t="shared" si="65"/>
        <v>0</v>
      </c>
      <c r="AI359" s="12">
        <f t="shared" si="66"/>
        <v>0</v>
      </c>
      <c r="AJ359" s="12">
        <f t="shared" si="67"/>
        <v>0</v>
      </c>
      <c r="AK359" s="12">
        <f t="shared" si="68"/>
        <v>0</v>
      </c>
      <c r="AL359" s="12">
        <f t="shared" si="69"/>
        <v>0</v>
      </c>
      <c r="AM359" s="12">
        <f t="shared" si="70"/>
        <v>0</v>
      </c>
      <c r="AN359" s="12">
        <f t="shared" si="71"/>
        <v>0</v>
      </c>
      <c r="AO359" s="12">
        <v>15</v>
      </c>
      <c r="AP359" s="22">
        <f t="shared" si="61"/>
        <v>9918.1102362204729</v>
      </c>
    </row>
    <row r="360" spans="1:42" x14ac:dyDescent="0.3">
      <c r="A360" s="6" t="s">
        <v>651</v>
      </c>
      <c r="B360" s="19" t="s">
        <v>449</v>
      </c>
      <c r="C360" s="6" t="s">
        <v>652</v>
      </c>
      <c r="D360" s="6" t="s">
        <v>187</v>
      </c>
      <c r="E360" s="6" t="s">
        <v>653</v>
      </c>
      <c r="F360" s="6">
        <v>6.1</v>
      </c>
      <c r="G360" s="6">
        <v>15</v>
      </c>
      <c r="H360" s="6">
        <v>209</v>
      </c>
      <c r="I360" s="6" t="s">
        <v>95</v>
      </c>
      <c r="J360" s="6">
        <v>2036</v>
      </c>
      <c r="K360" s="19">
        <v>41712</v>
      </c>
      <c r="L360" s="7" t="s">
        <v>132</v>
      </c>
      <c r="M360" s="7" t="s">
        <v>189</v>
      </c>
      <c r="N360" s="7" t="s">
        <v>327</v>
      </c>
      <c r="O360" s="7">
        <v>92</v>
      </c>
      <c r="P360" s="19">
        <v>41714</v>
      </c>
      <c r="Q360" s="19">
        <v>41715</v>
      </c>
      <c r="R360" s="7" t="s">
        <v>657</v>
      </c>
      <c r="S360" s="7">
        <v>3.2488188976377961</v>
      </c>
      <c r="T360" s="7">
        <v>4.63</v>
      </c>
      <c r="U360" s="7">
        <v>14000</v>
      </c>
      <c r="V360" s="6">
        <v>2036</v>
      </c>
      <c r="W360" s="12">
        <f t="shared" si="62"/>
        <v>0</v>
      </c>
      <c r="X360" s="12">
        <v>15</v>
      </c>
      <c r="Y360" s="13">
        <v>92</v>
      </c>
      <c r="Z360" s="13">
        <v>4.63</v>
      </c>
      <c r="AA360" s="13">
        <v>14000</v>
      </c>
      <c r="AB360" s="12">
        <v>209</v>
      </c>
      <c r="AC360" s="13">
        <f t="shared" si="60"/>
        <v>4145296</v>
      </c>
      <c r="AD360" s="12">
        <v>6.1</v>
      </c>
      <c r="AE360" s="12">
        <f t="shared" si="63"/>
        <v>1.8082887711792655</v>
      </c>
      <c r="AF360" s="12">
        <v>2036</v>
      </c>
      <c r="AG360" s="12">
        <f t="shared" si="64"/>
        <v>1</v>
      </c>
      <c r="AH360" s="12">
        <f t="shared" si="65"/>
        <v>0</v>
      </c>
      <c r="AI360" s="12">
        <f t="shared" si="66"/>
        <v>0</v>
      </c>
      <c r="AJ360" s="12">
        <f t="shared" si="67"/>
        <v>0</v>
      </c>
      <c r="AK360" s="12">
        <f t="shared" si="68"/>
        <v>0</v>
      </c>
      <c r="AL360" s="12">
        <f t="shared" si="69"/>
        <v>0</v>
      </c>
      <c r="AM360" s="12">
        <f t="shared" si="70"/>
        <v>0</v>
      </c>
      <c r="AN360" s="12">
        <f t="shared" si="71"/>
        <v>0</v>
      </c>
      <c r="AO360" s="12">
        <v>15</v>
      </c>
      <c r="AP360" s="22">
        <f t="shared" si="61"/>
        <v>3248.818897637796</v>
      </c>
    </row>
    <row r="361" spans="1:42" x14ac:dyDescent="0.3">
      <c r="A361" s="6" t="s">
        <v>651</v>
      </c>
      <c r="B361" s="19" t="s">
        <v>451</v>
      </c>
      <c r="C361" s="6" t="s">
        <v>652</v>
      </c>
      <c r="D361" s="6" t="s">
        <v>187</v>
      </c>
      <c r="E361" s="6" t="s">
        <v>653</v>
      </c>
      <c r="F361" s="6">
        <v>6.1</v>
      </c>
      <c r="G361" s="6">
        <v>15</v>
      </c>
      <c r="H361" s="6">
        <v>209</v>
      </c>
      <c r="I361" s="6" t="s">
        <v>95</v>
      </c>
      <c r="J361" s="6">
        <v>2268</v>
      </c>
      <c r="K361" s="19">
        <v>41712</v>
      </c>
      <c r="L361" s="7" t="s">
        <v>132</v>
      </c>
      <c r="M361" s="7" t="s">
        <v>189</v>
      </c>
      <c r="N361" s="7" t="s">
        <v>327</v>
      </c>
      <c r="O361" s="7">
        <v>92</v>
      </c>
      <c r="P361" s="19">
        <v>41715</v>
      </c>
      <c r="Q361" s="19">
        <v>41716</v>
      </c>
      <c r="R361" s="7" t="s">
        <v>658</v>
      </c>
      <c r="S361" s="7">
        <v>3.5968503937007874</v>
      </c>
      <c r="T361" s="7">
        <v>4.49</v>
      </c>
      <c r="U361" s="7">
        <v>13000</v>
      </c>
      <c r="V361" s="6">
        <v>2268</v>
      </c>
      <c r="W361" s="12">
        <f t="shared" si="62"/>
        <v>0</v>
      </c>
      <c r="X361" s="12">
        <v>15</v>
      </c>
      <c r="Y361" s="13">
        <v>92</v>
      </c>
      <c r="Z361" s="13">
        <v>4.49</v>
      </c>
      <c r="AA361" s="13">
        <v>13000</v>
      </c>
      <c r="AB361" s="12">
        <v>209</v>
      </c>
      <c r="AC361" s="13">
        <f t="shared" si="60"/>
        <v>5143824</v>
      </c>
      <c r="AD361" s="12">
        <v>6.1</v>
      </c>
      <c r="AE361" s="12">
        <f t="shared" si="63"/>
        <v>1.8082887711792655</v>
      </c>
      <c r="AF361" s="12">
        <v>2268</v>
      </c>
      <c r="AG361" s="12">
        <f t="shared" si="64"/>
        <v>1</v>
      </c>
      <c r="AH361" s="12">
        <f t="shared" si="65"/>
        <v>0</v>
      </c>
      <c r="AI361" s="12">
        <f t="shared" si="66"/>
        <v>0</v>
      </c>
      <c r="AJ361" s="12">
        <f t="shared" si="67"/>
        <v>0</v>
      </c>
      <c r="AK361" s="12">
        <f t="shared" si="68"/>
        <v>0</v>
      </c>
      <c r="AL361" s="12">
        <f t="shared" si="69"/>
        <v>0</v>
      </c>
      <c r="AM361" s="12">
        <f t="shared" si="70"/>
        <v>0</v>
      </c>
      <c r="AN361" s="12">
        <f t="shared" si="71"/>
        <v>0</v>
      </c>
      <c r="AO361" s="12">
        <v>15</v>
      </c>
      <c r="AP361" s="22">
        <f t="shared" si="61"/>
        <v>3596.8503937007872</v>
      </c>
    </row>
    <row r="362" spans="1:42" x14ac:dyDescent="0.3">
      <c r="A362" s="6" t="s">
        <v>651</v>
      </c>
      <c r="B362" s="19" t="s">
        <v>453</v>
      </c>
      <c r="C362" s="6" t="s">
        <v>652</v>
      </c>
      <c r="D362" s="6" t="s">
        <v>187</v>
      </c>
      <c r="E362" s="6" t="s">
        <v>653</v>
      </c>
      <c r="F362" s="6">
        <v>6.1</v>
      </c>
      <c r="G362" s="6">
        <v>15</v>
      </c>
      <c r="H362" s="6">
        <v>209</v>
      </c>
      <c r="I362" s="6" t="s">
        <v>95</v>
      </c>
      <c r="J362" s="6">
        <v>2414</v>
      </c>
      <c r="K362" s="19">
        <v>41712</v>
      </c>
      <c r="L362" s="7" t="s">
        <v>132</v>
      </c>
      <c r="M362" s="7" t="s">
        <v>189</v>
      </c>
      <c r="N362" s="7" t="s">
        <v>327</v>
      </c>
      <c r="O362" s="7">
        <v>92</v>
      </c>
      <c r="P362" s="19">
        <v>41716</v>
      </c>
      <c r="Q362" s="19">
        <v>41717</v>
      </c>
      <c r="R362" s="7" t="s">
        <v>659</v>
      </c>
      <c r="S362" s="7">
        <v>3.4503937007874019</v>
      </c>
      <c r="T362" s="7">
        <v>4.43</v>
      </c>
      <c r="U362" s="7">
        <v>12000</v>
      </c>
      <c r="V362" s="6">
        <v>2414</v>
      </c>
      <c r="W362" s="12">
        <f t="shared" si="62"/>
        <v>0</v>
      </c>
      <c r="X362" s="12">
        <v>15</v>
      </c>
      <c r="Y362" s="13">
        <v>92</v>
      </c>
      <c r="Z362" s="13">
        <v>4.43</v>
      </c>
      <c r="AA362" s="13">
        <v>12000</v>
      </c>
      <c r="AB362" s="12">
        <v>209</v>
      </c>
      <c r="AC362" s="13">
        <f t="shared" si="60"/>
        <v>5827396</v>
      </c>
      <c r="AD362" s="12">
        <v>6.1</v>
      </c>
      <c r="AE362" s="12">
        <f t="shared" si="63"/>
        <v>1.8082887711792655</v>
      </c>
      <c r="AF362" s="12">
        <v>2414</v>
      </c>
      <c r="AG362" s="12">
        <f t="shared" si="64"/>
        <v>1</v>
      </c>
      <c r="AH362" s="12">
        <f t="shared" si="65"/>
        <v>0</v>
      </c>
      <c r="AI362" s="12">
        <f t="shared" si="66"/>
        <v>0</v>
      </c>
      <c r="AJ362" s="12">
        <f t="shared" si="67"/>
        <v>0</v>
      </c>
      <c r="AK362" s="12">
        <f t="shared" si="68"/>
        <v>0</v>
      </c>
      <c r="AL362" s="12">
        <f t="shared" si="69"/>
        <v>0</v>
      </c>
      <c r="AM362" s="12">
        <f t="shared" si="70"/>
        <v>0</v>
      </c>
      <c r="AN362" s="12">
        <f t="shared" si="71"/>
        <v>0</v>
      </c>
      <c r="AO362" s="12">
        <v>15</v>
      </c>
      <c r="AP362" s="22">
        <f t="shared" si="61"/>
        <v>3450.3937007874019</v>
      </c>
    </row>
    <row r="363" spans="1:42" x14ac:dyDescent="0.3">
      <c r="A363" s="6" t="s">
        <v>651</v>
      </c>
      <c r="B363" s="19" t="s">
        <v>455</v>
      </c>
      <c r="C363" s="6" t="s">
        <v>652</v>
      </c>
      <c r="D363" s="6" t="s">
        <v>187</v>
      </c>
      <c r="E363" s="6" t="s">
        <v>653</v>
      </c>
      <c r="F363" s="6">
        <v>6.1</v>
      </c>
      <c r="G363" s="6">
        <v>15</v>
      </c>
      <c r="H363" s="6">
        <v>210</v>
      </c>
      <c r="I363" s="6" t="s">
        <v>95</v>
      </c>
      <c r="J363" s="6">
        <v>2523</v>
      </c>
      <c r="K363" s="19">
        <v>41712</v>
      </c>
      <c r="L363" s="7" t="s">
        <v>132</v>
      </c>
      <c r="M363" s="7" t="s">
        <v>189</v>
      </c>
      <c r="N363" s="7" t="s">
        <v>327</v>
      </c>
      <c r="O363" s="7">
        <v>92</v>
      </c>
      <c r="P363" s="19">
        <v>41717</v>
      </c>
      <c r="Q363" s="19">
        <v>41718</v>
      </c>
      <c r="R363" s="7" t="s">
        <v>660</v>
      </c>
      <c r="S363" s="7">
        <v>3.2960629921259845</v>
      </c>
      <c r="T363" s="7">
        <v>4.55</v>
      </c>
      <c r="U363" s="7">
        <v>12000</v>
      </c>
      <c r="V363" s="6">
        <v>2523</v>
      </c>
      <c r="W363" s="12">
        <f t="shared" si="62"/>
        <v>0</v>
      </c>
      <c r="X363" s="12">
        <v>15</v>
      </c>
      <c r="Y363" s="13">
        <v>92</v>
      </c>
      <c r="Z363" s="13">
        <v>4.55</v>
      </c>
      <c r="AA363" s="13">
        <v>12000</v>
      </c>
      <c r="AB363" s="12">
        <v>210</v>
      </c>
      <c r="AC363" s="13">
        <f t="shared" si="60"/>
        <v>6365529</v>
      </c>
      <c r="AD363" s="12">
        <v>6.1</v>
      </c>
      <c r="AE363" s="12">
        <f t="shared" si="63"/>
        <v>1.8082887711792655</v>
      </c>
      <c r="AF363" s="12">
        <v>2523</v>
      </c>
      <c r="AG363" s="12">
        <f t="shared" si="64"/>
        <v>1</v>
      </c>
      <c r="AH363" s="12">
        <f t="shared" si="65"/>
        <v>0</v>
      </c>
      <c r="AI363" s="12">
        <f t="shared" si="66"/>
        <v>0</v>
      </c>
      <c r="AJ363" s="12">
        <f t="shared" si="67"/>
        <v>0</v>
      </c>
      <c r="AK363" s="12">
        <f t="shared" si="68"/>
        <v>0</v>
      </c>
      <c r="AL363" s="12">
        <f t="shared" si="69"/>
        <v>0</v>
      </c>
      <c r="AM363" s="12">
        <f t="shared" si="70"/>
        <v>0</v>
      </c>
      <c r="AN363" s="12">
        <f t="shared" si="71"/>
        <v>0</v>
      </c>
      <c r="AO363" s="12">
        <v>15</v>
      </c>
      <c r="AP363" s="22">
        <f t="shared" si="61"/>
        <v>3296.0629921259847</v>
      </c>
    </row>
    <row r="364" spans="1:42" x14ac:dyDescent="0.3">
      <c r="A364" s="6" t="s">
        <v>651</v>
      </c>
      <c r="B364" s="19" t="s">
        <v>457</v>
      </c>
      <c r="C364" s="6" t="s">
        <v>652</v>
      </c>
      <c r="D364" s="6" t="s">
        <v>187</v>
      </c>
      <c r="E364" s="6" t="s">
        <v>653</v>
      </c>
      <c r="F364" s="6">
        <v>6.1</v>
      </c>
      <c r="G364" s="6">
        <v>15</v>
      </c>
      <c r="H364" s="6">
        <v>210</v>
      </c>
      <c r="I364" s="6" t="s">
        <v>95</v>
      </c>
      <c r="J364" s="6">
        <v>2659</v>
      </c>
      <c r="K364" s="19">
        <v>41712</v>
      </c>
      <c r="L364" s="7" t="s">
        <v>132</v>
      </c>
      <c r="M364" s="7" t="s">
        <v>189</v>
      </c>
      <c r="N364" s="7" t="s">
        <v>327</v>
      </c>
      <c r="O364" s="7">
        <v>92</v>
      </c>
      <c r="P364" s="19">
        <v>41718</v>
      </c>
      <c r="Q364" s="19">
        <v>41719</v>
      </c>
      <c r="R364" s="7" t="s">
        <v>661</v>
      </c>
      <c r="S364" s="7">
        <v>0.70393700787401592</v>
      </c>
      <c r="T364" s="7">
        <v>5.0999999999999996</v>
      </c>
      <c r="U364" s="7">
        <v>2296</v>
      </c>
      <c r="V364" s="6">
        <v>2659</v>
      </c>
      <c r="W364" s="12">
        <f t="shared" si="62"/>
        <v>0</v>
      </c>
      <c r="X364" s="12">
        <v>15</v>
      </c>
      <c r="Y364" s="13">
        <v>92</v>
      </c>
      <c r="Z364" s="13">
        <v>5.0999999999999996</v>
      </c>
      <c r="AA364" s="13">
        <v>2296</v>
      </c>
      <c r="AB364" s="12">
        <v>210</v>
      </c>
      <c r="AC364" s="13">
        <f t="shared" si="60"/>
        <v>7070281</v>
      </c>
      <c r="AD364" s="12">
        <v>6.1</v>
      </c>
      <c r="AE364" s="12">
        <f t="shared" si="63"/>
        <v>1.8082887711792655</v>
      </c>
      <c r="AF364" s="12">
        <v>2659</v>
      </c>
      <c r="AG364" s="12">
        <f t="shared" si="64"/>
        <v>1</v>
      </c>
      <c r="AH364" s="12">
        <f t="shared" si="65"/>
        <v>0</v>
      </c>
      <c r="AI364" s="12">
        <f t="shared" si="66"/>
        <v>0</v>
      </c>
      <c r="AJ364" s="12">
        <f t="shared" si="67"/>
        <v>0</v>
      </c>
      <c r="AK364" s="12">
        <f t="shared" si="68"/>
        <v>0</v>
      </c>
      <c r="AL364" s="12">
        <f t="shared" si="69"/>
        <v>0</v>
      </c>
      <c r="AM364" s="12">
        <f t="shared" si="70"/>
        <v>0</v>
      </c>
      <c r="AN364" s="12">
        <f t="shared" si="71"/>
        <v>0</v>
      </c>
      <c r="AO364" s="12">
        <v>15</v>
      </c>
      <c r="AP364" s="22">
        <f t="shared" si="61"/>
        <v>703.93700787401588</v>
      </c>
    </row>
    <row r="365" spans="1:42" x14ac:dyDescent="0.3">
      <c r="A365" s="6" t="s">
        <v>651</v>
      </c>
      <c r="B365" s="19" t="s">
        <v>459</v>
      </c>
      <c r="C365" s="6" t="s">
        <v>652</v>
      </c>
      <c r="D365" s="6" t="s">
        <v>187</v>
      </c>
      <c r="E365" s="6" t="s">
        <v>653</v>
      </c>
      <c r="F365" s="6">
        <v>6</v>
      </c>
      <c r="G365" s="6">
        <v>15</v>
      </c>
      <c r="H365" s="6">
        <v>210</v>
      </c>
      <c r="I365" s="6" t="s">
        <v>95</v>
      </c>
      <c r="J365" s="6">
        <v>2748</v>
      </c>
      <c r="K365" s="19">
        <v>41712</v>
      </c>
      <c r="L365" s="7" t="s">
        <v>132</v>
      </c>
      <c r="M365" s="7" t="s">
        <v>189</v>
      </c>
      <c r="N365" s="7" t="s">
        <v>327</v>
      </c>
      <c r="O365" s="7">
        <v>92</v>
      </c>
      <c r="P365" s="19">
        <v>41719</v>
      </c>
      <c r="Q365" s="19">
        <v>41720</v>
      </c>
      <c r="R365" s="7" t="s">
        <v>662</v>
      </c>
      <c r="S365" s="7">
        <v>1.1196850393700788</v>
      </c>
      <c r="T365" s="7">
        <v>5.32</v>
      </c>
      <c r="U365" s="7">
        <v>2105</v>
      </c>
      <c r="V365" s="6">
        <v>2748</v>
      </c>
      <c r="W365" s="12">
        <f t="shared" si="62"/>
        <v>0</v>
      </c>
      <c r="X365" s="12">
        <v>15</v>
      </c>
      <c r="Y365" s="13">
        <v>92</v>
      </c>
      <c r="Z365" s="13">
        <v>5.32</v>
      </c>
      <c r="AA365" s="13">
        <v>2105</v>
      </c>
      <c r="AB365" s="12">
        <v>210</v>
      </c>
      <c r="AC365" s="13">
        <f t="shared" si="60"/>
        <v>7551504</v>
      </c>
      <c r="AD365" s="12">
        <v>6</v>
      </c>
      <c r="AE365" s="12">
        <f t="shared" si="63"/>
        <v>1.791759469228055</v>
      </c>
      <c r="AF365" s="12">
        <v>2748</v>
      </c>
      <c r="AG365" s="12">
        <f t="shared" si="64"/>
        <v>1</v>
      </c>
      <c r="AH365" s="12">
        <f t="shared" si="65"/>
        <v>0</v>
      </c>
      <c r="AI365" s="12">
        <f t="shared" si="66"/>
        <v>0</v>
      </c>
      <c r="AJ365" s="12">
        <f t="shared" si="67"/>
        <v>0</v>
      </c>
      <c r="AK365" s="12">
        <f t="shared" si="68"/>
        <v>0</v>
      </c>
      <c r="AL365" s="12">
        <f t="shared" si="69"/>
        <v>0</v>
      </c>
      <c r="AM365" s="12">
        <f t="shared" si="70"/>
        <v>0</v>
      </c>
      <c r="AN365" s="12">
        <f t="shared" si="71"/>
        <v>0</v>
      </c>
      <c r="AO365" s="12">
        <v>15</v>
      </c>
      <c r="AP365" s="22">
        <f t="shared" si="61"/>
        <v>1119.6850393700788</v>
      </c>
    </row>
    <row r="366" spans="1:42" x14ac:dyDescent="0.3">
      <c r="A366" s="6" t="s">
        <v>651</v>
      </c>
      <c r="B366" s="19" t="s">
        <v>461</v>
      </c>
      <c r="C366" s="6" t="s">
        <v>652</v>
      </c>
      <c r="D366" s="6" t="s">
        <v>187</v>
      </c>
      <c r="E366" s="6" t="s">
        <v>653</v>
      </c>
      <c r="F366" s="6">
        <v>6</v>
      </c>
      <c r="G366" s="6">
        <v>15</v>
      </c>
      <c r="H366" s="6">
        <v>210</v>
      </c>
      <c r="I366" s="6" t="s">
        <v>95</v>
      </c>
      <c r="J366" s="6">
        <v>2826</v>
      </c>
      <c r="K366" s="19">
        <v>41712</v>
      </c>
      <c r="L366" s="7" t="s">
        <v>132</v>
      </c>
      <c r="M366" s="7" t="s">
        <v>189</v>
      </c>
      <c r="N366" s="7" t="s">
        <v>327</v>
      </c>
      <c r="O366" s="7">
        <v>92</v>
      </c>
      <c r="P366" s="19">
        <v>41720</v>
      </c>
      <c r="Q366" s="19">
        <v>41721</v>
      </c>
      <c r="R366" s="7" t="s">
        <v>663</v>
      </c>
      <c r="S366" s="7">
        <v>0.95905511811023625</v>
      </c>
      <c r="T366" s="7">
        <v>5.18</v>
      </c>
      <c r="U366" s="7">
        <v>2055</v>
      </c>
      <c r="V366" s="6">
        <v>2826</v>
      </c>
      <c r="W366" s="12">
        <f t="shared" si="62"/>
        <v>0</v>
      </c>
      <c r="X366" s="12">
        <v>15</v>
      </c>
      <c r="Y366" s="13">
        <v>92</v>
      </c>
      <c r="Z366" s="13">
        <v>5.18</v>
      </c>
      <c r="AA366" s="13">
        <v>2055</v>
      </c>
      <c r="AB366" s="12">
        <v>210</v>
      </c>
      <c r="AC366" s="13">
        <f t="shared" si="60"/>
        <v>7986276</v>
      </c>
      <c r="AD366" s="12">
        <v>6</v>
      </c>
      <c r="AE366" s="12">
        <f t="shared" si="63"/>
        <v>1.791759469228055</v>
      </c>
      <c r="AF366" s="12">
        <v>2826</v>
      </c>
      <c r="AG366" s="12">
        <f t="shared" si="64"/>
        <v>1</v>
      </c>
      <c r="AH366" s="12">
        <f t="shared" si="65"/>
        <v>0</v>
      </c>
      <c r="AI366" s="12">
        <f t="shared" si="66"/>
        <v>0</v>
      </c>
      <c r="AJ366" s="12">
        <f t="shared" si="67"/>
        <v>0</v>
      </c>
      <c r="AK366" s="12">
        <f t="shared" si="68"/>
        <v>0</v>
      </c>
      <c r="AL366" s="12">
        <f t="shared" si="69"/>
        <v>0</v>
      </c>
      <c r="AM366" s="12">
        <f t="shared" si="70"/>
        <v>0</v>
      </c>
      <c r="AN366" s="12">
        <f t="shared" si="71"/>
        <v>0</v>
      </c>
      <c r="AO366" s="12">
        <v>15</v>
      </c>
      <c r="AP366" s="22">
        <f t="shared" si="61"/>
        <v>959.05511811023621</v>
      </c>
    </row>
    <row r="367" spans="1:42" x14ac:dyDescent="0.3">
      <c r="A367" s="6" t="s">
        <v>651</v>
      </c>
      <c r="B367" s="19" t="s">
        <v>463</v>
      </c>
      <c r="C367" s="6" t="s">
        <v>652</v>
      </c>
      <c r="D367" s="6" t="s">
        <v>187</v>
      </c>
      <c r="E367" s="6" t="s">
        <v>653</v>
      </c>
      <c r="F367" s="6">
        <v>6</v>
      </c>
      <c r="G367" s="6">
        <v>15</v>
      </c>
      <c r="H367" s="6">
        <v>210</v>
      </c>
      <c r="I367" s="6" t="s">
        <v>95</v>
      </c>
      <c r="J367" s="6">
        <v>2883</v>
      </c>
      <c r="K367" s="19">
        <v>41712</v>
      </c>
      <c r="L367" s="7" t="s">
        <v>132</v>
      </c>
      <c r="M367" s="7" t="s">
        <v>189</v>
      </c>
      <c r="N367" s="7" t="s">
        <v>327</v>
      </c>
      <c r="O367" s="7">
        <v>92</v>
      </c>
      <c r="P367" s="19">
        <v>41721</v>
      </c>
      <c r="Q367" s="19">
        <v>41722</v>
      </c>
      <c r="R367" s="7" t="s">
        <v>664</v>
      </c>
      <c r="S367" s="7">
        <v>0.46299212598425199</v>
      </c>
      <c r="T367" s="7">
        <v>5.43</v>
      </c>
      <c r="U367" s="7">
        <v>2134</v>
      </c>
      <c r="V367" s="6">
        <v>2883</v>
      </c>
      <c r="W367" s="12">
        <f t="shared" si="62"/>
        <v>0</v>
      </c>
      <c r="X367" s="12">
        <v>15</v>
      </c>
      <c r="Y367" s="13">
        <v>92</v>
      </c>
      <c r="Z367" s="13">
        <v>5.43</v>
      </c>
      <c r="AA367" s="13">
        <v>2134</v>
      </c>
      <c r="AB367" s="12">
        <v>210</v>
      </c>
      <c r="AC367" s="13">
        <f t="shared" si="60"/>
        <v>8311689</v>
      </c>
      <c r="AD367" s="12">
        <v>6</v>
      </c>
      <c r="AE367" s="12">
        <f t="shared" si="63"/>
        <v>1.791759469228055</v>
      </c>
      <c r="AF367" s="12">
        <v>2883</v>
      </c>
      <c r="AG367" s="12">
        <f t="shared" si="64"/>
        <v>1</v>
      </c>
      <c r="AH367" s="12">
        <f t="shared" si="65"/>
        <v>0</v>
      </c>
      <c r="AI367" s="12">
        <f t="shared" si="66"/>
        <v>0</v>
      </c>
      <c r="AJ367" s="12">
        <f t="shared" si="67"/>
        <v>0</v>
      </c>
      <c r="AK367" s="12">
        <f t="shared" si="68"/>
        <v>0</v>
      </c>
      <c r="AL367" s="12">
        <f t="shared" si="69"/>
        <v>0</v>
      </c>
      <c r="AM367" s="12">
        <f t="shared" si="70"/>
        <v>0</v>
      </c>
      <c r="AN367" s="12">
        <f t="shared" si="71"/>
        <v>0</v>
      </c>
      <c r="AO367" s="12">
        <v>15</v>
      </c>
      <c r="AP367" s="22">
        <f t="shared" si="61"/>
        <v>462.99212598425197</v>
      </c>
    </row>
    <row r="368" spans="1:42" x14ac:dyDescent="0.3">
      <c r="A368" s="6" t="s">
        <v>651</v>
      </c>
      <c r="B368" s="19" t="s">
        <v>465</v>
      </c>
      <c r="C368" s="6" t="s">
        <v>652</v>
      </c>
      <c r="D368" s="6" t="s">
        <v>187</v>
      </c>
      <c r="E368" s="6" t="s">
        <v>653</v>
      </c>
      <c r="F368" s="6">
        <v>6</v>
      </c>
      <c r="G368" s="6">
        <v>15</v>
      </c>
      <c r="H368" s="6">
        <v>210</v>
      </c>
      <c r="I368" s="6" t="s">
        <v>95</v>
      </c>
      <c r="J368" s="6">
        <v>2961</v>
      </c>
      <c r="K368" s="19">
        <v>41712</v>
      </c>
      <c r="L368" s="7" t="s">
        <v>132</v>
      </c>
      <c r="M368" s="7" t="s">
        <v>189</v>
      </c>
      <c r="N368" s="7" t="s">
        <v>327</v>
      </c>
      <c r="O368" s="7">
        <v>92</v>
      </c>
      <c r="P368" s="19">
        <v>41722</v>
      </c>
      <c r="Q368" s="19">
        <v>41723</v>
      </c>
      <c r="R368" s="7" t="s">
        <v>665</v>
      </c>
      <c r="S368" s="7">
        <v>0.47874015748031501</v>
      </c>
      <c r="T368" s="7">
        <v>4.47</v>
      </c>
      <c r="U368" s="7">
        <v>2136</v>
      </c>
      <c r="V368" s="6">
        <v>2961</v>
      </c>
      <c r="W368" s="12">
        <f t="shared" si="62"/>
        <v>0</v>
      </c>
      <c r="X368" s="12">
        <v>15</v>
      </c>
      <c r="Y368" s="13">
        <v>92</v>
      </c>
      <c r="Z368" s="13">
        <v>4.47</v>
      </c>
      <c r="AA368" s="13">
        <v>2136</v>
      </c>
      <c r="AB368" s="12">
        <v>210</v>
      </c>
      <c r="AC368" s="13">
        <f t="shared" si="60"/>
        <v>8767521</v>
      </c>
      <c r="AD368" s="12">
        <v>6</v>
      </c>
      <c r="AE368" s="12">
        <f t="shared" si="63"/>
        <v>1.791759469228055</v>
      </c>
      <c r="AF368" s="12">
        <v>2961</v>
      </c>
      <c r="AG368" s="12">
        <f t="shared" si="64"/>
        <v>1</v>
      </c>
      <c r="AH368" s="12">
        <f t="shared" si="65"/>
        <v>0</v>
      </c>
      <c r="AI368" s="12">
        <f t="shared" si="66"/>
        <v>0</v>
      </c>
      <c r="AJ368" s="12">
        <f t="shared" si="67"/>
        <v>0</v>
      </c>
      <c r="AK368" s="12">
        <f t="shared" si="68"/>
        <v>0</v>
      </c>
      <c r="AL368" s="12">
        <f t="shared" si="69"/>
        <v>0</v>
      </c>
      <c r="AM368" s="12">
        <f t="shared" si="70"/>
        <v>0</v>
      </c>
      <c r="AN368" s="12">
        <f t="shared" si="71"/>
        <v>0</v>
      </c>
      <c r="AO368" s="12">
        <v>15</v>
      </c>
      <c r="AP368" s="22">
        <f t="shared" si="61"/>
        <v>478.74015748031502</v>
      </c>
    </row>
    <row r="369" spans="1:42" x14ac:dyDescent="0.3">
      <c r="A369" s="6" t="s">
        <v>651</v>
      </c>
      <c r="B369" s="19" t="s">
        <v>467</v>
      </c>
      <c r="C369" s="6" t="s">
        <v>652</v>
      </c>
      <c r="D369" s="6" t="s">
        <v>187</v>
      </c>
      <c r="E369" s="6" t="s">
        <v>653</v>
      </c>
      <c r="F369" s="6">
        <v>6</v>
      </c>
      <c r="G369" s="6">
        <v>15</v>
      </c>
      <c r="H369" s="6">
        <v>210</v>
      </c>
      <c r="I369" s="6" t="s">
        <v>95</v>
      </c>
      <c r="J369" s="6">
        <v>3016</v>
      </c>
      <c r="K369" s="19">
        <v>41712</v>
      </c>
      <c r="L369" s="7" t="s">
        <v>132</v>
      </c>
      <c r="M369" s="7" t="s">
        <v>189</v>
      </c>
      <c r="N369" s="7" t="s">
        <v>327</v>
      </c>
      <c r="O369" s="7">
        <v>92</v>
      </c>
      <c r="P369" s="19">
        <v>41723</v>
      </c>
      <c r="Q369" s="19">
        <v>41724</v>
      </c>
      <c r="R369" s="7" t="s">
        <v>666</v>
      </c>
      <c r="S369" s="7">
        <v>0.46771653543307085</v>
      </c>
      <c r="T369" s="7">
        <v>5.46</v>
      </c>
      <c r="U369" s="7">
        <v>2134</v>
      </c>
      <c r="V369" s="6">
        <v>3016</v>
      </c>
      <c r="W369" s="12">
        <f t="shared" si="62"/>
        <v>0</v>
      </c>
      <c r="X369" s="12">
        <v>15</v>
      </c>
      <c r="Y369" s="13">
        <v>92</v>
      </c>
      <c r="Z369" s="13">
        <v>5.46</v>
      </c>
      <c r="AA369" s="13">
        <v>2134</v>
      </c>
      <c r="AB369" s="12">
        <v>210</v>
      </c>
      <c r="AC369" s="13">
        <f t="shared" si="60"/>
        <v>9096256</v>
      </c>
      <c r="AD369" s="12">
        <v>6</v>
      </c>
      <c r="AE369" s="12">
        <f t="shared" si="63"/>
        <v>1.791759469228055</v>
      </c>
      <c r="AF369" s="12">
        <v>3016</v>
      </c>
      <c r="AG369" s="12">
        <f t="shared" si="64"/>
        <v>1</v>
      </c>
      <c r="AH369" s="12">
        <f t="shared" si="65"/>
        <v>0</v>
      </c>
      <c r="AI369" s="12">
        <f t="shared" si="66"/>
        <v>0</v>
      </c>
      <c r="AJ369" s="12">
        <f t="shared" si="67"/>
        <v>0</v>
      </c>
      <c r="AK369" s="12">
        <f t="shared" si="68"/>
        <v>0</v>
      </c>
      <c r="AL369" s="12">
        <f t="shared" si="69"/>
        <v>0</v>
      </c>
      <c r="AM369" s="12">
        <f t="shared" si="70"/>
        <v>0</v>
      </c>
      <c r="AN369" s="12">
        <f t="shared" si="71"/>
        <v>0</v>
      </c>
      <c r="AO369" s="12">
        <v>15</v>
      </c>
      <c r="AP369" s="22">
        <f t="shared" si="61"/>
        <v>467.71653543307087</v>
      </c>
    </row>
    <row r="370" spans="1:42" x14ac:dyDescent="0.3">
      <c r="A370" s="6" t="s">
        <v>651</v>
      </c>
      <c r="B370" s="19" t="s">
        <v>92</v>
      </c>
      <c r="C370" s="6" t="s">
        <v>652</v>
      </c>
      <c r="D370" s="6" t="s">
        <v>187</v>
      </c>
      <c r="E370" s="6" t="s">
        <v>653</v>
      </c>
      <c r="F370" s="6">
        <v>6</v>
      </c>
      <c r="G370" s="6">
        <v>15</v>
      </c>
      <c r="H370" s="6">
        <v>210</v>
      </c>
      <c r="I370" s="6" t="s">
        <v>95</v>
      </c>
      <c r="J370" s="6">
        <v>3060</v>
      </c>
      <c r="K370" s="19">
        <v>41712</v>
      </c>
      <c r="L370" s="7" t="s">
        <v>132</v>
      </c>
      <c r="M370" s="7" t="s">
        <v>189</v>
      </c>
      <c r="N370" s="7" t="s">
        <v>327</v>
      </c>
      <c r="O370" s="7">
        <v>92</v>
      </c>
      <c r="P370" s="19">
        <v>41724</v>
      </c>
      <c r="Q370" s="19">
        <v>41725</v>
      </c>
      <c r="R370" s="7" t="s">
        <v>667</v>
      </c>
      <c r="S370" s="7">
        <v>0.47559055118110238</v>
      </c>
      <c r="T370" s="7">
        <v>5.5</v>
      </c>
      <c r="U370" s="7">
        <v>2166</v>
      </c>
      <c r="V370" s="6">
        <v>3060</v>
      </c>
      <c r="W370" s="12">
        <f t="shared" si="62"/>
        <v>0</v>
      </c>
      <c r="X370" s="12">
        <v>15</v>
      </c>
      <c r="Y370" s="13">
        <v>92</v>
      </c>
      <c r="Z370" s="13">
        <v>5.5</v>
      </c>
      <c r="AA370" s="13">
        <v>2166</v>
      </c>
      <c r="AB370" s="12">
        <v>210</v>
      </c>
      <c r="AC370" s="13">
        <f t="shared" si="60"/>
        <v>9363600</v>
      </c>
      <c r="AD370" s="12">
        <v>6</v>
      </c>
      <c r="AE370" s="12">
        <f t="shared" si="63"/>
        <v>1.791759469228055</v>
      </c>
      <c r="AF370" s="12">
        <v>3060</v>
      </c>
      <c r="AG370" s="12">
        <f t="shared" si="64"/>
        <v>1</v>
      </c>
      <c r="AH370" s="12">
        <f t="shared" si="65"/>
        <v>0</v>
      </c>
      <c r="AI370" s="12">
        <f t="shared" si="66"/>
        <v>0</v>
      </c>
      <c r="AJ370" s="12">
        <f t="shared" si="67"/>
        <v>0</v>
      </c>
      <c r="AK370" s="12">
        <f t="shared" si="68"/>
        <v>0</v>
      </c>
      <c r="AL370" s="12">
        <f t="shared" si="69"/>
        <v>0</v>
      </c>
      <c r="AM370" s="12">
        <f t="shared" si="70"/>
        <v>0</v>
      </c>
      <c r="AN370" s="12">
        <f t="shared" si="71"/>
        <v>0</v>
      </c>
      <c r="AO370" s="12">
        <v>15</v>
      </c>
      <c r="AP370" s="22">
        <f t="shared" si="61"/>
        <v>475.5905511811024</v>
      </c>
    </row>
    <row r="371" spans="1:42" x14ac:dyDescent="0.3">
      <c r="A371" s="6" t="s">
        <v>651</v>
      </c>
      <c r="B371" s="19" t="s">
        <v>98</v>
      </c>
      <c r="C371" s="6" t="s">
        <v>652</v>
      </c>
      <c r="D371" s="6" t="s">
        <v>187</v>
      </c>
      <c r="E371" s="6" t="s">
        <v>653</v>
      </c>
      <c r="F371" s="6">
        <v>6</v>
      </c>
      <c r="G371" s="6">
        <v>15</v>
      </c>
      <c r="H371" s="6">
        <v>210</v>
      </c>
      <c r="I371" s="6" t="s">
        <v>95</v>
      </c>
      <c r="J371" s="6">
        <v>3099</v>
      </c>
      <c r="K371" s="19">
        <v>41712</v>
      </c>
      <c r="L371" s="7" t="s">
        <v>132</v>
      </c>
      <c r="M371" s="7" t="s">
        <v>189</v>
      </c>
      <c r="N371" s="7" t="s">
        <v>327</v>
      </c>
      <c r="O371" s="7">
        <v>92</v>
      </c>
      <c r="P371" s="19">
        <v>41725</v>
      </c>
      <c r="Q371" s="19">
        <v>41726</v>
      </c>
      <c r="R371" s="7" t="s">
        <v>668</v>
      </c>
      <c r="S371" s="7">
        <v>0.14645669291338584</v>
      </c>
      <c r="T371" s="7">
        <v>5.12</v>
      </c>
      <c r="U371" s="7">
        <v>572</v>
      </c>
      <c r="V371" s="6">
        <v>3099</v>
      </c>
      <c r="W371" s="12">
        <f t="shared" si="62"/>
        <v>0</v>
      </c>
      <c r="X371" s="12">
        <v>15</v>
      </c>
      <c r="Y371" s="13">
        <v>92</v>
      </c>
      <c r="Z371" s="13">
        <v>5.12</v>
      </c>
      <c r="AA371" s="13">
        <v>572</v>
      </c>
      <c r="AB371" s="12">
        <v>210</v>
      </c>
      <c r="AC371" s="13">
        <f t="shared" si="60"/>
        <v>9603801</v>
      </c>
      <c r="AD371" s="12">
        <v>6</v>
      </c>
      <c r="AE371" s="12">
        <f t="shared" si="63"/>
        <v>1.791759469228055</v>
      </c>
      <c r="AF371" s="12">
        <v>3099</v>
      </c>
      <c r="AG371" s="12">
        <f t="shared" si="64"/>
        <v>1</v>
      </c>
      <c r="AH371" s="12">
        <f t="shared" si="65"/>
        <v>0</v>
      </c>
      <c r="AI371" s="12">
        <f t="shared" si="66"/>
        <v>0</v>
      </c>
      <c r="AJ371" s="12">
        <f t="shared" si="67"/>
        <v>0</v>
      </c>
      <c r="AK371" s="12">
        <f t="shared" si="68"/>
        <v>0</v>
      </c>
      <c r="AL371" s="12">
        <f t="shared" si="69"/>
        <v>0</v>
      </c>
      <c r="AM371" s="12">
        <f t="shared" si="70"/>
        <v>0</v>
      </c>
      <c r="AN371" s="12">
        <f t="shared" si="71"/>
        <v>0</v>
      </c>
      <c r="AO371" s="12">
        <v>15</v>
      </c>
      <c r="AP371" s="22">
        <f t="shared" si="61"/>
        <v>146.45669291338584</v>
      </c>
    </row>
    <row r="372" spans="1:42" x14ac:dyDescent="0.3">
      <c r="A372" s="6" t="s">
        <v>651</v>
      </c>
      <c r="B372" s="19" t="s">
        <v>100</v>
      </c>
      <c r="C372" s="6" t="s">
        <v>652</v>
      </c>
      <c r="D372" s="6" t="s">
        <v>187</v>
      </c>
      <c r="E372" s="6" t="s">
        <v>653</v>
      </c>
      <c r="F372" s="6">
        <v>6</v>
      </c>
      <c r="G372" s="6">
        <v>15</v>
      </c>
      <c r="H372" s="6">
        <v>210</v>
      </c>
      <c r="I372" s="6" t="s">
        <v>95</v>
      </c>
      <c r="J372" s="6">
        <v>3148</v>
      </c>
      <c r="K372" s="19">
        <v>41712</v>
      </c>
      <c r="L372" s="7" t="s">
        <v>132</v>
      </c>
      <c r="M372" s="7" t="s">
        <v>189</v>
      </c>
      <c r="N372" s="7" t="s">
        <v>327</v>
      </c>
      <c r="O372" s="7">
        <v>92</v>
      </c>
      <c r="P372" s="19">
        <v>41726</v>
      </c>
      <c r="Q372" s="19">
        <v>41727</v>
      </c>
      <c r="R372" s="7" t="s">
        <v>669</v>
      </c>
      <c r="S372" s="7">
        <v>0.2</v>
      </c>
      <c r="T372" s="7">
        <v>5.31</v>
      </c>
      <c r="U372" s="7">
        <v>540</v>
      </c>
      <c r="V372" s="6">
        <v>3148</v>
      </c>
      <c r="W372" s="12">
        <f t="shared" si="62"/>
        <v>0</v>
      </c>
      <c r="X372" s="12">
        <v>15</v>
      </c>
      <c r="Y372" s="13">
        <v>92</v>
      </c>
      <c r="Z372" s="13">
        <v>5.31</v>
      </c>
      <c r="AA372" s="13">
        <v>540</v>
      </c>
      <c r="AB372" s="12">
        <v>210</v>
      </c>
      <c r="AC372" s="13">
        <f t="shared" si="60"/>
        <v>9909904</v>
      </c>
      <c r="AD372" s="12">
        <v>6</v>
      </c>
      <c r="AE372" s="12">
        <f t="shared" si="63"/>
        <v>1.791759469228055</v>
      </c>
      <c r="AF372" s="12">
        <v>3148</v>
      </c>
      <c r="AG372" s="12">
        <f t="shared" si="64"/>
        <v>1</v>
      </c>
      <c r="AH372" s="12">
        <f t="shared" si="65"/>
        <v>0</v>
      </c>
      <c r="AI372" s="12">
        <f t="shared" si="66"/>
        <v>0</v>
      </c>
      <c r="AJ372" s="12">
        <f t="shared" si="67"/>
        <v>0</v>
      </c>
      <c r="AK372" s="12">
        <f t="shared" si="68"/>
        <v>0</v>
      </c>
      <c r="AL372" s="12">
        <f t="shared" si="69"/>
        <v>0</v>
      </c>
      <c r="AM372" s="12">
        <f t="shared" si="70"/>
        <v>0</v>
      </c>
      <c r="AN372" s="12">
        <f t="shared" si="71"/>
        <v>0</v>
      </c>
      <c r="AO372" s="12">
        <v>15</v>
      </c>
      <c r="AP372" s="22">
        <f t="shared" si="61"/>
        <v>200</v>
      </c>
    </row>
    <row r="373" spans="1:42" x14ac:dyDescent="0.3">
      <c r="A373" s="6" t="s">
        <v>651</v>
      </c>
      <c r="B373" s="19" t="s">
        <v>102</v>
      </c>
      <c r="C373" s="6" t="s">
        <v>652</v>
      </c>
      <c r="D373" s="6" t="s">
        <v>187</v>
      </c>
      <c r="E373" s="6" t="s">
        <v>653</v>
      </c>
      <c r="F373" s="6">
        <v>6</v>
      </c>
      <c r="G373" s="6">
        <v>15</v>
      </c>
      <c r="H373" s="6">
        <v>210</v>
      </c>
      <c r="I373" s="6" t="s">
        <v>95</v>
      </c>
      <c r="J373" s="6">
        <v>3206</v>
      </c>
      <c r="K373" s="19">
        <v>41712</v>
      </c>
      <c r="L373" s="7" t="s">
        <v>132</v>
      </c>
      <c r="M373" s="7" t="s">
        <v>189</v>
      </c>
      <c r="N373" s="7" t="s">
        <v>327</v>
      </c>
      <c r="O373" s="7">
        <v>92</v>
      </c>
      <c r="P373" s="19">
        <v>41727</v>
      </c>
      <c r="Q373" s="19">
        <v>41728</v>
      </c>
      <c r="R373" s="7" t="s">
        <v>670</v>
      </c>
      <c r="S373" s="7">
        <v>0.18425196850393702</v>
      </c>
      <c r="T373" s="7">
        <v>5.5</v>
      </c>
      <c r="U373" s="7">
        <v>559</v>
      </c>
      <c r="V373" s="6">
        <v>3206</v>
      </c>
      <c r="W373" s="12">
        <f t="shared" si="62"/>
        <v>0</v>
      </c>
      <c r="X373" s="12">
        <v>15</v>
      </c>
      <c r="Y373" s="13">
        <v>92</v>
      </c>
      <c r="Z373" s="13">
        <v>5.5</v>
      </c>
      <c r="AA373" s="13">
        <v>559</v>
      </c>
      <c r="AB373" s="12">
        <v>210</v>
      </c>
      <c r="AC373" s="13">
        <f t="shared" si="60"/>
        <v>10278436</v>
      </c>
      <c r="AD373" s="12">
        <v>6</v>
      </c>
      <c r="AE373" s="12">
        <f t="shared" si="63"/>
        <v>1.791759469228055</v>
      </c>
      <c r="AF373" s="12">
        <v>3206</v>
      </c>
      <c r="AG373" s="12">
        <f t="shared" si="64"/>
        <v>1</v>
      </c>
      <c r="AH373" s="12">
        <f t="shared" si="65"/>
        <v>0</v>
      </c>
      <c r="AI373" s="12">
        <f t="shared" si="66"/>
        <v>0</v>
      </c>
      <c r="AJ373" s="12">
        <f t="shared" si="67"/>
        <v>0</v>
      </c>
      <c r="AK373" s="12">
        <f t="shared" si="68"/>
        <v>0</v>
      </c>
      <c r="AL373" s="12">
        <f t="shared" si="69"/>
        <v>0</v>
      </c>
      <c r="AM373" s="12">
        <f t="shared" si="70"/>
        <v>0</v>
      </c>
      <c r="AN373" s="12">
        <f t="shared" si="71"/>
        <v>0</v>
      </c>
      <c r="AO373" s="12">
        <v>15</v>
      </c>
      <c r="AP373" s="22">
        <f t="shared" si="61"/>
        <v>184.25196850393701</v>
      </c>
    </row>
    <row r="374" spans="1:42" x14ac:dyDescent="0.3">
      <c r="A374" s="6" t="s">
        <v>651</v>
      </c>
      <c r="B374" s="19" t="s">
        <v>104</v>
      </c>
      <c r="C374" s="6" t="s">
        <v>652</v>
      </c>
      <c r="D374" s="6" t="s">
        <v>187</v>
      </c>
      <c r="E374" s="6" t="s">
        <v>653</v>
      </c>
      <c r="F374" s="6">
        <v>6</v>
      </c>
      <c r="G374" s="6">
        <v>15</v>
      </c>
      <c r="H374" s="6">
        <v>210</v>
      </c>
      <c r="I374" s="6" t="s">
        <v>95</v>
      </c>
      <c r="J374" s="6">
        <v>3250</v>
      </c>
      <c r="K374" s="19">
        <v>41712</v>
      </c>
      <c r="L374" s="7" t="s">
        <v>132</v>
      </c>
      <c r="M374" s="7" t="s">
        <v>189</v>
      </c>
      <c r="N374" s="7" t="s">
        <v>327</v>
      </c>
      <c r="O374" s="7">
        <v>92</v>
      </c>
      <c r="P374" s="19">
        <v>41728</v>
      </c>
      <c r="Q374" s="19">
        <v>41729</v>
      </c>
      <c r="R374" s="7" t="s">
        <v>671</v>
      </c>
      <c r="S374" s="7">
        <v>0.11181102362204724</v>
      </c>
      <c r="T374" s="7">
        <v>4.6900000000000004</v>
      </c>
      <c r="U374" s="7">
        <v>599</v>
      </c>
      <c r="V374" s="6">
        <v>3250</v>
      </c>
      <c r="W374" s="12">
        <f t="shared" si="62"/>
        <v>0</v>
      </c>
      <c r="X374" s="12">
        <v>15</v>
      </c>
      <c r="Y374" s="13">
        <v>92</v>
      </c>
      <c r="Z374" s="13">
        <v>4.6900000000000004</v>
      </c>
      <c r="AA374" s="13">
        <v>599</v>
      </c>
      <c r="AB374" s="12">
        <v>210</v>
      </c>
      <c r="AC374" s="13">
        <f t="shared" si="60"/>
        <v>10562500</v>
      </c>
      <c r="AD374" s="12">
        <v>6</v>
      </c>
      <c r="AE374" s="12">
        <f t="shared" si="63"/>
        <v>1.791759469228055</v>
      </c>
      <c r="AF374" s="12">
        <v>3250</v>
      </c>
      <c r="AG374" s="12">
        <f t="shared" si="64"/>
        <v>1</v>
      </c>
      <c r="AH374" s="12">
        <f t="shared" si="65"/>
        <v>0</v>
      </c>
      <c r="AI374" s="12">
        <f t="shared" si="66"/>
        <v>0</v>
      </c>
      <c r="AJ374" s="12">
        <f t="shared" si="67"/>
        <v>0</v>
      </c>
      <c r="AK374" s="12">
        <f t="shared" si="68"/>
        <v>0</v>
      </c>
      <c r="AL374" s="12">
        <f t="shared" si="69"/>
        <v>0</v>
      </c>
      <c r="AM374" s="12">
        <f t="shared" si="70"/>
        <v>0</v>
      </c>
      <c r="AN374" s="12">
        <f t="shared" si="71"/>
        <v>0</v>
      </c>
      <c r="AO374" s="12">
        <v>15</v>
      </c>
      <c r="AP374" s="22">
        <f t="shared" si="61"/>
        <v>111.81102362204724</v>
      </c>
    </row>
    <row r="375" spans="1:42" x14ac:dyDescent="0.3">
      <c r="A375" s="6" t="s">
        <v>651</v>
      </c>
      <c r="B375" s="19" t="s">
        <v>106</v>
      </c>
      <c r="C375" s="6" t="s">
        <v>652</v>
      </c>
      <c r="D375" s="6" t="s">
        <v>187</v>
      </c>
      <c r="E375" s="6" t="s">
        <v>653</v>
      </c>
      <c r="F375" s="6">
        <v>6</v>
      </c>
      <c r="G375" s="6">
        <v>15</v>
      </c>
      <c r="H375" s="6">
        <v>210</v>
      </c>
      <c r="I375" s="6" t="s">
        <v>95</v>
      </c>
      <c r="J375" s="6">
        <v>3274</v>
      </c>
      <c r="K375" s="19">
        <v>41712</v>
      </c>
      <c r="L375" s="7" t="s">
        <v>132</v>
      </c>
      <c r="M375" s="7" t="s">
        <v>189</v>
      </c>
      <c r="N375" s="7" t="s">
        <v>327</v>
      </c>
      <c r="O375" s="7">
        <v>92</v>
      </c>
      <c r="P375" s="19">
        <v>41729</v>
      </c>
      <c r="Q375" s="19">
        <v>41730</v>
      </c>
      <c r="R375" s="7" t="s">
        <v>672</v>
      </c>
      <c r="S375" s="7">
        <v>8.503937007874017E-2</v>
      </c>
      <c r="T375" s="7">
        <v>4.83</v>
      </c>
      <c r="U375" s="7">
        <v>589</v>
      </c>
      <c r="V375" s="6">
        <v>3274</v>
      </c>
      <c r="W375" s="12">
        <f t="shared" si="62"/>
        <v>0</v>
      </c>
      <c r="X375" s="12">
        <v>15</v>
      </c>
      <c r="Y375" s="13">
        <v>92</v>
      </c>
      <c r="Z375" s="13">
        <v>4.83</v>
      </c>
      <c r="AA375" s="13">
        <v>589</v>
      </c>
      <c r="AB375" s="12">
        <v>210</v>
      </c>
      <c r="AC375" s="13">
        <f t="shared" si="60"/>
        <v>10719076</v>
      </c>
      <c r="AD375" s="12">
        <v>6</v>
      </c>
      <c r="AE375" s="12">
        <f t="shared" si="63"/>
        <v>1.791759469228055</v>
      </c>
      <c r="AF375" s="12">
        <v>3274</v>
      </c>
      <c r="AG375" s="12">
        <f t="shared" si="64"/>
        <v>1</v>
      </c>
      <c r="AH375" s="12">
        <f t="shared" si="65"/>
        <v>0</v>
      </c>
      <c r="AI375" s="12">
        <f t="shared" si="66"/>
        <v>0</v>
      </c>
      <c r="AJ375" s="12">
        <f t="shared" si="67"/>
        <v>0</v>
      </c>
      <c r="AK375" s="12">
        <f t="shared" si="68"/>
        <v>0</v>
      </c>
      <c r="AL375" s="12">
        <f t="shared" si="69"/>
        <v>0</v>
      </c>
      <c r="AM375" s="12">
        <f t="shared" si="70"/>
        <v>0</v>
      </c>
      <c r="AN375" s="12">
        <f t="shared" si="71"/>
        <v>0</v>
      </c>
      <c r="AO375" s="12">
        <v>15</v>
      </c>
      <c r="AP375" s="22">
        <f t="shared" si="61"/>
        <v>85.039370078740177</v>
      </c>
    </row>
    <row r="376" spans="1:42" x14ac:dyDescent="0.3">
      <c r="A376" s="6" t="s">
        <v>651</v>
      </c>
      <c r="B376" s="19" t="s">
        <v>108</v>
      </c>
      <c r="C376" s="6" t="s">
        <v>652</v>
      </c>
      <c r="D376" s="6" t="s">
        <v>187</v>
      </c>
      <c r="E376" s="6" t="s">
        <v>653</v>
      </c>
      <c r="F376" s="6">
        <v>6</v>
      </c>
      <c r="G376" s="6">
        <v>15</v>
      </c>
      <c r="H376" s="6">
        <v>210</v>
      </c>
      <c r="I376" s="6" t="s">
        <v>95</v>
      </c>
      <c r="J376" s="6">
        <v>3300</v>
      </c>
      <c r="K376" s="19">
        <v>41712</v>
      </c>
      <c r="L376" s="7" t="s">
        <v>132</v>
      </c>
      <c r="M376" s="7" t="s">
        <v>189</v>
      </c>
      <c r="N376" s="7" t="s">
        <v>327</v>
      </c>
      <c r="O376" s="7">
        <v>92</v>
      </c>
      <c r="P376" s="19">
        <v>41730</v>
      </c>
      <c r="Q376" s="19">
        <v>41731</v>
      </c>
      <c r="R376" s="7" t="s">
        <v>673</v>
      </c>
      <c r="S376" s="7">
        <v>9.1338582677165353E-2</v>
      </c>
      <c r="T376" s="7">
        <v>4.99</v>
      </c>
      <c r="U376" s="7">
        <v>619</v>
      </c>
      <c r="V376" s="6">
        <v>3300</v>
      </c>
      <c r="W376" s="12">
        <f t="shared" si="62"/>
        <v>0</v>
      </c>
      <c r="X376" s="12">
        <v>15</v>
      </c>
      <c r="Y376" s="13">
        <v>92</v>
      </c>
      <c r="Z376" s="13">
        <v>4.99</v>
      </c>
      <c r="AA376" s="13">
        <v>619</v>
      </c>
      <c r="AB376" s="12">
        <v>210</v>
      </c>
      <c r="AC376" s="13">
        <f t="shared" si="60"/>
        <v>10890000</v>
      </c>
      <c r="AD376" s="12">
        <v>6</v>
      </c>
      <c r="AE376" s="12">
        <f t="shared" si="63"/>
        <v>1.791759469228055</v>
      </c>
      <c r="AF376" s="12">
        <v>3300</v>
      </c>
      <c r="AG376" s="12">
        <f t="shared" si="64"/>
        <v>1</v>
      </c>
      <c r="AH376" s="12">
        <f t="shared" si="65"/>
        <v>0</v>
      </c>
      <c r="AI376" s="12">
        <f t="shared" si="66"/>
        <v>0</v>
      </c>
      <c r="AJ376" s="12">
        <f t="shared" si="67"/>
        <v>0</v>
      </c>
      <c r="AK376" s="12">
        <f t="shared" si="68"/>
        <v>0</v>
      </c>
      <c r="AL376" s="12">
        <f t="shared" si="69"/>
        <v>0</v>
      </c>
      <c r="AM376" s="12">
        <f t="shared" si="70"/>
        <v>0</v>
      </c>
      <c r="AN376" s="12">
        <f t="shared" si="71"/>
        <v>0</v>
      </c>
      <c r="AO376" s="12">
        <v>15</v>
      </c>
      <c r="AP376" s="22">
        <f t="shared" si="61"/>
        <v>91.338582677165348</v>
      </c>
    </row>
    <row r="377" spans="1:42" x14ac:dyDescent="0.3">
      <c r="A377" s="6" t="s">
        <v>651</v>
      </c>
      <c r="B377" s="19" t="s">
        <v>110</v>
      </c>
      <c r="C377" s="6" t="s">
        <v>652</v>
      </c>
      <c r="D377" s="6" t="s">
        <v>187</v>
      </c>
      <c r="E377" s="6" t="s">
        <v>653</v>
      </c>
      <c r="F377" s="6">
        <v>6</v>
      </c>
      <c r="G377" s="6">
        <v>15</v>
      </c>
      <c r="H377" s="6">
        <v>210</v>
      </c>
      <c r="I377" s="6" t="s">
        <v>95</v>
      </c>
      <c r="J377" s="6">
        <v>3322</v>
      </c>
      <c r="K377" s="19">
        <v>41712</v>
      </c>
      <c r="L377" s="7" t="s">
        <v>132</v>
      </c>
      <c r="M377" s="7" t="s">
        <v>189</v>
      </c>
      <c r="N377" s="7" t="s">
        <v>327</v>
      </c>
      <c r="O377" s="7">
        <v>92</v>
      </c>
      <c r="P377" s="19">
        <v>41731</v>
      </c>
      <c r="Q377" s="19">
        <v>41732</v>
      </c>
      <c r="R377" s="7" t="s">
        <v>674</v>
      </c>
      <c r="S377" s="7">
        <v>8.9763779527559068E-2</v>
      </c>
      <c r="T377" s="7">
        <v>4.71</v>
      </c>
      <c r="U377" s="7">
        <v>636</v>
      </c>
      <c r="V377" s="6">
        <v>3322</v>
      </c>
      <c r="W377" s="12">
        <f t="shared" si="62"/>
        <v>0</v>
      </c>
      <c r="X377" s="12">
        <v>15</v>
      </c>
      <c r="Y377" s="13">
        <v>92</v>
      </c>
      <c r="Z377" s="13">
        <v>4.71</v>
      </c>
      <c r="AA377" s="13">
        <v>636</v>
      </c>
      <c r="AB377" s="12">
        <v>210</v>
      </c>
      <c r="AC377" s="13">
        <f t="shared" si="60"/>
        <v>11035684</v>
      </c>
      <c r="AD377" s="12">
        <v>6</v>
      </c>
      <c r="AE377" s="12">
        <f t="shared" si="63"/>
        <v>1.791759469228055</v>
      </c>
      <c r="AF377" s="12">
        <v>3322</v>
      </c>
      <c r="AG377" s="12">
        <f t="shared" si="64"/>
        <v>1</v>
      </c>
      <c r="AH377" s="12">
        <f t="shared" si="65"/>
        <v>0</v>
      </c>
      <c r="AI377" s="12">
        <f t="shared" si="66"/>
        <v>0</v>
      </c>
      <c r="AJ377" s="12">
        <f t="shared" si="67"/>
        <v>0</v>
      </c>
      <c r="AK377" s="12">
        <f t="shared" si="68"/>
        <v>0</v>
      </c>
      <c r="AL377" s="12">
        <f t="shared" si="69"/>
        <v>0</v>
      </c>
      <c r="AM377" s="12">
        <f t="shared" si="70"/>
        <v>0</v>
      </c>
      <c r="AN377" s="12">
        <f t="shared" si="71"/>
        <v>0</v>
      </c>
      <c r="AO377" s="12">
        <v>15</v>
      </c>
      <c r="AP377" s="22">
        <f t="shared" si="61"/>
        <v>89.763779527559066</v>
      </c>
    </row>
    <row r="378" spans="1:42" x14ac:dyDescent="0.3">
      <c r="A378" s="6" t="s">
        <v>651</v>
      </c>
      <c r="B378" s="19" t="s">
        <v>114</v>
      </c>
      <c r="C378" s="6" t="s">
        <v>652</v>
      </c>
      <c r="D378" s="6" t="s">
        <v>187</v>
      </c>
      <c r="E378" s="6" t="s">
        <v>653</v>
      </c>
      <c r="F378" s="6">
        <v>6</v>
      </c>
      <c r="G378" s="6">
        <v>15</v>
      </c>
      <c r="H378" s="6">
        <v>210</v>
      </c>
      <c r="I378" s="6" t="s">
        <v>95</v>
      </c>
      <c r="J378" s="6">
        <v>3357</v>
      </c>
      <c r="K378" s="19">
        <v>41712</v>
      </c>
      <c r="L378" s="7" t="s">
        <v>132</v>
      </c>
      <c r="M378" s="7" t="s">
        <v>189</v>
      </c>
      <c r="N378" s="7" t="s">
        <v>327</v>
      </c>
      <c r="O378" s="7">
        <v>92</v>
      </c>
      <c r="P378" s="19">
        <v>41733</v>
      </c>
      <c r="Q378" s="19">
        <v>41734</v>
      </c>
      <c r="R378" s="7" t="s">
        <v>675</v>
      </c>
      <c r="S378" s="7">
        <v>1.2598425196850395E-2</v>
      </c>
      <c r="T378" s="7">
        <v>4.88</v>
      </c>
      <c r="U378" s="7">
        <v>89</v>
      </c>
      <c r="V378" s="6">
        <v>3357</v>
      </c>
      <c r="W378" s="12">
        <f t="shared" si="62"/>
        <v>0</v>
      </c>
      <c r="X378" s="12">
        <v>15</v>
      </c>
      <c r="Y378" s="13">
        <v>92</v>
      </c>
      <c r="Z378" s="13">
        <v>4.88</v>
      </c>
      <c r="AA378" s="13">
        <v>89</v>
      </c>
      <c r="AB378" s="12">
        <v>210</v>
      </c>
      <c r="AC378" s="13">
        <f t="shared" si="60"/>
        <v>11269449</v>
      </c>
      <c r="AD378" s="12">
        <v>6</v>
      </c>
      <c r="AE378" s="12">
        <f t="shared" si="63"/>
        <v>1.791759469228055</v>
      </c>
      <c r="AF378" s="12">
        <v>3357</v>
      </c>
      <c r="AG378" s="12">
        <f t="shared" si="64"/>
        <v>1</v>
      </c>
      <c r="AH378" s="12">
        <f t="shared" si="65"/>
        <v>0</v>
      </c>
      <c r="AI378" s="12">
        <f t="shared" si="66"/>
        <v>0</v>
      </c>
      <c r="AJ378" s="12">
        <f t="shared" si="67"/>
        <v>0</v>
      </c>
      <c r="AK378" s="12">
        <f t="shared" si="68"/>
        <v>0</v>
      </c>
      <c r="AL378" s="12">
        <f t="shared" si="69"/>
        <v>0</v>
      </c>
      <c r="AM378" s="12">
        <f t="shared" si="70"/>
        <v>0</v>
      </c>
      <c r="AN378" s="12">
        <f t="shared" si="71"/>
        <v>0</v>
      </c>
      <c r="AO378" s="12">
        <v>15</v>
      </c>
      <c r="AP378" s="22">
        <f t="shared" si="61"/>
        <v>12.598425196850394</v>
      </c>
    </row>
    <row r="379" spans="1:42" x14ac:dyDescent="0.3">
      <c r="A379" s="6" t="s">
        <v>651</v>
      </c>
      <c r="B379" s="19" t="s">
        <v>118</v>
      </c>
      <c r="C379" s="6" t="s">
        <v>652</v>
      </c>
      <c r="D379" s="6" t="s">
        <v>187</v>
      </c>
      <c r="E379" s="6" t="s">
        <v>653</v>
      </c>
      <c r="F379" s="6">
        <v>6</v>
      </c>
      <c r="G379" s="6">
        <v>15</v>
      </c>
      <c r="H379" s="6">
        <v>210</v>
      </c>
      <c r="I379" s="6" t="s">
        <v>95</v>
      </c>
      <c r="J379" s="6">
        <v>3401</v>
      </c>
      <c r="K379" s="19">
        <v>41712</v>
      </c>
      <c r="L379" s="7" t="s">
        <v>132</v>
      </c>
      <c r="M379" s="7" t="s">
        <v>189</v>
      </c>
      <c r="N379" s="7" t="s">
        <v>327</v>
      </c>
      <c r="O379" s="7">
        <v>92</v>
      </c>
      <c r="P379" s="19">
        <v>41735</v>
      </c>
      <c r="Q379" s="19">
        <v>41736</v>
      </c>
      <c r="R379" s="7" t="s">
        <v>676</v>
      </c>
      <c r="S379" s="7">
        <v>7.8740157480314977E-3</v>
      </c>
      <c r="T379" s="7">
        <v>4.76</v>
      </c>
      <c r="U379" s="7">
        <v>96</v>
      </c>
      <c r="V379" s="6">
        <v>3401</v>
      </c>
      <c r="W379" s="12">
        <f t="shared" si="62"/>
        <v>0</v>
      </c>
      <c r="X379" s="12">
        <v>15</v>
      </c>
      <c r="Y379" s="13">
        <v>92</v>
      </c>
      <c r="Z379" s="13">
        <v>4.76</v>
      </c>
      <c r="AA379" s="13">
        <v>96</v>
      </c>
      <c r="AB379" s="12">
        <v>210</v>
      </c>
      <c r="AC379" s="13">
        <f t="shared" si="60"/>
        <v>11566801</v>
      </c>
      <c r="AD379" s="12">
        <v>6</v>
      </c>
      <c r="AE379" s="12">
        <f t="shared" si="63"/>
        <v>1.791759469228055</v>
      </c>
      <c r="AF379" s="12">
        <v>3401</v>
      </c>
      <c r="AG379" s="12">
        <f t="shared" si="64"/>
        <v>1</v>
      </c>
      <c r="AH379" s="12">
        <f t="shared" si="65"/>
        <v>0</v>
      </c>
      <c r="AI379" s="12">
        <f t="shared" si="66"/>
        <v>0</v>
      </c>
      <c r="AJ379" s="12">
        <f t="shared" si="67"/>
        <v>0</v>
      </c>
      <c r="AK379" s="12">
        <f t="shared" si="68"/>
        <v>0</v>
      </c>
      <c r="AL379" s="12">
        <f t="shared" si="69"/>
        <v>0</v>
      </c>
      <c r="AM379" s="12">
        <f t="shared" si="70"/>
        <v>0</v>
      </c>
      <c r="AN379" s="12">
        <f t="shared" si="71"/>
        <v>0</v>
      </c>
      <c r="AO379" s="12">
        <v>15</v>
      </c>
      <c r="AP379" s="22">
        <f t="shared" si="61"/>
        <v>7.8740157480314981</v>
      </c>
    </row>
    <row r="380" spans="1:42" x14ac:dyDescent="0.3">
      <c r="A380" s="6" t="s">
        <v>677</v>
      </c>
      <c r="B380" s="19" t="s">
        <v>268</v>
      </c>
      <c r="C380" s="6" t="s">
        <v>678</v>
      </c>
      <c r="D380" s="6" t="s">
        <v>187</v>
      </c>
      <c r="E380" s="6" t="s">
        <v>679</v>
      </c>
      <c r="F380" s="6">
        <v>8.3000000000000007</v>
      </c>
      <c r="G380" s="6">
        <v>42</v>
      </c>
      <c r="H380" s="6">
        <v>957</v>
      </c>
      <c r="I380" s="6" t="s">
        <v>30</v>
      </c>
      <c r="J380" s="6">
        <v>6404</v>
      </c>
      <c r="K380" s="19">
        <v>41691</v>
      </c>
      <c r="L380" s="7" t="s">
        <v>132</v>
      </c>
      <c r="M380" s="7" t="s">
        <v>316</v>
      </c>
      <c r="N380" s="7" t="s">
        <v>415</v>
      </c>
      <c r="O380" s="7">
        <v>161</v>
      </c>
      <c r="P380" s="19">
        <v>41690</v>
      </c>
      <c r="Q380" s="19">
        <v>41691</v>
      </c>
      <c r="R380" s="7" t="s">
        <v>680</v>
      </c>
      <c r="S380" s="7">
        <v>88.199999999999989</v>
      </c>
      <c r="T380" s="7">
        <v>6.33</v>
      </c>
      <c r="U380" s="7">
        <v>30000</v>
      </c>
      <c r="V380" s="6">
        <v>6404</v>
      </c>
      <c r="W380" s="12">
        <f t="shared" si="62"/>
        <v>1</v>
      </c>
      <c r="X380" s="12">
        <v>42</v>
      </c>
      <c r="Y380" s="13">
        <v>161</v>
      </c>
      <c r="Z380" s="13">
        <v>6.33</v>
      </c>
      <c r="AA380" s="13">
        <v>30000</v>
      </c>
      <c r="AB380" s="12">
        <v>957</v>
      </c>
      <c r="AC380" s="13">
        <f t="shared" si="60"/>
        <v>41011216</v>
      </c>
      <c r="AD380" s="12">
        <v>8.3000000000000007</v>
      </c>
      <c r="AE380" s="12">
        <f t="shared" si="63"/>
        <v>2.1162555148025524</v>
      </c>
      <c r="AF380" s="12">
        <v>6404</v>
      </c>
      <c r="AG380" s="12">
        <f t="shared" si="64"/>
        <v>1</v>
      </c>
      <c r="AH380" s="12">
        <f t="shared" si="65"/>
        <v>0</v>
      </c>
      <c r="AI380" s="12">
        <f t="shared" si="66"/>
        <v>0</v>
      </c>
      <c r="AJ380" s="12">
        <f t="shared" si="67"/>
        <v>0</v>
      </c>
      <c r="AK380" s="12">
        <f t="shared" si="68"/>
        <v>0</v>
      </c>
      <c r="AL380" s="12">
        <f t="shared" si="69"/>
        <v>0</v>
      </c>
      <c r="AM380" s="12">
        <f t="shared" si="70"/>
        <v>0</v>
      </c>
      <c r="AN380" s="12">
        <f t="shared" si="71"/>
        <v>0</v>
      </c>
      <c r="AO380" s="12">
        <v>42</v>
      </c>
      <c r="AP380" s="22">
        <f t="shared" si="61"/>
        <v>88199.999999999985</v>
      </c>
    </row>
    <row r="381" spans="1:42" x14ac:dyDescent="0.3">
      <c r="A381" s="6" t="s">
        <v>677</v>
      </c>
      <c r="B381" s="19" t="s">
        <v>270</v>
      </c>
      <c r="C381" s="6" t="s">
        <v>678</v>
      </c>
      <c r="D381" s="6" t="s">
        <v>187</v>
      </c>
      <c r="E381" s="6" t="s">
        <v>679</v>
      </c>
      <c r="F381" s="6">
        <v>8.3000000000000007</v>
      </c>
      <c r="G381" s="6">
        <v>42</v>
      </c>
      <c r="H381" s="6">
        <v>961</v>
      </c>
      <c r="I381" s="6" t="s">
        <v>30</v>
      </c>
      <c r="J381" s="6">
        <v>8392</v>
      </c>
      <c r="K381" s="19">
        <v>41691</v>
      </c>
      <c r="L381" s="7" t="s">
        <v>132</v>
      </c>
      <c r="M381" s="7" t="s">
        <v>316</v>
      </c>
      <c r="N381" s="7" t="s">
        <v>415</v>
      </c>
      <c r="O381" s="7">
        <v>161</v>
      </c>
      <c r="P381" s="19">
        <v>41691</v>
      </c>
      <c r="Q381" s="19">
        <v>41692</v>
      </c>
      <c r="R381" s="7" t="s">
        <v>681</v>
      </c>
      <c r="S381" s="7">
        <v>128.60472440944883</v>
      </c>
      <c r="T381" s="7">
        <v>6.46</v>
      </c>
      <c r="U381" s="7">
        <v>32000</v>
      </c>
      <c r="V381" s="6">
        <v>8392</v>
      </c>
      <c r="W381" s="12">
        <f t="shared" si="62"/>
        <v>1</v>
      </c>
      <c r="X381" s="12">
        <v>42</v>
      </c>
      <c r="Y381" s="13">
        <v>161</v>
      </c>
      <c r="Z381" s="13">
        <v>6.46</v>
      </c>
      <c r="AA381" s="13">
        <v>32000</v>
      </c>
      <c r="AB381" s="12">
        <v>961</v>
      </c>
      <c r="AC381" s="13">
        <f t="shared" si="60"/>
        <v>70425664</v>
      </c>
      <c r="AD381" s="12">
        <v>8.3000000000000007</v>
      </c>
      <c r="AE381" s="12">
        <f t="shared" si="63"/>
        <v>2.1162555148025524</v>
      </c>
      <c r="AF381" s="12">
        <v>8392</v>
      </c>
      <c r="AG381" s="12">
        <f t="shared" si="64"/>
        <v>1</v>
      </c>
      <c r="AH381" s="12">
        <f t="shared" si="65"/>
        <v>0</v>
      </c>
      <c r="AI381" s="12">
        <f t="shared" si="66"/>
        <v>0</v>
      </c>
      <c r="AJ381" s="12">
        <f t="shared" si="67"/>
        <v>0</v>
      </c>
      <c r="AK381" s="12">
        <f t="shared" si="68"/>
        <v>0</v>
      </c>
      <c r="AL381" s="12">
        <f t="shared" si="69"/>
        <v>0</v>
      </c>
      <c r="AM381" s="12">
        <f t="shared" si="70"/>
        <v>0</v>
      </c>
      <c r="AN381" s="12">
        <f t="shared" si="71"/>
        <v>0</v>
      </c>
      <c r="AO381" s="12">
        <v>42</v>
      </c>
      <c r="AP381" s="22">
        <f t="shared" si="61"/>
        <v>128604.72440944884</v>
      </c>
    </row>
    <row r="382" spans="1:42" x14ac:dyDescent="0.3">
      <c r="A382" s="6" t="s">
        <v>677</v>
      </c>
      <c r="B382" s="19" t="s">
        <v>272</v>
      </c>
      <c r="C382" s="6" t="s">
        <v>678</v>
      </c>
      <c r="D382" s="6" t="s">
        <v>187</v>
      </c>
      <c r="E382" s="6" t="s">
        <v>679</v>
      </c>
      <c r="F382" s="6">
        <v>8.4</v>
      </c>
      <c r="G382" s="6">
        <v>42</v>
      </c>
      <c r="H382" s="6">
        <v>980</v>
      </c>
      <c r="I382" s="6" t="s">
        <v>30</v>
      </c>
      <c r="J382" s="6">
        <v>13025</v>
      </c>
      <c r="K382" s="19">
        <v>41691</v>
      </c>
      <c r="L382" s="7" t="s">
        <v>132</v>
      </c>
      <c r="M382" s="7" t="s">
        <v>316</v>
      </c>
      <c r="N382" s="7" t="s">
        <v>415</v>
      </c>
      <c r="O382" s="7">
        <v>161</v>
      </c>
      <c r="P382" s="19">
        <v>41692</v>
      </c>
      <c r="Q382" s="19">
        <v>41693</v>
      </c>
      <c r="R382" s="7" t="s">
        <v>682</v>
      </c>
      <c r="S382" s="7">
        <v>100.01889763779528</v>
      </c>
      <c r="T382" s="7">
        <v>6.47</v>
      </c>
      <c r="U382" s="7">
        <v>32000</v>
      </c>
      <c r="V382" s="6">
        <v>13025</v>
      </c>
      <c r="W382" s="12">
        <f t="shared" si="62"/>
        <v>1</v>
      </c>
      <c r="X382" s="12">
        <v>42</v>
      </c>
      <c r="Y382" s="13">
        <v>161</v>
      </c>
      <c r="Z382" s="13">
        <v>6.47</v>
      </c>
      <c r="AA382" s="13">
        <v>32000</v>
      </c>
      <c r="AB382" s="12">
        <v>980</v>
      </c>
      <c r="AC382" s="13">
        <f t="shared" si="60"/>
        <v>169650625</v>
      </c>
      <c r="AD382" s="12">
        <v>8.4</v>
      </c>
      <c r="AE382" s="12">
        <f t="shared" si="63"/>
        <v>2.1282317058492679</v>
      </c>
      <c r="AF382" s="12">
        <v>13025</v>
      </c>
      <c r="AG382" s="12">
        <f t="shared" si="64"/>
        <v>1</v>
      </c>
      <c r="AH382" s="12">
        <f t="shared" si="65"/>
        <v>0</v>
      </c>
      <c r="AI382" s="12">
        <f t="shared" si="66"/>
        <v>0</v>
      </c>
      <c r="AJ382" s="12">
        <f t="shared" si="67"/>
        <v>0</v>
      </c>
      <c r="AK382" s="12">
        <f t="shared" si="68"/>
        <v>0</v>
      </c>
      <c r="AL382" s="12">
        <f t="shared" si="69"/>
        <v>0</v>
      </c>
      <c r="AM382" s="12">
        <f t="shared" si="70"/>
        <v>0</v>
      </c>
      <c r="AN382" s="12">
        <f t="shared" si="71"/>
        <v>0</v>
      </c>
      <c r="AO382" s="12">
        <v>42</v>
      </c>
      <c r="AP382" s="22">
        <f t="shared" si="61"/>
        <v>100018.89763779528</v>
      </c>
    </row>
    <row r="383" spans="1:42" x14ac:dyDescent="0.3">
      <c r="A383" s="6" t="s">
        <v>677</v>
      </c>
      <c r="B383" s="19" t="s">
        <v>274</v>
      </c>
      <c r="C383" s="6" t="s">
        <v>678</v>
      </c>
      <c r="D383" s="6" t="s">
        <v>187</v>
      </c>
      <c r="E383" s="6" t="s">
        <v>679</v>
      </c>
      <c r="F383" s="6">
        <v>8.4</v>
      </c>
      <c r="G383" s="6">
        <v>42</v>
      </c>
      <c r="H383" s="6">
        <v>1003</v>
      </c>
      <c r="I383" s="6" t="s">
        <v>30</v>
      </c>
      <c r="J383" s="6">
        <v>18063</v>
      </c>
      <c r="K383" s="19">
        <v>41691</v>
      </c>
      <c r="L383" s="7" t="s">
        <v>132</v>
      </c>
      <c r="M383" s="7" t="s">
        <v>316</v>
      </c>
      <c r="N383" s="7" t="s">
        <v>415</v>
      </c>
      <c r="O383" s="7">
        <v>161</v>
      </c>
      <c r="P383" s="19">
        <v>41693</v>
      </c>
      <c r="Q383" s="19">
        <v>41694</v>
      </c>
      <c r="R383" s="7" t="s">
        <v>683</v>
      </c>
      <c r="S383" s="7">
        <v>37.779527559055119</v>
      </c>
      <c r="T383" s="7">
        <v>6.3</v>
      </c>
      <c r="U383" s="7">
        <v>29000</v>
      </c>
      <c r="V383" s="6">
        <v>18063</v>
      </c>
      <c r="W383" s="12">
        <f t="shared" si="62"/>
        <v>1</v>
      </c>
      <c r="X383" s="12">
        <v>42</v>
      </c>
      <c r="Y383" s="13">
        <v>161</v>
      </c>
      <c r="Z383" s="13">
        <v>6.3</v>
      </c>
      <c r="AA383" s="13">
        <v>29000</v>
      </c>
      <c r="AB383" s="12">
        <v>1003</v>
      </c>
      <c r="AC383" s="13">
        <f t="shared" si="60"/>
        <v>326271969</v>
      </c>
      <c r="AD383" s="12">
        <v>8.4</v>
      </c>
      <c r="AE383" s="12">
        <f t="shared" si="63"/>
        <v>2.1282317058492679</v>
      </c>
      <c r="AF383" s="12">
        <v>18063</v>
      </c>
      <c r="AG383" s="12">
        <f t="shared" si="64"/>
        <v>1</v>
      </c>
      <c r="AH383" s="12">
        <f t="shared" si="65"/>
        <v>0</v>
      </c>
      <c r="AI383" s="12">
        <f t="shared" si="66"/>
        <v>0</v>
      </c>
      <c r="AJ383" s="12">
        <f t="shared" si="67"/>
        <v>0</v>
      </c>
      <c r="AK383" s="12">
        <f t="shared" si="68"/>
        <v>0</v>
      </c>
      <c r="AL383" s="12">
        <f t="shared" si="69"/>
        <v>0</v>
      </c>
      <c r="AM383" s="12">
        <f t="shared" si="70"/>
        <v>0</v>
      </c>
      <c r="AN383" s="12">
        <f t="shared" si="71"/>
        <v>0</v>
      </c>
      <c r="AO383" s="12">
        <v>42</v>
      </c>
      <c r="AP383" s="22">
        <f t="shared" si="61"/>
        <v>37779.527559055117</v>
      </c>
    </row>
    <row r="384" spans="1:42" x14ac:dyDescent="0.3">
      <c r="A384" s="6" t="s">
        <v>677</v>
      </c>
      <c r="B384" s="19" t="s">
        <v>276</v>
      </c>
      <c r="C384" s="6" t="s">
        <v>678</v>
      </c>
      <c r="D384" s="6" t="s">
        <v>187</v>
      </c>
      <c r="E384" s="6" t="s">
        <v>679</v>
      </c>
      <c r="F384" s="6">
        <v>8.3000000000000007</v>
      </c>
      <c r="G384" s="6">
        <v>42</v>
      </c>
      <c r="H384" s="6">
        <v>1008</v>
      </c>
      <c r="I384" s="6" t="s">
        <v>30</v>
      </c>
      <c r="J384" s="6">
        <v>21691</v>
      </c>
      <c r="K384" s="19">
        <v>41691</v>
      </c>
      <c r="L384" s="7" t="s">
        <v>132</v>
      </c>
      <c r="M384" s="7" t="s">
        <v>316</v>
      </c>
      <c r="N384" s="7" t="s">
        <v>415</v>
      </c>
      <c r="O384" s="7">
        <v>161</v>
      </c>
      <c r="P384" s="19">
        <v>41694</v>
      </c>
      <c r="Q384" s="19">
        <v>41695</v>
      </c>
      <c r="R384" s="7" t="s">
        <v>684</v>
      </c>
      <c r="S384" s="7">
        <v>39.30708661417323</v>
      </c>
      <c r="T384" s="7">
        <v>6.31</v>
      </c>
      <c r="U384" s="7">
        <v>29000</v>
      </c>
      <c r="V384" s="6">
        <v>21691</v>
      </c>
      <c r="W384" s="12">
        <f t="shared" si="62"/>
        <v>1</v>
      </c>
      <c r="X384" s="12">
        <v>42</v>
      </c>
      <c r="Y384" s="13">
        <v>161</v>
      </c>
      <c r="Z384" s="13">
        <v>6.31</v>
      </c>
      <c r="AA384" s="13">
        <v>29000</v>
      </c>
      <c r="AB384" s="12">
        <v>1008</v>
      </c>
      <c r="AC384" s="13">
        <f t="shared" si="60"/>
        <v>470499481</v>
      </c>
      <c r="AD384" s="12">
        <v>8.3000000000000007</v>
      </c>
      <c r="AE384" s="12">
        <f t="shared" si="63"/>
        <v>2.1162555148025524</v>
      </c>
      <c r="AF384" s="12">
        <v>21691</v>
      </c>
      <c r="AG384" s="12">
        <f t="shared" si="64"/>
        <v>1</v>
      </c>
      <c r="AH384" s="12">
        <f t="shared" si="65"/>
        <v>0</v>
      </c>
      <c r="AI384" s="12">
        <f t="shared" si="66"/>
        <v>0</v>
      </c>
      <c r="AJ384" s="12">
        <f t="shared" si="67"/>
        <v>0</v>
      </c>
      <c r="AK384" s="12">
        <f t="shared" si="68"/>
        <v>0</v>
      </c>
      <c r="AL384" s="12">
        <f t="shared" si="69"/>
        <v>0</v>
      </c>
      <c r="AM384" s="12">
        <f t="shared" si="70"/>
        <v>0</v>
      </c>
      <c r="AN384" s="12">
        <f t="shared" si="71"/>
        <v>0</v>
      </c>
      <c r="AO384" s="12">
        <v>42</v>
      </c>
      <c r="AP384" s="22">
        <f t="shared" si="61"/>
        <v>39307.086614173233</v>
      </c>
    </row>
    <row r="385" spans="1:42" x14ac:dyDescent="0.3">
      <c r="A385" s="6" t="s">
        <v>677</v>
      </c>
      <c r="B385" s="19" t="s">
        <v>278</v>
      </c>
      <c r="C385" s="6" t="s">
        <v>678</v>
      </c>
      <c r="D385" s="6" t="s">
        <v>187</v>
      </c>
      <c r="E385" s="6" t="s">
        <v>679</v>
      </c>
      <c r="F385" s="6">
        <v>8.3000000000000007</v>
      </c>
      <c r="G385" s="6">
        <v>42</v>
      </c>
      <c r="H385" s="6">
        <v>1021</v>
      </c>
      <c r="I385" s="6" t="s">
        <v>30</v>
      </c>
      <c r="J385" s="6">
        <v>23850</v>
      </c>
      <c r="K385" s="19">
        <v>41691</v>
      </c>
      <c r="L385" s="7" t="s">
        <v>132</v>
      </c>
      <c r="M385" s="7" t="s">
        <v>316</v>
      </c>
      <c r="N385" s="7" t="s">
        <v>415</v>
      </c>
      <c r="O385" s="7">
        <v>161</v>
      </c>
      <c r="P385" s="19">
        <v>41695</v>
      </c>
      <c r="Q385" s="19">
        <v>41696</v>
      </c>
      <c r="R385" s="7" t="s">
        <v>685</v>
      </c>
      <c r="S385" s="7">
        <v>33.434645669291342</v>
      </c>
      <c r="T385" s="7">
        <v>6.41</v>
      </c>
      <c r="U385" s="7">
        <v>28000</v>
      </c>
      <c r="V385" s="6">
        <v>23850</v>
      </c>
      <c r="W385" s="12">
        <f t="shared" si="62"/>
        <v>1</v>
      </c>
      <c r="X385" s="12">
        <v>42</v>
      </c>
      <c r="Y385" s="13">
        <v>161</v>
      </c>
      <c r="Z385" s="13">
        <v>6.41</v>
      </c>
      <c r="AA385" s="13">
        <v>28000</v>
      </c>
      <c r="AB385" s="12">
        <v>1021</v>
      </c>
      <c r="AC385" s="13">
        <f t="shared" si="60"/>
        <v>568822500</v>
      </c>
      <c r="AD385" s="12">
        <v>8.3000000000000007</v>
      </c>
      <c r="AE385" s="12">
        <f t="shared" si="63"/>
        <v>2.1162555148025524</v>
      </c>
      <c r="AF385" s="12">
        <v>23850</v>
      </c>
      <c r="AG385" s="12">
        <f t="shared" si="64"/>
        <v>1</v>
      </c>
      <c r="AH385" s="12">
        <f t="shared" si="65"/>
        <v>0</v>
      </c>
      <c r="AI385" s="12">
        <f t="shared" si="66"/>
        <v>0</v>
      </c>
      <c r="AJ385" s="12">
        <f t="shared" si="67"/>
        <v>0</v>
      </c>
      <c r="AK385" s="12">
        <f t="shared" si="68"/>
        <v>0</v>
      </c>
      <c r="AL385" s="12">
        <f t="shared" si="69"/>
        <v>0</v>
      </c>
      <c r="AM385" s="12">
        <f t="shared" si="70"/>
        <v>0</v>
      </c>
      <c r="AN385" s="12">
        <f t="shared" si="71"/>
        <v>0</v>
      </c>
      <c r="AO385" s="12">
        <v>42</v>
      </c>
      <c r="AP385" s="22">
        <f t="shared" si="61"/>
        <v>33434.645669291342</v>
      </c>
    </row>
    <row r="386" spans="1:42" x14ac:dyDescent="0.3">
      <c r="A386" s="6" t="s">
        <v>677</v>
      </c>
      <c r="B386" s="19" t="s">
        <v>280</v>
      </c>
      <c r="C386" s="6" t="s">
        <v>678</v>
      </c>
      <c r="D386" s="6" t="s">
        <v>187</v>
      </c>
      <c r="E386" s="6" t="s">
        <v>679</v>
      </c>
      <c r="F386" s="6">
        <v>8.3000000000000007</v>
      </c>
      <c r="G386" s="6">
        <v>42</v>
      </c>
      <c r="H386" s="6">
        <v>1029</v>
      </c>
      <c r="I386" s="6" t="s">
        <v>30</v>
      </c>
      <c r="J386" s="6">
        <v>25561</v>
      </c>
      <c r="K386" s="19">
        <v>41691</v>
      </c>
      <c r="L386" s="7" t="s">
        <v>132</v>
      </c>
      <c r="M386" s="7" t="s">
        <v>316</v>
      </c>
      <c r="N386" s="7" t="s">
        <v>415</v>
      </c>
      <c r="O386" s="7">
        <v>161</v>
      </c>
      <c r="P386" s="19">
        <v>41696</v>
      </c>
      <c r="Q386" s="19">
        <v>41697</v>
      </c>
      <c r="R386" s="7" t="s">
        <v>686</v>
      </c>
      <c r="S386" s="7">
        <v>30.168503937007873</v>
      </c>
      <c r="T386" s="7">
        <v>6.19</v>
      </c>
      <c r="U386" s="7">
        <v>28000</v>
      </c>
      <c r="V386" s="6">
        <v>25561</v>
      </c>
      <c r="W386" s="12">
        <f t="shared" si="62"/>
        <v>1</v>
      </c>
      <c r="X386" s="12">
        <v>42</v>
      </c>
      <c r="Y386" s="13">
        <v>161</v>
      </c>
      <c r="Z386" s="13">
        <v>6.19</v>
      </c>
      <c r="AA386" s="13">
        <v>28000</v>
      </c>
      <c r="AB386" s="12">
        <v>1029</v>
      </c>
      <c r="AC386" s="13">
        <f t="shared" ref="AC386:AC449" si="72">V386^2</f>
        <v>653364721</v>
      </c>
      <c r="AD386" s="12">
        <v>8.3000000000000007</v>
      </c>
      <c r="AE386" s="12">
        <f t="shared" si="63"/>
        <v>2.1162555148025524</v>
      </c>
      <c r="AF386" s="12">
        <v>25561</v>
      </c>
      <c r="AG386" s="12">
        <f t="shared" si="64"/>
        <v>1</v>
      </c>
      <c r="AH386" s="12">
        <f t="shared" si="65"/>
        <v>0</v>
      </c>
      <c r="AI386" s="12">
        <f t="shared" si="66"/>
        <v>0</v>
      </c>
      <c r="AJ386" s="12">
        <f t="shared" si="67"/>
        <v>0</v>
      </c>
      <c r="AK386" s="12">
        <f t="shared" si="68"/>
        <v>0</v>
      </c>
      <c r="AL386" s="12">
        <f t="shared" si="69"/>
        <v>0</v>
      </c>
      <c r="AM386" s="12">
        <f t="shared" si="70"/>
        <v>0</v>
      </c>
      <c r="AN386" s="12">
        <f t="shared" si="71"/>
        <v>0</v>
      </c>
      <c r="AO386" s="12">
        <v>42</v>
      </c>
      <c r="AP386" s="22">
        <f t="shared" ref="AP386:AP449" si="73">S386*1000</f>
        <v>30168.503937007874</v>
      </c>
    </row>
    <row r="387" spans="1:42" x14ac:dyDescent="0.3">
      <c r="A387" s="6" t="s">
        <v>677</v>
      </c>
      <c r="B387" s="19" t="s">
        <v>282</v>
      </c>
      <c r="C387" s="6" t="s">
        <v>678</v>
      </c>
      <c r="D387" s="6" t="s">
        <v>187</v>
      </c>
      <c r="E387" s="6" t="s">
        <v>679</v>
      </c>
      <c r="F387" s="6">
        <v>8.3000000000000007</v>
      </c>
      <c r="G387" s="6">
        <v>42</v>
      </c>
      <c r="H387" s="6">
        <v>1027</v>
      </c>
      <c r="I387" s="6" t="s">
        <v>30</v>
      </c>
      <c r="J387" s="6">
        <v>26980</v>
      </c>
      <c r="K387" s="19">
        <v>41691</v>
      </c>
      <c r="L387" s="7" t="s">
        <v>132</v>
      </c>
      <c r="M387" s="7" t="s">
        <v>316</v>
      </c>
      <c r="N387" s="7" t="s">
        <v>415</v>
      </c>
      <c r="O387" s="7">
        <v>161</v>
      </c>
      <c r="P387" s="19">
        <v>41697</v>
      </c>
      <c r="Q387" s="19">
        <v>41698</v>
      </c>
      <c r="R387" s="7" t="s">
        <v>687</v>
      </c>
      <c r="S387" s="7">
        <v>30.048818897637798</v>
      </c>
      <c r="T387" s="7">
        <v>6.5</v>
      </c>
      <c r="U387" s="7">
        <v>20000</v>
      </c>
      <c r="V387" s="6">
        <v>26980</v>
      </c>
      <c r="W387" s="12">
        <f t="shared" ref="W387:W450" si="74">IF(I387="Yes",1,0)</f>
        <v>1</v>
      </c>
      <c r="X387" s="12">
        <v>42</v>
      </c>
      <c r="Y387" s="13">
        <v>161</v>
      </c>
      <c r="Z387" s="13">
        <v>6.5</v>
      </c>
      <c r="AA387" s="13">
        <v>20000</v>
      </c>
      <c r="AB387" s="12">
        <v>1027</v>
      </c>
      <c r="AC387" s="13">
        <f t="shared" si="72"/>
        <v>727920400</v>
      </c>
      <c r="AD387" s="12">
        <v>8.3000000000000007</v>
      </c>
      <c r="AE387" s="12">
        <f t="shared" ref="AE387:AE450" si="75">LN(AD387)</f>
        <v>2.1162555148025524</v>
      </c>
      <c r="AF387" s="12">
        <v>26980</v>
      </c>
      <c r="AG387" s="12">
        <f t="shared" ref="AG387:AG450" si="76">IF(L387="action",1,0)</f>
        <v>1</v>
      </c>
      <c r="AH387" s="12">
        <f t="shared" ref="AH387:AH450" si="77">IF(L387="animation",1,0)</f>
        <v>0</v>
      </c>
      <c r="AI387" s="12">
        <f t="shared" ref="AI387:AI450" si="78">IF(L387="children",1,0)</f>
        <v>0</v>
      </c>
      <c r="AJ387" s="12">
        <f t="shared" ref="AJ387:AJ450" si="79">IF(L387="comedy",1,0)</f>
        <v>0</v>
      </c>
      <c r="AK387" s="12">
        <f t="shared" ref="AK387:AK450" si="80">IF(L387="drama",1,0)</f>
        <v>0</v>
      </c>
      <c r="AL387" s="12">
        <f t="shared" ref="AL387:AL450" si="81">IF(L387="fantasy",1,0)</f>
        <v>0</v>
      </c>
      <c r="AM387" s="12">
        <f t="shared" ref="AM387:AM450" si="82">IF(L387="romance",1,0)</f>
        <v>0</v>
      </c>
      <c r="AN387" s="12">
        <f t="shared" ref="AN387:AN450" si="83">IF(L387="suspense",1,0)</f>
        <v>0</v>
      </c>
      <c r="AO387" s="12">
        <v>42</v>
      </c>
      <c r="AP387" s="22">
        <f t="shared" si="73"/>
        <v>30048.818897637797</v>
      </c>
    </row>
    <row r="388" spans="1:42" x14ac:dyDescent="0.3">
      <c r="A388" s="6" t="s">
        <v>677</v>
      </c>
      <c r="B388" s="19" t="s">
        <v>284</v>
      </c>
      <c r="C388" s="6" t="s">
        <v>678</v>
      </c>
      <c r="D388" s="6" t="s">
        <v>187</v>
      </c>
      <c r="E388" s="6" t="s">
        <v>679</v>
      </c>
      <c r="F388" s="6">
        <v>8.3000000000000007</v>
      </c>
      <c r="G388" s="6">
        <v>42</v>
      </c>
      <c r="H388" s="6">
        <v>1029</v>
      </c>
      <c r="I388" s="6" t="s">
        <v>30</v>
      </c>
      <c r="J388" s="6">
        <v>28205</v>
      </c>
      <c r="K388" s="19">
        <v>41691</v>
      </c>
      <c r="L388" s="7" t="s">
        <v>132</v>
      </c>
      <c r="M388" s="7" t="s">
        <v>316</v>
      </c>
      <c r="N388" s="7" t="s">
        <v>415</v>
      </c>
      <c r="O388" s="7">
        <v>161</v>
      </c>
      <c r="P388" s="19">
        <v>41698</v>
      </c>
      <c r="Q388" s="19">
        <v>41699</v>
      </c>
      <c r="R388" s="7" t="s">
        <v>688</v>
      </c>
      <c r="S388" s="7">
        <v>51.296062992125989</v>
      </c>
      <c r="T388" s="7">
        <v>6.65</v>
      </c>
      <c r="U388" s="7">
        <v>20000</v>
      </c>
      <c r="V388" s="6">
        <v>28205</v>
      </c>
      <c r="W388" s="12">
        <f t="shared" si="74"/>
        <v>1</v>
      </c>
      <c r="X388" s="12">
        <v>42</v>
      </c>
      <c r="Y388" s="13">
        <v>161</v>
      </c>
      <c r="Z388" s="13">
        <v>6.65</v>
      </c>
      <c r="AA388" s="13">
        <v>20000</v>
      </c>
      <c r="AB388" s="12">
        <v>1029</v>
      </c>
      <c r="AC388" s="13">
        <f t="shared" si="72"/>
        <v>795522025</v>
      </c>
      <c r="AD388" s="12">
        <v>8.3000000000000007</v>
      </c>
      <c r="AE388" s="12">
        <f t="shared" si="75"/>
        <v>2.1162555148025524</v>
      </c>
      <c r="AF388" s="12">
        <v>28205</v>
      </c>
      <c r="AG388" s="12">
        <f t="shared" si="76"/>
        <v>1</v>
      </c>
      <c r="AH388" s="12">
        <f t="shared" si="77"/>
        <v>0</v>
      </c>
      <c r="AI388" s="12">
        <f t="shared" si="78"/>
        <v>0</v>
      </c>
      <c r="AJ388" s="12">
        <f t="shared" si="79"/>
        <v>0</v>
      </c>
      <c r="AK388" s="12">
        <f t="shared" si="80"/>
        <v>0</v>
      </c>
      <c r="AL388" s="12">
        <f t="shared" si="81"/>
        <v>0</v>
      </c>
      <c r="AM388" s="12">
        <f t="shared" si="82"/>
        <v>0</v>
      </c>
      <c r="AN388" s="12">
        <f t="shared" si="83"/>
        <v>0</v>
      </c>
      <c r="AO388" s="12">
        <v>42</v>
      </c>
      <c r="AP388" s="22">
        <f t="shared" si="73"/>
        <v>51296.06299212599</v>
      </c>
    </row>
    <row r="389" spans="1:42" x14ac:dyDescent="0.3">
      <c r="A389" s="6" t="s">
        <v>677</v>
      </c>
      <c r="B389" s="19" t="s">
        <v>286</v>
      </c>
      <c r="C389" s="6" t="s">
        <v>678</v>
      </c>
      <c r="D389" s="6" t="s">
        <v>187</v>
      </c>
      <c r="E389" s="6" t="s">
        <v>679</v>
      </c>
      <c r="F389" s="6">
        <v>8.3000000000000007</v>
      </c>
      <c r="G389" s="6">
        <v>42</v>
      </c>
      <c r="H389" s="6">
        <v>1032</v>
      </c>
      <c r="I389" s="6" t="s">
        <v>30</v>
      </c>
      <c r="J389" s="6">
        <v>29926</v>
      </c>
      <c r="K389" s="19">
        <v>41691</v>
      </c>
      <c r="L389" s="7" t="s">
        <v>132</v>
      </c>
      <c r="M389" s="7" t="s">
        <v>316</v>
      </c>
      <c r="N389" s="7" t="s">
        <v>415</v>
      </c>
      <c r="O389" s="7">
        <v>161</v>
      </c>
      <c r="P389" s="19">
        <v>41699</v>
      </c>
      <c r="Q389" s="19">
        <v>41700</v>
      </c>
      <c r="R389" s="7" t="s">
        <v>689</v>
      </c>
      <c r="S389" s="7">
        <v>37.628346456692917</v>
      </c>
      <c r="T389" s="7">
        <v>6.46</v>
      </c>
      <c r="U389" s="7">
        <v>20000</v>
      </c>
      <c r="V389" s="6">
        <v>29926</v>
      </c>
      <c r="W389" s="12">
        <f t="shared" si="74"/>
        <v>1</v>
      </c>
      <c r="X389" s="12">
        <v>42</v>
      </c>
      <c r="Y389" s="13">
        <v>161</v>
      </c>
      <c r="Z389" s="13">
        <v>6.46</v>
      </c>
      <c r="AA389" s="13">
        <v>20000</v>
      </c>
      <c r="AB389" s="12">
        <v>1032</v>
      </c>
      <c r="AC389" s="13">
        <f t="shared" si="72"/>
        <v>895565476</v>
      </c>
      <c r="AD389" s="12">
        <v>8.3000000000000007</v>
      </c>
      <c r="AE389" s="12">
        <f t="shared" si="75"/>
        <v>2.1162555148025524</v>
      </c>
      <c r="AF389" s="12">
        <v>29926</v>
      </c>
      <c r="AG389" s="12">
        <f t="shared" si="76"/>
        <v>1</v>
      </c>
      <c r="AH389" s="12">
        <f t="shared" si="77"/>
        <v>0</v>
      </c>
      <c r="AI389" s="12">
        <f t="shared" si="78"/>
        <v>0</v>
      </c>
      <c r="AJ389" s="12">
        <f t="shared" si="79"/>
        <v>0</v>
      </c>
      <c r="AK389" s="12">
        <f t="shared" si="80"/>
        <v>0</v>
      </c>
      <c r="AL389" s="12">
        <f t="shared" si="81"/>
        <v>0</v>
      </c>
      <c r="AM389" s="12">
        <f t="shared" si="82"/>
        <v>0</v>
      </c>
      <c r="AN389" s="12">
        <f t="shared" si="83"/>
        <v>0</v>
      </c>
      <c r="AO389" s="12">
        <v>42</v>
      </c>
      <c r="AP389" s="22">
        <f t="shared" si="73"/>
        <v>37628.346456692918</v>
      </c>
    </row>
    <row r="390" spans="1:42" x14ac:dyDescent="0.3">
      <c r="A390" s="6" t="s">
        <v>677</v>
      </c>
      <c r="B390" s="19" t="s">
        <v>690</v>
      </c>
      <c r="C390" s="6" t="s">
        <v>678</v>
      </c>
      <c r="D390" s="6" t="s">
        <v>187</v>
      </c>
      <c r="E390" s="6" t="s">
        <v>679</v>
      </c>
      <c r="F390" s="6">
        <v>8.3000000000000007</v>
      </c>
      <c r="G390" s="6">
        <v>42</v>
      </c>
      <c r="H390" s="6">
        <v>1034</v>
      </c>
      <c r="I390" s="6" t="s">
        <v>30</v>
      </c>
      <c r="J390" s="6">
        <v>31815</v>
      </c>
      <c r="K390" s="19">
        <v>41691</v>
      </c>
      <c r="L390" s="7" t="s">
        <v>132</v>
      </c>
      <c r="M390" s="7" t="s">
        <v>316</v>
      </c>
      <c r="N390" s="7" t="s">
        <v>415</v>
      </c>
      <c r="O390" s="7">
        <v>161</v>
      </c>
      <c r="P390" s="19">
        <v>41700</v>
      </c>
      <c r="Q390" s="19">
        <v>41701</v>
      </c>
      <c r="R390" s="7" t="s">
        <v>691</v>
      </c>
      <c r="S390" s="7">
        <v>12.179527559055119</v>
      </c>
      <c r="T390" s="7">
        <v>6.36</v>
      </c>
      <c r="U390" s="7">
        <v>19000</v>
      </c>
      <c r="V390" s="6">
        <v>31815</v>
      </c>
      <c r="W390" s="12">
        <f t="shared" si="74"/>
        <v>1</v>
      </c>
      <c r="X390" s="12">
        <v>42</v>
      </c>
      <c r="Y390" s="13">
        <v>161</v>
      </c>
      <c r="Z390" s="13">
        <v>6.36</v>
      </c>
      <c r="AA390" s="13">
        <v>19000</v>
      </c>
      <c r="AB390" s="12">
        <v>1034</v>
      </c>
      <c r="AC390" s="13">
        <f t="shared" si="72"/>
        <v>1012194225</v>
      </c>
      <c r="AD390" s="12">
        <v>8.3000000000000007</v>
      </c>
      <c r="AE390" s="12">
        <f t="shared" si="75"/>
        <v>2.1162555148025524</v>
      </c>
      <c r="AF390" s="12">
        <v>31815</v>
      </c>
      <c r="AG390" s="12">
        <f t="shared" si="76"/>
        <v>1</v>
      </c>
      <c r="AH390" s="12">
        <f t="shared" si="77"/>
        <v>0</v>
      </c>
      <c r="AI390" s="12">
        <f t="shared" si="78"/>
        <v>0</v>
      </c>
      <c r="AJ390" s="12">
        <f t="shared" si="79"/>
        <v>0</v>
      </c>
      <c r="AK390" s="12">
        <f t="shared" si="80"/>
        <v>0</v>
      </c>
      <c r="AL390" s="12">
        <f t="shared" si="81"/>
        <v>0</v>
      </c>
      <c r="AM390" s="12">
        <f t="shared" si="82"/>
        <v>0</v>
      </c>
      <c r="AN390" s="12">
        <f t="shared" si="83"/>
        <v>0</v>
      </c>
      <c r="AO390" s="12">
        <v>42</v>
      </c>
      <c r="AP390" s="22">
        <f t="shared" si="73"/>
        <v>12179.527559055119</v>
      </c>
    </row>
    <row r="391" spans="1:42" x14ac:dyDescent="0.3">
      <c r="A391" s="6" t="s">
        <v>677</v>
      </c>
      <c r="B391" s="19" t="s">
        <v>288</v>
      </c>
      <c r="C391" s="6" t="s">
        <v>678</v>
      </c>
      <c r="D391" s="6" t="s">
        <v>187</v>
      </c>
      <c r="E391" s="6" t="s">
        <v>679</v>
      </c>
      <c r="F391" s="6">
        <v>8.1999999999999993</v>
      </c>
      <c r="G391" s="6">
        <v>42</v>
      </c>
      <c r="H391" s="6">
        <v>1035</v>
      </c>
      <c r="I391" s="6" t="s">
        <v>30</v>
      </c>
      <c r="J391" s="6">
        <v>33147</v>
      </c>
      <c r="K391" s="19">
        <v>41691</v>
      </c>
      <c r="L391" s="7" t="s">
        <v>132</v>
      </c>
      <c r="M391" s="7" t="s">
        <v>316</v>
      </c>
      <c r="N391" s="7" t="s">
        <v>415</v>
      </c>
      <c r="O391" s="7">
        <v>161</v>
      </c>
      <c r="P391" s="19">
        <v>41701</v>
      </c>
      <c r="Q391" s="19">
        <v>41702</v>
      </c>
      <c r="R391" s="7" t="s">
        <v>692</v>
      </c>
      <c r="S391" s="7">
        <v>13.275590551181102</v>
      </c>
      <c r="T391" s="7">
        <v>6.2</v>
      </c>
      <c r="U391" s="7">
        <v>17000</v>
      </c>
      <c r="V391" s="6">
        <v>33147</v>
      </c>
      <c r="W391" s="12">
        <f t="shared" si="74"/>
        <v>1</v>
      </c>
      <c r="X391" s="12">
        <v>42</v>
      </c>
      <c r="Y391" s="13">
        <v>161</v>
      </c>
      <c r="Z391" s="13">
        <v>6.2</v>
      </c>
      <c r="AA391" s="13">
        <v>17000</v>
      </c>
      <c r="AB391" s="12">
        <v>1035</v>
      </c>
      <c r="AC391" s="13">
        <f t="shared" si="72"/>
        <v>1098723609</v>
      </c>
      <c r="AD391" s="12">
        <v>8.1999999999999993</v>
      </c>
      <c r="AE391" s="12">
        <f t="shared" si="75"/>
        <v>2.1041341542702074</v>
      </c>
      <c r="AF391" s="12">
        <v>33147</v>
      </c>
      <c r="AG391" s="12">
        <f t="shared" si="76"/>
        <v>1</v>
      </c>
      <c r="AH391" s="12">
        <f t="shared" si="77"/>
        <v>0</v>
      </c>
      <c r="AI391" s="12">
        <f t="shared" si="78"/>
        <v>0</v>
      </c>
      <c r="AJ391" s="12">
        <f t="shared" si="79"/>
        <v>0</v>
      </c>
      <c r="AK391" s="12">
        <f t="shared" si="80"/>
        <v>0</v>
      </c>
      <c r="AL391" s="12">
        <f t="shared" si="81"/>
        <v>0</v>
      </c>
      <c r="AM391" s="12">
        <f t="shared" si="82"/>
        <v>0</v>
      </c>
      <c r="AN391" s="12">
        <f t="shared" si="83"/>
        <v>0</v>
      </c>
      <c r="AO391" s="12">
        <v>42</v>
      </c>
      <c r="AP391" s="22">
        <f t="shared" si="73"/>
        <v>13275.590551181102</v>
      </c>
    </row>
    <row r="392" spans="1:42" x14ac:dyDescent="0.3">
      <c r="A392" s="6" t="s">
        <v>677</v>
      </c>
      <c r="B392" s="19" t="s">
        <v>693</v>
      </c>
      <c r="C392" s="6" t="s">
        <v>678</v>
      </c>
      <c r="D392" s="6" t="s">
        <v>187</v>
      </c>
      <c r="E392" s="6" t="s">
        <v>679</v>
      </c>
      <c r="F392" s="6">
        <v>8.1999999999999993</v>
      </c>
      <c r="G392" s="6">
        <v>42</v>
      </c>
      <c r="H392" s="6">
        <v>1035</v>
      </c>
      <c r="I392" s="6" t="s">
        <v>30</v>
      </c>
      <c r="J392" s="6">
        <v>34016</v>
      </c>
      <c r="K392" s="19">
        <v>41691</v>
      </c>
      <c r="L392" s="7" t="s">
        <v>132</v>
      </c>
      <c r="M392" s="7" t="s">
        <v>316</v>
      </c>
      <c r="N392" s="7" t="s">
        <v>415</v>
      </c>
      <c r="O392" s="7">
        <v>161</v>
      </c>
      <c r="P392" s="19">
        <v>41702</v>
      </c>
      <c r="Q392" s="19">
        <v>41703</v>
      </c>
      <c r="R392" s="7" t="s">
        <v>694</v>
      </c>
      <c r="S392" s="7">
        <v>11.412598425196851</v>
      </c>
      <c r="T392" s="7">
        <v>6.54</v>
      </c>
      <c r="U392" s="7">
        <v>17000</v>
      </c>
      <c r="V392" s="6">
        <v>34016</v>
      </c>
      <c r="W392" s="12">
        <f t="shared" si="74"/>
        <v>1</v>
      </c>
      <c r="X392" s="12">
        <v>42</v>
      </c>
      <c r="Y392" s="13">
        <v>161</v>
      </c>
      <c r="Z392" s="13">
        <v>6.54</v>
      </c>
      <c r="AA392" s="13">
        <v>17000</v>
      </c>
      <c r="AB392" s="12">
        <v>1035</v>
      </c>
      <c r="AC392" s="13">
        <f t="shared" si="72"/>
        <v>1157088256</v>
      </c>
      <c r="AD392" s="12">
        <v>8.1999999999999993</v>
      </c>
      <c r="AE392" s="12">
        <f t="shared" si="75"/>
        <v>2.1041341542702074</v>
      </c>
      <c r="AF392" s="12">
        <v>34016</v>
      </c>
      <c r="AG392" s="12">
        <f t="shared" si="76"/>
        <v>1</v>
      </c>
      <c r="AH392" s="12">
        <f t="shared" si="77"/>
        <v>0</v>
      </c>
      <c r="AI392" s="12">
        <f t="shared" si="78"/>
        <v>0</v>
      </c>
      <c r="AJ392" s="12">
        <f t="shared" si="79"/>
        <v>0</v>
      </c>
      <c r="AK392" s="12">
        <f t="shared" si="80"/>
        <v>0</v>
      </c>
      <c r="AL392" s="12">
        <f t="shared" si="81"/>
        <v>0</v>
      </c>
      <c r="AM392" s="12">
        <f t="shared" si="82"/>
        <v>0</v>
      </c>
      <c r="AN392" s="12">
        <f t="shared" si="83"/>
        <v>0</v>
      </c>
      <c r="AO392" s="12">
        <v>42</v>
      </c>
      <c r="AP392" s="22">
        <f t="shared" si="73"/>
        <v>11412.598425196851</v>
      </c>
    </row>
    <row r="393" spans="1:42" x14ac:dyDescent="0.3">
      <c r="A393" s="6" t="s">
        <v>677</v>
      </c>
      <c r="B393" s="19" t="s">
        <v>425</v>
      </c>
      <c r="C393" s="6" t="s">
        <v>678</v>
      </c>
      <c r="D393" s="6" t="s">
        <v>187</v>
      </c>
      <c r="E393" s="6" t="s">
        <v>679</v>
      </c>
      <c r="F393" s="6">
        <v>8.1999999999999993</v>
      </c>
      <c r="G393" s="6">
        <v>42</v>
      </c>
      <c r="H393" s="6">
        <v>1038</v>
      </c>
      <c r="I393" s="6" t="s">
        <v>30</v>
      </c>
      <c r="J393" s="6">
        <v>34790</v>
      </c>
      <c r="K393" s="19">
        <v>41691</v>
      </c>
      <c r="L393" s="7" t="s">
        <v>132</v>
      </c>
      <c r="M393" s="7" t="s">
        <v>316</v>
      </c>
      <c r="N393" s="7" t="s">
        <v>415</v>
      </c>
      <c r="O393" s="7">
        <v>161</v>
      </c>
      <c r="P393" s="19">
        <v>41703</v>
      </c>
      <c r="Q393" s="19">
        <v>41704</v>
      </c>
      <c r="R393" s="7" t="s">
        <v>695</v>
      </c>
      <c r="S393" s="7">
        <v>10.456692913385828</v>
      </c>
      <c r="T393" s="7">
        <v>6.08</v>
      </c>
      <c r="U393" s="7">
        <v>17000</v>
      </c>
      <c r="V393" s="6">
        <v>34790</v>
      </c>
      <c r="W393" s="12">
        <f t="shared" si="74"/>
        <v>1</v>
      </c>
      <c r="X393" s="12">
        <v>42</v>
      </c>
      <c r="Y393" s="13">
        <v>161</v>
      </c>
      <c r="Z393" s="13">
        <v>6.08</v>
      </c>
      <c r="AA393" s="13">
        <v>17000</v>
      </c>
      <c r="AB393" s="12">
        <v>1038</v>
      </c>
      <c r="AC393" s="13">
        <f t="shared" si="72"/>
        <v>1210344100</v>
      </c>
      <c r="AD393" s="12">
        <v>8.1999999999999993</v>
      </c>
      <c r="AE393" s="12">
        <f t="shared" si="75"/>
        <v>2.1041341542702074</v>
      </c>
      <c r="AF393" s="12">
        <v>34790</v>
      </c>
      <c r="AG393" s="12">
        <f t="shared" si="76"/>
        <v>1</v>
      </c>
      <c r="AH393" s="12">
        <f t="shared" si="77"/>
        <v>0</v>
      </c>
      <c r="AI393" s="12">
        <f t="shared" si="78"/>
        <v>0</v>
      </c>
      <c r="AJ393" s="12">
        <f t="shared" si="79"/>
        <v>0</v>
      </c>
      <c r="AK393" s="12">
        <f t="shared" si="80"/>
        <v>0</v>
      </c>
      <c r="AL393" s="12">
        <f t="shared" si="81"/>
        <v>0</v>
      </c>
      <c r="AM393" s="12">
        <f t="shared" si="82"/>
        <v>0</v>
      </c>
      <c r="AN393" s="12">
        <f t="shared" si="83"/>
        <v>0</v>
      </c>
      <c r="AO393" s="12">
        <v>42</v>
      </c>
      <c r="AP393" s="22">
        <f t="shared" si="73"/>
        <v>10456.692913385828</v>
      </c>
    </row>
    <row r="394" spans="1:42" x14ac:dyDescent="0.3">
      <c r="A394" s="6" t="s">
        <v>677</v>
      </c>
      <c r="B394" s="19" t="s">
        <v>429</v>
      </c>
      <c r="C394" s="6" t="s">
        <v>678</v>
      </c>
      <c r="D394" s="6" t="s">
        <v>187</v>
      </c>
      <c r="E394" s="6" t="s">
        <v>679</v>
      </c>
      <c r="F394" s="6">
        <v>8.1999999999999993</v>
      </c>
      <c r="G394" s="6">
        <v>42</v>
      </c>
      <c r="H394" s="6">
        <v>1039</v>
      </c>
      <c r="I394" s="6" t="s">
        <v>30</v>
      </c>
      <c r="J394" s="6">
        <v>35416</v>
      </c>
      <c r="K394" s="19">
        <v>41691</v>
      </c>
      <c r="L394" s="7" t="s">
        <v>132</v>
      </c>
      <c r="M394" s="7" t="s">
        <v>316</v>
      </c>
      <c r="N394" s="7" t="s">
        <v>415</v>
      </c>
      <c r="O394" s="7">
        <v>161</v>
      </c>
      <c r="P394" s="19">
        <v>41704</v>
      </c>
      <c r="Q394" s="19">
        <v>41705</v>
      </c>
      <c r="R394" s="7" t="s">
        <v>696</v>
      </c>
      <c r="S394" s="7">
        <v>15.751181102362207</v>
      </c>
      <c r="T394" s="7">
        <v>6.31</v>
      </c>
      <c r="U394" s="7">
        <v>10000</v>
      </c>
      <c r="V394" s="6">
        <v>35416</v>
      </c>
      <c r="W394" s="12">
        <f t="shared" si="74"/>
        <v>1</v>
      </c>
      <c r="X394" s="12">
        <v>42</v>
      </c>
      <c r="Y394" s="13">
        <v>161</v>
      </c>
      <c r="Z394" s="13">
        <v>6.31</v>
      </c>
      <c r="AA394" s="13">
        <v>10000</v>
      </c>
      <c r="AB394" s="12">
        <v>1039</v>
      </c>
      <c r="AC394" s="13">
        <f t="shared" si="72"/>
        <v>1254293056</v>
      </c>
      <c r="AD394" s="12">
        <v>8.1999999999999993</v>
      </c>
      <c r="AE394" s="12">
        <f t="shared" si="75"/>
        <v>2.1041341542702074</v>
      </c>
      <c r="AF394" s="12">
        <v>35416</v>
      </c>
      <c r="AG394" s="12">
        <f t="shared" si="76"/>
        <v>1</v>
      </c>
      <c r="AH394" s="12">
        <f t="shared" si="77"/>
        <v>0</v>
      </c>
      <c r="AI394" s="12">
        <f t="shared" si="78"/>
        <v>0</v>
      </c>
      <c r="AJ394" s="12">
        <f t="shared" si="79"/>
        <v>0</v>
      </c>
      <c r="AK394" s="12">
        <f t="shared" si="80"/>
        <v>0</v>
      </c>
      <c r="AL394" s="12">
        <f t="shared" si="81"/>
        <v>0</v>
      </c>
      <c r="AM394" s="12">
        <f t="shared" si="82"/>
        <v>0</v>
      </c>
      <c r="AN394" s="12">
        <f t="shared" si="83"/>
        <v>0</v>
      </c>
      <c r="AO394" s="12">
        <v>42</v>
      </c>
      <c r="AP394" s="22">
        <f t="shared" si="73"/>
        <v>15751.181102362207</v>
      </c>
    </row>
    <row r="395" spans="1:42" x14ac:dyDescent="0.3">
      <c r="A395" s="6" t="s">
        <v>677</v>
      </c>
      <c r="B395" s="19" t="s">
        <v>431</v>
      </c>
      <c r="C395" s="6" t="s">
        <v>678</v>
      </c>
      <c r="D395" s="6" t="s">
        <v>187</v>
      </c>
      <c r="E395" s="6" t="s">
        <v>679</v>
      </c>
      <c r="F395" s="6">
        <v>8.1999999999999993</v>
      </c>
      <c r="G395" s="6">
        <v>42</v>
      </c>
      <c r="H395" s="6">
        <v>1052</v>
      </c>
      <c r="I395" s="6" t="s">
        <v>30</v>
      </c>
      <c r="J395" s="6">
        <v>35941</v>
      </c>
      <c r="K395" s="19">
        <v>41691</v>
      </c>
      <c r="L395" s="7" t="s">
        <v>132</v>
      </c>
      <c r="M395" s="7" t="s">
        <v>316</v>
      </c>
      <c r="N395" s="7" t="s">
        <v>415</v>
      </c>
      <c r="O395" s="7">
        <v>161</v>
      </c>
      <c r="P395" s="19">
        <v>41705</v>
      </c>
      <c r="Q395" s="19">
        <v>41706</v>
      </c>
      <c r="R395" s="7" t="s">
        <v>697</v>
      </c>
      <c r="S395" s="7">
        <v>26.485039370078741</v>
      </c>
      <c r="T395" s="7">
        <v>6.3</v>
      </c>
      <c r="U395" s="7">
        <v>9554</v>
      </c>
      <c r="V395" s="6">
        <v>35941</v>
      </c>
      <c r="W395" s="12">
        <f t="shared" si="74"/>
        <v>1</v>
      </c>
      <c r="X395" s="12">
        <v>42</v>
      </c>
      <c r="Y395" s="13">
        <v>161</v>
      </c>
      <c r="Z395" s="13">
        <v>6.3</v>
      </c>
      <c r="AA395" s="13">
        <v>9554</v>
      </c>
      <c r="AB395" s="12">
        <v>1052</v>
      </c>
      <c r="AC395" s="13">
        <f t="shared" si="72"/>
        <v>1291755481</v>
      </c>
      <c r="AD395" s="12">
        <v>8.1999999999999993</v>
      </c>
      <c r="AE395" s="12">
        <f t="shared" si="75"/>
        <v>2.1041341542702074</v>
      </c>
      <c r="AF395" s="12">
        <v>35941</v>
      </c>
      <c r="AG395" s="12">
        <f t="shared" si="76"/>
        <v>1</v>
      </c>
      <c r="AH395" s="12">
        <f t="shared" si="77"/>
        <v>0</v>
      </c>
      <c r="AI395" s="12">
        <f t="shared" si="78"/>
        <v>0</v>
      </c>
      <c r="AJ395" s="12">
        <f t="shared" si="79"/>
        <v>0</v>
      </c>
      <c r="AK395" s="12">
        <f t="shared" si="80"/>
        <v>0</v>
      </c>
      <c r="AL395" s="12">
        <f t="shared" si="81"/>
        <v>0</v>
      </c>
      <c r="AM395" s="12">
        <f t="shared" si="82"/>
        <v>0</v>
      </c>
      <c r="AN395" s="12">
        <f t="shared" si="83"/>
        <v>0</v>
      </c>
      <c r="AO395" s="12">
        <v>42</v>
      </c>
      <c r="AP395" s="22">
        <f t="shared" si="73"/>
        <v>26485.039370078743</v>
      </c>
    </row>
    <row r="396" spans="1:42" x14ac:dyDescent="0.3">
      <c r="A396" s="6" t="s">
        <v>677</v>
      </c>
      <c r="B396" s="19" t="s">
        <v>433</v>
      </c>
      <c r="C396" s="6" t="s">
        <v>678</v>
      </c>
      <c r="D396" s="6" t="s">
        <v>187</v>
      </c>
      <c r="E396" s="6" t="s">
        <v>679</v>
      </c>
      <c r="F396" s="6">
        <v>8.1999999999999993</v>
      </c>
      <c r="G396" s="6">
        <v>42</v>
      </c>
      <c r="H396" s="6">
        <v>1053</v>
      </c>
      <c r="I396" s="6" t="s">
        <v>30</v>
      </c>
      <c r="J396" s="6">
        <v>36654</v>
      </c>
      <c r="K396" s="19">
        <v>41691</v>
      </c>
      <c r="L396" s="7" t="s">
        <v>132</v>
      </c>
      <c r="M396" s="7" t="s">
        <v>316</v>
      </c>
      <c r="N396" s="7" t="s">
        <v>415</v>
      </c>
      <c r="O396" s="7">
        <v>161</v>
      </c>
      <c r="P396" s="19">
        <v>41706</v>
      </c>
      <c r="Q396" s="19">
        <v>41707</v>
      </c>
      <c r="R396" s="7" t="s">
        <v>698</v>
      </c>
      <c r="S396" s="7">
        <v>19.653543307086615</v>
      </c>
      <c r="T396" s="7">
        <v>6.41</v>
      </c>
      <c r="U396" s="7">
        <v>10000</v>
      </c>
      <c r="V396" s="6">
        <v>36654</v>
      </c>
      <c r="W396" s="12">
        <f t="shared" si="74"/>
        <v>1</v>
      </c>
      <c r="X396" s="12">
        <v>42</v>
      </c>
      <c r="Y396" s="13">
        <v>161</v>
      </c>
      <c r="Z396" s="13">
        <v>6.41</v>
      </c>
      <c r="AA396" s="13">
        <v>10000</v>
      </c>
      <c r="AB396" s="12">
        <v>1053</v>
      </c>
      <c r="AC396" s="13">
        <f t="shared" si="72"/>
        <v>1343515716</v>
      </c>
      <c r="AD396" s="12">
        <v>8.1999999999999993</v>
      </c>
      <c r="AE396" s="12">
        <f t="shared" si="75"/>
        <v>2.1041341542702074</v>
      </c>
      <c r="AF396" s="12">
        <v>36654</v>
      </c>
      <c r="AG396" s="12">
        <f t="shared" si="76"/>
        <v>1</v>
      </c>
      <c r="AH396" s="12">
        <f t="shared" si="77"/>
        <v>0</v>
      </c>
      <c r="AI396" s="12">
        <f t="shared" si="78"/>
        <v>0</v>
      </c>
      <c r="AJ396" s="12">
        <f t="shared" si="79"/>
        <v>0</v>
      </c>
      <c r="AK396" s="12">
        <f t="shared" si="80"/>
        <v>0</v>
      </c>
      <c r="AL396" s="12">
        <f t="shared" si="81"/>
        <v>0</v>
      </c>
      <c r="AM396" s="12">
        <f t="shared" si="82"/>
        <v>0</v>
      </c>
      <c r="AN396" s="12">
        <f t="shared" si="83"/>
        <v>0</v>
      </c>
      <c r="AO396" s="12">
        <v>42</v>
      </c>
      <c r="AP396" s="22">
        <f t="shared" si="73"/>
        <v>19653.543307086617</v>
      </c>
    </row>
    <row r="397" spans="1:42" x14ac:dyDescent="0.3">
      <c r="A397" s="6" t="s">
        <v>677</v>
      </c>
      <c r="B397" s="19" t="s">
        <v>435</v>
      </c>
      <c r="C397" s="6" t="s">
        <v>678</v>
      </c>
      <c r="D397" s="6" t="s">
        <v>187</v>
      </c>
      <c r="E397" s="6" t="s">
        <v>679</v>
      </c>
      <c r="F397" s="6">
        <v>8.1999999999999993</v>
      </c>
      <c r="G397" s="6">
        <v>42</v>
      </c>
      <c r="H397" s="6">
        <v>1053</v>
      </c>
      <c r="I397" s="6" t="s">
        <v>30</v>
      </c>
      <c r="J397" s="6">
        <v>37435</v>
      </c>
      <c r="K397" s="19">
        <v>41691</v>
      </c>
      <c r="L397" s="7" t="s">
        <v>132</v>
      </c>
      <c r="M397" s="7" t="s">
        <v>316</v>
      </c>
      <c r="N397" s="7" t="s">
        <v>415</v>
      </c>
      <c r="O397" s="7">
        <v>161</v>
      </c>
      <c r="P397" s="19">
        <v>41707</v>
      </c>
      <c r="Q397" s="19">
        <v>41708</v>
      </c>
      <c r="R397" s="7" t="s">
        <v>699</v>
      </c>
      <c r="S397" s="7">
        <v>5.886614173228347</v>
      </c>
      <c r="T397" s="7">
        <v>6.43</v>
      </c>
      <c r="U397" s="7">
        <v>10000</v>
      </c>
      <c r="V397" s="6">
        <v>37435</v>
      </c>
      <c r="W397" s="12">
        <f t="shared" si="74"/>
        <v>1</v>
      </c>
      <c r="X397" s="12">
        <v>42</v>
      </c>
      <c r="Y397" s="13">
        <v>161</v>
      </c>
      <c r="Z397" s="13">
        <v>6.43</v>
      </c>
      <c r="AA397" s="13">
        <v>10000</v>
      </c>
      <c r="AB397" s="12">
        <v>1053</v>
      </c>
      <c r="AC397" s="13">
        <f t="shared" si="72"/>
        <v>1401379225</v>
      </c>
      <c r="AD397" s="12">
        <v>8.1999999999999993</v>
      </c>
      <c r="AE397" s="12">
        <f t="shared" si="75"/>
        <v>2.1041341542702074</v>
      </c>
      <c r="AF397" s="12">
        <v>37435</v>
      </c>
      <c r="AG397" s="12">
        <f t="shared" si="76"/>
        <v>1</v>
      </c>
      <c r="AH397" s="12">
        <f t="shared" si="77"/>
        <v>0</v>
      </c>
      <c r="AI397" s="12">
        <f t="shared" si="78"/>
        <v>0</v>
      </c>
      <c r="AJ397" s="12">
        <f t="shared" si="79"/>
        <v>0</v>
      </c>
      <c r="AK397" s="12">
        <f t="shared" si="80"/>
        <v>0</v>
      </c>
      <c r="AL397" s="12">
        <f t="shared" si="81"/>
        <v>0</v>
      </c>
      <c r="AM397" s="12">
        <f t="shared" si="82"/>
        <v>0</v>
      </c>
      <c r="AN397" s="12">
        <f t="shared" si="83"/>
        <v>0</v>
      </c>
      <c r="AO397" s="12">
        <v>42</v>
      </c>
      <c r="AP397" s="22">
        <f t="shared" si="73"/>
        <v>5886.6141732283468</v>
      </c>
    </row>
    <row r="398" spans="1:42" x14ac:dyDescent="0.3">
      <c r="A398" s="6" t="s">
        <v>677</v>
      </c>
      <c r="B398" s="19" t="s">
        <v>437</v>
      </c>
      <c r="C398" s="6" t="s">
        <v>678</v>
      </c>
      <c r="D398" s="6" t="s">
        <v>187</v>
      </c>
      <c r="E398" s="6" t="s">
        <v>679</v>
      </c>
      <c r="F398" s="6">
        <v>8.1999999999999993</v>
      </c>
      <c r="G398" s="6">
        <v>42</v>
      </c>
      <c r="H398" s="6">
        <v>1058</v>
      </c>
      <c r="I398" s="6" t="s">
        <v>30</v>
      </c>
      <c r="J398" s="6">
        <v>38152</v>
      </c>
      <c r="K398" s="19">
        <v>41691</v>
      </c>
      <c r="L398" s="7" t="s">
        <v>132</v>
      </c>
      <c r="M398" s="7" t="s">
        <v>316</v>
      </c>
      <c r="N398" s="7" t="s">
        <v>415</v>
      </c>
      <c r="O398" s="7">
        <v>161</v>
      </c>
      <c r="P398" s="19">
        <v>41708</v>
      </c>
      <c r="Q398" s="19">
        <v>41709</v>
      </c>
      <c r="R398" s="7" t="s">
        <v>700</v>
      </c>
      <c r="S398" s="7">
        <v>6.5716535433070877</v>
      </c>
      <c r="T398" s="7">
        <v>6.38</v>
      </c>
      <c r="U398" s="7">
        <v>10000</v>
      </c>
      <c r="V398" s="6">
        <v>38152</v>
      </c>
      <c r="W398" s="12">
        <f t="shared" si="74"/>
        <v>1</v>
      </c>
      <c r="X398" s="12">
        <v>42</v>
      </c>
      <c r="Y398" s="13">
        <v>161</v>
      </c>
      <c r="Z398" s="13">
        <v>6.38</v>
      </c>
      <c r="AA398" s="13">
        <v>10000</v>
      </c>
      <c r="AB398" s="12">
        <v>1058</v>
      </c>
      <c r="AC398" s="13">
        <f t="shared" si="72"/>
        <v>1455575104</v>
      </c>
      <c r="AD398" s="12">
        <v>8.1999999999999993</v>
      </c>
      <c r="AE398" s="12">
        <f t="shared" si="75"/>
        <v>2.1041341542702074</v>
      </c>
      <c r="AF398" s="12">
        <v>38152</v>
      </c>
      <c r="AG398" s="12">
        <f t="shared" si="76"/>
        <v>1</v>
      </c>
      <c r="AH398" s="12">
        <f t="shared" si="77"/>
        <v>0</v>
      </c>
      <c r="AI398" s="12">
        <f t="shared" si="78"/>
        <v>0</v>
      </c>
      <c r="AJ398" s="12">
        <f t="shared" si="79"/>
        <v>0</v>
      </c>
      <c r="AK398" s="12">
        <f t="shared" si="80"/>
        <v>0</v>
      </c>
      <c r="AL398" s="12">
        <f t="shared" si="81"/>
        <v>0</v>
      </c>
      <c r="AM398" s="12">
        <f t="shared" si="82"/>
        <v>0</v>
      </c>
      <c r="AN398" s="12">
        <f t="shared" si="83"/>
        <v>0</v>
      </c>
      <c r="AO398" s="12">
        <v>42</v>
      </c>
      <c r="AP398" s="22">
        <f t="shared" si="73"/>
        <v>6571.6535433070876</v>
      </c>
    </row>
    <row r="399" spans="1:42" x14ac:dyDescent="0.3">
      <c r="A399" s="6" t="s">
        <v>677</v>
      </c>
      <c r="B399" s="19" t="s">
        <v>439</v>
      </c>
      <c r="C399" s="6" t="s">
        <v>678</v>
      </c>
      <c r="D399" s="6" t="s">
        <v>187</v>
      </c>
      <c r="E399" s="6" t="s">
        <v>679</v>
      </c>
      <c r="F399" s="6">
        <v>8.1999999999999993</v>
      </c>
      <c r="G399" s="6">
        <v>42</v>
      </c>
      <c r="H399" s="6">
        <v>1058</v>
      </c>
      <c r="I399" s="6" t="s">
        <v>30</v>
      </c>
      <c r="J399" s="6">
        <v>38607</v>
      </c>
      <c r="K399" s="19">
        <v>41691</v>
      </c>
      <c r="L399" s="7" t="s">
        <v>132</v>
      </c>
      <c r="M399" s="7" t="s">
        <v>316</v>
      </c>
      <c r="N399" s="7" t="s">
        <v>415</v>
      </c>
      <c r="O399" s="7">
        <v>161</v>
      </c>
      <c r="P399" s="19">
        <v>41709</v>
      </c>
      <c r="Q399" s="19">
        <v>41710</v>
      </c>
      <c r="R399" s="7" t="s">
        <v>701</v>
      </c>
      <c r="S399" s="7">
        <v>5.5338582677165356</v>
      </c>
      <c r="T399" s="7">
        <v>6.03</v>
      </c>
      <c r="U399" s="7">
        <v>10000</v>
      </c>
      <c r="V399" s="6">
        <v>38607</v>
      </c>
      <c r="W399" s="12">
        <f t="shared" si="74"/>
        <v>1</v>
      </c>
      <c r="X399" s="12">
        <v>42</v>
      </c>
      <c r="Y399" s="13">
        <v>161</v>
      </c>
      <c r="Z399" s="13">
        <v>6.03</v>
      </c>
      <c r="AA399" s="13">
        <v>10000</v>
      </c>
      <c r="AB399" s="12">
        <v>1058</v>
      </c>
      <c r="AC399" s="13">
        <f t="shared" si="72"/>
        <v>1490500449</v>
      </c>
      <c r="AD399" s="12">
        <v>8.1999999999999993</v>
      </c>
      <c r="AE399" s="12">
        <f t="shared" si="75"/>
        <v>2.1041341542702074</v>
      </c>
      <c r="AF399" s="12">
        <v>38607</v>
      </c>
      <c r="AG399" s="12">
        <f t="shared" si="76"/>
        <v>1</v>
      </c>
      <c r="AH399" s="12">
        <f t="shared" si="77"/>
        <v>0</v>
      </c>
      <c r="AI399" s="12">
        <f t="shared" si="78"/>
        <v>0</v>
      </c>
      <c r="AJ399" s="12">
        <f t="shared" si="79"/>
        <v>0</v>
      </c>
      <c r="AK399" s="12">
        <f t="shared" si="80"/>
        <v>0</v>
      </c>
      <c r="AL399" s="12">
        <f t="shared" si="81"/>
        <v>0</v>
      </c>
      <c r="AM399" s="12">
        <f t="shared" si="82"/>
        <v>0</v>
      </c>
      <c r="AN399" s="12">
        <f t="shared" si="83"/>
        <v>0</v>
      </c>
      <c r="AO399" s="12">
        <v>42</v>
      </c>
      <c r="AP399" s="22">
        <f t="shared" si="73"/>
        <v>5533.8582677165359</v>
      </c>
    </row>
    <row r="400" spans="1:42" x14ac:dyDescent="0.3">
      <c r="A400" s="6" t="s">
        <v>677</v>
      </c>
      <c r="B400" s="19" t="s">
        <v>441</v>
      </c>
      <c r="C400" s="6" t="s">
        <v>678</v>
      </c>
      <c r="D400" s="6" t="s">
        <v>187</v>
      </c>
      <c r="E400" s="6" t="s">
        <v>679</v>
      </c>
      <c r="F400" s="6">
        <v>8.1999999999999993</v>
      </c>
      <c r="G400" s="6">
        <v>42</v>
      </c>
      <c r="H400" s="6">
        <v>1058</v>
      </c>
      <c r="I400" s="6" t="s">
        <v>30</v>
      </c>
      <c r="J400" s="6">
        <v>39069</v>
      </c>
      <c r="K400" s="19">
        <v>41691</v>
      </c>
      <c r="L400" s="7" t="s">
        <v>132</v>
      </c>
      <c r="M400" s="7" t="s">
        <v>316</v>
      </c>
      <c r="N400" s="7" t="s">
        <v>415</v>
      </c>
      <c r="O400" s="7">
        <v>161</v>
      </c>
      <c r="P400" s="19">
        <v>41710</v>
      </c>
      <c r="Q400" s="19">
        <v>41711</v>
      </c>
      <c r="R400" s="7" t="s">
        <v>702</v>
      </c>
      <c r="S400" s="7">
        <v>5.2645669291338582</v>
      </c>
      <c r="T400" s="7">
        <v>6.52</v>
      </c>
      <c r="U400" s="7">
        <v>10000</v>
      </c>
      <c r="V400" s="6">
        <v>39069</v>
      </c>
      <c r="W400" s="12">
        <f t="shared" si="74"/>
        <v>1</v>
      </c>
      <c r="X400" s="12">
        <v>42</v>
      </c>
      <c r="Y400" s="13">
        <v>161</v>
      </c>
      <c r="Z400" s="13">
        <v>6.52</v>
      </c>
      <c r="AA400" s="13">
        <v>10000</v>
      </c>
      <c r="AB400" s="12">
        <v>1058</v>
      </c>
      <c r="AC400" s="13">
        <f t="shared" si="72"/>
        <v>1526386761</v>
      </c>
      <c r="AD400" s="12">
        <v>8.1999999999999993</v>
      </c>
      <c r="AE400" s="12">
        <f t="shared" si="75"/>
        <v>2.1041341542702074</v>
      </c>
      <c r="AF400" s="12">
        <v>39069</v>
      </c>
      <c r="AG400" s="12">
        <f t="shared" si="76"/>
        <v>1</v>
      </c>
      <c r="AH400" s="12">
        <f t="shared" si="77"/>
        <v>0</v>
      </c>
      <c r="AI400" s="12">
        <f t="shared" si="78"/>
        <v>0</v>
      </c>
      <c r="AJ400" s="12">
        <f t="shared" si="79"/>
        <v>0</v>
      </c>
      <c r="AK400" s="12">
        <f t="shared" si="80"/>
        <v>0</v>
      </c>
      <c r="AL400" s="12">
        <f t="shared" si="81"/>
        <v>0</v>
      </c>
      <c r="AM400" s="12">
        <f t="shared" si="82"/>
        <v>0</v>
      </c>
      <c r="AN400" s="12">
        <f t="shared" si="83"/>
        <v>0</v>
      </c>
      <c r="AO400" s="12">
        <v>42</v>
      </c>
      <c r="AP400" s="22">
        <f t="shared" si="73"/>
        <v>5264.5669291338581</v>
      </c>
    </row>
    <row r="401" spans="1:42" x14ac:dyDescent="0.3">
      <c r="A401" s="6" t="s">
        <v>677</v>
      </c>
      <c r="B401" s="19" t="s">
        <v>443</v>
      </c>
      <c r="C401" s="6" t="s">
        <v>678</v>
      </c>
      <c r="D401" s="6" t="s">
        <v>187</v>
      </c>
      <c r="E401" s="6" t="s">
        <v>679</v>
      </c>
      <c r="F401" s="6">
        <v>8.1999999999999993</v>
      </c>
      <c r="G401" s="6">
        <v>42</v>
      </c>
      <c r="H401" s="6">
        <v>1058</v>
      </c>
      <c r="I401" s="6" t="s">
        <v>30</v>
      </c>
      <c r="J401" s="6">
        <v>39419</v>
      </c>
      <c r="K401" s="19">
        <v>41691</v>
      </c>
      <c r="L401" s="7" t="s">
        <v>132</v>
      </c>
      <c r="M401" s="7" t="s">
        <v>316</v>
      </c>
      <c r="N401" s="7" t="s">
        <v>415</v>
      </c>
      <c r="O401" s="7">
        <v>161</v>
      </c>
      <c r="P401" s="19">
        <v>41711</v>
      </c>
      <c r="Q401" s="19">
        <v>41712</v>
      </c>
      <c r="R401" s="7" t="s">
        <v>703</v>
      </c>
      <c r="S401" s="7">
        <v>2.9070866141732288</v>
      </c>
      <c r="T401" s="7">
        <v>6.36</v>
      </c>
      <c r="U401" s="7">
        <v>3512</v>
      </c>
      <c r="V401" s="6">
        <v>39419</v>
      </c>
      <c r="W401" s="12">
        <f t="shared" si="74"/>
        <v>1</v>
      </c>
      <c r="X401" s="12">
        <v>42</v>
      </c>
      <c r="Y401" s="13">
        <v>161</v>
      </c>
      <c r="Z401" s="13">
        <v>6.36</v>
      </c>
      <c r="AA401" s="13">
        <v>3512</v>
      </c>
      <c r="AB401" s="12">
        <v>1058</v>
      </c>
      <c r="AC401" s="13">
        <f t="shared" si="72"/>
        <v>1553857561</v>
      </c>
      <c r="AD401" s="12">
        <v>8.1999999999999993</v>
      </c>
      <c r="AE401" s="12">
        <f t="shared" si="75"/>
        <v>2.1041341542702074</v>
      </c>
      <c r="AF401" s="12">
        <v>39419</v>
      </c>
      <c r="AG401" s="12">
        <f t="shared" si="76"/>
        <v>1</v>
      </c>
      <c r="AH401" s="12">
        <f t="shared" si="77"/>
        <v>0</v>
      </c>
      <c r="AI401" s="12">
        <f t="shared" si="78"/>
        <v>0</v>
      </c>
      <c r="AJ401" s="12">
        <f t="shared" si="79"/>
        <v>0</v>
      </c>
      <c r="AK401" s="12">
        <f t="shared" si="80"/>
        <v>0</v>
      </c>
      <c r="AL401" s="12">
        <f t="shared" si="81"/>
        <v>0</v>
      </c>
      <c r="AM401" s="12">
        <f t="shared" si="82"/>
        <v>0</v>
      </c>
      <c r="AN401" s="12">
        <f t="shared" si="83"/>
        <v>0</v>
      </c>
      <c r="AO401" s="12">
        <v>42</v>
      </c>
      <c r="AP401" s="22">
        <f t="shared" si="73"/>
        <v>2907.0866141732286</v>
      </c>
    </row>
    <row r="402" spans="1:42" x14ac:dyDescent="0.3">
      <c r="A402" s="6" t="s">
        <v>677</v>
      </c>
      <c r="B402" s="19" t="s">
        <v>445</v>
      </c>
      <c r="C402" s="6" t="s">
        <v>678</v>
      </c>
      <c r="D402" s="6" t="s">
        <v>187</v>
      </c>
      <c r="E402" s="6" t="s">
        <v>679</v>
      </c>
      <c r="F402" s="6">
        <v>8.1999999999999993</v>
      </c>
      <c r="G402" s="6">
        <v>42</v>
      </c>
      <c r="H402" s="6">
        <v>1058</v>
      </c>
      <c r="I402" s="6" t="s">
        <v>30</v>
      </c>
      <c r="J402" s="6">
        <v>39681</v>
      </c>
      <c r="K402" s="19">
        <v>41691</v>
      </c>
      <c r="L402" s="7" t="s">
        <v>132</v>
      </c>
      <c r="M402" s="7" t="s">
        <v>316</v>
      </c>
      <c r="N402" s="7" t="s">
        <v>415</v>
      </c>
      <c r="O402" s="7">
        <v>161</v>
      </c>
      <c r="P402" s="19">
        <v>41712</v>
      </c>
      <c r="Q402" s="19">
        <v>41713</v>
      </c>
      <c r="R402" s="7" t="s">
        <v>704</v>
      </c>
      <c r="S402" s="7">
        <v>5.3480314960629922</v>
      </c>
      <c r="T402" s="7">
        <v>6.38</v>
      </c>
      <c r="U402" s="7">
        <v>3099</v>
      </c>
      <c r="V402" s="6">
        <v>39681</v>
      </c>
      <c r="W402" s="12">
        <f t="shared" si="74"/>
        <v>1</v>
      </c>
      <c r="X402" s="12">
        <v>42</v>
      </c>
      <c r="Y402" s="13">
        <v>161</v>
      </c>
      <c r="Z402" s="13">
        <v>6.38</v>
      </c>
      <c r="AA402" s="13">
        <v>3099</v>
      </c>
      <c r="AB402" s="12">
        <v>1058</v>
      </c>
      <c r="AC402" s="13">
        <f t="shared" si="72"/>
        <v>1574581761</v>
      </c>
      <c r="AD402" s="12">
        <v>8.1999999999999993</v>
      </c>
      <c r="AE402" s="12">
        <f t="shared" si="75"/>
        <v>2.1041341542702074</v>
      </c>
      <c r="AF402" s="12">
        <v>39681</v>
      </c>
      <c r="AG402" s="12">
        <f t="shared" si="76"/>
        <v>1</v>
      </c>
      <c r="AH402" s="12">
        <f t="shared" si="77"/>
        <v>0</v>
      </c>
      <c r="AI402" s="12">
        <f t="shared" si="78"/>
        <v>0</v>
      </c>
      <c r="AJ402" s="12">
        <f t="shared" si="79"/>
        <v>0</v>
      </c>
      <c r="AK402" s="12">
        <f t="shared" si="80"/>
        <v>0</v>
      </c>
      <c r="AL402" s="12">
        <f t="shared" si="81"/>
        <v>0</v>
      </c>
      <c r="AM402" s="12">
        <f t="shared" si="82"/>
        <v>0</v>
      </c>
      <c r="AN402" s="12">
        <f t="shared" si="83"/>
        <v>0</v>
      </c>
      <c r="AO402" s="12">
        <v>42</v>
      </c>
      <c r="AP402" s="22">
        <f t="shared" si="73"/>
        <v>5348.0314960629921</v>
      </c>
    </row>
    <row r="403" spans="1:42" x14ac:dyDescent="0.3">
      <c r="A403" s="6" t="s">
        <v>677</v>
      </c>
      <c r="B403" s="19" t="s">
        <v>447</v>
      </c>
      <c r="C403" s="6" t="s">
        <v>678</v>
      </c>
      <c r="D403" s="6" t="s">
        <v>187</v>
      </c>
      <c r="E403" s="6" t="s">
        <v>679</v>
      </c>
      <c r="F403" s="6">
        <v>8.1999999999999993</v>
      </c>
      <c r="G403" s="6">
        <v>42</v>
      </c>
      <c r="H403" s="6">
        <v>1059</v>
      </c>
      <c r="I403" s="6" t="s">
        <v>30</v>
      </c>
      <c r="J403" s="6">
        <v>39977</v>
      </c>
      <c r="K403" s="19">
        <v>41691</v>
      </c>
      <c r="L403" s="7" t="s">
        <v>132</v>
      </c>
      <c r="M403" s="7" t="s">
        <v>316</v>
      </c>
      <c r="N403" s="7" t="s">
        <v>415</v>
      </c>
      <c r="O403" s="7">
        <v>161</v>
      </c>
      <c r="P403" s="19">
        <v>41713</v>
      </c>
      <c r="Q403" s="19">
        <v>41714</v>
      </c>
      <c r="R403" s="7" t="s">
        <v>705</v>
      </c>
      <c r="S403" s="7">
        <v>4.2692913385826783</v>
      </c>
      <c r="T403" s="7">
        <v>6.6</v>
      </c>
      <c r="U403" s="7">
        <v>3075</v>
      </c>
      <c r="V403" s="6">
        <v>39977</v>
      </c>
      <c r="W403" s="12">
        <f t="shared" si="74"/>
        <v>1</v>
      </c>
      <c r="X403" s="12">
        <v>42</v>
      </c>
      <c r="Y403" s="13">
        <v>161</v>
      </c>
      <c r="Z403" s="13">
        <v>6.6</v>
      </c>
      <c r="AA403" s="13">
        <v>3075</v>
      </c>
      <c r="AB403" s="12">
        <v>1059</v>
      </c>
      <c r="AC403" s="13">
        <f t="shared" si="72"/>
        <v>1598160529</v>
      </c>
      <c r="AD403" s="12">
        <v>8.1999999999999993</v>
      </c>
      <c r="AE403" s="12">
        <f t="shared" si="75"/>
        <v>2.1041341542702074</v>
      </c>
      <c r="AF403" s="12">
        <v>39977</v>
      </c>
      <c r="AG403" s="12">
        <f t="shared" si="76"/>
        <v>1</v>
      </c>
      <c r="AH403" s="12">
        <f t="shared" si="77"/>
        <v>0</v>
      </c>
      <c r="AI403" s="12">
        <f t="shared" si="78"/>
        <v>0</v>
      </c>
      <c r="AJ403" s="12">
        <f t="shared" si="79"/>
        <v>0</v>
      </c>
      <c r="AK403" s="12">
        <f t="shared" si="80"/>
        <v>0</v>
      </c>
      <c r="AL403" s="12">
        <f t="shared" si="81"/>
        <v>0</v>
      </c>
      <c r="AM403" s="12">
        <f t="shared" si="82"/>
        <v>0</v>
      </c>
      <c r="AN403" s="12">
        <f t="shared" si="83"/>
        <v>0</v>
      </c>
      <c r="AO403" s="12">
        <v>42</v>
      </c>
      <c r="AP403" s="22">
        <f t="shared" si="73"/>
        <v>4269.2913385826787</v>
      </c>
    </row>
    <row r="404" spans="1:42" x14ac:dyDescent="0.3">
      <c r="A404" s="6" t="s">
        <v>677</v>
      </c>
      <c r="B404" s="19" t="s">
        <v>449</v>
      </c>
      <c r="C404" s="6" t="s">
        <v>678</v>
      </c>
      <c r="D404" s="6" t="s">
        <v>187</v>
      </c>
      <c r="E404" s="6" t="s">
        <v>679</v>
      </c>
      <c r="F404" s="6">
        <v>8.1999999999999993</v>
      </c>
      <c r="G404" s="6">
        <v>42</v>
      </c>
      <c r="H404" s="6">
        <v>1059</v>
      </c>
      <c r="I404" s="6" t="s">
        <v>30</v>
      </c>
      <c r="J404" s="6">
        <v>40313</v>
      </c>
      <c r="K404" s="19">
        <v>41691</v>
      </c>
      <c r="L404" s="7" t="s">
        <v>132</v>
      </c>
      <c r="M404" s="7" t="s">
        <v>316</v>
      </c>
      <c r="N404" s="7" t="s">
        <v>415</v>
      </c>
      <c r="O404" s="7">
        <v>161</v>
      </c>
      <c r="P404" s="19">
        <v>41714</v>
      </c>
      <c r="Q404" s="19">
        <v>41715</v>
      </c>
      <c r="R404" s="7" t="s">
        <v>706</v>
      </c>
      <c r="S404" s="7">
        <v>0.84566929133858271</v>
      </c>
      <c r="T404" s="7">
        <v>6.39</v>
      </c>
      <c r="U404" s="7">
        <v>1890</v>
      </c>
      <c r="V404" s="6">
        <v>40313</v>
      </c>
      <c r="W404" s="12">
        <f t="shared" si="74"/>
        <v>1</v>
      </c>
      <c r="X404" s="12">
        <v>42</v>
      </c>
      <c r="Y404" s="13">
        <v>161</v>
      </c>
      <c r="Z404" s="13">
        <v>6.39</v>
      </c>
      <c r="AA404" s="13">
        <v>1890</v>
      </c>
      <c r="AB404" s="12">
        <v>1059</v>
      </c>
      <c r="AC404" s="13">
        <f t="shared" si="72"/>
        <v>1625137969</v>
      </c>
      <c r="AD404" s="12">
        <v>8.1999999999999993</v>
      </c>
      <c r="AE404" s="12">
        <f t="shared" si="75"/>
        <v>2.1041341542702074</v>
      </c>
      <c r="AF404" s="12">
        <v>40313</v>
      </c>
      <c r="AG404" s="12">
        <f t="shared" si="76"/>
        <v>1</v>
      </c>
      <c r="AH404" s="12">
        <f t="shared" si="77"/>
        <v>0</v>
      </c>
      <c r="AI404" s="12">
        <f t="shared" si="78"/>
        <v>0</v>
      </c>
      <c r="AJ404" s="12">
        <f t="shared" si="79"/>
        <v>0</v>
      </c>
      <c r="AK404" s="12">
        <f t="shared" si="80"/>
        <v>0</v>
      </c>
      <c r="AL404" s="12">
        <f t="shared" si="81"/>
        <v>0</v>
      </c>
      <c r="AM404" s="12">
        <f t="shared" si="82"/>
        <v>0</v>
      </c>
      <c r="AN404" s="12">
        <f t="shared" si="83"/>
        <v>0</v>
      </c>
      <c r="AO404" s="12">
        <v>42</v>
      </c>
      <c r="AP404" s="22">
        <f t="shared" si="73"/>
        <v>845.66929133858275</v>
      </c>
    </row>
    <row r="405" spans="1:42" x14ac:dyDescent="0.3">
      <c r="A405" s="6" t="s">
        <v>677</v>
      </c>
      <c r="B405" s="19" t="s">
        <v>451</v>
      </c>
      <c r="C405" s="6" t="s">
        <v>678</v>
      </c>
      <c r="D405" s="6" t="s">
        <v>187</v>
      </c>
      <c r="E405" s="6" t="s">
        <v>679</v>
      </c>
      <c r="F405" s="6">
        <v>8.1999999999999993</v>
      </c>
      <c r="G405" s="6">
        <v>42</v>
      </c>
      <c r="H405" s="6">
        <v>1059</v>
      </c>
      <c r="I405" s="6" t="s">
        <v>30</v>
      </c>
      <c r="J405" s="6">
        <v>40601</v>
      </c>
      <c r="K405" s="19">
        <v>41691</v>
      </c>
      <c r="L405" s="7" t="s">
        <v>132</v>
      </c>
      <c r="M405" s="7" t="s">
        <v>316</v>
      </c>
      <c r="N405" s="7" t="s">
        <v>415</v>
      </c>
      <c r="O405" s="7">
        <v>161</v>
      </c>
      <c r="P405" s="19">
        <v>41715</v>
      </c>
      <c r="Q405" s="19">
        <v>41716</v>
      </c>
      <c r="R405" s="7" t="s">
        <v>707</v>
      </c>
      <c r="S405" s="7">
        <v>0.95748031496063002</v>
      </c>
      <c r="T405" s="7">
        <v>6.55</v>
      </c>
      <c r="U405" s="7">
        <v>1827</v>
      </c>
      <c r="V405" s="6">
        <v>40601</v>
      </c>
      <c r="W405" s="12">
        <f t="shared" si="74"/>
        <v>1</v>
      </c>
      <c r="X405" s="12">
        <v>42</v>
      </c>
      <c r="Y405" s="13">
        <v>161</v>
      </c>
      <c r="Z405" s="13">
        <v>6.55</v>
      </c>
      <c r="AA405" s="13">
        <v>1827</v>
      </c>
      <c r="AB405" s="12">
        <v>1059</v>
      </c>
      <c r="AC405" s="13">
        <f t="shared" si="72"/>
        <v>1648441201</v>
      </c>
      <c r="AD405" s="12">
        <v>8.1999999999999993</v>
      </c>
      <c r="AE405" s="12">
        <f t="shared" si="75"/>
        <v>2.1041341542702074</v>
      </c>
      <c r="AF405" s="12">
        <v>40601</v>
      </c>
      <c r="AG405" s="12">
        <f t="shared" si="76"/>
        <v>1</v>
      </c>
      <c r="AH405" s="12">
        <f t="shared" si="77"/>
        <v>0</v>
      </c>
      <c r="AI405" s="12">
        <f t="shared" si="78"/>
        <v>0</v>
      </c>
      <c r="AJ405" s="12">
        <f t="shared" si="79"/>
        <v>0</v>
      </c>
      <c r="AK405" s="12">
        <f t="shared" si="80"/>
        <v>0</v>
      </c>
      <c r="AL405" s="12">
        <f t="shared" si="81"/>
        <v>0</v>
      </c>
      <c r="AM405" s="12">
        <f t="shared" si="82"/>
        <v>0</v>
      </c>
      <c r="AN405" s="12">
        <f t="shared" si="83"/>
        <v>0</v>
      </c>
      <c r="AO405" s="12">
        <v>42</v>
      </c>
      <c r="AP405" s="22">
        <f t="shared" si="73"/>
        <v>957.48031496063004</v>
      </c>
    </row>
    <row r="406" spans="1:42" x14ac:dyDescent="0.3">
      <c r="A406" s="6" t="s">
        <v>677</v>
      </c>
      <c r="B406" s="19" t="s">
        <v>453</v>
      </c>
      <c r="C406" s="6" t="s">
        <v>678</v>
      </c>
      <c r="D406" s="6" t="s">
        <v>187</v>
      </c>
      <c r="E406" s="6" t="s">
        <v>679</v>
      </c>
      <c r="F406" s="6">
        <v>8.1999999999999993</v>
      </c>
      <c r="G406" s="6">
        <v>42</v>
      </c>
      <c r="H406" s="6">
        <v>1059</v>
      </c>
      <c r="I406" s="6" t="s">
        <v>30</v>
      </c>
      <c r="J406" s="6">
        <v>40795</v>
      </c>
      <c r="K406" s="19">
        <v>41691</v>
      </c>
      <c r="L406" s="7" t="s">
        <v>132</v>
      </c>
      <c r="M406" s="7" t="s">
        <v>316</v>
      </c>
      <c r="N406" s="7" t="s">
        <v>415</v>
      </c>
      <c r="O406" s="7">
        <v>161</v>
      </c>
      <c r="P406" s="19">
        <v>41716</v>
      </c>
      <c r="Q406" s="19">
        <v>41717</v>
      </c>
      <c r="R406" s="7" t="s">
        <v>708</v>
      </c>
      <c r="S406" s="7">
        <v>0.81889763779527569</v>
      </c>
      <c r="T406" s="7">
        <v>6.49</v>
      </c>
      <c r="U406" s="7">
        <v>1802</v>
      </c>
      <c r="V406" s="6">
        <v>40795</v>
      </c>
      <c r="W406" s="12">
        <f t="shared" si="74"/>
        <v>1</v>
      </c>
      <c r="X406" s="12">
        <v>42</v>
      </c>
      <c r="Y406" s="13">
        <v>161</v>
      </c>
      <c r="Z406" s="13">
        <v>6.49</v>
      </c>
      <c r="AA406" s="13">
        <v>1802</v>
      </c>
      <c r="AB406" s="12">
        <v>1059</v>
      </c>
      <c r="AC406" s="13">
        <f t="shared" si="72"/>
        <v>1664232025</v>
      </c>
      <c r="AD406" s="12">
        <v>8.1999999999999993</v>
      </c>
      <c r="AE406" s="12">
        <f t="shared" si="75"/>
        <v>2.1041341542702074</v>
      </c>
      <c r="AF406" s="12">
        <v>40795</v>
      </c>
      <c r="AG406" s="12">
        <f t="shared" si="76"/>
        <v>1</v>
      </c>
      <c r="AH406" s="12">
        <f t="shared" si="77"/>
        <v>0</v>
      </c>
      <c r="AI406" s="12">
        <f t="shared" si="78"/>
        <v>0</v>
      </c>
      <c r="AJ406" s="12">
        <f t="shared" si="79"/>
        <v>0</v>
      </c>
      <c r="AK406" s="12">
        <f t="shared" si="80"/>
        <v>0</v>
      </c>
      <c r="AL406" s="12">
        <f t="shared" si="81"/>
        <v>0</v>
      </c>
      <c r="AM406" s="12">
        <f t="shared" si="82"/>
        <v>0</v>
      </c>
      <c r="AN406" s="12">
        <f t="shared" si="83"/>
        <v>0</v>
      </c>
      <c r="AO406" s="12">
        <v>42</v>
      </c>
      <c r="AP406" s="22">
        <f t="shared" si="73"/>
        <v>818.89763779527573</v>
      </c>
    </row>
    <row r="407" spans="1:42" x14ac:dyDescent="0.3">
      <c r="A407" s="6" t="s">
        <v>677</v>
      </c>
      <c r="B407" s="19" t="s">
        <v>455</v>
      </c>
      <c r="C407" s="6" t="s">
        <v>678</v>
      </c>
      <c r="D407" s="6" t="s">
        <v>187</v>
      </c>
      <c r="E407" s="6" t="s">
        <v>679</v>
      </c>
      <c r="F407" s="6">
        <v>8.1999999999999993</v>
      </c>
      <c r="G407" s="6">
        <v>42</v>
      </c>
      <c r="H407" s="6">
        <v>1105</v>
      </c>
      <c r="I407" s="6" t="s">
        <v>30</v>
      </c>
      <c r="J407" s="6">
        <v>40988</v>
      </c>
      <c r="K407" s="19">
        <v>41691</v>
      </c>
      <c r="L407" s="7" t="s">
        <v>132</v>
      </c>
      <c r="M407" s="7" t="s">
        <v>316</v>
      </c>
      <c r="N407" s="7" t="s">
        <v>415</v>
      </c>
      <c r="O407" s="7">
        <v>161</v>
      </c>
      <c r="P407" s="19">
        <v>41717</v>
      </c>
      <c r="Q407" s="19">
        <v>41718</v>
      </c>
      <c r="R407" s="7" t="s">
        <v>709</v>
      </c>
      <c r="S407" s="7">
        <v>0.73858267716535431</v>
      </c>
      <c r="T407" s="7">
        <v>6.2</v>
      </c>
      <c r="U407" s="7">
        <v>1700</v>
      </c>
      <c r="V407" s="6">
        <v>40988</v>
      </c>
      <c r="W407" s="12">
        <f t="shared" si="74"/>
        <v>1</v>
      </c>
      <c r="X407" s="12">
        <v>42</v>
      </c>
      <c r="Y407" s="13">
        <v>161</v>
      </c>
      <c r="Z407" s="13">
        <v>6.2</v>
      </c>
      <c r="AA407" s="13">
        <v>1700</v>
      </c>
      <c r="AB407" s="12">
        <v>1105</v>
      </c>
      <c r="AC407" s="13">
        <f t="shared" si="72"/>
        <v>1680016144</v>
      </c>
      <c r="AD407" s="12">
        <v>8.1999999999999993</v>
      </c>
      <c r="AE407" s="12">
        <f t="shared" si="75"/>
        <v>2.1041341542702074</v>
      </c>
      <c r="AF407" s="12">
        <v>40988</v>
      </c>
      <c r="AG407" s="12">
        <f t="shared" si="76"/>
        <v>1</v>
      </c>
      <c r="AH407" s="12">
        <f t="shared" si="77"/>
        <v>0</v>
      </c>
      <c r="AI407" s="12">
        <f t="shared" si="78"/>
        <v>0</v>
      </c>
      <c r="AJ407" s="12">
        <f t="shared" si="79"/>
        <v>0</v>
      </c>
      <c r="AK407" s="12">
        <f t="shared" si="80"/>
        <v>0</v>
      </c>
      <c r="AL407" s="12">
        <f t="shared" si="81"/>
        <v>0</v>
      </c>
      <c r="AM407" s="12">
        <f t="shared" si="82"/>
        <v>0</v>
      </c>
      <c r="AN407" s="12">
        <f t="shared" si="83"/>
        <v>0</v>
      </c>
      <c r="AO407" s="12">
        <v>42</v>
      </c>
      <c r="AP407" s="22">
        <f t="shared" si="73"/>
        <v>738.58267716535431</v>
      </c>
    </row>
    <row r="408" spans="1:42" x14ac:dyDescent="0.3">
      <c r="A408" s="6" t="s">
        <v>677</v>
      </c>
      <c r="B408" s="19" t="s">
        <v>457</v>
      </c>
      <c r="C408" s="6" t="s">
        <v>678</v>
      </c>
      <c r="D408" s="6" t="s">
        <v>187</v>
      </c>
      <c r="E408" s="6" t="s">
        <v>679</v>
      </c>
      <c r="F408" s="6">
        <v>8.1999999999999993</v>
      </c>
      <c r="G408" s="6">
        <v>42</v>
      </c>
      <c r="H408" s="6">
        <v>1155</v>
      </c>
      <c r="I408" s="6" t="s">
        <v>30</v>
      </c>
      <c r="J408" s="6">
        <v>41253</v>
      </c>
      <c r="K408" s="19">
        <v>41691</v>
      </c>
      <c r="L408" s="7" t="s">
        <v>132</v>
      </c>
      <c r="M408" s="7" t="s">
        <v>316</v>
      </c>
      <c r="N408" s="7" t="s">
        <v>415</v>
      </c>
      <c r="O408" s="7">
        <v>161</v>
      </c>
      <c r="P408" s="19">
        <v>41718</v>
      </c>
      <c r="Q408" s="19">
        <v>41719</v>
      </c>
      <c r="R408" s="7" t="s">
        <v>710</v>
      </c>
      <c r="S408" s="7">
        <v>0.3133858267716535</v>
      </c>
      <c r="T408" s="7">
        <v>6.9</v>
      </c>
      <c r="U408" s="7">
        <v>253</v>
      </c>
      <c r="V408" s="6">
        <v>41253</v>
      </c>
      <c r="W408" s="12">
        <f t="shared" si="74"/>
        <v>1</v>
      </c>
      <c r="X408" s="12">
        <v>42</v>
      </c>
      <c r="Y408" s="13">
        <v>161</v>
      </c>
      <c r="Z408" s="13">
        <v>6.9</v>
      </c>
      <c r="AA408" s="13">
        <v>253</v>
      </c>
      <c r="AB408" s="12">
        <v>1155</v>
      </c>
      <c r="AC408" s="13">
        <f t="shared" si="72"/>
        <v>1701810009</v>
      </c>
      <c r="AD408" s="12">
        <v>8.1999999999999993</v>
      </c>
      <c r="AE408" s="12">
        <f t="shared" si="75"/>
        <v>2.1041341542702074</v>
      </c>
      <c r="AF408" s="12">
        <v>41253</v>
      </c>
      <c r="AG408" s="12">
        <f t="shared" si="76"/>
        <v>1</v>
      </c>
      <c r="AH408" s="12">
        <f t="shared" si="77"/>
        <v>0</v>
      </c>
      <c r="AI408" s="12">
        <f t="shared" si="78"/>
        <v>0</v>
      </c>
      <c r="AJ408" s="12">
        <f t="shared" si="79"/>
        <v>0</v>
      </c>
      <c r="AK408" s="12">
        <f t="shared" si="80"/>
        <v>0</v>
      </c>
      <c r="AL408" s="12">
        <f t="shared" si="81"/>
        <v>0</v>
      </c>
      <c r="AM408" s="12">
        <f t="shared" si="82"/>
        <v>0</v>
      </c>
      <c r="AN408" s="12">
        <f t="shared" si="83"/>
        <v>0</v>
      </c>
      <c r="AO408" s="12">
        <v>42</v>
      </c>
      <c r="AP408" s="22">
        <f t="shared" si="73"/>
        <v>313.38582677165351</v>
      </c>
    </row>
    <row r="409" spans="1:42" x14ac:dyDescent="0.3">
      <c r="A409" s="6" t="s">
        <v>711</v>
      </c>
      <c r="B409" s="19" t="s">
        <v>360</v>
      </c>
      <c r="C409" s="6" t="s">
        <v>712</v>
      </c>
      <c r="D409" s="6" t="s">
        <v>28</v>
      </c>
      <c r="E409" s="6" t="s">
        <v>713</v>
      </c>
      <c r="F409" s="6">
        <v>6.4</v>
      </c>
      <c r="G409" s="6">
        <v>22</v>
      </c>
      <c r="H409" s="6">
        <v>1062</v>
      </c>
      <c r="I409" s="6" t="s">
        <v>95</v>
      </c>
      <c r="J409" s="6">
        <v>4692</v>
      </c>
      <c r="K409" s="19">
        <v>41883</v>
      </c>
      <c r="L409" s="7" t="s">
        <v>132</v>
      </c>
      <c r="M409" s="7" t="s">
        <v>189</v>
      </c>
      <c r="N409" s="7" t="s">
        <v>415</v>
      </c>
      <c r="O409" s="7">
        <v>127</v>
      </c>
      <c r="P409" s="19">
        <v>41884</v>
      </c>
      <c r="Q409" s="19">
        <v>41885</v>
      </c>
      <c r="R409" s="7" t="s">
        <v>714</v>
      </c>
      <c r="S409" s="7">
        <v>45.691338582677169</v>
      </c>
      <c r="T409" s="7">
        <v>4.96</v>
      </c>
      <c r="U409" s="7">
        <v>41000</v>
      </c>
      <c r="V409" s="6">
        <v>4692</v>
      </c>
      <c r="W409" s="12">
        <f t="shared" si="74"/>
        <v>0</v>
      </c>
      <c r="X409" s="12">
        <v>22</v>
      </c>
      <c r="Y409" s="13">
        <v>127</v>
      </c>
      <c r="Z409" s="13">
        <v>4.96</v>
      </c>
      <c r="AA409" s="13">
        <v>41000</v>
      </c>
      <c r="AB409" s="12">
        <v>1062</v>
      </c>
      <c r="AC409" s="13">
        <f t="shared" si="72"/>
        <v>22014864</v>
      </c>
      <c r="AD409" s="12">
        <v>6.4</v>
      </c>
      <c r="AE409" s="12">
        <f t="shared" si="75"/>
        <v>1.8562979903656263</v>
      </c>
      <c r="AF409" s="12">
        <v>4692</v>
      </c>
      <c r="AG409" s="12">
        <f t="shared" si="76"/>
        <v>1</v>
      </c>
      <c r="AH409" s="12">
        <f t="shared" si="77"/>
        <v>0</v>
      </c>
      <c r="AI409" s="12">
        <f t="shared" si="78"/>
        <v>0</v>
      </c>
      <c r="AJ409" s="12">
        <f t="shared" si="79"/>
        <v>0</v>
      </c>
      <c r="AK409" s="12">
        <f t="shared" si="80"/>
        <v>0</v>
      </c>
      <c r="AL409" s="12">
        <f t="shared" si="81"/>
        <v>0</v>
      </c>
      <c r="AM409" s="12">
        <f t="shared" si="82"/>
        <v>0</v>
      </c>
      <c r="AN409" s="12">
        <f t="shared" si="83"/>
        <v>0</v>
      </c>
      <c r="AO409" s="12">
        <v>22</v>
      </c>
      <c r="AP409" s="22">
        <f t="shared" si="73"/>
        <v>45691.33858267717</v>
      </c>
    </row>
    <row r="410" spans="1:42" x14ac:dyDescent="0.3">
      <c r="A410" s="6" t="s">
        <v>711</v>
      </c>
      <c r="B410" s="19" t="s">
        <v>362</v>
      </c>
      <c r="C410" s="6" t="s">
        <v>712</v>
      </c>
      <c r="D410" s="6" t="s">
        <v>28</v>
      </c>
      <c r="E410" s="6" t="s">
        <v>713</v>
      </c>
      <c r="F410" s="6">
        <v>6.5</v>
      </c>
      <c r="G410" s="6">
        <v>22</v>
      </c>
      <c r="H410" s="6">
        <v>1062</v>
      </c>
      <c r="I410" s="6" t="s">
        <v>95</v>
      </c>
      <c r="J410" s="6">
        <v>5349</v>
      </c>
      <c r="K410" s="19">
        <v>41883</v>
      </c>
      <c r="L410" s="7" t="s">
        <v>132</v>
      </c>
      <c r="M410" s="7" t="s">
        <v>189</v>
      </c>
      <c r="N410" s="7" t="s">
        <v>415</v>
      </c>
      <c r="O410" s="7">
        <v>127</v>
      </c>
      <c r="P410" s="19">
        <v>41885</v>
      </c>
      <c r="Q410" s="19">
        <v>41886</v>
      </c>
      <c r="R410" s="7" t="s">
        <v>715</v>
      </c>
      <c r="S410" s="7">
        <v>38.1496062992126</v>
      </c>
      <c r="T410" s="7">
        <v>5.09</v>
      </c>
      <c r="U410" s="7">
        <v>41000</v>
      </c>
      <c r="V410" s="6">
        <v>5349</v>
      </c>
      <c r="W410" s="12">
        <f t="shared" si="74"/>
        <v>0</v>
      </c>
      <c r="X410" s="12">
        <v>22</v>
      </c>
      <c r="Y410" s="13">
        <v>127</v>
      </c>
      <c r="Z410" s="13">
        <v>5.09</v>
      </c>
      <c r="AA410" s="13">
        <v>41000</v>
      </c>
      <c r="AB410" s="12">
        <v>1062</v>
      </c>
      <c r="AC410" s="13">
        <f t="shared" si="72"/>
        <v>28611801</v>
      </c>
      <c r="AD410" s="12">
        <v>6.5</v>
      </c>
      <c r="AE410" s="12">
        <f t="shared" si="75"/>
        <v>1.8718021769015913</v>
      </c>
      <c r="AF410" s="12">
        <v>5349</v>
      </c>
      <c r="AG410" s="12">
        <f t="shared" si="76"/>
        <v>1</v>
      </c>
      <c r="AH410" s="12">
        <f t="shared" si="77"/>
        <v>0</v>
      </c>
      <c r="AI410" s="12">
        <f t="shared" si="78"/>
        <v>0</v>
      </c>
      <c r="AJ410" s="12">
        <f t="shared" si="79"/>
        <v>0</v>
      </c>
      <c r="AK410" s="12">
        <f t="shared" si="80"/>
        <v>0</v>
      </c>
      <c r="AL410" s="12">
        <f t="shared" si="81"/>
        <v>0</v>
      </c>
      <c r="AM410" s="12">
        <f t="shared" si="82"/>
        <v>0</v>
      </c>
      <c r="AN410" s="12">
        <f t="shared" si="83"/>
        <v>0</v>
      </c>
      <c r="AO410" s="12">
        <v>22</v>
      </c>
      <c r="AP410" s="22">
        <f t="shared" si="73"/>
        <v>38149.606299212603</v>
      </c>
    </row>
    <row r="411" spans="1:42" x14ac:dyDescent="0.3">
      <c r="A411" s="6" t="s">
        <v>711</v>
      </c>
      <c r="B411" s="19" t="s">
        <v>364</v>
      </c>
      <c r="C411" s="6" t="s">
        <v>712</v>
      </c>
      <c r="D411" s="6" t="s">
        <v>28</v>
      </c>
      <c r="E411" s="6" t="s">
        <v>713</v>
      </c>
      <c r="F411" s="6">
        <v>6.5</v>
      </c>
      <c r="G411" s="6">
        <v>22</v>
      </c>
      <c r="H411" s="6">
        <v>1058</v>
      </c>
      <c r="I411" s="6" t="s">
        <v>95</v>
      </c>
      <c r="J411" s="6">
        <v>5954</v>
      </c>
      <c r="K411" s="19">
        <v>41883</v>
      </c>
      <c r="L411" s="7" t="s">
        <v>132</v>
      </c>
      <c r="M411" s="7" t="s">
        <v>189</v>
      </c>
      <c r="N411" s="7" t="s">
        <v>415</v>
      </c>
      <c r="O411" s="7">
        <v>127</v>
      </c>
      <c r="P411" s="19">
        <v>41886</v>
      </c>
      <c r="Q411" s="19">
        <v>41887</v>
      </c>
      <c r="R411" s="7" t="s">
        <v>716</v>
      </c>
      <c r="S411" s="7">
        <v>44.069291338582687</v>
      </c>
      <c r="T411" s="7">
        <v>5.15</v>
      </c>
      <c r="U411" s="7">
        <v>32000</v>
      </c>
      <c r="V411" s="6">
        <v>5954</v>
      </c>
      <c r="W411" s="12">
        <f t="shared" si="74"/>
        <v>0</v>
      </c>
      <c r="X411" s="12">
        <v>22</v>
      </c>
      <c r="Y411" s="13">
        <v>127</v>
      </c>
      <c r="Z411" s="13">
        <v>5.15</v>
      </c>
      <c r="AA411" s="13">
        <v>32000</v>
      </c>
      <c r="AB411" s="12">
        <v>1058</v>
      </c>
      <c r="AC411" s="13">
        <f t="shared" si="72"/>
        <v>35450116</v>
      </c>
      <c r="AD411" s="12">
        <v>6.5</v>
      </c>
      <c r="AE411" s="12">
        <f t="shared" si="75"/>
        <v>1.8718021769015913</v>
      </c>
      <c r="AF411" s="12">
        <v>5954</v>
      </c>
      <c r="AG411" s="12">
        <f t="shared" si="76"/>
        <v>1</v>
      </c>
      <c r="AH411" s="12">
        <f t="shared" si="77"/>
        <v>0</v>
      </c>
      <c r="AI411" s="12">
        <f t="shared" si="78"/>
        <v>0</v>
      </c>
      <c r="AJ411" s="12">
        <f t="shared" si="79"/>
        <v>0</v>
      </c>
      <c r="AK411" s="12">
        <f t="shared" si="80"/>
        <v>0</v>
      </c>
      <c r="AL411" s="12">
        <f t="shared" si="81"/>
        <v>0</v>
      </c>
      <c r="AM411" s="12">
        <f t="shared" si="82"/>
        <v>0</v>
      </c>
      <c r="AN411" s="12">
        <f t="shared" si="83"/>
        <v>0</v>
      </c>
      <c r="AO411" s="12">
        <v>22</v>
      </c>
      <c r="AP411" s="22">
        <f t="shared" si="73"/>
        <v>44069.291338582691</v>
      </c>
    </row>
    <row r="412" spans="1:42" x14ac:dyDescent="0.3">
      <c r="A412" s="6" t="s">
        <v>711</v>
      </c>
      <c r="B412" s="19" t="s">
        <v>367</v>
      </c>
      <c r="C412" s="6" t="s">
        <v>712</v>
      </c>
      <c r="D412" s="6" t="s">
        <v>28</v>
      </c>
      <c r="E412" s="6" t="s">
        <v>713</v>
      </c>
      <c r="F412" s="6">
        <v>6.5</v>
      </c>
      <c r="G412" s="6">
        <v>22</v>
      </c>
      <c r="H412" s="6">
        <v>1070</v>
      </c>
      <c r="I412" s="6" t="s">
        <v>95</v>
      </c>
      <c r="J412" s="6">
        <v>6564</v>
      </c>
      <c r="K412" s="19">
        <v>41883</v>
      </c>
      <c r="L412" s="7" t="s">
        <v>132</v>
      </c>
      <c r="M412" s="7" t="s">
        <v>189</v>
      </c>
      <c r="N412" s="7" t="s">
        <v>415</v>
      </c>
      <c r="O412" s="7">
        <v>127</v>
      </c>
      <c r="P412" s="19">
        <v>41887</v>
      </c>
      <c r="Q412" s="19">
        <v>41888</v>
      </c>
      <c r="R412" s="7" t="s">
        <v>717</v>
      </c>
      <c r="S412" s="7">
        <v>71.377952755905511</v>
      </c>
      <c r="T412" s="7">
        <v>5.13</v>
      </c>
      <c r="U412" s="7">
        <v>33000</v>
      </c>
      <c r="V412" s="6">
        <v>6564</v>
      </c>
      <c r="W412" s="12">
        <f t="shared" si="74"/>
        <v>0</v>
      </c>
      <c r="X412" s="12">
        <v>22</v>
      </c>
      <c r="Y412" s="13">
        <v>127</v>
      </c>
      <c r="Z412" s="13">
        <v>5.13</v>
      </c>
      <c r="AA412" s="13">
        <v>33000</v>
      </c>
      <c r="AB412" s="12">
        <v>1070</v>
      </c>
      <c r="AC412" s="13">
        <f t="shared" si="72"/>
        <v>43086096</v>
      </c>
      <c r="AD412" s="12">
        <v>6.5</v>
      </c>
      <c r="AE412" s="12">
        <f t="shared" si="75"/>
        <v>1.8718021769015913</v>
      </c>
      <c r="AF412" s="12">
        <v>6564</v>
      </c>
      <c r="AG412" s="12">
        <f t="shared" si="76"/>
        <v>1</v>
      </c>
      <c r="AH412" s="12">
        <f t="shared" si="77"/>
        <v>0</v>
      </c>
      <c r="AI412" s="12">
        <f t="shared" si="78"/>
        <v>0</v>
      </c>
      <c r="AJ412" s="12">
        <f t="shared" si="79"/>
        <v>0</v>
      </c>
      <c r="AK412" s="12">
        <f t="shared" si="80"/>
        <v>0</v>
      </c>
      <c r="AL412" s="12">
        <f t="shared" si="81"/>
        <v>0</v>
      </c>
      <c r="AM412" s="12">
        <f t="shared" si="82"/>
        <v>0</v>
      </c>
      <c r="AN412" s="12">
        <f t="shared" si="83"/>
        <v>0</v>
      </c>
      <c r="AO412" s="12">
        <v>22</v>
      </c>
      <c r="AP412" s="22">
        <f t="shared" si="73"/>
        <v>71377.952755905513</v>
      </c>
    </row>
    <row r="413" spans="1:42" x14ac:dyDescent="0.3">
      <c r="A413" s="6" t="s">
        <v>711</v>
      </c>
      <c r="B413" s="19" t="s">
        <v>369</v>
      </c>
      <c r="C413" s="6" t="s">
        <v>712</v>
      </c>
      <c r="D413" s="6" t="s">
        <v>28</v>
      </c>
      <c r="E413" s="6" t="s">
        <v>713</v>
      </c>
      <c r="F413" s="6">
        <v>6.6</v>
      </c>
      <c r="G413" s="6">
        <v>22</v>
      </c>
      <c r="H413" s="6">
        <v>1070</v>
      </c>
      <c r="I413" s="6" t="s">
        <v>95</v>
      </c>
      <c r="J413" s="6">
        <v>7459</v>
      </c>
      <c r="K413" s="19">
        <v>41883</v>
      </c>
      <c r="L413" s="7" t="s">
        <v>132</v>
      </c>
      <c r="M413" s="7" t="s">
        <v>189</v>
      </c>
      <c r="N413" s="7" t="s">
        <v>415</v>
      </c>
      <c r="O413" s="7">
        <v>127</v>
      </c>
      <c r="P413" s="19">
        <v>41888</v>
      </c>
      <c r="Q413" s="19">
        <v>41889</v>
      </c>
      <c r="R413" s="7" t="s">
        <v>718</v>
      </c>
      <c r="S413" s="7">
        <v>79.069291338582673</v>
      </c>
      <c r="T413" s="7">
        <v>5.13</v>
      </c>
      <c r="U413" s="7">
        <v>33000</v>
      </c>
      <c r="V413" s="6">
        <v>7459</v>
      </c>
      <c r="W413" s="12">
        <f t="shared" si="74"/>
        <v>0</v>
      </c>
      <c r="X413" s="12">
        <v>22</v>
      </c>
      <c r="Y413" s="13">
        <v>127</v>
      </c>
      <c r="Z413" s="13">
        <v>5.13</v>
      </c>
      <c r="AA413" s="13">
        <v>33000</v>
      </c>
      <c r="AB413" s="12">
        <v>1070</v>
      </c>
      <c r="AC413" s="13">
        <f t="shared" si="72"/>
        <v>55636681</v>
      </c>
      <c r="AD413" s="12">
        <v>6.6</v>
      </c>
      <c r="AE413" s="12">
        <f t="shared" si="75"/>
        <v>1.8870696490323797</v>
      </c>
      <c r="AF413" s="12">
        <v>7459</v>
      </c>
      <c r="AG413" s="12">
        <f t="shared" si="76"/>
        <v>1</v>
      </c>
      <c r="AH413" s="12">
        <f t="shared" si="77"/>
        <v>0</v>
      </c>
      <c r="AI413" s="12">
        <f t="shared" si="78"/>
        <v>0</v>
      </c>
      <c r="AJ413" s="12">
        <f t="shared" si="79"/>
        <v>0</v>
      </c>
      <c r="AK413" s="12">
        <f t="shared" si="80"/>
        <v>0</v>
      </c>
      <c r="AL413" s="12">
        <f t="shared" si="81"/>
        <v>0</v>
      </c>
      <c r="AM413" s="12">
        <f t="shared" si="82"/>
        <v>0</v>
      </c>
      <c r="AN413" s="12">
        <f t="shared" si="83"/>
        <v>0</v>
      </c>
      <c r="AO413" s="12">
        <v>22</v>
      </c>
      <c r="AP413" s="22">
        <f t="shared" si="73"/>
        <v>79069.291338582669</v>
      </c>
    </row>
    <row r="414" spans="1:42" x14ac:dyDescent="0.3">
      <c r="A414" s="6" t="s">
        <v>711</v>
      </c>
      <c r="B414" s="19" t="s">
        <v>371</v>
      </c>
      <c r="C414" s="6" t="s">
        <v>712</v>
      </c>
      <c r="D414" s="6" t="s">
        <v>28</v>
      </c>
      <c r="E414" s="6" t="s">
        <v>713</v>
      </c>
      <c r="F414" s="6">
        <v>6.6</v>
      </c>
      <c r="G414" s="6">
        <v>22</v>
      </c>
      <c r="H414" s="6">
        <v>1072</v>
      </c>
      <c r="I414" s="6" t="s">
        <v>95</v>
      </c>
      <c r="J414" s="6">
        <v>8588</v>
      </c>
      <c r="K414" s="19">
        <v>41883</v>
      </c>
      <c r="L414" s="7" t="s">
        <v>132</v>
      </c>
      <c r="M414" s="7" t="s">
        <v>189</v>
      </c>
      <c r="N414" s="7" t="s">
        <v>415</v>
      </c>
      <c r="O414" s="7">
        <v>127</v>
      </c>
      <c r="P414" s="19">
        <v>41889</v>
      </c>
      <c r="Q414" s="19">
        <v>41890</v>
      </c>
      <c r="R414" s="7" t="s">
        <v>719</v>
      </c>
      <c r="S414" s="7">
        <v>57.455118110236228</v>
      </c>
      <c r="T414" s="7">
        <v>5.01</v>
      </c>
      <c r="U414" s="7">
        <v>26000</v>
      </c>
      <c r="V414" s="6">
        <v>8588</v>
      </c>
      <c r="W414" s="12">
        <f t="shared" si="74"/>
        <v>0</v>
      </c>
      <c r="X414" s="12">
        <v>22</v>
      </c>
      <c r="Y414" s="13">
        <v>127</v>
      </c>
      <c r="Z414" s="13">
        <v>5.01</v>
      </c>
      <c r="AA414" s="13">
        <v>26000</v>
      </c>
      <c r="AB414" s="12">
        <v>1072</v>
      </c>
      <c r="AC414" s="13">
        <f t="shared" si="72"/>
        <v>73753744</v>
      </c>
      <c r="AD414" s="12">
        <v>6.6</v>
      </c>
      <c r="AE414" s="12">
        <f t="shared" si="75"/>
        <v>1.8870696490323797</v>
      </c>
      <c r="AF414" s="12">
        <v>8588</v>
      </c>
      <c r="AG414" s="12">
        <f t="shared" si="76"/>
        <v>1</v>
      </c>
      <c r="AH414" s="12">
        <f t="shared" si="77"/>
        <v>0</v>
      </c>
      <c r="AI414" s="12">
        <f t="shared" si="78"/>
        <v>0</v>
      </c>
      <c r="AJ414" s="12">
        <f t="shared" si="79"/>
        <v>0</v>
      </c>
      <c r="AK414" s="12">
        <f t="shared" si="80"/>
        <v>0</v>
      </c>
      <c r="AL414" s="12">
        <f t="shared" si="81"/>
        <v>0</v>
      </c>
      <c r="AM414" s="12">
        <f t="shared" si="82"/>
        <v>0</v>
      </c>
      <c r="AN414" s="12">
        <f t="shared" si="83"/>
        <v>0</v>
      </c>
      <c r="AO414" s="12">
        <v>22</v>
      </c>
      <c r="AP414" s="22">
        <f t="shared" si="73"/>
        <v>57455.118110236224</v>
      </c>
    </row>
    <row r="415" spans="1:42" x14ac:dyDescent="0.3">
      <c r="A415" s="6" t="s">
        <v>711</v>
      </c>
      <c r="B415" s="19" t="s">
        <v>373</v>
      </c>
      <c r="C415" s="6" t="s">
        <v>712</v>
      </c>
      <c r="D415" s="6" t="s">
        <v>28</v>
      </c>
      <c r="E415" s="6" t="s">
        <v>713</v>
      </c>
      <c r="F415" s="6">
        <v>6.6</v>
      </c>
      <c r="G415" s="6">
        <v>22</v>
      </c>
      <c r="H415" s="6">
        <v>1072</v>
      </c>
      <c r="I415" s="6" t="s">
        <v>95</v>
      </c>
      <c r="J415" s="6">
        <v>9564</v>
      </c>
      <c r="K415" s="19">
        <v>41883</v>
      </c>
      <c r="L415" s="7" t="s">
        <v>132</v>
      </c>
      <c r="M415" s="7" t="s">
        <v>189</v>
      </c>
      <c r="N415" s="7" t="s">
        <v>415</v>
      </c>
      <c r="O415" s="7">
        <v>127</v>
      </c>
      <c r="P415" s="19">
        <v>41890</v>
      </c>
      <c r="Q415" s="19">
        <v>41891</v>
      </c>
      <c r="R415" s="7" t="s">
        <v>720</v>
      </c>
      <c r="S415" s="7">
        <v>23.039370078740159</v>
      </c>
      <c r="T415" s="7">
        <v>4.93</v>
      </c>
      <c r="U415" s="7">
        <v>25000</v>
      </c>
      <c r="V415" s="6">
        <v>9564</v>
      </c>
      <c r="W415" s="12">
        <f t="shared" si="74"/>
        <v>0</v>
      </c>
      <c r="X415" s="12">
        <v>22</v>
      </c>
      <c r="Y415" s="13">
        <v>127</v>
      </c>
      <c r="Z415" s="13">
        <v>4.93</v>
      </c>
      <c r="AA415" s="13">
        <v>25000</v>
      </c>
      <c r="AB415" s="12">
        <v>1072</v>
      </c>
      <c r="AC415" s="13">
        <f t="shared" si="72"/>
        <v>91470096</v>
      </c>
      <c r="AD415" s="12">
        <v>6.6</v>
      </c>
      <c r="AE415" s="12">
        <f t="shared" si="75"/>
        <v>1.8870696490323797</v>
      </c>
      <c r="AF415" s="12">
        <v>9564</v>
      </c>
      <c r="AG415" s="12">
        <f t="shared" si="76"/>
        <v>1</v>
      </c>
      <c r="AH415" s="12">
        <f t="shared" si="77"/>
        <v>0</v>
      </c>
      <c r="AI415" s="12">
        <f t="shared" si="78"/>
        <v>0</v>
      </c>
      <c r="AJ415" s="12">
        <f t="shared" si="79"/>
        <v>0</v>
      </c>
      <c r="AK415" s="12">
        <f t="shared" si="80"/>
        <v>0</v>
      </c>
      <c r="AL415" s="12">
        <f t="shared" si="81"/>
        <v>0</v>
      </c>
      <c r="AM415" s="12">
        <f t="shared" si="82"/>
        <v>0</v>
      </c>
      <c r="AN415" s="12">
        <f t="shared" si="83"/>
        <v>0</v>
      </c>
      <c r="AO415" s="12">
        <v>22</v>
      </c>
      <c r="AP415" s="22">
        <f t="shared" si="73"/>
        <v>23039.370078740158</v>
      </c>
    </row>
    <row r="416" spans="1:42" x14ac:dyDescent="0.3">
      <c r="A416" s="6" t="s">
        <v>711</v>
      </c>
      <c r="B416" s="19" t="s">
        <v>375</v>
      </c>
      <c r="C416" s="6" t="s">
        <v>712</v>
      </c>
      <c r="D416" s="6" t="s">
        <v>28</v>
      </c>
      <c r="E416" s="6" t="s">
        <v>713</v>
      </c>
      <c r="F416" s="6">
        <v>6.6</v>
      </c>
      <c r="G416" s="6">
        <v>22</v>
      </c>
      <c r="H416" s="6">
        <v>1072</v>
      </c>
      <c r="I416" s="6" t="s">
        <v>95</v>
      </c>
      <c r="J416" s="6">
        <v>10141</v>
      </c>
      <c r="K416" s="19">
        <v>41883</v>
      </c>
      <c r="L416" s="7" t="s">
        <v>132</v>
      </c>
      <c r="M416" s="7" t="s">
        <v>189</v>
      </c>
      <c r="N416" s="7" t="s">
        <v>415</v>
      </c>
      <c r="O416" s="7">
        <v>127</v>
      </c>
      <c r="P416" s="19">
        <v>41891</v>
      </c>
      <c r="Q416" s="19">
        <v>41892</v>
      </c>
      <c r="R416" s="7" t="s">
        <v>721</v>
      </c>
      <c r="S416" s="7">
        <v>20.522834645669292</v>
      </c>
      <c r="T416" s="7">
        <v>4.99</v>
      </c>
      <c r="U416" s="7">
        <v>25000</v>
      </c>
      <c r="V416" s="6">
        <v>10141</v>
      </c>
      <c r="W416" s="12">
        <f t="shared" si="74"/>
        <v>0</v>
      </c>
      <c r="X416" s="12">
        <v>22</v>
      </c>
      <c r="Y416" s="13">
        <v>127</v>
      </c>
      <c r="Z416" s="13">
        <v>4.99</v>
      </c>
      <c r="AA416" s="13">
        <v>25000</v>
      </c>
      <c r="AB416" s="12">
        <v>1072</v>
      </c>
      <c r="AC416" s="13">
        <f t="shared" si="72"/>
        <v>102839881</v>
      </c>
      <c r="AD416" s="12">
        <v>6.6</v>
      </c>
      <c r="AE416" s="12">
        <f t="shared" si="75"/>
        <v>1.8870696490323797</v>
      </c>
      <c r="AF416" s="12">
        <v>10141</v>
      </c>
      <c r="AG416" s="12">
        <f t="shared" si="76"/>
        <v>1</v>
      </c>
      <c r="AH416" s="12">
        <f t="shared" si="77"/>
        <v>0</v>
      </c>
      <c r="AI416" s="12">
        <f t="shared" si="78"/>
        <v>0</v>
      </c>
      <c r="AJ416" s="12">
        <f t="shared" si="79"/>
        <v>0</v>
      </c>
      <c r="AK416" s="12">
        <f t="shared" si="80"/>
        <v>0</v>
      </c>
      <c r="AL416" s="12">
        <f t="shared" si="81"/>
        <v>0</v>
      </c>
      <c r="AM416" s="12">
        <f t="shared" si="82"/>
        <v>0</v>
      </c>
      <c r="AN416" s="12">
        <f t="shared" si="83"/>
        <v>0</v>
      </c>
      <c r="AO416" s="12">
        <v>22</v>
      </c>
      <c r="AP416" s="22">
        <f t="shared" si="73"/>
        <v>20522.834645669293</v>
      </c>
    </row>
    <row r="417" spans="1:42" x14ac:dyDescent="0.3">
      <c r="A417" s="6" t="s">
        <v>711</v>
      </c>
      <c r="B417" s="19" t="s">
        <v>377</v>
      </c>
      <c r="C417" s="6" t="s">
        <v>712</v>
      </c>
      <c r="D417" s="6" t="s">
        <v>28</v>
      </c>
      <c r="E417" s="6" t="s">
        <v>713</v>
      </c>
      <c r="F417" s="6">
        <v>6.6</v>
      </c>
      <c r="G417" s="6">
        <v>23</v>
      </c>
      <c r="H417" s="6">
        <v>1074</v>
      </c>
      <c r="I417" s="6" t="s">
        <v>95</v>
      </c>
      <c r="J417" s="6">
        <v>10604</v>
      </c>
      <c r="K417" s="19">
        <v>41883</v>
      </c>
      <c r="L417" s="7" t="s">
        <v>132</v>
      </c>
      <c r="M417" s="7" t="s">
        <v>189</v>
      </c>
      <c r="N417" s="7" t="s">
        <v>415</v>
      </c>
      <c r="O417" s="7">
        <v>127</v>
      </c>
      <c r="P417" s="19">
        <v>41892</v>
      </c>
      <c r="Q417" s="19">
        <v>41893</v>
      </c>
      <c r="R417" s="7" t="s">
        <v>722</v>
      </c>
      <c r="S417" s="7">
        <v>17.557480314960632</v>
      </c>
      <c r="T417" s="7">
        <v>4.9000000000000004</v>
      </c>
      <c r="U417" s="7">
        <v>25000</v>
      </c>
      <c r="V417" s="6">
        <v>10604</v>
      </c>
      <c r="W417" s="12">
        <f t="shared" si="74"/>
        <v>0</v>
      </c>
      <c r="X417" s="12">
        <v>23</v>
      </c>
      <c r="Y417" s="13">
        <v>127</v>
      </c>
      <c r="Z417" s="13">
        <v>4.9000000000000004</v>
      </c>
      <c r="AA417" s="13">
        <v>25000</v>
      </c>
      <c r="AB417" s="12">
        <v>1074</v>
      </c>
      <c r="AC417" s="13">
        <f t="shared" si="72"/>
        <v>112444816</v>
      </c>
      <c r="AD417" s="12">
        <v>6.6</v>
      </c>
      <c r="AE417" s="12">
        <f t="shared" si="75"/>
        <v>1.8870696490323797</v>
      </c>
      <c r="AF417" s="12">
        <v>10604</v>
      </c>
      <c r="AG417" s="12">
        <f t="shared" si="76"/>
        <v>1</v>
      </c>
      <c r="AH417" s="12">
        <f t="shared" si="77"/>
        <v>0</v>
      </c>
      <c r="AI417" s="12">
        <f t="shared" si="78"/>
        <v>0</v>
      </c>
      <c r="AJ417" s="12">
        <f t="shared" si="79"/>
        <v>0</v>
      </c>
      <c r="AK417" s="12">
        <f t="shared" si="80"/>
        <v>0</v>
      </c>
      <c r="AL417" s="12">
        <f t="shared" si="81"/>
        <v>0</v>
      </c>
      <c r="AM417" s="12">
        <f t="shared" si="82"/>
        <v>0</v>
      </c>
      <c r="AN417" s="12">
        <f t="shared" si="83"/>
        <v>0</v>
      </c>
      <c r="AO417" s="12">
        <v>23</v>
      </c>
      <c r="AP417" s="22">
        <f t="shared" si="73"/>
        <v>17557.48031496063</v>
      </c>
    </row>
    <row r="418" spans="1:42" x14ac:dyDescent="0.3">
      <c r="A418" s="6" t="s">
        <v>711</v>
      </c>
      <c r="B418" s="19" t="s">
        <v>313</v>
      </c>
      <c r="C418" s="6" t="s">
        <v>712</v>
      </c>
      <c r="D418" s="6" t="s">
        <v>28</v>
      </c>
      <c r="E418" s="6" t="s">
        <v>713</v>
      </c>
      <c r="F418" s="6">
        <v>6.6</v>
      </c>
      <c r="G418" s="6">
        <v>23</v>
      </c>
      <c r="H418" s="6">
        <v>1074</v>
      </c>
      <c r="I418" s="6" t="s">
        <v>95</v>
      </c>
      <c r="J418" s="6">
        <v>11007</v>
      </c>
      <c r="K418" s="19">
        <v>41883</v>
      </c>
      <c r="L418" s="7" t="s">
        <v>132</v>
      </c>
      <c r="M418" s="7" t="s">
        <v>189</v>
      </c>
      <c r="N418" s="7" t="s">
        <v>415</v>
      </c>
      <c r="O418" s="7">
        <v>127</v>
      </c>
      <c r="P418" s="19">
        <v>41893</v>
      </c>
      <c r="Q418" s="19">
        <v>41894</v>
      </c>
      <c r="R418" s="7" t="s">
        <v>723</v>
      </c>
      <c r="S418" s="7">
        <v>18.411023622047246</v>
      </c>
      <c r="T418" s="7">
        <v>5.13</v>
      </c>
      <c r="U418" s="7">
        <v>17000</v>
      </c>
      <c r="V418" s="6">
        <v>11007</v>
      </c>
      <c r="W418" s="12">
        <f t="shared" si="74"/>
        <v>0</v>
      </c>
      <c r="X418" s="12">
        <v>23</v>
      </c>
      <c r="Y418" s="13">
        <v>127</v>
      </c>
      <c r="Z418" s="13">
        <v>5.13</v>
      </c>
      <c r="AA418" s="13">
        <v>17000</v>
      </c>
      <c r="AB418" s="12">
        <v>1074</v>
      </c>
      <c r="AC418" s="13">
        <f t="shared" si="72"/>
        <v>121154049</v>
      </c>
      <c r="AD418" s="12">
        <v>6.6</v>
      </c>
      <c r="AE418" s="12">
        <f t="shared" si="75"/>
        <v>1.8870696490323797</v>
      </c>
      <c r="AF418" s="12">
        <v>11007</v>
      </c>
      <c r="AG418" s="12">
        <f t="shared" si="76"/>
        <v>1</v>
      </c>
      <c r="AH418" s="12">
        <f t="shared" si="77"/>
        <v>0</v>
      </c>
      <c r="AI418" s="12">
        <f t="shared" si="78"/>
        <v>0</v>
      </c>
      <c r="AJ418" s="12">
        <f t="shared" si="79"/>
        <v>0</v>
      </c>
      <c r="AK418" s="12">
        <f t="shared" si="80"/>
        <v>0</v>
      </c>
      <c r="AL418" s="12">
        <f t="shared" si="81"/>
        <v>0</v>
      </c>
      <c r="AM418" s="12">
        <f t="shared" si="82"/>
        <v>0</v>
      </c>
      <c r="AN418" s="12">
        <f t="shared" si="83"/>
        <v>0</v>
      </c>
      <c r="AO418" s="12">
        <v>23</v>
      </c>
      <c r="AP418" s="22">
        <f t="shared" si="73"/>
        <v>18411.023622047247</v>
      </c>
    </row>
    <row r="419" spans="1:42" x14ac:dyDescent="0.3">
      <c r="A419" s="6" t="s">
        <v>711</v>
      </c>
      <c r="B419" s="19" t="s">
        <v>318</v>
      </c>
      <c r="C419" s="6" t="s">
        <v>712</v>
      </c>
      <c r="D419" s="6" t="s">
        <v>28</v>
      </c>
      <c r="E419" s="6" t="s">
        <v>713</v>
      </c>
      <c r="F419" s="6">
        <v>6.7</v>
      </c>
      <c r="G419" s="6">
        <v>23</v>
      </c>
      <c r="H419" s="6">
        <v>1074</v>
      </c>
      <c r="I419" s="6" t="s">
        <v>95</v>
      </c>
      <c r="J419" s="6">
        <v>11421</v>
      </c>
      <c r="K419" s="19">
        <v>41883</v>
      </c>
      <c r="L419" s="7" t="s">
        <v>132</v>
      </c>
      <c r="M419" s="7" t="s">
        <v>189</v>
      </c>
      <c r="N419" s="7" t="s">
        <v>415</v>
      </c>
      <c r="O419" s="7">
        <v>127</v>
      </c>
      <c r="P419" s="19">
        <v>41894</v>
      </c>
      <c r="Q419" s="19">
        <v>41895</v>
      </c>
      <c r="R419" s="7" t="s">
        <v>724</v>
      </c>
      <c r="S419" s="7">
        <v>32.130708661417323</v>
      </c>
      <c r="T419" s="7">
        <v>5.13</v>
      </c>
      <c r="U419" s="7">
        <v>18000</v>
      </c>
      <c r="V419" s="6">
        <v>11421</v>
      </c>
      <c r="W419" s="12">
        <f t="shared" si="74"/>
        <v>0</v>
      </c>
      <c r="X419" s="12">
        <v>23</v>
      </c>
      <c r="Y419" s="13">
        <v>127</v>
      </c>
      <c r="Z419" s="13">
        <v>5.13</v>
      </c>
      <c r="AA419" s="13">
        <v>18000</v>
      </c>
      <c r="AB419" s="12">
        <v>1074</v>
      </c>
      <c r="AC419" s="13">
        <f t="shared" si="72"/>
        <v>130439241</v>
      </c>
      <c r="AD419" s="12">
        <v>6.7</v>
      </c>
      <c r="AE419" s="12">
        <f t="shared" si="75"/>
        <v>1.9021075263969205</v>
      </c>
      <c r="AF419" s="12">
        <v>11421</v>
      </c>
      <c r="AG419" s="12">
        <f t="shared" si="76"/>
        <v>1</v>
      </c>
      <c r="AH419" s="12">
        <f t="shared" si="77"/>
        <v>0</v>
      </c>
      <c r="AI419" s="12">
        <f t="shared" si="78"/>
        <v>0</v>
      </c>
      <c r="AJ419" s="12">
        <f t="shared" si="79"/>
        <v>0</v>
      </c>
      <c r="AK419" s="12">
        <f t="shared" si="80"/>
        <v>0</v>
      </c>
      <c r="AL419" s="12">
        <f t="shared" si="81"/>
        <v>0</v>
      </c>
      <c r="AM419" s="12">
        <f t="shared" si="82"/>
        <v>0</v>
      </c>
      <c r="AN419" s="12">
        <f t="shared" si="83"/>
        <v>0</v>
      </c>
      <c r="AO419" s="12">
        <v>23</v>
      </c>
      <c r="AP419" s="22">
        <f t="shared" si="73"/>
        <v>32130.708661417324</v>
      </c>
    </row>
    <row r="420" spans="1:42" x14ac:dyDescent="0.3">
      <c r="A420" s="6" t="s">
        <v>711</v>
      </c>
      <c r="B420" s="19" t="s">
        <v>320</v>
      </c>
      <c r="C420" s="6" t="s">
        <v>712</v>
      </c>
      <c r="D420" s="6" t="s">
        <v>28</v>
      </c>
      <c r="E420" s="6" t="s">
        <v>713</v>
      </c>
      <c r="F420" s="6">
        <v>6.7</v>
      </c>
      <c r="G420" s="6">
        <v>23</v>
      </c>
      <c r="H420" s="6">
        <v>1075</v>
      </c>
      <c r="I420" s="6" t="s">
        <v>95</v>
      </c>
      <c r="J420" s="6">
        <v>12406</v>
      </c>
      <c r="K420" s="19">
        <v>41883</v>
      </c>
      <c r="L420" s="7" t="s">
        <v>132</v>
      </c>
      <c r="M420" s="7" t="s">
        <v>189</v>
      </c>
      <c r="N420" s="7" t="s">
        <v>415</v>
      </c>
      <c r="O420" s="7">
        <v>127</v>
      </c>
      <c r="P420" s="19">
        <v>41896</v>
      </c>
      <c r="Q420" s="19">
        <v>41897</v>
      </c>
      <c r="R420" s="7" t="s">
        <v>725</v>
      </c>
      <c r="S420" s="7">
        <v>11.036220472440945</v>
      </c>
      <c r="T420" s="7">
        <v>4.88</v>
      </c>
      <c r="U420" s="7">
        <v>18000</v>
      </c>
      <c r="V420" s="6">
        <v>12406</v>
      </c>
      <c r="W420" s="12">
        <f t="shared" si="74"/>
        <v>0</v>
      </c>
      <c r="X420" s="12">
        <v>23</v>
      </c>
      <c r="Y420" s="13">
        <v>127</v>
      </c>
      <c r="Z420" s="13">
        <v>4.88</v>
      </c>
      <c r="AA420" s="13">
        <v>18000</v>
      </c>
      <c r="AB420" s="12">
        <v>1075</v>
      </c>
      <c r="AC420" s="13">
        <f t="shared" si="72"/>
        <v>153908836</v>
      </c>
      <c r="AD420" s="12">
        <v>6.7</v>
      </c>
      <c r="AE420" s="12">
        <f t="shared" si="75"/>
        <v>1.9021075263969205</v>
      </c>
      <c r="AF420" s="12">
        <v>12406</v>
      </c>
      <c r="AG420" s="12">
        <f t="shared" si="76"/>
        <v>1</v>
      </c>
      <c r="AH420" s="12">
        <f t="shared" si="77"/>
        <v>0</v>
      </c>
      <c r="AI420" s="12">
        <f t="shared" si="78"/>
        <v>0</v>
      </c>
      <c r="AJ420" s="12">
        <f t="shared" si="79"/>
        <v>0</v>
      </c>
      <c r="AK420" s="12">
        <f t="shared" si="80"/>
        <v>0</v>
      </c>
      <c r="AL420" s="12">
        <f t="shared" si="81"/>
        <v>0</v>
      </c>
      <c r="AM420" s="12">
        <f t="shared" si="82"/>
        <v>0</v>
      </c>
      <c r="AN420" s="12">
        <f t="shared" si="83"/>
        <v>0</v>
      </c>
      <c r="AO420" s="12">
        <v>23</v>
      </c>
      <c r="AP420" s="22">
        <f t="shared" si="73"/>
        <v>11036.220472440946</v>
      </c>
    </row>
    <row r="421" spans="1:42" x14ac:dyDescent="0.3">
      <c r="A421" s="6" t="s">
        <v>711</v>
      </c>
      <c r="B421" s="19" t="s">
        <v>322</v>
      </c>
      <c r="C421" s="6" t="s">
        <v>712</v>
      </c>
      <c r="D421" s="6" t="s">
        <v>28</v>
      </c>
      <c r="E421" s="6" t="s">
        <v>713</v>
      </c>
      <c r="F421" s="6">
        <v>6.7</v>
      </c>
      <c r="G421" s="6">
        <v>23</v>
      </c>
      <c r="H421" s="6">
        <v>1077</v>
      </c>
      <c r="I421" s="6" t="s">
        <v>95</v>
      </c>
      <c r="J421" s="6">
        <v>12794</v>
      </c>
      <c r="K421" s="19">
        <v>41883</v>
      </c>
      <c r="L421" s="7" t="s">
        <v>132</v>
      </c>
      <c r="M421" s="7" t="s">
        <v>189</v>
      </c>
      <c r="N421" s="7" t="s">
        <v>415</v>
      </c>
      <c r="O421" s="7">
        <v>127</v>
      </c>
      <c r="P421" s="19">
        <v>41897</v>
      </c>
      <c r="Q421" s="19">
        <v>41898</v>
      </c>
      <c r="R421" s="7" t="s">
        <v>726</v>
      </c>
      <c r="S421" s="7">
        <v>11.110236220472441</v>
      </c>
      <c r="T421" s="7">
        <v>4.82</v>
      </c>
      <c r="U421" s="7">
        <v>17000</v>
      </c>
      <c r="V421" s="6">
        <v>12794</v>
      </c>
      <c r="W421" s="12">
        <f t="shared" si="74"/>
        <v>0</v>
      </c>
      <c r="X421" s="12">
        <v>23</v>
      </c>
      <c r="Y421" s="13">
        <v>127</v>
      </c>
      <c r="Z421" s="13">
        <v>4.82</v>
      </c>
      <c r="AA421" s="13">
        <v>17000</v>
      </c>
      <c r="AB421" s="12">
        <v>1077</v>
      </c>
      <c r="AC421" s="13">
        <f t="shared" si="72"/>
        <v>163686436</v>
      </c>
      <c r="AD421" s="12">
        <v>6.7</v>
      </c>
      <c r="AE421" s="12">
        <f t="shared" si="75"/>
        <v>1.9021075263969205</v>
      </c>
      <c r="AF421" s="12">
        <v>12794</v>
      </c>
      <c r="AG421" s="12">
        <f t="shared" si="76"/>
        <v>1</v>
      </c>
      <c r="AH421" s="12">
        <f t="shared" si="77"/>
        <v>0</v>
      </c>
      <c r="AI421" s="12">
        <f t="shared" si="78"/>
        <v>0</v>
      </c>
      <c r="AJ421" s="12">
        <f t="shared" si="79"/>
        <v>0</v>
      </c>
      <c r="AK421" s="12">
        <f t="shared" si="80"/>
        <v>0</v>
      </c>
      <c r="AL421" s="12">
        <f t="shared" si="81"/>
        <v>0</v>
      </c>
      <c r="AM421" s="12">
        <f t="shared" si="82"/>
        <v>0</v>
      </c>
      <c r="AN421" s="12">
        <f t="shared" si="83"/>
        <v>0</v>
      </c>
      <c r="AO421" s="12">
        <v>23</v>
      </c>
      <c r="AP421" s="22">
        <f t="shared" si="73"/>
        <v>11110.236220472441</v>
      </c>
    </row>
    <row r="422" spans="1:42" x14ac:dyDescent="0.3">
      <c r="A422" s="6" t="s">
        <v>727</v>
      </c>
      <c r="B422" s="19" t="s">
        <v>112</v>
      </c>
      <c r="C422" s="6" t="s">
        <v>728</v>
      </c>
      <c r="D422" s="6" t="s">
        <v>28</v>
      </c>
      <c r="F422" s="6">
        <v>4.5</v>
      </c>
      <c r="G422" s="6">
        <v>5</v>
      </c>
      <c r="H422" s="6">
        <v>48</v>
      </c>
      <c r="I422" s="6" t="s">
        <v>95</v>
      </c>
      <c r="J422" s="6">
        <v>356</v>
      </c>
      <c r="K422" s="19">
        <v>41733</v>
      </c>
      <c r="L422" s="7" t="s">
        <v>229</v>
      </c>
      <c r="M422" s="7" t="s">
        <v>32</v>
      </c>
      <c r="N422" s="7" t="s">
        <v>294</v>
      </c>
      <c r="O422" s="7">
        <v>84</v>
      </c>
      <c r="P422" s="19">
        <v>41732</v>
      </c>
      <c r="Q422" s="19">
        <v>41733</v>
      </c>
      <c r="R422" s="7" t="s">
        <v>729</v>
      </c>
      <c r="S422" s="7">
        <v>13.703937007874018</v>
      </c>
      <c r="T422" s="7">
        <v>4.99</v>
      </c>
      <c r="U422" s="7">
        <v>22000</v>
      </c>
      <c r="V422" s="6">
        <v>356</v>
      </c>
      <c r="W422" s="12">
        <f t="shared" si="74"/>
        <v>0</v>
      </c>
      <c r="X422" s="12">
        <v>5</v>
      </c>
      <c r="Y422" s="13">
        <v>84</v>
      </c>
      <c r="Z422" s="13">
        <v>4.99</v>
      </c>
      <c r="AA422" s="13">
        <v>22000</v>
      </c>
      <c r="AB422" s="12">
        <v>48</v>
      </c>
      <c r="AC422" s="13">
        <f t="shared" si="72"/>
        <v>126736</v>
      </c>
      <c r="AD422" s="12">
        <v>4.5</v>
      </c>
      <c r="AE422" s="12">
        <f t="shared" si="75"/>
        <v>1.5040773967762742</v>
      </c>
      <c r="AF422" s="12">
        <v>356</v>
      </c>
      <c r="AG422" s="12">
        <f t="shared" si="76"/>
        <v>0</v>
      </c>
      <c r="AH422" s="12">
        <f t="shared" si="77"/>
        <v>0</v>
      </c>
      <c r="AI422" s="12">
        <f t="shared" si="78"/>
        <v>0</v>
      </c>
      <c r="AJ422" s="12">
        <f t="shared" si="79"/>
        <v>1</v>
      </c>
      <c r="AK422" s="12">
        <f t="shared" si="80"/>
        <v>0</v>
      </c>
      <c r="AL422" s="12">
        <f t="shared" si="81"/>
        <v>0</v>
      </c>
      <c r="AM422" s="12">
        <f t="shared" si="82"/>
        <v>0</v>
      </c>
      <c r="AN422" s="12">
        <f t="shared" si="83"/>
        <v>0</v>
      </c>
      <c r="AO422" s="12">
        <v>5</v>
      </c>
      <c r="AP422" s="22">
        <f t="shared" si="73"/>
        <v>13703.937007874018</v>
      </c>
    </row>
    <row r="423" spans="1:42" x14ac:dyDescent="0.3">
      <c r="A423" s="6" t="s">
        <v>727</v>
      </c>
      <c r="B423" s="19" t="s">
        <v>114</v>
      </c>
      <c r="C423" s="6" t="s">
        <v>728</v>
      </c>
      <c r="D423" s="6" t="s">
        <v>28</v>
      </c>
      <c r="F423" s="6">
        <v>4.5</v>
      </c>
      <c r="G423" s="6">
        <v>5</v>
      </c>
      <c r="H423" s="6">
        <v>48</v>
      </c>
      <c r="I423" s="6" t="s">
        <v>95</v>
      </c>
      <c r="J423" s="6">
        <v>554</v>
      </c>
      <c r="K423" s="19">
        <v>41733</v>
      </c>
      <c r="L423" s="7" t="s">
        <v>229</v>
      </c>
      <c r="M423" s="7" t="s">
        <v>32</v>
      </c>
      <c r="N423" s="7" t="s">
        <v>294</v>
      </c>
      <c r="O423" s="7">
        <v>84</v>
      </c>
      <c r="P423" s="19">
        <v>41733</v>
      </c>
      <c r="Q423" s="19">
        <v>41734</v>
      </c>
      <c r="R423" s="7" t="s">
        <v>730</v>
      </c>
      <c r="S423" s="7">
        <v>20.733858267716535</v>
      </c>
      <c r="T423" s="7">
        <v>5.0599999999999996</v>
      </c>
      <c r="U423" s="7">
        <v>22000</v>
      </c>
      <c r="V423" s="6">
        <v>554</v>
      </c>
      <c r="W423" s="12">
        <f t="shared" si="74"/>
        <v>0</v>
      </c>
      <c r="X423" s="12">
        <v>5</v>
      </c>
      <c r="Y423" s="13">
        <v>84</v>
      </c>
      <c r="Z423" s="13">
        <v>5.0599999999999996</v>
      </c>
      <c r="AA423" s="13">
        <v>22000</v>
      </c>
      <c r="AB423" s="12">
        <v>48</v>
      </c>
      <c r="AC423" s="13">
        <f t="shared" si="72"/>
        <v>306916</v>
      </c>
      <c r="AD423" s="12">
        <v>4.5</v>
      </c>
      <c r="AE423" s="12">
        <f t="shared" si="75"/>
        <v>1.5040773967762742</v>
      </c>
      <c r="AF423" s="12">
        <v>554</v>
      </c>
      <c r="AG423" s="12">
        <f t="shared" si="76"/>
        <v>0</v>
      </c>
      <c r="AH423" s="12">
        <f t="shared" si="77"/>
        <v>0</v>
      </c>
      <c r="AI423" s="12">
        <f t="shared" si="78"/>
        <v>0</v>
      </c>
      <c r="AJ423" s="12">
        <f t="shared" si="79"/>
        <v>1</v>
      </c>
      <c r="AK423" s="12">
        <f t="shared" si="80"/>
        <v>0</v>
      </c>
      <c r="AL423" s="12">
        <f t="shared" si="81"/>
        <v>0</v>
      </c>
      <c r="AM423" s="12">
        <f t="shared" si="82"/>
        <v>0</v>
      </c>
      <c r="AN423" s="12">
        <f t="shared" si="83"/>
        <v>0</v>
      </c>
      <c r="AO423" s="12">
        <v>5</v>
      </c>
      <c r="AP423" s="22">
        <f t="shared" si="73"/>
        <v>20733.858267716536</v>
      </c>
    </row>
    <row r="424" spans="1:42" x14ac:dyDescent="0.3">
      <c r="A424" s="6" t="s">
        <v>727</v>
      </c>
      <c r="B424" s="19" t="s">
        <v>116</v>
      </c>
      <c r="C424" s="6" t="s">
        <v>728</v>
      </c>
      <c r="D424" s="6" t="s">
        <v>28</v>
      </c>
      <c r="F424" s="6">
        <v>4.4000000000000004</v>
      </c>
      <c r="G424" s="6">
        <v>5</v>
      </c>
      <c r="H424" s="6">
        <v>48</v>
      </c>
      <c r="I424" s="6" t="s">
        <v>95</v>
      </c>
      <c r="J424" s="6">
        <v>1263</v>
      </c>
      <c r="K424" s="19">
        <v>41733</v>
      </c>
      <c r="L424" s="7" t="s">
        <v>229</v>
      </c>
      <c r="M424" s="7" t="s">
        <v>32</v>
      </c>
      <c r="N424" s="7" t="s">
        <v>294</v>
      </c>
      <c r="O424" s="7">
        <v>84</v>
      </c>
      <c r="P424" s="19">
        <v>41734</v>
      </c>
      <c r="Q424" s="19">
        <v>41735</v>
      </c>
      <c r="R424" s="7" t="s">
        <v>731</v>
      </c>
      <c r="S424" s="7">
        <v>22.532283464566927</v>
      </c>
      <c r="T424" s="7">
        <v>4.8</v>
      </c>
      <c r="U424" s="7">
        <v>22000</v>
      </c>
      <c r="V424" s="6">
        <v>1263</v>
      </c>
      <c r="W424" s="12">
        <f t="shared" si="74"/>
        <v>0</v>
      </c>
      <c r="X424" s="12">
        <v>5</v>
      </c>
      <c r="Y424" s="13">
        <v>84</v>
      </c>
      <c r="Z424" s="13">
        <v>4.8</v>
      </c>
      <c r="AA424" s="13">
        <v>22000</v>
      </c>
      <c r="AB424" s="12">
        <v>48</v>
      </c>
      <c r="AC424" s="13">
        <f t="shared" si="72"/>
        <v>1595169</v>
      </c>
      <c r="AD424" s="12">
        <v>4.4000000000000004</v>
      </c>
      <c r="AE424" s="12">
        <f t="shared" si="75"/>
        <v>1.4816045409242156</v>
      </c>
      <c r="AF424" s="12">
        <v>1263</v>
      </c>
      <c r="AG424" s="12">
        <f t="shared" si="76"/>
        <v>0</v>
      </c>
      <c r="AH424" s="12">
        <f t="shared" si="77"/>
        <v>0</v>
      </c>
      <c r="AI424" s="12">
        <f t="shared" si="78"/>
        <v>0</v>
      </c>
      <c r="AJ424" s="12">
        <f t="shared" si="79"/>
        <v>1</v>
      </c>
      <c r="AK424" s="12">
        <f t="shared" si="80"/>
        <v>0</v>
      </c>
      <c r="AL424" s="12">
        <f t="shared" si="81"/>
        <v>0</v>
      </c>
      <c r="AM424" s="12">
        <f t="shared" si="82"/>
        <v>0</v>
      </c>
      <c r="AN424" s="12">
        <f t="shared" si="83"/>
        <v>0</v>
      </c>
      <c r="AO424" s="12">
        <v>5</v>
      </c>
      <c r="AP424" s="22">
        <f t="shared" si="73"/>
        <v>22532.283464566928</v>
      </c>
    </row>
    <row r="425" spans="1:42" x14ac:dyDescent="0.3">
      <c r="A425" s="6" t="s">
        <v>727</v>
      </c>
      <c r="B425" s="19" t="s">
        <v>118</v>
      </c>
      <c r="C425" s="6" t="s">
        <v>728</v>
      </c>
      <c r="D425" s="6" t="s">
        <v>28</v>
      </c>
      <c r="F425" s="6">
        <v>4.5</v>
      </c>
      <c r="G425" s="6">
        <v>5</v>
      </c>
      <c r="H425" s="6">
        <v>48</v>
      </c>
      <c r="I425" s="6" t="s">
        <v>95</v>
      </c>
      <c r="J425" s="6">
        <v>1805</v>
      </c>
      <c r="K425" s="19">
        <v>41733</v>
      </c>
      <c r="L425" s="7" t="s">
        <v>229</v>
      </c>
      <c r="M425" s="7" t="s">
        <v>32</v>
      </c>
      <c r="N425" s="7" t="s">
        <v>294</v>
      </c>
      <c r="O425" s="7">
        <v>84</v>
      </c>
      <c r="P425" s="19">
        <v>41735</v>
      </c>
      <c r="Q425" s="19">
        <v>41736</v>
      </c>
      <c r="R425" s="7" t="s">
        <v>732</v>
      </c>
      <c r="S425" s="7">
        <v>15.782677165354331</v>
      </c>
      <c r="T425" s="7">
        <v>4.8</v>
      </c>
      <c r="U425" s="7">
        <v>21000</v>
      </c>
      <c r="V425" s="6">
        <v>1805</v>
      </c>
      <c r="W425" s="12">
        <f t="shared" si="74"/>
        <v>0</v>
      </c>
      <c r="X425" s="12">
        <v>5</v>
      </c>
      <c r="Y425" s="13">
        <v>84</v>
      </c>
      <c r="Z425" s="13">
        <v>4.8</v>
      </c>
      <c r="AA425" s="13">
        <v>21000</v>
      </c>
      <c r="AB425" s="12">
        <v>48</v>
      </c>
      <c r="AC425" s="13">
        <f t="shared" si="72"/>
        <v>3258025</v>
      </c>
      <c r="AD425" s="12">
        <v>4.5</v>
      </c>
      <c r="AE425" s="12">
        <f t="shared" si="75"/>
        <v>1.5040773967762742</v>
      </c>
      <c r="AF425" s="12">
        <v>1805</v>
      </c>
      <c r="AG425" s="12">
        <f t="shared" si="76"/>
        <v>0</v>
      </c>
      <c r="AH425" s="12">
        <f t="shared" si="77"/>
        <v>0</v>
      </c>
      <c r="AI425" s="12">
        <f t="shared" si="78"/>
        <v>0</v>
      </c>
      <c r="AJ425" s="12">
        <f t="shared" si="79"/>
        <v>1</v>
      </c>
      <c r="AK425" s="12">
        <f t="shared" si="80"/>
        <v>0</v>
      </c>
      <c r="AL425" s="12">
        <f t="shared" si="81"/>
        <v>0</v>
      </c>
      <c r="AM425" s="12">
        <f t="shared" si="82"/>
        <v>0</v>
      </c>
      <c r="AN425" s="12">
        <f t="shared" si="83"/>
        <v>0</v>
      </c>
      <c r="AO425" s="12">
        <v>5</v>
      </c>
      <c r="AP425" s="22">
        <f t="shared" si="73"/>
        <v>15782.677165354331</v>
      </c>
    </row>
    <row r="426" spans="1:42" x14ac:dyDescent="0.3">
      <c r="A426" s="6" t="s">
        <v>727</v>
      </c>
      <c r="B426" s="19" t="s">
        <v>120</v>
      </c>
      <c r="C426" s="6" t="s">
        <v>728</v>
      </c>
      <c r="D426" s="6" t="s">
        <v>28</v>
      </c>
      <c r="F426" s="6">
        <v>4.5999999999999996</v>
      </c>
      <c r="G426" s="6">
        <v>5</v>
      </c>
      <c r="H426" s="6">
        <v>48</v>
      </c>
      <c r="I426" s="6" t="s">
        <v>95</v>
      </c>
      <c r="J426" s="6">
        <v>2056</v>
      </c>
      <c r="K426" s="19">
        <v>41733</v>
      </c>
      <c r="L426" s="7" t="s">
        <v>229</v>
      </c>
      <c r="M426" s="7" t="s">
        <v>32</v>
      </c>
      <c r="N426" s="7" t="s">
        <v>294</v>
      </c>
      <c r="O426" s="7">
        <v>84</v>
      </c>
      <c r="P426" s="19">
        <v>41736</v>
      </c>
      <c r="Q426" s="19">
        <v>41737</v>
      </c>
      <c r="R426" s="7" t="s">
        <v>733</v>
      </c>
      <c r="S426" s="7">
        <v>8.3086614173228366</v>
      </c>
      <c r="T426" s="7">
        <v>4.9000000000000004</v>
      </c>
      <c r="U426" s="7">
        <v>21000</v>
      </c>
      <c r="V426" s="6">
        <v>2056</v>
      </c>
      <c r="W426" s="12">
        <f t="shared" si="74"/>
        <v>0</v>
      </c>
      <c r="X426" s="12">
        <v>5</v>
      </c>
      <c r="Y426" s="13">
        <v>84</v>
      </c>
      <c r="Z426" s="13">
        <v>4.9000000000000004</v>
      </c>
      <c r="AA426" s="13">
        <v>21000</v>
      </c>
      <c r="AB426" s="12">
        <v>48</v>
      </c>
      <c r="AC426" s="13">
        <f t="shared" si="72"/>
        <v>4227136</v>
      </c>
      <c r="AD426" s="12">
        <v>4.5999999999999996</v>
      </c>
      <c r="AE426" s="12">
        <f t="shared" si="75"/>
        <v>1.5260563034950492</v>
      </c>
      <c r="AF426" s="12">
        <v>2056</v>
      </c>
      <c r="AG426" s="12">
        <f t="shared" si="76"/>
        <v>0</v>
      </c>
      <c r="AH426" s="12">
        <f t="shared" si="77"/>
        <v>0</v>
      </c>
      <c r="AI426" s="12">
        <f t="shared" si="78"/>
        <v>0</v>
      </c>
      <c r="AJ426" s="12">
        <f t="shared" si="79"/>
        <v>1</v>
      </c>
      <c r="AK426" s="12">
        <f t="shared" si="80"/>
        <v>0</v>
      </c>
      <c r="AL426" s="12">
        <f t="shared" si="81"/>
        <v>0</v>
      </c>
      <c r="AM426" s="12">
        <f t="shared" si="82"/>
        <v>0</v>
      </c>
      <c r="AN426" s="12">
        <f t="shared" si="83"/>
        <v>0</v>
      </c>
      <c r="AO426" s="12">
        <v>5</v>
      </c>
      <c r="AP426" s="22">
        <f t="shared" si="73"/>
        <v>8308.6614173228372</v>
      </c>
    </row>
    <row r="427" spans="1:42" x14ac:dyDescent="0.3">
      <c r="A427" s="6" t="s">
        <v>727</v>
      </c>
      <c r="B427" s="19" t="s">
        <v>122</v>
      </c>
      <c r="C427" s="6" t="s">
        <v>728</v>
      </c>
      <c r="D427" s="6" t="s">
        <v>28</v>
      </c>
      <c r="F427" s="6">
        <v>4.5999999999999996</v>
      </c>
      <c r="G427" s="6">
        <v>5</v>
      </c>
      <c r="H427" s="6">
        <v>48</v>
      </c>
      <c r="I427" s="6" t="s">
        <v>95</v>
      </c>
      <c r="J427" s="6">
        <v>2258</v>
      </c>
      <c r="K427" s="19">
        <v>41733</v>
      </c>
      <c r="L427" s="7" t="s">
        <v>229</v>
      </c>
      <c r="M427" s="7" t="s">
        <v>32</v>
      </c>
      <c r="N427" s="7" t="s">
        <v>294</v>
      </c>
      <c r="O427" s="7">
        <v>84</v>
      </c>
      <c r="P427" s="19">
        <v>41737</v>
      </c>
      <c r="Q427" s="19">
        <v>41738</v>
      </c>
      <c r="R427" s="7" t="s">
        <v>734</v>
      </c>
      <c r="S427" s="7">
        <v>7.6299212598425203</v>
      </c>
      <c r="T427" s="7">
        <v>4.55</v>
      </c>
      <c r="U427" s="7">
        <v>20000</v>
      </c>
      <c r="V427" s="6">
        <v>2258</v>
      </c>
      <c r="W427" s="12">
        <f t="shared" si="74"/>
        <v>0</v>
      </c>
      <c r="X427" s="12">
        <v>5</v>
      </c>
      <c r="Y427" s="13">
        <v>84</v>
      </c>
      <c r="Z427" s="13">
        <v>4.55</v>
      </c>
      <c r="AA427" s="13">
        <v>20000</v>
      </c>
      <c r="AB427" s="12">
        <v>48</v>
      </c>
      <c r="AC427" s="13">
        <f t="shared" si="72"/>
        <v>5098564</v>
      </c>
      <c r="AD427" s="12">
        <v>4.5999999999999996</v>
      </c>
      <c r="AE427" s="12">
        <f t="shared" si="75"/>
        <v>1.5260563034950492</v>
      </c>
      <c r="AF427" s="12">
        <v>2258</v>
      </c>
      <c r="AG427" s="12">
        <f t="shared" si="76"/>
        <v>0</v>
      </c>
      <c r="AH427" s="12">
        <f t="shared" si="77"/>
        <v>0</v>
      </c>
      <c r="AI427" s="12">
        <f t="shared" si="78"/>
        <v>0</v>
      </c>
      <c r="AJ427" s="12">
        <f t="shared" si="79"/>
        <v>1</v>
      </c>
      <c r="AK427" s="12">
        <f t="shared" si="80"/>
        <v>0</v>
      </c>
      <c r="AL427" s="12">
        <f t="shared" si="81"/>
        <v>0</v>
      </c>
      <c r="AM427" s="12">
        <f t="shared" si="82"/>
        <v>0</v>
      </c>
      <c r="AN427" s="12">
        <f t="shared" si="83"/>
        <v>0</v>
      </c>
      <c r="AO427" s="12">
        <v>5</v>
      </c>
      <c r="AP427" s="22">
        <f t="shared" si="73"/>
        <v>7629.9212598425202</v>
      </c>
    </row>
    <row r="428" spans="1:42" x14ac:dyDescent="0.3">
      <c r="A428" s="6" t="s">
        <v>727</v>
      </c>
      <c r="B428" s="19" t="s">
        <v>124</v>
      </c>
      <c r="C428" s="6" t="s">
        <v>728</v>
      </c>
      <c r="D428" s="6" t="s">
        <v>28</v>
      </c>
      <c r="F428" s="6">
        <v>4.5999999999999996</v>
      </c>
      <c r="G428" s="6">
        <v>5</v>
      </c>
      <c r="H428" s="6">
        <v>49</v>
      </c>
      <c r="I428" s="6" t="s">
        <v>95</v>
      </c>
      <c r="J428" s="6">
        <v>2410</v>
      </c>
      <c r="K428" s="19">
        <v>41733</v>
      </c>
      <c r="L428" s="7" t="s">
        <v>229</v>
      </c>
      <c r="M428" s="7" t="s">
        <v>32</v>
      </c>
      <c r="N428" s="7" t="s">
        <v>294</v>
      </c>
      <c r="O428" s="7">
        <v>84</v>
      </c>
      <c r="P428" s="19">
        <v>41738</v>
      </c>
      <c r="Q428" s="19">
        <v>41739</v>
      </c>
      <c r="R428" s="7" t="s">
        <v>735</v>
      </c>
      <c r="S428" s="7">
        <v>7.294488188976378</v>
      </c>
      <c r="T428" s="7">
        <v>4.99</v>
      </c>
      <c r="U428" s="7">
        <v>20000</v>
      </c>
      <c r="V428" s="6">
        <v>2410</v>
      </c>
      <c r="W428" s="12">
        <f t="shared" si="74"/>
        <v>0</v>
      </c>
      <c r="X428" s="12">
        <v>5</v>
      </c>
      <c r="Y428" s="13">
        <v>84</v>
      </c>
      <c r="Z428" s="13">
        <v>4.99</v>
      </c>
      <c r="AA428" s="13">
        <v>20000</v>
      </c>
      <c r="AB428" s="12">
        <v>49</v>
      </c>
      <c r="AC428" s="13">
        <f t="shared" si="72"/>
        <v>5808100</v>
      </c>
      <c r="AD428" s="12">
        <v>4.5999999999999996</v>
      </c>
      <c r="AE428" s="12">
        <f t="shared" si="75"/>
        <v>1.5260563034950492</v>
      </c>
      <c r="AF428" s="12">
        <v>2410</v>
      </c>
      <c r="AG428" s="12">
        <f t="shared" si="76"/>
        <v>0</v>
      </c>
      <c r="AH428" s="12">
        <f t="shared" si="77"/>
        <v>0</v>
      </c>
      <c r="AI428" s="12">
        <f t="shared" si="78"/>
        <v>0</v>
      </c>
      <c r="AJ428" s="12">
        <f t="shared" si="79"/>
        <v>1</v>
      </c>
      <c r="AK428" s="12">
        <f t="shared" si="80"/>
        <v>0</v>
      </c>
      <c r="AL428" s="12">
        <f t="shared" si="81"/>
        <v>0</v>
      </c>
      <c r="AM428" s="12">
        <f t="shared" si="82"/>
        <v>0</v>
      </c>
      <c r="AN428" s="12">
        <f t="shared" si="83"/>
        <v>0</v>
      </c>
      <c r="AO428" s="12">
        <v>5</v>
      </c>
      <c r="AP428" s="22">
        <f t="shared" si="73"/>
        <v>7294.4881889763783</v>
      </c>
    </row>
    <row r="429" spans="1:42" x14ac:dyDescent="0.3">
      <c r="A429" s="6" t="s">
        <v>727</v>
      </c>
      <c r="B429" s="19" t="s">
        <v>586</v>
      </c>
      <c r="C429" s="6" t="s">
        <v>728</v>
      </c>
      <c r="D429" s="6" t="s">
        <v>28</v>
      </c>
      <c r="F429" s="6">
        <v>4.5999999999999996</v>
      </c>
      <c r="G429" s="6">
        <v>5</v>
      </c>
      <c r="H429" s="6">
        <v>49</v>
      </c>
      <c r="I429" s="6" t="s">
        <v>95</v>
      </c>
      <c r="J429" s="6">
        <v>2533</v>
      </c>
      <c r="K429" s="19">
        <v>41733</v>
      </c>
      <c r="L429" s="7" t="s">
        <v>229</v>
      </c>
      <c r="M429" s="7" t="s">
        <v>32</v>
      </c>
      <c r="N429" s="7" t="s">
        <v>294</v>
      </c>
      <c r="O429" s="7">
        <v>84</v>
      </c>
      <c r="P429" s="19">
        <v>41739</v>
      </c>
      <c r="Q429" s="19">
        <v>41740</v>
      </c>
      <c r="R429" s="7" t="s">
        <v>736</v>
      </c>
      <c r="S429" s="7">
        <v>3.7795275590551185</v>
      </c>
      <c r="T429" s="7">
        <v>4.79</v>
      </c>
      <c r="U429" s="7">
        <v>7895</v>
      </c>
      <c r="V429" s="6">
        <v>2533</v>
      </c>
      <c r="W429" s="12">
        <f t="shared" si="74"/>
        <v>0</v>
      </c>
      <c r="X429" s="12">
        <v>5</v>
      </c>
      <c r="Y429" s="13">
        <v>84</v>
      </c>
      <c r="Z429" s="13">
        <v>4.79</v>
      </c>
      <c r="AA429" s="13">
        <v>7895</v>
      </c>
      <c r="AB429" s="12">
        <v>49</v>
      </c>
      <c r="AC429" s="13">
        <f t="shared" si="72"/>
        <v>6416089</v>
      </c>
      <c r="AD429" s="12">
        <v>4.5999999999999996</v>
      </c>
      <c r="AE429" s="12">
        <f t="shared" si="75"/>
        <v>1.5260563034950492</v>
      </c>
      <c r="AF429" s="12">
        <v>2533</v>
      </c>
      <c r="AG429" s="12">
        <f t="shared" si="76"/>
        <v>0</v>
      </c>
      <c r="AH429" s="12">
        <f t="shared" si="77"/>
        <v>0</v>
      </c>
      <c r="AI429" s="12">
        <f t="shared" si="78"/>
        <v>0</v>
      </c>
      <c r="AJ429" s="12">
        <f t="shared" si="79"/>
        <v>1</v>
      </c>
      <c r="AK429" s="12">
        <f t="shared" si="80"/>
        <v>0</v>
      </c>
      <c r="AL429" s="12">
        <f t="shared" si="81"/>
        <v>0</v>
      </c>
      <c r="AM429" s="12">
        <f t="shared" si="82"/>
        <v>0</v>
      </c>
      <c r="AN429" s="12">
        <f t="shared" si="83"/>
        <v>0</v>
      </c>
      <c r="AO429" s="12">
        <v>5</v>
      </c>
      <c r="AP429" s="22">
        <f t="shared" si="73"/>
        <v>3779.5275590551187</v>
      </c>
    </row>
    <row r="430" spans="1:42" x14ac:dyDescent="0.3">
      <c r="A430" s="6" t="s">
        <v>727</v>
      </c>
      <c r="B430" s="19" t="s">
        <v>590</v>
      </c>
      <c r="C430" s="6" t="s">
        <v>728</v>
      </c>
      <c r="D430" s="6" t="s">
        <v>28</v>
      </c>
      <c r="F430" s="6">
        <v>4.5</v>
      </c>
      <c r="G430" s="6">
        <v>5</v>
      </c>
      <c r="H430" s="6">
        <v>49</v>
      </c>
      <c r="I430" s="6" t="s">
        <v>95</v>
      </c>
      <c r="J430" s="6">
        <v>2624</v>
      </c>
      <c r="K430" s="19">
        <v>41733</v>
      </c>
      <c r="L430" s="7" t="s">
        <v>229</v>
      </c>
      <c r="M430" s="7" t="s">
        <v>32</v>
      </c>
      <c r="N430" s="7" t="s">
        <v>294</v>
      </c>
      <c r="O430" s="7">
        <v>84</v>
      </c>
      <c r="P430" s="19">
        <v>41740</v>
      </c>
      <c r="Q430" s="19">
        <v>41741</v>
      </c>
      <c r="R430" s="7" t="s">
        <v>737</v>
      </c>
      <c r="S430" s="7">
        <v>6.7149606299212605</v>
      </c>
      <c r="T430" s="7">
        <v>4.8499999999999996</v>
      </c>
      <c r="U430" s="7">
        <v>8131</v>
      </c>
      <c r="V430" s="6">
        <v>2624</v>
      </c>
      <c r="W430" s="12">
        <f t="shared" si="74"/>
        <v>0</v>
      </c>
      <c r="X430" s="12">
        <v>5</v>
      </c>
      <c r="Y430" s="13">
        <v>84</v>
      </c>
      <c r="Z430" s="13">
        <v>4.8499999999999996</v>
      </c>
      <c r="AA430" s="13">
        <v>8131</v>
      </c>
      <c r="AB430" s="12">
        <v>49</v>
      </c>
      <c r="AC430" s="13">
        <f t="shared" si="72"/>
        <v>6885376</v>
      </c>
      <c r="AD430" s="12">
        <v>4.5</v>
      </c>
      <c r="AE430" s="12">
        <f t="shared" si="75"/>
        <v>1.5040773967762742</v>
      </c>
      <c r="AF430" s="12">
        <v>2624</v>
      </c>
      <c r="AG430" s="12">
        <f t="shared" si="76"/>
        <v>0</v>
      </c>
      <c r="AH430" s="12">
        <f t="shared" si="77"/>
        <v>0</v>
      </c>
      <c r="AI430" s="12">
        <f t="shared" si="78"/>
        <v>0</v>
      </c>
      <c r="AJ430" s="12">
        <f t="shared" si="79"/>
        <v>1</v>
      </c>
      <c r="AK430" s="12">
        <f t="shared" si="80"/>
        <v>0</v>
      </c>
      <c r="AL430" s="12">
        <f t="shared" si="81"/>
        <v>0</v>
      </c>
      <c r="AM430" s="12">
        <f t="shared" si="82"/>
        <v>0</v>
      </c>
      <c r="AN430" s="12">
        <f t="shared" si="83"/>
        <v>0</v>
      </c>
      <c r="AO430" s="12">
        <v>5</v>
      </c>
      <c r="AP430" s="22">
        <f t="shared" si="73"/>
        <v>6714.9606299212601</v>
      </c>
    </row>
    <row r="431" spans="1:42" x14ac:dyDescent="0.3">
      <c r="A431" s="6" t="s">
        <v>727</v>
      </c>
      <c r="B431" s="19" t="s">
        <v>126</v>
      </c>
      <c r="C431" s="6" t="s">
        <v>728</v>
      </c>
      <c r="D431" s="6" t="s">
        <v>28</v>
      </c>
      <c r="F431" s="6">
        <v>4.5</v>
      </c>
      <c r="G431" s="6">
        <v>5</v>
      </c>
      <c r="H431" s="6">
        <v>50</v>
      </c>
      <c r="I431" s="6" t="s">
        <v>95</v>
      </c>
      <c r="J431" s="6">
        <v>2736</v>
      </c>
      <c r="K431" s="19">
        <v>41733</v>
      </c>
      <c r="L431" s="7" t="s">
        <v>229</v>
      </c>
      <c r="M431" s="7" t="s">
        <v>32</v>
      </c>
      <c r="N431" s="7" t="s">
        <v>294</v>
      </c>
      <c r="O431" s="7">
        <v>84</v>
      </c>
      <c r="P431" s="19">
        <v>41741</v>
      </c>
      <c r="Q431" s="19">
        <v>41742</v>
      </c>
      <c r="R431" s="7" t="s">
        <v>738</v>
      </c>
      <c r="S431" s="7">
        <v>5.8834645669291339</v>
      </c>
      <c r="T431" s="7">
        <v>4.9800000000000004</v>
      </c>
      <c r="U431" s="7">
        <v>8432</v>
      </c>
      <c r="V431" s="6">
        <v>2736</v>
      </c>
      <c r="W431" s="12">
        <f t="shared" si="74"/>
        <v>0</v>
      </c>
      <c r="X431" s="12">
        <v>5</v>
      </c>
      <c r="Y431" s="13">
        <v>84</v>
      </c>
      <c r="Z431" s="13">
        <v>4.9800000000000004</v>
      </c>
      <c r="AA431" s="13">
        <v>8432</v>
      </c>
      <c r="AB431" s="12">
        <v>50</v>
      </c>
      <c r="AC431" s="13">
        <f t="shared" si="72"/>
        <v>7485696</v>
      </c>
      <c r="AD431" s="12">
        <v>4.5</v>
      </c>
      <c r="AE431" s="12">
        <f t="shared" si="75"/>
        <v>1.5040773967762742</v>
      </c>
      <c r="AF431" s="12">
        <v>2736</v>
      </c>
      <c r="AG431" s="12">
        <f t="shared" si="76"/>
        <v>0</v>
      </c>
      <c r="AH431" s="12">
        <f t="shared" si="77"/>
        <v>0</v>
      </c>
      <c r="AI431" s="12">
        <f t="shared" si="78"/>
        <v>0</v>
      </c>
      <c r="AJ431" s="12">
        <f t="shared" si="79"/>
        <v>1</v>
      </c>
      <c r="AK431" s="12">
        <f t="shared" si="80"/>
        <v>0</v>
      </c>
      <c r="AL431" s="12">
        <f t="shared" si="81"/>
        <v>0</v>
      </c>
      <c r="AM431" s="12">
        <f t="shared" si="82"/>
        <v>0</v>
      </c>
      <c r="AN431" s="12">
        <f t="shared" si="83"/>
        <v>0</v>
      </c>
      <c r="AO431" s="12">
        <v>5</v>
      </c>
      <c r="AP431" s="22">
        <f t="shared" si="73"/>
        <v>5883.464566929134</v>
      </c>
    </row>
    <row r="432" spans="1:42" x14ac:dyDescent="0.3">
      <c r="A432" s="6" t="s">
        <v>727</v>
      </c>
      <c r="B432" s="19" t="s">
        <v>593</v>
      </c>
      <c r="C432" s="6" t="s">
        <v>728</v>
      </c>
      <c r="D432" s="6" t="s">
        <v>28</v>
      </c>
      <c r="F432" s="6">
        <v>4.5999999999999996</v>
      </c>
      <c r="G432" s="6">
        <v>5</v>
      </c>
      <c r="H432" s="6">
        <v>50</v>
      </c>
      <c r="I432" s="6" t="s">
        <v>95</v>
      </c>
      <c r="J432" s="6">
        <v>2833</v>
      </c>
      <c r="K432" s="19">
        <v>41733</v>
      </c>
      <c r="L432" s="7" t="s">
        <v>229</v>
      </c>
      <c r="M432" s="7" t="s">
        <v>32</v>
      </c>
      <c r="N432" s="7" t="s">
        <v>294</v>
      </c>
      <c r="O432" s="7">
        <v>84</v>
      </c>
      <c r="P432" s="19">
        <v>41742</v>
      </c>
      <c r="Q432" s="19">
        <v>41743</v>
      </c>
      <c r="R432" s="7" t="s">
        <v>739</v>
      </c>
      <c r="S432" s="7">
        <v>2.7275590551181104</v>
      </c>
      <c r="T432" s="7">
        <v>4.58</v>
      </c>
      <c r="U432" s="7">
        <v>8475</v>
      </c>
      <c r="V432" s="6">
        <v>2833</v>
      </c>
      <c r="W432" s="12">
        <f t="shared" si="74"/>
        <v>0</v>
      </c>
      <c r="X432" s="12">
        <v>5</v>
      </c>
      <c r="Y432" s="13">
        <v>84</v>
      </c>
      <c r="Z432" s="13">
        <v>4.58</v>
      </c>
      <c r="AA432" s="13">
        <v>8475</v>
      </c>
      <c r="AB432" s="12">
        <v>50</v>
      </c>
      <c r="AC432" s="13">
        <f t="shared" si="72"/>
        <v>8025889</v>
      </c>
      <c r="AD432" s="12">
        <v>4.5999999999999996</v>
      </c>
      <c r="AE432" s="12">
        <f t="shared" si="75"/>
        <v>1.5260563034950492</v>
      </c>
      <c r="AF432" s="12">
        <v>2833</v>
      </c>
      <c r="AG432" s="12">
        <f t="shared" si="76"/>
        <v>0</v>
      </c>
      <c r="AH432" s="12">
        <f t="shared" si="77"/>
        <v>0</v>
      </c>
      <c r="AI432" s="12">
        <f t="shared" si="78"/>
        <v>0</v>
      </c>
      <c r="AJ432" s="12">
        <f t="shared" si="79"/>
        <v>1</v>
      </c>
      <c r="AK432" s="12">
        <f t="shared" si="80"/>
        <v>0</v>
      </c>
      <c r="AL432" s="12">
        <f t="shared" si="81"/>
        <v>0</v>
      </c>
      <c r="AM432" s="12">
        <f t="shared" si="82"/>
        <v>0</v>
      </c>
      <c r="AN432" s="12">
        <f t="shared" si="83"/>
        <v>0</v>
      </c>
      <c r="AO432" s="12">
        <v>5</v>
      </c>
      <c r="AP432" s="22">
        <f t="shared" si="73"/>
        <v>2727.5590551181103</v>
      </c>
    </row>
    <row r="433" spans="1:42" x14ac:dyDescent="0.3">
      <c r="A433" s="6" t="s">
        <v>727</v>
      </c>
      <c r="B433" s="19" t="s">
        <v>595</v>
      </c>
      <c r="C433" s="6" t="s">
        <v>728</v>
      </c>
      <c r="D433" s="6" t="s">
        <v>28</v>
      </c>
      <c r="F433" s="6">
        <v>4.5999999999999996</v>
      </c>
      <c r="G433" s="6">
        <v>5</v>
      </c>
      <c r="H433" s="6">
        <v>50</v>
      </c>
      <c r="I433" s="6" t="s">
        <v>95</v>
      </c>
      <c r="J433" s="6">
        <v>2928</v>
      </c>
      <c r="K433" s="19">
        <v>41733</v>
      </c>
      <c r="L433" s="7" t="s">
        <v>229</v>
      </c>
      <c r="M433" s="7" t="s">
        <v>32</v>
      </c>
      <c r="N433" s="7" t="s">
        <v>294</v>
      </c>
      <c r="O433" s="7">
        <v>84</v>
      </c>
      <c r="P433" s="19">
        <v>41743</v>
      </c>
      <c r="Q433" s="19">
        <v>41744</v>
      </c>
      <c r="R433" s="7" t="s">
        <v>740</v>
      </c>
      <c r="S433" s="7">
        <v>2.6173228346456692</v>
      </c>
      <c r="T433" s="7">
        <v>4.8</v>
      </c>
      <c r="U433" s="7">
        <v>7784</v>
      </c>
      <c r="V433" s="6">
        <v>2928</v>
      </c>
      <c r="W433" s="12">
        <f t="shared" si="74"/>
        <v>0</v>
      </c>
      <c r="X433" s="12">
        <v>5</v>
      </c>
      <c r="Y433" s="13">
        <v>84</v>
      </c>
      <c r="Z433" s="13">
        <v>4.8</v>
      </c>
      <c r="AA433" s="13">
        <v>7784</v>
      </c>
      <c r="AB433" s="12">
        <v>50</v>
      </c>
      <c r="AC433" s="13">
        <f t="shared" si="72"/>
        <v>8573184</v>
      </c>
      <c r="AD433" s="12">
        <v>4.5999999999999996</v>
      </c>
      <c r="AE433" s="12">
        <f t="shared" si="75"/>
        <v>1.5260563034950492</v>
      </c>
      <c r="AF433" s="12">
        <v>2928</v>
      </c>
      <c r="AG433" s="12">
        <f t="shared" si="76"/>
        <v>0</v>
      </c>
      <c r="AH433" s="12">
        <f t="shared" si="77"/>
        <v>0</v>
      </c>
      <c r="AI433" s="12">
        <f t="shared" si="78"/>
        <v>0</v>
      </c>
      <c r="AJ433" s="12">
        <f t="shared" si="79"/>
        <v>1</v>
      </c>
      <c r="AK433" s="12">
        <f t="shared" si="80"/>
        <v>0</v>
      </c>
      <c r="AL433" s="12">
        <f t="shared" si="81"/>
        <v>0</v>
      </c>
      <c r="AM433" s="12">
        <f t="shared" si="82"/>
        <v>0</v>
      </c>
      <c r="AN433" s="12">
        <f t="shared" si="83"/>
        <v>0</v>
      </c>
      <c r="AO433" s="12">
        <v>5</v>
      </c>
      <c r="AP433" s="22">
        <f t="shared" si="73"/>
        <v>2617.322834645669</v>
      </c>
    </row>
    <row r="434" spans="1:42" x14ac:dyDescent="0.3">
      <c r="A434" s="6" t="s">
        <v>727</v>
      </c>
      <c r="B434" s="19" t="s">
        <v>597</v>
      </c>
      <c r="C434" s="6" t="s">
        <v>728</v>
      </c>
      <c r="D434" s="6" t="s">
        <v>28</v>
      </c>
      <c r="F434" s="6">
        <v>4.5999999999999996</v>
      </c>
      <c r="G434" s="6">
        <v>5</v>
      </c>
      <c r="H434" s="6">
        <v>50</v>
      </c>
      <c r="I434" s="6" t="s">
        <v>95</v>
      </c>
      <c r="J434" s="6">
        <v>2997</v>
      </c>
      <c r="K434" s="19">
        <v>41733</v>
      </c>
      <c r="L434" s="7" t="s">
        <v>229</v>
      </c>
      <c r="M434" s="7" t="s">
        <v>32</v>
      </c>
      <c r="N434" s="7" t="s">
        <v>294</v>
      </c>
      <c r="O434" s="7">
        <v>84</v>
      </c>
      <c r="P434" s="19">
        <v>41744</v>
      </c>
      <c r="Q434" s="19">
        <v>41745</v>
      </c>
      <c r="R434" s="7" t="s">
        <v>741</v>
      </c>
      <c r="S434" s="7">
        <v>2.4409448818897639</v>
      </c>
      <c r="T434" s="7">
        <v>4.47</v>
      </c>
      <c r="U434" s="7">
        <v>7783</v>
      </c>
      <c r="V434" s="6">
        <v>2997</v>
      </c>
      <c r="W434" s="12">
        <f t="shared" si="74"/>
        <v>0</v>
      </c>
      <c r="X434" s="12">
        <v>5</v>
      </c>
      <c r="Y434" s="13">
        <v>84</v>
      </c>
      <c r="Z434" s="13">
        <v>4.47</v>
      </c>
      <c r="AA434" s="13">
        <v>7783</v>
      </c>
      <c r="AB434" s="12">
        <v>50</v>
      </c>
      <c r="AC434" s="13">
        <f t="shared" si="72"/>
        <v>8982009</v>
      </c>
      <c r="AD434" s="12">
        <v>4.5999999999999996</v>
      </c>
      <c r="AE434" s="12">
        <f t="shared" si="75"/>
        <v>1.5260563034950492</v>
      </c>
      <c r="AF434" s="12">
        <v>2997</v>
      </c>
      <c r="AG434" s="12">
        <f t="shared" si="76"/>
        <v>0</v>
      </c>
      <c r="AH434" s="12">
        <f t="shared" si="77"/>
        <v>0</v>
      </c>
      <c r="AI434" s="12">
        <f t="shared" si="78"/>
        <v>0</v>
      </c>
      <c r="AJ434" s="12">
        <f t="shared" si="79"/>
        <v>1</v>
      </c>
      <c r="AK434" s="12">
        <f t="shared" si="80"/>
        <v>0</v>
      </c>
      <c r="AL434" s="12">
        <f t="shared" si="81"/>
        <v>0</v>
      </c>
      <c r="AM434" s="12">
        <f t="shared" si="82"/>
        <v>0</v>
      </c>
      <c r="AN434" s="12">
        <f t="shared" si="83"/>
        <v>0</v>
      </c>
      <c r="AO434" s="12">
        <v>5</v>
      </c>
      <c r="AP434" s="22">
        <f t="shared" si="73"/>
        <v>2440.944881889764</v>
      </c>
    </row>
    <row r="435" spans="1:42" x14ac:dyDescent="0.3">
      <c r="A435" s="6" t="s">
        <v>727</v>
      </c>
      <c r="B435" s="19" t="s">
        <v>599</v>
      </c>
      <c r="C435" s="6" t="s">
        <v>728</v>
      </c>
      <c r="D435" s="6" t="s">
        <v>28</v>
      </c>
      <c r="F435" s="6">
        <v>4.5999999999999996</v>
      </c>
      <c r="G435" s="6">
        <v>5</v>
      </c>
      <c r="H435" s="6">
        <v>50</v>
      </c>
      <c r="I435" s="6" t="s">
        <v>95</v>
      </c>
      <c r="J435" s="6">
        <v>3045</v>
      </c>
      <c r="K435" s="19">
        <v>41733</v>
      </c>
      <c r="L435" s="7" t="s">
        <v>229</v>
      </c>
      <c r="M435" s="7" t="s">
        <v>32</v>
      </c>
      <c r="N435" s="7" t="s">
        <v>294</v>
      </c>
      <c r="O435" s="7">
        <v>84</v>
      </c>
      <c r="P435" s="19">
        <v>41745</v>
      </c>
      <c r="Q435" s="19">
        <v>41746</v>
      </c>
      <c r="R435" s="7" t="s">
        <v>742</v>
      </c>
      <c r="S435" s="7">
        <v>2.4314960629921263</v>
      </c>
      <c r="T435" s="7">
        <v>5.13</v>
      </c>
      <c r="U435" s="7">
        <v>7892</v>
      </c>
      <c r="V435" s="6">
        <v>3045</v>
      </c>
      <c r="W435" s="12">
        <f t="shared" si="74"/>
        <v>0</v>
      </c>
      <c r="X435" s="12">
        <v>5</v>
      </c>
      <c r="Y435" s="13">
        <v>84</v>
      </c>
      <c r="Z435" s="13">
        <v>5.13</v>
      </c>
      <c r="AA435" s="13">
        <v>7892</v>
      </c>
      <c r="AB435" s="12">
        <v>50</v>
      </c>
      <c r="AC435" s="13">
        <f t="shared" si="72"/>
        <v>9272025</v>
      </c>
      <c r="AD435" s="12">
        <v>4.5999999999999996</v>
      </c>
      <c r="AE435" s="12">
        <f t="shared" si="75"/>
        <v>1.5260563034950492</v>
      </c>
      <c r="AF435" s="12">
        <v>3045</v>
      </c>
      <c r="AG435" s="12">
        <f t="shared" si="76"/>
        <v>0</v>
      </c>
      <c r="AH435" s="12">
        <f t="shared" si="77"/>
        <v>0</v>
      </c>
      <c r="AI435" s="12">
        <f t="shared" si="78"/>
        <v>0</v>
      </c>
      <c r="AJ435" s="12">
        <f t="shared" si="79"/>
        <v>1</v>
      </c>
      <c r="AK435" s="12">
        <f t="shared" si="80"/>
        <v>0</v>
      </c>
      <c r="AL435" s="12">
        <f t="shared" si="81"/>
        <v>0</v>
      </c>
      <c r="AM435" s="12">
        <f t="shared" si="82"/>
        <v>0</v>
      </c>
      <c r="AN435" s="12">
        <f t="shared" si="83"/>
        <v>0</v>
      </c>
      <c r="AO435" s="12">
        <v>5</v>
      </c>
      <c r="AP435" s="22">
        <f t="shared" si="73"/>
        <v>2431.4960629921261</v>
      </c>
    </row>
    <row r="436" spans="1:42" x14ac:dyDescent="0.3">
      <c r="A436" s="6" t="s">
        <v>727</v>
      </c>
      <c r="B436" s="19" t="s">
        <v>540</v>
      </c>
      <c r="C436" s="6" t="s">
        <v>728</v>
      </c>
      <c r="D436" s="6" t="s">
        <v>28</v>
      </c>
      <c r="F436" s="6">
        <v>4.5999999999999996</v>
      </c>
      <c r="G436" s="6">
        <v>5</v>
      </c>
      <c r="H436" s="6">
        <v>50</v>
      </c>
      <c r="I436" s="6" t="s">
        <v>95</v>
      </c>
      <c r="J436" s="6">
        <v>3086</v>
      </c>
      <c r="K436" s="19">
        <v>41733</v>
      </c>
      <c r="L436" s="7" t="s">
        <v>229</v>
      </c>
      <c r="M436" s="7" t="s">
        <v>32</v>
      </c>
      <c r="N436" s="7" t="s">
        <v>294</v>
      </c>
      <c r="O436" s="7">
        <v>84</v>
      </c>
      <c r="P436" s="19">
        <v>41746</v>
      </c>
      <c r="Q436" s="19">
        <v>41747</v>
      </c>
      <c r="R436" s="7" t="s">
        <v>743</v>
      </c>
      <c r="S436" s="7">
        <v>0.62834645669291334</v>
      </c>
      <c r="T436" s="7">
        <v>4.91</v>
      </c>
      <c r="U436" s="7">
        <v>2127</v>
      </c>
      <c r="V436" s="6">
        <v>3086</v>
      </c>
      <c r="W436" s="12">
        <f t="shared" si="74"/>
        <v>0</v>
      </c>
      <c r="X436" s="12">
        <v>5</v>
      </c>
      <c r="Y436" s="13">
        <v>84</v>
      </c>
      <c r="Z436" s="13">
        <v>4.91</v>
      </c>
      <c r="AA436" s="13">
        <v>2127</v>
      </c>
      <c r="AB436" s="12">
        <v>50</v>
      </c>
      <c r="AC436" s="13">
        <f t="shared" si="72"/>
        <v>9523396</v>
      </c>
      <c r="AD436" s="12">
        <v>4.5999999999999996</v>
      </c>
      <c r="AE436" s="12">
        <f t="shared" si="75"/>
        <v>1.5260563034950492</v>
      </c>
      <c r="AF436" s="12">
        <v>3086</v>
      </c>
      <c r="AG436" s="12">
        <f t="shared" si="76"/>
        <v>0</v>
      </c>
      <c r="AH436" s="12">
        <f t="shared" si="77"/>
        <v>0</v>
      </c>
      <c r="AI436" s="12">
        <f t="shared" si="78"/>
        <v>0</v>
      </c>
      <c r="AJ436" s="12">
        <f t="shared" si="79"/>
        <v>1</v>
      </c>
      <c r="AK436" s="12">
        <f t="shared" si="80"/>
        <v>0</v>
      </c>
      <c r="AL436" s="12">
        <f t="shared" si="81"/>
        <v>0</v>
      </c>
      <c r="AM436" s="12">
        <f t="shared" si="82"/>
        <v>0</v>
      </c>
      <c r="AN436" s="12">
        <f t="shared" si="83"/>
        <v>0</v>
      </c>
      <c r="AO436" s="12">
        <v>5</v>
      </c>
      <c r="AP436" s="22">
        <f t="shared" si="73"/>
        <v>628.34645669291331</v>
      </c>
    </row>
    <row r="437" spans="1:42" x14ac:dyDescent="0.3">
      <c r="A437" s="6" t="s">
        <v>727</v>
      </c>
      <c r="B437" s="19" t="s">
        <v>544</v>
      </c>
      <c r="C437" s="6" t="s">
        <v>728</v>
      </c>
      <c r="D437" s="6" t="s">
        <v>28</v>
      </c>
      <c r="F437" s="6">
        <v>4.5999999999999996</v>
      </c>
      <c r="G437" s="6">
        <v>5</v>
      </c>
      <c r="H437" s="6">
        <v>50</v>
      </c>
      <c r="I437" s="6" t="s">
        <v>95</v>
      </c>
      <c r="J437" s="6">
        <v>3126</v>
      </c>
      <c r="K437" s="19">
        <v>41733</v>
      </c>
      <c r="L437" s="7" t="s">
        <v>229</v>
      </c>
      <c r="M437" s="7" t="s">
        <v>32</v>
      </c>
      <c r="N437" s="7" t="s">
        <v>294</v>
      </c>
      <c r="O437" s="7">
        <v>84</v>
      </c>
      <c r="P437" s="19">
        <v>41747</v>
      </c>
      <c r="Q437" s="19">
        <v>41748</v>
      </c>
      <c r="R437" s="7" t="s">
        <v>744</v>
      </c>
      <c r="S437" s="7">
        <v>1.0740157480314962</v>
      </c>
      <c r="T437" s="7">
        <v>4.7699999999999996</v>
      </c>
      <c r="U437" s="7">
        <v>2044</v>
      </c>
      <c r="V437" s="6">
        <v>3126</v>
      </c>
      <c r="W437" s="12">
        <f t="shared" si="74"/>
        <v>0</v>
      </c>
      <c r="X437" s="12">
        <v>5</v>
      </c>
      <c r="Y437" s="13">
        <v>84</v>
      </c>
      <c r="Z437" s="13">
        <v>4.7699999999999996</v>
      </c>
      <c r="AA437" s="13">
        <v>2044</v>
      </c>
      <c r="AB437" s="12">
        <v>50</v>
      </c>
      <c r="AC437" s="13">
        <f t="shared" si="72"/>
        <v>9771876</v>
      </c>
      <c r="AD437" s="12">
        <v>4.5999999999999996</v>
      </c>
      <c r="AE437" s="12">
        <f t="shared" si="75"/>
        <v>1.5260563034950492</v>
      </c>
      <c r="AF437" s="12">
        <v>3126</v>
      </c>
      <c r="AG437" s="12">
        <f t="shared" si="76"/>
        <v>0</v>
      </c>
      <c r="AH437" s="12">
        <f t="shared" si="77"/>
        <v>0</v>
      </c>
      <c r="AI437" s="12">
        <f t="shared" si="78"/>
        <v>0</v>
      </c>
      <c r="AJ437" s="12">
        <f t="shared" si="79"/>
        <v>1</v>
      </c>
      <c r="AK437" s="12">
        <f t="shared" si="80"/>
        <v>0</v>
      </c>
      <c r="AL437" s="12">
        <f t="shared" si="81"/>
        <v>0</v>
      </c>
      <c r="AM437" s="12">
        <f t="shared" si="82"/>
        <v>0</v>
      </c>
      <c r="AN437" s="12">
        <f t="shared" si="83"/>
        <v>0</v>
      </c>
      <c r="AO437" s="12">
        <v>5</v>
      </c>
      <c r="AP437" s="22">
        <f t="shared" si="73"/>
        <v>1074.0157480314963</v>
      </c>
    </row>
    <row r="438" spans="1:42" x14ac:dyDescent="0.3">
      <c r="A438" s="6" t="s">
        <v>727</v>
      </c>
      <c r="B438" s="19" t="s">
        <v>546</v>
      </c>
      <c r="C438" s="6" t="s">
        <v>728</v>
      </c>
      <c r="D438" s="6" t="s">
        <v>28</v>
      </c>
      <c r="F438" s="6">
        <v>4.5999999999999996</v>
      </c>
      <c r="G438" s="6">
        <v>5</v>
      </c>
      <c r="H438" s="6">
        <v>50</v>
      </c>
      <c r="I438" s="6" t="s">
        <v>95</v>
      </c>
      <c r="J438" s="6">
        <v>3158</v>
      </c>
      <c r="K438" s="19">
        <v>41733</v>
      </c>
      <c r="L438" s="7" t="s">
        <v>229</v>
      </c>
      <c r="M438" s="7" t="s">
        <v>32</v>
      </c>
      <c r="N438" s="7" t="s">
        <v>294</v>
      </c>
      <c r="O438" s="7">
        <v>84</v>
      </c>
      <c r="P438" s="19">
        <v>41748</v>
      </c>
      <c r="Q438" s="19">
        <v>41749</v>
      </c>
      <c r="R438" s="7" t="s">
        <v>745</v>
      </c>
      <c r="S438" s="7">
        <v>0.9007874015748033</v>
      </c>
      <c r="T438" s="7">
        <v>4.74</v>
      </c>
      <c r="U438" s="7">
        <v>2106</v>
      </c>
      <c r="V438" s="6">
        <v>3158</v>
      </c>
      <c r="W438" s="12">
        <f t="shared" si="74"/>
        <v>0</v>
      </c>
      <c r="X438" s="12">
        <v>5</v>
      </c>
      <c r="Y438" s="13">
        <v>84</v>
      </c>
      <c r="Z438" s="13">
        <v>4.74</v>
      </c>
      <c r="AA438" s="13">
        <v>2106</v>
      </c>
      <c r="AB438" s="12">
        <v>50</v>
      </c>
      <c r="AC438" s="13">
        <f t="shared" si="72"/>
        <v>9972964</v>
      </c>
      <c r="AD438" s="12">
        <v>4.5999999999999996</v>
      </c>
      <c r="AE438" s="12">
        <f t="shared" si="75"/>
        <v>1.5260563034950492</v>
      </c>
      <c r="AF438" s="12">
        <v>3158</v>
      </c>
      <c r="AG438" s="12">
        <f t="shared" si="76"/>
        <v>0</v>
      </c>
      <c r="AH438" s="12">
        <f t="shared" si="77"/>
        <v>0</v>
      </c>
      <c r="AI438" s="12">
        <f t="shared" si="78"/>
        <v>0</v>
      </c>
      <c r="AJ438" s="12">
        <f t="shared" si="79"/>
        <v>1</v>
      </c>
      <c r="AK438" s="12">
        <f t="shared" si="80"/>
        <v>0</v>
      </c>
      <c r="AL438" s="12">
        <f t="shared" si="81"/>
        <v>0</v>
      </c>
      <c r="AM438" s="12">
        <f t="shared" si="82"/>
        <v>0</v>
      </c>
      <c r="AN438" s="12">
        <f t="shared" si="83"/>
        <v>0</v>
      </c>
      <c r="AO438" s="12">
        <v>5</v>
      </c>
      <c r="AP438" s="22">
        <f t="shared" si="73"/>
        <v>900.78740157480331</v>
      </c>
    </row>
    <row r="439" spans="1:42" x14ac:dyDescent="0.3">
      <c r="A439" s="6" t="s">
        <v>727</v>
      </c>
      <c r="B439" s="19" t="s">
        <v>548</v>
      </c>
      <c r="C439" s="6" t="s">
        <v>728</v>
      </c>
      <c r="D439" s="6" t="s">
        <v>28</v>
      </c>
      <c r="F439" s="6">
        <v>4.5999999999999996</v>
      </c>
      <c r="G439" s="6">
        <v>5</v>
      </c>
      <c r="H439" s="6">
        <v>50</v>
      </c>
      <c r="I439" s="6" t="s">
        <v>95</v>
      </c>
      <c r="J439" s="6">
        <v>3187</v>
      </c>
      <c r="K439" s="19">
        <v>41733</v>
      </c>
      <c r="L439" s="7" t="s">
        <v>229</v>
      </c>
      <c r="M439" s="7" t="s">
        <v>32</v>
      </c>
      <c r="N439" s="7" t="s">
        <v>294</v>
      </c>
      <c r="O439" s="7">
        <v>84</v>
      </c>
      <c r="P439" s="19">
        <v>41749</v>
      </c>
      <c r="Q439" s="19">
        <v>41750</v>
      </c>
      <c r="R439" s="7" t="s">
        <v>746</v>
      </c>
      <c r="S439" s="7">
        <v>0.40314960629921265</v>
      </c>
      <c r="T439" s="7">
        <v>4.79</v>
      </c>
      <c r="U439" s="7">
        <v>2107</v>
      </c>
      <c r="V439" s="6">
        <v>3187</v>
      </c>
      <c r="W439" s="12">
        <f t="shared" si="74"/>
        <v>0</v>
      </c>
      <c r="X439" s="12">
        <v>5</v>
      </c>
      <c r="Y439" s="13">
        <v>84</v>
      </c>
      <c r="Z439" s="13">
        <v>4.79</v>
      </c>
      <c r="AA439" s="13">
        <v>2107</v>
      </c>
      <c r="AB439" s="12">
        <v>50</v>
      </c>
      <c r="AC439" s="13">
        <f t="shared" si="72"/>
        <v>10156969</v>
      </c>
      <c r="AD439" s="12">
        <v>4.5999999999999996</v>
      </c>
      <c r="AE439" s="12">
        <f t="shared" si="75"/>
        <v>1.5260563034950492</v>
      </c>
      <c r="AF439" s="12">
        <v>3187</v>
      </c>
      <c r="AG439" s="12">
        <f t="shared" si="76"/>
        <v>0</v>
      </c>
      <c r="AH439" s="12">
        <f t="shared" si="77"/>
        <v>0</v>
      </c>
      <c r="AI439" s="12">
        <f t="shared" si="78"/>
        <v>0</v>
      </c>
      <c r="AJ439" s="12">
        <f t="shared" si="79"/>
        <v>1</v>
      </c>
      <c r="AK439" s="12">
        <f t="shared" si="80"/>
        <v>0</v>
      </c>
      <c r="AL439" s="12">
        <f t="shared" si="81"/>
        <v>0</v>
      </c>
      <c r="AM439" s="12">
        <f t="shared" si="82"/>
        <v>0</v>
      </c>
      <c r="AN439" s="12">
        <f t="shared" si="83"/>
        <v>0</v>
      </c>
      <c r="AO439" s="12">
        <v>5</v>
      </c>
      <c r="AP439" s="22">
        <f t="shared" si="73"/>
        <v>403.14960629921262</v>
      </c>
    </row>
    <row r="440" spans="1:42" x14ac:dyDescent="0.3">
      <c r="A440" s="6" t="s">
        <v>727</v>
      </c>
      <c r="B440" s="19" t="s">
        <v>550</v>
      </c>
      <c r="C440" s="6" t="s">
        <v>728</v>
      </c>
      <c r="D440" s="6" t="s">
        <v>28</v>
      </c>
      <c r="F440" s="6">
        <v>4.5999999999999996</v>
      </c>
      <c r="G440" s="6">
        <v>5</v>
      </c>
      <c r="H440" s="6">
        <v>50</v>
      </c>
      <c r="I440" s="6" t="s">
        <v>95</v>
      </c>
      <c r="J440" s="6">
        <v>3223</v>
      </c>
      <c r="K440" s="19">
        <v>41733</v>
      </c>
      <c r="L440" s="7" t="s">
        <v>229</v>
      </c>
      <c r="M440" s="7" t="s">
        <v>32</v>
      </c>
      <c r="N440" s="7" t="s">
        <v>294</v>
      </c>
      <c r="O440" s="7">
        <v>84</v>
      </c>
      <c r="P440" s="19">
        <v>41750</v>
      </c>
      <c r="Q440" s="19">
        <v>41751</v>
      </c>
      <c r="R440" s="7" t="s">
        <v>747</v>
      </c>
      <c r="S440" s="7">
        <v>0.43149606299212595</v>
      </c>
      <c r="T440" s="7">
        <v>4.9400000000000004</v>
      </c>
      <c r="U440" s="7">
        <v>2183</v>
      </c>
      <c r="V440" s="6">
        <v>3223</v>
      </c>
      <c r="W440" s="12">
        <f t="shared" si="74"/>
        <v>0</v>
      </c>
      <c r="X440" s="12">
        <v>5</v>
      </c>
      <c r="Y440" s="13">
        <v>84</v>
      </c>
      <c r="Z440" s="13">
        <v>4.9400000000000004</v>
      </c>
      <c r="AA440" s="13">
        <v>2183</v>
      </c>
      <c r="AB440" s="12">
        <v>50</v>
      </c>
      <c r="AC440" s="13">
        <f t="shared" si="72"/>
        <v>10387729</v>
      </c>
      <c r="AD440" s="12">
        <v>4.5999999999999996</v>
      </c>
      <c r="AE440" s="12">
        <f t="shared" si="75"/>
        <v>1.5260563034950492</v>
      </c>
      <c r="AF440" s="12">
        <v>3223</v>
      </c>
      <c r="AG440" s="12">
        <f t="shared" si="76"/>
        <v>0</v>
      </c>
      <c r="AH440" s="12">
        <f t="shared" si="77"/>
        <v>0</v>
      </c>
      <c r="AI440" s="12">
        <f t="shared" si="78"/>
        <v>0</v>
      </c>
      <c r="AJ440" s="12">
        <f t="shared" si="79"/>
        <v>1</v>
      </c>
      <c r="AK440" s="12">
        <f t="shared" si="80"/>
        <v>0</v>
      </c>
      <c r="AL440" s="12">
        <f t="shared" si="81"/>
        <v>0</v>
      </c>
      <c r="AM440" s="12">
        <f t="shared" si="82"/>
        <v>0</v>
      </c>
      <c r="AN440" s="12">
        <f t="shared" si="83"/>
        <v>0</v>
      </c>
      <c r="AO440" s="12">
        <v>5</v>
      </c>
      <c r="AP440" s="22">
        <f t="shared" si="73"/>
        <v>431.49606299212593</v>
      </c>
    </row>
    <row r="441" spans="1:42" x14ac:dyDescent="0.3">
      <c r="A441" s="6" t="s">
        <v>727</v>
      </c>
      <c r="B441" s="19" t="s">
        <v>552</v>
      </c>
      <c r="C441" s="6" t="s">
        <v>728</v>
      </c>
      <c r="D441" s="6" t="s">
        <v>28</v>
      </c>
      <c r="F441" s="6">
        <v>4.5999999999999996</v>
      </c>
      <c r="G441" s="6">
        <v>5</v>
      </c>
      <c r="H441" s="6">
        <v>50</v>
      </c>
      <c r="I441" s="6" t="s">
        <v>95</v>
      </c>
      <c r="J441" s="6">
        <v>3247</v>
      </c>
      <c r="K441" s="19">
        <v>41733</v>
      </c>
      <c r="L441" s="7" t="s">
        <v>229</v>
      </c>
      <c r="M441" s="7" t="s">
        <v>32</v>
      </c>
      <c r="N441" s="7" t="s">
        <v>294</v>
      </c>
      <c r="O441" s="7">
        <v>84</v>
      </c>
      <c r="P441" s="19">
        <v>41751</v>
      </c>
      <c r="Q441" s="19">
        <v>41752</v>
      </c>
      <c r="R441" s="7" t="s">
        <v>748</v>
      </c>
      <c r="S441" s="7">
        <v>0.43307086614173229</v>
      </c>
      <c r="T441" s="7">
        <v>4.91</v>
      </c>
      <c r="U441" s="7">
        <v>2205</v>
      </c>
      <c r="V441" s="6">
        <v>3247</v>
      </c>
      <c r="W441" s="12">
        <f t="shared" si="74"/>
        <v>0</v>
      </c>
      <c r="X441" s="12">
        <v>5</v>
      </c>
      <c r="Y441" s="13">
        <v>84</v>
      </c>
      <c r="Z441" s="13">
        <v>4.91</v>
      </c>
      <c r="AA441" s="13">
        <v>2205</v>
      </c>
      <c r="AB441" s="12">
        <v>50</v>
      </c>
      <c r="AC441" s="13">
        <f t="shared" si="72"/>
        <v>10543009</v>
      </c>
      <c r="AD441" s="12">
        <v>4.5999999999999996</v>
      </c>
      <c r="AE441" s="12">
        <f t="shared" si="75"/>
        <v>1.5260563034950492</v>
      </c>
      <c r="AF441" s="12">
        <v>3247</v>
      </c>
      <c r="AG441" s="12">
        <f t="shared" si="76"/>
        <v>0</v>
      </c>
      <c r="AH441" s="12">
        <f t="shared" si="77"/>
        <v>0</v>
      </c>
      <c r="AI441" s="12">
        <f t="shared" si="78"/>
        <v>0</v>
      </c>
      <c r="AJ441" s="12">
        <f t="shared" si="79"/>
        <v>1</v>
      </c>
      <c r="AK441" s="12">
        <f t="shared" si="80"/>
        <v>0</v>
      </c>
      <c r="AL441" s="12">
        <f t="shared" si="81"/>
        <v>0</v>
      </c>
      <c r="AM441" s="12">
        <f t="shared" si="82"/>
        <v>0</v>
      </c>
      <c r="AN441" s="12">
        <f t="shared" si="83"/>
        <v>0</v>
      </c>
      <c r="AO441" s="12">
        <v>5</v>
      </c>
      <c r="AP441" s="22">
        <f t="shared" si="73"/>
        <v>433.07086614173227</v>
      </c>
    </row>
    <row r="442" spans="1:42" x14ac:dyDescent="0.3">
      <c r="A442" s="6" t="s">
        <v>727</v>
      </c>
      <c r="B442" s="19" t="s">
        <v>554</v>
      </c>
      <c r="C442" s="6" t="s">
        <v>728</v>
      </c>
      <c r="D442" s="6" t="s">
        <v>28</v>
      </c>
      <c r="F442" s="6">
        <v>4.5999999999999996</v>
      </c>
      <c r="G442" s="6">
        <v>5</v>
      </c>
      <c r="H442" s="6">
        <v>50</v>
      </c>
      <c r="I442" s="6" t="s">
        <v>95</v>
      </c>
      <c r="J442" s="6">
        <v>3260</v>
      </c>
      <c r="K442" s="19">
        <v>41733</v>
      </c>
      <c r="L442" s="7" t="s">
        <v>229</v>
      </c>
      <c r="M442" s="7" t="s">
        <v>32</v>
      </c>
      <c r="N442" s="7" t="s">
        <v>294</v>
      </c>
      <c r="O442" s="7">
        <v>84</v>
      </c>
      <c r="P442" s="19">
        <v>41752</v>
      </c>
      <c r="Q442" s="19">
        <v>41753</v>
      </c>
      <c r="R442" s="7" t="s">
        <v>749</v>
      </c>
      <c r="S442" s="7">
        <v>0.41889763779527561</v>
      </c>
      <c r="T442" s="7">
        <v>4.58</v>
      </c>
      <c r="U442" s="7">
        <v>2282</v>
      </c>
      <c r="V442" s="6">
        <v>3260</v>
      </c>
      <c r="W442" s="12">
        <f t="shared" si="74"/>
        <v>0</v>
      </c>
      <c r="X442" s="12">
        <v>5</v>
      </c>
      <c r="Y442" s="13">
        <v>84</v>
      </c>
      <c r="Z442" s="13">
        <v>4.58</v>
      </c>
      <c r="AA442" s="13">
        <v>2282</v>
      </c>
      <c r="AB442" s="12">
        <v>50</v>
      </c>
      <c r="AC442" s="13">
        <f t="shared" si="72"/>
        <v>10627600</v>
      </c>
      <c r="AD442" s="12">
        <v>4.5999999999999996</v>
      </c>
      <c r="AE442" s="12">
        <f t="shared" si="75"/>
        <v>1.5260563034950492</v>
      </c>
      <c r="AF442" s="12">
        <v>3260</v>
      </c>
      <c r="AG442" s="12">
        <f t="shared" si="76"/>
        <v>0</v>
      </c>
      <c r="AH442" s="12">
        <f t="shared" si="77"/>
        <v>0</v>
      </c>
      <c r="AI442" s="12">
        <f t="shared" si="78"/>
        <v>0</v>
      </c>
      <c r="AJ442" s="12">
        <f t="shared" si="79"/>
        <v>1</v>
      </c>
      <c r="AK442" s="12">
        <f t="shared" si="80"/>
        <v>0</v>
      </c>
      <c r="AL442" s="12">
        <f t="shared" si="81"/>
        <v>0</v>
      </c>
      <c r="AM442" s="12">
        <f t="shared" si="82"/>
        <v>0</v>
      </c>
      <c r="AN442" s="12">
        <f t="shared" si="83"/>
        <v>0</v>
      </c>
      <c r="AO442" s="12">
        <v>5</v>
      </c>
      <c r="AP442" s="22">
        <f t="shared" si="73"/>
        <v>418.89763779527561</v>
      </c>
    </row>
    <row r="443" spans="1:42" x14ac:dyDescent="0.3">
      <c r="A443" s="6" t="s">
        <v>727</v>
      </c>
      <c r="B443" s="19" t="s">
        <v>556</v>
      </c>
      <c r="C443" s="6" t="s">
        <v>728</v>
      </c>
      <c r="D443" s="6" t="s">
        <v>28</v>
      </c>
      <c r="F443" s="6">
        <v>4.5999999999999996</v>
      </c>
      <c r="G443" s="6">
        <v>5</v>
      </c>
      <c r="H443" s="6">
        <v>50</v>
      </c>
      <c r="I443" s="6" t="s">
        <v>95</v>
      </c>
      <c r="J443" s="6">
        <v>3283</v>
      </c>
      <c r="K443" s="19">
        <v>41733</v>
      </c>
      <c r="L443" s="7" t="s">
        <v>229</v>
      </c>
      <c r="M443" s="7" t="s">
        <v>32</v>
      </c>
      <c r="N443" s="7" t="s">
        <v>294</v>
      </c>
      <c r="O443" s="7">
        <v>84</v>
      </c>
      <c r="P443" s="19">
        <v>41753</v>
      </c>
      <c r="Q443" s="19">
        <v>41754</v>
      </c>
      <c r="R443" s="7" t="s">
        <v>750</v>
      </c>
      <c r="S443" s="7">
        <v>0.11338582677165354</v>
      </c>
      <c r="T443" s="7">
        <v>4.1900000000000004</v>
      </c>
      <c r="U443" s="7">
        <v>907</v>
      </c>
      <c r="V443" s="6">
        <v>3283</v>
      </c>
      <c r="W443" s="12">
        <f t="shared" si="74"/>
        <v>0</v>
      </c>
      <c r="X443" s="12">
        <v>5</v>
      </c>
      <c r="Y443" s="13">
        <v>84</v>
      </c>
      <c r="Z443" s="13">
        <v>4.1900000000000004</v>
      </c>
      <c r="AA443" s="13">
        <v>907</v>
      </c>
      <c r="AB443" s="12">
        <v>50</v>
      </c>
      <c r="AC443" s="13">
        <f t="shared" si="72"/>
        <v>10778089</v>
      </c>
      <c r="AD443" s="12">
        <v>4.5999999999999996</v>
      </c>
      <c r="AE443" s="12">
        <f t="shared" si="75"/>
        <v>1.5260563034950492</v>
      </c>
      <c r="AF443" s="12">
        <v>3283</v>
      </c>
      <c r="AG443" s="12">
        <f t="shared" si="76"/>
        <v>0</v>
      </c>
      <c r="AH443" s="12">
        <f t="shared" si="77"/>
        <v>0</v>
      </c>
      <c r="AI443" s="12">
        <f t="shared" si="78"/>
        <v>0</v>
      </c>
      <c r="AJ443" s="12">
        <f t="shared" si="79"/>
        <v>1</v>
      </c>
      <c r="AK443" s="12">
        <f t="shared" si="80"/>
        <v>0</v>
      </c>
      <c r="AL443" s="12">
        <f t="shared" si="81"/>
        <v>0</v>
      </c>
      <c r="AM443" s="12">
        <f t="shared" si="82"/>
        <v>0</v>
      </c>
      <c r="AN443" s="12">
        <f t="shared" si="83"/>
        <v>0</v>
      </c>
      <c r="AO443" s="12">
        <v>5</v>
      </c>
      <c r="AP443" s="22">
        <f t="shared" si="73"/>
        <v>113.38582677165354</v>
      </c>
    </row>
    <row r="444" spans="1:42" x14ac:dyDescent="0.3">
      <c r="A444" s="6" t="s">
        <v>727</v>
      </c>
      <c r="B444" s="19" t="s">
        <v>558</v>
      </c>
      <c r="C444" s="6" t="s">
        <v>728</v>
      </c>
      <c r="D444" s="6" t="s">
        <v>28</v>
      </c>
      <c r="F444" s="6">
        <v>4.5999999999999996</v>
      </c>
      <c r="G444" s="6">
        <v>5</v>
      </c>
      <c r="H444" s="6">
        <v>50</v>
      </c>
      <c r="I444" s="6" t="s">
        <v>95</v>
      </c>
      <c r="J444" s="6">
        <v>3305</v>
      </c>
      <c r="K444" s="19">
        <v>41733</v>
      </c>
      <c r="L444" s="7" t="s">
        <v>229</v>
      </c>
      <c r="M444" s="7" t="s">
        <v>32</v>
      </c>
      <c r="N444" s="7" t="s">
        <v>294</v>
      </c>
      <c r="O444" s="7">
        <v>84</v>
      </c>
      <c r="P444" s="19">
        <v>41754</v>
      </c>
      <c r="Q444" s="19">
        <v>41755</v>
      </c>
      <c r="R444" s="7" t="s">
        <v>751</v>
      </c>
      <c r="S444" s="7">
        <v>0.1952755905511811</v>
      </c>
      <c r="T444" s="7">
        <v>4.63</v>
      </c>
      <c r="U444" s="7">
        <v>841</v>
      </c>
      <c r="V444" s="6">
        <v>3305</v>
      </c>
      <c r="W444" s="12">
        <f t="shared" si="74"/>
        <v>0</v>
      </c>
      <c r="X444" s="12">
        <v>5</v>
      </c>
      <c r="Y444" s="13">
        <v>84</v>
      </c>
      <c r="Z444" s="13">
        <v>4.63</v>
      </c>
      <c r="AA444" s="13">
        <v>841</v>
      </c>
      <c r="AB444" s="12">
        <v>50</v>
      </c>
      <c r="AC444" s="13">
        <f t="shared" si="72"/>
        <v>10923025</v>
      </c>
      <c r="AD444" s="12">
        <v>4.5999999999999996</v>
      </c>
      <c r="AE444" s="12">
        <f t="shared" si="75"/>
        <v>1.5260563034950492</v>
      </c>
      <c r="AF444" s="12">
        <v>3305</v>
      </c>
      <c r="AG444" s="12">
        <f t="shared" si="76"/>
        <v>0</v>
      </c>
      <c r="AH444" s="12">
        <f t="shared" si="77"/>
        <v>0</v>
      </c>
      <c r="AI444" s="12">
        <f t="shared" si="78"/>
        <v>0</v>
      </c>
      <c r="AJ444" s="12">
        <f t="shared" si="79"/>
        <v>1</v>
      </c>
      <c r="AK444" s="12">
        <f t="shared" si="80"/>
        <v>0</v>
      </c>
      <c r="AL444" s="12">
        <f t="shared" si="81"/>
        <v>0</v>
      </c>
      <c r="AM444" s="12">
        <f t="shared" si="82"/>
        <v>0</v>
      </c>
      <c r="AN444" s="12">
        <f t="shared" si="83"/>
        <v>0</v>
      </c>
      <c r="AO444" s="12">
        <v>5</v>
      </c>
      <c r="AP444" s="22">
        <f t="shared" si="73"/>
        <v>195.2755905511811</v>
      </c>
    </row>
    <row r="445" spans="1:42" x14ac:dyDescent="0.3">
      <c r="A445" s="6" t="s">
        <v>727</v>
      </c>
      <c r="B445" s="19" t="s">
        <v>560</v>
      </c>
      <c r="C445" s="6" t="s">
        <v>728</v>
      </c>
      <c r="D445" s="6" t="s">
        <v>28</v>
      </c>
      <c r="F445" s="6">
        <v>4.5999999999999996</v>
      </c>
      <c r="G445" s="6">
        <v>5</v>
      </c>
      <c r="H445" s="6">
        <v>50</v>
      </c>
      <c r="I445" s="6" t="s">
        <v>95</v>
      </c>
      <c r="J445" s="6">
        <v>3325</v>
      </c>
      <c r="K445" s="19">
        <v>41733</v>
      </c>
      <c r="L445" s="7" t="s">
        <v>229</v>
      </c>
      <c r="M445" s="7" t="s">
        <v>32</v>
      </c>
      <c r="N445" s="7" t="s">
        <v>294</v>
      </c>
      <c r="O445" s="7">
        <v>84</v>
      </c>
      <c r="P445" s="19">
        <v>41755</v>
      </c>
      <c r="Q445" s="19">
        <v>41756</v>
      </c>
      <c r="R445" s="7" t="s">
        <v>752</v>
      </c>
      <c r="S445" s="7">
        <v>0.14488188976377953</v>
      </c>
      <c r="T445" s="7">
        <v>4.28</v>
      </c>
      <c r="U445" s="7">
        <v>852</v>
      </c>
      <c r="V445" s="6">
        <v>3325</v>
      </c>
      <c r="W445" s="12">
        <f t="shared" si="74"/>
        <v>0</v>
      </c>
      <c r="X445" s="12">
        <v>5</v>
      </c>
      <c r="Y445" s="13">
        <v>84</v>
      </c>
      <c r="Z445" s="13">
        <v>4.28</v>
      </c>
      <c r="AA445" s="13">
        <v>852</v>
      </c>
      <c r="AB445" s="12">
        <v>50</v>
      </c>
      <c r="AC445" s="13">
        <f t="shared" si="72"/>
        <v>11055625</v>
      </c>
      <c r="AD445" s="12">
        <v>4.5999999999999996</v>
      </c>
      <c r="AE445" s="12">
        <f t="shared" si="75"/>
        <v>1.5260563034950492</v>
      </c>
      <c r="AF445" s="12">
        <v>3325</v>
      </c>
      <c r="AG445" s="12">
        <f t="shared" si="76"/>
        <v>0</v>
      </c>
      <c r="AH445" s="12">
        <f t="shared" si="77"/>
        <v>0</v>
      </c>
      <c r="AI445" s="12">
        <f t="shared" si="78"/>
        <v>0</v>
      </c>
      <c r="AJ445" s="12">
        <f t="shared" si="79"/>
        <v>1</v>
      </c>
      <c r="AK445" s="12">
        <f t="shared" si="80"/>
        <v>0</v>
      </c>
      <c r="AL445" s="12">
        <f t="shared" si="81"/>
        <v>0</v>
      </c>
      <c r="AM445" s="12">
        <f t="shared" si="82"/>
        <v>0</v>
      </c>
      <c r="AN445" s="12">
        <f t="shared" si="83"/>
        <v>0</v>
      </c>
      <c r="AO445" s="12">
        <v>5</v>
      </c>
      <c r="AP445" s="22">
        <f t="shared" si="73"/>
        <v>144.88188976377953</v>
      </c>
    </row>
    <row r="446" spans="1:42" x14ac:dyDescent="0.3">
      <c r="A446" s="6" t="s">
        <v>727</v>
      </c>
      <c r="B446" s="19" t="s">
        <v>562</v>
      </c>
      <c r="C446" s="6" t="s">
        <v>728</v>
      </c>
      <c r="D446" s="6" t="s">
        <v>28</v>
      </c>
      <c r="F446" s="6">
        <v>4.5999999999999996</v>
      </c>
      <c r="G446" s="6">
        <v>5</v>
      </c>
      <c r="H446" s="6">
        <v>50</v>
      </c>
      <c r="I446" s="6" t="s">
        <v>95</v>
      </c>
      <c r="J446" s="6">
        <v>3349</v>
      </c>
      <c r="K446" s="19">
        <v>41733</v>
      </c>
      <c r="L446" s="7" t="s">
        <v>229</v>
      </c>
      <c r="M446" s="7" t="s">
        <v>32</v>
      </c>
      <c r="N446" s="7" t="s">
        <v>294</v>
      </c>
      <c r="O446" s="7">
        <v>84</v>
      </c>
      <c r="P446" s="19">
        <v>41756</v>
      </c>
      <c r="Q446" s="19">
        <v>41757</v>
      </c>
      <c r="R446" s="7" t="s">
        <v>753</v>
      </c>
      <c r="S446" s="7">
        <v>7.4015748031496076E-2</v>
      </c>
      <c r="T446" s="7">
        <v>4.63</v>
      </c>
      <c r="U446" s="7">
        <v>810</v>
      </c>
      <c r="V446" s="6">
        <v>3349</v>
      </c>
      <c r="W446" s="12">
        <f t="shared" si="74"/>
        <v>0</v>
      </c>
      <c r="X446" s="12">
        <v>5</v>
      </c>
      <c r="Y446" s="13">
        <v>84</v>
      </c>
      <c r="Z446" s="13">
        <v>4.63</v>
      </c>
      <c r="AA446" s="13">
        <v>810</v>
      </c>
      <c r="AB446" s="12">
        <v>50</v>
      </c>
      <c r="AC446" s="13">
        <f t="shared" si="72"/>
        <v>11215801</v>
      </c>
      <c r="AD446" s="12">
        <v>4.5999999999999996</v>
      </c>
      <c r="AE446" s="12">
        <f t="shared" si="75"/>
        <v>1.5260563034950492</v>
      </c>
      <c r="AF446" s="12">
        <v>3349</v>
      </c>
      <c r="AG446" s="12">
        <f t="shared" si="76"/>
        <v>0</v>
      </c>
      <c r="AH446" s="12">
        <f t="shared" si="77"/>
        <v>0</v>
      </c>
      <c r="AI446" s="12">
        <f t="shared" si="78"/>
        <v>0</v>
      </c>
      <c r="AJ446" s="12">
        <f t="shared" si="79"/>
        <v>1</v>
      </c>
      <c r="AK446" s="12">
        <f t="shared" si="80"/>
        <v>0</v>
      </c>
      <c r="AL446" s="12">
        <f t="shared" si="81"/>
        <v>0</v>
      </c>
      <c r="AM446" s="12">
        <f t="shared" si="82"/>
        <v>0</v>
      </c>
      <c r="AN446" s="12">
        <f t="shared" si="83"/>
        <v>0</v>
      </c>
      <c r="AO446" s="12">
        <v>5</v>
      </c>
      <c r="AP446" s="22">
        <f t="shared" si="73"/>
        <v>74.015748031496074</v>
      </c>
    </row>
    <row r="447" spans="1:42" x14ac:dyDescent="0.3">
      <c r="A447" s="6" t="s">
        <v>727</v>
      </c>
      <c r="B447" s="19" t="s">
        <v>564</v>
      </c>
      <c r="C447" s="6" t="s">
        <v>728</v>
      </c>
      <c r="D447" s="6" t="s">
        <v>28</v>
      </c>
      <c r="F447" s="6">
        <v>4.5999999999999996</v>
      </c>
      <c r="G447" s="6">
        <v>5</v>
      </c>
      <c r="H447" s="6">
        <v>50</v>
      </c>
      <c r="I447" s="6" t="s">
        <v>95</v>
      </c>
      <c r="J447" s="6">
        <v>3372</v>
      </c>
      <c r="K447" s="19">
        <v>41733</v>
      </c>
      <c r="L447" s="7" t="s">
        <v>229</v>
      </c>
      <c r="M447" s="7" t="s">
        <v>32</v>
      </c>
      <c r="N447" s="7" t="s">
        <v>294</v>
      </c>
      <c r="O447" s="7">
        <v>84</v>
      </c>
      <c r="P447" s="19">
        <v>41757</v>
      </c>
      <c r="Q447" s="19">
        <v>41758</v>
      </c>
      <c r="R447" s="7" t="s">
        <v>754</v>
      </c>
      <c r="S447" s="7">
        <v>4.5669291338582677E-2</v>
      </c>
      <c r="T447" s="7">
        <v>3.84</v>
      </c>
      <c r="U447" s="7">
        <v>604</v>
      </c>
      <c r="V447" s="6">
        <v>3372</v>
      </c>
      <c r="W447" s="12">
        <f t="shared" si="74"/>
        <v>0</v>
      </c>
      <c r="X447" s="12">
        <v>5</v>
      </c>
      <c r="Y447" s="13">
        <v>84</v>
      </c>
      <c r="Z447" s="13">
        <v>3.84</v>
      </c>
      <c r="AA447" s="13">
        <v>604</v>
      </c>
      <c r="AB447" s="12">
        <v>50</v>
      </c>
      <c r="AC447" s="13">
        <f t="shared" si="72"/>
        <v>11370384</v>
      </c>
      <c r="AD447" s="12">
        <v>4.5999999999999996</v>
      </c>
      <c r="AE447" s="12">
        <f t="shared" si="75"/>
        <v>1.5260563034950492</v>
      </c>
      <c r="AF447" s="12">
        <v>3372</v>
      </c>
      <c r="AG447" s="12">
        <f t="shared" si="76"/>
        <v>0</v>
      </c>
      <c r="AH447" s="12">
        <f t="shared" si="77"/>
        <v>0</v>
      </c>
      <c r="AI447" s="12">
        <f t="shared" si="78"/>
        <v>0</v>
      </c>
      <c r="AJ447" s="12">
        <f t="shared" si="79"/>
        <v>1</v>
      </c>
      <c r="AK447" s="12">
        <f t="shared" si="80"/>
        <v>0</v>
      </c>
      <c r="AL447" s="12">
        <f t="shared" si="81"/>
        <v>0</v>
      </c>
      <c r="AM447" s="12">
        <f t="shared" si="82"/>
        <v>0</v>
      </c>
      <c r="AN447" s="12">
        <f t="shared" si="83"/>
        <v>0</v>
      </c>
      <c r="AO447" s="12">
        <v>5</v>
      </c>
      <c r="AP447" s="22">
        <f t="shared" si="73"/>
        <v>45.669291338582674</v>
      </c>
    </row>
    <row r="448" spans="1:42" x14ac:dyDescent="0.3">
      <c r="A448" s="6" t="s">
        <v>727</v>
      </c>
      <c r="B448" s="19" t="s">
        <v>568</v>
      </c>
      <c r="C448" s="6" t="s">
        <v>728</v>
      </c>
      <c r="D448" s="6" t="s">
        <v>28</v>
      </c>
      <c r="F448" s="6">
        <v>4.5999999999999996</v>
      </c>
      <c r="G448" s="6">
        <v>5</v>
      </c>
      <c r="H448" s="6">
        <v>50</v>
      </c>
      <c r="I448" s="6" t="s">
        <v>95</v>
      </c>
      <c r="J448" s="6">
        <v>3396</v>
      </c>
      <c r="K448" s="19">
        <v>41733</v>
      </c>
      <c r="L448" s="7" t="s">
        <v>229</v>
      </c>
      <c r="M448" s="7" t="s">
        <v>32</v>
      </c>
      <c r="N448" s="7" t="s">
        <v>294</v>
      </c>
      <c r="O448" s="7">
        <v>84</v>
      </c>
      <c r="P448" s="19">
        <v>41759</v>
      </c>
      <c r="Q448" s="19">
        <v>41760</v>
      </c>
      <c r="R448" s="7" t="s">
        <v>755</v>
      </c>
      <c r="S448" s="7">
        <v>4.2519685039370085E-2</v>
      </c>
      <c r="T448" s="7">
        <v>4.58</v>
      </c>
      <c r="U448" s="7">
        <v>235</v>
      </c>
      <c r="V448" s="6">
        <v>3396</v>
      </c>
      <c r="W448" s="12">
        <f t="shared" si="74"/>
        <v>0</v>
      </c>
      <c r="X448" s="12">
        <v>5</v>
      </c>
      <c r="Y448" s="13">
        <v>84</v>
      </c>
      <c r="Z448" s="13">
        <v>4.58</v>
      </c>
      <c r="AA448" s="13">
        <v>235</v>
      </c>
      <c r="AB448" s="12">
        <v>50</v>
      </c>
      <c r="AC448" s="13">
        <f t="shared" si="72"/>
        <v>11532816</v>
      </c>
      <c r="AD448" s="12">
        <v>4.5999999999999996</v>
      </c>
      <c r="AE448" s="12">
        <f t="shared" si="75"/>
        <v>1.5260563034950492</v>
      </c>
      <c r="AF448" s="12">
        <v>3396</v>
      </c>
      <c r="AG448" s="12">
        <f t="shared" si="76"/>
        <v>0</v>
      </c>
      <c r="AH448" s="12">
        <f t="shared" si="77"/>
        <v>0</v>
      </c>
      <c r="AI448" s="12">
        <f t="shared" si="78"/>
        <v>0</v>
      </c>
      <c r="AJ448" s="12">
        <f t="shared" si="79"/>
        <v>1</v>
      </c>
      <c r="AK448" s="12">
        <f t="shared" si="80"/>
        <v>0</v>
      </c>
      <c r="AL448" s="12">
        <f t="shared" si="81"/>
        <v>0</v>
      </c>
      <c r="AM448" s="12">
        <f t="shared" si="82"/>
        <v>0</v>
      </c>
      <c r="AN448" s="12">
        <f t="shared" si="83"/>
        <v>0</v>
      </c>
      <c r="AO448" s="12">
        <v>5</v>
      </c>
      <c r="AP448" s="22">
        <f t="shared" si="73"/>
        <v>42.519685039370088</v>
      </c>
    </row>
    <row r="449" spans="1:42" x14ac:dyDescent="0.3">
      <c r="A449" s="6" t="s">
        <v>727</v>
      </c>
      <c r="B449" s="19" t="s">
        <v>570</v>
      </c>
      <c r="C449" s="6" t="s">
        <v>728</v>
      </c>
      <c r="D449" s="6" t="s">
        <v>28</v>
      </c>
      <c r="F449" s="6">
        <v>4.5999999999999996</v>
      </c>
      <c r="G449" s="6">
        <v>5</v>
      </c>
      <c r="H449" s="6">
        <v>50</v>
      </c>
      <c r="I449" s="6" t="s">
        <v>95</v>
      </c>
      <c r="J449" s="6">
        <v>3402</v>
      </c>
      <c r="K449" s="19">
        <v>41733</v>
      </c>
      <c r="L449" s="7" t="s">
        <v>229</v>
      </c>
      <c r="M449" s="7" t="s">
        <v>32</v>
      </c>
      <c r="N449" s="7" t="s">
        <v>294</v>
      </c>
      <c r="O449" s="7">
        <v>84</v>
      </c>
      <c r="P449" s="19">
        <v>41760</v>
      </c>
      <c r="Q449" s="19">
        <v>41761</v>
      </c>
      <c r="R449" s="7" t="s">
        <v>756</v>
      </c>
      <c r="S449" s="7">
        <v>4.4094488188976377E-2</v>
      </c>
      <c r="T449" s="7">
        <v>4.79</v>
      </c>
      <c r="U449" s="7">
        <v>230</v>
      </c>
      <c r="V449" s="6">
        <v>3402</v>
      </c>
      <c r="W449" s="12">
        <f t="shared" si="74"/>
        <v>0</v>
      </c>
      <c r="X449" s="12">
        <v>5</v>
      </c>
      <c r="Y449" s="13">
        <v>84</v>
      </c>
      <c r="Z449" s="13">
        <v>4.79</v>
      </c>
      <c r="AA449" s="13">
        <v>230</v>
      </c>
      <c r="AB449" s="12">
        <v>50</v>
      </c>
      <c r="AC449" s="13">
        <f t="shared" si="72"/>
        <v>11573604</v>
      </c>
      <c r="AD449" s="12">
        <v>4.5999999999999996</v>
      </c>
      <c r="AE449" s="12">
        <f t="shared" si="75"/>
        <v>1.5260563034950492</v>
      </c>
      <c r="AF449" s="12">
        <v>3402</v>
      </c>
      <c r="AG449" s="12">
        <f t="shared" si="76"/>
        <v>0</v>
      </c>
      <c r="AH449" s="12">
        <f t="shared" si="77"/>
        <v>0</v>
      </c>
      <c r="AI449" s="12">
        <f t="shared" si="78"/>
        <v>0</v>
      </c>
      <c r="AJ449" s="12">
        <f t="shared" si="79"/>
        <v>1</v>
      </c>
      <c r="AK449" s="12">
        <f t="shared" si="80"/>
        <v>0</v>
      </c>
      <c r="AL449" s="12">
        <f t="shared" si="81"/>
        <v>0</v>
      </c>
      <c r="AM449" s="12">
        <f t="shared" si="82"/>
        <v>0</v>
      </c>
      <c r="AN449" s="12">
        <f t="shared" si="83"/>
        <v>0</v>
      </c>
      <c r="AO449" s="12">
        <v>5</v>
      </c>
      <c r="AP449" s="22">
        <f t="shared" si="73"/>
        <v>44.094488188976378</v>
      </c>
    </row>
    <row r="450" spans="1:42" x14ac:dyDescent="0.3">
      <c r="A450" s="6" t="s">
        <v>727</v>
      </c>
      <c r="B450" s="19" t="s">
        <v>572</v>
      </c>
      <c r="C450" s="6" t="s">
        <v>728</v>
      </c>
      <c r="D450" s="6" t="s">
        <v>28</v>
      </c>
      <c r="F450" s="6">
        <v>4.5999999999999996</v>
      </c>
      <c r="G450" s="6">
        <v>5</v>
      </c>
      <c r="H450" s="6">
        <v>50</v>
      </c>
      <c r="I450" s="6" t="s">
        <v>95</v>
      </c>
      <c r="J450" s="6">
        <v>3416</v>
      </c>
      <c r="K450" s="19">
        <v>41733</v>
      </c>
      <c r="L450" s="7" t="s">
        <v>229</v>
      </c>
      <c r="M450" s="7" t="s">
        <v>32</v>
      </c>
      <c r="N450" s="7" t="s">
        <v>294</v>
      </c>
      <c r="O450" s="7">
        <v>84</v>
      </c>
      <c r="P450" s="19">
        <v>41761</v>
      </c>
      <c r="Q450" s="19">
        <v>41762</v>
      </c>
      <c r="R450" s="7" t="s">
        <v>757</v>
      </c>
      <c r="S450" s="7">
        <v>3.307086614173229E-2</v>
      </c>
      <c r="T450" s="7">
        <v>3.69</v>
      </c>
      <c r="U450" s="7">
        <v>228</v>
      </c>
      <c r="V450" s="6">
        <v>3416</v>
      </c>
      <c r="W450" s="12">
        <f t="shared" si="74"/>
        <v>0</v>
      </c>
      <c r="X450" s="12">
        <v>5</v>
      </c>
      <c r="Y450" s="13">
        <v>84</v>
      </c>
      <c r="Z450" s="13">
        <v>3.69</v>
      </c>
      <c r="AA450" s="13">
        <v>228</v>
      </c>
      <c r="AB450" s="12">
        <v>50</v>
      </c>
      <c r="AC450" s="13">
        <f t="shared" ref="AC450:AC513" si="84">V450^2</f>
        <v>11669056</v>
      </c>
      <c r="AD450" s="12">
        <v>4.5999999999999996</v>
      </c>
      <c r="AE450" s="12">
        <f t="shared" si="75"/>
        <v>1.5260563034950492</v>
      </c>
      <c r="AF450" s="12">
        <v>3416</v>
      </c>
      <c r="AG450" s="12">
        <f t="shared" si="76"/>
        <v>0</v>
      </c>
      <c r="AH450" s="12">
        <f t="shared" si="77"/>
        <v>0</v>
      </c>
      <c r="AI450" s="12">
        <f t="shared" si="78"/>
        <v>0</v>
      </c>
      <c r="AJ450" s="12">
        <f t="shared" si="79"/>
        <v>1</v>
      </c>
      <c r="AK450" s="12">
        <f t="shared" si="80"/>
        <v>0</v>
      </c>
      <c r="AL450" s="12">
        <f t="shared" si="81"/>
        <v>0</v>
      </c>
      <c r="AM450" s="12">
        <f t="shared" si="82"/>
        <v>0</v>
      </c>
      <c r="AN450" s="12">
        <f t="shared" si="83"/>
        <v>0</v>
      </c>
      <c r="AO450" s="12">
        <v>5</v>
      </c>
      <c r="AP450" s="22">
        <f t="shared" ref="AP450:AP513" si="85">S450*1000</f>
        <v>33.070866141732289</v>
      </c>
    </row>
    <row r="451" spans="1:42" x14ac:dyDescent="0.3">
      <c r="A451" s="6" t="s">
        <v>758</v>
      </c>
      <c r="B451" s="19" t="s">
        <v>759</v>
      </c>
      <c r="C451" s="6" t="s">
        <v>760</v>
      </c>
      <c r="D451" s="6" t="s">
        <v>28</v>
      </c>
      <c r="F451" s="6">
        <v>5.3</v>
      </c>
      <c r="G451" s="6">
        <v>8</v>
      </c>
      <c r="H451" s="6">
        <v>292</v>
      </c>
      <c r="I451" s="6" t="s">
        <v>95</v>
      </c>
      <c r="J451" s="6">
        <v>210</v>
      </c>
      <c r="K451" s="19">
        <v>41670</v>
      </c>
      <c r="L451" s="7" t="s">
        <v>229</v>
      </c>
      <c r="M451" s="7" t="s">
        <v>132</v>
      </c>
      <c r="N451" s="7" t="s">
        <v>294</v>
      </c>
      <c r="O451" s="7">
        <v>93</v>
      </c>
      <c r="P451" s="19">
        <v>41669</v>
      </c>
      <c r="Q451" s="19">
        <v>41670</v>
      </c>
      <c r="R451" s="7" t="s">
        <v>761</v>
      </c>
      <c r="S451" s="7">
        <v>41.111811023622053</v>
      </c>
      <c r="T451" s="7">
        <v>5.29</v>
      </c>
      <c r="U451" s="7">
        <v>19000</v>
      </c>
      <c r="V451" s="6">
        <v>210</v>
      </c>
      <c r="W451" s="12">
        <f t="shared" ref="W451:W514" si="86">IF(I451="Yes",1,0)</f>
        <v>0</v>
      </c>
      <c r="X451" s="12">
        <v>8</v>
      </c>
      <c r="Y451" s="13">
        <v>93</v>
      </c>
      <c r="Z451" s="13">
        <v>5.29</v>
      </c>
      <c r="AA451" s="13">
        <v>19000</v>
      </c>
      <c r="AB451" s="12">
        <v>292</v>
      </c>
      <c r="AC451" s="13">
        <f t="shared" si="84"/>
        <v>44100</v>
      </c>
      <c r="AD451" s="12">
        <v>5.3</v>
      </c>
      <c r="AE451" s="12">
        <f t="shared" ref="AE451:AE514" si="87">LN(AD451)</f>
        <v>1.6677068205580761</v>
      </c>
      <c r="AF451" s="12">
        <v>210</v>
      </c>
      <c r="AG451" s="12">
        <f t="shared" ref="AG451:AG514" si="88">IF(L451="action",1,0)</f>
        <v>0</v>
      </c>
      <c r="AH451" s="12">
        <f t="shared" ref="AH451:AH514" si="89">IF(L451="animation",1,0)</f>
        <v>0</v>
      </c>
      <c r="AI451" s="12">
        <f t="shared" ref="AI451:AI514" si="90">IF(L451="children",1,0)</f>
        <v>0</v>
      </c>
      <c r="AJ451" s="12">
        <f t="shared" ref="AJ451:AJ514" si="91">IF(L451="comedy",1,0)</f>
        <v>1</v>
      </c>
      <c r="AK451" s="12">
        <f t="shared" ref="AK451:AK514" si="92">IF(L451="drama",1,0)</f>
        <v>0</v>
      </c>
      <c r="AL451" s="12">
        <f t="shared" ref="AL451:AL514" si="93">IF(L451="fantasy",1,0)</f>
        <v>0</v>
      </c>
      <c r="AM451" s="12">
        <f t="shared" ref="AM451:AM514" si="94">IF(L451="romance",1,0)</f>
        <v>0</v>
      </c>
      <c r="AN451" s="12">
        <f t="shared" ref="AN451:AN514" si="95">IF(L451="suspense",1,0)</f>
        <v>0</v>
      </c>
      <c r="AO451" s="12">
        <v>8</v>
      </c>
      <c r="AP451" s="22">
        <f t="shared" si="85"/>
        <v>41111.811023622053</v>
      </c>
    </row>
    <row r="452" spans="1:42" x14ac:dyDescent="0.3">
      <c r="A452" s="6" t="s">
        <v>758</v>
      </c>
      <c r="B452" s="19" t="s">
        <v>762</v>
      </c>
      <c r="C452" s="6" t="s">
        <v>760</v>
      </c>
      <c r="D452" s="6" t="s">
        <v>28</v>
      </c>
      <c r="F452" s="6">
        <v>6</v>
      </c>
      <c r="G452" s="6">
        <v>8</v>
      </c>
      <c r="H452" s="6">
        <v>292</v>
      </c>
      <c r="I452" s="6" t="s">
        <v>95</v>
      </c>
      <c r="J452" s="6">
        <v>541</v>
      </c>
      <c r="K452" s="19">
        <v>41670</v>
      </c>
      <c r="L452" s="7" t="s">
        <v>229</v>
      </c>
      <c r="M452" s="7" t="s">
        <v>132</v>
      </c>
      <c r="N452" s="7" t="s">
        <v>294</v>
      </c>
      <c r="O452" s="7">
        <v>93</v>
      </c>
      <c r="P452" s="19">
        <v>41670</v>
      </c>
      <c r="Q452" s="19">
        <v>41671</v>
      </c>
      <c r="R452" s="7" t="s">
        <v>763</v>
      </c>
      <c r="S452" s="7">
        <v>36.308661417322838</v>
      </c>
      <c r="T452" s="7">
        <v>5.29</v>
      </c>
      <c r="U452" s="7">
        <v>18000</v>
      </c>
      <c r="V452" s="6">
        <v>541</v>
      </c>
      <c r="W452" s="12">
        <f t="shared" si="86"/>
        <v>0</v>
      </c>
      <c r="X452" s="12">
        <v>8</v>
      </c>
      <c r="Y452" s="13">
        <v>93</v>
      </c>
      <c r="Z452" s="13">
        <v>5.29</v>
      </c>
      <c r="AA452" s="13">
        <v>18000</v>
      </c>
      <c r="AB452" s="12">
        <v>292</v>
      </c>
      <c r="AC452" s="13">
        <f t="shared" si="84"/>
        <v>292681</v>
      </c>
      <c r="AD452" s="12">
        <v>6</v>
      </c>
      <c r="AE452" s="12">
        <f t="shared" si="87"/>
        <v>1.791759469228055</v>
      </c>
      <c r="AF452" s="12">
        <v>541</v>
      </c>
      <c r="AG452" s="12">
        <f t="shared" si="88"/>
        <v>0</v>
      </c>
      <c r="AH452" s="12">
        <f t="shared" si="89"/>
        <v>0</v>
      </c>
      <c r="AI452" s="12">
        <f t="shared" si="90"/>
        <v>0</v>
      </c>
      <c r="AJ452" s="12">
        <f t="shared" si="91"/>
        <v>1</v>
      </c>
      <c r="AK452" s="12">
        <f t="shared" si="92"/>
        <v>0</v>
      </c>
      <c r="AL452" s="12">
        <f t="shared" si="93"/>
        <v>0</v>
      </c>
      <c r="AM452" s="12">
        <f t="shared" si="94"/>
        <v>0</v>
      </c>
      <c r="AN452" s="12">
        <f t="shared" si="95"/>
        <v>0</v>
      </c>
      <c r="AO452" s="12">
        <v>8</v>
      </c>
      <c r="AP452" s="22">
        <f t="shared" si="85"/>
        <v>36308.661417322837</v>
      </c>
    </row>
    <row r="453" spans="1:42" x14ac:dyDescent="0.3">
      <c r="A453" s="6" t="s">
        <v>758</v>
      </c>
      <c r="B453" s="19" t="s">
        <v>225</v>
      </c>
      <c r="C453" s="6" t="s">
        <v>760</v>
      </c>
      <c r="D453" s="6" t="s">
        <v>28</v>
      </c>
      <c r="F453" s="6">
        <v>6.2</v>
      </c>
      <c r="G453" s="6">
        <v>8</v>
      </c>
      <c r="H453" s="6">
        <v>292</v>
      </c>
      <c r="I453" s="6" t="s">
        <v>95</v>
      </c>
      <c r="J453" s="6">
        <v>1138</v>
      </c>
      <c r="K453" s="19">
        <v>41670</v>
      </c>
      <c r="L453" s="7" t="s">
        <v>229</v>
      </c>
      <c r="M453" s="7" t="s">
        <v>132</v>
      </c>
      <c r="N453" s="7" t="s">
        <v>294</v>
      </c>
      <c r="O453" s="7">
        <v>93</v>
      </c>
      <c r="P453" s="19">
        <v>41671</v>
      </c>
      <c r="Q453" s="19">
        <v>41672</v>
      </c>
      <c r="R453" s="7" t="s">
        <v>764</v>
      </c>
      <c r="S453" s="7">
        <v>37.214173228346461</v>
      </c>
      <c r="T453" s="7">
        <v>5.29</v>
      </c>
      <c r="U453" s="7">
        <v>15000</v>
      </c>
      <c r="V453" s="6">
        <v>1138</v>
      </c>
      <c r="W453" s="12">
        <f t="shared" si="86"/>
        <v>0</v>
      </c>
      <c r="X453" s="12">
        <v>8</v>
      </c>
      <c r="Y453" s="13">
        <v>93</v>
      </c>
      <c r="Z453" s="13">
        <v>5.29</v>
      </c>
      <c r="AA453" s="13">
        <v>15000</v>
      </c>
      <c r="AB453" s="12">
        <v>292</v>
      </c>
      <c r="AC453" s="13">
        <f t="shared" si="84"/>
        <v>1295044</v>
      </c>
      <c r="AD453" s="12">
        <v>6.2</v>
      </c>
      <c r="AE453" s="12">
        <f t="shared" si="87"/>
        <v>1.824549292051046</v>
      </c>
      <c r="AF453" s="12">
        <v>1138</v>
      </c>
      <c r="AG453" s="12">
        <f t="shared" si="88"/>
        <v>0</v>
      </c>
      <c r="AH453" s="12">
        <f t="shared" si="89"/>
        <v>0</v>
      </c>
      <c r="AI453" s="12">
        <f t="shared" si="90"/>
        <v>0</v>
      </c>
      <c r="AJ453" s="12">
        <f t="shared" si="91"/>
        <v>1</v>
      </c>
      <c r="AK453" s="12">
        <f t="shared" si="92"/>
        <v>0</v>
      </c>
      <c r="AL453" s="12">
        <f t="shared" si="93"/>
        <v>0</v>
      </c>
      <c r="AM453" s="12">
        <f t="shared" si="94"/>
        <v>0</v>
      </c>
      <c r="AN453" s="12">
        <f t="shared" si="95"/>
        <v>0</v>
      </c>
      <c r="AO453" s="12">
        <v>8</v>
      </c>
      <c r="AP453" s="22">
        <f t="shared" si="85"/>
        <v>37214.173228346459</v>
      </c>
    </row>
    <row r="454" spans="1:42" x14ac:dyDescent="0.3">
      <c r="A454" s="6" t="s">
        <v>758</v>
      </c>
      <c r="B454" s="19" t="s">
        <v>232</v>
      </c>
      <c r="C454" s="6" t="s">
        <v>760</v>
      </c>
      <c r="D454" s="6" t="s">
        <v>28</v>
      </c>
      <c r="F454" s="6">
        <v>6.2</v>
      </c>
      <c r="G454" s="6">
        <v>8</v>
      </c>
      <c r="H454" s="6">
        <v>292</v>
      </c>
      <c r="I454" s="6" t="s">
        <v>95</v>
      </c>
      <c r="J454" s="6">
        <v>1971</v>
      </c>
      <c r="K454" s="19">
        <v>41670</v>
      </c>
      <c r="L454" s="7" t="s">
        <v>229</v>
      </c>
      <c r="M454" s="7" t="s">
        <v>132</v>
      </c>
      <c r="N454" s="7" t="s">
        <v>294</v>
      </c>
      <c r="O454" s="7">
        <v>93</v>
      </c>
      <c r="P454" s="19">
        <v>41672</v>
      </c>
      <c r="Q454" s="19">
        <v>41673</v>
      </c>
      <c r="R454" s="7" t="s">
        <v>765</v>
      </c>
      <c r="S454" s="7">
        <v>40.22677165354331</v>
      </c>
      <c r="T454" s="7">
        <v>5.18</v>
      </c>
      <c r="U454" s="7">
        <v>17000</v>
      </c>
      <c r="V454" s="6">
        <v>1971</v>
      </c>
      <c r="W454" s="12">
        <f t="shared" si="86"/>
        <v>0</v>
      </c>
      <c r="X454" s="12">
        <v>8</v>
      </c>
      <c r="Y454" s="13">
        <v>93</v>
      </c>
      <c r="Z454" s="13">
        <v>5.18</v>
      </c>
      <c r="AA454" s="13">
        <v>17000</v>
      </c>
      <c r="AB454" s="12">
        <v>292</v>
      </c>
      <c r="AC454" s="13">
        <f t="shared" si="84"/>
        <v>3884841</v>
      </c>
      <c r="AD454" s="12">
        <v>6.2</v>
      </c>
      <c r="AE454" s="12">
        <f t="shared" si="87"/>
        <v>1.824549292051046</v>
      </c>
      <c r="AF454" s="12">
        <v>1971</v>
      </c>
      <c r="AG454" s="12">
        <f t="shared" si="88"/>
        <v>0</v>
      </c>
      <c r="AH454" s="12">
        <f t="shared" si="89"/>
        <v>0</v>
      </c>
      <c r="AI454" s="12">
        <f t="shared" si="90"/>
        <v>0</v>
      </c>
      <c r="AJ454" s="12">
        <f t="shared" si="91"/>
        <v>1</v>
      </c>
      <c r="AK454" s="12">
        <f t="shared" si="92"/>
        <v>0</v>
      </c>
      <c r="AL454" s="12">
        <f t="shared" si="93"/>
        <v>0</v>
      </c>
      <c r="AM454" s="12">
        <f t="shared" si="94"/>
        <v>0</v>
      </c>
      <c r="AN454" s="12">
        <f t="shared" si="95"/>
        <v>0</v>
      </c>
      <c r="AO454" s="12">
        <v>8</v>
      </c>
      <c r="AP454" s="22">
        <f t="shared" si="85"/>
        <v>40226.771653543306</v>
      </c>
    </row>
    <row r="455" spans="1:42" x14ac:dyDescent="0.3">
      <c r="A455" s="6" t="s">
        <v>758</v>
      </c>
      <c r="B455" s="19" t="s">
        <v>234</v>
      </c>
      <c r="C455" s="6" t="s">
        <v>760</v>
      </c>
      <c r="D455" s="6" t="s">
        <v>28</v>
      </c>
      <c r="F455" s="6">
        <v>6.3</v>
      </c>
      <c r="G455" s="6">
        <v>8</v>
      </c>
      <c r="H455" s="6">
        <v>292</v>
      </c>
      <c r="I455" s="6" t="s">
        <v>95</v>
      </c>
      <c r="J455" s="6">
        <v>3444</v>
      </c>
      <c r="K455" s="19">
        <v>41670</v>
      </c>
      <c r="L455" s="7" t="s">
        <v>229</v>
      </c>
      <c r="M455" s="7" t="s">
        <v>132</v>
      </c>
      <c r="N455" s="7" t="s">
        <v>294</v>
      </c>
      <c r="O455" s="7">
        <v>93</v>
      </c>
      <c r="P455" s="19">
        <v>41673</v>
      </c>
      <c r="Q455" s="19">
        <v>41674</v>
      </c>
      <c r="R455" s="7" t="s">
        <v>766</v>
      </c>
      <c r="S455" s="7">
        <v>44.154330708661419</v>
      </c>
      <c r="T455" s="7">
        <v>5.13</v>
      </c>
      <c r="U455" s="7">
        <v>18000</v>
      </c>
      <c r="V455" s="6">
        <v>3444</v>
      </c>
      <c r="W455" s="12">
        <f t="shared" si="86"/>
        <v>0</v>
      </c>
      <c r="X455" s="12">
        <v>8</v>
      </c>
      <c r="Y455" s="13">
        <v>93</v>
      </c>
      <c r="Z455" s="13">
        <v>5.13</v>
      </c>
      <c r="AA455" s="13">
        <v>18000</v>
      </c>
      <c r="AB455" s="12">
        <v>292</v>
      </c>
      <c r="AC455" s="13">
        <f t="shared" si="84"/>
        <v>11861136</v>
      </c>
      <c r="AD455" s="12">
        <v>6.3</v>
      </c>
      <c r="AE455" s="12">
        <f t="shared" si="87"/>
        <v>1.8405496333974869</v>
      </c>
      <c r="AF455" s="12">
        <v>3444</v>
      </c>
      <c r="AG455" s="12">
        <f t="shared" si="88"/>
        <v>0</v>
      </c>
      <c r="AH455" s="12">
        <f t="shared" si="89"/>
        <v>0</v>
      </c>
      <c r="AI455" s="12">
        <f t="shared" si="90"/>
        <v>0</v>
      </c>
      <c r="AJ455" s="12">
        <f t="shared" si="91"/>
        <v>1</v>
      </c>
      <c r="AK455" s="12">
        <f t="shared" si="92"/>
        <v>0</v>
      </c>
      <c r="AL455" s="12">
        <f t="shared" si="93"/>
        <v>0</v>
      </c>
      <c r="AM455" s="12">
        <f t="shared" si="94"/>
        <v>0</v>
      </c>
      <c r="AN455" s="12">
        <f t="shared" si="95"/>
        <v>0</v>
      </c>
      <c r="AO455" s="12">
        <v>8</v>
      </c>
      <c r="AP455" s="22">
        <f t="shared" si="85"/>
        <v>44154.330708661422</v>
      </c>
    </row>
    <row r="456" spans="1:42" x14ac:dyDescent="0.3">
      <c r="A456" s="6" t="s">
        <v>758</v>
      </c>
      <c r="B456" s="19" t="s">
        <v>236</v>
      </c>
      <c r="C456" s="6" t="s">
        <v>760</v>
      </c>
      <c r="D456" s="6" t="s">
        <v>28</v>
      </c>
      <c r="F456" s="6">
        <v>6.3</v>
      </c>
      <c r="G456" s="6">
        <v>8</v>
      </c>
      <c r="H456" s="6">
        <v>292</v>
      </c>
      <c r="I456" s="6" t="s">
        <v>95</v>
      </c>
      <c r="J456" s="6">
        <v>4160</v>
      </c>
      <c r="K456" s="19">
        <v>41670</v>
      </c>
      <c r="L456" s="7" t="s">
        <v>229</v>
      </c>
      <c r="M456" s="7" t="s">
        <v>132</v>
      </c>
      <c r="N456" s="7" t="s">
        <v>294</v>
      </c>
      <c r="O456" s="7">
        <v>93</v>
      </c>
      <c r="P456" s="19">
        <v>41674</v>
      </c>
      <c r="Q456" s="19">
        <v>41675</v>
      </c>
      <c r="R456" s="7" t="s">
        <v>767</v>
      </c>
      <c r="S456" s="7">
        <v>46.83149606299213</v>
      </c>
      <c r="T456" s="7">
        <v>5.0999999999999996</v>
      </c>
      <c r="U456" s="7">
        <v>19000</v>
      </c>
      <c r="V456" s="6">
        <v>4160</v>
      </c>
      <c r="W456" s="12">
        <f t="shared" si="86"/>
        <v>0</v>
      </c>
      <c r="X456" s="12">
        <v>8</v>
      </c>
      <c r="Y456" s="13">
        <v>93</v>
      </c>
      <c r="Z456" s="13">
        <v>5.0999999999999996</v>
      </c>
      <c r="AA456" s="13">
        <v>19000</v>
      </c>
      <c r="AB456" s="12">
        <v>292</v>
      </c>
      <c r="AC456" s="13">
        <f t="shared" si="84"/>
        <v>17305600</v>
      </c>
      <c r="AD456" s="12">
        <v>6.3</v>
      </c>
      <c r="AE456" s="12">
        <f t="shared" si="87"/>
        <v>1.8405496333974869</v>
      </c>
      <c r="AF456" s="12">
        <v>4160</v>
      </c>
      <c r="AG456" s="12">
        <f t="shared" si="88"/>
        <v>0</v>
      </c>
      <c r="AH456" s="12">
        <f t="shared" si="89"/>
        <v>0</v>
      </c>
      <c r="AI456" s="12">
        <f t="shared" si="90"/>
        <v>0</v>
      </c>
      <c r="AJ456" s="12">
        <f t="shared" si="91"/>
        <v>1</v>
      </c>
      <c r="AK456" s="12">
        <f t="shared" si="92"/>
        <v>0</v>
      </c>
      <c r="AL456" s="12">
        <f t="shared" si="93"/>
        <v>0</v>
      </c>
      <c r="AM456" s="12">
        <f t="shared" si="94"/>
        <v>0</v>
      </c>
      <c r="AN456" s="12">
        <f t="shared" si="95"/>
        <v>0</v>
      </c>
      <c r="AO456" s="12">
        <v>8</v>
      </c>
      <c r="AP456" s="22">
        <f t="shared" si="85"/>
        <v>46831.496062992133</v>
      </c>
    </row>
    <row r="457" spans="1:42" x14ac:dyDescent="0.3">
      <c r="A457" s="6" t="s">
        <v>758</v>
      </c>
      <c r="B457" s="19" t="s">
        <v>238</v>
      </c>
      <c r="C457" s="6" t="s">
        <v>760</v>
      </c>
      <c r="D457" s="6" t="s">
        <v>28</v>
      </c>
      <c r="F457" s="6">
        <v>6.3</v>
      </c>
      <c r="G457" s="6">
        <v>8</v>
      </c>
      <c r="H457" s="6">
        <v>293</v>
      </c>
      <c r="I457" s="6" t="s">
        <v>95</v>
      </c>
      <c r="J457" s="6">
        <v>4945</v>
      </c>
      <c r="K457" s="19">
        <v>41670</v>
      </c>
      <c r="L457" s="7" t="s">
        <v>229</v>
      </c>
      <c r="M457" s="7" t="s">
        <v>132</v>
      </c>
      <c r="N457" s="7" t="s">
        <v>294</v>
      </c>
      <c r="O457" s="7">
        <v>93</v>
      </c>
      <c r="P457" s="19">
        <v>41675</v>
      </c>
      <c r="Q457" s="19">
        <v>41676</v>
      </c>
      <c r="R457" s="7" t="s">
        <v>768</v>
      </c>
      <c r="S457" s="7">
        <v>48.707086614173235</v>
      </c>
      <c r="T457" s="7">
        <v>5.09</v>
      </c>
      <c r="U457" s="7">
        <v>19000</v>
      </c>
      <c r="V457" s="6">
        <v>4945</v>
      </c>
      <c r="W457" s="12">
        <f t="shared" si="86"/>
        <v>0</v>
      </c>
      <c r="X457" s="12">
        <v>8</v>
      </c>
      <c r="Y457" s="13">
        <v>93</v>
      </c>
      <c r="Z457" s="13">
        <v>5.09</v>
      </c>
      <c r="AA457" s="13">
        <v>19000</v>
      </c>
      <c r="AB457" s="12">
        <v>293</v>
      </c>
      <c r="AC457" s="13">
        <f t="shared" si="84"/>
        <v>24453025</v>
      </c>
      <c r="AD457" s="12">
        <v>6.3</v>
      </c>
      <c r="AE457" s="12">
        <f t="shared" si="87"/>
        <v>1.8405496333974869</v>
      </c>
      <c r="AF457" s="12">
        <v>4945</v>
      </c>
      <c r="AG457" s="12">
        <f t="shared" si="88"/>
        <v>0</v>
      </c>
      <c r="AH457" s="12">
        <f t="shared" si="89"/>
        <v>0</v>
      </c>
      <c r="AI457" s="12">
        <f t="shared" si="90"/>
        <v>0</v>
      </c>
      <c r="AJ457" s="12">
        <f t="shared" si="91"/>
        <v>1</v>
      </c>
      <c r="AK457" s="12">
        <f t="shared" si="92"/>
        <v>0</v>
      </c>
      <c r="AL457" s="12">
        <f t="shared" si="93"/>
        <v>0</v>
      </c>
      <c r="AM457" s="12">
        <f t="shared" si="94"/>
        <v>0</v>
      </c>
      <c r="AN457" s="12">
        <f t="shared" si="95"/>
        <v>0</v>
      </c>
      <c r="AO457" s="12">
        <v>8</v>
      </c>
      <c r="AP457" s="22">
        <f t="shared" si="85"/>
        <v>48707.086614173233</v>
      </c>
    </row>
    <row r="458" spans="1:42" x14ac:dyDescent="0.3">
      <c r="A458" s="6" t="s">
        <v>758</v>
      </c>
      <c r="B458" s="19" t="s">
        <v>240</v>
      </c>
      <c r="C458" s="6" t="s">
        <v>760</v>
      </c>
      <c r="D458" s="6" t="s">
        <v>28</v>
      </c>
      <c r="F458" s="6">
        <v>6.3</v>
      </c>
      <c r="G458" s="6">
        <v>9</v>
      </c>
      <c r="H458" s="6">
        <v>338</v>
      </c>
      <c r="I458" s="6" t="s">
        <v>95</v>
      </c>
      <c r="J458" s="6">
        <v>5715</v>
      </c>
      <c r="K458" s="19">
        <v>41670</v>
      </c>
      <c r="L458" s="7" t="s">
        <v>229</v>
      </c>
      <c r="M458" s="7" t="s">
        <v>132</v>
      </c>
      <c r="N458" s="7" t="s">
        <v>294</v>
      </c>
      <c r="O458" s="7">
        <v>93</v>
      </c>
      <c r="P458" s="19">
        <v>41676</v>
      </c>
      <c r="Q458" s="19">
        <v>41677</v>
      </c>
      <c r="R458" s="7" t="s">
        <v>769</v>
      </c>
      <c r="S458" s="7">
        <v>42.196850393700785</v>
      </c>
      <c r="T458" s="7">
        <v>5.0199999999999996</v>
      </c>
      <c r="U458" s="7">
        <v>20000</v>
      </c>
      <c r="V458" s="6">
        <v>5715</v>
      </c>
      <c r="W458" s="12">
        <f t="shared" si="86"/>
        <v>0</v>
      </c>
      <c r="X458" s="12">
        <v>9</v>
      </c>
      <c r="Y458" s="13">
        <v>93</v>
      </c>
      <c r="Z458" s="13">
        <v>5.0199999999999996</v>
      </c>
      <c r="AA458" s="13">
        <v>20000</v>
      </c>
      <c r="AB458" s="12">
        <v>338</v>
      </c>
      <c r="AC458" s="13">
        <f t="shared" si="84"/>
        <v>32661225</v>
      </c>
      <c r="AD458" s="12">
        <v>6.3</v>
      </c>
      <c r="AE458" s="12">
        <f t="shared" si="87"/>
        <v>1.8405496333974869</v>
      </c>
      <c r="AF458" s="12">
        <v>5715</v>
      </c>
      <c r="AG458" s="12">
        <f t="shared" si="88"/>
        <v>0</v>
      </c>
      <c r="AH458" s="12">
        <f t="shared" si="89"/>
        <v>0</v>
      </c>
      <c r="AI458" s="12">
        <f t="shared" si="90"/>
        <v>0</v>
      </c>
      <c r="AJ458" s="12">
        <f t="shared" si="91"/>
        <v>1</v>
      </c>
      <c r="AK458" s="12">
        <f t="shared" si="92"/>
        <v>0</v>
      </c>
      <c r="AL458" s="12">
        <f t="shared" si="93"/>
        <v>0</v>
      </c>
      <c r="AM458" s="12">
        <f t="shared" si="94"/>
        <v>0</v>
      </c>
      <c r="AN458" s="12">
        <f t="shared" si="95"/>
        <v>0</v>
      </c>
      <c r="AO458" s="12">
        <v>9</v>
      </c>
      <c r="AP458" s="22">
        <f t="shared" si="85"/>
        <v>42196.850393700784</v>
      </c>
    </row>
    <row r="459" spans="1:42" x14ac:dyDescent="0.3">
      <c r="A459" s="6" t="s">
        <v>758</v>
      </c>
      <c r="B459" s="19" t="s">
        <v>242</v>
      </c>
      <c r="C459" s="6" t="s">
        <v>760</v>
      </c>
      <c r="D459" s="6" t="s">
        <v>28</v>
      </c>
      <c r="F459" s="6">
        <v>6.3</v>
      </c>
      <c r="G459" s="6">
        <v>9</v>
      </c>
      <c r="H459" s="6">
        <v>341</v>
      </c>
      <c r="I459" s="6" t="s">
        <v>95</v>
      </c>
      <c r="J459" s="6">
        <v>6457</v>
      </c>
      <c r="K459" s="19">
        <v>41670</v>
      </c>
      <c r="L459" s="7" t="s">
        <v>229</v>
      </c>
      <c r="M459" s="7" t="s">
        <v>132</v>
      </c>
      <c r="N459" s="7" t="s">
        <v>294</v>
      </c>
      <c r="O459" s="7">
        <v>93</v>
      </c>
      <c r="P459" s="19">
        <v>41677</v>
      </c>
      <c r="Q459" s="19">
        <v>41678</v>
      </c>
      <c r="R459" s="7" t="s">
        <v>770</v>
      </c>
      <c r="S459" s="7">
        <v>45.889763779527556</v>
      </c>
      <c r="T459" s="7">
        <v>5.13</v>
      </c>
      <c r="U459" s="7">
        <v>21000</v>
      </c>
      <c r="V459" s="6">
        <v>6457</v>
      </c>
      <c r="W459" s="12">
        <f t="shared" si="86"/>
        <v>0</v>
      </c>
      <c r="X459" s="12">
        <v>9</v>
      </c>
      <c r="Y459" s="13">
        <v>93</v>
      </c>
      <c r="Z459" s="13">
        <v>5.13</v>
      </c>
      <c r="AA459" s="13">
        <v>21000</v>
      </c>
      <c r="AB459" s="12">
        <v>341</v>
      </c>
      <c r="AC459" s="13">
        <f t="shared" si="84"/>
        <v>41692849</v>
      </c>
      <c r="AD459" s="12">
        <v>6.3</v>
      </c>
      <c r="AE459" s="12">
        <f t="shared" si="87"/>
        <v>1.8405496333974869</v>
      </c>
      <c r="AF459" s="12">
        <v>6457</v>
      </c>
      <c r="AG459" s="12">
        <f t="shared" si="88"/>
        <v>0</v>
      </c>
      <c r="AH459" s="12">
        <f t="shared" si="89"/>
        <v>0</v>
      </c>
      <c r="AI459" s="12">
        <f t="shared" si="90"/>
        <v>0</v>
      </c>
      <c r="AJ459" s="12">
        <f t="shared" si="91"/>
        <v>1</v>
      </c>
      <c r="AK459" s="12">
        <f t="shared" si="92"/>
        <v>0</v>
      </c>
      <c r="AL459" s="12">
        <f t="shared" si="93"/>
        <v>0</v>
      </c>
      <c r="AM459" s="12">
        <f t="shared" si="94"/>
        <v>0</v>
      </c>
      <c r="AN459" s="12">
        <f t="shared" si="95"/>
        <v>0</v>
      </c>
      <c r="AO459" s="12">
        <v>9</v>
      </c>
      <c r="AP459" s="22">
        <f t="shared" si="85"/>
        <v>45889.763779527559</v>
      </c>
    </row>
    <row r="460" spans="1:42" x14ac:dyDescent="0.3">
      <c r="A460" s="6" t="s">
        <v>758</v>
      </c>
      <c r="B460" s="19" t="s">
        <v>244</v>
      </c>
      <c r="C460" s="6" t="s">
        <v>760</v>
      </c>
      <c r="D460" s="6" t="s">
        <v>28</v>
      </c>
      <c r="F460" s="6">
        <v>6.3</v>
      </c>
      <c r="G460" s="6">
        <v>9</v>
      </c>
      <c r="H460" s="6">
        <v>341</v>
      </c>
      <c r="I460" s="6" t="s">
        <v>95</v>
      </c>
      <c r="J460" s="6">
        <v>7145</v>
      </c>
      <c r="K460" s="19">
        <v>41670</v>
      </c>
      <c r="L460" s="7" t="s">
        <v>229</v>
      </c>
      <c r="M460" s="7" t="s">
        <v>132</v>
      </c>
      <c r="N460" s="7" t="s">
        <v>294</v>
      </c>
      <c r="O460" s="7">
        <v>93</v>
      </c>
      <c r="P460" s="19">
        <v>41678</v>
      </c>
      <c r="Q460" s="19">
        <v>41679</v>
      </c>
      <c r="R460" s="7" t="s">
        <v>771</v>
      </c>
      <c r="S460" s="7">
        <v>47.251968503937015</v>
      </c>
      <c r="T460" s="7">
        <v>5.12</v>
      </c>
      <c r="U460" s="7">
        <v>21000</v>
      </c>
      <c r="V460" s="6">
        <v>7145</v>
      </c>
      <c r="W460" s="12">
        <f t="shared" si="86"/>
        <v>0</v>
      </c>
      <c r="X460" s="12">
        <v>9</v>
      </c>
      <c r="Y460" s="13">
        <v>93</v>
      </c>
      <c r="Z460" s="13">
        <v>5.12</v>
      </c>
      <c r="AA460" s="13">
        <v>21000</v>
      </c>
      <c r="AB460" s="12">
        <v>341</v>
      </c>
      <c r="AC460" s="13">
        <f t="shared" si="84"/>
        <v>51051025</v>
      </c>
      <c r="AD460" s="12">
        <v>6.3</v>
      </c>
      <c r="AE460" s="12">
        <f t="shared" si="87"/>
        <v>1.8405496333974869</v>
      </c>
      <c r="AF460" s="12">
        <v>7145</v>
      </c>
      <c r="AG460" s="12">
        <f t="shared" si="88"/>
        <v>0</v>
      </c>
      <c r="AH460" s="12">
        <f t="shared" si="89"/>
        <v>0</v>
      </c>
      <c r="AI460" s="12">
        <f t="shared" si="90"/>
        <v>0</v>
      </c>
      <c r="AJ460" s="12">
        <f t="shared" si="91"/>
        <v>1</v>
      </c>
      <c r="AK460" s="12">
        <f t="shared" si="92"/>
        <v>0</v>
      </c>
      <c r="AL460" s="12">
        <f t="shared" si="93"/>
        <v>0</v>
      </c>
      <c r="AM460" s="12">
        <f t="shared" si="94"/>
        <v>0</v>
      </c>
      <c r="AN460" s="12">
        <f t="shared" si="95"/>
        <v>0</v>
      </c>
      <c r="AO460" s="12">
        <v>9</v>
      </c>
      <c r="AP460" s="22">
        <f t="shared" si="85"/>
        <v>47251.968503937016</v>
      </c>
    </row>
    <row r="461" spans="1:42" x14ac:dyDescent="0.3">
      <c r="A461" s="6" t="s">
        <v>758</v>
      </c>
      <c r="B461" s="19" t="s">
        <v>246</v>
      </c>
      <c r="C461" s="6" t="s">
        <v>760</v>
      </c>
      <c r="D461" s="6" t="s">
        <v>28</v>
      </c>
      <c r="F461" s="6">
        <v>6.3</v>
      </c>
      <c r="G461" s="6">
        <v>9</v>
      </c>
      <c r="H461" s="6">
        <v>341</v>
      </c>
      <c r="I461" s="6" t="s">
        <v>95</v>
      </c>
      <c r="J461" s="6">
        <v>8098</v>
      </c>
      <c r="K461" s="19">
        <v>41670</v>
      </c>
      <c r="L461" s="7" t="s">
        <v>229</v>
      </c>
      <c r="M461" s="7" t="s">
        <v>132</v>
      </c>
      <c r="N461" s="7" t="s">
        <v>294</v>
      </c>
      <c r="O461" s="7">
        <v>93</v>
      </c>
      <c r="P461" s="19">
        <v>41679</v>
      </c>
      <c r="Q461" s="19">
        <v>41680</v>
      </c>
      <c r="R461" s="7" t="s">
        <v>772</v>
      </c>
      <c r="S461" s="7">
        <v>34.896062992125984</v>
      </c>
      <c r="T461" s="7">
        <v>4.96</v>
      </c>
      <c r="U461" s="7">
        <v>21000</v>
      </c>
      <c r="V461" s="6">
        <v>8098</v>
      </c>
      <c r="W461" s="12">
        <f t="shared" si="86"/>
        <v>0</v>
      </c>
      <c r="X461" s="12">
        <v>9</v>
      </c>
      <c r="Y461" s="13">
        <v>93</v>
      </c>
      <c r="Z461" s="13">
        <v>4.96</v>
      </c>
      <c r="AA461" s="13">
        <v>21000</v>
      </c>
      <c r="AB461" s="12">
        <v>341</v>
      </c>
      <c r="AC461" s="13">
        <f t="shared" si="84"/>
        <v>65577604</v>
      </c>
      <c r="AD461" s="12">
        <v>6.3</v>
      </c>
      <c r="AE461" s="12">
        <f t="shared" si="87"/>
        <v>1.8405496333974869</v>
      </c>
      <c r="AF461" s="12">
        <v>8098</v>
      </c>
      <c r="AG461" s="12">
        <f t="shared" si="88"/>
        <v>0</v>
      </c>
      <c r="AH461" s="12">
        <f t="shared" si="89"/>
        <v>0</v>
      </c>
      <c r="AI461" s="12">
        <f t="shared" si="90"/>
        <v>0</v>
      </c>
      <c r="AJ461" s="12">
        <f t="shared" si="91"/>
        <v>1</v>
      </c>
      <c r="AK461" s="12">
        <f t="shared" si="92"/>
        <v>0</v>
      </c>
      <c r="AL461" s="12">
        <f t="shared" si="93"/>
        <v>0</v>
      </c>
      <c r="AM461" s="12">
        <f t="shared" si="94"/>
        <v>0</v>
      </c>
      <c r="AN461" s="12">
        <f t="shared" si="95"/>
        <v>0</v>
      </c>
      <c r="AO461" s="12">
        <v>9</v>
      </c>
      <c r="AP461" s="22">
        <f t="shared" si="85"/>
        <v>34896.062992125982</v>
      </c>
    </row>
    <row r="462" spans="1:42" x14ac:dyDescent="0.3">
      <c r="A462" s="6" t="s">
        <v>758</v>
      </c>
      <c r="B462" s="19" t="s">
        <v>248</v>
      </c>
      <c r="C462" s="6" t="s">
        <v>760</v>
      </c>
      <c r="D462" s="6" t="s">
        <v>28</v>
      </c>
      <c r="F462" s="6">
        <v>6.3</v>
      </c>
      <c r="G462" s="6">
        <v>9</v>
      </c>
      <c r="H462" s="6">
        <v>341</v>
      </c>
      <c r="I462" s="6" t="s">
        <v>95</v>
      </c>
      <c r="J462" s="6">
        <v>8531</v>
      </c>
      <c r="K462" s="19">
        <v>41670</v>
      </c>
      <c r="L462" s="7" t="s">
        <v>229</v>
      </c>
      <c r="M462" s="7" t="s">
        <v>132</v>
      </c>
      <c r="N462" s="7" t="s">
        <v>294</v>
      </c>
      <c r="O462" s="7">
        <v>93</v>
      </c>
      <c r="P462" s="19">
        <v>41680</v>
      </c>
      <c r="Q462" s="19">
        <v>41681</v>
      </c>
      <c r="R462" s="7" t="s">
        <v>773</v>
      </c>
      <c r="S462" s="7">
        <v>34.538582677165358</v>
      </c>
      <c r="T462" s="7">
        <v>4.82</v>
      </c>
      <c r="U462" s="7">
        <v>22000</v>
      </c>
      <c r="V462" s="6">
        <v>8531</v>
      </c>
      <c r="W462" s="12">
        <f t="shared" si="86"/>
        <v>0</v>
      </c>
      <c r="X462" s="12">
        <v>9</v>
      </c>
      <c r="Y462" s="13">
        <v>93</v>
      </c>
      <c r="Z462" s="13">
        <v>4.82</v>
      </c>
      <c r="AA462" s="13">
        <v>22000</v>
      </c>
      <c r="AB462" s="12">
        <v>341</v>
      </c>
      <c r="AC462" s="13">
        <f t="shared" si="84"/>
        <v>72777961</v>
      </c>
      <c r="AD462" s="12">
        <v>6.3</v>
      </c>
      <c r="AE462" s="12">
        <f t="shared" si="87"/>
        <v>1.8405496333974869</v>
      </c>
      <c r="AF462" s="12">
        <v>8531</v>
      </c>
      <c r="AG462" s="12">
        <f t="shared" si="88"/>
        <v>0</v>
      </c>
      <c r="AH462" s="12">
        <f t="shared" si="89"/>
        <v>0</v>
      </c>
      <c r="AI462" s="12">
        <f t="shared" si="90"/>
        <v>0</v>
      </c>
      <c r="AJ462" s="12">
        <f t="shared" si="91"/>
        <v>1</v>
      </c>
      <c r="AK462" s="12">
        <f t="shared" si="92"/>
        <v>0</v>
      </c>
      <c r="AL462" s="12">
        <f t="shared" si="93"/>
        <v>0</v>
      </c>
      <c r="AM462" s="12">
        <f t="shared" si="94"/>
        <v>0</v>
      </c>
      <c r="AN462" s="12">
        <f t="shared" si="95"/>
        <v>0</v>
      </c>
      <c r="AO462" s="12">
        <v>9</v>
      </c>
      <c r="AP462" s="22">
        <f t="shared" si="85"/>
        <v>34538.582677165359</v>
      </c>
    </row>
    <row r="463" spans="1:42" x14ac:dyDescent="0.3">
      <c r="A463" s="6" t="s">
        <v>758</v>
      </c>
      <c r="B463" s="19" t="s">
        <v>250</v>
      </c>
      <c r="C463" s="6" t="s">
        <v>760</v>
      </c>
      <c r="D463" s="6" t="s">
        <v>28</v>
      </c>
      <c r="F463" s="6">
        <v>6.3</v>
      </c>
      <c r="G463" s="6">
        <v>9</v>
      </c>
      <c r="H463" s="6">
        <v>345</v>
      </c>
      <c r="I463" s="6" t="s">
        <v>95</v>
      </c>
      <c r="J463" s="6">
        <v>9112</v>
      </c>
      <c r="K463" s="19">
        <v>41670</v>
      </c>
      <c r="L463" s="7" t="s">
        <v>229</v>
      </c>
      <c r="M463" s="7" t="s">
        <v>132</v>
      </c>
      <c r="N463" s="7" t="s">
        <v>294</v>
      </c>
      <c r="O463" s="7">
        <v>93</v>
      </c>
      <c r="P463" s="19">
        <v>41681</v>
      </c>
      <c r="Q463" s="19">
        <v>41682</v>
      </c>
      <c r="R463" s="7" t="s">
        <v>774</v>
      </c>
      <c r="S463" s="7">
        <v>30.58267716535433</v>
      </c>
      <c r="T463" s="7">
        <v>5.0199999999999996</v>
      </c>
      <c r="U463" s="7">
        <v>22000</v>
      </c>
      <c r="V463" s="6">
        <v>9112</v>
      </c>
      <c r="W463" s="12">
        <f t="shared" si="86"/>
        <v>0</v>
      </c>
      <c r="X463" s="12">
        <v>9</v>
      </c>
      <c r="Y463" s="13">
        <v>93</v>
      </c>
      <c r="Z463" s="13">
        <v>5.0199999999999996</v>
      </c>
      <c r="AA463" s="13">
        <v>22000</v>
      </c>
      <c r="AB463" s="12">
        <v>345</v>
      </c>
      <c r="AC463" s="13">
        <f t="shared" si="84"/>
        <v>83028544</v>
      </c>
      <c r="AD463" s="12">
        <v>6.3</v>
      </c>
      <c r="AE463" s="12">
        <f t="shared" si="87"/>
        <v>1.8405496333974869</v>
      </c>
      <c r="AF463" s="12">
        <v>9112</v>
      </c>
      <c r="AG463" s="12">
        <f t="shared" si="88"/>
        <v>0</v>
      </c>
      <c r="AH463" s="12">
        <f t="shared" si="89"/>
        <v>0</v>
      </c>
      <c r="AI463" s="12">
        <f t="shared" si="90"/>
        <v>0</v>
      </c>
      <c r="AJ463" s="12">
        <f t="shared" si="91"/>
        <v>1</v>
      </c>
      <c r="AK463" s="12">
        <f t="shared" si="92"/>
        <v>0</v>
      </c>
      <c r="AL463" s="12">
        <f t="shared" si="93"/>
        <v>0</v>
      </c>
      <c r="AM463" s="12">
        <f t="shared" si="94"/>
        <v>0</v>
      </c>
      <c r="AN463" s="12">
        <f t="shared" si="95"/>
        <v>0</v>
      </c>
      <c r="AO463" s="12">
        <v>9</v>
      </c>
      <c r="AP463" s="22">
        <f t="shared" si="85"/>
        <v>30582.677165354329</v>
      </c>
    </row>
    <row r="464" spans="1:42" x14ac:dyDescent="0.3">
      <c r="A464" s="6" t="s">
        <v>758</v>
      </c>
      <c r="B464" s="19" t="s">
        <v>252</v>
      </c>
      <c r="C464" s="6" t="s">
        <v>760</v>
      </c>
      <c r="D464" s="6" t="s">
        <v>28</v>
      </c>
      <c r="E464" s="6" t="s">
        <v>775</v>
      </c>
      <c r="F464" s="6">
        <v>6.3</v>
      </c>
      <c r="G464" s="6">
        <v>9</v>
      </c>
      <c r="H464" s="6">
        <v>345</v>
      </c>
      <c r="I464" s="6" t="s">
        <v>95</v>
      </c>
      <c r="J464" s="6">
        <v>9649</v>
      </c>
      <c r="K464" s="19">
        <v>41670</v>
      </c>
      <c r="L464" s="7" t="s">
        <v>229</v>
      </c>
      <c r="M464" s="7" t="s">
        <v>132</v>
      </c>
      <c r="N464" s="7" t="s">
        <v>294</v>
      </c>
      <c r="O464" s="7">
        <v>93</v>
      </c>
      <c r="P464" s="19">
        <v>41682</v>
      </c>
      <c r="Q464" s="19">
        <v>41683</v>
      </c>
      <c r="R464" s="7" t="s">
        <v>776</v>
      </c>
      <c r="S464" s="7">
        <v>27.262992125984255</v>
      </c>
      <c r="T464" s="7">
        <v>4.9800000000000004</v>
      </c>
      <c r="U464" s="7">
        <v>19000</v>
      </c>
      <c r="V464" s="6">
        <v>9649</v>
      </c>
      <c r="W464" s="12">
        <f t="shared" si="86"/>
        <v>0</v>
      </c>
      <c r="X464" s="12">
        <v>9</v>
      </c>
      <c r="Y464" s="13">
        <v>93</v>
      </c>
      <c r="Z464" s="13">
        <v>4.9800000000000004</v>
      </c>
      <c r="AA464" s="13">
        <v>19000</v>
      </c>
      <c r="AB464" s="12">
        <v>345</v>
      </c>
      <c r="AC464" s="13">
        <f t="shared" si="84"/>
        <v>93103201</v>
      </c>
      <c r="AD464" s="12">
        <v>6.3</v>
      </c>
      <c r="AE464" s="12">
        <f t="shared" si="87"/>
        <v>1.8405496333974869</v>
      </c>
      <c r="AF464" s="12">
        <v>9649</v>
      </c>
      <c r="AG464" s="12">
        <f t="shared" si="88"/>
        <v>0</v>
      </c>
      <c r="AH464" s="12">
        <f t="shared" si="89"/>
        <v>0</v>
      </c>
      <c r="AI464" s="12">
        <f t="shared" si="90"/>
        <v>0</v>
      </c>
      <c r="AJ464" s="12">
        <f t="shared" si="91"/>
        <v>1</v>
      </c>
      <c r="AK464" s="12">
        <f t="shared" si="92"/>
        <v>0</v>
      </c>
      <c r="AL464" s="12">
        <f t="shared" si="93"/>
        <v>0</v>
      </c>
      <c r="AM464" s="12">
        <f t="shared" si="94"/>
        <v>0</v>
      </c>
      <c r="AN464" s="12">
        <f t="shared" si="95"/>
        <v>0</v>
      </c>
      <c r="AO464" s="12">
        <v>9</v>
      </c>
      <c r="AP464" s="22">
        <f t="shared" si="85"/>
        <v>27262.992125984256</v>
      </c>
    </row>
    <row r="465" spans="1:42" x14ac:dyDescent="0.3">
      <c r="A465" s="6" t="s">
        <v>758</v>
      </c>
      <c r="B465" s="19" t="s">
        <v>254</v>
      </c>
      <c r="C465" s="6" t="s">
        <v>760</v>
      </c>
      <c r="D465" s="6" t="s">
        <v>28</v>
      </c>
      <c r="E465" s="6" t="s">
        <v>775</v>
      </c>
      <c r="F465" s="6">
        <v>6.3</v>
      </c>
      <c r="G465" s="6">
        <v>10</v>
      </c>
      <c r="H465" s="6">
        <v>348</v>
      </c>
      <c r="I465" s="6" t="s">
        <v>95</v>
      </c>
      <c r="J465" s="6">
        <v>10110</v>
      </c>
      <c r="K465" s="19">
        <v>41670</v>
      </c>
      <c r="L465" s="7" t="s">
        <v>229</v>
      </c>
      <c r="M465" s="7" t="s">
        <v>132</v>
      </c>
      <c r="N465" s="7" t="s">
        <v>294</v>
      </c>
      <c r="O465" s="7">
        <v>93</v>
      </c>
      <c r="P465" s="19">
        <v>41683</v>
      </c>
      <c r="Q465" s="19">
        <v>41684</v>
      </c>
      <c r="R465" s="7" t="s">
        <v>777</v>
      </c>
      <c r="S465" s="7">
        <v>40.971653543307085</v>
      </c>
      <c r="T465" s="7">
        <v>6.16</v>
      </c>
      <c r="U465" s="7">
        <v>12000</v>
      </c>
      <c r="V465" s="6">
        <v>10110</v>
      </c>
      <c r="W465" s="12">
        <f t="shared" si="86"/>
        <v>0</v>
      </c>
      <c r="X465" s="12">
        <v>10</v>
      </c>
      <c r="Y465" s="13">
        <v>93</v>
      </c>
      <c r="Z465" s="13">
        <v>6.16</v>
      </c>
      <c r="AA465" s="13">
        <v>12000</v>
      </c>
      <c r="AB465" s="12">
        <v>348</v>
      </c>
      <c r="AC465" s="13">
        <f t="shared" si="84"/>
        <v>102212100</v>
      </c>
      <c r="AD465" s="12">
        <v>6.3</v>
      </c>
      <c r="AE465" s="12">
        <f t="shared" si="87"/>
        <v>1.8405496333974869</v>
      </c>
      <c r="AF465" s="12">
        <v>10110</v>
      </c>
      <c r="AG465" s="12">
        <f t="shared" si="88"/>
        <v>0</v>
      </c>
      <c r="AH465" s="12">
        <f t="shared" si="89"/>
        <v>0</v>
      </c>
      <c r="AI465" s="12">
        <f t="shared" si="90"/>
        <v>0</v>
      </c>
      <c r="AJ465" s="12">
        <f t="shared" si="91"/>
        <v>1</v>
      </c>
      <c r="AK465" s="12">
        <f t="shared" si="92"/>
        <v>0</v>
      </c>
      <c r="AL465" s="12">
        <f t="shared" si="93"/>
        <v>0</v>
      </c>
      <c r="AM465" s="12">
        <f t="shared" si="94"/>
        <v>0</v>
      </c>
      <c r="AN465" s="12">
        <f t="shared" si="95"/>
        <v>0</v>
      </c>
      <c r="AO465" s="12">
        <v>10</v>
      </c>
      <c r="AP465" s="22">
        <f t="shared" si="85"/>
        <v>40971.653543307082</v>
      </c>
    </row>
    <row r="466" spans="1:42" x14ac:dyDescent="0.3">
      <c r="A466" s="6" t="s">
        <v>758</v>
      </c>
      <c r="B466" s="19" t="s">
        <v>256</v>
      </c>
      <c r="C466" s="6" t="s">
        <v>760</v>
      </c>
      <c r="D466" s="6" t="s">
        <v>28</v>
      </c>
      <c r="E466" s="6" t="s">
        <v>775</v>
      </c>
      <c r="F466" s="6">
        <v>6.3</v>
      </c>
      <c r="G466" s="6">
        <v>10</v>
      </c>
      <c r="H466" s="6">
        <v>348</v>
      </c>
      <c r="I466" s="6" t="s">
        <v>95</v>
      </c>
      <c r="J466" s="6">
        <v>10437</v>
      </c>
      <c r="K466" s="19">
        <v>41670</v>
      </c>
      <c r="L466" s="7" t="s">
        <v>229</v>
      </c>
      <c r="M466" s="7" t="s">
        <v>132</v>
      </c>
      <c r="N466" s="7" t="s">
        <v>294</v>
      </c>
      <c r="O466" s="7">
        <v>93</v>
      </c>
      <c r="P466" s="19">
        <v>41684</v>
      </c>
      <c r="Q466" s="19">
        <v>41685</v>
      </c>
      <c r="R466" s="7" t="s">
        <v>778</v>
      </c>
      <c r="S466" s="7">
        <v>32.028346456692915</v>
      </c>
      <c r="T466" s="7">
        <v>4.93</v>
      </c>
      <c r="U466" s="7">
        <v>15000</v>
      </c>
      <c r="V466" s="6">
        <v>10437</v>
      </c>
      <c r="W466" s="12">
        <f t="shared" si="86"/>
        <v>0</v>
      </c>
      <c r="X466" s="12">
        <v>10</v>
      </c>
      <c r="Y466" s="13">
        <v>93</v>
      </c>
      <c r="Z466" s="13">
        <v>4.93</v>
      </c>
      <c r="AA466" s="13">
        <v>15000</v>
      </c>
      <c r="AB466" s="12">
        <v>348</v>
      </c>
      <c r="AC466" s="13">
        <f t="shared" si="84"/>
        <v>108930969</v>
      </c>
      <c r="AD466" s="12">
        <v>6.3</v>
      </c>
      <c r="AE466" s="12">
        <f t="shared" si="87"/>
        <v>1.8405496333974869</v>
      </c>
      <c r="AF466" s="12">
        <v>10437</v>
      </c>
      <c r="AG466" s="12">
        <f t="shared" si="88"/>
        <v>0</v>
      </c>
      <c r="AH466" s="12">
        <f t="shared" si="89"/>
        <v>0</v>
      </c>
      <c r="AI466" s="12">
        <f t="shared" si="90"/>
        <v>0</v>
      </c>
      <c r="AJ466" s="12">
        <f t="shared" si="91"/>
        <v>1</v>
      </c>
      <c r="AK466" s="12">
        <f t="shared" si="92"/>
        <v>0</v>
      </c>
      <c r="AL466" s="12">
        <f t="shared" si="93"/>
        <v>0</v>
      </c>
      <c r="AM466" s="12">
        <f t="shared" si="94"/>
        <v>0</v>
      </c>
      <c r="AN466" s="12">
        <f t="shared" si="95"/>
        <v>0</v>
      </c>
      <c r="AO466" s="12">
        <v>10</v>
      </c>
      <c r="AP466" s="22">
        <f t="shared" si="85"/>
        <v>32028.346456692914</v>
      </c>
    </row>
    <row r="467" spans="1:42" x14ac:dyDescent="0.3">
      <c r="A467" s="6" t="s">
        <v>758</v>
      </c>
      <c r="B467" s="19" t="s">
        <v>258</v>
      </c>
      <c r="C467" s="6" t="s">
        <v>760</v>
      </c>
      <c r="D467" s="6" t="s">
        <v>28</v>
      </c>
      <c r="E467" s="6" t="s">
        <v>775</v>
      </c>
      <c r="F467" s="6">
        <v>6.3</v>
      </c>
      <c r="G467" s="6">
        <v>10</v>
      </c>
      <c r="H467" s="6">
        <v>348</v>
      </c>
      <c r="I467" s="6" t="s">
        <v>95</v>
      </c>
      <c r="J467" s="6">
        <v>10818</v>
      </c>
      <c r="K467" s="19">
        <v>41670</v>
      </c>
      <c r="L467" s="7" t="s">
        <v>229</v>
      </c>
      <c r="M467" s="7" t="s">
        <v>132</v>
      </c>
      <c r="N467" s="7" t="s">
        <v>294</v>
      </c>
      <c r="O467" s="7">
        <v>93</v>
      </c>
      <c r="P467" s="19">
        <v>41685</v>
      </c>
      <c r="Q467" s="19">
        <v>41686</v>
      </c>
      <c r="R467" s="7" t="s">
        <v>779</v>
      </c>
      <c r="S467" s="7">
        <v>27.154330708661419</v>
      </c>
      <c r="T467" s="7">
        <v>5.01</v>
      </c>
      <c r="U467" s="7">
        <v>15000</v>
      </c>
      <c r="V467" s="6">
        <v>10818</v>
      </c>
      <c r="W467" s="12">
        <f t="shared" si="86"/>
        <v>0</v>
      </c>
      <c r="X467" s="12">
        <v>10</v>
      </c>
      <c r="Y467" s="13">
        <v>93</v>
      </c>
      <c r="Z467" s="13">
        <v>5.01</v>
      </c>
      <c r="AA467" s="13">
        <v>15000</v>
      </c>
      <c r="AB467" s="12">
        <v>348</v>
      </c>
      <c r="AC467" s="13">
        <f t="shared" si="84"/>
        <v>117029124</v>
      </c>
      <c r="AD467" s="12">
        <v>6.3</v>
      </c>
      <c r="AE467" s="12">
        <f t="shared" si="87"/>
        <v>1.8405496333974869</v>
      </c>
      <c r="AF467" s="12">
        <v>10818</v>
      </c>
      <c r="AG467" s="12">
        <f t="shared" si="88"/>
        <v>0</v>
      </c>
      <c r="AH467" s="12">
        <f t="shared" si="89"/>
        <v>0</v>
      </c>
      <c r="AI467" s="12">
        <f t="shared" si="90"/>
        <v>0</v>
      </c>
      <c r="AJ467" s="12">
        <f t="shared" si="91"/>
        <v>1</v>
      </c>
      <c r="AK467" s="12">
        <f t="shared" si="92"/>
        <v>0</v>
      </c>
      <c r="AL467" s="12">
        <f t="shared" si="93"/>
        <v>0</v>
      </c>
      <c r="AM467" s="12">
        <f t="shared" si="94"/>
        <v>0</v>
      </c>
      <c r="AN467" s="12">
        <f t="shared" si="95"/>
        <v>0</v>
      </c>
      <c r="AO467" s="12">
        <v>10</v>
      </c>
      <c r="AP467" s="22">
        <f t="shared" si="85"/>
        <v>27154.330708661419</v>
      </c>
    </row>
    <row r="468" spans="1:42" x14ac:dyDescent="0.3">
      <c r="A468" s="6" t="s">
        <v>758</v>
      </c>
      <c r="B468" s="19" t="s">
        <v>260</v>
      </c>
      <c r="C468" s="6" t="s">
        <v>760</v>
      </c>
      <c r="D468" s="6" t="s">
        <v>28</v>
      </c>
      <c r="E468" s="6" t="s">
        <v>775</v>
      </c>
      <c r="F468" s="6">
        <v>6.3</v>
      </c>
      <c r="G468" s="6">
        <v>10</v>
      </c>
      <c r="H468" s="6">
        <v>348</v>
      </c>
      <c r="I468" s="6" t="s">
        <v>95</v>
      </c>
      <c r="J468" s="6">
        <v>11278</v>
      </c>
      <c r="K468" s="19">
        <v>41670</v>
      </c>
      <c r="L468" s="7" t="s">
        <v>229</v>
      </c>
      <c r="M468" s="7" t="s">
        <v>132</v>
      </c>
      <c r="N468" s="7" t="s">
        <v>294</v>
      </c>
      <c r="O468" s="7">
        <v>93</v>
      </c>
      <c r="P468" s="19">
        <v>41686</v>
      </c>
      <c r="Q468" s="19">
        <v>41687</v>
      </c>
      <c r="R468" s="7" t="s">
        <v>780</v>
      </c>
      <c r="S468" s="7">
        <v>15.968503937007876</v>
      </c>
      <c r="T468" s="7">
        <v>4.9400000000000004</v>
      </c>
      <c r="U468" s="7">
        <v>16000</v>
      </c>
      <c r="V468" s="6">
        <v>11278</v>
      </c>
      <c r="W468" s="12">
        <f t="shared" si="86"/>
        <v>0</v>
      </c>
      <c r="X468" s="12">
        <v>10</v>
      </c>
      <c r="Y468" s="13">
        <v>93</v>
      </c>
      <c r="Z468" s="13">
        <v>4.9400000000000004</v>
      </c>
      <c r="AA468" s="13">
        <v>16000</v>
      </c>
      <c r="AB468" s="12">
        <v>348</v>
      </c>
      <c r="AC468" s="13">
        <f t="shared" si="84"/>
        <v>127193284</v>
      </c>
      <c r="AD468" s="12">
        <v>6.3</v>
      </c>
      <c r="AE468" s="12">
        <f t="shared" si="87"/>
        <v>1.8405496333974869</v>
      </c>
      <c r="AF468" s="12">
        <v>11278</v>
      </c>
      <c r="AG468" s="12">
        <f t="shared" si="88"/>
        <v>0</v>
      </c>
      <c r="AH468" s="12">
        <f t="shared" si="89"/>
        <v>0</v>
      </c>
      <c r="AI468" s="12">
        <f t="shared" si="90"/>
        <v>0</v>
      </c>
      <c r="AJ468" s="12">
        <f t="shared" si="91"/>
        <v>1</v>
      </c>
      <c r="AK468" s="12">
        <f t="shared" si="92"/>
        <v>0</v>
      </c>
      <c r="AL468" s="12">
        <f t="shared" si="93"/>
        <v>0</v>
      </c>
      <c r="AM468" s="12">
        <f t="shared" si="94"/>
        <v>0</v>
      </c>
      <c r="AN468" s="12">
        <f t="shared" si="95"/>
        <v>0</v>
      </c>
      <c r="AO468" s="12">
        <v>10</v>
      </c>
      <c r="AP468" s="22">
        <f t="shared" si="85"/>
        <v>15968.503937007876</v>
      </c>
    </row>
    <row r="469" spans="1:42" x14ac:dyDescent="0.3">
      <c r="A469" s="6" t="s">
        <v>758</v>
      </c>
      <c r="B469" s="19" t="s">
        <v>262</v>
      </c>
      <c r="C469" s="6" t="s">
        <v>760</v>
      </c>
      <c r="D469" s="6" t="s">
        <v>28</v>
      </c>
      <c r="E469" s="6" t="s">
        <v>775</v>
      </c>
      <c r="F469" s="6">
        <v>6.3</v>
      </c>
      <c r="G469" s="6">
        <v>10</v>
      </c>
      <c r="H469" s="6">
        <v>348</v>
      </c>
      <c r="I469" s="6" t="s">
        <v>95</v>
      </c>
      <c r="J469" s="6">
        <v>11707</v>
      </c>
      <c r="K469" s="19">
        <v>41670</v>
      </c>
      <c r="L469" s="7" t="s">
        <v>229</v>
      </c>
      <c r="M469" s="7" t="s">
        <v>132</v>
      </c>
      <c r="N469" s="7" t="s">
        <v>294</v>
      </c>
      <c r="O469" s="7">
        <v>93</v>
      </c>
      <c r="P469" s="19">
        <v>41687</v>
      </c>
      <c r="Q469" s="19">
        <v>41688</v>
      </c>
      <c r="R469" s="7" t="s">
        <v>781</v>
      </c>
      <c r="S469" s="7">
        <v>15.892913385826773</v>
      </c>
      <c r="T469" s="7">
        <v>4.76</v>
      </c>
      <c r="U469" s="7">
        <v>16000</v>
      </c>
      <c r="V469" s="6">
        <v>11707</v>
      </c>
      <c r="W469" s="12">
        <f t="shared" si="86"/>
        <v>0</v>
      </c>
      <c r="X469" s="12">
        <v>10</v>
      </c>
      <c r="Y469" s="13">
        <v>93</v>
      </c>
      <c r="Z469" s="13">
        <v>4.76</v>
      </c>
      <c r="AA469" s="13">
        <v>16000</v>
      </c>
      <c r="AB469" s="12">
        <v>348</v>
      </c>
      <c r="AC469" s="13">
        <f t="shared" si="84"/>
        <v>137053849</v>
      </c>
      <c r="AD469" s="12">
        <v>6.3</v>
      </c>
      <c r="AE469" s="12">
        <f t="shared" si="87"/>
        <v>1.8405496333974869</v>
      </c>
      <c r="AF469" s="12">
        <v>11707</v>
      </c>
      <c r="AG469" s="12">
        <f t="shared" si="88"/>
        <v>0</v>
      </c>
      <c r="AH469" s="12">
        <f t="shared" si="89"/>
        <v>0</v>
      </c>
      <c r="AI469" s="12">
        <f t="shared" si="90"/>
        <v>0</v>
      </c>
      <c r="AJ469" s="12">
        <f t="shared" si="91"/>
        <v>1</v>
      </c>
      <c r="AK469" s="12">
        <f t="shared" si="92"/>
        <v>0</v>
      </c>
      <c r="AL469" s="12">
        <f t="shared" si="93"/>
        <v>0</v>
      </c>
      <c r="AM469" s="12">
        <f t="shared" si="94"/>
        <v>0</v>
      </c>
      <c r="AN469" s="12">
        <f t="shared" si="95"/>
        <v>0</v>
      </c>
      <c r="AO469" s="12">
        <v>10</v>
      </c>
      <c r="AP469" s="22">
        <f t="shared" si="85"/>
        <v>15892.913385826774</v>
      </c>
    </row>
    <row r="470" spans="1:42" x14ac:dyDescent="0.3">
      <c r="A470" s="6" t="s">
        <v>758</v>
      </c>
      <c r="B470" s="19" t="s">
        <v>264</v>
      </c>
      <c r="C470" s="6" t="s">
        <v>760</v>
      </c>
      <c r="D470" s="6" t="s">
        <v>28</v>
      </c>
      <c r="E470" s="6" t="s">
        <v>775</v>
      </c>
      <c r="F470" s="6">
        <v>6.3</v>
      </c>
      <c r="G470" s="6">
        <v>10</v>
      </c>
      <c r="H470" s="6">
        <v>348</v>
      </c>
      <c r="I470" s="6" t="s">
        <v>95</v>
      </c>
      <c r="J470" s="6">
        <v>12024</v>
      </c>
      <c r="K470" s="19">
        <v>41670</v>
      </c>
      <c r="L470" s="7" t="s">
        <v>229</v>
      </c>
      <c r="M470" s="7" t="s">
        <v>132</v>
      </c>
      <c r="N470" s="7" t="s">
        <v>294</v>
      </c>
      <c r="O470" s="7">
        <v>93</v>
      </c>
      <c r="P470" s="19">
        <v>41688</v>
      </c>
      <c r="Q470" s="19">
        <v>41689</v>
      </c>
      <c r="R470" s="7" t="s">
        <v>782</v>
      </c>
      <c r="S470" s="7">
        <v>15.738582677165354</v>
      </c>
      <c r="T470" s="7">
        <v>4.87</v>
      </c>
      <c r="U470" s="7">
        <v>17000</v>
      </c>
      <c r="V470" s="6">
        <v>12024</v>
      </c>
      <c r="W470" s="12">
        <f t="shared" si="86"/>
        <v>0</v>
      </c>
      <c r="X470" s="12">
        <v>10</v>
      </c>
      <c r="Y470" s="13">
        <v>93</v>
      </c>
      <c r="Z470" s="13">
        <v>4.87</v>
      </c>
      <c r="AA470" s="13">
        <v>17000</v>
      </c>
      <c r="AB470" s="12">
        <v>348</v>
      </c>
      <c r="AC470" s="13">
        <f t="shared" si="84"/>
        <v>144576576</v>
      </c>
      <c r="AD470" s="12">
        <v>6.3</v>
      </c>
      <c r="AE470" s="12">
        <f t="shared" si="87"/>
        <v>1.8405496333974869</v>
      </c>
      <c r="AF470" s="12">
        <v>12024</v>
      </c>
      <c r="AG470" s="12">
        <f t="shared" si="88"/>
        <v>0</v>
      </c>
      <c r="AH470" s="12">
        <f t="shared" si="89"/>
        <v>0</v>
      </c>
      <c r="AI470" s="12">
        <f t="shared" si="90"/>
        <v>0</v>
      </c>
      <c r="AJ470" s="12">
        <f t="shared" si="91"/>
        <v>1</v>
      </c>
      <c r="AK470" s="12">
        <f t="shared" si="92"/>
        <v>0</v>
      </c>
      <c r="AL470" s="12">
        <f t="shared" si="93"/>
        <v>0</v>
      </c>
      <c r="AM470" s="12">
        <f t="shared" si="94"/>
        <v>0</v>
      </c>
      <c r="AN470" s="12">
        <f t="shared" si="95"/>
        <v>0</v>
      </c>
      <c r="AO470" s="12">
        <v>10</v>
      </c>
      <c r="AP470" s="22">
        <f t="shared" si="85"/>
        <v>15738.582677165354</v>
      </c>
    </row>
    <row r="471" spans="1:42" x14ac:dyDescent="0.3">
      <c r="A471" s="6" t="s">
        <v>758</v>
      </c>
      <c r="B471" s="19" t="s">
        <v>266</v>
      </c>
      <c r="C471" s="6" t="s">
        <v>760</v>
      </c>
      <c r="D471" s="6" t="s">
        <v>28</v>
      </c>
      <c r="E471" s="6" t="s">
        <v>775</v>
      </c>
      <c r="F471" s="6">
        <v>6.3</v>
      </c>
      <c r="G471" s="6">
        <v>10</v>
      </c>
      <c r="H471" s="6">
        <v>348</v>
      </c>
      <c r="I471" s="6" t="s">
        <v>95</v>
      </c>
      <c r="J471" s="6">
        <v>12334</v>
      </c>
      <c r="K471" s="19">
        <v>41670</v>
      </c>
      <c r="L471" s="7" t="s">
        <v>229</v>
      </c>
      <c r="M471" s="7" t="s">
        <v>132</v>
      </c>
      <c r="N471" s="7" t="s">
        <v>294</v>
      </c>
      <c r="O471" s="7">
        <v>93</v>
      </c>
      <c r="P471" s="19">
        <v>41689</v>
      </c>
      <c r="Q471" s="19">
        <v>41690</v>
      </c>
      <c r="R471" s="7" t="s">
        <v>783</v>
      </c>
      <c r="S471" s="7">
        <v>14.959055118110236</v>
      </c>
      <c r="T471" s="7">
        <v>4.82</v>
      </c>
      <c r="U471" s="7">
        <v>17000</v>
      </c>
      <c r="V471" s="6">
        <v>12334</v>
      </c>
      <c r="W471" s="12">
        <f t="shared" si="86"/>
        <v>0</v>
      </c>
      <c r="X471" s="12">
        <v>10</v>
      </c>
      <c r="Y471" s="13">
        <v>93</v>
      </c>
      <c r="Z471" s="13">
        <v>4.82</v>
      </c>
      <c r="AA471" s="13">
        <v>17000</v>
      </c>
      <c r="AB471" s="12">
        <v>348</v>
      </c>
      <c r="AC471" s="13">
        <f t="shared" si="84"/>
        <v>152127556</v>
      </c>
      <c r="AD471" s="12">
        <v>6.3</v>
      </c>
      <c r="AE471" s="12">
        <f t="shared" si="87"/>
        <v>1.8405496333974869</v>
      </c>
      <c r="AF471" s="12">
        <v>12334</v>
      </c>
      <c r="AG471" s="12">
        <f t="shared" si="88"/>
        <v>0</v>
      </c>
      <c r="AH471" s="12">
        <f t="shared" si="89"/>
        <v>0</v>
      </c>
      <c r="AI471" s="12">
        <f t="shared" si="90"/>
        <v>0</v>
      </c>
      <c r="AJ471" s="12">
        <f t="shared" si="91"/>
        <v>1</v>
      </c>
      <c r="AK471" s="12">
        <f t="shared" si="92"/>
        <v>0</v>
      </c>
      <c r="AL471" s="12">
        <f t="shared" si="93"/>
        <v>0</v>
      </c>
      <c r="AM471" s="12">
        <f t="shared" si="94"/>
        <v>0</v>
      </c>
      <c r="AN471" s="12">
        <f t="shared" si="95"/>
        <v>0</v>
      </c>
      <c r="AO471" s="12">
        <v>10</v>
      </c>
      <c r="AP471" s="22">
        <f t="shared" si="85"/>
        <v>14959.055118110236</v>
      </c>
    </row>
    <row r="472" spans="1:42" x14ac:dyDescent="0.3">
      <c r="A472" s="6" t="s">
        <v>758</v>
      </c>
      <c r="B472" s="19" t="s">
        <v>268</v>
      </c>
      <c r="C472" s="6" t="s">
        <v>760</v>
      </c>
      <c r="D472" s="6" t="s">
        <v>28</v>
      </c>
      <c r="E472" s="6" t="s">
        <v>775</v>
      </c>
      <c r="F472" s="6">
        <v>6.3</v>
      </c>
      <c r="G472" s="6">
        <v>10</v>
      </c>
      <c r="H472" s="6">
        <v>348</v>
      </c>
      <c r="I472" s="6" t="s">
        <v>95</v>
      </c>
      <c r="J472" s="6">
        <v>12595</v>
      </c>
      <c r="K472" s="19">
        <v>41670</v>
      </c>
      <c r="L472" s="7" t="s">
        <v>229</v>
      </c>
      <c r="M472" s="7" t="s">
        <v>132</v>
      </c>
      <c r="N472" s="7" t="s">
        <v>294</v>
      </c>
      <c r="O472" s="7">
        <v>93</v>
      </c>
      <c r="P472" s="19">
        <v>41690</v>
      </c>
      <c r="Q472" s="19">
        <v>41691</v>
      </c>
      <c r="R472" s="7" t="s">
        <v>784</v>
      </c>
      <c r="S472" s="7">
        <v>11.699212598425197</v>
      </c>
      <c r="T472" s="7">
        <v>4.8499999999999996</v>
      </c>
      <c r="U472" s="7">
        <v>11000</v>
      </c>
      <c r="V472" s="6">
        <v>12595</v>
      </c>
      <c r="W472" s="12">
        <f t="shared" si="86"/>
        <v>0</v>
      </c>
      <c r="X472" s="12">
        <v>10</v>
      </c>
      <c r="Y472" s="13">
        <v>93</v>
      </c>
      <c r="Z472" s="13">
        <v>4.8499999999999996</v>
      </c>
      <c r="AA472" s="13">
        <v>11000</v>
      </c>
      <c r="AB472" s="12">
        <v>348</v>
      </c>
      <c r="AC472" s="13">
        <f t="shared" si="84"/>
        <v>158634025</v>
      </c>
      <c r="AD472" s="12">
        <v>6.3</v>
      </c>
      <c r="AE472" s="12">
        <f t="shared" si="87"/>
        <v>1.8405496333974869</v>
      </c>
      <c r="AF472" s="12">
        <v>12595</v>
      </c>
      <c r="AG472" s="12">
        <f t="shared" si="88"/>
        <v>0</v>
      </c>
      <c r="AH472" s="12">
        <f t="shared" si="89"/>
        <v>0</v>
      </c>
      <c r="AI472" s="12">
        <f t="shared" si="90"/>
        <v>0</v>
      </c>
      <c r="AJ472" s="12">
        <f t="shared" si="91"/>
        <v>1</v>
      </c>
      <c r="AK472" s="12">
        <f t="shared" si="92"/>
        <v>0</v>
      </c>
      <c r="AL472" s="12">
        <f t="shared" si="93"/>
        <v>0</v>
      </c>
      <c r="AM472" s="12">
        <f t="shared" si="94"/>
        <v>0</v>
      </c>
      <c r="AN472" s="12">
        <f t="shared" si="95"/>
        <v>0</v>
      </c>
      <c r="AO472" s="12">
        <v>10</v>
      </c>
      <c r="AP472" s="22">
        <f t="shared" si="85"/>
        <v>11699.212598425196</v>
      </c>
    </row>
    <row r="473" spans="1:42" x14ac:dyDescent="0.3">
      <c r="A473" s="6" t="s">
        <v>758</v>
      </c>
      <c r="B473" s="19" t="s">
        <v>270</v>
      </c>
      <c r="C473" s="6" t="s">
        <v>760</v>
      </c>
      <c r="D473" s="6" t="s">
        <v>28</v>
      </c>
      <c r="E473" s="6" t="s">
        <v>775</v>
      </c>
      <c r="F473" s="6">
        <v>6.3</v>
      </c>
      <c r="G473" s="6">
        <v>10</v>
      </c>
      <c r="H473" s="6">
        <v>348</v>
      </c>
      <c r="I473" s="6" t="s">
        <v>95</v>
      </c>
      <c r="J473" s="6">
        <v>12804</v>
      </c>
      <c r="K473" s="19">
        <v>41670</v>
      </c>
      <c r="L473" s="7" t="s">
        <v>229</v>
      </c>
      <c r="M473" s="7" t="s">
        <v>132</v>
      </c>
      <c r="N473" s="7" t="s">
        <v>294</v>
      </c>
      <c r="O473" s="7">
        <v>93</v>
      </c>
      <c r="P473" s="19">
        <v>41691</v>
      </c>
      <c r="Q473" s="19">
        <v>41692</v>
      </c>
      <c r="R473" s="7" t="s">
        <v>785</v>
      </c>
      <c r="S473" s="7">
        <v>17.240944881889764</v>
      </c>
      <c r="T473" s="7">
        <v>4.88</v>
      </c>
      <c r="U473" s="7">
        <v>11000</v>
      </c>
      <c r="V473" s="6">
        <v>12804</v>
      </c>
      <c r="W473" s="12">
        <f t="shared" si="86"/>
        <v>0</v>
      </c>
      <c r="X473" s="12">
        <v>10</v>
      </c>
      <c r="Y473" s="13">
        <v>93</v>
      </c>
      <c r="Z473" s="13">
        <v>4.88</v>
      </c>
      <c r="AA473" s="13">
        <v>11000</v>
      </c>
      <c r="AB473" s="12">
        <v>348</v>
      </c>
      <c r="AC473" s="13">
        <f t="shared" si="84"/>
        <v>163942416</v>
      </c>
      <c r="AD473" s="12">
        <v>6.3</v>
      </c>
      <c r="AE473" s="12">
        <f t="shared" si="87"/>
        <v>1.8405496333974869</v>
      </c>
      <c r="AF473" s="12">
        <v>12804</v>
      </c>
      <c r="AG473" s="12">
        <f t="shared" si="88"/>
        <v>0</v>
      </c>
      <c r="AH473" s="12">
        <f t="shared" si="89"/>
        <v>0</v>
      </c>
      <c r="AI473" s="12">
        <f t="shared" si="90"/>
        <v>0</v>
      </c>
      <c r="AJ473" s="12">
        <f t="shared" si="91"/>
        <v>1</v>
      </c>
      <c r="AK473" s="12">
        <f t="shared" si="92"/>
        <v>0</v>
      </c>
      <c r="AL473" s="12">
        <f t="shared" si="93"/>
        <v>0</v>
      </c>
      <c r="AM473" s="12">
        <f t="shared" si="94"/>
        <v>0</v>
      </c>
      <c r="AN473" s="12">
        <f t="shared" si="95"/>
        <v>0</v>
      </c>
      <c r="AO473" s="12">
        <v>10</v>
      </c>
      <c r="AP473" s="22">
        <f t="shared" si="85"/>
        <v>17240.944881889765</v>
      </c>
    </row>
    <row r="474" spans="1:42" x14ac:dyDescent="0.3">
      <c r="A474" s="6" t="s">
        <v>758</v>
      </c>
      <c r="B474" s="19" t="s">
        <v>272</v>
      </c>
      <c r="C474" s="6" t="s">
        <v>760</v>
      </c>
      <c r="D474" s="6" t="s">
        <v>28</v>
      </c>
      <c r="E474" s="6" t="s">
        <v>775</v>
      </c>
      <c r="F474" s="6">
        <v>6.3</v>
      </c>
      <c r="G474" s="6">
        <v>10</v>
      </c>
      <c r="H474" s="6">
        <v>349</v>
      </c>
      <c r="I474" s="6" t="s">
        <v>95</v>
      </c>
      <c r="J474" s="6">
        <v>13007</v>
      </c>
      <c r="K474" s="19">
        <v>41670</v>
      </c>
      <c r="L474" s="7" t="s">
        <v>229</v>
      </c>
      <c r="M474" s="7" t="s">
        <v>132</v>
      </c>
      <c r="N474" s="7" t="s">
        <v>294</v>
      </c>
      <c r="O474" s="7">
        <v>93</v>
      </c>
      <c r="P474" s="19">
        <v>41692</v>
      </c>
      <c r="Q474" s="19">
        <v>41693</v>
      </c>
      <c r="R474" s="7" t="s">
        <v>786</v>
      </c>
      <c r="S474" s="7">
        <v>15.119685039370081</v>
      </c>
      <c r="T474" s="7">
        <v>4.91</v>
      </c>
      <c r="U474" s="7">
        <v>11000</v>
      </c>
      <c r="V474" s="6">
        <v>13007</v>
      </c>
      <c r="W474" s="12">
        <f t="shared" si="86"/>
        <v>0</v>
      </c>
      <c r="X474" s="12">
        <v>10</v>
      </c>
      <c r="Y474" s="13">
        <v>93</v>
      </c>
      <c r="Z474" s="13">
        <v>4.91</v>
      </c>
      <c r="AA474" s="13">
        <v>11000</v>
      </c>
      <c r="AB474" s="12">
        <v>349</v>
      </c>
      <c r="AC474" s="13">
        <f t="shared" si="84"/>
        <v>169182049</v>
      </c>
      <c r="AD474" s="12">
        <v>6.3</v>
      </c>
      <c r="AE474" s="12">
        <f t="shared" si="87"/>
        <v>1.8405496333974869</v>
      </c>
      <c r="AF474" s="12">
        <v>13007</v>
      </c>
      <c r="AG474" s="12">
        <f t="shared" si="88"/>
        <v>0</v>
      </c>
      <c r="AH474" s="12">
        <f t="shared" si="89"/>
        <v>0</v>
      </c>
      <c r="AI474" s="12">
        <f t="shared" si="90"/>
        <v>0</v>
      </c>
      <c r="AJ474" s="12">
        <f t="shared" si="91"/>
        <v>1</v>
      </c>
      <c r="AK474" s="12">
        <f t="shared" si="92"/>
        <v>0</v>
      </c>
      <c r="AL474" s="12">
        <f t="shared" si="93"/>
        <v>0</v>
      </c>
      <c r="AM474" s="12">
        <f t="shared" si="94"/>
        <v>0</v>
      </c>
      <c r="AN474" s="12">
        <f t="shared" si="95"/>
        <v>0</v>
      </c>
      <c r="AO474" s="12">
        <v>10</v>
      </c>
      <c r="AP474" s="22">
        <f t="shared" si="85"/>
        <v>15119.685039370081</v>
      </c>
    </row>
    <row r="475" spans="1:42" x14ac:dyDescent="0.3">
      <c r="A475" s="6" t="s">
        <v>758</v>
      </c>
      <c r="B475" s="19" t="s">
        <v>274</v>
      </c>
      <c r="C475" s="6" t="s">
        <v>760</v>
      </c>
      <c r="D475" s="6" t="s">
        <v>28</v>
      </c>
      <c r="E475" s="6" t="s">
        <v>775</v>
      </c>
      <c r="F475" s="6">
        <v>6.3</v>
      </c>
      <c r="G475" s="6">
        <v>10</v>
      </c>
      <c r="H475" s="6">
        <v>350</v>
      </c>
      <c r="I475" s="6" t="s">
        <v>95</v>
      </c>
      <c r="J475" s="6">
        <v>13303</v>
      </c>
      <c r="K475" s="19">
        <v>41670</v>
      </c>
      <c r="L475" s="7" t="s">
        <v>229</v>
      </c>
      <c r="M475" s="7" t="s">
        <v>132</v>
      </c>
      <c r="N475" s="7" t="s">
        <v>294</v>
      </c>
      <c r="O475" s="7">
        <v>93</v>
      </c>
      <c r="P475" s="19">
        <v>41693</v>
      </c>
      <c r="Q475" s="19">
        <v>41694</v>
      </c>
      <c r="R475" s="7" t="s">
        <v>787</v>
      </c>
      <c r="S475" s="7">
        <v>7.8362204724409459</v>
      </c>
      <c r="T475" s="7">
        <v>5.09</v>
      </c>
      <c r="U475" s="7">
        <v>11000</v>
      </c>
      <c r="V475" s="6">
        <v>13303</v>
      </c>
      <c r="W475" s="12">
        <f t="shared" si="86"/>
        <v>0</v>
      </c>
      <c r="X475" s="12">
        <v>10</v>
      </c>
      <c r="Y475" s="13">
        <v>93</v>
      </c>
      <c r="Z475" s="13">
        <v>5.09</v>
      </c>
      <c r="AA475" s="13">
        <v>11000</v>
      </c>
      <c r="AB475" s="12">
        <v>350</v>
      </c>
      <c r="AC475" s="13">
        <f t="shared" si="84"/>
        <v>176969809</v>
      </c>
      <c r="AD475" s="12">
        <v>6.3</v>
      </c>
      <c r="AE475" s="12">
        <f t="shared" si="87"/>
        <v>1.8405496333974869</v>
      </c>
      <c r="AF475" s="12">
        <v>13303</v>
      </c>
      <c r="AG475" s="12">
        <f t="shared" si="88"/>
        <v>0</v>
      </c>
      <c r="AH475" s="12">
        <f t="shared" si="89"/>
        <v>0</v>
      </c>
      <c r="AI475" s="12">
        <f t="shared" si="90"/>
        <v>0</v>
      </c>
      <c r="AJ475" s="12">
        <f t="shared" si="91"/>
        <v>1</v>
      </c>
      <c r="AK475" s="12">
        <f t="shared" si="92"/>
        <v>0</v>
      </c>
      <c r="AL475" s="12">
        <f t="shared" si="93"/>
        <v>0</v>
      </c>
      <c r="AM475" s="12">
        <f t="shared" si="94"/>
        <v>0</v>
      </c>
      <c r="AN475" s="12">
        <f t="shared" si="95"/>
        <v>0</v>
      </c>
      <c r="AO475" s="12">
        <v>10</v>
      </c>
      <c r="AP475" s="22">
        <f t="shared" si="85"/>
        <v>7836.2204724409457</v>
      </c>
    </row>
    <row r="476" spans="1:42" x14ac:dyDescent="0.3">
      <c r="A476" s="6" t="s">
        <v>758</v>
      </c>
      <c r="B476" s="19" t="s">
        <v>276</v>
      </c>
      <c r="C476" s="6" t="s">
        <v>760</v>
      </c>
      <c r="D476" s="6" t="s">
        <v>28</v>
      </c>
      <c r="E476" s="6" t="s">
        <v>775</v>
      </c>
      <c r="F476" s="6">
        <v>6.3</v>
      </c>
      <c r="G476" s="6">
        <v>10</v>
      </c>
      <c r="H476" s="6">
        <v>350</v>
      </c>
      <c r="I476" s="6" t="s">
        <v>95</v>
      </c>
      <c r="J476" s="6">
        <v>13628</v>
      </c>
      <c r="K476" s="19">
        <v>41670</v>
      </c>
      <c r="L476" s="7" t="s">
        <v>229</v>
      </c>
      <c r="M476" s="7" t="s">
        <v>132</v>
      </c>
      <c r="N476" s="7" t="s">
        <v>294</v>
      </c>
      <c r="O476" s="7">
        <v>93</v>
      </c>
      <c r="P476" s="19">
        <v>41694</v>
      </c>
      <c r="Q476" s="19">
        <v>41695</v>
      </c>
      <c r="R476" s="7" t="s">
        <v>788</v>
      </c>
      <c r="S476" s="7">
        <v>8.0141732283464577</v>
      </c>
      <c r="T476" s="7">
        <v>4.74</v>
      </c>
      <c r="U476" s="7">
        <v>12000</v>
      </c>
      <c r="V476" s="6">
        <v>13628</v>
      </c>
      <c r="W476" s="12">
        <f t="shared" si="86"/>
        <v>0</v>
      </c>
      <c r="X476" s="12">
        <v>10</v>
      </c>
      <c r="Y476" s="13">
        <v>93</v>
      </c>
      <c r="Z476" s="13">
        <v>4.74</v>
      </c>
      <c r="AA476" s="13">
        <v>12000</v>
      </c>
      <c r="AB476" s="12">
        <v>350</v>
      </c>
      <c r="AC476" s="13">
        <f t="shared" si="84"/>
        <v>185722384</v>
      </c>
      <c r="AD476" s="12">
        <v>6.3</v>
      </c>
      <c r="AE476" s="12">
        <f t="shared" si="87"/>
        <v>1.8405496333974869</v>
      </c>
      <c r="AF476" s="12">
        <v>13628</v>
      </c>
      <c r="AG476" s="12">
        <f t="shared" si="88"/>
        <v>0</v>
      </c>
      <c r="AH476" s="12">
        <f t="shared" si="89"/>
        <v>0</v>
      </c>
      <c r="AI476" s="12">
        <f t="shared" si="90"/>
        <v>0</v>
      </c>
      <c r="AJ476" s="12">
        <f t="shared" si="91"/>
        <v>1</v>
      </c>
      <c r="AK476" s="12">
        <f t="shared" si="92"/>
        <v>0</v>
      </c>
      <c r="AL476" s="12">
        <f t="shared" si="93"/>
        <v>0</v>
      </c>
      <c r="AM476" s="12">
        <f t="shared" si="94"/>
        <v>0</v>
      </c>
      <c r="AN476" s="12">
        <f t="shared" si="95"/>
        <v>0</v>
      </c>
      <c r="AO476" s="12">
        <v>10</v>
      </c>
      <c r="AP476" s="22">
        <f t="shared" si="85"/>
        <v>8014.173228346458</v>
      </c>
    </row>
    <row r="477" spans="1:42" x14ac:dyDescent="0.3">
      <c r="A477" s="6" t="s">
        <v>758</v>
      </c>
      <c r="B477" s="19" t="s">
        <v>278</v>
      </c>
      <c r="C477" s="6" t="s">
        <v>760</v>
      </c>
      <c r="D477" s="6" t="s">
        <v>28</v>
      </c>
      <c r="E477" s="6" t="s">
        <v>775</v>
      </c>
      <c r="F477" s="6">
        <v>6.3</v>
      </c>
      <c r="G477" s="6">
        <v>10</v>
      </c>
      <c r="H477" s="6">
        <v>350</v>
      </c>
      <c r="I477" s="6" t="s">
        <v>95</v>
      </c>
      <c r="J477" s="6">
        <v>13912</v>
      </c>
      <c r="K477" s="19">
        <v>41670</v>
      </c>
      <c r="L477" s="7" t="s">
        <v>229</v>
      </c>
      <c r="M477" s="7" t="s">
        <v>132</v>
      </c>
      <c r="N477" s="7" t="s">
        <v>294</v>
      </c>
      <c r="O477" s="7">
        <v>93</v>
      </c>
      <c r="P477" s="19">
        <v>41695</v>
      </c>
      <c r="Q477" s="19">
        <v>41696</v>
      </c>
      <c r="R477" s="7" t="s">
        <v>789</v>
      </c>
      <c r="S477" s="7">
        <v>7.6519685039370078</v>
      </c>
      <c r="T477" s="7">
        <v>4.83</v>
      </c>
      <c r="U477" s="7">
        <v>12000</v>
      </c>
      <c r="V477" s="6">
        <v>13912</v>
      </c>
      <c r="W477" s="12">
        <f t="shared" si="86"/>
        <v>0</v>
      </c>
      <c r="X477" s="12">
        <v>10</v>
      </c>
      <c r="Y477" s="13">
        <v>93</v>
      </c>
      <c r="Z477" s="13">
        <v>4.83</v>
      </c>
      <c r="AA477" s="13">
        <v>12000</v>
      </c>
      <c r="AB477" s="12">
        <v>350</v>
      </c>
      <c r="AC477" s="13">
        <f t="shared" si="84"/>
        <v>193543744</v>
      </c>
      <c r="AD477" s="12">
        <v>6.3</v>
      </c>
      <c r="AE477" s="12">
        <f t="shared" si="87"/>
        <v>1.8405496333974869</v>
      </c>
      <c r="AF477" s="12">
        <v>13912</v>
      </c>
      <c r="AG477" s="12">
        <f t="shared" si="88"/>
        <v>0</v>
      </c>
      <c r="AH477" s="12">
        <f t="shared" si="89"/>
        <v>0</v>
      </c>
      <c r="AI477" s="12">
        <f t="shared" si="90"/>
        <v>0</v>
      </c>
      <c r="AJ477" s="12">
        <f t="shared" si="91"/>
        <v>1</v>
      </c>
      <c r="AK477" s="12">
        <f t="shared" si="92"/>
        <v>0</v>
      </c>
      <c r="AL477" s="12">
        <f t="shared" si="93"/>
        <v>0</v>
      </c>
      <c r="AM477" s="12">
        <f t="shared" si="94"/>
        <v>0</v>
      </c>
      <c r="AN477" s="12">
        <f t="shared" si="95"/>
        <v>0</v>
      </c>
      <c r="AO477" s="12">
        <v>10</v>
      </c>
      <c r="AP477" s="22">
        <f t="shared" si="85"/>
        <v>7651.9685039370079</v>
      </c>
    </row>
    <row r="478" spans="1:42" x14ac:dyDescent="0.3">
      <c r="A478" s="6" t="s">
        <v>758</v>
      </c>
      <c r="B478" s="19" t="s">
        <v>280</v>
      </c>
      <c r="C478" s="6" t="s">
        <v>760</v>
      </c>
      <c r="D478" s="6" t="s">
        <v>28</v>
      </c>
      <c r="E478" s="6" t="s">
        <v>775</v>
      </c>
      <c r="F478" s="6">
        <v>6.3</v>
      </c>
      <c r="G478" s="6">
        <v>10</v>
      </c>
      <c r="H478" s="6">
        <v>350</v>
      </c>
      <c r="I478" s="6" t="s">
        <v>95</v>
      </c>
      <c r="J478" s="6">
        <v>14283</v>
      </c>
      <c r="K478" s="19">
        <v>41670</v>
      </c>
      <c r="L478" s="7" t="s">
        <v>229</v>
      </c>
      <c r="M478" s="7" t="s">
        <v>132</v>
      </c>
      <c r="N478" s="7" t="s">
        <v>294</v>
      </c>
      <c r="O478" s="7">
        <v>93</v>
      </c>
      <c r="P478" s="19">
        <v>41696</v>
      </c>
      <c r="Q478" s="19">
        <v>41697</v>
      </c>
      <c r="R478" s="7" t="s">
        <v>790</v>
      </c>
      <c r="S478" s="7">
        <v>7.3606299212598421</v>
      </c>
      <c r="T478" s="7">
        <v>4.99</v>
      </c>
      <c r="U478" s="7">
        <v>12000</v>
      </c>
      <c r="V478" s="6">
        <v>14283</v>
      </c>
      <c r="W478" s="12">
        <f t="shared" si="86"/>
        <v>0</v>
      </c>
      <c r="X478" s="12">
        <v>10</v>
      </c>
      <c r="Y478" s="13">
        <v>93</v>
      </c>
      <c r="Z478" s="13">
        <v>4.99</v>
      </c>
      <c r="AA478" s="13">
        <v>12000</v>
      </c>
      <c r="AB478" s="12">
        <v>350</v>
      </c>
      <c r="AC478" s="13">
        <f t="shared" si="84"/>
        <v>204004089</v>
      </c>
      <c r="AD478" s="12">
        <v>6.3</v>
      </c>
      <c r="AE478" s="12">
        <f t="shared" si="87"/>
        <v>1.8405496333974869</v>
      </c>
      <c r="AF478" s="12">
        <v>14283</v>
      </c>
      <c r="AG478" s="12">
        <f t="shared" si="88"/>
        <v>0</v>
      </c>
      <c r="AH478" s="12">
        <f t="shared" si="89"/>
        <v>0</v>
      </c>
      <c r="AI478" s="12">
        <f t="shared" si="90"/>
        <v>0</v>
      </c>
      <c r="AJ478" s="12">
        <f t="shared" si="91"/>
        <v>1</v>
      </c>
      <c r="AK478" s="12">
        <f t="shared" si="92"/>
        <v>0</v>
      </c>
      <c r="AL478" s="12">
        <f t="shared" si="93"/>
        <v>0</v>
      </c>
      <c r="AM478" s="12">
        <f t="shared" si="94"/>
        <v>0</v>
      </c>
      <c r="AN478" s="12">
        <f t="shared" si="95"/>
        <v>0</v>
      </c>
      <c r="AO478" s="12">
        <v>10</v>
      </c>
      <c r="AP478" s="22">
        <f t="shared" si="85"/>
        <v>7360.6299212598424</v>
      </c>
    </row>
    <row r="479" spans="1:42" x14ac:dyDescent="0.3">
      <c r="A479" s="6" t="s">
        <v>758</v>
      </c>
      <c r="B479" s="19" t="s">
        <v>282</v>
      </c>
      <c r="C479" s="6" t="s">
        <v>760</v>
      </c>
      <c r="D479" s="6" t="s">
        <v>28</v>
      </c>
      <c r="E479" s="6" t="s">
        <v>775</v>
      </c>
      <c r="F479" s="6">
        <v>6.3</v>
      </c>
      <c r="G479" s="6">
        <v>10</v>
      </c>
      <c r="H479" s="6">
        <v>492</v>
      </c>
      <c r="I479" s="6" t="s">
        <v>95</v>
      </c>
      <c r="J479" s="6">
        <v>14690</v>
      </c>
      <c r="K479" s="19">
        <v>41670</v>
      </c>
      <c r="L479" s="7" t="s">
        <v>229</v>
      </c>
      <c r="M479" s="7" t="s">
        <v>132</v>
      </c>
      <c r="N479" s="7" t="s">
        <v>294</v>
      </c>
      <c r="O479" s="7">
        <v>93</v>
      </c>
      <c r="P479" s="19">
        <v>41697</v>
      </c>
      <c r="Q479" s="19">
        <v>41698</v>
      </c>
      <c r="R479" s="7" t="s">
        <v>791</v>
      </c>
      <c r="S479" s="7">
        <v>5.3826771653543313</v>
      </c>
      <c r="T479" s="7">
        <v>4.79</v>
      </c>
      <c r="U479" s="7">
        <v>8650</v>
      </c>
      <c r="V479" s="6">
        <v>14690</v>
      </c>
      <c r="W479" s="12">
        <f t="shared" si="86"/>
        <v>0</v>
      </c>
      <c r="X479" s="12">
        <v>10</v>
      </c>
      <c r="Y479" s="13">
        <v>93</v>
      </c>
      <c r="Z479" s="13">
        <v>4.79</v>
      </c>
      <c r="AA479" s="13">
        <v>8650</v>
      </c>
      <c r="AB479" s="12">
        <v>492</v>
      </c>
      <c r="AC479" s="13">
        <f t="shared" si="84"/>
        <v>215796100</v>
      </c>
      <c r="AD479" s="12">
        <v>6.3</v>
      </c>
      <c r="AE479" s="12">
        <f t="shared" si="87"/>
        <v>1.8405496333974869</v>
      </c>
      <c r="AF479" s="12">
        <v>14690</v>
      </c>
      <c r="AG479" s="12">
        <f t="shared" si="88"/>
        <v>0</v>
      </c>
      <c r="AH479" s="12">
        <f t="shared" si="89"/>
        <v>0</v>
      </c>
      <c r="AI479" s="12">
        <f t="shared" si="90"/>
        <v>0</v>
      </c>
      <c r="AJ479" s="12">
        <f t="shared" si="91"/>
        <v>1</v>
      </c>
      <c r="AK479" s="12">
        <f t="shared" si="92"/>
        <v>0</v>
      </c>
      <c r="AL479" s="12">
        <f t="shared" si="93"/>
        <v>0</v>
      </c>
      <c r="AM479" s="12">
        <f t="shared" si="94"/>
        <v>0</v>
      </c>
      <c r="AN479" s="12">
        <f t="shared" si="95"/>
        <v>0</v>
      </c>
      <c r="AO479" s="12">
        <v>10</v>
      </c>
      <c r="AP479" s="22">
        <f t="shared" si="85"/>
        <v>5382.677165354331</v>
      </c>
    </row>
    <row r="480" spans="1:42" x14ac:dyDescent="0.3">
      <c r="A480" s="6" t="s">
        <v>758</v>
      </c>
      <c r="B480" s="19" t="s">
        <v>284</v>
      </c>
      <c r="C480" s="6" t="s">
        <v>760</v>
      </c>
      <c r="D480" s="6" t="s">
        <v>28</v>
      </c>
      <c r="E480" s="6" t="s">
        <v>775</v>
      </c>
      <c r="F480" s="6">
        <v>6.2</v>
      </c>
      <c r="G480" s="6">
        <v>10</v>
      </c>
      <c r="H480" s="6">
        <v>492</v>
      </c>
      <c r="I480" s="6" t="s">
        <v>95</v>
      </c>
      <c r="J480" s="6">
        <v>15084</v>
      </c>
      <c r="K480" s="19">
        <v>41670</v>
      </c>
      <c r="L480" s="7" t="s">
        <v>229</v>
      </c>
      <c r="M480" s="7" t="s">
        <v>132</v>
      </c>
      <c r="N480" s="7" t="s">
        <v>294</v>
      </c>
      <c r="O480" s="7">
        <v>93</v>
      </c>
      <c r="P480" s="19">
        <v>41698</v>
      </c>
      <c r="Q480" s="19">
        <v>41699</v>
      </c>
      <c r="R480" s="7" t="s">
        <v>792</v>
      </c>
      <c r="S480" s="7">
        <v>7.329133858267717</v>
      </c>
      <c r="T480" s="7">
        <v>4.91</v>
      </c>
      <c r="U480" s="7">
        <v>8262</v>
      </c>
      <c r="V480" s="6">
        <v>15084</v>
      </c>
      <c r="W480" s="12">
        <f t="shared" si="86"/>
        <v>0</v>
      </c>
      <c r="X480" s="12">
        <v>10</v>
      </c>
      <c r="Y480" s="13">
        <v>93</v>
      </c>
      <c r="Z480" s="13">
        <v>4.91</v>
      </c>
      <c r="AA480" s="13">
        <v>8262</v>
      </c>
      <c r="AB480" s="12">
        <v>492</v>
      </c>
      <c r="AC480" s="13">
        <f t="shared" si="84"/>
        <v>227527056</v>
      </c>
      <c r="AD480" s="12">
        <v>6.2</v>
      </c>
      <c r="AE480" s="12">
        <f t="shared" si="87"/>
        <v>1.824549292051046</v>
      </c>
      <c r="AF480" s="12">
        <v>15084</v>
      </c>
      <c r="AG480" s="12">
        <f t="shared" si="88"/>
        <v>0</v>
      </c>
      <c r="AH480" s="12">
        <f t="shared" si="89"/>
        <v>0</v>
      </c>
      <c r="AI480" s="12">
        <f t="shared" si="90"/>
        <v>0</v>
      </c>
      <c r="AJ480" s="12">
        <f t="shared" si="91"/>
        <v>1</v>
      </c>
      <c r="AK480" s="12">
        <f t="shared" si="92"/>
        <v>0</v>
      </c>
      <c r="AL480" s="12">
        <f t="shared" si="93"/>
        <v>0</v>
      </c>
      <c r="AM480" s="12">
        <f t="shared" si="94"/>
        <v>0</v>
      </c>
      <c r="AN480" s="12">
        <f t="shared" si="95"/>
        <v>0</v>
      </c>
      <c r="AO480" s="12">
        <v>10</v>
      </c>
      <c r="AP480" s="22">
        <f t="shared" si="85"/>
        <v>7329.1338582677172</v>
      </c>
    </row>
    <row r="481" spans="1:42" x14ac:dyDescent="0.3">
      <c r="A481" s="6" t="s">
        <v>758</v>
      </c>
      <c r="B481" s="19" t="s">
        <v>286</v>
      </c>
      <c r="C481" s="6" t="s">
        <v>760</v>
      </c>
      <c r="D481" s="6" t="s">
        <v>28</v>
      </c>
      <c r="E481" s="6" t="s">
        <v>775</v>
      </c>
      <c r="F481" s="6">
        <v>6.2</v>
      </c>
      <c r="G481" s="6">
        <v>10</v>
      </c>
      <c r="H481" s="6">
        <v>496</v>
      </c>
      <c r="I481" s="6" t="s">
        <v>95</v>
      </c>
      <c r="J481" s="6">
        <v>15559</v>
      </c>
      <c r="K481" s="19">
        <v>41670</v>
      </c>
      <c r="L481" s="7" t="s">
        <v>229</v>
      </c>
      <c r="M481" s="7" t="s">
        <v>132</v>
      </c>
      <c r="N481" s="7" t="s">
        <v>294</v>
      </c>
      <c r="O481" s="7">
        <v>93</v>
      </c>
      <c r="P481" s="19">
        <v>41699</v>
      </c>
      <c r="Q481" s="19">
        <v>41700</v>
      </c>
      <c r="R481" s="7" t="s">
        <v>793</v>
      </c>
      <c r="S481" s="7">
        <v>6.0188976377952761</v>
      </c>
      <c r="T481" s="7">
        <v>4.93</v>
      </c>
      <c r="U481" s="7">
        <v>8128</v>
      </c>
      <c r="V481" s="6">
        <v>15559</v>
      </c>
      <c r="W481" s="12">
        <f t="shared" si="86"/>
        <v>0</v>
      </c>
      <c r="X481" s="12">
        <v>10</v>
      </c>
      <c r="Y481" s="13">
        <v>93</v>
      </c>
      <c r="Z481" s="13">
        <v>4.93</v>
      </c>
      <c r="AA481" s="13">
        <v>8128</v>
      </c>
      <c r="AB481" s="12">
        <v>496</v>
      </c>
      <c r="AC481" s="13">
        <f t="shared" si="84"/>
        <v>242082481</v>
      </c>
      <c r="AD481" s="12">
        <v>6.2</v>
      </c>
      <c r="AE481" s="12">
        <f t="shared" si="87"/>
        <v>1.824549292051046</v>
      </c>
      <c r="AF481" s="12">
        <v>15559</v>
      </c>
      <c r="AG481" s="12">
        <f t="shared" si="88"/>
        <v>0</v>
      </c>
      <c r="AH481" s="12">
        <f t="shared" si="89"/>
        <v>0</v>
      </c>
      <c r="AI481" s="12">
        <f t="shared" si="90"/>
        <v>0</v>
      </c>
      <c r="AJ481" s="12">
        <f t="shared" si="91"/>
        <v>1</v>
      </c>
      <c r="AK481" s="12">
        <f t="shared" si="92"/>
        <v>0</v>
      </c>
      <c r="AL481" s="12">
        <f t="shared" si="93"/>
        <v>0</v>
      </c>
      <c r="AM481" s="12">
        <f t="shared" si="94"/>
        <v>0</v>
      </c>
      <c r="AN481" s="12">
        <f t="shared" si="95"/>
        <v>0</v>
      </c>
      <c r="AO481" s="12">
        <v>10</v>
      </c>
      <c r="AP481" s="22">
        <f t="shared" si="85"/>
        <v>6018.8976377952758</v>
      </c>
    </row>
    <row r="482" spans="1:42" x14ac:dyDescent="0.3">
      <c r="A482" s="6" t="s">
        <v>758</v>
      </c>
      <c r="B482" s="19" t="s">
        <v>690</v>
      </c>
      <c r="C482" s="6" t="s">
        <v>760</v>
      </c>
      <c r="D482" s="6" t="s">
        <v>28</v>
      </c>
      <c r="E482" s="6" t="s">
        <v>775</v>
      </c>
      <c r="F482" s="6">
        <v>6.2</v>
      </c>
      <c r="G482" s="6">
        <v>10</v>
      </c>
      <c r="H482" s="6">
        <v>496</v>
      </c>
      <c r="I482" s="6" t="s">
        <v>95</v>
      </c>
      <c r="J482" s="6">
        <v>16040</v>
      </c>
      <c r="K482" s="19">
        <v>41670</v>
      </c>
      <c r="L482" s="7" t="s">
        <v>229</v>
      </c>
      <c r="M482" s="7" t="s">
        <v>132</v>
      </c>
      <c r="N482" s="7" t="s">
        <v>294</v>
      </c>
      <c r="O482" s="7">
        <v>93</v>
      </c>
      <c r="P482" s="19">
        <v>41700</v>
      </c>
      <c r="Q482" s="19">
        <v>41701</v>
      </c>
      <c r="R482" s="7" t="s">
        <v>794</v>
      </c>
      <c r="S482" s="7">
        <v>2.5889763779527564</v>
      </c>
      <c r="T482" s="7">
        <v>5.07</v>
      </c>
      <c r="U482" s="7">
        <v>7279</v>
      </c>
      <c r="V482" s="6">
        <v>16040</v>
      </c>
      <c r="W482" s="12">
        <f t="shared" si="86"/>
        <v>0</v>
      </c>
      <c r="X482" s="12">
        <v>10</v>
      </c>
      <c r="Y482" s="13">
        <v>93</v>
      </c>
      <c r="Z482" s="13">
        <v>5.07</v>
      </c>
      <c r="AA482" s="13">
        <v>7279</v>
      </c>
      <c r="AB482" s="12">
        <v>496</v>
      </c>
      <c r="AC482" s="13">
        <f t="shared" si="84"/>
        <v>257281600</v>
      </c>
      <c r="AD482" s="12">
        <v>6.2</v>
      </c>
      <c r="AE482" s="12">
        <f t="shared" si="87"/>
        <v>1.824549292051046</v>
      </c>
      <c r="AF482" s="12">
        <v>16040</v>
      </c>
      <c r="AG482" s="12">
        <f t="shared" si="88"/>
        <v>0</v>
      </c>
      <c r="AH482" s="12">
        <f t="shared" si="89"/>
        <v>0</v>
      </c>
      <c r="AI482" s="12">
        <f t="shared" si="90"/>
        <v>0</v>
      </c>
      <c r="AJ482" s="12">
        <f t="shared" si="91"/>
        <v>1</v>
      </c>
      <c r="AK482" s="12">
        <f t="shared" si="92"/>
        <v>0</v>
      </c>
      <c r="AL482" s="12">
        <f t="shared" si="93"/>
        <v>0</v>
      </c>
      <c r="AM482" s="12">
        <f t="shared" si="94"/>
        <v>0</v>
      </c>
      <c r="AN482" s="12">
        <f t="shared" si="95"/>
        <v>0</v>
      </c>
      <c r="AO482" s="12">
        <v>10</v>
      </c>
      <c r="AP482" s="22">
        <f t="shared" si="85"/>
        <v>2588.9763779527566</v>
      </c>
    </row>
    <row r="483" spans="1:42" x14ac:dyDescent="0.3">
      <c r="A483" s="6" t="s">
        <v>758</v>
      </c>
      <c r="B483" s="19" t="s">
        <v>288</v>
      </c>
      <c r="C483" s="6" t="s">
        <v>760</v>
      </c>
      <c r="D483" s="6" t="s">
        <v>28</v>
      </c>
      <c r="E483" s="6" t="s">
        <v>775</v>
      </c>
      <c r="F483" s="6">
        <v>6.2</v>
      </c>
      <c r="G483" s="6">
        <v>10</v>
      </c>
      <c r="H483" s="6">
        <v>499</v>
      </c>
      <c r="I483" s="6" t="s">
        <v>95</v>
      </c>
      <c r="J483" s="6">
        <v>16343</v>
      </c>
      <c r="K483" s="19">
        <v>41670</v>
      </c>
      <c r="L483" s="7" t="s">
        <v>229</v>
      </c>
      <c r="M483" s="7" t="s">
        <v>132</v>
      </c>
      <c r="N483" s="7" t="s">
        <v>294</v>
      </c>
      <c r="O483" s="7">
        <v>93</v>
      </c>
      <c r="P483" s="19">
        <v>41701</v>
      </c>
      <c r="Q483" s="19">
        <v>41702</v>
      </c>
      <c r="R483" s="7" t="s">
        <v>795</v>
      </c>
      <c r="S483" s="7">
        <v>1.9433070866141733</v>
      </c>
      <c r="T483" s="7">
        <v>4.63</v>
      </c>
      <c r="U483" s="7">
        <v>5247</v>
      </c>
      <c r="V483" s="6">
        <v>16343</v>
      </c>
      <c r="W483" s="12">
        <f t="shared" si="86"/>
        <v>0</v>
      </c>
      <c r="X483" s="12">
        <v>10</v>
      </c>
      <c r="Y483" s="13">
        <v>93</v>
      </c>
      <c r="Z483" s="13">
        <v>4.63</v>
      </c>
      <c r="AA483" s="13">
        <v>5247</v>
      </c>
      <c r="AB483" s="12">
        <v>499</v>
      </c>
      <c r="AC483" s="13">
        <f t="shared" si="84"/>
        <v>267093649</v>
      </c>
      <c r="AD483" s="12">
        <v>6.2</v>
      </c>
      <c r="AE483" s="12">
        <f t="shared" si="87"/>
        <v>1.824549292051046</v>
      </c>
      <c r="AF483" s="12">
        <v>16343</v>
      </c>
      <c r="AG483" s="12">
        <f t="shared" si="88"/>
        <v>0</v>
      </c>
      <c r="AH483" s="12">
        <f t="shared" si="89"/>
        <v>0</v>
      </c>
      <c r="AI483" s="12">
        <f t="shared" si="90"/>
        <v>0</v>
      </c>
      <c r="AJ483" s="12">
        <f t="shared" si="91"/>
        <v>1</v>
      </c>
      <c r="AK483" s="12">
        <f t="shared" si="92"/>
        <v>0</v>
      </c>
      <c r="AL483" s="12">
        <f t="shared" si="93"/>
        <v>0</v>
      </c>
      <c r="AM483" s="12">
        <f t="shared" si="94"/>
        <v>0</v>
      </c>
      <c r="AN483" s="12">
        <f t="shared" si="95"/>
        <v>0</v>
      </c>
      <c r="AO483" s="12">
        <v>10</v>
      </c>
      <c r="AP483" s="22">
        <f t="shared" si="85"/>
        <v>1943.3070866141734</v>
      </c>
    </row>
    <row r="484" spans="1:42" x14ac:dyDescent="0.3">
      <c r="A484" s="6" t="s">
        <v>758</v>
      </c>
      <c r="B484" s="19" t="s">
        <v>693</v>
      </c>
      <c r="C484" s="6" t="s">
        <v>760</v>
      </c>
      <c r="D484" s="6" t="s">
        <v>28</v>
      </c>
      <c r="E484" s="6" t="s">
        <v>775</v>
      </c>
      <c r="F484" s="6">
        <v>6.1</v>
      </c>
      <c r="G484" s="6">
        <v>10</v>
      </c>
      <c r="H484" s="6">
        <v>502</v>
      </c>
      <c r="I484" s="6" t="s">
        <v>95</v>
      </c>
      <c r="J484" s="6">
        <v>16643</v>
      </c>
      <c r="K484" s="19">
        <v>41670</v>
      </c>
      <c r="L484" s="7" t="s">
        <v>229</v>
      </c>
      <c r="M484" s="7" t="s">
        <v>132</v>
      </c>
      <c r="N484" s="7" t="s">
        <v>294</v>
      </c>
      <c r="O484" s="7">
        <v>93</v>
      </c>
      <c r="P484" s="19">
        <v>41702</v>
      </c>
      <c r="Q484" s="19">
        <v>41703</v>
      </c>
      <c r="R484" s="7" t="s">
        <v>796</v>
      </c>
      <c r="S484" s="7">
        <v>1.7968503937007876</v>
      </c>
      <c r="T484" s="7">
        <v>4.87</v>
      </c>
      <c r="U484" s="7">
        <v>5275</v>
      </c>
      <c r="V484" s="6">
        <v>16643</v>
      </c>
      <c r="W484" s="12">
        <f t="shared" si="86"/>
        <v>0</v>
      </c>
      <c r="X484" s="12">
        <v>10</v>
      </c>
      <c r="Y484" s="13">
        <v>93</v>
      </c>
      <c r="Z484" s="13">
        <v>4.87</v>
      </c>
      <c r="AA484" s="13">
        <v>5275</v>
      </c>
      <c r="AB484" s="12">
        <v>502</v>
      </c>
      <c r="AC484" s="13">
        <f t="shared" si="84"/>
        <v>276989449</v>
      </c>
      <c r="AD484" s="12">
        <v>6.1</v>
      </c>
      <c r="AE484" s="12">
        <f t="shared" si="87"/>
        <v>1.8082887711792655</v>
      </c>
      <c r="AF484" s="12">
        <v>16643</v>
      </c>
      <c r="AG484" s="12">
        <f t="shared" si="88"/>
        <v>0</v>
      </c>
      <c r="AH484" s="12">
        <f t="shared" si="89"/>
        <v>0</v>
      </c>
      <c r="AI484" s="12">
        <f t="shared" si="90"/>
        <v>0</v>
      </c>
      <c r="AJ484" s="12">
        <f t="shared" si="91"/>
        <v>1</v>
      </c>
      <c r="AK484" s="12">
        <f t="shared" si="92"/>
        <v>0</v>
      </c>
      <c r="AL484" s="12">
        <f t="shared" si="93"/>
        <v>0</v>
      </c>
      <c r="AM484" s="12">
        <f t="shared" si="94"/>
        <v>0</v>
      </c>
      <c r="AN484" s="12">
        <f t="shared" si="95"/>
        <v>0</v>
      </c>
      <c r="AO484" s="12">
        <v>10</v>
      </c>
      <c r="AP484" s="22">
        <f t="shared" si="85"/>
        <v>1796.8503937007877</v>
      </c>
    </row>
    <row r="485" spans="1:42" x14ac:dyDescent="0.3">
      <c r="A485" s="6" t="s">
        <v>758</v>
      </c>
      <c r="B485" s="19" t="s">
        <v>425</v>
      </c>
      <c r="C485" s="6" t="s">
        <v>760</v>
      </c>
      <c r="D485" s="6" t="s">
        <v>28</v>
      </c>
      <c r="E485" s="6" t="s">
        <v>775</v>
      </c>
      <c r="F485" s="6">
        <v>6.1</v>
      </c>
      <c r="G485" s="6">
        <v>10</v>
      </c>
      <c r="H485" s="6">
        <v>502</v>
      </c>
      <c r="I485" s="6" t="s">
        <v>95</v>
      </c>
      <c r="J485" s="6">
        <v>16871</v>
      </c>
      <c r="K485" s="19">
        <v>41670</v>
      </c>
      <c r="L485" s="7" t="s">
        <v>229</v>
      </c>
      <c r="M485" s="7" t="s">
        <v>132</v>
      </c>
      <c r="N485" s="7" t="s">
        <v>294</v>
      </c>
      <c r="O485" s="7">
        <v>93</v>
      </c>
      <c r="P485" s="19">
        <v>41703</v>
      </c>
      <c r="Q485" s="19">
        <v>41704</v>
      </c>
      <c r="R485" s="7" t="s">
        <v>797</v>
      </c>
      <c r="S485" s="7">
        <v>1.7889763779527559</v>
      </c>
      <c r="T485" s="7">
        <v>4.87</v>
      </c>
      <c r="U485" s="7">
        <v>5243</v>
      </c>
      <c r="V485" s="6">
        <v>16871</v>
      </c>
      <c r="W485" s="12">
        <f t="shared" si="86"/>
        <v>0</v>
      </c>
      <c r="X485" s="12">
        <v>10</v>
      </c>
      <c r="Y485" s="13">
        <v>93</v>
      </c>
      <c r="Z485" s="13">
        <v>4.87</v>
      </c>
      <c r="AA485" s="13">
        <v>5243</v>
      </c>
      <c r="AB485" s="12">
        <v>502</v>
      </c>
      <c r="AC485" s="13">
        <f t="shared" si="84"/>
        <v>284630641</v>
      </c>
      <c r="AD485" s="12">
        <v>6.1</v>
      </c>
      <c r="AE485" s="12">
        <f t="shared" si="87"/>
        <v>1.8082887711792655</v>
      </c>
      <c r="AF485" s="12">
        <v>16871</v>
      </c>
      <c r="AG485" s="12">
        <f t="shared" si="88"/>
        <v>0</v>
      </c>
      <c r="AH485" s="12">
        <f t="shared" si="89"/>
        <v>0</v>
      </c>
      <c r="AI485" s="12">
        <f t="shared" si="90"/>
        <v>0</v>
      </c>
      <c r="AJ485" s="12">
        <f t="shared" si="91"/>
        <v>1</v>
      </c>
      <c r="AK485" s="12">
        <f t="shared" si="92"/>
        <v>0</v>
      </c>
      <c r="AL485" s="12">
        <f t="shared" si="93"/>
        <v>0</v>
      </c>
      <c r="AM485" s="12">
        <f t="shared" si="94"/>
        <v>0</v>
      </c>
      <c r="AN485" s="12">
        <f t="shared" si="95"/>
        <v>0</v>
      </c>
      <c r="AO485" s="12">
        <v>10</v>
      </c>
      <c r="AP485" s="22">
        <f t="shared" si="85"/>
        <v>1788.9763779527559</v>
      </c>
    </row>
    <row r="486" spans="1:42" x14ac:dyDescent="0.3">
      <c r="A486" s="6" t="s">
        <v>758</v>
      </c>
      <c r="B486" s="19" t="s">
        <v>429</v>
      </c>
      <c r="C486" s="6" t="s">
        <v>760</v>
      </c>
      <c r="D486" s="6" t="s">
        <v>28</v>
      </c>
      <c r="E486" s="6" t="s">
        <v>775</v>
      </c>
      <c r="F486" s="6">
        <v>6.1</v>
      </c>
      <c r="G486" s="6">
        <v>10</v>
      </c>
      <c r="H486" s="6">
        <v>502</v>
      </c>
      <c r="I486" s="6" t="s">
        <v>95</v>
      </c>
      <c r="J486" s="6">
        <v>17093</v>
      </c>
      <c r="K486" s="19">
        <v>41670</v>
      </c>
      <c r="L486" s="7" t="s">
        <v>229</v>
      </c>
      <c r="M486" s="7" t="s">
        <v>132</v>
      </c>
      <c r="N486" s="7" t="s">
        <v>294</v>
      </c>
      <c r="O486" s="7">
        <v>93</v>
      </c>
      <c r="P486" s="19">
        <v>41704</v>
      </c>
      <c r="Q486" s="19">
        <v>41705</v>
      </c>
      <c r="R486" s="7" t="s">
        <v>798</v>
      </c>
      <c r="S486" s="7">
        <v>0.66771653543307097</v>
      </c>
      <c r="T486" s="7">
        <v>5.28</v>
      </c>
      <c r="U486" s="7">
        <v>1150</v>
      </c>
      <c r="V486" s="6">
        <v>17093</v>
      </c>
      <c r="W486" s="12">
        <f t="shared" si="86"/>
        <v>0</v>
      </c>
      <c r="X486" s="12">
        <v>10</v>
      </c>
      <c r="Y486" s="13">
        <v>93</v>
      </c>
      <c r="Z486" s="13">
        <v>5.28</v>
      </c>
      <c r="AA486" s="13">
        <v>1150</v>
      </c>
      <c r="AB486" s="12">
        <v>502</v>
      </c>
      <c r="AC486" s="13">
        <f t="shared" si="84"/>
        <v>292170649</v>
      </c>
      <c r="AD486" s="12">
        <v>6.1</v>
      </c>
      <c r="AE486" s="12">
        <f t="shared" si="87"/>
        <v>1.8082887711792655</v>
      </c>
      <c r="AF486" s="12">
        <v>17093</v>
      </c>
      <c r="AG486" s="12">
        <f t="shared" si="88"/>
        <v>0</v>
      </c>
      <c r="AH486" s="12">
        <f t="shared" si="89"/>
        <v>0</v>
      </c>
      <c r="AI486" s="12">
        <f t="shared" si="90"/>
        <v>0</v>
      </c>
      <c r="AJ486" s="12">
        <f t="shared" si="91"/>
        <v>1</v>
      </c>
      <c r="AK486" s="12">
        <f t="shared" si="92"/>
        <v>0</v>
      </c>
      <c r="AL486" s="12">
        <f t="shared" si="93"/>
        <v>0</v>
      </c>
      <c r="AM486" s="12">
        <f t="shared" si="94"/>
        <v>0</v>
      </c>
      <c r="AN486" s="12">
        <f t="shared" si="95"/>
        <v>0</v>
      </c>
      <c r="AO486" s="12">
        <v>10</v>
      </c>
      <c r="AP486" s="22">
        <f t="shared" si="85"/>
        <v>667.71653543307093</v>
      </c>
    </row>
    <row r="487" spans="1:42" x14ac:dyDescent="0.3">
      <c r="A487" s="6" t="s">
        <v>758</v>
      </c>
      <c r="B487" s="19" t="s">
        <v>431</v>
      </c>
      <c r="C487" s="6" t="s">
        <v>760</v>
      </c>
      <c r="D487" s="6" t="s">
        <v>28</v>
      </c>
      <c r="E487" s="6" t="s">
        <v>775</v>
      </c>
      <c r="F487" s="6">
        <v>6.1</v>
      </c>
      <c r="G487" s="6">
        <v>10</v>
      </c>
      <c r="H487" s="6">
        <v>502</v>
      </c>
      <c r="I487" s="6" t="s">
        <v>95</v>
      </c>
      <c r="J487" s="6">
        <v>17277</v>
      </c>
      <c r="K487" s="19">
        <v>41670</v>
      </c>
      <c r="L487" s="7" t="s">
        <v>229</v>
      </c>
      <c r="M487" s="7" t="s">
        <v>132</v>
      </c>
      <c r="N487" s="7" t="s">
        <v>294</v>
      </c>
      <c r="O487" s="7">
        <v>93</v>
      </c>
      <c r="P487" s="19">
        <v>41705</v>
      </c>
      <c r="Q487" s="19">
        <v>41706</v>
      </c>
      <c r="R487" s="7" t="s">
        <v>799</v>
      </c>
      <c r="S487" s="7">
        <v>1.0393700787401574</v>
      </c>
      <c r="T487" s="7">
        <v>4.87</v>
      </c>
      <c r="U487" s="7">
        <v>1066</v>
      </c>
      <c r="V487" s="6">
        <v>17277</v>
      </c>
      <c r="W487" s="12">
        <f t="shared" si="86"/>
        <v>0</v>
      </c>
      <c r="X487" s="12">
        <v>10</v>
      </c>
      <c r="Y487" s="13">
        <v>93</v>
      </c>
      <c r="Z487" s="13">
        <v>4.87</v>
      </c>
      <c r="AA487" s="13">
        <v>1066</v>
      </c>
      <c r="AB487" s="12">
        <v>502</v>
      </c>
      <c r="AC487" s="13">
        <f t="shared" si="84"/>
        <v>298494729</v>
      </c>
      <c r="AD487" s="12">
        <v>6.1</v>
      </c>
      <c r="AE487" s="12">
        <f t="shared" si="87"/>
        <v>1.8082887711792655</v>
      </c>
      <c r="AF487" s="12">
        <v>17277</v>
      </c>
      <c r="AG487" s="12">
        <f t="shared" si="88"/>
        <v>0</v>
      </c>
      <c r="AH487" s="12">
        <f t="shared" si="89"/>
        <v>0</v>
      </c>
      <c r="AI487" s="12">
        <f t="shared" si="90"/>
        <v>0</v>
      </c>
      <c r="AJ487" s="12">
        <f t="shared" si="91"/>
        <v>1</v>
      </c>
      <c r="AK487" s="12">
        <f t="shared" si="92"/>
        <v>0</v>
      </c>
      <c r="AL487" s="12">
        <f t="shared" si="93"/>
        <v>0</v>
      </c>
      <c r="AM487" s="12">
        <f t="shared" si="94"/>
        <v>0</v>
      </c>
      <c r="AN487" s="12">
        <f t="shared" si="95"/>
        <v>0</v>
      </c>
      <c r="AO487" s="12">
        <v>10</v>
      </c>
      <c r="AP487" s="22">
        <f t="shared" si="85"/>
        <v>1039.3700787401574</v>
      </c>
    </row>
    <row r="488" spans="1:42" x14ac:dyDescent="0.3">
      <c r="A488" s="6" t="s">
        <v>758</v>
      </c>
      <c r="B488" s="19" t="s">
        <v>433</v>
      </c>
      <c r="C488" s="6" t="s">
        <v>760</v>
      </c>
      <c r="D488" s="6" t="s">
        <v>28</v>
      </c>
      <c r="E488" s="6" t="s">
        <v>775</v>
      </c>
      <c r="F488" s="6">
        <v>6.1</v>
      </c>
      <c r="G488" s="6">
        <v>10</v>
      </c>
      <c r="H488" s="6">
        <v>503</v>
      </c>
      <c r="I488" s="6" t="s">
        <v>95</v>
      </c>
      <c r="J488" s="6">
        <v>17478</v>
      </c>
      <c r="K488" s="19">
        <v>41670</v>
      </c>
      <c r="L488" s="7" t="s">
        <v>229</v>
      </c>
      <c r="M488" s="7" t="s">
        <v>132</v>
      </c>
      <c r="N488" s="7" t="s">
        <v>294</v>
      </c>
      <c r="O488" s="7">
        <v>93</v>
      </c>
      <c r="P488" s="19">
        <v>41706</v>
      </c>
      <c r="Q488" s="19">
        <v>41707</v>
      </c>
      <c r="R488" s="7" t="s">
        <v>800</v>
      </c>
      <c r="S488" s="7">
        <v>0.70393700787401592</v>
      </c>
      <c r="T488" s="7">
        <v>5.0599999999999996</v>
      </c>
      <c r="U488" s="7">
        <v>1071</v>
      </c>
      <c r="V488" s="6">
        <v>17478</v>
      </c>
      <c r="W488" s="12">
        <f t="shared" si="86"/>
        <v>0</v>
      </c>
      <c r="X488" s="12">
        <v>10</v>
      </c>
      <c r="Y488" s="13">
        <v>93</v>
      </c>
      <c r="Z488" s="13">
        <v>5.0599999999999996</v>
      </c>
      <c r="AA488" s="13">
        <v>1071</v>
      </c>
      <c r="AB488" s="12">
        <v>503</v>
      </c>
      <c r="AC488" s="13">
        <f t="shared" si="84"/>
        <v>305480484</v>
      </c>
      <c r="AD488" s="12">
        <v>6.1</v>
      </c>
      <c r="AE488" s="12">
        <f t="shared" si="87"/>
        <v>1.8082887711792655</v>
      </c>
      <c r="AF488" s="12">
        <v>17478</v>
      </c>
      <c r="AG488" s="12">
        <f t="shared" si="88"/>
        <v>0</v>
      </c>
      <c r="AH488" s="12">
        <f t="shared" si="89"/>
        <v>0</v>
      </c>
      <c r="AI488" s="12">
        <f t="shared" si="90"/>
        <v>0</v>
      </c>
      <c r="AJ488" s="12">
        <f t="shared" si="91"/>
        <v>1</v>
      </c>
      <c r="AK488" s="12">
        <f t="shared" si="92"/>
        <v>0</v>
      </c>
      <c r="AL488" s="12">
        <f t="shared" si="93"/>
        <v>0</v>
      </c>
      <c r="AM488" s="12">
        <f t="shared" si="94"/>
        <v>0</v>
      </c>
      <c r="AN488" s="12">
        <f t="shared" si="95"/>
        <v>0</v>
      </c>
      <c r="AO488" s="12">
        <v>10</v>
      </c>
      <c r="AP488" s="22">
        <f t="shared" si="85"/>
        <v>703.93700787401588</v>
      </c>
    </row>
    <row r="489" spans="1:42" x14ac:dyDescent="0.3">
      <c r="A489" s="6" t="s">
        <v>758</v>
      </c>
      <c r="B489" s="19" t="s">
        <v>435</v>
      </c>
      <c r="C489" s="6" t="s">
        <v>760</v>
      </c>
      <c r="D489" s="6" t="s">
        <v>28</v>
      </c>
      <c r="E489" s="6" t="s">
        <v>775</v>
      </c>
      <c r="F489" s="6">
        <v>6.1</v>
      </c>
      <c r="G489" s="6">
        <v>10</v>
      </c>
      <c r="H489" s="6">
        <v>503</v>
      </c>
      <c r="I489" s="6" t="s">
        <v>95</v>
      </c>
      <c r="J489" s="6">
        <v>17703</v>
      </c>
      <c r="K489" s="19">
        <v>41670</v>
      </c>
      <c r="L489" s="7" t="s">
        <v>229</v>
      </c>
      <c r="M489" s="7" t="s">
        <v>132</v>
      </c>
      <c r="N489" s="7" t="s">
        <v>294</v>
      </c>
      <c r="O489" s="7">
        <v>93</v>
      </c>
      <c r="P489" s="19">
        <v>41707</v>
      </c>
      <c r="Q489" s="19">
        <v>41708</v>
      </c>
      <c r="R489" s="7" t="s">
        <v>801</v>
      </c>
      <c r="S489" s="7">
        <v>0.3086614173228347</v>
      </c>
      <c r="T489" s="7">
        <v>4.8</v>
      </c>
      <c r="U489" s="7">
        <v>1073</v>
      </c>
      <c r="V489" s="6">
        <v>17703</v>
      </c>
      <c r="W489" s="12">
        <f t="shared" si="86"/>
        <v>0</v>
      </c>
      <c r="X489" s="12">
        <v>10</v>
      </c>
      <c r="Y489" s="13">
        <v>93</v>
      </c>
      <c r="Z489" s="13">
        <v>4.8</v>
      </c>
      <c r="AA489" s="13">
        <v>1073</v>
      </c>
      <c r="AB489" s="12">
        <v>503</v>
      </c>
      <c r="AC489" s="13">
        <f t="shared" si="84"/>
        <v>313396209</v>
      </c>
      <c r="AD489" s="12">
        <v>6.1</v>
      </c>
      <c r="AE489" s="12">
        <f t="shared" si="87"/>
        <v>1.8082887711792655</v>
      </c>
      <c r="AF489" s="12">
        <v>17703</v>
      </c>
      <c r="AG489" s="12">
        <f t="shared" si="88"/>
        <v>0</v>
      </c>
      <c r="AH489" s="12">
        <f t="shared" si="89"/>
        <v>0</v>
      </c>
      <c r="AI489" s="12">
        <f t="shared" si="90"/>
        <v>0</v>
      </c>
      <c r="AJ489" s="12">
        <f t="shared" si="91"/>
        <v>1</v>
      </c>
      <c r="AK489" s="12">
        <f t="shared" si="92"/>
        <v>0</v>
      </c>
      <c r="AL489" s="12">
        <f t="shared" si="93"/>
        <v>0</v>
      </c>
      <c r="AM489" s="12">
        <f t="shared" si="94"/>
        <v>0</v>
      </c>
      <c r="AN489" s="12">
        <f t="shared" si="95"/>
        <v>0</v>
      </c>
      <c r="AO489" s="12">
        <v>10</v>
      </c>
      <c r="AP489" s="22">
        <f t="shared" si="85"/>
        <v>308.66141732283472</v>
      </c>
    </row>
    <row r="490" spans="1:42" x14ac:dyDescent="0.3">
      <c r="A490" s="6" t="s">
        <v>758</v>
      </c>
      <c r="B490" s="19" t="s">
        <v>437</v>
      </c>
      <c r="C490" s="6" t="s">
        <v>760</v>
      </c>
      <c r="D490" s="6" t="s">
        <v>28</v>
      </c>
      <c r="E490" s="6" t="s">
        <v>775</v>
      </c>
      <c r="F490" s="6">
        <v>6.1</v>
      </c>
      <c r="G490" s="6">
        <v>10</v>
      </c>
      <c r="H490" s="6">
        <v>503</v>
      </c>
      <c r="I490" s="6" t="s">
        <v>95</v>
      </c>
      <c r="J490" s="6">
        <v>17865</v>
      </c>
      <c r="K490" s="19">
        <v>41670</v>
      </c>
      <c r="L490" s="7" t="s">
        <v>229</v>
      </c>
      <c r="M490" s="7" t="s">
        <v>132</v>
      </c>
      <c r="N490" s="7" t="s">
        <v>294</v>
      </c>
      <c r="O490" s="7">
        <v>93</v>
      </c>
      <c r="P490" s="19">
        <v>41708</v>
      </c>
      <c r="Q490" s="19">
        <v>41709</v>
      </c>
      <c r="R490" s="7" t="s">
        <v>802</v>
      </c>
      <c r="S490" s="7">
        <v>0.32913385826771652</v>
      </c>
      <c r="T490" s="7">
        <v>4.96</v>
      </c>
      <c r="U490" s="7">
        <v>1103</v>
      </c>
      <c r="V490" s="6">
        <v>17865</v>
      </c>
      <c r="W490" s="12">
        <f t="shared" si="86"/>
        <v>0</v>
      </c>
      <c r="X490" s="12">
        <v>10</v>
      </c>
      <c r="Y490" s="13">
        <v>93</v>
      </c>
      <c r="Z490" s="13">
        <v>4.96</v>
      </c>
      <c r="AA490" s="13">
        <v>1103</v>
      </c>
      <c r="AB490" s="12">
        <v>503</v>
      </c>
      <c r="AC490" s="13">
        <f t="shared" si="84"/>
        <v>319158225</v>
      </c>
      <c r="AD490" s="12">
        <v>6.1</v>
      </c>
      <c r="AE490" s="12">
        <f t="shared" si="87"/>
        <v>1.8082887711792655</v>
      </c>
      <c r="AF490" s="12">
        <v>17865</v>
      </c>
      <c r="AG490" s="12">
        <f t="shared" si="88"/>
        <v>0</v>
      </c>
      <c r="AH490" s="12">
        <f t="shared" si="89"/>
        <v>0</v>
      </c>
      <c r="AI490" s="12">
        <f t="shared" si="90"/>
        <v>0</v>
      </c>
      <c r="AJ490" s="12">
        <f t="shared" si="91"/>
        <v>1</v>
      </c>
      <c r="AK490" s="12">
        <f t="shared" si="92"/>
        <v>0</v>
      </c>
      <c r="AL490" s="12">
        <f t="shared" si="93"/>
        <v>0</v>
      </c>
      <c r="AM490" s="12">
        <f t="shared" si="94"/>
        <v>0</v>
      </c>
      <c r="AN490" s="12">
        <f t="shared" si="95"/>
        <v>0</v>
      </c>
      <c r="AO490" s="12">
        <v>10</v>
      </c>
      <c r="AP490" s="22">
        <f t="shared" si="85"/>
        <v>329.1338582677165</v>
      </c>
    </row>
    <row r="491" spans="1:42" x14ac:dyDescent="0.3">
      <c r="A491" s="6" t="s">
        <v>758</v>
      </c>
      <c r="B491" s="19" t="s">
        <v>439</v>
      </c>
      <c r="C491" s="6" t="s">
        <v>760</v>
      </c>
      <c r="D491" s="6" t="s">
        <v>28</v>
      </c>
      <c r="E491" s="6" t="s">
        <v>775</v>
      </c>
      <c r="F491" s="6">
        <v>6.1</v>
      </c>
      <c r="G491" s="6">
        <v>10</v>
      </c>
      <c r="H491" s="6">
        <v>503</v>
      </c>
      <c r="I491" s="6" t="s">
        <v>95</v>
      </c>
      <c r="J491" s="6">
        <v>18004</v>
      </c>
      <c r="K491" s="19">
        <v>41670</v>
      </c>
      <c r="L491" s="7" t="s">
        <v>229</v>
      </c>
      <c r="M491" s="7" t="s">
        <v>132</v>
      </c>
      <c r="N491" s="7" t="s">
        <v>294</v>
      </c>
      <c r="O491" s="7">
        <v>93</v>
      </c>
      <c r="P491" s="19">
        <v>41709</v>
      </c>
      <c r="Q491" s="19">
        <v>41710</v>
      </c>
      <c r="R491" s="7" t="s">
        <v>803</v>
      </c>
      <c r="S491" s="7">
        <v>0.2724409448818898</v>
      </c>
      <c r="T491" s="7">
        <v>4.93</v>
      </c>
      <c r="U491" s="7">
        <v>1108</v>
      </c>
      <c r="V491" s="6">
        <v>18004</v>
      </c>
      <c r="W491" s="12">
        <f t="shared" si="86"/>
        <v>0</v>
      </c>
      <c r="X491" s="12">
        <v>10</v>
      </c>
      <c r="Y491" s="13">
        <v>93</v>
      </c>
      <c r="Z491" s="13">
        <v>4.93</v>
      </c>
      <c r="AA491" s="13">
        <v>1108</v>
      </c>
      <c r="AB491" s="12">
        <v>503</v>
      </c>
      <c r="AC491" s="13">
        <f t="shared" si="84"/>
        <v>324144016</v>
      </c>
      <c r="AD491" s="12">
        <v>6.1</v>
      </c>
      <c r="AE491" s="12">
        <f t="shared" si="87"/>
        <v>1.8082887711792655</v>
      </c>
      <c r="AF491" s="12">
        <v>18004</v>
      </c>
      <c r="AG491" s="12">
        <f t="shared" si="88"/>
        <v>0</v>
      </c>
      <c r="AH491" s="12">
        <f t="shared" si="89"/>
        <v>0</v>
      </c>
      <c r="AI491" s="12">
        <f t="shared" si="90"/>
        <v>0</v>
      </c>
      <c r="AJ491" s="12">
        <f t="shared" si="91"/>
        <v>1</v>
      </c>
      <c r="AK491" s="12">
        <f t="shared" si="92"/>
        <v>0</v>
      </c>
      <c r="AL491" s="12">
        <f t="shared" si="93"/>
        <v>0</v>
      </c>
      <c r="AM491" s="12">
        <f t="shared" si="94"/>
        <v>0</v>
      </c>
      <c r="AN491" s="12">
        <f t="shared" si="95"/>
        <v>0</v>
      </c>
      <c r="AO491" s="12">
        <v>10</v>
      </c>
      <c r="AP491" s="22">
        <f t="shared" si="85"/>
        <v>272.44094488188978</v>
      </c>
    </row>
    <row r="492" spans="1:42" x14ac:dyDescent="0.3">
      <c r="A492" s="6" t="s">
        <v>758</v>
      </c>
      <c r="B492" s="19" t="s">
        <v>441</v>
      </c>
      <c r="C492" s="6" t="s">
        <v>760</v>
      </c>
      <c r="D492" s="6" t="s">
        <v>28</v>
      </c>
      <c r="E492" s="6" t="s">
        <v>775</v>
      </c>
      <c r="F492" s="6">
        <v>6.1</v>
      </c>
      <c r="G492" s="6">
        <v>10</v>
      </c>
      <c r="H492" s="6">
        <v>503</v>
      </c>
      <c r="I492" s="6" t="s">
        <v>95</v>
      </c>
      <c r="J492" s="6">
        <v>18115</v>
      </c>
      <c r="K492" s="19">
        <v>41670</v>
      </c>
      <c r="L492" s="7" t="s">
        <v>229</v>
      </c>
      <c r="M492" s="7" t="s">
        <v>132</v>
      </c>
      <c r="N492" s="7" t="s">
        <v>294</v>
      </c>
      <c r="O492" s="7">
        <v>93</v>
      </c>
      <c r="P492" s="19">
        <v>41710</v>
      </c>
      <c r="Q492" s="19">
        <v>41711</v>
      </c>
      <c r="R492" s="7" t="s">
        <v>804</v>
      </c>
      <c r="S492" s="7">
        <v>0.24724409448818896</v>
      </c>
      <c r="T492" s="7">
        <v>5.84</v>
      </c>
      <c r="U492" s="7">
        <v>1062</v>
      </c>
      <c r="V492" s="6">
        <v>18115</v>
      </c>
      <c r="W492" s="12">
        <f t="shared" si="86"/>
        <v>0</v>
      </c>
      <c r="X492" s="12">
        <v>10</v>
      </c>
      <c r="Y492" s="13">
        <v>93</v>
      </c>
      <c r="Z492" s="13">
        <v>5.84</v>
      </c>
      <c r="AA492" s="13">
        <v>1062</v>
      </c>
      <c r="AB492" s="12">
        <v>503</v>
      </c>
      <c r="AC492" s="13">
        <f t="shared" si="84"/>
        <v>328153225</v>
      </c>
      <c r="AD492" s="12">
        <v>6.1</v>
      </c>
      <c r="AE492" s="12">
        <f t="shared" si="87"/>
        <v>1.8082887711792655</v>
      </c>
      <c r="AF492" s="12">
        <v>18115</v>
      </c>
      <c r="AG492" s="12">
        <f t="shared" si="88"/>
        <v>0</v>
      </c>
      <c r="AH492" s="12">
        <f t="shared" si="89"/>
        <v>0</v>
      </c>
      <c r="AI492" s="12">
        <f t="shared" si="90"/>
        <v>0</v>
      </c>
      <c r="AJ492" s="12">
        <f t="shared" si="91"/>
        <v>1</v>
      </c>
      <c r="AK492" s="12">
        <f t="shared" si="92"/>
        <v>0</v>
      </c>
      <c r="AL492" s="12">
        <f t="shared" si="93"/>
        <v>0</v>
      </c>
      <c r="AM492" s="12">
        <f t="shared" si="94"/>
        <v>0</v>
      </c>
      <c r="AN492" s="12">
        <f t="shared" si="95"/>
        <v>0</v>
      </c>
      <c r="AO492" s="12">
        <v>10</v>
      </c>
      <c r="AP492" s="22">
        <f t="shared" si="85"/>
        <v>247.24409448818895</v>
      </c>
    </row>
    <row r="493" spans="1:42" x14ac:dyDescent="0.3">
      <c r="A493" s="6" t="s">
        <v>758</v>
      </c>
      <c r="B493" s="19" t="s">
        <v>443</v>
      </c>
      <c r="C493" s="6" t="s">
        <v>760</v>
      </c>
      <c r="D493" s="6" t="s">
        <v>28</v>
      </c>
      <c r="E493" s="6" t="s">
        <v>775</v>
      </c>
      <c r="F493" s="6">
        <v>6.1</v>
      </c>
      <c r="G493" s="6">
        <v>10</v>
      </c>
      <c r="H493" s="6">
        <v>503</v>
      </c>
      <c r="I493" s="6" t="s">
        <v>95</v>
      </c>
      <c r="J493" s="6">
        <v>18232</v>
      </c>
      <c r="K493" s="19">
        <v>41670</v>
      </c>
      <c r="L493" s="7" t="s">
        <v>229</v>
      </c>
      <c r="M493" s="7" t="s">
        <v>132</v>
      </c>
      <c r="N493" s="7" t="s">
        <v>294</v>
      </c>
      <c r="O493" s="7">
        <v>93</v>
      </c>
      <c r="P493" s="19">
        <v>41711</v>
      </c>
      <c r="Q493" s="19">
        <v>41712</v>
      </c>
      <c r="R493" s="7" t="s">
        <v>805</v>
      </c>
      <c r="S493" s="7">
        <v>5.826771653543307E-2</v>
      </c>
      <c r="T493" s="7">
        <v>4.9000000000000004</v>
      </c>
      <c r="U493" s="7">
        <v>240</v>
      </c>
      <c r="V493" s="6">
        <v>18232</v>
      </c>
      <c r="W493" s="12">
        <f t="shared" si="86"/>
        <v>0</v>
      </c>
      <c r="X493" s="12">
        <v>10</v>
      </c>
      <c r="Y493" s="13">
        <v>93</v>
      </c>
      <c r="Z493" s="13">
        <v>4.9000000000000004</v>
      </c>
      <c r="AA493" s="13">
        <v>240</v>
      </c>
      <c r="AB493" s="12">
        <v>503</v>
      </c>
      <c r="AC493" s="13">
        <f t="shared" si="84"/>
        <v>332405824</v>
      </c>
      <c r="AD493" s="12">
        <v>6.1</v>
      </c>
      <c r="AE493" s="12">
        <f t="shared" si="87"/>
        <v>1.8082887711792655</v>
      </c>
      <c r="AF493" s="12">
        <v>18232</v>
      </c>
      <c r="AG493" s="12">
        <f t="shared" si="88"/>
        <v>0</v>
      </c>
      <c r="AH493" s="12">
        <f t="shared" si="89"/>
        <v>0</v>
      </c>
      <c r="AI493" s="12">
        <f t="shared" si="90"/>
        <v>0</v>
      </c>
      <c r="AJ493" s="12">
        <f t="shared" si="91"/>
        <v>1</v>
      </c>
      <c r="AK493" s="12">
        <f t="shared" si="92"/>
        <v>0</v>
      </c>
      <c r="AL493" s="12">
        <f t="shared" si="93"/>
        <v>0</v>
      </c>
      <c r="AM493" s="12">
        <f t="shared" si="94"/>
        <v>0</v>
      </c>
      <c r="AN493" s="12">
        <f t="shared" si="95"/>
        <v>0</v>
      </c>
      <c r="AO493" s="12">
        <v>10</v>
      </c>
      <c r="AP493" s="22">
        <f t="shared" si="85"/>
        <v>58.267716535433067</v>
      </c>
    </row>
    <row r="494" spans="1:42" x14ac:dyDescent="0.3">
      <c r="A494" s="6" t="s">
        <v>758</v>
      </c>
      <c r="B494" s="19" t="s">
        <v>445</v>
      </c>
      <c r="C494" s="6" t="s">
        <v>760</v>
      </c>
      <c r="D494" s="6" t="s">
        <v>28</v>
      </c>
      <c r="E494" s="6" t="s">
        <v>775</v>
      </c>
      <c r="F494" s="6">
        <v>6.1</v>
      </c>
      <c r="G494" s="6">
        <v>10</v>
      </c>
      <c r="H494" s="6">
        <v>503</v>
      </c>
      <c r="I494" s="6" t="s">
        <v>95</v>
      </c>
      <c r="J494" s="6">
        <v>18332</v>
      </c>
      <c r="K494" s="19">
        <v>41670</v>
      </c>
      <c r="L494" s="7" t="s">
        <v>229</v>
      </c>
      <c r="M494" s="7" t="s">
        <v>132</v>
      </c>
      <c r="N494" s="7" t="s">
        <v>294</v>
      </c>
      <c r="O494" s="7">
        <v>93</v>
      </c>
      <c r="P494" s="19">
        <v>41712</v>
      </c>
      <c r="Q494" s="19">
        <v>41713</v>
      </c>
      <c r="R494" s="7" t="s">
        <v>806</v>
      </c>
      <c r="S494" s="7">
        <v>0.11968503937007875</v>
      </c>
      <c r="T494" s="7">
        <v>5.0199999999999996</v>
      </c>
      <c r="U494" s="7">
        <v>240</v>
      </c>
      <c r="V494" s="6">
        <v>18332</v>
      </c>
      <c r="W494" s="12">
        <f t="shared" si="86"/>
        <v>0</v>
      </c>
      <c r="X494" s="12">
        <v>10</v>
      </c>
      <c r="Y494" s="13">
        <v>93</v>
      </c>
      <c r="Z494" s="13">
        <v>5.0199999999999996</v>
      </c>
      <c r="AA494" s="13">
        <v>240</v>
      </c>
      <c r="AB494" s="12">
        <v>503</v>
      </c>
      <c r="AC494" s="13">
        <f t="shared" si="84"/>
        <v>336062224</v>
      </c>
      <c r="AD494" s="12">
        <v>6.1</v>
      </c>
      <c r="AE494" s="12">
        <f t="shared" si="87"/>
        <v>1.8082887711792655</v>
      </c>
      <c r="AF494" s="12">
        <v>18332</v>
      </c>
      <c r="AG494" s="12">
        <f t="shared" si="88"/>
        <v>0</v>
      </c>
      <c r="AH494" s="12">
        <f t="shared" si="89"/>
        <v>0</v>
      </c>
      <c r="AI494" s="12">
        <f t="shared" si="90"/>
        <v>0</v>
      </c>
      <c r="AJ494" s="12">
        <f t="shared" si="91"/>
        <v>1</v>
      </c>
      <c r="AK494" s="12">
        <f t="shared" si="92"/>
        <v>0</v>
      </c>
      <c r="AL494" s="12">
        <f t="shared" si="93"/>
        <v>0</v>
      </c>
      <c r="AM494" s="12">
        <f t="shared" si="94"/>
        <v>0</v>
      </c>
      <c r="AN494" s="12">
        <f t="shared" si="95"/>
        <v>0</v>
      </c>
      <c r="AO494" s="12">
        <v>10</v>
      </c>
      <c r="AP494" s="22">
        <f t="shared" si="85"/>
        <v>119.68503937007875</v>
      </c>
    </row>
    <row r="495" spans="1:42" x14ac:dyDescent="0.3">
      <c r="A495" s="6" t="s">
        <v>758</v>
      </c>
      <c r="B495" s="19" t="s">
        <v>447</v>
      </c>
      <c r="C495" s="6" t="s">
        <v>760</v>
      </c>
      <c r="D495" s="6" t="s">
        <v>28</v>
      </c>
      <c r="E495" s="6" t="s">
        <v>775</v>
      </c>
      <c r="F495" s="6">
        <v>6.1</v>
      </c>
      <c r="G495" s="6">
        <v>10</v>
      </c>
      <c r="H495" s="6">
        <v>503</v>
      </c>
      <c r="I495" s="6" t="s">
        <v>95</v>
      </c>
      <c r="J495" s="6">
        <v>18450</v>
      </c>
      <c r="K495" s="19">
        <v>41670</v>
      </c>
      <c r="L495" s="7" t="s">
        <v>229</v>
      </c>
      <c r="M495" s="7" t="s">
        <v>132</v>
      </c>
      <c r="N495" s="7" t="s">
        <v>294</v>
      </c>
      <c r="O495" s="7">
        <v>93</v>
      </c>
      <c r="P495" s="19">
        <v>41713</v>
      </c>
      <c r="Q495" s="19">
        <v>41714</v>
      </c>
      <c r="R495" s="7" t="s">
        <v>807</v>
      </c>
      <c r="S495" s="7">
        <v>6.7716535433070865E-2</v>
      </c>
      <c r="T495" s="7">
        <v>4.99</v>
      </c>
      <c r="U495" s="7">
        <v>228</v>
      </c>
      <c r="V495" s="6">
        <v>18450</v>
      </c>
      <c r="W495" s="12">
        <f t="shared" si="86"/>
        <v>0</v>
      </c>
      <c r="X495" s="12">
        <v>10</v>
      </c>
      <c r="Y495" s="13">
        <v>93</v>
      </c>
      <c r="Z495" s="13">
        <v>4.99</v>
      </c>
      <c r="AA495" s="13">
        <v>228</v>
      </c>
      <c r="AB495" s="12">
        <v>503</v>
      </c>
      <c r="AC495" s="13">
        <f t="shared" si="84"/>
        <v>340402500</v>
      </c>
      <c r="AD495" s="12">
        <v>6.1</v>
      </c>
      <c r="AE495" s="12">
        <f t="shared" si="87"/>
        <v>1.8082887711792655</v>
      </c>
      <c r="AF495" s="12">
        <v>18450</v>
      </c>
      <c r="AG495" s="12">
        <f t="shared" si="88"/>
        <v>0</v>
      </c>
      <c r="AH495" s="12">
        <f t="shared" si="89"/>
        <v>0</v>
      </c>
      <c r="AI495" s="12">
        <f t="shared" si="90"/>
        <v>0</v>
      </c>
      <c r="AJ495" s="12">
        <f t="shared" si="91"/>
        <v>1</v>
      </c>
      <c r="AK495" s="12">
        <f t="shared" si="92"/>
        <v>0</v>
      </c>
      <c r="AL495" s="12">
        <f t="shared" si="93"/>
        <v>0</v>
      </c>
      <c r="AM495" s="12">
        <f t="shared" si="94"/>
        <v>0</v>
      </c>
      <c r="AN495" s="12">
        <f t="shared" si="95"/>
        <v>0</v>
      </c>
      <c r="AO495" s="12">
        <v>10</v>
      </c>
      <c r="AP495" s="22">
        <f t="shared" si="85"/>
        <v>67.71653543307086</v>
      </c>
    </row>
    <row r="496" spans="1:42" x14ac:dyDescent="0.3">
      <c r="A496" s="6" t="s">
        <v>808</v>
      </c>
      <c r="B496" s="19" t="s">
        <v>26</v>
      </c>
      <c r="C496" s="6" t="s">
        <v>809</v>
      </c>
      <c r="D496" s="6" t="s">
        <v>187</v>
      </c>
      <c r="F496" s="6">
        <v>3.3</v>
      </c>
      <c r="G496" s="6">
        <v>2</v>
      </c>
      <c r="H496" s="6">
        <v>5</v>
      </c>
      <c r="I496" s="6" t="s">
        <v>95</v>
      </c>
      <c r="J496" s="6">
        <v>18</v>
      </c>
      <c r="K496" s="19">
        <v>41782</v>
      </c>
      <c r="L496" s="7" t="s">
        <v>31</v>
      </c>
      <c r="M496" s="7" t="s">
        <v>96</v>
      </c>
      <c r="N496" s="7" t="s">
        <v>294</v>
      </c>
      <c r="O496" s="7">
        <v>90</v>
      </c>
      <c r="P496" s="19">
        <v>41805</v>
      </c>
      <c r="Q496" s="19">
        <v>41806</v>
      </c>
      <c r="R496" s="7" t="s">
        <v>810</v>
      </c>
      <c r="S496" s="7">
        <v>3.1496062992125991E-2</v>
      </c>
      <c r="T496" s="7">
        <v>4.54</v>
      </c>
      <c r="U496" s="7">
        <v>19</v>
      </c>
      <c r="V496" s="6">
        <v>18</v>
      </c>
      <c r="W496" s="12">
        <f t="shared" si="86"/>
        <v>0</v>
      </c>
      <c r="X496" s="12">
        <v>2</v>
      </c>
      <c r="Y496" s="13">
        <v>90</v>
      </c>
      <c r="Z496" s="13">
        <v>4.54</v>
      </c>
      <c r="AA496" s="13">
        <v>19</v>
      </c>
      <c r="AB496" s="12">
        <v>5</v>
      </c>
      <c r="AC496" s="13">
        <f t="shared" si="84"/>
        <v>324</v>
      </c>
      <c r="AD496" s="12">
        <v>3.3</v>
      </c>
      <c r="AE496" s="12">
        <f t="shared" si="87"/>
        <v>1.1939224684724346</v>
      </c>
      <c r="AF496" s="12">
        <v>18</v>
      </c>
      <c r="AG496" s="12">
        <f t="shared" si="88"/>
        <v>0</v>
      </c>
      <c r="AH496" s="12">
        <f t="shared" si="89"/>
        <v>0</v>
      </c>
      <c r="AI496" s="12">
        <f t="shared" si="90"/>
        <v>0</v>
      </c>
      <c r="AJ496" s="12">
        <f t="shared" si="91"/>
        <v>0</v>
      </c>
      <c r="AK496" s="12">
        <f t="shared" si="92"/>
        <v>1</v>
      </c>
      <c r="AL496" s="12">
        <f t="shared" si="93"/>
        <v>0</v>
      </c>
      <c r="AM496" s="12">
        <f t="shared" si="94"/>
        <v>0</v>
      </c>
      <c r="AN496" s="12">
        <f t="shared" si="95"/>
        <v>0</v>
      </c>
      <c r="AO496" s="12">
        <v>2</v>
      </c>
      <c r="AP496" s="22">
        <f t="shared" si="85"/>
        <v>31.496062992125992</v>
      </c>
    </row>
    <row r="497" spans="1:42" x14ac:dyDescent="0.3">
      <c r="A497" s="6" t="s">
        <v>808</v>
      </c>
      <c r="B497" s="19" t="s">
        <v>178</v>
      </c>
      <c r="C497" s="6" t="s">
        <v>809</v>
      </c>
      <c r="D497" s="6" t="s">
        <v>187</v>
      </c>
      <c r="F497" s="6">
        <v>3.4</v>
      </c>
      <c r="G497" s="6">
        <v>2</v>
      </c>
      <c r="H497" s="6">
        <v>5</v>
      </c>
      <c r="I497" s="6" t="s">
        <v>95</v>
      </c>
      <c r="J497" s="6">
        <v>19</v>
      </c>
      <c r="K497" s="19">
        <v>41782</v>
      </c>
      <c r="L497" s="7" t="s">
        <v>31</v>
      </c>
      <c r="M497" s="7" t="s">
        <v>96</v>
      </c>
      <c r="N497" s="7" t="s">
        <v>294</v>
      </c>
      <c r="O497" s="7">
        <v>90</v>
      </c>
      <c r="P497" s="19">
        <v>41808</v>
      </c>
      <c r="Q497" s="19">
        <v>41809</v>
      </c>
      <c r="R497" s="7" t="s">
        <v>811</v>
      </c>
      <c r="S497" s="7">
        <v>8.6614173228346469E-2</v>
      </c>
      <c r="T497" s="7">
        <v>3.32</v>
      </c>
      <c r="U497" s="7">
        <v>51</v>
      </c>
      <c r="V497" s="6">
        <v>19</v>
      </c>
      <c r="W497" s="12">
        <f t="shared" si="86"/>
        <v>0</v>
      </c>
      <c r="X497" s="12">
        <v>2</v>
      </c>
      <c r="Y497" s="13">
        <v>90</v>
      </c>
      <c r="Z497" s="13">
        <v>3.32</v>
      </c>
      <c r="AA497" s="13">
        <v>51</v>
      </c>
      <c r="AB497" s="12">
        <v>5</v>
      </c>
      <c r="AC497" s="13">
        <f t="shared" si="84"/>
        <v>361</v>
      </c>
      <c r="AD497" s="12">
        <v>3.4</v>
      </c>
      <c r="AE497" s="12">
        <f t="shared" si="87"/>
        <v>1.2237754316221157</v>
      </c>
      <c r="AF497" s="12">
        <v>19</v>
      </c>
      <c r="AG497" s="12">
        <f t="shared" si="88"/>
        <v>0</v>
      </c>
      <c r="AH497" s="12">
        <f t="shared" si="89"/>
        <v>0</v>
      </c>
      <c r="AI497" s="12">
        <f t="shared" si="90"/>
        <v>0</v>
      </c>
      <c r="AJ497" s="12">
        <f t="shared" si="91"/>
        <v>0</v>
      </c>
      <c r="AK497" s="12">
        <f t="shared" si="92"/>
        <v>1</v>
      </c>
      <c r="AL497" s="12">
        <f t="shared" si="93"/>
        <v>0</v>
      </c>
      <c r="AM497" s="12">
        <f t="shared" si="94"/>
        <v>0</v>
      </c>
      <c r="AN497" s="12">
        <f t="shared" si="95"/>
        <v>0</v>
      </c>
      <c r="AO497" s="12">
        <v>2</v>
      </c>
      <c r="AP497" s="22">
        <f t="shared" si="85"/>
        <v>86.614173228346473</v>
      </c>
    </row>
    <row r="498" spans="1:42" x14ac:dyDescent="0.3">
      <c r="A498" s="6" t="s">
        <v>808</v>
      </c>
      <c r="B498" s="19" t="s">
        <v>39</v>
      </c>
      <c r="C498" s="6" t="s">
        <v>809</v>
      </c>
      <c r="D498" s="6" t="s">
        <v>187</v>
      </c>
      <c r="F498" s="6">
        <v>3.4</v>
      </c>
      <c r="G498" s="6">
        <v>2</v>
      </c>
      <c r="H498" s="6">
        <v>5</v>
      </c>
      <c r="I498" s="6" t="s">
        <v>95</v>
      </c>
      <c r="J498" s="6">
        <v>20</v>
      </c>
      <c r="K498" s="19">
        <v>41782</v>
      </c>
      <c r="L498" s="7" t="s">
        <v>31</v>
      </c>
      <c r="M498" s="7" t="s">
        <v>96</v>
      </c>
      <c r="N498" s="7" t="s">
        <v>294</v>
      </c>
      <c r="O498" s="7">
        <v>90</v>
      </c>
      <c r="P498" s="19">
        <v>41809</v>
      </c>
      <c r="Q498" s="19">
        <v>41810</v>
      </c>
      <c r="R498" s="7" t="s">
        <v>812</v>
      </c>
      <c r="S498" s="7">
        <v>0.11811023622047245</v>
      </c>
      <c r="T498" s="7">
        <v>3.48</v>
      </c>
      <c r="U498" s="7">
        <v>41</v>
      </c>
      <c r="V498" s="6">
        <v>20</v>
      </c>
      <c r="W498" s="12">
        <f t="shared" si="86"/>
        <v>0</v>
      </c>
      <c r="X498" s="12">
        <v>2</v>
      </c>
      <c r="Y498" s="13">
        <v>90</v>
      </c>
      <c r="Z498" s="13">
        <v>3.48</v>
      </c>
      <c r="AA498" s="13">
        <v>41</v>
      </c>
      <c r="AB498" s="12">
        <v>5</v>
      </c>
      <c r="AC498" s="13">
        <f t="shared" si="84"/>
        <v>400</v>
      </c>
      <c r="AD498" s="12">
        <v>3.4</v>
      </c>
      <c r="AE498" s="12">
        <f t="shared" si="87"/>
        <v>1.2237754316221157</v>
      </c>
      <c r="AF498" s="12">
        <v>20</v>
      </c>
      <c r="AG498" s="12">
        <f t="shared" si="88"/>
        <v>0</v>
      </c>
      <c r="AH498" s="12">
        <f t="shared" si="89"/>
        <v>0</v>
      </c>
      <c r="AI498" s="12">
        <f t="shared" si="90"/>
        <v>0</v>
      </c>
      <c r="AJ498" s="12">
        <f t="shared" si="91"/>
        <v>0</v>
      </c>
      <c r="AK498" s="12">
        <f t="shared" si="92"/>
        <v>1</v>
      </c>
      <c r="AL498" s="12">
        <f t="shared" si="93"/>
        <v>0</v>
      </c>
      <c r="AM498" s="12">
        <f t="shared" si="94"/>
        <v>0</v>
      </c>
      <c r="AN498" s="12">
        <f t="shared" si="95"/>
        <v>0</v>
      </c>
      <c r="AO498" s="12">
        <v>2</v>
      </c>
      <c r="AP498" s="22">
        <f t="shared" si="85"/>
        <v>118.11023622047246</v>
      </c>
    </row>
    <row r="499" spans="1:42" x14ac:dyDescent="0.3">
      <c r="A499" s="6" t="s">
        <v>808</v>
      </c>
      <c r="B499" s="19" t="s">
        <v>45</v>
      </c>
      <c r="C499" s="6" t="s">
        <v>809</v>
      </c>
      <c r="D499" s="6" t="s">
        <v>187</v>
      </c>
      <c r="F499" s="6">
        <v>3.4</v>
      </c>
      <c r="G499" s="6">
        <v>2</v>
      </c>
      <c r="H499" s="6">
        <v>5</v>
      </c>
      <c r="I499" s="6" t="s">
        <v>95</v>
      </c>
      <c r="J499" s="6">
        <v>22</v>
      </c>
      <c r="K499" s="19">
        <v>41782</v>
      </c>
      <c r="L499" s="7" t="s">
        <v>31</v>
      </c>
      <c r="M499" s="7" t="s">
        <v>96</v>
      </c>
      <c r="N499" s="7" t="s">
        <v>294</v>
      </c>
      <c r="O499" s="7">
        <v>90</v>
      </c>
      <c r="P499" s="19">
        <v>41812</v>
      </c>
      <c r="Q499" s="19">
        <v>41813</v>
      </c>
      <c r="R499" s="7" t="s">
        <v>813</v>
      </c>
      <c r="S499" s="7">
        <v>9.6062992125984251E-2</v>
      </c>
      <c r="T499" s="7">
        <v>3.89</v>
      </c>
      <c r="U499" s="7">
        <v>36</v>
      </c>
      <c r="V499" s="6">
        <v>22</v>
      </c>
      <c r="W499" s="12">
        <f t="shared" si="86"/>
        <v>0</v>
      </c>
      <c r="X499" s="12">
        <v>2</v>
      </c>
      <c r="Y499" s="13">
        <v>90</v>
      </c>
      <c r="Z499" s="13">
        <v>3.89</v>
      </c>
      <c r="AA499" s="13">
        <v>36</v>
      </c>
      <c r="AB499" s="12">
        <v>5</v>
      </c>
      <c r="AC499" s="13">
        <f t="shared" si="84"/>
        <v>484</v>
      </c>
      <c r="AD499" s="12">
        <v>3.4</v>
      </c>
      <c r="AE499" s="12">
        <f t="shared" si="87"/>
        <v>1.2237754316221157</v>
      </c>
      <c r="AF499" s="12">
        <v>22</v>
      </c>
      <c r="AG499" s="12">
        <f t="shared" si="88"/>
        <v>0</v>
      </c>
      <c r="AH499" s="12">
        <f t="shared" si="89"/>
        <v>0</v>
      </c>
      <c r="AI499" s="12">
        <f t="shared" si="90"/>
        <v>0</v>
      </c>
      <c r="AJ499" s="12">
        <f t="shared" si="91"/>
        <v>0</v>
      </c>
      <c r="AK499" s="12">
        <f t="shared" si="92"/>
        <v>1</v>
      </c>
      <c r="AL499" s="12">
        <f t="shared" si="93"/>
        <v>0</v>
      </c>
      <c r="AM499" s="12">
        <f t="shared" si="94"/>
        <v>0</v>
      </c>
      <c r="AN499" s="12">
        <f t="shared" si="95"/>
        <v>0</v>
      </c>
      <c r="AO499" s="12">
        <v>2</v>
      </c>
      <c r="AP499" s="22">
        <f t="shared" si="85"/>
        <v>96.062992125984252</v>
      </c>
    </row>
    <row r="500" spans="1:42" x14ac:dyDescent="0.3">
      <c r="A500" s="6" t="s">
        <v>808</v>
      </c>
      <c r="B500" s="19" t="s">
        <v>49</v>
      </c>
      <c r="C500" s="6" t="s">
        <v>809</v>
      </c>
      <c r="D500" s="6" t="s">
        <v>187</v>
      </c>
      <c r="F500" s="6">
        <v>3.4</v>
      </c>
      <c r="G500" s="6">
        <v>2</v>
      </c>
      <c r="H500" s="6">
        <v>5</v>
      </c>
      <c r="I500" s="6" t="s">
        <v>95</v>
      </c>
      <c r="J500" s="6">
        <v>23</v>
      </c>
      <c r="K500" s="19">
        <v>41782</v>
      </c>
      <c r="L500" s="7" t="s">
        <v>31</v>
      </c>
      <c r="M500" s="7" t="s">
        <v>96</v>
      </c>
      <c r="N500" s="7" t="s">
        <v>294</v>
      </c>
      <c r="O500" s="7">
        <v>90</v>
      </c>
      <c r="P500" s="19">
        <v>41814</v>
      </c>
      <c r="Q500" s="19">
        <v>41815</v>
      </c>
      <c r="R500" s="7" t="s">
        <v>814</v>
      </c>
      <c r="S500" s="7">
        <v>8.9763779527559068E-2</v>
      </c>
      <c r="T500" s="7">
        <v>3.48</v>
      </c>
      <c r="U500" s="7">
        <v>44</v>
      </c>
      <c r="V500" s="6">
        <v>23</v>
      </c>
      <c r="W500" s="12">
        <f t="shared" si="86"/>
        <v>0</v>
      </c>
      <c r="X500" s="12">
        <v>2</v>
      </c>
      <c r="Y500" s="13">
        <v>90</v>
      </c>
      <c r="Z500" s="13">
        <v>3.48</v>
      </c>
      <c r="AA500" s="13">
        <v>44</v>
      </c>
      <c r="AB500" s="12">
        <v>5</v>
      </c>
      <c r="AC500" s="13">
        <f t="shared" si="84"/>
        <v>529</v>
      </c>
      <c r="AD500" s="12">
        <v>3.4</v>
      </c>
      <c r="AE500" s="12">
        <f t="shared" si="87"/>
        <v>1.2237754316221157</v>
      </c>
      <c r="AF500" s="12">
        <v>23</v>
      </c>
      <c r="AG500" s="12">
        <f t="shared" si="88"/>
        <v>0</v>
      </c>
      <c r="AH500" s="12">
        <f t="shared" si="89"/>
        <v>0</v>
      </c>
      <c r="AI500" s="12">
        <f t="shared" si="90"/>
        <v>0</v>
      </c>
      <c r="AJ500" s="12">
        <f t="shared" si="91"/>
        <v>0</v>
      </c>
      <c r="AK500" s="12">
        <f t="shared" si="92"/>
        <v>1</v>
      </c>
      <c r="AL500" s="12">
        <f t="shared" si="93"/>
        <v>0</v>
      </c>
      <c r="AM500" s="12">
        <f t="shared" si="94"/>
        <v>0</v>
      </c>
      <c r="AN500" s="12">
        <f t="shared" si="95"/>
        <v>0</v>
      </c>
      <c r="AO500" s="12">
        <v>2</v>
      </c>
      <c r="AP500" s="22">
        <f t="shared" si="85"/>
        <v>89.763779527559066</v>
      </c>
    </row>
    <row r="501" spans="1:42" x14ac:dyDescent="0.3">
      <c r="A501" s="6" t="s">
        <v>808</v>
      </c>
      <c r="B501" s="19" t="s">
        <v>51</v>
      </c>
      <c r="C501" s="6" t="s">
        <v>809</v>
      </c>
      <c r="D501" s="6" t="s">
        <v>187</v>
      </c>
      <c r="F501" s="6">
        <v>3.3</v>
      </c>
      <c r="G501" s="6">
        <v>2</v>
      </c>
      <c r="H501" s="6">
        <v>5</v>
      </c>
      <c r="I501" s="6" t="s">
        <v>95</v>
      </c>
      <c r="J501" s="6">
        <v>24</v>
      </c>
      <c r="K501" s="19">
        <v>41782</v>
      </c>
      <c r="L501" s="7" t="s">
        <v>31</v>
      </c>
      <c r="M501" s="7" t="s">
        <v>96</v>
      </c>
      <c r="N501" s="7" t="s">
        <v>294</v>
      </c>
      <c r="O501" s="7">
        <v>90</v>
      </c>
      <c r="P501" s="19">
        <v>41815</v>
      </c>
      <c r="Q501" s="19">
        <v>41816</v>
      </c>
      <c r="R501" s="7" t="s">
        <v>815</v>
      </c>
      <c r="S501" s="7">
        <v>0.12125984251968505</v>
      </c>
      <c r="T501" s="7">
        <v>3.34</v>
      </c>
      <c r="U501" s="7">
        <v>66</v>
      </c>
      <c r="V501" s="6">
        <v>24</v>
      </c>
      <c r="W501" s="12">
        <f t="shared" si="86"/>
        <v>0</v>
      </c>
      <c r="X501" s="12">
        <v>2</v>
      </c>
      <c r="Y501" s="13">
        <v>90</v>
      </c>
      <c r="Z501" s="13">
        <v>3.34</v>
      </c>
      <c r="AA501" s="13">
        <v>66</v>
      </c>
      <c r="AB501" s="12">
        <v>5</v>
      </c>
      <c r="AC501" s="13">
        <f t="shared" si="84"/>
        <v>576</v>
      </c>
      <c r="AD501" s="12">
        <v>3.3</v>
      </c>
      <c r="AE501" s="12">
        <f t="shared" si="87"/>
        <v>1.1939224684724346</v>
      </c>
      <c r="AF501" s="12">
        <v>24</v>
      </c>
      <c r="AG501" s="12">
        <f t="shared" si="88"/>
        <v>0</v>
      </c>
      <c r="AH501" s="12">
        <f t="shared" si="89"/>
        <v>0</v>
      </c>
      <c r="AI501" s="12">
        <f t="shared" si="90"/>
        <v>0</v>
      </c>
      <c r="AJ501" s="12">
        <f t="shared" si="91"/>
        <v>0</v>
      </c>
      <c r="AK501" s="12">
        <f t="shared" si="92"/>
        <v>1</v>
      </c>
      <c r="AL501" s="12">
        <f t="shared" si="93"/>
        <v>0</v>
      </c>
      <c r="AM501" s="12">
        <f t="shared" si="94"/>
        <v>0</v>
      </c>
      <c r="AN501" s="12">
        <f t="shared" si="95"/>
        <v>0</v>
      </c>
      <c r="AO501" s="12">
        <v>2</v>
      </c>
      <c r="AP501" s="22">
        <f t="shared" si="85"/>
        <v>121.25984251968505</v>
      </c>
    </row>
    <row r="502" spans="1:42" x14ac:dyDescent="0.3">
      <c r="A502" s="6" t="s">
        <v>808</v>
      </c>
      <c r="B502" s="19" t="s">
        <v>53</v>
      </c>
      <c r="C502" s="6" t="s">
        <v>809</v>
      </c>
      <c r="D502" s="6" t="s">
        <v>187</v>
      </c>
      <c r="F502" s="6">
        <v>3.3</v>
      </c>
      <c r="G502" s="6">
        <v>2</v>
      </c>
      <c r="H502" s="6">
        <v>5</v>
      </c>
      <c r="I502" s="6" t="s">
        <v>95</v>
      </c>
      <c r="J502" s="6">
        <v>25</v>
      </c>
      <c r="K502" s="19">
        <v>41782</v>
      </c>
      <c r="L502" s="7" t="s">
        <v>31</v>
      </c>
      <c r="M502" s="7" t="s">
        <v>96</v>
      </c>
      <c r="N502" s="7" t="s">
        <v>294</v>
      </c>
      <c r="O502" s="7">
        <v>90</v>
      </c>
      <c r="P502" s="19">
        <v>41816</v>
      </c>
      <c r="Q502" s="19">
        <v>41817</v>
      </c>
      <c r="R502" s="7" t="s">
        <v>816</v>
      </c>
      <c r="S502" s="7">
        <v>0.11181102362204724</v>
      </c>
      <c r="T502" s="7">
        <v>3.39</v>
      </c>
      <c r="U502" s="7">
        <v>58</v>
      </c>
      <c r="V502" s="6">
        <v>25</v>
      </c>
      <c r="W502" s="12">
        <f t="shared" si="86"/>
        <v>0</v>
      </c>
      <c r="X502" s="12">
        <v>2</v>
      </c>
      <c r="Y502" s="13">
        <v>90</v>
      </c>
      <c r="Z502" s="13">
        <v>3.39</v>
      </c>
      <c r="AA502" s="13">
        <v>58</v>
      </c>
      <c r="AB502" s="12">
        <v>5</v>
      </c>
      <c r="AC502" s="13">
        <f t="shared" si="84"/>
        <v>625</v>
      </c>
      <c r="AD502" s="12">
        <v>3.3</v>
      </c>
      <c r="AE502" s="12">
        <f t="shared" si="87"/>
        <v>1.1939224684724346</v>
      </c>
      <c r="AF502" s="12">
        <v>25</v>
      </c>
      <c r="AG502" s="12">
        <f t="shared" si="88"/>
        <v>0</v>
      </c>
      <c r="AH502" s="12">
        <f t="shared" si="89"/>
        <v>0</v>
      </c>
      <c r="AI502" s="12">
        <f t="shared" si="90"/>
        <v>0</v>
      </c>
      <c r="AJ502" s="12">
        <f t="shared" si="91"/>
        <v>0</v>
      </c>
      <c r="AK502" s="12">
        <f t="shared" si="92"/>
        <v>1</v>
      </c>
      <c r="AL502" s="12">
        <f t="shared" si="93"/>
        <v>0</v>
      </c>
      <c r="AM502" s="12">
        <f t="shared" si="94"/>
        <v>0</v>
      </c>
      <c r="AN502" s="12">
        <f t="shared" si="95"/>
        <v>0</v>
      </c>
      <c r="AO502" s="12">
        <v>2</v>
      </c>
      <c r="AP502" s="22">
        <f t="shared" si="85"/>
        <v>111.81102362204724</v>
      </c>
    </row>
    <row r="503" spans="1:42" x14ac:dyDescent="0.3">
      <c r="A503" s="6" t="s">
        <v>808</v>
      </c>
      <c r="B503" s="19" t="s">
        <v>59</v>
      </c>
      <c r="C503" s="6" t="s">
        <v>809</v>
      </c>
      <c r="D503" s="6" t="s">
        <v>187</v>
      </c>
      <c r="F503" s="6">
        <v>3.4</v>
      </c>
      <c r="G503" s="6">
        <v>2</v>
      </c>
      <c r="H503" s="6">
        <v>5</v>
      </c>
      <c r="I503" s="6" t="s">
        <v>95</v>
      </c>
      <c r="J503" s="6">
        <v>26</v>
      </c>
      <c r="K503" s="19">
        <v>41782</v>
      </c>
      <c r="L503" s="7" t="s">
        <v>31</v>
      </c>
      <c r="M503" s="7" t="s">
        <v>96</v>
      </c>
      <c r="N503" s="7" t="s">
        <v>294</v>
      </c>
      <c r="O503" s="7">
        <v>90</v>
      </c>
      <c r="P503" s="19">
        <v>41819</v>
      </c>
      <c r="Q503" s="19">
        <v>41820</v>
      </c>
      <c r="R503" s="7" t="s">
        <v>817</v>
      </c>
      <c r="S503" s="7">
        <v>6.2992125984251982E-2</v>
      </c>
      <c r="T503" s="7">
        <v>4.1900000000000004</v>
      </c>
      <c r="U503" s="7">
        <v>32</v>
      </c>
      <c r="V503" s="6">
        <v>26</v>
      </c>
      <c r="W503" s="12">
        <f t="shared" si="86"/>
        <v>0</v>
      </c>
      <c r="X503" s="12">
        <v>2</v>
      </c>
      <c r="Y503" s="13">
        <v>90</v>
      </c>
      <c r="Z503" s="13">
        <v>4.1900000000000004</v>
      </c>
      <c r="AA503" s="13">
        <v>32</v>
      </c>
      <c r="AB503" s="12">
        <v>5</v>
      </c>
      <c r="AC503" s="13">
        <f t="shared" si="84"/>
        <v>676</v>
      </c>
      <c r="AD503" s="12">
        <v>3.4</v>
      </c>
      <c r="AE503" s="12">
        <f t="shared" si="87"/>
        <v>1.2237754316221157</v>
      </c>
      <c r="AF503" s="12">
        <v>26</v>
      </c>
      <c r="AG503" s="12">
        <f t="shared" si="88"/>
        <v>0</v>
      </c>
      <c r="AH503" s="12">
        <f t="shared" si="89"/>
        <v>0</v>
      </c>
      <c r="AI503" s="12">
        <f t="shared" si="90"/>
        <v>0</v>
      </c>
      <c r="AJ503" s="12">
        <f t="shared" si="91"/>
        <v>0</v>
      </c>
      <c r="AK503" s="12">
        <f t="shared" si="92"/>
        <v>1</v>
      </c>
      <c r="AL503" s="12">
        <f t="shared" si="93"/>
        <v>0</v>
      </c>
      <c r="AM503" s="12">
        <f t="shared" si="94"/>
        <v>0</v>
      </c>
      <c r="AN503" s="12">
        <f t="shared" si="95"/>
        <v>0</v>
      </c>
      <c r="AO503" s="12">
        <v>2</v>
      </c>
      <c r="AP503" s="22">
        <f t="shared" si="85"/>
        <v>62.992125984251985</v>
      </c>
    </row>
    <row r="504" spans="1:42" x14ac:dyDescent="0.3">
      <c r="A504" s="6" t="s">
        <v>808</v>
      </c>
      <c r="B504" s="19" t="s">
        <v>61</v>
      </c>
      <c r="C504" s="6" t="s">
        <v>809</v>
      </c>
      <c r="D504" s="6" t="s">
        <v>187</v>
      </c>
      <c r="F504" s="6">
        <v>3.4</v>
      </c>
      <c r="G504" s="6">
        <v>2</v>
      </c>
      <c r="H504" s="6">
        <v>5</v>
      </c>
      <c r="I504" s="6" t="s">
        <v>95</v>
      </c>
      <c r="J504" s="6">
        <v>26</v>
      </c>
      <c r="K504" s="19">
        <v>41782</v>
      </c>
      <c r="L504" s="7" t="s">
        <v>31</v>
      </c>
      <c r="M504" s="7" t="s">
        <v>96</v>
      </c>
      <c r="N504" s="7" t="s">
        <v>294</v>
      </c>
      <c r="O504" s="7">
        <v>90</v>
      </c>
      <c r="P504" s="19">
        <v>41820</v>
      </c>
      <c r="Q504" s="19">
        <v>41821</v>
      </c>
      <c r="R504" s="7" t="s">
        <v>818</v>
      </c>
      <c r="S504" s="7">
        <v>0.12913385826771653</v>
      </c>
      <c r="T504" s="7">
        <v>3.8</v>
      </c>
      <c r="U504" s="7">
        <v>66</v>
      </c>
      <c r="V504" s="6">
        <v>26</v>
      </c>
      <c r="W504" s="12">
        <f t="shared" si="86"/>
        <v>0</v>
      </c>
      <c r="X504" s="12">
        <v>2</v>
      </c>
      <c r="Y504" s="13">
        <v>90</v>
      </c>
      <c r="Z504" s="13">
        <v>3.8</v>
      </c>
      <c r="AA504" s="13">
        <v>66</v>
      </c>
      <c r="AB504" s="12">
        <v>5</v>
      </c>
      <c r="AC504" s="13">
        <f t="shared" si="84"/>
        <v>676</v>
      </c>
      <c r="AD504" s="12">
        <v>3.4</v>
      </c>
      <c r="AE504" s="12">
        <f t="shared" si="87"/>
        <v>1.2237754316221157</v>
      </c>
      <c r="AF504" s="12">
        <v>26</v>
      </c>
      <c r="AG504" s="12">
        <f t="shared" si="88"/>
        <v>0</v>
      </c>
      <c r="AH504" s="12">
        <f t="shared" si="89"/>
        <v>0</v>
      </c>
      <c r="AI504" s="12">
        <f t="shared" si="90"/>
        <v>0</v>
      </c>
      <c r="AJ504" s="12">
        <f t="shared" si="91"/>
        <v>0</v>
      </c>
      <c r="AK504" s="12">
        <f t="shared" si="92"/>
        <v>1</v>
      </c>
      <c r="AL504" s="12">
        <f t="shared" si="93"/>
        <v>0</v>
      </c>
      <c r="AM504" s="12">
        <f t="shared" si="94"/>
        <v>0</v>
      </c>
      <c r="AN504" s="12">
        <f t="shared" si="95"/>
        <v>0</v>
      </c>
      <c r="AO504" s="12">
        <v>2</v>
      </c>
      <c r="AP504" s="22">
        <f t="shared" si="85"/>
        <v>129.13385826771653</v>
      </c>
    </row>
    <row r="505" spans="1:42" x14ac:dyDescent="0.3">
      <c r="A505" s="6" t="s">
        <v>808</v>
      </c>
      <c r="B505" s="19" t="s">
        <v>63</v>
      </c>
      <c r="C505" s="6" t="s">
        <v>809</v>
      </c>
      <c r="D505" s="6" t="s">
        <v>187</v>
      </c>
      <c r="F505" s="6">
        <v>3.4</v>
      </c>
      <c r="G505" s="6">
        <v>2</v>
      </c>
      <c r="H505" s="6">
        <v>5</v>
      </c>
      <c r="I505" s="6" t="s">
        <v>95</v>
      </c>
      <c r="J505" s="6">
        <v>26</v>
      </c>
      <c r="K505" s="19">
        <v>41782</v>
      </c>
      <c r="L505" s="7" t="s">
        <v>31</v>
      </c>
      <c r="M505" s="7" t="s">
        <v>96</v>
      </c>
      <c r="N505" s="7" t="s">
        <v>294</v>
      </c>
      <c r="O505" s="7">
        <v>90</v>
      </c>
      <c r="P505" s="19">
        <v>41821</v>
      </c>
      <c r="Q505" s="19">
        <v>41822</v>
      </c>
      <c r="R505" s="7" t="s">
        <v>819</v>
      </c>
      <c r="S505" s="7">
        <v>4.7244094488188976E-2</v>
      </c>
      <c r="T505" s="7">
        <v>3.92</v>
      </c>
      <c r="U505" s="7">
        <v>32</v>
      </c>
      <c r="V505" s="6">
        <v>26</v>
      </c>
      <c r="W505" s="12">
        <f t="shared" si="86"/>
        <v>0</v>
      </c>
      <c r="X505" s="12">
        <v>2</v>
      </c>
      <c r="Y505" s="13">
        <v>90</v>
      </c>
      <c r="Z505" s="13">
        <v>3.92</v>
      </c>
      <c r="AA505" s="13">
        <v>32</v>
      </c>
      <c r="AB505" s="12">
        <v>5</v>
      </c>
      <c r="AC505" s="13">
        <f t="shared" si="84"/>
        <v>676</v>
      </c>
      <c r="AD505" s="12">
        <v>3.4</v>
      </c>
      <c r="AE505" s="12">
        <f t="shared" si="87"/>
        <v>1.2237754316221157</v>
      </c>
      <c r="AF505" s="12">
        <v>26</v>
      </c>
      <c r="AG505" s="12">
        <f t="shared" si="88"/>
        <v>0</v>
      </c>
      <c r="AH505" s="12">
        <f t="shared" si="89"/>
        <v>0</v>
      </c>
      <c r="AI505" s="12">
        <f t="shared" si="90"/>
        <v>0</v>
      </c>
      <c r="AJ505" s="12">
        <f t="shared" si="91"/>
        <v>0</v>
      </c>
      <c r="AK505" s="12">
        <f t="shared" si="92"/>
        <v>1</v>
      </c>
      <c r="AL505" s="12">
        <f t="shared" si="93"/>
        <v>0</v>
      </c>
      <c r="AM505" s="12">
        <f t="shared" si="94"/>
        <v>0</v>
      </c>
      <c r="AN505" s="12">
        <f t="shared" si="95"/>
        <v>0</v>
      </c>
      <c r="AO505" s="12">
        <v>2</v>
      </c>
      <c r="AP505" s="22">
        <f t="shared" si="85"/>
        <v>47.244094488188978</v>
      </c>
    </row>
    <row r="506" spans="1:42" x14ac:dyDescent="0.3">
      <c r="A506" s="6" t="s">
        <v>808</v>
      </c>
      <c r="B506" s="19" t="s">
        <v>65</v>
      </c>
      <c r="C506" s="6" t="s">
        <v>809</v>
      </c>
      <c r="D506" s="6" t="s">
        <v>187</v>
      </c>
      <c r="F506" s="6">
        <v>3.4</v>
      </c>
      <c r="G506" s="6">
        <v>2</v>
      </c>
      <c r="H506" s="6">
        <v>5</v>
      </c>
      <c r="I506" s="6" t="s">
        <v>95</v>
      </c>
      <c r="J506" s="6">
        <v>26</v>
      </c>
      <c r="K506" s="19">
        <v>41782</v>
      </c>
      <c r="L506" s="7" t="s">
        <v>31</v>
      </c>
      <c r="M506" s="7" t="s">
        <v>96</v>
      </c>
      <c r="N506" s="7" t="s">
        <v>294</v>
      </c>
      <c r="O506" s="7">
        <v>90</v>
      </c>
      <c r="P506" s="19">
        <v>41822</v>
      </c>
      <c r="Q506" s="19">
        <v>41823</v>
      </c>
      <c r="R506" s="7" t="s">
        <v>820</v>
      </c>
      <c r="S506" s="7">
        <v>4.7244094488188976E-2</v>
      </c>
      <c r="T506" s="7">
        <v>3.72</v>
      </c>
      <c r="U506" s="7">
        <v>30</v>
      </c>
      <c r="V506" s="6">
        <v>26</v>
      </c>
      <c r="W506" s="12">
        <f t="shared" si="86"/>
        <v>0</v>
      </c>
      <c r="X506" s="12">
        <v>2</v>
      </c>
      <c r="Y506" s="13">
        <v>90</v>
      </c>
      <c r="Z506" s="13">
        <v>3.72</v>
      </c>
      <c r="AA506" s="13">
        <v>30</v>
      </c>
      <c r="AB506" s="12">
        <v>5</v>
      </c>
      <c r="AC506" s="13">
        <f t="shared" si="84"/>
        <v>676</v>
      </c>
      <c r="AD506" s="12">
        <v>3.4</v>
      </c>
      <c r="AE506" s="12">
        <f t="shared" si="87"/>
        <v>1.2237754316221157</v>
      </c>
      <c r="AF506" s="12">
        <v>26</v>
      </c>
      <c r="AG506" s="12">
        <f t="shared" si="88"/>
        <v>0</v>
      </c>
      <c r="AH506" s="12">
        <f t="shared" si="89"/>
        <v>0</v>
      </c>
      <c r="AI506" s="12">
        <f t="shared" si="90"/>
        <v>0</v>
      </c>
      <c r="AJ506" s="12">
        <f t="shared" si="91"/>
        <v>0</v>
      </c>
      <c r="AK506" s="12">
        <f t="shared" si="92"/>
        <v>1</v>
      </c>
      <c r="AL506" s="12">
        <f t="shared" si="93"/>
        <v>0</v>
      </c>
      <c r="AM506" s="12">
        <f t="shared" si="94"/>
        <v>0</v>
      </c>
      <c r="AN506" s="12">
        <f t="shared" si="95"/>
        <v>0</v>
      </c>
      <c r="AO506" s="12">
        <v>2</v>
      </c>
      <c r="AP506" s="22">
        <f t="shared" si="85"/>
        <v>47.244094488188978</v>
      </c>
    </row>
    <row r="507" spans="1:42" x14ac:dyDescent="0.3">
      <c r="A507" s="6" t="s">
        <v>808</v>
      </c>
      <c r="B507" s="19" t="s">
        <v>67</v>
      </c>
      <c r="C507" s="6" t="s">
        <v>809</v>
      </c>
      <c r="D507" s="6" t="s">
        <v>187</v>
      </c>
      <c r="F507" s="6">
        <v>3.4</v>
      </c>
      <c r="G507" s="6">
        <v>2</v>
      </c>
      <c r="H507" s="6">
        <v>5</v>
      </c>
      <c r="I507" s="6" t="s">
        <v>95</v>
      </c>
      <c r="J507" s="6">
        <v>26</v>
      </c>
      <c r="K507" s="19">
        <v>41782</v>
      </c>
      <c r="L507" s="7" t="s">
        <v>31</v>
      </c>
      <c r="M507" s="7" t="s">
        <v>96</v>
      </c>
      <c r="N507" s="7" t="s">
        <v>294</v>
      </c>
      <c r="O507" s="7">
        <v>90</v>
      </c>
      <c r="P507" s="19">
        <v>41823</v>
      </c>
      <c r="Q507" s="19">
        <v>41824</v>
      </c>
      <c r="R507" s="7" t="s">
        <v>821</v>
      </c>
      <c r="S507" s="7">
        <v>5.3543307086614172E-2</v>
      </c>
      <c r="T507" s="7">
        <v>3.62</v>
      </c>
      <c r="U507" s="7">
        <v>29</v>
      </c>
      <c r="V507" s="6">
        <v>26</v>
      </c>
      <c r="W507" s="12">
        <f t="shared" si="86"/>
        <v>0</v>
      </c>
      <c r="X507" s="12">
        <v>2</v>
      </c>
      <c r="Y507" s="13">
        <v>90</v>
      </c>
      <c r="Z507" s="13">
        <v>3.62</v>
      </c>
      <c r="AA507" s="13">
        <v>29</v>
      </c>
      <c r="AB507" s="12">
        <v>5</v>
      </c>
      <c r="AC507" s="13">
        <f t="shared" si="84"/>
        <v>676</v>
      </c>
      <c r="AD507" s="12">
        <v>3.4</v>
      </c>
      <c r="AE507" s="12">
        <f t="shared" si="87"/>
        <v>1.2237754316221157</v>
      </c>
      <c r="AF507" s="12">
        <v>26</v>
      </c>
      <c r="AG507" s="12">
        <f t="shared" si="88"/>
        <v>0</v>
      </c>
      <c r="AH507" s="12">
        <f t="shared" si="89"/>
        <v>0</v>
      </c>
      <c r="AI507" s="12">
        <f t="shared" si="90"/>
        <v>0</v>
      </c>
      <c r="AJ507" s="12">
        <f t="shared" si="91"/>
        <v>0</v>
      </c>
      <c r="AK507" s="12">
        <f t="shared" si="92"/>
        <v>1</v>
      </c>
      <c r="AL507" s="12">
        <f t="shared" si="93"/>
        <v>0</v>
      </c>
      <c r="AM507" s="12">
        <f t="shared" si="94"/>
        <v>0</v>
      </c>
      <c r="AN507" s="12">
        <f t="shared" si="95"/>
        <v>0</v>
      </c>
      <c r="AO507" s="12">
        <v>2</v>
      </c>
      <c r="AP507" s="22">
        <f t="shared" si="85"/>
        <v>53.54330708661417</v>
      </c>
    </row>
    <row r="508" spans="1:42" x14ac:dyDescent="0.3">
      <c r="A508" s="6" t="s">
        <v>808</v>
      </c>
      <c r="B508" s="19" t="s">
        <v>69</v>
      </c>
      <c r="C508" s="6" t="s">
        <v>809</v>
      </c>
      <c r="D508" s="6" t="s">
        <v>187</v>
      </c>
      <c r="F508" s="6">
        <v>3.4</v>
      </c>
      <c r="G508" s="6">
        <v>2</v>
      </c>
      <c r="H508" s="6">
        <v>5</v>
      </c>
      <c r="I508" s="6" t="s">
        <v>95</v>
      </c>
      <c r="J508" s="6">
        <v>26</v>
      </c>
      <c r="K508" s="19">
        <v>41782</v>
      </c>
      <c r="L508" s="7" t="s">
        <v>31</v>
      </c>
      <c r="M508" s="7" t="s">
        <v>96</v>
      </c>
      <c r="N508" s="7" t="s">
        <v>294</v>
      </c>
      <c r="O508" s="7">
        <v>90</v>
      </c>
      <c r="P508" s="19">
        <v>41824</v>
      </c>
      <c r="Q508" s="19">
        <v>41825</v>
      </c>
      <c r="R508" s="7" t="s">
        <v>822</v>
      </c>
      <c r="S508" s="7">
        <v>1.1023622047244094E-2</v>
      </c>
      <c r="T508" s="7">
        <v>5.78</v>
      </c>
      <c r="U508" s="7">
        <v>12</v>
      </c>
      <c r="V508" s="6">
        <v>26</v>
      </c>
      <c r="W508" s="12">
        <f t="shared" si="86"/>
        <v>0</v>
      </c>
      <c r="X508" s="12">
        <v>2</v>
      </c>
      <c r="Y508" s="13">
        <v>90</v>
      </c>
      <c r="Z508" s="13">
        <v>5.78</v>
      </c>
      <c r="AA508" s="13">
        <v>12</v>
      </c>
      <c r="AB508" s="12">
        <v>5</v>
      </c>
      <c r="AC508" s="13">
        <f t="shared" si="84"/>
        <v>676</v>
      </c>
      <c r="AD508" s="12">
        <v>3.4</v>
      </c>
      <c r="AE508" s="12">
        <f t="shared" si="87"/>
        <v>1.2237754316221157</v>
      </c>
      <c r="AF508" s="12">
        <v>26</v>
      </c>
      <c r="AG508" s="12">
        <f t="shared" si="88"/>
        <v>0</v>
      </c>
      <c r="AH508" s="12">
        <f t="shared" si="89"/>
        <v>0</v>
      </c>
      <c r="AI508" s="12">
        <f t="shared" si="90"/>
        <v>0</v>
      </c>
      <c r="AJ508" s="12">
        <f t="shared" si="91"/>
        <v>0</v>
      </c>
      <c r="AK508" s="12">
        <f t="shared" si="92"/>
        <v>1</v>
      </c>
      <c r="AL508" s="12">
        <f t="shared" si="93"/>
        <v>0</v>
      </c>
      <c r="AM508" s="12">
        <f t="shared" si="94"/>
        <v>0</v>
      </c>
      <c r="AN508" s="12">
        <f t="shared" si="95"/>
        <v>0</v>
      </c>
      <c r="AO508" s="12">
        <v>2</v>
      </c>
      <c r="AP508" s="22">
        <f t="shared" si="85"/>
        <v>11.023622047244094</v>
      </c>
    </row>
    <row r="509" spans="1:42" x14ac:dyDescent="0.3">
      <c r="A509" s="6" t="s">
        <v>808</v>
      </c>
      <c r="B509" s="19" t="s">
        <v>71</v>
      </c>
      <c r="C509" s="6" t="s">
        <v>809</v>
      </c>
      <c r="D509" s="6" t="s">
        <v>187</v>
      </c>
      <c r="F509" s="6">
        <v>3.4</v>
      </c>
      <c r="G509" s="6">
        <v>2</v>
      </c>
      <c r="H509" s="6">
        <v>5</v>
      </c>
      <c r="I509" s="6" t="s">
        <v>95</v>
      </c>
      <c r="J509" s="6">
        <v>28</v>
      </c>
      <c r="K509" s="19">
        <v>41782</v>
      </c>
      <c r="L509" s="7" t="s">
        <v>31</v>
      </c>
      <c r="M509" s="7" t="s">
        <v>96</v>
      </c>
      <c r="N509" s="7" t="s">
        <v>294</v>
      </c>
      <c r="O509" s="7">
        <v>90</v>
      </c>
      <c r="P509" s="19">
        <v>41825</v>
      </c>
      <c r="Q509" s="19">
        <v>41826</v>
      </c>
      <c r="R509" s="7" t="s">
        <v>823</v>
      </c>
      <c r="S509" s="7">
        <v>3.1496062992125991E-2</v>
      </c>
      <c r="T509" s="7">
        <v>3.13</v>
      </c>
      <c r="U509" s="7">
        <v>11</v>
      </c>
      <c r="V509" s="6">
        <v>28</v>
      </c>
      <c r="W509" s="12">
        <f t="shared" si="86"/>
        <v>0</v>
      </c>
      <c r="X509" s="12">
        <v>2</v>
      </c>
      <c r="Y509" s="13">
        <v>90</v>
      </c>
      <c r="Z509" s="13">
        <v>3.13</v>
      </c>
      <c r="AA509" s="13">
        <v>11</v>
      </c>
      <c r="AB509" s="12">
        <v>5</v>
      </c>
      <c r="AC509" s="13">
        <f t="shared" si="84"/>
        <v>784</v>
      </c>
      <c r="AD509" s="12">
        <v>3.4</v>
      </c>
      <c r="AE509" s="12">
        <f t="shared" si="87"/>
        <v>1.2237754316221157</v>
      </c>
      <c r="AF509" s="12">
        <v>28</v>
      </c>
      <c r="AG509" s="12">
        <f t="shared" si="88"/>
        <v>0</v>
      </c>
      <c r="AH509" s="12">
        <f t="shared" si="89"/>
        <v>0</v>
      </c>
      <c r="AI509" s="12">
        <f t="shared" si="90"/>
        <v>0</v>
      </c>
      <c r="AJ509" s="12">
        <f t="shared" si="91"/>
        <v>0</v>
      </c>
      <c r="AK509" s="12">
        <f t="shared" si="92"/>
        <v>1</v>
      </c>
      <c r="AL509" s="12">
        <f t="shared" si="93"/>
        <v>0</v>
      </c>
      <c r="AM509" s="12">
        <f t="shared" si="94"/>
        <v>0</v>
      </c>
      <c r="AN509" s="12">
        <f t="shared" si="95"/>
        <v>0</v>
      </c>
      <c r="AO509" s="12">
        <v>2</v>
      </c>
      <c r="AP509" s="22">
        <f t="shared" si="85"/>
        <v>31.496062992125992</v>
      </c>
    </row>
    <row r="510" spans="1:42" x14ac:dyDescent="0.3">
      <c r="A510" s="6" t="s">
        <v>824</v>
      </c>
      <c r="B510" s="19" t="s">
        <v>252</v>
      </c>
      <c r="C510" s="6" t="s">
        <v>825</v>
      </c>
      <c r="D510" s="6" t="s">
        <v>187</v>
      </c>
      <c r="E510" s="6" t="s">
        <v>826</v>
      </c>
      <c r="F510" s="6">
        <v>6.3</v>
      </c>
      <c r="G510" s="6">
        <v>7</v>
      </c>
      <c r="H510" s="6">
        <v>91</v>
      </c>
      <c r="I510" s="6" t="s">
        <v>30</v>
      </c>
      <c r="J510" s="6">
        <v>79</v>
      </c>
      <c r="K510" s="19">
        <v>41684</v>
      </c>
      <c r="L510" s="7" t="s">
        <v>31</v>
      </c>
      <c r="M510" s="7" t="s">
        <v>32</v>
      </c>
      <c r="N510" s="7" t="s">
        <v>294</v>
      </c>
      <c r="O510" s="7">
        <v>94</v>
      </c>
      <c r="P510" s="19">
        <v>41682</v>
      </c>
      <c r="Q510" s="19">
        <v>41683</v>
      </c>
      <c r="R510" s="7" t="s">
        <v>827</v>
      </c>
      <c r="S510" s="7">
        <v>1.2598425196850395E-2</v>
      </c>
      <c r="T510" s="7">
        <v>4.1399999999999997</v>
      </c>
      <c r="U510" s="7">
        <v>46</v>
      </c>
      <c r="V510" s="6">
        <v>79</v>
      </c>
      <c r="W510" s="12">
        <f t="shared" si="86"/>
        <v>1</v>
      </c>
      <c r="X510" s="12">
        <v>7</v>
      </c>
      <c r="Y510" s="13">
        <v>94</v>
      </c>
      <c r="Z510" s="13">
        <v>4.1399999999999997</v>
      </c>
      <c r="AA510" s="13">
        <v>46</v>
      </c>
      <c r="AB510" s="12">
        <v>91</v>
      </c>
      <c r="AC510" s="13">
        <f t="shared" si="84"/>
        <v>6241</v>
      </c>
      <c r="AD510" s="12">
        <v>6.3</v>
      </c>
      <c r="AE510" s="12">
        <f t="shared" si="87"/>
        <v>1.8405496333974869</v>
      </c>
      <c r="AF510" s="12">
        <v>79</v>
      </c>
      <c r="AG510" s="12">
        <f t="shared" si="88"/>
        <v>0</v>
      </c>
      <c r="AH510" s="12">
        <f t="shared" si="89"/>
        <v>0</v>
      </c>
      <c r="AI510" s="12">
        <f t="shared" si="90"/>
        <v>0</v>
      </c>
      <c r="AJ510" s="12">
        <f t="shared" si="91"/>
        <v>0</v>
      </c>
      <c r="AK510" s="12">
        <f t="shared" si="92"/>
        <v>1</v>
      </c>
      <c r="AL510" s="12">
        <f t="shared" si="93"/>
        <v>0</v>
      </c>
      <c r="AM510" s="12">
        <f t="shared" si="94"/>
        <v>0</v>
      </c>
      <c r="AN510" s="12">
        <f t="shared" si="95"/>
        <v>0</v>
      </c>
      <c r="AO510" s="12">
        <v>7</v>
      </c>
      <c r="AP510" s="22">
        <f t="shared" si="85"/>
        <v>12.598425196850394</v>
      </c>
    </row>
    <row r="511" spans="1:42" x14ac:dyDescent="0.3">
      <c r="A511" s="6" t="s">
        <v>824</v>
      </c>
      <c r="B511" s="19" t="s">
        <v>254</v>
      </c>
      <c r="C511" s="6" t="s">
        <v>825</v>
      </c>
      <c r="D511" s="6" t="s">
        <v>187</v>
      </c>
      <c r="E511" s="6" t="s">
        <v>826</v>
      </c>
      <c r="F511" s="6">
        <v>6.2</v>
      </c>
      <c r="G511" s="6">
        <v>7</v>
      </c>
      <c r="H511" s="6">
        <v>98</v>
      </c>
      <c r="I511" s="6" t="s">
        <v>30</v>
      </c>
      <c r="J511" s="6">
        <v>83</v>
      </c>
      <c r="K511" s="19">
        <v>41684</v>
      </c>
      <c r="L511" s="7" t="s">
        <v>31</v>
      </c>
      <c r="M511" s="7" t="s">
        <v>32</v>
      </c>
      <c r="N511" s="7" t="s">
        <v>294</v>
      </c>
      <c r="O511" s="7">
        <v>94</v>
      </c>
      <c r="P511" s="19">
        <v>41683</v>
      </c>
      <c r="Q511" s="19">
        <v>41684</v>
      </c>
      <c r="R511" s="7" t="s">
        <v>828</v>
      </c>
      <c r="S511" s="7">
        <v>12.299212598425196</v>
      </c>
      <c r="T511" s="7">
        <v>5.89</v>
      </c>
      <c r="U511" s="7">
        <v>11000</v>
      </c>
      <c r="V511" s="6">
        <v>83</v>
      </c>
      <c r="W511" s="12">
        <f t="shared" si="86"/>
        <v>1</v>
      </c>
      <c r="X511" s="12">
        <v>7</v>
      </c>
      <c r="Y511" s="13">
        <v>94</v>
      </c>
      <c r="Z511" s="13">
        <v>5.89</v>
      </c>
      <c r="AA511" s="13">
        <v>11000</v>
      </c>
      <c r="AB511" s="12">
        <v>98</v>
      </c>
      <c r="AC511" s="13">
        <f t="shared" si="84"/>
        <v>6889</v>
      </c>
      <c r="AD511" s="12">
        <v>6.2</v>
      </c>
      <c r="AE511" s="12">
        <f t="shared" si="87"/>
        <v>1.824549292051046</v>
      </c>
      <c r="AF511" s="12">
        <v>83</v>
      </c>
      <c r="AG511" s="12">
        <f t="shared" si="88"/>
        <v>0</v>
      </c>
      <c r="AH511" s="12">
        <f t="shared" si="89"/>
        <v>0</v>
      </c>
      <c r="AI511" s="12">
        <f t="shared" si="90"/>
        <v>0</v>
      </c>
      <c r="AJ511" s="12">
        <f t="shared" si="91"/>
        <v>0</v>
      </c>
      <c r="AK511" s="12">
        <f t="shared" si="92"/>
        <v>1</v>
      </c>
      <c r="AL511" s="12">
        <f t="shared" si="93"/>
        <v>0</v>
      </c>
      <c r="AM511" s="12">
        <f t="shared" si="94"/>
        <v>0</v>
      </c>
      <c r="AN511" s="12">
        <f t="shared" si="95"/>
        <v>0</v>
      </c>
      <c r="AO511" s="12">
        <v>7</v>
      </c>
      <c r="AP511" s="22">
        <f t="shared" si="85"/>
        <v>12299.212598425196</v>
      </c>
    </row>
    <row r="512" spans="1:42" x14ac:dyDescent="0.3">
      <c r="A512" s="6" t="s">
        <v>824</v>
      </c>
      <c r="B512" s="19" t="s">
        <v>256</v>
      </c>
      <c r="C512" s="6" t="s">
        <v>825</v>
      </c>
      <c r="D512" s="6" t="s">
        <v>187</v>
      </c>
      <c r="E512" s="6" t="s">
        <v>826</v>
      </c>
      <c r="F512" s="6">
        <v>6</v>
      </c>
      <c r="G512" s="6">
        <v>8</v>
      </c>
      <c r="H512" s="6">
        <v>106</v>
      </c>
      <c r="I512" s="6" t="s">
        <v>30</v>
      </c>
      <c r="J512" s="6">
        <v>184</v>
      </c>
      <c r="K512" s="19">
        <v>41684</v>
      </c>
      <c r="L512" s="7" t="s">
        <v>31</v>
      </c>
      <c r="M512" s="7" t="s">
        <v>32</v>
      </c>
      <c r="N512" s="7" t="s">
        <v>294</v>
      </c>
      <c r="O512" s="7">
        <v>94</v>
      </c>
      <c r="P512" s="19">
        <v>41684</v>
      </c>
      <c r="Q512" s="19">
        <v>41685</v>
      </c>
      <c r="R512" s="7" t="s">
        <v>829</v>
      </c>
      <c r="S512" s="7">
        <v>2.8598425196850394</v>
      </c>
      <c r="T512" s="7">
        <v>5.12</v>
      </c>
      <c r="U512" s="7">
        <v>6970</v>
      </c>
      <c r="V512" s="6">
        <v>184</v>
      </c>
      <c r="W512" s="12">
        <f t="shared" si="86"/>
        <v>1</v>
      </c>
      <c r="X512" s="12">
        <v>8</v>
      </c>
      <c r="Y512" s="13">
        <v>94</v>
      </c>
      <c r="Z512" s="13">
        <v>5.12</v>
      </c>
      <c r="AA512" s="13">
        <v>6970</v>
      </c>
      <c r="AB512" s="12">
        <v>106</v>
      </c>
      <c r="AC512" s="13">
        <f t="shared" si="84"/>
        <v>33856</v>
      </c>
      <c r="AD512" s="12">
        <v>6</v>
      </c>
      <c r="AE512" s="12">
        <f t="shared" si="87"/>
        <v>1.791759469228055</v>
      </c>
      <c r="AF512" s="12">
        <v>184</v>
      </c>
      <c r="AG512" s="12">
        <f t="shared" si="88"/>
        <v>0</v>
      </c>
      <c r="AH512" s="12">
        <f t="shared" si="89"/>
        <v>0</v>
      </c>
      <c r="AI512" s="12">
        <f t="shared" si="90"/>
        <v>0</v>
      </c>
      <c r="AJ512" s="12">
        <f t="shared" si="91"/>
        <v>0</v>
      </c>
      <c r="AK512" s="12">
        <f t="shared" si="92"/>
        <v>1</v>
      </c>
      <c r="AL512" s="12">
        <f t="shared" si="93"/>
        <v>0</v>
      </c>
      <c r="AM512" s="12">
        <f t="shared" si="94"/>
        <v>0</v>
      </c>
      <c r="AN512" s="12">
        <f t="shared" si="95"/>
        <v>0</v>
      </c>
      <c r="AO512" s="12">
        <v>8</v>
      </c>
      <c r="AP512" s="22">
        <f t="shared" si="85"/>
        <v>2859.8425196850394</v>
      </c>
    </row>
    <row r="513" spans="1:42" x14ac:dyDescent="0.3">
      <c r="A513" s="6" t="s">
        <v>824</v>
      </c>
      <c r="B513" s="19" t="s">
        <v>258</v>
      </c>
      <c r="C513" s="6" t="s">
        <v>825</v>
      </c>
      <c r="D513" s="6" t="s">
        <v>187</v>
      </c>
      <c r="E513" s="6" t="s">
        <v>826</v>
      </c>
      <c r="F513" s="6">
        <v>5.5</v>
      </c>
      <c r="G513" s="6">
        <v>8</v>
      </c>
      <c r="H513" s="6">
        <v>106</v>
      </c>
      <c r="I513" s="6" t="s">
        <v>30</v>
      </c>
      <c r="J513" s="6">
        <v>372</v>
      </c>
      <c r="K513" s="19">
        <v>41684</v>
      </c>
      <c r="L513" s="7" t="s">
        <v>31</v>
      </c>
      <c r="M513" s="7" t="s">
        <v>32</v>
      </c>
      <c r="N513" s="7" t="s">
        <v>294</v>
      </c>
      <c r="O513" s="7">
        <v>94</v>
      </c>
      <c r="P513" s="19">
        <v>41685</v>
      </c>
      <c r="Q513" s="19">
        <v>41686</v>
      </c>
      <c r="R513" s="7" t="s">
        <v>830</v>
      </c>
      <c r="S513" s="7">
        <v>1.8944881889763781</v>
      </c>
      <c r="T513" s="7">
        <v>5.5</v>
      </c>
      <c r="U513" s="7">
        <v>5743</v>
      </c>
      <c r="V513" s="6">
        <v>372</v>
      </c>
      <c r="W513" s="12">
        <f t="shared" si="86"/>
        <v>1</v>
      </c>
      <c r="X513" s="12">
        <v>8</v>
      </c>
      <c r="Y513" s="13">
        <v>94</v>
      </c>
      <c r="Z513" s="13">
        <v>5.5</v>
      </c>
      <c r="AA513" s="13">
        <v>5743</v>
      </c>
      <c r="AB513" s="12">
        <v>106</v>
      </c>
      <c r="AC513" s="13">
        <f t="shared" si="84"/>
        <v>138384</v>
      </c>
      <c r="AD513" s="12">
        <v>5.5</v>
      </c>
      <c r="AE513" s="12">
        <f t="shared" si="87"/>
        <v>1.7047480922384253</v>
      </c>
      <c r="AF513" s="12">
        <v>372</v>
      </c>
      <c r="AG513" s="12">
        <f t="shared" si="88"/>
        <v>0</v>
      </c>
      <c r="AH513" s="12">
        <f t="shared" si="89"/>
        <v>0</v>
      </c>
      <c r="AI513" s="12">
        <f t="shared" si="90"/>
        <v>0</v>
      </c>
      <c r="AJ513" s="12">
        <f t="shared" si="91"/>
        <v>0</v>
      </c>
      <c r="AK513" s="12">
        <f t="shared" si="92"/>
        <v>1</v>
      </c>
      <c r="AL513" s="12">
        <f t="shared" si="93"/>
        <v>0</v>
      </c>
      <c r="AM513" s="12">
        <f t="shared" si="94"/>
        <v>0</v>
      </c>
      <c r="AN513" s="12">
        <f t="shared" si="95"/>
        <v>0</v>
      </c>
      <c r="AO513" s="12">
        <v>8</v>
      </c>
      <c r="AP513" s="22">
        <f t="shared" si="85"/>
        <v>1894.4881889763781</v>
      </c>
    </row>
    <row r="514" spans="1:42" x14ac:dyDescent="0.3">
      <c r="A514" s="6" t="s">
        <v>824</v>
      </c>
      <c r="B514" s="19" t="s">
        <v>260</v>
      </c>
      <c r="C514" s="6" t="s">
        <v>825</v>
      </c>
      <c r="D514" s="6" t="s">
        <v>187</v>
      </c>
      <c r="E514" s="6" t="s">
        <v>826</v>
      </c>
      <c r="F514" s="6">
        <v>5.4</v>
      </c>
      <c r="G514" s="6">
        <v>8</v>
      </c>
      <c r="H514" s="6">
        <v>106</v>
      </c>
      <c r="I514" s="6" t="s">
        <v>30</v>
      </c>
      <c r="J514" s="6">
        <v>490</v>
      </c>
      <c r="K514" s="19">
        <v>41684</v>
      </c>
      <c r="L514" s="7" t="s">
        <v>31</v>
      </c>
      <c r="M514" s="7" t="s">
        <v>32</v>
      </c>
      <c r="N514" s="7" t="s">
        <v>294</v>
      </c>
      <c r="O514" s="7">
        <v>94</v>
      </c>
      <c r="P514" s="19">
        <v>41686</v>
      </c>
      <c r="Q514" s="19">
        <v>41687</v>
      </c>
      <c r="R514" s="7" t="s">
        <v>831</v>
      </c>
      <c r="S514" s="7">
        <v>1.0818897637795277</v>
      </c>
      <c r="T514" s="7">
        <v>5.42</v>
      </c>
      <c r="U514" s="7">
        <v>4998</v>
      </c>
      <c r="V514" s="6">
        <v>490</v>
      </c>
      <c r="W514" s="12">
        <f t="shared" si="86"/>
        <v>1</v>
      </c>
      <c r="X514" s="12">
        <v>8</v>
      </c>
      <c r="Y514" s="13">
        <v>94</v>
      </c>
      <c r="Z514" s="13">
        <v>5.42</v>
      </c>
      <c r="AA514" s="13">
        <v>4998</v>
      </c>
      <c r="AB514" s="12">
        <v>106</v>
      </c>
      <c r="AC514" s="13">
        <f t="shared" ref="AC514:AC577" si="96">V514^2</f>
        <v>240100</v>
      </c>
      <c r="AD514" s="12">
        <v>5.4</v>
      </c>
      <c r="AE514" s="12">
        <f t="shared" si="87"/>
        <v>1.6863989535702288</v>
      </c>
      <c r="AF514" s="12">
        <v>490</v>
      </c>
      <c r="AG514" s="12">
        <f t="shared" si="88"/>
        <v>0</v>
      </c>
      <c r="AH514" s="12">
        <f t="shared" si="89"/>
        <v>0</v>
      </c>
      <c r="AI514" s="12">
        <f t="shared" si="90"/>
        <v>0</v>
      </c>
      <c r="AJ514" s="12">
        <f t="shared" si="91"/>
        <v>0</v>
      </c>
      <c r="AK514" s="12">
        <f t="shared" si="92"/>
        <v>1</v>
      </c>
      <c r="AL514" s="12">
        <f t="shared" si="93"/>
        <v>0</v>
      </c>
      <c r="AM514" s="12">
        <f t="shared" si="94"/>
        <v>0</v>
      </c>
      <c r="AN514" s="12">
        <f t="shared" si="95"/>
        <v>0</v>
      </c>
      <c r="AO514" s="12">
        <v>8</v>
      </c>
      <c r="AP514" s="22">
        <f t="shared" ref="AP514:AP577" si="97">S514*1000</f>
        <v>1081.8897637795278</v>
      </c>
    </row>
    <row r="515" spans="1:42" x14ac:dyDescent="0.3">
      <c r="A515" s="6" t="s">
        <v>824</v>
      </c>
      <c r="B515" s="19" t="s">
        <v>262</v>
      </c>
      <c r="C515" s="6" t="s">
        <v>825</v>
      </c>
      <c r="D515" s="6" t="s">
        <v>187</v>
      </c>
      <c r="E515" s="6" t="s">
        <v>826</v>
      </c>
      <c r="F515" s="6">
        <v>5.4</v>
      </c>
      <c r="G515" s="6">
        <v>8</v>
      </c>
      <c r="H515" s="6">
        <v>106</v>
      </c>
      <c r="I515" s="6" t="s">
        <v>30</v>
      </c>
      <c r="J515" s="6">
        <v>578</v>
      </c>
      <c r="K515" s="19">
        <v>41684</v>
      </c>
      <c r="L515" s="7" t="s">
        <v>31</v>
      </c>
      <c r="M515" s="7" t="s">
        <v>32</v>
      </c>
      <c r="N515" s="7" t="s">
        <v>294</v>
      </c>
      <c r="O515" s="7">
        <v>94</v>
      </c>
      <c r="P515" s="19">
        <v>41687</v>
      </c>
      <c r="Q515" s="19">
        <v>41688</v>
      </c>
      <c r="R515" s="7" t="s">
        <v>832</v>
      </c>
      <c r="S515" s="7">
        <v>1.0125984251968505</v>
      </c>
      <c r="T515" s="7">
        <v>4.5999999999999996</v>
      </c>
      <c r="U515" s="7">
        <v>4403</v>
      </c>
      <c r="V515" s="6">
        <v>578</v>
      </c>
      <c r="W515" s="12">
        <f t="shared" ref="W515:W578" si="98">IF(I515="Yes",1,0)</f>
        <v>1</v>
      </c>
      <c r="X515" s="12">
        <v>8</v>
      </c>
      <c r="Y515" s="13">
        <v>94</v>
      </c>
      <c r="Z515" s="13">
        <v>4.5999999999999996</v>
      </c>
      <c r="AA515" s="13">
        <v>4403</v>
      </c>
      <c r="AB515" s="12">
        <v>106</v>
      </c>
      <c r="AC515" s="13">
        <f t="shared" si="96"/>
        <v>334084</v>
      </c>
      <c r="AD515" s="12">
        <v>5.4</v>
      </c>
      <c r="AE515" s="12">
        <f t="shared" ref="AE515:AE578" si="99">LN(AD515)</f>
        <v>1.6863989535702288</v>
      </c>
      <c r="AF515" s="12">
        <v>578</v>
      </c>
      <c r="AG515" s="12">
        <f t="shared" ref="AG515:AG578" si="100">IF(L515="action",1,0)</f>
        <v>0</v>
      </c>
      <c r="AH515" s="12">
        <f t="shared" ref="AH515:AH578" si="101">IF(L515="animation",1,0)</f>
        <v>0</v>
      </c>
      <c r="AI515" s="12">
        <f t="shared" ref="AI515:AI578" si="102">IF(L515="children",1,0)</f>
        <v>0</v>
      </c>
      <c r="AJ515" s="12">
        <f t="shared" ref="AJ515:AJ578" si="103">IF(L515="comedy",1,0)</f>
        <v>0</v>
      </c>
      <c r="AK515" s="12">
        <f t="shared" ref="AK515:AK578" si="104">IF(L515="drama",1,0)</f>
        <v>1</v>
      </c>
      <c r="AL515" s="12">
        <f t="shared" ref="AL515:AL578" si="105">IF(L515="fantasy",1,0)</f>
        <v>0</v>
      </c>
      <c r="AM515" s="12">
        <f t="shared" ref="AM515:AM578" si="106">IF(L515="romance",1,0)</f>
        <v>0</v>
      </c>
      <c r="AN515" s="12">
        <f t="shared" ref="AN515:AN578" si="107">IF(L515="suspense",1,0)</f>
        <v>0</v>
      </c>
      <c r="AO515" s="12">
        <v>8</v>
      </c>
      <c r="AP515" s="22">
        <f t="shared" si="97"/>
        <v>1012.5984251968505</v>
      </c>
    </row>
    <row r="516" spans="1:42" x14ac:dyDescent="0.3">
      <c r="A516" s="6" t="s">
        <v>824</v>
      </c>
      <c r="B516" s="19" t="s">
        <v>264</v>
      </c>
      <c r="C516" s="6" t="s">
        <v>825</v>
      </c>
      <c r="D516" s="6" t="s">
        <v>187</v>
      </c>
      <c r="E516" s="6" t="s">
        <v>826</v>
      </c>
      <c r="F516" s="6">
        <v>5.4</v>
      </c>
      <c r="G516" s="6">
        <v>8</v>
      </c>
      <c r="H516" s="6">
        <v>106</v>
      </c>
      <c r="I516" s="6" t="s">
        <v>30</v>
      </c>
      <c r="J516" s="6">
        <v>644</v>
      </c>
      <c r="K516" s="19">
        <v>41684</v>
      </c>
      <c r="L516" s="7" t="s">
        <v>31</v>
      </c>
      <c r="M516" s="7" t="s">
        <v>32</v>
      </c>
      <c r="N516" s="7" t="s">
        <v>294</v>
      </c>
      <c r="O516" s="7">
        <v>94</v>
      </c>
      <c r="P516" s="19">
        <v>41688</v>
      </c>
      <c r="Q516" s="19">
        <v>41689</v>
      </c>
      <c r="R516" s="7" t="s">
        <v>833</v>
      </c>
      <c r="S516" s="7">
        <v>0.93070866141732289</v>
      </c>
      <c r="T516" s="7">
        <v>5.53</v>
      </c>
      <c r="U516" s="7">
        <v>4206</v>
      </c>
      <c r="V516" s="6">
        <v>644</v>
      </c>
      <c r="W516" s="12">
        <f t="shared" si="98"/>
        <v>1</v>
      </c>
      <c r="X516" s="12">
        <v>8</v>
      </c>
      <c r="Y516" s="13">
        <v>94</v>
      </c>
      <c r="Z516" s="13">
        <v>5.53</v>
      </c>
      <c r="AA516" s="13">
        <v>4206</v>
      </c>
      <c r="AB516" s="12">
        <v>106</v>
      </c>
      <c r="AC516" s="13">
        <f t="shared" si="96"/>
        <v>414736</v>
      </c>
      <c r="AD516" s="12">
        <v>5.4</v>
      </c>
      <c r="AE516" s="12">
        <f t="shared" si="99"/>
        <v>1.6863989535702288</v>
      </c>
      <c r="AF516" s="12">
        <v>644</v>
      </c>
      <c r="AG516" s="12">
        <f t="shared" si="100"/>
        <v>0</v>
      </c>
      <c r="AH516" s="12">
        <f t="shared" si="101"/>
        <v>0</v>
      </c>
      <c r="AI516" s="12">
        <f t="shared" si="102"/>
        <v>0</v>
      </c>
      <c r="AJ516" s="12">
        <f t="shared" si="103"/>
        <v>0</v>
      </c>
      <c r="AK516" s="12">
        <f t="shared" si="104"/>
        <v>1</v>
      </c>
      <c r="AL516" s="12">
        <f t="shared" si="105"/>
        <v>0</v>
      </c>
      <c r="AM516" s="12">
        <f t="shared" si="106"/>
        <v>0</v>
      </c>
      <c r="AN516" s="12">
        <f t="shared" si="107"/>
        <v>0</v>
      </c>
      <c r="AO516" s="12">
        <v>8</v>
      </c>
      <c r="AP516" s="22">
        <f t="shared" si="97"/>
        <v>930.7086614173229</v>
      </c>
    </row>
    <row r="517" spans="1:42" x14ac:dyDescent="0.3">
      <c r="A517" s="6" t="s">
        <v>824</v>
      </c>
      <c r="B517" s="19" t="s">
        <v>266</v>
      </c>
      <c r="C517" s="6" t="s">
        <v>825</v>
      </c>
      <c r="D517" s="6" t="s">
        <v>187</v>
      </c>
      <c r="E517" s="6" t="s">
        <v>826</v>
      </c>
      <c r="F517" s="6">
        <v>5.4</v>
      </c>
      <c r="G517" s="6">
        <v>8</v>
      </c>
      <c r="H517" s="6">
        <v>106</v>
      </c>
      <c r="I517" s="6" t="s">
        <v>30</v>
      </c>
      <c r="J517" s="6">
        <v>686</v>
      </c>
      <c r="K517" s="19">
        <v>41684</v>
      </c>
      <c r="L517" s="7" t="s">
        <v>31</v>
      </c>
      <c r="M517" s="7" t="s">
        <v>32</v>
      </c>
      <c r="N517" s="7" t="s">
        <v>294</v>
      </c>
      <c r="O517" s="7">
        <v>94</v>
      </c>
      <c r="P517" s="19">
        <v>41689</v>
      </c>
      <c r="Q517" s="19">
        <v>41690</v>
      </c>
      <c r="R517" s="7" t="s">
        <v>834</v>
      </c>
      <c r="S517" s="7">
        <v>0.87401574803149606</v>
      </c>
      <c r="T517" s="7">
        <v>5.43</v>
      </c>
      <c r="U517" s="7">
        <v>4021</v>
      </c>
      <c r="V517" s="6">
        <v>686</v>
      </c>
      <c r="W517" s="12">
        <f t="shared" si="98"/>
        <v>1</v>
      </c>
      <c r="X517" s="12">
        <v>8</v>
      </c>
      <c r="Y517" s="13">
        <v>94</v>
      </c>
      <c r="Z517" s="13">
        <v>5.43</v>
      </c>
      <c r="AA517" s="13">
        <v>4021</v>
      </c>
      <c r="AB517" s="12">
        <v>106</v>
      </c>
      <c r="AC517" s="13">
        <f t="shared" si="96"/>
        <v>470596</v>
      </c>
      <c r="AD517" s="12">
        <v>5.4</v>
      </c>
      <c r="AE517" s="12">
        <f t="shared" si="99"/>
        <v>1.6863989535702288</v>
      </c>
      <c r="AF517" s="12">
        <v>686</v>
      </c>
      <c r="AG517" s="12">
        <f t="shared" si="100"/>
        <v>0</v>
      </c>
      <c r="AH517" s="12">
        <f t="shared" si="101"/>
        <v>0</v>
      </c>
      <c r="AI517" s="12">
        <f t="shared" si="102"/>
        <v>0</v>
      </c>
      <c r="AJ517" s="12">
        <f t="shared" si="103"/>
        <v>0</v>
      </c>
      <c r="AK517" s="12">
        <f t="shared" si="104"/>
        <v>1</v>
      </c>
      <c r="AL517" s="12">
        <f t="shared" si="105"/>
        <v>0</v>
      </c>
      <c r="AM517" s="12">
        <f t="shared" si="106"/>
        <v>0</v>
      </c>
      <c r="AN517" s="12">
        <f t="shared" si="107"/>
        <v>0</v>
      </c>
      <c r="AO517" s="12">
        <v>8</v>
      </c>
      <c r="AP517" s="22">
        <f t="shared" si="97"/>
        <v>874.01574803149606</v>
      </c>
    </row>
    <row r="518" spans="1:42" x14ac:dyDescent="0.3">
      <c r="A518" s="6" t="s">
        <v>824</v>
      </c>
      <c r="B518" s="19" t="s">
        <v>268</v>
      </c>
      <c r="C518" s="6" t="s">
        <v>825</v>
      </c>
      <c r="D518" s="6" t="s">
        <v>187</v>
      </c>
      <c r="E518" s="6" t="s">
        <v>826</v>
      </c>
      <c r="F518" s="6">
        <v>5.3</v>
      </c>
      <c r="G518" s="6">
        <v>8</v>
      </c>
      <c r="H518" s="6">
        <v>106</v>
      </c>
      <c r="I518" s="6" t="s">
        <v>30</v>
      </c>
      <c r="J518" s="6">
        <v>720</v>
      </c>
      <c r="K518" s="19">
        <v>41684</v>
      </c>
      <c r="L518" s="7" t="s">
        <v>31</v>
      </c>
      <c r="M518" s="7" t="s">
        <v>32</v>
      </c>
      <c r="N518" s="7" t="s">
        <v>294</v>
      </c>
      <c r="O518" s="7">
        <v>94</v>
      </c>
      <c r="P518" s="19">
        <v>41690</v>
      </c>
      <c r="Q518" s="19">
        <v>41691</v>
      </c>
      <c r="R518" s="7" t="s">
        <v>835</v>
      </c>
      <c r="S518" s="7">
        <v>0.14960629921259844</v>
      </c>
      <c r="T518" s="7">
        <v>5.54</v>
      </c>
      <c r="U518" s="7">
        <v>903</v>
      </c>
      <c r="V518" s="6">
        <v>720</v>
      </c>
      <c r="W518" s="12">
        <f t="shared" si="98"/>
        <v>1</v>
      </c>
      <c r="X518" s="12">
        <v>8</v>
      </c>
      <c r="Y518" s="13">
        <v>94</v>
      </c>
      <c r="Z518" s="13">
        <v>5.54</v>
      </c>
      <c r="AA518" s="13">
        <v>903</v>
      </c>
      <c r="AB518" s="12">
        <v>106</v>
      </c>
      <c r="AC518" s="13">
        <f t="shared" si="96"/>
        <v>518400</v>
      </c>
      <c r="AD518" s="12">
        <v>5.3</v>
      </c>
      <c r="AE518" s="12">
        <f t="shared" si="99"/>
        <v>1.6677068205580761</v>
      </c>
      <c r="AF518" s="12">
        <v>720</v>
      </c>
      <c r="AG518" s="12">
        <f t="shared" si="100"/>
        <v>0</v>
      </c>
      <c r="AH518" s="12">
        <f t="shared" si="101"/>
        <v>0</v>
      </c>
      <c r="AI518" s="12">
        <f t="shared" si="102"/>
        <v>0</v>
      </c>
      <c r="AJ518" s="12">
        <f t="shared" si="103"/>
        <v>0</v>
      </c>
      <c r="AK518" s="12">
        <f t="shared" si="104"/>
        <v>1</v>
      </c>
      <c r="AL518" s="12">
        <f t="shared" si="105"/>
        <v>0</v>
      </c>
      <c r="AM518" s="12">
        <f t="shared" si="106"/>
        <v>0</v>
      </c>
      <c r="AN518" s="12">
        <f t="shared" si="107"/>
        <v>0</v>
      </c>
      <c r="AO518" s="12">
        <v>8</v>
      </c>
      <c r="AP518" s="22">
        <f t="shared" si="97"/>
        <v>149.60629921259843</v>
      </c>
    </row>
    <row r="519" spans="1:42" x14ac:dyDescent="0.3">
      <c r="A519" s="6" t="s">
        <v>824</v>
      </c>
      <c r="B519" s="19" t="s">
        <v>270</v>
      </c>
      <c r="C519" s="6" t="s">
        <v>825</v>
      </c>
      <c r="D519" s="6" t="s">
        <v>187</v>
      </c>
      <c r="E519" s="6" t="s">
        <v>826</v>
      </c>
      <c r="F519" s="6">
        <v>5.3</v>
      </c>
      <c r="G519" s="6">
        <v>8</v>
      </c>
      <c r="H519" s="6">
        <v>106</v>
      </c>
      <c r="I519" s="6" t="s">
        <v>30</v>
      </c>
      <c r="J519" s="6">
        <v>738</v>
      </c>
      <c r="K519" s="19">
        <v>41684</v>
      </c>
      <c r="L519" s="7" t="s">
        <v>31</v>
      </c>
      <c r="M519" s="7" t="s">
        <v>32</v>
      </c>
      <c r="N519" s="7" t="s">
        <v>294</v>
      </c>
      <c r="O519" s="7">
        <v>94</v>
      </c>
      <c r="P519" s="19">
        <v>41691</v>
      </c>
      <c r="Q519" s="19">
        <v>41692</v>
      </c>
      <c r="R519" s="7" t="s">
        <v>836</v>
      </c>
      <c r="S519" s="7">
        <v>0.19055118110236222</v>
      </c>
      <c r="T519" s="7">
        <v>4.72</v>
      </c>
      <c r="U519" s="7">
        <v>807</v>
      </c>
      <c r="V519" s="6">
        <v>738</v>
      </c>
      <c r="W519" s="12">
        <f t="shared" si="98"/>
        <v>1</v>
      </c>
      <c r="X519" s="12">
        <v>8</v>
      </c>
      <c r="Y519" s="13">
        <v>94</v>
      </c>
      <c r="Z519" s="13">
        <v>4.72</v>
      </c>
      <c r="AA519" s="13">
        <v>807</v>
      </c>
      <c r="AB519" s="12">
        <v>106</v>
      </c>
      <c r="AC519" s="13">
        <f t="shared" si="96"/>
        <v>544644</v>
      </c>
      <c r="AD519" s="12">
        <v>5.3</v>
      </c>
      <c r="AE519" s="12">
        <f t="shared" si="99"/>
        <v>1.6677068205580761</v>
      </c>
      <c r="AF519" s="12">
        <v>738</v>
      </c>
      <c r="AG519" s="12">
        <f t="shared" si="100"/>
        <v>0</v>
      </c>
      <c r="AH519" s="12">
        <f t="shared" si="101"/>
        <v>0</v>
      </c>
      <c r="AI519" s="12">
        <f t="shared" si="102"/>
        <v>0</v>
      </c>
      <c r="AJ519" s="12">
        <f t="shared" si="103"/>
        <v>0</v>
      </c>
      <c r="AK519" s="12">
        <f t="shared" si="104"/>
        <v>1</v>
      </c>
      <c r="AL519" s="12">
        <f t="shared" si="105"/>
        <v>0</v>
      </c>
      <c r="AM519" s="12">
        <f t="shared" si="106"/>
        <v>0</v>
      </c>
      <c r="AN519" s="12">
        <f t="shared" si="107"/>
        <v>0</v>
      </c>
      <c r="AO519" s="12">
        <v>8</v>
      </c>
      <c r="AP519" s="22">
        <f t="shared" si="97"/>
        <v>190.55118110236222</v>
      </c>
    </row>
    <row r="520" spans="1:42" x14ac:dyDescent="0.3">
      <c r="A520" s="6" t="s">
        <v>824</v>
      </c>
      <c r="B520" s="19" t="s">
        <v>272</v>
      </c>
      <c r="C520" s="6" t="s">
        <v>825</v>
      </c>
      <c r="D520" s="6" t="s">
        <v>187</v>
      </c>
      <c r="E520" s="6" t="s">
        <v>826</v>
      </c>
      <c r="F520" s="6">
        <v>5.3</v>
      </c>
      <c r="G520" s="6">
        <v>8</v>
      </c>
      <c r="H520" s="6">
        <v>106</v>
      </c>
      <c r="I520" s="6" t="s">
        <v>30</v>
      </c>
      <c r="J520" s="6">
        <v>761</v>
      </c>
      <c r="K520" s="19">
        <v>41684</v>
      </c>
      <c r="L520" s="7" t="s">
        <v>31</v>
      </c>
      <c r="M520" s="7" t="s">
        <v>32</v>
      </c>
      <c r="N520" s="7" t="s">
        <v>294</v>
      </c>
      <c r="O520" s="7">
        <v>94</v>
      </c>
      <c r="P520" s="19">
        <v>41692</v>
      </c>
      <c r="Q520" s="19">
        <v>41693</v>
      </c>
      <c r="R520" s="7" t="s">
        <v>837</v>
      </c>
      <c r="S520" s="7">
        <v>0.18110236220472439</v>
      </c>
      <c r="T520" s="7">
        <v>5.61</v>
      </c>
      <c r="U520" s="7">
        <v>811</v>
      </c>
      <c r="V520" s="6">
        <v>761</v>
      </c>
      <c r="W520" s="12">
        <f t="shared" si="98"/>
        <v>1</v>
      </c>
      <c r="X520" s="12">
        <v>8</v>
      </c>
      <c r="Y520" s="13">
        <v>94</v>
      </c>
      <c r="Z520" s="13">
        <v>5.61</v>
      </c>
      <c r="AA520" s="13">
        <v>811</v>
      </c>
      <c r="AB520" s="12">
        <v>106</v>
      </c>
      <c r="AC520" s="13">
        <f t="shared" si="96"/>
        <v>579121</v>
      </c>
      <c r="AD520" s="12">
        <v>5.3</v>
      </c>
      <c r="AE520" s="12">
        <f t="shared" si="99"/>
        <v>1.6677068205580761</v>
      </c>
      <c r="AF520" s="12">
        <v>761</v>
      </c>
      <c r="AG520" s="12">
        <f t="shared" si="100"/>
        <v>0</v>
      </c>
      <c r="AH520" s="12">
        <f t="shared" si="101"/>
        <v>0</v>
      </c>
      <c r="AI520" s="12">
        <f t="shared" si="102"/>
        <v>0</v>
      </c>
      <c r="AJ520" s="12">
        <f t="shared" si="103"/>
        <v>0</v>
      </c>
      <c r="AK520" s="12">
        <f t="shared" si="104"/>
        <v>1</v>
      </c>
      <c r="AL520" s="12">
        <f t="shared" si="105"/>
        <v>0</v>
      </c>
      <c r="AM520" s="12">
        <f t="shared" si="106"/>
        <v>0</v>
      </c>
      <c r="AN520" s="12">
        <f t="shared" si="107"/>
        <v>0</v>
      </c>
      <c r="AO520" s="12">
        <v>8</v>
      </c>
      <c r="AP520" s="22">
        <f t="shared" si="97"/>
        <v>181.10236220472439</v>
      </c>
    </row>
    <row r="521" spans="1:42" x14ac:dyDescent="0.3">
      <c r="A521" s="6" t="s">
        <v>824</v>
      </c>
      <c r="B521" s="19" t="s">
        <v>274</v>
      </c>
      <c r="C521" s="6" t="s">
        <v>825</v>
      </c>
      <c r="D521" s="6" t="s">
        <v>187</v>
      </c>
      <c r="E521" s="6" t="s">
        <v>826</v>
      </c>
      <c r="F521" s="6">
        <v>5.3</v>
      </c>
      <c r="G521" s="6">
        <v>8</v>
      </c>
      <c r="H521" s="6">
        <v>106</v>
      </c>
      <c r="I521" s="6" t="s">
        <v>30</v>
      </c>
      <c r="J521" s="6">
        <v>770</v>
      </c>
      <c r="K521" s="19">
        <v>41684</v>
      </c>
      <c r="L521" s="7" t="s">
        <v>31</v>
      </c>
      <c r="M521" s="7" t="s">
        <v>32</v>
      </c>
      <c r="N521" s="7" t="s">
        <v>294</v>
      </c>
      <c r="O521" s="7">
        <v>94</v>
      </c>
      <c r="P521" s="19">
        <v>41693</v>
      </c>
      <c r="Q521" s="19">
        <v>41694</v>
      </c>
      <c r="R521" s="7" t="s">
        <v>838</v>
      </c>
      <c r="S521" s="7">
        <v>0.10236220472440946</v>
      </c>
      <c r="T521" s="7">
        <v>4.55</v>
      </c>
      <c r="U521" s="7">
        <v>752</v>
      </c>
      <c r="V521" s="6">
        <v>770</v>
      </c>
      <c r="W521" s="12">
        <f t="shared" si="98"/>
        <v>1</v>
      </c>
      <c r="X521" s="12">
        <v>8</v>
      </c>
      <c r="Y521" s="13">
        <v>94</v>
      </c>
      <c r="Z521" s="13">
        <v>4.55</v>
      </c>
      <c r="AA521" s="13">
        <v>752</v>
      </c>
      <c r="AB521" s="12">
        <v>106</v>
      </c>
      <c r="AC521" s="13">
        <f t="shared" si="96"/>
        <v>592900</v>
      </c>
      <c r="AD521" s="12">
        <v>5.3</v>
      </c>
      <c r="AE521" s="12">
        <f t="shared" si="99"/>
        <v>1.6677068205580761</v>
      </c>
      <c r="AF521" s="12">
        <v>770</v>
      </c>
      <c r="AG521" s="12">
        <f t="shared" si="100"/>
        <v>0</v>
      </c>
      <c r="AH521" s="12">
        <f t="shared" si="101"/>
        <v>0</v>
      </c>
      <c r="AI521" s="12">
        <f t="shared" si="102"/>
        <v>0</v>
      </c>
      <c r="AJ521" s="12">
        <f t="shared" si="103"/>
        <v>0</v>
      </c>
      <c r="AK521" s="12">
        <f t="shared" si="104"/>
        <v>1</v>
      </c>
      <c r="AL521" s="12">
        <f t="shared" si="105"/>
        <v>0</v>
      </c>
      <c r="AM521" s="12">
        <f t="shared" si="106"/>
        <v>0</v>
      </c>
      <c r="AN521" s="12">
        <f t="shared" si="107"/>
        <v>0</v>
      </c>
      <c r="AO521" s="12">
        <v>8</v>
      </c>
      <c r="AP521" s="22">
        <f t="shared" si="97"/>
        <v>102.36220472440947</v>
      </c>
    </row>
    <row r="522" spans="1:42" x14ac:dyDescent="0.3">
      <c r="A522" s="6" t="s">
        <v>824</v>
      </c>
      <c r="B522" s="19" t="s">
        <v>276</v>
      </c>
      <c r="C522" s="6" t="s">
        <v>825</v>
      </c>
      <c r="D522" s="6" t="s">
        <v>187</v>
      </c>
      <c r="E522" s="6" t="s">
        <v>826</v>
      </c>
      <c r="F522" s="6">
        <v>5.3</v>
      </c>
      <c r="G522" s="6">
        <v>8</v>
      </c>
      <c r="H522" s="6">
        <v>106</v>
      </c>
      <c r="I522" s="6" t="s">
        <v>30</v>
      </c>
      <c r="J522" s="6">
        <v>785</v>
      </c>
      <c r="K522" s="19">
        <v>41684</v>
      </c>
      <c r="L522" s="7" t="s">
        <v>31</v>
      </c>
      <c r="M522" s="7" t="s">
        <v>32</v>
      </c>
      <c r="N522" s="7" t="s">
        <v>294</v>
      </c>
      <c r="O522" s="7">
        <v>94</v>
      </c>
      <c r="P522" s="19">
        <v>41694</v>
      </c>
      <c r="Q522" s="19">
        <v>41695</v>
      </c>
      <c r="R522" s="7" t="s">
        <v>839</v>
      </c>
      <c r="S522" s="7">
        <v>0.10551181102362206</v>
      </c>
      <c r="T522" s="7">
        <v>4.5</v>
      </c>
      <c r="U522" s="7">
        <v>786</v>
      </c>
      <c r="V522" s="6">
        <v>785</v>
      </c>
      <c r="W522" s="12">
        <f t="shared" si="98"/>
        <v>1</v>
      </c>
      <c r="X522" s="12">
        <v>8</v>
      </c>
      <c r="Y522" s="13">
        <v>94</v>
      </c>
      <c r="Z522" s="13">
        <v>4.5</v>
      </c>
      <c r="AA522" s="13">
        <v>786</v>
      </c>
      <c r="AB522" s="12">
        <v>106</v>
      </c>
      <c r="AC522" s="13">
        <f t="shared" si="96"/>
        <v>616225</v>
      </c>
      <c r="AD522" s="12">
        <v>5.3</v>
      </c>
      <c r="AE522" s="12">
        <f t="shared" si="99"/>
        <v>1.6677068205580761</v>
      </c>
      <c r="AF522" s="12">
        <v>785</v>
      </c>
      <c r="AG522" s="12">
        <f t="shared" si="100"/>
        <v>0</v>
      </c>
      <c r="AH522" s="12">
        <f t="shared" si="101"/>
        <v>0</v>
      </c>
      <c r="AI522" s="12">
        <f t="shared" si="102"/>
        <v>0</v>
      </c>
      <c r="AJ522" s="12">
        <f t="shared" si="103"/>
        <v>0</v>
      </c>
      <c r="AK522" s="12">
        <f t="shared" si="104"/>
        <v>1</v>
      </c>
      <c r="AL522" s="12">
        <f t="shared" si="105"/>
        <v>0</v>
      </c>
      <c r="AM522" s="12">
        <f t="shared" si="106"/>
        <v>0</v>
      </c>
      <c r="AN522" s="12">
        <f t="shared" si="107"/>
        <v>0</v>
      </c>
      <c r="AO522" s="12">
        <v>8</v>
      </c>
      <c r="AP522" s="22">
        <f t="shared" si="97"/>
        <v>105.51181102362206</v>
      </c>
    </row>
    <row r="523" spans="1:42" x14ac:dyDescent="0.3">
      <c r="A523" s="6" t="s">
        <v>824</v>
      </c>
      <c r="B523" s="19" t="s">
        <v>278</v>
      </c>
      <c r="C523" s="6" t="s">
        <v>825</v>
      </c>
      <c r="D523" s="6" t="s">
        <v>187</v>
      </c>
      <c r="E523" s="6" t="s">
        <v>826</v>
      </c>
      <c r="F523" s="6">
        <v>5.3</v>
      </c>
      <c r="G523" s="6">
        <v>8</v>
      </c>
      <c r="H523" s="6">
        <v>106</v>
      </c>
      <c r="I523" s="6" t="s">
        <v>30</v>
      </c>
      <c r="J523" s="6">
        <v>791</v>
      </c>
      <c r="K523" s="19">
        <v>41684</v>
      </c>
      <c r="L523" s="7" t="s">
        <v>31</v>
      </c>
      <c r="M523" s="7" t="s">
        <v>32</v>
      </c>
      <c r="N523" s="7" t="s">
        <v>294</v>
      </c>
      <c r="O523" s="7">
        <v>94</v>
      </c>
      <c r="P523" s="19">
        <v>41695</v>
      </c>
      <c r="Q523" s="19">
        <v>41696</v>
      </c>
      <c r="R523" s="7" t="s">
        <v>840</v>
      </c>
      <c r="S523" s="7">
        <v>0.11338582677165354</v>
      </c>
      <c r="T523" s="7">
        <v>4.54</v>
      </c>
      <c r="U523" s="7">
        <v>840</v>
      </c>
      <c r="V523" s="6">
        <v>791</v>
      </c>
      <c r="W523" s="12">
        <f t="shared" si="98"/>
        <v>1</v>
      </c>
      <c r="X523" s="12">
        <v>8</v>
      </c>
      <c r="Y523" s="13">
        <v>94</v>
      </c>
      <c r="Z523" s="13">
        <v>4.54</v>
      </c>
      <c r="AA523" s="13">
        <v>840</v>
      </c>
      <c r="AB523" s="12">
        <v>106</v>
      </c>
      <c r="AC523" s="13">
        <f t="shared" si="96"/>
        <v>625681</v>
      </c>
      <c r="AD523" s="12">
        <v>5.3</v>
      </c>
      <c r="AE523" s="12">
        <f t="shared" si="99"/>
        <v>1.6677068205580761</v>
      </c>
      <c r="AF523" s="12">
        <v>791</v>
      </c>
      <c r="AG523" s="12">
        <f t="shared" si="100"/>
        <v>0</v>
      </c>
      <c r="AH523" s="12">
        <f t="shared" si="101"/>
        <v>0</v>
      </c>
      <c r="AI523" s="12">
        <f t="shared" si="102"/>
        <v>0</v>
      </c>
      <c r="AJ523" s="12">
        <f t="shared" si="103"/>
        <v>0</v>
      </c>
      <c r="AK523" s="12">
        <f t="shared" si="104"/>
        <v>1</v>
      </c>
      <c r="AL523" s="12">
        <f t="shared" si="105"/>
        <v>0</v>
      </c>
      <c r="AM523" s="12">
        <f t="shared" si="106"/>
        <v>0</v>
      </c>
      <c r="AN523" s="12">
        <f t="shared" si="107"/>
        <v>0</v>
      </c>
      <c r="AO523" s="12">
        <v>8</v>
      </c>
      <c r="AP523" s="22">
        <f t="shared" si="97"/>
        <v>113.38582677165354</v>
      </c>
    </row>
    <row r="524" spans="1:42" x14ac:dyDescent="0.3">
      <c r="A524" s="6" t="s">
        <v>824</v>
      </c>
      <c r="B524" s="19" t="s">
        <v>280</v>
      </c>
      <c r="C524" s="6" t="s">
        <v>825</v>
      </c>
      <c r="D524" s="6" t="s">
        <v>187</v>
      </c>
      <c r="E524" s="6" t="s">
        <v>826</v>
      </c>
      <c r="F524" s="6">
        <v>5.3</v>
      </c>
      <c r="G524" s="6">
        <v>8</v>
      </c>
      <c r="H524" s="6">
        <v>106</v>
      </c>
      <c r="I524" s="6" t="s">
        <v>30</v>
      </c>
      <c r="J524" s="6">
        <v>800</v>
      </c>
      <c r="K524" s="19">
        <v>41684</v>
      </c>
      <c r="L524" s="7" t="s">
        <v>31</v>
      </c>
      <c r="M524" s="7" t="s">
        <v>32</v>
      </c>
      <c r="N524" s="7" t="s">
        <v>294</v>
      </c>
      <c r="O524" s="7">
        <v>94</v>
      </c>
      <c r="P524" s="19">
        <v>41696</v>
      </c>
      <c r="Q524" s="19">
        <v>41697</v>
      </c>
      <c r="R524" s="7" t="s">
        <v>841</v>
      </c>
      <c r="S524" s="7">
        <v>0.11968503937007875</v>
      </c>
      <c r="T524" s="7">
        <v>4.72</v>
      </c>
      <c r="U524" s="7">
        <v>843</v>
      </c>
      <c r="V524" s="6">
        <v>800</v>
      </c>
      <c r="W524" s="12">
        <f t="shared" si="98"/>
        <v>1</v>
      </c>
      <c r="X524" s="12">
        <v>8</v>
      </c>
      <c r="Y524" s="13">
        <v>94</v>
      </c>
      <c r="Z524" s="13">
        <v>4.72</v>
      </c>
      <c r="AA524" s="13">
        <v>843</v>
      </c>
      <c r="AB524" s="12">
        <v>106</v>
      </c>
      <c r="AC524" s="13">
        <f t="shared" si="96"/>
        <v>640000</v>
      </c>
      <c r="AD524" s="12">
        <v>5.3</v>
      </c>
      <c r="AE524" s="12">
        <f t="shared" si="99"/>
        <v>1.6677068205580761</v>
      </c>
      <c r="AF524" s="12">
        <v>800</v>
      </c>
      <c r="AG524" s="12">
        <f t="shared" si="100"/>
        <v>0</v>
      </c>
      <c r="AH524" s="12">
        <f t="shared" si="101"/>
        <v>0</v>
      </c>
      <c r="AI524" s="12">
        <f t="shared" si="102"/>
        <v>0</v>
      </c>
      <c r="AJ524" s="12">
        <f t="shared" si="103"/>
        <v>0</v>
      </c>
      <c r="AK524" s="12">
        <f t="shared" si="104"/>
        <v>1</v>
      </c>
      <c r="AL524" s="12">
        <f t="shared" si="105"/>
        <v>0</v>
      </c>
      <c r="AM524" s="12">
        <f t="shared" si="106"/>
        <v>0</v>
      </c>
      <c r="AN524" s="12">
        <f t="shared" si="107"/>
        <v>0</v>
      </c>
      <c r="AO524" s="12">
        <v>8</v>
      </c>
      <c r="AP524" s="22">
        <f t="shared" si="97"/>
        <v>119.68503937007875</v>
      </c>
    </row>
    <row r="525" spans="1:42" x14ac:dyDescent="0.3">
      <c r="A525" s="6" t="s">
        <v>824</v>
      </c>
      <c r="B525" s="19" t="s">
        <v>282</v>
      </c>
      <c r="C525" s="6" t="s">
        <v>825</v>
      </c>
      <c r="D525" s="6" t="s">
        <v>187</v>
      </c>
      <c r="E525" s="6" t="s">
        <v>826</v>
      </c>
      <c r="F525" s="6">
        <v>5.3</v>
      </c>
      <c r="G525" s="6">
        <v>8</v>
      </c>
      <c r="H525" s="6">
        <v>106</v>
      </c>
      <c r="I525" s="6" t="s">
        <v>30</v>
      </c>
      <c r="J525" s="6">
        <v>806</v>
      </c>
      <c r="K525" s="19">
        <v>41684</v>
      </c>
      <c r="L525" s="7" t="s">
        <v>31</v>
      </c>
      <c r="M525" s="7" t="s">
        <v>32</v>
      </c>
      <c r="N525" s="7" t="s">
        <v>294</v>
      </c>
      <c r="O525" s="7">
        <v>94</v>
      </c>
      <c r="P525" s="19">
        <v>41697</v>
      </c>
      <c r="Q525" s="19">
        <v>41698</v>
      </c>
      <c r="R525" s="7" t="s">
        <v>842</v>
      </c>
      <c r="S525" s="7">
        <v>8.1889763779527572E-2</v>
      </c>
      <c r="T525" s="7">
        <v>5.07</v>
      </c>
      <c r="U525" s="7">
        <v>538</v>
      </c>
      <c r="V525" s="6">
        <v>806</v>
      </c>
      <c r="W525" s="12">
        <f t="shared" si="98"/>
        <v>1</v>
      </c>
      <c r="X525" s="12">
        <v>8</v>
      </c>
      <c r="Y525" s="13">
        <v>94</v>
      </c>
      <c r="Z525" s="13">
        <v>5.07</v>
      </c>
      <c r="AA525" s="13">
        <v>538</v>
      </c>
      <c r="AB525" s="12">
        <v>106</v>
      </c>
      <c r="AC525" s="13">
        <f t="shared" si="96"/>
        <v>649636</v>
      </c>
      <c r="AD525" s="12">
        <v>5.3</v>
      </c>
      <c r="AE525" s="12">
        <f t="shared" si="99"/>
        <v>1.6677068205580761</v>
      </c>
      <c r="AF525" s="12">
        <v>806</v>
      </c>
      <c r="AG525" s="12">
        <f t="shared" si="100"/>
        <v>0</v>
      </c>
      <c r="AH525" s="12">
        <f t="shared" si="101"/>
        <v>0</v>
      </c>
      <c r="AI525" s="12">
        <f t="shared" si="102"/>
        <v>0</v>
      </c>
      <c r="AJ525" s="12">
        <f t="shared" si="103"/>
        <v>0</v>
      </c>
      <c r="AK525" s="12">
        <f t="shared" si="104"/>
        <v>1</v>
      </c>
      <c r="AL525" s="12">
        <f t="shared" si="105"/>
        <v>0</v>
      </c>
      <c r="AM525" s="12">
        <f t="shared" si="106"/>
        <v>0</v>
      </c>
      <c r="AN525" s="12">
        <f t="shared" si="107"/>
        <v>0</v>
      </c>
      <c r="AO525" s="12">
        <v>8</v>
      </c>
      <c r="AP525" s="22">
        <f t="shared" si="97"/>
        <v>81.88976377952757</v>
      </c>
    </row>
    <row r="526" spans="1:42" x14ac:dyDescent="0.3">
      <c r="A526" s="6" t="s">
        <v>824</v>
      </c>
      <c r="B526" s="19" t="s">
        <v>284</v>
      </c>
      <c r="C526" s="6" t="s">
        <v>825</v>
      </c>
      <c r="D526" s="6" t="s">
        <v>187</v>
      </c>
      <c r="E526" s="6" t="s">
        <v>826</v>
      </c>
      <c r="F526" s="6">
        <v>5.3</v>
      </c>
      <c r="G526" s="6">
        <v>8</v>
      </c>
      <c r="H526" s="6">
        <v>106</v>
      </c>
      <c r="I526" s="6" t="s">
        <v>30</v>
      </c>
      <c r="J526" s="6">
        <v>814</v>
      </c>
      <c r="K526" s="19">
        <v>41684</v>
      </c>
      <c r="L526" s="7" t="s">
        <v>31</v>
      </c>
      <c r="M526" s="7" t="s">
        <v>32</v>
      </c>
      <c r="N526" s="7" t="s">
        <v>294</v>
      </c>
      <c r="O526" s="7">
        <v>94</v>
      </c>
      <c r="P526" s="19">
        <v>41698</v>
      </c>
      <c r="Q526" s="19">
        <v>41699</v>
      </c>
      <c r="R526" s="7" t="s">
        <v>843</v>
      </c>
      <c r="S526" s="7">
        <v>9.6062992125984251E-2</v>
      </c>
      <c r="T526" s="7">
        <v>5.8</v>
      </c>
      <c r="U526" s="7">
        <v>555</v>
      </c>
      <c r="V526" s="6">
        <v>814</v>
      </c>
      <c r="W526" s="12">
        <f t="shared" si="98"/>
        <v>1</v>
      </c>
      <c r="X526" s="12">
        <v>8</v>
      </c>
      <c r="Y526" s="13">
        <v>94</v>
      </c>
      <c r="Z526" s="13">
        <v>5.8</v>
      </c>
      <c r="AA526" s="13">
        <v>555</v>
      </c>
      <c r="AB526" s="12">
        <v>106</v>
      </c>
      <c r="AC526" s="13">
        <f t="shared" si="96"/>
        <v>662596</v>
      </c>
      <c r="AD526" s="12">
        <v>5.3</v>
      </c>
      <c r="AE526" s="12">
        <f t="shared" si="99"/>
        <v>1.6677068205580761</v>
      </c>
      <c r="AF526" s="12">
        <v>814</v>
      </c>
      <c r="AG526" s="12">
        <f t="shared" si="100"/>
        <v>0</v>
      </c>
      <c r="AH526" s="12">
        <f t="shared" si="101"/>
        <v>0</v>
      </c>
      <c r="AI526" s="12">
        <f t="shared" si="102"/>
        <v>0</v>
      </c>
      <c r="AJ526" s="12">
        <f t="shared" si="103"/>
        <v>0</v>
      </c>
      <c r="AK526" s="12">
        <f t="shared" si="104"/>
        <v>1</v>
      </c>
      <c r="AL526" s="12">
        <f t="shared" si="105"/>
        <v>0</v>
      </c>
      <c r="AM526" s="12">
        <f t="shared" si="106"/>
        <v>0</v>
      </c>
      <c r="AN526" s="12">
        <f t="shared" si="107"/>
        <v>0</v>
      </c>
      <c r="AO526" s="12">
        <v>8</v>
      </c>
      <c r="AP526" s="22">
        <f t="shared" si="97"/>
        <v>96.062992125984252</v>
      </c>
    </row>
    <row r="527" spans="1:42" x14ac:dyDescent="0.3">
      <c r="A527" s="6" t="s">
        <v>824</v>
      </c>
      <c r="B527" s="19" t="s">
        <v>286</v>
      </c>
      <c r="C527" s="6" t="s">
        <v>825</v>
      </c>
      <c r="D527" s="6" t="s">
        <v>187</v>
      </c>
      <c r="E527" s="6" t="s">
        <v>826</v>
      </c>
      <c r="F527" s="6">
        <v>5.3</v>
      </c>
      <c r="G527" s="6">
        <v>8</v>
      </c>
      <c r="H527" s="6">
        <v>106</v>
      </c>
      <c r="I527" s="6" t="s">
        <v>30</v>
      </c>
      <c r="J527" s="6">
        <v>821</v>
      </c>
      <c r="K527" s="19">
        <v>41684</v>
      </c>
      <c r="L527" s="7" t="s">
        <v>31</v>
      </c>
      <c r="M527" s="7" t="s">
        <v>32</v>
      </c>
      <c r="N527" s="7" t="s">
        <v>294</v>
      </c>
      <c r="O527" s="7">
        <v>94</v>
      </c>
      <c r="P527" s="19">
        <v>41699</v>
      </c>
      <c r="Q527" s="19">
        <v>41700</v>
      </c>
      <c r="R527" s="7" t="s">
        <v>844</v>
      </c>
      <c r="S527" s="7">
        <v>8.503937007874017E-2</v>
      </c>
      <c r="T527" s="7">
        <v>5.0199999999999996</v>
      </c>
      <c r="U527" s="7">
        <v>567</v>
      </c>
      <c r="V527" s="6">
        <v>821</v>
      </c>
      <c r="W527" s="12">
        <f t="shared" si="98"/>
        <v>1</v>
      </c>
      <c r="X527" s="12">
        <v>8</v>
      </c>
      <c r="Y527" s="13">
        <v>94</v>
      </c>
      <c r="Z527" s="13">
        <v>5.0199999999999996</v>
      </c>
      <c r="AA527" s="13">
        <v>567</v>
      </c>
      <c r="AB527" s="12">
        <v>106</v>
      </c>
      <c r="AC527" s="13">
        <f t="shared" si="96"/>
        <v>674041</v>
      </c>
      <c r="AD527" s="12">
        <v>5.3</v>
      </c>
      <c r="AE527" s="12">
        <f t="shared" si="99"/>
        <v>1.6677068205580761</v>
      </c>
      <c r="AF527" s="12">
        <v>821</v>
      </c>
      <c r="AG527" s="12">
        <f t="shared" si="100"/>
        <v>0</v>
      </c>
      <c r="AH527" s="12">
        <f t="shared" si="101"/>
        <v>0</v>
      </c>
      <c r="AI527" s="12">
        <f t="shared" si="102"/>
        <v>0</v>
      </c>
      <c r="AJ527" s="12">
        <f t="shared" si="103"/>
        <v>0</v>
      </c>
      <c r="AK527" s="12">
        <f t="shared" si="104"/>
        <v>1</v>
      </c>
      <c r="AL527" s="12">
        <f t="shared" si="105"/>
        <v>0</v>
      </c>
      <c r="AM527" s="12">
        <f t="shared" si="106"/>
        <v>0</v>
      </c>
      <c r="AN527" s="12">
        <f t="shared" si="107"/>
        <v>0</v>
      </c>
      <c r="AO527" s="12">
        <v>8</v>
      </c>
      <c r="AP527" s="22">
        <f t="shared" si="97"/>
        <v>85.039370078740177</v>
      </c>
    </row>
    <row r="528" spans="1:42" x14ac:dyDescent="0.3">
      <c r="A528" s="6" t="s">
        <v>824</v>
      </c>
      <c r="B528" s="19" t="s">
        <v>690</v>
      </c>
      <c r="C528" s="6" t="s">
        <v>825</v>
      </c>
      <c r="D528" s="6" t="s">
        <v>187</v>
      </c>
      <c r="E528" s="6" t="s">
        <v>826</v>
      </c>
      <c r="F528" s="6">
        <v>5.3</v>
      </c>
      <c r="G528" s="6">
        <v>8</v>
      </c>
      <c r="H528" s="6">
        <v>106</v>
      </c>
      <c r="I528" s="6" t="s">
        <v>30</v>
      </c>
      <c r="J528" s="6">
        <v>828</v>
      </c>
      <c r="K528" s="19">
        <v>41684</v>
      </c>
      <c r="L528" s="7" t="s">
        <v>31</v>
      </c>
      <c r="M528" s="7" t="s">
        <v>32</v>
      </c>
      <c r="N528" s="7" t="s">
        <v>294</v>
      </c>
      <c r="O528" s="7">
        <v>94</v>
      </c>
      <c r="P528" s="19">
        <v>41700</v>
      </c>
      <c r="Q528" s="19">
        <v>41701</v>
      </c>
      <c r="R528" s="7" t="s">
        <v>845</v>
      </c>
      <c r="S528" s="7">
        <v>6.2992125984251982E-2</v>
      </c>
      <c r="T528" s="7">
        <v>4.99</v>
      </c>
      <c r="U528" s="7">
        <v>639</v>
      </c>
      <c r="V528" s="6">
        <v>828</v>
      </c>
      <c r="W528" s="12">
        <f t="shared" si="98"/>
        <v>1</v>
      </c>
      <c r="X528" s="12">
        <v>8</v>
      </c>
      <c r="Y528" s="13">
        <v>94</v>
      </c>
      <c r="Z528" s="13">
        <v>4.99</v>
      </c>
      <c r="AA528" s="13">
        <v>639</v>
      </c>
      <c r="AB528" s="12">
        <v>106</v>
      </c>
      <c r="AC528" s="13">
        <f t="shared" si="96"/>
        <v>685584</v>
      </c>
      <c r="AD528" s="12">
        <v>5.3</v>
      </c>
      <c r="AE528" s="12">
        <f t="shared" si="99"/>
        <v>1.6677068205580761</v>
      </c>
      <c r="AF528" s="12">
        <v>828</v>
      </c>
      <c r="AG528" s="12">
        <f t="shared" si="100"/>
        <v>0</v>
      </c>
      <c r="AH528" s="12">
        <f t="shared" si="101"/>
        <v>0</v>
      </c>
      <c r="AI528" s="12">
        <f t="shared" si="102"/>
        <v>0</v>
      </c>
      <c r="AJ528" s="12">
        <f t="shared" si="103"/>
        <v>0</v>
      </c>
      <c r="AK528" s="12">
        <f t="shared" si="104"/>
        <v>1</v>
      </c>
      <c r="AL528" s="12">
        <f t="shared" si="105"/>
        <v>0</v>
      </c>
      <c r="AM528" s="12">
        <f t="shared" si="106"/>
        <v>0</v>
      </c>
      <c r="AN528" s="12">
        <f t="shared" si="107"/>
        <v>0</v>
      </c>
      <c r="AO528" s="12">
        <v>8</v>
      </c>
      <c r="AP528" s="22">
        <f t="shared" si="97"/>
        <v>62.992125984251985</v>
      </c>
    </row>
    <row r="529" spans="1:42" x14ac:dyDescent="0.3">
      <c r="A529" s="6" t="s">
        <v>824</v>
      </c>
      <c r="B529" s="19" t="s">
        <v>288</v>
      </c>
      <c r="C529" s="6" t="s">
        <v>825</v>
      </c>
      <c r="D529" s="6" t="s">
        <v>187</v>
      </c>
      <c r="E529" s="6" t="s">
        <v>826</v>
      </c>
      <c r="F529" s="6">
        <v>5.3</v>
      </c>
      <c r="G529" s="6">
        <v>8</v>
      </c>
      <c r="H529" s="6">
        <v>106</v>
      </c>
      <c r="I529" s="6" t="s">
        <v>30</v>
      </c>
      <c r="J529" s="6">
        <v>833</v>
      </c>
      <c r="K529" s="19">
        <v>41684</v>
      </c>
      <c r="L529" s="7" t="s">
        <v>31</v>
      </c>
      <c r="M529" s="7" t="s">
        <v>32</v>
      </c>
      <c r="N529" s="7" t="s">
        <v>294</v>
      </c>
      <c r="O529" s="7">
        <v>94</v>
      </c>
      <c r="P529" s="19">
        <v>41701</v>
      </c>
      <c r="Q529" s="19">
        <v>41702</v>
      </c>
      <c r="R529" s="7" t="s">
        <v>846</v>
      </c>
      <c r="S529" s="7">
        <v>3.307086614173229E-2</v>
      </c>
      <c r="T529" s="7">
        <v>3.69</v>
      </c>
      <c r="U529" s="7">
        <v>454</v>
      </c>
      <c r="V529" s="6">
        <v>833</v>
      </c>
      <c r="W529" s="12">
        <f t="shared" si="98"/>
        <v>1</v>
      </c>
      <c r="X529" s="12">
        <v>8</v>
      </c>
      <c r="Y529" s="13">
        <v>94</v>
      </c>
      <c r="Z529" s="13">
        <v>3.69</v>
      </c>
      <c r="AA529" s="13">
        <v>454</v>
      </c>
      <c r="AB529" s="12">
        <v>106</v>
      </c>
      <c r="AC529" s="13">
        <f t="shared" si="96"/>
        <v>693889</v>
      </c>
      <c r="AD529" s="12">
        <v>5.3</v>
      </c>
      <c r="AE529" s="12">
        <f t="shared" si="99"/>
        <v>1.6677068205580761</v>
      </c>
      <c r="AF529" s="12">
        <v>833</v>
      </c>
      <c r="AG529" s="12">
        <f t="shared" si="100"/>
        <v>0</v>
      </c>
      <c r="AH529" s="12">
        <f t="shared" si="101"/>
        <v>0</v>
      </c>
      <c r="AI529" s="12">
        <f t="shared" si="102"/>
        <v>0</v>
      </c>
      <c r="AJ529" s="12">
        <f t="shared" si="103"/>
        <v>0</v>
      </c>
      <c r="AK529" s="12">
        <f t="shared" si="104"/>
        <v>1</v>
      </c>
      <c r="AL529" s="12">
        <f t="shared" si="105"/>
        <v>0</v>
      </c>
      <c r="AM529" s="12">
        <f t="shared" si="106"/>
        <v>0</v>
      </c>
      <c r="AN529" s="12">
        <f t="shared" si="107"/>
        <v>0</v>
      </c>
      <c r="AO529" s="12">
        <v>8</v>
      </c>
      <c r="AP529" s="22">
        <f t="shared" si="97"/>
        <v>33.070866141732289</v>
      </c>
    </row>
    <row r="530" spans="1:42" x14ac:dyDescent="0.3">
      <c r="A530" s="6" t="s">
        <v>824</v>
      </c>
      <c r="B530" s="19" t="s">
        <v>693</v>
      </c>
      <c r="C530" s="6" t="s">
        <v>825</v>
      </c>
      <c r="D530" s="6" t="s">
        <v>187</v>
      </c>
      <c r="E530" s="6" t="s">
        <v>826</v>
      </c>
      <c r="F530" s="6">
        <v>5.3</v>
      </c>
      <c r="G530" s="6">
        <v>8</v>
      </c>
      <c r="H530" s="6">
        <v>106</v>
      </c>
      <c r="I530" s="6" t="s">
        <v>30</v>
      </c>
      <c r="J530" s="6">
        <v>836</v>
      </c>
      <c r="K530" s="19">
        <v>41684</v>
      </c>
      <c r="L530" s="7" t="s">
        <v>31</v>
      </c>
      <c r="M530" s="7" t="s">
        <v>32</v>
      </c>
      <c r="N530" s="7" t="s">
        <v>294</v>
      </c>
      <c r="O530" s="7">
        <v>94</v>
      </c>
      <c r="P530" s="19">
        <v>41702</v>
      </c>
      <c r="Q530" s="19">
        <v>41703</v>
      </c>
      <c r="R530" s="7" t="s">
        <v>847</v>
      </c>
      <c r="S530" s="7">
        <v>3.307086614173229E-2</v>
      </c>
      <c r="T530" s="7">
        <v>3.61</v>
      </c>
      <c r="U530" s="7">
        <v>465</v>
      </c>
      <c r="V530" s="6">
        <v>836</v>
      </c>
      <c r="W530" s="12">
        <f t="shared" si="98"/>
        <v>1</v>
      </c>
      <c r="X530" s="12">
        <v>8</v>
      </c>
      <c r="Y530" s="13">
        <v>94</v>
      </c>
      <c r="Z530" s="13">
        <v>3.61</v>
      </c>
      <c r="AA530" s="13">
        <v>465</v>
      </c>
      <c r="AB530" s="12">
        <v>106</v>
      </c>
      <c r="AC530" s="13">
        <f t="shared" si="96"/>
        <v>698896</v>
      </c>
      <c r="AD530" s="12">
        <v>5.3</v>
      </c>
      <c r="AE530" s="12">
        <f t="shared" si="99"/>
        <v>1.6677068205580761</v>
      </c>
      <c r="AF530" s="12">
        <v>836</v>
      </c>
      <c r="AG530" s="12">
        <f t="shared" si="100"/>
        <v>0</v>
      </c>
      <c r="AH530" s="12">
        <f t="shared" si="101"/>
        <v>0</v>
      </c>
      <c r="AI530" s="12">
        <f t="shared" si="102"/>
        <v>0</v>
      </c>
      <c r="AJ530" s="12">
        <f t="shared" si="103"/>
        <v>0</v>
      </c>
      <c r="AK530" s="12">
        <f t="shared" si="104"/>
        <v>1</v>
      </c>
      <c r="AL530" s="12">
        <f t="shared" si="105"/>
        <v>0</v>
      </c>
      <c r="AM530" s="12">
        <f t="shared" si="106"/>
        <v>0</v>
      </c>
      <c r="AN530" s="12">
        <f t="shared" si="107"/>
        <v>0</v>
      </c>
      <c r="AO530" s="12">
        <v>8</v>
      </c>
      <c r="AP530" s="22">
        <f t="shared" si="97"/>
        <v>33.070866141732289</v>
      </c>
    </row>
    <row r="531" spans="1:42" x14ac:dyDescent="0.3">
      <c r="A531" s="6" t="s">
        <v>824</v>
      </c>
      <c r="B531" s="19" t="s">
        <v>425</v>
      </c>
      <c r="C531" s="6" t="s">
        <v>825</v>
      </c>
      <c r="D531" s="6" t="s">
        <v>187</v>
      </c>
      <c r="E531" s="6" t="s">
        <v>826</v>
      </c>
      <c r="F531" s="6">
        <v>5.3</v>
      </c>
      <c r="G531" s="6">
        <v>8</v>
      </c>
      <c r="H531" s="6">
        <v>106</v>
      </c>
      <c r="I531" s="6" t="s">
        <v>30</v>
      </c>
      <c r="J531" s="6">
        <v>838</v>
      </c>
      <c r="K531" s="19">
        <v>41684</v>
      </c>
      <c r="L531" s="7" t="s">
        <v>31</v>
      </c>
      <c r="M531" s="7" t="s">
        <v>32</v>
      </c>
      <c r="N531" s="7" t="s">
        <v>294</v>
      </c>
      <c r="O531" s="7">
        <v>94</v>
      </c>
      <c r="P531" s="19">
        <v>41703</v>
      </c>
      <c r="Q531" s="19">
        <v>41704</v>
      </c>
      <c r="R531" s="7" t="s">
        <v>848</v>
      </c>
      <c r="S531" s="7">
        <v>3.307086614173229E-2</v>
      </c>
      <c r="T531" s="7">
        <v>3.83</v>
      </c>
      <c r="U531" s="7">
        <v>445</v>
      </c>
      <c r="V531" s="6">
        <v>838</v>
      </c>
      <c r="W531" s="12">
        <f t="shared" si="98"/>
        <v>1</v>
      </c>
      <c r="X531" s="12">
        <v>8</v>
      </c>
      <c r="Y531" s="13">
        <v>94</v>
      </c>
      <c r="Z531" s="13">
        <v>3.83</v>
      </c>
      <c r="AA531" s="13">
        <v>445</v>
      </c>
      <c r="AB531" s="12">
        <v>106</v>
      </c>
      <c r="AC531" s="13">
        <f t="shared" si="96"/>
        <v>702244</v>
      </c>
      <c r="AD531" s="12">
        <v>5.3</v>
      </c>
      <c r="AE531" s="12">
        <f t="shared" si="99"/>
        <v>1.6677068205580761</v>
      </c>
      <c r="AF531" s="12">
        <v>838</v>
      </c>
      <c r="AG531" s="12">
        <f t="shared" si="100"/>
        <v>0</v>
      </c>
      <c r="AH531" s="12">
        <f t="shared" si="101"/>
        <v>0</v>
      </c>
      <c r="AI531" s="12">
        <f t="shared" si="102"/>
        <v>0</v>
      </c>
      <c r="AJ531" s="12">
        <f t="shared" si="103"/>
        <v>0</v>
      </c>
      <c r="AK531" s="12">
        <f t="shared" si="104"/>
        <v>1</v>
      </c>
      <c r="AL531" s="12">
        <f t="shared" si="105"/>
        <v>0</v>
      </c>
      <c r="AM531" s="12">
        <f t="shared" si="106"/>
        <v>0</v>
      </c>
      <c r="AN531" s="12">
        <f t="shared" si="107"/>
        <v>0</v>
      </c>
      <c r="AO531" s="12">
        <v>8</v>
      </c>
      <c r="AP531" s="22">
        <f t="shared" si="97"/>
        <v>33.070866141732289</v>
      </c>
    </row>
    <row r="532" spans="1:42" x14ac:dyDescent="0.3">
      <c r="A532" s="6" t="s">
        <v>849</v>
      </c>
      <c r="B532" s="19" t="s">
        <v>505</v>
      </c>
      <c r="C532" s="6" t="s">
        <v>850</v>
      </c>
      <c r="D532" s="6" t="s">
        <v>28</v>
      </c>
      <c r="F532" s="6">
        <v>5.2</v>
      </c>
      <c r="G532" s="6">
        <v>6</v>
      </c>
      <c r="H532" s="6">
        <v>87</v>
      </c>
      <c r="I532" s="6" t="s">
        <v>95</v>
      </c>
      <c r="J532" s="6">
        <v>58</v>
      </c>
      <c r="K532" s="19">
        <v>41859</v>
      </c>
      <c r="L532" s="7" t="s">
        <v>31</v>
      </c>
      <c r="M532" s="7" t="s">
        <v>229</v>
      </c>
      <c r="N532" s="7" t="s">
        <v>483</v>
      </c>
      <c r="O532" s="7">
        <v>98</v>
      </c>
      <c r="P532" s="19">
        <v>41858</v>
      </c>
      <c r="Q532" s="19">
        <v>41859</v>
      </c>
      <c r="R532" s="7" t="s">
        <v>851</v>
      </c>
      <c r="S532" s="7">
        <v>2.1669291338582677</v>
      </c>
      <c r="T532" s="7">
        <v>5.09</v>
      </c>
      <c r="U532" s="7">
        <v>7096</v>
      </c>
      <c r="V532" s="6">
        <v>58</v>
      </c>
      <c r="W532" s="12">
        <f t="shared" si="98"/>
        <v>0</v>
      </c>
      <c r="X532" s="12">
        <v>6</v>
      </c>
      <c r="Y532" s="13">
        <v>98</v>
      </c>
      <c r="Z532" s="13">
        <v>5.09</v>
      </c>
      <c r="AA532" s="13">
        <v>7096</v>
      </c>
      <c r="AB532" s="12">
        <v>87</v>
      </c>
      <c r="AC532" s="13">
        <f t="shared" si="96"/>
        <v>3364</v>
      </c>
      <c r="AD532" s="12">
        <v>5.2</v>
      </c>
      <c r="AE532" s="12">
        <f t="shared" si="99"/>
        <v>1.6486586255873816</v>
      </c>
      <c r="AF532" s="12">
        <v>58</v>
      </c>
      <c r="AG532" s="12">
        <f t="shared" si="100"/>
        <v>0</v>
      </c>
      <c r="AH532" s="12">
        <f t="shared" si="101"/>
        <v>0</v>
      </c>
      <c r="AI532" s="12">
        <f t="shared" si="102"/>
        <v>0</v>
      </c>
      <c r="AJ532" s="12">
        <f t="shared" si="103"/>
        <v>0</v>
      </c>
      <c r="AK532" s="12">
        <f t="shared" si="104"/>
        <v>1</v>
      </c>
      <c r="AL532" s="12">
        <f t="shared" si="105"/>
        <v>0</v>
      </c>
      <c r="AM532" s="12">
        <f t="shared" si="106"/>
        <v>0</v>
      </c>
      <c r="AN532" s="12">
        <f t="shared" si="107"/>
        <v>0</v>
      </c>
      <c r="AO532" s="12">
        <v>6</v>
      </c>
      <c r="AP532" s="22">
        <f t="shared" si="97"/>
        <v>2166.9291338582675</v>
      </c>
    </row>
    <row r="533" spans="1:42" x14ac:dyDescent="0.3">
      <c r="A533" s="6" t="s">
        <v>849</v>
      </c>
      <c r="B533" s="19" t="s">
        <v>507</v>
      </c>
      <c r="C533" s="6" t="s">
        <v>850</v>
      </c>
      <c r="D533" s="6" t="s">
        <v>28</v>
      </c>
      <c r="F533" s="6">
        <v>5.3</v>
      </c>
      <c r="G533" s="6">
        <v>6</v>
      </c>
      <c r="H533" s="6">
        <v>87</v>
      </c>
      <c r="I533" s="6" t="s">
        <v>95</v>
      </c>
      <c r="J533" s="6">
        <v>141</v>
      </c>
      <c r="K533" s="19">
        <v>41859</v>
      </c>
      <c r="L533" s="7" t="s">
        <v>31</v>
      </c>
      <c r="M533" s="7" t="s">
        <v>229</v>
      </c>
      <c r="N533" s="7" t="s">
        <v>483</v>
      </c>
      <c r="O533" s="7">
        <v>98</v>
      </c>
      <c r="P533" s="19">
        <v>41859</v>
      </c>
      <c r="Q533" s="19">
        <v>41860</v>
      </c>
      <c r="R533" s="7" t="s">
        <v>852</v>
      </c>
      <c r="S533" s="7">
        <v>2.5023622047244096</v>
      </c>
      <c r="T533" s="7">
        <v>4.87</v>
      </c>
      <c r="U533" s="7">
        <v>6428</v>
      </c>
      <c r="V533" s="6">
        <v>141</v>
      </c>
      <c r="W533" s="12">
        <f t="shared" si="98"/>
        <v>0</v>
      </c>
      <c r="X533" s="12">
        <v>6</v>
      </c>
      <c r="Y533" s="13">
        <v>98</v>
      </c>
      <c r="Z533" s="13">
        <v>4.87</v>
      </c>
      <c r="AA533" s="13">
        <v>6428</v>
      </c>
      <c r="AB533" s="12">
        <v>87</v>
      </c>
      <c r="AC533" s="13">
        <f t="shared" si="96"/>
        <v>19881</v>
      </c>
      <c r="AD533" s="12">
        <v>5.3</v>
      </c>
      <c r="AE533" s="12">
        <f t="shared" si="99"/>
        <v>1.6677068205580761</v>
      </c>
      <c r="AF533" s="12">
        <v>141</v>
      </c>
      <c r="AG533" s="12">
        <f t="shared" si="100"/>
        <v>0</v>
      </c>
      <c r="AH533" s="12">
        <f t="shared" si="101"/>
        <v>0</v>
      </c>
      <c r="AI533" s="12">
        <f t="shared" si="102"/>
        <v>0</v>
      </c>
      <c r="AJ533" s="12">
        <f t="shared" si="103"/>
        <v>0</v>
      </c>
      <c r="AK533" s="12">
        <f t="shared" si="104"/>
        <v>1</v>
      </c>
      <c r="AL533" s="12">
        <f t="shared" si="105"/>
        <v>0</v>
      </c>
      <c r="AM533" s="12">
        <f t="shared" si="106"/>
        <v>0</v>
      </c>
      <c r="AN533" s="12">
        <f t="shared" si="107"/>
        <v>0</v>
      </c>
      <c r="AO533" s="12">
        <v>6</v>
      </c>
      <c r="AP533" s="22">
        <f t="shared" si="97"/>
        <v>2502.3622047244098</v>
      </c>
    </row>
    <row r="534" spans="1:42" x14ac:dyDescent="0.3">
      <c r="A534" s="6" t="s">
        <v>849</v>
      </c>
      <c r="B534" s="19" t="s">
        <v>509</v>
      </c>
      <c r="C534" s="6" t="s">
        <v>850</v>
      </c>
      <c r="D534" s="6" t="s">
        <v>28</v>
      </c>
      <c r="F534" s="6">
        <v>5.4</v>
      </c>
      <c r="G534" s="6">
        <v>6</v>
      </c>
      <c r="H534" s="6">
        <v>87</v>
      </c>
      <c r="I534" s="6" t="s">
        <v>95</v>
      </c>
      <c r="J534" s="6">
        <v>214</v>
      </c>
      <c r="K534" s="19">
        <v>41859</v>
      </c>
      <c r="L534" s="7" t="s">
        <v>31</v>
      </c>
      <c r="M534" s="7" t="s">
        <v>229</v>
      </c>
      <c r="N534" s="7" t="s">
        <v>483</v>
      </c>
      <c r="O534" s="7">
        <v>98</v>
      </c>
      <c r="P534" s="19">
        <v>41860</v>
      </c>
      <c r="Q534" s="19">
        <v>41861</v>
      </c>
      <c r="R534" s="7" t="s">
        <v>853</v>
      </c>
      <c r="S534" s="7">
        <v>2.2740157480314962</v>
      </c>
      <c r="T534" s="7">
        <v>4.87</v>
      </c>
      <c r="U534" s="7">
        <v>5840</v>
      </c>
      <c r="V534" s="6">
        <v>214</v>
      </c>
      <c r="W534" s="12">
        <f t="shared" si="98"/>
        <v>0</v>
      </c>
      <c r="X534" s="12">
        <v>6</v>
      </c>
      <c r="Y534" s="13">
        <v>98</v>
      </c>
      <c r="Z534" s="13">
        <v>4.87</v>
      </c>
      <c r="AA534" s="13">
        <v>5840</v>
      </c>
      <c r="AB534" s="12">
        <v>87</v>
      </c>
      <c r="AC534" s="13">
        <f t="shared" si="96"/>
        <v>45796</v>
      </c>
      <c r="AD534" s="12">
        <v>5.4</v>
      </c>
      <c r="AE534" s="12">
        <f t="shared" si="99"/>
        <v>1.6863989535702288</v>
      </c>
      <c r="AF534" s="12">
        <v>214</v>
      </c>
      <c r="AG534" s="12">
        <f t="shared" si="100"/>
        <v>0</v>
      </c>
      <c r="AH534" s="12">
        <f t="shared" si="101"/>
        <v>0</v>
      </c>
      <c r="AI534" s="12">
        <f t="shared" si="102"/>
        <v>0</v>
      </c>
      <c r="AJ534" s="12">
        <f t="shared" si="103"/>
        <v>0</v>
      </c>
      <c r="AK534" s="12">
        <f t="shared" si="104"/>
        <v>1</v>
      </c>
      <c r="AL534" s="12">
        <f t="shared" si="105"/>
        <v>0</v>
      </c>
      <c r="AM534" s="12">
        <f t="shared" si="106"/>
        <v>0</v>
      </c>
      <c r="AN534" s="12">
        <f t="shared" si="107"/>
        <v>0</v>
      </c>
      <c r="AO534" s="12">
        <v>6</v>
      </c>
      <c r="AP534" s="22">
        <f t="shared" si="97"/>
        <v>2274.0157480314961</v>
      </c>
    </row>
    <row r="535" spans="1:42" x14ac:dyDescent="0.3">
      <c r="A535" s="6" t="s">
        <v>849</v>
      </c>
      <c r="B535" s="19" t="s">
        <v>511</v>
      </c>
      <c r="C535" s="6" t="s">
        <v>850</v>
      </c>
      <c r="D535" s="6" t="s">
        <v>28</v>
      </c>
      <c r="F535" s="6">
        <v>5.5</v>
      </c>
      <c r="G535" s="6">
        <v>6</v>
      </c>
      <c r="H535" s="6">
        <v>87</v>
      </c>
      <c r="I535" s="6" t="s">
        <v>95</v>
      </c>
      <c r="J535" s="6">
        <v>237</v>
      </c>
      <c r="K535" s="19">
        <v>41859</v>
      </c>
      <c r="L535" s="7" t="s">
        <v>31</v>
      </c>
      <c r="M535" s="7" t="s">
        <v>229</v>
      </c>
      <c r="N535" s="7" t="s">
        <v>483</v>
      </c>
      <c r="O535" s="7">
        <v>98</v>
      </c>
      <c r="P535" s="19">
        <v>41861</v>
      </c>
      <c r="Q535" s="19">
        <v>41862</v>
      </c>
      <c r="R535" s="7" t="s">
        <v>854</v>
      </c>
      <c r="S535" s="7">
        <v>1.3039370078740158</v>
      </c>
      <c r="T535" s="7">
        <v>4.3</v>
      </c>
      <c r="U535" s="7">
        <v>5049</v>
      </c>
      <c r="V535" s="6">
        <v>237</v>
      </c>
      <c r="W535" s="12">
        <f t="shared" si="98"/>
        <v>0</v>
      </c>
      <c r="X535" s="12">
        <v>6</v>
      </c>
      <c r="Y535" s="13">
        <v>98</v>
      </c>
      <c r="Z535" s="13">
        <v>4.3</v>
      </c>
      <c r="AA535" s="13">
        <v>5049</v>
      </c>
      <c r="AB535" s="12">
        <v>87</v>
      </c>
      <c r="AC535" s="13">
        <f t="shared" si="96"/>
        <v>56169</v>
      </c>
      <c r="AD535" s="12">
        <v>5.5</v>
      </c>
      <c r="AE535" s="12">
        <f t="shared" si="99"/>
        <v>1.7047480922384253</v>
      </c>
      <c r="AF535" s="12">
        <v>237</v>
      </c>
      <c r="AG535" s="12">
        <f t="shared" si="100"/>
        <v>0</v>
      </c>
      <c r="AH535" s="12">
        <f t="shared" si="101"/>
        <v>0</v>
      </c>
      <c r="AI535" s="12">
        <f t="shared" si="102"/>
        <v>0</v>
      </c>
      <c r="AJ535" s="12">
        <f t="shared" si="103"/>
        <v>0</v>
      </c>
      <c r="AK535" s="12">
        <f t="shared" si="104"/>
        <v>1</v>
      </c>
      <c r="AL535" s="12">
        <f t="shared" si="105"/>
        <v>0</v>
      </c>
      <c r="AM535" s="12">
        <f t="shared" si="106"/>
        <v>0</v>
      </c>
      <c r="AN535" s="12">
        <f t="shared" si="107"/>
        <v>0</v>
      </c>
      <c r="AO535" s="12">
        <v>6</v>
      </c>
      <c r="AP535" s="22">
        <f t="shared" si="97"/>
        <v>1303.9370078740158</v>
      </c>
    </row>
    <row r="536" spans="1:42" x14ac:dyDescent="0.3">
      <c r="A536" s="6" t="s">
        <v>849</v>
      </c>
      <c r="B536" s="19" t="s">
        <v>513</v>
      </c>
      <c r="C536" s="6" t="s">
        <v>850</v>
      </c>
      <c r="D536" s="6" t="s">
        <v>28</v>
      </c>
      <c r="F536" s="6">
        <v>5.6</v>
      </c>
      <c r="G536" s="6">
        <v>6</v>
      </c>
      <c r="H536" s="6">
        <v>87</v>
      </c>
      <c r="I536" s="6" t="s">
        <v>95</v>
      </c>
      <c r="J536" s="6">
        <v>318</v>
      </c>
      <c r="K536" s="19">
        <v>41859</v>
      </c>
      <c r="L536" s="7" t="s">
        <v>31</v>
      </c>
      <c r="M536" s="7" t="s">
        <v>229</v>
      </c>
      <c r="N536" s="7" t="s">
        <v>483</v>
      </c>
      <c r="O536" s="7">
        <v>98</v>
      </c>
      <c r="P536" s="19">
        <v>41862</v>
      </c>
      <c r="Q536" s="19">
        <v>41863</v>
      </c>
      <c r="R536" s="7" t="s">
        <v>855</v>
      </c>
      <c r="S536" s="7">
        <v>1.2944881889763782</v>
      </c>
      <c r="T536" s="7">
        <v>4.96</v>
      </c>
      <c r="U536" s="7">
        <v>4348</v>
      </c>
      <c r="V536" s="6">
        <v>318</v>
      </c>
      <c r="W536" s="12">
        <f t="shared" si="98"/>
        <v>0</v>
      </c>
      <c r="X536" s="12">
        <v>6</v>
      </c>
      <c r="Y536" s="13">
        <v>98</v>
      </c>
      <c r="Z536" s="13">
        <v>4.96</v>
      </c>
      <c r="AA536" s="13">
        <v>4348</v>
      </c>
      <c r="AB536" s="12">
        <v>87</v>
      </c>
      <c r="AC536" s="13">
        <f t="shared" si="96"/>
        <v>101124</v>
      </c>
      <c r="AD536" s="12">
        <v>5.6</v>
      </c>
      <c r="AE536" s="12">
        <f t="shared" si="99"/>
        <v>1.7227665977411035</v>
      </c>
      <c r="AF536" s="12">
        <v>318</v>
      </c>
      <c r="AG536" s="12">
        <f t="shared" si="100"/>
        <v>0</v>
      </c>
      <c r="AH536" s="12">
        <f t="shared" si="101"/>
        <v>0</v>
      </c>
      <c r="AI536" s="12">
        <f t="shared" si="102"/>
        <v>0</v>
      </c>
      <c r="AJ536" s="12">
        <f t="shared" si="103"/>
        <v>0</v>
      </c>
      <c r="AK536" s="12">
        <f t="shared" si="104"/>
        <v>1</v>
      </c>
      <c r="AL536" s="12">
        <f t="shared" si="105"/>
        <v>0</v>
      </c>
      <c r="AM536" s="12">
        <f t="shared" si="106"/>
        <v>0</v>
      </c>
      <c r="AN536" s="12">
        <f t="shared" si="107"/>
        <v>0</v>
      </c>
      <c r="AO536" s="12">
        <v>6</v>
      </c>
      <c r="AP536" s="22">
        <f t="shared" si="97"/>
        <v>1294.4881889763783</v>
      </c>
    </row>
    <row r="537" spans="1:42" x14ac:dyDescent="0.3">
      <c r="A537" s="6" t="s">
        <v>849</v>
      </c>
      <c r="B537" s="19" t="s">
        <v>515</v>
      </c>
      <c r="C537" s="6" t="s">
        <v>850</v>
      </c>
      <c r="D537" s="6" t="s">
        <v>28</v>
      </c>
      <c r="F537" s="6">
        <v>5.7</v>
      </c>
      <c r="G537" s="6">
        <v>6</v>
      </c>
      <c r="H537" s="6">
        <v>87</v>
      </c>
      <c r="I537" s="6" t="s">
        <v>95</v>
      </c>
      <c r="J537" s="6">
        <v>338</v>
      </c>
      <c r="K537" s="19">
        <v>41859</v>
      </c>
      <c r="L537" s="7" t="s">
        <v>31</v>
      </c>
      <c r="M537" s="7" t="s">
        <v>229</v>
      </c>
      <c r="N537" s="7" t="s">
        <v>483</v>
      </c>
      <c r="O537" s="7">
        <v>98</v>
      </c>
      <c r="P537" s="19">
        <v>41863</v>
      </c>
      <c r="Q537" s="19">
        <v>41864</v>
      </c>
      <c r="R537" s="7" t="s">
        <v>856</v>
      </c>
      <c r="S537" s="7">
        <v>1.094488188976378</v>
      </c>
      <c r="T537" s="7">
        <v>4.49</v>
      </c>
      <c r="U537" s="7">
        <v>4061</v>
      </c>
      <c r="V537" s="6">
        <v>338</v>
      </c>
      <c r="W537" s="12">
        <f t="shared" si="98"/>
        <v>0</v>
      </c>
      <c r="X537" s="12">
        <v>6</v>
      </c>
      <c r="Y537" s="13">
        <v>98</v>
      </c>
      <c r="Z537" s="13">
        <v>4.49</v>
      </c>
      <c r="AA537" s="13">
        <v>4061</v>
      </c>
      <c r="AB537" s="12">
        <v>87</v>
      </c>
      <c r="AC537" s="13">
        <f t="shared" si="96"/>
        <v>114244</v>
      </c>
      <c r="AD537" s="12">
        <v>5.7</v>
      </c>
      <c r="AE537" s="12">
        <f t="shared" si="99"/>
        <v>1.7404661748405046</v>
      </c>
      <c r="AF537" s="12">
        <v>338</v>
      </c>
      <c r="AG537" s="12">
        <f t="shared" si="100"/>
        <v>0</v>
      </c>
      <c r="AH537" s="12">
        <f t="shared" si="101"/>
        <v>0</v>
      </c>
      <c r="AI537" s="12">
        <f t="shared" si="102"/>
        <v>0</v>
      </c>
      <c r="AJ537" s="12">
        <f t="shared" si="103"/>
        <v>0</v>
      </c>
      <c r="AK537" s="12">
        <f t="shared" si="104"/>
        <v>1</v>
      </c>
      <c r="AL537" s="12">
        <f t="shared" si="105"/>
        <v>0</v>
      </c>
      <c r="AM537" s="12">
        <f t="shared" si="106"/>
        <v>0</v>
      </c>
      <c r="AN537" s="12">
        <f t="shared" si="107"/>
        <v>0</v>
      </c>
      <c r="AO537" s="12">
        <v>6</v>
      </c>
      <c r="AP537" s="22">
        <f t="shared" si="97"/>
        <v>1094.4881889763781</v>
      </c>
    </row>
    <row r="538" spans="1:42" x14ac:dyDescent="0.3">
      <c r="A538" s="6" t="s">
        <v>849</v>
      </c>
      <c r="B538" s="19" t="s">
        <v>517</v>
      </c>
      <c r="C538" s="6" t="s">
        <v>850</v>
      </c>
      <c r="D538" s="6" t="s">
        <v>28</v>
      </c>
      <c r="F538" s="6">
        <v>5.7</v>
      </c>
      <c r="G538" s="6">
        <v>6</v>
      </c>
      <c r="H538" s="6">
        <v>87</v>
      </c>
      <c r="I538" s="6" t="s">
        <v>95</v>
      </c>
      <c r="J538" s="6">
        <v>344</v>
      </c>
      <c r="K538" s="19">
        <v>41859</v>
      </c>
      <c r="L538" s="7" t="s">
        <v>31</v>
      </c>
      <c r="M538" s="7" t="s">
        <v>229</v>
      </c>
      <c r="N538" s="7" t="s">
        <v>483</v>
      </c>
      <c r="O538" s="7">
        <v>98</v>
      </c>
      <c r="P538" s="19">
        <v>41864</v>
      </c>
      <c r="Q538" s="19">
        <v>41865</v>
      </c>
      <c r="R538" s="7" t="s">
        <v>857</v>
      </c>
      <c r="S538" s="7">
        <v>0.4976377952755906</v>
      </c>
      <c r="T538" s="7">
        <v>5.04</v>
      </c>
      <c r="U538" s="7">
        <v>1971</v>
      </c>
      <c r="V538" s="6">
        <v>344</v>
      </c>
      <c r="W538" s="12">
        <f t="shared" si="98"/>
        <v>0</v>
      </c>
      <c r="X538" s="12">
        <v>6</v>
      </c>
      <c r="Y538" s="13">
        <v>98</v>
      </c>
      <c r="Z538" s="13">
        <v>5.04</v>
      </c>
      <c r="AA538" s="13">
        <v>1971</v>
      </c>
      <c r="AB538" s="12">
        <v>87</v>
      </c>
      <c r="AC538" s="13">
        <f t="shared" si="96"/>
        <v>118336</v>
      </c>
      <c r="AD538" s="12">
        <v>5.7</v>
      </c>
      <c r="AE538" s="12">
        <f t="shared" si="99"/>
        <v>1.7404661748405046</v>
      </c>
      <c r="AF538" s="12">
        <v>344</v>
      </c>
      <c r="AG538" s="12">
        <f t="shared" si="100"/>
        <v>0</v>
      </c>
      <c r="AH538" s="12">
        <f t="shared" si="101"/>
        <v>0</v>
      </c>
      <c r="AI538" s="12">
        <f t="shared" si="102"/>
        <v>0</v>
      </c>
      <c r="AJ538" s="12">
        <f t="shared" si="103"/>
        <v>0</v>
      </c>
      <c r="AK538" s="12">
        <f t="shared" si="104"/>
        <v>1</v>
      </c>
      <c r="AL538" s="12">
        <f t="shared" si="105"/>
        <v>0</v>
      </c>
      <c r="AM538" s="12">
        <f t="shared" si="106"/>
        <v>0</v>
      </c>
      <c r="AN538" s="12">
        <f t="shared" si="107"/>
        <v>0</v>
      </c>
      <c r="AO538" s="12">
        <v>6</v>
      </c>
      <c r="AP538" s="22">
        <f t="shared" si="97"/>
        <v>497.63779527559058</v>
      </c>
    </row>
    <row r="539" spans="1:42" x14ac:dyDescent="0.3">
      <c r="A539" s="6" t="s">
        <v>849</v>
      </c>
      <c r="B539" s="19" t="s">
        <v>519</v>
      </c>
      <c r="C539" s="6" t="s">
        <v>850</v>
      </c>
      <c r="D539" s="6" t="s">
        <v>28</v>
      </c>
      <c r="F539" s="6">
        <v>5.6</v>
      </c>
      <c r="G539" s="6">
        <v>6</v>
      </c>
      <c r="H539" s="6">
        <v>87</v>
      </c>
      <c r="I539" s="6" t="s">
        <v>95</v>
      </c>
      <c r="J539" s="6">
        <v>351</v>
      </c>
      <c r="K539" s="19">
        <v>41859</v>
      </c>
      <c r="L539" s="7" t="s">
        <v>31</v>
      </c>
      <c r="M539" s="7" t="s">
        <v>229</v>
      </c>
      <c r="N539" s="7" t="s">
        <v>483</v>
      </c>
      <c r="O539" s="7">
        <v>98</v>
      </c>
      <c r="P539" s="19">
        <v>41865</v>
      </c>
      <c r="Q539" s="19">
        <v>41866</v>
      </c>
      <c r="R539" s="7" t="s">
        <v>858</v>
      </c>
      <c r="S539" s="7">
        <v>0.11338582677165354</v>
      </c>
      <c r="T539" s="7">
        <v>4.55</v>
      </c>
      <c r="U539" s="7">
        <v>359</v>
      </c>
      <c r="V539" s="6">
        <v>351</v>
      </c>
      <c r="W539" s="12">
        <f t="shared" si="98"/>
        <v>0</v>
      </c>
      <c r="X539" s="12">
        <v>6</v>
      </c>
      <c r="Y539" s="13">
        <v>98</v>
      </c>
      <c r="Z539" s="13">
        <v>4.55</v>
      </c>
      <c r="AA539" s="13">
        <v>359</v>
      </c>
      <c r="AB539" s="12">
        <v>87</v>
      </c>
      <c r="AC539" s="13">
        <f t="shared" si="96"/>
        <v>123201</v>
      </c>
      <c r="AD539" s="12">
        <v>5.6</v>
      </c>
      <c r="AE539" s="12">
        <f t="shared" si="99"/>
        <v>1.7227665977411035</v>
      </c>
      <c r="AF539" s="12">
        <v>351</v>
      </c>
      <c r="AG539" s="12">
        <f t="shared" si="100"/>
        <v>0</v>
      </c>
      <c r="AH539" s="12">
        <f t="shared" si="101"/>
        <v>0</v>
      </c>
      <c r="AI539" s="12">
        <f t="shared" si="102"/>
        <v>0</v>
      </c>
      <c r="AJ539" s="12">
        <f t="shared" si="103"/>
        <v>0</v>
      </c>
      <c r="AK539" s="12">
        <f t="shared" si="104"/>
        <v>1</v>
      </c>
      <c r="AL539" s="12">
        <f t="shared" si="105"/>
        <v>0</v>
      </c>
      <c r="AM539" s="12">
        <f t="shared" si="106"/>
        <v>0</v>
      </c>
      <c r="AN539" s="12">
        <f t="shared" si="107"/>
        <v>0</v>
      </c>
      <c r="AO539" s="12">
        <v>6</v>
      </c>
      <c r="AP539" s="22">
        <f t="shared" si="97"/>
        <v>113.38582677165354</v>
      </c>
    </row>
    <row r="540" spans="1:42" x14ac:dyDescent="0.3">
      <c r="A540" s="6" t="s">
        <v>849</v>
      </c>
      <c r="B540" s="19" t="s">
        <v>521</v>
      </c>
      <c r="C540" s="6" t="s">
        <v>850</v>
      </c>
      <c r="D540" s="6" t="s">
        <v>28</v>
      </c>
      <c r="F540" s="6">
        <v>5.6</v>
      </c>
      <c r="G540" s="6">
        <v>6</v>
      </c>
      <c r="H540" s="6">
        <v>87</v>
      </c>
      <c r="I540" s="6" t="s">
        <v>95</v>
      </c>
      <c r="J540" s="6">
        <v>356</v>
      </c>
      <c r="K540" s="19">
        <v>41859</v>
      </c>
      <c r="L540" s="7" t="s">
        <v>31</v>
      </c>
      <c r="M540" s="7" t="s">
        <v>229</v>
      </c>
      <c r="N540" s="7" t="s">
        <v>483</v>
      </c>
      <c r="O540" s="7">
        <v>98</v>
      </c>
      <c r="P540" s="19">
        <v>41866</v>
      </c>
      <c r="Q540" s="19">
        <v>41867</v>
      </c>
      <c r="R540" s="7" t="s">
        <v>859</v>
      </c>
      <c r="S540" s="7">
        <v>0.13543307086614173</v>
      </c>
      <c r="T540" s="7">
        <v>4.57</v>
      </c>
      <c r="U540" s="7">
        <v>249</v>
      </c>
      <c r="V540" s="6">
        <v>356</v>
      </c>
      <c r="W540" s="12">
        <f t="shared" si="98"/>
        <v>0</v>
      </c>
      <c r="X540" s="12">
        <v>6</v>
      </c>
      <c r="Y540" s="13">
        <v>98</v>
      </c>
      <c r="Z540" s="13">
        <v>4.57</v>
      </c>
      <c r="AA540" s="13">
        <v>249</v>
      </c>
      <c r="AB540" s="12">
        <v>87</v>
      </c>
      <c r="AC540" s="13">
        <f t="shared" si="96"/>
        <v>126736</v>
      </c>
      <c r="AD540" s="12">
        <v>5.6</v>
      </c>
      <c r="AE540" s="12">
        <f t="shared" si="99"/>
        <v>1.7227665977411035</v>
      </c>
      <c r="AF540" s="12">
        <v>356</v>
      </c>
      <c r="AG540" s="12">
        <f t="shared" si="100"/>
        <v>0</v>
      </c>
      <c r="AH540" s="12">
        <f t="shared" si="101"/>
        <v>0</v>
      </c>
      <c r="AI540" s="12">
        <f t="shared" si="102"/>
        <v>0</v>
      </c>
      <c r="AJ540" s="12">
        <f t="shared" si="103"/>
        <v>0</v>
      </c>
      <c r="AK540" s="12">
        <f t="shared" si="104"/>
        <v>1</v>
      </c>
      <c r="AL540" s="12">
        <f t="shared" si="105"/>
        <v>0</v>
      </c>
      <c r="AM540" s="12">
        <f t="shared" si="106"/>
        <v>0</v>
      </c>
      <c r="AN540" s="12">
        <f t="shared" si="107"/>
        <v>0</v>
      </c>
      <c r="AO540" s="12">
        <v>6</v>
      </c>
      <c r="AP540" s="22">
        <f t="shared" si="97"/>
        <v>135.43307086614172</v>
      </c>
    </row>
    <row r="541" spans="1:42" x14ac:dyDescent="0.3">
      <c r="A541" s="6" t="s">
        <v>849</v>
      </c>
      <c r="B541" s="19" t="s">
        <v>529</v>
      </c>
      <c r="C541" s="6" t="s">
        <v>850</v>
      </c>
      <c r="D541" s="6" t="s">
        <v>28</v>
      </c>
      <c r="F541" s="6">
        <v>5.6</v>
      </c>
      <c r="G541" s="6">
        <v>6</v>
      </c>
      <c r="H541" s="6">
        <v>87</v>
      </c>
      <c r="I541" s="6" t="s">
        <v>95</v>
      </c>
      <c r="J541" s="6">
        <v>368</v>
      </c>
      <c r="K541" s="19">
        <v>41859</v>
      </c>
      <c r="L541" s="7" t="s">
        <v>31</v>
      </c>
      <c r="M541" s="7" t="s">
        <v>229</v>
      </c>
      <c r="N541" s="7" t="s">
        <v>483</v>
      </c>
      <c r="O541" s="7">
        <v>98</v>
      </c>
      <c r="P541" s="19">
        <v>41870</v>
      </c>
      <c r="Q541" s="19">
        <v>41871</v>
      </c>
      <c r="R541" s="7" t="s">
        <v>860</v>
      </c>
      <c r="S541" s="7">
        <v>7.7165354330708674E-2</v>
      </c>
      <c r="T541" s="7">
        <v>2.6</v>
      </c>
      <c r="U541" s="7">
        <v>228</v>
      </c>
      <c r="V541" s="6">
        <v>368</v>
      </c>
      <c r="W541" s="12">
        <f t="shared" si="98"/>
        <v>0</v>
      </c>
      <c r="X541" s="12">
        <v>6</v>
      </c>
      <c r="Y541" s="13">
        <v>98</v>
      </c>
      <c r="Z541" s="13">
        <v>2.6</v>
      </c>
      <c r="AA541" s="13">
        <v>228</v>
      </c>
      <c r="AB541" s="12">
        <v>87</v>
      </c>
      <c r="AC541" s="13">
        <f t="shared" si="96"/>
        <v>135424</v>
      </c>
      <c r="AD541" s="12">
        <v>5.6</v>
      </c>
      <c r="AE541" s="12">
        <f t="shared" si="99"/>
        <v>1.7227665977411035</v>
      </c>
      <c r="AF541" s="12">
        <v>368</v>
      </c>
      <c r="AG541" s="12">
        <f t="shared" si="100"/>
        <v>0</v>
      </c>
      <c r="AH541" s="12">
        <f t="shared" si="101"/>
        <v>0</v>
      </c>
      <c r="AI541" s="12">
        <f t="shared" si="102"/>
        <v>0</v>
      </c>
      <c r="AJ541" s="12">
        <f t="shared" si="103"/>
        <v>0</v>
      </c>
      <c r="AK541" s="12">
        <f t="shared" si="104"/>
        <v>1</v>
      </c>
      <c r="AL541" s="12">
        <f t="shared" si="105"/>
        <v>0</v>
      </c>
      <c r="AM541" s="12">
        <f t="shared" si="106"/>
        <v>0</v>
      </c>
      <c r="AN541" s="12">
        <f t="shared" si="107"/>
        <v>0</v>
      </c>
      <c r="AO541" s="12">
        <v>6</v>
      </c>
      <c r="AP541" s="22">
        <f t="shared" si="97"/>
        <v>77.165354330708681</v>
      </c>
    </row>
    <row r="542" spans="1:42" x14ac:dyDescent="0.3">
      <c r="A542" s="6" t="s">
        <v>849</v>
      </c>
      <c r="B542" s="19" t="s">
        <v>373</v>
      </c>
      <c r="C542" s="6" t="s">
        <v>850</v>
      </c>
      <c r="D542" s="6" t="s">
        <v>28</v>
      </c>
      <c r="F542" s="6">
        <v>5.6</v>
      </c>
      <c r="G542" s="6">
        <v>6</v>
      </c>
      <c r="H542" s="6">
        <v>87</v>
      </c>
      <c r="I542" s="6" t="s">
        <v>95</v>
      </c>
      <c r="J542" s="6">
        <v>392</v>
      </c>
      <c r="K542" s="19">
        <v>41859</v>
      </c>
      <c r="L542" s="7" t="s">
        <v>31</v>
      </c>
      <c r="M542" s="7" t="s">
        <v>229</v>
      </c>
      <c r="N542" s="7" t="s">
        <v>483</v>
      </c>
      <c r="O542" s="7">
        <v>98</v>
      </c>
      <c r="P542" s="19">
        <v>41890</v>
      </c>
      <c r="Q542" s="19">
        <v>41891</v>
      </c>
      <c r="R542" s="7" t="s">
        <v>861</v>
      </c>
      <c r="S542" s="7">
        <v>2.5196850393700791E-2</v>
      </c>
      <c r="T542" s="7">
        <v>1.54</v>
      </c>
      <c r="U542" s="7">
        <v>2</v>
      </c>
      <c r="V542" s="6">
        <v>392</v>
      </c>
      <c r="W542" s="12">
        <f t="shared" si="98"/>
        <v>0</v>
      </c>
      <c r="X542" s="12">
        <v>6</v>
      </c>
      <c r="Y542" s="13">
        <v>98</v>
      </c>
      <c r="Z542" s="13">
        <v>1.54</v>
      </c>
      <c r="AA542" s="13">
        <v>2</v>
      </c>
      <c r="AB542" s="12">
        <v>87</v>
      </c>
      <c r="AC542" s="13">
        <f t="shared" si="96"/>
        <v>153664</v>
      </c>
      <c r="AD542" s="12">
        <v>5.6</v>
      </c>
      <c r="AE542" s="12">
        <f t="shared" si="99"/>
        <v>1.7227665977411035</v>
      </c>
      <c r="AF542" s="12">
        <v>392</v>
      </c>
      <c r="AG542" s="12">
        <f t="shared" si="100"/>
        <v>0</v>
      </c>
      <c r="AH542" s="12">
        <f t="shared" si="101"/>
        <v>0</v>
      </c>
      <c r="AI542" s="12">
        <f t="shared" si="102"/>
        <v>0</v>
      </c>
      <c r="AJ542" s="12">
        <f t="shared" si="103"/>
        <v>0</v>
      </c>
      <c r="AK542" s="12">
        <f t="shared" si="104"/>
        <v>1</v>
      </c>
      <c r="AL542" s="12">
        <f t="shared" si="105"/>
        <v>0</v>
      </c>
      <c r="AM542" s="12">
        <f t="shared" si="106"/>
        <v>0</v>
      </c>
      <c r="AN542" s="12">
        <f t="shared" si="107"/>
        <v>0</v>
      </c>
      <c r="AO542" s="12">
        <v>6</v>
      </c>
      <c r="AP542" s="22">
        <f t="shared" si="97"/>
        <v>25.196850393700789</v>
      </c>
    </row>
    <row r="543" spans="1:42" x14ac:dyDescent="0.3">
      <c r="A543" s="6" t="s">
        <v>849</v>
      </c>
      <c r="B543" s="19" t="s">
        <v>375</v>
      </c>
      <c r="C543" s="6" t="s">
        <v>850</v>
      </c>
      <c r="D543" s="6" t="s">
        <v>28</v>
      </c>
      <c r="F543" s="6">
        <v>5.6</v>
      </c>
      <c r="G543" s="6">
        <v>6</v>
      </c>
      <c r="H543" s="6">
        <v>87</v>
      </c>
      <c r="I543" s="6" t="s">
        <v>95</v>
      </c>
      <c r="J543" s="6">
        <v>411</v>
      </c>
      <c r="K543" s="19">
        <v>41859</v>
      </c>
      <c r="L543" s="7" t="s">
        <v>31</v>
      </c>
      <c r="M543" s="7" t="s">
        <v>229</v>
      </c>
      <c r="N543" s="7" t="s">
        <v>483</v>
      </c>
      <c r="O543" s="7">
        <v>98</v>
      </c>
      <c r="P543" s="19">
        <v>41891</v>
      </c>
      <c r="Q543" s="19">
        <v>41892</v>
      </c>
      <c r="R543" s="7" t="s">
        <v>862</v>
      </c>
      <c r="S543" s="7">
        <v>2.9921259842519688E-2</v>
      </c>
      <c r="T543" s="7">
        <v>1.61</v>
      </c>
      <c r="U543" s="7">
        <v>3</v>
      </c>
      <c r="V543" s="6">
        <v>411</v>
      </c>
      <c r="W543" s="12">
        <f t="shared" si="98"/>
        <v>0</v>
      </c>
      <c r="X543" s="12">
        <v>6</v>
      </c>
      <c r="Y543" s="13">
        <v>98</v>
      </c>
      <c r="Z543" s="13">
        <v>1.61</v>
      </c>
      <c r="AA543" s="13">
        <v>3</v>
      </c>
      <c r="AB543" s="12">
        <v>87</v>
      </c>
      <c r="AC543" s="13">
        <f t="shared" si="96"/>
        <v>168921</v>
      </c>
      <c r="AD543" s="12">
        <v>5.6</v>
      </c>
      <c r="AE543" s="12">
        <f t="shared" si="99"/>
        <v>1.7227665977411035</v>
      </c>
      <c r="AF543" s="12">
        <v>411</v>
      </c>
      <c r="AG543" s="12">
        <f t="shared" si="100"/>
        <v>0</v>
      </c>
      <c r="AH543" s="12">
        <f t="shared" si="101"/>
        <v>0</v>
      </c>
      <c r="AI543" s="12">
        <f t="shared" si="102"/>
        <v>0</v>
      </c>
      <c r="AJ543" s="12">
        <f t="shared" si="103"/>
        <v>0</v>
      </c>
      <c r="AK543" s="12">
        <f t="shared" si="104"/>
        <v>1</v>
      </c>
      <c r="AL543" s="12">
        <f t="shared" si="105"/>
        <v>0</v>
      </c>
      <c r="AM543" s="12">
        <f t="shared" si="106"/>
        <v>0</v>
      </c>
      <c r="AN543" s="12">
        <f t="shared" si="107"/>
        <v>0</v>
      </c>
      <c r="AO543" s="12">
        <v>6</v>
      </c>
      <c r="AP543" s="22">
        <f t="shared" si="97"/>
        <v>29.921259842519689</v>
      </c>
    </row>
    <row r="544" spans="1:42" x14ac:dyDescent="0.3">
      <c r="A544" s="6" t="s">
        <v>849</v>
      </c>
      <c r="B544" s="19" t="s">
        <v>377</v>
      </c>
      <c r="C544" s="6" t="s">
        <v>850</v>
      </c>
      <c r="D544" s="6" t="s">
        <v>28</v>
      </c>
      <c r="F544" s="6">
        <v>5.6</v>
      </c>
      <c r="G544" s="6">
        <v>6</v>
      </c>
      <c r="H544" s="6">
        <v>95</v>
      </c>
      <c r="I544" s="6" t="s">
        <v>95</v>
      </c>
      <c r="J544" s="6">
        <v>422</v>
      </c>
      <c r="K544" s="19">
        <v>41859</v>
      </c>
      <c r="L544" s="7" t="s">
        <v>31</v>
      </c>
      <c r="M544" s="7" t="s">
        <v>229</v>
      </c>
      <c r="N544" s="7" t="s">
        <v>483</v>
      </c>
      <c r="O544" s="7">
        <v>98</v>
      </c>
      <c r="P544" s="19">
        <v>41892</v>
      </c>
      <c r="Q544" s="19">
        <v>41893</v>
      </c>
      <c r="R544" s="7" t="s">
        <v>863</v>
      </c>
      <c r="S544" s="7">
        <v>3.4645669291338589E-2</v>
      </c>
      <c r="T544" s="7">
        <v>1.57</v>
      </c>
      <c r="U544" s="7">
        <v>3</v>
      </c>
      <c r="V544" s="6">
        <v>422</v>
      </c>
      <c r="W544" s="12">
        <f t="shared" si="98"/>
        <v>0</v>
      </c>
      <c r="X544" s="12">
        <v>6</v>
      </c>
      <c r="Y544" s="13">
        <v>98</v>
      </c>
      <c r="Z544" s="13">
        <v>1.57</v>
      </c>
      <c r="AA544" s="13">
        <v>3</v>
      </c>
      <c r="AB544" s="12">
        <v>95</v>
      </c>
      <c r="AC544" s="13">
        <f t="shared" si="96"/>
        <v>178084</v>
      </c>
      <c r="AD544" s="12">
        <v>5.6</v>
      </c>
      <c r="AE544" s="12">
        <f t="shared" si="99"/>
        <v>1.7227665977411035</v>
      </c>
      <c r="AF544" s="12">
        <v>422</v>
      </c>
      <c r="AG544" s="12">
        <f t="shared" si="100"/>
        <v>0</v>
      </c>
      <c r="AH544" s="12">
        <f t="shared" si="101"/>
        <v>0</v>
      </c>
      <c r="AI544" s="12">
        <f t="shared" si="102"/>
        <v>0</v>
      </c>
      <c r="AJ544" s="12">
        <f t="shared" si="103"/>
        <v>0</v>
      </c>
      <c r="AK544" s="12">
        <f t="shared" si="104"/>
        <v>1</v>
      </c>
      <c r="AL544" s="12">
        <f t="shared" si="105"/>
        <v>0</v>
      </c>
      <c r="AM544" s="12">
        <f t="shared" si="106"/>
        <v>0</v>
      </c>
      <c r="AN544" s="12">
        <f t="shared" si="107"/>
        <v>0</v>
      </c>
      <c r="AO544" s="12">
        <v>6</v>
      </c>
      <c r="AP544" s="22">
        <f t="shared" si="97"/>
        <v>34.645669291338592</v>
      </c>
    </row>
    <row r="545" spans="1:42" x14ac:dyDescent="0.3">
      <c r="A545" s="6" t="s">
        <v>864</v>
      </c>
      <c r="B545" s="19" t="s">
        <v>443</v>
      </c>
      <c r="C545" s="6" t="s">
        <v>865</v>
      </c>
      <c r="D545" s="6" t="s">
        <v>28</v>
      </c>
      <c r="E545" s="6" t="s">
        <v>866</v>
      </c>
      <c r="F545" s="6">
        <v>7.6</v>
      </c>
      <c r="G545" s="6">
        <v>19</v>
      </c>
      <c r="H545" s="6">
        <v>233</v>
      </c>
      <c r="I545" s="6" t="s">
        <v>95</v>
      </c>
      <c r="J545" s="6">
        <v>127</v>
      </c>
      <c r="K545" s="19">
        <v>41712</v>
      </c>
      <c r="L545" s="7" t="s">
        <v>31</v>
      </c>
      <c r="M545" s="7" t="s">
        <v>132</v>
      </c>
      <c r="N545" s="7" t="s">
        <v>189</v>
      </c>
      <c r="O545" s="7">
        <v>130</v>
      </c>
      <c r="P545" s="19">
        <v>41711</v>
      </c>
      <c r="Q545" s="19">
        <v>41712</v>
      </c>
      <c r="R545" s="7" t="s">
        <v>867</v>
      </c>
      <c r="S545" s="7">
        <v>56.962204724409446</v>
      </c>
      <c r="T545" s="7">
        <v>6.03</v>
      </c>
      <c r="U545" s="7">
        <v>30000</v>
      </c>
      <c r="V545" s="6">
        <v>127</v>
      </c>
      <c r="W545" s="12">
        <f t="shared" si="98"/>
        <v>0</v>
      </c>
      <c r="X545" s="12">
        <v>19</v>
      </c>
      <c r="Y545" s="13">
        <v>130</v>
      </c>
      <c r="Z545" s="13">
        <v>6.03</v>
      </c>
      <c r="AA545" s="13">
        <v>30000</v>
      </c>
      <c r="AB545" s="12">
        <v>233</v>
      </c>
      <c r="AC545" s="13">
        <f t="shared" si="96"/>
        <v>16129</v>
      </c>
      <c r="AD545" s="12">
        <v>7.6</v>
      </c>
      <c r="AE545" s="12">
        <f t="shared" si="99"/>
        <v>2.0281482472922852</v>
      </c>
      <c r="AF545" s="12">
        <v>127</v>
      </c>
      <c r="AG545" s="12">
        <f t="shared" si="100"/>
        <v>0</v>
      </c>
      <c r="AH545" s="12">
        <f t="shared" si="101"/>
        <v>0</v>
      </c>
      <c r="AI545" s="12">
        <f t="shared" si="102"/>
        <v>0</v>
      </c>
      <c r="AJ545" s="12">
        <f t="shared" si="103"/>
        <v>0</v>
      </c>
      <c r="AK545" s="12">
        <f t="shared" si="104"/>
        <v>1</v>
      </c>
      <c r="AL545" s="12">
        <f t="shared" si="105"/>
        <v>0</v>
      </c>
      <c r="AM545" s="12">
        <f t="shared" si="106"/>
        <v>0</v>
      </c>
      <c r="AN545" s="12">
        <f t="shared" si="107"/>
        <v>0</v>
      </c>
      <c r="AO545" s="12">
        <v>19</v>
      </c>
      <c r="AP545" s="22">
        <f t="shared" si="97"/>
        <v>56962.204724409443</v>
      </c>
    </row>
    <row r="546" spans="1:42" x14ac:dyDescent="0.3">
      <c r="A546" s="6" t="s">
        <v>864</v>
      </c>
      <c r="B546" s="19" t="s">
        <v>445</v>
      </c>
      <c r="C546" s="6" t="s">
        <v>865</v>
      </c>
      <c r="D546" s="6" t="s">
        <v>28</v>
      </c>
      <c r="E546" s="6" t="s">
        <v>866</v>
      </c>
      <c r="F546" s="6">
        <v>7.7</v>
      </c>
      <c r="G546" s="6">
        <v>19</v>
      </c>
      <c r="H546" s="6">
        <v>233</v>
      </c>
      <c r="I546" s="6" t="s">
        <v>95</v>
      </c>
      <c r="J546" s="6">
        <v>580</v>
      </c>
      <c r="K546" s="19">
        <v>41712</v>
      </c>
      <c r="L546" s="7" t="s">
        <v>31</v>
      </c>
      <c r="M546" s="7" t="s">
        <v>132</v>
      </c>
      <c r="N546" s="7" t="s">
        <v>189</v>
      </c>
      <c r="O546" s="7">
        <v>130</v>
      </c>
      <c r="P546" s="19">
        <v>41712</v>
      </c>
      <c r="Q546" s="19">
        <v>41713</v>
      </c>
      <c r="R546" s="7" t="s">
        <v>868</v>
      </c>
      <c r="S546" s="7">
        <v>81.450393700787416</v>
      </c>
      <c r="T546" s="7">
        <v>6.03</v>
      </c>
      <c r="U546" s="7">
        <v>32000</v>
      </c>
      <c r="V546" s="6">
        <v>580</v>
      </c>
      <c r="W546" s="12">
        <f t="shared" si="98"/>
        <v>0</v>
      </c>
      <c r="X546" s="12">
        <v>19</v>
      </c>
      <c r="Y546" s="13">
        <v>130</v>
      </c>
      <c r="Z546" s="13">
        <v>6.03</v>
      </c>
      <c r="AA546" s="13">
        <v>32000</v>
      </c>
      <c r="AB546" s="12">
        <v>233</v>
      </c>
      <c r="AC546" s="13">
        <f t="shared" si="96"/>
        <v>336400</v>
      </c>
      <c r="AD546" s="12">
        <v>7.7</v>
      </c>
      <c r="AE546" s="12">
        <f t="shared" si="99"/>
        <v>2.0412203288596382</v>
      </c>
      <c r="AF546" s="12">
        <v>580</v>
      </c>
      <c r="AG546" s="12">
        <f t="shared" si="100"/>
        <v>0</v>
      </c>
      <c r="AH546" s="12">
        <f t="shared" si="101"/>
        <v>0</v>
      </c>
      <c r="AI546" s="12">
        <f t="shared" si="102"/>
        <v>0</v>
      </c>
      <c r="AJ546" s="12">
        <f t="shared" si="103"/>
        <v>0</v>
      </c>
      <c r="AK546" s="12">
        <f t="shared" si="104"/>
        <v>1</v>
      </c>
      <c r="AL546" s="12">
        <f t="shared" si="105"/>
        <v>0</v>
      </c>
      <c r="AM546" s="12">
        <f t="shared" si="106"/>
        <v>0</v>
      </c>
      <c r="AN546" s="12">
        <f t="shared" si="107"/>
        <v>0</v>
      </c>
      <c r="AO546" s="12">
        <v>19</v>
      </c>
      <c r="AP546" s="22">
        <f t="shared" si="97"/>
        <v>81450.393700787419</v>
      </c>
    </row>
    <row r="547" spans="1:42" x14ac:dyDescent="0.3">
      <c r="A547" s="6" t="s">
        <v>864</v>
      </c>
      <c r="B547" s="19" t="s">
        <v>447</v>
      </c>
      <c r="C547" s="6" t="s">
        <v>865</v>
      </c>
      <c r="D547" s="6" t="s">
        <v>28</v>
      </c>
      <c r="E547" s="6" t="s">
        <v>866</v>
      </c>
      <c r="F547" s="6">
        <v>7.6</v>
      </c>
      <c r="G547" s="6">
        <v>19</v>
      </c>
      <c r="H547" s="6">
        <v>233</v>
      </c>
      <c r="I547" s="6" t="s">
        <v>95</v>
      </c>
      <c r="J547" s="6">
        <v>2223</v>
      </c>
      <c r="K547" s="19">
        <v>41712</v>
      </c>
      <c r="L547" s="7" t="s">
        <v>31</v>
      </c>
      <c r="M547" s="7" t="s">
        <v>132</v>
      </c>
      <c r="N547" s="7" t="s">
        <v>189</v>
      </c>
      <c r="O547" s="7">
        <v>130</v>
      </c>
      <c r="P547" s="19">
        <v>41713</v>
      </c>
      <c r="Q547" s="19">
        <v>41714</v>
      </c>
      <c r="R547" s="7" t="s">
        <v>869</v>
      </c>
      <c r="S547" s="7">
        <v>66.900787401574803</v>
      </c>
      <c r="T547" s="7">
        <v>6</v>
      </c>
      <c r="U547" s="7">
        <v>32000</v>
      </c>
      <c r="V547" s="6">
        <v>2223</v>
      </c>
      <c r="W547" s="12">
        <f t="shared" si="98"/>
        <v>0</v>
      </c>
      <c r="X547" s="12">
        <v>19</v>
      </c>
      <c r="Y547" s="13">
        <v>130</v>
      </c>
      <c r="Z547" s="13">
        <v>6</v>
      </c>
      <c r="AA547" s="13">
        <v>32000</v>
      </c>
      <c r="AB547" s="12">
        <v>233</v>
      </c>
      <c r="AC547" s="13">
        <f t="shared" si="96"/>
        <v>4941729</v>
      </c>
      <c r="AD547" s="12">
        <v>7.6</v>
      </c>
      <c r="AE547" s="12">
        <f t="shared" si="99"/>
        <v>2.0281482472922852</v>
      </c>
      <c r="AF547" s="12">
        <v>2223</v>
      </c>
      <c r="AG547" s="12">
        <f t="shared" si="100"/>
        <v>0</v>
      </c>
      <c r="AH547" s="12">
        <f t="shared" si="101"/>
        <v>0</v>
      </c>
      <c r="AI547" s="12">
        <f t="shared" si="102"/>
        <v>0</v>
      </c>
      <c r="AJ547" s="12">
        <f t="shared" si="103"/>
        <v>0</v>
      </c>
      <c r="AK547" s="12">
        <f t="shared" si="104"/>
        <v>1</v>
      </c>
      <c r="AL547" s="12">
        <f t="shared" si="105"/>
        <v>0</v>
      </c>
      <c r="AM547" s="12">
        <f t="shared" si="106"/>
        <v>0</v>
      </c>
      <c r="AN547" s="12">
        <f t="shared" si="107"/>
        <v>0</v>
      </c>
      <c r="AO547" s="12">
        <v>19</v>
      </c>
      <c r="AP547" s="22">
        <f t="shared" si="97"/>
        <v>66900.787401574809</v>
      </c>
    </row>
    <row r="548" spans="1:42" x14ac:dyDescent="0.3">
      <c r="A548" s="6" t="s">
        <v>864</v>
      </c>
      <c r="B548" s="19" t="s">
        <v>449</v>
      </c>
      <c r="C548" s="6" t="s">
        <v>865</v>
      </c>
      <c r="D548" s="6" t="s">
        <v>28</v>
      </c>
      <c r="E548" s="6" t="s">
        <v>866</v>
      </c>
      <c r="F548" s="6">
        <v>7.6</v>
      </c>
      <c r="G548" s="6">
        <v>19</v>
      </c>
      <c r="H548" s="6">
        <v>234</v>
      </c>
      <c r="I548" s="6" t="s">
        <v>95</v>
      </c>
      <c r="J548" s="6">
        <v>4217</v>
      </c>
      <c r="K548" s="19">
        <v>41712</v>
      </c>
      <c r="L548" s="7" t="s">
        <v>31</v>
      </c>
      <c r="M548" s="7" t="s">
        <v>132</v>
      </c>
      <c r="N548" s="7" t="s">
        <v>189</v>
      </c>
      <c r="O548" s="7">
        <v>130</v>
      </c>
      <c r="P548" s="19">
        <v>41714</v>
      </c>
      <c r="Q548" s="19">
        <v>41715</v>
      </c>
      <c r="R548" s="7" t="s">
        <v>870</v>
      </c>
      <c r="S548" s="7">
        <v>30.278740157480318</v>
      </c>
      <c r="T548" s="7">
        <v>5.98</v>
      </c>
      <c r="U548" s="7">
        <v>28000</v>
      </c>
      <c r="V548" s="6">
        <v>4217</v>
      </c>
      <c r="W548" s="12">
        <f t="shared" si="98"/>
        <v>0</v>
      </c>
      <c r="X548" s="12">
        <v>19</v>
      </c>
      <c r="Y548" s="13">
        <v>130</v>
      </c>
      <c r="Z548" s="13">
        <v>5.98</v>
      </c>
      <c r="AA548" s="13">
        <v>28000</v>
      </c>
      <c r="AB548" s="12">
        <v>234</v>
      </c>
      <c r="AC548" s="13">
        <f t="shared" si="96"/>
        <v>17783089</v>
      </c>
      <c r="AD548" s="12">
        <v>7.6</v>
      </c>
      <c r="AE548" s="12">
        <f t="shared" si="99"/>
        <v>2.0281482472922852</v>
      </c>
      <c r="AF548" s="12">
        <v>4217</v>
      </c>
      <c r="AG548" s="12">
        <f t="shared" si="100"/>
        <v>0</v>
      </c>
      <c r="AH548" s="12">
        <f t="shared" si="101"/>
        <v>0</v>
      </c>
      <c r="AI548" s="12">
        <f t="shared" si="102"/>
        <v>0</v>
      </c>
      <c r="AJ548" s="12">
        <f t="shared" si="103"/>
        <v>0</v>
      </c>
      <c r="AK548" s="12">
        <f t="shared" si="104"/>
        <v>1</v>
      </c>
      <c r="AL548" s="12">
        <f t="shared" si="105"/>
        <v>0</v>
      </c>
      <c r="AM548" s="12">
        <f t="shared" si="106"/>
        <v>0</v>
      </c>
      <c r="AN548" s="12">
        <f t="shared" si="107"/>
        <v>0</v>
      </c>
      <c r="AO548" s="12">
        <v>19</v>
      </c>
      <c r="AP548" s="22">
        <f t="shared" si="97"/>
        <v>30278.740157480319</v>
      </c>
    </row>
    <row r="549" spans="1:42" x14ac:dyDescent="0.3">
      <c r="A549" s="6" t="s">
        <v>864</v>
      </c>
      <c r="B549" s="19" t="s">
        <v>451</v>
      </c>
      <c r="C549" s="6" t="s">
        <v>865</v>
      </c>
      <c r="D549" s="6" t="s">
        <v>28</v>
      </c>
      <c r="E549" s="6" t="s">
        <v>866</v>
      </c>
      <c r="F549" s="6">
        <v>7.5</v>
      </c>
      <c r="G549" s="6">
        <v>19</v>
      </c>
      <c r="H549" s="6">
        <v>234</v>
      </c>
      <c r="I549" s="6" t="s">
        <v>95</v>
      </c>
      <c r="J549" s="6">
        <v>5785</v>
      </c>
      <c r="K549" s="19">
        <v>41712</v>
      </c>
      <c r="L549" s="7" t="s">
        <v>31</v>
      </c>
      <c r="M549" s="7" t="s">
        <v>132</v>
      </c>
      <c r="N549" s="7" t="s">
        <v>189</v>
      </c>
      <c r="O549" s="7">
        <v>130</v>
      </c>
      <c r="P549" s="19">
        <v>41715</v>
      </c>
      <c r="Q549" s="19">
        <v>41716</v>
      </c>
      <c r="R549" s="7" t="s">
        <v>871</v>
      </c>
      <c r="S549" s="7">
        <v>31.859842519685042</v>
      </c>
      <c r="T549" s="7">
        <v>5.97</v>
      </c>
      <c r="U549" s="7">
        <v>28000</v>
      </c>
      <c r="V549" s="6">
        <v>5785</v>
      </c>
      <c r="W549" s="12">
        <f t="shared" si="98"/>
        <v>0</v>
      </c>
      <c r="X549" s="12">
        <v>19</v>
      </c>
      <c r="Y549" s="13">
        <v>130</v>
      </c>
      <c r="Z549" s="13">
        <v>5.97</v>
      </c>
      <c r="AA549" s="13">
        <v>28000</v>
      </c>
      <c r="AB549" s="12">
        <v>234</v>
      </c>
      <c r="AC549" s="13">
        <f t="shared" si="96"/>
        <v>33466225</v>
      </c>
      <c r="AD549" s="12">
        <v>7.5</v>
      </c>
      <c r="AE549" s="12">
        <f t="shared" si="99"/>
        <v>2.0149030205422647</v>
      </c>
      <c r="AF549" s="12">
        <v>5785</v>
      </c>
      <c r="AG549" s="12">
        <f t="shared" si="100"/>
        <v>0</v>
      </c>
      <c r="AH549" s="12">
        <f t="shared" si="101"/>
        <v>0</v>
      </c>
      <c r="AI549" s="12">
        <f t="shared" si="102"/>
        <v>0</v>
      </c>
      <c r="AJ549" s="12">
        <f t="shared" si="103"/>
        <v>0</v>
      </c>
      <c r="AK549" s="12">
        <f t="shared" si="104"/>
        <v>1</v>
      </c>
      <c r="AL549" s="12">
        <f t="shared" si="105"/>
        <v>0</v>
      </c>
      <c r="AM549" s="12">
        <f t="shared" si="106"/>
        <v>0</v>
      </c>
      <c r="AN549" s="12">
        <f t="shared" si="107"/>
        <v>0</v>
      </c>
      <c r="AO549" s="12">
        <v>19</v>
      </c>
      <c r="AP549" s="22">
        <f t="shared" si="97"/>
        <v>31859.84251968504</v>
      </c>
    </row>
    <row r="550" spans="1:42" x14ac:dyDescent="0.3">
      <c r="A550" s="6" t="s">
        <v>864</v>
      </c>
      <c r="B550" s="19" t="s">
        <v>453</v>
      </c>
      <c r="C550" s="6" t="s">
        <v>865</v>
      </c>
      <c r="D550" s="6" t="s">
        <v>28</v>
      </c>
      <c r="E550" s="6" t="s">
        <v>866</v>
      </c>
      <c r="F550" s="6">
        <v>7.5</v>
      </c>
      <c r="G550" s="6">
        <v>19</v>
      </c>
      <c r="H550" s="6">
        <v>234</v>
      </c>
      <c r="I550" s="6" t="s">
        <v>95</v>
      </c>
      <c r="J550" s="6">
        <v>6667</v>
      </c>
      <c r="K550" s="19">
        <v>41712</v>
      </c>
      <c r="L550" s="7" t="s">
        <v>31</v>
      </c>
      <c r="M550" s="7" t="s">
        <v>132</v>
      </c>
      <c r="N550" s="7" t="s">
        <v>189</v>
      </c>
      <c r="O550" s="7">
        <v>130</v>
      </c>
      <c r="P550" s="19">
        <v>41716</v>
      </c>
      <c r="Q550" s="19">
        <v>41717</v>
      </c>
      <c r="R550" s="7" t="s">
        <v>872</v>
      </c>
      <c r="S550" s="7">
        <v>27.785826771653543</v>
      </c>
      <c r="T550" s="7">
        <v>5.83</v>
      </c>
      <c r="U550" s="7">
        <v>28000</v>
      </c>
      <c r="V550" s="6">
        <v>6667</v>
      </c>
      <c r="W550" s="12">
        <f t="shared" si="98"/>
        <v>0</v>
      </c>
      <c r="X550" s="12">
        <v>19</v>
      </c>
      <c r="Y550" s="13">
        <v>130</v>
      </c>
      <c r="Z550" s="13">
        <v>5.83</v>
      </c>
      <c r="AA550" s="13">
        <v>28000</v>
      </c>
      <c r="AB550" s="12">
        <v>234</v>
      </c>
      <c r="AC550" s="13">
        <f t="shared" si="96"/>
        <v>44448889</v>
      </c>
      <c r="AD550" s="12">
        <v>7.5</v>
      </c>
      <c r="AE550" s="12">
        <f t="shared" si="99"/>
        <v>2.0149030205422647</v>
      </c>
      <c r="AF550" s="12">
        <v>6667</v>
      </c>
      <c r="AG550" s="12">
        <f t="shared" si="100"/>
        <v>0</v>
      </c>
      <c r="AH550" s="12">
        <f t="shared" si="101"/>
        <v>0</v>
      </c>
      <c r="AI550" s="12">
        <f t="shared" si="102"/>
        <v>0</v>
      </c>
      <c r="AJ550" s="12">
        <f t="shared" si="103"/>
        <v>0</v>
      </c>
      <c r="AK550" s="12">
        <f t="shared" si="104"/>
        <v>1</v>
      </c>
      <c r="AL550" s="12">
        <f t="shared" si="105"/>
        <v>0</v>
      </c>
      <c r="AM550" s="12">
        <f t="shared" si="106"/>
        <v>0</v>
      </c>
      <c r="AN550" s="12">
        <f t="shared" si="107"/>
        <v>0</v>
      </c>
      <c r="AO550" s="12">
        <v>19</v>
      </c>
      <c r="AP550" s="22">
        <f t="shared" si="97"/>
        <v>27785.826771653545</v>
      </c>
    </row>
    <row r="551" spans="1:42" x14ac:dyDescent="0.3">
      <c r="A551" s="6" t="s">
        <v>864</v>
      </c>
      <c r="B551" s="19" t="s">
        <v>455</v>
      </c>
      <c r="C551" s="6" t="s">
        <v>865</v>
      </c>
      <c r="D551" s="6" t="s">
        <v>28</v>
      </c>
      <c r="E551" s="6" t="s">
        <v>866</v>
      </c>
      <c r="F551" s="6">
        <v>7.5</v>
      </c>
      <c r="G551" s="6">
        <v>19</v>
      </c>
      <c r="H551" s="6">
        <v>234</v>
      </c>
      <c r="I551" s="6" t="s">
        <v>95</v>
      </c>
      <c r="J551" s="6">
        <v>7491</v>
      </c>
      <c r="K551" s="19">
        <v>41712</v>
      </c>
      <c r="L551" s="7" t="s">
        <v>31</v>
      </c>
      <c r="M551" s="7" t="s">
        <v>132</v>
      </c>
      <c r="N551" s="7" t="s">
        <v>189</v>
      </c>
      <c r="O551" s="7">
        <v>130</v>
      </c>
      <c r="P551" s="19">
        <v>41717</v>
      </c>
      <c r="Q551" s="19">
        <v>41718</v>
      </c>
      <c r="R551" s="7" t="s">
        <v>873</v>
      </c>
      <c r="S551" s="7">
        <v>26.308661417322835</v>
      </c>
      <c r="T551" s="7">
        <v>5.87</v>
      </c>
      <c r="U551" s="7">
        <v>27000</v>
      </c>
      <c r="V551" s="6">
        <v>7491</v>
      </c>
      <c r="W551" s="12">
        <f t="shared" si="98"/>
        <v>0</v>
      </c>
      <c r="X551" s="12">
        <v>19</v>
      </c>
      <c r="Y551" s="13">
        <v>130</v>
      </c>
      <c r="Z551" s="13">
        <v>5.87</v>
      </c>
      <c r="AA551" s="13">
        <v>27000</v>
      </c>
      <c r="AB551" s="12">
        <v>234</v>
      </c>
      <c r="AC551" s="13">
        <f t="shared" si="96"/>
        <v>56115081</v>
      </c>
      <c r="AD551" s="12">
        <v>7.5</v>
      </c>
      <c r="AE551" s="12">
        <f t="shared" si="99"/>
        <v>2.0149030205422647</v>
      </c>
      <c r="AF551" s="12">
        <v>7491</v>
      </c>
      <c r="AG551" s="12">
        <f t="shared" si="100"/>
        <v>0</v>
      </c>
      <c r="AH551" s="12">
        <f t="shared" si="101"/>
        <v>0</v>
      </c>
      <c r="AI551" s="12">
        <f t="shared" si="102"/>
        <v>0</v>
      </c>
      <c r="AJ551" s="12">
        <f t="shared" si="103"/>
        <v>0</v>
      </c>
      <c r="AK551" s="12">
        <f t="shared" si="104"/>
        <v>1</v>
      </c>
      <c r="AL551" s="12">
        <f t="shared" si="105"/>
        <v>0</v>
      </c>
      <c r="AM551" s="12">
        <f t="shared" si="106"/>
        <v>0</v>
      </c>
      <c r="AN551" s="12">
        <f t="shared" si="107"/>
        <v>0</v>
      </c>
      <c r="AO551" s="12">
        <v>19</v>
      </c>
      <c r="AP551" s="22">
        <f t="shared" si="97"/>
        <v>26308.661417322834</v>
      </c>
    </row>
    <row r="552" spans="1:42" x14ac:dyDescent="0.3">
      <c r="A552" s="6" t="s">
        <v>864</v>
      </c>
      <c r="B552" s="19" t="s">
        <v>457</v>
      </c>
      <c r="C552" s="6" t="s">
        <v>865</v>
      </c>
      <c r="D552" s="6" t="s">
        <v>28</v>
      </c>
      <c r="E552" s="6" t="s">
        <v>866</v>
      </c>
      <c r="F552" s="6">
        <v>7.5</v>
      </c>
      <c r="G552" s="6">
        <v>19</v>
      </c>
      <c r="H552" s="6">
        <v>235</v>
      </c>
      <c r="I552" s="6" t="s">
        <v>95</v>
      </c>
      <c r="J552" s="6">
        <v>8221</v>
      </c>
      <c r="K552" s="19">
        <v>41712</v>
      </c>
      <c r="L552" s="7" t="s">
        <v>31</v>
      </c>
      <c r="M552" s="7" t="s">
        <v>132</v>
      </c>
      <c r="N552" s="7" t="s">
        <v>189</v>
      </c>
      <c r="O552" s="7">
        <v>130</v>
      </c>
      <c r="P552" s="19">
        <v>41718</v>
      </c>
      <c r="Q552" s="19">
        <v>41719</v>
      </c>
      <c r="R552" s="7" t="s">
        <v>874</v>
      </c>
      <c r="S552" s="7">
        <v>29.470866141732287</v>
      </c>
      <c r="T552" s="7">
        <v>6.05</v>
      </c>
      <c r="U552" s="7">
        <v>19000</v>
      </c>
      <c r="V552" s="6">
        <v>8221</v>
      </c>
      <c r="W552" s="12">
        <f t="shared" si="98"/>
        <v>0</v>
      </c>
      <c r="X552" s="12">
        <v>19</v>
      </c>
      <c r="Y552" s="13">
        <v>130</v>
      </c>
      <c r="Z552" s="13">
        <v>6.05</v>
      </c>
      <c r="AA552" s="13">
        <v>19000</v>
      </c>
      <c r="AB552" s="12">
        <v>235</v>
      </c>
      <c r="AC552" s="13">
        <f t="shared" si="96"/>
        <v>67584841</v>
      </c>
      <c r="AD552" s="12">
        <v>7.5</v>
      </c>
      <c r="AE552" s="12">
        <f t="shared" si="99"/>
        <v>2.0149030205422647</v>
      </c>
      <c r="AF552" s="12">
        <v>8221</v>
      </c>
      <c r="AG552" s="12">
        <f t="shared" si="100"/>
        <v>0</v>
      </c>
      <c r="AH552" s="12">
        <f t="shared" si="101"/>
        <v>0</v>
      </c>
      <c r="AI552" s="12">
        <f t="shared" si="102"/>
        <v>0</v>
      </c>
      <c r="AJ552" s="12">
        <f t="shared" si="103"/>
        <v>0</v>
      </c>
      <c r="AK552" s="12">
        <f t="shared" si="104"/>
        <v>1</v>
      </c>
      <c r="AL552" s="12">
        <f t="shared" si="105"/>
        <v>0</v>
      </c>
      <c r="AM552" s="12">
        <f t="shared" si="106"/>
        <v>0</v>
      </c>
      <c r="AN552" s="12">
        <f t="shared" si="107"/>
        <v>0</v>
      </c>
      <c r="AO552" s="12">
        <v>19</v>
      </c>
      <c r="AP552" s="22">
        <f t="shared" si="97"/>
        <v>29470.866141732287</v>
      </c>
    </row>
    <row r="553" spans="1:42" x14ac:dyDescent="0.3">
      <c r="A553" s="6" t="s">
        <v>864</v>
      </c>
      <c r="B553" s="19" t="s">
        <v>459</v>
      </c>
      <c r="C553" s="6" t="s">
        <v>865</v>
      </c>
      <c r="D553" s="6" t="s">
        <v>28</v>
      </c>
      <c r="E553" s="6" t="s">
        <v>866</v>
      </c>
      <c r="F553" s="6">
        <v>7.5</v>
      </c>
      <c r="G553" s="6">
        <v>19</v>
      </c>
      <c r="H553" s="6">
        <v>235</v>
      </c>
      <c r="I553" s="6" t="s">
        <v>95</v>
      </c>
      <c r="J553" s="6">
        <v>8814</v>
      </c>
      <c r="K553" s="19">
        <v>41712</v>
      </c>
      <c r="L553" s="7" t="s">
        <v>31</v>
      </c>
      <c r="M553" s="7" t="s">
        <v>132</v>
      </c>
      <c r="N553" s="7" t="s">
        <v>189</v>
      </c>
      <c r="O553" s="7">
        <v>130</v>
      </c>
      <c r="P553" s="19">
        <v>41719</v>
      </c>
      <c r="Q553" s="19">
        <v>41720</v>
      </c>
      <c r="R553" s="7" t="s">
        <v>875</v>
      </c>
      <c r="S553" s="7">
        <v>50.52125984251969</v>
      </c>
      <c r="T553" s="7">
        <v>6.2</v>
      </c>
      <c r="U553" s="7">
        <v>20000</v>
      </c>
      <c r="V553" s="6">
        <v>8814</v>
      </c>
      <c r="W553" s="12">
        <f t="shared" si="98"/>
        <v>0</v>
      </c>
      <c r="X553" s="12">
        <v>19</v>
      </c>
      <c r="Y553" s="13">
        <v>130</v>
      </c>
      <c r="Z553" s="13">
        <v>6.2</v>
      </c>
      <c r="AA553" s="13">
        <v>20000</v>
      </c>
      <c r="AB553" s="12">
        <v>235</v>
      </c>
      <c r="AC553" s="13">
        <f t="shared" si="96"/>
        <v>77686596</v>
      </c>
      <c r="AD553" s="12">
        <v>7.5</v>
      </c>
      <c r="AE553" s="12">
        <f t="shared" si="99"/>
        <v>2.0149030205422647</v>
      </c>
      <c r="AF553" s="12">
        <v>8814</v>
      </c>
      <c r="AG553" s="12">
        <f t="shared" si="100"/>
        <v>0</v>
      </c>
      <c r="AH553" s="12">
        <f t="shared" si="101"/>
        <v>0</v>
      </c>
      <c r="AI553" s="12">
        <f t="shared" si="102"/>
        <v>0</v>
      </c>
      <c r="AJ553" s="12">
        <f t="shared" si="103"/>
        <v>0</v>
      </c>
      <c r="AK553" s="12">
        <f t="shared" si="104"/>
        <v>1</v>
      </c>
      <c r="AL553" s="12">
        <f t="shared" si="105"/>
        <v>0</v>
      </c>
      <c r="AM553" s="12">
        <f t="shared" si="106"/>
        <v>0</v>
      </c>
      <c r="AN553" s="12">
        <f t="shared" si="107"/>
        <v>0</v>
      </c>
      <c r="AO553" s="12">
        <v>19</v>
      </c>
      <c r="AP553" s="22">
        <f t="shared" si="97"/>
        <v>50521.259842519692</v>
      </c>
    </row>
    <row r="554" spans="1:42" x14ac:dyDescent="0.3">
      <c r="A554" s="6" t="s">
        <v>864</v>
      </c>
      <c r="B554" s="19" t="s">
        <v>461</v>
      </c>
      <c r="C554" s="6" t="s">
        <v>865</v>
      </c>
      <c r="D554" s="6" t="s">
        <v>28</v>
      </c>
      <c r="E554" s="6" t="s">
        <v>866</v>
      </c>
      <c r="F554" s="6">
        <v>7.5</v>
      </c>
      <c r="G554" s="6">
        <v>19</v>
      </c>
      <c r="H554" s="6">
        <v>235</v>
      </c>
      <c r="I554" s="6" t="s">
        <v>95</v>
      </c>
      <c r="J554" s="6">
        <v>9746</v>
      </c>
      <c r="K554" s="19">
        <v>41712</v>
      </c>
      <c r="L554" s="7" t="s">
        <v>31</v>
      </c>
      <c r="M554" s="7" t="s">
        <v>132</v>
      </c>
      <c r="N554" s="7" t="s">
        <v>189</v>
      </c>
      <c r="O554" s="7">
        <v>130</v>
      </c>
      <c r="P554" s="19">
        <v>41720</v>
      </c>
      <c r="Q554" s="19">
        <v>41721</v>
      </c>
      <c r="R554" s="7" t="s">
        <v>876</v>
      </c>
      <c r="S554" s="7">
        <v>40.744881889763782</v>
      </c>
      <c r="T554" s="7">
        <v>6.05</v>
      </c>
      <c r="U554" s="7">
        <v>21000</v>
      </c>
      <c r="V554" s="6">
        <v>9746</v>
      </c>
      <c r="W554" s="12">
        <f t="shared" si="98"/>
        <v>0</v>
      </c>
      <c r="X554" s="12">
        <v>19</v>
      </c>
      <c r="Y554" s="13">
        <v>130</v>
      </c>
      <c r="Z554" s="13">
        <v>6.05</v>
      </c>
      <c r="AA554" s="13">
        <v>21000</v>
      </c>
      <c r="AB554" s="12">
        <v>235</v>
      </c>
      <c r="AC554" s="13">
        <f t="shared" si="96"/>
        <v>94984516</v>
      </c>
      <c r="AD554" s="12">
        <v>7.5</v>
      </c>
      <c r="AE554" s="12">
        <f t="shared" si="99"/>
        <v>2.0149030205422647</v>
      </c>
      <c r="AF554" s="12">
        <v>9746</v>
      </c>
      <c r="AG554" s="12">
        <f t="shared" si="100"/>
        <v>0</v>
      </c>
      <c r="AH554" s="12">
        <f t="shared" si="101"/>
        <v>0</v>
      </c>
      <c r="AI554" s="12">
        <f t="shared" si="102"/>
        <v>0</v>
      </c>
      <c r="AJ554" s="12">
        <f t="shared" si="103"/>
        <v>0</v>
      </c>
      <c r="AK554" s="12">
        <f t="shared" si="104"/>
        <v>1</v>
      </c>
      <c r="AL554" s="12">
        <f t="shared" si="105"/>
        <v>0</v>
      </c>
      <c r="AM554" s="12">
        <f t="shared" si="106"/>
        <v>0</v>
      </c>
      <c r="AN554" s="12">
        <f t="shared" si="107"/>
        <v>0</v>
      </c>
      <c r="AO554" s="12">
        <v>19</v>
      </c>
      <c r="AP554" s="22">
        <f t="shared" si="97"/>
        <v>40744.881889763783</v>
      </c>
    </row>
    <row r="555" spans="1:42" x14ac:dyDescent="0.3">
      <c r="A555" s="6" t="s">
        <v>864</v>
      </c>
      <c r="B555" s="19" t="s">
        <v>463</v>
      </c>
      <c r="C555" s="6" t="s">
        <v>865</v>
      </c>
      <c r="D555" s="6" t="s">
        <v>28</v>
      </c>
      <c r="E555" s="6" t="s">
        <v>866</v>
      </c>
      <c r="F555" s="6">
        <v>7.5</v>
      </c>
      <c r="G555" s="6">
        <v>19</v>
      </c>
      <c r="H555" s="6">
        <v>235</v>
      </c>
      <c r="I555" s="6" t="s">
        <v>95</v>
      </c>
      <c r="J555" s="6">
        <v>10846</v>
      </c>
      <c r="K555" s="19">
        <v>41712</v>
      </c>
      <c r="L555" s="7" t="s">
        <v>31</v>
      </c>
      <c r="M555" s="7" t="s">
        <v>132</v>
      </c>
      <c r="N555" s="7" t="s">
        <v>189</v>
      </c>
      <c r="O555" s="7">
        <v>130</v>
      </c>
      <c r="P555" s="19">
        <v>41721</v>
      </c>
      <c r="Q555" s="19">
        <v>41722</v>
      </c>
      <c r="R555" s="7" t="s">
        <v>877</v>
      </c>
      <c r="S555" s="7">
        <v>16.932283464566932</v>
      </c>
      <c r="T555" s="7">
        <v>5.94</v>
      </c>
      <c r="U555" s="7">
        <v>20000</v>
      </c>
      <c r="V555" s="6">
        <v>10846</v>
      </c>
      <c r="W555" s="12">
        <f t="shared" si="98"/>
        <v>0</v>
      </c>
      <c r="X555" s="12">
        <v>19</v>
      </c>
      <c r="Y555" s="13">
        <v>130</v>
      </c>
      <c r="Z555" s="13">
        <v>5.94</v>
      </c>
      <c r="AA555" s="13">
        <v>20000</v>
      </c>
      <c r="AB555" s="12">
        <v>235</v>
      </c>
      <c r="AC555" s="13">
        <f t="shared" si="96"/>
        <v>117635716</v>
      </c>
      <c r="AD555" s="12">
        <v>7.5</v>
      </c>
      <c r="AE555" s="12">
        <f t="shared" si="99"/>
        <v>2.0149030205422647</v>
      </c>
      <c r="AF555" s="12">
        <v>10846</v>
      </c>
      <c r="AG555" s="12">
        <f t="shared" si="100"/>
        <v>0</v>
      </c>
      <c r="AH555" s="12">
        <f t="shared" si="101"/>
        <v>0</v>
      </c>
      <c r="AI555" s="12">
        <f t="shared" si="102"/>
        <v>0</v>
      </c>
      <c r="AJ555" s="12">
        <f t="shared" si="103"/>
        <v>0</v>
      </c>
      <c r="AK555" s="12">
        <f t="shared" si="104"/>
        <v>1</v>
      </c>
      <c r="AL555" s="12">
        <f t="shared" si="105"/>
        <v>0</v>
      </c>
      <c r="AM555" s="12">
        <f t="shared" si="106"/>
        <v>0</v>
      </c>
      <c r="AN555" s="12">
        <f t="shared" si="107"/>
        <v>0</v>
      </c>
      <c r="AO555" s="12">
        <v>19</v>
      </c>
      <c r="AP555" s="22">
        <f t="shared" si="97"/>
        <v>16932.283464566932</v>
      </c>
    </row>
    <row r="556" spans="1:42" x14ac:dyDescent="0.3">
      <c r="A556" s="6" t="s">
        <v>864</v>
      </c>
      <c r="B556" s="19" t="s">
        <v>465</v>
      </c>
      <c r="C556" s="6" t="s">
        <v>865</v>
      </c>
      <c r="D556" s="6" t="s">
        <v>28</v>
      </c>
      <c r="E556" s="6" t="s">
        <v>866</v>
      </c>
      <c r="F556" s="6">
        <v>7.5</v>
      </c>
      <c r="G556" s="6">
        <v>19</v>
      </c>
      <c r="H556" s="6">
        <v>235</v>
      </c>
      <c r="I556" s="6" t="s">
        <v>95</v>
      </c>
      <c r="J556" s="6">
        <v>11729</v>
      </c>
      <c r="K556" s="19">
        <v>41712</v>
      </c>
      <c r="L556" s="7" t="s">
        <v>31</v>
      </c>
      <c r="M556" s="7" t="s">
        <v>132</v>
      </c>
      <c r="N556" s="7" t="s">
        <v>189</v>
      </c>
      <c r="O556" s="7">
        <v>130</v>
      </c>
      <c r="P556" s="19">
        <v>41722</v>
      </c>
      <c r="Q556" s="19">
        <v>41723</v>
      </c>
      <c r="R556" s="7" t="s">
        <v>878</v>
      </c>
      <c r="S556" s="7">
        <v>18.215748031496066</v>
      </c>
      <c r="T556" s="7">
        <v>5.84</v>
      </c>
      <c r="U556" s="7">
        <v>20000</v>
      </c>
      <c r="V556" s="6">
        <v>11729</v>
      </c>
      <c r="W556" s="12">
        <f t="shared" si="98"/>
        <v>0</v>
      </c>
      <c r="X556" s="12">
        <v>19</v>
      </c>
      <c r="Y556" s="13">
        <v>130</v>
      </c>
      <c r="Z556" s="13">
        <v>5.84</v>
      </c>
      <c r="AA556" s="13">
        <v>20000</v>
      </c>
      <c r="AB556" s="12">
        <v>235</v>
      </c>
      <c r="AC556" s="13">
        <f t="shared" si="96"/>
        <v>137569441</v>
      </c>
      <c r="AD556" s="12">
        <v>7.5</v>
      </c>
      <c r="AE556" s="12">
        <f t="shared" si="99"/>
        <v>2.0149030205422647</v>
      </c>
      <c r="AF556" s="12">
        <v>11729</v>
      </c>
      <c r="AG556" s="12">
        <f t="shared" si="100"/>
        <v>0</v>
      </c>
      <c r="AH556" s="12">
        <f t="shared" si="101"/>
        <v>0</v>
      </c>
      <c r="AI556" s="12">
        <f t="shared" si="102"/>
        <v>0</v>
      </c>
      <c r="AJ556" s="12">
        <f t="shared" si="103"/>
        <v>0</v>
      </c>
      <c r="AK556" s="12">
        <f t="shared" si="104"/>
        <v>1</v>
      </c>
      <c r="AL556" s="12">
        <f t="shared" si="105"/>
        <v>0</v>
      </c>
      <c r="AM556" s="12">
        <f t="shared" si="106"/>
        <v>0</v>
      </c>
      <c r="AN556" s="12">
        <f t="shared" si="107"/>
        <v>0</v>
      </c>
      <c r="AO556" s="12">
        <v>19</v>
      </c>
      <c r="AP556" s="22">
        <f t="shared" si="97"/>
        <v>18215.748031496067</v>
      </c>
    </row>
    <row r="557" spans="1:42" x14ac:dyDescent="0.3">
      <c r="A557" s="6" t="s">
        <v>864</v>
      </c>
      <c r="B557" s="19" t="s">
        <v>467</v>
      </c>
      <c r="C557" s="6" t="s">
        <v>865</v>
      </c>
      <c r="D557" s="6" t="s">
        <v>28</v>
      </c>
      <c r="E557" s="6" t="s">
        <v>866</v>
      </c>
      <c r="F557" s="6">
        <v>7.5</v>
      </c>
      <c r="G557" s="6">
        <v>19</v>
      </c>
      <c r="H557" s="6">
        <v>235</v>
      </c>
      <c r="I557" s="6" t="s">
        <v>95</v>
      </c>
      <c r="J557" s="6">
        <v>12221</v>
      </c>
      <c r="K557" s="19">
        <v>41712</v>
      </c>
      <c r="L557" s="7" t="s">
        <v>31</v>
      </c>
      <c r="M557" s="7" t="s">
        <v>132</v>
      </c>
      <c r="N557" s="7" t="s">
        <v>189</v>
      </c>
      <c r="O557" s="7">
        <v>130</v>
      </c>
      <c r="P557" s="19">
        <v>41723</v>
      </c>
      <c r="Q557" s="19">
        <v>41724</v>
      </c>
      <c r="R557" s="7" t="s">
        <v>879</v>
      </c>
      <c r="S557" s="7">
        <v>15.918110236220473</v>
      </c>
      <c r="T557" s="7">
        <v>5.89</v>
      </c>
      <c r="U557" s="7">
        <v>20000</v>
      </c>
      <c r="V557" s="6">
        <v>12221</v>
      </c>
      <c r="W557" s="12">
        <f t="shared" si="98"/>
        <v>0</v>
      </c>
      <c r="X557" s="12">
        <v>19</v>
      </c>
      <c r="Y557" s="13">
        <v>130</v>
      </c>
      <c r="Z557" s="13">
        <v>5.89</v>
      </c>
      <c r="AA557" s="13">
        <v>20000</v>
      </c>
      <c r="AB557" s="12">
        <v>235</v>
      </c>
      <c r="AC557" s="13">
        <f t="shared" si="96"/>
        <v>149352841</v>
      </c>
      <c r="AD557" s="12">
        <v>7.5</v>
      </c>
      <c r="AE557" s="12">
        <f t="shared" si="99"/>
        <v>2.0149030205422647</v>
      </c>
      <c r="AF557" s="12">
        <v>12221</v>
      </c>
      <c r="AG557" s="12">
        <f t="shared" si="100"/>
        <v>0</v>
      </c>
      <c r="AH557" s="12">
        <f t="shared" si="101"/>
        <v>0</v>
      </c>
      <c r="AI557" s="12">
        <f t="shared" si="102"/>
        <v>0</v>
      </c>
      <c r="AJ557" s="12">
        <f t="shared" si="103"/>
        <v>0</v>
      </c>
      <c r="AK557" s="12">
        <f t="shared" si="104"/>
        <v>1</v>
      </c>
      <c r="AL557" s="12">
        <f t="shared" si="105"/>
        <v>0</v>
      </c>
      <c r="AM557" s="12">
        <f t="shared" si="106"/>
        <v>0</v>
      </c>
      <c r="AN557" s="12">
        <f t="shared" si="107"/>
        <v>0</v>
      </c>
      <c r="AO557" s="12">
        <v>19</v>
      </c>
      <c r="AP557" s="22">
        <f t="shared" si="97"/>
        <v>15918.110236220473</v>
      </c>
    </row>
    <row r="558" spans="1:42" x14ac:dyDescent="0.3">
      <c r="A558" s="6" t="s">
        <v>864</v>
      </c>
      <c r="B558" s="19" t="s">
        <v>92</v>
      </c>
      <c r="C558" s="6" t="s">
        <v>865</v>
      </c>
      <c r="D558" s="6" t="s">
        <v>28</v>
      </c>
      <c r="E558" s="6" t="s">
        <v>866</v>
      </c>
      <c r="F558" s="6">
        <v>7.5</v>
      </c>
      <c r="G558" s="6">
        <v>19</v>
      </c>
      <c r="H558" s="6">
        <v>236</v>
      </c>
      <c r="I558" s="6" t="s">
        <v>95</v>
      </c>
      <c r="J558" s="6">
        <v>12759</v>
      </c>
      <c r="K558" s="19">
        <v>41712</v>
      </c>
      <c r="L558" s="7" t="s">
        <v>31</v>
      </c>
      <c r="M558" s="7" t="s">
        <v>132</v>
      </c>
      <c r="N558" s="7" t="s">
        <v>189</v>
      </c>
      <c r="O558" s="7">
        <v>130</v>
      </c>
      <c r="P558" s="19">
        <v>41724</v>
      </c>
      <c r="Q558" s="19">
        <v>41725</v>
      </c>
      <c r="R558" s="7" t="s">
        <v>880</v>
      </c>
      <c r="S558" s="7">
        <v>15.11181102362205</v>
      </c>
      <c r="T558" s="7">
        <v>6.05</v>
      </c>
      <c r="U558" s="7">
        <v>20000</v>
      </c>
      <c r="V558" s="6">
        <v>12759</v>
      </c>
      <c r="W558" s="12">
        <f t="shared" si="98"/>
        <v>0</v>
      </c>
      <c r="X558" s="12">
        <v>19</v>
      </c>
      <c r="Y558" s="13">
        <v>130</v>
      </c>
      <c r="Z558" s="13">
        <v>6.05</v>
      </c>
      <c r="AA558" s="13">
        <v>20000</v>
      </c>
      <c r="AB558" s="12">
        <v>236</v>
      </c>
      <c r="AC558" s="13">
        <f t="shared" si="96"/>
        <v>162792081</v>
      </c>
      <c r="AD558" s="12">
        <v>7.5</v>
      </c>
      <c r="AE558" s="12">
        <f t="shared" si="99"/>
        <v>2.0149030205422647</v>
      </c>
      <c r="AF558" s="12">
        <v>12759</v>
      </c>
      <c r="AG558" s="12">
        <f t="shared" si="100"/>
        <v>0</v>
      </c>
      <c r="AH558" s="12">
        <f t="shared" si="101"/>
        <v>0</v>
      </c>
      <c r="AI558" s="12">
        <f t="shared" si="102"/>
        <v>0</v>
      </c>
      <c r="AJ558" s="12">
        <f t="shared" si="103"/>
        <v>0</v>
      </c>
      <c r="AK558" s="12">
        <f t="shared" si="104"/>
        <v>1</v>
      </c>
      <c r="AL558" s="12">
        <f t="shared" si="105"/>
        <v>0</v>
      </c>
      <c r="AM558" s="12">
        <f t="shared" si="106"/>
        <v>0</v>
      </c>
      <c r="AN558" s="12">
        <f t="shared" si="107"/>
        <v>0</v>
      </c>
      <c r="AO558" s="12">
        <v>19</v>
      </c>
      <c r="AP558" s="22">
        <f t="shared" si="97"/>
        <v>15111.811023622049</v>
      </c>
    </row>
    <row r="559" spans="1:42" x14ac:dyDescent="0.3">
      <c r="A559" s="6" t="s">
        <v>864</v>
      </c>
      <c r="B559" s="19" t="s">
        <v>98</v>
      </c>
      <c r="C559" s="6" t="s">
        <v>865</v>
      </c>
      <c r="D559" s="6" t="s">
        <v>28</v>
      </c>
      <c r="E559" s="6" t="s">
        <v>866</v>
      </c>
      <c r="F559" s="6">
        <v>7.5</v>
      </c>
      <c r="G559" s="6">
        <v>19</v>
      </c>
      <c r="H559" s="6">
        <v>236</v>
      </c>
      <c r="I559" s="6" t="s">
        <v>95</v>
      </c>
      <c r="J559" s="6">
        <v>13297</v>
      </c>
      <c r="K559" s="19">
        <v>41712</v>
      </c>
      <c r="L559" s="7" t="s">
        <v>31</v>
      </c>
      <c r="M559" s="7" t="s">
        <v>132</v>
      </c>
      <c r="N559" s="7" t="s">
        <v>189</v>
      </c>
      <c r="O559" s="7">
        <v>130</v>
      </c>
      <c r="P559" s="19">
        <v>41725</v>
      </c>
      <c r="Q559" s="19">
        <v>41726</v>
      </c>
      <c r="R559" s="7" t="s">
        <v>881</v>
      </c>
      <c r="S559" s="7">
        <v>15.740157480314961</v>
      </c>
      <c r="T559" s="7">
        <v>6.05</v>
      </c>
      <c r="U559" s="7">
        <v>13000</v>
      </c>
      <c r="V559" s="6">
        <v>13297</v>
      </c>
      <c r="W559" s="12">
        <f t="shared" si="98"/>
        <v>0</v>
      </c>
      <c r="X559" s="12">
        <v>19</v>
      </c>
      <c r="Y559" s="13">
        <v>130</v>
      </c>
      <c r="Z559" s="13">
        <v>6.05</v>
      </c>
      <c r="AA559" s="13">
        <v>13000</v>
      </c>
      <c r="AB559" s="12">
        <v>236</v>
      </c>
      <c r="AC559" s="13">
        <f t="shared" si="96"/>
        <v>176810209</v>
      </c>
      <c r="AD559" s="12">
        <v>7.5</v>
      </c>
      <c r="AE559" s="12">
        <f t="shared" si="99"/>
        <v>2.0149030205422647</v>
      </c>
      <c r="AF559" s="12">
        <v>13297</v>
      </c>
      <c r="AG559" s="12">
        <f t="shared" si="100"/>
        <v>0</v>
      </c>
      <c r="AH559" s="12">
        <f t="shared" si="101"/>
        <v>0</v>
      </c>
      <c r="AI559" s="12">
        <f t="shared" si="102"/>
        <v>0</v>
      </c>
      <c r="AJ559" s="12">
        <f t="shared" si="103"/>
        <v>0</v>
      </c>
      <c r="AK559" s="12">
        <f t="shared" si="104"/>
        <v>1</v>
      </c>
      <c r="AL559" s="12">
        <f t="shared" si="105"/>
        <v>0</v>
      </c>
      <c r="AM559" s="12">
        <f t="shared" si="106"/>
        <v>0</v>
      </c>
      <c r="AN559" s="12">
        <f t="shared" si="107"/>
        <v>0</v>
      </c>
      <c r="AO559" s="12">
        <v>19</v>
      </c>
      <c r="AP559" s="22">
        <f t="shared" si="97"/>
        <v>15740.157480314962</v>
      </c>
    </row>
    <row r="560" spans="1:42" x14ac:dyDescent="0.3">
      <c r="A560" s="6" t="s">
        <v>864</v>
      </c>
      <c r="B560" s="19" t="s">
        <v>100</v>
      </c>
      <c r="C560" s="6" t="s">
        <v>865</v>
      </c>
      <c r="D560" s="6" t="s">
        <v>28</v>
      </c>
      <c r="E560" s="6" t="s">
        <v>866</v>
      </c>
      <c r="F560" s="6">
        <v>7.4</v>
      </c>
      <c r="G560" s="6">
        <v>19</v>
      </c>
      <c r="H560" s="6">
        <v>237</v>
      </c>
      <c r="I560" s="6" t="s">
        <v>95</v>
      </c>
      <c r="J560" s="6">
        <v>13717</v>
      </c>
      <c r="K560" s="19">
        <v>41712</v>
      </c>
      <c r="L560" s="7" t="s">
        <v>31</v>
      </c>
      <c r="M560" s="7" t="s">
        <v>132</v>
      </c>
      <c r="N560" s="7" t="s">
        <v>189</v>
      </c>
      <c r="O560" s="7">
        <v>130</v>
      </c>
      <c r="P560" s="19">
        <v>41726</v>
      </c>
      <c r="Q560" s="19">
        <v>41727</v>
      </c>
      <c r="R560" s="7" t="s">
        <v>882</v>
      </c>
      <c r="S560" s="7">
        <v>29.198425196850394</v>
      </c>
      <c r="T560" s="7">
        <v>6.19</v>
      </c>
      <c r="U560" s="7">
        <v>13000</v>
      </c>
      <c r="V560" s="6">
        <v>13717</v>
      </c>
      <c r="W560" s="12">
        <f t="shared" si="98"/>
        <v>0</v>
      </c>
      <c r="X560" s="12">
        <v>19</v>
      </c>
      <c r="Y560" s="13">
        <v>130</v>
      </c>
      <c r="Z560" s="13">
        <v>6.19</v>
      </c>
      <c r="AA560" s="13">
        <v>13000</v>
      </c>
      <c r="AB560" s="12">
        <v>237</v>
      </c>
      <c r="AC560" s="13">
        <f t="shared" si="96"/>
        <v>188156089</v>
      </c>
      <c r="AD560" s="12">
        <v>7.4</v>
      </c>
      <c r="AE560" s="12">
        <f t="shared" si="99"/>
        <v>2.0014800002101243</v>
      </c>
      <c r="AF560" s="12">
        <v>13717</v>
      </c>
      <c r="AG560" s="12">
        <f t="shared" si="100"/>
        <v>0</v>
      </c>
      <c r="AH560" s="12">
        <f t="shared" si="101"/>
        <v>0</v>
      </c>
      <c r="AI560" s="12">
        <f t="shared" si="102"/>
        <v>0</v>
      </c>
      <c r="AJ560" s="12">
        <f t="shared" si="103"/>
        <v>0</v>
      </c>
      <c r="AK560" s="12">
        <f t="shared" si="104"/>
        <v>1</v>
      </c>
      <c r="AL560" s="12">
        <f t="shared" si="105"/>
        <v>0</v>
      </c>
      <c r="AM560" s="12">
        <f t="shared" si="106"/>
        <v>0</v>
      </c>
      <c r="AN560" s="12">
        <f t="shared" si="107"/>
        <v>0</v>
      </c>
      <c r="AO560" s="12">
        <v>19</v>
      </c>
      <c r="AP560" s="22">
        <f t="shared" si="97"/>
        <v>29198.425196850396</v>
      </c>
    </row>
    <row r="561" spans="1:42" x14ac:dyDescent="0.3">
      <c r="A561" s="6" t="s">
        <v>864</v>
      </c>
      <c r="B561" s="19" t="s">
        <v>102</v>
      </c>
      <c r="C561" s="6" t="s">
        <v>865</v>
      </c>
      <c r="D561" s="6" t="s">
        <v>28</v>
      </c>
      <c r="E561" s="6" t="s">
        <v>866</v>
      </c>
      <c r="F561" s="6">
        <v>7.4</v>
      </c>
      <c r="G561" s="6">
        <v>19</v>
      </c>
      <c r="H561" s="6">
        <v>237</v>
      </c>
      <c r="I561" s="6" t="s">
        <v>95</v>
      </c>
      <c r="J561" s="6">
        <v>14307</v>
      </c>
      <c r="K561" s="19">
        <v>41712</v>
      </c>
      <c r="L561" s="7" t="s">
        <v>31</v>
      </c>
      <c r="M561" s="7" t="s">
        <v>132</v>
      </c>
      <c r="N561" s="7" t="s">
        <v>189</v>
      </c>
      <c r="O561" s="7">
        <v>130</v>
      </c>
      <c r="P561" s="19">
        <v>41727</v>
      </c>
      <c r="Q561" s="19">
        <v>41728</v>
      </c>
      <c r="R561" s="7" t="s">
        <v>883</v>
      </c>
      <c r="S561" s="7">
        <v>24.314960629921263</v>
      </c>
      <c r="T561" s="7">
        <v>6.27</v>
      </c>
      <c r="U561" s="7">
        <v>14000</v>
      </c>
      <c r="V561" s="6">
        <v>14307</v>
      </c>
      <c r="W561" s="12">
        <f t="shared" si="98"/>
        <v>0</v>
      </c>
      <c r="X561" s="12">
        <v>19</v>
      </c>
      <c r="Y561" s="13">
        <v>130</v>
      </c>
      <c r="Z561" s="13">
        <v>6.27</v>
      </c>
      <c r="AA561" s="13">
        <v>14000</v>
      </c>
      <c r="AB561" s="12">
        <v>237</v>
      </c>
      <c r="AC561" s="13">
        <f t="shared" si="96"/>
        <v>204690249</v>
      </c>
      <c r="AD561" s="12">
        <v>7.4</v>
      </c>
      <c r="AE561" s="12">
        <f t="shared" si="99"/>
        <v>2.0014800002101243</v>
      </c>
      <c r="AF561" s="12">
        <v>14307</v>
      </c>
      <c r="AG561" s="12">
        <f t="shared" si="100"/>
        <v>0</v>
      </c>
      <c r="AH561" s="12">
        <f t="shared" si="101"/>
        <v>0</v>
      </c>
      <c r="AI561" s="12">
        <f t="shared" si="102"/>
        <v>0</v>
      </c>
      <c r="AJ561" s="12">
        <f t="shared" si="103"/>
        <v>0</v>
      </c>
      <c r="AK561" s="12">
        <f t="shared" si="104"/>
        <v>1</v>
      </c>
      <c r="AL561" s="12">
        <f t="shared" si="105"/>
        <v>0</v>
      </c>
      <c r="AM561" s="12">
        <f t="shared" si="106"/>
        <v>0</v>
      </c>
      <c r="AN561" s="12">
        <f t="shared" si="107"/>
        <v>0</v>
      </c>
      <c r="AO561" s="12">
        <v>19</v>
      </c>
      <c r="AP561" s="22">
        <f t="shared" si="97"/>
        <v>24314.960629921265</v>
      </c>
    </row>
    <row r="562" spans="1:42" x14ac:dyDescent="0.3">
      <c r="A562" s="6" t="s">
        <v>864</v>
      </c>
      <c r="B562" s="19" t="s">
        <v>104</v>
      </c>
      <c r="C562" s="6" t="s">
        <v>865</v>
      </c>
      <c r="D562" s="6" t="s">
        <v>28</v>
      </c>
      <c r="E562" s="6" t="s">
        <v>866</v>
      </c>
      <c r="F562" s="6">
        <v>7.4</v>
      </c>
      <c r="G562" s="6">
        <v>19</v>
      </c>
      <c r="H562" s="6">
        <v>237</v>
      </c>
      <c r="I562" s="6" t="s">
        <v>95</v>
      </c>
      <c r="J562" s="6">
        <v>14891</v>
      </c>
      <c r="K562" s="19">
        <v>41712</v>
      </c>
      <c r="L562" s="7" t="s">
        <v>31</v>
      </c>
      <c r="M562" s="7" t="s">
        <v>132</v>
      </c>
      <c r="N562" s="7" t="s">
        <v>189</v>
      </c>
      <c r="O562" s="7">
        <v>130</v>
      </c>
      <c r="P562" s="19">
        <v>41728</v>
      </c>
      <c r="Q562" s="19">
        <v>41729</v>
      </c>
      <c r="R562" s="7" t="s">
        <v>884</v>
      </c>
      <c r="S562" s="7">
        <v>11.699212598425197</v>
      </c>
      <c r="T562" s="7">
        <v>5.92</v>
      </c>
      <c r="U562" s="7">
        <v>15000</v>
      </c>
      <c r="V562" s="6">
        <v>14891</v>
      </c>
      <c r="W562" s="12">
        <f t="shared" si="98"/>
        <v>0</v>
      </c>
      <c r="X562" s="12">
        <v>19</v>
      </c>
      <c r="Y562" s="13">
        <v>130</v>
      </c>
      <c r="Z562" s="13">
        <v>5.92</v>
      </c>
      <c r="AA562" s="13">
        <v>15000</v>
      </c>
      <c r="AB562" s="12">
        <v>237</v>
      </c>
      <c r="AC562" s="13">
        <f t="shared" si="96"/>
        <v>221741881</v>
      </c>
      <c r="AD562" s="12">
        <v>7.4</v>
      </c>
      <c r="AE562" s="12">
        <f t="shared" si="99"/>
        <v>2.0014800002101243</v>
      </c>
      <c r="AF562" s="12">
        <v>14891</v>
      </c>
      <c r="AG562" s="12">
        <f t="shared" si="100"/>
        <v>0</v>
      </c>
      <c r="AH562" s="12">
        <f t="shared" si="101"/>
        <v>0</v>
      </c>
      <c r="AI562" s="12">
        <f t="shared" si="102"/>
        <v>0</v>
      </c>
      <c r="AJ562" s="12">
        <f t="shared" si="103"/>
        <v>0</v>
      </c>
      <c r="AK562" s="12">
        <f t="shared" si="104"/>
        <v>1</v>
      </c>
      <c r="AL562" s="12">
        <f t="shared" si="105"/>
        <v>0</v>
      </c>
      <c r="AM562" s="12">
        <f t="shared" si="106"/>
        <v>0</v>
      </c>
      <c r="AN562" s="12">
        <f t="shared" si="107"/>
        <v>0</v>
      </c>
      <c r="AO562" s="12">
        <v>19</v>
      </c>
      <c r="AP562" s="22">
        <f t="shared" si="97"/>
        <v>11699.212598425196</v>
      </c>
    </row>
    <row r="563" spans="1:42" x14ac:dyDescent="0.3">
      <c r="A563" s="6" t="s">
        <v>864</v>
      </c>
      <c r="B563" s="19" t="s">
        <v>106</v>
      </c>
      <c r="C563" s="6" t="s">
        <v>865</v>
      </c>
      <c r="D563" s="6" t="s">
        <v>28</v>
      </c>
      <c r="E563" s="6" t="s">
        <v>866</v>
      </c>
      <c r="F563" s="6">
        <v>7.4</v>
      </c>
      <c r="G563" s="6">
        <v>19</v>
      </c>
      <c r="H563" s="6">
        <v>237</v>
      </c>
      <c r="I563" s="6" t="s">
        <v>95</v>
      </c>
      <c r="J563" s="6">
        <v>15319</v>
      </c>
      <c r="K563" s="19">
        <v>41712</v>
      </c>
      <c r="L563" s="7" t="s">
        <v>31</v>
      </c>
      <c r="M563" s="7" t="s">
        <v>132</v>
      </c>
      <c r="N563" s="7" t="s">
        <v>189</v>
      </c>
      <c r="O563" s="7">
        <v>130</v>
      </c>
      <c r="P563" s="19">
        <v>41729</v>
      </c>
      <c r="Q563" s="19">
        <v>41730</v>
      </c>
      <c r="R563" s="7" t="s">
        <v>885</v>
      </c>
      <c r="S563" s="7">
        <v>11.59527559055118</v>
      </c>
      <c r="T563" s="7">
        <v>6.2</v>
      </c>
      <c r="U563" s="7">
        <v>15000</v>
      </c>
      <c r="V563" s="6">
        <v>15319</v>
      </c>
      <c r="W563" s="12">
        <f t="shared" si="98"/>
        <v>0</v>
      </c>
      <c r="X563" s="12">
        <v>19</v>
      </c>
      <c r="Y563" s="13">
        <v>130</v>
      </c>
      <c r="Z563" s="13">
        <v>6.2</v>
      </c>
      <c r="AA563" s="13">
        <v>15000</v>
      </c>
      <c r="AB563" s="12">
        <v>237</v>
      </c>
      <c r="AC563" s="13">
        <f t="shared" si="96"/>
        <v>234671761</v>
      </c>
      <c r="AD563" s="12">
        <v>7.4</v>
      </c>
      <c r="AE563" s="12">
        <f t="shared" si="99"/>
        <v>2.0014800002101243</v>
      </c>
      <c r="AF563" s="12">
        <v>15319</v>
      </c>
      <c r="AG563" s="12">
        <f t="shared" si="100"/>
        <v>0</v>
      </c>
      <c r="AH563" s="12">
        <f t="shared" si="101"/>
        <v>0</v>
      </c>
      <c r="AI563" s="12">
        <f t="shared" si="102"/>
        <v>0</v>
      </c>
      <c r="AJ563" s="12">
        <f t="shared" si="103"/>
        <v>0</v>
      </c>
      <c r="AK563" s="12">
        <f t="shared" si="104"/>
        <v>1</v>
      </c>
      <c r="AL563" s="12">
        <f t="shared" si="105"/>
        <v>0</v>
      </c>
      <c r="AM563" s="12">
        <f t="shared" si="106"/>
        <v>0</v>
      </c>
      <c r="AN563" s="12">
        <f t="shared" si="107"/>
        <v>0</v>
      </c>
      <c r="AO563" s="12">
        <v>19</v>
      </c>
      <c r="AP563" s="22">
        <f t="shared" si="97"/>
        <v>11595.27559055118</v>
      </c>
    </row>
    <row r="564" spans="1:42" x14ac:dyDescent="0.3">
      <c r="A564" s="6" t="s">
        <v>864</v>
      </c>
      <c r="B564" s="19" t="s">
        <v>108</v>
      </c>
      <c r="C564" s="6" t="s">
        <v>865</v>
      </c>
      <c r="D564" s="6" t="s">
        <v>28</v>
      </c>
      <c r="E564" s="6" t="s">
        <v>866</v>
      </c>
      <c r="F564" s="6">
        <v>7.4</v>
      </c>
      <c r="G564" s="6">
        <v>19</v>
      </c>
      <c r="H564" s="6">
        <v>237</v>
      </c>
      <c r="I564" s="6" t="s">
        <v>95</v>
      </c>
      <c r="J564" s="6">
        <v>15658</v>
      </c>
      <c r="K564" s="19">
        <v>41712</v>
      </c>
      <c r="L564" s="7" t="s">
        <v>31</v>
      </c>
      <c r="M564" s="7" t="s">
        <v>132</v>
      </c>
      <c r="N564" s="7" t="s">
        <v>189</v>
      </c>
      <c r="O564" s="7">
        <v>130</v>
      </c>
      <c r="P564" s="19">
        <v>41730</v>
      </c>
      <c r="Q564" s="19">
        <v>41731</v>
      </c>
      <c r="R564" s="7" t="s">
        <v>886</v>
      </c>
      <c r="S564" s="7">
        <v>10.251968503937007</v>
      </c>
      <c r="T564" s="7">
        <v>6.3</v>
      </c>
      <c r="U564" s="7">
        <v>16000</v>
      </c>
      <c r="V564" s="6">
        <v>15658</v>
      </c>
      <c r="W564" s="12">
        <f t="shared" si="98"/>
        <v>0</v>
      </c>
      <c r="X564" s="12">
        <v>19</v>
      </c>
      <c r="Y564" s="13">
        <v>130</v>
      </c>
      <c r="Z564" s="13">
        <v>6.3</v>
      </c>
      <c r="AA564" s="13">
        <v>16000</v>
      </c>
      <c r="AB564" s="12">
        <v>237</v>
      </c>
      <c r="AC564" s="13">
        <f t="shared" si="96"/>
        <v>245172964</v>
      </c>
      <c r="AD564" s="12">
        <v>7.4</v>
      </c>
      <c r="AE564" s="12">
        <f t="shared" si="99"/>
        <v>2.0014800002101243</v>
      </c>
      <c r="AF564" s="12">
        <v>15658</v>
      </c>
      <c r="AG564" s="12">
        <f t="shared" si="100"/>
        <v>0</v>
      </c>
      <c r="AH564" s="12">
        <f t="shared" si="101"/>
        <v>0</v>
      </c>
      <c r="AI564" s="12">
        <f t="shared" si="102"/>
        <v>0</v>
      </c>
      <c r="AJ564" s="12">
        <f t="shared" si="103"/>
        <v>0</v>
      </c>
      <c r="AK564" s="12">
        <f t="shared" si="104"/>
        <v>1</v>
      </c>
      <c r="AL564" s="12">
        <f t="shared" si="105"/>
        <v>0</v>
      </c>
      <c r="AM564" s="12">
        <f t="shared" si="106"/>
        <v>0</v>
      </c>
      <c r="AN564" s="12">
        <f t="shared" si="107"/>
        <v>0</v>
      </c>
      <c r="AO564" s="12">
        <v>19</v>
      </c>
      <c r="AP564" s="22">
        <f t="shared" si="97"/>
        <v>10251.968503937007</v>
      </c>
    </row>
    <row r="565" spans="1:42" x14ac:dyDescent="0.3">
      <c r="A565" s="6" t="s">
        <v>864</v>
      </c>
      <c r="B565" s="19" t="s">
        <v>110</v>
      </c>
      <c r="C565" s="6" t="s">
        <v>865</v>
      </c>
      <c r="D565" s="6" t="s">
        <v>28</v>
      </c>
      <c r="E565" s="6" t="s">
        <v>866</v>
      </c>
      <c r="F565" s="6">
        <v>7.4</v>
      </c>
      <c r="G565" s="6">
        <v>19</v>
      </c>
      <c r="H565" s="6">
        <v>237</v>
      </c>
      <c r="I565" s="6" t="s">
        <v>95</v>
      </c>
      <c r="J565" s="6">
        <v>15988</v>
      </c>
      <c r="K565" s="19">
        <v>41712</v>
      </c>
      <c r="L565" s="7" t="s">
        <v>31</v>
      </c>
      <c r="M565" s="7" t="s">
        <v>132</v>
      </c>
      <c r="N565" s="7" t="s">
        <v>189</v>
      </c>
      <c r="O565" s="7">
        <v>130</v>
      </c>
      <c r="P565" s="19">
        <v>41731</v>
      </c>
      <c r="Q565" s="19">
        <v>41732</v>
      </c>
      <c r="R565" s="7" t="s">
        <v>887</v>
      </c>
      <c r="S565" s="7">
        <v>10.103937007874016</v>
      </c>
      <c r="T565" s="7">
        <v>6.13</v>
      </c>
      <c r="U565" s="7">
        <v>16000</v>
      </c>
      <c r="V565" s="6">
        <v>15988</v>
      </c>
      <c r="W565" s="12">
        <f t="shared" si="98"/>
        <v>0</v>
      </c>
      <c r="X565" s="12">
        <v>19</v>
      </c>
      <c r="Y565" s="13">
        <v>130</v>
      </c>
      <c r="Z565" s="13">
        <v>6.13</v>
      </c>
      <c r="AA565" s="13">
        <v>16000</v>
      </c>
      <c r="AB565" s="12">
        <v>237</v>
      </c>
      <c r="AC565" s="13">
        <f t="shared" si="96"/>
        <v>255616144</v>
      </c>
      <c r="AD565" s="12">
        <v>7.4</v>
      </c>
      <c r="AE565" s="12">
        <f t="shared" si="99"/>
        <v>2.0014800002101243</v>
      </c>
      <c r="AF565" s="12">
        <v>15988</v>
      </c>
      <c r="AG565" s="12">
        <f t="shared" si="100"/>
        <v>0</v>
      </c>
      <c r="AH565" s="12">
        <f t="shared" si="101"/>
        <v>0</v>
      </c>
      <c r="AI565" s="12">
        <f t="shared" si="102"/>
        <v>0</v>
      </c>
      <c r="AJ565" s="12">
        <f t="shared" si="103"/>
        <v>0</v>
      </c>
      <c r="AK565" s="12">
        <f t="shared" si="104"/>
        <v>1</v>
      </c>
      <c r="AL565" s="12">
        <f t="shared" si="105"/>
        <v>0</v>
      </c>
      <c r="AM565" s="12">
        <f t="shared" si="106"/>
        <v>0</v>
      </c>
      <c r="AN565" s="12">
        <f t="shared" si="107"/>
        <v>0</v>
      </c>
      <c r="AO565" s="12">
        <v>19</v>
      </c>
      <c r="AP565" s="22">
        <f t="shared" si="97"/>
        <v>10103.937007874016</v>
      </c>
    </row>
    <row r="566" spans="1:42" x14ac:dyDescent="0.3">
      <c r="A566" s="6" t="s">
        <v>864</v>
      </c>
      <c r="B566" s="19" t="s">
        <v>112</v>
      </c>
      <c r="C566" s="6" t="s">
        <v>865</v>
      </c>
      <c r="D566" s="6" t="s">
        <v>28</v>
      </c>
      <c r="E566" s="6" t="s">
        <v>866</v>
      </c>
      <c r="F566" s="6">
        <v>7.4</v>
      </c>
      <c r="G566" s="6">
        <v>19</v>
      </c>
      <c r="H566" s="6">
        <v>236</v>
      </c>
      <c r="I566" s="6" t="s">
        <v>95</v>
      </c>
      <c r="J566" s="6">
        <v>16258</v>
      </c>
      <c r="K566" s="19">
        <v>41712</v>
      </c>
      <c r="L566" s="7" t="s">
        <v>31</v>
      </c>
      <c r="M566" s="7" t="s">
        <v>132</v>
      </c>
      <c r="N566" s="7" t="s">
        <v>189</v>
      </c>
      <c r="O566" s="7">
        <v>130</v>
      </c>
      <c r="P566" s="19">
        <v>41732</v>
      </c>
      <c r="Q566" s="19">
        <v>41733</v>
      </c>
      <c r="R566" s="7" t="s">
        <v>888</v>
      </c>
      <c r="S566" s="7">
        <v>3.34488188976378</v>
      </c>
      <c r="T566" s="7">
        <v>5.86</v>
      </c>
      <c r="U566" s="7">
        <v>5704</v>
      </c>
      <c r="V566" s="6">
        <v>16258</v>
      </c>
      <c r="W566" s="12">
        <f t="shared" si="98"/>
        <v>0</v>
      </c>
      <c r="X566" s="12">
        <v>19</v>
      </c>
      <c r="Y566" s="13">
        <v>130</v>
      </c>
      <c r="Z566" s="13">
        <v>5.86</v>
      </c>
      <c r="AA566" s="13">
        <v>5704</v>
      </c>
      <c r="AB566" s="12">
        <v>236</v>
      </c>
      <c r="AC566" s="13">
        <f t="shared" si="96"/>
        <v>264322564</v>
      </c>
      <c r="AD566" s="12">
        <v>7.4</v>
      </c>
      <c r="AE566" s="12">
        <f t="shared" si="99"/>
        <v>2.0014800002101243</v>
      </c>
      <c r="AF566" s="12">
        <v>16258</v>
      </c>
      <c r="AG566" s="12">
        <f t="shared" si="100"/>
        <v>0</v>
      </c>
      <c r="AH566" s="12">
        <f t="shared" si="101"/>
        <v>0</v>
      </c>
      <c r="AI566" s="12">
        <f t="shared" si="102"/>
        <v>0</v>
      </c>
      <c r="AJ566" s="12">
        <f t="shared" si="103"/>
        <v>0</v>
      </c>
      <c r="AK566" s="12">
        <f t="shared" si="104"/>
        <v>1</v>
      </c>
      <c r="AL566" s="12">
        <f t="shared" si="105"/>
        <v>0</v>
      </c>
      <c r="AM566" s="12">
        <f t="shared" si="106"/>
        <v>0</v>
      </c>
      <c r="AN566" s="12">
        <f t="shared" si="107"/>
        <v>0</v>
      </c>
      <c r="AO566" s="12">
        <v>19</v>
      </c>
      <c r="AP566" s="22">
        <f t="shared" si="97"/>
        <v>3344.8818897637798</v>
      </c>
    </row>
    <row r="567" spans="1:42" x14ac:dyDescent="0.3">
      <c r="A567" s="6" t="s">
        <v>864</v>
      </c>
      <c r="B567" s="19" t="s">
        <v>114</v>
      </c>
      <c r="C567" s="6" t="s">
        <v>865</v>
      </c>
      <c r="D567" s="6" t="s">
        <v>28</v>
      </c>
      <c r="E567" s="6" t="s">
        <v>866</v>
      </c>
      <c r="F567" s="6">
        <v>7.4</v>
      </c>
      <c r="G567" s="6">
        <v>19</v>
      </c>
      <c r="H567" s="6">
        <v>237</v>
      </c>
      <c r="I567" s="6" t="s">
        <v>95</v>
      </c>
      <c r="J567" s="6">
        <v>16459</v>
      </c>
      <c r="K567" s="19">
        <v>41712</v>
      </c>
      <c r="L567" s="7" t="s">
        <v>31</v>
      </c>
      <c r="M567" s="7" t="s">
        <v>132</v>
      </c>
      <c r="N567" s="7" t="s">
        <v>189</v>
      </c>
      <c r="O567" s="7">
        <v>130</v>
      </c>
      <c r="P567" s="19">
        <v>41733</v>
      </c>
      <c r="Q567" s="19">
        <v>41734</v>
      </c>
      <c r="R567" s="7" t="s">
        <v>889</v>
      </c>
      <c r="S567" s="7">
        <v>5.6204724409448819</v>
      </c>
      <c r="T567" s="7">
        <v>5.95</v>
      </c>
      <c r="U567" s="7">
        <v>4962</v>
      </c>
      <c r="V567" s="6">
        <v>16459</v>
      </c>
      <c r="W567" s="12">
        <f t="shared" si="98"/>
        <v>0</v>
      </c>
      <c r="X567" s="12">
        <v>19</v>
      </c>
      <c r="Y567" s="13">
        <v>130</v>
      </c>
      <c r="Z567" s="13">
        <v>5.95</v>
      </c>
      <c r="AA567" s="13">
        <v>4962</v>
      </c>
      <c r="AB567" s="12">
        <v>237</v>
      </c>
      <c r="AC567" s="13">
        <f t="shared" si="96"/>
        <v>270898681</v>
      </c>
      <c r="AD567" s="12">
        <v>7.4</v>
      </c>
      <c r="AE567" s="12">
        <f t="shared" si="99"/>
        <v>2.0014800002101243</v>
      </c>
      <c r="AF567" s="12">
        <v>16459</v>
      </c>
      <c r="AG567" s="12">
        <f t="shared" si="100"/>
        <v>0</v>
      </c>
      <c r="AH567" s="12">
        <f t="shared" si="101"/>
        <v>0</v>
      </c>
      <c r="AI567" s="12">
        <f t="shared" si="102"/>
        <v>0</v>
      </c>
      <c r="AJ567" s="12">
        <f t="shared" si="103"/>
        <v>0</v>
      </c>
      <c r="AK567" s="12">
        <f t="shared" si="104"/>
        <v>1</v>
      </c>
      <c r="AL567" s="12">
        <f t="shared" si="105"/>
        <v>0</v>
      </c>
      <c r="AM567" s="12">
        <f t="shared" si="106"/>
        <v>0</v>
      </c>
      <c r="AN567" s="12">
        <f t="shared" si="107"/>
        <v>0</v>
      </c>
      <c r="AO567" s="12">
        <v>19</v>
      </c>
      <c r="AP567" s="22">
        <f t="shared" si="97"/>
        <v>5620.4724409448818</v>
      </c>
    </row>
    <row r="568" spans="1:42" x14ac:dyDescent="0.3">
      <c r="A568" s="6" t="s">
        <v>864</v>
      </c>
      <c r="B568" s="19" t="s">
        <v>116</v>
      </c>
      <c r="C568" s="6" t="s">
        <v>865</v>
      </c>
      <c r="D568" s="6" t="s">
        <v>28</v>
      </c>
      <c r="E568" s="6" t="s">
        <v>866</v>
      </c>
      <c r="F568" s="6">
        <v>7.4</v>
      </c>
      <c r="G568" s="6">
        <v>19</v>
      </c>
      <c r="H568" s="6">
        <v>237</v>
      </c>
      <c r="I568" s="6" t="s">
        <v>95</v>
      </c>
      <c r="J568" s="6">
        <v>16667</v>
      </c>
      <c r="K568" s="19">
        <v>41712</v>
      </c>
      <c r="L568" s="7" t="s">
        <v>31</v>
      </c>
      <c r="M568" s="7" t="s">
        <v>132</v>
      </c>
      <c r="N568" s="7" t="s">
        <v>189</v>
      </c>
      <c r="O568" s="7">
        <v>130</v>
      </c>
      <c r="P568" s="19">
        <v>41734</v>
      </c>
      <c r="Q568" s="19">
        <v>41735</v>
      </c>
      <c r="R568" s="7" t="s">
        <v>890</v>
      </c>
      <c r="S568" s="7">
        <v>5.4551181102362207</v>
      </c>
      <c r="T568" s="7">
        <v>5.92</v>
      </c>
      <c r="U568" s="7">
        <v>4839</v>
      </c>
      <c r="V568" s="6">
        <v>16667</v>
      </c>
      <c r="W568" s="12">
        <f t="shared" si="98"/>
        <v>0</v>
      </c>
      <c r="X568" s="12">
        <v>19</v>
      </c>
      <c r="Y568" s="13">
        <v>130</v>
      </c>
      <c r="Z568" s="13">
        <v>5.92</v>
      </c>
      <c r="AA568" s="13">
        <v>4839</v>
      </c>
      <c r="AB568" s="12">
        <v>237</v>
      </c>
      <c r="AC568" s="13">
        <f t="shared" si="96"/>
        <v>277788889</v>
      </c>
      <c r="AD568" s="12">
        <v>7.4</v>
      </c>
      <c r="AE568" s="12">
        <f t="shared" si="99"/>
        <v>2.0014800002101243</v>
      </c>
      <c r="AF568" s="12">
        <v>16667</v>
      </c>
      <c r="AG568" s="12">
        <f t="shared" si="100"/>
        <v>0</v>
      </c>
      <c r="AH568" s="12">
        <f t="shared" si="101"/>
        <v>0</v>
      </c>
      <c r="AI568" s="12">
        <f t="shared" si="102"/>
        <v>0</v>
      </c>
      <c r="AJ568" s="12">
        <f t="shared" si="103"/>
        <v>0</v>
      </c>
      <c r="AK568" s="12">
        <f t="shared" si="104"/>
        <v>1</v>
      </c>
      <c r="AL568" s="12">
        <f t="shared" si="105"/>
        <v>0</v>
      </c>
      <c r="AM568" s="12">
        <f t="shared" si="106"/>
        <v>0</v>
      </c>
      <c r="AN568" s="12">
        <f t="shared" si="107"/>
        <v>0</v>
      </c>
      <c r="AO568" s="12">
        <v>19</v>
      </c>
      <c r="AP568" s="22">
        <f t="shared" si="97"/>
        <v>5455.1181102362207</v>
      </c>
    </row>
    <row r="569" spans="1:42" x14ac:dyDescent="0.3">
      <c r="A569" s="6" t="s">
        <v>864</v>
      </c>
      <c r="B569" s="19" t="s">
        <v>118</v>
      </c>
      <c r="C569" s="6" t="s">
        <v>865</v>
      </c>
      <c r="D569" s="6" t="s">
        <v>28</v>
      </c>
      <c r="E569" s="6" t="s">
        <v>866</v>
      </c>
      <c r="F569" s="6">
        <v>7.4</v>
      </c>
      <c r="G569" s="6">
        <v>19</v>
      </c>
      <c r="H569" s="6">
        <v>237</v>
      </c>
      <c r="I569" s="6" t="s">
        <v>95</v>
      </c>
      <c r="J569" s="6">
        <v>16919</v>
      </c>
      <c r="K569" s="19">
        <v>41712</v>
      </c>
      <c r="L569" s="7" t="s">
        <v>31</v>
      </c>
      <c r="M569" s="7" t="s">
        <v>132</v>
      </c>
      <c r="N569" s="7" t="s">
        <v>189</v>
      </c>
      <c r="O569" s="7">
        <v>130</v>
      </c>
      <c r="P569" s="19">
        <v>41735</v>
      </c>
      <c r="Q569" s="19">
        <v>41736</v>
      </c>
      <c r="R569" s="7" t="s">
        <v>891</v>
      </c>
      <c r="S569" s="7">
        <v>3.5905511811023625</v>
      </c>
      <c r="T569" s="7">
        <v>5.73</v>
      </c>
      <c r="U569" s="7">
        <v>4814</v>
      </c>
      <c r="V569" s="6">
        <v>16919</v>
      </c>
      <c r="W569" s="12">
        <f t="shared" si="98"/>
        <v>0</v>
      </c>
      <c r="X569" s="12">
        <v>19</v>
      </c>
      <c r="Y569" s="13">
        <v>130</v>
      </c>
      <c r="Z569" s="13">
        <v>5.73</v>
      </c>
      <c r="AA569" s="13">
        <v>4814</v>
      </c>
      <c r="AB569" s="12">
        <v>237</v>
      </c>
      <c r="AC569" s="13">
        <f t="shared" si="96"/>
        <v>286252561</v>
      </c>
      <c r="AD569" s="12">
        <v>7.4</v>
      </c>
      <c r="AE569" s="12">
        <f t="shared" si="99"/>
        <v>2.0014800002101243</v>
      </c>
      <c r="AF569" s="12">
        <v>16919</v>
      </c>
      <c r="AG569" s="12">
        <f t="shared" si="100"/>
        <v>0</v>
      </c>
      <c r="AH569" s="12">
        <f t="shared" si="101"/>
        <v>0</v>
      </c>
      <c r="AI569" s="12">
        <f t="shared" si="102"/>
        <v>0</v>
      </c>
      <c r="AJ569" s="12">
        <f t="shared" si="103"/>
        <v>0</v>
      </c>
      <c r="AK569" s="12">
        <f t="shared" si="104"/>
        <v>1</v>
      </c>
      <c r="AL569" s="12">
        <f t="shared" si="105"/>
        <v>0</v>
      </c>
      <c r="AM569" s="12">
        <f t="shared" si="106"/>
        <v>0</v>
      </c>
      <c r="AN569" s="12">
        <f t="shared" si="107"/>
        <v>0</v>
      </c>
      <c r="AO569" s="12">
        <v>19</v>
      </c>
      <c r="AP569" s="22">
        <f t="shared" si="97"/>
        <v>3590.5511811023625</v>
      </c>
    </row>
    <row r="570" spans="1:42" x14ac:dyDescent="0.3">
      <c r="A570" s="6" t="s">
        <v>864</v>
      </c>
      <c r="B570" s="19" t="s">
        <v>120</v>
      </c>
      <c r="C570" s="6" t="s">
        <v>865</v>
      </c>
      <c r="D570" s="6" t="s">
        <v>28</v>
      </c>
      <c r="E570" s="6" t="s">
        <v>866</v>
      </c>
      <c r="F570" s="6">
        <v>7.4</v>
      </c>
      <c r="G570" s="6">
        <v>19</v>
      </c>
      <c r="H570" s="6">
        <v>237</v>
      </c>
      <c r="I570" s="6" t="s">
        <v>95</v>
      </c>
      <c r="J570" s="6">
        <v>17144</v>
      </c>
      <c r="K570" s="19">
        <v>41712</v>
      </c>
      <c r="L570" s="7" t="s">
        <v>31</v>
      </c>
      <c r="M570" s="7" t="s">
        <v>132</v>
      </c>
      <c r="N570" s="7" t="s">
        <v>189</v>
      </c>
      <c r="O570" s="7">
        <v>130</v>
      </c>
      <c r="P570" s="19">
        <v>41736</v>
      </c>
      <c r="Q570" s="19">
        <v>41737</v>
      </c>
      <c r="R570" s="7" t="s">
        <v>892</v>
      </c>
      <c r="S570" s="7">
        <v>1.782677165354331</v>
      </c>
      <c r="T570" s="7">
        <v>5.87</v>
      </c>
      <c r="U570" s="7">
        <v>5047</v>
      </c>
      <c r="V570" s="6">
        <v>17144</v>
      </c>
      <c r="W570" s="12">
        <f t="shared" si="98"/>
        <v>0</v>
      </c>
      <c r="X570" s="12">
        <v>19</v>
      </c>
      <c r="Y570" s="13">
        <v>130</v>
      </c>
      <c r="Z570" s="13">
        <v>5.87</v>
      </c>
      <c r="AA570" s="13">
        <v>5047</v>
      </c>
      <c r="AB570" s="12">
        <v>237</v>
      </c>
      <c r="AC570" s="13">
        <f t="shared" si="96"/>
        <v>293916736</v>
      </c>
      <c r="AD570" s="12">
        <v>7.4</v>
      </c>
      <c r="AE570" s="12">
        <f t="shared" si="99"/>
        <v>2.0014800002101243</v>
      </c>
      <c r="AF570" s="12">
        <v>17144</v>
      </c>
      <c r="AG570" s="12">
        <f t="shared" si="100"/>
        <v>0</v>
      </c>
      <c r="AH570" s="12">
        <f t="shared" si="101"/>
        <v>0</v>
      </c>
      <c r="AI570" s="12">
        <f t="shared" si="102"/>
        <v>0</v>
      </c>
      <c r="AJ570" s="12">
        <f t="shared" si="103"/>
        <v>0</v>
      </c>
      <c r="AK570" s="12">
        <f t="shared" si="104"/>
        <v>1</v>
      </c>
      <c r="AL570" s="12">
        <f t="shared" si="105"/>
        <v>0</v>
      </c>
      <c r="AM570" s="12">
        <f t="shared" si="106"/>
        <v>0</v>
      </c>
      <c r="AN570" s="12">
        <f t="shared" si="107"/>
        <v>0</v>
      </c>
      <c r="AO570" s="12">
        <v>19</v>
      </c>
      <c r="AP570" s="22">
        <f t="shared" si="97"/>
        <v>1782.677165354331</v>
      </c>
    </row>
    <row r="571" spans="1:42" x14ac:dyDescent="0.3">
      <c r="A571" s="6" t="s">
        <v>864</v>
      </c>
      <c r="B571" s="19" t="s">
        <v>122</v>
      </c>
      <c r="C571" s="6" t="s">
        <v>865</v>
      </c>
      <c r="D571" s="6" t="s">
        <v>28</v>
      </c>
      <c r="E571" s="6" t="s">
        <v>866</v>
      </c>
      <c r="F571" s="6">
        <v>7.4</v>
      </c>
      <c r="G571" s="6">
        <v>19</v>
      </c>
      <c r="H571" s="6">
        <v>238</v>
      </c>
      <c r="I571" s="6" t="s">
        <v>95</v>
      </c>
      <c r="J571" s="6">
        <v>17313</v>
      </c>
      <c r="K571" s="19">
        <v>41712</v>
      </c>
      <c r="L571" s="7" t="s">
        <v>31</v>
      </c>
      <c r="M571" s="7" t="s">
        <v>132</v>
      </c>
      <c r="N571" s="7" t="s">
        <v>189</v>
      </c>
      <c r="O571" s="7">
        <v>130</v>
      </c>
      <c r="P571" s="19">
        <v>41737</v>
      </c>
      <c r="Q571" s="19">
        <v>41738</v>
      </c>
      <c r="R571" s="7" t="s">
        <v>893</v>
      </c>
      <c r="S571" s="7">
        <v>1.6440944881889767</v>
      </c>
      <c r="T571" s="7">
        <v>5.39</v>
      </c>
      <c r="U571" s="7">
        <v>5084</v>
      </c>
      <c r="V571" s="6">
        <v>17313</v>
      </c>
      <c r="W571" s="12">
        <f t="shared" si="98"/>
        <v>0</v>
      </c>
      <c r="X571" s="12">
        <v>19</v>
      </c>
      <c r="Y571" s="13">
        <v>130</v>
      </c>
      <c r="Z571" s="13">
        <v>5.39</v>
      </c>
      <c r="AA571" s="13">
        <v>5084</v>
      </c>
      <c r="AB571" s="12">
        <v>238</v>
      </c>
      <c r="AC571" s="13">
        <f t="shared" si="96"/>
        <v>299739969</v>
      </c>
      <c r="AD571" s="12">
        <v>7.4</v>
      </c>
      <c r="AE571" s="12">
        <f t="shared" si="99"/>
        <v>2.0014800002101243</v>
      </c>
      <c r="AF571" s="12">
        <v>17313</v>
      </c>
      <c r="AG571" s="12">
        <f t="shared" si="100"/>
        <v>0</v>
      </c>
      <c r="AH571" s="12">
        <f t="shared" si="101"/>
        <v>0</v>
      </c>
      <c r="AI571" s="12">
        <f t="shared" si="102"/>
        <v>0</v>
      </c>
      <c r="AJ571" s="12">
        <f t="shared" si="103"/>
        <v>0</v>
      </c>
      <c r="AK571" s="12">
        <f t="shared" si="104"/>
        <v>1</v>
      </c>
      <c r="AL571" s="12">
        <f t="shared" si="105"/>
        <v>0</v>
      </c>
      <c r="AM571" s="12">
        <f t="shared" si="106"/>
        <v>0</v>
      </c>
      <c r="AN571" s="12">
        <f t="shared" si="107"/>
        <v>0</v>
      </c>
      <c r="AO571" s="12">
        <v>19</v>
      </c>
      <c r="AP571" s="22">
        <f t="shared" si="97"/>
        <v>1644.0944881889768</v>
      </c>
    </row>
    <row r="572" spans="1:42" x14ac:dyDescent="0.3">
      <c r="A572" s="6" t="s">
        <v>864</v>
      </c>
      <c r="B572" s="19" t="s">
        <v>124</v>
      </c>
      <c r="C572" s="6" t="s">
        <v>865</v>
      </c>
      <c r="D572" s="6" t="s">
        <v>28</v>
      </c>
      <c r="E572" s="6" t="s">
        <v>866</v>
      </c>
      <c r="F572" s="6">
        <v>7.4</v>
      </c>
      <c r="G572" s="6">
        <v>19</v>
      </c>
      <c r="H572" s="6">
        <v>237</v>
      </c>
      <c r="I572" s="6" t="s">
        <v>95</v>
      </c>
      <c r="J572" s="6">
        <v>17438</v>
      </c>
      <c r="K572" s="19">
        <v>41712</v>
      </c>
      <c r="L572" s="7" t="s">
        <v>31</v>
      </c>
      <c r="M572" s="7" t="s">
        <v>132</v>
      </c>
      <c r="N572" s="7" t="s">
        <v>189</v>
      </c>
      <c r="O572" s="7">
        <v>130</v>
      </c>
      <c r="P572" s="19">
        <v>41738</v>
      </c>
      <c r="Q572" s="19">
        <v>41739</v>
      </c>
      <c r="R572" s="7" t="s">
        <v>894</v>
      </c>
      <c r="S572" s="7">
        <v>1.6330708661417326</v>
      </c>
      <c r="T572" s="7">
        <v>5.31</v>
      </c>
      <c r="U572" s="7">
        <v>5119</v>
      </c>
      <c r="V572" s="6">
        <v>17438</v>
      </c>
      <c r="W572" s="12">
        <f t="shared" si="98"/>
        <v>0</v>
      </c>
      <c r="X572" s="12">
        <v>19</v>
      </c>
      <c r="Y572" s="13">
        <v>130</v>
      </c>
      <c r="Z572" s="13">
        <v>5.31</v>
      </c>
      <c r="AA572" s="13">
        <v>5119</v>
      </c>
      <c r="AB572" s="12">
        <v>237</v>
      </c>
      <c r="AC572" s="13">
        <f t="shared" si="96"/>
        <v>304083844</v>
      </c>
      <c r="AD572" s="12">
        <v>7.4</v>
      </c>
      <c r="AE572" s="12">
        <f t="shared" si="99"/>
        <v>2.0014800002101243</v>
      </c>
      <c r="AF572" s="12">
        <v>17438</v>
      </c>
      <c r="AG572" s="12">
        <f t="shared" si="100"/>
        <v>0</v>
      </c>
      <c r="AH572" s="12">
        <f t="shared" si="101"/>
        <v>0</v>
      </c>
      <c r="AI572" s="12">
        <f t="shared" si="102"/>
        <v>0</v>
      </c>
      <c r="AJ572" s="12">
        <f t="shared" si="103"/>
        <v>0</v>
      </c>
      <c r="AK572" s="12">
        <f t="shared" si="104"/>
        <v>1</v>
      </c>
      <c r="AL572" s="12">
        <f t="shared" si="105"/>
        <v>0</v>
      </c>
      <c r="AM572" s="12">
        <f t="shared" si="106"/>
        <v>0</v>
      </c>
      <c r="AN572" s="12">
        <f t="shared" si="107"/>
        <v>0</v>
      </c>
      <c r="AO572" s="12">
        <v>19</v>
      </c>
      <c r="AP572" s="22">
        <f t="shared" si="97"/>
        <v>1633.0708661417325</v>
      </c>
    </row>
    <row r="573" spans="1:42" x14ac:dyDescent="0.3">
      <c r="A573" s="6" t="s">
        <v>864</v>
      </c>
      <c r="B573" s="19" t="s">
        <v>586</v>
      </c>
      <c r="C573" s="6" t="s">
        <v>865</v>
      </c>
      <c r="D573" s="6" t="s">
        <v>28</v>
      </c>
      <c r="E573" s="6" t="s">
        <v>866</v>
      </c>
      <c r="F573" s="6">
        <v>7.4</v>
      </c>
      <c r="G573" s="6">
        <v>19</v>
      </c>
      <c r="H573" s="6">
        <v>237</v>
      </c>
      <c r="I573" s="6" t="s">
        <v>95</v>
      </c>
      <c r="J573" s="6">
        <v>17527</v>
      </c>
      <c r="K573" s="19">
        <v>41712</v>
      </c>
      <c r="L573" s="7" t="s">
        <v>31</v>
      </c>
      <c r="M573" s="7" t="s">
        <v>132</v>
      </c>
      <c r="N573" s="7" t="s">
        <v>189</v>
      </c>
      <c r="O573" s="7">
        <v>130</v>
      </c>
      <c r="P573" s="19">
        <v>41739</v>
      </c>
      <c r="Q573" s="19">
        <v>41740</v>
      </c>
      <c r="R573" s="7" t="s">
        <v>895</v>
      </c>
      <c r="S573" s="7">
        <v>0.337007874015748</v>
      </c>
      <c r="T573" s="7">
        <v>6.3</v>
      </c>
      <c r="U573" s="7">
        <v>668</v>
      </c>
      <c r="V573" s="6">
        <v>17527</v>
      </c>
      <c r="W573" s="12">
        <f t="shared" si="98"/>
        <v>0</v>
      </c>
      <c r="X573" s="12">
        <v>19</v>
      </c>
      <c r="Y573" s="13">
        <v>130</v>
      </c>
      <c r="Z573" s="13">
        <v>6.3</v>
      </c>
      <c r="AA573" s="13">
        <v>668</v>
      </c>
      <c r="AB573" s="12">
        <v>237</v>
      </c>
      <c r="AC573" s="13">
        <f t="shared" si="96"/>
        <v>307195729</v>
      </c>
      <c r="AD573" s="12">
        <v>7.4</v>
      </c>
      <c r="AE573" s="12">
        <f t="shared" si="99"/>
        <v>2.0014800002101243</v>
      </c>
      <c r="AF573" s="12">
        <v>17527</v>
      </c>
      <c r="AG573" s="12">
        <f t="shared" si="100"/>
        <v>0</v>
      </c>
      <c r="AH573" s="12">
        <f t="shared" si="101"/>
        <v>0</v>
      </c>
      <c r="AI573" s="12">
        <f t="shared" si="102"/>
        <v>0</v>
      </c>
      <c r="AJ573" s="12">
        <f t="shared" si="103"/>
        <v>0</v>
      </c>
      <c r="AK573" s="12">
        <f t="shared" si="104"/>
        <v>1</v>
      </c>
      <c r="AL573" s="12">
        <f t="shared" si="105"/>
        <v>0</v>
      </c>
      <c r="AM573" s="12">
        <f t="shared" si="106"/>
        <v>0</v>
      </c>
      <c r="AN573" s="12">
        <f t="shared" si="107"/>
        <v>0</v>
      </c>
      <c r="AO573" s="12">
        <v>19</v>
      </c>
      <c r="AP573" s="22">
        <f t="shared" si="97"/>
        <v>337.00787401574797</v>
      </c>
    </row>
    <row r="574" spans="1:42" x14ac:dyDescent="0.3">
      <c r="A574" s="6" t="s">
        <v>864</v>
      </c>
      <c r="B574" s="19" t="s">
        <v>590</v>
      </c>
      <c r="C574" s="6" t="s">
        <v>865</v>
      </c>
      <c r="D574" s="6" t="s">
        <v>28</v>
      </c>
      <c r="E574" s="6" t="s">
        <v>866</v>
      </c>
      <c r="F574" s="6">
        <v>7.4</v>
      </c>
      <c r="G574" s="6">
        <v>19</v>
      </c>
      <c r="H574" s="6">
        <v>237</v>
      </c>
      <c r="I574" s="6" t="s">
        <v>95</v>
      </c>
      <c r="J574" s="6">
        <v>17612</v>
      </c>
      <c r="K574" s="19">
        <v>41712</v>
      </c>
      <c r="L574" s="7" t="s">
        <v>31</v>
      </c>
      <c r="M574" s="7" t="s">
        <v>132</v>
      </c>
      <c r="N574" s="7" t="s">
        <v>189</v>
      </c>
      <c r="O574" s="7">
        <v>130</v>
      </c>
      <c r="P574" s="19">
        <v>41740</v>
      </c>
      <c r="Q574" s="19">
        <v>41741</v>
      </c>
      <c r="R574" s="7" t="s">
        <v>896</v>
      </c>
      <c r="S574" s="7">
        <v>0.62834645669291334</v>
      </c>
      <c r="T574" s="7">
        <v>6.38</v>
      </c>
      <c r="U574" s="7">
        <v>703</v>
      </c>
      <c r="V574" s="6">
        <v>17612</v>
      </c>
      <c r="W574" s="12">
        <f t="shared" si="98"/>
        <v>0</v>
      </c>
      <c r="X574" s="12">
        <v>19</v>
      </c>
      <c r="Y574" s="13">
        <v>130</v>
      </c>
      <c r="Z574" s="13">
        <v>6.38</v>
      </c>
      <c r="AA574" s="13">
        <v>703</v>
      </c>
      <c r="AB574" s="12">
        <v>237</v>
      </c>
      <c r="AC574" s="13">
        <f t="shared" si="96"/>
        <v>310182544</v>
      </c>
      <c r="AD574" s="12">
        <v>7.4</v>
      </c>
      <c r="AE574" s="12">
        <f t="shared" si="99"/>
        <v>2.0014800002101243</v>
      </c>
      <c r="AF574" s="12">
        <v>17612</v>
      </c>
      <c r="AG574" s="12">
        <f t="shared" si="100"/>
        <v>0</v>
      </c>
      <c r="AH574" s="12">
        <f t="shared" si="101"/>
        <v>0</v>
      </c>
      <c r="AI574" s="12">
        <f t="shared" si="102"/>
        <v>0</v>
      </c>
      <c r="AJ574" s="12">
        <f t="shared" si="103"/>
        <v>0</v>
      </c>
      <c r="AK574" s="12">
        <f t="shared" si="104"/>
        <v>1</v>
      </c>
      <c r="AL574" s="12">
        <f t="shared" si="105"/>
        <v>0</v>
      </c>
      <c r="AM574" s="12">
        <f t="shared" si="106"/>
        <v>0</v>
      </c>
      <c r="AN574" s="12">
        <f t="shared" si="107"/>
        <v>0</v>
      </c>
      <c r="AO574" s="12">
        <v>19</v>
      </c>
      <c r="AP574" s="22">
        <f t="shared" si="97"/>
        <v>628.34645669291331</v>
      </c>
    </row>
    <row r="575" spans="1:42" x14ac:dyDescent="0.3">
      <c r="A575" s="6" t="s">
        <v>864</v>
      </c>
      <c r="B575" s="19" t="s">
        <v>126</v>
      </c>
      <c r="C575" s="6" t="s">
        <v>865</v>
      </c>
      <c r="D575" s="6" t="s">
        <v>28</v>
      </c>
      <c r="E575" s="6" t="s">
        <v>866</v>
      </c>
      <c r="F575" s="6">
        <v>7.4</v>
      </c>
      <c r="G575" s="6">
        <v>19</v>
      </c>
      <c r="H575" s="6">
        <v>237</v>
      </c>
      <c r="I575" s="6" t="s">
        <v>95</v>
      </c>
      <c r="J575" s="6">
        <v>17711</v>
      </c>
      <c r="K575" s="19">
        <v>41712</v>
      </c>
      <c r="L575" s="7" t="s">
        <v>31</v>
      </c>
      <c r="M575" s="7" t="s">
        <v>132</v>
      </c>
      <c r="N575" s="7" t="s">
        <v>189</v>
      </c>
      <c r="O575" s="7">
        <v>130</v>
      </c>
      <c r="P575" s="19">
        <v>41741</v>
      </c>
      <c r="Q575" s="19">
        <v>41742</v>
      </c>
      <c r="R575" s="7" t="s">
        <v>897</v>
      </c>
      <c r="S575" s="7">
        <v>0.50236220472440951</v>
      </c>
      <c r="T575" s="7">
        <v>6.17</v>
      </c>
      <c r="U575" s="7">
        <v>678</v>
      </c>
      <c r="V575" s="6">
        <v>17711</v>
      </c>
      <c r="W575" s="12">
        <f t="shared" si="98"/>
        <v>0</v>
      </c>
      <c r="X575" s="12">
        <v>19</v>
      </c>
      <c r="Y575" s="13">
        <v>130</v>
      </c>
      <c r="Z575" s="13">
        <v>6.17</v>
      </c>
      <c r="AA575" s="13">
        <v>678</v>
      </c>
      <c r="AB575" s="12">
        <v>237</v>
      </c>
      <c r="AC575" s="13">
        <f t="shared" si="96"/>
        <v>313679521</v>
      </c>
      <c r="AD575" s="12">
        <v>7.4</v>
      </c>
      <c r="AE575" s="12">
        <f t="shared" si="99"/>
        <v>2.0014800002101243</v>
      </c>
      <c r="AF575" s="12">
        <v>17711</v>
      </c>
      <c r="AG575" s="12">
        <f t="shared" si="100"/>
        <v>0</v>
      </c>
      <c r="AH575" s="12">
        <f t="shared" si="101"/>
        <v>0</v>
      </c>
      <c r="AI575" s="12">
        <f t="shared" si="102"/>
        <v>0</v>
      </c>
      <c r="AJ575" s="12">
        <f t="shared" si="103"/>
        <v>0</v>
      </c>
      <c r="AK575" s="12">
        <f t="shared" si="104"/>
        <v>1</v>
      </c>
      <c r="AL575" s="12">
        <f t="shared" si="105"/>
        <v>0</v>
      </c>
      <c r="AM575" s="12">
        <f t="shared" si="106"/>
        <v>0</v>
      </c>
      <c r="AN575" s="12">
        <f t="shared" si="107"/>
        <v>0</v>
      </c>
      <c r="AO575" s="12">
        <v>19</v>
      </c>
      <c r="AP575" s="22">
        <f t="shared" si="97"/>
        <v>502.36220472440954</v>
      </c>
    </row>
    <row r="576" spans="1:42" x14ac:dyDescent="0.3">
      <c r="A576" s="6" t="s">
        <v>864</v>
      </c>
      <c r="B576" s="19" t="s">
        <v>593</v>
      </c>
      <c r="C576" s="6" t="s">
        <v>865</v>
      </c>
      <c r="D576" s="6" t="s">
        <v>28</v>
      </c>
      <c r="E576" s="6" t="s">
        <v>866</v>
      </c>
      <c r="F576" s="6">
        <v>7.4</v>
      </c>
      <c r="G576" s="6">
        <v>19</v>
      </c>
      <c r="H576" s="6">
        <v>237</v>
      </c>
      <c r="I576" s="6" t="s">
        <v>95</v>
      </c>
      <c r="J576" s="6">
        <v>17778</v>
      </c>
      <c r="K576" s="19">
        <v>41712</v>
      </c>
      <c r="L576" s="7" t="s">
        <v>31</v>
      </c>
      <c r="M576" s="7" t="s">
        <v>132</v>
      </c>
      <c r="N576" s="7" t="s">
        <v>189</v>
      </c>
      <c r="O576" s="7">
        <v>130</v>
      </c>
      <c r="P576" s="19">
        <v>41742</v>
      </c>
      <c r="Q576" s="19">
        <v>41743</v>
      </c>
      <c r="R576" s="7" t="s">
        <v>898</v>
      </c>
      <c r="S576" s="7">
        <v>0.2</v>
      </c>
      <c r="T576" s="7">
        <v>5.86</v>
      </c>
      <c r="U576" s="7">
        <v>571</v>
      </c>
      <c r="V576" s="6">
        <v>17778</v>
      </c>
      <c r="W576" s="12">
        <f t="shared" si="98"/>
        <v>0</v>
      </c>
      <c r="X576" s="12">
        <v>19</v>
      </c>
      <c r="Y576" s="13">
        <v>130</v>
      </c>
      <c r="Z576" s="13">
        <v>5.86</v>
      </c>
      <c r="AA576" s="13">
        <v>571</v>
      </c>
      <c r="AB576" s="12">
        <v>237</v>
      </c>
      <c r="AC576" s="13">
        <f t="shared" si="96"/>
        <v>316057284</v>
      </c>
      <c r="AD576" s="12">
        <v>7.4</v>
      </c>
      <c r="AE576" s="12">
        <f t="shared" si="99"/>
        <v>2.0014800002101243</v>
      </c>
      <c r="AF576" s="12">
        <v>17778</v>
      </c>
      <c r="AG576" s="12">
        <f t="shared" si="100"/>
        <v>0</v>
      </c>
      <c r="AH576" s="12">
        <f t="shared" si="101"/>
        <v>0</v>
      </c>
      <c r="AI576" s="12">
        <f t="shared" si="102"/>
        <v>0</v>
      </c>
      <c r="AJ576" s="12">
        <f t="shared" si="103"/>
        <v>0</v>
      </c>
      <c r="AK576" s="12">
        <f t="shared" si="104"/>
        <v>1</v>
      </c>
      <c r="AL576" s="12">
        <f t="shared" si="105"/>
        <v>0</v>
      </c>
      <c r="AM576" s="12">
        <f t="shared" si="106"/>
        <v>0</v>
      </c>
      <c r="AN576" s="12">
        <f t="shared" si="107"/>
        <v>0</v>
      </c>
      <c r="AO576" s="12">
        <v>19</v>
      </c>
      <c r="AP576" s="22">
        <f t="shared" si="97"/>
        <v>200</v>
      </c>
    </row>
    <row r="577" spans="1:42" x14ac:dyDescent="0.3">
      <c r="A577" s="6" t="s">
        <v>899</v>
      </c>
      <c r="B577" s="19" t="s">
        <v>203</v>
      </c>
      <c r="C577" s="6" t="s">
        <v>900</v>
      </c>
      <c r="D577" s="6" t="s">
        <v>28</v>
      </c>
      <c r="E577" s="6" t="s">
        <v>901</v>
      </c>
      <c r="F577" s="6">
        <v>2.7</v>
      </c>
      <c r="G577" s="6">
        <v>7</v>
      </c>
      <c r="H577" s="6">
        <v>62</v>
      </c>
      <c r="I577" s="6" t="s">
        <v>95</v>
      </c>
      <c r="J577" s="6">
        <v>46</v>
      </c>
      <c r="K577" s="19">
        <v>41775</v>
      </c>
      <c r="L577" s="7" t="s">
        <v>132</v>
      </c>
      <c r="M577" s="7" t="s">
        <v>189</v>
      </c>
      <c r="N577" s="7" t="s">
        <v>294</v>
      </c>
      <c r="O577" s="7">
        <v>87</v>
      </c>
      <c r="P577" s="19">
        <v>41774</v>
      </c>
      <c r="Q577" s="19">
        <v>41775</v>
      </c>
      <c r="R577" s="7" t="s">
        <v>902</v>
      </c>
      <c r="S577" s="7">
        <v>1.173228346456693</v>
      </c>
      <c r="T577" s="7">
        <v>4.3899999999999997</v>
      </c>
      <c r="U577" s="7">
        <v>6669</v>
      </c>
      <c r="V577" s="6">
        <v>46</v>
      </c>
      <c r="W577" s="12">
        <f t="shared" si="98"/>
        <v>0</v>
      </c>
      <c r="X577" s="12">
        <v>7</v>
      </c>
      <c r="Y577" s="13">
        <v>87</v>
      </c>
      <c r="Z577" s="13">
        <v>4.3899999999999997</v>
      </c>
      <c r="AA577" s="13">
        <v>6669</v>
      </c>
      <c r="AB577" s="12">
        <v>62</v>
      </c>
      <c r="AC577" s="13">
        <f t="shared" si="96"/>
        <v>2116</v>
      </c>
      <c r="AD577" s="12">
        <v>2.7</v>
      </c>
      <c r="AE577" s="12">
        <f t="shared" si="99"/>
        <v>0.99325177301028345</v>
      </c>
      <c r="AF577" s="12">
        <v>46</v>
      </c>
      <c r="AG577" s="12">
        <f t="shared" si="100"/>
        <v>1</v>
      </c>
      <c r="AH577" s="12">
        <f t="shared" si="101"/>
        <v>0</v>
      </c>
      <c r="AI577" s="12">
        <f t="shared" si="102"/>
        <v>0</v>
      </c>
      <c r="AJ577" s="12">
        <f t="shared" si="103"/>
        <v>0</v>
      </c>
      <c r="AK577" s="12">
        <f t="shared" si="104"/>
        <v>0</v>
      </c>
      <c r="AL577" s="12">
        <f t="shared" si="105"/>
        <v>0</v>
      </c>
      <c r="AM577" s="12">
        <f t="shared" si="106"/>
        <v>0</v>
      </c>
      <c r="AN577" s="12">
        <f t="shared" si="107"/>
        <v>0</v>
      </c>
      <c r="AO577" s="12">
        <v>7</v>
      </c>
      <c r="AP577" s="22">
        <f t="shared" si="97"/>
        <v>1173.2283464566931</v>
      </c>
    </row>
    <row r="578" spans="1:42" x14ac:dyDescent="0.3">
      <c r="A578" s="6" t="s">
        <v>899</v>
      </c>
      <c r="B578" s="19" t="s">
        <v>205</v>
      </c>
      <c r="C578" s="6" t="s">
        <v>900</v>
      </c>
      <c r="D578" s="6" t="s">
        <v>28</v>
      </c>
      <c r="E578" s="6" t="s">
        <v>901</v>
      </c>
      <c r="F578" s="6">
        <v>2.7</v>
      </c>
      <c r="G578" s="6">
        <v>7</v>
      </c>
      <c r="H578" s="6">
        <v>63</v>
      </c>
      <c r="I578" s="6" t="s">
        <v>95</v>
      </c>
      <c r="J578" s="6">
        <v>490</v>
      </c>
      <c r="K578" s="19">
        <v>41775</v>
      </c>
      <c r="L578" s="7" t="s">
        <v>132</v>
      </c>
      <c r="M578" s="7" t="s">
        <v>189</v>
      </c>
      <c r="N578" s="7" t="s">
        <v>294</v>
      </c>
      <c r="O578" s="7">
        <v>87</v>
      </c>
      <c r="P578" s="19">
        <v>41775</v>
      </c>
      <c r="Q578" s="19">
        <v>41776</v>
      </c>
      <c r="R578" s="7" t="s">
        <v>903</v>
      </c>
      <c r="S578" s="7">
        <v>1.3795275590551181</v>
      </c>
      <c r="T578" s="7">
        <v>4.88</v>
      </c>
      <c r="U578" s="7">
        <v>5649</v>
      </c>
      <c r="V578" s="6">
        <v>490</v>
      </c>
      <c r="W578" s="12">
        <f t="shared" si="98"/>
        <v>0</v>
      </c>
      <c r="X578" s="12">
        <v>7</v>
      </c>
      <c r="Y578" s="13">
        <v>87</v>
      </c>
      <c r="Z578" s="13">
        <v>4.88</v>
      </c>
      <c r="AA578" s="13">
        <v>5649</v>
      </c>
      <c r="AB578" s="12">
        <v>63</v>
      </c>
      <c r="AC578" s="13">
        <f t="shared" ref="AC578:AC641" si="108">V578^2</f>
        <v>240100</v>
      </c>
      <c r="AD578" s="12">
        <v>2.7</v>
      </c>
      <c r="AE578" s="12">
        <f t="shared" si="99"/>
        <v>0.99325177301028345</v>
      </c>
      <c r="AF578" s="12">
        <v>490</v>
      </c>
      <c r="AG578" s="12">
        <f t="shared" si="100"/>
        <v>1</v>
      </c>
      <c r="AH578" s="12">
        <f t="shared" si="101"/>
        <v>0</v>
      </c>
      <c r="AI578" s="12">
        <f t="shared" si="102"/>
        <v>0</v>
      </c>
      <c r="AJ578" s="12">
        <f t="shared" si="103"/>
        <v>0</v>
      </c>
      <c r="AK578" s="12">
        <f t="shared" si="104"/>
        <v>0</v>
      </c>
      <c r="AL578" s="12">
        <f t="shared" si="105"/>
        <v>0</v>
      </c>
      <c r="AM578" s="12">
        <f t="shared" si="106"/>
        <v>0</v>
      </c>
      <c r="AN578" s="12">
        <f t="shared" si="107"/>
        <v>0</v>
      </c>
      <c r="AO578" s="12">
        <v>7</v>
      </c>
      <c r="AP578" s="22">
        <f t="shared" ref="AP578:AP641" si="109">S578*1000</f>
        <v>1379.5275590551182</v>
      </c>
    </row>
    <row r="579" spans="1:42" x14ac:dyDescent="0.3">
      <c r="A579" s="6" t="s">
        <v>899</v>
      </c>
      <c r="B579" s="19" t="s">
        <v>207</v>
      </c>
      <c r="C579" s="6" t="s">
        <v>900</v>
      </c>
      <c r="D579" s="6" t="s">
        <v>28</v>
      </c>
      <c r="E579" s="6" t="s">
        <v>901</v>
      </c>
      <c r="F579" s="6">
        <v>2.8</v>
      </c>
      <c r="G579" s="6">
        <v>7</v>
      </c>
      <c r="H579" s="6">
        <v>63</v>
      </c>
      <c r="I579" s="6" t="s">
        <v>95</v>
      </c>
      <c r="J579" s="6">
        <v>501</v>
      </c>
      <c r="K579" s="19">
        <v>41775</v>
      </c>
      <c r="L579" s="7" t="s">
        <v>132</v>
      </c>
      <c r="M579" s="7" t="s">
        <v>189</v>
      </c>
      <c r="N579" s="7" t="s">
        <v>294</v>
      </c>
      <c r="O579" s="7">
        <v>87</v>
      </c>
      <c r="P579" s="19">
        <v>41776</v>
      </c>
      <c r="Q579" s="19">
        <v>41777</v>
      </c>
      <c r="R579" s="7" t="s">
        <v>904</v>
      </c>
      <c r="S579" s="7">
        <v>1.0409448818897638</v>
      </c>
      <c r="T579" s="7">
        <v>5.13</v>
      </c>
      <c r="U579" s="7">
        <v>5062</v>
      </c>
      <c r="V579" s="6">
        <v>501</v>
      </c>
      <c r="W579" s="12">
        <f t="shared" ref="W579:W642" si="110">IF(I579="Yes",1,0)</f>
        <v>0</v>
      </c>
      <c r="X579" s="12">
        <v>7</v>
      </c>
      <c r="Y579" s="13">
        <v>87</v>
      </c>
      <c r="Z579" s="13">
        <v>5.13</v>
      </c>
      <c r="AA579" s="13">
        <v>5062</v>
      </c>
      <c r="AB579" s="12">
        <v>63</v>
      </c>
      <c r="AC579" s="13">
        <f t="shared" si="108"/>
        <v>251001</v>
      </c>
      <c r="AD579" s="12">
        <v>2.8</v>
      </c>
      <c r="AE579" s="12">
        <f t="shared" ref="AE579:AE642" si="111">LN(AD579)</f>
        <v>1.0296194171811581</v>
      </c>
      <c r="AF579" s="12">
        <v>501</v>
      </c>
      <c r="AG579" s="12">
        <f t="shared" ref="AG579:AG642" si="112">IF(L579="action",1,0)</f>
        <v>1</v>
      </c>
      <c r="AH579" s="12">
        <f t="shared" ref="AH579:AH642" si="113">IF(L579="animation",1,0)</f>
        <v>0</v>
      </c>
      <c r="AI579" s="12">
        <f t="shared" ref="AI579:AI642" si="114">IF(L579="children",1,0)</f>
        <v>0</v>
      </c>
      <c r="AJ579" s="12">
        <f t="shared" ref="AJ579:AJ642" si="115">IF(L579="comedy",1,0)</f>
        <v>0</v>
      </c>
      <c r="AK579" s="12">
        <f t="shared" ref="AK579:AK642" si="116">IF(L579="drama",1,0)</f>
        <v>0</v>
      </c>
      <c r="AL579" s="12">
        <f t="shared" ref="AL579:AL642" si="117">IF(L579="fantasy",1,0)</f>
        <v>0</v>
      </c>
      <c r="AM579" s="12">
        <f t="shared" ref="AM579:AM642" si="118">IF(L579="romance",1,0)</f>
        <v>0</v>
      </c>
      <c r="AN579" s="12">
        <f t="shared" ref="AN579:AN642" si="119">IF(L579="suspense",1,0)</f>
        <v>0</v>
      </c>
      <c r="AO579" s="12">
        <v>7</v>
      </c>
      <c r="AP579" s="22">
        <f t="shared" si="109"/>
        <v>1040.9448818897638</v>
      </c>
    </row>
    <row r="580" spans="1:42" x14ac:dyDescent="0.3">
      <c r="A580" s="6" t="s">
        <v>899</v>
      </c>
      <c r="B580" s="19" t="s">
        <v>209</v>
      </c>
      <c r="C580" s="6" t="s">
        <v>900</v>
      </c>
      <c r="D580" s="6" t="s">
        <v>28</v>
      </c>
      <c r="E580" s="6" t="s">
        <v>901</v>
      </c>
      <c r="F580" s="6">
        <v>2.8</v>
      </c>
      <c r="G580" s="6">
        <v>7</v>
      </c>
      <c r="H580" s="6">
        <v>63</v>
      </c>
      <c r="I580" s="6" t="s">
        <v>95</v>
      </c>
      <c r="J580" s="6">
        <v>517</v>
      </c>
      <c r="K580" s="19">
        <v>41775</v>
      </c>
      <c r="L580" s="7" t="s">
        <v>132</v>
      </c>
      <c r="M580" s="7" t="s">
        <v>189</v>
      </c>
      <c r="N580" s="7" t="s">
        <v>294</v>
      </c>
      <c r="O580" s="7">
        <v>87</v>
      </c>
      <c r="P580" s="19">
        <v>41777</v>
      </c>
      <c r="Q580" s="19">
        <v>41778</v>
      </c>
      <c r="R580" s="7" t="s">
        <v>905</v>
      </c>
      <c r="S580" s="7">
        <v>0.50551181102362208</v>
      </c>
      <c r="T580" s="7">
        <v>5.13</v>
      </c>
      <c r="U580" s="7">
        <v>4927</v>
      </c>
      <c r="V580" s="6">
        <v>517</v>
      </c>
      <c r="W580" s="12">
        <f t="shared" si="110"/>
        <v>0</v>
      </c>
      <c r="X580" s="12">
        <v>7</v>
      </c>
      <c r="Y580" s="13">
        <v>87</v>
      </c>
      <c r="Z580" s="13">
        <v>5.13</v>
      </c>
      <c r="AA580" s="13">
        <v>4927</v>
      </c>
      <c r="AB580" s="12">
        <v>63</v>
      </c>
      <c r="AC580" s="13">
        <f t="shared" si="108"/>
        <v>267289</v>
      </c>
      <c r="AD580" s="12">
        <v>2.8</v>
      </c>
      <c r="AE580" s="12">
        <f t="shared" si="111"/>
        <v>1.0296194171811581</v>
      </c>
      <c r="AF580" s="12">
        <v>517</v>
      </c>
      <c r="AG580" s="12">
        <f t="shared" si="112"/>
        <v>1</v>
      </c>
      <c r="AH580" s="12">
        <f t="shared" si="113"/>
        <v>0</v>
      </c>
      <c r="AI580" s="12">
        <f t="shared" si="114"/>
        <v>0</v>
      </c>
      <c r="AJ580" s="12">
        <f t="shared" si="115"/>
        <v>0</v>
      </c>
      <c r="AK580" s="12">
        <f t="shared" si="116"/>
        <v>0</v>
      </c>
      <c r="AL580" s="12">
        <f t="shared" si="117"/>
        <v>0</v>
      </c>
      <c r="AM580" s="12">
        <f t="shared" si="118"/>
        <v>0</v>
      </c>
      <c r="AN580" s="12">
        <f t="shared" si="119"/>
        <v>0</v>
      </c>
      <c r="AO580" s="12">
        <v>7</v>
      </c>
      <c r="AP580" s="22">
        <f t="shared" si="109"/>
        <v>505.5118110236221</v>
      </c>
    </row>
    <row r="581" spans="1:42" x14ac:dyDescent="0.3">
      <c r="A581" s="6" t="s">
        <v>899</v>
      </c>
      <c r="B581" s="19" t="s">
        <v>211</v>
      </c>
      <c r="C581" s="6" t="s">
        <v>900</v>
      </c>
      <c r="D581" s="6" t="s">
        <v>28</v>
      </c>
      <c r="E581" s="6" t="s">
        <v>901</v>
      </c>
      <c r="F581" s="6">
        <v>2.8</v>
      </c>
      <c r="G581" s="6">
        <v>7</v>
      </c>
      <c r="H581" s="6">
        <v>63</v>
      </c>
      <c r="I581" s="6" t="s">
        <v>95</v>
      </c>
      <c r="J581" s="6">
        <v>531</v>
      </c>
      <c r="K581" s="19">
        <v>41775</v>
      </c>
      <c r="L581" s="7" t="s">
        <v>132</v>
      </c>
      <c r="M581" s="7" t="s">
        <v>189</v>
      </c>
      <c r="N581" s="7" t="s">
        <v>294</v>
      </c>
      <c r="O581" s="7">
        <v>87</v>
      </c>
      <c r="P581" s="19">
        <v>41778</v>
      </c>
      <c r="Q581" s="19">
        <v>41779</v>
      </c>
      <c r="R581" s="7" t="s">
        <v>906</v>
      </c>
      <c r="S581" s="7">
        <v>0.45984251968503936</v>
      </c>
      <c r="T581" s="7">
        <v>4.03</v>
      </c>
      <c r="U581" s="7">
        <v>2855</v>
      </c>
      <c r="V581" s="6">
        <v>531</v>
      </c>
      <c r="W581" s="12">
        <f t="shared" si="110"/>
        <v>0</v>
      </c>
      <c r="X581" s="12">
        <v>7</v>
      </c>
      <c r="Y581" s="13">
        <v>87</v>
      </c>
      <c r="Z581" s="13">
        <v>4.03</v>
      </c>
      <c r="AA581" s="13">
        <v>2855</v>
      </c>
      <c r="AB581" s="12">
        <v>63</v>
      </c>
      <c r="AC581" s="13">
        <f t="shared" si="108"/>
        <v>281961</v>
      </c>
      <c r="AD581" s="12">
        <v>2.8</v>
      </c>
      <c r="AE581" s="12">
        <f t="shared" si="111"/>
        <v>1.0296194171811581</v>
      </c>
      <c r="AF581" s="12">
        <v>531</v>
      </c>
      <c r="AG581" s="12">
        <f t="shared" si="112"/>
        <v>1</v>
      </c>
      <c r="AH581" s="12">
        <f t="shared" si="113"/>
        <v>0</v>
      </c>
      <c r="AI581" s="12">
        <f t="shared" si="114"/>
        <v>0</v>
      </c>
      <c r="AJ581" s="12">
        <f t="shared" si="115"/>
        <v>0</v>
      </c>
      <c r="AK581" s="12">
        <f t="shared" si="116"/>
        <v>0</v>
      </c>
      <c r="AL581" s="12">
        <f t="shared" si="117"/>
        <v>0</v>
      </c>
      <c r="AM581" s="12">
        <f t="shared" si="118"/>
        <v>0</v>
      </c>
      <c r="AN581" s="12">
        <f t="shared" si="119"/>
        <v>0</v>
      </c>
      <c r="AO581" s="12">
        <v>7</v>
      </c>
      <c r="AP581" s="22">
        <f t="shared" si="109"/>
        <v>459.84251968503935</v>
      </c>
    </row>
    <row r="582" spans="1:42" x14ac:dyDescent="0.3">
      <c r="A582" s="6" t="s">
        <v>899</v>
      </c>
      <c r="B582" s="19" t="s">
        <v>213</v>
      </c>
      <c r="C582" s="6" t="s">
        <v>900</v>
      </c>
      <c r="D582" s="6" t="s">
        <v>28</v>
      </c>
      <c r="E582" s="6" t="s">
        <v>901</v>
      </c>
      <c r="F582" s="6">
        <v>2.7</v>
      </c>
      <c r="G582" s="6">
        <v>7</v>
      </c>
      <c r="H582" s="6">
        <v>63</v>
      </c>
      <c r="I582" s="6" t="s">
        <v>95</v>
      </c>
      <c r="J582" s="6">
        <v>540</v>
      </c>
      <c r="K582" s="19">
        <v>41775</v>
      </c>
      <c r="L582" s="7" t="s">
        <v>132</v>
      </c>
      <c r="M582" s="7" t="s">
        <v>189</v>
      </c>
      <c r="N582" s="7" t="s">
        <v>294</v>
      </c>
      <c r="O582" s="7">
        <v>87</v>
      </c>
      <c r="P582" s="19">
        <v>41779</v>
      </c>
      <c r="Q582" s="19">
        <v>41780</v>
      </c>
      <c r="R582" s="7" t="s">
        <v>907</v>
      </c>
      <c r="S582" s="7">
        <v>0.21889763779527563</v>
      </c>
      <c r="T582" s="7">
        <v>4.33</v>
      </c>
      <c r="U582" s="7">
        <v>2527</v>
      </c>
      <c r="V582" s="6">
        <v>540</v>
      </c>
      <c r="W582" s="12">
        <f t="shared" si="110"/>
        <v>0</v>
      </c>
      <c r="X582" s="12">
        <v>7</v>
      </c>
      <c r="Y582" s="13">
        <v>87</v>
      </c>
      <c r="Z582" s="13">
        <v>4.33</v>
      </c>
      <c r="AA582" s="13">
        <v>2527</v>
      </c>
      <c r="AB582" s="12">
        <v>63</v>
      </c>
      <c r="AC582" s="13">
        <f t="shared" si="108"/>
        <v>291600</v>
      </c>
      <c r="AD582" s="12">
        <v>2.7</v>
      </c>
      <c r="AE582" s="12">
        <f t="shared" si="111"/>
        <v>0.99325177301028345</v>
      </c>
      <c r="AF582" s="12">
        <v>540</v>
      </c>
      <c r="AG582" s="12">
        <f t="shared" si="112"/>
        <v>1</v>
      </c>
      <c r="AH582" s="12">
        <f t="shared" si="113"/>
        <v>0</v>
      </c>
      <c r="AI582" s="12">
        <f t="shared" si="114"/>
        <v>0</v>
      </c>
      <c r="AJ582" s="12">
        <f t="shared" si="115"/>
        <v>0</v>
      </c>
      <c r="AK582" s="12">
        <f t="shared" si="116"/>
        <v>0</v>
      </c>
      <c r="AL582" s="12">
        <f t="shared" si="117"/>
        <v>0</v>
      </c>
      <c r="AM582" s="12">
        <f t="shared" si="118"/>
        <v>0</v>
      </c>
      <c r="AN582" s="12">
        <f t="shared" si="119"/>
        <v>0</v>
      </c>
      <c r="AO582" s="12">
        <v>7</v>
      </c>
      <c r="AP582" s="22">
        <f t="shared" si="109"/>
        <v>218.89763779527564</v>
      </c>
    </row>
    <row r="583" spans="1:42" x14ac:dyDescent="0.3">
      <c r="A583" s="6" t="s">
        <v>899</v>
      </c>
      <c r="B583" s="19" t="s">
        <v>215</v>
      </c>
      <c r="C583" s="6" t="s">
        <v>900</v>
      </c>
      <c r="D583" s="6" t="s">
        <v>28</v>
      </c>
      <c r="E583" s="6" t="s">
        <v>901</v>
      </c>
      <c r="F583" s="6">
        <v>2.7</v>
      </c>
      <c r="G583" s="6">
        <v>7</v>
      </c>
      <c r="H583" s="6">
        <v>63</v>
      </c>
      <c r="I583" s="6" t="s">
        <v>95</v>
      </c>
      <c r="J583" s="6">
        <v>546</v>
      </c>
      <c r="K583" s="19">
        <v>41775</v>
      </c>
      <c r="L583" s="7" t="s">
        <v>132</v>
      </c>
      <c r="M583" s="7" t="s">
        <v>189</v>
      </c>
      <c r="N583" s="7" t="s">
        <v>294</v>
      </c>
      <c r="O583" s="7">
        <v>87</v>
      </c>
      <c r="P583" s="19">
        <v>41780</v>
      </c>
      <c r="Q583" s="19">
        <v>41781</v>
      </c>
      <c r="R583" s="7" t="s">
        <v>908</v>
      </c>
      <c r="S583" s="7">
        <v>0.17637795275590551</v>
      </c>
      <c r="T583" s="7">
        <v>3.69</v>
      </c>
      <c r="U583" s="7">
        <v>2403</v>
      </c>
      <c r="V583" s="6">
        <v>546</v>
      </c>
      <c r="W583" s="12">
        <f t="shared" si="110"/>
        <v>0</v>
      </c>
      <c r="X583" s="12">
        <v>7</v>
      </c>
      <c r="Y583" s="13">
        <v>87</v>
      </c>
      <c r="Z583" s="13">
        <v>3.69</v>
      </c>
      <c r="AA583" s="13">
        <v>2403</v>
      </c>
      <c r="AB583" s="12">
        <v>63</v>
      </c>
      <c r="AC583" s="13">
        <f t="shared" si="108"/>
        <v>298116</v>
      </c>
      <c r="AD583" s="12">
        <v>2.7</v>
      </c>
      <c r="AE583" s="12">
        <f t="shared" si="111"/>
        <v>0.99325177301028345</v>
      </c>
      <c r="AF583" s="12">
        <v>546</v>
      </c>
      <c r="AG583" s="12">
        <f t="shared" si="112"/>
        <v>1</v>
      </c>
      <c r="AH583" s="12">
        <f t="shared" si="113"/>
        <v>0</v>
      </c>
      <c r="AI583" s="12">
        <f t="shared" si="114"/>
        <v>0</v>
      </c>
      <c r="AJ583" s="12">
        <f t="shared" si="115"/>
        <v>0</v>
      </c>
      <c r="AK583" s="12">
        <f t="shared" si="116"/>
        <v>0</v>
      </c>
      <c r="AL583" s="12">
        <f t="shared" si="117"/>
        <v>0</v>
      </c>
      <c r="AM583" s="12">
        <f t="shared" si="118"/>
        <v>0</v>
      </c>
      <c r="AN583" s="12">
        <f t="shared" si="119"/>
        <v>0</v>
      </c>
      <c r="AO583" s="12">
        <v>7</v>
      </c>
      <c r="AP583" s="22">
        <f t="shared" si="109"/>
        <v>176.37795275590551</v>
      </c>
    </row>
    <row r="584" spans="1:42" x14ac:dyDescent="0.3">
      <c r="A584" s="6" t="s">
        <v>909</v>
      </c>
      <c r="B584" s="19" t="s">
        <v>910</v>
      </c>
      <c r="C584" s="6" t="s">
        <v>911</v>
      </c>
      <c r="D584" s="6" t="s">
        <v>187</v>
      </c>
      <c r="F584" s="6">
        <v>5.2</v>
      </c>
      <c r="G584" s="6">
        <v>3</v>
      </c>
      <c r="H584" s="6">
        <v>414</v>
      </c>
      <c r="I584" s="6" t="s">
        <v>95</v>
      </c>
      <c r="J584" s="6">
        <v>139</v>
      </c>
      <c r="K584" s="19">
        <v>41660</v>
      </c>
      <c r="L584" s="7" t="s">
        <v>229</v>
      </c>
      <c r="M584" s="7" t="s">
        <v>912</v>
      </c>
      <c r="N584" s="7" t="s">
        <v>294</v>
      </c>
      <c r="O584" s="7">
        <v>83</v>
      </c>
      <c r="P584" s="19">
        <v>41661</v>
      </c>
      <c r="Q584" s="19">
        <v>41662</v>
      </c>
      <c r="R584" s="7" t="s">
        <v>913</v>
      </c>
      <c r="S584" s="7">
        <v>0.14803149606299215</v>
      </c>
      <c r="T584" s="7">
        <v>4.5999999999999996</v>
      </c>
      <c r="U584" s="7">
        <v>808</v>
      </c>
      <c r="V584" s="6">
        <v>139</v>
      </c>
      <c r="W584" s="12">
        <f t="shared" si="110"/>
        <v>0</v>
      </c>
      <c r="X584" s="12">
        <v>3</v>
      </c>
      <c r="Y584" s="13">
        <v>83</v>
      </c>
      <c r="Z584" s="13">
        <v>4.5999999999999996</v>
      </c>
      <c r="AA584" s="13">
        <v>808</v>
      </c>
      <c r="AB584" s="12">
        <v>414</v>
      </c>
      <c r="AC584" s="13">
        <f t="shared" si="108"/>
        <v>19321</v>
      </c>
      <c r="AD584" s="12">
        <v>5.2</v>
      </c>
      <c r="AE584" s="12">
        <f t="shared" si="111"/>
        <v>1.6486586255873816</v>
      </c>
      <c r="AF584" s="12">
        <v>139</v>
      </c>
      <c r="AG584" s="12">
        <f t="shared" si="112"/>
        <v>0</v>
      </c>
      <c r="AH584" s="12">
        <f t="shared" si="113"/>
        <v>0</v>
      </c>
      <c r="AI584" s="12">
        <f t="shared" si="114"/>
        <v>0</v>
      </c>
      <c r="AJ584" s="12">
        <f t="shared" si="115"/>
        <v>1</v>
      </c>
      <c r="AK584" s="12">
        <f t="shared" si="116"/>
        <v>0</v>
      </c>
      <c r="AL584" s="12">
        <f t="shared" si="117"/>
        <v>0</v>
      </c>
      <c r="AM584" s="12">
        <f t="shared" si="118"/>
        <v>0</v>
      </c>
      <c r="AN584" s="12">
        <f t="shared" si="119"/>
        <v>0</v>
      </c>
      <c r="AO584" s="12">
        <v>3</v>
      </c>
      <c r="AP584" s="22">
        <f t="shared" si="109"/>
        <v>148.03149606299215</v>
      </c>
    </row>
    <row r="585" spans="1:42" x14ac:dyDescent="0.3">
      <c r="A585" s="6" t="s">
        <v>909</v>
      </c>
      <c r="B585" s="19" t="s">
        <v>914</v>
      </c>
      <c r="C585" s="6" t="s">
        <v>911</v>
      </c>
      <c r="D585" s="6" t="s">
        <v>187</v>
      </c>
      <c r="F585" s="6">
        <v>5</v>
      </c>
      <c r="G585" s="6">
        <v>3</v>
      </c>
      <c r="H585" s="6">
        <v>414</v>
      </c>
      <c r="I585" s="6" t="s">
        <v>95</v>
      </c>
      <c r="J585" s="6">
        <v>141</v>
      </c>
      <c r="K585" s="19">
        <v>41660</v>
      </c>
      <c r="L585" s="7" t="s">
        <v>229</v>
      </c>
      <c r="M585" s="7" t="s">
        <v>912</v>
      </c>
      <c r="N585" s="7" t="s">
        <v>294</v>
      </c>
      <c r="O585" s="7">
        <v>83</v>
      </c>
      <c r="P585" s="19">
        <v>41662</v>
      </c>
      <c r="Q585" s="19">
        <v>41663</v>
      </c>
      <c r="R585" s="7" t="s">
        <v>915</v>
      </c>
      <c r="S585" s="7">
        <v>0.13700787401574802</v>
      </c>
      <c r="T585" s="7">
        <v>4.09</v>
      </c>
      <c r="U585" s="7">
        <v>673</v>
      </c>
      <c r="V585" s="6">
        <v>141</v>
      </c>
      <c r="W585" s="12">
        <f t="shared" si="110"/>
        <v>0</v>
      </c>
      <c r="X585" s="12">
        <v>3</v>
      </c>
      <c r="Y585" s="13">
        <v>83</v>
      </c>
      <c r="Z585" s="13">
        <v>4.09</v>
      </c>
      <c r="AA585" s="13">
        <v>673</v>
      </c>
      <c r="AB585" s="12">
        <v>414</v>
      </c>
      <c r="AC585" s="13">
        <f t="shared" si="108"/>
        <v>19881</v>
      </c>
      <c r="AD585" s="12">
        <v>5</v>
      </c>
      <c r="AE585" s="12">
        <f t="shared" si="111"/>
        <v>1.6094379124341003</v>
      </c>
      <c r="AF585" s="12">
        <v>141</v>
      </c>
      <c r="AG585" s="12">
        <f t="shared" si="112"/>
        <v>0</v>
      </c>
      <c r="AH585" s="12">
        <f t="shared" si="113"/>
        <v>0</v>
      </c>
      <c r="AI585" s="12">
        <f t="shared" si="114"/>
        <v>0</v>
      </c>
      <c r="AJ585" s="12">
        <f t="shared" si="115"/>
        <v>1</v>
      </c>
      <c r="AK585" s="12">
        <f t="shared" si="116"/>
        <v>0</v>
      </c>
      <c r="AL585" s="12">
        <f t="shared" si="117"/>
        <v>0</v>
      </c>
      <c r="AM585" s="12">
        <f t="shared" si="118"/>
        <v>0</v>
      </c>
      <c r="AN585" s="12">
        <f t="shared" si="119"/>
        <v>0</v>
      </c>
      <c r="AO585" s="12">
        <v>3</v>
      </c>
      <c r="AP585" s="22">
        <f t="shared" si="109"/>
        <v>137.00787401574803</v>
      </c>
    </row>
    <row r="586" spans="1:42" x14ac:dyDescent="0.3">
      <c r="A586" s="6" t="s">
        <v>909</v>
      </c>
      <c r="B586" s="19" t="s">
        <v>916</v>
      </c>
      <c r="C586" s="6" t="s">
        <v>911</v>
      </c>
      <c r="D586" s="6" t="s">
        <v>187</v>
      </c>
      <c r="F586" s="6">
        <v>5</v>
      </c>
      <c r="G586" s="6">
        <v>3</v>
      </c>
      <c r="H586" s="6">
        <v>414</v>
      </c>
      <c r="I586" s="6" t="s">
        <v>95</v>
      </c>
      <c r="J586" s="6">
        <v>145</v>
      </c>
      <c r="K586" s="19">
        <v>41660</v>
      </c>
      <c r="L586" s="7" t="s">
        <v>229</v>
      </c>
      <c r="M586" s="7" t="s">
        <v>912</v>
      </c>
      <c r="N586" s="7" t="s">
        <v>294</v>
      </c>
      <c r="O586" s="7">
        <v>83</v>
      </c>
      <c r="P586" s="19">
        <v>41663</v>
      </c>
      <c r="Q586" s="19">
        <v>41664</v>
      </c>
      <c r="R586" s="7" t="s">
        <v>917</v>
      </c>
      <c r="S586" s="7">
        <v>6.9291338582677178E-2</v>
      </c>
      <c r="T586" s="7">
        <v>4.5199999999999996</v>
      </c>
      <c r="U586" s="7">
        <v>386</v>
      </c>
      <c r="V586" s="6">
        <v>145</v>
      </c>
      <c r="W586" s="12">
        <f t="shared" si="110"/>
        <v>0</v>
      </c>
      <c r="X586" s="12">
        <v>3</v>
      </c>
      <c r="Y586" s="13">
        <v>83</v>
      </c>
      <c r="Z586" s="13">
        <v>4.5199999999999996</v>
      </c>
      <c r="AA586" s="13">
        <v>386</v>
      </c>
      <c r="AB586" s="12">
        <v>414</v>
      </c>
      <c r="AC586" s="13">
        <f t="shared" si="108"/>
        <v>21025</v>
      </c>
      <c r="AD586" s="12">
        <v>5</v>
      </c>
      <c r="AE586" s="12">
        <f t="shared" si="111"/>
        <v>1.6094379124341003</v>
      </c>
      <c r="AF586" s="12">
        <v>145</v>
      </c>
      <c r="AG586" s="12">
        <f t="shared" si="112"/>
        <v>0</v>
      </c>
      <c r="AH586" s="12">
        <f t="shared" si="113"/>
        <v>0</v>
      </c>
      <c r="AI586" s="12">
        <f t="shared" si="114"/>
        <v>0</v>
      </c>
      <c r="AJ586" s="12">
        <f t="shared" si="115"/>
        <v>1</v>
      </c>
      <c r="AK586" s="12">
        <f t="shared" si="116"/>
        <v>0</v>
      </c>
      <c r="AL586" s="12">
        <f t="shared" si="117"/>
        <v>0</v>
      </c>
      <c r="AM586" s="12">
        <f t="shared" si="118"/>
        <v>0</v>
      </c>
      <c r="AN586" s="12">
        <f t="shared" si="119"/>
        <v>0</v>
      </c>
      <c r="AO586" s="12">
        <v>3</v>
      </c>
      <c r="AP586" s="22">
        <f t="shared" si="109"/>
        <v>69.291338582677184</v>
      </c>
    </row>
    <row r="587" spans="1:42" x14ac:dyDescent="0.3">
      <c r="A587" s="6" t="s">
        <v>909</v>
      </c>
      <c r="B587" s="19" t="s">
        <v>918</v>
      </c>
      <c r="C587" s="6" t="s">
        <v>911</v>
      </c>
      <c r="D587" s="6" t="s">
        <v>187</v>
      </c>
      <c r="F587" s="6">
        <v>5.9</v>
      </c>
      <c r="G587" s="6">
        <v>3</v>
      </c>
      <c r="H587" s="6">
        <v>414</v>
      </c>
      <c r="I587" s="6" t="s">
        <v>95</v>
      </c>
      <c r="J587" s="6">
        <v>148</v>
      </c>
      <c r="K587" s="19">
        <v>41660</v>
      </c>
      <c r="L587" s="7" t="s">
        <v>229</v>
      </c>
      <c r="M587" s="7" t="s">
        <v>912</v>
      </c>
      <c r="N587" s="7" t="s">
        <v>294</v>
      </c>
      <c r="O587" s="7">
        <v>83</v>
      </c>
      <c r="P587" s="19">
        <v>41664</v>
      </c>
      <c r="Q587" s="19">
        <v>41665</v>
      </c>
      <c r="R587" s="7" t="s">
        <v>919</v>
      </c>
      <c r="S587" s="7">
        <v>8.6614173228346469E-2</v>
      </c>
      <c r="T587" s="7">
        <v>4.66</v>
      </c>
      <c r="U587" s="7">
        <v>464</v>
      </c>
      <c r="V587" s="6">
        <v>148</v>
      </c>
      <c r="W587" s="12">
        <f t="shared" si="110"/>
        <v>0</v>
      </c>
      <c r="X587" s="12">
        <v>3</v>
      </c>
      <c r="Y587" s="13">
        <v>83</v>
      </c>
      <c r="Z587" s="13">
        <v>4.66</v>
      </c>
      <c r="AA587" s="13">
        <v>464</v>
      </c>
      <c r="AB587" s="12">
        <v>414</v>
      </c>
      <c r="AC587" s="13">
        <f t="shared" si="108"/>
        <v>21904</v>
      </c>
      <c r="AD587" s="12">
        <v>5.9</v>
      </c>
      <c r="AE587" s="12">
        <f t="shared" si="111"/>
        <v>1.7749523509116738</v>
      </c>
      <c r="AF587" s="12">
        <v>148</v>
      </c>
      <c r="AG587" s="12">
        <f t="shared" si="112"/>
        <v>0</v>
      </c>
      <c r="AH587" s="12">
        <f t="shared" si="113"/>
        <v>0</v>
      </c>
      <c r="AI587" s="12">
        <f t="shared" si="114"/>
        <v>0</v>
      </c>
      <c r="AJ587" s="12">
        <f t="shared" si="115"/>
        <v>1</v>
      </c>
      <c r="AK587" s="12">
        <f t="shared" si="116"/>
        <v>0</v>
      </c>
      <c r="AL587" s="12">
        <f t="shared" si="117"/>
        <v>0</v>
      </c>
      <c r="AM587" s="12">
        <f t="shared" si="118"/>
        <v>0</v>
      </c>
      <c r="AN587" s="12">
        <f t="shared" si="119"/>
        <v>0</v>
      </c>
      <c r="AO587" s="12">
        <v>3</v>
      </c>
      <c r="AP587" s="22">
        <f t="shared" si="109"/>
        <v>86.614173228346473</v>
      </c>
    </row>
    <row r="588" spans="1:42" x14ac:dyDescent="0.3">
      <c r="A588" s="6" t="s">
        <v>909</v>
      </c>
      <c r="B588" s="19" t="s">
        <v>920</v>
      </c>
      <c r="C588" s="6" t="s">
        <v>911</v>
      </c>
      <c r="D588" s="6" t="s">
        <v>187</v>
      </c>
      <c r="F588" s="6">
        <v>5.2</v>
      </c>
      <c r="G588" s="6">
        <v>3</v>
      </c>
      <c r="H588" s="6">
        <v>414</v>
      </c>
      <c r="I588" s="6" t="s">
        <v>95</v>
      </c>
      <c r="J588" s="6">
        <v>149</v>
      </c>
      <c r="K588" s="19">
        <v>41660</v>
      </c>
      <c r="L588" s="7" t="s">
        <v>229</v>
      </c>
      <c r="M588" s="7" t="s">
        <v>912</v>
      </c>
      <c r="N588" s="7" t="s">
        <v>294</v>
      </c>
      <c r="O588" s="7">
        <v>83</v>
      </c>
      <c r="P588" s="19">
        <v>41665</v>
      </c>
      <c r="Q588" s="19">
        <v>41666</v>
      </c>
      <c r="R588" s="7" t="s">
        <v>921</v>
      </c>
      <c r="S588" s="7">
        <v>7.2440944881889763E-2</v>
      </c>
      <c r="T588" s="7">
        <v>4.1900000000000004</v>
      </c>
      <c r="U588" s="7">
        <v>437</v>
      </c>
      <c r="V588" s="6">
        <v>149</v>
      </c>
      <c r="W588" s="12">
        <f t="shared" si="110"/>
        <v>0</v>
      </c>
      <c r="X588" s="12">
        <v>3</v>
      </c>
      <c r="Y588" s="13">
        <v>83</v>
      </c>
      <c r="Z588" s="13">
        <v>4.1900000000000004</v>
      </c>
      <c r="AA588" s="13">
        <v>437</v>
      </c>
      <c r="AB588" s="12">
        <v>414</v>
      </c>
      <c r="AC588" s="13">
        <f t="shared" si="108"/>
        <v>22201</v>
      </c>
      <c r="AD588" s="12">
        <v>5.2</v>
      </c>
      <c r="AE588" s="12">
        <f t="shared" si="111"/>
        <v>1.6486586255873816</v>
      </c>
      <c r="AF588" s="12">
        <v>149</v>
      </c>
      <c r="AG588" s="12">
        <f t="shared" si="112"/>
        <v>0</v>
      </c>
      <c r="AH588" s="12">
        <f t="shared" si="113"/>
        <v>0</v>
      </c>
      <c r="AI588" s="12">
        <f t="shared" si="114"/>
        <v>0</v>
      </c>
      <c r="AJ588" s="12">
        <f t="shared" si="115"/>
        <v>1</v>
      </c>
      <c r="AK588" s="12">
        <f t="shared" si="116"/>
        <v>0</v>
      </c>
      <c r="AL588" s="12">
        <f t="shared" si="117"/>
        <v>0</v>
      </c>
      <c r="AM588" s="12">
        <f t="shared" si="118"/>
        <v>0</v>
      </c>
      <c r="AN588" s="12">
        <f t="shared" si="119"/>
        <v>0</v>
      </c>
      <c r="AO588" s="12">
        <v>3</v>
      </c>
      <c r="AP588" s="22">
        <f t="shared" si="109"/>
        <v>72.440944881889763</v>
      </c>
    </row>
    <row r="589" spans="1:42" x14ac:dyDescent="0.3">
      <c r="A589" s="6" t="s">
        <v>909</v>
      </c>
      <c r="B589" s="19" t="s">
        <v>922</v>
      </c>
      <c r="C589" s="6" t="s">
        <v>911</v>
      </c>
      <c r="D589" s="6" t="s">
        <v>187</v>
      </c>
      <c r="F589" s="6">
        <v>5.2</v>
      </c>
      <c r="G589" s="6">
        <v>3</v>
      </c>
      <c r="H589" s="6">
        <v>414</v>
      </c>
      <c r="I589" s="6" t="s">
        <v>95</v>
      </c>
      <c r="J589" s="6">
        <v>150</v>
      </c>
      <c r="K589" s="19">
        <v>41660</v>
      </c>
      <c r="L589" s="7" t="s">
        <v>229</v>
      </c>
      <c r="M589" s="7" t="s">
        <v>912</v>
      </c>
      <c r="N589" s="7" t="s">
        <v>294</v>
      </c>
      <c r="O589" s="7">
        <v>83</v>
      </c>
      <c r="P589" s="19">
        <v>41666</v>
      </c>
      <c r="Q589" s="19">
        <v>41667</v>
      </c>
      <c r="R589" s="7" t="s">
        <v>923</v>
      </c>
      <c r="S589" s="7">
        <v>7.2440944881889763E-2</v>
      </c>
      <c r="T589" s="7">
        <v>4.3600000000000003</v>
      </c>
      <c r="U589" s="7">
        <v>414</v>
      </c>
      <c r="V589" s="6">
        <v>150</v>
      </c>
      <c r="W589" s="12">
        <f t="shared" si="110"/>
        <v>0</v>
      </c>
      <c r="X589" s="12">
        <v>3</v>
      </c>
      <c r="Y589" s="13">
        <v>83</v>
      </c>
      <c r="Z589" s="13">
        <v>4.3600000000000003</v>
      </c>
      <c r="AA589" s="13">
        <v>414</v>
      </c>
      <c r="AB589" s="12">
        <v>414</v>
      </c>
      <c r="AC589" s="13">
        <f t="shared" si="108"/>
        <v>22500</v>
      </c>
      <c r="AD589" s="12">
        <v>5.2</v>
      </c>
      <c r="AE589" s="12">
        <f t="shared" si="111"/>
        <v>1.6486586255873816</v>
      </c>
      <c r="AF589" s="12">
        <v>150</v>
      </c>
      <c r="AG589" s="12">
        <f t="shared" si="112"/>
        <v>0</v>
      </c>
      <c r="AH589" s="12">
        <f t="shared" si="113"/>
        <v>0</v>
      </c>
      <c r="AI589" s="12">
        <f t="shared" si="114"/>
        <v>0</v>
      </c>
      <c r="AJ589" s="12">
        <f t="shared" si="115"/>
        <v>1</v>
      </c>
      <c r="AK589" s="12">
        <f t="shared" si="116"/>
        <v>0</v>
      </c>
      <c r="AL589" s="12">
        <f t="shared" si="117"/>
        <v>0</v>
      </c>
      <c r="AM589" s="12">
        <f t="shared" si="118"/>
        <v>0</v>
      </c>
      <c r="AN589" s="12">
        <f t="shared" si="119"/>
        <v>0</v>
      </c>
      <c r="AO589" s="12">
        <v>3</v>
      </c>
      <c r="AP589" s="22">
        <f t="shared" si="109"/>
        <v>72.440944881889763</v>
      </c>
    </row>
    <row r="590" spans="1:42" x14ac:dyDescent="0.3">
      <c r="A590" s="6" t="s">
        <v>909</v>
      </c>
      <c r="B590" s="19" t="s">
        <v>924</v>
      </c>
      <c r="C590" s="6" t="s">
        <v>911</v>
      </c>
      <c r="D590" s="6" t="s">
        <v>187</v>
      </c>
      <c r="F590" s="6">
        <v>5</v>
      </c>
      <c r="G590" s="6">
        <v>3</v>
      </c>
      <c r="H590" s="6">
        <v>414</v>
      </c>
      <c r="I590" s="6" t="s">
        <v>95</v>
      </c>
      <c r="J590" s="6">
        <v>151</v>
      </c>
      <c r="K590" s="19">
        <v>41660</v>
      </c>
      <c r="L590" s="7" t="s">
        <v>229</v>
      </c>
      <c r="M590" s="7" t="s">
        <v>912</v>
      </c>
      <c r="N590" s="7" t="s">
        <v>294</v>
      </c>
      <c r="O590" s="7">
        <v>83</v>
      </c>
      <c r="P590" s="19">
        <v>41667</v>
      </c>
      <c r="Q590" s="19">
        <v>41668</v>
      </c>
      <c r="R590" s="7" t="s">
        <v>925</v>
      </c>
      <c r="S590" s="7">
        <v>5.6692913385826771E-2</v>
      </c>
      <c r="T590" s="7">
        <v>4.6900000000000004</v>
      </c>
      <c r="U590" s="7">
        <v>406</v>
      </c>
      <c r="V590" s="6">
        <v>151</v>
      </c>
      <c r="W590" s="12">
        <f t="shared" si="110"/>
        <v>0</v>
      </c>
      <c r="X590" s="12">
        <v>3</v>
      </c>
      <c r="Y590" s="13">
        <v>83</v>
      </c>
      <c r="Z590" s="13">
        <v>4.6900000000000004</v>
      </c>
      <c r="AA590" s="13">
        <v>406</v>
      </c>
      <c r="AB590" s="12">
        <v>414</v>
      </c>
      <c r="AC590" s="13">
        <f t="shared" si="108"/>
        <v>22801</v>
      </c>
      <c r="AD590" s="12">
        <v>5</v>
      </c>
      <c r="AE590" s="12">
        <f t="shared" si="111"/>
        <v>1.6094379124341003</v>
      </c>
      <c r="AF590" s="12">
        <v>151</v>
      </c>
      <c r="AG590" s="12">
        <f t="shared" si="112"/>
        <v>0</v>
      </c>
      <c r="AH590" s="12">
        <f t="shared" si="113"/>
        <v>0</v>
      </c>
      <c r="AI590" s="12">
        <f t="shared" si="114"/>
        <v>0</v>
      </c>
      <c r="AJ590" s="12">
        <f t="shared" si="115"/>
        <v>1</v>
      </c>
      <c r="AK590" s="12">
        <f t="shared" si="116"/>
        <v>0</v>
      </c>
      <c r="AL590" s="12">
        <f t="shared" si="117"/>
        <v>0</v>
      </c>
      <c r="AM590" s="12">
        <f t="shared" si="118"/>
        <v>0</v>
      </c>
      <c r="AN590" s="12">
        <f t="shared" si="119"/>
        <v>0</v>
      </c>
      <c r="AO590" s="12">
        <v>3</v>
      </c>
      <c r="AP590" s="22">
        <f t="shared" si="109"/>
        <v>56.69291338582677</v>
      </c>
    </row>
    <row r="591" spans="1:42" x14ac:dyDescent="0.3">
      <c r="A591" s="6" t="s">
        <v>909</v>
      </c>
      <c r="B591" s="19" t="s">
        <v>100</v>
      </c>
      <c r="C591" s="6" t="s">
        <v>911</v>
      </c>
      <c r="D591" s="6" t="s">
        <v>187</v>
      </c>
      <c r="F591" s="6">
        <v>4.8</v>
      </c>
      <c r="G591" s="6">
        <v>2</v>
      </c>
      <c r="H591" s="6">
        <v>414</v>
      </c>
      <c r="I591" s="6" t="s">
        <v>95</v>
      </c>
      <c r="J591" s="6">
        <v>199</v>
      </c>
      <c r="K591" s="19">
        <v>41660</v>
      </c>
      <c r="L591" s="7" t="s">
        <v>229</v>
      </c>
      <c r="M591" s="7" t="s">
        <v>912</v>
      </c>
      <c r="N591" s="7" t="s">
        <v>294</v>
      </c>
      <c r="O591" s="7">
        <v>83</v>
      </c>
      <c r="P591" s="19">
        <v>41726</v>
      </c>
      <c r="Q591" s="19">
        <v>41727</v>
      </c>
      <c r="R591" s="7" t="s">
        <v>926</v>
      </c>
      <c r="S591" s="7">
        <v>0.11496062992125984</v>
      </c>
      <c r="T591" s="7">
        <v>4.13</v>
      </c>
      <c r="U591" s="7">
        <v>41</v>
      </c>
      <c r="V591" s="6">
        <v>199</v>
      </c>
      <c r="W591" s="12">
        <f t="shared" si="110"/>
        <v>0</v>
      </c>
      <c r="X591" s="12">
        <v>2</v>
      </c>
      <c r="Y591" s="13">
        <v>83</v>
      </c>
      <c r="Z591" s="13">
        <v>4.13</v>
      </c>
      <c r="AA591" s="13">
        <v>41</v>
      </c>
      <c r="AB591" s="12">
        <v>414</v>
      </c>
      <c r="AC591" s="13">
        <f t="shared" si="108"/>
        <v>39601</v>
      </c>
      <c r="AD591" s="12">
        <v>4.8</v>
      </c>
      <c r="AE591" s="12">
        <f t="shared" si="111"/>
        <v>1.5686159179138452</v>
      </c>
      <c r="AF591" s="12">
        <v>199</v>
      </c>
      <c r="AG591" s="12">
        <f t="shared" si="112"/>
        <v>0</v>
      </c>
      <c r="AH591" s="12">
        <f t="shared" si="113"/>
        <v>0</v>
      </c>
      <c r="AI591" s="12">
        <f t="shared" si="114"/>
        <v>0</v>
      </c>
      <c r="AJ591" s="12">
        <f t="shared" si="115"/>
        <v>1</v>
      </c>
      <c r="AK591" s="12">
        <f t="shared" si="116"/>
        <v>0</v>
      </c>
      <c r="AL591" s="12">
        <f t="shared" si="117"/>
        <v>0</v>
      </c>
      <c r="AM591" s="12">
        <f t="shared" si="118"/>
        <v>0</v>
      </c>
      <c r="AN591" s="12">
        <f t="shared" si="119"/>
        <v>0</v>
      </c>
      <c r="AO591" s="12">
        <v>2</v>
      </c>
      <c r="AP591" s="22">
        <f t="shared" si="109"/>
        <v>114.96062992125984</v>
      </c>
    </row>
    <row r="592" spans="1:42" x14ac:dyDescent="0.3">
      <c r="A592" s="6" t="s">
        <v>909</v>
      </c>
      <c r="B592" s="19" t="s">
        <v>102</v>
      </c>
      <c r="C592" s="6" t="s">
        <v>911</v>
      </c>
      <c r="D592" s="6" t="s">
        <v>187</v>
      </c>
      <c r="F592" s="6">
        <v>4.8</v>
      </c>
      <c r="G592" s="6">
        <v>2</v>
      </c>
      <c r="H592" s="6">
        <v>414</v>
      </c>
      <c r="I592" s="6" t="s">
        <v>95</v>
      </c>
      <c r="J592" s="6">
        <v>199</v>
      </c>
      <c r="K592" s="19">
        <v>41660</v>
      </c>
      <c r="L592" s="7" t="s">
        <v>229</v>
      </c>
      <c r="M592" s="7" t="s">
        <v>912</v>
      </c>
      <c r="N592" s="7" t="s">
        <v>294</v>
      </c>
      <c r="O592" s="7">
        <v>83</v>
      </c>
      <c r="P592" s="19">
        <v>41727</v>
      </c>
      <c r="Q592" s="19">
        <v>41728</v>
      </c>
      <c r="R592" s="7" t="s">
        <v>927</v>
      </c>
      <c r="S592" s="7">
        <v>9.6062992125984251E-2</v>
      </c>
      <c r="T592" s="7">
        <v>4.05</v>
      </c>
      <c r="U592" s="7">
        <v>42</v>
      </c>
      <c r="V592" s="6">
        <v>199</v>
      </c>
      <c r="W592" s="12">
        <f t="shared" si="110"/>
        <v>0</v>
      </c>
      <c r="X592" s="12">
        <v>2</v>
      </c>
      <c r="Y592" s="13">
        <v>83</v>
      </c>
      <c r="Z592" s="13">
        <v>4.05</v>
      </c>
      <c r="AA592" s="13">
        <v>42</v>
      </c>
      <c r="AB592" s="12">
        <v>414</v>
      </c>
      <c r="AC592" s="13">
        <f t="shared" si="108"/>
        <v>39601</v>
      </c>
      <c r="AD592" s="12">
        <v>4.8</v>
      </c>
      <c r="AE592" s="12">
        <f t="shared" si="111"/>
        <v>1.5686159179138452</v>
      </c>
      <c r="AF592" s="12">
        <v>199</v>
      </c>
      <c r="AG592" s="12">
        <f t="shared" si="112"/>
        <v>0</v>
      </c>
      <c r="AH592" s="12">
        <f t="shared" si="113"/>
        <v>0</v>
      </c>
      <c r="AI592" s="12">
        <f t="shared" si="114"/>
        <v>0</v>
      </c>
      <c r="AJ592" s="12">
        <f t="shared" si="115"/>
        <v>1</v>
      </c>
      <c r="AK592" s="12">
        <f t="shared" si="116"/>
        <v>0</v>
      </c>
      <c r="AL592" s="12">
        <f t="shared" si="117"/>
        <v>0</v>
      </c>
      <c r="AM592" s="12">
        <f t="shared" si="118"/>
        <v>0</v>
      </c>
      <c r="AN592" s="12">
        <f t="shared" si="119"/>
        <v>0</v>
      </c>
      <c r="AO592" s="12">
        <v>2</v>
      </c>
      <c r="AP592" s="22">
        <f t="shared" si="109"/>
        <v>96.062992125984252</v>
      </c>
    </row>
    <row r="593" spans="1:42" x14ac:dyDescent="0.3">
      <c r="A593" s="6" t="s">
        <v>909</v>
      </c>
      <c r="B593" s="19" t="s">
        <v>104</v>
      </c>
      <c r="C593" s="6" t="s">
        <v>911</v>
      </c>
      <c r="D593" s="6" t="s">
        <v>187</v>
      </c>
      <c r="F593" s="6">
        <v>4.8</v>
      </c>
      <c r="G593" s="6">
        <v>2</v>
      </c>
      <c r="H593" s="6">
        <v>414</v>
      </c>
      <c r="I593" s="6" t="s">
        <v>95</v>
      </c>
      <c r="J593" s="6">
        <v>200</v>
      </c>
      <c r="K593" s="19">
        <v>41660</v>
      </c>
      <c r="L593" s="7" t="s">
        <v>229</v>
      </c>
      <c r="M593" s="7" t="s">
        <v>912</v>
      </c>
      <c r="N593" s="7" t="s">
        <v>294</v>
      </c>
      <c r="O593" s="7">
        <v>83</v>
      </c>
      <c r="P593" s="19">
        <v>41728</v>
      </c>
      <c r="Q593" s="19">
        <v>41729</v>
      </c>
      <c r="R593" s="7" t="s">
        <v>928</v>
      </c>
      <c r="S593" s="7">
        <v>7.7165354330708674E-2</v>
      </c>
      <c r="T593" s="7">
        <v>4.3099999999999996</v>
      </c>
      <c r="U593" s="7">
        <v>41</v>
      </c>
      <c r="V593" s="6">
        <v>200</v>
      </c>
      <c r="W593" s="12">
        <f t="shared" si="110"/>
        <v>0</v>
      </c>
      <c r="X593" s="12">
        <v>2</v>
      </c>
      <c r="Y593" s="13">
        <v>83</v>
      </c>
      <c r="Z593" s="13">
        <v>4.3099999999999996</v>
      </c>
      <c r="AA593" s="13">
        <v>41</v>
      </c>
      <c r="AB593" s="12">
        <v>414</v>
      </c>
      <c r="AC593" s="13">
        <f t="shared" si="108"/>
        <v>40000</v>
      </c>
      <c r="AD593" s="12">
        <v>4.8</v>
      </c>
      <c r="AE593" s="12">
        <f t="shared" si="111"/>
        <v>1.5686159179138452</v>
      </c>
      <c r="AF593" s="12">
        <v>200</v>
      </c>
      <c r="AG593" s="12">
        <f t="shared" si="112"/>
        <v>0</v>
      </c>
      <c r="AH593" s="12">
        <f t="shared" si="113"/>
        <v>0</v>
      </c>
      <c r="AI593" s="12">
        <f t="shared" si="114"/>
        <v>0</v>
      </c>
      <c r="AJ593" s="12">
        <f t="shared" si="115"/>
        <v>1</v>
      </c>
      <c r="AK593" s="12">
        <f t="shared" si="116"/>
        <v>0</v>
      </c>
      <c r="AL593" s="12">
        <f t="shared" si="117"/>
        <v>0</v>
      </c>
      <c r="AM593" s="12">
        <f t="shared" si="118"/>
        <v>0</v>
      </c>
      <c r="AN593" s="12">
        <f t="shared" si="119"/>
        <v>0</v>
      </c>
      <c r="AO593" s="12">
        <v>2</v>
      </c>
      <c r="AP593" s="22">
        <f t="shared" si="109"/>
        <v>77.165354330708681</v>
      </c>
    </row>
    <row r="594" spans="1:42" x14ac:dyDescent="0.3">
      <c r="A594" s="6" t="s">
        <v>929</v>
      </c>
      <c r="B594" s="19" t="s">
        <v>322</v>
      </c>
      <c r="C594" s="6" t="s">
        <v>930</v>
      </c>
      <c r="D594" s="6" t="s">
        <v>187</v>
      </c>
      <c r="E594" s="6" t="s">
        <v>931</v>
      </c>
      <c r="F594" s="6">
        <v>7.6</v>
      </c>
      <c r="G594" s="6">
        <v>11</v>
      </c>
      <c r="H594" s="6">
        <v>245</v>
      </c>
      <c r="I594" s="6" t="s">
        <v>30</v>
      </c>
      <c r="J594" s="6">
        <v>9428</v>
      </c>
      <c r="K594" s="19">
        <v>41898</v>
      </c>
      <c r="L594" s="7" t="s">
        <v>132</v>
      </c>
      <c r="M594" s="7" t="s">
        <v>327</v>
      </c>
      <c r="N594" s="7" t="s">
        <v>294</v>
      </c>
      <c r="O594" s="7">
        <v>110</v>
      </c>
      <c r="P594" s="19">
        <v>41897</v>
      </c>
      <c r="Q594" s="19">
        <v>41898</v>
      </c>
      <c r="R594" s="7" t="s">
        <v>932</v>
      </c>
      <c r="S594" s="7">
        <v>3.352755905511811</v>
      </c>
      <c r="T594" s="7">
        <v>4.91</v>
      </c>
      <c r="U594" s="7">
        <v>13000</v>
      </c>
      <c r="V594" s="6">
        <v>9428</v>
      </c>
      <c r="W594" s="12">
        <f t="shared" si="110"/>
        <v>1</v>
      </c>
      <c r="X594" s="12">
        <v>11</v>
      </c>
      <c r="Y594" s="13">
        <v>110</v>
      </c>
      <c r="Z594" s="13">
        <v>4.91</v>
      </c>
      <c r="AA594" s="13">
        <v>13000</v>
      </c>
      <c r="AB594" s="12">
        <v>245</v>
      </c>
      <c r="AC594" s="13">
        <f t="shared" si="108"/>
        <v>88887184</v>
      </c>
      <c r="AD594" s="12">
        <v>7.6</v>
      </c>
      <c r="AE594" s="12">
        <f t="shared" si="111"/>
        <v>2.0281482472922852</v>
      </c>
      <c r="AF594" s="12">
        <v>9428</v>
      </c>
      <c r="AG594" s="12">
        <f t="shared" si="112"/>
        <v>1</v>
      </c>
      <c r="AH594" s="12">
        <f t="shared" si="113"/>
        <v>0</v>
      </c>
      <c r="AI594" s="12">
        <f t="shared" si="114"/>
        <v>0</v>
      </c>
      <c r="AJ594" s="12">
        <f t="shared" si="115"/>
        <v>0</v>
      </c>
      <c r="AK594" s="12">
        <f t="shared" si="116"/>
        <v>0</v>
      </c>
      <c r="AL594" s="12">
        <f t="shared" si="117"/>
        <v>0</v>
      </c>
      <c r="AM594" s="12">
        <f t="shared" si="118"/>
        <v>0</v>
      </c>
      <c r="AN594" s="12">
        <f t="shared" si="119"/>
        <v>0</v>
      </c>
      <c r="AO594" s="12">
        <v>11</v>
      </c>
      <c r="AP594" s="22">
        <f t="shared" si="109"/>
        <v>3352.7559055118109</v>
      </c>
    </row>
    <row r="595" spans="1:42" x14ac:dyDescent="0.3">
      <c r="A595" s="6" t="s">
        <v>933</v>
      </c>
      <c r="B595" s="19" t="s">
        <v>104</v>
      </c>
      <c r="C595" s="6" t="s">
        <v>934</v>
      </c>
      <c r="D595" s="6" t="s">
        <v>187</v>
      </c>
      <c r="E595" s="6" t="s">
        <v>935</v>
      </c>
      <c r="F595" s="6">
        <v>6.1</v>
      </c>
      <c r="G595" s="6">
        <v>3</v>
      </c>
      <c r="H595" s="6">
        <v>68</v>
      </c>
      <c r="I595" s="6" t="s">
        <v>30</v>
      </c>
      <c r="J595" s="6">
        <v>402</v>
      </c>
      <c r="K595" s="19">
        <v>41719</v>
      </c>
      <c r="L595" s="7" t="s">
        <v>31</v>
      </c>
      <c r="M595" s="7" t="s">
        <v>293</v>
      </c>
      <c r="N595" s="7" t="s">
        <v>189</v>
      </c>
      <c r="O595" s="7">
        <v>110</v>
      </c>
      <c r="P595" s="19">
        <v>41728</v>
      </c>
      <c r="Q595" s="19">
        <v>41729</v>
      </c>
      <c r="R595" s="7" t="s">
        <v>936</v>
      </c>
      <c r="S595" s="7">
        <v>5.9842519685039376E-2</v>
      </c>
      <c r="T595" s="7">
        <v>3.45</v>
      </c>
      <c r="U595" s="7">
        <v>176</v>
      </c>
      <c r="V595" s="6">
        <v>402</v>
      </c>
      <c r="W595" s="12">
        <f t="shared" si="110"/>
        <v>1</v>
      </c>
      <c r="X595" s="12">
        <v>3</v>
      </c>
      <c r="Y595" s="13">
        <v>110</v>
      </c>
      <c r="Z595" s="13">
        <v>3.45</v>
      </c>
      <c r="AA595" s="13">
        <v>176</v>
      </c>
      <c r="AB595" s="12">
        <v>68</v>
      </c>
      <c r="AC595" s="13">
        <f t="shared" si="108"/>
        <v>161604</v>
      </c>
      <c r="AD595" s="12">
        <v>6.1</v>
      </c>
      <c r="AE595" s="12">
        <f t="shared" si="111"/>
        <v>1.8082887711792655</v>
      </c>
      <c r="AF595" s="12">
        <v>402</v>
      </c>
      <c r="AG595" s="12">
        <f t="shared" si="112"/>
        <v>0</v>
      </c>
      <c r="AH595" s="12">
        <f t="shared" si="113"/>
        <v>0</v>
      </c>
      <c r="AI595" s="12">
        <f t="shared" si="114"/>
        <v>0</v>
      </c>
      <c r="AJ595" s="12">
        <f t="shared" si="115"/>
        <v>0</v>
      </c>
      <c r="AK595" s="12">
        <f t="shared" si="116"/>
        <v>1</v>
      </c>
      <c r="AL595" s="12">
        <f t="shared" si="117"/>
        <v>0</v>
      </c>
      <c r="AM595" s="12">
        <f t="shared" si="118"/>
        <v>0</v>
      </c>
      <c r="AN595" s="12">
        <f t="shared" si="119"/>
        <v>0</v>
      </c>
      <c r="AO595" s="12">
        <v>3</v>
      </c>
      <c r="AP595" s="22">
        <f t="shared" si="109"/>
        <v>59.842519685039377</v>
      </c>
    </row>
    <row r="596" spans="1:42" x14ac:dyDescent="0.3">
      <c r="A596" s="6" t="s">
        <v>933</v>
      </c>
      <c r="B596" s="19" t="s">
        <v>106</v>
      </c>
      <c r="C596" s="6" t="s">
        <v>934</v>
      </c>
      <c r="D596" s="6" t="s">
        <v>187</v>
      </c>
      <c r="E596" s="6" t="s">
        <v>935</v>
      </c>
      <c r="F596" s="6">
        <v>6.1</v>
      </c>
      <c r="G596" s="6">
        <v>3</v>
      </c>
      <c r="H596" s="6">
        <v>68</v>
      </c>
      <c r="I596" s="6" t="s">
        <v>30</v>
      </c>
      <c r="J596" s="6">
        <v>404</v>
      </c>
      <c r="K596" s="19">
        <v>41719</v>
      </c>
      <c r="L596" s="7" t="s">
        <v>31</v>
      </c>
      <c r="M596" s="7" t="s">
        <v>293</v>
      </c>
      <c r="N596" s="7" t="s">
        <v>189</v>
      </c>
      <c r="O596" s="7">
        <v>110</v>
      </c>
      <c r="P596" s="19">
        <v>41729</v>
      </c>
      <c r="Q596" s="19">
        <v>41730</v>
      </c>
      <c r="R596" s="7" t="s">
        <v>937</v>
      </c>
      <c r="S596" s="7">
        <v>9.4488188976377951E-2</v>
      </c>
      <c r="T596" s="7">
        <v>3.59</v>
      </c>
      <c r="U596" s="7">
        <v>203</v>
      </c>
      <c r="V596" s="6">
        <v>404</v>
      </c>
      <c r="W596" s="12">
        <f t="shared" si="110"/>
        <v>1</v>
      </c>
      <c r="X596" s="12">
        <v>3</v>
      </c>
      <c r="Y596" s="13">
        <v>110</v>
      </c>
      <c r="Z596" s="13">
        <v>3.59</v>
      </c>
      <c r="AA596" s="13">
        <v>203</v>
      </c>
      <c r="AB596" s="12">
        <v>68</v>
      </c>
      <c r="AC596" s="13">
        <f t="shared" si="108"/>
        <v>163216</v>
      </c>
      <c r="AD596" s="12">
        <v>6.1</v>
      </c>
      <c r="AE596" s="12">
        <f t="shared" si="111"/>
        <v>1.8082887711792655</v>
      </c>
      <c r="AF596" s="12">
        <v>404</v>
      </c>
      <c r="AG596" s="12">
        <f t="shared" si="112"/>
        <v>0</v>
      </c>
      <c r="AH596" s="12">
        <f t="shared" si="113"/>
        <v>0</v>
      </c>
      <c r="AI596" s="12">
        <f t="shared" si="114"/>
        <v>0</v>
      </c>
      <c r="AJ596" s="12">
        <f t="shared" si="115"/>
        <v>0</v>
      </c>
      <c r="AK596" s="12">
        <f t="shared" si="116"/>
        <v>1</v>
      </c>
      <c r="AL596" s="12">
        <f t="shared" si="117"/>
        <v>0</v>
      </c>
      <c r="AM596" s="12">
        <f t="shared" si="118"/>
        <v>0</v>
      </c>
      <c r="AN596" s="12">
        <f t="shared" si="119"/>
        <v>0</v>
      </c>
      <c r="AO596" s="12">
        <v>3</v>
      </c>
      <c r="AP596" s="22">
        <f t="shared" si="109"/>
        <v>94.488188976377955</v>
      </c>
    </row>
    <row r="597" spans="1:42" x14ac:dyDescent="0.3">
      <c r="A597" s="6" t="s">
        <v>933</v>
      </c>
      <c r="B597" s="19" t="s">
        <v>108</v>
      </c>
      <c r="C597" s="6" t="s">
        <v>934</v>
      </c>
      <c r="D597" s="6" t="s">
        <v>187</v>
      </c>
      <c r="E597" s="6" t="s">
        <v>935</v>
      </c>
      <c r="F597" s="6">
        <v>6.1</v>
      </c>
      <c r="G597" s="6">
        <v>3</v>
      </c>
      <c r="H597" s="6">
        <v>68</v>
      </c>
      <c r="I597" s="6" t="s">
        <v>30</v>
      </c>
      <c r="J597" s="6">
        <v>406</v>
      </c>
      <c r="K597" s="19">
        <v>41719</v>
      </c>
      <c r="L597" s="7" t="s">
        <v>31</v>
      </c>
      <c r="M597" s="7" t="s">
        <v>293</v>
      </c>
      <c r="N597" s="7" t="s">
        <v>189</v>
      </c>
      <c r="O597" s="7">
        <v>110</v>
      </c>
      <c r="P597" s="19">
        <v>41730</v>
      </c>
      <c r="Q597" s="19">
        <v>41731</v>
      </c>
      <c r="R597" s="7" t="s">
        <v>938</v>
      </c>
      <c r="S597" s="7">
        <v>0.11653543307086614</v>
      </c>
      <c r="T597" s="7">
        <v>4.1900000000000004</v>
      </c>
      <c r="U597" s="7">
        <v>199</v>
      </c>
      <c r="V597" s="6">
        <v>406</v>
      </c>
      <c r="W597" s="12">
        <f t="shared" si="110"/>
        <v>1</v>
      </c>
      <c r="X597" s="12">
        <v>3</v>
      </c>
      <c r="Y597" s="13">
        <v>110</v>
      </c>
      <c r="Z597" s="13">
        <v>4.1900000000000004</v>
      </c>
      <c r="AA597" s="13">
        <v>199</v>
      </c>
      <c r="AB597" s="12">
        <v>68</v>
      </c>
      <c r="AC597" s="13">
        <f t="shared" si="108"/>
        <v>164836</v>
      </c>
      <c r="AD597" s="12">
        <v>6.1</v>
      </c>
      <c r="AE597" s="12">
        <f t="shared" si="111"/>
        <v>1.8082887711792655</v>
      </c>
      <c r="AF597" s="12">
        <v>406</v>
      </c>
      <c r="AG597" s="12">
        <f t="shared" si="112"/>
        <v>0</v>
      </c>
      <c r="AH597" s="12">
        <f t="shared" si="113"/>
        <v>0</v>
      </c>
      <c r="AI597" s="12">
        <f t="shared" si="114"/>
        <v>0</v>
      </c>
      <c r="AJ597" s="12">
        <f t="shared" si="115"/>
        <v>0</v>
      </c>
      <c r="AK597" s="12">
        <f t="shared" si="116"/>
        <v>1</v>
      </c>
      <c r="AL597" s="12">
        <f t="shared" si="117"/>
        <v>0</v>
      </c>
      <c r="AM597" s="12">
        <f t="shared" si="118"/>
        <v>0</v>
      </c>
      <c r="AN597" s="12">
        <f t="shared" si="119"/>
        <v>0</v>
      </c>
      <c r="AO597" s="12">
        <v>3</v>
      </c>
      <c r="AP597" s="22">
        <f t="shared" si="109"/>
        <v>116.53543307086613</v>
      </c>
    </row>
    <row r="598" spans="1:42" x14ac:dyDescent="0.3">
      <c r="A598" s="6" t="s">
        <v>933</v>
      </c>
      <c r="B598" s="19" t="s">
        <v>110</v>
      </c>
      <c r="C598" s="6" t="s">
        <v>934</v>
      </c>
      <c r="D598" s="6" t="s">
        <v>187</v>
      </c>
      <c r="E598" s="6" t="s">
        <v>935</v>
      </c>
      <c r="F598" s="6">
        <v>6.1</v>
      </c>
      <c r="G598" s="6">
        <v>3</v>
      </c>
      <c r="H598" s="6">
        <v>68</v>
      </c>
      <c r="I598" s="6" t="s">
        <v>30</v>
      </c>
      <c r="J598" s="6">
        <v>407</v>
      </c>
      <c r="K598" s="19">
        <v>41719</v>
      </c>
      <c r="L598" s="7" t="s">
        <v>31</v>
      </c>
      <c r="M598" s="7" t="s">
        <v>293</v>
      </c>
      <c r="N598" s="7" t="s">
        <v>189</v>
      </c>
      <c r="O598" s="7">
        <v>110</v>
      </c>
      <c r="P598" s="19">
        <v>41731</v>
      </c>
      <c r="Q598" s="19">
        <v>41732</v>
      </c>
      <c r="R598" s="7" t="s">
        <v>939</v>
      </c>
      <c r="S598" s="7">
        <v>0.2220472440944882</v>
      </c>
      <c r="T598" s="7">
        <v>3.89</v>
      </c>
      <c r="U598" s="7">
        <v>238</v>
      </c>
      <c r="V598" s="6">
        <v>407</v>
      </c>
      <c r="W598" s="12">
        <f t="shared" si="110"/>
        <v>1</v>
      </c>
      <c r="X598" s="12">
        <v>3</v>
      </c>
      <c r="Y598" s="13">
        <v>110</v>
      </c>
      <c r="Z598" s="13">
        <v>3.89</v>
      </c>
      <c r="AA598" s="13">
        <v>238</v>
      </c>
      <c r="AB598" s="12">
        <v>68</v>
      </c>
      <c r="AC598" s="13">
        <f t="shared" si="108"/>
        <v>165649</v>
      </c>
      <c r="AD598" s="12">
        <v>6.1</v>
      </c>
      <c r="AE598" s="12">
        <f t="shared" si="111"/>
        <v>1.8082887711792655</v>
      </c>
      <c r="AF598" s="12">
        <v>407</v>
      </c>
      <c r="AG598" s="12">
        <f t="shared" si="112"/>
        <v>0</v>
      </c>
      <c r="AH598" s="12">
        <f t="shared" si="113"/>
        <v>0</v>
      </c>
      <c r="AI598" s="12">
        <f t="shared" si="114"/>
        <v>0</v>
      </c>
      <c r="AJ598" s="12">
        <f t="shared" si="115"/>
        <v>0</v>
      </c>
      <c r="AK598" s="12">
        <f t="shared" si="116"/>
        <v>1</v>
      </c>
      <c r="AL598" s="12">
        <f t="shared" si="117"/>
        <v>0</v>
      </c>
      <c r="AM598" s="12">
        <f t="shared" si="118"/>
        <v>0</v>
      </c>
      <c r="AN598" s="12">
        <f t="shared" si="119"/>
        <v>0</v>
      </c>
      <c r="AO598" s="12">
        <v>3</v>
      </c>
      <c r="AP598" s="22">
        <f t="shared" si="109"/>
        <v>222.04724409448821</v>
      </c>
    </row>
    <row r="599" spans="1:42" x14ac:dyDescent="0.3">
      <c r="A599" s="6" t="s">
        <v>933</v>
      </c>
      <c r="B599" s="19" t="s">
        <v>112</v>
      </c>
      <c r="C599" s="6" t="s">
        <v>934</v>
      </c>
      <c r="D599" s="6" t="s">
        <v>187</v>
      </c>
      <c r="E599" s="6" t="s">
        <v>935</v>
      </c>
      <c r="F599" s="6">
        <v>6.1</v>
      </c>
      <c r="G599" s="6">
        <v>3</v>
      </c>
      <c r="H599" s="6">
        <v>68</v>
      </c>
      <c r="I599" s="6" t="s">
        <v>30</v>
      </c>
      <c r="J599" s="6">
        <v>410</v>
      </c>
      <c r="K599" s="19">
        <v>41719</v>
      </c>
      <c r="L599" s="7" t="s">
        <v>31</v>
      </c>
      <c r="M599" s="7" t="s">
        <v>293</v>
      </c>
      <c r="N599" s="7" t="s">
        <v>189</v>
      </c>
      <c r="O599" s="7">
        <v>110</v>
      </c>
      <c r="P599" s="19">
        <v>41732</v>
      </c>
      <c r="Q599" s="19">
        <v>41733</v>
      </c>
      <c r="R599" s="7" t="s">
        <v>940</v>
      </c>
      <c r="S599" s="7">
        <v>0.29291338582677168</v>
      </c>
      <c r="T599" s="7">
        <v>4.2</v>
      </c>
      <c r="U599" s="7">
        <v>148</v>
      </c>
      <c r="V599" s="6">
        <v>410</v>
      </c>
      <c r="W599" s="12">
        <f t="shared" si="110"/>
        <v>1</v>
      </c>
      <c r="X599" s="12">
        <v>3</v>
      </c>
      <c r="Y599" s="13">
        <v>110</v>
      </c>
      <c r="Z599" s="13">
        <v>4.2</v>
      </c>
      <c r="AA599" s="13">
        <v>148</v>
      </c>
      <c r="AB599" s="12">
        <v>68</v>
      </c>
      <c r="AC599" s="13">
        <f t="shared" si="108"/>
        <v>168100</v>
      </c>
      <c r="AD599" s="12">
        <v>6.1</v>
      </c>
      <c r="AE599" s="12">
        <f t="shared" si="111"/>
        <v>1.8082887711792655</v>
      </c>
      <c r="AF599" s="12">
        <v>410</v>
      </c>
      <c r="AG599" s="12">
        <f t="shared" si="112"/>
        <v>0</v>
      </c>
      <c r="AH599" s="12">
        <f t="shared" si="113"/>
        <v>0</v>
      </c>
      <c r="AI599" s="12">
        <f t="shared" si="114"/>
        <v>0</v>
      </c>
      <c r="AJ599" s="12">
        <f t="shared" si="115"/>
        <v>0</v>
      </c>
      <c r="AK599" s="12">
        <f t="shared" si="116"/>
        <v>1</v>
      </c>
      <c r="AL599" s="12">
        <f t="shared" si="117"/>
        <v>0</v>
      </c>
      <c r="AM599" s="12">
        <f t="shared" si="118"/>
        <v>0</v>
      </c>
      <c r="AN599" s="12">
        <f t="shared" si="119"/>
        <v>0</v>
      </c>
      <c r="AO599" s="12">
        <v>3</v>
      </c>
      <c r="AP599" s="22">
        <f t="shared" si="109"/>
        <v>292.91338582677167</v>
      </c>
    </row>
    <row r="600" spans="1:42" x14ac:dyDescent="0.3">
      <c r="A600" s="6" t="s">
        <v>933</v>
      </c>
      <c r="B600" s="19" t="s">
        <v>114</v>
      </c>
      <c r="C600" s="6" t="s">
        <v>934</v>
      </c>
      <c r="D600" s="6" t="s">
        <v>187</v>
      </c>
      <c r="E600" s="6" t="s">
        <v>935</v>
      </c>
      <c r="F600" s="6">
        <v>6.1</v>
      </c>
      <c r="G600" s="6">
        <v>3</v>
      </c>
      <c r="H600" s="6">
        <v>68</v>
      </c>
      <c r="I600" s="6" t="s">
        <v>30</v>
      </c>
      <c r="J600" s="6">
        <v>413</v>
      </c>
      <c r="K600" s="19">
        <v>41719</v>
      </c>
      <c r="L600" s="7" t="s">
        <v>31</v>
      </c>
      <c r="M600" s="7" t="s">
        <v>293</v>
      </c>
      <c r="N600" s="7" t="s">
        <v>189</v>
      </c>
      <c r="O600" s="7">
        <v>110</v>
      </c>
      <c r="P600" s="19">
        <v>41733</v>
      </c>
      <c r="Q600" s="19">
        <v>41734</v>
      </c>
      <c r="R600" s="7" t="s">
        <v>941</v>
      </c>
      <c r="S600" s="7">
        <v>3.4645669291338589E-2</v>
      </c>
      <c r="T600" s="7">
        <v>3.48</v>
      </c>
      <c r="U600" s="7">
        <v>46</v>
      </c>
      <c r="V600" s="6">
        <v>413</v>
      </c>
      <c r="W600" s="12">
        <f t="shared" si="110"/>
        <v>1</v>
      </c>
      <c r="X600" s="12">
        <v>3</v>
      </c>
      <c r="Y600" s="13">
        <v>110</v>
      </c>
      <c r="Z600" s="13">
        <v>3.48</v>
      </c>
      <c r="AA600" s="13">
        <v>46</v>
      </c>
      <c r="AB600" s="12">
        <v>68</v>
      </c>
      <c r="AC600" s="13">
        <f t="shared" si="108"/>
        <v>170569</v>
      </c>
      <c r="AD600" s="12">
        <v>6.1</v>
      </c>
      <c r="AE600" s="12">
        <f t="shared" si="111"/>
        <v>1.8082887711792655</v>
      </c>
      <c r="AF600" s="12">
        <v>413</v>
      </c>
      <c r="AG600" s="12">
        <f t="shared" si="112"/>
        <v>0</v>
      </c>
      <c r="AH600" s="12">
        <f t="shared" si="113"/>
        <v>0</v>
      </c>
      <c r="AI600" s="12">
        <f t="shared" si="114"/>
        <v>0</v>
      </c>
      <c r="AJ600" s="12">
        <f t="shared" si="115"/>
        <v>0</v>
      </c>
      <c r="AK600" s="12">
        <f t="shared" si="116"/>
        <v>1</v>
      </c>
      <c r="AL600" s="12">
        <f t="shared" si="117"/>
        <v>0</v>
      </c>
      <c r="AM600" s="12">
        <f t="shared" si="118"/>
        <v>0</v>
      </c>
      <c r="AN600" s="12">
        <f t="shared" si="119"/>
        <v>0</v>
      </c>
      <c r="AO600" s="12">
        <v>3</v>
      </c>
      <c r="AP600" s="22">
        <f t="shared" si="109"/>
        <v>34.645669291338592</v>
      </c>
    </row>
    <row r="601" spans="1:42" x14ac:dyDescent="0.3">
      <c r="A601" s="6" t="s">
        <v>933</v>
      </c>
      <c r="B601" s="19" t="s">
        <v>116</v>
      </c>
      <c r="C601" s="6" t="s">
        <v>934</v>
      </c>
      <c r="D601" s="6" t="s">
        <v>187</v>
      </c>
      <c r="E601" s="6" t="s">
        <v>935</v>
      </c>
      <c r="F601" s="6">
        <v>6.1</v>
      </c>
      <c r="G601" s="6">
        <v>3</v>
      </c>
      <c r="H601" s="6">
        <v>68</v>
      </c>
      <c r="I601" s="6" t="s">
        <v>30</v>
      </c>
      <c r="J601" s="6">
        <v>414</v>
      </c>
      <c r="K601" s="19">
        <v>41719</v>
      </c>
      <c r="L601" s="7" t="s">
        <v>31</v>
      </c>
      <c r="M601" s="7" t="s">
        <v>293</v>
      </c>
      <c r="N601" s="7" t="s">
        <v>189</v>
      </c>
      <c r="O601" s="7">
        <v>110</v>
      </c>
      <c r="P601" s="19">
        <v>41734</v>
      </c>
      <c r="Q601" s="19">
        <v>41735</v>
      </c>
      <c r="R601" s="7" t="s">
        <v>942</v>
      </c>
      <c r="S601" s="7">
        <v>2.5196850393700791E-2</v>
      </c>
      <c r="T601" s="7">
        <v>3.24</v>
      </c>
      <c r="U601" s="7">
        <v>39</v>
      </c>
      <c r="V601" s="6">
        <v>414</v>
      </c>
      <c r="W601" s="12">
        <f t="shared" si="110"/>
        <v>1</v>
      </c>
      <c r="X601" s="12">
        <v>3</v>
      </c>
      <c r="Y601" s="13">
        <v>110</v>
      </c>
      <c r="Z601" s="13">
        <v>3.24</v>
      </c>
      <c r="AA601" s="13">
        <v>39</v>
      </c>
      <c r="AB601" s="12">
        <v>68</v>
      </c>
      <c r="AC601" s="13">
        <f t="shared" si="108"/>
        <v>171396</v>
      </c>
      <c r="AD601" s="12">
        <v>6.1</v>
      </c>
      <c r="AE601" s="12">
        <f t="shared" si="111"/>
        <v>1.8082887711792655</v>
      </c>
      <c r="AF601" s="12">
        <v>414</v>
      </c>
      <c r="AG601" s="12">
        <f t="shared" si="112"/>
        <v>0</v>
      </c>
      <c r="AH601" s="12">
        <f t="shared" si="113"/>
        <v>0</v>
      </c>
      <c r="AI601" s="12">
        <f t="shared" si="114"/>
        <v>0</v>
      </c>
      <c r="AJ601" s="12">
        <f t="shared" si="115"/>
        <v>0</v>
      </c>
      <c r="AK601" s="12">
        <f t="shared" si="116"/>
        <v>1</v>
      </c>
      <c r="AL601" s="12">
        <f t="shared" si="117"/>
        <v>0</v>
      </c>
      <c r="AM601" s="12">
        <f t="shared" si="118"/>
        <v>0</v>
      </c>
      <c r="AN601" s="12">
        <f t="shared" si="119"/>
        <v>0</v>
      </c>
      <c r="AO601" s="12">
        <v>3</v>
      </c>
      <c r="AP601" s="22">
        <f t="shared" si="109"/>
        <v>25.196850393700789</v>
      </c>
    </row>
    <row r="602" spans="1:42" x14ac:dyDescent="0.3">
      <c r="A602" s="6" t="s">
        <v>933</v>
      </c>
      <c r="B602" s="19" t="s">
        <v>118</v>
      </c>
      <c r="C602" s="6" t="s">
        <v>934</v>
      </c>
      <c r="D602" s="6" t="s">
        <v>187</v>
      </c>
      <c r="E602" s="6" t="s">
        <v>935</v>
      </c>
      <c r="F602" s="6">
        <v>6.1</v>
      </c>
      <c r="G602" s="6">
        <v>3</v>
      </c>
      <c r="H602" s="6">
        <v>68</v>
      </c>
      <c r="I602" s="6" t="s">
        <v>30</v>
      </c>
      <c r="J602" s="6">
        <v>414</v>
      </c>
      <c r="K602" s="19">
        <v>41719</v>
      </c>
      <c r="L602" s="7" t="s">
        <v>31</v>
      </c>
      <c r="M602" s="7" t="s">
        <v>293</v>
      </c>
      <c r="N602" s="7" t="s">
        <v>189</v>
      </c>
      <c r="O602" s="7">
        <v>110</v>
      </c>
      <c r="P602" s="19">
        <v>41735</v>
      </c>
      <c r="Q602" s="19">
        <v>41736</v>
      </c>
      <c r="R602" s="7" t="s">
        <v>943</v>
      </c>
      <c r="S602" s="7">
        <v>1.1023622047244094E-2</v>
      </c>
      <c r="T602" s="7">
        <v>2.79</v>
      </c>
      <c r="U602" s="7">
        <v>19</v>
      </c>
      <c r="V602" s="6">
        <v>414</v>
      </c>
      <c r="W602" s="12">
        <f t="shared" si="110"/>
        <v>1</v>
      </c>
      <c r="X602" s="12">
        <v>3</v>
      </c>
      <c r="Y602" s="13">
        <v>110</v>
      </c>
      <c r="Z602" s="13">
        <v>2.79</v>
      </c>
      <c r="AA602" s="13">
        <v>19</v>
      </c>
      <c r="AB602" s="12">
        <v>68</v>
      </c>
      <c r="AC602" s="13">
        <f t="shared" si="108"/>
        <v>171396</v>
      </c>
      <c r="AD602" s="12">
        <v>6.1</v>
      </c>
      <c r="AE602" s="12">
        <f t="shared" si="111"/>
        <v>1.8082887711792655</v>
      </c>
      <c r="AF602" s="12">
        <v>414</v>
      </c>
      <c r="AG602" s="12">
        <f t="shared" si="112"/>
        <v>0</v>
      </c>
      <c r="AH602" s="12">
        <f t="shared" si="113"/>
        <v>0</v>
      </c>
      <c r="AI602" s="12">
        <f t="shared" si="114"/>
        <v>0</v>
      </c>
      <c r="AJ602" s="12">
        <f t="shared" si="115"/>
        <v>0</v>
      </c>
      <c r="AK602" s="12">
        <f t="shared" si="116"/>
        <v>1</v>
      </c>
      <c r="AL602" s="12">
        <f t="shared" si="117"/>
        <v>0</v>
      </c>
      <c r="AM602" s="12">
        <f t="shared" si="118"/>
        <v>0</v>
      </c>
      <c r="AN602" s="12">
        <f t="shared" si="119"/>
        <v>0</v>
      </c>
      <c r="AO602" s="12">
        <v>3</v>
      </c>
      <c r="AP602" s="22">
        <f t="shared" si="109"/>
        <v>11.023622047244094</v>
      </c>
    </row>
    <row r="603" spans="1:42" x14ac:dyDescent="0.3">
      <c r="A603" s="6" t="s">
        <v>933</v>
      </c>
      <c r="B603" s="19" t="s">
        <v>124</v>
      </c>
      <c r="C603" s="6" t="s">
        <v>934</v>
      </c>
      <c r="D603" s="6" t="s">
        <v>187</v>
      </c>
      <c r="E603" s="6" t="s">
        <v>935</v>
      </c>
      <c r="F603" s="6">
        <v>6.1</v>
      </c>
      <c r="G603" s="6">
        <v>3</v>
      </c>
      <c r="H603" s="6">
        <v>68</v>
      </c>
      <c r="I603" s="6" t="s">
        <v>30</v>
      </c>
      <c r="J603" s="6">
        <v>414</v>
      </c>
      <c r="K603" s="19">
        <v>41719</v>
      </c>
      <c r="L603" s="7" t="s">
        <v>31</v>
      </c>
      <c r="M603" s="7" t="s">
        <v>293</v>
      </c>
      <c r="N603" s="7" t="s">
        <v>189</v>
      </c>
      <c r="O603" s="7">
        <v>110</v>
      </c>
      <c r="P603" s="19">
        <v>41738</v>
      </c>
      <c r="Q603" s="19">
        <v>41739</v>
      </c>
      <c r="R603" s="7" t="s">
        <v>944</v>
      </c>
      <c r="S603" s="7">
        <v>8.0314960629921273E-2</v>
      </c>
      <c r="T603" s="7">
        <v>3.98</v>
      </c>
      <c r="U603" s="7">
        <v>42</v>
      </c>
      <c r="V603" s="6">
        <v>414</v>
      </c>
      <c r="W603" s="12">
        <f t="shared" si="110"/>
        <v>1</v>
      </c>
      <c r="X603" s="12">
        <v>3</v>
      </c>
      <c r="Y603" s="13">
        <v>110</v>
      </c>
      <c r="Z603" s="13">
        <v>3.98</v>
      </c>
      <c r="AA603" s="13">
        <v>42</v>
      </c>
      <c r="AB603" s="12">
        <v>68</v>
      </c>
      <c r="AC603" s="13">
        <f t="shared" si="108"/>
        <v>171396</v>
      </c>
      <c r="AD603" s="12">
        <v>6.1</v>
      </c>
      <c r="AE603" s="12">
        <f t="shared" si="111"/>
        <v>1.8082887711792655</v>
      </c>
      <c r="AF603" s="12">
        <v>414</v>
      </c>
      <c r="AG603" s="12">
        <f t="shared" si="112"/>
        <v>0</v>
      </c>
      <c r="AH603" s="12">
        <f t="shared" si="113"/>
        <v>0</v>
      </c>
      <c r="AI603" s="12">
        <f t="shared" si="114"/>
        <v>0</v>
      </c>
      <c r="AJ603" s="12">
        <f t="shared" si="115"/>
        <v>0</v>
      </c>
      <c r="AK603" s="12">
        <f t="shared" si="116"/>
        <v>1</v>
      </c>
      <c r="AL603" s="12">
        <f t="shared" si="117"/>
        <v>0</v>
      </c>
      <c r="AM603" s="12">
        <f t="shared" si="118"/>
        <v>0</v>
      </c>
      <c r="AN603" s="12">
        <f t="shared" si="119"/>
        <v>0</v>
      </c>
      <c r="AO603" s="12">
        <v>3</v>
      </c>
      <c r="AP603" s="22">
        <f t="shared" si="109"/>
        <v>80.314960629921273</v>
      </c>
    </row>
    <row r="604" spans="1:42" x14ac:dyDescent="0.3">
      <c r="A604" s="6" t="s">
        <v>933</v>
      </c>
      <c r="B604" s="19" t="s">
        <v>595</v>
      </c>
      <c r="C604" s="6" t="s">
        <v>934</v>
      </c>
      <c r="D604" s="6" t="s">
        <v>187</v>
      </c>
      <c r="E604" s="6" t="s">
        <v>935</v>
      </c>
      <c r="F604" s="6">
        <v>6.1</v>
      </c>
      <c r="G604" s="6">
        <v>3</v>
      </c>
      <c r="H604" s="6">
        <v>68</v>
      </c>
      <c r="I604" s="6" t="s">
        <v>30</v>
      </c>
      <c r="J604" s="6">
        <v>422</v>
      </c>
      <c r="K604" s="19">
        <v>41719</v>
      </c>
      <c r="L604" s="7" t="s">
        <v>31</v>
      </c>
      <c r="M604" s="7" t="s">
        <v>293</v>
      </c>
      <c r="N604" s="7" t="s">
        <v>189</v>
      </c>
      <c r="O604" s="7">
        <v>110</v>
      </c>
      <c r="P604" s="19">
        <v>41743</v>
      </c>
      <c r="Q604" s="19">
        <v>41744</v>
      </c>
      <c r="R604" s="7" t="s">
        <v>945</v>
      </c>
      <c r="S604" s="7">
        <v>4.8818897637795275E-2</v>
      </c>
      <c r="T604" s="7">
        <v>3.04</v>
      </c>
      <c r="U604" s="7">
        <v>18</v>
      </c>
      <c r="V604" s="6">
        <v>422</v>
      </c>
      <c r="W604" s="12">
        <f t="shared" si="110"/>
        <v>1</v>
      </c>
      <c r="X604" s="12">
        <v>3</v>
      </c>
      <c r="Y604" s="13">
        <v>110</v>
      </c>
      <c r="Z604" s="13">
        <v>3.04</v>
      </c>
      <c r="AA604" s="13">
        <v>18</v>
      </c>
      <c r="AB604" s="12">
        <v>68</v>
      </c>
      <c r="AC604" s="13">
        <f t="shared" si="108"/>
        <v>178084</v>
      </c>
      <c r="AD604" s="12">
        <v>6.1</v>
      </c>
      <c r="AE604" s="12">
        <f t="shared" si="111"/>
        <v>1.8082887711792655</v>
      </c>
      <c r="AF604" s="12">
        <v>422</v>
      </c>
      <c r="AG604" s="12">
        <f t="shared" si="112"/>
        <v>0</v>
      </c>
      <c r="AH604" s="12">
        <f t="shared" si="113"/>
        <v>0</v>
      </c>
      <c r="AI604" s="12">
        <f t="shared" si="114"/>
        <v>0</v>
      </c>
      <c r="AJ604" s="12">
        <f t="shared" si="115"/>
        <v>0</v>
      </c>
      <c r="AK604" s="12">
        <f t="shared" si="116"/>
        <v>1</v>
      </c>
      <c r="AL604" s="12">
        <f t="shared" si="117"/>
        <v>0</v>
      </c>
      <c r="AM604" s="12">
        <f t="shared" si="118"/>
        <v>0</v>
      </c>
      <c r="AN604" s="12">
        <f t="shared" si="119"/>
        <v>0</v>
      </c>
      <c r="AO604" s="12">
        <v>3</v>
      </c>
      <c r="AP604" s="22">
        <f t="shared" si="109"/>
        <v>48.818897637795274</v>
      </c>
    </row>
    <row r="605" spans="1:42" x14ac:dyDescent="0.3">
      <c r="A605" s="6" t="s">
        <v>933</v>
      </c>
      <c r="B605" s="19" t="s">
        <v>597</v>
      </c>
      <c r="C605" s="6" t="s">
        <v>934</v>
      </c>
      <c r="D605" s="6" t="s">
        <v>187</v>
      </c>
      <c r="E605" s="6" t="s">
        <v>935</v>
      </c>
      <c r="F605" s="6">
        <v>6.1</v>
      </c>
      <c r="G605" s="6">
        <v>3</v>
      </c>
      <c r="H605" s="6">
        <v>68</v>
      </c>
      <c r="I605" s="6" t="s">
        <v>30</v>
      </c>
      <c r="J605" s="6">
        <v>422</v>
      </c>
      <c r="K605" s="19">
        <v>41719</v>
      </c>
      <c r="L605" s="7" t="s">
        <v>31</v>
      </c>
      <c r="M605" s="7" t="s">
        <v>293</v>
      </c>
      <c r="N605" s="7" t="s">
        <v>189</v>
      </c>
      <c r="O605" s="7">
        <v>110</v>
      </c>
      <c r="P605" s="19">
        <v>41744</v>
      </c>
      <c r="Q605" s="19">
        <v>41745</v>
      </c>
      <c r="R605" s="7" t="s">
        <v>946</v>
      </c>
      <c r="S605" s="7">
        <v>6.614173228346458E-2</v>
      </c>
      <c r="T605" s="7">
        <v>3.34</v>
      </c>
      <c r="U605" s="7">
        <v>25</v>
      </c>
      <c r="V605" s="6">
        <v>422</v>
      </c>
      <c r="W605" s="12">
        <f t="shared" si="110"/>
        <v>1</v>
      </c>
      <c r="X605" s="12">
        <v>3</v>
      </c>
      <c r="Y605" s="13">
        <v>110</v>
      </c>
      <c r="Z605" s="13">
        <v>3.34</v>
      </c>
      <c r="AA605" s="13">
        <v>25</v>
      </c>
      <c r="AB605" s="12">
        <v>68</v>
      </c>
      <c r="AC605" s="13">
        <f t="shared" si="108"/>
        <v>178084</v>
      </c>
      <c r="AD605" s="12">
        <v>6.1</v>
      </c>
      <c r="AE605" s="12">
        <f t="shared" si="111"/>
        <v>1.8082887711792655</v>
      </c>
      <c r="AF605" s="12">
        <v>422</v>
      </c>
      <c r="AG605" s="12">
        <f t="shared" si="112"/>
        <v>0</v>
      </c>
      <c r="AH605" s="12">
        <f t="shared" si="113"/>
        <v>0</v>
      </c>
      <c r="AI605" s="12">
        <f t="shared" si="114"/>
        <v>0</v>
      </c>
      <c r="AJ605" s="12">
        <f t="shared" si="115"/>
        <v>0</v>
      </c>
      <c r="AK605" s="12">
        <f t="shared" si="116"/>
        <v>1</v>
      </c>
      <c r="AL605" s="12">
        <f t="shared" si="117"/>
        <v>0</v>
      </c>
      <c r="AM605" s="12">
        <f t="shared" si="118"/>
        <v>0</v>
      </c>
      <c r="AN605" s="12">
        <f t="shared" si="119"/>
        <v>0</v>
      </c>
      <c r="AO605" s="12">
        <v>3</v>
      </c>
      <c r="AP605" s="22">
        <f t="shared" si="109"/>
        <v>66.141732283464577</v>
      </c>
    </row>
    <row r="606" spans="1:42" x14ac:dyDescent="0.3">
      <c r="A606" s="6" t="s">
        <v>947</v>
      </c>
      <c r="B606" s="19" t="s">
        <v>254</v>
      </c>
      <c r="C606" s="6" t="s">
        <v>948</v>
      </c>
      <c r="D606" s="6" t="s">
        <v>28</v>
      </c>
      <c r="F606" s="6">
        <v>4.4000000000000004</v>
      </c>
      <c r="G606" s="6">
        <v>16</v>
      </c>
      <c r="H606" s="6">
        <v>159</v>
      </c>
      <c r="I606" s="6" t="s">
        <v>95</v>
      </c>
      <c r="J606" s="6">
        <v>308</v>
      </c>
      <c r="K606" s="19">
        <v>41684</v>
      </c>
      <c r="L606" s="7" t="s">
        <v>32</v>
      </c>
      <c r="M606" s="7" t="s">
        <v>294</v>
      </c>
      <c r="N606" s="7" t="s">
        <v>294</v>
      </c>
      <c r="O606" s="7">
        <v>96</v>
      </c>
      <c r="P606" s="19">
        <v>41683</v>
      </c>
      <c r="Q606" s="19">
        <v>41684</v>
      </c>
      <c r="R606" s="7" t="s">
        <v>949</v>
      </c>
      <c r="S606" s="7">
        <v>17.344881889763784</v>
      </c>
      <c r="T606" s="7">
        <v>5.8</v>
      </c>
      <c r="U606" s="7">
        <v>13000</v>
      </c>
      <c r="V606" s="6">
        <v>308</v>
      </c>
      <c r="W606" s="12">
        <f t="shared" si="110"/>
        <v>0</v>
      </c>
      <c r="X606" s="12">
        <v>16</v>
      </c>
      <c r="Y606" s="13">
        <v>96</v>
      </c>
      <c r="Z606" s="13">
        <v>5.8</v>
      </c>
      <c r="AA606" s="13">
        <v>13000</v>
      </c>
      <c r="AB606" s="12">
        <v>159</v>
      </c>
      <c r="AC606" s="13">
        <f t="shared" si="108"/>
        <v>94864</v>
      </c>
      <c r="AD606" s="12">
        <v>4.4000000000000004</v>
      </c>
      <c r="AE606" s="12">
        <f t="shared" si="111"/>
        <v>1.4816045409242156</v>
      </c>
      <c r="AF606" s="12">
        <v>308</v>
      </c>
      <c r="AG606" s="12">
        <f t="shared" si="112"/>
        <v>0</v>
      </c>
      <c r="AH606" s="12">
        <f t="shared" si="113"/>
        <v>0</v>
      </c>
      <c r="AI606" s="12">
        <f t="shared" si="114"/>
        <v>0</v>
      </c>
      <c r="AJ606" s="12">
        <f t="shared" si="115"/>
        <v>0</v>
      </c>
      <c r="AK606" s="12">
        <f t="shared" si="116"/>
        <v>0</v>
      </c>
      <c r="AL606" s="12">
        <f t="shared" si="117"/>
        <v>0</v>
      </c>
      <c r="AM606" s="12">
        <f t="shared" si="118"/>
        <v>1</v>
      </c>
      <c r="AN606" s="12">
        <f t="shared" si="119"/>
        <v>0</v>
      </c>
      <c r="AO606" s="12">
        <v>16</v>
      </c>
      <c r="AP606" s="22">
        <f t="shared" si="109"/>
        <v>17344.881889763783</v>
      </c>
    </row>
    <row r="607" spans="1:42" x14ac:dyDescent="0.3">
      <c r="A607" s="6" t="s">
        <v>947</v>
      </c>
      <c r="B607" s="19" t="s">
        <v>256</v>
      </c>
      <c r="C607" s="6" t="s">
        <v>948</v>
      </c>
      <c r="D607" s="6" t="s">
        <v>28</v>
      </c>
      <c r="F607" s="6">
        <v>5.3</v>
      </c>
      <c r="G607" s="6">
        <v>16</v>
      </c>
      <c r="H607" s="6">
        <v>159</v>
      </c>
      <c r="I607" s="6" t="s">
        <v>95</v>
      </c>
      <c r="J607" s="6">
        <v>481</v>
      </c>
      <c r="K607" s="19">
        <v>41684</v>
      </c>
      <c r="L607" s="7" t="s">
        <v>32</v>
      </c>
      <c r="M607" s="7" t="s">
        <v>294</v>
      </c>
      <c r="N607" s="7" t="s">
        <v>294</v>
      </c>
      <c r="O607" s="7">
        <v>96</v>
      </c>
      <c r="P607" s="19">
        <v>41684</v>
      </c>
      <c r="Q607" s="19">
        <v>41685</v>
      </c>
      <c r="R607" s="7" t="s">
        <v>950</v>
      </c>
      <c r="S607" s="7">
        <v>4.0188976377952761</v>
      </c>
      <c r="T607" s="7">
        <v>5.34</v>
      </c>
      <c r="U607" s="7">
        <v>8359</v>
      </c>
      <c r="V607" s="6">
        <v>481</v>
      </c>
      <c r="W607" s="12">
        <f t="shared" si="110"/>
        <v>0</v>
      </c>
      <c r="X607" s="12">
        <v>16</v>
      </c>
      <c r="Y607" s="13">
        <v>96</v>
      </c>
      <c r="Z607" s="13">
        <v>5.34</v>
      </c>
      <c r="AA607" s="13">
        <v>8359</v>
      </c>
      <c r="AB607" s="12">
        <v>159</v>
      </c>
      <c r="AC607" s="13">
        <f t="shared" si="108"/>
        <v>231361</v>
      </c>
      <c r="AD607" s="12">
        <v>5.3</v>
      </c>
      <c r="AE607" s="12">
        <f t="shared" si="111"/>
        <v>1.6677068205580761</v>
      </c>
      <c r="AF607" s="12">
        <v>481</v>
      </c>
      <c r="AG607" s="12">
        <f t="shared" si="112"/>
        <v>0</v>
      </c>
      <c r="AH607" s="12">
        <f t="shared" si="113"/>
        <v>0</v>
      </c>
      <c r="AI607" s="12">
        <f t="shared" si="114"/>
        <v>0</v>
      </c>
      <c r="AJ607" s="12">
        <f t="shared" si="115"/>
        <v>0</v>
      </c>
      <c r="AK607" s="12">
        <f t="shared" si="116"/>
        <v>0</v>
      </c>
      <c r="AL607" s="12">
        <f t="shared" si="117"/>
        <v>0</v>
      </c>
      <c r="AM607" s="12">
        <f t="shared" si="118"/>
        <v>1</v>
      </c>
      <c r="AN607" s="12">
        <f t="shared" si="119"/>
        <v>0</v>
      </c>
      <c r="AO607" s="12">
        <v>16</v>
      </c>
      <c r="AP607" s="22">
        <f t="shared" si="109"/>
        <v>4018.8976377952763</v>
      </c>
    </row>
    <row r="608" spans="1:42" x14ac:dyDescent="0.3">
      <c r="A608" s="6" t="s">
        <v>947</v>
      </c>
      <c r="B608" s="19" t="s">
        <v>258</v>
      </c>
      <c r="C608" s="6" t="s">
        <v>948</v>
      </c>
      <c r="D608" s="6" t="s">
        <v>28</v>
      </c>
      <c r="F608" s="6">
        <v>5.3</v>
      </c>
      <c r="G608" s="6">
        <v>16</v>
      </c>
      <c r="H608" s="6">
        <v>159</v>
      </c>
      <c r="I608" s="6" t="s">
        <v>95</v>
      </c>
      <c r="J608" s="6">
        <v>865</v>
      </c>
      <c r="K608" s="19">
        <v>41684</v>
      </c>
      <c r="L608" s="7" t="s">
        <v>32</v>
      </c>
      <c r="M608" s="7" t="s">
        <v>294</v>
      </c>
      <c r="N608" s="7" t="s">
        <v>294</v>
      </c>
      <c r="O608" s="7">
        <v>96</v>
      </c>
      <c r="P608" s="19">
        <v>41685</v>
      </c>
      <c r="Q608" s="19">
        <v>41686</v>
      </c>
      <c r="R608" s="7" t="s">
        <v>951</v>
      </c>
      <c r="S608" s="7">
        <v>2.7181102362204723</v>
      </c>
      <c r="T608" s="7">
        <v>4.87</v>
      </c>
      <c r="U608" s="7">
        <v>6981</v>
      </c>
      <c r="V608" s="6">
        <v>865</v>
      </c>
      <c r="W608" s="12">
        <f t="shared" si="110"/>
        <v>0</v>
      </c>
      <c r="X608" s="12">
        <v>16</v>
      </c>
      <c r="Y608" s="13">
        <v>96</v>
      </c>
      <c r="Z608" s="13">
        <v>4.87</v>
      </c>
      <c r="AA608" s="13">
        <v>6981</v>
      </c>
      <c r="AB608" s="12">
        <v>159</v>
      </c>
      <c r="AC608" s="13">
        <f t="shared" si="108"/>
        <v>748225</v>
      </c>
      <c r="AD608" s="12">
        <v>5.3</v>
      </c>
      <c r="AE608" s="12">
        <f t="shared" si="111"/>
        <v>1.6677068205580761</v>
      </c>
      <c r="AF608" s="12">
        <v>865</v>
      </c>
      <c r="AG608" s="12">
        <f t="shared" si="112"/>
        <v>0</v>
      </c>
      <c r="AH608" s="12">
        <f t="shared" si="113"/>
        <v>0</v>
      </c>
      <c r="AI608" s="12">
        <f t="shared" si="114"/>
        <v>0</v>
      </c>
      <c r="AJ608" s="12">
        <f t="shared" si="115"/>
        <v>0</v>
      </c>
      <c r="AK608" s="12">
        <f t="shared" si="116"/>
        <v>0</v>
      </c>
      <c r="AL608" s="12">
        <f t="shared" si="117"/>
        <v>0</v>
      </c>
      <c r="AM608" s="12">
        <f t="shared" si="118"/>
        <v>1</v>
      </c>
      <c r="AN608" s="12">
        <f t="shared" si="119"/>
        <v>0</v>
      </c>
      <c r="AO608" s="12">
        <v>16</v>
      </c>
      <c r="AP608" s="22">
        <f t="shared" si="109"/>
        <v>2718.1102362204724</v>
      </c>
    </row>
    <row r="609" spans="1:42" x14ac:dyDescent="0.3">
      <c r="A609" s="6" t="s">
        <v>947</v>
      </c>
      <c r="B609" s="19" t="s">
        <v>260</v>
      </c>
      <c r="C609" s="6" t="s">
        <v>948</v>
      </c>
      <c r="D609" s="6" t="s">
        <v>28</v>
      </c>
      <c r="F609" s="6">
        <v>4.5999999999999996</v>
      </c>
      <c r="G609" s="6">
        <v>16</v>
      </c>
      <c r="H609" s="6">
        <v>159</v>
      </c>
      <c r="I609" s="6" t="s">
        <v>95</v>
      </c>
      <c r="J609" s="6">
        <v>2316</v>
      </c>
      <c r="K609" s="19">
        <v>41684</v>
      </c>
      <c r="L609" s="7" t="s">
        <v>32</v>
      </c>
      <c r="M609" s="7" t="s">
        <v>294</v>
      </c>
      <c r="N609" s="7" t="s">
        <v>294</v>
      </c>
      <c r="O609" s="7">
        <v>96</v>
      </c>
      <c r="P609" s="19">
        <v>41686</v>
      </c>
      <c r="Q609" s="19">
        <v>41687</v>
      </c>
      <c r="R609" s="7" t="s">
        <v>952</v>
      </c>
      <c r="S609" s="7">
        <v>1.5464566929133861</v>
      </c>
      <c r="T609" s="7">
        <v>4.93</v>
      </c>
      <c r="U609" s="7">
        <v>6272</v>
      </c>
      <c r="V609" s="6">
        <v>2316</v>
      </c>
      <c r="W609" s="12">
        <f t="shared" si="110"/>
        <v>0</v>
      </c>
      <c r="X609" s="12">
        <v>16</v>
      </c>
      <c r="Y609" s="13">
        <v>96</v>
      </c>
      <c r="Z609" s="13">
        <v>4.93</v>
      </c>
      <c r="AA609" s="13">
        <v>6272</v>
      </c>
      <c r="AB609" s="12">
        <v>159</v>
      </c>
      <c r="AC609" s="13">
        <f t="shared" si="108"/>
        <v>5363856</v>
      </c>
      <c r="AD609" s="12">
        <v>4.5999999999999996</v>
      </c>
      <c r="AE609" s="12">
        <f t="shared" si="111"/>
        <v>1.5260563034950492</v>
      </c>
      <c r="AF609" s="12">
        <v>2316</v>
      </c>
      <c r="AG609" s="12">
        <f t="shared" si="112"/>
        <v>0</v>
      </c>
      <c r="AH609" s="12">
        <f t="shared" si="113"/>
        <v>0</v>
      </c>
      <c r="AI609" s="12">
        <f t="shared" si="114"/>
        <v>0</v>
      </c>
      <c r="AJ609" s="12">
        <f t="shared" si="115"/>
        <v>0</v>
      </c>
      <c r="AK609" s="12">
        <f t="shared" si="116"/>
        <v>0</v>
      </c>
      <c r="AL609" s="12">
        <f t="shared" si="117"/>
        <v>0</v>
      </c>
      <c r="AM609" s="12">
        <f t="shared" si="118"/>
        <v>1</v>
      </c>
      <c r="AN609" s="12">
        <f t="shared" si="119"/>
        <v>0</v>
      </c>
      <c r="AO609" s="12">
        <v>16</v>
      </c>
      <c r="AP609" s="22">
        <f t="shared" si="109"/>
        <v>1546.456692913386</v>
      </c>
    </row>
    <row r="610" spans="1:42" x14ac:dyDescent="0.3">
      <c r="A610" s="6" t="s">
        <v>947</v>
      </c>
      <c r="B610" s="19" t="s">
        <v>262</v>
      </c>
      <c r="C610" s="6" t="s">
        <v>948</v>
      </c>
      <c r="D610" s="6" t="s">
        <v>28</v>
      </c>
      <c r="F610" s="6">
        <v>4.0999999999999996</v>
      </c>
      <c r="G610" s="6">
        <v>16</v>
      </c>
      <c r="H610" s="6">
        <v>162</v>
      </c>
      <c r="I610" s="6" t="s">
        <v>95</v>
      </c>
      <c r="J610" s="6">
        <v>3300</v>
      </c>
      <c r="K610" s="19">
        <v>41684</v>
      </c>
      <c r="L610" s="7" t="s">
        <v>32</v>
      </c>
      <c r="M610" s="7" t="s">
        <v>294</v>
      </c>
      <c r="N610" s="7" t="s">
        <v>294</v>
      </c>
      <c r="O610" s="7">
        <v>96</v>
      </c>
      <c r="P610" s="19">
        <v>41687</v>
      </c>
      <c r="Q610" s="19">
        <v>41688</v>
      </c>
      <c r="R610" s="7" t="s">
        <v>953</v>
      </c>
      <c r="S610" s="7">
        <v>1.4472440944881892</v>
      </c>
      <c r="T610" s="7">
        <v>4.93</v>
      </c>
      <c r="U610" s="7">
        <v>5859</v>
      </c>
      <c r="V610" s="6">
        <v>3300</v>
      </c>
      <c r="W610" s="12">
        <f t="shared" si="110"/>
        <v>0</v>
      </c>
      <c r="X610" s="12">
        <v>16</v>
      </c>
      <c r="Y610" s="13">
        <v>96</v>
      </c>
      <c r="Z610" s="13">
        <v>4.93</v>
      </c>
      <c r="AA610" s="13">
        <v>5859</v>
      </c>
      <c r="AB610" s="12">
        <v>162</v>
      </c>
      <c r="AC610" s="13">
        <f t="shared" si="108"/>
        <v>10890000</v>
      </c>
      <c r="AD610" s="12">
        <v>4.0999999999999996</v>
      </c>
      <c r="AE610" s="12">
        <f t="shared" si="111"/>
        <v>1.410986973710262</v>
      </c>
      <c r="AF610" s="12">
        <v>3300</v>
      </c>
      <c r="AG610" s="12">
        <f t="shared" si="112"/>
        <v>0</v>
      </c>
      <c r="AH610" s="12">
        <f t="shared" si="113"/>
        <v>0</v>
      </c>
      <c r="AI610" s="12">
        <f t="shared" si="114"/>
        <v>0</v>
      </c>
      <c r="AJ610" s="12">
        <f t="shared" si="115"/>
        <v>0</v>
      </c>
      <c r="AK610" s="12">
        <f t="shared" si="116"/>
        <v>0</v>
      </c>
      <c r="AL610" s="12">
        <f t="shared" si="117"/>
        <v>0</v>
      </c>
      <c r="AM610" s="12">
        <f t="shared" si="118"/>
        <v>1</v>
      </c>
      <c r="AN610" s="12">
        <f t="shared" si="119"/>
        <v>0</v>
      </c>
      <c r="AO610" s="12">
        <v>16</v>
      </c>
      <c r="AP610" s="22">
        <f t="shared" si="109"/>
        <v>1447.2440944881891</v>
      </c>
    </row>
    <row r="611" spans="1:42" x14ac:dyDescent="0.3">
      <c r="A611" s="6" t="s">
        <v>947</v>
      </c>
      <c r="B611" s="19" t="s">
        <v>264</v>
      </c>
      <c r="C611" s="6" t="s">
        <v>948</v>
      </c>
      <c r="D611" s="6" t="s">
        <v>28</v>
      </c>
      <c r="F611" s="6">
        <v>3.8</v>
      </c>
      <c r="G611" s="6">
        <v>17</v>
      </c>
      <c r="H611" s="6">
        <v>164</v>
      </c>
      <c r="I611" s="6" t="s">
        <v>95</v>
      </c>
      <c r="J611" s="6">
        <v>3363</v>
      </c>
      <c r="K611" s="19">
        <v>41684</v>
      </c>
      <c r="L611" s="7" t="s">
        <v>32</v>
      </c>
      <c r="M611" s="7" t="s">
        <v>294</v>
      </c>
      <c r="N611" s="7" t="s">
        <v>294</v>
      </c>
      <c r="O611" s="7">
        <v>96</v>
      </c>
      <c r="P611" s="19">
        <v>41688</v>
      </c>
      <c r="Q611" s="19">
        <v>41689</v>
      </c>
      <c r="R611" s="7" t="s">
        <v>954</v>
      </c>
      <c r="S611" s="7">
        <v>1.3952755905511811</v>
      </c>
      <c r="T611" s="7">
        <v>4.93</v>
      </c>
      <c r="U611" s="7">
        <v>5658</v>
      </c>
      <c r="V611" s="6">
        <v>3363</v>
      </c>
      <c r="W611" s="12">
        <f t="shared" si="110"/>
        <v>0</v>
      </c>
      <c r="X611" s="12">
        <v>17</v>
      </c>
      <c r="Y611" s="13">
        <v>96</v>
      </c>
      <c r="Z611" s="13">
        <v>4.93</v>
      </c>
      <c r="AA611" s="13">
        <v>5658</v>
      </c>
      <c r="AB611" s="12">
        <v>164</v>
      </c>
      <c r="AC611" s="13">
        <f t="shared" si="108"/>
        <v>11309769</v>
      </c>
      <c r="AD611" s="12">
        <v>3.8</v>
      </c>
      <c r="AE611" s="12">
        <f t="shared" si="111"/>
        <v>1.33500106673234</v>
      </c>
      <c r="AF611" s="12">
        <v>3363</v>
      </c>
      <c r="AG611" s="12">
        <f t="shared" si="112"/>
        <v>0</v>
      </c>
      <c r="AH611" s="12">
        <f t="shared" si="113"/>
        <v>0</v>
      </c>
      <c r="AI611" s="12">
        <f t="shared" si="114"/>
        <v>0</v>
      </c>
      <c r="AJ611" s="12">
        <f t="shared" si="115"/>
        <v>0</v>
      </c>
      <c r="AK611" s="12">
        <f t="shared" si="116"/>
        <v>0</v>
      </c>
      <c r="AL611" s="12">
        <f t="shared" si="117"/>
        <v>0</v>
      </c>
      <c r="AM611" s="12">
        <f t="shared" si="118"/>
        <v>1</v>
      </c>
      <c r="AN611" s="12">
        <f t="shared" si="119"/>
        <v>0</v>
      </c>
      <c r="AO611" s="12">
        <v>17</v>
      </c>
      <c r="AP611" s="22">
        <f t="shared" si="109"/>
        <v>1395.275590551181</v>
      </c>
    </row>
    <row r="612" spans="1:42" x14ac:dyDescent="0.3">
      <c r="A612" s="6" t="s">
        <v>947</v>
      </c>
      <c r="B612" s="19" t="s">
        <v>266</v>
      </c>
      <c r="C612" s="6" t="s">
        <v>948</v>
      </c>
      <c r="D612" s="6" t="s">
        <v>28</v>
      </c>
      <c r="F612" s="6">
        <v>3.7</v>
      </c>
      <c r="G612" s="6">
        <v>18</v>
      </c>
      <c r="H612" s="6">
        <v>167</v>
      </c>
      <c r="I612" s="6" t="s">
        <v>95</v>
      </c>
      <c r="J612" s="6">
        <v>3389</v>
      </c>
      <c r="K612" s="19">
        <v>41684</v>
      </c>
      <c r="L612" s="7" t="s">
        <v>32</v>
      </c>
      <c r="M612" s="7" t="s">
        <v>294</v>
      </c>
      <c r="N612" s="7" t="s">
        <v>294</v>
      </c>
      <c r="O612" s="7">
        <v>96</v>
      </c>
      <c r="P612" s="19">
        <v>41689</v>
      </c>
      <c r="Q612" s="19">
        <v>41690</v>
      </c>
      <c r="R612" s="7" t="s">
        <v>955</v>
      </c>
      <c r="S612" s="7">
        <v>1.2614173228346457</v>
      </c>
      <c r="T612" s="7">
        <v>4.57</v>
      </c>
      <c r="U612" s="7">
        <v>5523</v>
      </c>
      <c r="V612" s="6">
        <v>3389</v>
      </c>
      <c r="W612" s="12">
        <f t="shared" si="110"/>
        <v>0</v>
      </c>
      <c r="X612" s="12">
        <v>18</v>
      </c>
      <c r="Y612" s="13">
        <v>96</v>
      </c>
      <c r="Z612" s="13">
        <v>4.57</v>
      </c>
      <c r="AA612" s="13">
        <v>5523</v>
      </c>
      <c r="AB612" s="12">
        <v>167</v>
      </c>
      <c r="AC612" s="13">
        <f t="shared" si="108"/>
        <v>11485321</v>
      </c>
      <c r="AD612" s="12">
        <v>3.7</v>
      </c>
      <c r="AE612" s="12">
        <f t="shared" si="111"/>
        <v>1.3083328196501789</v>
      </c>
      <c r="AF612" s="12">
        <v>3389</v>
      </c>
      <c r="AG612" s="12">
        <f t="shared" si="112"/>
        <v>0</v>
      </c>
      <c r="AH612" s="12">
        <f t="shared" si="113"/>
        <v>0</v>
      </c>
      <c r="AI612" s="12">
        <f t="shared" si="114"/>
        <v>0</v>
      </c>
      <c r="AJ612" s="12">
        <f t="shared" si="115"/>
        <v>0</v>
      </c>
      <c r="AK612" s="12">
        <f t="shared" si="116"/>
        <v>0</v>
      </c>
      <c r="AL612" s="12">
        <f t="shared" si="117"/>
        <v>0</v>
      </c>
      <c r="AM612" s="12">
        <f t="shared" si="118"/>
        <v>1</v>
      </c>
      <c r="AN612" s="12">
        <f t="shared" si="119"/>
        <v>0</v>
      </c>
      <c r="AO612" s="12">
        <v>18</v>
      </c>
      <c r="AP612" s="22">
        <f t="shared" si="109"/>
        <v>1261.4173228346458</v>
      </c>
    </row>
    <row r="613" spans="1:42" x14ac:dyDescent="0.3">
      <c r="A613" s="6" t="s">
        <v>947</v>
      </c>
      <c r="B613" s="19" t="s">
        <v>268</v>
      </c>
      <c r="C613" s="6" t="s">
        <v>948</v>
      </c>
      <c r="D613" s="6" t="s">
        <v>28</v>
      </c>
      <c r="F613" s="6">
        <v>3.7</v>
      </c>
      <c r="G613" s="6">
        <v>18</v>
      </c>
      <c r="H613" s="6">
        <v>167</v>
      </c>
      <c r="I613" s="6" t="s">
        <v>95</v>
      </c>
      <c r="J613" s="6">
        <v>3407</v>
      </c>
      <c r="K613" s="19">
        <v>41684</v>
      </c>
      <c r="L613" s="7" t="s">
        <v>32</v>
      </c>
      <c r="M613" s="7" t="s">
        <v>294</v>
      </c>
      <c r="N613" s="7" t="s">
        <v>294</v>
      </c>
      <c r="O613" s="7">
        <v>96</v>
      </c>
      <c r="P613" s="19">
        <v>41690</v>
      </c>
      <c r="Q613" s="19">
        <v>41691</v>
      </c>
      <c r="R613" s="7" t="s">
        <v>956</v>
      </c>
      <c r="S613" s="7">
        <v>0.31653543307086618</v>
      </c>
      <c r="T613" s="7">
        <v>4.87</v>
      </c>
      <c r="U613" s="7">
        <v>1628</v>
      </c>
      <c r="V613" s="6">
        <v>3407</v>
      </c>
      <c r="W613" s="12">
        <f t="shared" si="110"/>
        <v>0</v>
      </c>
      <c r="X613" s="12">
        <v>18</v>
      </c>
      <c r="Y613" s="13">
        <v>96</v>
      </c>
      <c r="Z613" s="13">
        <v>4.87</v>
      </c>
      <c r="AA613" s="13">
        <v>1628</v>
      </c>
      <c r="AB613" s="12">
        <v>167</v>
      </c>
      <c r="AC613" s="13">
        <f t="shared" si="108"/>
        <v>11607649</v>
      </c>
      <c r="AD613" s="12">
        <v>3.7</v>
      </c>
      <c r="AE613" s="12">
        <f t="shared" si="111"/>
        <v>1.3083328196501789</v>
      </c>
      <c r="AF613" s="12">
        <v>3407</v>
      </c>
      <c r="AG613" s="12">
        <f t="shared" si="112"/>
        <v>0</v>
      </c>
      <c r="AH613" s="12">
        <f t="shared" si="113"/>
        <v>0</v>
      </c>
      <c r="AI613" s="12">
        <f t="shared" si="114"/>
        <v>0</v>
      </c>
      <c r="AJ613" s="12">
        <f t="shared" si="115"/>
        <v>0</v>
      </c>
      <c r="AK613" s="12">
        <f t="shared" si="116"/>
        <v>0</v>
      </c>
      <c r="AL613" s="12">
        <f t="shared" si="117"/>
        <v>0</v>
      </c>
      <c r="AM613" s="12">
        <f t="shared" si="118"/>
        <v>1</v>
      </c>
      <c r="AN613" s="12">
        <f t="shared" si="119"/>
        <v>0</v>
      </c>
      <c r="AO613" s="12">
        <v>18</v>
      </c>
      <c r="AP613" s="22">
        <f t="shared" si="109"/>
        <v>316.53543307086619</v>
      </c>
    </row>
    <row r="614" spans="1:42" x14ac:dyDescent="0.3">
      <c r="A614" s="6" t="s">
        <v>947</v>
      </c>
      <c r="B614" s="19" t="s">
        <v>270</v>
      </c>
      <c r="C614" s="6" t="s">
        <v>948</v>
      </c>
      <c r="D614" s="6" t="s">
        <v>28</v>
      </c>
      <c r="F614" s="6">
        <v>3.7</v>
      </c>
      <c r="G614" s="6">
        <v>18</v>
      </c>
      <c r="H614" s="6">
        <v>167</v>
      </c>
      <c r="I614" s="6" t="s">
        <v>95</v>
      </c>
      <c r="J614" s="6">
        <v>3422</v>
      </c>
      <c r="K614" s="19">
        <v>41684</v>
      </c>
      <c r="L614" s="7" t="s">
        <v>32</v>
      </c>
      <c r="M614" s="7" t="s">
        <v>294</v>
      </c>
      <c r="N614" s="7" t="s">
        <v>294</v>
      </c>
      <c r="O614" s="7">
        <v>96</v>
      </c>
      <c r="P614" s="19">
        <v>41691</v>
      </c>
      <c r="Q614" s="19">
        <v>41692</v>
      </c>
      <c r="R614" s="7" t="s">
        <v>957</v>
      </c>
      <c r="S614" s="7">
        <v>0.44094488188976377</v>
      </c>
      <c r="T614" s="7">
        <v>4.6500000000000004</v>
      </c>
      <c r="U614" s="7">
        <v>1584</v>
      </c>
      <c r="V614" s="6">
        <v>3422</v>
      </c>
      <c r="W614" s="12">
        <f t="shared" si="110"/>
        <v>0</v>
      </c>
      <c r="X614" s="12">
        <v>18</v>
      </c>
      <c r="Y614" s="13">
        <v>96</v>
      </c>
      <c r="Z614" s="13">
        <v>4.6500000000000004</v>
      </c>
      <c r="AA614" s="13">
        <v>1584</v>
      </c>
      <c r="AB614" s="12">
        <v>167</v>
      </c>
      <c r="AC614" s="13">
        <f t="shared" si="108"/>
        <v>11710084</v>
      </c>
      <c r="AD614" s="12">
        <v>3.7</v>
      </c>
      <c r="AE614" s="12">
        <f t="shared" si="111"/>
        <v>1.3083328196501789</v>
      </c>
      <c r="AF614" s="12">
        <v>3422</v>
      </c>
      <c r="AG614" s="12">
        <f t="shared" si="112"/>
        <v>0</v>
      </c>
      <c r="AH614" s="12">
        <f t="shared" si="113"/>
        <v>0</v>
      </c>
      <c r="AI614" s="12">
        <f t="shared" si="114"/>
        <v>0</v>
      </c>
      <c r="AJ614" s="12">
        <f t="shared" si="115"/>
        <v>0</v>
      </c>
      <c r="AK614" s="12">
        <f t="shared" si="116"/>
        <v>0</v>
      </c>
      <c r="AL614" s="12">
        <f t="shared" si="117"/>
        <v>0</v>
      </c>
      <c r="AM614" s="12">
        <f t="shared" si="118"/>
        <v>1</v>
      </c>
      <c r="AN614" s="12">
        <f t="shared" si="119"/>
        <v>0</v>
      </c>
      <c r="AO614" s="12">
        <v>18</v>
      </c>
      <c r="AP614" s="22">
        <f t="shared" si="109"/>
        <v>440.94488188976379</v>
      </c>
    </row>
    <row r="615" spans="1:42" x14ac:dyDescent="0.3">
      <c r="A615" s="6" t="s">
        <v>947</v>
      </c>
      <c r="B615" s="19" t="s">
        <v>272</v>
      </c>
      <c r="C615" s="6" t="s">
        <v>948</v>
      </c>
      <c r="D615" s="6" t="s">
        <v>28</v>
      </c>
      <c r="F615" s="6">
        <v>3.7</v>
      </c>
      <c r="G615" s="6">
        <v>18</v>
      </c>
      <c r="H615" s="6">
        <v>167</v>
      </c>
      <c r="I615" s="6" t="s">
        <v>95</v>
      </c>
      <c r="J615" s="6">
        <v>3433</v>
      </c>
      <c r="K615" s="19">
        <v>41684</v>
      </c>
      <c r="L615" s="7" t="s">
        <v>32</v>
      </c>
      <c r="M615" s="7" t="s">
        <v>294</v>
      </c>
      <c r="N615" s="7" t="s">
        <v>294</v>
      </c>
      <c r="O615" s="7">
        <v>96</v>
      </c>
      <c r="P615" s="19">
        <v>41692</v>
      </c>
      <c r="Q615" s="19">
        <v>41693</v>
      </c>
      <c r="R615" s="7" t="s">
        <v>958</v>
      </c>
      <c r="S615" s="7">
        <v>0.38110236220472443</v>
      </c>
      <c r="T615" s="7">
        <v>5.04</v>
      </c>
      <c r="U615" s="7">
        <v>1510</v>
      </c>
      <c r="V615" s="6">
        <v>3433</v>
      </c>
      <c r="W615" s="12">
        <f t="shared" si="110"/>
        <v>0</v>
      </c>
      <c r="X615" s="12">
        <v>18</v>
      </c>
      <c r="Y615" s="13">
        <v>96</v>
      </c>
      <c r="Z615" s="13">
        <v>5.04</v>
      </c>
      <c r="AA615" s="13">
        <v>1510</v>
      </c>
      <c r="AB615" s="12">
        <v>167</v>
      </c>
      <c r="AC615" s="13">
        <f t="shared" si="108"/>
        <v>11785489</v>
      </c>
      <c r="AD615" s="12">
        <v>3.7</v>
      </c>
      <c r="AE615" s="12">
        <f t="shared" si="111"/>
        <v>1.3083328196501789</v>
      </c>
      <c r="AF615" s="12">
        <v>3433</v>
      </c>
      <c r="AG615" s="12">
        <f t="shared" si="112"/>
        <v>0</v>
      </c>
      <c r="AH615" s="12">
        <f t="shared" si="113"/>
        <v>0</v>
      </c>
      <c r="AI615" s="12">
        <f t="shared" si="114"/>
        <v>0</v>
      </c>
      <c r="AJ615" s="12">
        <f t="shared" si="115"/>
        <v>0</v>
      </c>
      <c r="AK615" s="12">
        <f t="shared" si="116"/>
        <v>0</v>
      </c>
      <c r="AL615" s="12">
        <f t="shared" si="117"/>
        <v>0</v>
      </c>
      <c r="AM615" s="12">
        <f t="shared" si="118"/>
        <v>1</v>
      </c>
      <c r="AN615" s="12">
        <f t="shared" si="119"/>
        <v>0</v>
      </c>
      <c r="AO615" s="12">
        <v>18</v>
      </c>
      <c r="AP615" s="22">
        <f t="shared" si="109"/>
        <v>381.10236220472444</v>
      </c>
    </row>
    <row r="616" spans="1:42" x14ac:dyDescent="0.3">
      <c r="A616" s="6" t="s">
        <v>947</v>
      </c>
      <c r="B616" s="19" t="s">
        <v>274</v>
      </c>
      <c r="C616" s="6" t="s">
        <v>948</v>
      </c>
      <c r="D616" s="6" t="s">
        <v>28</v>
      </c>
      <c r="F616" s="6">
        <v>3.8</v>
      </c>
      <c r="G616" s="6">
        <v>18</v>
      </c>
      <c r="H616" s="6">
        <v>167</v>
      </c>
      <c r="I616" s="6" t="s">
        <v>95</v>
      </c>
      <c r="J616" s="6">
        <v>3443</v>
      </c>
      <c r="K616" s="19">
        <v>41684</v>
      </c>
      <c r="L616" s="7" t="s">
        <v>32</v>
      </c>
      <c r="M616" s="7" t="s">
        <v>294</v>
      </c>
      <c r="N616" s="7" t="s">
        <v>294</v>
      </c>
      <c r="O616" s="7">
        <v>96</v>
      </c>
      <c r="P616" s="19">
        <v>41693</v>
      </c>
      <c r="Q616" s="19">
        <v>41694</v>
      </c>
      <c r="R616" s="7" t="s">
        <v>959</v>
      </c>
      <c r="S616" s="7">
        <v>0.21889763779527563</v>
      </c>
      <c r="T616" s="7">
        <v>4.6900000000000004</v>
      </c>
      <c r="U616" s="7">
        <v>1553</v>
      </c>
      <c r="V616" s="6">
        <v>3443</v>
      </c>
      <c r="W616" s="12">
        <f t="shared" si="110"/>
        <v>0</v>
      </c>
      <c r="X616" s="12">
        <v>18</v>
      </c>
      <c r="Y616" s="13">
        <v>96</v>
      </c>
      <c r="Z616" s="13">
        <v>4.6900000000000004</v>
      </c>
      <c r="AA616" s="13">
        <v>1553</v>
      </c>
      <c r="AB616" s="12">
        <v>167</v>
      </c>
      <c r="AC616" s="13">
        <f t="shared" si="108"/>
        <v>11854249</v>
      </c>
      <c r="AD616" s="12">
        <v>3.8</v>
      </c>
      <c r="AE616" s="12">
        <f t="shared" si="111"/>
        <v>1.33500106673234</v>
      </c>
      <c r="AF616" s="12">
        <v>3443</v>
      </c>
      <c r="AG616" s="12">
        <f t="shared" si="112"/>
        <v>0</v>
      </c>
      <c r="AH616" s="12">
        <f t="shared" si="113"/>
        <v>0</v>
      </c>
      <c r="AI616" s="12">
        <f t="shared" si="114"/>
        <v>0</v>
      </c>
      <c r="AJ616" s="12">
        <f t="shared" si="115"/>
        <v>0</v>
      </c>
      <c r="AK616" s="12">
        <f t="shared" si="116"/>
        <v>0</v>
      </c>
      <c r="AL616" s="12">
        <f t="shared" si="117"/>
        <v>0</v>
      </c>
      <c r="AM616" s="12">
        <f t="shared" si="118"/>
        <v>1</v>
      </c>
      <c r="AN616" s="12">
        <f t="shared" si="119"/>
        <v>0</v>
      </c>
      <c r="AO616" s="12">
        <v>18</v>
      </c>
      <c r="AP616" s="22">
        <f t="shared" si="109"/>
        <v>218.89763779527564</v>
      </c>
    </row>
    <row r="617" spans="1:42" x14ac:dyDescent="0.3">
      <c r="A617" s="6" t="s">
        <v>947</v>
      </c>
      <c r="B617" s="19" t="s">
        <v>276</v>
      </c>
      <c r="C617" s="6" t="s">
        <v>948</v>
      </c>
      <c r="D617" s="6" t="s">
        <v>28</v>
      </c>
      <c r="F617" s="6">
        <v>3.7</v>
      </c>
      <c r="G617" s="6">
        <v>18</v>
      </c>
      <c r="H617" s="6">
        <v>167</v>
      </c>
      <c r="I617" s="6" t="s">
        <v>95</v>
      </c>
      <c r="J617" s="6">
        <v>3449</v>
      </c>
      <c r="K617" s="19">
        <v>41684</v>
      </c>
      <c r="L617" s="7" t="s">
        <v>32</v>
      </c>
      <c r="M617" s="7" t="s">
        <v>294</v>
      </c>
      <c r="N617" s="7" t="s">
        <v>294</v>
      </c>
      <c r="O617" s="7">
        <v>96</v>
      </c>
      <c r="P617" s="19">
        <v>41694</v>
      </c>
      <c r="Q617" s="19">
        <v>41695</v>
      </c>
      <c r="R617" s="7" t="s">
        <v>960</v>
      </c>
      <c r="S617" s="7">
        <v>0.23464566929133859</v>
      </c>
      <c r="T617" s="7">
        <v>3.86</v>
      </c>
      <c r="U617" s="7">
        <v>1524</v>
      </c>
      <c r="V617" s="6">
        <v>3449</v>
      </c>
      <c r="W617" s="12">
        <f t="shared" si="110"/>
        <v>0</v>
      </c>
      <c r="X617" s="12">
        <v>18</v>
      </c>
      <c r="Y617" s="13">
        <v>96</v>
      </c>
      <c r="Z617" s="13">
        <v>3.86</v>
      </c>
      <c r="AA617" s="13">
        <v>1524</v>
      </c>
      <c r="AB617" s="12">
        <v>167</v>
      </c>
      <c r="AC617" s="13">
        <f t="shared" si="108"/>
        <v>11895601</v>
      </c>
      <c r="AD617" s="12">
        <v>3.7</v>
      </c>
      <c r="AE617" s="12">
        <f t="shared" si="111"/>
        <v>1.3083328196501789</v>
      </c>
      <c r="AF617" s="12">
        <v>3449</v>
      </c>
      <c r="AG617" s="12">
        <f t="shared" si="112"/>
        <v>0</v>
      </c>
      <c r="AH617" s="12">
        <f t="shared" si="113"/>
        <v>0</v>
      </c>
      <c r="AI617" s="12">
        <f t="shared" si="114"/>
        <v>0</v>
      </c>
      <c r="AJ617" s="12">
        <f t="shared" si="115"/>
        <v>0</v>
      </c>
      <c r="AK617" s="12">
        <f t="shared" si="116"/>
        <v>0</v>
      </c>
      <c r="AL617" s="12">
        <f t="shared" si="117"/>
        <v>0</v>
      </c>
      <c r="AM617" s="12">
        <f t="shared" si="118"/>
        <v>1</v>
      </c>
      <c r="AN617" s="12">
        <f t="shared" si="119"/>
        <v>0</v>
      </c>
      <c r="AO617" s="12">
        <v>18</v>
      </c>
      <c r="AP617" s="22">
        <f t="shared" si="109"/>
        <v>234.64566929133861</v>
      </c>
    </row>
    <row r="618" spans="1:42" x14ac:dyDescent="0.3">
      <c r="A618" s="6" t="s">
        <v>947</v>
      </c>
      <c r="B618" s="19" t="s">
        <v>278</v>
      </c>
      <c r="C618" s="6" t="s">
        <v>948</v>
      </c>
      <c r="D618" s="6" t="s">
        <v>28</v>
      </c>
      <c r="F618" s="6">
        <v>3.7</v>
      </c>
      <c r="G618" s="6">
        <v>18</v>
      </c>
      <c r="H618" s="6">
        <v>167</v>
      </c>
      <c r="I618" s="6" t="s">
        <v>95</v>
      </c>
      <c r="J618" s="6">
        <v>3456</v>
      </c>
      <c r="K618" s="19">
        <v>41684</v>
      </c>
      <c r="L618" s="7" t="s">
        <v>32</v>
      </c>
      <c r="M618" s="7" t="s">
        <v>294</v>
      </c>
      <c r="N618" s="7" t="s">
        <v>294</v>
      </c>
      <c r="O618" s="7">
        <v>96</v>
      </c>
      <c r="P618" s="19">
        <v>41695</v>
      </c>
      <c r="Q618" s="19">
        <v>41696</v>
      </c>
      <c r="R618" s="7" t="s">
        <v>961</v>
      </c>
      <c r="S618" s="7">
        <v>0.2488188976377953</v>
      </c>
      <c r="T618" s="7">
        <v>5.15</v>
      </c>
      <c r="U618" s="7">
        <v>1617</v>
      </c>
      <c r="V618" s="6">
        <v>3456</v>
      </c>
      <c r="W618" s="12">
        <f t="shared" si="110"/>
        <v>0</v>
      </c>
      <c r="X618" s="12">
        <v>18</v>
      </c>
      <c r="Y618" s="13">
        <v>96</v>
      </c>
      <c r="Z618" s="13">
        <v>5.15</v>
      </c>
      <c r="AA618" s="13">
        <v>1617</v>
      </c>
      <c r="AB618" s="12">
        <v>167</v>
      </c>
      <c r="AC618" s="13">
        <f t="shared" si="108"/>
        <v>11943936</v>
      </c>
      <c r="AD618" s="12">
        <v>3.7</v>
      </c>
      <c r="AE618" s="12">
        <f t="shared" si="111"/>
        <v>1.3083328196501789</v>
      </c>
      <c r="AF618" s="12">
        <v>3456</v>
      </c>
      <c r="AG618" s="12">
        <f t="shared" si="112"/>
        <v>0</v>
      </c>
      <c r="AH618" s="12">
        <f t="shared" si="113"/>
        <v>0</v>
      </c>
      <c r="AI618" s="12">
        <f t="shared" si="114"/>
        <v>0</v>
      </c>
      <c r="AJ618" s="12">
        <f t="shared" si="115"/>
        <v>0</v>
      </c>
      <c r="AK618" s="12">
        <f t="shared" si="116"/>
        <v>0</v>
      </c>
      <c r="AL618" s="12">
        <f t="shared" si="117"/>
        <v>0</v>
      </c>
      <c r="AM618" s="12">
        <f t="shared" si="118"/>
        <v>1</v>
      </c>
      <c r="AN618" s="12">
        <f t="shared" si="119"/>
        <v>0</v>
      </c>
      <c r="AO618" s="12">
        <v>18</v>
      </c>
      <c r="AP618" s="22">
        <f t="shared" si="109"/>
        <v>248.81889763779529</v>
      </c>
    </row>
    <row r="619" spans="1:42" x14ac:dyDescent="0.3">
      <c r="A619" s="6" t="s">
        <v>947</v>
      </c>
      <c r="B619" s="19" t="s">
        <v>280</v>
      </c>
      <c r="C619" s="6" t="s">
        <v>948</v>
      </c>
      <c r="D619" s="6" t="s">
        <v>28</v>
      </c>
      <c r="F619" s="6">
        <v>3.6</v>
      </c>
      <c r="G619" s="6">
        <v>18</v>
      </c>
      <c r="H619" s="6">
        <v>167</v>
      </c>
      <c r="I619" s="6" t="s">
        <v>95</v>
      </c>
      <c r="J619" s="6">
        <v>3465</v>
      </c>
      <c r="K619" s="19">
        <v>41684</v>
      </c>
      <c r="L619" s="7" t="s">
        <v>32</v>
      </c>
      <c r="M619" s="7" t="s">
        <v>294</v>
      </c>
      <c r="N619" s="7" t="s">
        <v>294</v>
      </c>
      <c r="O619" s="7">
        <v>96</v>
      </c>
      <c r="P619" s="19">
        <v>41696</v>
      </c>
      <c r="Q619" s="19">
        <v>41697</v>
      </c>
      <c r="R619" s="7" t="s">
        <v>962</v>
      </c>
      <c r="S619" s="7">
        <v>0.2488188976377953</v>
      </c>
      <c r="T619" s="7">
        <v>5.15</v>
      </c>
      <c r="U619" s="7">
        <v>1615</v>
      </c>
      <c r="V619" s="6">
        <v>3465</v>
      </c>
      <c r="W619" s="12">
        <f t="shared" si="110"/>
        <v>0</v>
      </c>
      <c r="X619" s="12">
        <v>18</v>
      </c>
      <c r="Y619" s="13">
        <v>96</v>
      </c>
      <c r="Z619" s="13">
        <v>5.15</v>
      </c>
      <c r="AA619" s="13">
        <v>1615</v>
      </c>
      <c r="AB619" s="12">
        <v>167</v>
      </c>
      <c r="AC619" s="13">
        <f t="shared" si="108"/>
        <v>12006225</v>
      </c>
      <c r="AD619" s="12">
        <v>3.6</v>
      </c>
      <c r="AE619" s="12">
        <f t="shared" si="111"/>
        <v>1.2809338454620642</v>
      </c>
      <c r="AF619" s="12">
        <v>3465</v>
      </c>
      <c r="AG619" s="12">
        <f t="shared" si="112"/>
        <v>0</v>
      </c>
      <c r="AH619" s="12">
        <f t="shared" si="113"/>
        <v>0</v>
      </c>
      <c r="AI619" s="12">
        <f t="shared" si="114"/>
        <v>0</v>
      </c>
      <c r="AJ619" s="12">
        <f t="shared" si="115"/>
        <v>0</v>
      </c>
      <c r="AK619" s="12">
        <f t="shared" si="116"/>
        <v>0</v>
      </c>
      <c r="AL619" s="12">
        <f t="shared" si="117"/>
        <v>0</v>
      </c>
      <c r="AM619" s="12">
        <f t="shared" si="118"/>
        <v>1</v>
      </c>
      <c r="AN619" s="12">
        <f t="shared" si="119"/>
        <v>0</v>
      </c>
      <c r="AO619" s="12">
        <v>18</v>
      </c>
      <c r="AP619" s="22">
        <f t="shared" si="109"/>
        <v>248.81889763779529</v>
      </c>
    </row>
    <row r="620" spans="1:42" x14ac:dyDescent="0.3">
      <c r="A620" s="6" t="s">
        <v>947</v>
      </c>
      <c r="B620" s="19" t="s">
        <v>282</v>
      </c>
      <c r="C620" s="6" t="s">
        <v>948</v>
      </c>
      <c r="D620" s="6" t="s">
        <v>28</v>
      </c>
      <c r="F620" s="6">
        <v>3.6</v>
      </c>
      <c r="G620" s="6">
        <v>18</v>
      </c>
      <c r="H620" s="6">
        <v>167</v>
      </c>
      <c r="I620" s="6" t="s">
        <v>95</v>
      </c>
      <c r="J620" s="6">
        <v>3470</v>
      </c>
      <c r="K620" s="19">
        <v>41684</v>
      </c>
      <c r="L620" s="7" t="s">
        <v>32</v>
      </c>
      <c r="M620" s="7" t="s">
        <v>294</v>
      </c>
      <c r="N620" s="7" t="s">
        <v>294</v>
      </c>
      <c r="O620" s="7">
        <v>96</v>
      </c>
      <c r="P620" s="19">
        <v>41697</v>
      </c>
      <c r="Q620" s="19">
        <v>41698</v>
      </c>
      <c r="R620" s="7" t="s">
        <v>963</v>
      </c>
      <c r="S620" s="7">
        <v>0.15433070866141735</v>
      </c>
      <c r="T620" s="7">
        <v>4.54</v>
      </c>
      <c r="U620" s="7">
        <v>1135</v>
      </c>
      <c r="V620" s="6">
        <v>3470</v>
      </c>
      <c r="W620" s="12">
        <f t="shared" si="110"/>
        <v>0</v>
      </c>
      <c r="X620" s="12">
        <v>18</v>
      </c>
      <c r="Y620" s="13">
        <v>96</v>
      </c>
      <c r="Z620" s="13">
        <v>4.54</v>
      </c>
      <c r="AA620" s="13">
        <v>1135</v>
      </c>
      <c r="AB620" s="12">
        <v>167</v>
      </c>
      <c r="AC620" s="13">
        <f t="shared" si="108"/>
        <v>12040900</v>
      </c>
      <c r="AD620" s="12">
        <v>3.6</v>
      </c>
      <c r="AE620" s="12">
        <f t="shared" si="111"/>
        <v>1.2809338454620642</v>
      </c>
      <c r="AF620" s="12">
        <v>3470</v>
      </c>
      <c r="AG620" s="12">
        <f t="shared" si="112"/>
        <v>0</v>
      </c>
      <c r="AH620" s="12">
        <f t="shared" si="113"/>
        <v>0</v>
      </c>
      <c r="AI620" s="12">
        <f t="shared" si="114"/>
        <v>0</v>
      </c>
      <c r="AJ620" s="12">
        <f t="shared" si="115"/>
        <v>0</v>
      </c>
      <c r="AK620" s="12">
        <f t="shared" si="116"/>
        <v>0</v>
      </c>
      <c r="AL620" s="12">
        <f t="shared" si="117"/>
        <v>0</v>
      </c>
      <c r="AM620" s="12">
        <f t="shared" si="118"/>
        <v>1</v>
      </c>
      <c r="AN620" s="12">
        <f t="shared" si="119"/>
        <v>0</v>
      </c>
      <c r="AO620" s="12">
        <v>18</v>
      </c>
      <c r="AP620" s="22">
        <f t="shared" si="109"/>
        <v>154.33070866141736</v>
      </c>
    </row>
    <row r="621" spans="1:42" x14ac:dyDescent="0.3">
      <c r="A621" s="6" t="s">
        <v>947</v>
      </c>
      <c r="B621" s="19" t="s">
        <v>284</v>
      </c>
      <c r="C621" s="6" t="s">
        <v>948</v>
      </c>
      <c r="D621" s="6" t="s">
        <v>28</v>
      </c>
      <c r="F621" s="6">
        <v>3.6</v>
      </c>
      <c r="G621" s="6">
        <v>18</v>
      </c>
      <c r="H621" s="6">
        <v>167</v>
      </c>
      <c r="I621" s="6" t="s">
        <v>95</v>
      </c>
      <c r="J621" s="6">
        <v>3480</v>
      </c>
      <c r="K621" s="19">
        <v>41684</v>
      </c>
      <c r="L621" s="7" t="s">
        <v>32</v>
      </c>
      <c r="M621" s="7" t="s">
        <v>294</v>
      </c>
      <c r="N621" s="7" t="s">
        <v>294</v>
      </c>
      <c r="O621" s="7">
        <v>96</v>
      </c>
      <c r="P621" s="19">
        <v>41698</v>
      </c>
      <c r="Q621" s="19">
        <v>41699</v>
      </c>
      <c r="R621" s="7" t="s">
        <v>964</v>
      </c>
      <c r="S621" s="7">
        <v>0.21732283464566932</v>
      </c>
      <c r="T621" s="7">
        <v>4.68</v>
      </c>
      <c r="U621" s="7">
        <v>1163</v>
      </c>
      <c r="V621" s="6">
        <v>3480</v>
      </c>
      <c r="W621" s="12">
        <f t="shared" si="110"/>
        <v>0</v>
      </c>
      <c r="X621" s="12">
        <v>18</v>
      </c>
      <c r="Y621" s="13">
        <v>96</v>
      </c>
      <c r="Z621" s="13">
        <v>4.68</v>
      </c>
      <c r="AA621" s="13">
        <v>1163</v>
      </c>
      <c r="AB621" s="12">
        <v>167</v>
      </c>
      <c r="AC621" s="13">
        <f t="shared" si="108"/>
        <v>12110400</v>
      </c>
      <c r="AD621" s="12">
        <v>3.6</v>
      </c>
      <c r="AE621" s="12">
        <f t="shared" si="111"/>
        <v>1.2809338454620642</v>
      </c>
      <c r="AF621" s="12">
        <v>3480</v>
      </c>
      <c r="AG621" s="12">
        <f t="shared" si="112"/>
        <v>0</v>
      </c>
      <c r="AH621" s="12">
        <f t="shared" si="113"/>
        <v>0</v>
      </c>
      <c r="AI621" s="12">
        <f t="shared" si="114"/>
        <v>0</v>
      </c>
      <c r="AJ621" s="12">
        <f t="shared" si="115"/>
        <v>0</v>
      </c>
      <c r="AK621" s="12">
        <f t="shared" si="116"/>
        <v>0</v>
      </c>
      <c r="AL621" s="12">
        <f t="shared" si="117"/>
        <v>0</v>
      </c>
      <c r="AM621" s="12">
        <f t="shared" si="118"/>
        <v>1</v>
      </c>
      <c r="AN621" s="12">
        <f t="shared" si="119"/>
        <v>0</v>
      </c>
      <c r="AO621" s="12">
        <v>18</v>
      </c>
      <c r="AP621" s="22">
        <f t="shared" si="109"/>
        <v>217.3228346456693</v>
      </c>
    </row>
    <row r="622" spans="1:42" x14ac:dyDescent="0.3">
      <c r="A622" s="6" t="s">
        <v>947</v>
      </c>
      <c r="B622" s="19" t="s">
        <v>286</v>
      </c>
      <c r="C622" s="6" t="s">
        <v>948</v>
      </c>
      <c r="D622" s="6" t="s">
        <v>28</v>
      </c>
      <c r="F622" s="6">
        <v>3.6</v>
      </c>
      <c r="G622" s="6">
        <v>18</v>
      </c>
      <c r="H622" s="6">
        <v>167</v>
      </c>
      <c r="I622" s="6" t="s">
        <v>95</v>
      </c>
      <c r="J622" s="6">
        <v>3484</v>
      </c>
      <c r="K622" s="19">
        <v>41684</v>
      </c>
      <c r="L622" s="7" t="s">
        <v>32</v>
      </c>
      <c r="M622" s="7" t="s">
        <v>294</v>
      </c>
      <c r="N622" s="7" t="s">
        <v>294</v>
      </c>
      <c r="O622" s="7">
        <v>96</v>
      </c>
      <c r="P622" s="19">
        <v>41699</v>
      </c>
      <c r="Q622" s="19">
        <v>41700</v>
      </c>
      <c r="R622" s="7" t="s">
        <v>965</v>
      </c>
      <c r="S622" s="7">
        <v>0.20629921259842521</v>
      </c>
      <c r="T622" s="7">
        <v>4.16</v>
      </c>
      <c r="U622" s="7">
        <v>1242</v>
      </c>
      <c r="V622" s="6">
        <v>3484</v>
      </c>
      <c r="W622" s="12">
        <f t="shared" si="110"/>
        <v>0</v>
      </c>
      <c r="X622" s="12">
        <v>18</v>
      </c>
      <c r="Y622" s="13">
        <v>96</v>
      </c>
      <c r="Z622" s="13">
        <v>4.16</v>
      </c>
      <c r="AA622" s="13">
        <v>1242</v>
      </c>
      <c r="AB622" s="12">
        <v>167</v>
      </c>
      <c r="AC622" s="13">
        <f t="shared" si="108"/>
        <v>12138256</v>
      </c>
      <c r="AD622" s="12">
        <v>3.6</v>
      </c>
      <c r="AE622" s="12">
        <f t="shared" si="111"/>
        <v>1.2809338454620642</v>
      </c>
      <c r="AF622" s="12">
        <v>3484</v>
      </c>
      <c r="AG622" s="12">
        <f t="shared" si="112"/>
        <v>0</v>
      </c>
      <c r="AH622" s="12">
        <f t="shared" si="113"/>
        <v>0</v>
      </c>
      <c r="AI622" s="12">
        <f t="shared" si="114"/>
        <v>0</v>
      </c>
      <c r="AJ622" s="12">
        <f t="shared" si="115"/>
        <v>0</v>
      </c>
      <c r="AK622" s="12">
        <f t="shared" si="116"/>
        <v>0</v>
      </c>
      <c r="AL622" s="12">
        <f t="shared" si="117"/>
        <v>0</v>
      </c>
      <c r="AM622" s="12">
        <f t="shared" si="118"/>
        <v>1</v>
      </c>
      <c r="AN622" s="12">
        <f t="shared" si="119"/>
        <v>0</v>
      </c>
      <c r="AO622" s="12">
        <v>18</v>
      </c>
      <c r="AP622" s="22">
        <f t="shared" si="109"/>
        <v>206.29921259842521</v>
      </c>
    </row>
    <row r="623" spans="1:42" x14ac:dyDescent="0.3">
      <c r="A623" s="6" t="s">
        <v>947</v>
      </c>
      <c r="B623" s="19" t="s">
        <v>690</v>
      </c>
      <c r="C623" s="6" t="s">
        <v>948</v>
      </c>
      <c r="D623" s="6" t="s">
        <v>28</v>
      </c>
      <c r="F623" s="6">
        <v>3.6</v>
      </c>
      <c r="G623" s="6">
        <v>18</v>
      </c>
      <c r="H623" s="6">
        <v>167</v>
      </c>
      <c r="I623" s="6" t="s">
        <v>95</v>
      </c>
      <c r="J623" s="6">
        <v>3486</v>
      </c>
      <c r="K623" s="19">
        <v>41684</v>
      </c>
      <c r="L623" s="7" t="s">
        <v>32</v>
      </c>
      <c r="M623" s="7" t="s">
        <v>294</v>
      </c>
      <c r="N623" s="7" t="s">
        <v>294</v>
      </c>
      <c r="O623" s="7">
        <v>96</v>
      </c>
      <c r="P623" s="19">
        <v>41700</v>
      </c>
      <c r="Q623" s="19">
        <v>41701</v>
      </c>
      <c r="R623" s="7" t="s">
        <v>966</v>
      </c>
      <c r="S623" s="7">
        <v>0.10708661417322834</v>
      </c>
      <c r="T623" s="7">
        <v>4.24</v>
      </c>
      <c r="U623" s="7">
        <v>1272</v>
      </c>
      <c r="V623" s="6">
        <v>3486</v>
      </c>
      <c r="W623" s="12">
        <f t="shared" si="110"/>
        <v>0</v>
      </c>
      <c r="X623" s="12">
        <v>18</v>
      </c>
      <c r="Y623" s="13">
        <v>96</v>
      </c>
      <c r="Z623" s="13">
        <v>4.24</v>
      </c>
      <c r="AA623" s="13">
        <v>1272</v>
      </c>
      <c r="AB623" s="12">
        <v>167</v>
      </c>
      <c r="AC623" s="13">
        <f t="shared" si="108"/>
        <v>12152196</v>
      </c>
      <c r="AD623" s="12">
        <v>3.6</v>
      </c>
      <c r="AE623" s="12">
        <f t="shared" si="111"/>
        <v>1.2809338454620642</v>
      </c>
      <c r="AF623" s="12">
        <v>3486</v>
      </c>
      <c r="AG623" s="12">
        <f t="shared" si="112"/>
        <v>0</v>
      </c>
      <c r="AH623" s="12">
        <f t="shared" si="113"/>
        <v>0</v>
      </c>
      <c r="AI623" s="12">
        <f t="shared" si="114"/>
        <v>0</v>
      </c>
      <c r="AJ623" s="12">
        <f t="shared" si="115"/>
        <v>0</v>
      </c>
      <c r="AK623" s="12">
        <f t="shared" si="116"/>
        <v>0</v>
      </c>
      <c r="AL623" s="12">
        <f t="shared" si="117"/>
        <v>0</v>
      </c>
      <c r="AM623" s="12">
        <f t="shared" si="118"/>
        <v>1</v>
      </c>
      <c r="AN623" s="12">
        <f t="shared" si="119"/>
        <v>0</v>
      </c>
      <c r="AO623" s="12">
        <v>18</v>
      </c>
      <c r="AP623" s="22">
        <f t="shared" si="109"/>
        <v>107.08661417322834</v>
      </c>
    </row>
    <row r="624" spans="1:42" x14ac:dyDescent="0.3">
      <c r="A624" s="6" t="s">
        <v>947</v>
      </c>
      <c r="B624" s="19" t="s">
        <v>288</v>
      </c>
      <c r="C624" s="6" t="s">
        <v>948</v>
      </c>
      <c r="D624" s="6" t="s">
        <v>28</v>
      </c>
      <c r="F624" s="6">
        <v>3.6</v>
      </c>
      <c r="G624" s="6">
        <v>18</v>
      </c>
      <c r="H624" s="6">
        <v>167</v>
      </c>
      <c r="I624" s="6" t="s">
        <v>95</v>
      </c>
      <c r="J624" s="6">
        <v>3489</v>
      </c>
      <c r="K624" s="19">
        <v>41684</v>
      </c>
      <c r="L624" s="7" t="s">
        <v>32</v>
      </c>
      <c r="M624" s="7" t="s">
        <v>294</v>
      </c>
      <c r="N624" s="7" t="s">
        <v>294</v>
      </c>
      <c r="O624" s="7">
        <v>96</v>
      </c>
      <c r="P624" s="19">
        <v>41701</v>
      </c>
      <c r="Q624" s="19">
        <v>41702</v>
      </c>
      <c r="R624" s="7" t="s">
        <v>967</v>
      </c>
      <c r="S624" s="7">
        <v>6.9291338582677178E-2</v>
      </c>
      <c r="T624" s="7">
        <v>3.56</v>
      </c>
      <c r="U624" s="7">
        <v>977</v>
      </c>
      <c r="V624" s="6">
        <v>3489</v>
      </c>
      <c r="W624" s="12">
        <f t="shared" si="110"/>
        <v>0</v>
      </c>
      <c r="X624" s="12">
        <v>18</v>
      </c>
      <c r="Y624" s="13">
        <v>96</v>
      </c>
      <c r="Z624" s="13">
        <v>3.56</v>
      </c>
      <c r="AA624" s="13">
        <v>977</v>
      </c>
      <c r="AB624" s="12">
        <v>167</v>
      </c>
      <c r="AC624" s="13">
        <f t="shared" si="108"/>
        <v>12173121</v>
      </c>
      <c r="AD624" s="12">
        <v>3.6</v>
      </c>
      <c r="AE624" s="12">
        <f t="shared" si="111"/>
        <v>1.2809338454620642</v>
      </c>
      <c r="AF624" s="12">
        <v>3489</v>
      </c>
      <c r="AG624" s="12">
        <f t="shared" si="112"/>
        <v>0</v>
      </c>
      <c r="AH624" s="12">
        <f t="shared" si="113"/>
        <v>0</v>
      </c>
      <c r="AI624" s="12">
        <f t="shared" si="114"/>
        <v>0</v>
      </c>
      <c r="AJ624" s="12">
        <f t="shared" si="115"/>
        <v>0</v>
      </c>
      <c r="AK624" s="12">
        <f t="shared" si="116"/>
        <v>0</v>
      </c>
      <c r="AL624" s="12">
        <f t="shared" si="117"/>
        <v>0</v>
      </c>
      <c r="AM624" s="12">
        <f t="shared" si="118"/>
        <v>1</v>
      </c>
      <c r="AN624" s="12">
        <f t="shared" si="119"/>
        <v>0</v>
      </c>
      <c r="AO624" s="12">
        <v>18</v>
      </c>
      <c r="AP624" s="22">
        <f t="shared" si="109"/>
        <v>69.291338582677184</v>
      </c>
    </row>
    <row r="625" spans="1:42" x14ac:dyDescent="0.3">
      <c r="A625" s="6" t="s">
        <v>947</v>
      </c>
      <c r="B625" s="19" t="s">
        <v>693</v>
      </c>
      <c r="C625" s="6" t="s">
        <v>948</v>
      </c>
      <c r="D625" s="6" t="s">
        <v>28</v>
      </c>
      <c r="F625" s="6">
        <v>3.6</v>
      </c>
      <c r="G625" s="6">
        <v>18</v>
      </c>
      <c r="H625" s="6">
        <v>167</v>
      </c>
      <c r="I625" s="6" t="s">
        <v>95</v>
      </c>
      <c r="J625" s="6">
        <v>3496</v>
      </c>
      <c r="K625" s="19">
        <v>41684</v>
      </c>
      <c r="L625" s="7" t="s">
        <v>32</v>
      </c>
      <c r="M625" s="7" t="s">
        <v>294</v>
      </c>
      <c r="N625" s="7" t="s">
        <v>294</v>
      </c>
      <c r="O625" s="7">
        <v>96</v>
      </c>
      <c r="P625" s="19">
        <v>41702</v>
      </c>
      <c r="Q625" s="19">
        <v>41703</v>
      </c>
      <c r="R625" s="7" t="s">
        <v>968</v>
      </c>
      <c r="S625" s="7">
        <v>6.9291338582677178E-2</v>
      </c>
      <c r="T625" s="7">
        <v>3.67</v>
      </c>
      <c r="U625" s="7">
        <v>960</v>
      </c>
      <c r="V625" s="6">
        <v>3496</v>
      </c>
      <c r="W625" s="12">
        <f t="shared" si="110"/>
        <v>0</v>
      </c>
      <c r="X625" s="12">
        <v>18</v>
      </c>
      <c r="Y625" s="13">
        <v>96</v>
      </c>
      <c r="Z625" s="13">
        <v>3.67</v>
      </c>
      <c r="AA625" s="13">
        <v>960</v>
      </c>
      <c r="AB625" s="12">
        <v>167</v>
      </c>
      <c r="AC625" s="13">
        <f t="shared" si="108"/>
        <v>12222016</v>
      </c>
      <c r="AD625" s="12">
        <v>3.6</v>
      </c>
      <c r="AE625" s="12">
        <f t="shared" si="111"/>
        <v>1.2809338454620642</v>
      </c>
      <c r="AF625" s="12">
        <v>3496</v>
      </c>
      <c r="AG625" s="12">
        <f t="shared" si="112"/>
        <v>0</v>
      </c>
      <c r="AH625" s="12">
        <f t="shared" si="113"/>
        <v>0</v>
      </c>
      <c r="AI625" s="12">
        <f t="shared" si="114"/>
        <v>0</v>
      </c>
      <c r="AJ625" s="12">
        <f t="shared" si="115"/>
        <v>0</v>
      </c>
      <c r="AK625" s="12">
        <f t="shared" si="116"/>
        <v>0</v>
      </c>
      <c r="AL625" s="12">
        <f t="shared" si="117"/>
        <v>0</v>
      </c>
      <c r="AM625" s="12">
        <f t="shared" si="118"/>
        <v>1</v>
      </c>
      <c r="AN625" s="12">
        <f t="shared" si="119"/>
        <v>0</v>
      </c>
      <c r="AO625" s="12">
        <v>18</v>
      </c>
      <c r="AP625" s="22">
        <f t="shared" si="109"/>
        <v>69.291338582677184</v>
      </c>
    </row>
    <row r="626" spans="1:42" x14ac:dyDescent="0.3">
      <c r="A626" s="6" t="s">
        <v>947</v>
      </c>
      <c r="B626" s="19" t="s">
        <v>425</v>
      </c>
      <c r="C626" s="6" t="s">
        <v>948</v>
      </c>
      <c r="D626" s="6" t="s">
        <v>28</v>
      </c>
      <c r="F626" s="6">
        <v>3.6</v>
      </c>
      <c r="G626" s="6">
        <v>18</v>
      </c>
      <c r="H626" s="6">
        <v>167</v>
      </c>
      <c r="I626" s="6" t="s">
        <v>95</v>
      </c>
      <c r="J626" s="6">
        <v>3497</v>
      </c>
      <c r="K626" s="19">
        <v>41684</v>
      </c>
      <c r="L626" s="7" t="s">
        <v>32</v>
      </c>
      <c r="M626" s="7" t="s">
        <v>294</v>
      </c>
      <c r="N626" s="7" t="s">
        <v>294</v>
      </c>
      <c r="O626" s="7">
        <v>96</v>
      </c>
      <c r="P626" s="19">
        <v>41703</v>
      </c>
      <c r="Q626" s="19">
        <v>41704</v>
      </c>
      <c r="R626" s="7" t="s">
        <v>969</v>
      </c>
      <c r="S626" s="7">
        <v>9.1338582677165353E-2</v>
      </c>
      <c r="T626" s="7">
        <v>4.74</v>
      </c>
      <c r="U626" s="7">
        <v>968</v>
      </c>
      <c r="V626" s="6">
        <v>3497</v>
      </c>
      <c r="W626" s="12">
        <f t="shared" si="110"/>
        <v>0</v>
      </c>
      <c r="X626" s="12">
        <v>18</v>
      </c>
      <c r="Y626" s="13">
        <v>96</v>
      </c>
      <c r="Z626" s="13">
        <v>4.74</v>
      </c>
      <c r="AA626" s="13">
        <v>968</v>
      </c>
      <c r="AB626" s="12">
        <v>167</v>
      </c>
      <c r="AC626" s="13">
        <f t="shared" si="108"/>
        <v>12229009</v>
      </c>
      <c r="AD626" s="12">
        <v>3.6</v>
      </c>
      <c r="AE626" s="12">
        <f t="shared" si="111"/>
        <v>1.2809338454620642</v>
      </c>
      <c r="AF626" s="12">
        <v>3497</v>
      </c>
      <c r="AG626" s="12">
        <f t="shared" si="112"/>
        <v>0</v>
      </c>
      <c r="AH626" s="12">
        <f t="shared" si="113"/>
        <v>0</v>
      </c>
      <c r="AI626" s="12">
        <f t="shared" si="114"/>
        <v>0</v>
      </c>
      <c r="AJ626" s="12">
        <f t="shared" si="115"/>
        <v>0</v>
      </c>
      <c r="AK626" s="12">
        <f t="shared" si="116"/>
        <v>0</v>
      </c>
      <c r="AL626" s="12">
        <f t="shared" si="117"/>
        <v>0</v>
      </c>
      <c r="AM626" s="12">
        <f t="shared" si="118"/>
        <v>1</v>
      </c>
      <c r="AN626" s="12">
        <f t="shared" si="119"/>
        <v>0</v>
      </c>
      <c r="AO626" s="12">
        <v>18</v>
      </c>
      <c r="AP626" s="22">
        <f t="shared" si="109"/>
        <v>91.338582677165348</v>
      </c>
    </row>
    <row r="627" spans="1:42" x14ac:dyDescent="0.3">
      <c r="A627" s="6" t="s">
        <v>947</v>
      </c>
      <c r="B627" s="19" t="s">
        <v>431</v>
      </c>
      <c r="C627" s="6" t="s">
        <v>948</v>
      </c>
      <c r="D627" s="6" t="s">
        <v>28</v>
      </c>
      <c r="F627" s="6">
        <v>3.6</v>
      </c>
      <c r="G627" s="6">
        <v>18</v>
      </c>
      <c r="H627" s="6">
        <v>167</v>
      </c>
      <c r="I627" s="6" t="s">
        <v>95</v>
      </c>
      <c r="J627" s="6">
        <v>3501</v>
      </c>
      <c r="K627" s="19">
        <v>41684</v>
      </c>
      <c r="L627" s="7" t="s">
        <v>32</v>
      </c>
      <c r="M627" s="7" t="s">
        <v>294</v>
      </c>
      <c r="N627" s="7" t="s">
        <v>294</v>
      </c>
      <c r="O627" s="7">
        <v>96</v>
      </c>
      <c r="P627" s="19">
        <v>41705</v>
      </c>
      <c r="Q627" s="19">
        <v>41706</v>
      </c>
      <c r="R627" s="7" t="s">
        <v>970</v>
      </c>
      <c r="S627" s="7">
        <v>2.6771653543307086E-2</v>
      </c>
      <c r="T627" s="7">
        <v>3.42</v>
      </c>
      <c r="U627" s="7">
        <v>202</v>
      </c>
      <c r="V627" s="6">
        <v>3501</v>
      </c>
      <c r="W627" s="12">
        <f t="shared" si="110"/>
        <v>0</v>
      </c>
      <c r="X627" s="12">
        <v>18</v>
      </c>
      <c r="Y627" s="13">
        <v>96</v>
      </c>
      <c r="Z627" s="13">
        <v>3.42</v>
      </c>
      <c r="AA627" s="13">
        <v>202</v>
      </c>
      <c r="AB627" s="12">
        <v>167</v>
      </c>
      <c r="AC627" s="13">
        <f t="shared" si="108"/>
        <v>12257001</v>
      </c>
      <c r="AD627" s="12">
        <v>3.6</v>
      </c>
      <c r="AE627" s="12">
        <f t="shared" si="111"/>
        <v>1.2809338454620642</v>
      </c>
      <c r="AF627" s="12">
        <v>3501</v>
      </c>
      <c r="AG627" s="12">
        <f t="shared" si="112"/>
        <v>0</v>
      </c>
      <c r="AH627" s="12">
        <f t="shared" si="113"/>
        <v>0</v>
      </c>
      <c r="AI627" s="12">
        <f t="shared" si="114"/>
        <v>0</v>
      </c>
      <c r="AJ627" s="12">
        <f t="shared" si="115"/>
        <v>0</v>
      </c>
      <c r="AK627" s="12">
        <f t="shared" si="116"/>
        <v>0</v>
      </c>
      <c r="AL627" s="12">
        <f t="shared" si="117"/>
        <v>0</v>
      </c>
      <c r="AM627" s="12">
        <f t="shared" si="118"/>
        <v>1</v>
      </c>
      <c r="AN627" s="12">
        <f t="shared" si="119"/>
        <v>0</v>
      </c>
      <c r="AO627" s="12">
        <v>18</v>
      </c>
      <c r="AP627" s="22">
        <f t="shared" si="109"/>
        <v>26.771653543307085</v>
      </c>
    </row>
    <row r="628" spans="1:42" x14ac:dyDescent="0.3">
      <c r="A628" s="6" t="s">
        <v>947</v>
      </c>
      <c r="B628" s="19" t="s">
        <v>433</v>
      </c>
      <c r="C628" s="6" t="s">
        <v>948</v>
      </c>
      <c r="D628" s="6" t="s">
        <v>28</v>
      </c>
      <c r="F628" s="6">
        <v>3.6</v>
      </c>
      <c r="G628" s="6">
        <v>18</v>
      </c>
      <c r="H628" s="6">
        <v>167</v>
      </c>
      <c r="I628" s="6" t="s">
        <v>95</v>
      </c>
      <c r="J628" s="6">
        <v>3502</v>
      </c>
      <c r="K628" s="19">
        <v>41684</v>
      </c>
      <c r="L628" s="7" t="s">
        <v>32</v>
      </c>
      <c r="M628" s="7" t="s">
        <v>294</v>
      </c>
      <c r="N628" s="7" t="s">
        <v>294</v>
      </c>
      <c r="O628" s="7">
        <v>96</v>
      </c>
      <c r="P628" s="19">
        <v>41706</v>
      </c>
      <c r="Q628" s="19">
        <v>41707</v>
      </c>
      <c r="R628" s="7" t="s">
        <v>971</v>
      </c>
      <c r="S628" s="7">
        <v>2.2047244094488189E-2</v>
      </c>
      <c r="T628" s="7">
        <v>2.8</v>
      </c>
      <c r="U628" s="7">
        <v>196</v>
      </c>
      <c r="V628" s="6">
        <v>3502</v>
      </c>
      <c r="W628" s="12">
        <f t="shared" si="110"/>
        <v>0</v>
      </c>
      <c r="X628" s="12">
        <v>18</v>
      </c>
      <c r="Y628" s="13">
        <v>96</v>
      </c>
      <c r="Z628" s="13">
        <v>2.8</v>
      </c>
      <c r="AA628" s="13">
        <v>196</v>
      </c>
      <c r="AB628" s="12">
        <v>167</v>
      </c>
      <c r="AC628" s="13">
        <f t="shared" si="108"/>
        <v>12264004</v>
      </c>
      <c r="AD628" s="12">
        <v>3.6</v>
      </c>
      <c r="AE628" s="12">
        <f t="shared" si="111"/>
        <v>1.2809338454620642</v>
      </c>
      <c r="AF628" s="12">
        <v>3502</v>
      </c>
      <c r="AG628" s="12">
        <f t="shared" si="112"/>
        <v>0</v>
      </c>
      <c r="AH628" s="12">
        <f t="shared" si="113"/>
        <v>0</v>
      </c>
      <c r="AI628" s="12">
        <f t="shared" si="114"/>
        <v>0</v>
      </c>
      <c r="AJ628" s="12">
        <f t="shared" si="115"/>
        <v>0</v>
      </c>
      <c r="AK628" s="12">
        <f t="shared" si="116"/>
        <v>0</v>
      </c>
      <c r="AL628" s="12">
        <f t="shared" si="117"/>
        <v>0</v>
      </c>
      <c r="AM628" s="12">
        <f t="shared" si="118"/>
        <v>1</v>
      </c>
      <c r="AN628" s="12">
        <f t="shared" si="119"/>
        <v>0</v>
      </c>
      <c r="AO628" s="12">
        <v>18</v>
      </c>
      <c r="AP628" s="22">
        <f t="shared" si="109"/>
        <v>22.047244094488189</v>
      </c>
    </row>
    <row r="629" spans="1:42" x14ac:dyDescent="0.3">
      <c r="A629" s="6" t="s">
        <v>972</v>
      </c>
      <c r="B629" s="19" t="s">
        <v>505</v>
      </c>
      <c r="C629" s="6" t="s">
        <v>973</v>
      </c>
      <c r="D629" s="6" t="s">
        <v>28</v>
      </c>
      <c r="F629" s="6">
        <v>3</v>
      </c>
      <c r="G629" s="6">
        <v>2</v>
      </c>
      <c r="H629" s="6">
        <v>90</v>
      </c>
      <c r="I629" s="6" t="s">
        <v>95</v>
      </c>
      <c r="J629" s="6">
        <v>73</v>
      </c>
      <c r="K629" s="19">
        <v>41859</v>
      </c>
      <c r="L629" s="7" t="s">
        <v>189</v>
      </c>
      <c r="M629" s="7" t="s">
        <v>294</v>
      </c>
      <c r="N629" s="7" t="s">
        <v>294</v>
      </c>
      <c r="O629" s="7">
        <v>95</v>
      </c>
      <c r="P629" s="19">
        <v>41858</v>
      </c>
      <c r="Q629" s="19">
        <v>41859</v>
      </c>
      <c r="R629" s="7" t="s">
        <v>974</v>
      </c>
      <c r="S629" s="7">
        <v>4.507086614173228</v>
      </c>
      <c r="T629" s="7">
        <v>4.54</v>
      </c>
      <c r="U629" s="7">
        <v>6622</v>
      </c>
      <c r="V629" s="6">
        <v>73</v>
      </c>
      <c r="W629" s="12">
        <f t="shared" si="110"/>
        <v>0</v>
      </c>
      <c r="X629" s="12">
        <v>2</v>
      </c>
      <c r="Y629" s="13">
        <v>95</v>
      </c>
      <c r="Z629" s="13">
        <v>4.54</v>
      </c>
      <c r="AA629" s="13">
        <v>6622</v>
      </c>
      <c r="AB629" s="12">
        <v>90</v>
      </c>
      <c r="AC629" s="13">
        <f t="shared" si="108"/>
        <v>5329</v>
      </c>
      <c r="AD629" s="12">
        <v>3</v>
      </c>
      <c r="AE629" s="12">
        <f t="shared" si="111"/>
        <v>1.0986122886681098</v>
      </c>
      <c r="AF629" s="12">
        <v>73</v>
      </c>
      <c r="AG629" s="12">
        <f t="shared" si="112"/>
        <v>0</v>
      </c>
      <c r="AH629" s="12">
        <f t="shared" si="113"/>
        <v>0</v>
      </c>
      <c r="AI629" s="12">
        <f t="shared" si="114"/>
        <v>0</v>
      </c>
      <c r="AJ629" s="12">
        <f t="shared" si="115"/>
        <v>0</v>
      </c>
      <c r="AK629" s="12">
        <f t="shared" si="116"/>
        <v>0</v>
      </c>
      <c r="AL629" s="12">
        <f t="shared" si="117"/>
        <v>0</v>
      </c>
      <c r="AM629" s="12">
        <f t="shared" si="118"/>
        <v>0</v>
      </c>
      <c r="AN629" s="12">
        <f t="shared" si="119"/>
        <v>0</v>
      </c>
      <c r="AO629" s="12">
        <v>2</v>
      </c>
      <c r="AP629" s="22">
        <f t="shared" si="109"/>
        <v>4507.0866141732276</v>
      </c>
    </row>
    <row r="630" spans="1:42" x14ac:dyDescent="0.3">
      <c r="A630" s="6" t="s">
        <v>972</v>
      </c>
      <c r="B630" s="19" t="s">
        <v>507</v>
      </c>
      <c r="C630" s="6" t="s">
        <v>973</v>
      </c>
      <c r="D630" s="6" t="s">
        <v>28</v>
      </c>
      <c r="F630" s="6">
        <v>2.8</v>
      </c>
      <c r="G630" s="6">
        <v>2</v>
      </c>
      <c r="H630" s="6">
        <v>95</v>
      </c>
      <c r="I630" s="6" t="s">
        <v>95</v>
      </c>
      <c r="J630" s="6">
        <v>129</v>
      </c>
      <c r="K630" s="19">
        <v>41859</v>
      </c>
      <c r="L630" s="7" t="s">
        <v>189</v>
      </c>
      <c r="M630" s="7" t="s">
        <v>294</v>
      </c>
      <c r="N630" s="7" t="s">
        <v>294</v>
      </c>
      <c r="O630" s="7">
        <v>95</v>
      </c>
      <c r="P630" s="19">
        <v>41859</v>
      </c>
      <c r="Q630" s="19">
        <v>41860</v>
      </c>
      <c r="R630" s="7" t="s">
        <v>975</v>
      </c>
      <c r="S630" s="7">
        <v>4.7559055118110241</v>
      </c>
      <c r="T630" s="7">
        <v>4.49</v>
      </c>
      <c r="U630" s="7">
        <v>7059</v>
      </c>
      <c r="V630" s="6">
        <v>129</v>
      </c>
      <c r="W630" s="12">
        <f t="shared" si="110"/>
        <v>0</v>
      </c>
      <c r="X630" s="12">
        <v>2</v>
      </c>
      <c r="Y630" s="13">
        <v>95</v>
      </c>
      <c r="Z630" s="13">
        <v>4.49</v>
      </c>
      <c r="AA630" s="13">
        <v>7059</v>
      </c>
      <c r="AB630" s="12">
        <v>95</v>
      </c>
      <c r="AC630" s="13">
        <f t="shared" si="108"/>
        <v>16641</v>
      </c>
      <c r="AD630" s="12">
        <v>2.8</v>
      </c>
      <c r="AE630" s="12">
        <f t="shared" si="111"/>
        <v>1.0296194171811581</v>
      </c>
      <c r="AF630" s="12">
        <v>129</v>
      </c>
      <c r="AG630" s="12">
        <f t="shared" si="112"/>
        <v>0</v>
      </c>
      <c r="AH630" s="12">
        <f t="shared" si="113"/>
        <v>0</v>
      </c>
      <c r="AI630" s="12">
        <f t="shared" si="114"/>
        <v>0</v>
      </c>
      <c r="AJ630" s="12">
        <f t="shared" si="115"/>
        <v>0</v>
      </c>
      <c r="AK630" s="12">
        <f t="shared" si="116"/>
        <v>0</v>
      </c>
      <c r="AL630" s="12">
        <f t="shared" si="117"/>
        <v>0</v>
      </c>
      <c r="AM630" s="12">
        <f t="shared" si="118"/>
        <v>0</v>
      </c>
      <c r="AN630" s="12">
        <f t="shared" si="119"/>
        <v>0</v>
      </c>
      <c r="AO630" s="12">
        <v>2</v>
      </c>
      <c r="AP630" s="22">
        <f t="shared" si="109"/>
        <v>4755.9055118110236</v>
      </c>
    </row>
    <row r="631" spans="1:42" x14ac:dyDescent="0.3">
      <c r="A631" s="6" t="s">
        <v>972</v>
      </c>
      <c r="B631" s="19" t="s">
        <v>509</v>
      </c>
      <c r="C631" s="6" t="s">
        <v>973</v>
      </c>
      <c r="D631" s="6" t="s">
        <v>28</v>
      </c>
      <c r="F631" s="6">
        <v>2.9</v>
      </c>
      <c r="G631" s="6">
        <v>2</v>
      </c>
      <c r="H631" s="6">
        <v>95</v>
      </c>
      <c r="I631" s="6" t="s">
        <v>95</v>
      </c>
      <c r="J631" s="6">
        <v>357</v>
      </c>
      <c r="K631" s="19">
        <v>41859</v>
      </c>
      <c r="L631" s="7" t="s">
        <v>189</v>
      </c>
      <c r="M631" s="7" t="s">
        <v>294</v>
      </c>
      <c r="N631" s="7" t="s">
        <v>294</v>
      </c>
      <c r="O631" s="7">
        <v>95</v>
      </c>
      <c r="P631" s="19">
        <v>41860</v>
      </c>
      <c r="Q631" s="19">
        <v>41861</v>
      </c>
      <c r="R631" s="7" t="s">
        <v>976</v>
      </c>
      <c r="S631" s="7">
        <v>4.5007874015748035</v>
      </c>
      <c r="T631" s="7">
        <v>4.5</v>
      </c>
      <c r="U631" s="7">
        <v>7137</v>
      </c>
      <c r="V631" s="6">
        <v>357</v>
      </c>
      <c r="W631" s="12">
        <f t="shared" si="110"/>
        <v>0</v>
      </c>
      <c r="X631" s="12">
        <v>2</v>
      </c>
      <c r="Y631" s="13">
        <v>95</v>
      </c>
      <c r="Z631" s="13">
        <v>4.5</v>
      </c>
      <c r="AA631" s="13">
        <v>7137</v>
      </c>
      <c r="AB631" s="12">
        <v>95</v>
      </c>
      <c r="AC631" s="13">
        <f t="shared" si="108"/>
        <v>127449</v>
      </c>
      <c r="AD631" s="12">
        <v>2.9</v>
      </c>
      <c r="AE631" s="12">
        <f t="shared" si="111"/>
        <v>1.0647107369924282</v>
      </c>
      <c r="AF631" s="12">
        <v>357</v>
      </c>
      <c r="AG631" s="12">
        <f t="shared" si="112"/>
        <v>0</v>
      </c>
      <c r="AH631" s="12">
        <f t="shared" si="113"/>
        <v>0</v>
      </c>
      <c r="AI631" s="12">
        <f t="shared" si="114"/>
        <v>0</v>
      </c>
      <c r="AJ631" s="12">
        <f t="shared" si="115"/>
        <v>0</v>
      </c>
      <c r="AK631" s="12">
        <f t="shared" si="116"/>
        <v>0</v>
      </c>
      <c r="AL631" s="12">
        <f t="shared" si="117"/>
        <v>0</v>
      </c>
      <c r="AM631" s="12">
        <f t="shared" si="118"/>
        <v>0</v>
      </c>
      <c r="AN631" s="12">
        <f t="shared" si="119"/>
        <v>0</v>
      </c>
      <c r="AO631" s="12">
        <v>2</v>
      </c>
      <c r="AP631" s="22">
        <f t="shared" si="109"/>
        <v>4500.7874015748039</v>
      </c>
    </row>
    <row r="632" spans="1:42" x14ac:dyDescent="0.3">
      <c r="A632" s="6" t="s">
        <v>972</v>
      </c>
      <c r="B632" s="19" t="s">
        <v>511</v>
      </c>
      <c r="C632" s="6" t="s">
        <v>973</v>
      </c>
      <c r="D632" s="6" t="s">
        <v>28</v>
      </c>
      <c r="F632" s="6">
        <v>2.9</v>
      </c>
      <c r="G632" s="6">
        <v>2</v>
      </c>
      <c r="H632" s="6">
        <v>95</v>
      </c>
      <c r="I632" s="6" t="s">
        <v>95</v>
      </c>
      <c r="J632" s="6">
        <v>451</v>
      </c>
      <c r="K632" s="19">
        <v>41859</v>
      </c>
      <c r="L632" s="7" t="s">
        <v>189</v>
      </c>
      <c r="M632" s="7" t="s">
        <v>294</v>
      </c>
      <c r="N632" s="7" t="s">
        <v>294</v>
      </c>
      <c r="O632" s="7">
        <v>95</v>
      </c>
      <c r="P632" s="19">
        <v>41861</v>
      </c>
      <c r="Q632" s="19">
        <v>41862</v>
      </c>
      <c r="R632" s="7" t="s">
        <v>977</v>
      </c>
      <c r="S632" s="7">
        <v>3.508661417322835</v>
      </c>
      <c r="T632" s="7">
        <v>4.5199999999999996</v>
      </c>
      <c r="U632" s="7">
        <v>7054</v>
      </c>
      <c r="V632" s="6">
        <v>451</v>
      </c>
      <c r="W632" s="12">
        <f t="shared" si="110"/>
        <v>0</v>
      </c>
      <c r="X632" s="12">
        <v>2</v>
      </c>
      <c r="Y632" s="13">
        <v>95</v>
      </c>
      <c r="Z632" s="13">
        <v>4.5199999999999996</v>
      </c>
      <c r="AA632" s="13">
        <v>7054</v>
      </c>
      <c r="AB632" s="12">
        <v>95</v>
      </c>
      <c r="AC632" s="13">
        <f t="shared" si="108"/>
        <v>203401</v>
      </c>
      <c r="AD632" s="12">
        <v>2.9</v>
      </c>
      <c r="AE632" s="12">
        <f t="shared" si="111"/>
        <v>1.0647107369924282</v>
      </c>
      <c r="AF632" s="12">
        <v>451</v>
      </c>
      <c r="AG632" s="12">
        <f t="shared" si="112"/>
        <v>0</v>
      </c>
      <c r="AH632" s="12">
        <f t="shared" si="113"/>
        <v>0</v>
      </c>
      <c r="AI632" s="12">
        <f t="shared" si="114"/>
        <v>0</v>
      </c>
      <c r="AJ632" s="12">
        <f t="shared" si="115"/>
        <v>0</v>
      </c>
      <c r="AK632" s="12">
        <f t="shared" si="116"/>
        <v>0</v>
      </c>
      <c r="AL632" s="12">
        <f t="shared" si="117"/>
        <v>0</v>
      </c>
      <c r="AM632" s="12">
        <f t="shared" si="118"/>
        <v>0</v>
      </c>
      <c r="AN632" s="12">
        <f t="shared" si="119"/>
        <v>0</v>
      </c>
      <c r="AO632" s="12">
        <v>2</v>
      </c>
      <c r="AP632" s="22">
        <f t="shared" si="109"/>
        <v>3508.661417322835</v>
      </c>
    </row>
    <row r="633" spans="1:42" x14ac:dyDescent="0.3">
      <c r="A633" s="6" t="s">
        <v>972</v>
      </c>
      <c r="B633" s="19" t="s">
        <v>513</v>
      </c>
      <c r="C633" s="6" t="s">
        <v>973</v>
      </c>
      <c r="D633" s="6" t="s">
        <v>28</v>
      </c>
      <c r="F633" s="6">
        <v>2.8</v>
      </c>
      <c r="G633" s="6">
        <v>2</v>
      </c>
      <c r="H633" s="6">
        <v>95</v>
      </c>
      <c r="I633" s="6" t="s">
        <v>95</v>
      </c>
      <c r="J633" s="6">
        <v>501</v>
      </c>
      <c r="K633" s="19">
        <v>41859</v>
      </c>
      <c r="L633" s="7" t="s">
        <v>189</v>
      </c>
      <c r="M633" s="7" t="s">
        <v>294</v>
      </c>
      <c r="N633" s="7" t="s">
        <v>294</v>
      </c>
      <c r="O633" s="7">
        <v>95</v>
      </c>
      <c r="P633" s="19">
        <v>41862</v>
      </c>
      <c r="Q633" s="19">
        <v>41863</v>
      </c>
      <c r="R633" s="7" t="s">
        <v>978</v>
      </c>
      <c r="S633" s="7">
        <v>3.4598425196850395</v>
      </c>
      <c r="T633" s="7">
        <v>4.43</v>
      </c>
      <c r="U633" s="7">
        <v>7089</v>
      </c>
      <c r="V633" s="6">
        <v>501</v>
      </c>
      <c r="W633" s="12">
        <f t="shared" si="110"/>
        <v>0</v>
      </c>
      <c r="X633" s="12">
        <v>2</v>
      </c>
      <c r="Y633" s="13">
        <v>95</v>
      </c>
      <c r="Z633" s="13">
        <v>4.43</v>
      </c>
      <c r="AA633" s="13">
        <v>7089</v>
      </c>
      <c r="AB633" s="12">
        <v>95</v>
      </c>
      <c r="AC633" s="13">
        <f t="shared" si="108"/>
        <v>251001</v>
      </c>
      <c r="AD633" s="12">
        <v>2.8</v>
      </c>
      <c r="AE633" s="12">
        <f t="shared" si="111"/>
        <v>1.0296194171811581</v>
      </c>
      <c r="AF633" s="12">
        <v>501</v>
      </c>
      <c r="AG633" s="12">
        <f t="shared" si="112"/>
        <v>0</v>
      </c>
      <c r="AH633" s="12">
        <f t="shared" si="113"/>
        <v>0</v>
      </c>
      <c r="AI633" s="12">
        <f t="shared" si="114"/>
        <v>0</v>
      </c>
      <c r="AJ633" s="12">
        <f t="shared" si="115"/>
        <v>0</v>
      </c>
      <c r="AK633" s="12">
        <f t="shared" si="116"/>
        <v>0</v>
      </c>
      <c r="AL633" s="12">
        <f t="shared" si="117"/>
        <v>0</v>
      </c>
      <c r="AM633" s="12">
        <f t="shared" si="118"/>
        <v>0</v>
      </c>
      <c r="AN633" s="12">
        <f t="shared" si="119"/>
        <v>0</v>
      </c>
      <c r="AO633" s="12">
        <v>2</v>
      </c>
      <c r="AP633" s="22">
        <f t="shared" si="109"/>
        <v>3459.8425196850394</v>
      </c>
    </row>
    <row r="634" spans="1:42" x14ac:dyDescent="0.3">
      <c r="A634" s="6" t="s">
        <v>972</v>
      </c>
      <c r="B634" s="19" t="s">
        <v>515</v>
      </c>
      <c r="C634" s="6" t="s">
        <v>973</v>
      </c>
      <c r="D634" s="6" t="s">
        <v>28</v>
      </c>
      <c r="F634" s="6">
        <v>2.8</v>
      </c>
      <c r="G634" s="6">
        <v>2</v>
      </c>
      <c r="H634" s="6">
        <v>98</v>
      </c>
      <c r="I634" s="6" t="s">
        <v>95</v>
      </c>
      <c r="J634" s="6">
        <v>535</v>
      </c>
      <c r="K634" s="19">
        <v>41859</v>
      </c>
      <c r="L634" s="7" t="s">
        <v>189</v>
      </c>
      <c r="M634" s="7" t="s">
        <v>294</v>
      </c>
      <c r="N634" s="7" t="s">
        <v>294</v>
      </c>
      <c r="O634" s="7">
        <v>95</v>
      </c>
      <c r="P634" s="19">
        <v>41863</v>
      </c>
      <c r="Q634" s="19">
        <v>41864</v>
      </c>
      <c r="R634" s="7" t="s">
        <v>979</v>
      </c>
      <c r="S634" s="7">
        <v>3.0976377952755905</v>
      </c>
      <c r="T634" s="7">
        <v>4.41</v>
      </c>
      <c r="U634" s="7">
        <v>7025</v>
      </c>
      <c r="V634" s="6">
        <v>535</v>
      </c>
      <c r="W634" s="12">
        <f t="shared" si="110"/>
        <v>0</v>
      </c>
      <c r="X634" s="12">
        <v>2</v>
      </c>
      <c r="Y634" s="13">
        <v>95</v>
      </c>
      <c r="Z634" s="13">
        <v>4.41</v>
      </c>
      <c r="AA634" s="13">
        <v>7025</v>
      </c>
      <c r="AB634" s="12">
        <v>98</v>
      </c>
      <c r="AC634" s="13">
        <f t="shared" si="108"/>
        <v>286225</v>
      </c>
      <c r="AD634" s="12">
        <v>2.8</v>
      </c>
      <c r="AE634" s="12">
        <f t="shared" si="111"/>
        <v>1.0296194171811581</v>
      </c>
      <c r="AF634" s="12">
        <v>535</v>
      </c>
      <c r="AG634" s="12">
        <f t="shared" si="112"/>
        <v>0</v>
      </c>
      <c r="AH634" s="12">
        <f t="shared" si="113"/>
        <v>0</v>
      </c>
      <c r="AI634" s="12">
        <f t="shared" si="114"/>
        <v>0</v>
      </c>
      <c r="AJ634" s="12">
        <f t="shared" si="115"/>
        <v>0</v>
      </c>
      <c r="AK634" s="12">
        <f t="shared" si="116"/>
        <v>0</v>
      </c>
      <c r="AL634" s="12">
        <f t="shared" si="117"/>
        <v>0</v>
      </c>
      <c r="AM634" s="12">
        <f t="shared" si="118"/>
        <v>0</v>
      </c>
      <c r="AN634" s="12">
        <f t="shared" si="119"/>
        <v>0</v>
      </c>
      <c r="AO634" s="12">
        <v>2</v>
      </c>
      <c r="AP634" s="22">
        <f t="shared" si="109"/>
        <v>3097.6377952755906</v>
      </c>
    </row>
    <row r="635" spans="1:42" x14ac:dyDescent="0.3">
      <c r="A635" s="6" t="s">
        <v>972</v>
      </c>
      <c r="B635" s="19" t="s">
        <v>517</v>
      </c>
      <c r="C635" s="6" t="s">
        <v>973</v>
      </c>
      <c r="D635" s="6" t="s">
        <v>28</v>
      </c>
      <c r="F635" s="6">
        <v>2.8</v>
      </c>
      <c r="G635" s="6">
        <v>2</v>
      </c>
      <c r="H635" s="6">
        <v>98</v>
      </c>
      <c r="I635" s="6" t="s">
        <v>95</v>
      </c>
      <c r="J635" s="6">
        <v>565</v>
      </c>
      <c r="K635" s="19">
        <v>41859</v>
      </c>
      <c r="L635" s="7" t="s">
        <v>189</v>
      </c>
      <c r="M635" s="7" t="s">
        <v>294</v>
      </c>
      <c r="N635" s="7" t="s">
        <v>294</v>
      </c>
      <c r="O635" s="7">
        <v>95</v>
      </c>
      <c r="P635" s="19">
        <v>41864</v>
      </c>
      <c r="Q635" s="19">
        <v>41865</v>
      </c>
      <c r="R635" s="7" t="s">
        <v>980</v>
      </c>
      <c r="S635" s="7">
        <v>2.1433070866141732</v>
      </c>
      <c r="T635" s="7">
        <v>4.5</v>
      </c>
      <c r="U635" s="7">
        <v>5270</v>
      </c>
      <c r="V635" s="6">
        <v>565</v>
      </c>
      <c r="W635" s="12">
        <f t="shared" si="110"/>
        <v>0</v>
      </c>
      <c r="X635" s="12">
        <v>2</v>
      </c>
      <c r="Y635" s="13">
        <v>95</v>
      </c>
      <c r="Z635" s="13">
        <v>4.5</v>
      </c>
      <c r="AA635" s="13">
        <v>5270</v>
      </c>
      <c r="AB635" s="12">
        <v>98</v>
      </c>
      <c r="AC635" s="13">
        <f t="shared" si="108"/>
        <v>319225</v>
      </c>
      <c r="AD635" s="12">
        <v>2.8</v>
      </c>
      <c r="AE635" s="12">
        <f t="shared" si="111"/>
        <v>1.0296194171811581</v>
      </c>
      <c r="AF635" s="12">
        <v>565</v>
      </c>
      <c r="AG635" s="12">
        <f t="shared" si="112"/>
        <v>0</v>
      </c>
      <c r="AH635" s="12">
        <f t="shared" si="113"/>
        <v>0</v>
      </c>
      <c r="AI635" s="12">
        <f t="shared" si="114"/>
        <v>0</v>
      </c>
      <c r="AJ635" s="12">
        <f t="shared" si="115"/>
        <v>0</v>
      </c>
      <c r="AK635" s="12">
        <f t="shared" si="116"/>
        <v>0</v>
      </c>
      <c r="AL635" s="12">
        <f t="shared" si="117"/>
        <v>0</v>
      </c>
      <c r="AM635" s="12">
        <f t="shared" si="118"/>
        <v>0</v>
      </c>
      <c r="AN635" s="12">
        <f t="shared" si="119"/>
        <v>0</v>
      </c>
      <c r="AO635" s="12">
        <v>2</v>
      </c>
      <c r="AP635" s="22">
        <f t="shared" si="109"/>
        <v>2143.3070866141734</v>
      </c>
    </row>
    <row r="636" spans="1:42" x14ac:dyDescent="0.3">
      <c r="A636" s="6" t="s">
        <v>972</v>
      </c>
      <c r="B636" s="19" t="s">
        <v>519</v>
      </c>
      <c r="C636" s="6" t="s">
        <v>973</v>
      </c>
      <c r="D636" s="6" t="s">
        <v>28</v>
      </c>
      <c r="F636" s="6">
        <v>2.8</v>
      </c>
      <c r="G636" s="6">
        <v>2</v>
      </c>
      <c r="H636" s="6">
        <v>100</v>
      </c>
      <c r="I636" s="6" t="s">
        <v>95</v>
      </c>
      <c r="J636" s="6">
        <v>597</v>
      </c>
      <c r="K636" s="19">
        <v>41859</v>
      </c>
      <c r="L636" s="7" t="s">
        <v>189</v>
      </c>
      <c r="M636" s="7" t="s">
        <v>294</v>
      </c>
      <c r="N636" s="7" t="s">
        <v>294</v>
      </c>
      <c r="O636" s="7">
        <v>95</v>
      </c>
      <c r="P636" s="19">
        <v>41865</v>
      </c>
      <c r="Q636" s="19">
        <v>41866</v>
      </c>
      <c r="R636" s="7" t="s">
        <v>981</v>
      </c>
      <c r="S636" s="7">
        <v>0.94645669291338586</v>
      </c>
      <c r="T636" s="7">
        <v>4.57</v>
      </c>
      <c r="U636" s="7">
        <v>2306</v>
      </c>
      <c r="V636" s="6">
        <v>597</v>
      </c>
      <c r="W636" s="12">
        <f t="shared" si="110"/>
        <v>0</v>
      </c>
      <c r="X636" s="12">
        <v>2</v>
      </c>
      <c r="Y636" s="13">
        <v>95</v>
      </c>
      <c r="Z636" s="13">
        <v>4.57</v>
      </c>
      <c r="AA636" s="13">
        <v>2306</v>
      </c>
      <c r="AB636" s="12">
        <v>100</v>
      </c>
      <c r="AC636" s="13">
        <f t="shared" si="108"/>
        <v>356409</v>
      </c>
      <c r="AD636" s="12">
        <v>2.8</v>
      </c>
      <c r="AE636" s="12">
        <f t="shared" si="111"/>
        <v>1.0296194171811581</v>
      </c>
      <c r="AF636" s="12">
        <v>597</v>
      </c>
      <c r="AG636" s="12">
        <f t="shared" si="112"/>
        <v>0</v>
      </c>
      <c r="AH636" s="12">
        <f t="shared" si="113"/>
        <v>0</v>
      </c>
      <c r="AI636" s="12">
        <f t="shared" si="114"/>
        <v>0</v>
      </c>
      <c r="AJ636" s="12">
        <f t="shared" si="115"/>
        <v>0</v>
      </c>
      <c r="AK636" s="12">
        <f t="shared" si="116"/>
        <v>0</v>
      </c>
      <c r="AL636" s="12">
        <f t="shared" si="117"/>
        <v>0</v>
      </c>
      <c r="AM636" s="12">
        <f t="shared" si="118"/>
        <v>0</v>
      </c>
      <c r="AN636" s="12">
        <f t="shared" si="119"/>
        <v>0</v>
      </c>
      <c r="AO636" s="12">
        <v>2</v>
      </c>
      <c r="AP636" s="22">
        <f t="shared" si="109"/>
        <v>946.45669291338584</v>
      </c>
    </row>
    <row r="637" spans="1:42" x14ac:dyDescent="0.3">
      <c r="A637" s="6" t="s">
        <v>972</v>
      </c>
      <c r="B637" s="19" t="s">
        <v>521</v>
      </c>
      <c r="C637" s="6" t="s">
        <v>973</v>
      </c>
      <c r="D637" s="6" t="s">
        <v>28</v>
      </c>
      <c r="F637" s="6">
        <v>2.8</v>
      </c>
      <c r="G637" s="6">
        <v>2</v>
      </c>
      <c r="H637" s="6">
        <v>100</v>
      </c>
      <c r="I637" s="6" t="s">
        <v>95</v>
      </c>
      <c r="J637" s="6">
        <v>610</v>
      </c>
      <c r="K637" s="19">
        <v>41859</v>
      </c>
      <c r="L637" s="7" t="s">
        <v>189</v>
      </c>
      <c r="M637" s="7" t="s">
        <v>294</v>
      </c>
      <c r="N637" s="7" t="s">
        <v>294</v>
      </c>
      <c r="O637" s="7">
        <v>95</v>
      </c>
      <c r="P637" s="19">
        <v>41866</v>
      </c>
      <c r="Q637" s="19">
        <v>41867</v>
      </c>
      <c r="R637" s="7" t="s">
        <v>982</v>
      </c>
      <c r="S637" s="7">
        <v>0.94173228346456694</v>
      </c>
      <c r="T637" s="7">
        <v>4.5</v>
      </c>
      <c r="U637" s="7">
        <v>2088</v>
      </c>
      <c r="V637" s="6">
        <v>610</v>
      </c>
      <c r="W637" s="12">
        <f t="shared" si="110"/>
        <v>0</v>
      </c>
      <c r="X637" s="12">
        <v>2</v>
      </c>
      <c r="Y637" s="13">
        <v>95</v>
      </c>
      <c r="Z637" s="13">
        <v>4.5</v>
      </c>
      <c r="AA637" s="13">
        <v>2088</v>
      </c>
      <c r="AB637" s="12">
        <v>100</v>
      </c>
      <c r="AC637" s="13">
        <f t="shared" si="108"/>
        <v>372100</v>
      </c>
      <c r="AD637" s="12">
        <v>2.8</v>
      </c>
      <c r="AE637" s="12">
        <f t="shared" si="111"/>
        <v>1.0296194171811581</v>
      </c>
      <c r="AF637" s="12">
        <v>610</v>
      </c>
      <c r="AG637" s="12">
        <f t="shared" si="112"/>
        <v>0</v>
      </c>
      <c r="AH637" s="12">
        <f t="shared" si="113"/>
        <v>0</v>
      </c>
      <c r="AI637" s="12">
        <f t="shared" si="114"/>
        <v>0</v>
      </c>
      <c r="AJ637" s="12">
        <f t="shared" si="115"/>
        <v>0</v>
      </c>
      <c r="AK637" s="12">
        <f t="shared" si="116"/>
        <v>0</v>
      </c>
      <c r="AL637" s="12">
        <f t="shared" si="117"/>
        <v>0</v>
      </c>
      <c r="AM637" s="12">
        <f t="shared" si="118"/>
        <v>0</v>
      </c>
      <c r="AN637" s="12">
        <f t="shared" si="119"/>
        <v>0</v>
      </c>
      <c r="AO637" s="12">
        <v>2</v>
      </c>
      <c r="AP637" s="22">
        <f t="shared" si="109"/>
        <v>941.73228346456699</v>
      </c>
    </row>
    <row r="638" spans="1:42" x14ac:dyDescent="0.3">
      <c r="A638" s="6" t="s">
        <v>972</v>
      </c>
      <c r="B638" s="19" t="s">
        <v>523</v>
      </c>
      <c r="C638" s="6" t="s">
        <v>973</v>
      </c>
      <c r="D638" s="6" t="s">
        <v>28</v>
      </c>
      <c r="F638" s="6">
        <v>2.8</v>
      </c>
      <c r="G638" s="6">
        <v>2</v>
      </c>
      <c r="H638" s="6">
        <v>100</v>
      </c>
      <c r="I638" s="6" t="s">
        <v>95</v>
      </c>
      <c r="J638" s="6">
        <v>626</v>
      </c>
      <c r="K638" s="19">
        <v>41859</v>
      </c>
      <c r="L638" s="7" t="s">
        <v>189</v>
      </c>
      <c r="M638" s="7" t="s">
        <v>294</v>
      </c>
      <c r="N638" s="7" t="s">
        <v>294</v>
      </c>
      <c r="O638" s="7">
        <v>95</v>
      </c>
      <c r="P638" s="19">
        <v>41867</v>
      </c>
      <c r="Q638" s="19">
        <v>41868</v>
      </c>
      <c r="R638" s="7" t="s">
        <v>983</v>
      </c>
      <c r="S638" s="7">
        <v>0.87086614173228338</v>
      </c>
      <c r="T638" s="7">
        <v>4.2699999999999996</v>
      </c>
      <c r="U638" s="7">
        <v>2041</v>
      </c>
      <c r="V638" s="6">
        <v>626</v>
      </c>
      <c r="W638" s="12">
        <f t="shared" si="110"/>
        <v>0</v>
      </c>
      <c r="X638" s="12">
        <v>2</v>
      </c>
      <c r="Y638" s="13">
        <v>95</v>
      </c>
      <c r="Z638" s="13">
        <v>4.2699999999999996</v>
      </c>
      <c r="AA638" s="13">
        <v>2041</v>
      </c>
      <c r="AB638" s="12">
        <v>100</v>
      </c>
      <c r="AC638" s="13">
        <f t="shared" si="108"/>
        <v>391876</v>
      </c>
      <c r="AD638" s="12">
        <v>2.8</v>
      </c>
      <c r="AE638" s="12">
        <f t="shared" si="111"/>
        <v>1.0296194171811581</v>
      </c>
      <c r="AF638" s="12">
        <v>626</v>
      </c>
      <c r="AG638" s="12">
        <f t="shared" si="112"/>
        <v>0</v>
      </c>
      <c r="AH638" s="12">
        <f t="shared" si="113"/>
        <v>0</v>
      </c>
      <c r="AI638" s="12">
        <f t="shared" si="114"/>
        <v>0</v>
      </c>
      <c r="AJ638" s="12">
        <f t="shared" si="115"/>
        <v>0</v>
      </c>
      <c r="AK638" s="12">
        <f t="shared" si="116"/>
        <v>0</v>
      </c>
      <c r="AL638" s="12">
        <f t="shared" si="117"/>
        <v>0</v>
      </c>
      <c r="AM638" s="12">
        <f t="shared" si="118"/>
        <v>0</v>
      </c>
      <c r="AN638" s="12">
        <f t="shared" si="119"/>
        <v>0</v>
      </c>
      <c r="AO638" s="12">
        <v>2</v>
      </c>
      <c r="AP638" s="22">
        <f t="shared" si="109"/>
        <v>870.86614173228338</v>
      </c>
    </row>
    <row r="639" spans="1:42" x14ac:dyDescent="0.3">
      <c r="A639" s="6" t="s">
        <v>972</v>
      </c>
      <c r="B639" s="19" t="s">
        <v>525</v>
      </c>
      <c r="C639" s="6" t="s">
        <v>973</v>
      </c>
      <c r="D639" s="6" t="s">
        <v>28</v>
      </c>
      <c r="F639" s="6">
        <v>2.9</v>
      </c>
      <c r="G639" s="6">
        <v>2</v>
      </c>
      <c r="H639" s="6">
        <v>100</v>
      </c>
      <c r="I639" s="6" t="s">
        <v>95</v>
      </c>
      <c r="J639" s="6">
        <v>631</v>
      </c>
      <c r="K639" s="19">
        <v>41859</v>
      </c>
      <c r="L639" s="7" t="s">
        <v>189</v>
      </c>
      <c r="M639" s="7" t="s">
        <v>294</v>
      </c>
      <c r="N639" s="7" t="s">
        <v>294</v>
      </c>
      <c r="O639" s="7">
        <v>95</v>
      </c>
      <c r="P639" s="19">
        <v>41868</v>
      </c>
      <c r="Q639" s="19">
        <v>41869</v>
      </c>
      <c r="R639" s="7" t="s">
        <v>984</v>
      </c>
      <c r="S639" s="7">
        <v>0.67874015748031513</v>
      </c>
      <c r="T639" s="7">
        <v>4.24</v>
      </c>
      <c r="U639" s="7">
        <v>2005</v>
      </c>
      <c r="V639" s="6">
        <v>631</v>
      </c>
      <c r="W639" s="12">
        <f t="shared" si="110"/>
        <v>0</v>
      </c>
      <c r="X639" s="12">
        <v>2</v>
      </c>
      <c r="Y639" s="13">
        <v>95</v>
      </c>
      <c r="Z639" s="13">
        <v>4.24</v>
      </c>
      <c r="AA639" s="13">
        <v>2005</v>
      </c>
      <c r="AB639" s="12">
        <v>100</v>
      </c>
      <c r="AC639" s="13">
        <f t="shared" si="108"/>
        <v>398161</v>
      </c>
      <c r="AD639" s="12">
        <v>2.9</v>
      </c>
      <c r="AE639" s="12">
        <f t="shared" si="111"/>
        <v>1.0647107369924282</v>
      </c>
      <c r="AF639" s="12">
        <v>631</v>
      </c>
      <c r="AG639" s="12">
        <f t="shared" si="112"/>
        <v>0</v>
      </c>
      <c r="AH639" s="12">
        <f t="shared" si="113"/>
        <v>0</v>
      </c>
      <c r="AI639" s="12">
        <f t="shared" si="114"/>
        <v>0</v>
      </c>
      <c r="AJ639" s="12">
        <f t="shared" si="115"/>
        <v>0</v>
      </c>
      <c r="AK639" s="12">
        <f t="shared" si="116"/>
        <v>0</v>
      </c>
      <c r="AL639" s="12">
        <f t="shared" si="117"/>
        <v>0</v>
      </c>
      <c r="AM639" s="12">
        <f t="shared" si="118"/>
        <v>0</v>
      </c>
      <c r="AN639" s="12">
        <f t="shared" si="119"/>
        <v>0</v>
      </c>
      <c r="AO639" s="12">
        <v>2</v>
      </c>
      <c r="AP639" s="22">
        <f t="shared" si="109"/>
        <v>678.74015748031513</v>
      </c>
    </row>
    <row r="640" spans="1:42" x14ac:dyDescent="0.3">
      <c r="A640" s="6" t="s">
        <v>972</v>
      </c>
      <c r="B640" s="19" t="s">
        <v>527</v>
      </c>
      <c r="C640" s="6" t="s">
        <v>973</v>
      </c>
      <c r="D640" s="6" t="s">
        <v>28</v>
      </c>
      <c r="F640" s="6">
        <v>2.9</v>
      </c>
      <c r="G640" s="6">
        <v>2</v>
      </c>
      <c r="H640" s="6">
        <v>100</v>
      </c>
      <c r="I640" s="6" t="s">
        <v>95</v>
      </c>
      <c r="J640" s="6">
        <v>645</v>
      </c>
      <c r="K640" s="19">
        <v>41859</v>
      </c>
      <c r="L640" s="7" t="s">
        <v>189</v>
      </c>
      <c r="M640" s="7" t="s">
        <v>294</v>
      </c>
      <c r="N640" s="7" t="s">
        <v>294</v>
      </c>
      <c r="O640" s="7">
        <v>95</v>
      </c>
      <c r="P640" s="19">
        <v>41869</v>
      </c>
      <c r="Q640" s="19">
        <v>41870</v>
      </c>
      <c r="R640" s="7" t="s">
        <v>985</v>
      </c>
      <c r="S640" s="7">
        <v>0.71023622047244095</v>
      </c>
      <c r="T640" s="7">
        <v>4.3099999999999996</v>
      </c>
      <c r="U640" s="7">
        <v>2057</v>
      </c>
      <c r="V640" s="6">
        <v>645</v>
      </c>
      <c r="W640" s="12">
        <f t="shared" si="110"/>
        <v>0</v>
      </c>
      <c r="X640" s="12">
        <v>2</v>
      </c>
      <c r="Y640" s="13">
        <v>95</v>
      </c>
      <c r="Z640" s="13">
        <v>4.3099999999999996</v>
      </c>
      <c r="AA640" s="13">
        <v>2057</v>
      </c>
      <c r="AB640" s="12">
        <v>100</v>
      </c>
      <c r="AC640" s="13">
        <f t="shared" si="108"/>
        <v>416025</v>
      </c>
      <c r="AD640" s="12">
        <v>2.9</v>
      </c>
      <c r="AE640" s="12">
        <f t="shared" si="111"/>
        <v>1.0647107369924282</v>
      </c>
      <c r="AF640" s="12">
        <v>645</v>
      </c>
      <c r="AG640" s="12">
        <f t="shared" si="112"/>
        <v>0</v>
      </c>
      <c r="AH640" s="12">
        <f t="shared" si="113"/>
        <v>0</v>
      </c>
      <c r="AI640" s="12">
        <f t="shared" si="114"/>
        <v>0</v>
      </c>
      <c r="AJ640" s="12">
        <f t="shared" si="115"/>
        <v>0</v>
      </c>
      <c r="AK640" s="12">
        <f t="shared" si="116"/>
        <v>0</v>
      </c>
      <c r="AL640" s="12">
        <f t="shared" si="117"/>
        <v>0</v>
      </c>
      <c r="AM640" s="12">
        <f t="shared" si="118"/>
        <v>0</v>
      </c>
      <c r="AN640" s="12">
        <f t="shared" si="119"/>
        <v>0</v>
      </c>
      <c r="AO640" s="12">
        <v>2</v>
      </c>
      <c r="AP640" s="22">
        <f t="shared" si="109"/>
        <v>710.236220472441</v>
      </c>
    </row>
    <row r="641" spans="1:42" x14ac:dyDescent="0.3">
      <c r="A641" s="6" t="s">
        <v>972</v>
      </c>
      <c r="B641" s="19" t="s">
        <v>529</v>
      </c>
      <c r="C641" s="6" t="s">
        <v>973</v>
      </c>
      <c r="D641" s="6" t="s">
        <v>28</v>
      </c>
      <c r="F641" s="6">
        <v>2.9</v>
      </c>
      <c r="G641" s="6">
        <v>2</v>
      </c>
      <c r="H641" s="6">
        <v>100</v>
      </c>
      <c r="I641" s="6" t="s">
        <v>95</v>
      </c>
      <c r="J641" s="6">
        <v>651</v>
      </c>
      <c r="K641" s="19">
        <v>41859</v>
      </c>
      <c r="L641" s="7" t="s">
        <v>189</v>
      </c>
      <c r="M641" s="7" t="s">
        <v>294</v>
      </c>
      <c r="N641" s="7" t="s">
        <v>294</v>
      </c>
      <c r="O641" s="7">
        <v>95</v>
      </c>
      <c r="P641" s="19">
        <v>41870</v>
      </c>
      <c r="Q641" s="19">
        <v>41871</v>
      </c>
      <c r="R641" s="7" t="s">
        <v>986</v>
      </c>
      <c r="S641" s="7">
        <v>0.6692913385826772</v>
      </c>
      <c r="T641" s="7">
        <v>4.43</v>
      </c>
      <c r="U641" s="7">
        <v>2157</v>
      </c>
      <c r="V641" s="6">
        <v>651</v>
      </c>
      <c r="W641" s="12">
        <f t="shared" si="110"/>
        <v>0</v>
      </c>
      <c r="X641" s="12">
        <v>2</v>
      </c>
      <c r="Y641" s="13">
        <v>95</v>
      </c>
      <c r="Z641" s="13">
        <v>4.43</v>
      </c>
      <c r="AA641" s="13">
        <v>2157</v>
      </c>
      <c r="AB641" s="12">
        <v>100</v>
      </c>
      <c r="AC641" s="13">
        <f t="shared" si="108"/>
        <v>423801</v>
      </c>
      <c r="AD641" s="12">
        <v>2.9</v>
      </c>
      <c r="AE641" s="12">
        <f t="shared" si="111"/>
        <v>1.0647107369924282</v>
      </c>
      <c r="AF641" s="12">
        <v>651</v>
      </c>
      <c r="AG641" s="12">
        <f t="shared" si="112"/>
        <v>0</v>
      </c>
      <c r="AH641" s="12">
        <f t="shared" si="113"/>
        <v>0</v>
      </c>
      <c r="AI641" s="12">
        <f t="shared" si="114"/>
        <v>0</v>
      </c>
      <c r="AJ641" s="12">
        <f t="shared" si="115"/>
        <v>0</v>
      </c>
      <c r="AK641" s="12">
        <f t="shared" si="116"/>
        <v>0</v>
      </c>
      <c r="AL641" s="12">
        <f t="shared" si="117"/>
        <v>0</v>
      </c>
      <c r="AM641" s="12">
        <f t="shared" si="118"/>
        <v>0</v>
      </c>
      <c r="AN641" s="12">
        <f t="shared" si="119"/>
        <v>0</v>
      </c>
      <c r="AO641" s="12">
        <v>2</v>
      </c>
      <c r="AP641" s="22">
        <f t="shared" si="109"/>
        <v>669.29133858267721</v>
      </c>
    </row>
    <row r="642" spans="1:42" x14ac:dyDescent="0.3">
      <c r="A642" s="6" t="s">
        <v>972</v>
      </c>
      <c r="B642" s="19" t="s">
        <v>412</v>
      </c>
      <c r="C642" s="6" t="s">
        <v>973</v>
      </c>
      <c r="D642" s="6" t="s">
        <v>28</v>
      </c>
      <c r="F642" s="6">
        <v>2.9</v>
      </c>
      <c r="G642" s="6">
        <v>2</v>
      </c>
      <c r="H642" s="6">
        <v>100</v>
      </c>
      <c r="I642" s="6" t="s">
        <v>95</v>
      </c>
      <c r="J642" s="6">
        <v>664</v>
      </c>
      <c r="K642" s="19">
        <v>41859</v>
      </c>
      <c r="L642" s="7" t="s">
        <v>189</v>
      </c>
      <c r="M642" s="7" t="s">
        <v>294</v>
      </c>
      <c r="N642" s="7" t="s">
        <v>294</v>
      </c>
      <c r="O642" s="7">
        <v>95</v>
      </c>
      <c r="P642" s="19">
        <v>41871</v>
      </c>
      <c r="Q642" s="19">
        <v>41872</v>
      </c>
      <c r="R642" s="7" t="s">
        <v>987</v>
      </c>
      <c r="S642" s="7">
        <v>0.42834645669291338</v>
      </c>
      <c r="T642" s="7">
        <v>4.6500000000000004</v>
      </c>
      <c r="U642" s="7">
        <v>1536</v>
      </c>
      <c r="V642" s="6">
        <v>664</v>
      </c>
      <c r="W642" s="12">
        <f t="shared" si="110"/>
        <v>0</v>
      </c>
      <c r="X642" s="12">
        <v>2</v>
      </c>
      <c r="Y642" s="13">
        <v>95</v>
      </c>
      <c r="Z642" s="13">
        <v>4.6500000000000004</v>
      </c>
      <c r="AA642" s="13">
        <v>1536</v>
      </c>
      <c r="AB642" s="12">
        <v>100</v>
      </c>
      <c r="AC642" s="13">
        <f t="shared" ref="AC642:AC705" si="120">V642^2</f>
        <v>440896</v>
      </c>
      <c r="AD642" s="12">
        <v>2.9</v>
      </c>
      <c r="AE642" s="12">
        <f t="shared" si="111"/>
        <v>1.0647107369924282</v>
      </c>
      <c r="AF642" s="12">
        <v>664</v>
      </c>
      <c r="AG642" s="12">
        <f t="shared" si="112"/>
        <v>0</v>
      </c>
      <c r="AH642" s="12">
        <f t="shared" si="113"/>
        <v>0</v>
      </c>
      <c r="AI642" s="12">
        <f t="shared" si="114"/>
        <v>0</v>
      </c>
      <c r="AJ642" s="12">
        <f t="shared" si="115"/>
        <v>0</v>
      </c>
      <c r="AK642" s="12">
        <f t="shared" si="116"/>
        <v>0</v>
      </c>
      <c r="AL642" s="12">
        <f t="shared" si="117"/>
        <v>0</v>
      </c>
      <c r="AM642" s="12">
        <f t="shared" si="118"/>
        <v>0</v>
      </c>
      <c r="AN642" s="12">
        <f t="shared" si="119"/>
        <v>0</v>
      </c>
      <c r="AO642" s="12">
        <v>2</v>
      </c>
      <c r="AP642" s="22">
        <f t="shared" ref="AP642:AP705" si="121">S642*1000</f>
        <v>428.34645669291336</v>
      </c>
    </row>
    <row r="643" spans="1:42" x14ac:dyDescent="0.3">
      <c r="A643" s="6" t="s">
        <v>988</v>
      </c>
      <c r="B643" s="19" t="s">
        <v>595</v>
      </c>
      <c r="C643" s="6" t="s">
        <v>989</v>
      </c>
      <c r="D643" s="6" t="s">
        <v>28</v>
      </c>
      <c r="F643" s="6">
        <v>3.2</v>
      </c>
      <c r="G643" s="6">
        <v>2</v>
      </c>
      <c r="H643" s="6">
        <v>53</v>
      </c>
      <c r="I643" s="6" t="s">
        <v>95</v>
      </c>
      <c r="J643" s="6">
        <v>1939</v>
      </c>
      <c r="K643" s="19">
        <v>41740</v>
      </c>
      <c r="L643" s="7" t="s">
        <v>229</v>
      </c>
      <c r="M643" s="7" t="s">
        <v>32</v>
      </c>
      <c r="N643" s="7" t="s">
        <v>294</v>
      </c>
      <c r="O643" s="7">
        <v>94</v>
      </c>
      <c r="P643" s="19">
        <v>41743</v>
      </c>
      <c r="Q643" s="19">
        <v>41744</v>
      </c>
      <c r="R643" s="7" t="s">
        <v>990</v>
      </c>
      <c r="S643" s="7">
        <v>7.0866141732283464E-2</v>
      </c>
      <c r="T643" s="7">
        <v>3.39</v>
      </c>
      <c r="U643" s="7">
        <v>1048</v>
      </c>
      <c r="V643" s="6">
        <v>1939</v>
      </c>
      <c r="W643" s="12">
        <f t="shared" ref="W643:W706" si="122">IF(I643="Yes",1,0)</f>
        <v>0</v>
      </c>
      <c r="X643" s="12">
        <v>2</v>
      </c>
      <c r="Y643" s="13">
        <v>94</v>
      </c>
      <c r="Z643" s="13">
        <v>3.39</v>
      </c>
      <c r="AA643" s="13">
        <v>1048</v>
      </c>
      <c r="AB643" s="12">
        <v>53</v>
      </c>
      <c r="AC643" s="13">
        <f t="shared" si="120"/>
        <v>3759721</v>
      </c>
      <c r="AD643" s="12">
        <v>3.2</v>
      </c>
      <c r="AE643" s="12">
        <f t="shared" ref="AE643:AE706" si="123">LN(AD643)</f>
        <v>1.1631508098056809</v>
      </c>
      <c r="AF643" s="12">
        <v>1939</v>
      </c>
      <c r="AG643" s="12">
        <f t="shared" ref="AG643:AG706" si="124">IF(L643="action",1,0)</f>
        <v>0</v>
      </c>
      <c r="AH643" s="12">
        <f t="shared" ref="AH643:AH706" si="125">IF(L643="animation",1,0)</f>
        <v>0</v>
      </c>
      <c r="AI643" s="12">
        <f t="shared" ref="AI643:AI706" si="126">IF(L643="children",1,0)</f>
        <v>0</v>
      </c>
      <c r="AJ643" s="12">
        <f t="shared" ref="AJ643:AJ706" si="127">IF(L643="comedy",1,0)</f>
        <v>1</v>
      </c>
      <c r="AK643" s="12">
        <f t="shared" ref="AK643:AK706" si="128">IF(L643="drama",1,0)</f>
        <v>0</v>
      </c>
      <c r="AL643" s="12">
        <f t="shared" ref="AL643:AL706" si="129">IF(L643="fantasy",1,0)</f>
        <v>0</v>
      </c>
      <c r="AM643" s="12">
        <f t="shared" ref="AM643:AM706" si="130">IF(L643="romance",1,0)</f>
        <v>0</v>
      </c>
      <c r="AN643" s="12">
        <f t="shared" ref="AN643:AN706" si="131">IF(L643="suspense",1,0)</f>
        <v>0</v>
      </c>
      <c r="AO643" s="12">
        <v>2</v>
      </c>
      <c r="AP643" s="22">
        <f t="shared" si="121"/>
        <v>70.866141732283467</v>
      </c>
    </row>
    <row r="644" spans="1:42" x14ac:dyDescent="0.3">
      <c r="A644" s="6" t="s">
        <v>988</v>
      </c>
      <c r="B644" s="19" t="s">
        <v>597</v>
      </c>
      <c r="C644" s="6" t="s">
        <v>989</v>
      </c>
      <c r="D644" s="6" t="s">
        <v>28</v>
      </c>
      <c r="F644" s="6">
        <v>5.2</v>
      </c>
      <c r="G644" s="6">
        <v>2</v>
      </c>
      <c r="H644" s="6">
        <v>53</v>
      </c>
      <c r="I644" s="6" t="s">
        <v>95</v>
      </c>
      <c r="J644" s="6">
        <v>1406</v>
      </c>
      <c r="K644" s="19">
        <v>41740</v>
      </c>
      <c r="L644" s="7" t="s">
        <v>229</v>
      </c>
      <c r="M644" s="7" t="s">
        <v>32</v>
      </c>
      <c r="N644" s="7" t="s">
        <v>294</v>
      </c>
      <c r="O644" s="7">
        <v>94</v>
      </c>
      <c r="P644" s="19">
        <v>41744</v>
      </c>
      <c r="Q644" s="19">
        <v>41745</v>
      </c>
      <c r="R644" s="7" t="s">
        <v>991</v>
      </c>
      <c r="S644" s="7">
        <v>6.1417322834645675E-2</v>
      </c>
      <c r="T644" s="7">
        <v>6.49</v>
      </c>
      <c r="U644" s="7">
        <v>968</v>
      </c>
      <c r="V644" s="6">
        <v>1406</v>
      </c>
      <c r="W644" s="12">
        <f t="shared" si="122"/>
        <v>0</v>
      </c>
      <c r="X644" s="12">
        <v>2</v>
      </c>
      <c r="Y644" s="13">
        <v>94</v>
      </c>
      <c r="Z644" s="13">
        <v>6.49</v>
      </c>
      <c r="AA644" s="13">
        <v>968</v>
      </c>
      <c r="AB644" s="12">
        <v>53</v>
      </c>
      <c r="AC644" s="13">
        <f t="shared" si="120"/>
        <v>1976836</v>
      </c>
      <c r="AD644" s="12">
        <v>5.2</v>
      </c>
      <c r="AE644" s="12">
        <f t="shared" si="123"/>
        <v>1.6486586255873816</v>
      </c>
      <c r="AF644" s="12">
        <v>1406</v>
      </c>
      <c r="AG644" s="12">
        <f t="shared" si="124"/>
        <v>0</v>
      </c>
      <c r="AH644" s="12">
        <f t="shared" si="125"/>
        <v>0</v>
      </c>
      <c r="AI644" s="12">
        <f t="shared" si="126"/>
        <v>0</v>
      </c>
      <c r="AJ644" s="12">
        <f t="shared" si="127"/>
        <v>1</v>
      </c>
      <c r="AK644" s="12">
        <f t="shared" si="128"/>
        <v>0</v>
      </c>
      <c r="AL644" s="12">
        <f t="shared" si="129"/>
        <v>0</v>
      </c>
      <c r="AM644" s="12">
        <f t="shared" si="130"/>
        <v>0</v>
      </c>
      <c r="AN644" s="12">
        <f t="shared" si="131"/>
        <v>0</v>
      </c>
      <c r="AO644" s="12">
        <v>2</v>
      </c>
      <c r="AP644" s="22">
        <f t="shared" si="121"/>
        <v>61.417322834645674</v>
      </c>
    </row>
    <row r="645" spans="1:42" x14ac:dyDescent="0.3">
      <c r="A645" s="6" t="s">
        <v>992</v>
      </c>
      <c r="B645" s="19" t="s">
        <v>993</v>
      </c>
      <c r="C645" s="6" t="s">
        <v>994</v>
      </c>
      <c r="D645" s="6" t="s">
        <v>187</v>
      </c>
      <c r="F645" s="6">
        <v>4</v>
      </c>
      <c r="G645" s="6">
        <v>5</v>
      </c>
      <c r="H645" s="6">
        <v>31</v>
      </c>
      <c r="I645" s="6" t="s">
        <v>95</v>
      </c>
      <c r="J645" s="6">
        <v>554</v>
      </c>
      <c r="K645" s="19">
        <v>41656</v>
      </c>
      <c r="L645" s="7" t="s">
        <v>31</v>
      </c>
      <c r="M645" s="7" t="s">
        <v>293</v>
      </c>
      <c r="N645" s="7" t="s">
        <v>189</v>
      </c>
      <c r="O645" s="7">
        <v>91</v>
      </c>
      <c r="P645" s="19">
        <v>41657</v>
      </c>
      <c r="Q645" s="19">
        <v>41658</v>
      </c>
      <c r="R645" s="7" t="s">
        <v>995</v>
      </c>
      <c r="S645" s="7">
        <v>1.4204724409448819</v>
      </c>
      <c r="T645" s="7">
        <v>4.83</v>
      </c>
      <c r="U645" s="7">
        <v>3674</v>
      </c>
      <c r="V645" s="6">
        <v>554</v>
      </c>
      <c r="W645" s="12">
        <f t="shared" si="122"/>
        <v>0</v>
      </c>
      <c r="X645" s="12">
        <v>5</v>
      </c>
      <c r="Y645" s="13">
        <v>91</v>
      </c>
      <c r="Z645" s="13">
        <v>4.83</v>
      </c>
      <c r="AA645" s="13">
        <v>3674</v>
      </c>
      <c r="AB645" s="12">
        <v>31</v>
      </c>
      <c r="AC645" s="13">
        <f t="shared" si="120"/>
        <v>306916</v>
      </c>
      <c r="AD645" s="12">
        <v>4</v>
      </c>
      <c r="AE645" s="12">
        <f t="shared" si="123"/>
        <v>1.3862943611198906</v>
      </c>
      <c r="AF645" s="12">
        <v>554</v>
      </c>
      <c r="AG645" s="12">
        <f t="shared" si="124"/>
        <v>0</v>
      </c>
      <c r="AH645" s="12">
        <f t="shared" si="125"/>
        <v>0</v>
      </c>
      <c r="AI645" s="12">
        <f t="shared" si="126"/>
        <v>0</v>
      </c>
      <c r="AJ645" s="12">
        <f t="shared" si="127"/>
        <v>0</v>
      </c>
      <c r="AK645" s="12">
        <f t="shared" si="128"/>
        <v>1</v>
      </c>
      <c r="AL645" s="12">
        <f t="shared" si="129"/>
        <v>0</v>
      </c>
      <c r="AM645" s="12">
        <f t="shared" si="130"/>
        <v>0</v>
      </c>
      <c r="AN645" s="12">
        <f t="shared" si="131"/>
        <v>0</v>
      </c>
      <c r="AO645" s="12">
        <v>5</v>
      </c>
      <c r="AP645" s="22">
        <f t="shared" si="121"/>
        <v>1420.472440944882</v>
      </c>
    </row>
    <row r="646" spans="1:42" x14ac:dyDescent="0.3">
      <c r="A646" s="6" t="s">
        <v>992</v>
      </c>
      <c r="B646" s="19" t="s">
        <v>996</v>
      </c>
      <c r="C646" s="6" t="s">
        <v>994</v>
      </c>
      <c r="D646" s="6" t="s">
        <v>187</v>
      </c>
      <c r="F646" s="6">
        <v>4.0999999999999996</v>
      </c>
      <c r="G646" s="6">
        <v>5</v>
      </c>
      <c r="H646" s="6">
        <v>31</v>
      </c>
      <c r="I646" s="6" t="s">
        <v>95</v>
      </c>
      <c r="J646" s="6">
        <v>578</v>
      </c>
      <c r="K646" s="19">
        <v>41656</v>
      </c>
      <c r="L646" s="7" t="s">
        <v>31</v>
      </c>
      <c r="M646" s="7" t="s">
        <v>293</v>
      </c>
      <c r="N646" s="7" t="s">
        <v>189</v>
      </c>
      <c r="O646" s="7">
        <v>91</v>
      </c>
      <c r="P646" s="19">
        <v>41658</v>
      </c>
      <c r="Q646" s="19">
        <v>41659</v>
      </c>
      <c r="R646" s="7" t="s">
        <v>997</v>
      </c>
      <c r="S646" s="7">
        <v>1.0866141732283465</v>
      </c>
      <c r="T646" s="7">
        <v>5.13</v>
      </c>
      <c r="U646" s="7">
        <v>3522</v>
      </c>
      <c r="V646" s="6">
        <v>578</v>
      </c>
      <c r="W646" s="12">
        <f t="shared" si="122"/>
        <v>0</v>
      </c>
      <c r="X646" s="12">
        <v>5</v>
      </c>
      <c r="Y646" s="13">
        <v>91</v>
      </c>
      <c r="Z646" s="13">
        <v>5.13</v>
      </c>
      <c r="AA646" s="13">
        <v>3522</v>
      </c>
      <c r="AB646" s="12">
        <v>31</v>
      </c>
      <c r="AC646" s="13">
        <f t="shared" si="120"/>
        <v>334084</v>
      </c>
      <c r="AD646" s="12">
        <v>4.0999999999999996</v>
      </c>
      <c r="AE646" s="12">
        <f t="shared" si="123"/>
        <v>1.410986973710262</v>
      </c>
      <c r="AF646" s="12">
        <v>578</v>
      </c>
      <c r="AG646" s="12">
        <f t="shared" si="124"/>
        <v>0</v>
      </c>
      <c r="AH646" s="12">
        <f t="shared" si="125"/>
        <v>0</v>
      </c>
      <c r="AI646" s="12">
        <f t="shared" si="126"/>
        <v>0</v>
      </c>
      <c r="AJ646" s="12">
        <f t="shared" si="127"/>
        <v>0</v>
      </c>
      <c r="AK646" s="12">
        <f t="shared" si="128"/>
        <v>1</v>
      </c>
      <c r="AL646" s="12">
        <f t="shared" si="129"/>
        <v>0</v>
      </c>
      <c r="AM646" s="12">
        <f t="shared" si="130"/>
        <v>0</v>
      </c>
      <c r="AN646" s="12">
        <f t="shared" si="131"/>
        <v>0</v>
      </c>
      <c r="AO646" s="12">
        <v>5</v>
      </c>
      <c r="AP646" s="22">
        <f t="shared" si="121"/>
        <v>1086.6141732283465</v>
      </c>
    </row>
    <row r="647" spans="1:42" x14ac:dyDescent="0.3">
      <c r="A647" s="6" t="s">
        <v>992</v>
      </c>
      <c r="B647" s="19" t="s">
        <v>998</v>
      </c>
      <c r="C647" s="6" t="s">
        <v>994</v>
      </c>
      <c r="D647" s="6" t="s">
        <v>187</v>
      </c>
      <c r="F647" s="6">
        <v>4</v>
      </c>
      <c r="G647" s="6">
        <v>5</v>
      </c>
      <c r="H647" s="6">
        <v>29</v>
      </c>
      <c r="I647" s="6" t="s">
        <v>95</v>
      </c>
      <c r="J647" s="6">
        <v>603</v>
      </c>
      <c r="K647" s="19">
        <v>41656</v>
      </c>
      <c r="L647" s="7" t="s">
        <v>31</v>
      </c>
      <c r="M647" s="7" t="s">
        <v>293</v>
      </c>
      <c r="N647" s="7" t="s">
        <v>189</v>
      </c>
      <c r="O647" s="7">
        <v>91</v>
      </c>
      <c r="P647" s="19">
        <v>41659</v>
      </c>
      <c r="Q647" s="19">
        <v>41660</v>
      </c>
      <c r="R647" s="7" t="s">
        <v>999</v>
      </c>
      <c r="S647" s="7">
        <v>1.1007874015748031</v>
      </c>
      <c r="T647" s="7">
        <v>4.58</v>
      </c>
      <c r="U647" s="7">
        <v>3432</v>
      </c>
      <c r="V647" s="6">
        <v>603</v>
      </c>
      <c r="W647" s="12">
        <f t="shared" si="122"/>
        <v>0</v>
      </c>
      <c r="X647" s="12">
        <v>5</v>
      </c>
      <c r="Y647" s="13">
        <v>91</v>
      </c>
      <c r="Z647" s="13">
        <v>4.58</v>
      </c>
      <c r="AA647" s="13">
        <v>3432</v>
      </c>
      <c r="AB647" s="12">
        <v>29</v>
      </c>
      <c r="AC647" s="13">
        <f t="shared" si="120"/>
        <v>363609</v>
      </c>
      <c r="AD647" s="12">
        <v>4</v>
      </c>
      <c r="AE647" s="12">
        <f t="shared" si="123"/>
        <v>1.3862943611198906</v>
      </c>
      <c r="AF647" s="12">
        <v>603</v>
      </c>
      <c r="AG647" s="12">
        <f t="shared" si="124"/>
        <v>0</v>
      </c>
      <c r="AH647" s="12">
        <f t="shared" si="125"/>
        <v>0</v>
      </c>
      <c r="AI647" s="12">
        <f t="shared" si="126"/>
        <v>0</v>
      </c>
      <c r="AJ647" s="12">
        <f t="shared" si="127"/>
        <v>0</v>
      </c>
      <c r="AK647" s="12">
        <f t="shared" si="128"/>
        <v>1</v>
      </c>
      <c r="AL647" s="12">
        <f t="shared" si="129"/>
        <v>0</v>
      </c>
      <c r="AM647" s="12">
        <f t="shared" si="130"/>
        <v>0</v>
      </c>
      <c r="AN647" s="12">
        <f t="shared" si="131"/>
        <v>0</v>
      </c>
      <c r="AO647" s="12">
        <v>5</v>
      </c>
      <c r="AP647" s="22">
        <f t="shared" si="121"/>
        <v>1100.7874015748032</v>
      </c>
    </row>
    <row r="648" spans="1:42" x14ac:dyDescent="0.3">
      <c r="A648" s="6" t="s">
        <v>992</v>
      </c>
      <c r="B648" s="19" t="s">
        <v>1000</v>
      </c>
      <c r="C648" s="6" t="s">
        <v>994</v>
      </c>
      <c r="D648" s="6" t="s">
        <v>187</v>
      </c>
      <c r="F648" s="6">
        <v>4.2</v>
      </c>
      <c r="G648" s="6">
        <v>5</v>
      </c>
      <c r="H648" s="6">
        <v>29</v>
      </c>
      <c r="I648" s="6" t="s">
        <v>95</v>
      </c>
      <c r="J648" s="6">
        <v>622</v>
      </c>
      <c r="K648" s="19">
        <v>41656</v>
      </c>
      <c r="L648" s="7" t="s">
        <v>31</v>
      </c>
      <c r="M648" s="7" t="s">
        <v>293</v>
      </c>
      <c r="N648" s="7" t="s">
        <v>189</v>
      </c>
      <c r="O648" s="7">
        <v>91</v>
      </c>
      <c r="P648" s="19">
        <v>41660</v>
      </c>
      <c r="Q648" s="19">
        <v>41661</v>
      </c>
      <c r="R648" s="7" t="s">
        <v>1001</v>
      </c>
      <c r="S648" s="7">
        <v>1.0488188976377952</v>
      </c>
      <c r="T648" s="7">
        <v>5.15</v>
      </c>
      <c r="U648" s="7">
        <v>3387</v>
      </c>
      <c r="V648" s="6">
        <v>622</v>
      </c>
      <c r="W648" s="12">
        <f t="shared" si="122"/>
        <v>0</v>
      </c>
      <c r="X648" s="12">
        <v>5</v>
      </c>
      <c r="Y648" s="13">
        <v>91</v>
      </c>
      <c r="Z648" s="13">
        <v>5.15</v>
      </c>
      <c r="AA648" s="13">
        <v>3387</v>
      </c>
      <c r="AB648" s="12">
        <v>29</v>
      </c>
      <c r="AC648" s="13">
        <f t="shared" si="120"/>
        <v>386884</v>
      </c>
      <c r="AD648" s="12">
        <v>4.2</v>
      </c>
      <c r="AE648" s="12">
        <f t="shared" si="123"/>
        <v>1.4350845252893227</v>
      </c>
      <c r="AF648" s="12">
        <v>622</v>
      </c>
      <c r="AG648" s="12">
        <f t="shared" si="124"/>
        <v>0</v>
      </c>
      <c r="AH648" s="12">
        <f t="shared" si="125"/>
        <v>0</v>
      </c>
      <c r="AI648" s="12">
        <f t="shared" si="126"/>
        <v>0</v>
      </c>
      <c r="AJ648" s="12">
        <f t="shared" si="127"/>
        <v>0</v>
      </c>
      <c r="AK648" s="12">
        <f t="shared" si="128"/>
        <v>1</v>
      </c>
      <c r="AL648" s="12">
        <f t="shared" si="129"/>
        <v>0</v>
      </c>
      <c r="AM648" s="12">
        <f t="shared" si="130"/>
        <v>0</v>
      </c>
      <c r="AN648" s="12">
        <f t="shared" si="131"/>
        <v>0</v>
      </c>
      <c r="AO648" s="12">
        <v>5</v>
      </c>
      <c r="AP648" s="22">
        <f t="shared" si="121"/>
        <v>1048.8188976377953</v>
      </c>
    </row>
    <row r="649" spans="1:42" x14ac:dyDescent="0.3">
      <c r="A649" s="6" t="s">
        <v>992</v>
      </c>
      <c r="B649" s="19" t="s">
        <v>910</v>
      </c>
      <c r="C649" s="6" t="s">
        <v>994</v>
      </c>
      <c r="D649" s="6" t="s">
        <v>187</v>
      </c>
      <c r="F649" s="6">
        <v>4.8</v>
      </c>
      <c r="G649" s="6">
        <v>5</v>
      </c>
      <c r="H649" s="6">
        <v>29</v>
      </c>
      <c r="I649" s="6" t="s">
        <v>95</v>
      </c>
      <c r="J649" s="6">
        <v>637</v>
      </c>
      <c r="K649" s="19">
        <v>41656</v>
      </c>
      <c r="L649" s="7" t="s">
        <v>31</v>
      </c>
      <c r="M649" s="7" t="s">
        <v>293</v>
      </c>
      <c r="N649" s="7" t="s">
        <v>189</v>
      </c>
      <c r="O649" s="7">
        <v>91</v>
      </c>
      <c r="P649" s="19">
        <v>41661</v>
      </c>
      <c r="Q649" s="19">
        <v>41662</v>
      </c>
      <c r="R649" s="7" t="s">
        <v>1002</v>
      </c>
      <c r="S649" s="7">
        <v>0.93700787401574814</v>
      </c>
      <c r="T649" s="7">
        <v>4.66</v>
      </c>
      <c r="U649" s="7">
        <v>2866</v>
      </c>
      <c r="V649" s="6">
        <v>637</v>
      </c>
      <c r="W649" s="12">
        <f t="shared" si="122"/>
        <v>0</v>
      </c>
      <c r="X649" s="12">
        <v>5</v>
      </c>
      <c r="Y649" s="13">
        <v>91</v>
      </c>
      <c r="Z649" s="13">
        <v>4.66</v>
      </c>
      <c r="AA649" s="13">
        <v>2866</v>
      </c>
      <c r="AB649" s="12">
        <v>29</v>
      </c>
      <c r="AC649" s="13">
        <f t="shared" si="120"/>
        <v>405769</v>
      </c>
      <c r="AD649" s="12">
        <v>4.8</v>
      </c>
      <c r="AE649" s="12">
        <f t="shared" si="123"/>
        <v>1.5686159179138452</v>
      </c>
      <c r="AF649" s="12">
        <v>637</v>
      </c>
      <c r="AG649" s="12">
        <f t="shared" si="124"/>
        <v>0</v>
      </c>
      <c r="AH649" s="12">
        <f t="shared" si="125"/>
        <v>0</v>
      </c>
      <c r="AI649" s="12">
        <f t="shared" si="126"/>
        <v>0</v>
      </c>
      <c r="AJ649" s="12">
        <f t="shared" si="127"/>
        <v>0</v>
      </c>
      <c r="AK649" s="12">
        <f t="shared" si="128"/>
        <v>1</v>
      </c>
      <c r="AL649" s="12">
        <f t="shared" si="129"/>
        <v>0</v>
      </c>
      <c r="AM649" s="12">
        <f t="shared" si="130"/>
        <v>0</v>
      </c>
      <c r="AN649" s="12">
        <f t="shared" si="131"/>
        <v>0</v>
      </c>
      <c r="AO649" s="12">
        <v>5</v>
      </c>
      <c r="AP649" s="22">
        <f t="shared" si="121"/>
        <v>937.00787401574814</v>
      </c>
    </row>
    <row r="650" spans="1:42" x14ac:dyDescent="0.3">
      <c r="A650" s="6" t="s">
        <v>992</v>
      </c>
      <c r="B650" s="19" t="s">
        <v>914</v>
      </c>
      <c r="C650" s="6" t="s">
        <v>994</v>
      </c>
      <c r="D650" s="6" t="s">
        <v>187</v>
      </c>
      <c r="F650" s="6">
        <v>4.0999999999999996</v>
      </c>
      <c r="G650" s="6">
        <v>5</v>
      </c>
      <c r="H650" s="6">
        <v>29</v>
      </c>
      <c r="I650" s="6" t="s">
        <v>95</v>
      </c>
      <c r="J650" s="6">
        <v>661</v>
      </c>
      <c r="K650" s="19">
        <v>41656</v>
      </c>
      <c r="L650" s="7" t="s">
        <v>31</v>
      </c>
      <c r="M650" s="7" t="s">
        <v>293</v>
      </c>
      <c r="N650" s="7" t="s">
        <v>189</v>
      </c>
      <c r="O650" s="7">
        <v>91</v>
      </c>
      <c r="P650" s="19">
        <v>41662</v>
      </c>
      <c r="Q650" s="19">
        <v>41663</v>
      </c>
      <c r="R650" s="7" t="s">
        <v>1003</v>
      </c>
      <c r="S650" s="7">
        <v>0.97480314960629921</v>
      </c>
      <c r="T650" s="7">
        <v>5.15</v>
      </c>
      <c r="U650" s="7">
        <v>2699</v>
      </c>
      <c r="V650" s="6">
        <v>661</v>
      </c>
      <c r="W650" s="12">
        <f t="shared" si="122"/>
        <v>0</v>
      </c>
      <c r="X650" s="12">
        <v>5</v>
      </c>
      <c r="Y650" s="13">
        <v>91</v>
      </c>
      <c r="Z650" s="13">
        <v>5.15</v>
      </c>
      <c r="AA650" s="13">
        <v>2699</v>
      </c>
      <c r="AB650" s="12">
        <v>29</v>
      </c>
      <c r="AC650" s="13">
        <f t="shared" si="120"/>
        <v>436921</v>
      </c>
      <c r="AD650" s="12">
        <v>4.0999999999999996</v>
      </c>
      <c r="AE650" s="12">
        <f t="shared" si="123"/>
        <v>1.410986973710262</v>
      </c>
      <c r="AF650" s="12">
        <v>661</v>
      </c>
      <c r="AG650" s="12">
        <f t="shared" si="124"/>
        <v>0</v>
      </c>
      <c r="AH650" s="12">
        <f t="shared" si="125"/>
        <v>0</v>
      </c>
      <c r="AI650" s="12">
        <f t="shared" si="126"/>
        <v>0</v>
      </c>
      <c r="AJ650" s="12">
        <f t="shared" si="127"/>
        <v>0</v>
      </c>
      <c r="AK650" s="12">
        <f t="shared" si="128"/>
        <v>1</v>
      </c>
      <c r="AL650" s="12">
        <f t="shared" si="129"/>
        <v>0</v>
      </c>
      <c r="AM650" s="12">
        <f t="shared" si="130"/>
        <v>0</v>
      </c>
      <c r="AN650" s="12">
        <f t="shared" si="131"/>
        <v>0</v>
      </c>
      <c r="AO650" s="12">
        <v>5</v>
      </c>
      <c r="AP650" s="22">
        <f t="shared" si="121"/>
        <v>974.80314960629926</v>
      </c>
    </row>
    <row r="651" spans="1:42" x14ac:dyDescent="0.3">
      <c r="A651" s="6" t="s">
        <v>992</v>
      </c>
      <c r="B651" s="19" t="s">
        <v>916</v>
      </c>
      <c r="C651" s="6" t="s">
        <v>994</v>
      </c>
      <c r="D651" s="6" t="s">
        <v>187</v>
      </c>
      <c r="F651" s="6">
        <v>4</v>
      </c>
      <c r="G651" s="6">
        <v>5</v>
      </c>
      <c r="H651" s="6">
        <v>29</v>
      </c>
      <c r="I651" s="6" t="s">
        <v>95</v>
      </c>
      <c r="J651" s="6">
        <v>682</v>
      </c>
      <c r="K651" s="19">
        <v>41656</v>
      </c>
      <c r="L651" s="7" t="s">
        <v>31</v>
      </c>
      <c r="M651" s="7" t="s">
        <v>293</v>
      </c>
      <c r="N651" s="7" t="s">
        <v>189</v>
      </c>
      <c r="O651" s="7">
        <v>91</v>
      </c>
      <c r="P651" s="19">
        <v>41663</v>
      </c>
      <c r="Q651" s="19">
        <v>41664</v>
      </c>
      <c r="R651" s="7" t="s">
        <v>1004</v>
      </c>
      <c r="S651" s="7">
        <v>0.63149606299212602</v>
      </c>
      <c r="T651" s="7">
        <v>4.87</v>
      </c>
      <c r="U651" s="7">
        <v>2160</v>
      </c>
      <c r="V651" s="6">
        <v>682</v>
      </c>
      <c r="W651" s="12">
        <f t="shared" si="122"/>
        <v>0</v>
      </c>
      <c r="X651" s="12">
        <v>5</v>
      </c>
      <c r="Y651" s="13">
        <v>91</v>
      </c>
      <c r="Z651" s="13">
        <v>4.87</v>
      </c>
      <c r="AA651" s="13">
        <v>2160</v>
      </c>
      <c r="AB651" s="12">
        <v>29</v>
      </c>
      <c r="AC651" s="13">
        <f t="shared" si="120"/>
        <v>465124</v>
      </c>
      <c r="AD651" s="12">
        <v>4</v>
      </c>
      <c r="AE651" s="12">
        <f t="shared" si="123"/>
        <v>1.3862943611198906</v>
      </c>
      <c r="AF651" s="12">
        <v>682</v>
      </c>
      <c r="AG651" s="12">
        <f t="shared" si="124"/>
        <v>0</v>
      </c>
      <c r="AH651" s="12">
        <f t="shared" si="125"/>
        <v>0</v>
      </c>
      <c r="AI651" s="12">
        <f t="shared" si="126"/>
        <v>0</v>
      </c>
      <c r="AJ651" s="12">
        <f t="shared" si="127"/>
        <v>0</v>
      </c>
      <c r="AK651" s="12">
        <f t="shared" si="128"/>
        <v>1</v>
      </c>
      <c r="AL651" s="12">
        <f t="shared" si="129"/>
        <v>0</v>
      </c>
      <c r="AM651" s="12">
        <f t="shared" si="130"/>
        <v>0</v>
      </c>
      <c r="AN651" s="12">
        <f t="shared" si="131"/>
        <v>0</v>
      </c>
      <c r="AO651" s="12">
        <v>5</v>
      </c>
      <c r="AP651" s="22">
        <f t="shared" si="121"/>
        <v>631.49606299212599</v>
      </c>
    </row>
    <row r="652" spans="1:42" x14ac:dyDescent="0.3">
      <c r="A652" s="6" t="s">
        <v>992</v>
      </c>
      <c r="B652" s="19" t="s">
        <v>918</v>
      </c>
      <c r="C652" s="6" t="s">
        <v>994</v>
      </c>
      <c r="D652" s="6" t="s">
        <v>187</v>
      </c>
      <c r="F652" s="6">
        <v>4.2</v>
      </c>
      <c r="G652" s="6">
        <v>5</v>
      </c>
      <c r="H652" s="6">
        <v>29</v>
      </c>
      <c r="I652" s="6" t="s">
        <v>95</v>
      </c>
      <c r="J652" s="6">
        <v>695</v>
      </c>
      <c r="K652" s="19">
        <v>41656</v>
      </c>
      <c r="L652" s="7" t="s">
        <v>31</v>
      </c>
      <c r="M652" s="7" t="s">
        <v>293</v>
      </c>
      <c r="N652" s="7" t="s">
        <v>189</v>
      </c>
      <c r="O652" s="7">
        <v>91</v>
      </c>
      <c r="P652" s="19">
        <v>41664</v>
      </c>
      <c r="Q652" s="19">
        <v>41665</v>
      </c>
      <c r="R652" s="7" t="s">
        <v>1005</v>
      </c>
      <c r="S652" s="7">
        <v>0.84881889763779528</v>
      </c>
      <c r="T652" s="7">
        <v>4.5999999999999996</v>
      </c>
      <c r="U652" s="7">
        <v>2635</v>
      </c>
      <c r="V652" s="6">
        <v>695</v>
      </c>
      <c r="W652" s="12">
        <f t="shared" si="122"/>
        <v>0</v>
      </c>
      <c r="X652" s="12">
        <v>5</v>
      </c>
      <c r="Y652" s="13">
        <v>91</v>
      </c>
      <c r="Z652" s="13">
        <v>4.5999999999999996</v>
      </c>
      <c r="AA652" s="13">
        <v>2635</v>
      </c>
      <c r="AB652" s="12">
        <v>29</v>
      </c>
      <c r="AC652" s="13">
        <f t="shared" si="120"/>
        <v>483025</v>
      </c>
      <c r="AD652" s="12">
        <v>4.2</v>
      </c>
      <c r="AE652" s="12">
        <f t="shared" si="123"/>
        <v>1.4350845252893227</v>
      </c>
      <c r="AF652" s="12">
        <v>695</v>
      </c>
      <c r="AG652" s="12">
        <f t="shared" si="124"/>
        <v>0</v>
      </c>
      <c r="AH652" s="12">
        <f t="shared" si="125"/>
        <v>0</v>
      </c>
      <c r="AI652" s="12">
        <f t="shared" si="126"/>
        <v>0</v>
      </c>
      <c r="AJ652" s="12">
        <f t="shared" si="127"/>
        <v>0</v>
      </c>
      <c r="AK652" s="12">
        <f t="shared" si="128"/>
        <v>1</v>
      </c>
      <c r="AL652" s="12">
        <f t="shared" si="129"/>
        <v>0</v>
      </c>
      <c r="AM652" s="12">
        <f t="shared" si="130"/>
        <v>0</v>
      </c>
      <c r="AN652" s="12">
        <f t="shared" si="131"/>
        <v>0</v>
      </c>
      <c r="AO652" s="12">
        <v>5</v>
      </c>
      <c r="AP652" s="22">
        <f t="shared" si="121"/>
        <v>848.81889763779532</v>
      </c>
    </row>
    <row r="653" spans="1:42" x14ac:dyDescent="0.3">
      <c r="A653" s="6" t="s">
        <v>992</v>
      </c>
      <c r="B653" s="19" t="s">
        <v>920</v>
      </c>
      <c r="C653" s="6" t="s">
        <v>994</v>
      </c>
      <c r="D653" s="6" t="s">
        <v>187</v>
      </c>
      <c r="F653" s="6">
        <v>4.2</v>
      </c>
      <c r="G653" s="6">
        <v>5</v>
      </c>
      <c r="H653" s="6">
        <v>29</v>
      </c>
      <c r="I653" s="6" t="s">
        <v>95</v>
      </c>
      <c r="J653" s="6">
        <v>717</v>
      </c>
      <c r="K653" s="19">
        <v>41656</v>
      </c>
      <c r="L653" s="7" t="s">
        <v>31</v>
      </c>
      <c r="M653" s="7" t="s">
        <v>293</v>
      </c>
      <c r="N653" s="7" t="s">
        <v>189</v>
      </c>
      <c r="O653" s="7">
        <v>91</v>
      </c>
      <c r="P653" s="19">
        <v>41665</v>
      </c>
      <c r="Q653" s="19">
        <v>41666</v>
      </c>
      <c r="R653" s="7" t="s">
        <v>1006</v>
      </c>
      <c r="S653" s="7">
        <v>0.83937007874015757</v>
      </c>
      <c r="T653" s="7">
        <v>4.5</v>
      </c>
      <c r="U653" s="7">
        <v>2660</v>
      </c>
      <c r="V653" s="6">
        <v>717</v>
      </c>
      <c r="W653" s="12">
        <f t="shared" si="122"/>
        <v>0</v>
      </c>
      <c r="X653" s="12">
        <v>5</v>
      </c>
      <c r="Y653" s="13">
        <v>91</v>
      </c>
      <c r="Z653" s="13">
        <v>4.5</v>
      </c>
      <c r="AA653" s="13">
        <v>2660</v>
      </c>
      <c r="AB653" s="12">
        <v>29</v>
      </c>
      <c r="AC653" s="13">
        <f t="shared" si="120"/>
        <v>514089</v>
      </c>
      <c r="AD653" s="12">
        <v>4.2</v>
      </c>
      <c r="AE653" s="12">
        <f t="shared" si="123"/>
        <v>1.4350845252893227</v>
      </c>
      <c r="AF653" s="12">
        <v>717</v>
      </c>
      <c r="AG653" s="12">
        <f t="shared" si="124"/>
        <v>0</v>
      </c>
      <c r="AH653" s="12">
        <f t="shared" si="125"/>
        <v>0</v>
      </c>
      <c r="AI653" s="12">
        <f t="shared" si="126"/>
        <v>0</v>
      </c>
      <c r="AJ653" s="12">
        <f t="shared" si="127"/>
        <v>0</v>
      </c>
      <c r="AK653" s="12">
        <f t="shared" si="128"/>
        <v>1</v>
      </c>
      <c r="AL653" s="12">
        <f t="shared" si="129"/>
        <v>0</v>
      </c>
      <c r="AM653" s="12">
        <f t="shared" si="130"/>
        <v>0</v>
      </c>
      <c r="AN653" s="12">
        <f t="shared" si="131"/>
        <v>0</v>
      </c>
      <c r="AO653" s="12">
        <v>5</v>
      </c>
      <c r="AP653" s="22">
        <f t="shared" si="121"/>
        <v>839.37007874015751</v>
      </c>
    </row>
    <row r="654" spans="1:42" x14ac:dyDescent="0.3">
      <c r="A654" s="6" t="s">
        <v>992</v>
      </c>
      <c r="B654" s="19" t="s">
        <v>922</v>
      </c>
      <c r="C654" s="6" t="s">
        <v>994</v>
      </c>
      <c r="D654" s="6" t="s">
        <v>187</v>
      </c>
      <c r="F654" s="6">
        <v>4.2</v>
      </c>
      <c r="G654" s="6">
        <v>5</v>
      </c>
      <c r="H654" s="6">
        <v>29</v>
      </c>
      <c r="I654" s="6" t="s">
        <v>95</v>
      </c>
      <c r="J654" s="6">
        <v>732</v>
      </c>
      <c r="K654" s="19">
        <v>41656</v>
      </c>
      <c r="L654" s="7" t="s">
        <v>31</v>
      </c>
      <c r="M654" s="7" t="s">
        <v>293</v>
      </c>
      <c r="N654" s="7" t="s">
        <v>189</v>
      </c>
      <c r="O654" s="7">
        <v>91</v>
      </c>
      <c r="P654" s="19">
        <v>41666</v>
      </c>
      <c r="Q654" s="19">
        <v>41667</v>
      </c>
      <c r="R654" s="7" t="s">
        <v>1007</v>
      </c>
      <c r="S654" s="7">
        <v>0.7937007874015749</v>
      </c>
      <c r="T654" s="7">
        <v>4.3099999999999996</v>
      </c>
      <c r="U654" s="7">
        <v>2624</v>
      </c>
      <c r="V654" s="6">
        <v>732</v>
      </c>
      <c r="W654" s="12">
        <f t="shared" si="122"/>
        <v>0</v>
      </c>
      <c r="X654" s="12">
        <v>5</v>
      </c>
      <c r="Y654" s="13">
        <v>91</v>
      </c>
      <c r="Z654" s="13">
        <v>4.3099999999999996</v>
      </c>
      <c r="AA654" s="13">
        <v>2624</v>
      </c>
      <c r="AB654" s="12">
        <v>29</v>
      </c>
      <c r="AC654" s="13">
        <f t="shared" si="120"/>
        <v>535824</v>
      </c>
      <c r="AD654" s="12">
        <v>4.2</v>
      </c>
      <c r="AE654" s="12">
        <f t="shared" si="123"/>
        <v>1.4350845252893227</v>
      </c>
      <c r="AF654" s="12">
        <v>732</v>
      </c>
      <c r="AG654" s="12">
        <f t="shared" si="124"/>
        <v>0</v>
      </c>
      <c r="AH654" s="12">
        <f t="shared" si="125"/>
        <v>0</v>
      </c>
      <c r="AI654" s="12">
        <f t="shared" si="126"/>
        <v>0</v>
      </c>
      <c r="AJ654" s="12">
        <f t="shared" si="127"/>
        <v>0</v>
      </c>
      <c r="AK654" s="12">
        <f t="shared" si="128"/>
        <v>1</v>
      </c>
      <c r="AL654" s="12">
        <f t="shared" si="129"/>
        <v>0</v>
      </c>
      <c r="AM654" s="12">
        <f t="shared" si="130"/>
        <v>0</v>
      </c>
      <c r="AN654" s="12">
        <f t="shared" si="131"/>
        <v>0</v>
      </c>
      <c r="AO654" s="12">
        <v>5</v>
      </c>
      <c r="AP654" s="22">
        <f t="shared" si="121"/>
        <v>793.70078740157487</v>
      </c>
    </row>
    <row r="655" spans="1:42" x14ac:dyDescent="0.3">
      <c r="A655" s="6" t="s">
        <v>992</v>
      </c>
      <c r="B655" s="19" t="s">
        <v>924</v>
      </c>
      <c r="C655" s="6" t="s">
        <v>994</v>
      </c>
      <c r="D655" s="6" t="s">
        <v>187</v>
      </c>
      <c r="F655" s="6">
        <v>3.9</v>
      </c>
      <c r="G655" s="6">
        <v>5</v>
      </c>
      <c r="H655" s="6">
        <v>30</v>
      </c>
      <c r="I655" s="6" t="s">
        <v>95</v>
      </c>
      <c r="J655" s="6">
        <v>751</v>
      </c>
      <c r="K655" s="19">
        <v>41656</v>
      </c>
      <c r="L655" s="7" t="s">
        <v>31</v>
      </c>
      <c r="M655" s="7" t="s">
        <v>293</v>
      </c>
      <c r="N655" s="7" t="s">
        <v>189</v>
      </c>
      <c r="O655" s="7">
        <v>91</v>
      </c>
      <c r="P655" s="19">
        <v>41667</v>
      </c>
      <c r="Q655" s="19">
        <v>41668</v>
      </c>
      <c r="R655" s="7" t="s">
        <v>1008</v>
      </c>
      <c r="S655" s="7">
        <v>0.62362204724409454</v>
      </c>
      <c r="T655" s="7">
        <v>4.88</v>
      </c>
      <c r="U655" s="7">
        <v>2551</v>
      </c>
      <c r="V655" s="6">
        <v>751</v>
      </c>
      <c r="W655" s="12">
        <f t="shared" si="122"/>
        <v>0</v>
      </c>
      <c r="X655" s="12">
        <v>5</v>
      </c>
      <c r="Y655" s="13">
        <v>91</v>
      </c>
      <c r="Z655" s="13">
        <v>4.88</v>
      </c>
      <c r="AA655" s="13">
        <v>2551</v>
      </c>
      <c r="AB655" s="12">
        <v>30</v>
      </c>
      <c r="AC655" s="13">
        <f t="shared" si="120"/>
        <v>564001</v>
      </c>
      <c r="AD655" s="12">
        <v>3.9</v>
      </c>
      <c r="AE655" s="12">
        <f t="shared" si="123"/>
        <v>1.3609765531356006</v>
      </c>
      <c r="AF655" s="12">
        <v>751</v>
      </c>
      <c r="AG655" s="12">
        <f t="shared" si="124"/>
        <v>0</v>
      </c>
      <c r="AH655" s="12">
        <f t="shared" si="125"/>
        <v>0</v>
      </c>
      <c r="AI655" s="12">
        <f t="shared" si="126"/>
        <v>0</v>
      </c>
      <c r="AJ655" s="12">
        <f t="shared" si="127"/>
        <v>0</v>
      </c>
      <c r="AK655" s="12">
        <f t="shared" si="128"/>
        <v>1</v>
      </c>
      <c r="AL655" s="12">
        <f t="shared" si="129"/>
        <v>0</v>
      </c>
      <c r="AM655" s="12">
        <f t="shared" si="130"/>
        <v>0</v>
      </c>
      <c r="AN655" s="12">
        <f t="shared" si="131"/>
        <v>0</v>
      </c>
      <c r="AO655" s="12">
        <v>5</v>
      </c>
      <c r="AP655" s="22">
        <f t="shared" si="121"/>
        <v>623.62204724409457</v>
      </c>
    </row>
    <row r="656" spans="1:42" x14ac:dyDescent="0.3">
      <c r="A656" s="6" t="s">
        <v>992</v>
      </c>
      <c r="B656" s="19" t="s">
        <v>1009</v>
      </c>
      <c r="C656" s="6" t="s">
        <v>994</v>
      </c>
      <c r="D656" s="6" t="s">
        <v>187</v>
      </c>
      <c r="F656" s="6">
        <v>3.9</v>
      </c>
      <c r="G656" s="6">
        <v>5</v>
      </c>
      <c r="H656" s="6">
        <v>30</v>
      </c>
      <c r="I656" s="6" t="s">
        <v>95</v>
      </c>
      <c r="J656" s="6">
        <v>768</v>
      </c>
      <c r="K656" s="19">
        <v>41656</v>
      </c>
      <c r="L656" s="7" t="s">
        <v>31</v>
      </c>
      <c r="M656" s="7" t="s">
        <v>293</v>
      </c>
      <c r="N656" s="7" t="s">
        <v>189</v>
      </c>
      <c r="O656" s="7">
        <v>91</v>
      </c>
      <c r="P656" s="19">
        <v>41668</v>
      </c>
      <c r="Q656" s="19">
        <v>41669</v>
      </c>
      <c r="R656" s="7" t="s">
        <v>1010</v>
      </c>
      <c r="S656" s="7">
        <v>0.1921259842519685</v>
      </c>
      <c r="T656" s="7">
        <v>4.99</v>
      </c>
      <c r="U656" s="7">
        <v>775</v>
      </c>
      <c r="V656" s="6">
        <v>768</v>
      </c>
      <c r="W656" s="12">
        <f t="shared" si="122"/>
        <v>0</v>
      </c>
      <c r="X656" s="12">
        <v>5</v>
      </c>
      <c r="Y656" s="13">
        <v>91</v>
      </c>
      <c r="Z656" s="13">
        <v>4.99</v>
      </c>
      <c r="AA656" s="13">
        <v>775</v>
      </c>
      <c r="AB656" s="12">
        <v>30</v>
      </c>
      <c r="AC656" s="13">
        <f t="shared" si="120"/>
        <v>589824</v>
      </c>
      <c r="AD656" s="12">
        <v>3.9</v>
      </c>
      <c r="AE656" s="12">
        <f t="shared" si="123"/>
        <v>1.3609765531356006</v>
      </c>
      <c r="AF656" s="12">
        <v>768</v>
      </c>
      <c r="AG656" s="12">
        <f t="shared" si="124"/>
        <v>0</v>
      </c>
      <c r="AH656" s="12">
        <f t="shared" si="125"/>
        <v>0</v>
      </c>
      <c r="AI656" s="12">
        <f t="shared" si="126"/>
        <v>0</v>
      </c>
      <c r="AJ656" s="12">
        <f t="shared" si="127"/>
        <v>0</v>
      </c>
      <c r="AK656" s="12">
        <f t="shared" si="128"/>
        <v>1</v>
      </c>
      <c r="AL656" s="12">
        <f t="shared" si="129"/>
        <v>0</v>
      </c>
      <c r="AM656" s="12">
        <f t="shared" si="130"/>
        <v>0</v>
      </c>
      <c r="AN656" s="12">
        <f t="shared" si="131"/>
        <v>0</v>
      </c>
      <c r="AO656" s="12">
        <v>5</v>
      </c>
      <c r="AP656" s="22">
        <f t="shared" si="121"/>
        <v>192.1259842519685</v>
      </c>
    </row>
    <row r="657" spans="1:42" x14ac:dyDescent="0.3">
      <c r="A657" s="6" t="s">
        <v>992</v>
      </c>
      <c r="B657" s="19" t="s">
        <v>759</v>
      </c>
      <c r="C657" s="6" t="s">
        <v>994</v>
      </c>
      <c r="D657" s="6" t="s">
        <v>187</v>
      </c>
      <c r="F657" s="6">
        <v>3.8</v>
      </c>
      <c r="G657" s="6">
        <v>5</v>
      </c>
      <c r="H657" s="6">
        <v>30</v>
      </c>
      <c r="I657" s="6" t="s">
        <v>95</v>
      </c>
      <c r="J657" s="6">
        <v>778</v>
      </c>
      <c r="K657" s="19">
        <v>41656</v>
      </c>
      <c r="L657" s="7" t="s">
        <v>31</v>
      </c>
      <c r="M657" s="7" t="s">
        <v>293</v>
      </c>
      <c r="N657" s="7" t="s">
        <v>189</v>
      </c>
      <c r="O657" s="7">
        <v>91</v>
      </c>
      <c r="P657" s="19">
        <v>41669</v>
      </c>
      <c r="Q657" s="19">
        <v>41670</v>
      </c>
      <c r="R657" s="7" t="s">
        <v>1011</v>
      </c>
      <c r="S657" s="7">
        <v>0.25669291338582678</v>
      </c>
      <c r="T657" s="7">
        <v>4.83</v>
      </c>
      <c r="U657" s="7">
        <v>666</v>
      </c>
      <c r="V657" s="6">
        <v>778</v>
      </c>
      <c r="W657" s="12">
        <f t="shared" si="122"/>
        <v>0</v>
      </c>
      <c r="X657" s="12">
        <v>5</v>
      </c>
      <c r="Y657" s="13">
        <v>91</v>
      </c>
      <c r="Z657" s="13">
        <v>4.83</v>
      </c>
      <c r="AA657" s="13">
        <v>666</v>
      </c>
      <c r="AB657" s="12">
        <v>30</v>
      </c>
      <c r="AC657" s="13">
        <f t="shared" si="120"/>
        <v>605284</v>
      </c>
      <c r="AD657" s="12">
        <v>3.8</v>
      </c>
      <c r="AE657" s="12">
        <f t="shared" si="123"/>
        <v>1.33500106673234</v>
      </c>
      <c r="AF657" s="12">
        <v>778</v>
      </c>
      <c r="AG657" s="12">
        <f t="shared" si="124"/>
        <v>0</v>
      </c>
      <c r="AH657" s="12">
        <f t="shared" si="125"/>
        <v>0</v>
      </c>
      <c r="AI657" s="12">
        <f t="shared" si="126"/>
        <v>0</v>
      </c>
      <c r="AJ657" s="12">
        <f t="shared" si="127"/>
        <v>0</v>
      </c>
      <c r="AK657" s="12">
        <f t="shared" si="128"/>
        <v>1</v>
      </c>
      <c r="AL657" s="12">
        <f t="shared" si="129"/>
        <v>0</v>
      </c>
      <c r="AM657" s="12">
        <f t="shared" si="130"/>
        <v>0</v>
      </c>
      <c r="AN657" s="12">
        <f t="shared" si="131"/>
        <v>0</v>
      </c>
      <c r="AO657" s="12">
        <v>5</v>
      </c>
      <c r="AP657" s="22">
        <f t="shared" si="121"/>
        <v>256.69291338582678</v>
      </c>
    </row>
    <row r="658" spans="1:42" x14ac:dyDescent="0.3">
      <c r="A658" s="6" t="s">
        <v>992</v>
      </c>
      <c r="B658" s="19" t="s">
        <v>762</v>
      </c>
      <c r="C658" s="6" t="s">
        <v>994</v>
      </c>
      <c r="D658" s="6" t="s">
        <v>187</v>
      </c>
      <c r="F658" s="6">
        <v>3.8</v>
      </c>
      <c r="G658" s="6">
        <v>5</v>
      </c>
      <c r="H658" s="6">
        <v>30</v>
      </c>
      <c r="I658" s="6" t="s">
        <v>95</v>
      </c>
      <c r="J658" s="6">
        <v>785</v>
      </c>
      <c r="K658" s="19">
        <v>41656</v>
      </c>
      <c r="L658" s="7" t="s">
        <v>31</v>
      </c>
      <c r="M658" s="7" t="s">
        <v>293</v>
      </c>
      <c r="N658" s="7" t="s">
        <v>189</v>
      </c>
      <c r="O658" s="7">
        <v>91</v>
      </c>
      <c r="P658" s="19">
        <v>41670</v>
      </c>
      <c r="Q658" s="19">
        <v>41671</v>
      </c>
      <c r="R658" s="7" t="s">
        <v>1012</v>
      </c>
      <c r="S658" s="7">
        <v>0.23622047244094491</v>
      </c>
      <c r="T658" s="7">
        <v>4.74</v>
      </c>
      <c r="U658" s="7">
        <v>714</v>
      </c>
      <c r="V658" s="6">
        <v>785</v>
      </c>
      <c r="W658" s="12">
        <f t="shared" si="122"/>
        <v>0</v>
      </c>
      <c r="X658" s="12">
        <v>5</v>
      </c>
      <c r="Y658" s="13">
        <v>91</v>
      </c>
      <c r="Z658" s="13">
        <v>4.74</v>
      </c>
      <c r="AA658" s="13">
        <v>714</v>
      </c>
      <c r="AB658" s="12">
        <v>30</v>
      </c>
      <c r="AC658" s="13">
        <f t="shared" si="120"/>
        <v>616225</v>
      </c>
      <c r="AD658" s="12">
        <v>3.8</v>
      </c>
      <c r="AE658" s="12">
        <f t="shared" si="123"/>
        <v>1.33500106673234</v>
      </c>
      <c r="AF658" s="12">
        <v>785</v>
      </c>
      <c r="AG658" s="12">
        <f t="shared" si="124"/>
        <v>0</v>
      </c>
      <c r="AH658" s="12">
        <f t="shared" si="125"/>
        <v>0</v>
      </c>
      <c r="AI658" s="12">
        <f t="shared" si="126"/>
        <v>0</v>
      </c>
      <c r="AJ658" s="12">
        <f t="shared" si="127"/>
        <v>0</v>
      </c>
      <c r="AK658" s="12">
        <f t="shared" si="128"/>
        <v>1</v>
      </c>
      <c r="AL658" s="12">
        <f t="shared" si="129"/>
        <v>0</v>
      </c>
      <c r="AM658" s="12">
        <f t="shared" si="130"/>
        <v>0</v>
      </c>
      <c r="AN658" s="12">
        <f t="shared" si="131"/>
        <v>0</v>
      </c>
      <c r="AO658" s="12">
        <v>5</v>
      </c>
      <c r="AP658" s="22">
        <f t="shared" si="121"/>
        <v>236.22047244094492</v>
      </c>
    </row>
    <row r="659" spans="1:42" x14ac:dyDescent="0.3">
      <c r="A659" s="6" t="s">
        <v>992</v>
      </c>
      <c r="B659" s="19" t="s">
        <v>225</v>
      </c>
      <c r="C659" s="6" t="s">
        <v>994</v>
      </c>
      <c r="D659" s="6" t="s">
        <v>187</v>
      </c>
      <c r="F659" s="6">
        <v>3.8</v>
      </c>
      <c r="G659" s="6">
        <v>5</v>
      </c>
      <c r="H659" s="6">
        <v>30</v>
      </c>
      <c r="I659" s="6" t="s">
        <v>95</v>
      </c>
      <c r="J659" s="6">
        <v>797</v>
      </c>
      <c r="K659" s="19">
        <v>41656</v>
      </c>
      <c r="L659" s="7" t="s">
        <v>31</v>
      </c>
      <c r="M659" s="7" t="s">
        <v>293</v>
      </c>
      <c r="N659" s="7" t="s">
        <v>189</v>
      </c>
      <c r="O659" s="7">
        <v>91</v>
      </c>
      <c r="P659" s="19">
        <v>41671</v>
      </c>
      <c r="Q659" s="19">
        <v>41672</v>
      </c>
      <c r="R659" s="7" t="s">
        <v>1013</v>
      </c>
      <c r="S659" s="7">
        <v>6.9291338582677178E-2</v>
      </c>
      <c r="T659" s="7">
        <v>4.63</v>
      </c>
      <c r="U659" s="7">
        <v>251</v>
      </c>
      <c r="V659" s="6">
        <v>797</v>
      </c>
      <c r="W659" s="12">
        <f t="shared" si="122"/>
        <v>0</v>
      </c>
      <c r="X659" s="12">
        <v>5</v>
      </c>
      <c r="Y659" s="13">
        <v>91</v>
      </c>
      <c r="Z659" s="13">
        <v>4.63</v>
      </c>
      <c r="AA659" s="13">
        <v>251</v>
      </c>
      <c r="AB659" s="12">
        <v>30</v>
      </c>
      <c r="AC659" s="13">
        <f t="shared" si="120"/>
        <v>635209</v>
      </c>
      <c r="AD659" s="12">
        <v>3.8</v>
      </c>
      <c r="AE659" s="12">
        <f t="shared" si="123"/>
        <v>1.33500106673234</v>
      </c>
      <c r="AF659" s="12">
        <v>797</v>
      </c>
      <c r="AG659" s="12">
        <f t="shared" si="124"/>
        <v>0</v>
      </c>
      <c r="AH659" s="12">
        <f t="shared" si="125"/>
        <v>0</v>
      </c>
      <c r="AI659" s="12">
        <f t="shared" si="126"/>
        <v>0</v>
      </c>
      <c r="AJ659" s="12">
        <f t="shared" si="127"/>
        <v>0</v>
      </c>
      <c r="AK659" s="12">
        <f t="shared" si="128"/>
        <v>1</v>
      </c>
      <c r="AL659" s="12">
        <f t="shared" si="129"/>
        <v>0</v>
      </c>
      <c r="AM659" s="12">
        <f t="shared" si="130"/>
        <v>0</v>
      </c>
      <c r="AN659" s="12">
        <f t="shared" si="131"/>
        <v>0</v>
      </c>
      <c r="AO659" s="12">
        <v>5</v>
      </c>
      <c r="AP659" s="22">
        <f t="shared" si="121"/>
        <v>69.291338582677184</v>
      </c>
    </row>
    <row r="660" spans="1:42" x14ac:dyDescent="0.3">
      <c r="A660" s="6" t="s">
        <v>992</v>
      </c>
      <c r="B660" s="19" t="s">
        <v>232</v>
      </c>
      <c r="C660" s="6" t="s">
        <v>994</v>
      </c>
      <c r="D660" s="6" t="s">
        <v>187</v>
      </c>
      <c r="F660" s="6">
        <v>3.9</v>
      </c>
      <c r="G660" s="6">
        <v>5</v>
      </c>
      <c r="H660" s="6">
        <v>30</v>
      </c>
      <c r="I660" s="6" t="s">
        <v>95</v>
      </c>
      <c r="J660" s="6">
        <v>808</v>
      </c>
      <c r="K660" s="19">
        <v>41656</v>
      </c>
      <c r="L660" s="7" t="s">
        <v>31</v>
      </c>
      <c r="M660" s="7" t="s">
        <v>293</v>
      </c>
      <c r="N660" s="7" t="s">
        <v>189</v>
      </c>
      <c r="O660" s="7">
        <v>91</v>
      </c>
      <c r="P660" s="19">
        <v>41672</v>
      </c>
      <c r="Q660" s="19">
        <v>41673</v>
      </c>
      <c r="R660" s="7" t="s">
        <v>1014</v>
      </c>
      <c r="S660" s="7">
        <v>6.1417322834645675E-2</v>
      </c>
      <c r="T660" s="7">
        <v>5.56</v>
      </c>
      <c r="U660" s="7">
        <v>223</v>
      </c>
      <c r="V660" s="6">
        <v>808</v>
      </c>
      <c r="W660" s="12">
        <f t="shared" si="122"/>
        <v>0</v>
      </c>
      <c r="X660" s="12">
        <v>5</v>
      </c>
      <c r="Y660" s="13">
        <v>91</v>
      </c>
      <c r="Z660" s="13">
        <v>5.56</v>
      </c>
      <c r="AA660" s="13">
        <v>223</v>
      </c>
      <c r="AB660" s="12">
        <v>30</v>
      </c>
      <c r="AC660" s="13">
        <f t="shared" si="120"/>
        <v>652864</v>
      </c>
      <c r="AD660" s="12">
        <v>3.9</v>
      </c>
      <c r="AE660" s="12">
        <f t="shared" si="123"/>
        <v>1.3609765531356006</v>
      </c>
      <c r="AF660" s="12">
        <v>808</v>
      </c>
      <c r="AG660" s="12">
        <f t="shared" si="124"/>
        <v>0</v>
      </c>
      <c r="AH660" s="12">
        <f t="shared" si="125"/>
        <v>0</v>
      </c>
      <c r="AI660" s="12">
        <f t="shared" si="126"/>
        <v>0</v>
      </c>
      <c r="AJ660" s="12">
        <f t="shared" si="127"/>
        <v>0</v>
      </c>
      <c r="AK660" s="12">
        <f t="shared" si="128"/>
        <v>1</v>
      </c>
      <c r="AL660" s="12">
        <f t="shared" si="129"/>
        <v>0</v>
      </c>
      <c r="AM660" s="12">
        <f t="shared" si="130"/>
        <v>0</v>
      </c>
      <c r="AN660" s="12">
        <f t="shared" si="131"/>
        <v>0</v>
      </c>
      <c r="AO660" s="12">
        <v>5</v>
      </c>
      <c r="AP660" s="22">
        <f t="shared" si="121"/>
        <v>61.417322834645674</v>
      </c>
    </row>
    <row r="661" spans="1:42" x14ac:dyDescent="0.3">
      <c r="A661" s="6" t="s">
        <v>992</v>
      </c>
      <c r="B661" s="19" t="s">
        <v>234</v>
      </c>
      <c r="C661" s="6" t="s">
        <v>994</v>
      </c>
      <c r="D661" s="6" t="s">
        <v>187</v>
      </c>
      <c r="F661" s="6">
        <v>5.5</v>
      </c>
      <c r="G661" s="6">
        <v>5</v>
      </c>
      <c r="H661" s="6">
        <v>30</v>
      </c>
      <c r="I661" s="6" t="s">
        <v>95</v>
      </c>
      <c r="J661" s="6">
        <v>812</v>
      </c>
      <c r="K661" s="19">
        <v>41656</v>
      </c>
      <c r="L661" s="7" t="s">
        <v>31</v>
      </c>
      <c r="M661" s="7" t="s">
        <v>293</v>
      </c>
      <c r="N661" s="7" t="s">
        <v>189</v>
      </c>
      <c r="O661" s="7">
        <v>91</v>
      </c>
      <c r="P661" s="19">
        <v>41673</v>
      </c>
      <c r="Q661" s="19">
        <v>41674</v>
      </c>
      <c r="R661" s="7" t="s">
        <v>1015</v>
      </c>
      <c r="S661" s="7">
        <v>6.7716535433070865E-2</v>
      </c>
      <c r="T661" s="7">
        <v>4.49</v>
      </c>
      <c r="U661" s="7">
        <v>253</v>
      </c>
      <c r="V661" s="6">
        <v>812</v>
      </c>
      <c r="W661" s="12">
        <f t="shared" si="122"/>
        <v>0</v>
      </c>
      <c r="X661" s="12">
        <v>5</v>
      </c>
      <c r="Y661" s="13">
        <v>91</v>
      </c>
      <c r="Z661" s="13">
        <v>4.49</v>
      </c>
      <c r="AA661" s="13">
        <v>253</v>
      </c>
      <c r="AB661" s="12">
        <v>30</v>
      </c>
      <c r="AC661" s="13">
        <f t="shared" si="120"/>
        <v>659344</v>
      </c>
      <c r="AD661" s="12">
        <v>5.5</v>
      </c>
      <c r="AE661" s="12">
        <f t="shared" si="123"/>
        <v>1.7047480922384253</v>
      </c>
      <c r="AF661" s="12">
        <v>812</v>
      </c>
      <c r="AG661" s="12">
        <f t="shared" si="124"/>
        <v>0</v>
      </c>
      <c r="AH661" s="12">
        <f t="shared" si="125"/>
        <v>0</v>
      </c>
      <c r="AI661" s="12">
        <f t="shared" si="126"/>
        <v>0</v>
      </c>
      <c r="AJ661" s="12">
        <f t="shared" si="127"/>
        <v>0</v>
      </c>
      <c r="AK661" s="12">
        <f t="shared" si="128"/>
        <v>1</v>
      </c>
      <c r="AL661" s="12">
        <f t="shared" si="129"/>
        <v>0</v>
      </c>
      <c r="AM661" s="12">
        <f t="shared" si="130"/>
        <v>0</v>
      </c>
      <c r="AN661" s="12">
        <f t="shared" si="131"/>
        <v>0</v>
      </c>
      <c r="AO661" s="12">
        <v>5</v>
      </c>
      <c r="AP661" s="22">
        <f t="shared" si="121"/>
        <v>67.71653543307086</v>
      </c>
    </row>
    <row r="662" spans="1:42" x14ac:dyDescent="0.3">
      <c r="A662" s="6" t="s">
        <v>992</v>
      </c>
      <c r="B662" s="19" t="s">
        <v>236</v>
      </c>
      <c r="C662" s="6" t="s">
        <v>994</v>
      </c>
      <c r="D662" s="6" t="s">
        <v>187</v>
      </c>
      <c r="F662" s="6">
        <v>3.8</v>
      </c>
      <c r="G662" s="6">
        <v>5</v>
      </c>
      <c r="H662" s="6">
        <v>30</v>
      </c>
      <c r="I662" s="6" t="s">
        <v>95</v>
      </c>
      <c r="J662" s="6">
        <v>818</v>
      </c>
      <c r="K662" s="19">
        <v>41656</v>
      </c>
      <c r="L662" s="7" t="s">
        <v>31</v>
      </c>
      <c r="M662" s="7" t="s">
        <v>293</v>
      </c>
      <c r="N662" s="7" t="s">
        <v>189</v>
      </c>
      <c r="O662" s="7">
        <v>91</v>
      </c>
      <c r="P662" s="19">
        <v>41674</v>
      </c>
      <c r="Q662" s="19">
        <v>41675</v>
      </c>
      <c r="R662" s="7" t="s">
        <v>1016</v>
      </c>
      <c r="S662" s="7">
        <v>6.7716535433070865E-2</v>
      </c>
      <c r="T662" s="7">
        <v>4.54</v>
      </c>
      <c r="U662" s="7">
        <v>249</v>
      </c>
      <c r="V662" s="6">
        <v>818</v>
      </c>
      <c r="W662" s="12">
        <f t="shared" si="122"/>
        <v>0</v>
      </c>
      <c r="X662" s="12">
        <v>5</v>
      </c>
      <c r="Y662" s="13">
        <v>91</v>
      </c>
      <c r="Z662" s="13">
        <v>4.54</v>
      </c>
      <c r="AA662" s="13">
        <v>249</v>
      </c>
      <c r="AB662" s="12">
        <v>30</v>
      </c>
      <c r="AC662" s="13">
        <f t="shared" si="120"/>
        <v>669124</v>
      </c>
      <c r="AD662" s="12">
        <v>3.8</v>
      </c>
      <c r="AE662" s="12">
        <f t="shared" si="123"/>
        <v>1.33500106673234</v>
      </c>
      <c r="AF662" s="12">
        <v>818</v>
      </c>
      <c r="AG662" s="12">
        <f t="shared" si="124"/>
        <v>0</v>
      </c>
      <c r="AH662" s="12">
        <f t="shared" si="125"/>
        <v>0</v>
      </c>
      <c r="AI662" s="12">
        <f t="shared" si="126"/>
        <v>0</v>
      </c>
      <c r="AJ662" s="12">
        <f t="shared" si="127"/>
        <v>0</v>
      </c>
      <c r="AK662" s="12">
        <f t="shared" si="128"/>
        <v>1</v>
      </c>
      <c r="AL662" s="12">
        <f t="shared" si="129"/>
        <v>0</v>
      </c>
      <c r="AM662" s="12">
        <f t="shared" si="130"/>
        <v>0</v>
      </c>
      <c r="AN662" s="12">
        <f t="shared" si="131"/>
        <v>0</v>
      </c>
      <c r="AO662" s="12">
        <v>5</v>
      </c>
      <c r="AP662" s="22">
        <f t="shared" si="121"/>
        <v>67.71653543307086</v>
      </c>
    </row>
    <row r="663" spans="1:42" x14ac:dyDescent="0.3">
      <c r="A663" s="6" t="s">
        <v>992</v>
      </c>
      <c r="B663" s="19" t="s">
        <v>238</v>
      </c>
      <c r="C663" s="6" t="s">
        <v>994</v>
      </c>
      <c r="D663" s="6" t="s">
        <v>187</v>
      </c>
      <c r="F663" s="6">
        <v>3.8</v>
      </c>
      <c r="G663" s="6">
        <v>5</v>
      </c>
      <c r="H663" s="6">
        <v>30</v>
      </c>
      <c r="I663" s="6" t="s">
        <v>95</v>
      </c>
      <c r="J663" s="6">
        <v>823</v>
      </c>
      <c r="K663" s="19">
        <v>41656</v>
      </c>
      <c r="L663" s="7" t="s">
        <v>31</v>
      </c>
      <c r="M663" s="7" t="s">
        <v>293</v>
      </c>
      <c r="N663" s="7" t="s">
        <v>189</v>
      </c>
      <c r="O663" s="7">
        <v>91</v>
      </c>
      <c r="P663" s="19">
        <v>41675</v>
      </c>
      <c r="Q663" s="19">
        <v>41676</v>
      </c>
      <c r="R663" s="7" t="s">
        <v>1017</v>
      </c>
      <c r="S663" s="7">
        <v>6.1417322834645675E-2</v>
      </c>
      <c r="T663" s="7">
        <v>4.7699999999999996</v>
      </c>
      <c r="U663" s="7">
        <v>258</v>
      </c>
      <c r="V663" s="6">
        <v>823</v>
      </c>
      <c r="W663" s="12">
        <f t="shared" si="122"/>
        <v>0</v>
      </c>
      <c r="X663" s="12">
        <v>5</v>
      </c>
      <c r="Y663" s="13">
        <v>91</v>
      </c>
      <c r="Z663" s="13">
        <v>4.7699999999999996</v>
      </c>
      <c r="AA663" s="13">
        <v>258</v>
      </c>
      <c r="AB663" s="12">
        <v>30</v>
      </c>
      <c r="AC663" s="13">
        <f t="shared" si="120"/>
        <v>677329</v>
      </c>
      <c r="AD663" s="12">
        <v>3.8</v>
      </c>
      <c r="AE663" s="12">
        <f t="shared" si="123"/>
        <v>1.33500106673234</v>
      </c>
      <c r="AF663" s="12">
        <v>823</v>
      </c>
      <c r="AG663" s="12">
        <f t="shared" si="124"/>
        <v>0</v>
      </c>
      <c r="AH663" s="12">
        <f t="shared" si="125"/>
        <v>0</v>
      </c>
      <c r="AI663" s="12">
        <f t="shared" si="126"/>
        <v>0</v>
      </c>
      <c r="AJ663" s="12">
        <f t="shared" si="127"/>
        <v>0</v>
      </c>
      <c r="AK663" s="12">
        <f t="shared" si="128"/>
        <v>1</v>
      </c>
      <c r="AL663" s="12">
        <f t="shared" si="129"/>
        <v>0</v>
      </c>
      <c r="AM663" s="12">
        <f t="shared" si="130"/>
        <v>0</v>
      </c>
      <c r="AN663" s="12">
        <f t="shared" si="131"/>
        <v>0</v>
      </c>
      <c r="AO663" s="12">
        <v>5</v>
      </c>
      <c r="AP663" s="22">
        <f t="shared" si="121"/>
        <v>61.417322834645674</v>
      </c>
    </row>
    <row r="664" spans="1:42" x14ac:dyDescent="0.3">
      <c r="A664" s="6" t="s">
        <v>992</v>
      </c>
      <c r="B664" s="19" t="s">
        <v>240</v>
      </c>
      <c r="C664" s="6" t="s">
        <v>994</v>
      </c>
      <c r="D664" s="6" t="s">
        <v>187</v>
      </c>
      <c r="F664" s="6">
        <v>3.8</v>
      </c>
      <c r="G664" s="6">
        <v>5</v>
      </c>
      <c r="H664" s="6">
        <v>30</v>
      </c>
      <c r="I664" s="6" t="s">
        <v>95</v>
      </c>
      <c r="J664" s="6">
        <v>824</v>
      </c>
      <c r="K664" s="19">
        <v>41656</v>
      </c>
      <c r="L664" s="7" t="s">
        <v>31</v>
      </c>
      <c r="M664" s="7" t="s">
        <v>293</v>
      </c>
      <c r="N664" s="7" t="s">
        <v>189</v>
      </c>
      <c r="O664" s="7">
        <v>91</v>
      </c>
      <c r="P664" s="19">
        <v>41676</v>
      </c>
      <c r="Q664" s="19">
        <v>41677</v>
      </c>
      <c r="R664" s="7" t="s">
        <v>1018</v>
      </c>
      <c r="S664" s="7">
        <v>4.7244094488188976E-2</v>
      </c>
      <c r="T664" s="7">
        <v>4.5</v>
      </c>
      <c r="U664" s="7">
        <v>263</v>
      </c>
      <c r="V664" s="6">
        <v>824</v>
      </c>
      <c r="W664" s="12">
        <f t="shared" si="122"/>
        <v>0</v>
      </c>
      <c r="X664" s="12">
        <v>5</v>
      </c>
      <c r="Y664" s="13">
        <v>91</v>
      </c>
      <c r="Z664" s="13">
        <v>4.5</v>
      </c>
      <c r="AA664" s="13">
        <v>263</v>
      </c>
      <c r="AB664" s="12">
        <v>30</v>
      </c>
      <c r="AC664" s="13">
        <f t="shared" si="120"/>
        <v>678976</v>
      </c>
      <c r="AD664" s="12">
        <v>3.8</v>
      </c>
      <c r="AE664" s="12">
        <f t="shared" si="123"/>
        <v>1.33500106673234</v>
      </c>
      <c r="AF664" s="12">
        <v>824</v>
      </c>
      <c r="AG664" s="12">
        <f t="shared" si="124"/>
        <v>0</v>
      </c>
      <c r="AH664" s="12">
        <f t="shared" si="125"/>
        <v>0</v>
      </c>
      <c r="AI664" s="12">
        <f t="shared" si="126"/>
        <v>0</v>
      </c>
      <c r="AJ664" s="12">
        <f t="shared" si="127"/>
        <v>0</v>
      </c>
      <c r="AK664" s="12">
        <f t="shared" si="128"/>
        <v>1</v>
      </c>
      <c r="AL664" s="12">
        <f t="shared" si="129"/>
        <v>0</v>
      </c>
      <c r="AM664" s="12">
        <f t="shared" si="130"/>
        <v>0</v>
      </c>
      <c r="AN664" s="12">
        <f t="shared" si="131"/>
        <v>0</v>
      </c>
      <c r="AO664" s="12">
        <v>5</v>
      </c>
      <c r="AP664" s="22">
        <f t="shared" si="121"/>
        <v>47.244094488188978</v>
      </c>
    </row>
    <row r="665" spans="1:42" x14ac:dyDescent="0.3">
      <c r="A665" s="6" t="s">
        <v>992</v>
      </c>
      <c r="B665" s="19" t="s">
        <v>242</v>
      </c>
      <c r="C665" s="6" t="s">
        <v>994</v>
      </c>
      <c r="D665" s="6" t="s">
        <v>187</v>
      </c>
      <c r="F665" s="6">
        <v>3.8</v>
      </c>
      <c r="G665" s="6">
        <v>5</v>
      </c>
      <c r="H665" s="6">
        <v>30</v>
      </c>
      <c r="I665" s="6" t="s">
        <v>95</v>
      </c>
      <c r="J665" s="6">
        <v>831</v>
      </c>
      <c r="K665" s="19">
        <v>41656</v>
      </c>
      <c r="L665" s="7" t="s">
        <v>31</v>
      </c>
      <c r="M665" s="7" t="s">
        <v>293</v>
      </c>
      <c r="N665" s="7" t="s">
        <v>189</v>
      </c>
      <c r="O665" s="7">
        <v>91</v>
      </c>
      <c r="P665" s="19">
        <v>41677</v>
      </c>
      <c r="Q665" s="19">
        <v>41678</v>
      </c>
      <c r="R665" s="7" t="s">
        <v>1019</v>
      </c>
      <c r="S665" s="7">
        <v>5.1968503937007873E-2</v>
      </c>
      <c r="T665" s="7">
        <v>5.26</v>
      </c>
      <c r="U665" s="7">
        <v>251</v>
      </c>
      <c r="V665" s="6">
        <v>831</v>
      </c>
      <c r="W665" s="12">
        <f t="shared" si="122"/>
        <v>0</v>
      </c>
      <c r="X665" s="12">
        <v>5</v>
      </c>
      <c r="Y665" s="13">
        <v>91</v>
      </c>
      <c r="Z665" s="13">
        <v>5.26</v>
      </c>
      <c r="AA665" s="13">
        <v>251</v>
      </c>
      <c r="AB665" s="12">
        <v>30</v>
      </c>
      <c r="AC665" s="13">
        <f t="shared" si="120"/>
        <v>690561</v>
      </c>
      <c r="AD665" s="12">
        <v>3.8</v>
      </c>
      <c r="AE665" s="12">
        <f t="shared" si="123"/>
        <v>1.33500106673234</v>
      </c>
      <c r="AF665" s="12">
        <v>831</v>
      </c>
      <c r="AG665" s="12">
        <f t="shared" si="124"/>
        <v>0</v>
      </c>
      <c r="AH665" s="12">
        <f t="shared" si="125"/>
        <v>0</v>
      </c>
      <c r="AI665" s="12">
        <f t="shared" si="126"/>
        <v>0</v>
      </c>
      <c r="AJ665" s="12">
        <f t="shared" si="127"/>
        <v>0</v>
      </c>
      <c r="AK665" s="12">
        <f t="shared" si="128"/>
        <v>1</v>
      </c>
      <c r="AL665" s="12">
        <f t="shared" si="129"/>
        <v>0</v>
      </c>
      <c r="AM665" s="12">
        <f t="shared" si="130"/>
        <v>0</v>
      </c>
      <c r="AN665" s="12">
        <f t="shared" si="131"/>
        <v>0</v>
      </c>
      <c r="AO665" s="12">
        <v>5</v>
      </c>
      <c r="AP665" s="22">
        <f t="shared" si="121"/>
        <v>51.968503937007874</v>
      </c>
    </row>
    <row r="666" spans="1:42" x14ac:dyDescent="0.3">
      <c r="A666" s="6" t="s">
        <v>992</v>
      </c>
      <c r="B666" s="19" t="s">
        <v>244</v>
      </c>
      <c r="C666" s="6" t="s">
        <v>994</v>
      </c>
      <c r="D666" s="6" t="s">
        <v>187</v>
      </c>
      <c r="F666" s="6">
        <v>3.8</v>
      </c>
      <c r="G666" s="6">
        <v>5</v>
      </c>
      <c r="H666" s="6">
        <v>30</v>
      </c>
      <c r="I666" s="6" t="s">
        <v>95</v>
      </c>
      <c r="J666" s="6">
        <v>835</v>
      </c>
      <c r="K666" s="19">
        <v>41656</v>
      </c>
      <c r="L666" s="7" t="s">
        <v>31</v>
      </c>
      <c r="M666" s="7" t="s">
        <v>293</v>
      </c>
      <c r="N666" s="7" t="s">
        <v>189</v>
      </c>
      <c r="O666" s="7">
        <v>91</v>
      </c>
      <c r="P666" s="19">
        <v>41678</v>
      </c>
      <c r="Q666" s="19">
        <v>41679</v>
      </c>
      <c r="R666" s="7" t="s">
        <v>1020</v>
      </c>
      <c r="S666" s="7">
        <v>4.7244094488188976E-2</v>
      </c>
      <c r="T666" s="7">
        <v>4.72</v>
      </c>
      <c r="U666" s="7">
        <v>253</v>
      </c>
      <c r="V666" s="6">
        <v>835</v>
      </c>
      <c r="W666" s="12">
        <f t="shared" si="122"/>
        <v>0</v>
      </c>
      <c r="X666" s="12">
        <v>5</v>
      </c>
      <c r="Y666" s="13">
        <v>91</v>
      </c>
      <c r="Z666" s="13">
        <v>4.72</v>
      </c>
      <c r="AA666" s="13">
        <v>253</v>
      </c>
      <c r="AB666" s="12">
        <v>30</v>
      </c>
      <c r="AC666" s="13">
        <f t="shared" si="120"/>
        <v>697225</v>
      </c>
      <c r="AD666" s="12">
        <v>3.8</v>
      </c>
      <c r="AE666" s="12">
        <f t="shared" si="123"/>
        <v>1.33500106673234</v>
      </c>
      <c r="AF666" s="12">
        <v>835</v>
      </c>
      <c r="AG666" s="12">
        <f t="shared" si="124"/>
        <v>0</v>
      </c>
      <c r="AH666" s="12">
        <f t="shared" si="125"/>
        <v>0</v>
      </c>
      <c r="AI666" s="12">
        <f t="shared" si="126"/>
        <v>0</v>
      </c>
      <c r="AJ666" s="12">
        <f t="shared" si="127"/>
        <v>0</v>
      </c>
      <c r="AK666" s="12">
        <f t="shared" si="128"/>
        <v>1</v>
      </c>
      <c r="AL666" s="12">
        <f t="shared" si="129"/>
        <v>0</v>
      </c>
      <c r="AM666" s="12">
        <f t="shared" si="130"/>
        <v>0</v>
      </c>
      <c r="AN666" s="12">
        <f t="shared" si="131"/>
        <v>0</v>
      </c>
      <c r="AO666" s="12">
        <v>5</v>
      </c>
      <c r="AP666" s="22">
        <f t="shared" si="121"/>
        <v>47.244094488188978</v>
      </c>
    </row>
    <row r="667" spans="1:42" x14ac:dyDescent="0.3">
      <c r="A667" s="6" t="s">
        <v>992</v>
      </c>
      <c r="B667" s="19" t="s">
        <v>246</v>
      </c>
      <c r="C667" s="6" t="s">
        <v>994</v>
      </c>
      <c r="D667" s="6" t="s">
        <v>187</v>
      </c>
      <c r="F667" s="6">
        <v>3.7</v>
      </c>
      <c r="G667" s="6">
        <v>5</v>
      </c>
      <c r="H667" s="6">
        <v>30</v>
      </c>
      <c r="I667" s="6" t="s">
        <v>95</v>
      </c>
      <c r="J667" s="6">
        <v>840</v>
      </c>
      <c r="K667" s="19">
        <v>41656</v>
      </c>
      <c r="L667" s="7" t="s">
        <v>31</v>
      </c>
      <c r="M667" s="7" t="s">
        <v>293</v>
      </c>
      <c r="N667" s="7" t="s">
        <v>189</v>
      </c>
      <c r="O667" s="7">
        <v>91</v>
      </c>
      <c r="P667" s="19">
        <v>41679</v>
      </c>
      <c r="Q667" s="19">
        <v>41680</v>
      </c>
      <c r="R667" s="7" t="s">
        <v>1021</v>
      </c>
      <c r="S667" s="7">
        <v>4.5669291338582677E-2</v>
      </c>
      <c r="T667" s="7">
        <v>4.43</v>
      </c>
      <c r="U667" s="7">
        <v>258</v>
      </c>
      <c r="V667" s="6">
        <v>840</v>
      </c>
      <c r="W667" s="12">
        <f t="shared" si="122"/>
        <v>0</v>
      </c>
      <c r="X667" s="12">
        <v>5</v>
      </c>
      <c r="Y667" s="13">
        <v>91</v>
      </c>
      <c r="Z667" s="13">
        <v>4.43</v>
      </c>
      <c r="AA667" s="13">
        <v>258</v>
      </c>
      <c r="AB667" s="12">
        <v>30</v>
      </c>
      <c r="AC667" s="13">
        <f t="shared" si="120"/>
        <v>705600</v>
      </c>
      <c r="AD667" s="12">
        <v>3.7</v>
      </c>
      <c r="AE667" s="12">
        <f t="shared" si="123"/>
        <v>1.3083328196501789</v>
      </c>
      <c r="AF667" s="12">
        <v>840</v>
      </c>
      <c r="AG667" s="12">
        <f t="shared" si="124"/>
        <v>0</v>
      </c>
      <c r="AH667" s="12">
        <f t="shared" si="125"/>
        <v>0</v>
      </c>
      <c r="AI667" s="12">
        <f t="shared" si="126"/>
        <v>0</v>
      </c>
      <c r="AJ667" s="12">
        <f t="shared" si="127"/>
        <v>0</v>
      </c>
      <c r="AK667" s="12">
        <f t="shared" si="128"/>
        <v>1</v>
      </c>
      <c r="AL667" s="12">
        <f t="shared" si="129"/>
        <v>0</v>
      </c>
      <c r="AM667" s="12">
        <f t="shared" si="130"/>
        <v>0</v>
      </c>
      <c r="AN667" s="12">
        <f t="shared" si="131"/>
        <v>0</v>
      </c>
      <c r="AO667" s="12">
        <v>5</v>
      </c>
      <c r="AP667" s="22">
        <f t="shared" si="121"/>
        <v>45.669291338582674</v>
      </c>
    </row>
    <row r="668" spans="1:42" x14ac:dyDescent="0.3">
      <c r="A668" s="6" t="s">
        <v>992</v>
      </c>
      <c r="B668" s="19" t="s">
        <v>248</v>
      </c>
      <c r="C668" s="6" t="s">
        <v>994</v>
      </c>
      <c r="D668" s="6" t="s">
        <v>187</v>
      </c>
      <c r="F668" s="6">
        <v>3.7</v>
      </c>
      <c r="G668" s="6">
        <v>5</v>
      </c>
      <c r="H668" s="6">
        <v>30</v>
      </c>
      <c r="I668" s="6" t="s">
        <v>95</v>
      </c>
      <c r="J668" s="6">
        <v>844</v>
      </c>
      <c r="K668" s="19">
        <v>41656</v>
      </c>
      <c r="L668" s="7" t="s">
        <v>31</v>
      </c>
      <c r="M668" s="7" t="s">
        <v>293</v>
      </c>
      <c r="N668" s="7" t="s">
        <v>189</v>
      </c>
      <c r="O668" s="7">
        <v>91</v>
      </c>
      <c r="P668" s="19">
        <v>41680</v>
      </c>
      <c r="Q668" s="19">
        <v>41681</v>
      </c>
      <c r="R668" s="7" t="s">
        <v>1022</v>
      </c>
      <c r="S668" s="7">
        <v>5.5118110236220472E-2</v>
      </c>
      <c r="T668" s="7">
        <v>4.2699999999999996</v>
      </c>
      <c r="U668" s="7">
        <v>323</v>
      </c>
      <c r="V668" s="6">
        <v>844</v>
      </c>
      <c r="W668" s="12">
        <f t="shared" si="122"/>
        <v>0</v>
      </c>
      <c r="X668" s="12">
        <v>5</v>
      </c>
      <c r="Y668" s="13">
        <v>91</v>
      </c>
      <c r="Z668" s="13">
        <v>4.2699999999999996</v>
      </c>
      <c r="AA668" s="13">
        <v>323</v>
      </c>
      <c r="AB668" s="12">
        <v>30</v>
      </c>
      <c r="AC668" s="13">
        <f t="shared" si="120"/>
        <v>712336</v>
      </c>
      <c r="AD668" s="12">
        <v>3.7</v>
      </c>
      <c r="AE668" s="12">
        <f t="shared" si="123"/>
        <v>1.3083328196501789</v>
      </c>
      <c r="AF668" s="12">
        <v>844</v>
      </c>
      <c r="AG668" s="12">
        <f t="shared" si="124"/>
        <v>0</v>
      </c>
      <c r="AH668" s="12">
        <f t="shared" si="125"/>
        <v>0</v>
      </c>
      <c r="AI668" s="12">
        <f t="shared" si="126"/>
        <v>0</v>
      </c>
      <c r="AJ668" s="12">
        <f t="shared" si="127"/>
        <v>0</v>
      </c>
      <c r="AK668" s="12">
        <f t="shared" si="128"/>
        <v>1</v>
      </c>
      <c r="AL668" s="12">
        <f t="shared" si="129"/>
        <v>0</v>
      </c>
      <c r="AM668" s="12">
        <f t="shared" si="130"/>
        <v>0</v>
      </c>
      <c r="AN668" s="12">
        <f t="shared" si="131"/>
        <v>0</v>
      </c>
      <c r="AO668" s="12">
        <v>5</v>
      </c>
      <c r="AP668" s="22">
        <f t="shared" si="121"/>
        <v>55.118110236220474</v>
      </c>
    </row>
    <row r="669" spans="1:42" x14ac:dyDescent="0.3">
      <c r="A669" s="6" t="s">
        <v>992</v>
      </c>
      <c r="B669" s="19" t="s">
        <v>250</v>
      </c>
      <c r="C669" s="6" t="s">
        <v>994</v>
      </c>
      <c r="D669" s="6" t="s">
        <v>187</v>
      </c>
      <c r="F669" s="6">
        <v>3.7</v>
      </c>
      <c r="G669" s="6">
        <v>5</v>
      </c>
      <c r="H669" s="6">
        <v>30</v>
      </c>
      <c r="I669" s="6" t="s">
        <v>95</v>
      </c>
      <c r="J669" s="6">
        <v>849</v>
      </c>
      <c r="K669" s="19">
        <v>41656</v>
      </c>
      <c r="L669" s="7" t="s">
        <v>31</v>
      </c>
      <c r="M669" s="7" t="s">
        <v>293</v>
      </c>
      <c r="N669" s="7" t="s">
        <v>189</v>
      </c>
      <c r="O669" s="7">
        <v>91</v>
      </c>
      <c r="P669" s="19">
        <v>41681</v>
      </c>
      <c r="Q669" s="19">
        <v>41682</v>
      </c>
      <c r="R669" s="7" t="s">
        <v>1023</v>
      </c>
      <c r="S669" s="7">
        <v>5.1968503937007873E-2</v>
      </c>
      <c r="T669" s="7">
        <v>3.98</v>
      </c>
      <c r="U669" s="7">
        <v>331</v>
      </c>
      <c r="V669" s="6">
        <v>849</v>
      </c>
      <c r="W669" s="12">
        <f t="shared" si="122"/>
        <v>0</v>
      </c>
      <c r="X669" s="12">
        <v>5</v>
      </c>
      <c r="Y669" s="13">
        <v>91</v>
      </c>
      <c r="Z669" s="13">
        <v>3.98</v>
      </c>
      <c r="AA669" s="13">
        <v>331</v>
      </c>
      <c r="AB669" s="12">
        <v>30</v>
      </c>
      <c r="AC669" s="13">
        <f t="shared" si="120"/>
        <v>720801</v>
      </c>
      <c r="AD669" s="12">
        <v>3.7</v>
      </c>
      <c r="AE669" s="12">
        <f t="shared" si="123"/>
        <v>1.3083328196501789</v>
      </c>
      <c r="AF669" s="12">
        <v>849</v>
      </c>
      <c r="AG669" s="12">
        <f t="shared" si="124"/>
        <v>0</v>
      </c>
      <c r="AH669" s="12">
        <f t="shared" si="125"/>
        <v>0</v>
      </c>
      <c r="AI669" s="12">
        <f t="shared" si="126"/>
        <v>0</v>
      </c>
      <c r="AJ669" s="12">
        <f t="shared" si="127"/>
        <v>0</v>
      </c>
      <c r="AK669" s="12">
        <f t="shared" si="128"/>
        <v>1</v>
      </c>
      <c r="AL669" s="12">
        <f t="shared" si="129"/>
        <v>0</v>
      </c>
      <c r="AM669" s="12">
        <f t="shared" si="130"/>
        <v>0</v>
      </c>
      <c r="AN669" s="12">
        <f t="shared" si="131"/>
        <v>0</v>
      </c>
      <c r="AO669" s="12">
        <v>5</v>
      </c>
      <c r="AP669" s="22">
        <f t="shared" si="121"/>
        <v>51.968503937007874</v>
      </c>
    </row>
    <row r="670" spans="1:42" x14ac:dyDescent="0.3">
      <c r="A670" s="6" t="s">
        <v>992</v>
      </c>
      <c r="B670" s="19" t="s">
        <v>252</v>
      </c>
      <c r="C670" s="6" t="s">
        <v>994</v>
      </c>
      <c r="D670" s="6" t="s">
        <v>187</v>
      </c>
      <c r="F670" s="6">
        <v>3.7</v>
      </c>
      <c r="G670" s="6">
        <v>5</v>
      </c>
      <c r="H670" s="6">
        <v>30</v>
      </c>
      <c r="I670" s="6" t="s">
        <v>95</v>
      </c>
      <c r="J670" s="6">
        <v>852</v>
      </c>
      <c r="K670" s="19">
        <v>41656</v>
      </c>
      <c r="L670" s="7" t="s">
        <v>31</v>
      </c>
      <c r="M670" s="7" t="s">
        <v>293</v>
      </c>
      <c r="N670" s="7" t="s">
        <v>189</v>
      </c>
      <c r="O670" s="7">
        <v>91</v>
      </c>
      <c r="P670" s="19">
        <v>41682</v>
      </c>
      <c r="Q670" s="19">
        <v>41683</v>
      </c>
      <c r="R670" s="7" t="s">
        <v>1024</v>
      </c>
      <c r="S670" s="7">
        <v>5.5118110236220472E-2</v>
      </c>
      <c r="T670" s="7">
        <v>4.3600000000000003</v>
      </c>
      <c r="U670" s="7">
        <v>321</v>
      </c>
      <c r="V670" s="6">
        <v>852</v>
      </c>
      <c r="W670" s="12">
        <f t="shared" si="122"/>
        <v>0</v>
      </c>
      <c r="X670" s="12">
        <v>5</v>
      </c>
      <c r="Y670" s="13">
        <v>91</v>
      </c>
      <c r="Z670" s="13">
        <v>4.3600000000000003</v>
      </c>
      <c r="AA670" s="13">
        <v>321</v>
      </c>
      <c r="AB670" s="12">
        <v>30</v>
      </c>
      <c r="AC670" s="13">
        <f t="shared" si="120"/>
        <v>725904</v>
      </c>
      <c r="AD670" s="12">
        <v>3.7</v>
      </c>
      <c r="AE670" s="12">
        <f t="shared" si="123"/>
        <v>1.3083328196501789</v>
      </c>
      <c r="AF670" s="12">
        <v>852</v>
      </c>
      <c r="AG670" s="12">
        <f t="shared" si="124"/>
        <v>0</v>
      </c>
      <c r="AH670" s="12">
        <f t="shared" si="125"/>
        <v>0</v>
      </c>
      <c r="AI670" s="12">
        <f t="shared" si="126"/>
        <v>0</v>
      </c>
      <c r="AJ670" s="12">
        <f t="shared" si="127"/>
        <v>0</v>
      </c>
      <c r="AK670" s="12">
        <f t="shared" si="128"/>
        <v>1</v>
      </c>
      <c r="AL670" s="12">
        <f t="shared" si="129"/>
        <v>0</v>
      </c>
      <c r="AM670" s="12">
        <f t="shared" si="130"/>
        <v>0</v>
      </c>
      <c r="AN670" s="12">
        <f t="shared" si="131"/>
        <v>0</v>
      </c>
      <c r="AO670" s="12">
        <v>5</v>
      </c>
      <c r="AP670" s="22">
        <f t="shared" si="121"/>
        <v>55.118110236220474</v>
      </c>
    </row>
    <row r="671" spans="1:42" x14ac:dyDescent="0.3">
      <c r="A671" s="6" t="s">
        <v>992</v>
      </c>
      <c r="B671" s="19" t="s">
        <v>254</v>
      </c>
      <c r="C671" s="6" t="s">
        <v>994</v>
      </c>
      <c r="D671" s="6" t="s">
        <v>187</v>
      </c>
      <c r="F671" s="6">
        <v>3.7</v>
      </c>
      <c r="G671" s="6">
        <v>5</v>
      </c>
      <c r="H671" s="6">
        <v>30</v>
      </c>
      <c r="I671" s="6" t="s">
        <v>95</v>
      </c>
      <c r="J671" s="6">
        <v>856</v>
      </c>
      <c r="K671" s="19">
        <v>41656</v>
      </c>
      <c r="L671" s="7" t="s">
        <v>31</v>
      </c>
      <c r="M671" s="7" t="s">
        <v>293</v>
      </c>
      <c r="N671" s="7" t="s">
        <v>189</v>
      </c>
      <c r="O671" s="7">
        <v>91</v>
      </c>
      <c r="P671" s="19">
        <v>41683</v>
      </c>
      <c r="Q671" s="19">
        <v>41684</v>
      </c>
      <c r="R671" s="7" t="s">
        <v>1025</v>
      </c>
      <c r="S671" s="7">
        <v>2.3622047244094488E-2</v>
      </c>
      <c r="T671" s="7">
        <v>4.3499999999999996</v>
      </c>
      <c r="U671" s="7">
        <v>71</v>
      </c>
      <c r="V671" s="6">
        <v>856</v>
      </c>
      <c r="W671" s="12">
        <f t="shared" si="122"/>
        <v>0</v>
      </c>
      <c r="X671" s="12">
        <v>5</v>
      </c>
      <c r="Y671" s="13">
        <v>91</v>
      </c>
      <c r="Z671" s="13">
        <v>4.3499999999999996</v>
      </c>
      <c r="AA671" s="13">
        <v>71</v>
      </c>
      <c r="AB671" s="12">
        <v>30</v>
      </c>
      <c r="AC671" s="13">
        <f t="shared" si="120"/>
        <v>732736</v>
      </c>
      <c r="AD671" s="12">
        <v>3.7</v>
      </c>
      <c r="AE671" s="12">
        <f t="shared" si="123"/>
        <v>1.3083328196501789</v>
      </c>
      <c r="AF671" s="12">
        <v>856</v>
      </c>
      <c r="AG671" s="12">
        <f t="shared" si="124"/>
        <v>0</v>
      </c>
      <c r="AH671" s="12">
        <f t="shared" si="125"/>
        <v>0</v>
      </c>
      <c r="AI671" s="12">
        <f t="shared" si="126"/>
        <v>0</v>
      </c>
      <c r="AJ671" s="12">
        <f t="shared" si="127"/>
        <v>0</v>
      </c>
      <c r="AK671" s="12">
        <f t="shared" si="128"/>
        <v>1</v>
      </c>
      <c r="AL671" s="12">
        <f t="shared" si="129"/>
        <v>0</v>
      </c>
      <c r="AM671" s="12">
        <f t="shared" si="130"/>
        <v>0</v>
      </c>
      <c r="AN671" s="12">
        <f t="shared" si="131"/>
        <v>0</v>
      </c>
      <c r="AO671" s="12">
        <v>5</v>
      </c>
      <c r="AP671" s="22">
        <f t="shared" si="121"/>
        <v>23.622047244094489</v>
      </c>
    </row>
    <row r="672" spans="1:42" x14ac:dyDescent="0.3">
      <c r="A672" s="6" t="s">
        <v>992</v>
      </c>
      <c r="B672" s="19" t="s">
        <v>256</v>
      </c>
      <c r="C672" s="6" t="s">
        <v>994</v>
      </c>
      <c r="D672" s="6" t="s">
        <v>187</v>
      </c>
      <c r="F672" s="6">
        <v>3.7</v>
      </c>
      <c r="G672" s="6">
        <v>5</v>
      </c>
      <c r="H672" s="6">
        <v>30</v>
      </c>
      <c r="I672" s="6" t="s">
        <v>95</v>
      </c>
      <c r="J672" s="6">
        <v>857</v>
      </c>
      <c r="K672" s="19">
        <v>41656</v>
      </c>
      <c r="L672" s="7" t="s">
        <v>31</v>
      </c>
      <c r="M672" s="7" t="s">
        <v>293</v>
      </c>
      <c r="N672" s="7" t="s">
        <v>189</v>
      </c>
      <c r="O672" s="7">
        <v>91</v>
      </c>
      <c r="P672" s="19">
        <v>41684</v>
      </c>
      <c r="Q672" s="19">
        <v>41685</v>
      </c>
      <c r="R672" s="7" t="s">
        <v>1026</v>
      </c>
      <c r="S672" s="7">
        <v>1.5748031496062995E-2</v>
      </c>
      <c r="T672" s="7">
        <v>5.31</v>
      </c>
      <c r="U672" s="7">
        <v>74</v>
      </c>
      <c r="V672" s="6">
        <v>857</v>
      </c>
      <c r="W672" s="12">
        <f t="shared" si="122"/>
        <v>0</v>
      </c>
      <c r="X672" s="12">
        <v>5</v>
      </c>
      <c r="Y672" s="13">
        <v>91</v>
      </c>
      <c r="Z672" s="13">
        <v>5.31</v>
      </c>
      <c r="AA672" s="13">
        <v>74</v>
      </c>
      <c r="AB672" s="12">
        <v>30</v>
      </c>
      <c r="AC672" s="13">
        <f t="shared" si="120"/>
        <v>734449</v>
      </c>
      <c r="AD672" s="12">
        <v>3.7</v>
      </c>
      <c r="AE672" s="12">
        <f t="shared" si="123"/>
        <v>1.3083328196501789</v>
      </c>
      <c r="AF672" s="12">
        <v>857</v>
      </c>
      <c r="AG672" s="12">
        <f t="shared" si="124"/>
        <v>0</v>
      </c>
      <c r="AH672" s="12">
        <f t="shared" si="125"/>
        <v>0</v>
      </c>
      <c r="AI672" s="12">
        <f t="shared" si="126"/>
        <v>0</v>
      </c>
      <c r="AJ672" s="12">
        <f t="shared" si="127"/>
        <v>0</v>
      </c>
      <c r="AK672" s="12">
        <f t="shared" si="128"/>
        <v>1</v>
      </c>
      <c r="AL672" s="12">
        <f t="shared" si="129"/>
        <v>0</v>
      </c>
      <c r="AM672" s="12">
        <f t="shared" si="130"/>
        <v>0</v>
      </c>
      <c r="AN672" s="12">
        <f t="shared" si="131"/>
        <v>0</v>
      </c>
      <c r="AO672" s="12">
        <v>5</v>
      </c>
      <c r="AP672" s="22">
        <f t="shared" si="121"/>
        <v>15.748031496062996</v>
      </c>
    </row>
    <row r="673" spans="1:42" x14ac:dyDescent="0.3">
      <c r="A673" s="6" t="s">
        <v>992</v>
      </c>
      <c r="B673" s="19" t="s">
        <v>264</v>
      </c>
      <c r="C673" s="6" t="s">
        <v>994</v>
      </c>
      <c r="D673" s="6" t="s">
        <v>187</v>
      </c>
      <c r="F673" s="6">
        <v>3.7</v>
      </c>
      <c r="G673" s="6">
        <v>5</v>
      </c>
      <c r="H673" s="6">
        <v>37</v>
      </c>
      <c r="I673" s="6" t="s">
        <v>95</v>
      </c>
      <c r="J673" s="6">
        <v>867</v>
      </c>
      <c r="K673" s="19">
        <v>41656</v>
      </c>
      <c r="L673" s="7" t="s">
        <v>31</v>
      </c>
      <c r="M673" s="7" t="s">
        <v>293</v>
      </c>
      <c r="N673" s="7" t="s">
        <v>189</v>
      </c>
      <c r="O673" s="7">
        <v>91</v>
      </c>
      <c r="P673" s="19">
        <v>41688</v>
      </c>
      <c r="Q673" s="19">
        <v>41689</v>
      </c>
      <c r="R673" s="7" t="s">
        <v>1027</v>
      </c>
      <c r="S673" s="7">
        <v>3.1496062992125988E-3</v>
      </c>
      <c r="T673" s="7">
        <v>3.65</v>
      </c>
      <c r="U673" s="7">
        <v>9</v>
      </c>
      <c r="V673" s="6">
        <v>867</v>
      </c>
      <c r="W673" s="12">
        <f t="shared" si="122"/>
        <v>0</v>
      </c>
      <c r="X673" s="12">
        <v>5</v>
      </c>
      <c r="Y673" s="13">
        <v>91</v>
      </c>
      <c r="Z673" s="13">
        <v>3.65</v>
      </c>
      <c r="AA673" s="13">
        <v>9</v>
      </c>
      <c r="AB673" s="12">
        <v>37</v>
      </c>
      <c r="AC673" s="13">
        <f t="shared" si="120"/>
        <v>751689</v>
      </c>
      <c r="AD673" s="12">
        <v>3.7</v>
      </c>
      <c r="AE673" s="12">
        <f t="shared" si="123"/>
        <v>1.3083328196501789</v>
      </c>
      <c r="AF673" s="12">
        <v>867</v>
      </c>
      <c r="AG673" s="12">
        <f t="shared" si="124"/>
        <v>0</v>
      </c>
      <c r="AH673" s="12">
        <f t="shared" si="125"/>
        <v>0</v>
      </c>
      <c r="AI673" s="12">
        <f t="shared" si="126"/>
        <v>0</v>
      </c>
      <c r="AJ673" s="12">
        <f t="shared" si="127"/>
        <v>0</v>
      </c>
      <c r="AK673" s="12">
        <f t="shared" si="128"/>
        <v>1</v>
      </c>
      <c r="AL673" s="12">
        <f t="shared" si="129"/>
        <v>0</v>
      </c>
      <c r="AM673" s="12">
        <f t="shared" si="130"/>
        <v>0</v>
      </c>
      <c r="AN673" s="12">
        <f t="shared" si="131"/>
        <v>0</v>
      </c>
      <c r="AO673" s="12">
        <v>5</v>
      </c>
      <c r="AP673" s="22">
        <f t="shared" si="121"/>
        <v>3.1496062992125986</v>
      </c>
    </row>
    <row r="674" spans="1:42" x14ac:dyDescent="0.3">
      <c r="A674" s="6" t="s">
        <v>1028</v>
      </c>
      <c r="B674" s="19" t="s">
        <v>1029</v>
      </c>
      <c r="C674" s="6" t="s">
        <v>1030</v>
      </c>
      <c r="D674" s="6" t="s">
        <v>28</v>
      </c>
      <c r="E674" s="6" t="s">
        <v>1031</v>
      </c>
      <c r="F674" s="6">
        <v>6.1</v>
      </c>
      <c r="G674" s="6">
        <v>14</v>
      </c>
      <c r="H674" s="6">
        <v>196</v>
      </c>
      <c r="I674" s="6" t="s">
        <v>95</v>
      </c>
      <c r="J674" s="6">
        <v>274</v>
      </c>
      <c r="K674" s="19">
        <v>41838</v>
      </c>
      <c r="L674" s="7" t="s">
        <v>31</v>
      </c>
      <c r="M674" s="7" t="s">
        <v>293</v>
      </c>
      <c r="N674" s="7" t="s">
        <v>1032</v>
      </c>
      <c r="O674" s="7">
        <v>90</v>
      </c>
      <c r="P674" s="19">
        <v>41837</v>
      </c>
      <c r="Q674" s="19">
        <v>41838</v>
      </c>
      <c r="R674" s="7" t="s">
        <v>1033</v>
      </c>
      <c r="S674" s="7">
        <v>72.132283464566925</v>
      </c>
      <c r="T674" s="7">
        <v>5.51</v>
      </c>
      <c r="U674" s="7">
        <v>21000</v>
      </c>
      <c r="V674" s="6">
        <v>274</v>
      </c>
      <c r="W674" s="12">
        <f t="shared" si="122"/>
        <v>0</v>
      </c>
      <c r="X674" s="12">
        <v>14</v>
      </c>
      <c r="Y674" s="13">
        <v>90</v>
      </c>
      <c r="Z674" s="13">
        <v>5.51</v>
      </c>
      <c r="AA674" s="13">
        <v>21000</v>
      </c>
      <c r="AB674" s="12">
        <v>196</v>
      </c>
      <c r="AC674" s="13">
        <f t="shared" si="120"/>
        <v>75076</v>
      </c>
      <c r="AD674" s="12">
        <v>6.1</v>
      </c>
      <c r="AE674" s="12">
        <f t="shared" si="123"/>
        <v>1.8082887711792655</v>
      </c>
      <c r="AF674" s="12">
        <v>274</v>
      </c>
      <c r="AG674" s="12">
        <f t="shared" si="124"/>
        <v>0</v>
      </c>
      <c r="AH674" s="12">
        <f t="shared" si="125"/>
        <v>0</v>
      </c>
      <c r="AI674" s="12">
        <f t="shared" si="126"/>
        <v>0</v>
      </c>
      <c r="AJ674" s="12">
        <f t="shared" si="127"/>
        <v>0</v>
      </c>
      <c r="AK674" s="12">
        <f t="shared" si="128"/>
        <v>1</v>
      </c>
      <c r="AL674" s="12">
        <f t="shared" si="129"/>
        <v>0</v>
      </c>
      <c r="AM674" s="12">
        <f t="shared" si="130"/>
        <v>0</v>
      </c>
      <c r="AN674" s="12">
        <f t="shared" si="131"/>
        <v>0</v>
      </c>
      <c r="AO674" s="12">
        <v>14</v>
      </c>
      <c r="AP674" s="22">
        <f t="shared" si="121"/>
        <v>72132.283464566921</v>
      </c>
    </row>
    <row r="675" spans="1:42" x14ac:dyDescent="0.3">
      <c r="A675" s="6" t="s">
        <v>1028</v>
      </c>
      <c r="B675" s="19" t="s">
        <v>1034</v>
      </c>
      <c r="C675" s="6" t="s">
        <v>1030</v>
      </c>
      <c r="D675" s="6" t="s">
        <v>28</v>
      </c>
      <c r="E675" s="6" t="s">
        <v>1031</v>
      </c>
      <c r="F675" s="6">
        <v>5.7</v>
      </c>
      <c r="G675" s="6">
        <v>14</v>
      </c>
      <c r="H675" s="6">
        <v>196</v>
      </c>
      <c r="I675" s="6" t="s">
        <v>95</v>
      </c>
      <c r="J675" s="6">
        <v>1733</v>
      </c>
      <c r="K675" s="19">
        <v>41838</v>
      </c>
      <c r="L675" s="7" t="s">
        <v>31</v>
      </c>
      <c r="M675" s="7" t="s">
        <v>293</v>
      </c>
      <c r="N675" s="7" t="s">
        <v>1032</v>
      </c>
      <c r="O675" s="7">
        <v>90</v>
      </c>
      <c r="P675" s="19">
        <v>41838</v>
      </c>
      <c r="Q675" s="19">
        <v>41839</v>
      </c>
      <c r="R675" s="7" t="s">
        <v>1035</v>
      </c>
      <c r="S675" s="7">
        <v>89.149606299212607</v>
      </c>
      <c r="T675" s="7">
        <v>5.59</v>
      </c>
      <c r="U675" s="7">
        <v>30000</v>
      </c>
      <c r="V675" s="6">
        <v>1733</v>
      </c>
      <c r="W675" s="12">
        <f t="shared" si="122"/>
        <v>0</v>
      </c>
      <c r="X675" s="12">
        <v>14</v>
      </c>
      <c r="Y675" s="13">
        <v>90</v>
      </c>
      <c r="Z675" s="13">
        <v>5.59</v>
      </c>
      <c r="AA675" s="13">
        <v>30000</v>
      </c>
      <c r="AB675" s="12">
        <v>196</v>
      </c>
      <c r="AC675" s="13">
        <f t="shared" si="120"/>
        <v>3003289</v>
      </c>
      <c r="AD675" s="12">
        <v>5.7</v>
      </c>
      <c r="AE675" s="12">
        <f t="shared" si="123"/>
        <v>1.7404661748405046</v>
      </c>
      <c r="AF675" s="12">
        <v>1733</v>
      </c>
      <c r="AG675" s="12">
        <f t="shared" si="124"/>
        <v>0</v>
      </c>
      <c r="AH675" s="12">
        <f t="shared" si="125"/>
        <v>0</v>
      </c>
      <c r="AI675" s="12">
        <f t="shared" si="126"/>
        <v>0</v>
      </c>
      <c r="AJ675" s="12">
        <f t="shared" si="127"/>
        <v>0</v>
      </c>
      <c r="AK675" s="12">
        <f t="shared" si="128"/>
        <v>1</v>
      </c>
      <c r="AL675" s="12">
        <f t="shared" si="129"/>
        <v>0</v>
      </c>
      <c r="AM675" s="12">
        <f t="shared" si="130"/>
        <v>0</v>
      </c>
      <c r="AN675" s="12">
        <f t="shared" si="131"/>
        <v>0</v>
      </c>
      <c r="AO675" s="12">
        <v>14</v>
      </c>
      <c r="AP675" s="22">
        <f t="shared" si="121"/>
        <v>89149.60629921261</v>
      </c>
    </row>
    <row r="676" spans="1:42" x14ac:dyDescent="0.3">
      <c r="A676" s="6" t="s">
        <v>1028</v>
      </c>
      <c r="B676" s="19" t="s">
        <v>1036</v>
      </c>
      <c r="C676" s="6" t="s">
        <v>1030</v>
      </c>
      <c r="D676" s="6" t="s">
        <v>28</v>
      </c>
      <c r="E676" s="6" t="s">
        <v>1031</v>
      </c>
      <c r="F676" s="6">
        <v>5.5</v>
      </c>
      <c r="G676" s="6">
        <v>14</v>
      </c>
      <c r="H676" s="6">
        <v>199</v>
      </c>
      <c r="I676" s="6" t="s">
        <v>95</v>
      </c>
      <c r="J676" s="6">
        <v>3597</v>
      </c>
      <c r="K676" s="19">
        <v>41838</v>
      </c>
      <c r="L676" s="7" t="s">
        <v>31</v>
      </c>
      <c r="M676" s="7" t="s">
        <v>293</v>
      </c>
      <c r="N676" s="7" t="s">
        <v>1032</v>
      </c>
      <c r="O676" s="7">
        <v>90</v>
      </c>
      <c r="P676" s="19">
        <v>41839</v>
      </c>
      <c r="Q676" s="19">
        <v>41840</v>
      </c>
      <c r="R676" s="7" t="s">
        <v>1037</v>
      </c>
      <c r="S676" s="7">
        <v>86.455118110236228</v>
      </c>
      <c r="T676" s="7">
        <v>5.64</v>
      </c>
      <c r="U676" s="7">
        <v>31000</v>
      </c>
      <c r="V676" s="6">
        <v>3597</v>
      </c>
      <c r="W676" s="12">
        <f t="shared" si="122"/>
        <v>0</v>
      </c>
      <c r="X676" s="12">
        <v>14</v>
      </c>
      <c r="Y676" s="13">
        <v>90</v>
      </c>
      <c r="Z676" s="13">
        <v>5.64</v>
      </c>
      <c r="AA676" s="13">
        <v>31000</v>
      </c>
      <c r="AB676" s="12">
        <v>199</v>
      </c>
      <c r="AC676" s="13">
        <f t="shared" si="120"/>
        <v>12938409</v>
      </c>
      <c r="AD676" s="12">
        <v>5.5</v>
      </c>
      <c r="AE676" s="12">
        <f t="shared" si="123"/>
        <v>1.7047480922384253</v>
      </c>
      <c r="AF676" s="12">
        <v>3597</v>
      </c>
      <c r="AG676" s="12">
        <f t="shared" si="124"/>
        <v>0</v>
      </c>
      <c r="AH676" s="12">
        <f t="shared" si="125"/>
        <v>0</v>
      </c>
      <c r="AI676" s="12">
        <f t="shared" si="126"/>
        <v>0</v>
      </c>
      <c r="AJ676" s="12">
        <f t="shared" si="127"/>
        <v>0</v>
      </c>
      <c r="AK676" s="12">
        <f t="shared" si="128"/>
        <v>1</v>
      </c>
      <c r="AL676" s="12">
        <f t="shared" si="129"/>
        <v>0</v>
      </c>
      <c r="AM676" s="12">
        <f t="shared" si="130"/>
        <v>0</v>
      </c>
      <c r="AN676" s="12">
        <f t="shared" si="131"/>
        <v>0</v>
      </c>
      <c r="AO676" s="12">
        <v>14</v>
      </c>
      <c r="AP676" s="22">
        <f t="shared" si="121"/>
        <v>86455.118110236232</v>
      </c>
    </row>
    <row r="677" spans="1:42" x14ac:dyDescent="0.3">
      <c r="A677" s="6" t="s">
        <v>1028</v>
      </c>
      <c r="B677" s="19" t="s">
        <v>1038</v>
      </c>
      <c r="C677" s="6" t="s">
        <v>1030</v>
      </c>
      <c r="D677" s="6" t="s">
        <v>28</v>
      </c>
      <c r="E677" s="6" t="s">
        <v>1031</v>
      </c>
      <c r="F677" s="6">
        <v>5.4</v>
      </c>
      <c r="G677" s="6">
        <v>14</v>
      </c>
      <c r="H677" s="6">
        <v>199</v>
      </c>
      <c r="I677" s="6" t="s">
        <v>95</v>
      </c>
      <c r="J677" s="6">
        <v>5432</v>
      </c>
      <c r="K677" s="19">
        <v>41838</v>
      </c>
      <c r="L677" s="7" t="s">
        <v>31</v>
      </c>
      <c r="M677" s="7" t="s">
        <v>293</v>
      </c>
      <c r="N677" s="7" t="s">
        <v>1032</v>
      </c>
      <c r="O677" s="7">
        <v>90</v>
      </c>
      <c r="P677" s="19">
        <v>41840</v>
      </c>
      <c r="Q677" s="19">
        <v>41841</v>
      </c>
      <c r="R677" s="7" t="s">
        <v>1039</v>
      </c>
      <c r="S677" s="7">
        <v>53.349606299212596</v>
      </c>
      <c r="T677" s="7">
        <v>5.45</v>
      </c>
      <c r="U677" s="7">
        <v>31000</v>
      </c>
      <c r="V677" s="6">
        <v>5432</v>
      </c>
      <c r="W677" s="12">
        <f t="shared" si="122"/>
        <v>0</v>
      </c>
      <c r="X677" s="12">
        <v>14</v>
      </c>
      <c r="Y677" s="13">
        <v>90</v>
      </c>
      <c r="Z677" s="13">
        <v>5.45</v>
      </c>
      <c r="AA677" s="13">
        <v>31000</v>
      </c>
      <c r="AB677" s="12">
        <v>199</v>
      </c>
      <c r="AC677" s="13">
        <f t="shared" si="120"/>
        <v>29506624</v>
      </c>
      <c r="AD677" s="12">
        <v>5.4</v>
      </c>
      <c r="AE677" s="12">
        <f t="shared" si="123"/>
        <v>1.6863989535702288</v>
      </c>
      <c r="AF677" s="12">
        <v>5432</v>
      </c>
      <c r="AG677" s="12">
        <f t="shared" si="124"/>
        <v>0</v>
      </c>
      <c r="AH677" s="12">
        <f t="shared" si="125"/>
        <v>0</v>
      </c>
      <c r="AI677" s="12">
        <f t="shared" si="126"/>
        <v>0</v>
      </c>
      <c r="AJ677" s="12">
        <f t="shared" si="127"/>
        <v>0</v>
      </c>
      <c r="AK677" s="12">
        <f t="shared" si="128"/>
        <v>1</v>
      </c>
      <c r="AL677" s="12">
        <f t="shared" si="129"/>
        <v>0</v>
      </c>
      <c r="AM677" s="12">
        <f t="shared" si="130"/>
        <v>0</v>
      </c>
      <c r="AN677" s="12">
        <f t="shared" si="131"/>
        <v>0</v>
      </c>
      <c r="AO677" s="12">
        <v>14</v>
      </c>
      <c r="AP677" s="22">
        <f t="shared" si="121"/>
        <v>53349.606299212595</v>
      </c>
    </row>
    <row r="678" spans="1:42" x14ac:dyDescent="0.3">
      <c r="A678" s="6" t="s">
        <v>1028</v>
      </c>
      <c r="B678" s="19" t="s">
        <v>1040</v>
      </c>
      <c r="C678" s="6" t="s">
        <v>1030</v>
      </c>
      <c r="D678" s="6" t="s">
        <v>28</v>
      </c>
      <c r="E678" s="6" t="s">
        <v>1031</v>
      </c>
      <c r="F678" s="6">
        <v>5.3</v>
      </c>
      <c r="G678" s="6">
        <v>14</v>
      </c>
      <c r="H678" s="6">
        <v>179</v>
      </c>
      <c r="I678" s="6" t="s">
        <v>95</v>
      </c>
      <c r="J678" s="6">
        <v>7951</v>
      </c>
      <c r="K678" s="19">
        <v>41838</v>
      </c>
      <c r="L678" s="7" t="s">
        <v>31</v>
      </c>
      <c r="M678" s="7" t="s">
        <v>293</v>
      </c>
      <c r="N678" s="7" t="s">
        <v>1032</v>
      </c>
      <c r="O678" s="7">
        <v>90</v>
      </c>
      <c r="P678" s="19">
        <v>41842</v>
      </c>
      <c r="Q678" s="19">
        <v>41843</v>
      </c>
      <c r="R678" s="7" t="s">
        <v>1041</v>
      </c>
      <c r="S678" s="7">
        <v>40.519685039370081</v>
      </c>
      <c r="T678" s="7">
        <v>5.53</v>
      </c>
      <c r="U678" s="7">
        <v>31000</v>
      </c>
      <c r="V678" s="6">
        <v>7951</v>
      </c>
      <c r="W678" s="12">
        <f t="shared" si="122"/>
        <v>0</v>
      </c>
      <c r="X678" s="12">
        <v>14</v>
      </c>
      <c r="Y678" s="13">
        <v>90</v>
      </c>
      <c r="Z678" s="13">
        <v>5.53</v>
      </c>
      <c r="AA678" s="13">
        <v>31000</v>
      </c>
      <c r="AB678" s="12">
        <v>179</v>
      </c>
      <c r="AC678" s="13">
        <f t="shared" si="120"/>
        <v>63218401</v>
      </c>
      <c r="AD678" s="12">
        <v>5.3</v>
      </c>
      <c r="AE678" s="12">
        <f t="shared" si="123"/>
        <v>1.6677068205580761</v>
      </c>
      <c r="AF678" s="12">
        <v>7951</v>
      </c>
      <c r="AG678" s="12">
        <f t="shared" si="124"/>
        <v>0</v>
      </c>
      <c r="AH678" s="12">
        <f t="shared" si="125"/>
        <v>0</v>
      </c>
      <c r="AI678" s="12">
        <f t="shared" si="126"/>
        <v>0</v>
      </c>
      <c r="AJ678" s="12">
        <f t="shared" si="127"/>
        <v>0</v>
      </c>
      <c r="AK678" s="12">
        <f t="shared" si="128"/>
        <v>1</v>
      </c>
      <c r="AL678" s="12">
        <f t="shared" si="129"/>
        <v>0</v>
      </c>
      <c r="AM678" s="12">
        <f t="shared" si="130"/>
        <v>0</v>
      </c>
      <c r="AN678" s="12">
        <f t="shared" si="131"/>
        <v>0</v>
      </c>
      <c r="AO678" s="12">
        <v>14</v>
      </c>
      <c r="AP678" s="22">
        <f t="shared" si="121"/>
        <v>40519.685039370081</v>
      </c>
    </row>
    <row r="679" spans="1:42" x14ac:dyDescent="0.3">
      <c r="A679" s="6" t="s">
        <v>1028</v>
      </c>
      <c r="B679" s="19" t="s">
        <v>1042</v>
      </c>
      <c r="C679" s="6" t="s">
        <v>1030</v>
      </c>
      <c r="D679" s="6" t="s">
        <v>28</v>
      </c>
      <c r="E679" s="6" t="s">
        <v>1031</v>
      </c>
      <c r="F679" s="6">
        <v>5.3</v>
      </c>
      <c r="G679" s="6">
        <v>14</v>
      </c>
      <c r="H679" s="6">
        <v>180</v>
      </c>
      <c r="I679" s="6" t="s">
        <v>95</v>
      </c>
      <c r="J679" s="6">
        <v>9453</v>
      </c>
      <c r="K679" s="19">
        <v>41838</v>
      </c>
      <c r="L679" s="7" t="s">
        <v>31</v>
      </c>
      <c r="M679" s="7" t="s">
        <v>293</v>
      </c>
      <c r="N679" s="7" t="s">
        <v>1032</v>
      </c>
      <c r="O679" s="7">
        <v>90</v>
      </c>
      <c r="P679" s="19">
        <v>41844</v>
      </c>
      <c r="Q679" s="19">
        <v>41845</v>
      </c>
      <c r="R679" s="7" t="s">
        <v>1043</v>
      </c>
      <c r="S679" s="7">
        <v>27.352755905511813</v>
      </c>
      <c r="T679" s="7">
        <v>5.73</v>
      </c>
      <c r="U679" s="7">
        <v>19000</v>
      </c>
      <c r="V679" s="6">
        <v>9453</v>
      </c>
      <c r="W679" s="12">
        <f t="shared" si="122"/>
        <v>0</v>
      </c>
      <c r="X679" s="12">
        <v>14</v>
      </c>
      <c r="Y679" s="13">
        <v>90</v>
      </c>
      <c r="Z679" s="13">
        <v>5.73</v>
      </c>
      <c r="AA679" s="13">
        <v>19000</v>
      </c>
      <c r="AB679" s="12">
        <v>180</v>
      </c>
      <c r="AC679" s="13">
        <f t="shared" si="120"/>
        <v>89359209</v>
      </c>
      <c r="AD679" s="12">
        <v>5.3</v>
      </c>
      <c r="AE679" s="12">
        <f t="shared" si="123"/>
        <v>1.6677068205580761</v>
      </c>
      <c r="AF679" s="12">
        <v>9453</v>
      </c>
      <c r="AG679" s="12">
        <f t="shared" si="124"/>
        <v>0</v>
      </c>
      <c r="AH679" s="12">
        <f t="shared" si="125"/>
        <v>0</v>
      </c>
      <c r="AI679" s="12">
        <f t="shared" si="126"/>
        <v>0</v>
      </c>
      <c r="AJ679" s="12">
        <f t="shared" si="127"/>
        <v>0</v>
      </c>
      <c r="AK679" s="12">
        <f t="shared" si="128"/>
        <v>1</v>
      </c>
      <c r="AL679" s="12">
        <f t="shared" si="129"/>
        <v>0</v>
      </c>
      <c r="AM679" s="12">
        <f t="shared" si="130"/>
        <v>0</v>
      </c>
      <c r="AN679" s="12">
        <f t="shared" si="131"/>
        <v>0</v>
      </c>
      <c r="AO679" s="12">
        <v>14</v>
      </c>
      <c r="AP679" s="22">
        <f t="shared" si="121"/>
        <v>27352.755905511814</v>
      </c>
    </row>
    <row r="680" spans="1:42" x14ac:dyDescent="0.3">
      <c r="A680" s="6" t="s">
        <v>1028</v>
      </c>
      <c r="B680" s="19" t="s">
        <v>1044</v>
      </c>
      <c r="C680" s="6" t="s">
        <v>1030</v>
      </c>
      <c r="D680" s="6" t="s">
        <v>28</v>
      </c>
      <c r="E680" s="6" t="s">
        <v>1031</v>
      </c>
      <c r="F680" s="6">
        <v>5.3</v>
      </c>
      <c r="G680" s="6">
        <v>14</v>
      </c>
      <c r="H680" s="6">
        <v>180</v>
      </c>
      <c r="I680" s="6" t="s">
        <v>95</v>
      </c>
      <c r="J680" s="6">
        <v>9991</v>
      </c>
      <c r="K680" s="19">
        <v>41838</v>
      </c>
      <c r="L680" s="7" t="s">
        <v>31</v>
      </c>
      <c r="M680" s="7" t="s">
        <v>293</v>
      </c>
      <c r="N680" s="7" t="s">
        <v>1032</v>
      </c>
      <c r="O680" s="7">
        <v>90</v>
      </c>
      <c r="P680" s="19">
        <v>41845</v>
      </c>
      <c r="Q680" s="19">
        <v>41846</v>
      </c>
      <c r="R680" s="7" t="s">
        <v>1045</v>
      </c>
      <c r="S680" s="7">
        <v>35.820472440944883</v>
      </c>
      <c r="T680" s="7">
        <v>5.73</v>
      </c>
      <c r="U680" s="7">
        <v>19000</v>
      </c>
      <c r="V680" s="6">
        <v>9991</v>
      </c>
      <c r="W680" s="12">
        <f t="shared" si="122"/>
        <v>0</v>
      </c>
      <c r="X680" s="12">
        <v>14</v>
      </c>
      <c r="Y680" s="13">
        <v>90</v>
      </c>
      <c r="Z680" s="13">
        <v>5.73</v>
      </c>
      <c r="AA680" s="13">
        <v>19000</v>
      </c>
      <c r="AB680" s="12">
        <v>180</v>
      </c>
      <c r="AC680" s="13">
        <f t="shared" si="120"/>
        <v>99820081</v>
      </c>
      <c r="AD680" s="12">
        <v>5.3</v>
      </c>
      <c r="AE680" s="12">
        <f t="shared" si="123"/>
        <v>1.6677068205580761</v>
      </c>
      <c r="AF680" s="12">
        <v>9991</v>
      </c>
      <c r="AG680" s="12">
        <f t="shared" si="124"/>
        <v>0</v>
      </c>
      <c r="AH680" s="12">
        <f t="shared" si="125"/>
        <v>0</v>
      </c>
      <c r="AI680" s="12">
        <f t="shared" si="126"/>
        <v>0</v>
      </c>
      <c r="AJ680" s="12">
        <f t="shared" si="127"/>
        <v>0</v>
      </c>
      <c r="AK680" s="12">
        <f t="shared" si="128"/>
        <v>1</v>
      </c>
      <c r="AL680" s="12">
        <f t="shared" si="129"/>
        <v>0</v>
      </c>
      <c r="AM680" s="12">
        <f t="shared" si="130"/>
        <v>0</v>
      </c>
      <c r="AN680" s="12">
        <f t="shared" si="131"/>
        <v>0</v>
      </c>
      <c r="AO680" s="12">
        <v>14</v>
      </c>
      <c r="AP680" s="22">
        <f t="shared" si="121"/>
        <v>35820.472440944883</v>
      </c>
    </row>
    <row r="681" spans="1:42" x14ac:dyDescent="0.3">
      <c r="A681" s="6" t="s">
        <v>1028</v>
      </c>
      <c r="B681" s="19" t="s">
        <v>1046</v>
      </c>
      <c r="C681" s="6" t="s">
        <v>1030</v>
      </c>
      <c r="D681" s="6" t="s">
        <v>28</v>
      </c>
      <c r="E681" s="6" t="s">
        <v>1031</v>
      </c>
      <c r="F681" s="6">
        <v>5.3</v>
      </c>
      <c r="G681" s="6">
        <v>14</v>
      </c>
      <c r="H681" s="6">
        <v>180</v>
      </c>
      <c r="I681" s="6" t="s">
        <v>95</v>
      </c>
      <c r="J681" s="6">
        <v>10648</v>
      </c>
      <c r="K681" s="19">
        <v>41838</v>
      </c>
      <c r="L681" s="7" t="s">
        <v>31</v>
      </c>
      <c r="M681" s="7" t="s">
        <v>293</v>
      </c>
      <c r="N681" s="7" t="s">
        <v>1032</v>
      </c>
      <c r="O681" s="7">
        <v>90</v>
      </c>
      <c r="P681" s="19">
        <v>41846</v>
      </c>
      <c r="Q681" s="19">
        <v>41847</v>
      </c>
      <c r="R681" s="7" t="s">
        <v>1047</v>
      </c>
      <c r="S681" s="7">
        <v>34.725984251968505</v>
      </c>
      <c r="T681" s="7">
        <v>5.64</v>
      </c>
      <c r="U681" s="7">
        <v>19000</v>
      </c>
      <c r="V681" s="6">
        <v>10648</v>
      </c>
      <c r="W681" s="12">
        <f t="shared" si="122"/>
        <v>0</v>
      </c>
      <c r="X681" s="12">
        <v>14</v>
      </c>
      <c r="Y681" s="13">
        <v>90</v>
      </c>
      <c r="Z681" s="13">
        <v>5.64</v>
      </c>
      <c r="AA681" s="13">
        <v>19000</v>
      </c>
      <c r="AB681" s="12">
        <v>180</v>
      </c>
      <c r="AC681" s="13">
        <f t="shared" si="120"/>
        <v>113379904</v>
      </c>
      <c r="AD681" s="12">
        <v>5.3</v>
      </c>
      <c r="AE681" s="12">
        <f t="shared" si="123"/>
        <v>1.6677068205580761</v>
      </c>
      <c r="AF681" s="12">
        <v>10648</v>
      </c>
      <c r="AG681" s="12">
        <f t="shared" si="124"/>
        <v>0</v>
      </c>
      <c r="AH681" s="12">
        <f t="shared" si="125"/>
        <v>0</v>
      </c>
      <c r="AI681" s="12">
        <f t="shared" si="126"/>
        <v>0</v>
      </c>
      <c r="AJ681" s="12">
        <f t="shared" si="127"/>
        <v>0</v>
      </c>
      <c r="AK681" s="12">
        <f t="shared" si="128"/>
        <v>1</v>
      </c>
      <c r="AL681" s="12">
        <f t="shared" si="129"/>
        <v>0</v>
      </c>
      <c r="AM681" s="12">
        <f t="shared" si="130"/>
        <v>0</v>
      </c>
      <c r="AN681" s="12">
        <f t="shared" si="131"/>
        <v>0</v>
      </c>
      <c r="AO681" s="12">
        <v>14</v>
      </c>
      <c r="AP681" s="22">
        <f t="shared" si="121"/>
        <v>34725.984251968504</v>
      </c>
    </row>
    <row r="682" spans="1:42" x14ac:dyDescent="0.3">
      <c r="A682" s="6" t="s">
        <v>1028</v>
      </c>
      <c r="B682" s="19" t="s">
        <v>1048</v>
      </c>
      <c r="C682" s="6" t="s">
        <v>1030</v>
      </c>
      <c r="D682" s="6" t="s">
        <v>28</v>
      </c>
      <c r="E682" s="6" t="s">
        <v>1031</v>
      </c>
      <c r="F682" s="6">
        <v>5.3</v>
      </c>
      <c r="G682" s="6">
        <v>14</v>
      </c>
      <c r="H682" s="6">
        <v>180</v>
      </c>
      <c r="I682" s="6" t="s">
        <v>95</v>
      </c>
      <c r="J682" s="6">
        <v>11943</v>
      </c>
      <c r="K682" s="19">
        <v>41838</v>
      </c>
      <c r="L682" s="7" t="s">
        <v>31</v>
      </c>
      <c r="M682" s="7" t="s">
        <v>293</v>
      </c>
      <c r="N682" s="7" t="s">
        <v>1032</v>
      </c>
      <c r="O682" s="7">
        <v>90</v>
      </c>
      <c r="P682" s="19">
        <v>41848</v>
      </c>
      <c r="Q682" s="19">
        <v>41849</v>
      </c>
      <c r="R682" s="7" t="s">
        <v>1049</v>
      </c>
      <c r="S682" s="7">
        <v>21.858267716535437</v>
      </c>
      <c r="T682" s="7">
        <v>5.39</v>
      </c>
      <c r="U682" s="7">
        <v>21000</v>
      </c>
      <c r="V682" s="6">
        <v>11943</v>
      </c>
      <c r="W682" s="12">
        <f t="shared" si="122"/>
        <v>0</v>
      </c>
      <c r="X682" s="12">
        <v>14</v>
      </c>
      <c r="Y682" s="13">
        <v>90</v>
      </c>
      <c r="Z682" s="13">
        <v>5.39</v>
      </c>
      <c r="AA682" s="13">
        <v>21000</v>
      </c>
      <c r="AB682" s="12">
        <v>180</v>
      </c>
      <c r="AC682" s="13">
        <f t="shared" si="120"/>
        <v>142635249</v>
      </c>
      <c r="AD682" s="12">
        <v>5.3</v>
      </c>
      <c r="AE682" s="12">
        <f t="shared" si="123"/>
        <v>1.6677068205580761</v>
      </c>
      <c r="AF682" s="12">
        <v>11943</v>
      </c>
      <c r="AG682" s="12">
        <f t="shared" si="124"/>
        <v>0</v>
      </c>
      <c r="AH682" s="12">
        <f t="shared" si="125"/>
        <v>0</v>
      </c>
      <c r="AI682" s="12">
        <f t="shared" si="126"/>
        <v>0</v>
      </c>
      <c r="AJ682" s="12">
        <f t="shared" si="127"/>
        <v>0</v>
      </c>
      <c r="AK682" s="12">
        <f t="shared" si="128"/>
        <v>1</v>
      </c>
      <c r="AL682" s="12">
        <f t="shared" si="129"/>
        <v>0</v>
      </c>
      <c r="AM682" s="12">
        <f t="shared" si="130"/>
        <v>0</v>
      </c>
      <c r="AN682" s="12">
        <f t="shared" si="131"/>
        <v>0</v>
      </c>
      <c r="AO682" s="12">
        <v>14</v>
      </c>
      <c r="AP682" s="22">
        <f t="shared" si="121"/>
        <v>21858.267716535436</v>
      </c>
    </row>
    <row r="683" spans="1:42" x14ac:dyDescent="0.3">
      <c r="A683" s="6" t="s">
        <v>1028</v>
      </c>
      <c r="B683" s="19" t="s">
        <v>1050</v>
      </c>
      <c r="C683" s="6" t="s">
        <v>1030</v>
      </c>
      <c r="D683" s="6" t="s">
        <v>28</v>
      </c>
      <c r="E683" s="6" t="s">
        <v>1031</v>
      </c>
      <c r="F683" s="6">
        <v>5.3</v>
      </c>
      <c r="G683" s="6">
        <v>14</v>
      </c>
      <c r="H683" s="6">
        <v>180</v>
      </c>
      <c r="I683" s="6" t="s">
        <v>95</v>
      </c>
      <c r="J683" s="6">
        <v>12388</v>
      </c>
      <c r="K683" s="19">
        <v>41838</v>
      </c>
      <c r="L683" s="7" t="s">
        <v>31</v>
      </c>
      <c r="M683" s="7" t="s">
        <v>293</v>
      </c>
      <c r="N683" s="7" t="s">
        <v>1032</v>
      </c>
      <c r="O683" s="7">
        <v>90</v>
      </c>
      <c r="P683" s="19">
        <v>41849</v>
      </c>
      <c r="Q683" s="19">
        <v>41850</v>
      </c>
      <c r="R683" s="7" t="s">
        <v>1051</v>
      </c>
      <c r="S683" s="7">
        <v>16.066141732283466</v>
      </c>
      <c r="T683" s="7">
        <v>5.46</v>
      </c>
      <c r="U683" s="7">
        <v>17000</v>
      </c>
      <c r="V683" s="6">
        <v>12388</v>
      </c>
      <c r="W683" s="12">
        <f t="shared" si="122"/>
        <v>0</v>
      </c>
      <c r="X683" s="12">
        <v>14</v>
      </c>
      <c r="Y683" s="13">
        <v>90</v>
      </c>
      <c r="Z683" s="13">
        <v>5.46</v>
      </c>
      <c r="AA683" s="13">
        <v>17000</v>
      </c>
      <c r="AB683" s="12">
        <v>180</v>
      </c>
      <c r="AC683" s="13">
        <f t="shared" si="120"/>
        <v>153462544</v>
      </c>
      <c r="AD683" s="12">
        <v>5.3</v>
      </c>
      <c r="AE683" s="12">
        <f t="shared" si="123"/>
        <v>1.6677068205580761</v>
      </c>
      <c r="AF683" s="12">
        <v>12388</v>
      </c>
      <c r="AG683" s="12">
        <f t="shared" si="124"/>
        <v>0</v>
      </c>
      <c r="AH683" s="12">
        <f t="shared" si="125"/>
        <v>0</v>
      </c>
      <c r="AI683" s="12">
        <f t="shared" si="126"/>
        <v>0</v>
      </c>
      <c r="AJ683" s="12">
        <f t="shared" si="127"/>
        <v>0</v>
      </c>
      <c r="AK683" s="12">
        <f t="shared" si="128"/>
        <v>1</v>
      </c>
      <c r="AL683" s="12">
        <f t="shared" si="129"/>
        <v>0</v>
      </c>
      <c r="AM683" s="12">
        <f t="shared" si="130"/>
        <v>0</v>
      </c>
      <c r="AN683" s="12">
        <f t="shared" si="131"/>
        <v>0</v>
      </c>
      <c r="AO683" s="12">
        <v>14</v>
      </c>
      <c r="AP683" s="22">
        <f t="shared" si="121"/>
        <v>16066.141732283466</v>
      </c>
    </row>
    <row r="684" spans="1:42" x14ac:dyDescent="0.3">
      <c r="A684" s="6" t="s">
        <v>1028</v>
      </c>
      <c r="B684" s="19" t="s">
        <v>487</v>
      </c>
      <c r="C684" s="6" t="s">
        <v>1030</v>
      </c>
      <c r="D684" s="6" t="s">
        <v>28</v>
      </c>
      <c r="E684" s="6" t="s">
        <v>1031</v>
      </c>
      <c r="F684" s="6">
        <v>5.3</v>
      </c>
      <c r="G684" s="6">
        <v>14</v>
      </c>
      <c r="H684" s="6">
        <v>181</v>
      </c>
      <c r="I684" s="6" t="s">
        <v>95</v>
      </c>
      <c r="J684" s="6">
        <v>12818</v>
      </c>
      <c r="K684" s="19">
        <v>41838</v>
      </c>
      <c r="L684" s="7" t="s">
        <v>31</v>
      </c>
      <c r="M684" s="7" t="s">
        <v>293</v>
      </c>
      <c r="N684" s="7" t="s">
        <v>1032</v>
      </c>
      <c r="O684" s="7">
        <v>90</v>
      </c>
      <c r="P684" s="19">
        <v>41850</v>
      </c>
      <c r="Q684" s="19">
        <v>41851</v>
      </c>
      <c r="R684" s="7" t="s">
        <v>1052</v>
      </c>
      <c r="S684" s="7">
        <v>9.6519685039370078</v>
      </c>
      <c r="T684" s="7">
        <v>5.59</v>
      </c>
      <c r="U684" s="7">
        <v>11000</v>
      </c>
      <c r="V684" s="6">
        <v>12818</v>
      </c>
      <c r="W684" s="12">
        <f t="shared" si="122"/>
        <v>0</v>
      </c>
      <c r="X684" s="12">
        <v>14</v>
      </c>
      <c r="Y684" s="13">
        <v>90</v>
      </c>
      <c r="Z684" s="13">
        <v>5.59</v>
      </c>
      <c r="AA684" s="13">
        <v>11000</v>
      </c>
      <c r="AB684" s="12">
        <v>181</v>
      </c>
      <c r="AC684" s="13">
        <f t="shared" si="120"/>
        <v>164301124</v>
      </c>
      <c r="AD684" s="12">
        <v>5.3</v>
      </c>
      <c r="AE684" s="12">
        <f t="shared" si="123"/>
        <v>1.6677068205580761</v>
      </c>
      <c r="AF684" s="12">
        <v>12818</v>
      </c>
      <c r="AG684" s="12">
        <f t="shared" si="124"/>
        <v>0</v>
      </c>
      <c r="AH684" s="12">
        <f t="shared" si="125"/>
        <v>0</v>
      </c>
      <c r="AI684" s="12">
        <f t="shared" si="126"/>
        <v>0</v>
      </c>
      <c r="AJ684" s="12">
        <f t="shared" si="127"/>
        <v>0</v>
      </c>
      <c r="AK684" s="12">
        <f t="shared" si="128"/>
        <v>1</v>
      </c>
      <c r="AL684" s="12">
        <f t="shared" si="129"/>
        <v>0</v>
      </c>
      <c r="AM684" s="12">
        <f t="shared" si="130"/>
        <v>0</v>
      </c>
      <c r="AN684" s="12">
        <f t="shared" si="131"/>
        <v>0</v>
      </c>
      <c r="AO684" s="12">
        <v>14</v>
      </c>
      <c r="AP684" s="22">
        <f t="shared" si="121"/>
        <v>9651.968503937007</v>
      </c>
    </row>
    <row r="685" spans="1:42" x14ac:dyDescent="0.3">
      <c r="A685" s="6" t="s">
        <v>1028</v>
      </c>
      <c r="B685" s="19" t="s">
        <v>491</v>
      </c>
      <c r="C685" s="6" t="s">
        <v>1030</v>
      </c>
      <c r="D685" s="6" t="s">
        <v>28</v>
      </c>
      <c r="E685" s="6" t="s">
        <v>1031</v>
      </c>
      <c r="F685" s="6">
        <v>5.3</v>
      </c>
      <c r="G685" s="6">
        <v>14</v>
      </c>
      <c r="H685" s="6">
        <v>181</v>
      </c>
      <c r="I685" s="6" t="s">
        <v>95</v>
      </c>
      <c r="J685" s="6">
        <v>13091</v>
      </c>
      <c r="K685" s="19">
        <v>41838</v>
      </c>
      <c r="L685" s="7" t="s">
        <v>31</v>
      </c>
      <c r="M685" s="7" t="s">
        <v>293</v>
      </c>
      <c r="N685" s="7" t="s">
        <v>1032</v>
      </c>
      <c r="O685" s="7">
        <v>90</v>
      </c>
      <c r="P685" s="19">
        <v>41851</v>
      </c>
      <c r="Q685" s="19">
        <v>41852</v>
      </c>
      <c r="R685" s="7" t="s">
        <v>1053</v>
      </c>
      <c r="S685" s="7">
        <v>5.6047244094488189</v>
      </c>
      <c r="T685" s="7">
        <v>5.7</v>
      </c>
      <c r="U685" s="7">
        <v>4914</v>
      </c>
      <c r="V685" s="6">
        <v>13091</v>
      </c>
      <c r="W685" s="12">
        <f t="shared" si="122"/>
        <v>0</v>
      </c>
      <c r="X685" s="12">
        <v>14</v>
      </c>
      <c r="Y685" s="13">
        <v>90</v>
      </c>
      <c r="Z685" s="13">
        <v>5.7</v>
      </c>
      <c r="AA685" s="13">
        <v>4914</v>
      </c>
      <c r="AB685" s="12">
        <v>181</v>
      </c>
      <c r="AC685" s="13">
        <f t="shared" si="120"/>
        <v>171374281</v>
      </c>
      <c r="AD685" s="12">
        <v>5.3</v>
      </c>
      <c r="AE685" s="12">
        <f t="shared" si="123"/>
        <v>1.6677068205580761</v>
      </c>
      <c r="AF685" s="12">
        <v>13091</v>
      </c>
      <c r="AG685" s="12">
        <f t="shared" si="124"/>
        <v>0</v>
      </c>
      <c r="AH685" s="12">
        <f t="shared" si="125"/>
        <v>0</v>
      </c>
      <c r="AI685" s="12">
        <f t="shared" si="126"/>
        <v>0</v>
      </c>
      <c r="AJ685" s="12">
        <f t="shared" si="127"/>
        <v>0</v>
      </c>
      <c r="AK685" s="12">
        <f t="shared" si="128"/>
        <v>1</v>
      </c>
      <c r="AL685" s="12">
        <f t="shared" si="129"/>
        <v>0</v>
      </c>
      <c r="AM685" s="12">
        <f t="shared" si="130"/>
        <v>0</v>
      </c>
      <c r="AN685" s="12">
        <f t="shared" si="131"/>
        <v>0</v>
      </c>
      <c r="AO685" s="12">
        <v>14</v>
      </c>
      <c r="AP685" s="22">
        <f t="shared" si="121"/>
        <v>5604.7244094488187</v>
      </c>
    </row>
    <row r="686" spans="1:42" x14ac:dyDescent="0.3">
      <c r="A686" s="6" t="s">
        <v>1028</v>
      </c>
      <c r="B686" s="19" t="s">
        <v>493</v>
      </c>
      <c r="C686" s="6" t="s">
        <v>1030</v>
      </c>
      <c r="D686" s="6" t="s">
        <v>28</v>
      </c>
      <c r="E686" s="6" t="s">
        <v>1031</v>
      </c>
      <c r="F686" s="6">
        <v>5.3</v>
      </c>
      <c r="G686" s="6">
        <v>14</v>
      </c>
      <c r="H686" s="6">
        <v>181</v>
      </c>
      <c r="I686" s="6" t="s">
        <v>95</v>
      </c>
      <c r="J686" s="6">
        <v>13282</v>
      </c>
      <c r="K686" s="19">
        <v>41838</v>
      </c>
      <c r="L686" s="7" t="s">
        <v>31</v>
      </c>
      <c r="M686" s="7" t="s">
        <v>293</v>
      </c>
      <c r="N686" s="7" t="s">
        <v>1032</v>
      </c>
      <c r="O686" s="7">
        <v>90</v>
      </c>
      <c r="P686" s="19">
        <v>41852</v>
      </c>
      <c r="Q686" s="19">
        <v>41853</v>
      </c>
      <c r="R686" s="7" t="s">
        <v>1054</v>
      </c>
      <c r="S686" s="7">
        <v>14.003149606299214</v>
      </c>
      <c r="T686" s="7">
        <v>5.87</v>
      </c>
      <c r="U686" s="7">
        <v>4966</v>
      </c>
      <c r="V686" s="6">
        <v>13282</v>
      </c>
      <c r="W686" s="12">
        <f t="shared" si="122"/>
        <v>0</v>
      </c>
      <c r="X686" s="12">
        <v>14</v>
      </c>
      <c r="Y686" s="13">
        <v>90</v>
      </c>
      <c r="Z686" s="13">
        <v>5.87</v>
      </c>
      <c r="AA686" s="13">
        <v>4966</v>
      </c>
      <c r="AB686" s="12">
        <v>181</v>
      </c>
      <c r="AC686" s="13">
        <f t="shared" si="120"/>
        <v>176411524</v>
      </c>
      <c r="AD686" s="12">
        <v>5.3</v>
      </c>
      <c r="AE686" s="12">
        <f t="shared" si="123"/>
        <v>1.6677068205580761</v>
      </c>
      <c r="AF686" s="12">
        <v>13282</v>
      </c>
      <c r="AG686" s="12">
        <f t="shared" si="124"/>
        <v>0</v>
      </c>
      <c r="AH686" s="12">
        <f t="shared" si="125"/>
        <v>0</v>
      </c>
      <c r="AI686" s="12">
        <f t="shared" si="126"/>
        <v>0</v>
      </c>
      <c r="AJ686" s="12">
        <f t="shared" si="127"/>
        <v>0</v>
      </c>
      <c r="AK686" s="12">
        <f t="shared" si="128"/>
        <v>1</v>
      </c>
      <c r="AL686" s="12">
        <f t="shared" si="129"/>
        <v>0</v>
      </c>
      <c r="AM686" s="12">
        <f t="shared" si="130"/>
        <v>0</v>
      </c>
      <c r="AN686" s="12">
        <f t="shared" si="131"/>
        <v>0</v>
      </c>
      <c r="AO686" s="12">
        <v>14</v>
      </c>
      <c r="AP686" s="22">
        <f t="shared" si="121"/>
        <v>14003.149606299214</v>
      </c>
    </row>
    <row r="687" spans="1:42" x14ac:dyDescent="0.3">
      <c r="A687" s="6" t="s">
        <v>1028</v>
      </c>
      <c r="B687" s="19" t="s">
        <v>495</v>
      </c>
      <c r="C687" s="6" t="s">
        <v>1030</v>
      </c>
      <c r="D687" s="6" t="s">
        <v>28</v>
      </c>
      <c r="E687" s="6" t="s">
        <v>1031</v>
      </c>
      <c r="F687" s="6">
        <v>5.3</v>
      </c>
      <c r="G687" s="6">
        <v>14</v>
      </c>
      <c r="H687" s="6">
        <v>181</v>
      </c>
      <c r="I687" s="6" t="s">
        <v>95</v>
      </c>
      <c r="J687" s="6">
        <v>13486</v>
      </c>
      <c r="K687" s="19">
        <v>41838</v>
      </c>
      <c r="L687" s="7" t="s">
        <v>31</v>
      </c>
      <c r="M687" s="7" t="s">
        <v>293</v>
      </c>
      <c r="N687" s="7" t="s">
        <v>1032</v>
      </c>
      <c r="O687" s="7">
        <v>90</v>
      </c>
      <c r="P687" s="19">
        <v>41853</v>
      </c>
      <c r="Q687" s="19">
        <v>41854</v>
      </c>
      <c r="R687" s="7" t="s">
        <v>1055</v>
      </c>
      <c r="S687" s="7">
        <v>7.4440944881889761</v>
      </c>
      <c r="T687" s="7">
        <v>5.56</v>
      </c>
      <c r="U687" s="7">
        <v>5147</v>
      </c>
      <c r="V687" s="6">
        <v>13486</v>
      </c>
      <c r="W687" s="12">
        <f t="shared" si="122"/>
        <v>0</v>
      </c>
      <c r="X687" s="12">
        <v>14</v>
      </c>
      <c r="Y687" s="13">
        <v>90</v>
      </c>
      <c r="Z687" s="13">
        <v>5.56</v>
      </c>
      <c r="AA687" s="13">
        <v>5147</v>
      </c>
      <c r="AB687" s="12">
        <v>181</v>
      </c>
      <c r="AC687" s="13">
        <f t="shared" si="120"/>
        <v>181872196</v>
      </c>
      <c r="AD687" s="12">
        <v>5.3</v>
      </c>
      <c r="AE687" s="12">
        <f t="shared" si="123"/>
        <v>1.6677068205580761</v>
      </c>
      <c r="AF687" s="12">
        <v>13486</v>
      </c>
      <c r="AG687" s="12">
        <f t="shared" si="124"/>
        <v>0</v>
      </c>
      <c r="AH687" s="12">
        <f t="shared" si="125"/>
        <v>0</v>
      </c>
      <c r="AI687" s="12">
        <f t="shared" si="126"/>
        <v>0</v>
      </c>
      <c r="AJ687" s="12">
        <f t="shared" si="127"/>
        <v>0</v>
      </c>
      <c r="AK687" s="12">
        <f t="shared" si="128"/>
        <v>1</v>
      </c>
      <c r="AL687" s="12">
        <f t="shared" si="129"/>
        <v>0</v>
      </c>
      <c r="AM687" s="12">
        <f t="shared" si="130"/>
        <v>0</v>
      </c>
      <c r="AN687" s="12">
        <f t="shared" si="131"/>
        <v>0</v>
      </c>
      <c r="AO687" s="12">
        <v>14</v>
      </c>
      <c r="AP687" s="22">
        <f t="shared" si="121"/>
        <v>7444.0944881889764</v>
      </c>
    </row>
    <row r="688" spans="1:42" x14ac:dyDescent="0.3">
      <c r="A688" s="6" t="s">
        <v>1028</v>
      </c>
      <c r="B688" s="19" t="s">
        <v>497</v>
      </c>
      <c r="C688" s="6" t="s">
        <v>1030</v>
      </c>
      <c r="D688" s="6" t="s">
        <v>28</v>
      </c>
      <c r="E688" s="6" t="s">
        <v>1031</v>
      </c>
      <c r="F688" s="6">
        <v>5.3</v>
      </c>
      <c r="G688" s="6">
        <v>14</v>
      </c>
      <c r="H688" s="6">
        <v>181</v>
      </c>
      <c r="I688" s="6" t="s">
        <v>95</v>
      </c>
      <c r="J688" s="6">
        <v>13738</v>
      </c>
      <c r="K688" s="19">
        <v>41838</v>
      </c>
      <c r="L688" s="7" t="s">
        <v>31</v>
      </c>
      <c r="M688" s="7" t="s">
        <v>293</v>
      </c>
      <c r="N688" s="7" t="s">
        <v>1032</v>
      </c>
      <c r="O688" s="7">
        <v>90</v>
      </c>
      <c r="P688" s="19">
        <v>41854</v>
      </c>
      <c r="Q688" s="19">
        <v>41855</v>
      </c>
      <c r="R688" s="7" t="s">
        <v>1056</v>
      </c>
      <c r="S688" s="7">
        <v>4.296062992125985</v>
      </c>
      <c r="T688" s="7">
        <v>5.51</v>
      </c>
      <c r="U688" s="7">
        <v>5185</v>
      </c>
      <c r="V688" s="6">
        <v>13738</v>
      </c>
      <c r="W688" s="12">
        <f t="shared" si="122"/>
        <v>0</v>
      </c>
      <c r="X688" s="12">
        <v>14</v>
      </c>
      <c r="Y688" s="13">
        <v>90</v>
      </c>
      <c r="Z688" s="13">
        <v>5.51</v>
      </c>
      <c r="AA688" s="13">
        <v>5185</v>
      </c>
      <c r="AB688" s="12">
        <v>181</v>
      </c>
      <c r="AC688" s="13">
        <f t="shared" si="120"/>
        <v>188732644</v>
      </c>
      <c r="AD688" s="12">
        <v>5.3</v>
      </c>
      <c r="AE688" s="12">
        <f t="shared" si="123"/>
        <v>1.6677068205580761</v>
      </c>
      <c r="AF688" s="12">
        <v>13738</v>
      </c>
      <c r="AG688" s="12">
        <f t="shared" si="124"/>
        <v>0</v>
      </c>
      <c r="AH688" s="12">
        <f t="shared" si="125"/>
        <v>0</v>
      </c>
      <c r="AI688" s="12">
        <f t="shared" si="126"/>
        <v>0</v>
      </c>
      <c r="AJ688" s="12">
        <f t="shared" si="127"/>
        <v>0</v>
      </c>
      <c r="AK688" s="12">
        <f t="shared" si="128"/>
        <v>1</v>
      </c>
      <c r="AL688" s="12">
        <f t="shared" si="129"/>
        <v>0</v>
      </c>
      <c r="AM688" s="12">
        <f t="shared" si="130"/>
        <v>0</v>
      </c>
      <c r="AN688" s="12">
        <f t="shared" si="131"/>
        <v>0</v>
      </c>
      <c r="AO688" s="12">
        <v>14</v>
      </c>
      <c r="AP688" s="22">
        <f t="shared" si="121"/>
        <v>4296.0629921259851</v>
      </c>
    </row>
    <row r="689" spans="1:42" x14ac:dyDescent="0.3">
      <c r="A689" s="6" t="s">
        <v>1028</v>
      </c>
      <c r="B689" s="19" t="s">
        <v>499</v>
      </c>
      <c r="C689" s="6" t="s">
        <v>1030</v>
      </c>
      <c r="D689" s="6" t="s">
        <v>28</v>
      </c>
      <c r="E689" s="6" t="s">
        <v>1031</v>
      </c>
      <c r="F689" s="6">
        <v>5.3</v>
      </c>
      <c r="G689" s="6">
        <v>14</v>
      </c>
      <c r="H689" s="6">
        <v>181</v>
      </c>
      <c r="I689" s="6" t="s">
        <v>95</v>
      </c>
      <c r="J689" s="6">
        <v>13924</v>
      </c>
      <c r="K689" s="19">
        <v>41838</v>
      </c>
      <c r="L689" s="7" t="s">
        <v>31</v>
      </c>
      <c r="M689" s="7" t="s">
        <v>293</v>
      </c>
      <c r="N689" s="7" t="s">
        <v>1032</v>
      </c>
      <c r="O689" s="7">
        <v>90</v>
      </c>
      <c r="P689" s="19">
        <v>41855</v>
      </c>
      <c r="Q689" s="19">
        <v>41856</v>
      </c>
      <c r="R689" s="7" t="s">
        <v>1057</v>
      </c>
      <c r="S689" s="7">
        <v>4.3496062992125983</v>
      </c>
      <c r="T689" s="7">
        <v>5.34</v>
      </c>
      <c r="U689" s="7">
        <v>5417</v>
      </c>
      <c r="V689" s="6">
        <v>13924</v>
      </c>
      <c r="W689" s="12">
        <f t="shared" si="122"/>
        <v>0</v>
      </c>
      <c r="X689" s="12">
        <v>14</v>
      </c>
      <c r="Y689" s="13">
        <v>90</v>
      </c>
      <c r="Z689" s="13">
        <v>5.34</v>
      </c>
      <c r="AA689" s="13">
        <v>5417</v>
      </c>
      <c r="AB689" s="12">
        <v>181</v>
      </c>
      <c r="AC689" s="13">
        <f t="shared" si="120"/>
        <v>193877776</v>
      </c>
      <c r="AD689" s="12">
        <v>5.3</v>
      </c>
      <c r="AE689" s="12">
        <f t="shared" si="123"/>
        <v>1.6677068205580761</v>
      </c>
      <c r="AF689" s="12">
        <v>13924</v>
      </c>
      <c r="AG689" s="12">
        <f t="shared" si="124"/>
        <v>0</v>
      </c>
      <c r="AH689" s="12">
        <f t="shared" si="125"/>
        <v>0</v>
      </c>
      <c r="AI689" s="12">
        <f t="shared" si="126"/>
        <v>0</v>
      </c>
      <c r="AJ689" s="12">
        <f t="shared" si="127"/>
        <v>0</v>
      </c>
      <c r="AK689" s="12">
        <f t="shared" si="128"/>
        <v>1</v>
      </c>
      <c r="AL689" s="12">
        <f t="shared" si="129"/>
        <v>0</v>
      </c>
      <c r="AM689" s="12">
        <f t="shared" si="130"/>
        <v>0</v>
      </c>
      <c r="AN689" s="12">
        <f t="shared" si="131"/>
        <v>0</v>
      </c>
      <c r="AO689" s="12">
        <v>14</v>
      </c>
      <c r="AP689" s="22">
        <f t="shared" si="121"/>
        <v>4349.6062992125981</v>
      </c>
    </row>
    <row r="690" spans="1:42" x14ac:dyDescent="0.3">
      <c r="A690" s="6" t="s">
        <v>1028</v>
      </c>
      <c r="B690" s="19" t="s">
        <v>501</v>
      </c>
      <c r="C690" s="6" t="s">
        <v>1030</v>
      </c>
      <c r="D690" s="6" t="s">
        <v>28</v>
      </c>
      <c r="E690" s="6" t="s">
        <v>1031</v>
      </c>
      <c r="F690" s="6">
        <v>5.3</v>
      </c>
      <c r="G690" s="6">
        <v>14</v>
      </c>
      <c r="H690" s="6">
        <v>181</v>
      </c>
      <c r="I690" s="6" t="s">
        <v>95</v>
      </c>
      <c r="J690" s="6">
        <v>14110</v>
      </c>
      <c r="K690" s="19">
        <v>41838</v>
      </c>
      <c r="L690" s="7" t="s">
        <v>31</v>
      </c>
      <c r="M690" s="7" t="s">
        <v>293</v>
      </c>
      <c r="N690" s="7" t="s">
        <v>1032</v>
      </c>
      <c r="O690" s="7">
        <v>90</v>
      </c>
      <c r="P690" s="19">
        <v>41856</v>
      </c>
      <c r="Q690" s="19">
        <v>41857</v>
      </c>
      <c r="R690" s="7" t="s">
        <v>1058</v>
      </c>
      <c r="S690" s="7">
        <v>3.9086614173228349</v>
      </c>
      <c r="T690" s="7">
        <v>5.53</v>
      </c>
      <c r="U690" s="7">
        <v>5430</v>
      </c>
      <c r="V690" s="6">
        <v>14110</v>
      </c>
      <c r="W690" s="12">
        <f t="shared" si="122"/>
        <v>0</v>
      </c>
      <c r="X690" s="12">
        <v>14</v>
      </c>
      <c r="Y690" s="13">
        <v>90</v>
      </c>
      <c r="Z690" s="13">
        <v>5.53</v>
      </c>
      <c r="AA690" s="13">
        <v>5430</v>
      </c>
      <c r="AB690" s="12">
        <v>181</v>
      </c>
      <c r="AC690" s="13">
        <f t="shared" si="120"/>
        <v>199092100</v>
      </c>
      <c r="AD690" s="12">
        <v>5.3</v>
      </c>
      <c r="AE690" s="12">
        <f t="shared" si="123"/>
        <v>1.6677068205580761</v>
      </c>
      <c r="AF690" s="12">
        <v>14110</v>
      </c>
      <c r="AG690" s="12">
        <f t="shared" si="124"/>
        <v>0</v>
      </c>
      <c r="AH690" s="12">
        <f t="shared" si="125"/>
        <v>0</v>
      </c>
      <c r="AI690" s="12">
        <f t="shared" si="126"/>
        <v>0</v>
      </c>
      <c r="AJ690" s="12">
        <f t="shared" si="127"/>
        <v>0</v>
      </c>
      <c r="AK690" s="12">
        <f t="shared" si="128"/>
        <v>1</v>
      </c>
      <c r="AL690" s="12">
        <f t="shared" si="129"/>
        <v>0</v>
      </c>
      <c r="AM690" s="12">
        <f t="shared" si="130"/>
        <v>0</v>
      </c>
      <c r="AN690" s="12">
        <f t="shared" si="131"/>
        <v>0</v>
      </c>
      <c r="AO690" s="12">
        <v>14</v>
      </c>
      <c r="AP690" s="22">
        <f t="shared" si="121"/>
        <v>3908.661417322835</v>
      </c>
    </row>
    <row r="691" spans="1:42" x14ac:dyDescent="0.3">
      <c r="A691" s="6" t="s">
        <v>1028</v>
      </c>
      <c r="B691" s="19" t="s">
        <v>503</v>
      </c>
      <c r="C691" s="6" t="s">
        <v>1030</v>
      </c>
      <c r="D691" s="6" t="s">
        <v>28</v>
      </c>
      <c r="E691" s="6" t="s">
        <v>1031</v>
      </c>
      <c r="F691" s="6">
        <v>5.3</v>
      </c>
      <c r="G691" s="6">
        <v>14</v>
      </c>
      <c r="H691" s="6">
        <v>181</v>
      </c>
      <c r="I691" s="6" t="s">
        <v>95</v>
      </c>
      <c r="J691" s="6">
        <v>14256</v>
      </c>
      <c r="K691" s="19">
        <v>41838</v>
      </c>
      <c r="L691" s="7" t="s">
        <v>31</v>
      </c>
      <c r="M691" s="7" t="s">
        <v>293</v>
      </c>
      <c r="N691" s="7" t="s">
        <v>1032</v>
      </c>
      <c r="O691" s="7">
        <v>90</v>
      </c>
      <c r="P691" s="19">
        <v>41857</v>
      </c>
      <c r="Q691" s="19">
        <v>41858</v>
      </c>
      <c r="R691" s="7" t="s">
        <v>1059</v>
      </c>
      <c r="S691" s="7">
        <v>2.8535433070866141</v>
      </c>
      <c r="T691" s="7">
        <v>5.69</v>
      </c>
      <c r="U691" s="7">
        <v>4177</v>
      </c>
      <c r="V691" s="6">
        <v>14256</v>
      </c>
      <c r="W691" s="12">
        <f t="shared" si="122"/>
        <v>0</v>
      </c>
      <c r="X691" s="12">
        <v>14</v>
      </c>
      <c r="Y691" s="13">
        <v>90</v>
      </c>
      <c r="Z691" s="13">
        <v>5.69</v>
      </c>
      <c r="AA691" s="13">
        <v>4177</v>
      </c>
      <c r="AB691" s="12">
        <v>181</v>
      </c>
      <c r="AC691" s="13">
        <f t="shared" si="120"/>
        <v>203233536</v>
      </c>
      <c r="AD691" s="12">
        <v>5.3</v>
      </c>
      <c r="AE691" s="12">
        <f t="shared" si="123"/>
        <v>1.6677068205580761</v>
      </c>
      <c r="AF691" s="12">
        <v>14256</v>
      </c>
      <c r="AG691" s="12">
        <f t="shared" si="124"/>
        <v>0</v>
      </c>
      <c r="AH691" s="12">
        <f t="shared" si="125"/>
        <v>0</v>
      </c>
      <c r="AI691" s="12">
        <f t="shared" si="126"/>
        <v>0</v>
      </c>
      <c r="AJ691" s="12">
        <f t="shared" si="127"/>
        <v>0</v>
      </c>
      <c r="AK691" s="12">
        <f t="shared" si="128"/>
        <v>1</v>
      </c>
      <c r="AL691" s="12">
        <f t="shared" si="129"/>
        <v>0</v>
      </c>
      <c r="AM691" s="12">
        <f t="shared" si="130"/>
        <v>0</v>
      </c>
      <c r="AN691" s="12">
        <f t="shared" si="131"/>
        <v>0</v>
      </c>
      <c r="AO691" s="12">
        <v>14</v>
      </c>
      <c r="AP691" s="22">
        <f t="shared" si="121"/>
        <v>2853.5433070866143</v>
      </c>
    </row>
    <row r="692" spans="1:42" x14ac:dyDescent="0.3">
      <c r="A692" s="6" t="s">
        <v>1028</v>
      </c>
      <c r="B692" s="19" t="s">
        <v>505</v>
      </c>
      <c r="C692" s="6" t="s">
        <v>1030</v>
      </c>
      <c r="D692" s="6" t="s">
        <v>28</v>
      </c>
      <c r="E692" s="6" t="s">
        <v>1031</v>
      </c>
      <c r="F692" s="6">
        <v>5.3</v>
      </c>
      <c r="G692" s="6">
        <v>14</v>
      </c>
      <c r="H692" s="6">
        <v>181</v>
      </c>
      <c r="I692" s="6" t="s">
        <v>95</v>
      </c>
      <c r="J692" s="6">
        <v>14379</v>
      </c>
      <c r="K692" s="19">
        <v>41838</v>
      </c>
      <c r="L692" s="7" t="s">
        <v>31</v>
      </c>
      <c r="M692" s="7" t="s">
        <v>293</v>
      </c>
      <c r="N692" s="7" t="s">
        <v>1032</v>
      </c>
      <c r="O692" s="7">
        <v>90</v>
      </c>
      <c r="P692" s="19">
        <v>41858</v>
      </c>
      <c r="Q692" s="19">
        <v>41859</v>
      </c>
      <c r="R692" s="7" t="s">
        <v>1060</v>
      </c>
      <c r="S692" s="7">
        <v>1.8094488188976379</v>
      </c>
      <c r="T692" s="7">
        <v>5.72</v>
      </c>
      <c r="U692" s="7">
        <v>2260</v>
      </c>
      <c r="V692" s="6">
        <v>14379</v>
      </c>
      <c r="W692" s="12">
        <f t="shared" si="122"/>
        <v>0</v>
      </c>
      <c r="X692" s="12">
        <v>14</v>
      </c>
      <c r="Y692" s="13">
        <v>90</v>
      </c>
      <c r="Z692" s="13">
        <v>5.72</v>
      </c>
      <c r="AA692" s="13">
        <v>2260</v>
      </c>
      <c r="AB692" s="12">
        <v>181</v>
      </c>
      <c r="AC692" s="13">
        <f t="shared" si="120"/>
        <v>206755641</v>
      </c>
      <c r="AD692" s="12">
        <v>5.3</v>
      </c>
      <c r="AE692" s="12">
        <f t="shared" si="123"/>
        <v>1.6677068205580761</v>
      </c>
      <c r="AF692" s="12">
        <v>14379</v>
      </c>
      <c r="AG692" s="12">
        <f t="shared" si="124"/>
        <v>0</v>
      </c>
      <c r="AH692" s="12">
        <f t="shared" si="125"/>
        <v>0</v>
      </c>
      <c r="AI692" s="12">
        <f t="shared" si="126"/>
        <v>0</v>
      </c>
      <c r="AJ692" s="12">
        <f t="shared" si="127"/>
        <v>0</v>
      </c>
      <c r="AK692" s="12">
        <f t="shared" si="128"/>
        <v>1</v>
      </c>
      <c r="AL692" s="12">
        <f t="shared" si="129"/>
        <v>0</v>
      </c>
      <c r="AM692" s="12">
        <f t="shared" si="130"/>
        <v>0</v>
      </c>
      <c r="AN692" s="12">
        <f t="shared" si="131"/>
        <v>0</v>
      </c>
      <c r="AO692" s="12">
        <v>14</v>
      </c>
      <c r="AP692" s="22">
        <f t="shared" si="121"/>
        <v>1809.4488188976379</v>
      </c>
    </row>
    <row r="693" spans="1:42" x14ac:dyDescent="0.3">
      <c r="A693" s="6" t="s">
        <v>1028</v>
      </c>
      <c r="B693" s="19" t="s">
        <v>507</v>
      </c>
      <c r="C693" s="6" t="s">
        <v>1030</v>
      </c>
      <c r="D693" s="6" t="s">
        <v>28</v>
      </c>
      <c r="E693" s="6" t="s">
        <v>1031</v>
      </c>
      <c r="F693" s="6">
        <v>5.3</v>
      </c>
      <c r="G693" s="6">
        <v>14</v>
      </c>
      <c r="H693" s="6">
        <v>181</v>
      </c>
      <c r="I693" s="6" t="s">
        <v>95</v>
      </c>
      <c r="J693" s="6">
        <v>14505</v>
      </c>
      <c r="K693" s="19">
        <v>41838</v>
      </c>
      <c r="L693" s="7" t="s">
        <v>31</v>
      </c>
      <c r="M693" s="7" t="s">
        <v>293</v>
      </c>
      <c r="N693" s="7" t="s">
        <v>1032</v>
      </c>
      <c r="O693" s="7">
        <v>90</v>
      </c>
      <c r="P693" s="19">
        <v>41859</v>
      </c>
      <c r="Q693" s="19">
        <v>41860</v>
      </c>
      <c r="R693" s="7" t="s">
        <v>1061</v>
      </c>
      <c r="S693" s="7">
        <v>2.4141732283464572</v>
      </c>
      <c r="T693" s="7">
        <v>5.48</v>
      </c>
      <c r="U693" s="7">
        <v>2200</v>
      </c>
      <c r="V693" s="6">
        <v>14505</v>
      </c>
      <c r="W693" s="12">
        <f t="shared" si="122"/>
        <v>0</v>
      </c>
      <c r="X693" s="12">
        <v>14</v>
      </c>
      <c r="Y693" s="13">
        <v>90</v>
      </c>
      <c r="Z693" s="13">
        <v>5.48</v>
      </c>
      <c r="AA693" s="13">
        <v>2200</v>
      </c>
      <c r="AB693" s="12">
        <v>181</v>
      </c>
      <c r="AC693" s="13">
        <f t="shared" si="120"/>
        <v>210395025</v>
      </c>
      <c r="AD693" s="12">
        <v>5.3</v>
      </c>
      <c r="AE693" s="12">
        <f t="shared" si="123"/>
        <v>1.6677068205580761</v>
      </c>
      <c r="AF693" s="12">
        <v>14505</v>
      </c>
      <c r="AG693" s="12">
        <f t="shared" si="124"/>
        <v>0</v>
      </c>
      <c r="AH693" s="12">
        <f t="shared" si="125"/>
        <v>0</v>
      </c>
      <c r="AI693" s="12">
        <f t="shared" si="126"/>
        <v>0</v>
      </c>
      <c r="AJ693" s="12">
        <f t="shared" si="127"/>
        <v>0</v>
      </c>
      <c r="AK693" s="12">
        <f t="shared" si="128"/>
        <v>1</v>
      </c>
      <c r="AL693" s="12">
        <f t="shared" si="129"/>
        <v>0</v>
      </c>
      <c r="AM693" s="12">
        <f t="shared" si="130"/>
        <v>0</v>
      </c>
      <c r="AN693" s="12">
        <f t="shared" si="131"/>
        <v>0</v>
      </c>
      <c r="AO693" s="12">
        <v>14</v>
      </c>
      <c r="AP693" s="22">
        <f t="shared" si="121"/>
        <v>2414.1732283464571</v>
      </c>
    </row>
    <row r="694" spans="1:42" x14ac:dyDescent="0.3">
      <c r="A694" s="6" t="s">
        <v>1028</v>
      </c>
      <c r="B694" s="19" t="s">
        <v>509</v>
      </c>
      <c r="C694" s="6" t="s">
        <v>1030</v>
      </c>
      <c r="D694" s="6" t="s">
        <v>28</v>
      </c>
      <c r="E694" s="6" t="s">
        <v>1031</v>
      </c>
      <c r="F694" s="6">
        <v>5.3</v>
      </c>
      <c r="G694" s="6">
        <v>14</v>
      </c>
      <c r="H694" s="6">
        <v>181</v>
      </c>
      <c r="I694" s="6" t="s">
        <v>95</v>
      </c>
      <c r="J694" s="6">
        <v>14639</v>
      </c>
      <c r="K694" s="19">
        <v>41838</v>
      </c>
      <c r="L694" s="7" t="s">
        <v>31</v>
      </c>
      <c r="M694" s="7" t="s">
        <v>293</v>
      </c>
      <c r="N694" s="7" t="s">
        <v>1032</v>
      </c>
      <c r="O694" s="7">
        <v>90</v>
      </c>
      <c r="P694" s="19">
        <v>41860</v>
      </c>
      <c r="Q694" s="19">
        <v>41861</v>
      </c>
      <c r="R694" s="7" t="s">
        <v>1062</v>
      </c>
      <c r="S694" s="7">
        <v>2.294488188976378</v>
      </c>
      <c r="T694" s="7">
        <v>5.62</v>
      </c>
      <c r="U694" s="7">
        <v>2262</v>
      </c>
      <c r="V694" s="6">
        <v>14639</v>
      </c>
      <c r="W694" s="12">
        <f t="shared" si="122"/>
        <v>0</v>
      </c>
      <c r="X694" s="12">
        <v>14</v>
      </c>
      <c r="Y694" s="13">
        <v>90</v>
      </c>
      <c r="Z694" s="13">
        <v>5.62</v>
      </c>
      <c r="AA694" s="13">
        <v>2262</v>
      </c>
      <c r="AB694" s="12">
        <v>181</v>
      </c>
      <c r="AC694" s="13">
        <f t="shared" si="120"/>
        <v>214300321</v>
      </c>
      <c r="AD694" s="12">
        <v>5.3</v>
      </c>
      <c r="AE694" s="12">
        <f t="shared" si="123"/>
        <v>1.6677068205580761</v>
      </c>
      <c r="AF694" s="12">
        <v>14639</v>
      </c>
      <c r="AG694" s="12">
        <f t="shared" si="124"/>
        <v>0</v>
      </c>
      <c r="AH694" s="12">
        <f t="shared" si="125"/>
        <v>0</v>
      </c>
      <c r="AI694" s="12">
        <f t="shared" si="126"/>
        <v>0</v>
      </c>
      <c r="AJ694" s="12">
        <f t="shared" si="127"/>
        <v>0</v>
      </c>
      <c r="AK694" s="12">
        <f t="shared" si="128"/>
        <v>1</v>
      </c>
      <c r="AL694" s="12">
        <f t="shared" si="129"/>
        <v>0</v>
      </c>
      <c r="AM694" s="12">
        <f t="shared" si="130"/>
        <v>0</v>
      </c>
      <c r="AN694" s="12">
        <f t="shared" si="131"/>
        <v>0</v>
      </c>
      <c r="AO694" s="12">
        <v>14</v>
      </c>
      <c r="AP694" s="22">
        <f t="shared" si="121"/>
        <v>2294.4881889763778</v>
      </c>
    </row>
    <row r="695" spans="1:42" x14ac:dyDescent="0.3">
      <c r="A695" s="6" t="s">
        <v>1028</v>
      </c>
      <c r="B695" s="19" t="s">
        <v>511</v>
      </c>
      <c r="C695" s="6" t="s">
        <v>1030</v>
      </c>
      <c r="D695" s="6" t="s">
        <v>28</v>
      </c>
      <c r="E695" s="6" t="s">
        <v>1031</v>
      </c>
      <c r="F695" s="6">
        <v>5.3</v>
      </c>
      <c r="G695" s="6">
        <v>14</v>
      </c>
      <c r="H695" s="6">
        <v>181</v>
      </c>
      <c r="I695" s="6" t="s">
        <v>95</v>
      </c>
      <c r="J695" s="6">
        <v>14784</v>
      </c>
      <c r="K695" s="19">
        <v>41838</v>
      </c>
      <c r="L695" s="7" t="s">
        <v>31</v>
      </c>
      <c r="M695" s="7" t="s">
        <v>293</v>
      </c>
      <c r="N695" s="7" t="s">
        <v>1032</v>
      </c>
      <c r="O695" s="7">
        <v>90</v>
      </c>
      <c r="P695" s="19">
        <v>41861</v>
      </c>
      <c r="Q695" s="19">
        <v>41862</v>
      </c>
      <c r="R695" s="7" t="s">
        <v>1063</v>
      </c>
      <c r="S695" s="7">
        <v>1.7133858267716535</v>
      </c>
      <c r="T695" s="7">
        <v>6.28</v>
      </c>
      <c r="U695" s="7">
        <v>2270</v>
      </c>
      <c r="V695" s="6">
        <v>14784</v>
      </c>
      <c r="W695" s="12">
        <f t="shared" si="122"/>
        <v>0</v>
      </c>
      <c r="X695" s="12">
        <v>14</v>
      </c>
      <c r="Y695" s="13">
        <v>90</v>
      </c>
      <c r="Z695" s="13">
        <v>6.28</v>
      </c>
      <c r="AA695" s="13">
        <v>2270</v>
      </c>
      <c r="AB695" s="12">
        <v>181</v>
      </c>
      <c r="AC695" s="13">
        <f t="shared" si="120"/>
        <v>218566656</v>
      </c>
      <c r="AD695" s="12">
        <v>5.3</v>
      </c>
      <c r="AE695" s="12">
        <f t="shared" si="123"/>
        <v>1.6677068205580761</v>
      </c>
      <c r="AF695" s="12">
        <v>14784</v>
      </c>
      <c r="AG695" s="12">
        <f t="shared" si="124"/>
        <v>0</v>
      </c>
      <c r="AH695" s="12">
        <f t="shared" si="125"/>
        <v>0</v>
      </c>
      <c r="AI695" s="12">
        <f t="shared" si="126"/>
        <v>0</v>
      </c>
      <c r="AJ695" s="12">
        <f t="shared" si="127"/>
        <v>0</v>
      </c>
      <c r="AK695" s="12">
        <f t="shared" si="128"/>
        <v>1</v>
      </c>
      <c r="AL695" s="12">
        <f t="shared" si="129"/>
        <v>0</v>
      </c>
      <c r="AM695" s="12">
        <f t="shared" si="130"/>
        <v>0</v>
      </c>
      <c r="AN695" s="12">
        <f t="shared" si="131"/>
        <v>0</v>
      </c>
      <c r="AO695" s="12">
        <v>14</v>
      </c>
      <c r="AP695" s="22">
        <f t="shared" si="121"/>
        <v>1713.3858267716535</v>
      </c>
    </row>
    <row r="696" spans="1:42" x14ac:dyDescent="0.3">
      <c r="A696" s="6" t="s">
        <v>1028</v>
      </c>
      <c r="B696" s="19" t="s">
        <v>513</v>
      </c>
      <c r="C696" s="6" t="s">
        <v>1030</v>
      </c>
      <c r="D696" s="6" t="s">
        <v>28</v>
      </c>
      <c r="E696" s="6" t="s">
        <v>1031</v>
      </c>
      <c r="F696" s="6">
        <v>5.3</v>
      </c>
      <c r="G696" s="6">
        <v>14</v>
      </c>
      <c r="H696" s="6">
        <v>181</v>
      </c>
      <c r="I696" s="6" t="s">
        <v>95</v>
      </c>
      <c r="J696" s="6">
        <v>14963</v>
      </c>
      <c r="K696" s="19">
        <v>41838</v>
      </c>
      <c r="L696" s="7" t="s">
        <v>31</v>
      </c>
      <c r="M696" s="7" t="s">
        <v>293</v>
      </c>
      <c r="N696" s="7" t="s">
        <v>1032</v>
      </c>
      <c r="O696" s="7">
        <v>90</v>
      </c>
      <c r="P696" s="19">
        <v>41862</v>
      </c>
      <c r="Q696" s="19">
        <v>41863</v>
      </c>
      <c r="R696" s="7" t="s">
        <v>1064</v>
      </c>
      <c r="S696" s="7">
        <v>1.851968503937008</v>
      </c>
      <c r="T696" s="7">
        <v>5.69</v>
      </c>
      <c r="U696" s="7">
        <v>2325</v>
      </c>
      <c r="V696" s="6">
        <v>14963</v>
      </c>
      <c r="W696" s="12">
        <f t="shared" si="122"/>
        <v>0</v>
      </c>
      <c r="X696" s="12">
        <v>14</v>
      </c>
      <c r="Y696" s="13">
        <v>90</v>
      </c>
      <c r="Z696" s="13">
        <v>5.69</v>
      </c>
      <c r="AA696" s="13">
        <v>2325</v>
      </c>
      <c r="AB696" s="12">
        <v>181</v>
      </c>
      <c r="AC696" s="13">
        <f t="shared" si="120"/>
        <v>223891369</v>
      </c>
      <c r="AD696" s="12">
        <v>5.3</v>
      </c>
      <c r="AE696" s="12">
        <f t="shared" si="123"/>
        <v>1.6677068205580761</v>
      </c>
      <c r="AF696" s="12">
        <v>14963</v>
      </c>
      <c r="AG696" s="12">
        <f t="shared" si="124"/>
        <v>0</v>
      </c>
      <c r="AH696" s="12">
        <f t="shared" si="125"/>
        <v>0</v>
      </c>
      <c r="AI696" s="12">
        <f t="shared" si="126"/>
        <v>0</v>
      </c>
      <c r="AJ696" s="12">
        <f t="shared" si="127"/>
        <v>0</v>
      </c>
      <c r="AK696" s="12">
        <f t="shared" si="128"/>
        <v>1</v>
      </c>
      <c r="AL696" s="12">
        <f t="shared" si="129"/>
        <v>0</v>
      </c>
      <c r="AM696" s="12">
        <f t="shared" si="130"/>
        <v>0</v>
      </c>
      <c r="AN696" s="12">
        <f t="shared" si="131"/>
        <v>0</v>
      </c>
      <c r="AO696" s="12">
        <v>14</v>
      </c>
      <c r="AP696" s="22">
        <f t="shared" si="121"/>
        <v>1851.9685039370079</v>
      </c>
    </row>
    <row r="697" spans="1:42" x14ac:dyDescent="0.3">
      <c r="A697" s="6" t="s">
        <v>1028</v>
      </c>
      <c r="B697" s="19" t="s">
        <v>515</v>
      </c>
      <c r="C697" s="6" t="s">
        <v>1030</v>
      </c>
      <c r="D697" s="6" t="s">
        <v>28</v>
      </c>
      <c r="E697" s="6" t="s">
        <v>1031</v>
      </c>
      <c r="F697" s="6">
        <v>5.3</v>
      </c>
      <c r="G697" s="6">
        <v>14</v>
      </c>
      <c r="H697" s="6">
        <v>181</v>
      </c>
      <c r="I697" s="6" t="s">
        <v>95</v>
      </c>
      <c r="J697" s="6">
        <v>15131</v>
      </c>
      <c r="K697" s="19">
        <v>41838</v>
      </c>
      <c r="L697" s="7" t="s">
        <v>31</v>
      </c>
      <c r="M697" s="7" t="s">
        <v>293</v>
      </c>
      <c r="N697" s="7" t="s">
        <v>1032</v>
      </c>
      <c r="O697" s="7">
        <v>90</v>
      </c>
      <c r="P697" s="19">
        <v>41863</v>
      </c>
      <c r="Q697" s="19">
        <v>41864</v>
      </c>
      <c r="R697" s="7" t="s">
        <v>1065</v>
      </c>
      <c r="S697" s="7">
        <v>1.6771653543307088</v>
      </c>
      <c r="T697" s="7">
        <v>6</v>
      </c>
      <c r="U697" s="7">
        <v>2325</v>
      </c>
      <c r="V697" s="6">
        <v>15131</v>
      </c>
      <c r="W697" s="12">
        <f t="shared" si="122"/>
        <v>0</v>
      </c>
      <c r="X697" s="12">
        <v>14</v>
      </c>
      <c r="Y697" s="13">
        <v>90</v>
      </c>
      <c r="Z697" s="13">
        <v>6</v>
      </c>
      <c r="AA697" s="13">
        <v>2325</v>
      </c>
      <c r="AB697" s="12">
        <v>181</v>
      </c>
      <c r="AC697" s="13">
        <f t="shared" si="120"/>
        <v>228947161</v>
      </c>
      <c r="AD697" s="12">
        <v>5.3</v>
      </c>
      <c r="AE697" s="12">
        <f t="shared" si="123"/>
        <v>1.6677068205580761</v>
      </c>
      <c r="AF697" s="12">
        <v>15131</v>
      </c>
      <c r="AG697" s="12">
        <f t="shared" si="124"/>
        <v>0</v>
      </c>
      <c r="AH697" s="12">
        <f t="shared" si="125"/>
        <v>0</v>
      </c>
      <c r="AI697" s="12">
        <f t="shared" si="126"/>
        <v>0</v>
      </c>
      <c r="AJ697" s="12">
        <f t="shared" si="127"/>
        <v>0</v>
      </c>
      <c r="AK697" s="12">
        <f t="shared" si="128"/>
        <v>1</v>
      </c>
      <c r="AL697" s="12">
        <f t="shared" si="129"/>
        <v>0</v>
      </c>
      <c r="AM697" s="12">
        <f t="shared" si="130"/>
        <v>0</v>
      </c>
      <c r="AN697" s="12">
        <f t="shared" si="131"/>
        <v>0</v>
      </c>
      <c r="AO697" s="12">
        <v>14</v>
      </c>
      <c r="AP697" s="22">
        <f t="shared" si="121"/>
        <v>1677.1653543307089</v>
      </c>
    </row>
    <row r="698" spans="1:42" x14ac:dyDescent="0.3">
      <c r="A698" s="6" t="s">
        <v>1028</v>
      </c>
      <c r="B698" s="19" t="s">
        <v>517</v>
      </c>
      <c r="C698" s="6" t="s">
        <v>1030</v>
      </c>
      <c r="D698" s="6" t="s">
        <v>28</v>
      </c>
      <c r="E698" s="6" t="s">
        <v>1031</v>
      </c>
      <c r="F698" s="6">
        <v>5.3</v>
      </c>
      <c r="G698" s="6">
        <v>14</v>
      </c>
      <c r="H698" s="6">
        <v>181</v>
      </c>
      <c r="I698" s="6" t="s">
        <v>95</v>
      </c>
      <c r="J698" s="6">
        <v>15256</v>
      </c>
      <c r="K698" s="19">
        <v>41838</v>
      </c>
      <c r="L698" s="7" t="s">
        <v>31</v>
      </c>
      <c r="M698" s="7" t="s">
        <v>293</v>
      </c>
      <c r="N698" s="7" t="s">
        <v>1032</v>
      </c>
      <c r="O698" s="7">
        <v>90</v>
      </c>
      <c r="P698" s="19">
        <v>41864</v>
      </c>
      <c r="Q698" s="19">
        <v>41865</v>
      </c>
      <c r="R698" s="7" t="s">
        <v>1066</v>
      </c>
      <c r="S698" s="7">
        <v>1.1559055118110237</v>
      </c>
      <c r="T698" s="7">
        <v>6.44</v>
      </c>
      <c r="U698" s="7">
        <v>1494</v>
      </c>
      <c r="V698" s="6">
        <v>15256</v>
      </c>
      <c r="W698" s="12">
        <f t="shared" si="122"/>
        <v>0</v>
      </c>
      <c r="X698" s="12">
        <v>14</v>
      </c>
      <c r="Y698" s="13">
        <v>90</v>
      </c>
      <c r="Z698" s="13">
        <v>6.44</v>
      </c>
      <c r="AA698" s="13">
        <v>1494</v>
      </c>
      <c r="AB698" s="12">
        <v>181</v>
      </c>
      <c r="AC698" s="13">
        <f t="shared" si="120"/>
        <v>232745536</v>
      </c>
      <c r="AD698" s="12">
        <v>5.3</v>
      </c>
      <c r="AE698" s="12">
        <f t="shared" si="123"/>
        <v>1.6677068205580761</v>
      </c>
      <c r="AF698" s="12">
        <v>15256</v>
      </c>
      <c r="AG698" s="12">
        <f t="shared" si="124"/>
        <v>0</v>
      </c>
      <c r="AH698" s="12">
        <f t="shared" si="125"/>
        <v>0</v>
      </c>
      <c r="AI698" s="12">
        <f t="shared" si="126"/>
        <v>0</v>
      </c>
      <c r="AJ698" s="12">
        <f t="shared" si="127"/>
        <v>0</v>
      </c>
      <c r="AK698" s="12">
        <f t="shared" si="128"/>
        <v>1</v>
      </c>
      <c r="AL698" s="12">
        <f t="shared" si="129"/>
        <v>0</v>
      </c>
      <c r="AM698" s="12">
        <f t="shared" si="130"/>
        <v>0</v>
      </c>
      <c r="AN698" s="12">
        <f t="shared" si="131"/>
        <v>0</v>
      </c>
      <c r="AO698" s="12">
        <v>14</v>
      </c>
      <c r="AP698" s="22">
        <f t="shared" si="121"/>
        <v>1155.9055118110236</v>
      </c>
    </row>
    <row r="699" spans="1:42" x14ac:dyDescent="0.3">
      <c r="A699" s="6" t="s">
        <v>1028</v>
      </c>
      <c r="B699" s="19" t="s">
        <v>519</v>
      </c>
      <c r="C699" s="6" t="s">
        <v>1030</v>
      </c>
      <c r="D699" s="6" t="s">
        <v>28</v>
      </c>
      <c r="E699" s="6" t="s">
        <v>1031</v>
      </c>
      <c r="F699" s="6">
        <v>5.3</v>
      </c>
      <c r="G699" s="6">
        <v>14</v>
      </c>
      <c r="H699" s="6">
        <v>181</v>
      </c>
      <c r="I699" s="6" t="s">
        <v>95</v>
      </c>
      <c r="J699" s="6">
        <v>15366</v>
      </c>
      <c r="K699" s="19">
        <v>41838</v>
      </c>
      <c r="L699" s="7" t="s">
        <v>31</v>
      </c>
      <c r="M699" s="7" t="s">
        <v>293</v>
      </c>
      <c r="N699" s="7" t="s">
        <v>1032</v>
      </c>
      <c r="O699" s="7">
        <v>90</v>
      </c>
      <c r="P699" s="19">
        <v>41865</v>
      </c>
      <c r="Q699" s="19">
        <v>41866</v>
      </c>
      <c r="R699" s="7" t="s">
        <v>1067</v>
      </c>
      <c r="S699" s="7">
        <v>0.58897637795275593</v>
      </c>
      <c r="T699" s="7">
        <v>7.37</v>
      </c>
      <c r="U699" s="7">
        <v>532</v>
      </c>
      <c r="V699" s="6">
        <v>15366</v>
      </c>
      <c r="W699" s="12">
        <f t="shared" si="122"/>
        <v>0</v>
      </c>
      <c r="X699" s="12">
        <v>14</v>
      </c>
      <c r="Y699" s="13">
        <v>90</v>
      </c>
      <c r="Z699" s="13">
        <v>7.37</v>
      </c>
      <c r="AA699" s="13">
        <v>532</v>
      </c>
      <c r="AB699" s="12">
        <v>181</v>
      </c>
      <c r="AC699" s="13">
        <f t="shared" si="120"/>
        <v>236113956</v>
      </c>
      <c r="AD699" s="12">
        <v>5.3</v>
      </c>
      <c r="AE699" s="12">
        <f t="shared" si="123"/>
        <v>1.6677068205580761</v>
      </c>
      <c r="AF699" s="12">
        <v>15366</v>
      </c>
      <c r="AG699" s="12">
        <f t="shared" si="124"/>
        <v>0</v>
      </c>
      <c r="AH699" s="12">
        <f t="shared" si="125"/>
        <v>0</v>
      </c>
      <c r="AI699" s="12">
        <f t="shared" si="126"/>
        <v>0</v>
      </c>
      <c r="AJ699" s="12">
        <f t="shared" si="127"/>
        <v>0</v>
      </c>
      <c r="AK699" s="12">
        <f t="shared" si="128"/>
        <v>1</v>
      </c>
      <c r="AL699" s="12">
        <f t="shared" si="129"/>
        <v>0</v>
      </c>
      <c r="AM699" s="12">
        <f t="shared" si="130"/>
        <v>0</v>
      </c>
      <c r="AN699" s="12">
        <f t="shared" si="131"/>
        <v>0</v>
      </c>
      <c r="AO699" s="12">
        <v>14</v>
      </c>
      <c r="AP699" s="22">
        <f t="shared" si="121"/>
        <v>588.97637795275591</v>
      </c>
    </row>
    <row r="700" spans="1:42" x14ac:dyDescent="0.3">
      <c r="A700" s="6" t="s">
        <v>1028</v>
      </c>
      <c r="B700" s="19" t="s">
        <v>521</v>
      </c>
      <c r="C700" s="6" t="s">
        <v>1030</v>
      </c>
      <c r="D700" s="6" t="s">
        <v>28</v>
      </c>
      <c r="E700" s="6" t="s">
        <v>1031</v>
      </c>
      <c r="F700" s="6">
        <v>5.3</v>
      </c>
      <c r="G700" s="6">
        <v>14</v>
      </c>
      <c r="H700" s="6">
        <v>181</v>
      </c>
      <c r="I700" s="6" t="s">
        <v>95</v>
      </c>
      <c r="J700" s="6">
        <v>15464</v>
      </c>
      <c r="K700" s="19">
        <v>41838</v>
      </c>
      <c r="L700" s="7" t="s">
        <v>31</v>
      </c>
      <c r="M700" s="7" t="s">
        <v>293</v>
      </c>
      <c r="N700" s="7" t="s">
        <v>1032</v>
      </c>
      <c r="O700" s="7">
        <v>90</v>
      </c>
      <c r="P700" s="19">
        <v>41866</v>
      </c>
      <c r="Q700" s="19">
        <v>41867</v>
      </c>
      <c r="R700" s="7" t="s">
        <v>1068</v>
      </c>
      <c r="S700" s="7">
        <v>0.47716535433070872</v>
      </c>
      <c r="T700" s="7">
        <v>5.76</v>
      </c>
      <c r="U700" s="7">
        <v>488</v>
      </c>
      <c r="V700" s="6">
        <v>15464</v>
      </c>
      <c r="W700" s="12">
        <f t="shared" si="122"/>
        <v>0</v>
      </c>
      <c r="X700" s="12">
        <v>14</v>
      </c>
      <c r="Y700" s="13">
        <v>90</v>
      </c>
      <c r="Z700" s="13">
        <v>5.76</v>
      </c>
      <c r="AA700" s="13">
        <v>488</v>
      </c>
      <c r="AB700" s="12">
        <v>181</v>
      </c>
      <c r="AC700" s="13">
        <f t="shared" si="120"/>
        <v>239135296</v>
      </c>
      <c r="AD700" s="12">
        <v>5.3</v>
      </c>
      <c r="AE700" s="12">
        <f t="shared" si="123"/>
        <v>1.6677068205580761</v>
      </c>
      <c r="AF700" s="12">
        <v>15464</v>
      </c>
      <c r="AG700" s="12">
        <f t="shared" si="124"/>
        <v>0</v>
      </c>
      <c r="AH700" s="12">
        <f t="shared" si="125"/>
        <v>0</v>
      </c>
      <c r="AI700" s="12">
        <f t="shared" si="126"/>
        <v>0</v>
      </c>
      <c r="AJ700" s="12">
        <f t="shared" si="127"/>
        <v>0</v>
      </c>
      <c r="AK700" s="12">
        <f t="shared" si="128"/>
        <v>1</v>
      </c>
      <c r="AL700" s="12">
        <f t="shared" si="129"/>
        <v>0</v>
      </c>
      <c r="AM700" s="12">
        <f t="shared" si="130"/>
        <v>0</v>
      </c>
      <c r="AN700" s="12">
        <f t="shared" si="131"/>
        <v>0</v>
      </c>
      <c r="AO700" s="12">
        <v>14</v>
      </c>
      <c r="AP700" s="22">
        <f t="shared" si="121"/>
        <v>477.16535433070874</v>
      </c>
    </row>
    <row r="701" spans="1:42" x14ac:dyDescent="0.3">
      <c r="A701" s="6" t="s">
        <v>1028</v>
      </c>
      <c r="B701" s="19" t="s">
        <v>523</v>
      </c>
      <c r="C701" s="6" t="s">
        <v>1030</v>
      </c>
      <c r="D701" s="6" t="s">
        <v>28</v>
      </c>
      <c r="E701" s="6" t="s">
        <v>1031</v>
      </c>
      <c r="F701" s="6">
        <v>5.2</v>
      </c>
      <c r="G701" s="6">
        <v>14</v>
      </c>
      <c r="H701" s="6">
        <v>181</v>
      </c>
      <c r="I701" s="6" t="s">
        <v>95</v>
      </c>
      <c r="J701" s="6">
        <v>15581</v>
      </c>
      <c r="K701" s="19">
        <v>41838</v>
      </c>
      <c r="L701" s="7" t="s">
        <v>31</v>
      </c>
      <c r="M701" s="7" t="s">
        <v>293</v>
      </c>
      <c r="N701" s="7" t="s">
        <v>1032</v>
      </c>
      <c r="O701" s="7">
        <v>90</v>
      </c>
      <c r="P701" s="19">
        <v>41867</v>
      </c>
      <c r="Q701" s="19">
        <v>41868</v>
      </c>
      <c r="R701" s="7" t="s">
        <v>1069</v>
      </c>
      <c r="S701" s="7">
        <v>0.48818897637795278</v>
      </c>
      <c r="T701" s="7">
        <v>5.56</v>
      </c>
      <c r="U701" s="7">
        <v>487</v>
      </c>
      <c r="V701" s="6">
        <v>15581</v>
      </c>
      <c r="W701" s="12">
        <f t="shared" si="122"/>
        <v>0</v>
      </c>
      <c r="X701" s="12">
        <v>14</v>
      </c>
      <c r="Y701" s="13">
        <v>90</v>
      </c>
      <c r="Z701" s="13">
        <v>5.56</v>
      </c>
      <c r="AA701" s="13">
        <v>487</v>
      </c>
      <c r="AB701" s="12">
        <v>181</v>
      </c>
      <c r="AC701" s="13">
        <f t="shared" si="120"/>
        <v>242767561</v>
      </c>
      <c r="AD701" s="12">
        <v>5.2</v>
      </c>
      <c r="AE701" s="12">
        <f t="shared" si="123"/>
        <v>1.6486586255873816</v>
      </c>
      <c r="AF701" s="12">
        <v>15581</v>
      </c>
      <c r="AG701" s="12">
        <f t="shared" si="124"/>
        <v>0</v>
      </c>
      <c r="AH701" s="12">
        <f t="shared" si="125"/>
        <v>0</v>
      </c>
      <c r="AI701" s="12">
        <f t="shared" si="126"/>
        <v>0</v>
      </c>
      <c r="AJ701" s="12">
        <f t="shared" si="127"/>
        <v>0</v>
      </c>
      <c r="AK701" s="12">
        <f t="shared" si="128"/>
        <v>1</v>
      </c>
      <c r="AL701" s="12">
        <f t="shared" si="129"/>
        <v>0</v>
      </c>
      <c r="AM701" s="12">
        <f t="shared" si="130"/>
        <v>0</v>
      </c>
      <c r="AN701" s="12">
        <f t="shared" si="131"/>
        <v>0</v>
      </c>
      <c r="AO701" s="12">
        <v>14</v>
      </c>
      <c r="AP701" s="22">
        <f t="shared" si="121"/>
        <v>488.18897637795277</v>
      </c>
    </row>
    <row r="702" spans="1:42" x14ac:dyDescent="0.3">
      <c r="A702" s="6" t="s">
        <v>1028</v>
      </c>
      <c r="B702" s="19" t="s">
        <v>525</v>
      </c>
      <c r="C702" s="6" t="s">
        <v>1030</v>
      </c>
      <c r="D702" s="6" t="s">
        <v>28</v>
      </c>
      <c r="E702" s="6" t="s">
        <v>1031</v>
      </c>
      <c r="F702" s="6">
        <v>5.2</v>
      </c>
      <c r="G702" s="6">
        <v>14</v>
      </c>
      <c r="H702" s="6">
        <v>181</v>
      </c>
      <c r="I702" s="6" t="s">
        <v>95</v>
      </c>
      <c r="J702" s="6">
        <v>15708</v>
      </c>
      <c r="K702" s="19">
        <v>41838</v>
      </c>
      <c r="L702" s="7" t="s">
        <v>31</v>
      </c>
      <c r="M702" s="7" t="s">
        <v>293</v>
      </c>
      <c r="N702" s="7" t="s">
        <v>1032</v>
      </c>
      <c r="O702" s="7">
        <v>90</v>
      </c>
      <c r="P702" s="19">
        <v>41868</v>
      </c>
      <c r="Q702" s="19">
        <v>41869</v>
      </c>
      <c r="R702" s="7" t="s">
        <v>1070</v>
      </c>
      <c r="S702" s="7">
        <v>0.47559055118110238</v>
      </c>
      <c r="T702" s="7">
        <v>7.86</v>
      </c>
      <c r="U702" s="7">
        <v>403</v>
      </c>
      <c r="V702" s="6">
        <v>15708</v>
      </c>
      <c r="W702" s="12">
        <f t="shared" si="122"/>
        <v>0</v>
      </c>
      <c r="X702" s="12">
        <v>14</v>
      </c>
      <c r="Y702" s="13">
        <v>90</v>
      </c>
      <c r="Z702" s="13">
        <v>7.86</v>
      </c>
      <c r="AA702" s="13">
        <v>403</v>
      </c>
      <c r="AB702" s="12">
        <v>181</v>
      </c>
      <c r="AC702" s="13">
        <f t="shared" si="120"/>
        <v>246741264</v>
      </c>
      <c r="AD702" s="12">
        <v>5.2</v>
      </c>
      <c r="AE702" s="12">
        <f t="shared" si="123"/>
        <v>1.6486586255873816</v>
      </c>
      <c r="AF702" s="12">
        <v>15708</v>
      </c>
      <c r="AG702" s="12">
        <f t="shared" si="124"/>
        <v>0</v>
      </c>
      <c r="AH702" s="12">
        <f t="shared" si="125"/>
        <v>0</v>
      </c>
      <c r="AI702" s="12">
        <f t="shared" si="126"/>
        <v>0</v>
      </c>
      <c r="AJ702" s="12">
        <f t="shared" si="127"/>
        <v>0</v>
      </c>
      <c r="AK702" s="12">
        <f t="shared" si="128"/>
        <v>1</v>
      </c>
      <c r="AL702" s="12">
        <f t="shared" si="129"/>
        <v>0</v>
      </c>
      <c r="AM702" s="12">
        <f t="shared" si="130"/>
        <v>0</v>
      </c>
      <c r="AN702" s="12">
        <f t="shared" si="131"/>
        <v>0</v>
      </c>
      <c r="AO702" s="12">
        <v>14</v>
      </c>
      <c r="AP702" s="22">
        <f t="shared" si="121"/>
        <v>475.5905511811024</v>
      </c>
    </row>
    <row r="703" spans="1:42" x14ac:dyDescent="0.3">
      <c r="A703" s="6" t="s">
        <v>1028</v>
      </c>
      <c r="B703" s="19" t="s">
        <v>527</v>
      </c>
      <c r="C703" s="6" t="s">
        <v>1030</v>
      </c>
      <c r="D703" s="6" t="s">
        <v>28</v>
      </c>
      <c r="E703" s="6" t="s">
        <v>1031</v>
      </c>
      <c r="F703" s="6">
        <v>5.2</v>
      </c>
      <c r="G703" s="6">
        <v>14</v>
      </c>
      <c r="H703" s="6">
        <v>182</v>
      </c>
      <c r="I703" s="6" t="s">
        <v>95</v>
      </c>
      <c r="J703" s="6">
        <v>15815</v>
      </c>
      <c r="K703" s="19">
        <v>41838</v>
      </c>
      <c r="L703" s="7" t="s">
        <v>31</v>
      </c>
      <c r="M703" s="7" t="s">
        <v>293</v>
      </c>
      <c r="N703" s="7" t="s">
        <v>1032</v>
      </c>
      <c r="O703" s="7">
        <v>90</v>
      </c>
      <c r="P703" s="19">
        <v>41869</v>
      </c>
      <c r="Q703" s="19">
        <v>41870</v>
      </c>
      <c r="R703" s="7" t="s">
        <v>1071</v>
      </c>
      <c r="S703" s="7">
        <v>0.2220472440944882</v>
      </c>
      <c r="T703" s="7">
        <v>17.23</v>
      </c>
      <c r="U703" s="7">
        <v>35</v>
      </c>
      <c r="V703" s="6">
        <v>15815</v>
      </c>
      <c r="W703" s="12">
        <f t="shared" si="122"/>
        <v>0</v>
      </c>
      <c r="X703" s="12">
        <v>14</v>
      </c>
      <c r="Y703" s="13">
        <v>90</v>
      </c>
      <c r="Z703" s="13">
        <v>17.23</v>
      </c>
      <c r="AA703" s="13">
        <v>35</v>
      </c>
      <c r="AB703" s="12">
        <v>182</v>
      </c>
      <c r="AC703" s="13">
        <f t="shared" si="120"/>
        <v>250114225</v>
      </c>
      <c r="AD703" s="12">
        <v>5.2</v>
      </c>
      <c r="AE703" s="12">
        <f t="shared" si="123"/>
        <v>1.6486586255873816</v>
      </c>
      <c r="AF703" s="12">
        <v>15815</v>
      </c>
      <c r="AG703" s="12">
        <f t="shared" si="124"/>
        <v>0</v>
      </c>
      <c r="AH703" s="12">
        <f t="shared" si="125"/>
        <v>0</v>
      </c>
      <c r="AI703" s="12">
        <f t="shared" si="126"/>
        <v>0</v>
      </c>
      <c r="AJ703" s="12">
        <f t="shared" si="127"/>
        <v>0</v>
      </c>
      <c r="AK703" s="12">
        <f t="shared" si="128"/>
        <v>1</v>
      </c>
      <c r="AL703" s="12">
        <f t="shared" si="129"/>
        <v>0</v>
      </c>
      <c r="AM703" s="12">
        <f t="shared" si="130"/>
        <v>0</v>
      </c>
      <c r="AN703" s="12">
        <f t="shared" si="131"/>
        <v>0</v>
      </c>
      <c r="AO703" s="12">
        <v>14</v>
      </c>
      <c r="AP703" s="22">
        <f t="shared" si="121"/>
        <v>222.04724409448821</v>
      </c>
    </row>
    <row r="704" spans="1:42" x14ac:dyDescent="0.3">
      <c r="A704" s="6" t="s">
        <v>1028</v>
      </c>
      <c r="B704" s="19" t="s">
        <v>529</v>
      </c>
      <c r="C704" s="6" t="s">
        <v>1030</v>
      </c>
      <c r="D704" s="6" t="s">
        <v>28</v>
      </c>
      <c r="E704" s="6" t="s">
        <v>1031</v>
      </c>
      <c r="F704" s="6">
        <v>5.2</v>
      </c>
      <c r="G704" s="6">
        <v>14</v>
      </c>
      <c r="H704" s="6">
        <v>182</v>
      </c>
      <c r="I704" s="6" t="s">
        <v>95</v>
      </c>
      <c r="J704" s="6">
        <v>15909</v>
      </c>
      <c r="K704" s="19">
        <v>41838</v>
      </c>
      <c r="L704" s="7" t="s">
        <v>31</v>
      </c>
      <c r="M704" s="7" t="s">
        <v>293</v>
      </c>
      <c r="N704" s="7" t="s">
        <v>1032</v>
      </c>
      <c r="O704" s="7">
        <v>90</v>
      </c>
      <c r="P704" s="19">
        <v>41870</v>
      </c>
      <c r="Q704" s="19">
        <v>41871</v>
      </c>
      <c r="R704" s="7" t="s">
        <v>1072</v>
      </c>
      <c r="S704" s="7">
        <v>0.22047244094488189</v>
      </c>
      <c r="T704" s="7">
        <v>18.309999999999999</v>
      </c>
      <c r="U704" s="7">
        <v>18</v>
      </c>
      <c r="V704" s="6">
        <v>15909</v>
      </c>
      <c r="W704" s="12">
        <f t="shared" si="122"/>
        <v>0</v>
      </c>
      <c r="X704" s="12">
        <v>14</v>
      </c>
      <c r="Y704" s="13">
        <v>90</v>
      </c>
      <c r="Z704" s="13">
        <v>18.309999999999999</v>
      </c>
      <c r="AA704" s="13">
        <v>18</v>
      </c>
      <c r="AB704" s="12">
        <v>182</v>
      </c>
      <c r="AC704" s="13">
        <f t="shared" si="120"/>
        <v>253096281</v>
      </c>
      <c r="AD704" s="12">
        <v>5.2</v>
      </c>
      <c r="AE704" s="12">
        <f t="shared" si="123"/>
        <v>1.6486586255873816</v>
      </c>
      <c r="AF704" s="12">
        <v>15909</v>
      </c>
      <c r="AG704" s="12">
        <f t="shared" si="124"/>
        <v>0</v>
      </c>
      <c r="AH704" s="12">
        <f t="shared" si="125"/>
        <v>0</v>
      </c>
      <c r="AI704" s="12">
        <f t="shared" si="126"/>
        <v>0</v>
      </c>
      <c r="AJ704" s="12">
        <f t="shared" si="127"/>
        <v>0</v>
      </c>
      <c r="AK704" s="12">
        <f t="shared" si="128"/>
        <v>1</v>
      </c>
      <c r="AL704" s="12">
        <f t="shared" si="129"/>
        <v>0</v>
      </c>
      <c r="AM704" s="12">
        <f t="shared" si="130"/>
        <v>0</v>
      </c>
      <c r="AN704" s="12">
        <f t="shared" si="131"/>
        <v>0</v>
      </c>
      <c r="AO704" s="12">
        <v>14</v>
      </c>
      <c r="AP704" s="22">
        <f t="shared" si="121"/>
        <v>220.4724409448819</v>
      </c>
    </row>
    <row r="705" spans="1:42" x14ac:dyDescent="0.3">
      <c r="A705" s="6" t="s">
        <v>1028</v>
      </c>
      <c r="B705" s="19" t="s">
        <v>412</v>
      </c>
      <c r="C705" s="6" t="s">
        <v>1030</v>
      </c>
      <c r="D705" s="6" t="s">
        <v>28</v>
      </c>
      <c r="E705" s="6" t="s">
        <v>1031</v>
      </c>
      <c r="F705" s="6">
        <v>5.2</v>
      </c>
      <c r="G705" s="6">
        <v>14</v>
      </c>
      <c r="H705" s="6">
        <v>182</v>
      </c>
      <c r="I705" s="6" t="s">
        <v>95</v>
      </c>
      <c r="J705" s="6">
        <v>15990</v>
      </c>
      <c r="K705" s="19">
        <v>41838</v>
      </c>
      <c r="L705" s="7" t="s">
        <v>31</v>
      </c>
      <c r="M705" s="7" t="s">
        <v>293</v>
      </c>
      <c r="N705" s="7" t="s">
        <v>1032</v>
      </c>
      <c r="O705" s="7">
        <v>90</v>
      </c>
      <c r="P705" s="19">
        <v>41871</v>
      </c>
      <c r="Q705" s="19">
        <v>41872</v>
      </c>
      <c r="R705" s="7" t="s">
        <v>1073</v>
      </c>
      <c r="S705" s="7">
        <v>0.22047244094488189</v>
      </c>
      <c r="T705" s="7">
        <v>18.489999999999998</v>
      </c>
      <c r="U705" s="7">
        <v>9</v>
      </c>
      <c r="V705" s="6">
        <v>15990</v>
      </c>
      <c r="W705" s="12">
        <f t="shared" si="122"/>
        <v>0</v>
      </c>
      <c r="X705" s="12">
        <v>14</v>
      </c>
      <c r="Y705" s="13">
        <v>90</v>
      </c>
      <c r="Z705" s="13">
        <v>18.489999999999998</v>
      </c>
      <c r="AA705" s="13">
        <v>9</v>
      </c>
      <c r="AB705" s="12">
        <v>182</v>
      </c>
      <c r="AC705" s="13">
        <f t="shared" si="120"/>
        <v>255680100</v>
      </c>
      <c r="AD705" s="12">
        <v>5.2</v>
      </c>
      <c r="AE705" s="12">
        <f t="shared" si="123"/>
        <v>1.6486586255873816</v>
      </c>
      <c r="AF705" s="12">
        <v>15990</v>
      </c>
      <c r="AG705" s="12">
        <f t="shared" si="124"/>
        <v>0</v>
      </c>
      <c r="AH705" s="12">
        <f t="shared" si="125"/>
        <v>0</v>
      </c>
      <c r="AI705" s="12">
        <f t="shared" si="126"/>
        <v>0</v>
      </c>
      <c r="AJ705" s="12">
        <f t="shared" si="127"/>
        <v>0</v>
      </c>
      <c r="AK705" s="12">
        <f t="shared" si="128"/>
        <v>1</v>
      </c>
      <c r="AL705" s="12">
        <f t="shared" si="129"/>
        <v>0</v>
      </c>
      <c r="AM705" s="12">
        <f t="shared" si="130"/>
        <v>0</v>
      </c>
      <c r="AN705" s="12">
        <f t="shared" si="131"/>
        <v>0</v>
      </c>
      <c r="AO705" s="12">
        <v>14</v>
      </c>
      <c r="AP705" s="22">
        <f t="shared" si="121"/>
        <v>220.4724409448819</v>
      </c>
    </row>
    <row r="706" spans="1:42" x14ac:dyDescent="0.3">
      <c r="A706" s="6" t="s">
        <v>1028</v>
      </c>
      <c r="B706" s="19" t="s">
        <v>345</v>
      </c>
      <c r="C706" s="6" t="s">
        <v>1030</v>
      </c>
      <c r="D706" s="6" t="s">
        <v>28</v>
      </c>
      <c r="E706" s="6" t="s">
        <v>1031</v>
      </c>
      <c r="F706" s="6">
        <v>5.2</v>
      </c>
      <c r="G706" s="6">
        <v>14</v>
      </c>
      <c r="H706" s="6">
        <v>182</v>
      </c>
      <c r="I706" s="6" t="s">
        <v>95</v>
      </c>
      <c r="J706" s="6">
        <v>16042</v>
      </c>
      <c r="K706" s="19">
        <v>41838</v>
      </c>
      <c r="L706" s="7" t="s">
        <v>31</v>
      </c>
      <c r="M706" s="7" t="s">
        <v>293</v>
      </c>
      <c r="N706" s="7" t="s">
        <v>1032</v>
      </c>
      <c r="O706" s="7">
        <v>90</v>
      </c>
      <c r="P706" s="19">
        <v>41872</v>
      </c>
      <c r="Q706" s="19">
        <v>41873</v>
      </c>
      <c r="R706" s="7" t="s">
        <v>1074</v>
      </c>
      <c r="S706" s="7">
        <v>0.22047244094488189</v>
      </c>
      <c r="T706" s="7">
        <v>18.41</v>
      </c>
      <c r="U706" s="7">
        <v>6</v>
      </c>
      <c r="V706" s="6">
        <v>16042</v>
      </c>
      <c r="W706" s="12">
        <f t="shared" si="122"/>
        <v>0</v>
      </c>
      <c r="X706" s="12">
        <v>14</v>
      </c>
      <c r="Y706" s="13">
        <v>90</v>
      </c>
      <c r="Z706" s="13">
        <v>18.41</v>
      </c>
      <c r="AA706" s="13">
        <v>6</v>
      </c>
      <c r="AB706" s="12">
        <v>182</v>
      </c>
      <c r="AC706" s="13">
        <f t="shared" ref="AC706:AC769" si="132">V706^2</f>
        <v>257345764</v>
      </c>
      <c r="AD706" s="12">
        <v>5.2</v>
      </c>
      <c r="AE706" s="12">
        <f t="shared" si="123"/>
        <v>1.6486586255873816</v>
      </c>
      <c r="AF706" s="12">
        <v>16042</v>
      </c>
      <c r="AG706" s="12">
        <f t="shared" si="124"/>
        <v>0</v>
      </c>
      <c r="AH706" s="12">
        <f t="shared" si="125"/>
        <v>0</v>
      </c>
      <c r="AI706" s="12">
        <f t="shared" si="126"/>
        <v>0</v>
      </c>
      <c r="AJ706" s="12">
        <f t="shared" si="127"/>
        <v>0</v>
      </c>
      <c r="AK706" s="12">
        <f t="shared" si="128"/>
        <v>1</v>
      </c>
      <c r="AL706" s="12">
        <f t="shared" si="129"/>
        <v>0</v>
      </c>
      <c r="AM706" s="12">
        <f t="shared" si="130"/>
        <v>0</v>
      </c>
      <c r="AN706" s="12">
        <f t="shared" si="131"/>
        <v>0</v>
      </c>
      <c r="AO706" s="12">
        <v>14</v>
      </c>
      <c r="AP706" s="22">
        <f t="shared" ref="AP706:AP769" si="133">S706*1000</f>
        <v>220.4724409448819</v>
      </c>
    </row>
    <row r="707" spans="1:42" x14ac:dyDescent="0.3">
      <c r="A707" s="6" t="s">
        <v>1028</v>
      </c>
      <c r="B707" s="19" t="s">
        <v>352</v>
      </c>
      <c r="C707" s="6" t="s">
        <v>1030</v>
      </c>
      <c r="D707" s="6" t="s">
        <v>28</v>
      </c>
      <c r="E707" s="6" t="s">
        <v>1031</v>
      </c>
      <c r="F707" s="6">
        <v>5.2</v>
      </c>
      <c r="G707" s="6">
        <v>14</v>
      </c>
      <c r="H707" s="6">
        <v>182</v>
      </c>
      <c r="I707" s="6" t="s">
        <v>95</v>
      </c>
      <c r="J707" s="6">
        <v>16242</v>
      </c>
      <c r="K707" s="19">
        <v>41838</v>
      </c>
      <c r="L707" s="7" t="s">
        <v>31</v>
      </c>
      <c r="M707" s="7" t="s">
        <v>293</v>
      </c>
      <c r="N707" s="7" t="s">
        <v>1032</v>
      </c>
      <c r="O707" s="7">
        <v>90</v>
      </c>
      <c r="P707" s="19">
        <v>41875</v>
      </c>
      <c r="Q707" s="19">
        <v>41876</v>
      </c>
      <c r="R707" s="7" t="s">
        <v>1075</v>
      </c>
      <c r="S707" s="7">
        <v>0.22047244094488189</v>
      </c>
      <c r="T707" s="7">
        <v>18.41</v>
      </c>
      <c r="U707" s="7">
        <v>6</v>
      </c>
      <c r="V707" s="6">
        <v>16242</v>
      </c>
      <c r="W707" s="12">
        <f t="shared" ref="W707:W770" si="134">IF(I707="Yes",1,0)</f>
        <v>0</v>
      </c>
      <c r="X707" s="12">
        <v>14</v>
      </c>
      <c r="Y707" s="13">
        <v>90</v>
      </c>
      <c r="Z707" s="13">
        <v>18.41</v>
      </c>
      <c r="AA707" s="13">
        <v>6</v>
      </c>
      <c r="AB707" s="12">
        <v>182</v>
      </c>
      <c r="AC707" s="13">
        <f t="shared" si="132"/>
        <v>263802564</v>
      </c>
      <c r="AD707" s="12">
        <v>5.2</v>
      </c>
      <c r="AE707" s="12">
        <f t="shared" ref="AE707:AE770" si="135">LN(AD707)</f>
        <v>1.6486586255873816</v>
      </c>
      <c r="AF707" s="12">
        <v>16242</v>
      </c>
      <c r="AG707" s="12">
        <f t="shared" ref="AG707:AG770" si="136">IF(L707="action",1,0)</f>
        <v>0</v>
      </c>
      <c r="AH707" s="12">
        <f t="shared" ref="AH707:AH770" si="137">IF(L707="animation",1,0)</f>
        <v>0</v>
      </c>
      <c r="AI707" s="12">
        <f t="shared" ref="AI707:AI770" si="138">IF(L707="children",1,0)</f>
        <v>0</v>
      </c>
      <c r="AJ707" s="12">
        <f t="shared" ref="AJ707:AJ770" si="139">IF(L707="comedy",1,0)</f>
        <v>0</v>
      </c>
      <c r="AK707" s="12">
        <f t="shared" ref="AK707:AK770" si="140">IF(L707="drama",1,0)</f>
        <v>1</v>
      </c>
      <c r="AL707" s="12">
        <f t="shared" ref="AL707:AL770" si="141">IF(L707="fantasy",1,0)</f>
        <v>0</v>
      </c>
      <c r="AM707" s="12">
        <f t="shared" ref="AM707:AM770" si="142">IF(L707="romance",1,0)</f>
        <v>0</v>
      </c>
      <c r="AN707" s="12">
        <f t="shared" ref="AN707:AN770" si="143">IF(L707="suspense",1,0)</f>
        <v>0</v>
      </c>
      <c r="AO707" s="12">
        <v>14</v>
      </c>
      <c r="AP707" s="22">
        <f t="shared" si="133"/>
        <v>220.4724409448819</v>
      </c>
    </row>
    <row r="708" spans="1:42" x14ac:dyDescent="0.3">
      <c r="A708" s="6" t="s">
        <v>1028</v>
      </c>
      <c r="B708" s="19" t="s">
        <v>373</v>
      </c>
      <c r="C708" s="6" t="s">
        <v>1030</v>
      </c>
      <c r="D708" s="6" t="s">
        <v>28</v>
      </c>
      <c r="E708" s="6" t="s">
        <v>1031</v>
      </c>
      <c r="F708" s="6">
        <v>5.2</v>
      </c>
      <c r="G708" s="6">
        <v>14</v>
      </c>
      <c r="H708" s="6">
        <v>183</v>
      </c>
      <c r="I708" s="6" t="s">
        <v>95</v>
      </c>
      <c r="J708" s="6">
        <v>17722</v>
      </c>
      <c r="K708" s="19">
        <v>41838</v>
      </c>
      <c r="L708" s="7" t="s">
        <v>31</v>
      </c>
      <c r="M708" s="7" t="s">
        <v>293</v>
      </c>
      <c r="N708" s="7" t="s">
        <v>1032</v>
      </c>
      <c r="O708" s="7">
        <v>90</v>
      </c>
      <c r="P708" s="19">
        <v>41890</v>
      </c>
      <c r="Q708" s="19">
        <v>41891</v>
      </c>
      <c r="R708" s="7" t="s">
        <v>1076</v>
      </c>
      <c r="S708" s="7">
        <v>2.0472440944881893E-2</v>
      </c>
      <c r="T708" s="7">
        <v>21.73</v>
      </c>
      <c r="U708" s="7">
        <v>2</v>
      </c>
      <c r="V708" s="6">
        <v>17722</v>
      </c>
      <c r="W708" s="12">
        <f t="shared" si="134"/>
        <v>0</v>
      </c>
      <c r="X708" s="12">
        <v>14</v>
      </c>
      <c r="Y708" s="13">
        <v>90</v>
      </c>
      <c r="Z708" s="13">
        <v>21.73</v>
      </c>
      <c r="AA708" s="13">
        <v>2</v>
      </c>
      <c r="AB708" s="12">
        <v>183</v>
      </c>
      <c r="AC708" s="13">
        <f t="shared" si="132"/>
        <v>314069284</v>
      </c>
      <c r="AD708" s="12">
        <v>5.2</v>
      </c>
      <c r="AE708" s="12">
        <f t="shared" si="135"/>
        <v>1.6486586255873816</v>
      </c>
      <c r="AF708" s="12">
        <v>17722</v>
      </c>
      <c r="AG708" s="12">
        <f t="shared" si="136"/>
        <v>0</v>
      </c>
      <c r="AH708" s="12">
        <f t="shared" si="137"/>
        <v>0</v>
      </c>
      <c r="AI708" s="12">
        <f t="shared" si="138"/>
        <v>0</v>
      </c>
      <c r="AJ708" s="12">
        <f t="shared" si="139"/>
        <v>0</v>
      </c>
      <c r="AK708" s="12">
        <f t="shared" si="140"/>
        <v>1</v>
      </c>
      <c r="AL708" s="12">
        <f t="shared" si="141"/>
        <v>0</v>
      </c>
      <c r="AM708" s="12">
        <f t="shared" si="142"/>
        <v>0</v>
      </c>
      <c r="AN708" s="12">
        <f t="shared" si="143"/>
        <v>0</v>
      </c>
      <c r="AO708" s="12">
        <v>14</v>
      </c>
      <c r="AP708" s="22">
        <f t="shared" si="133"/>
        <v>20.472440944881892</v>
      </c>
    </row>
    <row r="709" spans="1:42" x14ac:dyDescent="0.3">
      <c r="A709" s="6" t="s">
        <v>1028</v>
      </c>
      <c r="B709" s="19" t="s">
        <v>375</v>
      </c>
      <c r="C709" s="6" t="s">
        <v>1030</v>
      </c>
      <c r="D709" s="6" t="s">
        <v>28</v>
      </c>
      <c r="E709" s="6" t="s">
        <v>1031</v>
      </c>
      <c r="F709" s="6">
        <v>5.2</v>
      </c>
      <c r="G709" s="6">
        <v>14</v>
      </c>
      <c r="H709" s="6">
        <v>183</v>
      </c>
      <c r="I709" s="6" t="s">
        <v>95</v>
      </c>
      <c r="J709" s="6">
        <v>17831</v>
      </c>
      <c r="K709" s="19">
        <v>41838</v>
      </c>
      <c r="L709" s="7" t="s">
        <v>31</v>
      </c>
      <c r="M709" s="7" t="s">
        <v>293</v>
      </c>
      <c r="N709" s="7" t="s">
        <v>1032</v>
      </c>
      <c r="O709" s="7">
        <v>90</v>
      </c>
      <c r="P709" s="19">
        <v>41891</v>
      </c>
      <c r="Q709" s="19">
        <v>41892</v>
      </c>
      <c r="R709" s="7" t="s">
        <v>1077</v>
      </c>
      <c r="S709" s="7">
        <v>4.4094488188976377E-2</v>
      </c>
      <c r="T709" s="7">
        <v>22.16</v>
      </c>
      <c r="U709" s="7">
        <v>3</v>
      </c>
      <c r="V709" s="6">
        <v>17831</v>
      </c>
      <c r="W709" s="12">
        <f t="shared" si="134"/>
        <v>0</v>
      </c>
      <c r="X709" s="12">
        <v>14</v>
      </c>
      <c r="Y709" s="13">
        <v>90</v>
      </c>
      <c r="Z709" s="13">
        <v>22.16</v>
      </c>
      <c r="AA709" s="13">
        <v>3</v>
      </c>
      <c r="AB709" s="12">
        <v>183</v>
      </c>
      <c r="AC709" s="13">
        <f t="shared" si="132"/>
        <v>317944561</v>
      </c>
      <c r="AD709" s="12">
        <v>5.2</v>
      </c>
      <c r="AE709" s="12">
        <f t="shared" si="135"/>
        <v>1.6486586255873816</v>
      </c>
      <c r="AF709" s="12">
        <v>17831</v>
      </c>
      <c r="AG709" s="12">
        <f t="shared" si="136"/>
        <v>0</v>
      </c>
      <c r="AH709" s="12">
        <f t="shared" si="137"/>
        <v>0</v>
      </c>
      <c r="AI709" s="12">
        <f t="shared" si="138"/>
        <v>0</v>
      </c>
      <c r="AJ709" s="12">
        <f t="shared" si="139"/>
        <v>0</v>
      </c>
      <c r="AK709" s="12">
        <f t="shared" si="140"/>
        <v>1</v>
      </c>
      <c r="AL709" s="12">
        <f t="shared" si="141"/>
        <v>0</v>
      </c>
      <c r="AM709" s="12">
        <f t="shared" si="142"/>
        <v>0</v>
      </c>
      <c r="AN709" s="12">
        <f t="shared" si="143"/>
        <v>0</v>
      </c>
      <c r="AO709" s="12">
        <v>14</v>
      </c>
      <c r="AP709" s="22">
        <f t="shared" si="133"/>
        <v>44.094488188976378</v>
      </c>
    </row>
    <row r="710" spans="1:42" x14ac:dyDescent="0.3">
      <c r="A710" s="6" t="s">
        <v>1028</v>
      </c>
      <c r="B710" s="19" t="s">
        <v>377</v>
      </c>
      <c r="C710" s="6" t="s">
        <v>1030</v>
      </c>
      <c r="D710" s="6" t="s">
        <v>28</v>
      </c>
      <c r="E710" s="6" t="s">
        <v>1031</v>
      </c>
      <c r="F710" s="6">
        <v>5.2</v>
      </c>
      <c r="G710" s="6">
        <v>14</v>
      </c>
      <c r="H710" s="6">
        <v>183</v>
      </c>
      <c r="I710" s="6" t="s">
        <v>95</v>
      </c>
      <c r="J710" s="6">
        <v>17931</v>
      </c>
      <c r="K710" s="19">
        <v>41838</v>
      </c>
      <c r="L710" s="7" t="s">
        <v>31</v>
      </c>
      <c r="M710" s="7" t="s">
        <v>293</v>
      </c>
      <c r="N710" s="7" t="s">
        <v>1032</v>
      </c>
      <c r="O710" s="7">
        <v>90</v>
      </c>
      <c r="P710" s="19">
        <v>41892</v>
      </c>
      <c r="Q710" s="19">
        <v>41893</v>
      </c>
      <c r="R710" s="7" t="s">
        <v>1078</v>
      </c>
      <c r="S710" s="7">
        <v>3.1496062992125991E-2</v>
      </c>
      <c r="T710" s="7">
        <v>32.6</v>
      </c>
      <c r="U710" s="7">
        <v>4</v>
      </c>
      <c r="V710" s="6">
        <v>17931</v>
      </c>
      <c r="W710" s="12">
        <f t="shared" si="134"/>
        <v>0</v>
      </c>
      <c r="X710" s="12">
        <v>14</v>
      </c>
      <c r="Y710" s="13">
        <v>90</v>
      </c>
      <c r="Z710" s="13">
        <v>32.6</v>
      </c>
      <c r="AA710" s="13">
        <v>4</v>
      </c>
      <c r="AB710" s="12">
        <v>183</v>
      </c>
      <c r="AC710" s="13">
        <f t="shared" si="132"/>
        <v>321520761</v>
      </c>
      <c r="AD710" s="12">
        <v>5.2</v>
      </c>
      <c r="AE710" s="12">
        <f t="shared" si="135"/>
        <v>1.6486586255873816</v>
      </c>
      <c r="AF710" s="12">
        <v>17931</v>
      </c>
      <c r="AG710" s="12">
        <f t="shared" si="136"/>
        <v>0</v>
      </c>
      <c r="AH710" s="12">
        <f t="shared" si="137"/>
        <v>0</v>
      </c>
      <c r="AI710" s="12">
        <f t="shared" si="138"/>
        <v>0</v>
      </c>
      <c r="AJ710" s="12">
        <f t="shared" si="139"/>
        <v>0</v>
      </c>
      <c r="AK710" s="12">
        <f t="shared" si="140"/>
        <v>1</v>
      </c>
      <c r="AL710" s="12">
        <f t="shared" si="141"/>
        <v>0</v>
      </c>
      <c r="AM710" s="12">
        <f t="shared" si="142"/>
        <v>0</v>
      </c>
      <c r="AN710" s="12">
        <f t="shared" si="143"/>
        <v>0</v>
      </c>
      <c r="AO710" s="12">
        <v>14</v>
      </c>
      <c r="AP710" s="22">
        <f t="shared" si="133"/>
        <v>31.496062992125992</v>
      </c>
    </row>
    <row r="711" spans="1:42" x14ac:dyDescent="0.3">
      <c r="A711" s="6" t="s">
        <v>1028</v>
      </c>
      <c r="B711" s="19" t="s">
        <v>313</v>
      </c>
      <c r="C711" s="6" t="s">
        <v>1030</v>
      </c>
      <c r="D711" s="6" t="s">
        <v>28</v>
      </c>
      <c r="E711" s="6" t="s">
        <v>1031</v>
      </c>
      <c r="F711" s="6">
        <v>5.2</v>
      </c>
      <c r="G711" s="6">
        <v>14</v>
      </c>
      <c r="H711" s="6">
        <v>183</v>
      </c>
      <c r="I711" s="6" t="s">
        <v>95</v>
      </c>
      <c r="J711" s="6">
        <v>18032</v>
      </c>
      <c r="K711" s="19">
        <v>41838</v>
      </c>
      <c r="L711" s="7" t="s">
        <v>31</v>
      </c>
      <c r="M711" s="7" t="s">
        <v>293</v>
      </c>
      <c r="N711" s="7" t="s">
        <v>1032</v>
      </c>
      <c r="O711" s="7">
        <v>90</v>
      </c>
      <c r="P711" s="19">
        <v>41893</v>
      </c>
      <c r="Q711" s="19">
        <v>41894</v>
      </c>
      <c r="R711" s="7" t="s">
        <v>1079</v>
      </c>
      <c r="S711" s="7">
        <v>3.1496062992125991E-2</v>
      </c>
      <c r="T711" s="7">
        <v>31.95</v>
      </c>
      <c r="U711" s="7">
        <v>6</v>
      </c>
      <c r="V711" s="6">
        <v>18032</v>
      </c>
      <c r="W711" s="12">
        <f t="shared" si="134"/>
        <v>0</v>
      </c>
      <c r="X711" s="12">
        <v>14</v>
      </c>
      <c r="Y711" s="13">
        <v>90</v>
      </c>
      <c r="Z711" s="13">
        <v>31.95</v>
      </c>
      <c r="AA711" s="13">
        <v>6</v>
      </c>
      <c r="AB711" s="12">
        <v>183</v>
      </c>
      <c r="AC711" s="13">
        <f t="shared" si="132"/>
        <v>325153024</v>
      </c>
      <c r="AD711" s="12">
        <v>5.2</v>
      </c>
      <c r="AE711" s="12">
        <f t="shared" si="135"/>
        <v>1.6486586255873816</v>
      </c>
      <c r="AF711" s="12">
        <v>18032</v>
      </c>
      <c r="AG711" s="12">
        <f t="shared" si="136"/>
        <v>0</v>
      </c>
      <c r="AH711" s="12">
        <f t="shared" si="137"/>
        <v>0</v>
      </c>
      <c r="AI711" s="12">
        <f t="shared" si="138"/>
        <v>0</v>
      </c>
      <c r="AJ711" s="12">
        <f t="shared" si="139"/>
        <v>0</v>
      </c>
      <c r="AK711" s="12">
        <f t="shared" si="140"/>
        <v>1</v>
      </c>
      <c r="AL711" s="12">
        <f t="shared" si="141"/>
        <v>0</v>
      </c>
      <c r="AM711" s="12">
        <f t="shared" si="142"/>
        <v>0</v>
      </c>
      <c r="AN711" s="12">
        <f t="shared" si="143"/>
        <v>0</v>
      </c>
      <c r="AO711" s="12">
        <v>14</v>
      </c>
      <c r="AP711" s="22">
        <f t="shared" si="133"/>
        <v>31.496062992125992</v>
      </c>
    </row>
    <row r="712" spans="1:42" x14ac:dyDescent="0.3">
      <c r="A712" s="6" t="s">
        <v>1080</v>
      </c>
      <c r="B712" s="19" t="s">
        <v>599</v>
      </c>
      <c r="C712" s="6" t="s">
        <v>1081</v>
      </c>
      <c r="D712" s="6" t="s">
        <v>28</v>
      </c>
      <c r="E712" s="6" t="s">
        <v>1082</v>
      </c>
      <c r="F712" s="6">
        <v>6.9</v>
      </c>
      <c r="G712" s="6">
        <v>11</v>
      </c>
      <c r="H712" s="6">
        <v>186</v>
      </c>
      <c r="I712" s="6" t="s">
        <v>95</v>
      </c>
      <c r="J712" s="6">
        <v>96</v>
      </c>
      <c r="K712" s="19">
        <v>41747</v>
      </c>
      <c r="L712" s="7" t="s">
        <v>132</v>
      </c>
      <c r="M712" s="7" t="s">
        <v>293</v>
      </c>
      <c r="N712" s="7" t="s">
        <v>189</v>
      </c>
      <c r="O712" s="7">
        <v>112</v>
      </c>
      <c r="P712" s="19">
        <v>41745</v>
      </c>
      <c r="Q712" s="19">
        <v>41746</v>
      </c>
      <c r="R712" s="7" t="s">
        <v>1083</v>
      </c>
      <c r="S712" s="7">
        <v>0.2724409448818898</v>
      </c>
      <c r="T712" s="7">
        <v>4.79</v>
      </c>
      <c r="U712" s="7">
        <v>284</v>
      </c>
      <c r="V712" s="6">
        <v>96</v>
      </c>
      <c r="W712" s="12">
        <f t="shared" si="134"/>
        <v>0</v>
      </c>
      <c r="X712" s="12">
        <v>11</v>
      </c>
      <c r="Y712" s="13">
        <v>112</v>
      </c>
      <c r="Z712" s="13">
        <v>4.79</v>
      </c>
      <c r="AA712" s="13">
        <v>284</v>
      </c>
      <c r="AB712" s="12">
        <v>186</v>
      </c>
      <c r="AC712" s="13">
        <f t="shared" si="132"/>
        <v>9216</v>
      </c>
      <c r="AD712" s="12">
        <v>6.9</v>
      </c>
      <c r="AE712" s="12">
        <f t="shared" si="135"/>
        <v>1.9315214116032138</v>
      </c>
      <c r="AF712" s="12">
        <v>96</v>
      </c>
      <c r="AG712" s="12">
        <f t="shared" si="136"/>
        <v>1</v>
      </c>
      <c r="AH712" s="12">
        <f t="shared" si="137"/>
        <v>0</v>
      </c>
      <c r="AI712" s="12">
        <f t="shared" si="138"/>
        <v>0</v>
      </c>
      <c r="AJ712" s="12">
        <f t="shared" si="139"/>
        <v>0</v>
      </c>
      <c r="AK712" s="12">
        <f t="shared" si="140"/>
        <v>0</v>
      </c>
      <c r="AL712" s="12">
        <f t="shared" si="141"/>
        <v>0</v>
      </c>
      <c r="AM712" s="12">
        <f t="shared" si="142"/>
        <v>0</v>
      </c>
      <c r="AN712" s="12">
        <f t="shared" si="143"/>
        <v>0</v>
      </c>
      <c r="AO712" s="12">
        <v>11</v>
      </c>
      <c r="AP712" s="22">
        <f t="shared" si="133"/>
        <v>272.44094488188978</v>
      </c>
    </row>
    <row r="713" spans="1:42" x14ac:dyDescent="0.3">
      <c r="A713" s="6" t="s">
        <v>1080</v>
      </c>
      <c r="B713" s="19" t="s">
        <v>540</v>
      </c>
      <c r="C713" s="6" t="s">
        <v>1081</v>
      </c>
      <c r="D713" s="6" t="s">
        <v>28</v>
      </c>
      <c r="E713" s="6" t="s">
        <v>1082</v>
      </c>
      <c r="F713" s="6">
        <v>7.1</v>
      </c>
      <c r="G713" s="6">
        <v>12</v>
      </c>
      <c r="H713" s="6">
        <v>195</v>
      </c>
      <c r="I713" s="6" t="s">
        <v>95</v>
      </c>
      <c r="J713" s="6">
        <v>125</v>
      </c>
      <c r="K713" s="19">
        <v>41747</v>
      </c>
      <c r="L713" s="7" t="s">
        <v>132</v>
      </c>
      <c r="M713" s="7" t="s">
        <v>293</v>
      </c>
      <c r="N713" s="7" t="s">
        <v>189</v>
      </c>
      <c r="O713" s="7">
        <v>112</v>
      </c>
      <c r="P713" s="19">
        <v>41746</v>
      </c>
      <c r="Q713" s="19">
        <v>41747</v>
      </c>
      <c r="R713" s="7" t="s">
        <v>1084</v>
      </c>
      <c r="S713" s="7">
        <v>20.485039370078738</v>
      </c>
      <c r="T713" s="7">
        <v>4.76</v>
      </c>
      <c r="U713" s="7">
        <v>21000</v>
      </c>
      <c r="V713" s="6">
        <v>125</v>
      </c>
      <c r="W713" s="12">
        <f t="shared" si="134"/>
        <v>0</v>
      </c>
      <c r="X713" s="12">
        <v>12</v>
      </c>
      <c r="Y713" s="13">
        <v>112</v>
      </c>
      <c r="Z713" s="13">
        <v>4.76</v>
      </c>
      <c r="AA713" s="13">
        <v>21000</v>
      </c>
      <c r="AB713" s="12">
        <v>195</v>
      </c>
      <c r="AC713" s="13">
        <f t="shared" si="132"/>
        <v>15625</v>
      </c>
      <c r="AD713" s="12">
        <v>7.1</v>
      </c>
      <c r="AE713" s="12">
        <f t="shared" si="135"/>
        <v>1.9600947840472698</v>
      </c>
      <c r="AF713" s="12">
        <v>125</v>
      </c>
      <c r="AG713" s="12">
        <f t="shared" si="136"/>
        <v>1</v>
      </c>
      <c r="AH713" s="12">
        <f t="shared" si="137"/>
        <v>0</v>
      </c>
      <c r="AI713" s="12">
        <f t="shared" si="138"/>
        <v>0</v>
      </c>
      <c r="AJ713" s="12">
        <f t="shared" si="139"/>
        <v>0</v>
      </c>
      <c r="AK713" s="12">
        <f t="shared" si="140"/>
        <v>0</v>
      </c>
      <c r="AL713" s="12">
        <f t="shared" si="141"/>
        <v>0</v>
      </c>
      <c r="AM713" s="12">
        <f t="shared" si="142"/>
        <v>0</v>
      </c>
      <c r="AN713" s="12">
        <f t="shared" si="143"/>
        <v>0</v>
      </c>
      <c r="AO713" s="12">
        <v>12</v>
      </c>
      <c r="AP713" s="22">
        <f t="shared" si="133"/>
        <v>20485.039370078739</v>
      </c>
    </row>
    <row r="714" spans="1:42" x14ac:dyDescent="0.3">
      <c r="A714" s="6" t="s">
        <v>1080</v>
      </c>
      <c r="B714" s="19" t="s">
        <v>544</v>
      </c>
      <c r="C714" s="6" t="s">
        <v>1081</v>
      </c>
      <c r="D714" s="6" t="s">
        <v>28</v>
      </c>
      <c r="E714" s="6" t="s">
        <v>1082</v>
      </c>
      <c r="F714" s="6">
        <v>6.4</v>
      </c>
      <c r="G714" s="6">
        <v>13</v>
      </c>
      <c r="H714" s="6">
        <v>200</v>
      </c>
      <c r="I714" s="6" t="s">
        <v>95</v>
      </c>
      <c r="J714" s="6">
        <v>870</v>
      </c>
      <c r="K714" s="19">
        <v>41747</v>
      </c>
      <c r="L714" s="7" t="s">
        <v>132</v>
      </c>
      <c r="M714" s="7" t="s">
        <v>293</v>
      </c>
      <c r="N714" s="7" t="s">
        <v>189</v>
      </c>
      <c r="O714" s="7">
        <v>112</v>
      </c>
      <c r="P714" s="19">
        <v>41747</v>
      </c>
      <c r="Q714" s="19">
        <v>41748</v>
      </c>
      <c r="R714" s="7" t="s">
        <v>1085</v>
      </c>
      <c r="S714" s="7">
        <v>31.099212598425197</v>
      </c>
      <c r="T714" s="7">
        <v>4.93</v>
      </c>
      <c r="U714" s="7">
        <v>23000</v>
      </c>
      <c r="V714" s="6">
        <v>870</v>
      </c>
      <c r="W714" s="12">
        <f t="shared" si="134"/>
        <v>0</v>
      </c>
      <c r="X714" s="12">
        <v>13</v>
      </c>
      <c r="Y714" s="13">
        <v>112</v>
      </c>
      <c r="Z714" s="13">
        <v>4.93</v>
      </c>
      <c r="AA714" s="13">
        <v>23000</v>
      </c>
      <c r="AB714" s="12">
        <v>200</v>
      </c>
      <c r="AC714" s="13">
        <f t="shared" si="132"/>
        <v>756900</v>
      </c>
      <c r="AD714" s="12">
        <v>6.4</v>
      </c>
      <c r="AE714" s="12">
        <f t="shared" si="135"/>
        <v>1.8562979903656263</v>
      </c>
      <c r="AF714" s="12">
        <v>870</v>
      </c>
      <c r="AG714" s="12">
        <f t="shared" si="136"/>
        <v>1</v>
      </c>
      <c r="AH714" s="12">
        <f t="shared" si="137"/>
        <v>0</v>
      </c>
      <c r="AI714" s="12">
        <f t="shared" si="138"/>
        <v>0</v>
      </c>
      <c r="AJ714" s="12">
        <f t="shared" si="139"/>
        <v>0</v>
      </c>
      <c r="AK714" s="12">
        <f t="shared" si="140"/>
        <v>0</v>
      </c>
      <c r="AL714" s="12">
        <f t="shared" si="141"/>
        <v>0</v>
      </c>
      <c r="AM714" s="12">
        <f t="shared" si="142"/>
        <v>0</v>
      </c>
      <c r="AN714" s="12">
        <f t="shared" si="143"/>
        <v>0</v>
      </c>
      <c r="AO714" s="12">
        <v>13</v>
      </c>
      <c r="AP714" s="22">
        <f t="shared" si="133"/>
        <v>31099.212598425198</v>
      </c>
    </row>
    <row r="715" spans="1:42" x14ac:dyDescent="0.3">
      <c r="A715" s="6" t="s">
        <v>1080</v>
      </c>
      <c r="B715" s="19" t="s">
        <v>546</v>
      </c>
      <c r="C715" s="6" t="s">
        <v>1081</v>
      </c>
      <c r="D715" s="6" t="s">
        <v>28</v>
      </c>
      <c r="E715" s="6" t="s">
        <v>1082</v>
      </c>
      <c r="F715" s="6">
        <v>6.3</v>
      </c>
      <c r="G715" s="6">
        <v>13</v>
      </c>
      <c r="H715" s="6">
        <v>200</v>
      </c>
      <c r="I715" s="6" t="s">
        <v>95</v>
      </c>
      <c r="J715" s="6">
        <v>1788</v>
      </c>
      <c r="K715" s="19">
        <v>41747</v>
      </c>
      <c r="L715" s="7" t="s">
        <v>132</v>
      </c>
      <c r="M715" s="7" t="s">
        <v>293</v>
      </c>
      <c r="N715" s="7" t="s">
        <v>189</v>
      </c>
      <c r="O715" s="7">
        <v>112</v>
      </c>
      <c r="P715" s="19">
        <v>41748</v>
      </c>
      <c r="Q715" s="19">
        <v>41749</v>
      </c>
      <c r="R715" s="7" t="s">
        <v>1086</v>
      </c>
      <c r="S715" s="7">
        <v>27.058267716535433</v>
      </c>
      <c r="T715" s="7">
        <v>4.79</v>
      </c>
      <c r="U715" s="7">
        <v>23000</v>
      </c>
      <c r="V715" s="6">
        <v>1788</v>
      </c>
      <c r="W715" s="12">
        <f t="shared" si="134"/>
        <v>0</v>
      </c>
      <c r="X715" s="12">
        <v>13</v>
      </c>
      <c r="Y715" s="13">
        <v>112</v>
      </c>
      <c r="Z715" s="13">
        <v>4.79</v>
      </c>
      <c r="AA715" s="13">
        <v>23000</v>
      </c>
      <c r="AB715" s="12">
        <v>200</v>
      </c>
      <c r="AC715" s="13">
        <f t="shared" si="132"/>
        <v>3196944</v>
      </c>
      <c r="AD715" s="12">
        <v>6.3</v>
      </c>
      <c r="AE715" s="12">
        <f t="shared" si="135"/>
        <v>1.8405496333974869</v>
      </c>
      <c r="AF715" s="12">
        <v>1788</v>
      </c>
      <c r="AG715" s="12">
        <f t="shared" si="136"/>
        <v>1</v>
      </c>
      <c r="AH715" s="12">
        <f t="shared" si="137"/>
        <v>0</v>
      </c>
      <c r="AI715" s="12">
        <f t="shared" si="138"/>
        <v>0</v>
      </c>
      <c r="AJ715" s="12">
        <f t="shared" si="139"/>
        <v>0</v>
      </c>
      <c r="AK715" s="12">
        <f t="shared" si="140"/>
        <v>0</v>
      </c>
      <c r="AL715" s="12">
        <f t="shared" si="141"/>
        <v>0</v>
      </c>
      <c r="AM715" s="12">
        <f t="shared" si="142"/>
        <v>0</v>
      </c>
      <c r="AN715" s="12">
        <f t="shared" si="143"/>
        <v>0</v>
      </c>
      <c r="AO715" s="12">
        <v>13</v>
      </c>
      <c r="AP715" s="22">
        <f t="shared" si="133"/>
        <v>27058.267716535433</v>
      </c>
    </row>
    <row r="716" spans="1:42" x14ac:dyDescent="0.3">
      <c r="A716" s="6" t="s">
        <v>1080</v>
      </c>
      <c r="B716" s="19" t="s">
        <v>548</v>
      </c>
      <c r="C716" s="6" t="s">
        <v>1081</v>
      </c>
      <c r="D716" s="6" t="s">
        <v>28</v>
      </c>
      <c r="E716" s="6" t="s">
        <v>1082</v>
      </c>
      <c r="F716" s="6">
        <v>6.3</v>
      </c>
      <c r="G716" s="6">
        <v>13</v>
      </c>
      <c r="H716" s="6">
        <v>200</v>
      </c>
      <c r="I716" s="6" t="s">
        <v>95</v>
      </c>
      <c r="J716" s="6">
        <v>2781</v>
      </c>
      <c r="K716" s="19">
        <v>41747</v>
      </c>
      <c r="L716" s="7" t="s">
        <v>132</v>
      </c>
      <c r="M716" s="7" t="s">
        <v>293</v>
      </c>
      <c r="N716" s="7" t="s">
        <v>189</v>
      </c>
      <c r="O716" s="7">
        <v>112</v>
      </c>
      <c r="P716" s="19">
        <v>41749</v>
      </c>
      <c r="Q716" s="19">
        <v>41750</v>
      </c>
      <c r="R716" s="7" t="s">
        <v>1087</v>
      </c>
      <c r="S716" s="7">
        <v>13.499212598425197</v>
      </c>
      <c r="T716" s="7">
        <v>4.9800000000000004</v>
      </c>
      <c r="U716" s="7">
        <v>22000</v>
      </c>
      <c r="V716" s="6">
        <v>2781</v>
      </c>
      <c r="W716" s="12">
        <f t="shared" si="134"/>
        <v>0</v>
      </c>
      <c r="X716" s="12">
        <v>13</v>
      </c>
      <c r="Y716" s="13">
        <v>112</v>
      </c>
      <c r="Z716" s="13">
        <v>4.9800000000000004</v>
      </c>
      <c r="AA716" s="13">
        <v>22000</v>
      </c>
      <c r="AB716" s="12">
        <v>200</v>
      </c>
      <c r="AC716" s="13">
        <f t="shared" si="132"/>
        <v>7733961</v>
      </c>
      <c r="AD716" s="12">
        <v>6.3</v>
      </c>
      <c r="AE716" s="12">
        <f t="shared" si="135"/>
        <v>1.8405496333974869</v>
      </c>
      <c r="AF716" s="12">
        <v>2781</v>
      </c>
      <c r="AG716" s="12">
        <f t="shared" si="136"/>
        <v>1</v>
      </c>
      <c r="AH716" s="12">
        <f t="shared" si="137"/>
        <v>0</v>
      </c>
      <c r="AI716" s="12">
        <f t="shared" si="138"/>
        <v>0</v>
      </c>
      <c r="AJ716" s="12">
        <f t="shared" si="139"/>
        <v>0</v>
      </c>
      <c r="AK716" s="12">
        <f t="shared" si="140"/>
        <v>0</v>
      </c>
      <c r="AL716" s="12">
        <f t="shared" si="141"/>
        <v>0</v>
      </c>
      <c r="AM716" s="12">
        <f t="shared" si="142"/>
        <v>0</v>
      </c>
      <c r="AN716" s="12">
        <f t="shared" si="143"/>
        <v>0</v>
      </c>
      <c r="AO716" s="12">
        <v>13</v>
      </c>
      <c r="AP716" s="22">
        <f t="shared" si="133"/>
        <v>13499.212598425198</v>
      </c>
    </row>
    <row r="717" spans="1:42" x14ac:dyDescent="0.3">
      <c r="A717" s="6" t="s">
        <v>1080</v>
      </c>
      <c r="B717" s="19" t="s">
        <v>550</v>
      </c>
      <c r="C717" s="6" t="s">
        <v>1081</v>
      </c>
      <c r="D717" s="6" t="s">
        <v>28</v>
      </c>
      <c r="E717" s="6" t="s">
        <v>1082</v>
      </c>
      <c r="F717" s="6">
        <v>6.2</v>
      </c>
      <c r="G717" s="6">
        <v>14</v>
      </c>
      <c r="H717" s="6">
        <v>203</v>
      </c>
      <c r="I717" s="6" t="s">
        <v>95</v>
      </c>
      <c r="J717" s="6">
        <v>3414</v>
      </c>
      <c r="K717" s="19">
        <v>41747</v>
      </c>
      <c r="L717" s="7" t="s">
        <v>132</v>
      </c>
      <c r="M717" s="7" t="s">
        <v>293</v>
      </c>
      <c r="N717" s="7" t="s">
        <v>189</v>
      </c>
      <c r="O717" s="7">
        <v>112</v>
      </c>
      <c r="P717" s="19">
        <v>41750</v>
      </c>
      <c r="Q717" s="19">
        <v>41751</v>
      </c>
      <c r="R717" s="7" t="s">
        <v>1088</v>
      </c>
      <c r="S717" s="7">
        <v>13.604724409448819</v>
      </c>
      <c r="T717" s="7">
        <v>4.58</v>
      </c>
      <c r="U717" s="7">
        <v>22000</v>
      </c>
      <c r="V717" s="6">
        <v>3414</v>
      </c>
      <c r="W717" s="12">
        <f t="shared" si="134"/>
        <v>0</v>
      </c>
      <c r="X717" s="12">
        <v>14</v>
      </c>
      <c r="Y717" s="13">
        <v>112</v>
      </c>
      <c r="Z717" s="13">
        <v>4.58</v>
      </c>
      <c r="AA717" s="13">
        <v>22000</v>
      </c>
      <c r="AB717" s="12">
        <v>203</v>
      </c>
      <c r="AC717" s="13">
        <f t="shared" si="132"/>
        <v>11655396</v>
      </c>
      <c r="AD717" s="12">
        <v>6.2</v>
      </c>
      <c r="AE717" s="12">
        <f t="shared" si="135"/>
        <v>1.824549292051046</v>
      </c>
      <c r="AF717" s="12">
        <v>3414</v>
      </c>
      <c r="AG717" s="12">
        <f t="shared" si="136"/>
        <v>1</v>
      </c>
      <c r="AH717" s="12">
        <f t="shared" si="137"/>
        <v>0</v>
      </c>
      <c r="AI717" s="12">
        <f t="shared" si="138"/>
        <v>0</v>
      </c>
      <c r="AJ717" s="12">
        <f t="shared" si="139"/>
        <v>0</v>
      </c>
      <c r="AK717" s="12">
        <f t="shared" si="140"/>
        <v>0</v>
      </c>
      <c r="AL717" s="12">
        <f t="shared" si="141"/>
        <v>0</v>
      </c>
      <c r="AM717" s="12">
        <f t="shared" si="142"/>
        <v>0</v>
      </c>
      <c r="AN717" s="12">
        <f t="shared" si="143"/>
        <v>0</v>
      </c>
      <c r="AO717" s="12">
        <v>14</v>
      </c>
      <c r="AP717" s="22">
        <f t="shared" si="133"/>
        <v>13604.72440944882</v>
      </c>
    </row>
    <row r="718" spans="1:42" x14ac:dyDescent="0.3">
      <c r="A718" s="6" t="s">
        <v>1080</v>
      </c>
      <c r="B718" s="19" t="s">
        <v>552</v>
      </c>
      <c r="C718" s="6" t="s">
        <v>1081</v>
      </c>
      <c r="D718" s="6" t="s">
        <v>28</v>
      </c>
      <c r="E718" s="6" t="s">
        <v>1082</v>
      </c>
      <c r="F718" s="6">
        <v>6.2</v>
      </c>
      <c r="G718" s="6">
        <v>14</v>
      </c>
      <c r="H718" s="6">
        <v>203</v>
      </c>
      <c r="I718" s="6" t="s">
        <v>95</v>
      </c>
      <c r="J718" s="6">
        <v>3847</v>
      </c>
      <c r="K718" s="19">
        <v>41747</v>
      </c>
      <c r="L718" s="7" t="s">
        <v>132</v>
      </c>
      <c r="M718" s="7" t="s">
        <v>293</v>
      </c>
      <c r="N718" s="7" t="s">
        <v>189</v>
      </c>
      <c r="O718" s="7">
        <v>112</v>
      </c>
      <c r="P718" s="19">
        <v>41751</v>
      </c>
      <c r="Q718" s="19">
        <v>41752</v>
      </c>
      <c r="R718" s="7" t="s">
        <v>1089</v>
      </c>
      <c r="S718" s="7">
        <v>12.261417322834646</v>
      </c>
      <c r="T718" s="7">
        <v>4.88</v>
      </c>
      <c r="U718" s="7">
        <v>22000</v>
      </c>
      <c r="V718" s="6">
        <v>3847</v>
      </c>
      <c r="W718" s="12">
        <f t="shared" si="134"/>
        <v>0</v>
      </c>
      <c r="X718" s="12">
        <v>14</v>
      </c>
      <c r="Y718" s="13">
        <v>112</v>
      </c>
      <c r="Z718" s="13">
        <v>4.88</v>
      </c>
      <c r="AA718" s="13">
        <v>22000</v>
      </c>
      <c r="AB718" s="12">
        <v>203</v>
      </c>
      <c r="AC718" s="13">
        <f t="shared" si="132"/>
        <v>14799409</v>
      </c>
      <c r="AD718" s="12">
        <v>6.2</v>
      </c>
      <c r="AE718" s="12">
        <f t="shared" si="135"/>
        <v>1.824549292051046</v>
      </c>
      <c r="AF718" s="12">
        <v>3847</v>
      </c>
      <c r="AG718" s="12">
        <f t="shared" si="136"/>
        <v>1</v>
      </c>
      <c r="AH718" s="12">
        <f t="shared" si="137"/>
        <v>0</v>
      </c>
      <c r="AI718" s="12">
        <f t="shared" si="138"/>
        <v>0</v>
      </c>
      <c r="AJ718" s="12">
        <f t="shared" si="139"/>
        <v>0</v>
      </c>
      <c r="AK718" s="12">
        <f t="shared" si="140"/>
        <v>0</v>
      </c>
      <c r="AL718" s="12">
        <f t="shared" si="141"/>
        <v>0</v>
      </c>
      <c r="AM718" s="12">
        <f t="shared" si="142"/>
        <v>0</v>
      </c>
      <c r="AN718" s="12">
        <f t="shared" si="143"/>
        <v>0</v>
      </c>
      <c r="AO718" s="12">
        <v>14</v>
      </c>
      <c r="AP718" s="22">
        <f t="shared" si="133"/>
        <v>12261.417322834646</v>
      </c>
    </row>
    <row r="719" spans="1:42" x14ac:dyDescent="0.3">
      <c r="A719" s="6" t="s">
        <v>1080</v>
      </c>
      <c r="B719" s="19" t="s">
        <v>554</v>
      </c>
      <c r="C719" s="6" t="s">
        <v>1081</v>
      </c>
      <c r="D719" s="6" t="s">
        <v>28</v>
      </c>
      <c r="E719" s="6" t="s">
        <v>1082</v>
      </c>
      <c r="F719" s="6">
        <v>6.2</v>
      </c>
      <c r="G719" s="6">
        <v>14</v>
      </c>
      <c r="H719" s="6">
        <v>202</v>
      </c>
      <c r="I719" s="6" t="s">
        <v>95</v>
      </c>
      <c r="J719" s="6">
        <v>4247</v>
      </c>
      <c r="K719" s="19">
        <v>41747</v>
      </c>
      <c r="L719" s="7" t="s">
        <v>132</v>
      </c>
      <c r="M719" s="7" t="s">
        <v>293</v>
      </c>
      <c r="N719" s="7" t="s">
        <v>189</v>
      </c>
      <c r="O719" s="7">
        <v>112</v>
      </c>
      <c r="P719" s="19">
        <v>41752</v>
      </c>
      <c r="Q719" s="19">
        <v>41753</v>
      </c>
      <c r="R719" s="7" t="s">
        <v>1090</v>
      </c>
      <c r="S719" s="7">
        <v>11.297637795275591</v>
      </c>
      <c r="T719" s="7">
        <v>4.9000000000000004</v>
      </c>
      <c r="U719" s="7">
        <v>23000</v>
      </c>
      <c r="V719" s="6">
        <v>4247</v>
      </c>
      <c r="W719" s="12">
        <f t="shared" si="134"/>
        <v>0</v>
      </c>
      <c r="X719" s="12">
        <v>14</v>
      </c>
      <c r="Y719" s="13">
        <v>112</v>
      </c>
      <c r="Z719" s="13">
        <v>4.9000000000000004</v>
      </c>
      <c r="AA719" s="13">
        <v>23000</v>
      </c>
      <c r="AB719" s="12">
        <v>202</v>
      </c>
      <c r="AC719" s="13">
        <f t="shared" si="132"/>
        <v>18037009</v>
      </c>
      <c r="AD719" s="12">
        <v>6.2</v>
      </c>
      <c r="AE719" s="12">
        <f t="shared" si="135"/>
        <v>1.824549292051046</v>
      </c>
      <c r="AF719" s="12">
        <v>4247</v>
      </c>
      <c r="AG719" s="12">
        <f t="shared" si="136"/>
        <v>1</v>
      </c>
      <c r="AH719" s="12">
        <f t="shared" si="137"/>
        <v>0</v>
      </c>
      <c r="AI719" s="12">
        <f t="shared" si="138"/>
        <v>0</v>
      </c>
      <c r="AJ719" s="12">
        <f t="shared" si="139"/>
        <v>0</v>
      </c>
      <c r="AK719" s="12">
        <f t="shared" si="140"/>
        <v>0</v>
      </c>
      <c r="AL719" s="12">
        <f t="shared" si="141"/>
        <v>0</v>
      </c>
      <c r="AM719" s="12">
        <f t="shared" si="142"/>
        <v>0</v>
      </c>
      <c r="AN719" s="12">
        <f t="shared" si="143"/>
        <v>0</v>
      </c>
      <c r="AO719" s="12">
        <v>14</v>
      </c>
      <c r="AP719" s="22">
        <f t="shared" si="133"/>
        <v>11297.63779527559</v>
      </c>
    </row>
    <row r="720" spans="1:42" x14ac:dyDescent="0.3">
      <c r="A720" s="6" t="s">
        <v>1080</v>
      </c>
      <c r="B720" s="19" t="s">
        <v>556</v>
      </c>
      <c r="C720" s="6" t="s">
        <v>1081</v>
      </c>
      <c r="D720" s="6" t="s">
        <v>28</v>
      </c>
      <c r="E720" s="6" t="s">
        <v>1082</v>
      </c>
      <c r="F720" s="6">
        <v>6.2</v>
      </c>
      <c r="G720" s="6">
        <v>15</v>
      </c>
      <c r="H720" s="6">
        <v>208</v>
      </c>
      <c r="I720" s="6" t="s">
        <v>95</v>
      </c>
      <c r="J720" s="6">
        <v>4563</v>
      </c>
      <c r="K720" s="19">
        <v>41747</v>
      </c>
      <c r="L720" s="7" t="s">
        <v>132</v>
      </c>
      <c r="M720" s="7" t="s">
        <v>293</v>
      </c>
      <c r="N720" s="7" t="s">
        <v>189</v>
      </c>
      <c r="O720" s="7">
        <v>112</v>
      </c>
      <c r="P720" s="19">
        <v>41753</v>
      </c>
      <c r="Q720" s="19">
        <v>41754</v>
      </c>
      <c r="R720" s="7" t="s">
        <v>1091</v>
      </c>
      <c r="S720" s="7">
        <v>6.8188976377952759</v>
      </c>
      <c r="T720" s="7">
        <v>4.93</v>
      </c>
      <c r="U720" s="7">
        <v>12000</v>
      </c>
      <c r="V720" s="6">
        <v>4563</v>
      </c>
      <c r="W720" s="12">
        <f t="shared" si="134"/>
        <v>0</v>
      </c>
      <c r="X720" s="12">
        <v>15</v>
      </c>
      <c r="Y720" s="13">
        <v>112</v>
      </c>
      <c r="Z720" s="13">
        <v>4.93</v>
      </c>
      <c r="AA720" s="13">
        <v>12000</v>
      </c>
      <c r="AB720" s="12">
        <v>208</v>
      </c>
      <c r="AC720" s="13">
        <f t="shared" si="132"/>
        <v>20820969</v>
      </c>
      <c r="AD720" s="12">
        <v>6.2</v>
      </c>
      <c r="AE720" s="12">
        <f t="shared" si="135"/>
        <v>1.824549292051046</v>
      </c>
      <c r="AF720" s="12">
        <v>4563</v>
      </c>
      <c r="AG720" s="12">
        <f t="shared" si="136"/>
        <v>1</v>
      </c>
      <c r="AH720" s="12">
        <f t="shared" si="137"/>
        <v>0</v>
      </c>
      <c r="AI720" s="12">
        <f t="shared" si="138"/>
        <v>0</v>
      </c>
      <c r="AJ720" s="12">
        <f t="shared" si="139"/>
        <v>0</v>
      </c>
      <c r="AK720" s="12">
        <f t="shared" si="140"/>
        <v>0</v>
      </c>
      <c r="AL720" s="12">
        <f t="shared" si="141"/>
        <v>0</v>
      </c>
      <c r="AM720" s="12">
        <f t="shared" si="142"/>
        <v>0</v>
      </c>
      <c r="AN720" s="12">
        <f t="shared" si="143"/>
        <v>0</v>
      </c>
      <c r="AO720" s="12">
        <v>15</v>
      </c>
      <c r="AP720" s="22">
        <f t="shared" si="133"/>
        <v>6818.8976377952758</v>
      </c>
    </row>
    <row r="721" spans="1:42" x14ac:dyDescent="0.3">
      <c r="A721" s="6" t="s">
        <v>1080</v>
      </c>
      <c r="B721" s="19" t="s">
        <v>560</v>
      </c>
      <c r="C721" s="6" t="s">
        <v>1081</v>
      </c>
      <c r="D721" s="6" t="s">
        <v>28</v>
      </c>
      <c r="E721" s="6" t="s">
        <v>1082</v>
      </c>
      <c r="F721" s="6">
        <v>6.2</v>
      </c>
      <c r="G721" s="6">
        <v>15</v>
      </c>
      <c r="H721" s="6">
        <v>208</v>
      </c>
      <c r="I721" s="6" t="s">
        <v>95</v>
      </c>
      <c r="J721" s="6">
        <v>5183</v>
      </c>
      <c r="K721" s="19">
        <v>41747</v>
      </c>
      <c r="L721" s="7" t="s">
        <v>132</v>
      </c>
      <c r="M721" s="7" t="s">
        <v>293</v>
      </c>
      <c r="N721" s="7" t="s">
        <v>189</v>
      </c>
      <c r="O721" s="7">
        <v>112</v>
      </c>
      <c r="P721" s="19">
        <v>41755</v>
      </c>
      <c r="Q721" s="19">
        <v>41756</v>
      </c>
      <c r="R721" s="7" t="s">
        <v>1092</v>
      </c>
      <c r="S721" s="7">
        <v>8.5748031496063</v>
      </c>
      <c r="T721" s="7">
        <v>5.13</v>
      </c>
      <c r="U721" s="7">
        <v>11000</v>
      </c>
      <c r="V721" s="6">
        <v>5183</v>
      </c>
      <c r="W721" s="12">
        <f t="shared" si="134"/>
        <v>0</v>
      </c>
      <c r="X721" s="12">
        <v>15</v>
      </c>
      <c r="Y721" s="13">
        <v>112</v>
      </c>
      <c r="Z721" s="13">
        <v>5.13</v>
      </c>
      <c r="AA721" s="13">
        <v>11000</v>
      </c>
      <c r="AB721" s="12">
        <v>208</v>
      </c>
      <c r="AC721" s="13">
        <f t="shared" si="132"/>
        <v>26863489</v>
      </c>
      <c r="AD721" s="12">
        <v>6.2</v>
      </c>
      <c r="AE721" s="12">
        <f t="shared" si="135"/>
        <v>1.824549292051046</v>
      </c>
      <c r="AF721" s="12">
        <v>5183</v>
      </c>
      <c r="AG721" s="12">
        <f t="shared" si="136"/>
        <v>1</v>
      </c>
      <c r="AH721" s="12">
        <f t="shared" si="137"/>
        <v>0</v>
      </c>
      <c r="AI721" s="12">
        <f t="shared" si="138"/>
        <v>0</v>
      </c>
      <c r="AJ721" s="12">
        <f t="shared" si="139"/>
        <v>0</v>
      </c>
      <c r="AK721" s="12">
        <f t="shared" si="140"/>
        <v>0</v>
      </c>
      <c r="AL721" s="12">
        <f t="shared" si="141"/>
        <v>0</v>
      </c>
      <c r="AM721" s="12">
        <f t="shared" si="142"/>
        <v>0</v>
      </c>
      <c r="AN721" s="12">
        <f t="shared" si="143"/>
        <v>0</v>
      </c>
      <c r="AO721" s="12">
        <v>15</v>
      </c>
      <c r="AP721" s="22">
        <f t="shared" si="133"/>
        <v>8574.8031496062995</v>
      </c>
    </row>
    <row r="722" spans="1:42" x14ac:dyDescent="0.3">
      <c r="A722" s="6" t="s">
        <v>1080</v>
      </c>
      <c r="B722" s="19" t="s">
        <v>562</v>
      </c>
      <c r="C722" s="6" t="s">
        <v>1081</v>
      </c>
      <c r="D722" s="6" t="s">
        <v>28</v>
      </c>
      <c r="E722" s="6" t="s">
        <v>1082</v>
      </c>
      <c r="F722" s="6">
        <v>6.2</v>
      </c>
      <c r="G722" s="6">
        <v>15</v>
      </c>
      <c r="H722" s="6">
        <v>208</v>
      </c>
      <c r="I722" s="6" t="s">
        <v>95</v>
      </c>
      <c r="J722" s="6">
        <v>5549</v>
      </c>
      <c r="K722" s="19">
        <v>41747</v>
      </c>
      <c r="L722" s="7" t="s">
        <v>132</v>
      </c>
      <c r="M722" s="7" t="s">
        <v>293</v>
      </c>
      <c r="N722" s="7" t="s">
        <v>189</v>
      </c>
      <c r="O722" s="7">
        <v>112</v>
      </c>
      <c r="P722" s="19">
        <v>41756</v>
      </c>
      <c r="Q722" s="19">
        <v>41757</v>
      </c>
      <c r="R722" s="7" t="s">
        <v>1093</v>
      </c>
      <c r="S722" s="7">
        <v>4.0787401574803148</v>
      </c>
      <c r="T722" s="7">
        <v>5.28</v>
      </c>
      <c r="U722" s="7">
        <v>11000</v>
      </c>
      <c r="V722" s="6">
        <v>5549</v>
      </c>
      <c r="W722" s="12">
        <f t="shared" si="134"/>
        <v>0</v>
      </c>
      <c r="X722" s="12">
        <v>15</v>
      </c>
      <c r="Y722" s="13">
        <v>112</v>
      </c>
      <c r="Z722" s="13">
        <v>5.28</v>
      </c>
      <c r="AA722" s="13">
        <v>11000</v>
      </c>
      <c r="AB722" s="12">
        <v>208</v>
      </c>
      <c r="AC722" s="13">
        <f t="shared" si="132"/>
        <v>30791401</v>
      </c>
      <c r="AD722" s="12">
        <v>6.2</v>
      </c>
      <c r="AE722" s="12">
        <f t="shared" si="135"/>
        <v>1.824549292051046</v>
      </c>
      <c r="AF722" s="12">
        <v>5549</v>
      </c>
      <c r="AG722" s="12">
        <f t="shared" si="136"/>
        <v>1</v>
      </c>
      <c r="AH722" s="12">
        <f t="shared" si="137"/>
        <v>0</v>
      </c>
      <c r="AI722" s="12">
        <f t="shared" si="138"/>
        <v>0</v>
      </c>
      <c r="AJ722" s="12">
        <f t="shared" si="139"/>
        <v>0</v>
      </c>
      <c r="AK722" s="12">
        <f t="shared" si="140"/>
        <v>0</v>
      </c>
      <c r="AL722" s="12">
        <f t="shared" si="141"/>
        <v>0</v>
      </c>
      <c r="AM722" s="12">
        <f t="shared" si="142"/>
        <v>0</v>
      </c>
      <c r="AN722" s="12">
        <f t="shared" si="143"/>
        <v>0</v>
      </c>
      <c r="AO722" s="12">
        <v>15</v>
      </c>
      <c r="AP722" s="22">
        <f t="shared" si="133"/>
        <v>4078.7401574803148</v>
      </c>
    </row>
    <row r="723" spans="1:42" x14ac:dyDescent="0.3">
      <c r="A723" s="6" t="s">
        <v>1080</v>
      </c>
      <c r="B723" s="19" t="s">
        <v>564</v>
      </c>
      <c r="C723" s="6" t="s">
        <v>1081</v>
      </c>
      <c r="D723" s="6" t="s">
        <v>28</v>
      </c>
      <c r="E723" s="6" t="s">
        <v>1082</v>
      </c>
      <c r="F723" s="6">
        <v>6.2</v>
      </c>
      <c r="G723" s="6">
        <v>15</v>
      </c>
      <c r="H723" s="6">
        <v>208</v>
      </c>
      <c r="I723" s="6" t="s">
        <v>95</v>
      </c>
      <c r="J723" s="6">
        <v>5792</v>
      </c>
      <c r="K723" s="19">
        <v>41747</v>
      </c>
      <c r="L723" s="7" t="s">
        <v>132</v>
      </c>
      <c r="M723" s="7" t="s">
        <v>293</v>
      </c>
      <c r="N723" s="7" t="s">
        <v>189</v>
      </c>
      <c r="O723" s="7">
        <v>112</v>
      </c>
      <c r="P723" s="19">
        <v>41757</v>
      </c>
      <c r="Q723" s="19">
        <v>41758</v>
      </c>
      <c r="R723" s="7" t="s">
        <v>1094</v>
      </c>
      <c r="S723" s="7">
        <v>1.9133858267716537</v>
      </c>
      <c r="T723" s="7">
        <v>5.07</v>
      </c>
      <c r="U723" s="7">
        <v>5382</v>
      </c>
      <c r="V723" s="6">
        <v>5792</v>
      </c>
      <c r="W723" s="12">
        <f t="shared" si="134"/>
        <v>0</v>
      </c>
      <c r="X723" s="12">
        <v>15</v>
      </c>
      <c r="Y723" s="13">
        <v>112</v>
      </c>
      <c r="Z723" s="13">
        <v>5.07</v>
      </c>
      <c r="AA723" s="13">
        <v>5382</v>
      </c>
      <c r="AB723" s="12">
        <v>208</v>
      </c>
      <c r="AC723" s="13">
        <f t="shared" si="132"/>
        <v>33547264</v>
      </c>
      <c r="AD723" s="12">
        <v>6.2</v>
      </c>
      <c r="AE723" s="12">
        <f t="shared" si="135"/>
        <v>1.824549292051046</v>
      </c>
      <c r="AF723" s="12">
        <v>5792</v>
      </c>
      <c r="AG723" s="12">
        <f t="shared" si="136"/>
        <v>1</v>
      </c>
      <c r="AH723" s="12">
        <f t="shared" si="137"/>
        <v>0</v>
      </c>
      <c r="AI723" s="12">
        <f t="shared" si="138"/>
        <v>0</v>
      </c>
      <c r="AJ723" s="12">
        <f t="shared" si="139"/>
        <v>0</v>
      </c>
      <c r="AK723" s="12">
        <f t="shared" si="140"/>
        <v>0</v>
      </c>
      <c r="AL723" s="12">
        <f t="shared" si="141"/>
        <v>0</v>
      </c>
      <c r="AM723" s="12">
        <f t="shared" si="142"/>
        <v>0</v>
      </c>
      <c r="AN723" s="12">
        <f t="shared" si="143"/>
        <v>0</v>
      </c>
      <c r="AO723" s="12">
        <v>15</v>
      </c>
      <c r="AP723" s="22">
        <f t="shared" si="133"/>
        <v>1913.3858267716537</v>
      </c>
    </row>
    <row r="724" spans="1:42" x14ac:dyDescent="0.3">
      <c r="A724" s="6" t="s">
        <v>1080</v>
      </c>
      <c r="B724" s="19" t="s">
        <v>566</v>
      </c>
      <c r="C724" s="6" t="s">
        <v>1081</v>
      </c>
      <c r="D724" s="6" t="s">
        <v>28</v>
      </c>
      <c r="E724" s="6" t="s">
        <v>1082</v>
      </c>
      <c r="F724" s="6">
        <v>6.2</v>
      </c>
      <c r="G724" s="6">
        <v>15</v>
      </c>
      <c r="H724" s="6">
        <v>208</v>
      </c>
      <c r="I724" s="6" t="s">
        <v>95</v>
      </c>
      <c r="J724" s="6">
        <v>5981</v>
      </c>
      <c r="K724" s="19">
        <v>41747</v>
      </c>
      <c r="L724" s="7" t="s">
        <v>132</v>
      </c>
      <c r="M724" s="7" t="s">
        <v>293</v>
      </c>
      <c r="N724" s="7" t="s">
        <v>189</v>
      </c>
      <c r="O724" s="7">
        <v>112</v>
      </c>
      <c r="P724" s="19">
        <v>41758</v>
      </c>
      <c r="Q724" s="19">
        <v>41759</v>
      </c>
      <c r="R724" s="7" t="s">
        <v>1095</v>
      </c>
      <c r="S724" s="7">
        <v>1.905511811023622</v>
      </c>
      <c r="T724" s="7">
        <v>4.91</v>
      </c>
      <c r="U724" s="7">
        <v>3526</v>
      </c>
      <c r="V724" s="6">
        <v>5981</v>
      </c>
      <c r="W724" s="12">
        <f t="shared" si="134"/>
        <v>0</v>
      </c>
      <c r="X724" s="12">
        <v>15</v>
      </c>
      <c r="Y724" s="13">
        <v>112</v>
      </c>
      <c r="Z724" s="13">
        <v>4.91</v>
      </c>
      <c r="AA724" s="13">
        <v>3526</v>
      </c>
      <c r="AB724" s="12">
        <v>208</v>
      </c>
      <c r="AC724" s="13">
        <f t="shared" si="132"/>
        <v>35772361</v>
      </c>
      <c r="AD724" s="12">
        <v>6.2</v>
      </c>
      <c r="AE724" s="12">
        <f t="shared" si="135"/>
        <v>1.824549292051046</v>
      </c>
      <c r="AF724" s="12">
        <v>5981</v>
      </c>
      <c r="AG724" s="12">
        <f t="shared" si="136"/>
        <v>1</v>
      </c>
      <c r="AH724" s="12">
        <f t="shared" si="137"/>
        <v>0</v>
      </c>
      <c r="AI724" s="12">
        <f t="shared" si="138"/>
        <v>0</v>
      </c>
      <c r="AJ724" s="12">
        <f t="shared" si="139"/>
        <v>0</v>
      </c>
      <c r="AK724" s="12">
        <f t="shared" si="140"/>
        <v>0</v>
      </c>
      <c r="AL724" s="12">
        <f t="shared" si="141"/>
        <v>0</v>
      </c>
      <c r="AM724" s="12">
        <f t="shared" si="142"/>
        <v>0</v>
      </c>
      <c r="AN724" s="12">
        <f t="shared" si="143"/>
        <v>0</v>
      </c>
      <c r="AO724" s="12">
        <v>15</v>
      </c>
      <c r="AP724" s="22">
        <f t="shared" si="133"/>
        <v>1905.5118110236219</v>
      </c>
    </row>
    <row r="725" spans="1:42" x14ac:dyDescent="0.3">
      <c r="A725" s="6" t="s">
        <v>1080</v>
      </c>
      <c r="B725" s="19" t="s">
        <v>568</v>
      </c>
      <c r="C725" s="6" t="s">
        <v>1081</v>
      </c>
      <c r="D725" s="6" t="s">
        <v>28</v>
      </c>
      <c r="E725" s="6" t="s">
        <v>1082</v>
      </c>
      <c r="F725" s="6">
        <v>6.2</v>
      </c>
      <c r="G725" s="6">
        <v>15</v>
      </c>
      <c r="H725" s="6">
        <v>209</v>
      </c>
      <c r="I725" s="6" t="s">
        <v>95</v>
      </c>
      <c r="J725" s="6">
        <v>6123</v>
      </c>
      <c r="K725" s="19">
        <v>41747</v>
      </c>
      <c r="L725" s="7" t="s">
        <v>132</v>
      </c>
      <c r="M725" s="7" t="s">
        <v>293</v>
      </c>
      <c r="N725" s="7" t="s">
        <v>189</v>
      </c>
      <c r="O725" s="7">
        <v>112</v>
      </c>
      <c r="P725" s="19">
        <v>41759</v>
      </c>
      <c r="Q725" s="19">
        <v>41760</v>
      </c>
      <c r="R725" s="7" t="s">
        <v>1096</v>
      </c>
      <c r="S725" s="7">
        <v>2.7433070866141729</v>
      </c>
      <c r="T725" s="7">
        <v>5.31</v>
      </c>
      <c r="U725" s="7">
        <v>2717</v>
      </c>
      <c r="V725" s="6">
        <v>6123</v>
      </c>
      <c r="W725" s="12">
        <f t="shared" si="134"/>
        <v>0</v>
      </c>
      <c r="X725" s="12">
        <v>15</v>
      </c>
      <c r="Y725" s="13">
        <v>112</v>
      </c>
      <c r="Z725" s="13">
        <v>5.31</v>
      </c>
      <c r="AA725" s="13">
        <v>2717</v>
      </c>
      <c r="AB725" s="12">
        <v>209</v>
      </c>
      <c r="AC725" s="13">
        <f t="shared" si="132"/>
        <v>37491129</v>
      </c>
      <c r="AD725" s="12">
        <v>6.2</v>
      </c>
      <c r="AE725" s="12">
        <f t="shared" si="135"/>
        <v>1.824549292051046</v>
      </c>
      <c r="AF725" s="12">
        <v>6123</v>
      </c>
      <c r="AG725" s="12">
        <f t="shared" si="136"/>
        <v>1</v>
      </c>
      <c r="AH725" s="12">
        <f t="shared" si="137"/>
        <v>0</v>
      </c>
      <c r="AI725" s="12">
        <f t="shared" si="138"/>
        <v>0</v>
      </c>
      <c r="AJ725" s="12">
        <f t="shared" si="139"/>
        <v>0</v>
      </c>
      <c r="AK725" s="12">
        <f t="shared" si="140"/>
        <v>0</v>
      </c>
      <c r="AL725" s="12">
        <f t="shared" si="141"/>
        <v>0</v>
      </c>
      <c r="AM725" s="12">
        <f t="shared" si="142"/>
        <v>0</v>
      </c>
      <c r="AN725" s="12">
        <f t="shared" si="143"/>
        <v>0</v>
      </c>
      <c r="AO725" s="12">
        <v>15</v>
      </c>
      <c r="AP725" s="22">
        <f t="shared" si="133"/>
        <v>2743.3070866141729</v>
      </c>
    </row>
    <row r="726" spans="1:42" x14ac:dyDescent="0.3">
      <c r="A726" s="6" t="s">
        <v>1080</v>
      </c>
      <c r="B726" s="19" t="s">
        <v>570</v>
      </c>
      <c r="C726" s="6" t="s">
        <v>1081</v>
      </c>
      <c r="D726" s="6" t="s">
        <v>28</v>
      </c>
      <c r="E726" s="6" t="s">
        <v>1082</v>
      </c>
      <c r="F726" s="6">
        <v>6.2</v>
      </c>
      <c r="G726" s="6">
        <v>15</v>
      </c>
      <c r="H726" s="6">
        <v>209</v>
      </c>
      <c r="I726" s="6" t="s">
        <v>95</v>
      </c>
      <c r="J726" s="6">
        <v>6244</v>
      </c>
      <c r="K726" s="19">
        <v>41747</v>
      </c>
      <c r="L726" s="7" t="s">
        <v>132</v>
      </c>
      <c r="M726" s="7" t="s">
        <v>293</v>
      </c>
      <c r="N726" s="7" t="s">
        <v>189</v>
      </c>
      <c r="O726" s="7">
        <v>112</v>
      </c>
      <c r="P726" s="19">
        <v>41760</v>
      </c>
      <c r="Q726" s="19">
        <v>41761</v>
      </c>
      <c r="R726" s="7" t="s">
        <v>1097</v>
      </c>
      <c r="S726" s="7">
        <v>2.2897637795275592</v>
      </c>
      <c r="T726" s="7">
        <v>5.28</v>
      </c>
      <c r="U726" s="7">
        <v>2549</v>
      </c>
      <c r="V726" s="6">
        <v>6244</v>
      </c>
      <c r="W726" s="12">
        <f t="shared" si="134"/>
        <v>0</v>
      </c>
      <c r="X726" s="12">
        <v>15</v>
      </c>
      <c r="Y726" s="13">
        <v>112</v>
      </c>
      <c r="Z726" s="13">
        <v>5.28</v>
      </c>
      <c r="AA726" s="13">
        <v>2549</v>
      </c>
      <c r="AB726" s="12">
        <v>209</v>
      </c>
      <c r="AC726" s="13">
        <f t="shared" si="132"/>
        <v>38987536</v>
      </c>
      <c r="AD726" s="12">
        <v>6.2</v>
      </c>
      <c r="AE726" s="12">
        <f t="shared" si="135"/>
        <v>1.824549292051046</v>
      </c>
      <c r="AF726" s="12">
        <v>6244</v>
      </c>
      <c r="AG726" s="12">
        <f t="shared" si="136"/>
        <v>1</v>
      </c>
      <c r="AH726" s="12">
        <f t="shared" si="137"/>
        <v>0</v>
      </c>
      <c r="AI726" s="12">
        <f t="shared" si="138"/>
        <v>0</v>
      </c>
      <c r="AJ726" s="12">
        <f t="shared" si="139"/>
        <v>0</v>
      </c>
      <c r="AK726" s="12">
        <f t="shared" si="140"/>
        <v>0</v>
      </c>
      <c r="AL726" s="12">
        <f t="shared" si="141"/>
        <v>0</v>
      </c>
      <c r="AM726" s="12">
        <f t="shared" si="142"/>
        <v>0</v>
      </c>
      <c r="AN726" s="12">
        <f t="shared" si="143"/>
        <v>0</v>
      </c>
      <c r="AO726" s="12">
        <v>15</v>
      </c>
      <c r="AP726" s="22">
        <f t="shared" si="133"/>
        <v>2289.7637795275591</v>
      </c>
    </row>
    <row r="727" spans="1:42" x14ac:dyDescent="0.3">
      <c r="A727" s="6" t="s">
        <v>1080</v>
      </c>
      <c r="B727" s="19" t="s">
        <v>572</v>
      </c>
      <c r="C727" s="6" t="s">
        <v>1081</v>
      </c>
      <c r="D727" s="6" t="s">
        <v>28</v>
      </c>
      <c r="E727" s="6" t="s">
        <v>1082</v>
      </c>
      <c r="F727" s="6">
        <v>6.2</v>
      </c>
      <c r="G727" s="6">
        <v>15</v>
      </c>
      <c r="H727" s="6">
        <v>209</v>
      </c>
      <c r="I727" s="6" t="s">
        <v>95</v>
      </c>
      <c r="J727" s="6">
        <v>6380</v>
      </c>
      <c r="K727" s="19">
        <v>41747</v>
      </c>
      <c r="L727" s="7" t="s">
        <v>132</v>
      </c>
      <c r="M727" s="7" t="s">
        <v>293</v>
      </c>
      <c r="N727" s="7" t="s">
        <v>189</v>
      </c>
      <c r="O727" s="7">
        <v>112</v>
      </c>
      <c r="P727" s="19">
        <v>41761</v>
      </c>
      <c r="Q727" s="19">
        <v>41762</v>
      </c>
      <c r="R727" s="7" t="s">
        <v>1098</v>
      </c>
      <c r="S727" s="7">
        <v>1.4614173228346456</v>
      </c>
      <c r="T727" s="7">
        <v>5.45</v>
      </c>
      <c r="U727" s="7">
        <v>2437</v>
      </c>
      <c r="V727" s="6">
        <v>6380</v>
      </c>
      <c r="W727" s="12">
        <f t="shared" si="134"/>
        <v>0</v>
      </c>
      <c r="X727" s="12">
        <v>15</v>
      </c>
      <c r="Y727" s="13">
        <v>112</v>
      </c>
      <c r="Z727" s="13">
        <v>5.45</v>
      </c>
      <c r="AA727" s="13">
        <v>2437</v>
      </c>
      <c r="AB727" s="12">
        <v>209</v>
      </c>
      <c r="AC727" s="13">
        <f t="shared" si="132"/>
        <v>40704400</v>
      </c>
      <c r="AD727" s="12">
        <v>6.2</v>
      </c>
      <c r="AE727" s="12">
        <f t="shared" si="135"/>
        <v>1.824549292051046</v>
      </c>
      <c r="AF727" s="12">
        <v>6380</v>
      </c>
      <c r="AG727" s="12">
        <f t="shared" si="136"/>
        <v>1</v>
      </c>
      <c r="AH727" s="12">
        <f t="shared" si="137"/>
        <v>0</v>
      </c>
      <c r="AI727" s="12">
        <f t="shared" si="138"/>
        <v>0</v>
      </c>
      <c r="AJ727" s="12">
        <f t="shared" si="139"/>
        <v>0</v>
      </c>
      <c r="AK727" s="12">
        <f t="shared" si="140"/>
        <v>0</v>
      </c>
      <c r="AL727" s="12">
        <f t="shared" si="141"/>
        <v>0</v>
      </c>
      <c r="AM727" s="12">
        <f t="shared" si="142"/>
        <v>0</v>
      </c>
      <c r="AN727" s="12">
        <f t="shared" si="143"/>
        <v>0</v>
      </c>
      <c r="AO727" s="12">
        <v>15</v>
      </c>
      <c r="AP727" s="22">
        <f t="shared" si="133"/>
        <v>1461.4173228346456</v>
      </c>
    </row>
    <row r="728" spans="1:42" x14ac:dyDescent="0.3">
      <c r="A728" s="6" t="s">
        <v>1080</v>
      </c>
      <c r="B728" s="19" t="s">
        <v>574</v>
      </c>
      <c r="C728" s="6" t="s">
        <v>1081</v>
      </c>
      <c r="D728" s="6" t="s">
        <v>28</v>
      </c>
      <c r="E728" s="6" t="s">
        <v>1082</v>
      </c>
      <c r="F728" s="6">
        <v>6.2</v>
      </c>
      <c r="G728" s="6">
        <v>15</v>
      </c>
      <c r="H728" s="6">
        <v>209</v>
      </c>
      <c r="I728" s="6" t="s">
        <v>95</v>
      </c>
      <c r="J728" s="6">
        <v>6516</v>
      </c>
      <c r="K728" s="19">
        <v>41747</v>
      </c>
      <c r="L728" s="7" t="s">
        <v>132</v>
      </c>
      <c r="M728" s="7" t="s">
        <v>293</v>
      </c>
      <c r="N728" s="7" t="s">
        <v>189</v>
      </c>
      <c r="O728" s="7">
        <v>112</v>
      </c>
      <c r="P728" s="19">
        <v>41762</v>
      </c>
      <c r="Q728" s="19">
        <v>41763</v>
      </c>
      <c r="R728" s="7" t="s">
        <v>1099</v>
      </c>
      <c r="S728" s="7">
        <v>0.29921259842519687</v>
      </c>
      <c r="T728" s="7">
        <v>5.75</v>
      </c>
      <c r="U728" s="7">
        <v>1044</v>
      </c>
      <c r="V728" s="6">
        <v>6516</v>
      </c>
      <c r="W728" s="12">
        <f t="shared" si="134"/>
        <v>0</v>
      </c>
      <c r="X728" s="12">
        <v>15</v>
      </c>
      <c r="Y728" s="13">
        <v>112</v>
      </c>
      <c r="Z728" s="13">
        <v>5.75</v>
      </c>
      <c r="AA728" s="13">
        <v>1044</v>
      </c>
      <c r="AB728" s="12">
        <v>209</v>
      </c>
      <c r="AC728" s="13">
        <f t="shared" si="132"/>
        <v>42458256</v>
      </c>
      <c r="AD728" s="12">
        <v>6.2</v>
      </c>
      <c r="AE728" s="12">
        <f t="shared" si="135"/>
        <v>1.824549292051046</v>
      </c>
      <c r="AF728" s="12">
        <v>6516</v>
      </c>
      <c r="AG728" s="12">
        <f t="shared" si="136"/>
        <v>1</v>
      </c>
      <c r="AH728" s="12">
        <f t="shared" si="137"/>
        <v>0</v>
      </c>
      <c r="AI728" s="12">
        <f t="shared" si="138"/>
        <v>0</v>
      </c>
      <c r="AJ728" s="12">
        <f t="shared" si="139"/>
        <v>0</v>
      </c>
      <c r="AK728" s="12">
        <f t="shared" si="140"/>
        <v>0</v>
      </c>
      <c r="AL728" s="12">
        <f t="shared" si="141"/>
        <v>0</v>
      </c>
      <c r="AM728" s="12">
        <f t="shared" si="142"/>
        <v>0</v>
      </c>
      <c r="AN728" s="12">
        <f t="shared" si="143"/>
        <v>0</v>
      </c>
      <c r="AO728" s="12">
        <v>15</v>
      </c>
      <c r="AP728" s="22">
        <f t="shared" si="133"/>
        <v>299.21259842519686</v>
      </c>
    </row>
    <row r="729" spans="1:42" x14ac:dyDescent="0.3">
      <c r="A729" s="6" t="s">
        <v>1080</v>
      </c>
      <c r="B729" s="19" t="s">
        <v>576</v>
      </c>
      <c r="C729" s="6" t="s">
        <v>1081</v>
      </c>
      <c r="D729" s="6" t="s">
        <v>28</v>
      </c>
      <c r="E729" s="6" t="s">
        <v>1082</v>
      </c>
      <c r="F729" s="6">
        <v>6.2</v>
      </c>
      <c r="G729" s="6">
        <v>15</v>
      </c>
      <c r="H729" s="6">
        <v>209</v>
      </c>
      <c r="I729" s="6" t="s">
        <v>95</v>
      </c>
      <c r="J729" s="6">
        <v>6644</v>
      </c>
      <c r="K729" s="19">
        <v>41747</v>
      </c>
      <c r="L729" s="7" t="s">
        <v>132</v>
      </c>
      <c r="M729" s="7" t="s">
        <v>293</v>
      </c>
      <c r="N729" s="7" t="s">
        <v>189</v>
      </c>
      <c r="O729" s="7">
        <v>112</v>
      </c>
      <c r="P729" s="19">
        <v>41763</v>
      </c>
      <c r="Q729" s="19">
        <v>41764</v>
      </c>
      <c r="R729" s="7" t="s">
        <v>1100</v>
      </c>
      <c r="S729" s="7">
        <v>0.21102362204724412</v>
      </c>
      <c r="T729" s="7">
        <v>5.2</v>
      </c>
      <c r="U729" s="7">
        <v>1019</v>
      </c>
      <c r="V729" s="6">
        <v>6644</v>
      </c>
      <c r="W729" s="12">
        <f t="shared" si="134"/>
        <v>0</v>
      </c>
      <c r="X729" s="12">
        <v>15</v>
      </c>
      <c r="Y729" s="13">
        <v>112</v>
      </c>
      <c r="Z729" s="13">
        <v>5.2</v>
      </c>
      <c r="AA729" s="13">
        <v>1019</v>
      </c>
      <c r="AB729" s="12">
        <v>209</v>
      </c>
      <c r="AC729" s="13">
        <f t="shared" si="132"/>
        <v>44142736</v>
      </c>
      <c r="AD729" s="12">
        <v>6.2</v>
      </c>
      <c r="AE729" s="12">
        <f t="shared" si="135"/>
        <v>1.824549292051046</v>
      </c>
      <c r="AF729" s="12">
        <v>6644</v>
      </c>
      <c r="AG729" s="12">
        <f t="shared" si="136"/>
        <v>1</v>
      </c>
      <c r="AH729" s="12">
        <f t="shared" si="137"/>
        <v>0</v>
      </c>
      <c r="AI729" s="12">
        <f t="shared" si="138"/>
        <v>0</v>
      </c>
      <c r="AJ729" s="12">
        <f t="shared" si="139"/>
        <v>0</v>
      </c>
      <c r="AK729" s="12">
        <f t="shared" si="140"/>
        <v>0</v>
      </c>
      <c r="AL729" s="12">
        <f t="shared" si="141"/>
        <v>0</v>
      </c>
      <c r="AM729" s="12">
        <f t="shared" si="142"/>
        <v>0</v>
      </c>
      <c r="AN729" s="12">
        <f t="shared" si="143"/>
        <v>0</v>
      </c>
      <c r="AO729" s="12">
        <v>15</v>
      </c>
      <c r="AP729" s="22">
        <f t="shared" si="133"/>
        <v>211.02362204724412</v>
      </c>
    </row>
    <row r="730" spans="1:42" x14ac:dyDescent="0.3">
      <c r="A730" s="6" t="s">
        <v>1080</v>
      </c>
      <c r="B730" s="19" t="s">
        <v>578</v>
      </c>
      <c r="C730" s="6" t="s">
        <v>1081</v>
      </c>
      <c r="D730" s="6" t="s">
        <v>28</v>
      </c>
      <c r="E730" s="6" t="s">
        <v>1082</v>
      </c>
      <c r="F730" s="6">
        <v>6.2</v>
      </c>
      <c r="G730" s="6">
        <v>15</v>
      </c>
      <c r="H730" s="6">
        <v>209</v>
      </c>
      <c r="I730" s="6" t="s">
        <v>95</v>
      </c>
      <c r="J730" s="6">
        <v>6743</v>
      </c>
      <c r="K730" s="19">
        <v>41747</v>
      </c>
      <c r="L730" s="7" t="s">
        <v>132</v>
      </c>
      <c r="M730" s="7" t="s">
        <v>293</v>
      </c>
      <c r="N730" s="7" t="s">
        <v>189</v>
      </c>
      <c r="O730" s="7">
        <v>112</v>
      </c>
      <c r="P730" s="19">
        <v>41764</v>
      </c>
      <c r="Q730" s="19">
        <v>41765</v>
      </c>
      <c r="R730" s="7" t="s">
        <v>1101</v>
      </c>
      <c r="S730" s="7">
        <v>0.21574803149606298</v>
      </c>
      <c r="T730" s="7">
        <v>5.28</v>
      </c>
      <c r="U730" s="7">
        <v>1024</v>
      </c>
      <c r="V730" s="6">
        <v>6743</v>
      </c>
      <c r="W730" s="12">
        <f t="shared" si="134"/>
        <v>0</v>
      </c>
      <c r="X730" s="12">
        <v>15</v>
      </c>
      <c r="Y730" s="13">
        <v>112</v>
      </c>
      <c r="Z730" s="13">
        <v>5.28</v>
      </c>
      <c r="AA730" s="13">
        <v>1024</v>
      </c>
      <c r="AB730" s="12">
        <v>209</v>
      </c>
      <c r="AC730" s="13">
        <f t="shared" si="132"/>
        <v>45468049</v>
      </c>
      <c r="AD730" s="12">
        <v>6.2</v>
      </c>
      <c r="AE730" s="12">
        <f t="shared" si="135"/>
        <v>1.824549292051046</v>
      </c>
      <c r="AF730" s="12">
        <v>6743</v>
      </c>
      <c r="AG730" s="12">
        <f t="shared" si="136"/>
        <v>1</v>
      </c>
      <c r="AH730" s="12">
        <f t="shared" si="137"/>
        <v>0</v>
      </c>
      <c r="AI730" s="12">
        <f t="shared" si="138"/>
        <v>0</v>
      </c>
      <c r="AJ730" s="12">
        <f t="shared" si="139"/>
        <v>0</v>
      </c>
      <c r="AK730" s="12">
        <f t="shared" si="140"/>
        <v>0</v>
      </c>
      <c r="AL730" s="12">
        <f t="shared" si="141"/>
        <v>0</v>
      </c>
      <c r="AM730" s="12">
        <f t="shared" si="142"/>
        <v>0</v>
      </c>
      <c r="AN730" s="12">
        <f t="shared" si="143"/>
        <v>0</v>
      </c>
      <c r="AO730" s="12">
        <v>15</v>
      </c>
      <c r="AP730" s="22">
        <f t="shared" si="133"/>
        <v>215.74803149606296</v>
      </c>
    </row>
    <row r="731" spans="1:42" x14ac:dyDescent="0.3">
      <c r="A731" s="6" t="s">
        <v>1080</v>
      </c>
      <c r="B731" s="19" t="s">
        <v>291</v>
      </c>
      <c r="C731" s="6" t="s">
        <v>1081</v>
      </c>
      <c r="D731" s="6" t="s">
        <v>28</v>
      </c>
      <c r="E731" s="6" t="s">
        <v>1082</v>
      </c>
      <c r="F731" s="6">
        <v>6.2</v>
      </c>
      <c r="G731" s="6">
        <v>15</v>
      </c>
      <c r="H731" s="6">
        <v>209</v>
      </c>
      <c r="I731" s="6" t="s">
        <v>95</v>
      </c>
      <c r="J731" s="6">
        <v>6817</v>
      </c>
      <c r="K731" s="19">
        <v>41747</v>
      </c>
      <c r="L731" s="7" t="s">
        <v>132</v>
      </c>
      <c r="M731" s="7" t="s">
        <v>293</v>
      </c>
      <c r="N731" s="7" t="s">
        <v>189</v>
      </c>
      <c r="O731" s="7">
        <v>112</v>
      </c>
      <c r="P731" s="19">
        <v>41765</v>
      </c>
      <c r="Q731" s="19">
        <v>41766</v>
      </c>
      <c r="R731" s="7" t="s">
        <v>1102</v>
      </c>
      <c r="S731" s="7">
        <v>0.16535433070866143</v>
      </c>
      <c r="T731" s="7">
        <v>4.8499999999999996</v>
      </c>
      <c r="U731" s="7">
        <v>859</v>
      </c>
      <c r="V731" s="6">
        <v>6817</v>
      </c>
      <c r="W731" s="12">
        <f t="shared" si="134"/>
        <v>0</v>
      </c>
      <c r="X731" s="12">
        <v>15</v>
      </c>
      <c r="Y731" s="13">
        <v>112</v>
      </c>
      <c r="Z731" s="13">
        <v>4.8499999999999996</v>
      </c>
      <c r="AA731" s="13">
        <v>859</v>
      </c>
      <c r="AB731" s="12">
        <v>209</v>
      </c>
      <c r="AC731" s="13">
        <f t="shared" si="132"/>
        <v>46471489</v>
      </c>
      <c r="AD731" s="12">
        <v>6.2</v>
      </c>
      <c r="AE731" s="12">
        <f t="shared" si="135"/>
        <v>1.824549292051046</v>
      </c>
      <c r="AF731" s="12">
        <v>6817</v>
      </c>
      <c r="AG731" s="12">
        <f t="shared" si="136"/>
        <v>1</v>
      </c>
      <c r="AH731" s="12">
        <f t="shared" si="137"/>
        <v>0</v>
      </c>
      <c r="AI731" s="12">
        <f t="shared" si="138"/>
        <v>0</v>
      </c>
      <c r="AJ731" s="12">
        <f t="shared" si="139"/>
        <v>0</v>
      </c>
      <c r="AK731" s="12">
        <f t="shared" si="140"/>
        <v>0</v>
      </c>
      <c r="AL731" s="12">
        <f t="shared" si="141"/>
        <v>0</v>
      </c>
      <c r="AM731" s="12">
        <f t="shared" si="142"/>
        <v>0</v>
      </c>
      <c r="AN731" s="12">
        <f t="shared" si="143"/>
        <v>0</v>
      </c>
      <c r="AO731" s="12">
        <v>15</v>
      </c>
      <c r="AP731" s="22">
        <f t="shared" si="133"/>
        <v>165.35433070866142</v>
      </c>
    </row>
    <row r="732" spans="1:42" x14ac:dyDescent="0.3">
      <c r="A732" s="6" t="s">
        <v>1080</v>
      </c>
      <c r="B732" s="19" t="s">
        <v>296</v>
      </c>
      <c r="C732" s="6" t="s">
        <v>1081</v>
      </c>
      <c r="D732" s="6" t="s">
        <v>28</v>
      </c>
      <c r="E732" s="6" t="s">
        <v>1082</v>
      </c>
      <c r="F732" s="6">
        <v>6.2</v>
      </c>
      <c r="G732" s="6">
        <v>15</v>
      </c>
      <c r="H732" s="6">
        <v>212</v>
      </c>
      <c r="I732" s="6" t="s">
        <v>95</v>
      </c>
      <c r="J732" s="6">
        <v>6871</v>
      </c>
      <c r="K732" s="19">
        <v>41747</v>
      </c>
      <c r="L732" s="7" t="s">
        <v>132</v>
      </c>
      <c r="M732" s="7" t="s">
        <v>293</v>
      </c>
      <c r="N732" s="7" t="s">
        <v>189</v>
      </c>
      <c r="O732" s="7">
        <v>112</v>
      </c>
      <c r="P732" s="19">
        <v>41766</v>
      </c>
      <c r="Q732" s="19">
        <v>41767</v>
      </c>
      <c r="R732" s="7" t="s">
        <v>1103</v>
      </c>
      <c r="S732" s="7">
        <v>5.826771653543307E-2</v>
      </c>
      <c r="T732" s="7">
        <v>5.73</v>
      </c>
      <c r="U732" s="7">
        <v>343</v>
      </c>
      <c r="V732" s="6">
        <v>6871</v>
      </c>
      <c r="W732" s="12">
        <f t="shared" si="134"/>
        <v>0</v>
      </c>
      <c r="X732" s="12">
        <v>15</v>
      </c>
      <c r="Y732" s="13">
        <v>112</v>
      </c>
      <c r="Z732" s="13">
        <v>5.73</v>
      </c>
      <c r="AA732" s="13">
        <v>343</v>
      </c>
      <c r="AB732" s="12">
        <v>212</v>
      </c>
      <c r="AC732" s="13">
        <f t="shared" si="132"/>
        <v>47210641</v>
      </c>
      <c r="AD732" s="12">
        <v>6.2</v>
      </c>
      <c r="AE732" s="12">
        <f t="shared" si="135"/>
        <v>1.824549292051046</v>
      </c>
      <c r="AF732" s="12">
        <v>6871</v>
      </c>
      <c r="AG732" s="12">
        <f t="shared" si="136"/>
        <v>1</v>
      </c>
      <c r="AH732" s="12">
        <f t="shared" si="137"/>
        <v>0</v>
      </c>
      <c r="AI732" s="12">
        <f t="shared" si="138"/>
        <v>0</v>
      </c>
      <c r="AJ732" s="12">
        <f t="shared" si="139"/>
        <v>0</v>
      </c>
      <c r="AK732" s="12">
        <f t="shared" si="140"/>
        <v>0</v>
      </c>
      <c r="AL732" s="12">
        <f t="shared" si="141"/>
        <v>0</v>
      </c>
      <c r="AM732" s="12">
        <f t="shared" si="142"/>
        <v>0</v>
      </c>
      <c r="AN732" s="12">
        <f t="shared" si="143"/>
        <v>0</v>
      </c>
      <c r="AO732" s="12">
        <v>15</v>
      </c>
      <c r="AP732" s="22">
        <f t="shared" si="133"/>
        <v>58.267716535433067</v>
      </c>
    </row>
    <row r="733" spans="1:42" x14ac:dyDescent="0.3">
      <c r="A733" s="6" t="s">
        <v>1104</v>
      </c>
      <c r="B733" s="19" t="s">
        <v>171</v>
      </c>
      <c r="C733" s="6" t="s">
        <v>1105</v>
      </c>
      <c r="D733" s="6" t="s">
        <v>28</v>
      </c>
      <c r="E733" s="6" t="s">
        <v>1106</v>
      </c>
      <c r="F733" s="6">
        <v>7</v>
      </c>
      <c r="G733" s="6">
        <v>32</v>
      </c>
      <c r="H733" s="6">
        <v>535</v>
      </c>
      <c r="I733" s="6" t="s">
        <v>95</v>
      </c>
      <c r="J733" s="6">
        <v>6003</v>
      </c>
      <c r="K733" s="19">
        <v>41803</v>
      </c>
      <c r="L733" s="7" t="s">
        <v>132</v>
      </c>
      <c r="M733" s="7" t="s">
        <v>133</v>
      </c>
      <c r="N733" s="7" t="s">
        <v>415</v>
      </c>
      <c r="O733" s="7">
        <v>123</v>
      </c>
      <c r="P733" s="19">
        <v>41803</v>
      </c>
      <c r="Q733" s="19">
        <v>41804</v>
      </c>
      <c r="R733" s="7" t="s">
        <v>1107</v>
      </c>
      <c r="S733" s="7">
        <v>139.68503937007875</v>
      </c>
      <c r="T733" s="7">
        <v>6.11</v>
      </c>
      <c r="U733" s="7">
        <v>43000</v>
      </c>
      <c r="V733" s="6">
        <v>6003</v>
      </c>
      <c r="W733" s="12">
        <f t="shared" si="134"/>
        <v>0</v>
      </c>
      <c r="X733" s="12">
        <v>32</v>
      </c>
      <c r="Y733" s="13">
        <v>123</v>
      </c>
      <c r="Z733" s="13">
        <v>6.11</v>
      </c>
      <c r="AA733" s="13">
        <v>43000</v>
      </c>
      <c r="AB733" s="12">
        <v>535</v>
      </c>
      <c r="AC733" s="13">
        <f t="shared" si="132"/>
        <v>36036009</v>
      </c>
      <c r="AD733" s="12">
        <v>7</v>
      </c>
      <c r="AE733" s="12">
        <f t="shared" si="135"/>
        <v>1.9459101490553132</v>
      </c>
      <c r="AF733" s="12">
        <v>6003</v>
      </c>
      <c r="AG733" s="12">
        <f t="shared" si="136"/>
        <v>1</v>
      </c>
      <c r="AH733" s="12">
        <f t="shared" si="137"/>
        <v>0</v>
      </c>
      <c r="AI733" s="12">
        <f t="shared" si="138"/>
        <v>0</v>
      </c>
      <c r="AJ733" s="12">
        <f t="shared" si="139"/>
        <v>0</v>
      </c>
      <c r="AK733" s="12">
        <f t="shared" si="140"/>
        <v>0</v>
      </c>
      <c r="AL733" s="12">
        <f t="shared" si="141"/>
        <v>0</v>
      </c>
      <c r="AM733" s="12">
        <f t="shared" si="142"/>
        <v>0</v>
      </c>
      <c r="AN733" s="12">
        <f t="shared" si="143"/>
        <v>0</v>
      </c>
      <c r="AO733" s="12">
        <v>32</v>
      </c>
      <c r="AP733" s="22">
        <f t="shared" si="133"/>
        <v>139685.03937007877</v>
      </c>
    </row>
    <row r="734" spans="1:42" x14ac:dyDescent="0.3">
      <c r="A734" s="6" t="s">
        <v>1104</v>
      </c>
      <c r="B734" s="19" t="s">
        <v>173</v>
      </c>
      <c r="C734" s="6" t="s">
        <v>1105</v>
      </c>
      <c r="D734" s="6" t="s">
        <v>28</v>
      </c>
      <c r="E734" s="6" t="s">
        <v>1106</v>
      </c>
      <c r="F734" s="6">
        <v>6.9</v>
      </c>
      <c r="G734" s="6">
        <v>32</v>
      </c>
      <c r="H734" s="6">
        <v>539</v>
      </c>
      <c r="I734" s="6" t="s">
        <v>95</v>
      </c>
      <c r="J734" s="6">
        <v>9995</v>
      </c>
      <c r="K734" s="19">
        <v>41803</v>
      </c>
      <c r="L734" s="7" t="s">
        <v>132</v>
      </c>
      <c r="M734" s="7" t="s">
        <v>133</v>
      </c>
      <c r="N734" s="7" t="s">
        <v>415</v>
      </c>
      <c r="O734" s="7">
        <v>123</v>
      </c>
      <c r="P734" s="19">
        <v>41804</v>
      </c>
      <c r="Q734" s="19">
        <v>41805</v>
      </c>
      <c r="R734" s="7" t="s">
        <v>1108</v>
      </c>
      <c r="S734" s="7">
        <v>114.39212598425198</v>
      </c>
      <c r="T734" s="7">
        <v>6.08</v>
      </c>
      <c r="U734" s="7">
        <v>42000</v>
      </c>
      <c r="V734" s="6">
        <v>9995</v>
      </c>
      <c r="W734" s="12">
        <f t="shared" si="134"/>
        <v>0</v>
      </c>
      <c r="X734" s="12">
        <v>32</v>
      </c>
      <c r="Y734" s="13">
        <v>123</v>
      </c>
      <c r="Z734" s="13">
        <v>6.08</v>
      </c>
      <c r="AA734" s="13">
        <v>42000</v>
      </c>
      <c r="AB734" s="12">
        <v>539</v>
      </c>
      <c r="AC734" s="13">
        <f t="shared" si="132"/>
        <v>99900025</v>
      </c>
      <c r="AD734" s="12">
        <v>6.9</v>
      </c>
      <c r="AE734" s="12">
        <f t="shared" si="135"/>
        <v>1.9315214116032138</v>
      </c>
      <c r="AF734" s="12">
        <v>9995</v>
      </c>
      <c r="AG734" s="12">
        <f t="shared" si="136"/>
        <v>1</v>
      </c>
      <c r="AH734" s="12">
        <f t="shared" si="137"/>
        <v>0</v>
      </c>
      <c r="AI734" s="12">
        <f t="shared" si="138"/>
        <v>0</v>
      </c>
      <c r="AJ734" s="12">
        <f t="shared" si="139"/>
        <v>0</v>
      </c>
      <c r="AK734" s="12">
        <f t="shared" si="140"/>
        <v>0</v>
      </c>
      <c r="AL734" s="12">
        <f t="shared" si="141"/>
        <v>0</v>
      </c>
      <c r="AM734" s="12">
        <f t="shared" si="142"/>
        <v>0</v>
      </c>
      <c r="AN734" s="12">
        <f t="shared" si="143"/>
        <v>0</v>
      </c>
      <c r="AO734" s="12">
        <v>32</v>
      </c>
      <c r="AP734" s="22">
        <f t="shared" si="133"/>
        <v>114392.12598425198</v>
      </c>
    </row>
    <row r="735" spans="1:42" x14ac:dyDescent="0.3">
      <c r="A735" s="6" t="s">
        <v>1104</v>
      </c>
      <c r="B735" s="19" t="s">
        <v>26</v>
      </c>
      <c r="C735" s="6" t="s">
        <v>1105</v>
      </c>
      <c r="D735" s="6" t="s">
        <v>28</v>
      </c>
      <c r="E735" s="6" t="s">
        <v>1106</v>
      </c>
      <c r="F735" s="6">
        <v>6.8</v>
      </c>
      <c r="G735" s="6">
        <v>32</v>
      </c>
      <c r="H735" s="6">
        <v>539</v>
      </c>
      <c r="I735" s="6" t="s">
        <v>95</v>
      </c>
      <c r="J735" s="6">
        <v>13670</v>
      </c>
      <c r="K735" s="19">
        <v>41803</v>
      </c>
      <c r="L735" s="7" t="s">
        <v>132</v>
      </c>
      <c r="M735" s="7" t="s">
        <v>133</v>
      </c>
      <c r="N735" s="7" t="s">
        <v>415</v>
      </c>
      <c r="O735" s="7">
        <v>123</v>
      </c>
      <c r="P735" s="19">
        <v>41805</v>
      </c>
      <c r="Q735" s="19">
        <v>41806</v>
      </c>
      <c r="R735" s="7" t="s">
        <v>1109</v>
      </c>
      <c r="S735" s="7">
        <v>49.262992125984255</v>
      </c>
      <c r="T735" s="7">
        <v>5.91</v>
      </c>
      <c r="U735" s="7">
        <v>39000</v>
      </c>
      <c r="V735" s="6">
        <v>13670</v>
      </c>
      <c r="W735" s="12">
        <f t="shared" si="134"/>
        <v>0</v>
      </c>
      <c r="X735" s="12">
        <v>32</v>
      </c>
      <c r="Y735" s="13">
        <v>123</v>
      </c>
      <c r="Z735" s="13">
        <v>5.91</v>
      </c>
      <c r="AA735" s="13">
        <v>39000</v>
      </c>
      <c r="AB735" s="12">
        <v>539</v>
      </c>
      <c r="AC735" s="13">
        <f t="shared" si="132"/>
        <v>186868900</v>
      </c>
      <c r="AD735" s="12">
        <v>6.8</v>
      </c>
      <c r="AE735" s="12">
        <f t="shared" si="135"/>
        <v>1.9169226121820611</v>
      </c>
      <c r="AF735" s="12">
        <v>13670</v>
      </c>
      <c r="AG735" s="12">
        <f t="shared" si="136"/>
        <v>1</v>
      </c>
      <c r="AH735" s="12">
        <f t="shared" si="137"/>
        <v>0</v>
      </c>
      <c r="AI735" s="12">
        <f t="shared" si="138"/>
        <v>0</v>
      </c>
      <c r="AJ735" s="12">
        <f t="shared" si="139"/>
        <v>0</v>
      </c>
      <c r="AK735" s="12">
        <f t="shared" si="140"/>
        <v>0</v>
      </c>
      <c r="AL735" s="12">
        <f t="shared" si="141"/>
        <v>0</v>
      </c>
      <c r="AM735" s="12">
        <f t="shared" si="142"/>
        <v>0</v>
      </c>
      <c r="AN735" s="12">
        <f t="shared" si="143"/>
        <v>0</v>
      </c>
      <c r="AO735" s="12">
        <v>32</v>
      </c>
      <c r="AP735" s="22">
        <f t="shared" si="133"/>
        <v>49262.992125984252</v>
      </c>
    </row>
    <row r="736" spans="1:42" x14ac:dyDescent="0.3">
      <c r="A736" s="6" t="s">
        <v>1104</v>
      </c>
      <c r="B736" s="19" t="s">
        <v>35</v>
      </c>
      <c r="C736" s="6" t="s">
        <v>1105</v>
      </c>
      <c r="D736" s="6" t="s">
        <v>28</v>
      </c>
      <c r="E736" s="6" t="s">
        <v>1106</v>
      </c>
      <c r="F736" s="6">
        <v>6.8</v>
      </c>
      <c r="G736" s="6">
        <v>32</v>
      </c>
      <c r="H736" s="6">
        <v>541</v>
      </c>
      <c r="I736" s="6" t="s">
        <v>95</v>
      </c>
      <c r="J736" s="6">
        <v>15917</v>
      </c>
      <c r="K736" s="19">
        <v>41803</v>
      </c>
      <c r="L736" s="7" t="s">
        <v>132</v>
      </c>
      <c r="M736" s="7" t="s">
        <v>133</v>
      </c>
      <c r="N736" s="7" t="s">
        <v>415</v>
      </c>
      <c r="O736" s="7">
        <v>123</v>
      </c>
      <c r="P736" s="19">
        <v>41806</v>
      </c>
      <c r="Q736" s="19">
        <v>41807</v>
      </c>
      <c r="R736" s="7" t="s">
        <v>1110</v>
      </c>
      <c r="S736" s="7">
        <v>48.392125984251976</v>
      </c>
      <c r="T736" s="7">
        <v>5.86</v>
      </c>
      <c r="U736" s="7">
        <v>39000</v>
      </c>
      <c r="V736" s="6">
        <v>15917</v>
      </c>
      <c r="W736" s="12">
        <f t="shared" si="134"/>
        <v>0</v>
      </c>
      <c r="X736" s="12">
        <v>32</v>
      </c>
      <c r="Y736" s="13">
        <v>123</v>
      </c>
      <c r="Z736" s="13">
        <v>5.86</v>
      </c>
      <c r="AA736" s="13">
        <v>39000</v>
      </c>
      <c r="AB736" s="12">
        <v>541</v>
      </c>
      <c r="AC736" s="13">
        <f t="shared" si="132"/>
        <v>253350889</v>
      </c>
      <c r="AD736" s="12">
        <v>6.8</v>
      </c>
      <c r="AE736" s="12">
        <f t="shared" si="135"/>
        <v>1.9169226121820611</v>
      </c>
      <c r="AF736" s="12">
        <v>15917</v>
      </c>
      <c r="AG736" s="12">
        <f t="shared" si="136"/>
        <v>1</v>
      </c>
      <c r="AH736" s="12">
        <f t="shared" si="137"/>
        <v>0</v>
      </c>
      <c r="AI736" s="12">
        <f t="shared" si="138"/>
        <v>0</v>
      </c>
      <c r="AJ736" s="12">
        <f t="shared" si="139"/>
        <v>0</v>
      </c>
      <c r="AK736" s="12">
        <f t="shared" si="140"/>
        <v>0</v>
      </c>
      <c r="AL736" s="12">
        <f t="shared" si="141"/>
        <v>0</v>
      </c>
      <c r="AM736" s="12">
        <f t="shared" si="142"/>
        <v>0</v>
      </c>
      <c r="AN736" s="12">
        <f t="shared" si="143"/>
        <v>0</v>
      </c>
      <c r="AO736" s="12">
        <v>32</v>
      </c>
      <c r="AP736" s="22">
        <f t="shared" si="133"/>
        <v>48392.125984251979</v>
      </c>
    </row>
    <row r="737" spans="1:42" x14ac:dyDescent="0.3">
      <c r="A737" s="6" t="s">
        <v>1104</v>
      </c>
      <c r="B737" s="19" t="s">
        <v>37</v>
      </c>
      <c r="C737" s="6" t="s">
        <v>1105</v>
      </c>
      <c r="D737" s="6" t="s">
        <v>28</v>
      </c>
      <c r="E737" s="6" t="s">
        <v>1106</v>
      </c>
      <c r="F737" s="6">
        <v>6.7</v>
      </c>
      <c r="G737" s="6">
        <v>32</v>
      </c>
      <c r="H737" s="6">
        <v>542</v>
      </c>
      <c r="I737" s="6" t="s">
        <v>95</v>
      </c>
      <c r="J737" s="6">
        <v>17547</v>
      </c>
      <c r="K737" s="19">
        <v>41803</v>
      </c>
      <c r="L737" s="7" t="s">
        <v>132</v>
      </c>
      <c r="M737" s="7" t="s">
        <v>133</v>
      </c>
      <c r="N737" s="7" t="s">
        <v>415</v>
      </c>
      <c r="O737" s="7">
        <v>123</v>
      </c>
      <c r="P737" s="19">
        <v>41807</v>
      </c>
      <c r="Q737" s="19">
        <v>41808</v>
      </c>
      <c r="R737" s="7" t="s">
        <v>1111</v>
      </c>
      <c r="S737" s="7">
        <v>39.977952755905513</v>
      </c>
      <c r="T737" s="7">
        <v>6.05</v>
      </c>
      <c r="U737" s="7">
        <v>38000</v>
      </c>
      <c r="V737" s="6">
        <v>17547</v>
      </c>
      <c r="W737" s="12">
        <f t="shared" si="134"/>
        <v>0</v>
      </c>
      <c r="X737" s="12">
        <v>32</v>
      </c>
      <c r="Y737" s="13">
        <v>123</v>
      </c>
      <c r="Z737" s="13">
        <v>6.05</v>
      </c>
      <c r="AA737" s="13">
        <v>38000</v>
      </c>
      <c r="AB737" s="12">
        <v>542</v>
      </c>
      <c r="AC737" s="13">
        <f t="shared" si="132"/>
        <v>307897209</v>
      </c>
      <c r="AD737" s="12">
        <v>6.7</v>
      </c>
      <c r="AE737" s="12">
        <f t="shared" si="135"/>
        <v>1.9021075263969205</v>
      </c>
      <c r="AF737" s="12">
        <v>17547</v>
      </c>
      <c r="AG737" s="12">
        <f t="shared" si="136"/>
        <v>1</v>
      </c>
      <c r="AH737" s="12">
        <f t="shared" si="137"/>
        <v>0</v>
      </c>
      <c r="AI737" s="12">
        <f t="shared" si="138"/>
        <v>0</v>
      </c>
      <c r="AJ737" s="12">
        <f t="shared" si="139"/>
        <v>0</v>
      </c>
      <c r="AK737" s="12">
        <f t="shared" si="140"/>
        <v>0</v>
      </c>
      <c r="AL737" s="12">
        <f t="shared" si="141"/>
        <v>0</v>
      </c>
      <c r="AM737" s="12">
        <f t="shared" si="142"/>
        <v>0</v>
      </c>
      <c r="AN737" s="12">
        <f t="shared" si="143"/>
        <v>0</v>
      </c>
      <c r="AO737" s="12">
        <v>32</v>
      </c>
      <c r="AP737" s="22">
        <f t="shared" si="133"/>
        <v>39977.952755905513</v>
      </c>
    </row>
    <row r="738" spans="1:42" x14ac:dyDescent="0.3">
      <c r="A738" s="6" t="s">
        <v>1104</v>
      </c>
      <c r="B738" s="19" t="s">
        <v>178</v>
      </c>
      <c r="C738" s="6" t="s">
        <v>1105</v>
      </c>
      <c r="D738" s="6" t="s">
        <v>28</v>
      </c>
      <c r="E738" s="6" t="s">
        <v>1106</v>
      </c>
      <c r="F738" s="6">
        <v>6.7</v>
      </c>
      <c r="G738" s="6">
        <v>32</v>
      </c>
      <c r="H738" s="6">
        <v>542</v>
      </c>
      <c r="I738" s="6" t="s">
        <v>95</v>
      </c>
      <c r="J738" s="6">
        <v>18873</v>
      </c>
      <c r="K738" s="19">
        <v>41803</v>
      </c>
      <c r="L738" s="7" t="s">
        <v>132</v>
      </c>
      <c r="M738" s="7" t="s">
        <v>133</v>
      </c>
      <c r="N738" s="7" t="s">
        <v>415</v>
      </c>
      <c r="O738" s="7">
        <v>123</v>
      </c>
      <c r="P738" s="19">
        <v>41808</v>
      </c>
      <c r="Q738" s="19">
        <v>41809</v>
      </c>
      <c r="R738" s="7" t="s">
        <v>1112</v>
      </c>
      <c r="S738" s="7">
        <v>35.788976377952757</v>
      </c>
      <c r="T738" s="7">
        <v>5.81</v>
      </c>
      <c r="U738" s="7">
        <v>38000</v>
      </c>
      <c r="V738" s="6">
        <v>18873</v>
      </c>
      <c r="W738" s="12">
        <f t="shared" si="134"/>
        <v>0</v>
      </c>
      <c r="X738" s="12">
        <v>32</v>
      </c>
      <c r="Y738" s="13">
        <v>123</v>
      </c>
      <c r="Z738" s="13">
        <v>5.81</v>
      </c>
      <c r="AA738" s="13">
        <v>38000</v>
      </c>
      <c r="AB738" s="12">
        <v>542</v>
      </c>
      <c r="AC738" s="13">
        <f t="shared" si="132"/>
        <v>356190129</v>
      </c>
      <c r="AD738" s="12">
        <v>6.7</v>
      </c>
      <c r="AE738" s="12">
        <f t="shared" si="135"/>
        <v>1.9021075263969205</v>
      </c>
      <c r="AF738" s="12">
        <v>18873</v>
      </c>
      <c r="AG738" s="12">
        <f t="shared" si="136"/>
        <v>1</v>
      </c>
      <c r="AH738" s="12">
        <f t="shared" si="137"/>
        <v>0</v>
      </c>
      <c r="AI738" s="12">
        <f t="shared" si="138"/>
        <v>0</v>
      </c>
      <c r="AJ738" s="12">
        <f t="shared" si="139"/>
        <v>0</v>
      </c>
      <c r="AK738" s="12">
        <f t="shared" si="140"/>
        <v>0</v>
      </c>
      <c r="AL738" s="12">
        <f t="shared" si="141"/>
        <v>0</v>
      </c>
      <c r="AM738" s="12">
        <f t="shared" si="142"/>
        <v>0</v>
      </c>
      <c r="AN738" s="12">
        <f t="shared" si="143"/>
        <v>0</v>
      </c>
      <c r="AO738" s="12">
        <v>32</v>
      </c>
      <c r="AP738" s="22">
        <f t="shared" si="133"/>
        <v>35788.976377952757</v>
      </c>
    </row>
    <row r="739" spans="1:42" x14ac:dyDescent="0.3">
      <c r="A739" s="6" t="s">
        <v>1104</v>
      </c>
      <c r="B739" s="19" t="s">
        <v>39</v>
      </c>
      <c r="C739" s="6" t="s">
        <v>1105</v>
      </c>
      <c r="D739" s="6" t="s">
        <v>28</v>
      </c>
      <c r="E739" s="6" t="s">
        <v>1106</v>
      </c>
      <c r="F739" s="6">
        <v>6.7</v>
      </c>
      <c r="G739" s="6">
        <v>32</v>
      </c>
      <c r="H739" s="6">
        <v>542</v>
      </c>
      <c r="I739" s="6" t="s">
        <v>95</v>
      </c>
      <c r="J739" s="6">
        <v>19958</v>
      </c>
      <c r="K739" s="19">
        <v>41803</v>
      </c>
      <c r="L739" s="7" t="s">
        <v>132</v>
      </c>
      <c r="M739" s="7" t="s">
        <v>133</v>
      </c>
      <c r="N739" s="7" t="s">
        <v>415</v>
      </c>
      <c r="O739" s="7">
        <v>123</v>
      </c>
      <c r="P739" s="19">
        <v>41809</v>
      </c>
      <c r="Q739" s="19">
        <v>41810</v>
      </c>
      <c r="R739" s="7" t="s">
        <v>1113</v>
      </c>
      <c r="S739" s="7">
        <v>36.689763779527567</v>
      </c>
      <c r="T739" s="7">
        <v>5.95</v>
      </c>
      <c r="U739" s="7">
        <v>29000</v>
      </c>
      <c r="V739" s="6">
        <v>19958</v>
      </c>
      <c r="W739" s="12">
        <f t="shared" si="134"/>
        <v>0</v>
      </c>
      <c r="X739" s="12">
        <v>32</v>
      </c>
      <c r="Y739" s="13">
        <v>123</v>
      </c>
      <c r="Z739" s="13">
        <v>5.95</v>
      </c>
      <c r="AA739" s="13">
        <v>29000</v>
      </c>
      <c r="AB739" s="12">
        <v>542</v>
      </c>
      <c r="AC739" s="13">
        <f t="shared" si="132"/>
        <v>398321764</v>
      </c>
      <c r="AD739" s="12">
        <v>6.7</v>
      </c>
      <c r="AE739" s="12">
        <f t="shared" si="135"/>
        <v>1.9021075263969205</v>
      </c>
      <c r="AF739" s="12">
        <v>19958</v>
      </c>
      <c r="AG739" s="12">
        <f t="shared" si="136"/>
        <v>1</v>
      </c>
      <c r="AH739" s="12">
        <f t="shared" si="137"/>
        <v>0</v>
      </c>
      <c r="AI739" s="12">
        <f t="shared" si="138"/>
        <v>0</v>
      </c>
      <c r="AJ739" s="12">
        <f t="shared" si="139"/>
        <v>0</v>
      </c>
      <c r="AK739" s="12">
        <f t="shared" si="140"/>
        <v>0</v>
      </c>
      <c r="AL739" s="12">
        <f t="shared" si="141"/>
        <v>0</v>
      </c>
      <c r="AM739" s="12">
        <f t="shared" si="142"/>
        <v>0</v>
      </c>
      <c r="AN739" s="12">
        <f t="shared" si="143"/>
        <v>0</v>
      </c>
      <c r="AO739" s="12">
        <v>32</v>
      </c>
      <c r="AP739" s="22">
        <f t="shared" si="133"/>
        <v>36689.763779527566</v>
      </c>
    </row>
    <row r="740" spans="1:42" x14ac:dyDescent="0.3">
      <c r="A740" s="6" t="s">
        <v>1104</v>
      </c>
      <c r="B740" s="19" t="s">
        <v>41</v>
      </c>
      <c r="C740" s="6" t="s">
        <v>1105</v>
      </c>
      <c r="D740" s="6" t="s">
        <v>28</v>
      </c>
      <c r="E740" s="6" t="s">
        <v>1106</v>
      </c>
      <c r="F740" s="6">
        <v>6.7</v>
      </c>
      <c r="G740" s="6">
        <v>32</v>
      </c>
      <c r="H740" s="6">
        <v>562</v>
      </c>
      <c r="I740" s="6" t="s">
        <v>95</v>
      </c>
      <c r="J740" s="6">
        <v>21056</v>
      </c>
      <c r="K740" s="19">
        <v>41803</v>
      </c>
      <c r="L740" s="7" t="s">
        <v>132</v>
      </c>
      <c r="M740" s="7" t="s">
        <v>133</v>
      </c>
      <c r="N740" s="7" t="s">
        <v>415</v>
      </c>
      <c r="O740" s="7">
        <v>123</v>
      </c>
      <c r="P740" s="19">
        <v>41810</v>
      </c>
      <c r="Q740" s="19">
        <v>41811</v>
      </c>
      <c r="R740" s="7" t="s">
        <v>1114</v>
      </c>
      <c r="S740" s="7">
        <v>56.064566929133861</v>
      </c>
      <c r="T740" s="7">
        <v>6.03</v>
      </c>
      <c r="U740" s="7">
        <v>29000</v>
      </c>
      <c r="V740" s="6">
        <v>21056</v>
      </c>
      <c r="W740" s="12">
        <f t="shared" si="134"/>
        <v>0</v>
      </c>
      <c r="X740" s="12">
        <v>32</v>
      </c>
      <c r="Y740" s="13">
        <v>123</v>
      </c>
      <c r="Z740" s="13">
        <v>6.03</v>
      </c>
      <c r="AA740" s="13">
        <v>29000</v>
      </c>
      <c r="AB740" s="12">
        <v>562</v>
      </c>
      <c r="AC740" s="13">
        <f t="shared" si="132"/>
        <v>443355136</v>
      </c>
      <c r="AD740" s="12">
        <v>6.7</v>
      </c>
      <c r="AE740" s="12">
        <f t="shared" si="135"/>
        <v>1.9021075263969205</v>
      </c>
      <c r="AF740" s="12">
        <v>21056</v>
      </c>
      <c r="AG740" s="12">
        <f t="shared" si="136"/>
        <v>1</v>
      </c>
      <c r="AH740" s="12">
        <f t="shared" si="137"/>
        <v>0</v>
      </c>
      <c r="AI740" s="12">
        <f t="shared" si="138"/>
        <v>0</v>
      </c>
      <c r="AJ740" s="12">
        <f t="shared" si="139"/>
        <v>0</v>
      </c>
      <c r="AK740" s="12">
        <f t="shared" si="140"/>
        <v>0</v>
      </c>
      <c r="AL740" s="12">
        <f t="shared" si="141"/>
        <v>0</v>
      </c>
      <c r="AM740" s="12">
        <f t="shared" si="142"/>
        <v>0</v>
      </c>
      <c r="AN740" s="12">
        <f t="shared" si="143"/>
        <v>0</v>
      </c>
      <c r="AO740" s="12">
        <v>32</v>
      </c>
      <c r="AP740" s="22">
        <f t="shared" si="133"/>
        <v>56064.566929133864</v>
      </c>
    </row>
    <row r="741" spans="1:42" x14ac:dyDescent="0.3">
      <c r="A741" s="6" t="s">
        <v>1104</v>
      </c>
      <c r="B741" s="19" t="s">
        <v>43</v>
      </c>
      <c r="C741" s="6" t="s">
        <v>1105</v>
      </c>
      <c r="D741" s="6" t="s">
        <v>28</v>
      </c>
      <c r="E741" s="6" t="s">
        <v>1106</v>
      </c>
      <c r="F741" s="6">
        <v>6.7</v>
      </c>
      <c r="G741" s="6">
        <v>32</v>
      </c>
      <c r="H741" s="6">
        <v>562</v>
      </c>
      <c r="I741" s="6" t="s">
        <v>95</v>
      </c>
      <c r="J741" s="6">
        <v>22121</v>
      </c>
      <c r="K741" s="19">
        <v>41803</v>
      </c>
      <c r="L741" s="7" t="s">
        <v>132</v>
      </c>
      <c r="M741" s="7" t="s">
        <v>133</v>
      </c>
      <c r="N741" s="7" t="s">
        <v>415</v>
      </c>
      <c r="O741" s="7">
        <v>123</v>
      </c>
      <c r="P741" s="19">
        <v>41811</v>
      </c>
      <c r="Q741" s="19">
        <v>41812</v>
      </c>
      <c r="R741" s="7" t="s">
        <v>1115</v>
      </c>
      <c r="S741" s="7">
        <v>46.874015748031496</v>
      </c>
      <c r="T741" s="7">
        <v>5.89</v>
      </c>
      <c r="U741" s="7">
        <v>29000</v>
      </c>
      <c r="V741" s="6">
        <v>22121</v>
      </c>
      <c r="W741" s="12">
        <f t="shared" si="134"/>
        <v>0</v>
      </c>
      <c r="X741" s="12">
        <v>32</v>
      </c>
      <c r="Y741" s="13">
        <v>123</v>
      </c>
      <c r="Z741" s="13">
        <v>5.89</v>
      </c>
      <c r="AA741" s="13">
        <v>29000</v>
      </c>
      <c r="AB741" s="12">
        <v>562</v>
      </c>
      <c r="AC741" s="13">
        <f t="shared" si="132"/>
        <v>489338641</v>
      </c>
      <c r="AD741" s="12">
        <v>6.7</v>
      </c>
      <c r="AE741" s="12">
        <f t="shared" si="135"/>
        <v>1.9021075263969205</v>
      </c>
      <c r="AF741" s="12">
        <v>22121</v>
      </c>
      <c r="AG741" s="12">
        <f t="shared" si="136"/>
        <v>1</v>
      </c>
      <c r="AH741" s="12">
        <f t="shared" si="137"/>
        <v>0</v>
      </c>
      <c r="AI741" s="12">
        <f t="shared" si="138"/>
        <v>0</v>
      </c>
      <c r="AJ741" s="12">
        <f t="shared" si="139"/>
        <v>0</v>
      </c>
      <c r="AK741" s="12">
        <f t="shared" si="140"/>
        <v>0</v>
      </c>
      <c r="AL741" s="12">
        <f t="shared" si="141"/>
        <v>0</v>
      </c>
      <c r="AM741" s="12">
        <f t="shared" si="142"/>
        <v>0</v>
      </c>
      <c r="AN741" s="12">
        <f t="shared" si="143"/>
        <v>0</v>
      </c>
      <c r="AO741" s="12">
        <v>32</v>
      </c>
      <c r="AP741" s="22">
        <f t="shared" si="133"/>
        <v>46874.015748031496</v>
      </c>
    </row>
    <row r="742" spans="1:42" x14ac:dyDescent="0.3">
      <c r="A742" s="6" t="s">
        <v>1104</v>
      </c>
      <c r="B742" s="19" t="s">
        <v>45</v>
      </c>
      <c r="C742" s="6" t="s">
        <v>1105</v>
      </c>
      <c r="D742" s="6" t="s">
        <v>28</v>
      </c>
      <c r="E742" s="6" t="s">
        <v>1106</v>
      </c>
      <c r="F742" s="6">
        <v>6.7</v>
      </c>
      <c r="G742" s="6">
        <v>32</v>
      </c>
      <c r="H742" s="6">
        <v>562</v>
      </c>
      <c r="I742" s="6" t="s">
        <v>95</v>
      </c>
      <c r="J742" s="6">
        <v>23462</v>
      </c>
      <c r="K742" s="19">
        <v>41803</v>
      </c>
      <c r="L742" s="7" t="s">
        <v>132</v>
      </c>
      <c r="M742" s="7" t="s">
        <v>133</v>
      </c>
      <c r="N742" s="7" t="s">
        <v>415</v>
      </c>
      <c r="O742" s="7">
        <v>123</v>
      </c>
      <c r="P742" s="19">
        <v>41812</v>
      </c>
      <c r="Q742" s="19">
        <v>41813</v>
      </c>
      <c r="R742" s="7" t="s">
        <v>1116</v>
      </c>
      <c r="S742" s="7">
        <v>19.407874015748035</v>
      </c>
      <c r="T742" s="7">
        <v>5.84</v>
      </c>
      <c r="U742" s="7">
        <v>27000</v>
      </c>
      <c r="V742" s="6">
        <v>23462</v>
      </c>
      <c r="W742" s="12">
        <f t="shared" si="134"/>
        <v>0</v>
      </c>
      <c r="X742" s="12">
        <v>32</v>
      </c>
      <c r="Y742" s="13">
        <v>123</v>
      </c>
      <c r="Z742" s="13">
        <v>5.84</v>
      </c>
      <c r="AA742" s="13">
        <v>27000</v>
      </c>
      <c r="AB742" s="12">
        <v>562</v>
      </c>
      <c r="AC742" s="13">
        <f t="shared" si="132"/>
        <v>550465444</v>
      </c>
      <c r="AD742" s="12">
        <v>6.7</v>
      </c>
      <c r="AE742" s="12">
        <f t="shared" si="135"/>
        <v>1.9021075263969205</v>
      </c>
      <c r="AF742" s="12">
        <v>23462</v>
      </c>
      <c r="AG742" s="12">
        <f t="shared" si="136"/>
        <v>1</v>
      </c>
      <c r="AH742" s="12">
        <f t="shared" si="137"/>
        <v>0</v>
      </c>
      <c r="AI742" s="12">
        <f t="shared" si="138"/>
        <v>0</v>
      </c>
      <c r="AJ742" s="12">
        <f t="shared" si="139"/>
        <v>0</v>
      </c>
      <c r="AK742" s="12">
        <f t="shared" si="140"/>
        <v>0</v>
      </c>
      <c r="AL742" s="12">
        <f t="shared" si="141"/>
        <v>0</v>
      </c>
      <c r="AM742" s="12">
        <f t="shared" si="142"/>
        <v>0</v>
      </c>
      <c r="AN742" s="12">
        <f t="shared" si="143"/>
        <v>0</v>
      </c>
      <c r="AO742" s="12">
        <v>32</v>
      </c>
      <c r="AP742" s="22">
        <f t="shared" si="133"/>
        <v>19407.874015748035</v>
      </c>
    </row>
    <row r="743" spans="1:42" x14ac:dyDescent="0.3">
      <c r="A743" s="6" t="s">
        <v>1104</v>
      </c>
      <c r="B743" s="19" t="s">
        <v>49</v>
      </c>
      <c r="C743" s="6" t="s">
        <v>1105</v>
      </c>
      <c r="D743" s="6" t="s">
        <v>28</v>
      </c>
      <c r="E743" s="6" t="s">
        <v>1106</v>
      </c>
      <c r="F743" s="6">
        <v>6.7</v>
      </c>
      <c r="G743" s="6">
        <v>32</v>
      </c>
      <c r="H743" s="6">
        <v>577</v>
      </c>
      <c r="I743" s="6" t="s">
        <v>95</v>
      </c>
      <c r="J743" s="6">
        <v>24910</v>
      </c>
      <c r="K743" s="19">
        <v>41803</v>
      </c>
      <c r="L743" s="7" t="s">
        <v>132</v>
      </c>
      <c r="M743" s="7" t="s">
        <v>133</v>
      </c>
      <c r="N743" s="7" t="s">
        <v>415</v>
      </c>
      <c r="O743" s="7">
        <v>123</v>
      </c>
      <c r="P743" s="19">
        <v>41814</v>
      </c>
      <c r="Q743" s="19">
        <v>41815</v>
      </c>
      <c r="R743" s="7" t="s">
        <v>1117</v>
      </c>
      <c r="S743" s="7">
        <v>17.546456692913388</v>
      </c>
      <c r="T743" s="7">
        <v>5.87</v>
      </c>
      <c r="U743" s="7">
        <v>27000</v>
      </c>
      <c r="V743" s="6">
        <v>24910</v>
      </c>
      <c r="W743" s="12">
        <f t="shared" si="134"/>
        <v>0</v>
      </c>
      <c r="X743" s="12">
        <v>32</v>
      </c>
      <c r="Y743" s="13">
        <v>123</v>
      </c>
      <c r="Z743" s="13">
        <v>5.87</v>
      </c>
      <c r="AA743" s="13">
        <v>27000</v>
      </c>
      <c r="AB743" s="12">
        <v>577</v>
      </c>
      <c r="AC743" s="13">
        <f t="shared" si="132"/>
        <v>620508100</v>
      </c>
      <c r="AD743" s="12">
        <v>6.7</v>
      </c>
      <c r="AE743" s="12">
        <f t="shared" si="135"/>
        <v>1.9021075263969205</v>
      </c>
      <c r="AF743" s="12">
        <v>24910</v>
      </c>
      <c r="AG743" s="12">
        <f t="shared" si="136"/>
        <v>1</v>
      </c>
      <c r="AH743" s="12">
        <f t="shared" si="137"/>
        <v>0</v>
      </c>
      <c r="AI743" s="12">
        <f t="shared" si="138"/>
        <v>0</v>
      </c>
      <c r="AJ743" s="12">
        <f t="shared" si="139"/>
        <v>0</v>
      </c>
      <c r="AK743" s="12">
        <f t="shared" si="140"/>
        <v>0</v>
      </c>
      <c r="AL743" s="12">
        <f t="shared" si="141"/>
        <v>0</v>
      </c>
      <c r="AM743" s="12">
        <f t="shared" si="142"/>
        <v>0</v>
      </c>
      <c r="AN743" s="12">
        <f t="shared" si="143"/>
        <v>0</v>
      </c>
      <c r="AO743" s="12">
        <v>32</v>
      </c>
      <c r="AP743" s="22">
        <f t="shared" si="133"/>
        <v>17546.456692913387</v>
      </c>
    </row>
    <row r="744" spans="1:42" x14ac:dyDescent="0.3">
      <c r="A744" s="6" t="s">
        <v>1104</v>
      </c>
      <c r="B744" s="19" t="s">
        <v>51</v>
      </c>
      <c r="C744" s="6" t="s">
        <v>1105</v>
      </c>
      <c r="D744" s="6" t="s">
        <v>28</v>
      </c>
      <c r="E744" s="6" t="s">
        <v>1106</v>
      </c>
      <c r="F744" s="6">
        <v>6.7</v>
      </c>
      <c r="G744" s="6">
        <v>32</v>
      </c>
      <c r="H744" s="6">
        <v>579</v>
      </c>
      <c r="I744" s="6" t="s">
        <v>95</v>
      </c>
      <c r="J744" s="6">
        <v>25484</v>
      </c>
      <c r="K744" s="19">
        <v>41803</v>
      </c>
      <c r="L744" s="7" t="s">
        <v>132</v>
      </c>
      <c r="M744" s="7" t="s">
        <v>133</v>
      </c>
      <c r="N744" s="7" t="s">
        <v>415</v>
      </c>
      <c r="O744" s="7">
        <v>123</v>
      </c>
      <c r="P744" s="19">
        <v>41815</v>
      </c>
      <c r="Q744" s="19">
        <v>41816</v>
      </c>
      <c r="R744" s="7" t="s">
        <v>1118</v>
      </c>
      <c r="S744" s="7">
        <v>14.255118110236223</v>
      </c>
      <c r="T744" s="7">
        <v>6.03</v>
      </c>
      <c r="U744" s="7">
        <v>23000</v>
      </c>
      <c r="V744" s="6">
        <v>25484</v>
      </c>
      <c r="W744" s="12">
        <f t="shared" si="134"/>
        <v>0</v>
      </c>
      <c r="X744" s="12">
        <v>32</v>
      </c>
      <c r="Y744" s="13">
        <v>123</v>
      </c>
      <c r="Z744" s="13">
        <v>6.03</v>
      </c>
      <c r="AA744" s="13">
        <v>23000</v>
      </c>
      <c r="AB744" s="12">
        <v>579</v>
      </c>
      <c r="AC744" s="13">
        <f t="shared" si="132"/>
        <v>649434256</v>
      </c>
      <c r="AD744" s="12">
        <v>6.7</v>
      </c>
      <c r="AE744" s="12">
        <f t="shared" si="135"/>
        <v>1.9021075263969205</v>
      </c>
      <c r="AF744" s="12">
        <v>25484</v>
      </c>
      <c r="AG744" s="12">
        <f t="shared" si="136"/>
        <v>1</v>
      </c>
      <c r="AH744" s="12">
        <f t="shared" si="137"/>
        <v>0</v>
      </c>
      <c r="AI744" s="12">
        <f t="shared" si="138"/>
        <v>0</v>
      </c>
      <c r="AJ744" s="12">
        <f t="shared" si="139"/>
        <v>0</v>
      </c>
      <c r="AK744" s="12">
        <f t="shared" si="140"/>
        <v>0</v>
      </c>
      <c r="AL744" s="12">
        <f t="shared" si="141"/>
        <v>0</v>
      </c>
      <c r="AM744" s="12">
        <f t="shared" si="142"/>
        <v>0</v>
      </c>
      <c r="AN744" s="12">
        <f t="shared" si="143"/>
        <v>0</v>
      </c>
      <c r="AO744" s="12">
        <v>32</v>
      </c>
      <c r="AP744" s="22">
        <f t="shared" si="133"/>
        <v>14255.118110236222</v>
      </c>
    </row>
    <row r="745" spans="1:42" x14ac:dyDescent="0.3">
      <c r="A745" s="6" t="s">
        <v>1104</v>
      </c>
      <c r="B745" s="19" t="s">
        <v>53</v>
      </c>
      <c r="C745" s="6" t="s">
        <v>1105</v>
      </c>
      <c r="D745" s="6" t="s">
        <v>28</v>
      </c>
      <c r="E745" s="6" t="s">
        <v>1106</v>
      </c>
      <c r="F745" s="6">
        <v>6.7</v>
      </c>
      <c r="G745" s="6">
        <v>32</v>
      </c>
      <c r="H745" s="6">
        <v>579</v>
      </c>
      <c r="I745" s="6" t="s">
        <v>95</v>
      </c>
      <c r="J745" s="6">
        <v>25920</v>
      </c>
      <c r="K745" s="19">
        <v>41803</v>
      </c>
      <c r="L745" s="7" t="s">
        <v>132</v>
      </c>
      <c r="M745" s="7" t="s">
        <v>133</v>
      </c>
      <c r="N745" s="7" t="s">
        <v>415</v>
      </c>
      <c r="O745" s="7">
        <v>123</v>
      </c>
      <c r="P745" s="19">
        <v>41816</v>
      </c>
      <c r="Q745" s="19">
        <v>41817</v>
      </c>
      <c r="R745" s="7" t="s">
        <v>1119</v>
      </c>
      <c r="S745" s="7">
        <v>0.96692913385826773</v>
      </c>
      <c r="T745" s="7">
        <v>6.38</v>
      </c>
      <c r="U745" s="7">
        <v>1891</v>
      </c>
      <c r="V745" s="6">
        <v>25920</v>
      </c>
      <c r="W745" s="12">
        <f t="shared" si="134"/>
        <v>0</v>
      </c>
      <c r="X745" s="12">
        <v>32</v>
      </c>
      <c r="Y745" s="13">
        <v>123</v>
      </c>
      <c r="Z745" s="13">
        <v>6.38</v>
      </c>
      <c r="AA745" s="13">
        <v>1891</v>
      </c>
      <c r="AB745" s="12">
        <v>579</v>
      </c>
      <c r="AC745" s="13">
        <f t="shared" si="132"/>
        <v>671846400</v>
      </c>
      <c r="AD745" s="12">
        <v>6.7</v>
      </c>
      <c r="AE745" s="12">
        <f t="shared" si="135"/>
        <v>1.9021075263969205</v>
      </c>
      <c r="AF745" s="12">
        <v>25920</v>
      </c>
      <c r="AG745" s="12">
        <f t="shared" si="136"/>
        <v>1</v>
      </c>
      <c r="AH745" s="12">
        <f t="shared" si="137"/>
        <v>0</v>
      </c>
      <c r="AI745" s="12">
        <f t="shared" si="138"/>
        <v>0</v>
      </c>
      <c r="AJ745" s="12">
        <f t="shared" si="139"/>
        <v>0</v>
      </c>
      <c r="AK745" s="12">
        <f t="shared" si="140"/>
        <v>0</v>
      </c>
      <c r="AL745" s="12">
        <f t="shared" si="141"/>
        <v>0</v>
      </c>
      <c r="AM745" s="12">
        <f t="shared" si="142"/>
        <v>0</v>
      </c>
      <c r="AN745" s="12">
        <f t="shared" si="143"/>
        <v>0</v>
      </c>
      <c r="AO745" s="12">
        <v>32</v>
      </c>
      <c r="AP745" s="22">
        <f t="shared" si="133"/>
        <v>966.92913385826773</v>
      </c>
    </row>
    <row r="746" spans="1:42" x14ac:dyDescent="0.3">
      <c r="A746" s="6" t="s">
        <v>1104</v>
      </c>
      <c r="B746" s="19" t="s">
        <v>55</v>
      </c>
      <c r="C746" s="6" t="s">
        <v>1105</v>
      </c>
      <c r="D746" s="6" t="s">
        <v>28</v>
      </c>
      <c r="E746" s="6" t="s">
        <v>1106</v>
      </c>
      <c r="F746" s="6">
        <v>6.7</v>
      </c>
      <c r="G746" s="6">
        <v>32</v>
      </c>
      <c r="H746" s="6">
        <v>580</v>
      </c>
      <c r="I746" s="6" t="s">
        <v>95</v>
      </c>
      <c r="J746" s="6">
        <v>26219</v>
      </c>
      <c r="K746" s="19">
        <v>41803</v>
      </c>
      <c r="L746" s="7" t="s">
        <v>132</v>
      </c>
      <c r="M746" s="7" t="s">
        <v>133</v>
      </c>
      <c r="N746" s="7" t="s">
        <v>415</v>
      </c>
      <c r="O746" s="7">
        <v>123</v>
      </c>
      <c r="P746" s="19">
        <v>41817</v>
      </c>
      <c r="Q746" s="19">
        <v>41818</v>
      </c>
      <c r="R746" s="7" t="s">
        <v>1120</v>
      </c>
      <c r="S746" s="7">
        <v>1.1464566929133857</v>
      </c>
      <c r="T746" s="7">
        <v>6.19</v>
      </c>
      <c r="U746" s="7">
        <v>1234</v>
      </c>
      <c r="V746" s="6">
        <v>26219</v>
      </c>
      <c r="W746" s="12">
        <f t="shared" si="134"/>
        <v>0</v>
      </c>
      <c r="X746" s="12">
        <v>32</v>
      </c>
      <c r="Y746" s="13">
        <v>123</v>
      </c>
      <c r="Z746" s="13">
        <v>6.19</v>
      </c>
      <c r="AA746" s="13">
        <v>1234</v>
      </c>
      <c r="AB746" s="12">
        <v>580</v>
      </c>
      <c r="AC746" s="13">
        <f t="shared" si="132"/>
        <v>687435961</v>
      </c>
      <c r="AD746" s="12">
        <v>6.7</v>
      </c>
      <c r="AE746" s="12">
        <f t="shared" si="135"/>
        <v>1.9021075263969205</v>
      </c>
      <c r="AF746" s="12">
        <v>26219</v>
      </c>
      <c r="AG746" s="12">
        <f t="shared" si="136"/>
        <v>1</v>
      </c>
      <c r="AH746" s="12">
        <f t="shared" si="137"/>
        <v>0</v>
      </c>
      <c r="AI746" s="12">
        <f t="shared" si="138"/>
        <v>0</v>
      </c>
      <c r="AJ746" s="12">
        <f t="shared" si="139"/>
        <v>0</v>
      </c>
      <c r="AK746" s="12">
        <f t="shared" si="140"/>
        <v>0</v>
      </c>
      <c r="AL746" s="12">
        <f t="shared" si="141"/>
        <v>0</v>
      </c>
      <c r="AM746" s="12">
        <f t="shared" si="142"/>
        <v>0</v>
      </c>
      <c r="AN746" s="12">
        <f t="shared" si="143"/>
        <v>0</v>
      </c>
      <c r="AO746" s="12">
        <v>32</v>
      </c>
      <c r="AP746" s="22">
        <f t="shared" si="133"/>
        <v>1146.4566929133857</v>
      </c>
    </row>
    <row r="747" spans="1:42" x14ac:dyDescent="0.3">
      <c r="A747" s="6" t="s">
        <v>1104</v>
      </c>
      <c r="B747" s="19" t="s">
        <v>57</v>
      </c>
      <c r="C747" s="6" t="s">
        <v>1105</v>
      </c>
      <c r="D747" s="6" t="s">
        <v>28</v>
      </c>
      <c r="E747" s="6" t="s">
        <v>1106</v>
      </c>
      <c r="F747" s="6">
        <v>6.7</v>
      </c>
      <c r="G747" s="6">
        <v>32</v>
      </c>
      <c r="H747" s="6">
        <v>581</v>
      </c>
      <c r="I747" s="6" t="s">
        <v>95</v>
      </c>
      <c r="J747" s="6">
        <v>26512</v>
      </c>
      <c r="K747" s="19">
        <v>41803</v>
      </c>
      <c r="L747" s="7" t="s">
        <v>132</v>
      </c>
      <c r="M747" s="7" t="s">
        <v>133</v>
      </c>
      <c r="N747" s="7" t="s">
        <v>415</v>
      </c>
      <c r="O747" s="7">
        <v>123</v>
      </c>
      <c r="P747" s="19">
        <v>41818</v>
      </c>
      <c r="Q747" s="19">
        <v>41819</v>
      </c>
      <c r="R747" s="7" t="s">
        <v>1121</v>
      </c>
      <c r="S747" s="7">
        <v>1.1354330708661418</v>
      </c>
      <c r="T747" s="7">
        <v>6</v>
      </c>
      <c r="U747" s="7">
        <v>1114</v>
      </c>
      <c r="V747" s="6">
        <v>26512</v>
      </c>
      <c r="W747" s="12">
        <f t="shared" si="134"/>
        <v>0</v>
      </c>
      <c r="X747" s="12">
        <v>32</v>
      </c>
      <c r="Y747" s="13">
        <v>123</v>
      </c>
      <c r="Z747" s="13">
        <v>6</v>
      </c>
      <c r="AA747" s="13">
        <v>1114</v>
      </c>
      <c r="AB747" s="12">
        <v>581</v>
      </c>
      <c r="AC747" s="13">
        <f t="shared" si="132"/>
        <v>702886144</v>
      </c>
      <c r="AD747" s="12">
        <v>6.7</v>
      </c>
      <c r="AE747" s="12">
        <f t="shared" si="135"/>
        <v>1.9021075263969205</v>
      </c>
      <c r="AF747" s="12">
        <v>26512</v>
      </c>
      <c r="AG747" s="12">
        <f t="shared" si="136"/>
        <v>1</v>
      </c>
      <c r="AH747" s="12">
        <f t="shared" si="137"/>
        <v>0</v>
      </c>
      <c r="AI747" s="12">
        <f t="shared" si="138"/>
        <v>0</v>
      </c>
      <c r="AJ747" s="12">
        <f t="shared" si="139"/>
        <v>0</v>
      </c>
      <c r="AK747" s="12">
        <f t="shared" si="140"/>
        <v>0</v>
      </c>
      <c r="AL747" s="12">
        <f t="shared" si="141"/>
        <v>0</v>
      </c>
      <c r="AM747" s="12">
        <f t="shared" si="142"/>
        <v>0</v>
      </c>
      <c r="AN747" s="12">
        <f t="shared" si="143"/>
        <v>0</v>
      </c>
      <c r="AO747" s="12">
        <v>32</v>
      </c>
      <c r="AP747" s="22">
        <f t="shared" si="133"/>
        <v>1135.4330708661419</v>
      </c>
    </row>
    <row r="748" spans="1:42" x14ac:dyDescent="0.3">
      <c r="A748" s="6" t="s">
        <v>1104</v>
      </c>
      <c r="B748" s="19" t="s">
        <v>59</v>
      </c>
      <c r="C748" s="6" t="s">
        <v>1105</v>
      </c>
      <c r="D748" s="6" t="s">
        <v>28</v>
      </c>
      <c r="E748" s="6" t="s">
        <v>1106</v>
      </c>
      <c r="F748" s="6">
        <v>6.7</v>
      </c>
      <c r="G748" s="6">
        <v>32</v>
      </c>
      <c r="H748" s="6">
        <v>581</v>
      </c>
      <c r="I748" s="6" t="s">
        <v>95</v>
      </c>
      <c r="J748" s="6">
        <v>26848</v>
      </c>
      <c r="K748" s="19">
        <v>41803</v>
      </c>
      <c r="L748" s="7" t="s">
        <v>132</v>
      </c>
      <c r="M748" s="7" t="s">
        <v>133</v>
      </c>
      <c r="N748" s="7" t="s">
        <v>415</v>
      </c>
      <c r="O748" s="7">
        <v>123</v>
      </c>
      <c r="P748" s="19">
        <v>41819</v>
      </c>
      <c r="Q748" s="19">
        <v>41820</v>
      </c>
      <c r="R748" s="7" t="s">
        <v>1122</v>
      </c>
      <c r="S748" s="7">
        <v>0.66771653543307097</v>
      </c>
      <c r="T748" s="7">
        <v>5.95</v>
      </c>
      <c r="U748" s="7">
        <v>1245</v>
      </c>
      <c r="V748" s="6">
        <v>26848</v>
      </c>
      <c r="W748" s="12">
        <f t="shared" si="134"/>
        <v>0</v>
      </c>
      <c r="X748" s="12">
        <v>32</v>
      </c>
      <c r="Y748" s="13">
        <v>123</v>
      </c>
      <c r="Z748" s="13">
        <v>5.95</v>
      </c>
      <c r="AA748" s="13">
        <v>1245</v>
      </c>
      <c r="AB748" s="12">
        <v>581</v>
      </c>
      <c r="AC748" s="13">
        <f t="shared" si="132"/>
        <v>720815104</v>
      </c>
      <c r="AD748" s="12">
        <v>6.7</v>
      </c>
      <c r="AE748" s="12">
        <f t="shared" si="135"/>
        <v>1.9021075263969205</v>
      </c>
      <c r="AF748" s="12">
        <v>26848</v>
      </c>
      <c r="AG748" s="12">
        <f t="shared" si="136"/>
        <v>1</v>
      </c>
      <c r="AH748" s="12">
        <f t="shared" si="137"/>
        <v>0</v>
      </c>
      <c r="AI748" s="12">
        <f t="shared" si="138"/>
        <v>0</v>
      </c>
      <c r="AJ748" s="12">
        <f t="shared" si="139"/>
        <v>0</v>
      </c>
      <c r="AK748" s="12">
        <f t="shared" si="140"/>
        <v>0</v>
      </c>
      <c r="AL748" s="12">
        <f t="shared" si="141"/>
        <v>0</v>
      </c>
      <c r="AM748" s="12">
        <f t="shared" si="142"/>
        <v>0</v>
      </c>
      <c r="AN748" s="12">
        <f t="shared" si="143"/>
        <v>0</v>
      </c>
      <c r="AO748" s="12">
        <v>32</v>
      </c>
      <c r="AP748" s="22">
        <f t="shared" si="133"/>
        <v>667.71653543307093</v>
      </c>
    </row>
    <row r="749" spans="1:42" x14ac:dyDescent="0.3">
      <c r="A749" s="6" t="s">
        <v>1104</v>
      </c>
      <c r="B749" s="19" t="s">
        <v>61</v>
      </c>
      <c r="C749" s="6" t="s">
        <v>1105</v>
      </c>
      <c r="D749" s="6" t="s">
        <v>28</v>
      </c>
      <c r="E749" s="6" t="s">
        <v>1106</v>
      </c>
      <c r="F749" s="6">
        <v>6.7</v>
      </c>
      <c r="G749" s="6">
        <v>32</v>
      </c>
      <c r="H749" s="6">
        <v>581</v>
      </c>
      <c r="I749" s="6" t="s">
        <v>95</v>
      </c>
      <c r="J749" s="6">
        <v>27062</v>
      </c>
      <c r="K749" s="19">
        <v>41803</v>
      </c>
      <c r="L749" s="7" t="s">
        <v>132</v>
      </c>
      <c r="M749" s="7" t="s">
        <v>133</v>
      </c>
      <c r="N749" s="7" t="s">
        <v>415</v>
      </c>
      <c r="O749" s="7">
        <v>123</v>
      </c>
      <c r="P749" s="19">
        <v>41820</v>
      </c>
      <c r="Q749" s="19">
        <v>41821</v>
      </c>
      <c r="R749" s="7" t="s">
        <v>1123</v>
      </c>
      <c r="S749" s="7">
        <v>0.61732283464566939</v>
      </c>
      <c r="T749" s="7">
        <v>6.13</v>
      </c>
      <c r="U749" s="7">
        <v>1261</v>
      </c>
      <c r="V749" s="6">
        <v>27062</v>
      </c>
      <c r="W749" s="12">
        <f t="shared" si="134"/>
        <v>0</v>
      </c>
      <c r="X749" s="12">
        <v>32</v>
      </c>
      <c r="Y749" s="13">
        <v>123</v>
      </c>
      <c r="Z749" s="13">
        <v>6.13</v>
      </c>
      <c r="AA749" s="13">
        <v>1261</v>
      </c>
      <c r="AB749" s="12">
        <v>581</v>
      </c>
      <c r="AC749" s="13">
        <f t="shared" si="132"/>
        <v>732351844</v>
      </c>
      <c r="AD749" s="12">
        <v>6.7</v>
      </c>
      <c r="AE749" s="12">
        <f t="shared" si="135"/>
        <v>1.9021075263969205</v>
      </c>
      <c r="AF749" s="12">
        <v>27062</v>
      </c>
      <c r="AG749" s="12">
        <f t="shared" si="136"/>
        <v>1</v>
      </c>
      <c r="AH749" s="12">
        <f t="shared" si="137"/>
        <v>0</v>
      </c>
      <c r="AI749" s="12">
        <f t="shared" si="138"/>
        <v>0</v>
      </c>
      <c r="AJ749" s="12">
        <f t="shared" si="139"/>
        <v>0</v>
      </c>
      <c r="AK749" s="12">
        <f t="shared" si="140"/>
        <v>0</v>
      </c>
      <c r="AL749" s="12">
        <f t="shared" si="141"/>
        <v>0</v>
      </c>
      <c r="AM749" s="12">
        <f t="shared" si="142"/>
        <v>0</v>
      </c>
      <c r="AN749" s="12">
        <f t="shared" si="143"/>
        <v>0</v>
      </c>
      <c r="AO749" s="12">
        <v>32</v>
      </c>
      <c r="AP749" s="22">
        <f t="shared" si="133"/>
        <v>617.32283464566945</v>
      </c>
    </row>
    <row r="750" spans="1:42" x14ac:dyDescent="0.3">
      <c r="A750" s="6" t="s">
        <v>1104</v>
      </c>
      <c r="B750" s="19" t="s">
        <v>63</v>
      </c>
      <c r="C750" s="6" t="s">
        <v>1105</v>
      </c>
      <c r="D750" s="6" t="s">
        <v>28</v>
      </c>
      <c r="E750" s="6" t="s">
        <v>1106</v>
      </c>
      <c r="F750" s="6">
        <v>6.6</v>
      </c>
      <c r="G750" s="6">
        <v>32</v>
      </c>
      <c r="H750" s="6">
        <v>581</v>
      </c>
      <c r="I750" s="6" t="s">
        <v>95</v>
      </c>
      <c r="J750" s="6">
        <v>27229</v>
      </c>
      <c r="K750" s="19">
        <v>41803</v>
      </c>
      <c r="L750" s="7" t="s">
        <v>132</v>
      </c>
      <c r="M750" s="7" t="s">
        <v>133</v>
      </c>
      <c r="N750" s="7" t="s">
        <v>415</v>
      </c>
      <c r="O750" s="7">
        <v>123</v>
      </c>
      <c r="P750" s="19">
        <v>41821</v>
      </c>
      <c r="Q750" s="19">
        <v>41822</v>
      </c>
      <c r="R750" s="7" t="s">
        <v>1124</v>
      </c>
      <c r="S750" s="7">
        <v>0.61889763779527562</v>
      </c>
      <c r="T750" s="7">
        <v>5.98</v>
      </c>
      <c r="U750" s="7">
        <v>1294</v>
      </c>
      <c r="V750" s="6">
        <v>27229</v>
      </c>
      <c r="W750" s="12">
        <f t="shared" si="134"/>
        <v>0</v>
      </c>
      <c r="X750" s="12">
        <v>32</v>
      </c>
      <c r="Y750" s="13">
        <v>123</v>
      </c>
      <c r="Z750" s="13">
        <v>5.98</v>
      </c>
      <c r="AA750" s="13">
        <v>1294</v>
      </c>
      <c r="AB750" s="12">
        <v>581</v>
      </c>
      <c r="AC750" s="13">
        <f t="shared" si="132"/>
        <v>741418441</v>
      </c>
      <c r="AD750" s="12">
        <v>6.6</v>
      </c>
      <c r="AE750" s="12">
        <f t="shared" si="135"/>
        <v>1.8870696490323797</v>
      </c>
      <c r="AF750" s="12">
        <v>27229</v>
      </c>
      <c r="AG750" s="12">
        <f t="shared" si="136"/>
        <v>1</v>
      </c>
      <c r="AH750" s="12">
        <f t="shared" si="137"/>
        <v>0</v>
      </c>
      <c r="AI750" s="12">
        <f t="shared" si="138"/>
        <v>0</v>
      </c>
      <c r="AJ750" s="12">
        <f t="shared" si="139"/>
        <v>0</v>
      </c>
      <c r="AK750" s="12">
        <f t="shared" si="140"/>
        <v>0</v>
      </c>
      <c r="AL750" s="12">
        <f t="shared" si="141"/>
        <v>0</v>
      </c>
      <c r="AM750" s="12">
        <f t="shared" si="142"/>
        <v>0</v>
      </c>
      <c r="AN750" s="12">
        <f t="shared" si="143"/>
        <v>0</v>
      </c>
      <c r="AO750" s="12">
        <v>32</v>
      </c>
      <c r="AP750" s="22">
        <f t="shared" si="133"/>
        <v>618.89763779527561</v>
      </c>
    </row>
    <row r="751" spans="1:42" x14ac:dyDescent="0.3">
      <c r="A751" s="6" t="s">
        <v>1104</v>
      </c>
      <c r="B751" s="19" t="s">
        <v>65</v>
      </c>
      <c r="C751" s="6" t="s">
        <v>1105</v>
      </c>
      <c r="D751" s="6" t="s">
        <v>28</v>
      </c>
      <c r="E751" s="6" t="s">
        <v>1106</v>
      </c>
      <c r="F751" s="6">
        <v>6.6</v>
      </c>
      <c r="G751" s="6">
        <v>32</v>
      </c>
      <c r="H751" s="6">
        <v>581</v>
      </c>
      <c r="I751" s="6" t="s">
        <v>95</v>
      </c>
      <c r="J751" s="6">
        <v>27410</v>
      </c>
      <c r="K751" s="19">
        <v>41803</v>
      </c>
      <c r="L751" s="7" t="s">
        <v>132</v>
      </c>
      <c r="M751" s="7" t="s">
        <v>133</v>
      </c>
      <c r="N751" s="7" t="s">
        <v>415</v>
      </c>
      <c r="O751" s="7">
        <v>123</v>
      </c>
      <c r="P751" s="19">
        <v>41822</v>
      </c>
      <c r="Q751" s="19">
        <v>41823</v>
      </c>
      <c r="R751" s="7" t="s">
        <v>1125</v>
      </c>
      <c r="S751" s="7">
        <v>0.68188976377952759</v>
      </c>
      <c r="T751" s="7">
        <v>5.62</v>
      </c>
      <c r="U751" s="7">
        <v>1347</v>
      </c>
      <c r="V751" s="6">
        <v>27410</v>
      </c>
      <c r="W751" s="12">
        <f t="shared" si="134"/>
        <v>0</v>
      </c>
      <c r="X751" s="12">
        <v>32</v>
      </c>
      <c r="Y751" s="13">
        <v>123</v>
      </c>
      <c r="Z751" s="13">
        <v>5.62</v>
      </c>
      <c r="AA751" s="13">
        <v>1347</v>
      </c>
      <c r="AB751" s="12">
        <v>581</v>
      </c>
      <c r="AC751" s="13">
        <f t="shared" si="132"/>
        <v>751308100</v>
      </c>
      <c r="AD751" s="12">
        <v>6.6</v>
      </c>
      <c r="AE751" s="12">
        <f t="shared" si="135"/>
        <v>1.8870696490323797</v>
      </c>
      <c r="AF751" s="12">
        <v>27410</v>
      </c>
      <c r="AG751" s="12">
        <f t="shared" si="136"/>
        <v>1</v>
      </c>
      <c r="AH751" s="12">
        <f t="shared" si="137"/>
        <v>0</v>
      </c>
      <c r="AI751" s="12">
        <f t="shared" si="138"/>
        <v>0</v>
      </c>
      <c r="AJ751" s="12">
        <f t="shared" si="139"/>
        <v>0</v>
      </c>
      <c r="AK751" s="12">
        <f t="shared" si="140"/>
        <v>0</v>
      </c>
      <c r="AL751" s="12">
        <f t="shared" si="141"/>
        <v>0</v>
      </c>
      <c r="AM751" s="12">
        <f t="shared" si="142"/>
        <v>0</v>
      </c>
      <c r="AN751" s="12">
        <f t="shared" si="143"/>
        <v>0</v>
      </c>
      <c r="AO751" s="12">
        <v>32</v>
      </c>
      <c r="AP751" s="22">
        <f t="shared" si="133"/>
        <v>681.88976377952758</v>
      </c>
    </row>
    <row r="752" spans="1:42" x14ac:dyDescent="0.3">
      <c r="A752" s="6" t="s">
        <v>1104</v>
      </c>
      <c r="B752" s="19" t="s">
        <v>67</v>
      </c>
      <c r="C752" s="6" t="s">
        <v>1105</v>
      </c>
      <c r="D752" s="6" t="s">
        <v>28</v>
      </c>
      <c r="E752" s="6" t="s">
        <v>1106</v>
      </c>
      <c r="F752" s="6">
        <v>6.6</v>
      </c>
      <c r="G752" s="6">
        <v>32</v>
      </c>
      <c r="H752" s="6">
        <v>590</v>
      </c>
      <c r="I752" s="6" t="s">
        <v>95</v>
      </c>
      <c r="J752" s="6">
        <v>27571</v>
      </c>
      <c r="K752" s="19">
        <v>41803</v>
      </c>
      <c r="L752" s="7" t="s">
        <v>132</v>
      </c>
      <c r="M752" s="7" t="s">
        <v>133</v>
      </c>
      <c r="N752" s="7" t="s">
        <v>415</v>
      </c>
      <c r="O752" s="7">
        <v>123</v>
      </c>
      <c r="P752" s="19">
        <v>41823</v>
      </c>
      <c r="Q752" s="19">
        <v>41824</v>
      </c>
      <c r="R752" s="7" t="s">
        <v>1126</v>
      </c>
      <c r="S752" s="7">
        <v>0.37007874015748032</v>
      </c>
      <c r="T752" s="7">
        <v>5.78</v>
      </c>
      <c r="U752" s="7">
        <v>583</v>
      </c>
      <c r="V752" s="6">
        <v>27571</v>
      </c>
      <c r="W752" s="12">
        <f t="shared" si="134"/>
        <v>0</v>
      </c>
      <c r="X752" s="12">
        <v>32</v>
      </c>
      <c r="Y752" s="13">
        <v>123</v>
      </c>
      <c r="Z752" s="13">
        <v>5.78</v>
      </c>
      <c r="AA752" s="13">
        <v>583</v>
      </c>
      <c r="AB752" s="12">
        <v>590</v>
      </c>
      <c r="AC752" s="13">
        <f t="shared" si="132"/>
        <v>760160041</v>
      </c>
      <c r="AD752" s="12">
        <v>6.6</v>
      </c>
      <c r="AE752" s="12">
        <f t="shared" si="135"/>
        <v>1.8870696490323797</v>
      </c>
      <c r="AF752" s="12">
        <v>27571</v>
      </c>
      <c r="AG752" s="12">
        <f t="shared" si="136"/>
        <v>1</v>
      </c>
      <c r="AH752" s="12">
        <f t="shared" si="137"/>
        <v>0</v>
      </c>
      <c r="AI752" s="12">
        <f t="shared" si="138"/>
        <v>0</v>
      </c>
      <c r="AJ752" s="12">
        <f t="shared" si="139"/>
        <v>0</v>
      </c>
      <c r="AK752" s="12">
        <f t="shared" si="140"/>
        <v>0</v>
      </c>
      <c r="AL752" s="12">
        <f t="shared" si="141"/>
        <v>0</v>
      </c>
      <c r="AM752" s="12">
        <f t="shared" si="142"/>
        <v>0</v>
      </c>
      <c r="AN752" s="12">
        <f t="shared" si="143"/>
        <v>0</v>
      </c>
      <c r="AO752" s="12">
        <v>32</v>
      </c>
      <c r="AP752" s="22">
        <f t="shared" si="133"/>
        <v>370.0787401574803</v>
      </c>
    </row>
    <row r="753" spans="1:42" x14ac:dyDescent="0.3">
      <c r="A753" s="6" t="s">
        <v>1104</v>
      </c>
      <c r="B753" s="19" t="s">
        <v>69</v>
      </c>
      <c r="C753" s="6" t="s">
        <v>1105</v>
      </c>
      <c r="D753" s="6" t="s">
        <v>28</v>
      </c>
      <c r="E753" s="6" t="s">
        <v>1106</v>
      </c>
      <c r="F753" s="6">
        <v>6.6</v>
      </c>
      <c r="G753" s="6">
        <v>32</v>
      </c>
      <c r="H753" s="6">
        <v>590</v>
      </c>
      <c r="I753" s="6" t="s">
        <v>95</v>
      </c>
      <c r="J753" s="6">
        <v>27676</v>
      </c>
      <c r="K753" s="19">
        <v>41803</v>
      </c>
      <c r="L753" s="7" t="s">
        <v>132</v>
      </c>
      <c r="M753" s="7" t="s">
        <v>133</v>
      </c>
      <c r="N753" s="7" t="s">
        <v>415</v>
      </c>
      <c r="O753" s="7">
        <v>123</v>
      </c>
      <c r="P753" s="19">
        <v>41824</v>
      </c>
      <c r="Q753" s="19">
        <v>41825</v>
      </c>
      <c r="R753" s="7" t="s">
        <v>1127</v>
      </c>
      <c r="S753" s="7">
        <v>0.51338582677165356</v>
      </c>
      <c r="T753" s="7">
        <v>6.09</v>
      </c>
      <c r="U753" s="7">
        <v>601</v>
      </c>
      <c r="V753" s="6">
        <v>27676</v>
      </c>
      <c r="W753" s="12">
        <f t="shared" si="134"/>
        <v>0</v>
      </c>
      <c r="X753" s="12">
        <v>32</v>
      </c>
      <c r="Y753" s="13">
        <v>123</v>
      </c>
      <c r="Z753" s="13">
        <v>6.09</v>
      </c>
      <c r="AA753" s="13">
        <v>601</v>
      </c>
      <c r="AB753" s="12">
        <v>590</v>
      </c>
      <c r="AC753" s="13">
        <f t="shared" si="132"/>
        <v>765960976</v>
      </c>
      <c r="AD753" s="12">
        <v>6.6</v>
      </c>
      <c r="AE753" s="12">
        <f t="shared" si="135"/>
        <v>1.8870696490323797</v>
      </c>
      <c r="AF753" s="12">
        <v>27676</v>
      </c>
      <c r="AG753" s="12">
        <f t="shared" si="136"/>
        <v>1</v>
      </c>
      <c r="AH753" s="12">
        <f t="shared" si="137"/>
        <v>0</v>
      </c>
      <c r="AI753" s="12">
        <f t="shared" si="138"/>
        <v>0</v>
      </c>
      <c r="AJ753" s="12">
        <f t="shared" si="139"/>
        <v>0</v>
      </c>
      <c r="AK753" s="12">
        <f t="shared" si="140"/>
        <v>0</v>
      </c>
      <c r="AL753" s="12">
        <f t="shared" si="141"/>
        <v>0</v>
      </c>
      <c r="AM753" s="12">
        <f t="shared" si="142"/>
        <v>0</v>
      </c>
      <c r="AN753" s="12">
        <f t="shared" si="143"/>
        <v>0</v>
      </c>
      <c r="AO753" s="12">
        <v>32</v>
      </c>
      <c r="AP753" s="22">
        <f t="shared" si="133"/>
        <v>513.38582677165357</v>
      </c>
    </row>
    <row r="754" spans="1:42" x14ac:dyDescent="0.3">
      <c r="A754" s="6" t="s">
        <v>1104</v>
      </c>
      <c r="B754" s="19" t="s">
        <v>71</v>
      </c>
      <c r="C754" s="6" t="s">
        <v>1105</v>
      </c>
      <c r="D754" s="6" t="s">
        <v>28</v>
      </c>
      <c r="E754" s="6" t="s">
        <v>1106</v>
      </c>
      <c r="F754" s="6">
        <v>6.6</v>
      </c>
      <c r="G754" s="6">
        <v>32</v>
      </c>
      <c r="H754" s="6">
        <v>590</v>
      </c>
      <c r="I754" s="6" t="s">
        <v>95</v>
      </c>
      <c r="J754" s="6">
        <v>27789</v>
      </c>
      <c r="K754" s="19">
        <v>41803</v>
      </c>
      <c r="L754" s="7" t="s">
        <v>132</v>
      </c>
      <c r="M754" s="7" t="s">
        <v>133</v>
      </c>
      <c r="N754" s="7" t="s">
        <v>415</v>
      </c>
      <c r="O754" s="7">
        <v>123</v>
      </c>
      <c r="P754" s="19">
        <v>41825</v>
      </c>
      <c r="Q754" s="19">
        <v>41826</v>
      </c>
      <c r="R754" s="7" t="s">
        <v>1128</v>
      </c>
      <c r="S754" s="7">
        <v>0.51968503937007871</v>
      </c>
      <c r="T754" s="7">
        <v>6</v>
      </c>
      <c r="U754" s="7">
        <v>618</v>
      </c>
      <c r="V754" s="6">
        <v>27789</v>
      </c>
      <c r="W754" s="12">
        <f t="shared" si="134"/>
        <v>0</v>
      </c>
      <c r="X754" s="12">
        <v>32</v>
      </c>
      <c r="Y754" s="13">
        <v>123</v>
      </c>
      <c r="Z754" s="13">
        <v>6</v>
      </c>
      <c r="AA754" s="13">
        <v>618</v>
      </c>
      <c r="AB754" s="12">
        <v>590</v>
      </c>
      <c r="AC754" s="13">
        <f t="shared" si="132"/>
        <v>772228521</v>
      </c>
      <c r="AD754" s="12">
        <v>6.6</v>
      </c>
      <c r="AE754" s="12">
        <f t="shared" si="135"/>
        <v>1.8870696490323797</v>
      </c>
      <c r="AF754" s="12">
        <v>27789</v>
      </c>
      <c r="AG754" s="12">
        <f t="shared" si="136"/>
        <v>1</v>
      </c>
      <c r="AH754" s="12">
        <f t="shared" si="137"/>
        <v>0</v>
      </c>
      <c r="AI754" s="12">
        <f t="shared" si="138"/>
        <v>0</v>
      </c>
      <c r="AJ754" s="12">
        <f t="shared" si="139"/>
        <v>0</v>
      </c>
      <c r="AK754" s="12">
        <f t="shared" si="140"/>
        <v>0</v>
      </c>
      <c r="AL754" s="12">
        <f t="shared" si="141"/>
        <v>0</v>
      </c>
      <c r="AM754" s="12">
        <f t="shared" si="142"/>
        <v>0</v>
      </c>
      <c r="AN754" s="12">
        <f t="shared" si="143"/>
        <v>0</v>
      </c>
      <c r="AO754" s="12">
        <v>32</v>
      </c>
      <c r="AP754" s="22">
        <f t="shared" si="133"/>
        <v>519.6850393700787</v>
      </c>
    </row>
    <row r="755" spans="1:42" x14ac:dyDescent="0.3">
      <c r="A755" s="6" t="s">
        <v>1104</v>
      </c>
      <c r="B755" s="19" t="s">
        <v>73</v>
      </c>
      <c r="C755" s="6" t="s">
        <v>1105</v>
      </c>
      <c r="D755" s="6" t="s">
        <v>28</v>
      </c>
      <c r="E755" s="6" t="s">
        <v>1106</v>
      </c>
      <c r="F755" s="6">
        <v>6.6</v>
      </c>
      <c r="G755" s="6">
        <v>32</v>
      </c>
      <c r="H755" s="6">
        <v>590</v>
      </c>
      <c r="I755" s="6" t="s">
        <v>95</v>
      </c>
      <c r="J755" s="6">
        <v>27917</v>
      </c>
      <c r="K755" s="19">
        <v>41803</v>
      </c>
      <c r="L755" s="7" t="s">
        <v>132</v>
      </c>
      <c r="M755" s="7" t="s">
        <v>133</v>
      </c>
      <c r="N755" s="7" t="s">
        <v>415</v>
      </c>
      <c r="O755" s="7">
        <v>123</v>
      </c>
      <c r="P755" s="19">
        <v>41826</v>
      </c>
      <c r="Q755" s="19">
        <v>41827</v>
      </c>
      <c r="R755" s="7" t="s">
        <v>1129</v>
      </c>
      <c r="S755" s="7">
        <v>0.2960629921259843</v>
      </c>
      <c r="T755" s="7">
        <v>5.37</v>
      </c>
      <c r="U755" s="7">
        <v>689</v>
      </c>
      <c r="V755" s="6">
        <v>27917</v>
      </c>
      <c r="W755" s="12">
        <f t="shared" si="134"/>
        <v>0</v>
      </c>
      <c r="X755" s="12">
        <v>32</v>
      </c>
      <c r="Y755" s="13">
        <v>123</v>
      </c>
      <c r="Z755" s="13">
        <v>5.37</v>
      </c>
      <c r="AA755" s="13">
        <v>689</v>
      </c>
      <c r="AB755" s="12">
        <v>590</v>
      </c>
      <c r="AC755" s="13">
        <f t="shared" si="132"/>
        <v>779358889</v>
      </c>
      <c r="AD755" s="12">
        <v>6.6</v>
      </c>
      <c r="AE755" s="12">
        <f t="shared" si="135"/>
        <v>1.8870696490323797</v>
      </c>
      <c r="AF755" s="12">
        <v>27917</v>
      </c>
      <c r="AG755" s="12">
        <f t="shared" si="136"/>
        <v>1</v>
      </c>
      <c r="AH755" s="12">
        <f t="shared" si="137"/>
        <v>0</v>
      </c>
      <c r="AI755" s="12">
        <f t="shared" si="138"/>
        <v>0</v>
      </c>
      <c r="AJ755" s="12">
        <f t="shared" si="139"/>
        <v>0</v>
      </c>
      <c r="AK755" s="12">
        <f t="shared" si="140"/>
        <v>0</v>
      </c>
      <c r="AL755" s="12">
        <f t="shared" si="141"/>
        <v>0</v>
      </c>
      <c r="AM755" s="12">
        <f t="shared" si="142"/>
        <v>0</v>
      </c>
      <c r="AN755" s="12">
        <f t="shared" si="143"/>
        <v>0</v>
      </c>
      <c r="AO755" s="12">
        <v>32</v>
      </c>
      <c r="AP755" s="22">
        <f t="shared" si="133"/>
        <v>296.06299212598429</v>
      </c>
    </row>
    <row r="756" spans="1:42" x14ac:dyDescent="0.3">
      <c r="A756" s="6" t="s">
        <v>1104</v>
      </c>
      <c r="B756" s="19" t="s">
        <v>75</v>
      </c>
      <c r="C756" s="6" t="s">
        <v>1105</v>
      </c>
      <c r="D756" s="6" t="s">
        <v>28</v>
      </c>
      <c r="E756" s="6" t="s">
        <v>1106</v>
      </c>
      <c r="F756" s="6">
        <v>6.6</v>
      </c>
      <c r="G756" s="6">
        <v>32</v>
      </c>
      <c r="H756" s="6">
        <v>590</v>
      </c>
      <c r="I756" s="6" t="s">
        <v>95</v>
      </c>
      <c r="J756" s="6">
        <v>28077</v>
      </c>
      <c r="K756" s="19">
        <v>41803</v>
      </c>
      <c r="L756" s="7" t="s">
        <v>132</v>
      </c>
      <c r="M756" s="7" t="s">
        <v>133</v>
      </c>
      <c r="N756" s="7" t="s">
        <v>415</v>
      </c>
      <c r="O756" s="7">
        <v>123</v>
      </c>
      <c r="P756" s="19">
        <v>41827</v>
      </c>
      <c r="Q756" s="19">
        <v>41828</v>
      </c>
      <c r="R756" s="7" t="s">
        <v>1130</v>
      </c>
      <c r="S756" s="7">
        <v>0.26614173228346455</v>
      </c>
      <c r="T756" s="7">
        <v>5.76</v>
      </c>
      <c r="U756" s="7">
        <v>660</v>
      </c>
      <c r="V756" s="6">
        <v>28077</v>
      </c>
      <c r="W756" s="12">
        <f t="shared" si="134"/>
        <v>0</v>
      </c>
      <c r="X756" s="12">
        <v>32</v>
      </c>
      <c r="Y756" s="13">
        <v>123</v>
      </c>
      <c r="Z756" s="13">
        <v>5.76</v>
      </c>
      <c r="AA756" s="13">
        <v>660</v>
      </c>
      <c r="AB756" s="12">
        <v>590</v>
      </c>
      <c r="AC756" s="13">
        <f t="shared" si="132"/>
        <v>788317929</v>
      </c>
      <c r="AD756" s="12">
        <v>6.6</v>
      </c>
      <c r="AE756" s="12">
        <f t="shared" si="135"/>
        <v>1.8870696490323797</v>
      </c>
      <c r="AF756" s="12">
        <v>28077</v>
      </c>
      <c r="AG756" s="12">
        <f t="shared" si="136"/>
        <v>1</v>
      </c>
      <c r="AH756" s="12">
        <f t="shared" si="137"/>
        <v>0</v>
      </c>
      <c r="AI756" s="12">
        <f t="shared" si="138"/>
        <v>0</v>
      </c>
      <c r="AJ756" s="12">
        <f t="shared" si="139"/>
        <v>0</v>
      </c>
      <c r="AK756" s="12">
        <f t="shared" si="140"/>
        <v>0</v>
      </c>
      <c r="AL756" s="12">
        <f t="shared" si="141"/>
        <v>0</v>
      </c>
      <c r="AM756" s="12">
        <f t="shared" si="142"/>
        <v>0</v>
      </c>
      <c r="AN756" s="12">
        <f t="shared" si="143"/>
        <v>0</v>
      </c>
      <c r="AO756" s="12">
        <v>32</v>
      </c>
      <c r="AP756" s="22">
        <f t="shared" si="133"/>
        <v>266.14173228346453</v>
      </c>
    </row>
    <row r="757" spans="1:42" x14ac:dyDescent="0.3">
      <c r="A757" s="6" t="s">
        <v>1104</v>
      </c>
      <c r="B757" s="19" t="s">
        <v>77</v>
      </c>
      <c r="C757" s="6" t="s">
        <v>1105</v>
      </c>
      <c r="D757" s="6" t="s">
        <v>28</v>
      </c>
      <c r="E757" s="6" t="s">
        <v>1106</v>
      </c>
      <c r="F757" s="6">
        <v>6.6</v>
      </c>
      <c r="G757" s="6">
        <v>32</v>
      </c>
      <c r="H757" s="6">
        <v>590</v>
      </c>
      <c r="I757" s="6" t="s">
        <v>95</v>
      </c>
      <c r="J757" s="6">
        <v>28201</v>
      </c>
      <c r="K757" s="19">
        <v>41803</v>
      </c>
      <c r="L757" s="7" t="s">
        <v>132</v>
      </c>
      <c r="M757" s="7" t="s">
        <v>133</v>
      </c>
      <c r="N757" s="7" t="s">
        <v>415</v>
      </c>
      <c r="O757" s="7">
        <v>123</v>
      </c>
      <c r="P757" s="19">
        <v>41828</v>
      </c>
      <c r="Q757" s="19">
        <v>41829</v>
      </c>
      <c r="R757" s="7" t="s">
        <v>1131</v>
      </c>
      <c r="S757" s="7">
        <v>0.26614173228346455</v>
      </c>
      <c r="T757" s="7">
        <v>5.67</v>
      </c>
      <c r="U757" s="7">
        <v>671</v>
      </c>
      <c r="V757" s="6">
        <v>28201</v>
      </c>
      <c r="W757" s="12">
        <f t="shared" si="134"/>
        <v>0</v>
      </c>
      <c r="X757" s="12">
        <v>32</v>
      </c>
      <c r="Y757" s="13">
        <v>123</v>
      </c>
      <c r="Z757" s="13">
        <v>5.67</v>
      </c>
      <c r="AA757" s="13">
        <v>671</v>
      </c>
      <c r="AB757" s="12">
        <v>590</v>
      </c>
      <c r="AC757" s="13">
        <f t="shared" si="132"/>
        <v>795296401</v>
      </c>
      <c r="AD757" s="12">
        <v>6.6</v>
      </c>
      <c r="AE757" s="12">
        <f t="shared" si="135"/>
        <v>1.8870696490323797</v>
      </c>
      <c r="AF757" s="12">
        <v>28201</v>
      </c>
      <c r="AG757" s="12">
        <f t="shared" si="136"/>
        <v>1</v>
      </c>
      <c r="AH757" s="12">
        <f t="shared" si="137"/>
        <v>0</v>
      </c>
      <c r="AI757" s="12">
        <f t="shared" si="138"/>
        <v>0</v>
      </c>
      <c r="AJ757" s="12">
        <f t="shared" si="139"/>
        <v>0</v>
      </c>
      <c r="AK757" s="12">
        <f t="shared" si="140"/>
        <v>0</v>
      </c>
      <c r="AL757" s="12">
        <f t="shared" si="141"/>
        <v>0</v>
      </c>
      <c r="AM757" s="12">
        <f t="shared" si="142"/>
        <v>0</v>
      </c>
      <c r="AN757" s="12">
        <f t="shared" si="143"/>
        <v>0</v>
      </c>
      <c r="AO757" s="12">
        <v>32</v>
      </c>
      <c r="AP757" s="22">
        <f t="shared" si="133"/>
        <v>266.14173228346453</v>
      </c>
    </row>
    <row r="758" spans="1:42" x14ac:dyDescent="0.3">
      <c r="A758" s="6" t="s">
        <v>1104</v>
      </c>
      <c r="B758" s="19" t="s">
        <v>79</v>
      </c>
      <c r="C758" s="6" t="s">
        <v>1105</v>
      </c>
      <c r="D758" s="6" t="s">
        <v>28</v>
      </c>
      <c r="E758" s="6" t="s">
        <v>1106</v>
      </c>
      <c r="F758" s="6">
        <v>6.6</v>
      </c>
      <c r="G758" s="6">
        <v>32</v>
      </c>
      <c r="H758" s="6">
        <v>590</v>
      </c>
      <c r="I758" s="6" t="s">
        <v>95</v>
      </c>
      <c r="J758" s="6">
        <v>28425</v>
      </c>
      <c r="K758" s="19">
        <v>41803</v>
      </c>
      <c r="L758" s="7" t="s">
        <v>132</v>
      </c>
      <c r="M758" s="7" t="s">
        <v>133</v>
      </c>
      <c r="N758" s="7" t="s">
        <v>415</v>
      </c>
      <c r="O758" s="7">
        <v>123</v>
      </c>
      <c r="P758" s="19">
        <v>41830</v>
      </c>
      <c r="Q758" s="19">
        <v>41831</v>
      </c>
      <c r="R758" s="7" t="s">
        <v>1132</v>
      </c>
      <c r="S758" s="7">
        <v>0.10866141732283466</v>
      </c>
      <c r="T758" s="7">
        <v>6.06</v>
      </c>
      <c r="U758" s="7">
        <v>165</v>
      </c>
      <c r="V758" s="6">
        <v>28425</v>
      </c>
      <c r="W758" s="12">
        <f t="shared" si="134"/>
        <v>0</v>
      </c>
      <c r="X758" s="12">
        <v>32</v>
      </c>
      <c r="Y758" s="13">
        <v>123</v>
      </c>
      <c r="Z758" s="13">
        <v>6.06</v>
      </c>
      <c r="AA758" s="13">
        <v>165</v>
      </c>
      <c r="AB758" s="12">
        <v>590</v>
      </c>
      <c r="AC758" s="13">
        <f t="shared" si="132"/>
        <v>807980625</v>
      </c>
      <c r="AD758" s="12">
        <v>6.6</v>
      </c>
      <c r="AE758" s="12">
        <f t="shared" si="135"/>
        <v>1.8870696490323797</v>
      </c>
      <c r="AF758" s="12">
        <v>28425</v>
      </c>
      <c r="AG758" s="12">
        <f t="shared" si="136"/>
        <v>1</v>
      </c>
      <c r="AH758" s="12">
        <f t="shared" si="137"/>
        <v>0</v>
      </c>
      <c r="AI758" s="12">
        <f t="shared" si="138"/>
        <v>0</v>
      </c>
      <c r="AJ758" s="12">
        <f t="shared" si="139"/>
        <v>0</v>
      </c>
      <c r="AK758" s="12">
        <f t="shared" si="140"/>
        <v>0</v>
      </c>
      <c r="AL758" s="12">
        <f t="shared" si="141"/>
        <v>0</v>
      </c>
      <c r="AM758" s="12">
        <f t="shared" si="142"/>
        <v>0</v>
      </c>
      <c r="AN758" s="12">
        <f t="shared" si="143"/>
        <v>0</v>
      </c>
      <c r="AO758" s="12">
        <v>32</v>
      </c>
      <c r="AP758" s="22">
        <f t="shared" si="133"/>
        <v>108.66141732283465</v>
      </c>
    </row>
    <row r="759" spans="1:42" x14ac:dyDescent="0.3">
      <c r="A759" s="6" t="s">
        <v>1104</v>
      </c>
      <c r="B759" s="19" t="s">
        <v>81</v>
      </c>
      <c r="C759" s="6" t="s">
        <v>1105</v>
      </c>
      <c r="D759" s="6" t="s">
        <v>28</v>
      </c>
      <c r="E759" s="6" t="s">
        <v>1106</v>
      </c>
      <c r="F759" s="6">
        <v>6.6</v>
      </c>
      <c r="G759" s="6">
        <v>32</v>
      </c>
      <c r="H759" s="6">
        <v>590</v>
      </c>
      <c r="I759" s="6" t="s">
        <v>95</v>
      </c>
      <c r="J759" s="6">
        <v>28526</v>
      </c>
      <c r="K759" s="19">
        <v>41803</v>
      </c>
      <c r="L759" s="7" t="s">
        <v>132</v>
      </c>
      <c r="M759" s="7" t="s">
        <v>133</v>
      </c>
      <c r="N759" s="7" t="s">
        <v>415</v>
      </c>
      <c r="O759" s="7">
        <v>123</v>
      </c>
      <c r="P759" s="19">
        <v>41831</v>
      </c>
      <c r="Q759" s="19">
        <v>41832</v>
      </c>
      <c r="R759" s="7" t="s">
        <v>1133</v>
      </c>
      <c r="S759" s="7">
        <v>0.17795275590551185</v>
      </c>
      <c r="T759" s="7">
        <v>5.87</v>
      </c>
      <c r="U759" s="7">
        <v>178</v>
      </c>
      <c r="V759" s="6">
        <v>28526</v>
      </c>
      <c r="W759" s="12">
        <f t="shared" si="134"/>
        <v>0</v>
      </c>
      <c r="X759" s="12">
        <v>32</v>
      </c>
      <c r="Y759" s="13">
        <v>123</v>
      </c>
      <c r="Z759" s="13">
        <v>5.87</v>
      </c>
      <c r="AA759" s="13">
        <v>178</v>
      </c>
      <c r="AB759" s="12">
        <v>590</v>
      </c>
      <c r="AC759" s="13">
        <f t="shared" si="132"/>
        <v>813732676</v>
      </c>
      <c r="AD759" s="12">
        <v>6.6</v>
      </c>
      <c r="AE759" s="12">
        <f t="shared" si="135"/>
        <v>1.8870696490323797</v>
      </c>
      <c r="AF759" s="12">
        <v>28526</v>
      </c>
      <c r="AG759" s="12">
        <f t="shared" si="136"/>
        <v>1</v>
      </c>
      <c r="AH759" s="12">
        <f t="shared" si="137"/>
        <v>0</v>
      </c>
      <c r="AI759" s="12">
        <f t="shared" si="138"/>
        <v>0</v>
      </c>
      <c r="AJ759" s="12">
        <f t="shared" si="139"/>
        <v>0</v>
      </c>
      <c r="AK759" s="12">
        <f t="shared" si="140"/>
        <v>0</v>
      </c>
      <c r="AL759" s="12">
        <f t="shared" si="141"/>
        <v>0</v>
      </c>
      <c r="AM759" s="12">
        <f t="shared" si="142"/>
        <v>0</v>
      </c>
      <c r="AN759" s="12">
        <f t="shared" si="143"/>
        <v>0</v>
      </c>
      <c r="AO759" s="12">
        <v>32</v>
      </c>
      <c r="AP759" s="22">
        <f t="shared" si="133"/>
        <v>177.95275590551185</v>
      </c>
    </row>
    <row r="760" spans="1:42" x14ac:dyDescent="0.3">
      <c r="A760" s="6" t="s">
        <v>1104</v>
      </c>
      <c r="B760" s="19" t="s">
        <v>83</v>
      </c>
      <c r="C760" s="6" t="s">
        <v>1105</v>
      </c>
      <c r="D760" s="6" t="s">
        <v>28</v>
      </c>
      <c r="E760" s="6" t="s">
        <v>1106</v>
      </c>
      <c r="F760" s="6">
        <v>6.6</v>
      </c>
      <c r="G760" s="6">
        <v>32</v>
      </c>
      <c r="H760" s="6">
        <v>590</v>
      </c>
      <c r="I760" s="6" t="s">
        <v>95</v>
      </c>
      <c r="J760" s="6">
        <v>28619</v>
      </c>
      <c r="K760" s="19">
        <v>41803</v>
      </c>
      <c r="L760" s="7" t="s">
        <v>132</v>
      </c>
      <c r="M760" s="7" t="s">
        <v>133</v>
      </c>
      <c r="N760" s="7" t="s">
        <v>415</v>
      </c>
      <c r="O760" s="7">
        <v>123</v>
      </c>
      <c r="P760" s="19">
        <v>41832</v>
      </c>
      <c r="Q760" s="19">
        <v>41833</v>
      </c>
      <c r="R760" s="7" t="s">
        <v>1134</v>
      </c>
      <c r="S760" s="7">
        <v>0.15748031496062992</v>
      </c>
      <c r="T760" s="7">
        <v>6.24</v>
      </c>
      <c r="U760" s="7">
        <v>158</v>
      </c>
      <c r="V760" s="6">
        <v>28619</v>
      </c>
      <c r="W760" s="12">
        <f t="shared" si="134"/>
        <v>0</v>
      </c>
      <c r="X760" s="12">
        <v>32</v>
      </c>
      <c r="Y760" s="13">
        <v>123</v>
      </c>
      <c r="Z760" s="13">
        <v>6.24</v>
      </c>
      <c r="AA760" s="13">
        <v>158</v>
      </c>
      <c r="AB760" s="12">
        <v>590</v>
      </c>
      <c r="AC760" s="13">
        <f t="shared" si="132"/>
        <v>819047161</v>
      </c>
      <c r="AD760" s="12">
        <v>6.6</v>
      </c>
      <c r="AE760" s="12">
        <f t="shared" si="135"/>
        <v>1.8870696490323797</v>
      </c>
      <c r="AF760" s="12">
        <v>28619</v>
      </c>
      <c r="AG760" s="12">
        <f t="shared" si="136"/>
        <v>1</v>
      </c>
      <c r="AH760" s="12">
        <f t="shared" si="137"/>
        <v>0</v>
      </c>
      <c r="AI760" s="12">
        <f t="shared" si="138"/>
        <v>0</v>
      </c>
      <c r="AJ760" s="12">
        <f t="shared" si="139"/>
        <v>0</v>
      </c>
      <c r="AK760" s="12">
        <f t="shared" si="140"/>
        <v>0</v>
      </c>
      <c r="AL760" s="12">
        <f t="shared" si="141"/>
        <v>0</v>
      </c>
      <c r="AM760" s="12">
        <f t="shared" si="142"/>
        <v>0</v>
      </c>
      <c r="AN760" s="12">
        <f t="shared" si="143"/>
        <v>0</v>
      </c>
      <c r="AO760" s="12">
        <v>32</v>
      </c>
      <c r="AP760" s="22">
        <f t="shared" si="133"/>
        <v>157.48031496062993</v>
      </c>
    </row>
    <row r="761" spans="1:42" x14ac:dyDescent="0.3">
      <c r="A761" s="6" t="s">
        <v>1135</v>
      </c>
      <c r="B761" s="19" t="s">
        <v>517</v>
      </c>
      <c r="C761" s="6" t="s">
        <v>1136</v>
      </c>
      <c r="D761" s="6" t="s">
        <v>28</v>
      </c>
      <c r="E761" s="6" t="s">
        <v>1137</v>
      </c>
      <c r="F761" s="6">
        <v>5.7</v>
      </c>
      <c r="G761" s="6">
        <v>15</v>
      </c>
      <c r="H761" s="6">
        <v>240</v>
      </c>
      <c r="I761" s="6" t="s">
        <v>95</v>
      </c>
      <c r="J761" s="6">
        <v>1964</v>
      </c>
      <c r="K761" s="19">
        <v>41866</v>
      </c>
      <c r="L761" s="7" t="s">
        <v>132</v>
      </c>
      <c r="M761" s="7" t="s">
        <v>32</v>
      </c>
      <c r="N761" s="7" t="s">
        <v>415</v>
      </c>
      <c r="O761" s="7">
        <v>105</v>
      </c>
      <c r="P761" s="19">
        <v>41864</v>
      </c>
      <c r="Q761" s="19">
        <v>41865</v>
      </c>
      <c r="R761" s="7" t="s">
        <v>1138</v>
      </c>
      <c r="S761" s="7">
        <v>0.15590551181102363</v>
      </c>
      <c r="T761" s="7">
        <v>5.0599999999999996</v>
      </c>
      <c r="U761" s="7">
        <v>258</v>
      </c>
      <c r="V761" s="6">
        <v>1964</v>
      </c>
      <c r="W761" s="12">
        <f t="shared" si="134"/>
        <v>0</v>
      </c>
      <c r="X761" s="12">
        <v>15</v>
      </c>
      <c r="Y761" s="13">
        <v>105</v>
      </c>
      <c r="Z761" s="13">
        <v>5.0599999999999996</v>
      </c>
      <c r="AA761" s="13">
        <v>258</v>
      </c>
      <c r="AB761" s="12">
        <v>240</v>
      </c>
      <c r="AC761" s="13">
        <f t="shared" si="132"/>
        <v>3857296</v>
      </c>
      <c r="AD761" s="12">
        <v>5.7</v>
      </c>
      <c r="AE761" s="12">
        <f t="shared" si="135"/>
        <v>1.7404661748405046</v>
      </c>
      <c r="AF761" s="12">
        <v>1964</v>
      </c>
      <c r="AG761" s="12">
        <f t="shared" si="136"/>
        <v>1</v>
      </c>
      <c r="AH761" s="12">
        <f t="shared" si="137"/>
        <v>0</v>
      </c>
      <c r="AI761" s="12">
        <f t="shared" si="138"/>
        <v>0</v>
      </c>
      <c r="AJ761" s="12">
        <f t="shared" si="139"/>
        <v>0</v>
      </c>
      <c r="AK761" s="12">
        <f t="shared" si="140"/>
        <v>0</v>
      </c>
      <c r="AL761" s="12">
        <f t="shared" si="141"/>
        <v>0</v>
      </c>
      <c r="AM761" s="12">
        <f t="shared" si="142"/>
        <v>0</v>
      </c>
      <c r="AN761" s="12">
        <f t="shared" si="143"/>
        <v>0</v>
      </c>
      <c r="AO761" s="12">
        <v>15</v>
      </c>
      <c r="AP761" s="22">
        <f t="shared" si="133"/>
        <v>155.90551181102364</v>
      </c>
    </row>
    <row r="762" spans="1:42" x14ac:dyDescent="0.3">
      <c r="A762" s="6" t="s">
        <v>1135</v>
      </c>
      <c r="B762" s="19" t="s">
        <v>519</v>
      </c>
      <c r="C762" s="6" t="s">
        <v>1136</v>
      </c>
      <c r="D762" s="6" t="s">
        <v>28</v>
      </c>
      <c r="E762" s="6" t="s">
        <v>1137</v>
      </c>
      <c r="F762" s="6">
        <v>5.6</v>
      </c>
      <c r="G762" s="6">
        <v>15</v>
      </c>
      <c r="H762" s="6">
        <v>240</v>
      </c>
      <c r="I762" s="6" t="s">
        <v>95</v>
      </c>
      <c r="J762" s="6">
        <v>1990</v>
      </c>
      <c r="K762" s="19">
        <v>41866</v>
      </c>
      <c r="L762" s="7" t="s">
        <v>132</v>
      </c>
      <c r="M762" s="7" t="s">
        <v>32</v>
      </c>
      <c r="N762" s="7" t="s">
        <v>415</v>
      </c>
      <c r="O762" s="7">
        <v>105</v>
      </c>
      <c r="P762" s="19">
        <v>41865</v>
      </c>
      <c r="Q762" s="19">
        <v>41866</v>
      </c>
      <c r="R762" s="7" t="s">
        <v>1139</v>
      </c>
      <c r="S762" s="7">
        <v>20.188976377952756</v>
      </c>
      <c r="T762" s="7">
        <v>5.72</v>
      </c>
      <c r="U762" s="7">
        <v>20000</v>
      </c>
      <c r="V762" s="6">
        <v>1990</v>
      </c>
      <c r="W762" s="12">
        <f t="shared" si="134"/>
        <v>0</v>
      </c>
      <c r="X762" s="12">
        <v>15</v>
      </c>
      <c r="Y762" s="13">
        <v>105</v>
      </c>
      <c r="Z762" s="13">
        <v>5.72</v>
      </c>
      <c r="AA762" s="13">
        <v>20000</v>
      </c>
      <c r="AB762" s="12">
        <v>240</v>
      </c>
      <c r="AC762" s="13">
        <f t="shared" si="132"/>
        <v>3960100</v>
      </c>
      <c r="AD762" s="12">
        <v>5.6</v>
      </c>
      <c r="AE762" s="12">
        <f t="shared" si="135"/>
        <v>1.7227665977411035</v>
      </c>
      <c r="AF762" s="12">
        <v>1990</v>
      </c>
      <c r="AG762" s="12">
        <f t="shared" si="136"/>
        <v>1</v>
      </c>
      <c r="AH762" s="12">
        <f t="shared" si="137"/>
        <v>0</v>
      </c>
      <c r="AI762" s="12">
        <f t="shared" si="138"/>
        <v>0</v>
      </c>
      <c r="AJ762" s="12">
        <f t="shared" si="139"/>
        <v>0</v>
      </c>
      <c r="AK762" s="12">
        <f t="shared" si="140"/>
        <v>0</v>
      </c>
      <c r="AL762" s="12">
        <f t="shared" si="141"/>
        <v>0</v>
      </c>
      <c r="AM762" s="12">
        <f t="shared" si="142"/>
        <v>0</v>
      </c>
      <c r="AN762" s="12">
        <f t="shared" si="143"/>
        <v>0</v>
      </c>
      <c r="AO762" s="12">
        <v>15</v>
      </c>
      <c r="AP762" s="22">
        <f t="shared" si="133"/>
        <v>20188.976377952757</v>
      </c>
    </row>
    <row r="763" spans="1:42" x14ac:dyDescent="0.3">
      <c r="A763" s="6" t="s">
        <v>1135</v>
      </c>
      <c r="B763" s="19" t="s">
        <v>521</v>
      </c>
      <c r="C763" s="6" t="s">
        <v>1136</v>
      </c>
      <c r="D763" s="6" t="s">
        <v>28</v>
      </c>
      <c r="E763" s="6" t="s">
        <v>1137</v>
      </c>
      <c r="F763" s="6">
        <v>5.7</v>
      </c>
      <c r="G763" s="6">
        <v>15</v>
      </c>
      <c r="H763" s="6">
        <v>240</v>
      </c>
      <c r="I763" s="6" t="s">
        <v>95</v>
      </c>
      <c r="J763" s="6">
        <v>2150</v>
      </c>
      <c r="K763" s="19">
        <v>41866</v>
      </c>
      <c r="L763" s="7" t="s">
        <v>132</v>
      </c>
      <c r="M763" s="7" t="s">
        <v>32</v>
      </c>
      <c r="N763" s="7" t="s">
        <v>415</v>
      </c>
      <c r="O763" s="7">
        <v>105</v>
      </c>
      <c r="P763" s="19">
        <v>41866</v>
      </c>
      <c r="Q763" s="19">
        <v>41867</v>
      </c>
      <c r="R763" s="7" t="s">
        <v>1140</v>
      </c>
      <c r="S763" s="7">
        <v>23.826771653543311</v>
      </c>
      <c r="T763" s="7">
        <v>5.7</v>
      </c>
      <c r="U763" s="7">
        <v>18000</v>
      </c>
      <c r="V763" s="6">
        <v>2150</v>
      </c>
      <c r="W763" s="12">
        <f t="shared" si="134"/>
        <v>0</v>
      </c>
      <c r="X763" s="12">
        <v>15</v>
      </c>
      <c r="Y763" s="13">
        <v>105</v>
      </c>
      <c r="Z763" s="13">
        <v>5.7</v>
      </c>
      <c r="AA763" s="13">
        <v>18000</v>
      </c>
      <c r="AB763" s="12">
        <v>240</v>
      </c>
      <c r="AC763" s="13">
        <f t="shared" si="132"/>
        <v>4622500</v>
      </c>
      <c r="AD763" s="12">
        <v>5.7</v>
      </c>
      <c r="AE763" s="12">
        <f t="shared" si="135"/>
        <v>1.7404661748405046</v>
      </c>
      <c r="AF763" s="12">
        <v>2150</v>
      </c>
      <c r="AG763" s="12">
        <f t="shared" si="136"/>
        <v>1</v>
      </c>
      <c r="AH763" s="12">
        <f t="shared" si="137"/>
        <v>0</v>
      </c>
      <c r="AI763" s="12">
        <f t="shared" si="138"/>
        <v>0</v>
      </c>
      <c r="AJ763" s="12">
        <f t="shared" si="139"/>
        <v>0</v>
      </c>
      <c r="AK763" s="12">
        <f t="shared" si="140"/>
        <v>0</v>
      </c>
      <c r="AL763" s="12">
        <f t="shared" si="141"/>
        <v>0</v>
      </c>
      <c r="AM763" s="12">
        <f t="shared" si="142"/>
        <v>0</v>
      </c>
      <c r="AN763" s="12">
        <f t="shared" si="143"/>
        <v>0</v>
      </c>
      <c r="AO763" s="12">
        <v>15</v>
      </c>
      <c r="AP763" s="22">
        <f t="shared" si="133"/>
        <v>23826.77165354331</v>
      </c>
    </row>
    <row r="764" spans="1:42" x14ac:dyDescent="0.3">
      <c r="A764" s="6" t="s">
        <v>1135</v>
      </c>
      <c r="B764" s="19" t="s">
        <v>523</v>
      </c>
      <c r="C764" s="6" t="s">
        <v>1136</v>
      </c>
      <c r="D764" s="6" t="s">
        <v>28</v>
      </c>
      <c r="E764" s="6" t="s">
        <v>1137</v>
      </c>
      <c r="F764" s="6">
        <v>5.7</v>
      </c>
      <c r="G764" s="6">
        <v>15</v>
      </c>
      <c r="H764" s="6">
        <v>240</v>
      </c>
      <c r="I764" s="6" t="s">
        <v>95</v>
      </c>
      <c r="J764" s="6">
        <v>2485</v>
      </c>
      <c r="K764" s="19">
        <v>41866</v>
      </c>
      <c r="L764" s="7" t="s">
        <v>132</v>
      </c>
      <c r="M764" s="7" t="s">
        <v>32</v>
      </c>
      <c r="N764" s="7" t="s">
        <v>415</v>
      </c>
      <c r="O764" s="7">
        <v>105</v>
      </c>
      <c r="P764" s="19">
        <v>41867</v>
      </c>
      <c r="Q764" s="19">
        <v>41868</v>
      </c>
      <c r="R764" s="7" t="s">
        <v>1141</v>
      </c>
      <c r="S764" s="7">
        <v>23.222047244094487</v>
      </c>
      <c r="T764" s="7">
        <v>5.67</v>
      </c>
      <c r="U764" s="7">
        <v>18000</v>
      </c>
      <c r="V764" s="6">
        <v>2485</v>
      </c>
      <c r="W764" s="12">
        <f t="shared" si="134"/>
        <v>0</v>
      </c>
      <c r="X764" s="12">
        <v>15</v>
      </c>
      <c r="Y764" s="13">
        <v>105</v>
      </c>
      <c r="Z764" s="13">
        <v>5.67</v>
      </c>
      <c r="AA764" s="13">
        <v>18000</v>
      </c>
      <c r="AB764" s="12">
        <v>240</v>
      </c>
      <c r="AC764" s="13">
        <f t="shared" si="132"/>
        <v>6175225</v>
      </c>
      <c r="AD764" s="12">
        <v>5.7</v>
      </c>
      <c r="AE764" s="12">
        <f t="shared" si="135"/>
        <v>1.7404661748405046</v>
      </c>
      <c r="AF764" s="12">
        <v>2485</v>
      </c>
      <c r="AG764" s="12">
        <f t="shared" si="136"/>
        <v>1</v>
      </c>
      <c r="AH764" s="12">
        <f t="shared" si="137"/>
        <v>0</v>
      </c>
      <c r="AI764" s="12">
        <f t="shared" si="138"/>
        <v>0</v>
      </c>
      <c r="AJ764" s="12">
        <f t="shared" si="139"/>
        <v>0</v>
      </c>
      <c r="AK764" s="12">
        <f t="shared" si="140"/>
        <v>0</v>
      </c>
      <c r="AL764" s="12">
        <f t="shared" si="141"/>
        <v>0</v>
      </c>
      <c r="AM764" s="12">
        <f t="shared" si="142"/>
        <v>0</v>
      </c>
      <c r="AN764" s="12">
        <f t="shared" si="143"/>
        <v>0</v>
      </c>
      <c r="AO764" s="12">
        <v>15</v>
      </c>
      <c r="AP764" s="22">
        <f t="shared" si="133"/>
        <v>23222.047244094487</v>
      </c>
    </row>
    <row r="765" spans="1:42" x14ac:dyDescent="0.3">
      <c r="A765" s="6" t="s">
        <v>1135</v>
      </c>
      <c r="B765" s="19" t="s">
        <v>525</v>
      </c>
      <c r="C765" s="6" t="s">
        <v>1136</v>
      </c>
      <c r="D765" s="6" t="s">
        <v>28</v>
      </c>
      <c r="E765" s="6" t="s">
        <v>1137</v>
      </c>
      <c r="F765" s="6">
        <v>5.7</v>
      </c>
      <c r="G765" s="6">
        <v>15</v>
      </c>
      <c r="H765" s="6">
        <v>240</v>
      </c>
      <c r="I765" s="6" t="s">
        <v>95</v>
      </c>
      <c r="J765" s="6">
        <v>2846</v>
      </c>
      <c r="K765" s="19">
        <v>41866</v>
      </c>
      <c r="L765" s="7" t="s">
        <v>132</v>
      </c>
      <c r="M765" s="7" t="s">
        <v>32</v>
      </c>
      <c r="N765" s="7" t="s">
        <v>415</v>
      </c>
      <c r="O765" s="7">
        <v>105</v>
      </c>
      <c r="P765" s="19">
        <v>41868</v>
      </c>
      <c r="Q765" s="19">
        <v>41869</v>
      </c>
      <c r="R765" s="7" t="s">
        <v>1142</v>
      </c>
      <c r="S765" s="7">
        <v>13.275590551181102</v>
      </c>
      <c r="T765" s="7">
        <v>5.29</v>
      </c>
      <c r="U765" s="7">
        <v>17000</v>
      </c>
      <c r="V765" s="6">
        <v>2846</v>
      </c>
      <c r="W765" s="12">
        <f t="shared" si="134"/>
        <v>0</v>
      </c>
      <c r="X765" s="12">
        <v>15</v>
      </c>
      <c r="Y765" s="13">
        <v>105</v>
      </c>
      <c r="Z765" s="13">
        <v>5.29</v>
      </c>
      <c r="AA765" s="13">
        <v>17000</v>
      </c>
      <c r="AB765" s="12">
        <v>240</v>
      </c>
      <c r="AC765" s="13">
        <f t="shared" si="132"/>
        <v>8099716</v>
      </c>
      <c r="AD765" s="12">
        <v>5.7</v>
      </c>
      <c r="AE765" s="12">
        <f t="shared" si="135"/>
        <v>1.7404661748405046</v>
      </c>
      <c r="AF765" s="12">
        <v>2846</v>
      </c>
      <c r="AG765" s="12">
        <f t="shared" si="136"/>
        <v>1</v>
      </c>
      <c r="AH765" s="12">
        <f t="shared" si="137"/>
        <v>0</v>
      </c>
      <c r="AI765" s="12">
        <f t="shared" si="138"/>
        <v>0</v>
      </c>
      <c r="AJ765" s="12">
        <f t="shared" si="139"/>
        <v>0</v>
      </c>
      <c r="AK765" s="12">
        <f t="shared" si="140"/>
        <v>0</v>
      </c>
      <c r="AL765" s="12">
        <f t="shared" si="141"/>
        <v>0</v>
      </c>
      <c r="AM765" s="12">
        <f t="shared" si="142"/>
        <v>0</v>
      </c>
      <c r="AN765" s="12">
        <f t="shared" si="143"/>
        <v>0</v>
      </c>
      <c r="AO765" s="12">
        <v>15</v>
      </c>
      <c r="AP765" s="22">
        <f t="shared" si="133"/>
        <v>13275.590551181102</v>
      </c>
    </row>
    <row r="766" spans="1:42" x14ac:dyDescent="0.3">
      <c r="A766" s="6" t="s">
        <v>1135</v>
      </c>
      <c r="B766" s="19" t="s">
        <v>527</v>
      </c>
      <c r="C766" s="6" t="s">
        <v>1136</v>
      </c>
      <c r="D766" s="6" t="s">
        <v>28</v>
      </c>
      <c r="E766" s="6" t="s">
        <v>1137</v>
      </c>
      <c r="F766" s="6">
        <v>5.8</v>
      </c>
      <c r="G766" s="6">
        <v>15</v>
      </c>
      <c r="H766" s="6">
        <v>240</v>
      </c>
      <c r="I766" s="6" t="s">
        <v>95</v>
      </c>
      <c r="J766" s="6">
        <v>3172</v>
      </c>
      <c r="K766" s="19">
        <v>41866</v>
      </c>
      <c r="L766" s="7" t="s">
        <v>132</v>
      </c>
      <c r="M766" s="7" t="s">
        <v>32</v>
      </c>
      <c r="N766" s="7" t="s">
        <v>415</v>
      </c>
      <c r="O766" s="7">
        <v>105</v>
      </c>
      <c r="P766" s="19">
        <v>41869</v>
      </c>
      <c r="Q766" s="19">
        <v>41870</v>
      </c>
      <c r="R766" s="7" t="s">
        <v>1143</v>
      </c>
      <c r="S766" s="7">
        <v>14.014173228346456</v>
      </c>
      <c r="T766" s="7">
        <v>5.56</v>
      </c>
      <c r="U766" s="7">
        <v>17000</v>
      </c>
      <c r="V766" s="6">
        <v>3172</v>
      </c>
      <c r="W766" s="12">
        <f t="shared" si="134"/>
        <v>0</v>
      </c>
      <c r="X766" s="12">
        <v>15</v>
      </c>
      <c r="Y766" s="13">
        <v>105</v>
      </c>
      <c r="Z766" s="13">
        <v>5.56</v>
      </c>
      <c r="AA766" s="13">
        <v>17000</v>
      </c>
      <c r="AB766" s="12">
        <v>240</v>
      </c>
      <c r="AC766" s="13">
        <f t="shared" si="132"/>
        <v>10061584</v>
      </c>
      <c r="AD766" s="12">
        <v>5.8</v>
      </c>
      <c r="AE766" s="12">
        <f t="shared" si="135"/>
        <v>1.7578579175523736</v>
      </c>
      <c r="AF766" s="12">
        <v>3172</v>
      </c>
      <c r="AG766" s="12">
        <f t="shared" si="136"/>
        <v>1</v>
      </c>
      <c r="AH766" s="12">
        <f t="shared" si="137"/>
        <v>0</v>
      </c>
      <c r="AI766" s="12">
        <f t="shared" si="138"/>
        <v>0</v>
      </c>
      <c r="AJ766" s="12">
        <f t="shared" si="139"/>
        <v>0</v>
      </c>
      <c r="AK766" s="12">
        <f t="shared" si="140"/>
        <v>0</v>
      </c>
      <c r="AL766" s="12">
        <f t="shared" si="141"/>
        <v>0</v>
      </c>
      <c r="AM766" s="12">
        <f t="shared" si="142"/>
        <v>0</v>
      </c>
      <c r="AN766" s="12">
        <f t="shared" si="143"/>
        <v>0</v>
      </c>
      <c r="AO766" s="12">
        <v>15</v>
      </c>
      <c r="AP766" s="22">
        <f t="shared" si="133"/>
        <v>14014.173228346455</v>
      </c>
    </row>
    <row r="767" spans="1:42" x14ac:dyDescent="0.3">
      <c r="A767" s="6" t="s">
        <v>1135</v>
      </c>
      <c r="B767" s="19" t="s">
        <v>529</v>
      </c>
      <c r="C767" s="6" t="s">
        <v>1136</v>
      </c>
      <c r="D767" s="6" t="s">
        <v>28</v>
      </c>
      <c r="E767" s="6" t="s">
        <v>1137</v>
      </c>
      <c r="F767" s="6">
        <v>5.8</v>
      </c>
      <c r="G767" s="6">
        <v>15</v>
      </c>
      <c r="H767" s="6">
        <v>240</v>
      </c>
      <c r="I767" s="6" t="s">
        <v>95</v>
      </c>
      <c r="J767" s="6">
        <v>3421</v>
      </c>
      <c r="K767" s="19">
        <v>41866</v>
      </c>
      <c r="L767" s="7" t="s">
        <v>132</v>
      </c>
      <c r="M767" s="7" t="s">
        <v>32</v>
      </c>
      <c r="N767" s="7" t="s">
        <v>415</v>
      </c>
      <c r="O767" s="7">
        <v>105</v>
      </c>
      <c r="P767" s="19">
        <v>41870</v>
      </c>
      <c r="Q767" s="19">
        <v>41871</v>
      </c>
      <c r="R767" s="7" t="s">
        <v>1144</v>
      </c>
      <c r="S767" s="7">
        <v>13.338582677165356</v>
      </c>
      <c r="T767" s="7">
        <v>5.28</v>
      </c>
      <c r="U767" s="7">
        <v>18000</v>
      </c>
      <c r="V767" s="6">
        <v>3421</v>
      </c>
      <c r="W767" s="12">
        <f t="shared" si="134"/>
        <v>0</v>
      </c>
      <c r="X767" s="12">
        <v>15</v>
      </c>
      <c r="Y767" s="13">
        <v>105</v>
      </c>
      <c r="Z767" s="13">
        <v>5.28</v>
      </c>
      <c r="AA767" s="13">
        <v>18000</v>
      </c>
      <c r="AB767" s="12">
        <v>240</v>
      </c>
      <c r="AC767" s="13">
        <f t="shared" si="132"/>
        <v>11703241</v>
      </c>
      <c r="AD767" s="12">
        <v>5.8</v>
      </c>
      <c r="AE767" s="12">
        <f t="shared" si="135"/>
        <v>1.7578579175523736</v>
      </c>
      <c r="AF767" s="12">
        <v>3421</v>
      </c>
      <c r="AG767" s="12">
        <f t="shared" si="136"/>
        <v>1</v>
      </c>
      <c r="AH767" s="12">
        <f t="shared" si="137"/>
        <v>0</v>
      </c>
      <c r="AI767" s="12">
        <f t="shared" si="138"/>
        <v>0</v>
      </c>
      <c r="AJ767" s="12">
        <f t="shared" si="139"/>
        <v>0</v>
      </c>
      <c r="AK767" s="12">
        <f t="shared" si="140"/>
        <v>0</v>
      </c>
      <c r="AL767" s="12">
        <f t="shared" si="141"/>
        <v>0</v>
      </c>
      <c r="AM767" s="12">
        <f t="shared" si="142"/>
        <v>0</v>
      </c>
      <c r="AN767" s="12">
        <f t="shared" si="143"/>
        <v>0</v>
      </c>
      <c r="AO767" s="12">
        <v>15</v>
      </c>
      <c r="AP767" s="22">
        <f t="shared" si="133"/>
        <v>13338.582677165356</v>
      </c>
    </row>
    <row r="768" spans="1:42" x14ac:dyDescent="0.3">
      <c r="A768" s="6" t="s">
        <v>1135</v>
      </c>
      <c r="B768" s="19" t="s">
        <v>412</v>
      </c>
      <c r="C768" s="6" t="s">
        <v>1136</v>
      </c>
      <c r="D768" s="6" t="s">
        <v>28</v>
      </c>
      <c r="E768" s="6" t="s">
        <v>1137</v>
      </c>
      <c r="F768" s="6">
        <v>5.8</v>
      </c>
      <c r="G768" s="6">
        <v>15</v>
      </c>
      <c r="H768" s="6">
        <v>240</v>
      </c>
      <c r="I768" s="6" t="s">
        <v>95</v>
      </c>
      <c r="J768" s="6">
        <v>3656</v>
      </c>
      <c r="K768" s="19">
        <v>41866</v>
      </c>
      <c r="L768" s="7" t="s">
        <v>132</v>
      </c>
      <c r="M768" s="7" t="s">
        <v>32</v>
      </c>
      <c r="N768" s="7" t="s">
        <v>415</v>
      </c>
      <c r="O768" s="7">
        <v>105</v>
      </c>
      <c r="P768" s="19">
        <v>41871</v>
      </c>
      <c r="Q768" s="19">
        <v>41872</v>
      </c>
      <c r="R768" s="7" t="s">
        <v>1145</v>
      </c>
      <c r="S768" s="7">
        <v>9.4803149606299222</v>
      </c>
      <c r="T768" s="7">
        <v>5.64</v>
      </c>
      <c r="U768" s="7">
        <v>12000</v>
      </c>
      <c r="V768" s="6">
        <v>3656</v>
      </c>
      <c r="W768" s="12">
        <f t="shared" si="134"/>
        <v>0</v>
      </c>
      <c r="X768" s="12">
        <v>15</v>
      </c>
      <c r="Y768" s="13">
        <v>105</v>
      </c>
      <c r="Z768" s="13">
        <v>5.64</v>
      </c>
      <c r="AA768" s="13">
        <v>12000</v>
      </c>
      <c r="AB768" s="12">
        <v>240</v>
      </c>
      <c r="AC768" s="13">
        <f t="shared" si="132"/>
        <v>13366336</v>
      </c>
      <c r="AD768" s="12">
        <v>5.8</v>
      </c>
      <c r="AE768" s="12">
        <f t="shared" si="135"/>
        <v>1.7578579175523736</v>
      </c>
      <c r="AF768" s="12">
        <v>3656</v>
      </c>
      <c r="AG768" s="12">
        <f t="shared" si="136"/>
        <v>1</v>
      </c>
      <c r="AH768" s="12">
        <f t="shared" si="137"/>
        <v>0</v>
      </c>
      <c r="AI768" s="12">
        <f t="shared" si="138"/>
        <v>0</v>
      </c>
      <c r="AJ768" s="12">
        <f t="shared" si="139"/>
        <v>0</v>
      </c>
      <c r="AK768" s="12">
        <f t="shared" si="140"/>
        <v>0</v>
      </c>
      <c r="AL768" s="12">
        <f t="shared" si="141"/>
        <v>0</v>
      </c>
      <c r="AM768" s="12">
        <f t="shared" si="142"/>
        <v>0</v>
      </c>
      <c r="AN768" s="12">
        <f t="shared" si="143"/>
        <v>0</v>
      </c>
      <c r="AO768" s="12">
        <v>15</v>
      </c>
      <c r="AP768" s="22">
        <f t="shared" si="133"/>
        <v>9480.314960629923</v>
      </c>
    </row>
    <row r="769" spans="1:42" x14ac:dyDescent="0.3">
      <c r="A769" s="6" t="s">
        <v>1135</v>
      </c>
      <c r="B769" s="19" t="s">
        <v>345</v>
      </c>
      <c r="C769" s="6" t="s">
        <v>1136</v>
      </c>
      <c r="D769" s="6" t="s">
        <v>28</v>
      </c>
      <c r="E769" s="6" t="s">
        <v>1137</v>
      </c>
      <c r="F769" s="6">
        <v>5.8</v>
      </c>
      <c r="G769" s="6">
        <v>15</v>
      </c>
      <c r="H769" s="6">
        <v>240</v>
      </c>
      <c r="I769" s="6" t="s">
        <v>95</v>
      </c>
      <c r="J769" s="6">
        <v>3852</v>
      </c>
      <c r="K769" s="19">
        <v>41866</v>
      </c>
      <c r="L769" s="7" t="s">
        <v>132</v>
      </c>
      <c r="M769" s="7" t="s">
        <v>32</v>
      </c>
      <c r="N769" s="7" t="s">
        <v>415</v>
      </c>
      <c r="O769" s="7">
        <v>105</v>
      </c>
      <c r="P769" s="19">
        <v>41872</v>
      </c>
      <c r="Q769" s="19">
        <v>41873</v>
      </c>
      <c r="R769" s="7" t="s">
        <v>1146</v>
      </c>
      <c r="S769" s="7">
        <v>4.7102362204724422</v>
      </c>
      <c r="T769" s="7">
        <v>5.59</v>
      </c>
      <c r="U769" s="7">
        <v>5604</v>
      </c>
      <c r="V769" s="6">
        <v>3852</v>
      </c>
      <c r="W769" s="12">
        <f t="shared" si="134"/>
        <v>0</v>
      </c>
      <c r="X769" s="12">
        <v>15</v>
      </c>
      <c r="Y769" s="13">
        <v>105</v>
      </c>
      <c r="Z769" s="13">
        <v>5.59</v>
      </c>
      <c r="AA769" s="13">
        <v>5604</v>
      </c>
      <c r="AB769" s="12">
        <v>240</v>
      </c>
      <c r="AC769" s="13">
        <f t="shared" si="132"/>
        <v>14837904</v>
      </c>
      <c r="AD769" s="12">
        <v>5.8</v>
      </c>
      <c r="AE769" s="12">
        <f t="shared" si="135"/>
        <v>1.7578579175523736</v>
      </c>
      <c r="AF769" s="12">
        <v>3852</v>
      </c>
      <c r="AG769" s="12">
        <f t="shared" si="136"/>
        <v>1</v>
      </c>
      <c r="AH769" s="12">
        <f t="shared" si="137"/>
        <v>0</v>
      </c>
      <c r="AI769" s="12">
        <f t="shared" si="138"/>
        <v>0</v>
      </c>
      <c r="AJ769" s="12">
        <f t="shared" si="139"/>
        <v>0</v>
      </c>
      <c r="AK769" s="12">
        <f t="shared" si="140"/>
        <v>0</v>
      </c>
      <c r="AL769" s="12">
        <f t="shared" si="141"/>
        <v>0</v>
      </c>
      <c r="AM769" s="12">
        <f t="shared" si="142"/>
        <v>0</v>
      </c>
      <c r="AN769" s="12">
        <f t="shared" si="143"/>
        <v>0</v>
      </c>
      <c r="AO769" s="12">
        <v>15</v>
      </c>
      <c r="AP769" s="22">
        <f t="shared" si="133"/>
        <v>4710.2362204724423</v>
      </c>
    </row>
    <row r="770" spans="1:42" x14ac:dyDescent="0.3">
      <c r="A770" s="6" t="s">
        <v>1135</v>
      </c>
      <c r="B770" s="19" t="s">
        <v>348</v>
      </c>
      <c r="C770" s="6" t="s">
        <v>1136</v>
      </c>
      <c r="D770" s="6" t="s">
        <v>28</v>
      </c>
      <c r="E770" s="6" t="s">
        <v>1137</v>
      </c>
      <c r="F770" s="6">
        <v>5.8</v>
      </c>
      <c r="G770" s="6">
        <v>15</v>
      </c>
      <c r="H770" s="6">
        <v>240</v>
      </c>
      <c r="I770" s="6" t="s">
        <v>95</v>
      </c>
      <c r="J770" s="6">
        <v>4001</v>
      </c>
      <c r="K770" s="19">
        <v>41866</v>
      </c>
      <c r="L770" s="7" t="s">
        <v>132</v>
      </c>
      <c r="M770" s="7" t="s">
        <v>32</v>
      </c>
      <c r="N770" s="7" t="s">
        <v>415</v>
      </c>
      <c r="O770" s="7">
        <v>105</v>
      </c>
      <c r="P770" s="19">
        <v>41873</v>
      </c>
      <c r="Q770" s="19">
        <v>41874</v>
      </c>
      <c r="R770" s="7" t="s">
        <v>1147</v>
      </c>
      <c r="S770" s="7">
        <v>6.9181102362204729</v>
      </c>
      <c r="T770" s="7">
        <v>5.64</v>
      </c>
      <c r="U770" s="7">
        <v>5569</v>
      </c>
      <c r="V770" s="6">
        <v>4001</v>
      </c>
      <c r="W770" s="12">
        <f t="shared" si="134"/>
        <v>0</v>
      </c>
      <c r="X770" s="12">
        <v>15</v>
      </c>
      <c r="Y770" s="13">
        <v>105</v>
      </c>
      <c r="Z770" s="13">
        <v>5.64</v>
      </c>
      <c r="AA770" s="13">
        <v>5569</v>
      </c>
      <c r="AB770" s="12">
        <v>240</v>
      </c>
      <c r="AC770" s="13">
        <f t="shared" ref="AC770:AC833" si="144">V770^2</f>
        <v>16008001</v>
      </c>
      <c r="AD770" s="12">
        <v>5.8</v>
      </c>
      <c r="AE770" s="12">
        <f t="shared" si="135"/>
        <v>1.7578579175523736</v>
      </c>
      <c r="AF770" s="12">
        <v>4001</v>
      </c>
      <c r="AG770" s="12">
        <f t="shared" si="136"/>
        <v>1</v>
      </c>
      <c r="AH770" s="12">
        <f t="shared" si="137"/>
        <v>0</v>
      </c>
      <c r="AI770" s="12">
        <f t="shared" si="138"/>
        <v>0</v>
      </c>
      <c r="AJ770" s="12">
        <f t="shared" si="139"/>
        <v>0</v>
      </c>
      <c r="AK770" s="12">
        <f t="shared" si="140"/>
        <v>0</v>
      </c>
      <c r="AL770" s="12">
        <f t="shared" si="141"/>
        <v>0</v>
      </c>
      <c r="AM770" s="12">
        <f t="shared" si="142"/>
        <v>0</v>
      </c>
      <c r="AN770" s="12">
        <f t="shared" si="143"/>
        <v>0</v>
      </c>
      <c r="AO770" s="12">
        <v>15</v>
      </c>
      <c r="AP770" s="22">
        <f t="shared" ref="AP770:AP833" si="145">S770*1000</f>
        <v>6918.1102362204729</v>
      </c>
    </row>
    <row r="771" spans="1:42" x14ac:dyDescent="0.3">
      <c r="A771" s="6" t="s">
        <v>1135</v>
      </c>
      <c r="B771" s="19" t="s">
        <v>350</v>
      </c>
      <c r="C771" s="6" t="s">
        <v>1136</v>
      </c>
      <c r="D771" s="6" t="s">
        <v>28</v>
      </c>
      <c r="E771" s="6" t="s">
        <v>1137</v>
      </c>
      <c r="F771" s="6">
        <v>5.9</v>
      </c>
      <c r="G771" s="6">
        <v>15</v>
      </c>
      <c r="H771" s="6">
        <v>240</v>
      </c>
      <c r="I771" s="6" t="s">
        <v>95</v>
      </c>
      <c r="J771" s="6">
        <v>4163</v>
      </c>
      <c r="K771" s="19">
        <v>41866</v>
      </c>
      <c r="L771" s="7" t="s">
        <v>132</v>
      </c>
      <c r="M771" s="7" t="s">
        <v>32</v>
      </c>
      <c r="N771" s="7" t="s">
        <v>415</v>
      </c>
      <c r="O771" s="7">
        <v>105</v>
      </c>
      <c r="P771" s="19">
        <v>41874</v>
      </c>
      <c r="Q771" s="19">
        <v>41875</v>
      </c>
      <c r="R771" s="7" t="s">
        <v>1148</v>
      </c>
      <c r="S771" s="7">
        <v>6.5952755905511822</v>
      </c>
      <c r="T771" s="7">
        <v>5.59</v>
      </c>
      <c r="U771" s="7">
        <v>5617</v>
      </c>
      <c r="V771" s="6">
        <v>4163</v>
      </c>
      <c r="W771" s="12">
        <f t="shared" ref="W771:W834" si="146">IF(I771="Yes",1,0)</f>
        <v>0</v>
      </c>
      <c r="X771" s="12">
        <v>15</v>
      </c>
      <c r="Y771" s="13">
        <v>105</v>
      </c>
      <c r="Z771" s="13">
        <v>5.59</v>
      </c>
      <c r="AA771" s="13">
        <v>5617</v>
      </c>
      <c r="AB771" s="12">
        <v>240</v>
      </c>
      <c r="AC771" s="13">
        <f t="shared" si="144"/>
        <v>17330569</v>
      </c>
      <c r="AD771" s="12">
        <v>5.9</v>
      </c>
      <c r="AE771" s="12">
        <f t="shared" ref="AE771:AE834" si="147">LN(AD771)</f>
        <v>1.7749523509116738</v>
      </c>
      <c r="AF771" s="12">
        <v>4163</v>
      </c>
      <c r="AG771" s="12">
        <f t="shared" ref="AG771:AG834" si="148">IF(L771="action",1,0)</f>
        <v>1</v>
      </c>
      <c r="AH771" s="12">
        <f t="shared" ref="AH771:AH834" si="149">IF(L771="animation",1,0)</f>
        <v>0</v>
      </c>
      <c r="AI771" s="12">
        <f t="shared" ref="AI771:AI834" si="150">IF(L771="children",1,0)</f>
        <v>0</v>
      </c>
      <c r="AJ771" s="12">
        <f t="shared" ref="AJ771:AJ834" si="151">IF(L771="comedy",1,0)</f>
        <v>0</v>
      </c>
      <c r="AK771" s="12">
        <f t="shared" ref="AK771:AK834" si="152">IF(L771="drama",1,0)</f>
        <v>0</v>
      </c>
      <c r="AL771" s="12">
        <f t="shared" ref="AL771:AL834" si="153">IF(L771="fantasy",1,0)</f>
        <v>0</v>
      </c>
      <c r="AM771" s="12">
        <f t="shared" ref="AM771:AM834" si="154">IF(L771="romance",1,0)</f>
        <v>0</v>
      </c>
      <c r="AN771" s="12">
        <f t="shared" ref="AN771:AN834" si="155">IF(L771="suspense",1,0)</f>
        <v>0</v>
      </c>
      <c r="AO771" s="12">
        <v>15</v>
      </c>
      <c r="AP771" s="22">
        <f t="shared" si="145"/>
        <v>6595.2755905511822</v>
      </c>
    </row>
    <row r="772" spans="1:42" x14ac:dyDescent="0.3">
      <c r="A772" s="6" t="s">
        <v>1135</v>
      </c>
      <c r="B772" s="19" t="s">
        <v>352</v>
      </c>
      <c r="C772" s="6" t="s">
        <v>1136</v>
      </c>
      <c r="D772" s="6" t="s">
        <v>28</v>
      </c>
      <c r="E772" s="6" t="s">
        <v>1137</v>
      </c>
      <c r="F772" s="6">
        <v>5.9</v>
      </c>
      <c r="G772" s="6">
        <v>15</v>
      </c>
      <c r="H772" s="6">
        <v>240</v>
      </c>
      <c r="I772" s="6" t="s">
        <v>95</v>
      </c>
      <c r="J772" s="6">
        <v>4362</v>
      </c>
      <c r="K772" s="19">
        <v>41866</v>
      </c>
      <c r="L772" s="7" t="s">
        <v>132</v>
      </c>
      <c r="M772" s="7" t="s">
        <v>32</v>
      </c>
      <c r="N772" s="7" t="s">
        <v>415</v>
      </c>
      <c r="O772" s="7">
        <v>105</v>
      </c>
      <c r="P772" s="19">
        <v>41875</v>
      </c>
      <c r="Q772" s="19">
        <v>41876</v>
      </c>
      <c r="R772" s="7" t="s">
        <v>1149</v>
      </c>
      <c r="S772" s="7">
        <v>3.8393700787401581</v>
      </c>
      <c r="T772" s="7">
        <v>5.57</v>
      </c>
      <c r="U772" s="7">
        <v>5737</v>
      </c>
      <c r="V772" s="6">
        <v>4362</v>
      </c>
      <c r="W772" s="12">
        <f t="shared" si="146"/>
        <v>0</v>
      </c>
      <c r="X772" s="12">
        <v>15</v>
      </c>
      <c r="Y772" s="13">
        <v>105</v>
      </c>
      <c r="Z772" s="13">
        <v>5.57</v>
      </c>
      <c r="AA772" s="13">
        <v>5737</v>
      </c>
      <c r="AB772" s="12">
        <v>240</v>
      </c>
      <c r="AC772" s="13">
        <f t="shared" si="144"/>
        <v>19027044</v>
      </c>
      <c r="AD772" s="12">
        <v>5.9</v>
      </c>
      <c r="AE772" s="12">
        <f t="shared" si="147"/>
        <v>1.7749523509116738</v>
      </c>
      <c r="AF772" s="12">
        <v>4362</v>
      </c>
      <c r="AG772" s="12">
        <f t="shared" si="148"/>
        <v>1</v>
      </c>
      <c r="AH772" s="12">
        <f t="shared" si="149"/>
        <v>0</v>
      </c>
      <c r="AI772" s="12">
        <f t="shared" si="150"/>
        <v>0</v>
      </c>
      <c r="AJ772" s="12">
        <f t="shared" si="151"/>
        <v>0</v>
      </c>
      <c r="AK772" s="12">
        <f t="shared" si="152"/>
        <v>0</v>
      </c>
      <c r="AL772" s="12">
        <f t="shared" si="153"/>
        <v>0</v>
      </c>
      <c r="AM772" s="12">
        <f t="shared" si="154"/>
        <v>0</v>
      </c>
      <c r="AN772" s="12">
        <f t="shared" si="155"/>
        <v>0</v>
      </c>
      <c r="AO772" s="12">
        <v>15</v>
      </c>
      <c r="AP772" s="22">
        <f t="shared" si="145"/>
        <v>3839.3700787401581</v>
      </c>
    </row>
    <row r="773" spans="1:42" x14ac:dyDescent="0.3">
      <c r="A773" s="6" t="s">
        <v>1135</v>
      </c>
      <c r="B773" s="19" t="s">
        <v>354</v>
      </c>
      <c r="C773" s="6" t="s">
        <v>1136</v>
      </c>
      <c r="D773" s="6" t="s">
        <v>28</v>
      </c>
      <c r="E773" s="6" t="s">
        <v>1137</v>
      </c>
      <c r="F773" s="6">
        <v>5.9</v>
      </c>
      <c r="G773" s="6">
        <v>15</v>
      </c>
      <c r="H773" s="6">
        <v>240</v>
      </c>
      <c r="I773" s="6" t="s">
        <v>95</v>
      </c>
      <c r="J773" s="6">
        <v>4558</v>
      </c>
      <c r="K773" s="19">
        <v>41866</v>
      </c>
      <c r="L773" s="7" t="s">
        <v>132</v>
      </c>
      <c r="M773" s="7" t="s">
        <v>32</v>
      </c>
      <c r="N773" s="7" t="s">
        <v>415</v>
      </c>
      <c r="O773" s="7">
        <v>105</v>
      </c>
      <c r="P773" s="19">
        <v>41876</v>
      </c>
      <c r="Q773" s="19">
        <v>41877</v>
      </c>
      <c r="R773" s="7" t="s">
        <v>1150</v>
      </c>
      <c r="S773" s="7">
        <v>4.1716535433070865</v>
      </c>
      <c r="T773" s="7">
        <v>5.48</v>
      </c>
      <c r="U773" s="7">
        <v>5855</v>
      </c>
      <c r="V773" s="6">
        <v>4558</v>
      </c>
      <c r="W773" s="12">
        <f t="shared" si="146"/>
        <v>0</v>
      </c>
      <c r="X773" s="12">
        <v>15</v>
      </c>
      <c r="Y773" s="13">
        <v>105</v>
      </c>
      <c r="Z773" s="13">
        <v>5.48</v>
      </c>
      <c r="AA773" s="13">
        <v>5855</v>
      </c>
      <c r="AB773" s="12">
        <v>240</v>
      </c>
      <c r="AC773" s="13">
        <f t="shared" si="144"/>
        <v>20775364</v>
      </c>
      <c r="AD773" s="12">
        <v>5.9</v>
      </c>
      <c r="AE773" s="12">
        <f t="shared" si="147"/>
        <v>1.7749523509116738</v>
      </c>
      <c r="AF773" s="12">
        <v>4558</v>
      </c>
      <c r="AG773" s="12">
        <f t="shared" si="148"/>
        <v>1</v>
      </c>
      <c r="AH773" s="12">
        <f t="shared" si="149"/>
        <v>0</v>
      </c>
      <c r="AI773" s="12">
        <f t="shared" si="150"/>
        <v>0</v>
      </c>
      <c r="AJ773" s="12">
        <f t="shared" si="151"/>
        <v>0</v>
      </c>
      <c r="AK773" s="12">
        <f t="shared" si="152"/>
        <v>0</v>
      </c>
      <c r="AL773" s="12">
        <f t="shared" si="153"/>
        <v>0</v>
      </c>
      <c r="AM773" s="12">
        <f t="shared" si="154"/>
        <v>0</v>
      </c>
      <c r="AN773" s="12">
        <f t="shared" si="155"/>
        <v>0</v>
      </c>
      <c r="AO773" s="12">
        <v>15</v>
      </c>
      <c r="AP773" s="22">
        <f t="shared" si="145"/>
        <v>4171.6535433070867</v>
      </c>
    </row>
    <row r="774" spans="1:42" x14ac:dyDescent="0.3">
      <c r="A774" s="6" t="s">
        <v>1135</v>
      </c>
      <c r="B774" s="19" t="s">
        <v>356</v>
      </c>
      <c r="C774" s="6" t="s">
        <v>1136</v>
      </c>
      <c r="D774" s="6" t="s">
        <v>28</v>
      </c>
      <c r="E774" s="6" t="s">
        <v>1137</v>
      </c>
      <c r="F774" s="6">
        <v>5.9</v>
      </c>
      <c r="G774" s="6">
        <v>15</v>
      </c>
      <c r="H774" s="6">
        <v>240</v>
      </c>
      <c r="I774" s="6" t="s">
        <v>95</v>
      </c>
      <c r="J774" s="6">
        <v>4682</v>
      </c>
      <c r="K774" s="19">
        <v>41866</v>
      </c>
      <c r="L774" s="7" t="s">
        <v>132</v>
      </c>
      <c r="M774" s="7" t="s">
        <v>32</v>
      </c>
      <c r="N774" s="7" t="s">
        <v>415</v>
      </c>
      <c r="O774" s="7">
        <v>105</v>
      </c>
      <c r="P774" s="19">
        <v>41877</v>
      </c>
      <c r="Q774" s="19">
        <v>41878</v>
      </c>
      <c r="R774" s="7" t="s">
        <v>1151</v>
      </c>
      <c r="S774" s="7">
        <v>3.7559055118110241</v>
      </c>
      <c r="T774" s="7">
        <v>5.31</v>
      </c>
      <c r="U774" s="7">
        <v>5892</v>
      </c>
      <c r="V774" s="6">
        <v>4682</v>
      </c>
      <c r="W774" s="12">
        <f t="shared" si="146"/>
        <v>0</v>
      </c>
      <c r="X774" s="12">
        <v>15</v>
      </c>
      <c r="Y774" s="13">
        <v>105</v>
      </c>
      <c r="Z774" s="13">
        <v>5.31</v>
      </c>
      <c r="AA774" s="13">
        <v>5892</v>
      </c>
      <c r="AB774" s="12">
        <v>240</v>
      </c>
      <c r="AC774" s="13">
        <f t="shared" si="144"/>
        <v>21921124</v>
      </c>
      <c r="AD774" s="12">
        <v>5.9</v>
      </c>
      <c r="AE774" s="12">
        <f t="shared" si="147"/>
        <v>1.7749523509116738</v>
      </c>
      <c r="AF774" s="12">
        <v>4682</v>
      </c>
      <c r="AG774" s="12">
        <f t="shared" si="148"/>
        <v>1</v>
      </c>
      <c r="AH774" s="12">
        <f t="shared" si="149"/>
        <v>0</v>
      </c>
      <c r="AI774" s="12">
        <f t="shared" si="150"/>
        <v>0</v>
      </c>
      <c r="AJ774" s="12">
        <f t="shared" si="151"/>
        <v>0</v>
      </c>
      <c r="AK774" s="12">
        <f t="shared" si="152"/>
        <v>0</v>
      </c>
      <c r="AL774" s="12">
        <f t="shared" si="153"/>
        <v>0</v>
      </c>
      <c r="AM774" s="12">
        <f t="shared" si="154"/>
        <v>0</v>
      </c>
      <c r="AN774" s="12">
        <f t="shared" si="155"/>
        <v>0</v>
      </c>
      <c r="AO774" s="12">
        <v>15</v>
      </c>
      <c r="AP774" s="22">
        <f t="shared" si="145"/>
        <v>3755.9055118110241</v>
      </c>
    </row>
    <row r="775" spans="1:42" x14ac:dyDescent="0.3">
      <c r="A775" s="6" t="s">
        <v>1135</v>
      </c>
      <c r="B775" s="19" t="s">
        <v>358</v>
      </c>
      <c r="C775" s="6" t="s">
        <v>1136</v>
      </c>
      <c r="D775" s="6" t="s">
        <v>28</v>
      </c>
      <c r="E775" s="6" t="s">
        <v>1137</v>
      </c>
      <c r="F775" s="6">
        <v>5.9</v>
      </c>
      <c r="G775" s="6">
        <v>15</v>
      </c>
      <c r="H775" s="6">
        <v>240</v>
      </c>
      <c r="I775" s="6" t="s">
        <v>95</v>
      </c>
      <c r="J775" s="6">
        <v>4802</v>
      </c>
      <c r="K775" s="19">
        <v>41866</v>
      </c>
      <c r="L775" s="7" t="s">
        <v>132</v>
      </c>
      <c r="M775" s="7" t="s">
        <v>32</v>
      </c>
      <c r="N775" s="7" t="s">
        <v>415</v>
      </c>
      <c r="O775" s="7">
        <v>105</v>
      </c>
      <c r="P775" s="19">
        <v>41878</v>
      </c>
      <c r="Q775" s="19">
        <v>41879</v>
      </c>
      <c r="R775" s="7" t="s">
        <v>1152</v>
      </c>
      <c r="S775" s="7">
        <v>3.6</v>
      </c>
      <c r="T775" s="7">
        <v>5.78</v>
      </c>
      <c r="U775" s="7">
        <v>5657</v>
      </c>
      <c r="V775" s="6">
        <v>4802</v>
      </c>
      <c r="W775" s="12">
        <f t="shared" si="146"/>
        <v>0</v>
      </c>
      <c r="X775" s="12">
        <v>15</v>
      </c>
      <c r="Y775" s="13">
        <v>105</v>
      </c>
      <c r="Z775" s="13">
        <v>5.78</v>
      </c>
      <c r="AA775" s="13">
        <v>5657</v>
      </c>
      <c r="AB775" s="12">
        <v>240</v>
      </c>
      <c r="AC775" s="13">
        <f t="shared" si="144"/>
        <v>23059204</v>
      </c>
      <c r="AD775" s="12">
        <v>5.9</v>
      </c>
      <c r="AE775" s="12">
        <f t="shared" si="147"/>
        <v>1.7749523509116738</v>
      </c>
      <c r="AF775" s="12">
        <v>4802</v>
      </c>
      <c r="AG775" s="12">
        <f t="shared" si="148"/>
        <v>1</v>
      </c>
      <c r="AH775" s="12">
        <f t="shared" si="149"/>
        <v>0</v>
      </c>
      <c r="AI775" s="12">
        <f t="shared" si="150"/>
        <v>0</v>
      </c>
      <c r="AJ775" s="12">
        <f t="shared" si="151"/>
        <v>0</v>
      </c>
      <c r="AK775" s="12">
        <f t="shared" si="152"/>
        <v>0</v>
      </c>
      <c r="AL775" s="12">
        <f t="shared" si="153"/>
        <v>0</v>
      </c>
      <c r="AM775" s="12">
        <f t="shared" si="154"/>
        <v>0</v>
      </c>
      <c r="AN775" s="12">
        <f t="shared" si="155"/>
        <v>0</v>
      </c>
      <c r="AO775" s="12">
        <v>15</v>
      </c>
      <c r="AP775" s="22">
        <f t="shared" si="145"/>
        <v>3600</v>
      </c>
    </row>
    <row r="776" spans="1:42" x14ac:dyDescent="0.3">
      <c r="A776" s="6" t="s">
        <v>1135</v>
      </c>
      <c r="B776" s="19" t="s">
        <v>360</v>
      </c>
      <c r="C776" s="6" t="s">
        <v>1136</v>
      </c>
      <c r="D776" s="6" t="s">
        <v>28</v>
      </c>
      <c r="E776" s="6" t="s">
        <v>1137</v>
      </c>
      <c r="F776" s="6">
        <v>5.9</v>
      </c>
      <c r="G776" s="6">
        <v>15</v>
      </c>
      <c r="H776" s="6">
        <v>240</v>
      </c>
      <c r="I776" s="6" t="s">
        <v>95</v>
      </c>
      <c r="J776" s="6">
        <v>5233</v>
      </c>
      <c r="K776" s="19">
        <v>41866</v>
      </c>
      <c r="L776" s="7" t="s">
        <v>132</v>
      </c>
      <c r="M776" s="7" t="s">
        <v>32</v>
      </c>
      <c r="N776" s="7" t="s">
        <v>415</v>
      </c>
      <c r="O776" s="7">
        <v>105</v>
      </c>
      <c r="P776" s="19">
        <v>41884</v>
      </c>
      <c r="Q776" s="19">
        <v>41885</v>
      </c>
      <c r="R776" s="7" t="s">
        <v>1153</v>
      </c>
      <c r="S776" s="7">
        <v>7.0866141732283464E-2</v>
      </c>
      <c r="T776" s="7">
        <v>5.0199999999999996</v>
      </c>
      <c r="U776" s="7">
        <v>476</v>
      </c>
      <c r="V776" s="6">
        <v>5233</v>
      </c>
      <c r="W776" s="12">
        <f t="shared" si="146"/>
        <v>0</v>
      </c>
      <c r="X776" s="12">
        <v>15</v>
      </c>
      <c r="Y776" s="13">
        <v>105</v>
      </c>
      <c r="Z776" s="13">
        <v>5.0199999999999996</v>
      </c>
      <c r="AA776" s="13">
        <v>476</v>
      </c>
      <c r="AB776" s="12">
        <v>240</v>
      </c>
      <c r="AC776" s="13">
        <f t="shared" si="144"/>
        <v>27384289</v>
      </c>
      <c r="AD776" s="12">
        <v>5.9</v>
      </c>
      <c r="AE776" s="12">
        <f t="shared" si="147"/>
        <v>1.7749523509116738</v>
      </c>
      <c r="AF776" s="12">
        <v>5233</v>
      </c>
      <c r="AG776" s="12">
        <f t="shared" si="148"/>
        <v>1</v>
      </c>
      <c r="AH776" s="12">
        <f t="shared" si="149"/>
        <v>0</v>
      </c>
      <c r="AI776" s="12">
        <f t="shared" si="150"/>
        <v>0</v>
      </c>
      <c r="AJ776" s="12">
        <f t="shared" si="151"/>
        <v>0</v>
      </c>
      <c r="AK776" s="12">
        <f t="shared" si="152"/>
        <v>0</v>
      </c>
      <c r="AL776" s="12">
        <f t="shared" si="153"/>
        <v>0</v>
      </c>
      <c r="AM776" s="12">
        <f t="shared" si="154"/>
        <v>0</v>
      </c>
      <c r="AN776" s="12">
        <f t="shared" si="155"/>
        <v>0</v>
      </c>
      <c r="AO776" s="12">
        <v>15</v>
      </c>
      <c r="AP776" s="22">
        <f t="shared" si="145"/>
        <v>70.866141732283467</v>
      </c>
    </row>
    <row r="777" spans="1:42" x14ac:dyDescent="0.3">
      <c r="A777" s="6" t="s">
        <v>1135</v>
      </c>
      <c r="B777" s="19" t="s">
        <v>362</v>
      </c>
      <c r="C777" s="6" t="s">
        <v>1136</v>
      </c>
      <c r="D777" s="6" t="s">
        <v>28</v>
      </c>
      <c r="E777" s="6" t="s">
        <v>1137</v>
      </c>
      <c r="F777" s="6">
        <v>5.9</v>
      </c>
      <c r="G777" s="6">
        <v>15</v>
      </c>
      <c r="H777" s="6">
        <v>240</v>
      </c>
      <c r="I777" s="6" t="s">
        <v>95</v>
      </c>
      <c r="J777" s="6">
        <v>5264</v>
      </c>
      <c r="K777" s="19">
        <v>41866</v>
      </c>
      <c r="L777" s="7" t="s">
        <v>132</v>
      </c>
      <c r="M777" s="7" t="s">
        <v>32</v>
      </c>
      <c r="N777" s="7" t="s">
        <v>415</v>
      </c>
      <c r="O777" s="7">
        <v>105</v>
      </c>
      <c r="P777" s="19">
        <v>41885</v>
      </c>
      <c r="Q777" s="19">
        <v>41886</v>
      </c>
      <c r="R777" s="7" t="s">
        <v>1154</v>
      </c>
      <c r="S777" s="7">
        <v>6.7716535433070865E-2</v>
      </c>
      <c r="T777" s="7">
        <v>4.8499999999999996</v>
      </c>
      <c r="U777" s="7">
        <v>469</v>
      </c>
      <c r="V777" s="6">
        <v>5264</v>
      </c>
      <c r="W777" s="12">
        <f t="shared" si="146"/>
        <v>0</v>
      </c>
      <c r="X777" s="12">
        <v>15</v>
      </c>
      <c r="Y777" s="13">
        <v>105</v>
      </c>
      <c r="Z777" s="13">
        <v>4.8499999999999996</v>
      </c>
      <c r="AA777" s="13">
        <v>469</v>
      </c>
      <c r="AB777" s="12">
        <v>240</v>
      </c>
      <c r="AC777" s="13">
        <f t="shared" si="144"/>
        <v>27709696</v>
      </c>
      <c r="AD777" s="12">
        <v>5.9</v>
      </c>
      <c r="AE777" s="12">
        <f t="shared" si="147"/>
        <v>1.7749523509116738</v>
      </c>
      <c r="AF777" s="12">
        <v>5264</v>
      </c>
      <c r="AG777" s="12">
        <f t="shared" si="148"/>
        <v>1</v>
      </c>
      <c r="AH777" s="12">
        <f t="shared" si="149"/>
        <v>0</v>
      </c>
      <c r="AI777" s="12">
        <f t="shared" si="150"/>
        <v>0</v>
      </c>
      <c r="AJ777" s="12">
        <f t="shared" si="151"/>
        <v>0</v>
      </c>
      <c r="AK777" s="12">
        <f t="shared" si="152"/>
        <v>0</v>
      </c>
      <c r="AL777" s="12">
        <f t="shared" si="153"/>
        <v>0</v>
      </c>
      <c r="AM777" s="12">
        <f t="shared" si="154"/>
        <v>0</v>
      </c>
      <c r="AN777" s="12">
        <f t="shared" si="155"/>
        <v>0</v>
      </c>
      <c r="AO777" s="12">
        <v>15</v>
      </c>
      <c r="AP777" s="22">
        <f t="shared" si="145"/>
        <v>67.71653543307086</v>
      </c>
    </row>
    <row r="778" spans="1:42" x14ac:dyDescent="0.3">
      <c r="A778" s="6" t="s">
        <v>1135</v>
      </c>
      <c r="B778" s="19" t="s">
        <v>364</v>
      </c>
      <c r="C778" s="6" t="s">
        <v>1136</v>
      </c>
      <c r="D778" s="6" t="s">
        <v>28</v>
      </c>
      <c r="E778" s="6" t="s">
        <v>1137</v>
      </c>
      <c r="F778" s="6">
        <v>5.9</v>
      </c>
      <c r="G778" s="6">
        <v>15</v>
      </c>
      <c r="H778" s="6">
        <v>240</v>
      </c>
      <c r="I778" s="6" t="s">
        <v>95</v>
      </c>
      <c r="J778" s="6">
        <v>5288</v>
      </c>
      <c r="K778" s="19">
        <v>41866</v>
      </c>
      <c r="L778" s="7" t="s">
        <v>132</v>
      </c>
      <c r="M778" s="7" t="s">
        <v>32</v>
      </c>
      <c r="N778" s="7" t="s">
        <v>415</v>
      </c>
      <c r="O778" s="7">
        <v>105</v>
      </c>
      <c r="P778" s="19">
        <v>41886</v>
      </c>
      <c r="Q778" s="19">
        <v>41887</v>
      </c>
      <c r="R778" s="7" t="s">
        <v>1155</v>
      </c>
      <c r="S778" s="7">
        <v>2.9921259842519688E-2</v>
      </c>
      <c r="T778" s="7">
        <v>5.26</v>
      </c>
      <c r="U778" s="7">
        <v>142</v>
      </c>
      <c r="V778" s="6">
        <v>5288</v>
      </c>
      <c r="W778" s="12">
        <f t="shared" si="146"/>
        <v>0</v>
      </c>
      <c r="X778" s="12">
        <v>15</v>
      </c>
      <c r="Y778" s="13">
        <v>105</v>
      </c>
      <c r="Z778" s="13">
        <v>5.26</v>
      </c>
      <c r="AA778" s="13">
        <v>142</v>
      </c>
      <c r="AB778" s="12">
        <v>240</v>
      </c>
      <c r="AC778" s="13">
        <f t="shared" si="144"/>
        <v>27962944</v>
      </c>
      <c r="AD778" s="12">
        <v>5.9</v>
      </c>
      <c r="AE778" s="12">
        <f t="shared" si="147"/>
        <v>1.7749523509116738</v>
      </c>
      <c r="AF778" s="12">
        <v>5288</v>
      </c>
      <c r="AG778" s="12">
        <f t="shared" si="148"/>
        <v>1</v>
      </c>
      <c r="AH778" s="12">
        <f t="shared" si="149"/>
        <v>0</v>
      </c>
      <c r="AI778" s="12">
        <f t="shared" si="150"/>
        <v>0</v>
      </c>
      <c r="AJ778" s="12">
        <f t="shared" si="151"/>
        <v>0</v>
      </c>
      <c r="AK778" s="12">
        <f t="shared" si="152"/>
        <v>0</v>
      </c>
      <c r="AL778" s="12">
        <f t="shared" si="153"/>
        <v>0</v>
      </c>
      <c r="AM778" s="12">
        <f t="shared" si="154"/>
        <v>0</v>
      </c>
      <c r="AN778" s="12">
        <f t="shared" si="155"/>
        <v>0</v>
      </c>
      <c r="AO778" s="12">
        <v>15</v>
      </c>
      <c r="AP778" s="22">
        <f t="shared" si="145"/>
        <v>29.921259842519689</v>
      </c>
    </row>
    <row r="779" spans="1:42" x14ac:dyDescent="0.3">
      <c r="A779" s="6" t="s">
        <v>1135</v>
      </c>
      <c r="B779" s="19" t="s">
        <v>367</v>
      </c>
      <c r="C779" s="6" t="s">
        <v>1136</v>
      </c>
      <c r="D779" s="6" t="s">
        <v>28</v>
      </c>
      <c r="E779" s="6" t="s">
        <v>1137</v>
      </c>
      <c r="F779" s="6">
        <v>5.9</v>
      </c>
      <c r="G779" s="6">
        <v>15</v>
      </c>
      <c r="H779" s="6">
        <v>240</v>
      </c>
      <c r="I779" s="6" t="s">
        <v>95</v>
      </c>
      <c r="J779" s="6">
        <v>5314</v>
      </c>
      <c r="K779" s="19">
        <v>41866</v>
      </c>
      <c r="L779" s="7" t="s">
        <v>132</v>
      </c>
      <c r="M779" s="7" t="s">
        <v>32</v>
      </c>
      <c r="N779" s="7" t="s">
        <v>415</v>
      </c>
      <c r="O779" s="7">
        <v>105</v>
      </c>
      <c r="P779" s="19">
        <v>41887</v>
      </c>
      <c r="Q779" s="19">
        <v>41888</v>
      </c>
      <c r="R779" s="7" t="s">
        <v>1156</v>
      </c>
      <c r="S779" s="7">
        <v>4.7244094488188976E-2</v>
      </c>
      <c r="T779" s="7">
        <v>6.41</v>
      </c>
      <c r="U779" s="7">
        <v>108</v>
      </c>
      <c r="V779" s="6">
        <v>5314</v>
      </c>
      <c r="W779" s="12">
        <f t="shared" si="146"/>
        <v>0</v>
      </c>
      <c r="X779" s="12">
        <v>15</v>
      </c>
      <c r="Y779" s="13">
        <v>105</v>
      </c>
      <c r="Z779" s="13">
        <v>6.41</v>
      </c>
      <c r="AA779" s="13">
        <v>108</v>
      </c>
      <c r="AB779" s="12">
        <v>240</v>
      </c>
      <c r="AC779" s="13">
        <f t="shared" si="144"/>
        <v>28238596</v>
      </c>
      <c r="AD779" s="12">
        <v>5.9</v>
      </c>
      <c r="AE779" s="12">
        <f t="shared" si="147"/>
        <v>1.7749523509116738</v>
      </c>
      <c r="AF779" s="12">
        <v>5314</v>
      </c>
      <c r="AG779" s="12">
        <f t="shared" si="148"/>
        <v>1</v>
      </c>
      <c r="AH779" s="12">
        <f t="shared" si="149"/>
        <v>0</v>
      </c>
      <c r="AI779" s="12">
        <f t="shared" si="150"/>
        <v>0</v>
      </c>
      <c r="AJ779" s="12">
        <f t="shared" si="151"/>
        <v>0</v>
      </c>
      <c r="AK779" s="12">
        <f t="shared" si="152"/>
        <v>0</v>
      </c>
      <c r="AL779" s="12">
        <f t="shared" si="153"/>
        <v>0</v>
      </c>
      <c r="AM779" s="12">
        <f t="shared" si="154"/>
        <v>0</v>
      </c>
      <c r="AN779" s="12">
        <f t="shared" si="155"/>
        <v>0</v>
      </c>
      <c r="AO779" s="12">
        <v>15</v>
      </c>
      <c r="AP779" s="22">
        <f t="shared" si="145"/>
        <v>47.244094488188978</v>
      </c>
    </row>
    <row r="780" spans="1:42" x14ac:dyDescent="0.3">
      <c r="A780" s="6" t="s">
        <v>1135</v>
      </c>
      <c r="B780" s="19" t="s">
        <v>369</v>
      </c>
      <c r="C780" s="6" t="s">
        <v>1136</v>
      </c>
      <c r="D780" s="6" t="s">
        <v>28</v>
      </c>
      <c r="E780" s="6" t="s">
        <v>1137</v>
      </c>
      <c r="F780" s="6">
        <v>5.9</v>
      </c>
      <c r="G780" s="6">
        <v>15</v>
      </c>
      <c r="H780" s="6">
        <v>240</v>
      </c>
      <c r="I780" s="6" t="s">
        <v>95</v>
      </c>
      <c r="J780" s="6">
        <v>5333</v>
      </c>
      <c r="K780" s="19">
        <v>41866</v>
      </c>
      <c r="L780" s="7" t="s">
        <v>132</v>
      </c>
      <c r="M780" s="7" t="s">
        <v>32</v>
      </c>
      <c r="N780" s="7" t="s">
        <v>415</v>
      </c>
      <c r="O780" s="7">
        <v>105</v>
      </c>
      <c r="P780" s="19">
        <v>41888</v>
      </c>
      <c r="Q780" s="19">
        <v>41889</v>
      </c>
      <c r="R780" s="7" t="s">
        <v>1157</v>
      </c>
      <c r="S780" s="7">
        <v>5.6692913385826771E-2</v>
      </c>
      <c r="T780" s="7">
        <v>6.36</v>
      </c>
      <c r="U780" s="7">
        <v>99</v>
      </c>
      <c r="V780" s="6">
        <v>5333</v>
      </c>
      <c r="W780" s="12">
        <f t="shared" si="146"/>
        <v>0</v>
      </c>
      <c r="X780" s="12">
        <v>15</v>
      </c>
      <c r="Y780" s="13">
        <v>105</v>
      </c>
      <c r="Z780" s="13">
        <v>6.36</v>
      </c>
      <c r="AA780" s="13">
        <v>99</v>
      </c>
      <c r="AB780" s="12">
        <v>240</v>
      </c>
      <c r="AC780" s="13">
        <f t="shared" si="144"/>
        <v>28440889</v>
      </c>
      <c r="AD780" s="12">
        <v>5.9</v>
      </c>
      <c r="AE780" s="12">
        <f t="shared" si="147"/>
        <v>1.7749523509116738</v>
      </c>
      <c r="AF780" s="12">
        <v>5333</v>
      </c>
      <c r="AG780" s="12">
        <f t="shared" si="148"/>
        <v>1</v>
      </c>
      <c r="AH780" s="12">
        <f t="shared" si="149"/>
        <v>0</v>
      </c>
      <c r="AI780" s="12">
        <f t="shared" si="150"/>
        <v>0</v>
      </c>
      <c r="AJ780" s="12">
        <f t="shared" si="151"/>
        <v>0</v>
      </c>
      <c r="AK780" s="12">
        <f t="shared" si="152"/>
        <v>0</v>
      </c>
      <c r="AL780" s="12">
        <f t="shared" si="153"/>
        <v>0</v>
      </c>
      <c r="AM780" s="12">
        <f t="shared" si="154"/>
        <v>0</v>
      </c>
      <c r="AN780" s="12">
        <f t="shared" si="155"/>
        <v>0</v>
      </c>
      <c r="AO780" s="12">
        <v>15</v>
      </c>
      <c r="AP780" s="22">
        <f t="shared" si="145"/>
        <v>56.69291338582677</v>
      </c>
    </row>
    <row r="781" spans="1:42" x14ac:dyDescent="0.3">
      <c r="A781" s="6" t="s">
        <v>1158</v>
      </c>
      <c r="B781" s="19" t="s">
        <v>595</v>
      </c>
      <c r="C781" s="6" t="s">
        <v>1159</v>
      </c>
      <c r="D781" s="6" t="s">
        <v>28</v>
      </c>
      <c r="F781" s="6">
        <v>4.2</v>
      </c>
      <c r="G781" s="6">
        <v>4</v>
      </c>
      <c r="H781" s="6">
        <v>73</v>
      </c>
      <c r="I781" s="6" t="s">
        <v>95</v>
      </c>
      <c r="J781" s="6">
        <v>170</v>
      </c>
      <c r="K781" s="19">
        <v>41740</v>
      </c>
      <c r="L781" s="7" t="s">
        <v>229</v>
      </c>
      <c r="M781" s="7" t="s">
        <v>483</v>
      </c>
      <c r="N781" s="7" t="s">
        <v>294</v>
      </c>
      <c r="O781" s="7">
        <v>86</v>
      </c>
      <c r="P781" s="19">
        <v>41743</v>
      </c>
      <c r="Q781" s="19">
        <v>41744</v>
      </c>
      <c r="R781" s="7" t="s">
        <v>1160</v>
      </c>
      <c r="S781" s="7">
        <v>0.26456692913385832</v>
      </c>
      <c r="T781" s="7">
        <v>4.66</v>
      </c>
      <c r="U781" s="7">
        <v>2844</v>
      </c>
      <c r="V781" s="6">
        <v>170</v>
      </c>
      <c r="W781" s="12">
        <f t="shared" si="146"/>
        <v>0</v>
      </c>
      <c r="X781" s="12">
        <v>4</v>
      </c>
      <c r="Y781" s="13">
        <v>86</v>
      </c>
      <c r="Z781" s="13">
        <v>4.66</v>
      </c>
      <c r="AA781" s="13">
        <v>2844</v>
      </c>
      <c r="AB781" s="12">
        <v>73</v>
      </c>
      <c r="AC781" s="13">
        <f t="shared" si="144"/>
        <v>28900</v>
      </c>
      <c r="AD781" s="12">
        <v>4.2</v>
      </c>
      <c r="AE781" s="12">
        <f t="shared" si="147"/>
        <v>1.4350845252893227</v>
      </c>
      <c r="AF781" s="12">
        <v>170</v>
      </c>
      <c r="AG781" s="12">
        <f t="shared" si="148"/>
        <v>0</v>
      </c>
      <c r="AH781" s="12">
        <f t="shared" si="149"/>
        <v>0</v>
      </c>
      <c r="AI781" s="12">
        <f t="shared" si="150"/>
        <v>0</v>
      </c>
      <c r="AJ781" s="12">
        <f t="shared" si="151"/>
        <v>1</v>
      </c>
      <c r="AK781" s="12">
        <f t="shared" si="152"/>
        <v>0</v>
      </c>
      <c r="AL781" s="12">
        <f t="shared" si="153"/>
        <v>0</v>
      </c>
      <c r="AM781" s="12">
        <f t="shared" si="154"/>
        <v>0</v>
      </c>
      <c r="AN781" s="12">
        <f t="shared" si="155"/>
        <v>0</v>
      </c>
      <c r="AO781" s="12">
        <v>4</v>
      </c>
      <c r="AP781" s="22">
        <f t="shared" si="145"/>
        <v>264.56692913385831</v>
      </c>
    </row>
    <row r="782" spans="1:42" x14ac:dyDescent="0.3">
      <c r="A782" s="6" t="s">
        <v>1158</v>
      </c>
      <c r="B782" s="19" t="s">
        <v>597</v>
      </c>
      <c r="C782" s="6" t="s">
        <v>1159</v>
      </c>
      <c r="D782" s="6" t="s">
        <v>28</v>
      </c>
      <c r="F782" s="6">
        <v>4.5</v>
      </c>
      <c r="G782" s="6">
        <v>4</v>
      </c>
      <c r="H782" s="6">
        <v>73</v>
      </c>
      <c r="I782" s="6" t="s">
        <v>95</v>
      </c>
      <c r="J782" s="6">
        <v>174</v>
      </c>
      <c r="K782" s="19">
        <v>41740</v>
      </c>
      <c r="L782" s="7" t="s">
        <v>229</v>
      </c>
      <c r="M782" s="7" t="s">
        <v>483</v>
      </c>
      <c r="N782" s="7" t="s">
        <v>294</v>
      </c>
      <c r="O782" s="7">
        <v>86</v>
      </c>
      <c r="P782" s="19">
        <v>41744</v>
      </c>
      <c r="Q782" s="19">
        <v>41745</v>
      </c>
      <c r="R782" s="7" t="s">
        <v>1161</v>
      </c>
      <c r="S782" s="7">
        <v>0.24724409448818896</v>
      </c>
      <c r="T782" s="7">
        <v>4.66</v>
      </c>
      <c r="U782" s="7">
        <v>2654</v>
      </c>
      <c r="V782" s="6">
        <v>174</v>
      </c>
      <c r="W782" s="12">
        <f t="shared" si="146"/>
        <v>0</v>
      </c>
      <c r="X782" s="12">
        <v>4</v>
      </c>
      <c r="Y782" s="13">
        <v>86</v>
      </c>
      <c r="Z782" s="13">
        <v>4.66</v>
      </c>
      <c r="AA782" s="13">
        <v>2654</v>
      </c>
      <c r="AB782" s="12">
        <v>73</v>
      </c>
      <c r="AC782" s="13">
        <f t="shared" si="144"/>
        <v>30276</v>
      </c>
      <c r="AD782" s="12">
        <v>4.5</v>
      </c>
      <c r="AE782" s="12">
        <f t="shared" si="147"/>
        <v>1.5040773967762742</v>
      </c>
      <c r="AF782" s="12">
        <v>174</v>
      </c>
      <c r="AG782" s="12">
        <f t="shared" si="148"/>
        <v>0</v>
      </c>
      <c r="AH782" s="12">
        <f t="shared" si="149"/>
        <v>0</v>
      </c>
      <c r="AI782" s="12">
        <f t="shared" si="150"/>
        <v>0</v>
      </c>
      <c r="AJ782" s="12">
        <f t="shared" si="151"/>
        <v>1</v>
      </c>
      <c r="AK782" s="12">
        <f t="shared" si="152"/>
        <v>0</v>
      </c>
      <c r="AL782" s="12">
        <f t="shared" si="153"/>
        <v>0</v>
      </c>
      <c r="AM782" s="12">
        <f t="shared" si="154"/>
        <v>0</v>
      </c>
      <c r="AN782" s="12">
        <f t="shared" si="155"/>
        <v>0</v>
      </c>
      <c r="AO782" s="12">
        <v>4</v>
      </c>
      <c r="AP782" s="22">
        <f t="shared" si="145"/>
        <v>247.24409448818895</v>
      </c>
    </row>
    <row r="783" spans="1:42" x14ac:dyDescent="0.3">
      <c r="A783" s="6" t="s">
        <v>1158</v>
      </c>
      <c r="B783" s="19" t="s">
        <v>599</v>
      </c>
      <c r="C783" s="6" t="s">
        <v>1159</v>
      </c>
      <c r="D783" s="6" t="s">
        <v>28</v>
      </c>
      <c r="F783" s="6">
        <v>4.5</v>
      </c>
      <c r="G783" s="6">
        <v>4</v>
      </c>
      <c r="H783" s="6">
        <v>73</v>
      </c>
      <c r="I783" s="6" t="s">
        <v>95</v>
      </c>
      <c r="J783" s="6">
        <v>180</v>
      </c>
      <c r="K783" s="19">
        <v>41740</v>
      </c>
      <c r="L783" s="7" t="s">
        <v>229</v>
      </c>
      <c r="M783" s="7" t="s">
        <v>483</v>
      </c>
      <c r="N783" s="7" t="s">
        <v>294</v>
      </c>
      <c r="O783" s="7">
        <v>86</v>
      </c>
      <c r="P783" s="19">
        <v>41745</v>
      </c>
      <c r="Q783" s="19">
        <v>41746</v>
      </c>
      <c r="R783" s="7" t="s">
        <v>1162</v>
      </c>
      <c r="S783" s="7">
        <v>0.2220472440944882</v>
      </c>
      <c r="T783" s="7">
        <v>4.49</v>
      </c>
      <c r="U783" s="7">
        <v>2483</v>
      </c>
      <c r="V783" s="6">
        <v>180</v>
      </c>
      <c r="W783" s="12">
        <f t="shared" si="146"/>
        <v>0</v>
      </c>
      <c r="X783" s="12">
        <v>4</v>
      </c>
      <c r="Y783" s="13">
        <v>86</v>
      </c>
      <c r="Z783" s="13">
        <v>4.49</v>
      </c>
      <c r="AA783" s="13">
        <v>2483</v>
      </c>
      <c r="AB783" s="12">
        <v>73</v>
      </c>
      <c r="AC783" s="13">
        <f t="shared" si="144"/>
        <v>32400</v>
      </c>
      <c r="AD783" s="12">
        <v>4.5</v>
      </c>
      <c r="AE783" s="12">
        <f t="shared" si="147"/>
        <v>1.5040773967762742</v>
      </c>
      <c r="AF783" s="12">
        <v>180</v>
      </c>
      <c r="AG783" s="12">
        <f t="shared" si="148"/>
        <v>0</v>
      </c>
      <c r="AH783" s="12">
        <f t="shared" si="149"/>
        <v>0</v>
      </c>
      <c r="AI783" s="12">
        <f t="shared" si="150"/>
        <v>0</v>
      </c>
      <c r="AJ783" s="12">
        <f t="shared" si="151"/>
        <v>1</v>
      </c>
      <c r="AK783" s="12">
        <f t="shared" si="152"/>
        <v>0</v>
      </c>
      <c r="AL783" s="12">
        <f t="shared" si="153"/>
        <v>0</v>
      </c>
      <c r="AM783" s="12">
        <f t="shared" si="154"/>
        <v>0</v>
      </c>
      <c r="AN783" s="12">
        <f t="shared" si="155"/>
        <v>0</v>
      </c>
      <c r="AO783" s="12">
        <v>4</v>
      </c>
      <c r="AP783" s="22">
        <f t="shared" si="145"/>
        <v>222.04724409448821</v>
      </c>
    </row>
    <row r="784" spans="1:42" x14ac:dyDescent="0.3">
      <c r="A784" s="6" t="s">
        <v>1158</v>
      </c>
      <c r="B784" s="19" t="s">
        <v>544</v>
      </c>
      <c r="C784" s="6" t="s">
        <v>1159</v>
      </c>
      <c r="D784" s="6" t="s">
        <v>28</v>
      </c>
      <c r="F784" s="6">
        <v>4.5</v>
      </c>
      <c r="G784" s="6">
        <v>4</v>
      </c>
      <c r="H784" s="6">
        <v>73</v>
      </c>
      <c r="I784" s="6" t="s">
        <v>95</v>
      </c>
      <c r="J784" s="6">
        <v>185</v>
      </c>
      <c r="K784" s="19">
        <v>41740</v>
      </c>
      <c r="L784" s="7" t="s">
        <v>229</v>
      </c>
      <c r="M784" s="7" t="s">
        <v>483</v>
      </c>
      <c r="N784" s="7" t="s">
        <v>294</v>
      </c>
      <c r="O784" s="7">
        <v>86</v>
      </c>
      <c r="P784" s="19">
        <v>41747</v>
      </c>
      <c r="Q784" s="19">
        <v>41748</v>
      </c>
      <c r="R784" s="7" t="s">
        <v>1163</v>
      </c>
      <c r="S784" s="7">
        <v>6.614173228346458E-2</v>
      </c>
      <c r="T784" s="7">
        <v>3.92</v>
      </c>
      <c r="U784" s="7">
        <v>427</v>
      </c>
      <c r="V784" s="6">
        <v>185</v>
      </c>
      <c r="W784" s="12">
        <f t="shared" si="146"/>
        <v>0</v>
      </c>
      <c r="X784" s="12">
        <v>4</v>
      </c>
      <c r="Y784" s="13">
        <v>86</v>
      </c>
      <c r="Z784" s="13">
        <v>3.92</v>
      </c>
      <c r="AA784" s="13">
        <v>427</v>
      </c>
      <c r="AB784" s="12">
        <v>73</v>
      </c>
      <c r="AC784" s="13">
        <f t="shared" si="144"/>
        <v>34225</v>
      </c>
      <c r="AD784" s="12">
        <v>4.5</v>
      </c>
      <c r="AE784" s="12">
        <f t="shared" si="147"/>
        <v>1.5040773967762742</v>
      </c>
      <c r="AF784" s="12">
        <v>185</v>
      </c>
      <c r="AG784" s="12">
        <f t="shared" si="148"/>
        <v>0</v>
      </c>
      <c r="AH784" s="12">
        <f t="shared" si="149"/>
        <v>0</v>
      </c>
      <c r="AI784" s="12">
        <f t="shared" si="150"/>
        <v>0</v>
      </c>
      <c r="AJ784" s="12">
        <f t="shared" si="151"/>
        <v>1</v>
      </c>
      <c r="AK784" s="12">
        <f t="shared" si="152"/>
        <v>0</v>
      </c>
      <c r="AL784" s="12">
        <f t="shared" si="153"/>
        <v>0</v>
      </c>
      <c r="AM784" s="12">
        <f t="shared" si="154"/>
        <v>0</v>
      </c>
      <c r="AN784" s="12">
        <f t="shared" si="155"/>
        <v>0</v>
      </c>
      <c r="AO784" s="12">
        <v>4</v>
      </c>
      <c r="AP784" s="22">
        <f t="shared" si="145"/>
        <v>66.141732283464577</v>
      </c>
    </row>
    <row r="785" spans="1:42" x14ac:dyDescent="0.3">
      <c r="A785" s="6" t="s">
        <v>1158</v>
      </c>
      <c r="B785" s="19" t="s">
        <v>546</v>
      </c>
      <c r="C785" s="6" t="s">
        <v>1159</v>
      </c>
      <c r="D785" s="6" t="s">
        <v>28</v>
      </c>
      <c r="F785" s="6">
        <v>4.5</v>
      </c>
      <c r="G785" s="6">
        <v>4</v>
      </c>
      <c r="H785" s="6">
        <v>73</v>
      </c>
      <c r="I785" s="6" t="s">
        <v>95</v>
      </c>
      <c r="J785" s="6">
        <v>185</v>
      </c>
      <c r="K785" s="19">
        <v>41740</v>
      </c>
      <c r="L785" s="7" t="s">
        <v>229</v>
      </c>
      <c r="M785" s="7" t="s">
        <v>483</v>
      </c>
      <c r="N785" s="7" t="s">
        <v>294</v>
      </c>
      <c r="O785" s="7">
        <v>86</v>
      </c>
      <c r="P785" s="19">
        <v>41748</v>
      </c>
      <c r="Q785" s="19">
        <v>41749</v>
      </c>
      <c r="R785" s="7" t="s">
        <v>1164</v>
      </c>
      <c r="S785" s="7">
        <v>6.7716535433070865E-2</v>
      </c>
      <c r="T785" s="7">
        <v>3.89</v>
      </c>
      <c r="U785" s="7">
        <v>441</v>
      </c>
      <c r="V785" s="6">
        <v>185</v>
      </c>
      <c r="W785" s="12">
        <f t="shared" si="146"/>
        <v>0</v>
      </c>
      <c r="X785" s="12">
        <v>4</v>
      </c>
      <c r="Y785" s="13">
        <v>86</v>
      </c>
      <c r="Z785" s="13">
        <v>3.89</v>
      </c>
      <c r="AA785" s="13">
        <v>441</v>
      </c>
      <c r="AB785" s="12">
        <v>73</v>
      </c>
      <c r="AC785" s="13">
        <f t="shared" si="144"/>
        <v>34225</v>
      </c>
      <c r="AD785" s="12">
        <v>4.5</v>
      </c>
      <c r="AE785" s="12">
        <f t="shared" si="147"/>
        <v>1.5040773967762742</v>
      </c>
      <c r="AF785" s="12">
        <v>185</v>
      </c>
      <c r="AG785" s="12">
        <f t="shared" si="148"/>
        <v>0</v>
      </c>
      <c r="AH785" s="12">
        <f t="shared" si="149"/>
        <v>0</v>
      </c>
      <c r="AI785" s="12">
        <f t="shared" si="150"/>
        <v>0</v>
      </c>
      <c r="AJ785" s="12">
        <f t="shared" si="151"/>
        <v>1</v>
      </c>
      <c r="AK785" s="12">
        <f t="shared" si="152"/>
        <v>0</v>
      </c>
      <c r="AL785" s="12">
        <f t="shared" si="153"/>
        <v>0</v>
      </c>
      <c r="AM785" s="12">
        <f t="shared" si="154"/>
        <v>0</v>
      </c>
      <c r="AN785" s="12">
        <f t="shared" si="155"/>
        <v>0</v>
      </c>
      <c r="AO785" s="12">
        <v>4</v>
      </c>
      <c r="AP785" s="22">
        <f t="shared" si="145"/>
        <v>67.71653543307086</v>
      </c>
    </row>
    <row r="786" spans="1:42" x14ac:dyDescent="0.3">
      <c r="A786" s="6" t="s">
        <v>1158</v>
      </c>
      <c r="B786" s="19" t="s">
        <v>568</v>
      </c>
      <c r="C786" s="6" t="s">
        <v>1159</v>
      </c>
      <c r="D786" s="6" t="s">
        <v>28</v>
      </c>
      <c r="F786" s="6">
        <v>4.2</v>
      </c>
      <c r="G786" s="6">
        <v>4</v>
      </c>
      <c r="H786" s="6">
        <v>73</v>
      </c>
      <c r="I786" s="6" t="s">
        <v>95</v>
      </c>
      <c r="J786" s="6">
        <v>196</v>
      </c>
      <c r="K786" s="19">
        <v>41740</v>
      </c>
      <c r="L786" s="7" t="s">
        <v>229</v>
      </c>
      <c r="M786" s="7" t="s">
        <v>483</v>
      </c>
      <c r="N786" s="7" t="s">
        <v>294</v>
      </c>
      <c r="O786" s="7">
        <v>86</v>
      </c>
      <c r="P786" s="19">
        <v>41759</v>
      </c>
      <c r="Q786" s="19">
        <v>41760</v>
      </c>
      <c r="R786" s="7" t="s">
        <v>1165</v>
      </c>
      <c r="S786" s="7">
        <v>2.2047244094488189E-2</v>
      </c>
      <c r="T786" s="7">
        <v>4.68</v>
      </c>
      <c r="U786" s="7">
        <v>50</v>
      </c>
      <c r="V786" s="6">
        <v>196</v>
      </c>
      <c r="W786" s="12">
        <f t="shared" si="146"/>
        <v>0</v>
      </c>
      <c r="X786" s="12">
        <v>4</v>
      </c>
      <c r="Y786" s="13">
        <v>86</v>
      </c>
      <c r="Z786" s="13">
        <v>4.68</v>
      </c>
      <c r="AA786" s="13">
        <v>50</v>
      </c>
      <c r="AB786" s="12">
        <v>73</v>
      </c>
      <c r="AC786" s="13">
        <f t="shared" si="144"/>
        <v>38416</v>
      </c>
      <c r="AD786" s="12">
        <v>4.2</v>
      </c>
      <c r="AE786" s="12">
        <f t="shared" si="147"/>
        <v>1.4350845252893227</v>
      </c>
      <c r="AF786" s="12">
        <v>196</v>
      </c>
      <c r="AG786" s="12">
        <f t="shared" si="148"/>
        <v>0</v>
      </c>
      <c r="AH786" s="12">
        <f t="shared" si="149"/>
        <v>0</v>
      </c>
      <c r="AI786" s="12">
        <f t="shared" si="150"/>
        <v>0</v>
      </c>
      <c r="AJ786" s="12">
        <f t="shared" si="151"/>
        <v>1</v>
      </c>
      <c r="AK786" s="12">
        <f t="shared" si="152"/>
        <v>0</v>
      </c>
      <c r="AL786" s="12">
        <f t="shared" si="153"/>
        <v>0</v>
      </c>
      <c r="AM786" s="12">
        <f t="shared" si="154"/>
        <v>0</v>
      </c>
      <c r="AN786" s="12">
        <f t="shared" si="155"/>
        <v>0</v>
      </c>
      <c r="AO786" s="12">
        <v>4</v>
      </c>
      <c r="AP786" s="22">
        <f t="shared" si="145"/>
        <v>22.047244094488189</v>
      </c>
    </row>
    <row r="787" spans="1:42" x14ac:dyDescent="0.3">
      <c r="A787" s="6" t="s">
        <v>1166</v>
      </c>
      <c r="B787" s="19" t="s">
        <v>507</v>
      </c>
      <c r="C787" s="6" t="s">
        <v>1167</v>
      </c>
      <c r="D787" s="6" t="s">
        <v>28</v>
      </c>
      <c r="F787" s="6">
        <v>5.6</v>
      </c>
      <c r="G787" s="6">
        <v>7</v>
      </c>
      <c r="H787" s="6">
        <v>64</v>
      </c>
      <c r="I787" s="6" t="s">
        <v>95</v>
      </c>
      <c r="J787" s="6">
        <v>43</v>
      </c>
      <c r="K787" s="19">
        <v>41859</v>
      </c>
      <c r="L787" s="7" t="s">
        <v>230</v>
      </c>
      <c r="M787" s="7" t="s">
        <v>483</v>
      </c>
      <c r="N787" s="7" t="s">
        <v>415</v>
      </c>
      <c r="O787" s="7">
        <v>80</v>
      </c>
      <c r="P787" s="19">
        <v>41859</v>
      </c>
      <c r="Q787" s="19">
        <v>41860</v>
      </c>
      <c r="R787" s="7" t="s">
        <v>1168</v>
      </c>
      <c r="S787" s="7">
        <v>18.806299212598425</v>
      </c>
      <c r="T787" s="7">
        <v>4.6100000000000003</v>
      </c>
      <c r="U787" s="7">
        <v>12000</v>
      </c>
      <c r="V787" s="6">
        <v>43</v>
      </c>
      <c r="W787" s="12">
        <f t="shared" si="146"/>
        <v>0</v>
      </c>
      <c r="X787" s="12">
        <v>7</v>
      </c>
      <c r="Y787" s="13">
        <v>80</v>
      </c>
      <c r="Z787" s="13">
        <v>4.6100000000000003</v>
      </c>
      <c r="AA787" s="13">
        <v>12000</v>
      </c>
      <c r="AB787" s="12">
        <v>64</v>
      </c>
      <c r="AC787" s="13">
        <f t="shared" si="144"/>
        <v>1849</v>
      </c>
      <c r="AD787" s="12">
        <v>5.6</v>
      </c>
      <c r="AE787" s="12">
        <f t="shared" si="147"/>
        <v>1.7227665977411035</v>
      </c>
      <c r="AF787" s="12">
        <v>43</v>
      </c>
      <c r="AG787" s="12">
        <f t="shared" si="148"/>
        <v>0</v>
      </c>
      <c r="AH787" s="12">
        <f t="shared" si="149"/>
        <v>1</v>
      </c>
      <c r="AI787" s="12">
        <f t="shared" si="150"/>
        <v>0</v>
      </c>
      <c r="AJ787" s="12">
        <f t="shared" si="151"/>
        <v>0</v>
      </c>
      <c r="AK787" s="12">
        <f t="shared" si="152"/>
        <v>0</v>
      </c>
      <c r="AL787" s="12">
        <f t="shared" si="153"/>
        <v>0</v>
      </c>
      <c r="AM787" s="12">
        <f t="shared" si="154"/>
        <v>0</v>
      </c>
      <c r="AN787" s="12">
        <f t="shared" si="155"/>
        <v>0</v>
      </c>
      <c r="AO787" s="12">
        <v>7</v>
      </c>
      <c r="AP787" s="22">
        <f t="shared" si="145"/>
        <v>18806.299212598424</v>
      </c>
    </row>
    <row r="788" spans="1:42" x14ac:dyDescent="0.3">
      <c r="A788" s="6" t="s">
        <v>1166</v>
      </c>
      <c r="B788" s="19" t="s">
        <v>509</v>
      </c>
      <c r="C788" s="6" t="s">
        <v>1167</v>
      </c>
      <c r="D788" s="6" t="s">
        <v>28</v>
      </c>
      <c r="F788" s="6">
        <v>5.5</v>
      </c>
      <c r="G788" s="6">
        <v>7</v>
      </c>
      <c r="H788" s="6">
        <v>64</v>
      </c>
      <c r="I788" s="6" t="s">
        <v>95</v>
      </c>
      <c r="J788" s="6">
        <v>72</v>
      </c>
      <c r="K788" s="19">
        <v>41859</v>
      </c>
      <c r="L788" s="7" t="s">
        <v>230</v>
      </c>
      <c r="M788" s="7" t="s">
        <v>483</v>
      </c>
      <c r="N788" s="7" t="s">
        <v>415</v>
      </c>
      <c r="O788" s="7">
        <v>80</v>
      </c>
      <c r="P788" s="19">
        <v>41860</v>
      </c>
      <c r="Q788" s="19">
        <v>41861</v>
      </c>
      <c r="R788" s="7" t="s">
        <v>1169</v>
      </c>
      <c r="S788" s="7">
        <v>18.148031496062995</v>
      </c>
      <c r="T788" s="7">
        <v>4.68</v>
      </c>
      <c r="U788" s="7">
        <v>12000</v>
      </c>
      <c r="V788" s="6">
        <v>72</v>
      </c>
      <c r="W788" s="12">
        <f t="shared" si="146"/>
        <v>0</v>
      </c>
      <c r="X788" s="12">
        <v>7</v>
      </c>
      <c r="Y788" s="13">
        <v>80</v>
      </c>
      <c r="Z788" s="13">
        <v>4.68</v>
      </c>
      <c r="AA788" s="13">
        <v>12000</v>
      </c>
      <c r="AB788" s="12">
        <v>64</v>
      </c>
      <c r="AC788" s="13">
        <f t="shared" si="144"/>
        <v>5184</v>
      </c>
      <c r="AD788" s="12">
        <v>5.5</v>
      </c>
      <c r="AE788" s="12">
        <f t="shared" si="147"/>
        <v>1.7047480922384253</v>
      </c>
      <c r="AF788" s="12">
        <v>72</v>
      </c>
      <c r="AG788" s="12">
        <f t="shared" si="148"/>
        <v>0</v>
      </c>
      <c r="AH788" s="12">
        <f t="shared" si="149"/>
        <v>1</v>
      </c>
      <c r="AI788" s="12">
        <f t="shared" si="150"/>
        <v>0</v>
      </c>
      <c r="AJ788" s="12">
        <f t="shared" si="151"/>
        <v>0</v>
      </c>
      <c r="AK788" s="12">
        <f t="shared" si="152"/>
        <v>0</v>
      </c>
      <c r="AL788" s="12">
        <f t="shared" si="153"/>
        <v>0</v>
      </c>
      <c r="AM788" s="12">
        <f t="shared" si="154"/>
        <v>0</v>
      </c>
      <c r="AN788" s="12">
        <f t="shared" si="155"/>
        <v>0</v>
      </c>
      <c r="AO788" s="12">
        <v>7</v>
      </c>
      <c r="AP788" s="22">
        <f t="shared" si="145"/>
        <v>18148.031496062995</v>
      </c>
    </row>
    <row r="789" spans="1:42" x14ac:dyDescent="0.3">
      <c r="A789" s="6" t="s">
        <v>1166</v>
      </c>
      <c r="B789" s="19" t="s">
        <v>511</v>
      </c>
      <c r="C789" s="6" t="s">
        <v>1167</v>
      </c>
      <c r="D789" s="6" t="s">
        <v>28</v>
      </c>
      <c r="F789" s="6">
        <v>5.7</v>
      </c>
      <c r="G789" s="6">
        <v>7</v>
      </c>
      <c r="H789" s="6">
        <v>64</v>
      </c>
      <c r="I789" s="6" t="s">
        <v>95</v>
      </c>
      <c r="J789" s="6">
        <v>95</v>
      </c>
      <c r="K789" s="19">
        <v>41859</v>
      </c>
      <c r="L789" s="7" t="s">
        <v>230</v>
      </c>
      <c r="M789" s="7" t="s">
        <v>483</v>
      </c>
      <c r="N789" s="7" t="s">
        <v>415</v>
      </c>
      <c r="O789" s="7">
        <v>80</v>
      </c>
      <c r="P789" s="19">
        <v>41861</v>
      </c>
      <c r="Q789" s="19">
        <v>41862</v>
      </c>
      <c r="R789" s="7" t="s">
        <v>1170</v>
      </c>
      <c r="S789" s="7">
        <v>7.2771653543307089</v>
      </c>
      <c r="T789" s="7">
        <v>4.63</v>
      </c>
      <c r="U789" s="7">
        <v>11000</v>
      </c>
      <c r="V789" s="6">
        <v>95</v>
      </c>
      <c r="W789" s="12">
        <f t="shared" si="146"/>
        <v>0</v>
      </c>
      <c r="X789" s="12">
        <v>7</v>
      </c>
      <c r="Y789" s="13">
        <v>80</v>
      </c>
      <c r="Z789" s="13">
        <v>4.63</v>
      </c>
      <c r="AA789" s="13">
        <v>11000</v>
      </c>
      <c r="AB789" s="12">
        <v>64</v>
      </c>
      <c r="AC789" s="13">
        <f t="shared" si="144"/>
        <v>9025</v>
      </c>
      <c r="AD789" s="12">
        <v>5.7</v>
      </c>
      <c r="AE789" s="12">
        <f t="shared" si="147"/>
        <v>1.7404661748405046</v>
      </c>
      <c r="AF789" s="12">
        <v>95</v>
      </c>
      <c r="AG789" s="12">
        <f t="shared" si="148"/>
        <v>0</v>
      </c>
      <c r="AH789" s="12">
        <f t="shared" si="149"/>
        <v>1</v>
      </c>
      <c r="AI789" s="12">
        <f t="shared" si="150"/>
        <v>0</v>
      </c>
      <c r="AJ789" s="12">
        <f t="shared" si="151"/>
        <v>0</v>
      </c>
      <c r="AK789" s="12">
        <f t="shared" si="152"/>
        <v>0</v>
      </c>
      <c r="AL789" s="12">
        <f t="shared" si="153"/>
        <v>0</v>
      </c>
      <c r="AM789" s="12">
        <f t="shared" si="154"/>
        <v>0</v>
      </c>
      <c r="AN789" s="12">
        <f t="shared" si="155"/>
        <v>0</v>
      </c>
      <c r="AO789" s="12">
        <v>7</v>
      </c>
      <c r="AP789" s="22">
        <f t="shared" si="145"/>
        <v>7277.1653543307093</v>
      </c>
    </row>
    <row r="790" spans="1:42" x14ac:dyDescent="0.3">
      <c r="A790" s="6" t="s">
        <v>1166</v>
      </c>
      <c r="B790" s="19" t="s">
        <v>513</v>
      </c>
      <c r="C790" s="6" t="s">
        <v>1167</v>
      </c>
      <c r="D790" s="6" t="s">
        <v>28</v>
      </c>
      <c r="F790" s="6">
        <v>5.8</v>
      </c>
      <c r="G790" s="6">
        <v>7</v>
      </c>
      <c r="H790" s="6">
        <v>64</v>
      </c>
      <c r="I790" s="6" t="s">
        <v>95</v>
      </c>
      <c r="J790" s="6">
        <v>113</v>
      </c>
      <c r="K790" s="19">
        <v>41859</v>
      </c>
      <c r="L790" s="7" t="s">
        <v>230</v>
      </c>
      <c r="M790" s="7" t="s">
        <v>483</v>
      </c>
      <c r="N790" s="7" t="s">
        <v>415</v>
      </c>
      <c r="O790" s="7">
        <v>80</v>
      </c>
      <c r="P790" s="19">
        <v>41862</v>
      </c>
      <c r="Q790" s="19">
        <v>41863</v>
      </c>
      <c r="R790" s="7" t="s">
        <v>1171</v>
      </c>
      <c r="S790" s="7">
        <v>7.2</v>
      </c>
      <c r="T790" s="7">
        <v>4.38</v>
      </c>
      <c r="U790" s="7">
        <v>10000</v>
      </c>
      <c r="V790" s="6">
        <v>113</v>
      </c>
      <c r="W790" s="12">
        <f t="shared" si="146"/>
        <v>0</v>
      </c>
      <c r="X790" s="12">
        <v>7</v>
      </c>
      <c r="Y790" s="13">
        <v>80</v>
      </c>
      <c r="Z790" s="13">
        <v>4.38</v>
      </c>
      <c r="AA790" s="13">
        <v>10000</v>
      </c>
      <c r="AB790" s="12">
        <v>64</v>
      </c>
      <c r="AC790" s="13">
        <f t="shared" si="144"/>
        <v>12769</v>
      </c>
      <c r="AD790" s="12">
        <v>5.8</v>
      </c>
      <c r="AE790" s="12">
        <f t="shared" si="147"/>
        <v>1.7578579175523736</v>
      </c>
      <c r="AF790" s="12">
        <v>113</v>
      </c>
      <c r="AG790" s="12">
        <f t="shared" si="148"/>
        <v>0</v>
      </c>
      <c r="AH790" s="12">
        <f t="shared" si="149"/>
        <v>1</v>
      </c>
      <c r="AI790" s="12">
        <f t="shared" si="150"/>
        <v>0</v>
      </c>
      <c r="AJ790" s="12">
        <f t="shared" si="151"/>
        <v>0</v>
      </c>
      <c r="AK790" s="12">
        <f t="shared" si="152"/>
        <v>0</v>
      </c>
      <c r="AL790" s="12">
        <f t="shared" si="153"/>
        <v>0</v>
      </c>
      <c r="AM790" s="12">
        <f t="shared" si="154"/>
        <v>0</v>
      </c>
      <c r="AN790" s="12">
        <f t="shared" si="155"/>
        <v>0</v>
      </c>
      <c r="AO790" s="12">
        <v>7</v>
      </c>
      <c r="AP790" s="22">
        <f t="shared" si="145"/>
        <v>7200</v>
      </c>
    </row>
    <row r="791" spans="1:42" x14ac:dyDescent="0.3">
      <c r="A791" s="6" t="s">
        <v>1166</v>
      </c>
      <c r="B791" s="19" t="s">
        <v>515</v>
      </c>
      <c r="C791" s="6" t="s">
        <v>1167</v>
      </c>
      <c r="D791" s="6" t="s">
        <v>28</v>
      </c>
      <c r="F791" s="6">
        <v>5.9</v>
      </c>
      <c r="G791" s="6">
        <v>7</v>
      </c>
      <c r="H791" s="6">
        <v>64</v>
      </c>
      <c r="I791" s="6" t="s">
        <v>95</v>
      </c>
      <c r="J791" s="6">
        <v>122</v>
      </c>
      <c r="K791" s="19">
        <v>41859</v>
      </c>
      <c r="L791" s="7" t="s">
        <v>230</v>
      </c>
      <c r="M791" s="7" t="s">
        <v>483</v>
      </c>
      <c r="N791" s="7" t="s">
        <v>415</v>
      </c>
      <c r="O791" s="7">
        <v>80</v>
      </c>
      <c r="P791" s="19">
        <v>41863</v>
      </c>
      <c r="Q791" s="19">
        <v>41864</v>
      </c>
      <c r="R791" s="7" t="s">
        <v>1172</v>
      </c>
      <c r="S791" s="7">
        <v>5.737007874015748</v>
      </c>
      <c r="T791" s="7">
        <v>4.4400000000000004</v>
      </c>
      <c r="U791" s="7">
        <v>10000</v>
      </c>
      <c r="V791" s="6">
        <v>122</v>
      </c>
      <c r="W791" s="12">
        <f t="shared" si="146"/>
        <v>0</v>
      </c>
      <c r="X791" s="12">
        <v>7</v>
      </c>
      <c r="Y791" s="13">
        <v>80</v>
      </c>
      <c r="Z791" s="13">
        <v>4.4400000000000004</v>
      </c>
      <c r="AA791" s="13">
        <v>10000</v>
      </c>
      <c r="AB791" s="12">
        <v>64</v>
      </c>
      <c r="AC791" s="13">
        <f t="shared" si="144"/>
        <v>14884</v>
      </c>
      <c r="AD791" s="12">
        <v>5.9</v>
      </c>
      <c r="AE791" s="12">
        <f t="shared" si="147"/>
        <v>1.7749523509116738</v>
      </c>
      <c r="AF791" s="12">
        <v>122</v>
      </c>
      <c r="AG791" s="12">
        <f t="shared" si="148"/>
        <v>0</v>
      </c>
      <c r="AH791" s="12">
        <f t="shared" si="149"/>
        <v>1</v>
      </c>
      <c r="AI791" s="12">
        <f t="shared" si="150"/>
        <v>0</v>
      </c>
      <c r="AJ791" s="12">
        <f t="shared" si="151"/>
        <v>0</v>
      </c>
      <c r="AK791" s="12">
        <f t="shared" si="152"/>
        <v>0</v>
      </c>
      <c r="AL791" s="12">
        <f t="shared" si="153"/>
        <v>0</v>
      </c>
      <c r="AM791" s="12">
        <f t="shared" si="154"/>
        <v>0</v>
      </c>
      <c r="AN791" s="12">
        <f t="shared" si="155"/>
        <v>0</v>
      </c>
      <c r="AO791" s="12">
        <v>7</v>
      </c>
      <c r="AP791" s="22">
        <f t="shared" si="145"/>
        <v>5737.0078740157478</v>
      </c>
    </row>
    <row r="792" spans="1:42" x14ac:dyDescent="0.3">
      <c r="A792" s="6" t="s">
        <v>1166</v>
      </c>
      <c r="B792" s="19" t="s">
        <v>517</v>
      </c>
      <c r="C792" s="6" t="s">
        <v>1167</v>
      </c>
      <c r="D792" s="6" t="s">
        <v>28</v>
      </c>
      <c r="F792" s="6">
        <v>5.9</v>
      </c>
      <c r="G792" s="6">
        <v>7</v>
      </c>
      <c r="H792" s="6">
        <v>64</v>
      </c>
      <c r="I792" s="6" t="s">
        <v>95</v>
      </c>
      <c r="J792" s="6">
        <v>127</v>
      </c>
      <c r="K792" s="19">
        <v>41859</v>
      </c>
      <c r="L792" s="7" t="s">
        <v>230</v>
      </c>
      <c r="M792" s="7" t="s">
        <v>483</v>
      </c>
      <c r="N792" s="7" t="s">
        <v>415</v>
      </c>
      <c r="O792" s="7">
        <v>80</v>
      </c>
      <c r="P792" s="19">
        <v>41864</v>
      </c>
      <c r="Q792" s="19">
        <v>41865</v>
      </c>
      <c r="R792" s="7" t="s">
        <v>1173</v>
      </c>
      <c r="S792" s="7">
        <v>2.8677165354330714</v>
      </c>
      <c r="T792" s="7">
        <v>4.5199999999999996</v>
      </c>
      <c r="U792" s="7">
        <v>5769</v>
      </c>
      <c r="V792" s="6">
        <v>127</v>
      </c>
      <c r="W792" s="12">
        <f t="shared" si="146"/>
        <v>0</v>
      </c>
      <c r="X792" s="12">
        <v>7</v>
      </c>
      <c r="Y792" s="13">
        <v>80</v>
      </c>
      <c r="Z792" s="13">
        <v>4.5199999999999996</v>
      </c>
      <c r="AA792" s="13">
        <v>5769</v>
      </c>
      <c r="AB792" s="12">
        <v>64</v>
      </c>
      <c r="AC792" s="13">
        <f t="shared" si="144"/>
        <v>16129</v>
      </c>
      <c r="AD792" s="12">
        <v>5.9</v>
      </c>
      <c r="AE792" s="12">
        <f t="shared" si="147"/>
        <v>1.7749523509116738</v>
      </c>
      <c r="AF792" s="12">
        <v>127</v>
      </c>
      <c r="AG792" s="12">
        <f t="shared" si="148"/>
        <v>0</v>
      </c>
      <c r="AH792" s="12">
        <f t="shared" si="149"/>
        <v>1</v>
      </c>
      <c r="AI792" s="12">
        <f t="shared" si="150"/>
        <v>0</v>
      </c>
      <c r="AJ792" s="12">
        <f t="shared" si="151"/>
        <v>0</v>
      </c>
      <c r="AK792" s="12">
        <f t="shared" si="152"/>
        <v>0</v>
      </c>
      <c r="AL792" s="12">
        <f t="shared" si="153"/>
        <v>0</v>
      </c>
      <c r="AM792" s="12">
        <f t="shared" si="154"/>
        <v>0</v>
      </c>
      <c r="AN792" s="12">
        <f t="shared" si="155"/>
        <v>0</v>
      </c>
      <c r="AO792" s="12">
        <v>7</v>
      </c>
      <c r="AP792" s="22">
        <f t="shared" si="145"/>
        <v>2867.7165354330714</v>
      </c>
    </row>
    <row r="793" spans="1:42" x14ac:dyDescent="0.3">
      <c r="A793" s="6" t="s">
        <v>1166</v>
      </c>
      <c r="B793" s="19" t="s">
        <v>519</v>
      </c>
      <c r="C793" s="6" t="s">
        <v>1167</v>
      </c>
      <c r="D793" s="6" t="s">
        <v>28</v>
      </c>
      <c r="F793" s="6">
        <v>5.9</v>
      </c>
      <c r="G793" s="6">
        <v>7</v>
      </c>
      <c r="H793" s="6">
        <v>64</v>
      </c>
      <c r="I793" s="6" t="s">
        <v>95</v>
      </c>
      <c r="J793" s="6">
        <v>135</v>
      </c>
      <c r="K793" s="19">
        <v>41859</v>
      </c>
      <c r="L793" s="7" t="s">
        <v>230</v>
      </c>
      <c r="M793" s="7" t="s">
        <v>483</v>
      </c>
      <c r="N793" s="7" t="s">
        <v>415</v>
      </c>
      <c r="O793" s="7">
        <v>80</v>
      </c>
      <c r="P793" s="19">
        <v>41865</v>
      </c>
      <c r="Q793" s="19">
        <v>41866</v>
      </c>
      <c r="R793" s="7" t="s">
        <v>1174</v>
      </c>
      <c r="S793" s="7">
        <v>2.1653543307086616</v>
      </c>
      <c r="T793" s="7">
        <v>4.6900000000000004</v>
      </c>
      <c r="U793" s="7">
        <v>3078</v>
      </c>
      <c r="V793" s="6">
        <v>135</v>
      </c>
      <c r="W793" s="12">
        <f t="shared" si="146"/>
        <v>0</v>
      </c>
      <c r="X793" s="12">
        <v>7</v>
      </c>
      <c r="Y793" s="13">
        <v>80</v>
      </c>
      <c r="Z793" s="13">
        <v>4.6900000000000004</v>
      </c>
      <c r="AA793" s="13">
        <v>3078</v>
      </c>
      <c r="AB793" s="12">
        <v>64</v>
      </c>
      <c r="AC793" s="13">
        <f t="shared" si="144"/>
        <v>18225</v>
      </c>
      <c r="AD793" s="12">
        <v>5.9</v>
      </c>
      <c r="AE793" s="12">
        <f t="shared" si="147"/>
        <v>1.7749523509116738</v>
      </c>
      <c r="AF793" s="12">
        <v>135</v>
      </c>
      <c r="AG793" s="12">
        <f t="shared" si="148"/>
        <v>0</v>
      </c>
      <c r="AH793" s="12">
        <f t="shared" si="149"/>
        <v>1</v>
      </c>
      <c r="AI793" s="12">
        <f t="shared" si="150"/>
        <v>0</v>
      </c>
      <c r="AJ793" s="12">
        <f t="shared" si="151"/>
        <v>0</v>
      </c>
      <c r="AK793" s="12">
        <f t="shared" si="152"/>
        <v>0</v>
      </c>
      <c r="AL793" s="12">
        <f t="shared" si="153"/>
        <v>0</v>
      </c>
      <c r="AM793" s="12">
        <f t="shared" si="154"/>
        <v>0</v>
      </c>
      <c r="AN793" s="12">
        <f t="shared" si="155"/>
        <v>0</v>
      </c>
      <c r="AO793" s="12">
        <v>7</v>
      </c>
      <c r="AP793" s="22">
        <f t="shared" si="145"/>
        <v>2165.3543307086616</v>
      </c>
    </row>
    <row r="794" spans="1:42" x14ac:dyDescent="0.3">
      <c r="A794" s="6" t="s">
        <v>1166</v>
      </c>
      <c r="B794" s="19" t="s">
        <v>521</v>
      </c>
      <c r="C794" s="6" t="s">
        <v>1167</v>
      </c>
      <c r="D794" s="6" t="s">
        <v>28</v>
      </c>
      <c r="F794" s="6">
        <v>5.8</v>
      </c>
      <c r="G794" s="6">
        <v>7</v>
      </c>
      <c r="H794" s="6">
        <v>64</v>
      </c>
      <c r="I794" s="6" t="s">
        <v>95</v>
      </c>
      <c r="J794" s="6">
        <v>141</v>
      </c>
      <c r="K794" s="19">
        <v>41859</v>
      </c>
      <c r="L794" s="7" t="s">
        <v>230</v>
      </c>
      <c r="M794" s="7" t="s">
        <v>483</v>
      </c>
      <c r="N794" s="7" t="s">
        <v>415</v>
      </c>
      <c r="O794" s="7">
        <v>80</v>
      </c>
      <c r="P794" s="19">
        <v>41866</v>
      </c>
      <c r="Q794" s="19">
        <v>41867</v>
      </c>
      <c r="R794" s="7" t="s">
        <v>1175</v>
      </c>
      <c r="S794" s="7">
        <v>3.9811023622047248</v>
      </c>
      <c r="T794" s="7">
        <v>4.6500000000000004</v>
      </c>
      <c r="U794" s="7">
        <v>3426</v>
      </c>
      <c r="V794" s="6">
        <v>141</v>
      </c>
      <c r="W794" s="12">
        <f t="shared" si="146"/>
        <v>0</v>
      </c>
      <c r="X794" s="12">
        <v>7</v>
      </c>
      <c r="Y794" s="13">
        <v>80</v>
      </c>
      <c r="Z794" s="13">
        <v>4.6500000000000004</v>
      </c>
      <c r="AA794" s="13">
        <v>3426</v>
      </c>
      <c r="AB794" s="12">
        <v>64</v>
      </c>
      <c r="AC794" s="13">
        <f t="shared" si="144"/>
        <v>19881</v>
      </c>
      <c r="AD794" s="12">
        <v>5.8</v>
      </c>
      <c r="AE794" s="12">
        <f t="shared" si="147"/>
        <v>1.7578579175523736</v>
      </c>
      <c r="AF794" s="12">
        <v>141</v>
      </c>
      <c r="AG794" s="12">
        <f t="shared" si="148"/>
        <v>0</v>
      </c>
      <c r="AH794" s="12">
        <f t="shared" si="149"/>
        <v>1</v>
      </c>
      <c r="AI794" s="12">
        <f t="shared" si="150"/>
        <v>0</v>
      </c>
      <c r="AJ794" s="12">
        <f t="shared" si="151"/>
        <v>0</v>
      </c>
      <c r="AK794" s="12">
        <f t="shared" si="152"/>
        <v>0</v>
      </c>
      <c r="AL794" s="12">
        <f t="shared" si="153"/>
        <v>0</v>
      </c>
      <c r="AM794" s="12">
        <f t="shared" si="154"/>
        <v>0</v>
      </c>
      <c r="AN794" s="12">
        <f t="shared" si="155"/>
        <v>0</v>
      </c>
      <c r="AO794" s="12">
        <v>7</v>
      </c>
      <c r="AP794" s="22">
        <f t="shared" si="145"/>
        <v>3981.1023622047246</v>
      </c>
    </row>
    <row r="795" spans="1:42" x14ac:dyDescent="0.3">
      <c r="A795" s="6" t="s">
        <v>1166</v>
      </c>
      <c r="B795" s="19" t="s">
        <v>523</v>
      </c>
      <c r="C795" s="6" t="s">
        <v>1167</v>
      </c>
      <c r="D795" s="6" t="s">
        <v>28</v>
      </c>
      <c r="F795" s="6">
        <v>5.9</v>
      </c>
      <c r="G795" s="6">
        <v>7</v>
      </c>
      <c r="H795" s="6">
        <v>64</v>
      </c>
      <c r="I795" s="6" t="s">
        <v>95</v>
      </c>
      <c r="J795" s="6">
        <v>145</v>
      </c>
      <c r="K795" s="19">
        <v>41859</v>
      </c>
      <c r="L795" s="7" t="s">
        <v>230</v>
      </c>
      <c r="M795" s="7" t="s">
        <v>483</v>
      </c>
      <c r="N795" s="7" t="s">
        <v>415</v>
      </c>
      <c r="O795" s="7">
        <v>80</v>
      </c>
      <c r="P795" s="19">
        <v>41867</v>
      </c>
      <c r="Q795" s="19">
        <v>41868</v>
      </c>
      <c r="R795" s="7" t="s">
        <v>1176</v>
      </c>
      <c r="S795" s="7">
        <v>4.508661417322835</v>
      </c>
      <c r="T795" s="7">
        <v>4.6100000000000003</v>
      </c>
      <c r="U795" s="7">
        <v>3617</v>
      </c>
      <c r="V795" s="6">
        <v>145</v>
      </c>
      <c r="W795" s="12">
        <f t="shared" si="146"/>
        <v>0</v>
      </c>
      <c r="X795" s="12">
        <v>7</v>
      </c>
      <c r="Y795" s="13">
        <v>80</v>
      </c>
      <c r="Z795" s="13">
        <v>4.6100000000000003</v>
      </c>
      <c r="AA795" s="13">
        <v>3617</v>
      </c>
      <c r="AB795" s="12">
        <v>64</v>
      </c>
      <c r="AC795" s="13">
        <f t="shared" si="144"/>
        <v>21025</v>
      </c>
      <c r="AD795" s="12">
        <v>5.9</v>
      </c>
      <c r="AE795" s="12">
        <f t="shared" si="147"/>
        <v>1.7749523509116738</v>
      </c>
      <c r="AF795" s="12">
        <v>145</v>
      </c>
      <c r="AG795" s="12">
        <f t="shared" si="148"/>
        <v>0</v>
      </c>
      <c r="AH795" s="12">
        <f t="shared" si="149"/>
        <v>1</v>
      </c>
      <c r="AI795" s="12">
        <f t="shared" si="150"/>
        <v>0</v>
      </c>
      <c r="AJ795" s="12">
        <f t="shared" si="151"/>
        <v>0</v>
      </c>
      <c r="AK795" s="12">
        <f t="shared" si="152"/>
        <v>0</v>
      </c>
      <c r="AL795" s="12">
        <f t="shared" si="153"/>
        <v>0</v>
      </c>
      <c r="AM795" s="12">
        <f t="shared" si="154"/>
        <v>0</v>
      </c>
      <c r="AN795" s="12">
        <f t="shared" si="155"/>
        <v>0</v>
      </c>
      <c r="AO795" s="12">
        <v>7</v>
      </c>
      <c r="AP795" s="22">
        <f t="shared" si="145"/>
        <v>4508.6614173228354</v>
      </c>
    </row>
    <row r="796" spans="1:42" x14ac:dyDescent="0.3">
      <c r="A796" s="6" t="s">
        <v>1166</v>
      </c>
      <c r="B796" s="19" t="s">
        <v>525</v>
      </c>
      <c r="C796" s="6" t="s">
        <v>1167</v>
      </c>
      <c r="D796" s="6" t="s">
        <v>28</v>
      </c>
      <c r="F796" s="6">
        <v>6</v>
      </c>
      <c r="G796" s="6">
        <v>7</v>
      </c>
      <c r="H796" s="6">
        <v>64</v>
      </c>
      <c r="I796" s="6" t="s">
        <v>95</v>
      </c>
      <c r="J796" s="6">
        <v>154</v>
      </c>
      <c r="K796" s="19">
        <v>41859</v>
      </c>
      <c r="L796" s="7" t="s">
        <v>230</v>
      </c>
      <c r="M796" s="7" t="s">
        <v>483</v>
      </c>
      <c r="N796" s="7" t="s">
        <v>415</v>
      </c>
      <c r="O796" s="7">
        <v>80</v>
      </c>
      <c r="P796" s="19">
        <v>41868</v>
      </c>
      <c r="Q796" s="19">
        <v>41869</v>
      </c>
      <c r="R796" s="7" t="s">
        <v>1177</v>
      </c>
      <c r="S796" s="7">
        <v>1.5338582677165356</v>
      </c>
      <c r="T796" s="7">
        <v>4.66</v>
      </c>
      <c r="U796" s="7">
        <v>2992</v>
      </c>
      <c r="V796" s="6">
        <v>154</v>
      </c>
      <c r="W796" s="12">
        <f t="shared" si="146"/>
        <v>0</v>
      </c>
      <c r="X796" s="12">
        <v>7</v>
      </c>
      <c r="Y796" s="13">
        <v>80</v>
      </c>
      <c r="Z796" s="13">
        <v>4.66</v>
      </c>
      <c r="AA796" s="13">
        <v>2992</v>
      </c>
      <c r="AB796" s="12">
        <v>64</v>
      </c>
      <c r="AC796" s="13">
        <f t="shared" si="144"/>
        <v>23716</v>
      </c>
      <c r="AD796" s="12">
        <v>6</v>
      </c>
      <c r="AE796" s="12">
        <f t="shared" si="147"/>
        <v>1.791759469228055</v>
      </c>
      <c r="AF796" s="12">
        <v>154</v>
      </c>
      <c r="AG796" s="12">
        <f t="shared" si="148"/>
        <v>0</v>
      </c>
      <c r="AH796" s="12">
        <f t="shared" si="149"/>
        <v>1</v>
      </c>
      <c r="AI796" s="12">
        <f t="shared" si="150"/>
        <v>0</v>
      </c>
      <c r="AJ796" s="12">
        <f t="shared" si="151"/>
        <v>0</v>
      </c>
      <c r="AK796" s="12">
        <f t="shared" si="152"/>
        <v>0</v>
      </c>
      <c r="AL796" s="12">
        <f t="shared" si="153"/>
        <v>0</v>
      </c>
      <c r="AM796" s="12">
        <f t="shared" si="154"/>
        <v>0</v>
      </c>
      <c r="AN796" s="12">
        <f t="shared" si="155"/>
        <v>0</v>
      </c>
      <c r="AO796" s="12">
        <v>7</v>
      </c>
      <c r="AP796" s="22">
        <f t="shared" si="145"/>
        <v>1533.8582677165355</v>
      </c>
    </row>
    <row r="797" spans="1:42" x14ac:dyDescent="0.3">
      <c r="A797" s="6" t="s">
        <v>1166</v>
      </c>
      <c r="B797" s="19" t="s">
        <v>527</v>
      </c>
      <c r="C797" s="6" t="s">
        <v>1167</v>
      </c>
      <c r="D797" s="6" t="s">
        <v>28</v>
      </c>
      <c r="F797" s="6">
        <v>5.9</v>
      </c>
      <c r="G797" s="6">
        <v>7</v>
      </c>
      <c r="H797" s="6">
        <v>64</v>
      </c>
      <c r="I797" s="6" t="s">
        <v>95</v>
      </c>
      <c r="J797" s="6">
        <v>158</v>
      </c>
      <c r="K797" s="19">
        <v>41859</v>
      </c>
      <c r="L797" s="7" t="s">
        <v>230</v>
      </c>
      <c r="M797" s="7" t="s">
        <v>483</v>
      </c>
      <c r="N797" s="7" t="s">
        <v>415</v>
      </c>
      <c r="O797" s="7">
        <v>80</v>
      </c>
      <c r="P797" s="19">
        <v>41869</v>
      </c>
      <c r="Q797" s="19">
        <v>41870</v>
      </c>
      <c r="R797" s="7" t="s">
        <v>1178</v>
      </c>
      <c r="S797" s="7">
        <v>1.6598425196850397</v>
      </c>
      <c r="T797" s="7">
        <v>4.28</v>
      </c>
      <c r="U797" s="7">
        <v>2975</v>
      </c>
      <c r="V797" s="6">
        <v>158</v>
      </c>
      <c r="W797" s="12">
        <f t="shared" si="146"/>
        <v>0</v>
      </c>
      <c r="X797" s="12">
        <v>7</v>
      </c>
      <c r="Y797" s="13">
        <v>80</v>
      </c>
      <c r="Z797" s="13">
        <v>4.28</v>
      </c>
      <c r="AA797" s="13">
        <v>2975</v>
      </c>
      <c r="AB797" s="12">
        <v>64</v>
      </c>
      <c r="AC797" s="13">
        <f t="shared" si="144"/>
        <v>24964</v>
      </c>
      <c r="AD797" s="12">
        <v>5.9</v>
      </c>
      <c r="AE797" s="12">
        <f t="shared" si="147"/>
        <v>1.7749523509116738</v>
      </c>
      <c r="AF797" s="12">
        <v>158</v>
      </c>
      <c r="AG797" s="12">
        <f t="shared" si="148"/>
        <v>0</v>
      </c>
      <c r="AH797" s="12">
        <f t="shared" si="149"/>
        <v>1</v>
      </c>
      <c r="AI797" s="12">
        <f t="shared" si="150"/>
        <v>0</v>
      </c>
      <c r="AJ797" s="12">
        <f t="shared" si="151"/>
        <v>0</v>
      </c>
      <c r="AK797" s="12">
        <f t="shared" si="152"/>
        <v>0</v>
      </c>
      <c r="AL797" s="12">
        <f t="shared" si="153"/>
        <v>0</v>
      </c>
      <c r="AM797" s="12">
        <f t="shared" si="154"/>
        <v>0</v>
      </c>
      <c r="AN797" s="12">
        <f t="shared" si="155"/>
        <v>0</v>
      </c>
      <c r="AO797" s="12">
        <v>7</v>
      </c>
      <c r="AP797" s="22">
        <f t="shared" si="145"/>
        <v>1659.8425196850396</v>
      </c>
    </row>
    <row r="798" spans="1:42" x14ac:dyDescent="0.3">
      <c r="A798" s="6" t="s">
        <v>1166</v>
      </c>
      <c r="B798" s="19" t="s">
        <v>529</v>
      </c>
      <c r="C798" s="6" t="s">
        <v>1167</v>
      </c>
      <c r="D798" s="6" t="s">
        <v>28</v>
      </c>
      <c r="F798" s="6">
        <v>5.9</v>
      </c>
      <c r="G798" s="6">
        <v>7</v>
      </c>
      <c r="H798" s="6">
        <v>64</v>
      </c>
      <c r="I798" s="6" t="s">
        <v>95</v>
      </c>
      <c r="J798" s="6">
        <v>163</v>
      </c>
      <c r="K798" s="19">
        <v>41859</v>
      </c>
      <c r="L798" s="7" t="s">
        <v>230</v>
      </c>
      <c r="M798" s="7" t="s">
        <v>483</v>
      </c>
      <c r="N798" s="7" t="s">
        <v>415</v>
      </c>
      <c r="O798" s="7">
        <v>80</v>
      </c>
      <c r="P798" s="19">
        <v>41870</v>
      </c>
      <c r="Q798" s="19">
        <v>41871</v>
      </c>
      <c r="R798" s="7" t="s">
        <v>1179</v>
      </c>
      <c r="S798" s="7">
        <v>1.4740157480314962</v>
      </c>
      <c r="T798" s="7">
        <v>4.54</v>
      </c>
      <c r="U798" s="7">
        <v>2957</v>
      </c>
      <c r="V798" s="6">
        <v>163</v>
      </c>
      <c r="W798" s="12">
        <f t="shared" si="146"/>
        <v>0</v>
      </c>
      <c r="X798" s="12">
        <v>7</v>
      </c>
      <c r="Y798" s="13">
        <v>80</v>
      </c>
      <c r="Z798" s="13">
        <v>4.54</v>
      </c>
      <c r="AA798" s="13">
        <v>2957</v>
      </c>
      <c r="AB798" s="12">
        <v>64</v>
      </c>
      <c r="AC798" s="13">
        <f t="shared" si="144"/>
        <v>26569</v>
      </c>
      <c r="AD798" s="12">
        <v>5.9</v>
      </c>
      <c r="AE798" s="12">
        <f t="shared" si="147"/>
        <v>1.7749523509116738</v>
      </c>
      <c r="AF798" s="12">
        <v>163</v>
      </c>
      <c r="AG798" s="12">
        <f t="shared" si="148"/>
        <v>0</v>
      </c>
      <c r="AH798" s="12">
        <f t="shared" si="149"/>
        <v>1</v>
      </c>
      <c r="AI798" s="12">
        <f t="shared" si="150"/>
        <v>0</v>
      </c>
      <c r="AJ798" s="12">
        <f t="shared" si="151"/>
        <v>0</v>
      </c>
      <c r="AK798" s="12">
        <f t="shared" si="152"/>
        <v>0</v>
      </c>
      <c r="AL798" s="12">
        <f t="shared" si="153"/>
        <v>0</v>
      </c>
      <c r="AM798" s="12">
        <f t="shared" si="154"/>
        <v>0</v>
      </c>
      <c r="AN798" s="12">
        <f t="shared" si="155"/>
        <v>0</v>
      </c>
      <c r="AO798" s="12">
        <v>7</v>
      </c>
      <c r="AP798" s="22">
        <f t="shared" si="145"/>
        <v>1474.0157480314961</v>
      </c>
    </row>
    <row r="799" spans="1:42" x14ac:dyDescent="0.3">
      <c r="A799" s="6" t="s">
        <v>1166</v>
      </c>
      <c r="B799" s="19" t="s">
        <v>412</v>
      </c>
      <c r="C799" s="6" t="s">
        <v>1167</v>
      </c>
      <c r="D799" s="6" t="s">
        <v>28</v>
      </c>
      <c r="F799" s="6">
        <v>6</v>
      </c>
      <c r="G799" s="6">
        <v>7</v>
      </c>
      <c r="H799" s="6">
        <v>64</v>
      </c>
      <c r="I799" s="6" t="s">
        <v>95</v>
      </c>
      <c r="J799" s="6">
        <v>166</v>
      </c>
      <c r="K799" s="19">
        <v>41859</v>
      </c>
      <c r="L799" s="7" t="s">
        <v>230</v>
      </c>
      <c r="M799" s="7" t="s">
        <v>483</v>
      </c>
      <c r="N799" s="7" t="s">
        <v>415</v>
      </c>
      <c r="O799" s="7">
        <v>80</v>
      </c>
      <c r="P799" s="19">
        <v>41871</v>
      </c>
      <c r="Q799" s="19">
        <v>41872</v>
      </c>
      <c r="R799" s="7" t="s">
        <v>1180</v>
      </c>
      <c r="S799" s="7">
        <v>0.71968503937007877</v>
      </c>
      <c r="T799" s="7">
        <v>4.54</v>
      </c>
      <c r="U799" s="7">
        <v>1220</v>
      </c>
      <c r="V799" s="6">
        <v>166</v>
      </c>
      <c r="W799" s="12">
        <f t="shared" si="146"/>
        <v>0</v>
      </c>
      <c r="X799" s="12">
        <v>7</v>
      </c>
      <c r="Y799" s="13">
        <v>80</v>
      </c>
      <c r="Z799" s="13">
        <v>4.54</v>
      </c>
      <c r="AA799" s="13">
        <v>1220</v>
      </c>
      <c r="AB799" s="12">
        <v>64</v>
      </c>
      <c r="AC799" s="13">
        <f t="shared" si="144"/>
        <v>27556</v>
      </c>
      <c r="AD799" s="12">
        <v>6</v>
      </c>
      <c r="AE799" s="12">
        <f t="shared" si="147"/>
        <v>1.791759469228055</v>
      </c>
      <c r="AF799" s="12">
        <v>166</v>
      </c>
      <c r="AG799" s="12">
        <f t="shared" si="148"/>
        <v>0</v>
      </c>
      <c r="AH799" s="12">
        <f t="shared" si="149"/>
        <v>1</v>
      </c>
      <c r="AI799" s="12">
        <f t="shared" si="150"/>
        <v>0</v>
      </c>
      <c r="AJ799" s="12">
        <f t="shared" si="151"/>
        <v>0</v>
      </c>
      <c r="AK799" s="12">
        <f t="shared" si="152"/>
        <v>0</v>
      </c>
      <c r="AL799" s="12">
        <f t="shared" si="153"/>
        <v>0</v>
      </c>
      <c r="AM799" s="12">
        <f t="shared" si="154"/>
        <v>0</v>
      </c>
      <c r="AN799" s="12">
        <f t="shared" si="155"/>
        <v>0</v>
      </c>
      <c r="AO799" s="12">
        <v>7</v>
      </c>
      <c r="AP799" s="22">
        <f t="shared" si="145"/>
        <v>719.68503937007881</v>
      </c>
    </row>
    <row r="800" spans="1:42" x14ac:dyDescent="0.3">
      <c r="A800" s="6" t="s">
        <v>1166</v>
      </c>
      <c r="B800" s="19" t="s">
        <v>345</v>
      </c>
      <c r="C800" s="6" t="s">
        <v>1167</v>
      </c>
      <c r="D800" s="6" t="s">
        <v>28</v>
      </c>
      <c r="F800" s="6">
        <v>6</v>
      </c>
      <c r="G800" s="6">
        <v>7</v>
      </c>
      <c r="H800" s="6">
        <v>64</v>
      </c>
      <c r="I800" s="6" t="s">
        <v>95</v>
      </c>
      <c r="J800" s="6">
        <v>170</v>
      </c>
      <c r="K800" s="19">
        <v>41859</v>
      </c>
      <c r="L800" s="7" t="s">
        <v>230</v>
      </c>
      <c r="M800" s="7" t="s">
        <v>483</v>
      </c>
      <c r="N800" s="7" t="s">
        <v>415</v>
      </c>
      <c r="O800" s="7">
        <v>80</v>
      </c>
      <c r="P800" s="19">
        <v>41872</v>
      </c>
      <c r="Q800" s="19">
        <v>41873</v>
      </c>
      <c r="R800" s="7" t="s">
        <v>1181</v>
      </c>
      <c r="S800" s="7">
        <v>0.5448818897637796</v>
      </c>
      <c r="T800" s="7">
        <v>4.46</v>
      </c>
      <c r="U800" s="7">
        <v>765</v>
      </c>
      <c r="V800" s="6">
        <v>170</v>
      </c>
      <c r="W800" s="12">
        <f t="shared" si="146"/>
        <v>0</v>
      </c>
      <c r="X800" s="12">
        <v>7</v>
      </c>
      <c r="Y800" s="13">
        <v>80</v>
      </c>
      <c r="Z800" s="13">
        <v>4.46</v>
      </c>
      <c r="AA800" s="13">
        <v>765</v>
      </c>
      <c r="AB800" s="12">
        <v>64</v>
      </c>
      <c r="AC800" s="13">
        <f t="shared" si="144"/>
        <v>28900</v>
      </c>
      <c r="AD800" s="12">
        <v>6</v>
      </c>
      <c r="AE800" s="12">
        <f t="shared" si="147"/>
        <v>1.791759469228055</v>
      </c>
      <c r="AF800" s="12">
        <v>170</v>
      </c>
      <c r="AG800" s="12">
        <f t="shared" si="148"/>
        <v>0</v>
      </c>
      <c r="AH800" s="12">
        <f t="shared" si="149"/>
        <v>1</v>
      </c>
      <c r="AI800" s="12">
        <f t="shared" si="150"/>
        <v>0</v>
      </c>
      <c r="AJ800" s="12">
        <f t="shared" si="151"/>
        <v>0</v>
      </c>
      <c r="AK800" s="12">
        <f t="shared" si="152"/>
        <v>0</v>
      </c>
      <c r="AL800" s="12">
        <f t="shared" si="153"/>
        <v>0</v>
      </c>
      <c r="AM800" s="12">
        <f t="shared" si="154"/>
        <v>0</v>
      </c>
      <c r="AN800" s="12">
        <f t="shared" si="155"/>
        <v>0</v>
      </c>
      <c r="AO800" s="12">
        <v>7</v>
      </c>
      <c r="AP800" s="22">
        <f t="shared" si="145"/>
        <v>544.88188976377955</v>
      </c>
    </row>
    <row r="801" spans="1:42" x14ac:dyDescent="0.3">
      <c r="A801" s="6" t="s">
        <v>1166</v>
      </c>
      <c r="B801" s="19" t="s">
        <v>348</v>
      </c>
      <c r="C801" s="6" t="s">
        <v>1167</v>
      </c>
      <c r="D801" s="6" t="s">
        <v>28</v>
      </c>
      <c r="F801" s="6">
        <v>6</v>
      </c>
      <c r="G801" s="6">
        <v>7</v>
      </c>
      <c r="H801" s="6">
        <v>64</v>
      </c>
      <c r="I801" s="6" t="s">
        <v>95</v>
      </c>
      <c r="J801" s="6">
        <v>170</v>
      </c>
      <c r="K801" s="19">
        <v>41859</v>
      </c>
      <c r="L801" s="7" t="s">
        <v>230</v>
      </c>
      <c r="M801" s="7" t="s">
        <v>483</v>
      </c>
      <c r="N801" s="7" t="s">
        <v>415</v>
      </c>
      <c r="O801" s="7">
        <v>80</v>
      </c>
      <c r="P801" s="19">
        <v>41873</v>
      </c>
      <c r="Q801" s="19">
        <v>41874</v>
      </c>
      <c r="R801" s="7" t="s">
        <v>1182</v>
      </c>
      <c r="S801" s="7">
        <v>1.2724409448818899</v>
      </c>
      <c r="T801" s="7">
        <v>4.57</v>
      </c>
      <c r="U801" s="7">
        <v>992</v>
      </c>
      <c r="V801" s="6">
        <v>170</v>
      </c>
      <c r="W801" s="12">
        <f t="shared" si="146"/>
        <v>0</v>
      </c>
      <c r="X801" s="12">
        <v>7</v>
      </c>
      <c r="Y801" s="13">
        <v>80</v>
      </c>
      <c r="Z801" s="13">
        <v>4.57</v>
      </c>
      <c r="AA801" s="13">
        <v>992</v>
      </c>
      <c r="AB801" s="12">
        <v>64</v>
      </c>
      <c r="AC801" s="13">
        <f t="shared" si="144"/>
        <v>28900</v>
      </c>
      <c r="AD801" s="12">
        <v>6</v>
      </c>
      <c r="AE801" s="12">
        <f t="shared" si="147"/>
        <v>1.791759469228055</v>
      </c>
      <c r="AF801" s="12">
        <v>170</v>
      </c>
      <c r="AG801" s="12">
        <f t="shared" si="148"/>
        <v>0</v>
      </c>
      <c r="AH801" s="12">
        <f t="shared" si="149"/>
        <v>1</v>
      </c>
      <c r="AI801" s="12">
        <f t="shared" si="150"/>
        <v>0</v>
      </c>
      <c r="AJ801" s="12">
        <f t="shared" si="151"/>
        <v>0</v>
      </c>
      <c r="AK801" s="12">
        <f t="shared" si="152"/>
        <v>0</v>
      </c>
      <c r="AL801" s="12">
        <f t="shared" si="153"/>
        <v>0</v>
      </c>
      <c r="AM801" s="12">
        <f t="shared" si="154"/>
        <v>0</v>
      </c>
      <c r="AN801" s="12">
        <f t="shared" si="155"/>
        <v>0</v>
      </c>
      <c r="AO801" s="12">
        <v>7</v>
      </c>
      <c r="AP801" s="22">
        <f t="shared" si="145"/>
        <v>1272.4409448818899</v>
      </c>
    </row>
    <row r="802" spans="1:42" x14ac:dyDescent="0.3">
      <c r="A802" s="6" t="s">
        <v>1166</v>
      </c>
      <c r="B802" s="19" t="s">
        <v>350</v>
      </c>
      <c r="C802" s="6" t="s">
        <v>1167</v>
      </c>
      <c r="D802" s="6" t="s">
        <v>28</v>
      </c>
      <c r="F802" s="6">
        <v>6</v>
      </c>
      <c r="G802" s="6">
        <v>7</v>
      </c>
      <c r="H802" s="6">
        <v>64</v>
      </c>
      <c r="I802" s="6" t="s">
        <v>95</v>
      </c>
      <c r="J802" s="6">
        <v>174</v>
      </c>
      <c r="K802" s="19">
        <v>41859</v>
      </c>
      <c r="L802" s="7" t="s">
        <v>230</v>
      </c>
      <c r="M802" s="7" t="s">
        <v>483</v>
      </c>
      <c r="N802" s="7" t="s">
        <v>415</v>
      </c>
      <c r="O802" s="7">
        <v>80</v>
      </c>
      <c r="P802" s="19">
        <v>41874</v>
      </c>
      <c r="Q802" s="19">
        <v>41875</v>
      </c>
      <c r="R802" s="7" t="s">
        <v>1183</v>
      </c>
      <c r="S802" s="7">
        <v>1.4929133858267718</v>
      </c>
      <c r="T802" s="7">
        <v>4.57</v>
      </c>
      <c r="U802" s="7">
        <v>1055</v>
      </c>
      <c r="V802" s="6">
        <v>174</v>
      </c>
      <c r="W802" s="12">
        <f t="shared" si="146"/>
        <v>0</v>
      </c>
      <c r="X802" s="12">
        <v>7</v>
      </c>
      <c r="Y802" s="13">
        <v>80</v>
      </c>
      <c r="Z802" s="13">
        <v>4.57</v>
      </c>
      <c r="AA802" s="13">
        <v>1055</v>
      </c>
      <c r="AB802" s="12">
        <v>64</v>
      </c>
      <c r="AC802" s="13">
        <f t="shared" si="144"/>
        <v>30276</v>
      </c>
      <c r="AD802" s="12">
        <v>6</v>
      </c>
      <c r="AE802" s="12">
        <f t="shared" si="147"/>
        <v>1.791759469228055</v>
      </c>
      <c r="AF802" s="12">
        <v>174</v>
      </c>
      <c r="AG802" s="12">
        <f t="shared" si="148"/>
        <v>0</v>
      </c>
      <c r="AH802" s="12">
        <f t="shared" si="149"/>
        <v>1</v>
      </c>
      <c r="AI802" s="12">
        <f t="shared" si="150"/>
        <v>0</v>
      </c>
      <c r="AJ802" s="12">
        <f t="shared" si="151"/>
        <v>0</v>
      </c>
      <c r="AK802" s="12">
        <f t="shared" si="152"/>
        <v>0</v>
      </c>
      <c r="AL802" s="12">
        <f t="shared" si="153"/>
        <v>0</v>
      </c>
      <c r="AM802" s="12">
        <f t="shared" si="154"/>
        <v>0</v>
      </c>
      <c r="AN802" s="12">
        <f t="shared" si="155"/>
        <v>0</v>
      </c>
      <c r="AO802" s="12">
        <v>7</v>
      </c>
      <c r="AP802" s="22">
        <f t="shared" si="145"/>
        <v>1492.9133858267719</v>
      </c>
    </row>
    <row r="803" spans="1:42" x14ac:dyDescent="0.3">
      <c r="A803" s="6" t="s">
        <v>1166</v>
      </c>
      <c r="B803" s="19" t="s">
        <v>352</v>
      </c>
      <c r="C803" s="6" t="s">
        <v>1167</v>
      </c>
      <c r="D803" s="6" t="s">
        <v>28</v>
      </c>
      <c r="F803" s="6">
        <v>6</v>
      </c>
      <c r="G803" s="6">
        <v>7</v>
      </c>
      <c r="H803" s="6">
        <v>64</v>
      </c>
      <c r="I803" s="6" t="s">
        <v>95</v>
      </c>
      <c r="J803" s="6">
        <v>178</v>
      </c>
      <c r="K803" s="19">
        <v>41859</v>
      </c>
      <c r="L803" s="7" t="s">
        <v>230</v>
      </c>
      <c r="M803" s="7" t="s">
        <v>483</v>
      </c>
      <c r="N803" s="7" t="s">
        <v>415</v>
      </c>
      <c r="O803" s="7">
        <v>80</v>
      </c>
      <c r="P803" s="19">
        <v>41875</v>
      </c>
      <c r="Q803" s="19">
        <v>41876</v>
      </c>
      <c r="R803" s="7" t="s">
        <v>1184</v>
      </c>
      <c r="S803" s="7">
        <v>0.59842519685039375</v>
      </c>
      <c r="T803" s="7">
        <v>4.55</v>
      </c>
      <c r="U803" s="7">
        <v>939</v>
      </c>
      <c r="V803" s="6">
        <v>178</v>
      </c>
      <c r="W803" s="12">
        <f t="shared" si="146"/>
        <v>0</v>
      </c>
      <c r="X803" s="12">
        <v>7</v>
      </c>
      <c r="Y803" s="13">
        <v>80</v>
      </c>
      <c r="Z803" s="13">
        <v>4.55</v>
      </c>
      <c r="AA803" s="13">
        <v>939</v>
      </c>
      <c r="AB803" s="12">
        <v>64</v>
      </c>
      <c r="AC803" s="13">
        <f t="shared" si="144"/>
        <v>31684</v>
      </c>
      <c r="AD803" s="12">
        <v>6</v>
      </c>
      <c r="AE803" s="12">
        <f t="shared" si="147"/>
        <v>1.791759469228055</v>
      </c>
      <c r="AF803" s="12">
        <v>178</v>
      </c>
      <c r="AG803" s="12">
        <f t="shared" si="148"/>
        <v>0</v>
      </c>
      <c r="AH803" s="12">
        <f t="shared" si="149"/>
        <v>1</v>
      </c>
      <c r="AI803" s="12">
        <f t="shared" si="150"/>
        <v>0</v>
      </c>
      <c r="AJ803" s="12">
        <f t="shared" si="151"/>
        <v>0</v>
      </c>
      <c r="AK803" s="12">
        <f t="shared" si="152"/>
        <v>0</v>
      </c>
      <c r="AL803" s="12">
        <f t="shared" si="153"/>
        <v>0</v>
      </c>
      <c r="AM803" s="12">
        <f t="shared" si="154"/>
        <v>0</v>
      </c>
      <c r="AN803" s="12">
        <f t="shared" si="155"/>
        <v>0</v>
      </c>
      <c r="AO803" s="12">
        <v>7</v>
      </c>
      <c r="AP803" s="22">
        <f t="shared" si="145"/>
        <v>598.42519685039372</v>
      </c>
    </row>
    <row r="804" spans="1:42" x14ac:dyDescent="0.3">
      <c r="A804" s="6" t="s">
        <v>1166</v>
      </c>
      <c r="B804" s="19" t="s">
        <v>354</v>
      </c>
      <c r="C804" s="6" t="s">
        <v>1167</v>
      </c>
      <c r="D804" s="6" t="s">
        <v>28</v>
      </c>
      <c r="F804" s="6">
        <v>6</v>
      </c>
      <c r="G804" s="6">
        <v>7</v>
      </c>
      <c r="H804" s="6">
        <v>64</v>
      </c>
      <c r="I804" s="6" t="s">
        <v>95</v>
      </c>
      <c r="J804" s="6">
        <v>179</v>
      </c>
      <c r="K804" s="19">
        <v>41859</v>
      </c>
      <c r="L804" s="7" t="s">
        <v>230</v>
      </c>
      <c r="M804" s="7" t="s">
        <v>483</v>
      </c>
      <c r="N804" s="7" t="s">
        <v>415</v>
      </c>
      <c r="O804" s="7">
        <v>80</v>
      </c>
      <c r="P804" s="19">
        <v>41876</v>
      </c>
      <c r="Q804" s="19">
        <v>41877</v>
      </c>
      <c r="R804" s="7" t="s">
        <v>1185</v>
      </c>
      <c r="S804" s="7">
        <v>0.59685039370078741</v>
      </c>
      <c r="T804" s="7">
        <v>4.49</v>
      </c>
      <c r="U804" s="7">
        <v>951</v>
      </c>
      <c r="V804" s="6">
        <v>179</v>
      </c>
      <c r="W804" s="12">
        <f t="shared" si="146"/>
        <v>0</v>
      </c>
      <c r="X804" s="12">
        <v>7</v>
      </c>
      <c r="Y804" s="13">
        <v>80</v>
      </c>
      <c r="Z804" s="13">
        <v>4.49</v>
      </c>
      <c r="AA804" s="13">
        <v>951</v>
      </c>
      <c r="AB804" s="12">
        <v>64</v>
      </c>
      <c r="AC804" s="13">
        <f t="shared" si="144"/>
        <v>32041</v>
      </c>
      <c r="AD804" s="12">
        <v>6</v>
      </c>
      <c r="AE804" s="12">
        <f t="shared" si="147"/>
        <v>1.791759469228055</v>
      </c>
      <c r="AF804" s="12">
        <v>179</v>
      </c>
      <c r="AG804" s="12">
        <f t="shared" si="148"/>
        <v>0</v>
      </c>
      <c r="AH804" s="12">
        <f t="shared" si="149"/>
        <v>1</v>
      </c>
      <c r="AI804" s="12">
        <f t="shared" si="150"/>
        <v>0</v>
      </c>
      <c r="AJ804" s="12">
        <f t="shared" si="151"/>
        <v>0</v>
      </c>
      <c r="AK804" s="12">
        <f t="shared" si="152"/>
        <v>0</v>
      </c>
      <c r="AL804" s="12">
        <f t="shared" si="153"/>
        <v>0</v>
      </c>
      <c r="AM804" s="12">
        <f t="shared" si="154"/>
        <v>0</v>
      </c>
      <c r="AN804" s="12">
        <f t="shared" si="155"/>
        <v>0</v>
      </c>
      <c r="AO804" s="12">
        <v>7</v>
      </c>
      <c r="AP804" s="22">
        <f t="shared" si="145"/>
        <v>596.85039370078744</v>
      </c>
    </row>
    <row r="805" spans="1:42" x14ac:dyDescent="0.3">
      <c r="A805" s="6" t="s">
        <v>1166</v>
      </c>
      <c r="B805" s="19" t="s">
        <v>356</v>
      </c>
      <c r="C805" s="6" t="s">
        <v>1167</v>
      </c>
      <c r="D805" s="6" t="s">
        <v>28</v>
      </c>
      <c r="F805" s="6">
        <v>6</v>
      </c>
      <c r="G805" s="6">
        <v>7</v>
      </c>
      <c r="H805" s="6">
        <v>64</v>
      </c>
      <c r="I805" s="6" t="s">
        <v>95</v>
      </c>
      <c r="J805" s="6">
        <v>180</v>
      </c>
      <c r="K805" s="19">
        <v>41859</v>
      </c>
      <c r="L805" s="7" t="s">
        <v>230</v>
      </c>
      <c r="M805" s="7" t="s">
        <v>483</v>
      </c>
      <c r="N805" s="7" t="s">
        <v>415</v>
      </c>
      <c r="O805" s="7">
        <v>80</v>
      </c>
      <c r="P805" s="19">
        <v>41877</v>
      </c>
      <c r="Q805" s="19">
        <v>41878</v>
      </c>
      <c r="R805" s="7" t="s">
        <v>1186</v>
      </c>
      <c r="S805" s="7">
        <v>0.47559055118110238</v>
      </c>
      <c r="T805" s="7">
        <v>4.5</v>
      </c>
      <c r="U805" s="7">
        <v>959</v>
      </c>
      <c r="V805" s="6">
        <v>180</v>
      </c>
      <c r="W805" s="12">
        <f t="shared" si="146"/>
        <v>0</v>
      </c>
      <c r="X805" s="12">
        <v>7</v>
      </c>
      <c r="Y805" s="13">
        <v>80</v>
      </c>
      <c r="Z805" s="13">
        <v>4.5</v>
      </c>
      <c r="AA805" s="13">
        <v>959</v>
      </c>
      <c r="AB805" s="12">
        <v>64</v>
      </c>
      <c r="AC805" s="13">
        <f t="shared" si="144"/>
        <v>32400</v>
      </c>
      <c r="AD805" s="12">
        <v>6</v>
      </c>
      <c r="AE805" s="12">
        <f t="shared" si="147"/>
        <v>1.791759469228055</v>
      </c>
      <c r="AF805" s="12">
        <v>180</v>
      </c>
      <c r="AG805" s="12">
        <f t="shared" si="148"/>
        <v>0</v>
      </c>
      <c r="AH805" s="12">
        <f t="shared" si="149"/>
        <v>1</v>
      </c>
      <c r="AI805" s="12">
        <f t="shared" si="150"/>
        <v>0</v>
      </c>
      <c r="AJ805" s="12">
        <f t="shared" si="151"/>
        <v>0</v>
      </c>
      <c r="AK805" s="12">
        <f t="shared" si="152"/>
        <v>0</v>
      </c>
      <c r="AL805" s="12">
        <f t="shared" si="153"/>
        <v>0</v>
      </c>
      <c r="AM805" s="12">
        <f t="shared" si="154"/>
        <v>0</v>
      </c>
      <c r="AN805" s="12">
        <f t="shared" si="155"/>
        <v>0</v>
      </c>
      <c r="AO805" s="12">
        <v>7</v>
      </c>
      <c r="AP805" s="22">
        <f t="shared" si="145"/>
        <v>475.5905511811024</v>
      </c>
    </row>
    <row r="806" spans="1:42" x14ac:dyDescent="0.3">
      <c r="A806" s="6" t="s">
        <v>1166</v>
      </c>
      <c r="B806" s="19" t="s">
        <v>358</v>
      </c>
      <c r="C806" s="6" t="s">
        <v>1167</v>
      </c>
      <c r="D806" s="6" t="s">
        <v>28</v>
      </c>
      <c r="F806" s="6">
        <v>6</v>
      </c>
      <c r="G806" s="6">
        <v>7</v>
      </c>
      <c r="H806" s="6">
        <v>64</v>
      </c>
      <c r="I806" s="6" t="s">
        <v>95</v>
      </c>
      <c r="J806" s="6">
        <v>182</v>
      </c>
      <c r="K806" s="19">
        <v>41859</v>
      </c>
      <c r="L806" s="7" t="s">
        <v>230</v>
      </c>
      <c r="M806" s="7" t="s">
        <v>483</v>
      </c>
      <c r="N806" s="7" t="s">
        <v>415</v>
      </c>
      <c r="O806" s="7">
        <v>80</v>
      </c>
      <c r="P806" s="19">
        <v>41878</v>
      </c>
      <c r="Q806" s="19">
        <v>41879</v>
      </c>
      <c r="R806" s="7" t="s">
        <v>1187</v>
      </c>
      <c r="S806" s="7">
        <v>0.48188976377952758</v>
      </c>
      <c r="T806" s="7">
        <v>4.3099999999999996</v>
      </c>
      <c r="U806" s="7">
        <v>932</v>
      </c>
      <c r="V806" s="6">
        <v>182</v>
      </c>
      <c r="W806" s="12">
        <f t="shared" si="146"/>
        <v>0</v>
      </c>
      <c r="X806" s="12">
        <v>7</v>
      </c>
      <c r="Y806" s="13">
        <v>80</v>
      </c>
      <c r="Z806" s="13">
        <v>4.3099999999999996</v>
      </c>
      <c r="AA806" s="13">
        <v>932</v>
      </c>
      <c r="AB806" s="12">
        <v>64</v>
      </c>
      <c r="AC806" s="13">
        <f t="shared" si="144"/>
        <v>33124</v>
      </c>
      <c r="AD806" s="12">
        <v>6</v>
      </c>
      <c r="AE806" s="12">
        <f t="shared" si="147"/>
        <v>1.791759469228055</v>
      </c>
      <c r="AF806" s="12">
        <v>182</v>
      </c>
      <c r="AG806" s="12">
        <f t="shared" si="148"/>
        <v>0</v>
      </c>
      <c r="AH806" s="12">
        <f t="shared" si="149"/>
        <v>1</v>
      </c>
      <c r="AI806" s="12">
        <f t="shared" si="150"/>
        <v>0</v>
      </c>
      <c r="AJ806" s="12">
        <f t="shared" si="151"/>
        <v>0</v>
      </c>
      <c r="AK806" s="12">
        <f t="shared" si="152"/>
        <v>0</v>
      </c>
      <c r="AL806" s="12">
        <f t="shared" si="153"/>
        <v>0</v>
      </c>
      <c r="AM806" s="12">
        <f t="shared" si="154"/>
        <v>0</v>
      </c>
      <c r="AN806" s="12">
        <f t="shared" si="155"/>
        <v>0</v>
      </c>
      <c r="AO806" s="12">
        <v>7</v>
      </c>
      <c r="AP806" s="22">
        <f t="shared" si="145"/>
        <v>481.88976377952758</v>
      </c>
    </row>
    <row r="807" spans="1:42" x14ac:dyDescent="0.3">
      <c r="A807" s="6" t="s">
        <v>1166</v>
      </c>
      <c r="B807" s="19" t="s">
        <v>367</v>
      </c>
      <c r="C807" s="6" t="s">
        <v>1167</v>
      </c>
      <c r="D807" s="6" t="s">
        <v>28</v>
      </c>
      <c r="F807" s="6">
        <v>6</v>
      </c>
      <c r="G807" s="6">
        <v>7</v>
      </c>
      <c r="H807" s="6">
        <v>64</v>
      </c>
      <c r="I807" s="6" t="s">
        <v>95</v>
      </c>
      <c r="J807" s="6">
        <v>197</v>
      </c>
      <c r="K807" s="19">
        <v>41859</v>
      </c>
      <c r="L807" s="7" t="s">
        <v>230</v>
      </c>
      <c r="M807" s="7" t="s">
        <v>483</v>
      </c>
      <c r="N807" s="7" t="s">
        <v>415</v>
      </c>
      <c r="O807" s="7">
        <v>80</v>
      </c>
      <c r="P807" s="19">
        <v>41887</v>
      </c>
      <c r="Q807" s="19">
        <v>41888</v>
      </c>
      <c r="R807" s="7" t="s">
        <v>1188</v>
      </c>
      <c r="S807" s="7">
        <v>6.7716535433070865E-2</v>
      </c>
      <c r="T807" s="7">
        <v>4.09</v>
      </c>
      <c r="U807" s="7">
        <v>56</v>
      </c>
      <c r="V807" s="6">
        <v>197</v>
      </c>
      <c r="W807" s="12">
        <f t="shared" si="146"/>
        <v>0</v>
      </c>
      <c r="X807" s="12">
        <v>7</v>
      </c>
      <c r="Y807" s="13">
        <v>80</v>
      </c>
      <c r="Z807" s="13">
        <v>4.09</v>
      </c>
      <c r="AA807" s="13">
        <v>56</v>
      </c>
      <c r="AB807" s="12">
        <v>64</v>
      </c>
      <c r="AC807" s="13">
        <f t="shared" si="144"/>
        <v>38809</v>
      </c>
      <c r="AD807" s="12">
        <v>6</v>
      </c>
      <c r="AE807" s="12">
        <f t="shared" si="147"/>
        <v>1.791759469228055</v>
      </c>
      <c r="AF807" s="12">
        <v>197</v>
      </c>
      <c r="AG807" s="12">
        <f t="shared" si="148"/>
        <v>0</v>
      </c>
      <c r="AH807" s="12">
        <f t="shared" si="149"/>
        <v>1</v>
      </c>
      <c r="AI807" s="12">
        <f t="shared" si="150"/>
        <v>0</v>
      </c>
      <c r="AJ807" s="12">
        <f t="shared" si="151"/>
        <v>0</v>
      </c>
      <c r="AK807" s="12">
        <f t="shared" si="152"/>
        <v>0</v>
      </c>
      <c r="AL807" s="12">
        <f t="shared" si="153"/>
        <v>0</v>
      </c>
      <c r="AM807" s="12">
        <f t="shared" si="154"/>
        <v>0</v>
      </c>
      <c r="AN807" s="12">
        <f t="shared" si="155"/>
        <v>0</v>
      </c>
      <c r="AO807" s="12">
        <v>7</v>
      </c>
      <c r="AP807" s="22">
        <f t="shared" si="145"/>
        <v>67.71653543307086</v>
      </c>
    </row>
    <row r="808" spans="1:42" x14ac:dyDescent="0.3">
      <c r="A808" s="6" t="s">
        <v>1166</v>
      </c>
      <c r="B808" s="19" t="s">
        <v>369</v>
      </c>
      <c r="C808" s="6" t="s">
        <v>1167</v>
      </c>
      <c r="D808" s="6" t="s">
        <v>28</v>
      </c>
      <c r="F808" s="6">
        <v>6</v>
      </c>
      <c r="G808" s="6">
        <v>7</v>
      </c>
      <c r="H808" s="6">
        <v>64</v>
      </c>
      <c r="I808" s="6" t="s">
        <v>95</v>
      </c>
      <c r="J808" s="6">
        <v>197</v>
      </c>
      <c r="K808" s="19">
        <v>41859</v>
      </c>
      <c r="L808" s="7" t="s">
        <v>230</v>
      </c>
      <c r="M808" s="7" t="s">
        <v>483</v>
      </c>
      <c r="N808" s="7" t="s">
        <v>415</v>
      </c>
      <c r="O808" s="7">
        <v>80</v>
      </c>
      <c r="P808" s="19">
        <v>41888</v>
      </c>
      <c r="Q808" s="19">
        <v>41889</v>
      </c>
      <c r="R808" s="7" t="s">
        <v>1189</v>
      </c>
      <c r="S808" s="7">
        <v>8.0314960629921273E-2</v>
      </c>
      <c r="T808" s="7">
        <v>4.08</v>
      </c>
      <c r="U808" s="7">
        <v>58</v>
      </c>
      <c r="V808" s="6">
        <v>197</v>
      </c>
      <c r="W808" s="12">
        <f t="shared" si="146"/>
        <v>0</v>
      </c>
      <c r="X808" s="12">
        <v>7</v>
      </c>
      <c r="Y808" s="13">
        <v>80</v>
      </c>
      <c r="Z808" s="13">
        <v>4.08</v>
      </c>
      <c r="AA808" s="13">
        <v>58</v>
      </c>
      <c r="AB808" s="12">
        <v>64</v>
      </c>
      <c r="AC808" s="13">
        <f t="shared" si="144"/>
        <v>38809</v>
      </c>
      <c r="AD808" s="12">
        <v>6</v>
      </c>
      <c r="AE808" s="12">
        <f t="shared" si="147"/>
        <v>1.791759469228055</v>
      </c>
      <c r="AF808" s="12">
        <v>197</v>
      </c>
      <c r="AG808" s="12">
        <f t="shared" si="148"/>
        <v>0</v>
      </c>
      <c r="AH808" s="12">
        <f t="shared" si="149"/>
        <v>1</v>
      </c>
      <c r="AI808" s="12">
        <f t="shared" si="150"/>
        <v>0</v>
      </c>
      <c r="AJ808" s="12">
        <f t="shared" si="151"/>
        <v>0</v>
      </c>
      <c r="AK808" s="12">
        <f t="shared" si="152"/>
        <v>0</v>
      </c>
      <c r="AL808" s="12">
        <f t="shared" si="153"/>
        <v>0</v>
      </c>
      <c r="AM808" s="12">
        <f t="shared" si="154"/>
        <v>0</v>
      </c>
      <c r="AN808" s="12">
        <f t="shared" si="155"/>
        <v>0</v>
      </c>
      <c r="AO808" s="12">
        <v>7</v>
      </c>
      <c r="AP808" s="22">
        <f t="shared" si="145"/>
        <v>80.314960629921273</v>
      </c>
    </row>
    <row r="809" spans="1:42" x14ac:dyDescent="0.3">
      <c r="A809" s="6" t="s">
        <v>1190</v>
      </c>
      <c r="B809" s="19" t="s">
        <v>203</v>
      </c>
      <c r="C809" s="6" t="s">
        <v>1191</v>
      </c>
      <c r="D809" s="6" t="s">
        <v>28</v>
      </c>
      <c r="E809" s="6" t="s">
        <v>1192</v>
      </c>
      <c r="F809" s="6">
        <v>8</v>
      </c>
      <c r="G809" s="6">
        <v>23</v>
      </c>
      <c r="H809" s="6">
        <v>285</v>
      </c>
      <c r="I809" s="6" t="s">
        <v>95</v>
      </c>
      <c r="J809" s="6">
        <v>3560</v>
      </c>
      <c r="K809" s="19">
        <v>41775</v>
      </c>
      <c r="L809" s="7" t="s">
        <v>31</v>
      </c>
      <c r="M809" s="7" t="s">
        <v>32</v>
      </c>
      <c r="N809" s="7" t="s">
        <v>96</v>
      </c>
      <c r="O809" s="7">
        <v>111</v>
      </c>
      <c r="P809" s="19">
        <v>41774</v>
      </c>
      <c r="Q809" s="19">
        <v>41775</v>
      </c>
      <c r="R809" s="7" t="s">
        <v>1193</v>
      </c>
      <c r="S809" s="7">
        <v>33.377952755905511</v>
      </c>
      <c r="T809" s="7">
        <v>5.39</v>
      </c>
      <c r="U809" s="7">
        <v>32000</v>
      </c>
      <c r="V809" s="6">
        <v>3560</v>
      </c>
      <c r="W809" s="12">
        <f t="shared" si="146"/>
        <v>0</v>
      </c>
      <c r="X809" s="12">
        <v>23</v>
      </c>
      <c r="Y809" s="13">
        <v>111</v>
      </c>
      <c r="Z809" s="13">
        <v>5.39</v>
      </c>
      <c r="AA809" s="13">
        <v>32000</v>
      </c>
      <c r="AB809" s="12">
        <v>285</v>
      </c>
      <c r="AC809" s="13">
        <f t="shared" si="144"/>
        <v>12673600</v>
      </c>
      <c r="AD809" s="12">
        <v>8</v>
      </c>
      <c r="AE809" s="12">
        <f t="shared" si="147"/>
        <v>2.0794415416798357</v>
      </c>
      <c r="AF809" s="12">
        <v>3560</v>
      </c>
      <c r="AG809" s="12">
        <f t="shared" si="148"/>
        <v>0</v>
      </c>
      <c r="AH809" s="12">
        <f t="shared" si="149"/>
        <v>0</v>
      </c>
      <c r="AI809" s="12">
        <f t="shared" si="150"/>
        <v>0</v>
      </c>
      <c r="AJ809" s="12">
        <f t="shared" si="151"/>
        <v>0</v>
      </c>
      <c r="AK809" s="12">
        <f t="shared" si="152"/>
        <v>1</v>
      </c>
      <c r="AL809" s="12">
        <f t="shared" si="153"/>
        <v>0</v>
      </c>
      <c r="AM809" s="12">
        <f t="shared" si="154"/>
        <v>0</v>
      </c>
      <c r="AN809" s="12">
        <f t="shared" si="155"/>
        <v>0</v>
      </c>
      <c r="AO809" s="12">
        <v>23</v>
      </c>
      <c r="AP809" s="22">
        <f t="shared" si="145"/>
        <v>33377.952755905513</v>
      </c>
    </row>
    <row r="810" spans="1:42" x14ac:dyDescent="0.3">
      <c r="A810" s="6" t="s">
        <v>1190</v>
      </c>
      <c r="B810" s="19" t="s">
        <v>205</v>
      </c>
      <c r="C810" s="6" t="s">
        <v>1191</v>
      </c>
      <c r="D810" s="6" t="s">
        <v>28</v>
      </c>
      <c r="E810" s="6" t="s">
        <v>1192</v>
      </c>
      <c r="F810" s="6">
        <v>7.9</v>
      </c>
      <c r="G810" s="6">
        <v>23</v>
      </c>
      <c r="H810" s="6">
        <v>296</v>
      </c>
      <c r="I810" s="6" t="s">
        <v>95</v>
      </c>
      <c r="J810" s="6">
        <v>7029</v>
      </c>
      <c r="K810" s="19">
        <v>41775</v>
      </c>
      <c r="L810" s="7" t="s">
        <v>31</v>
      </c>
      <c r="M810" s="7" t="s">
        <v>32</v>
      </c>
      <c r="N810" s="7" t="s">
        <v>96</v>
      </c>
      <c r="O810" s="7">
        <v>111</v>
      </c>
      <c r="P810" s="19">
        <v>41775</v>
      </c>
      <c r="Q810" s="19">
        <v>41776</v>
      </c>
      <c r="R810" s="7" t="s">
        <v>1194</v>
      </c>
      <c r="S810" s="7">
        <v>49.111811023622053</v>
      </c>
      <c r="T810" s="7">
        <v>5.46</v>
      </c>
      <c r="U810" s="7">
        <v>33000</v>
      </c>
      <c r="V810" s="6">
        <v>7029</v>
      </c>
      <c r="W810" s="12">
        <f t="shared" si="146"/>
        <v>0</v>
      </c>
      <c r="X810" s="12">
        <v>23</v>
      </c>
      <c r="Y810" s="13">
        <v>111</v>
      </c>
      <c r="Z810" s="13">
        <v>5.46</v>
      </c>
      <c r="AA810" s="13">
        <v>33000</v>
      </c>
      <c r="AB810" s="12">
        <v>296</v>
      </c>
      <c r="AC810" s="13">
        <f t="shared" si="144"/>
        <v>49406841</v>
      </c>
      <c r="AD810" s="12">
        <v>7.9</v>
      </c>
      <c r="AE810" s="12">
        <f t="shared" si="147"/>
        <v>2.066862759472976</v>
      </c>
      <c r="AF810" s="12">
        <v>7029</v>
      </c>
      <c r="AG810" s="12">
        <f t="shared" si="148"/>
        <v>0</v>
      </c>
      <c r="AH810" s="12">
        <f t="shared" si="149"/>
        <v>0</v>
      </c>
      <c r="AI810" s="12">
        <f t="shared" si="150"/>
        <v>0</v>
      </c>
      <c r="AJ810" s="12">
        <f t="shared" si="151"/>
        <v>0</v>
      </c>
      <c r="AK810" s="12">
        <f t="shared" si="152"/>
        <v>1</v>
      </c>
      <c r="AL810" s="12">
        <f t="shared" si="153"/>
        <v>0</v>
      </c>
      <c r="AM810" s="12">
        <f t="shared" si="154"/>
        <v>0</v>
      </c>
      <c r="AN810" s="12">
        <f t="shared" si="155"/>
        <v>0</v>
      </c>
      <c r="AO810" s="12">
        <v>23</v>
      </c>
      <c r="AP810" s="22">
        <f t="shared" si="145"/>
        <v>49111.811023622053</v>
      </c>
    </row>
    <row r="811" spans="1:42" x14ac:dyDescent="0.3">
      <c r="A811" s="6" t="s">
        <v>1190</v>
      </c>
      <c r="B811" s="19" t="s">
        <v>207</v>
      </c>
      <c r="C811" s="6" t="s">
        <v>1191</v>
      </c>
      <c r="D811" s="6" t="s">
        <v>28</v>
      </c>
      <c r="E811" s="6" t="s">
        <v>1192</v>
      </c>
      <c r="F811" s="6">
        <v>7.9</v>
      </c>
      <c r="G811" s="6">
        <v>23</v>
      </c>
      <c r="H811" s="6">
        <v>300</v>
      </c>
      <c r="I811" s="6" t="s">
        <v>95</v>
      </c>
      <c r="J811" s="6">
        <v>13387</v>
      </c>
      <c r="K811" s="19">
        <v>41775</v>
      </c>
      <c r="L811" s="7" t="s">
        <v>31</v>
      </c>
      <c r="M811" s="7" t="s">
        <v>32</v>
      </c>
      <c r="N811" s="7" t="s">
        <v>96</v>
      </c>
      <c r="O811" s="7">
        <v>111</v>
      </c>
      <c r="P811" s="19">
        <v>41776</v>
      </c>
      <c r="Q811" s="19">
        <v>41777</v>
      </c>
      <c r="R811" s="7" t="s">
        <v>1195</v>
      </c>
      <c r="S811" s="7">
        <v>45.381102362204722</v>
      </c>
      <c r="T811" s="7">
        <v>5.45</v>
      </c>
      <c r="U811" s="7">
        <v>31000</v>
      </c>
      <c r="V811" s="6">
        <v>13387</v>
      </c>
      <c r="W811" s="12">
        <f t="shared" si="146"/>
        <v>0</v>
      </c>
      <c r="X811" s="12">
        <v>23</v>
      </c>
      <c r="Y811" s="13">
        <v>111</v>
      </c>
      <c r="Z811" s="13">
        <v>5.45</v>
      </c>
      <c r="AA811" s="13">
        <v>31000</v>
      </c>
      <c r="AB811" s="12">
        <v>300</v>
      </c>
      <c r="AC811" s="13">
        <f t="shared" si="144"/>
        <v>179211769</v>
      </c>
      <c r="AD811" s="12">
        <v>7.9</v>
      </c>
      <c r="AE811" s="12">
        <f t="shared" si="147"/>
        <v>2.066862759472976</v>
      </c>
      <c r="AF811" s="12">
        <v>13387</v>
      </c>
      <c r="AG811" s="12">
        <f t="shared" si="148"/>
        <v>0</v>
      </c>
      <c r="AH811" s="12">
        <f t="shared" si="149"/>
        <v>0</v>
      </c>
      <c r="AI811" s="12">
        <f t="shared" si="150"/>
        <v>0</v>
      </c>
      <c r="AJ811" s="12">
        <f t="shared" si="151"/>
        <v>0</v>
      </c>
      <c r="AK811" s="12">
        <f t="shared" si="152"/>
        <v>1</v>
      </c>
      <c r="AL811" s="12">
        <f t="shared" si="153"/>
        <v>0</v>
      </c>
      <c r="AM811" s="12">
        <f t="shared" si="154"/>
        <v>0</v>
      </c>
      <c r="AN811" s="12">
        <f t="shared" si="155"/>
        <v>0</v>
      </c>
      <c r="AO811" s="12">
        <v>23</v>
      </c>
      <c r="AP811" s="22">
        <f t="shared" si="145"/>
        <v>45381.102362204721</v>
      </c>
    </row>
    <row r="812" spans="1:42" x14ac:dyDescent="0.3">
      <c r="A812" s="6" t="s">
        <v>1190</v>
      </c>
      <c r="B812" s="19" t="s">
        <v>209</v>
      </c>
      <c r="C812" s="6" t="s">
        <v>1191</v>
      </c>
      <c r="D812" s="6" t="s">
        <v>28</v>
      </c>
      <c r="E812" s="6" t="s">
        <v>1192</v>
      </c>
      <c r="F812" s="6">
        <v>7.9</v>
      </c>
      <c r="G812" s="6">
        <v>23</v>
      </c>
      <c r="H812" s="6">
        <v>302</v>
      </c>
      <c r="I812" s="6" t="s">
        <v>95</v>
      </c>
      <c r="J812" s="6">
        <v>21245</v>
      </c>
      <c r="K812" s="19">
        <v>41775</v>
      </c>
      <c r="L812" s="7" t="s">
        <v>31</v>
      </c>
      <c r="M812" s="7" t="s">
        <v>32</v>
      </c>
      <c r="N812" s="7" t="s">
        <v>96</v>
      </c>
      <c r="O812" s="7">
        <v>111</v>
      </c>
      <c r="P812" s="19">
        <v>41777</v>
      </c>
      <c r="Q812" s="19">
        <v>41778</v>
      </c>
      <c r="R812" s="7" t="s">
        <v>1196</v>
      </c>
      <c r="S812" s="7">
        <v>24.335433070866145</v>
      </c>
      <c r="T812" s="7">
        <v>5.43</v>
      </c>
      <c r="U812" s="7">
        <v>29000</v>
      </c>
      <c r="V812" s="6">
        <v>21245</v>
      </c>
      <c r="W812" s="12">
        <f t="shared" si="146"/>
        <v>0</v>
      </c>
      <c r="X812" s="12">
        <v>23</v>
      </c>
      <c r="Y812" s="13">
        <v>111</v>
      </c>
      <c r="Z812" s="13">
        <v>5.43</v>
      </c>
      <c r="AA812" s="13">
        <v>29000</v>
      </c>
      <c r="AB812" s="12">
        <v>302</v>
      </c>
      <c r="AC812" s="13">
        <f t="shared" si="144"/>
        <v>451350025</v>
      </c>
      <c r="AD812" s="12">
        <v>7.9</v>
      </c>
      <c r="AE812" s="12">
        <f t="shared" si="147"/>
        <v>2.066862759472976</v>
      </c>
      <c r="AF812" s="12">
        <v>21245</v>
      </c>
      <c r="AG812" s="12">
        <f t="shared" si="148"/>
        <v>0</v>
      </c>
      <c r="AH812" s="12">
        <f t="shared" si="149"/>
        <v>0</v>
      </c>
      <c r="AI812" s="12">
        <f t="shared" si="150"/>
        <v>0</v>
      </c>
      <c r="AJ812" s="12">
        <f t="shared" si="151"/>
        <v>0</v>
      </c>
      <c r="AK812" s="12">
        <f t="shared" si="152"/>
        <v>1</v>
      </c>
      <c r="AL812" s="12">
        <f t="shared" si="153"/>
        <v>0</v>
      </c>
      <c r="AM812" s="12">
        <f t="shared" si="154"/>
        <v>0</v>
      </c>
      <c r="AN812" s="12">
        <f t="shared" si="155"/>
        <v>0</v>
      </c>
      <c r="AO812" s="12">
        <v>23</v>
      </c>
      <c r="AP812" s="22">
        <f t="shared" si="145"/>
        <v>24335.433070866144</v>
      </c>
    </row>
    <row r="813" spans="1:42" x14ac:dyDescent="0.3">
      <c r="A813" s="6" t="s">
        <v>1190</v>
      </c>
      <c r="B813" s="19" t="s">
        <v>211</v>
      </c>
      <c r="C813" s="6" t="s">
        <v>1191</v>
      </c>
      <c r="D813" s="6" t="s">
        <v>28</v>
      </c>
      <c r="E813" s="6" t="s">
        <v>1192</v>
      </c>
      <c r="F813" s="6">
        <v>7.9</v>
      </c>
      <c r="G813" s="6">
        <v>23</v>
      </c>
      <c r="H813" s="6">
        <v>326</v>
      </c>
      <c r="I813" s="6" t="s">
        <v>95</v>
      </c>
      <c r="J813" s="6">
        <v>24065</v>
      </c>
      <c r="K813" s="19">
        <v>41775</v>
      </c>
      <c r="L813" s="7" t="s">
        <v>31</v>
      </c>
      <c r="M813" s="7" t="s">
        <v>32</v>
      </c>
      <c r="N813" s="7" t="s">
        <v>96</v>
      </c>
      <c r="O813" s="7">
        <v>111</v>
      </c>
      <c r="P813" s="19">
        <v>41778</v>
      </c>
      <c r="Q813" s="19">
        <v>41779</v>
      </c>
      <c r="R813" s="7" t="s">
        <v>1197</v>
      </c>
      <c r="S813" s="7">
        <v>37.862992125984256</v>
      </c>
      <c r="T813" s="7">
        <v>5.15</v>
      </c>
      <c r="U813" s="7">
        <v>28000</v>
      </c>
      <c r="V813" s="6">
        <v>24065</v>
      </c>
      <c r="W813" s="12">
        <f t="shared" si="146"/>
        <v>0</v>
      </c>
      <c r="X813" s="12">
        <v>23</v>
      </c>
      <c r="Y813" s="13">
        <v>111</v>
      </c>
      <c r="Z813" s="13">
        <v>5.15</v>
      </c>
      <c r="AA813" s="13">
        <v>28000</v>
      </c>
      <c r="AB813" s="12">
        <v>326</v>
      </c>
      <c r="AC813" s="13">
        <f t="shared" si="144"/>
        <v>579124225</v>
      </c>
      <c r="AD813" s="12">
        <v>7.9</v>
      </c>
      <c r="AE813" s="12">
        <f t="shared" si="147"/>
        <v>2.066862759472976</v>
      </c>
      <c r="AF813" s="12">
        <v>24065</v>
      </c>
      <c r="AG813" s="12">
        <f t="shared" si="148"/>
        <v>0</v>
      </c>
      <c r="AH813" s="12">
        <f t="shared" si="149"/>
        <v>0</v>
      </c>
      <c r="AI813" s="12">
        <f t="shared" si="150"/>
        <v>0</v>
      </c>
      <c r="AJ813" s="12">
        <f t="shared" si="151"/>
        <v>0</v>
      </c>
      <c r="AK813" s="12">
        <f t="shared" si="152"/>
        <v>1</v>
      </c>
      <c r="AL813" s="12">
        <f t="shared" si="153"/>
        <v>0</v>
      </c>
      <c r="AM813" s="12">
        <f t="shared" si="154"/>
        <v>0</v>
      </c>
      <c r="AN813" s="12">
        <f t="shared" si="155"/>
        <v>0</v>
      </c>
      <c r="AO813" s="12">
        <v>23</v>
      </c>
      <c r="AP813" s="22">
        <f t="shared" si="145"/>
        <v>37862.992125984259</v>
      </c>
    </row>
    <row r="814" spans="1:42" x14ac:dyDescent="0.3">
      <c r="A814" s="6" t="s">
        <v>1190</v>
      </c>
      <c r="B814" s="19" t="s">
        <v>213</v>
      </c>
      <c r="C814" s="6" t="s">
        <v>1191</v>
      </c>
      <c r="D814" s="6" t="s">
        <v>28</v>
      </c>
      <c r="E814" s="6" t="s">
        <v>1192</v>
      </c>
      <c r="F814" s="6">
        <v>7.9</v>
      </c>
      <c r="G814" s="6">
        <v>24</v>
      </c>
      <c r="H814" s="6">
        <v>340</v>
      </c>
      <c r="I814" s="6" t="s">
        <v>95</v>
      </c>
      <c r="J814" s="6">
        <v>26093</v>
      </c>
      <c r="K814" s="19">
        <v>41775</v>
      </c>
      <c r="L814" s="7" t="s">
        <v>31</v>
      </c>
      <c r="M814" s="7" t="s">
        <v>32</v>
      </c>
      <c r="N814" s="7" t="s">
        <v>96</v>
      </c>
      <c r="O814" s="7">
        <v>111</v>
      </c>
      <c r="P814" s="19">
        <v>41779</v>
      </c>
      <c r="Q814" s="19">
        <v>41780</v>
      </c>
      <c r="R814" s="7" t="s">
        <v>1198</v>
      </c>
      <c r="S814" s="7">
        <v>25.070866141732282</v>
      </c>
      <c r="T814" s="7">
        <v>5.24</v>
      </c>
      <c r="U814" s="7">
        <v>28000</v>
      </c>
      <c r="V814" s="6">
        <v>26093</v>
      </c>
      <c r="W814" s="12">
        <f t="shared" si="146"/>
        <v>0</v>
      </c>
      <c r="X814" s="12">
        <v>24</v>
      </c>
      <c r="Y814" s="13">
        <v>111</v>
      </c>
      <c r="Z814" s="13">
        <v>5.24</v>
      </c>
      <c r="AA814" s="13">
        <v>28000</v>
      </c>
      <c r="AB814" s="12">
        <v>340</v>
      </c>
      <c r="AC814" s="13">
        <f t="shared" si="144"/>
        <v>680844649</v>
      </c>
      <c r="AD814" s="12">
        <v>7.9</v>
      </c>
      <c r="AE814" s="12">
        <f t="shared" si="147"/>
        <v>2.066862759472976</v>
      </c>
      <c r="AF814" s="12">
        <v>26093</v>
      </c>
      <c r="AG814" s="12">
        <f t="shared" si="148"/>
        <v>0</v>
      </c>
      <c r="AH814" s="12">
        <f t="shared" si="149"/>
        <v>0</v>
      </c>
      <c r="AI814" s="12">
        <f t="shared" si="150"/>
        <v>0</v>
      </c>
      <c r="AJ814" s="12">
        <f t="shared" si="151"/>
        <v>0</v>
      </c>
      <c r="AK814" s="12">
        <f t="shared" si="152"/>
        <v>1</v>
      </c>
      <c r="AL814" s="12">
        <f t="shared" si="153"/>
        <v>0</v>
      </c>
      <c r="AM814" s="12">
        <f t="shared" si="154"/>
        <v>0</v>
      </c>
      <c r="AN814" s="12">
        <f t="shared" si="155"/>
        <v>0</v>
      </c>
      <c r="AO814" s="12">
        <v>24</v>
      </c>
      <c r="AP814" s="22">
        <f t="shared" si="145"/>
        <v>25070.86614173228</v>
      </c>
    </row>
    <row r="815" spans="1:42" x14ac:dyDescent="0.3">
      <c r="A815" s="6" t="s">
        <v>1190</v>
      </c>
      <c r="B815" s="19" t="s">
        <v>215</v>
      </c>
      <c r="C815" s="6" t="s">
        <v>1191</v>
      </c>
      <c r="D815" s="6" t="s">
        <v>28</v>
      </c>
      <c r="E815" s="6" t="s">
        <v>1192</v>
      </c>
      <c r="F815" s="6">
        <v>7.9</v>
      </c>
      <c r="G815" s="6">
        <v>25</v>
      </c>
      <c r="H815" s="6">
        <v>372</v>
      </c>
      <c r="I815" s="6" t="s">
        <v>95</v>
      </c>
      <c r="J815" s="6">
        <v>28170</v>
      </c>
      <c r="K815" s="19">
        <v>41775</v>
      </c>
      <c r="L815" s="7" t="s">
        <v>31</v>
      </c>
      <c r="M815" s="7" t="s">
        <v>32</v>
      </c>
      <c r="N815" s="7" t="s">
        <v>96</v>
      </c>
      <c r="O815" s="7">
        <v>111</v>
      </c>
      <c r="P815" s="19">
        <v>41780</v>
      </c>
      <c r="Q815" s="19">
        <v>41781</v>
      </c>
      <c r="R815" s="7" t="s">
        <v>1199</v>
      </c>
      <c r="S815" s="7">
        <v>22.130708661417323</v>
      </c>
      <c r="T815" s="7">
        <v>5.23</v>
      </c>
      <c r="U815" s="7">
        <v>28000</v>
      </c>
      <c r="V815" s="6">
        <v>28170</v>
      </c>
      <c r="W815" s="12">
        <f t="shared" si="146"/>
        <v>0</v>
      </c>
      <c r="X815" s="12">
        <v>25</v>
      </c>
      <c r="Y815" s="13">
        <v>111</v>
      </c>
      <c r="Z815" s="13">
        <v>5.23</v>
      </c>
      <c r="AA815" s="13">
        <v>28000</v>
      </c>
      <c r="AB815" s="12">
        <v>372</v>
      </c>
      <c r="AC815" s="13">
        <f t="shared" si="144"/>
        <v>793548900</v>
      </c>
      <c r="AD815" s="12">
        <v>7.9</v>
      </c>
      <c r="AE815" s="12">
        <f t="shared" si="147"/>
        <v>2.066862759472976</v>
      </c>
      <c r="AF815" s="12">
        <v>28170</v>
      </c>
      <c r="AG815" s="12">
        <f t="shared" si="148"/>
        <v>0</v>
      </c>
      <c r="AH815" s="12">
        <f t="shared" si="149"/>
        <v>0</v>
      </c>
      <c r="AI815" s="12">
        <f t="shared" si="150"/>
        <v>0</v>
      </c>
      <c r="AJ815" s="12">
        <f t="shared" si="151"/>
        <v>0</v>
      </c>
      <c r="AK815" s="12">
        <f t="shared" si="152"/>
        <v>1</v>
      </c>
      <c r="AL815" s="12">
        <f t="shared" si="153"/>
        <v>0</v>
      </c>
      <c r="AM815" s="12">
        <f t="shared" si="154"/>
        <v>0</v>
      </c>
      <c r="AN815" s="12">
        <f t="shared" si="155"/>
        <v>0</v>
      </c>
      <c r="AO815" s="12">
        <v>25</v>
      </c>
      <c r="AP815" s="22">
        <f t="shared" si="145"/>
        <v>22130.708661417324</v>
      </c>
    </row>
    <row r="816" spans="1:42" x14ac:dyDescent="0.3">
      <c r="A816" s="6" t="s">
        <v>1190</v>
      </c>
      <c r="B816" s="19" t="s">
        <v>129</v>
      </c>
      <c r="C816" s="6" t="s">
        <v>1191</v>
      </c>
      <c r="D816" s="6" t="s">
        <v>28</v>
      </c>
      <c r="E816" s="6" t="s">
        <v>1192</v>
      </c>
      <c r="F816" s="6">
        <v>7.8</v>
      </c>
      <c r="G816" s="6">
        <v>25</v>
      </c>
      <c r="H816" s="6">
        <v>372</v>
      </c>
      <c r="I816" s="6" t="s">
        <v>95</v>
      </c>
      <c r="J816" s="6">
        <v>29911</v>
      </c>
      <c r="K816" s="19">
        <v>41775</v>
      </c>
      <c r="L816" s="7" t="s">
        <v>31</v>
      </c>
      <c r="M816" s="7" t="s">
        <v>32</v>
      </c>
      <c r="N816" s="7" t="s">
        <v>96</v>
      </c>
      <c r="O816" s="7">
        <v>111</v>
      </c>
      <c r="P816" s="19">
        <v>41781</v>
      </c>
      <c r="Q816" s="19">
        <v>41782</v>
      </c>
      <c r="R816" s="7" t="s">
        <v>1200</v>
      </c>
      <c r="S816" s="7">
        <v>21.474015748031494</v>
      </c>
      <c r="T816" s="7">
        <v>5.56</v>
      </c>
      <c r="U816" s="7">
        <v>20000</v>
      </c>
      <c r="V816" s="6">
        <v>29911</v>
      </c>
      <c r="W816" s="12">
        <f t="shared" si="146"/>
        <v>0</v>
      </c>
      <c r="X816" s="12">
        <v>25</v>
      </c>
      <c r="Y816" s="13">
        <v>111</v>
      </c>
      <c r="Z816" s="13">
        <v>5.56</v>
      </c>
      <c r="AA816" s="13">
        <v>20000</v>
      </c>
      <c r="AB816" s="12">
        <v>372</v>
      </c>
      <c r="AC816" s="13">
        <f t="shared" si="144"/>
        <v>894667921</v>
      </c>
      <c r="AD816" s="12">
        <v>7.8</v>
      </c>
      <c r="AE816" s="12">
        <f t="shared" si="147"/>
        <v>2.0541237336955462</v>
      </c>
      <c r="AF816" s="12">
        <v>29911</v>
      </c>
      <c r="AG816" s="12">
        <f t="shared" si="148"/>
        <v>0</v>
      </c>
      <c r="AH816" s="12">
        <f t="shared" si="149"/>
        <v>0</v>
      </c>
      <c r="AI816" s="12">
        <f t="shared" si="150"/>
        <v>0</v>
      </c>
      <c r="AJ816" s="12">
        <f t="shared" si="151"/>
        <v>0</v>
      </c>
      <c r="AK816" s="12">
        <f t="shared" si="152"/>
        <v>1</v>
      </c>
      <c r="AL816" s="12">
        <f t="shared" si="153"/>
        <v>0</v>
      </c>
      <c r="AM816" s="12">
        <f t="shared" si="154"/>
        <v>0</v>
      </c>
      <c r="AN816" s="12">
        <f t="shared" si="155"/>
        <v>0</v>
      </c>
      <c r="AO816" s="12">
        <v>25</v>
      </c>
      <c r="AP816" s="22">
        <f t="shared" si="145"/>
        <v>21474.015748031496</v>
      </c>
    </row>
    <row r="817" spans="1:42" x14ac:dyDescent="0.3">
      <c r="A817" s="6" t="s">
        <v>1190</v>
      </c>
      <c r="B817" s="19" t="s">
        <v>135</v>
      </c>
      <c r="C817" s="6" t="s">
        <v>1191</v>
      </c>
      <c r="D817" s="6" t="s">
        <v>28</v>
      </c>
      <c r="E817" s="6" t="s">
        <v>1192</v>
      </c>
      <c r="F817" s="6">
        <v>7.8</v>
      </c>
      <c r="G817" s="6">
        <v>25</v>
      </c>
      <c r="H817" s="6">
        <v>382</v>
      </c>
      <c r="I817" s="6" t="s">
        <v>95</v>
      </c>
      <c r="J817" s="6">
        <v>31424</v>
      </c>
      <c r="K817" s="19">
        <v>41775</v>
      </c>
      <c r="L817" s="7" t="s">
        <v>31</v>
      </c>
      <c r="M817" s="7" t="s">
        <v>32</v>
      </c>
      <c r="N817" s="7" t="s">
        <v>96</v>
      </c>
      <c r="O817" s="7">
        <v>111</v>
      </c>
      <c r="P817" s="19">
        <v>41782</v>
      </c>
      <c r="Q817" s="19">
        <v>41783</v>
      </c>
      <c r="R817" s="7" t="s">
        <v>1201</v>
      </c>
      <c r="S817" s="7">
        <v>34.377952755905518</v>
      </c>
      <c r="T817" s="7">
        <v>5.42</v>
      </c>
      <c r="U817" s="7">
        <v>21000</v>
      </c>
      <c r="V817" s="6">
        <v>31424</v>
      </c>
      <c r="W817" s="12">
        <f t="shared" si="146"/>
        <v>0</v>
      </c>
      <c r="X817" s="12">
        <v>25</v>
      </c>
      <c r="Y817" s="13">
        <v>111</v>
      </c>
      <c r="Z817" s="13">
        <v>5.42</v>
      </c>
      <c r="AA817" s="13">
        <v>21000</v>
      </c>
      <c r="AB817" s="12">
        <v>382</v>
      </c>
      <c r="AC817" s="13">
        <f t="shared" si="144"/>
        <v>987467776</v>
      </c>
      <c r="AD817" s="12">
        <v>7.8</v>
      </c>
      <c r="AE817" s="12">
        <f t="shared" si="147"/>
        <v>2.0541237336955462</v>
      </c>
      <c r="AF817" s="12">
        <v>31424</v>
      </c>
      <c r="AG817" s="12">
        <f t="shared" si="148"/>
        <v>0</v>
      </c>
      <c r="AH817" s="12">
        <f t="shared" si="149"/>
        <v>0</v>
      </c>
      <c r="AI817" s="12">
        <f t="shared" si="150"/>
        <v>0</v>
      </c>
      <c r="AJ817" s="12">
        <f t="shared" si="151"/>
        <v>0</v>
      </c>
      <c r="AK817" s="12">
        <f t="shared" si="152"/>
        <v>1</v>
      </c>
      <c r="AL817" s="12">
        <f t="shared" si="153"/>
        <v>0</v>
      </c>
      <c r="AM817" s="12">
        <f t="shared" si="154"/>
        <v>0</v>
      </c>
      <c r="AN817" s="12">
        <f t="shared" si="155"/>
        <v>0</v>
      </c>
      <c r="AO817" s="12">
        <v>25</v>
      </c>
      <c r="AP817" s="22">
        <f t="shared" si="145"/>
        <v>34377.95275590552</v>
      </c>
    </row>
    <row r="818" spans="1:42" x14ac:dyDescent="0.3">
      <c r="A818" s="6" t="s">
        <v>1190</v>
      </c>
      <c r="B818" s="19" t="s">
        <v>137</v>
      </c>
      <c r="C818" s="6" t="s">
        <v>1191</v>
      </c>
      <c r="D818" s="6" t="s">
        <v>28</v>
      </c>
      <c r="E818" s="6" t="s">
        <v>1192</v>
      </c>
      <c r="F818" s="6">
        <v>7.8</v>
      </c>
      <c r="G818" s="6">
        <v>25</v>
      </c>
      <c r="H818" s="6">
        <v>382</v>
      </c>
      <c r="I818" s="6" t="s">
        <v>95</v>
      </c>
      <c r="J818" s="6">
        <v>33201</v>
      </c>
      <c r="K818" s="19">
        <v>41775</v>
      </c>
      <c r="L818" s="7" t="s">
        <v>31</v>
      </c>
      <c r="M818" s="7" t="s">
        <v>32</v>
      </c>
      <c r="N818" s="7" t="s">
        <v>96</v>
      </c>
      <c r="O818" s="7">
        <v>111</v>
      </c>
      <c r="P818" s="19">
        <v>41783</v>
      </c>
      <c r="Q818" s="19">
        <v>41784</v>
      </c>
      <c r="R818" s="7" t="s">
        <v>1202</v>
      </c>
      <c r="S818" s="7">
        <v>29.34488188976378</v>
      </c>
      <c r="T818" s="7">
        <v>5.48</v>
      </c>
      <c r="U818" s="7">
        <v>21000</v>
      </c>
      <c r="V818" s="6">
        <v>33201</v>
      </c>
      <c r="W818" s="12">
        <f t="shared" si="146"/>
        <v>0</v>
      </c>
      <c r="X818" s="12">
        <v>25</v>
      </c>
      <c r="Y818" s="13">
        <v>111</v>
      </c>
      <c r="Z818" s="13">
        <v>5.48</v>
      </c>
      <c r="AA818" s="13">
        <v>21000</v>
      </c>
      <c r="AB818" s="12">
        <v>382</v>
      </c>
      <c r="AC818" s="13">
        <f t="shared" si="144"/>
        <v>1102306401</v>
      </c>
      <c r="AD818" s="12">
        <v>7.8</v>
      </c>
      <c r="AE818" s="12">
        <f t="shared" si="147"/>
        <v>2.0541237336955462</v>
      </c>
      <c r="AF818" s="12">
        <v>33201</v>
      </c>
      <c r="AG818" s="12">
        <f t="shared" si="148"/>
        <v>0</v>
      </c>
      <c r="AH818" s="12">
        <f t="shared" si="149"/>
        <v>0</v>
      </c>
      <c r="AI818" s="12">
        <f t="shared" si="150"/>
        <v>0</v>
      </c>
      <c r="AJ818" s="12">
        <f t="shared" si="151"/>
        <v>0</v>
      </c>
      <c r="AK818" s="12">
        <f t="shared" si="152"/>
        <v>1</v>
      </c>
      <c r="AL818" s="12">
        <f t="shared" si="153"/>
        <v>0</v>
      </c>
      <c r="AM818" s="12">
        <f t="shared" si="154"/>
        <v>0</v>
      </c>
      <c r="AN818" s="12">
        <f t="shared" si="155"/>
        <v>0</v>
      </c>
      <c r="AO818" s="12">
        <v>25</v>
      </c>
      <c r="AP818" s="22">
        <f t="shared" si="145"/>
        <v>29344.881889763779</v>
      </c>
    </row>
    <row r="819" spans="1:42" x14ac:dyDescent="0.3">
      <c r="A819" s="6" t="s">
        <v>1190</v>
      </c>
      <c r="B819" s="19" t="s">
        <v>139</v>
      </c>
      <c r="C819" s="6" t="s">
        <v>1191</v>
      </c>
      <c r="D819" s="6" t="s">
        <v>28</v>
      </c>
      <c r="E819" s="6" t="s">
        <v>1192</v>
      </c>
      <c r="F819" s="6">
        <v>7.8</v>
      </c>
      <c r="G819" s="6">
        <v>25</v>
      </c>
      <c r="H819" s="6">
        <v>385</v>
      </c>
      <c r="I819" s="6" t="s">
        <v>95</v>
      </c>
      <c r="J819" s="6">
        <v>34987</v>
      </c>
      <c r="K819" s="19">
        <v>41775</v>
      </c>
      <c r="L819" s="7" t="s">
        <v>31</v>
      </c>
      <c r="M819" s="7" t="s">
        <v>32</v>
      </c>
      <c r="N819" s="7" t="s">
        <v>96</v>
      </c>
      <c r="O819" s="7">
        <v>111</v>
      </c>
      <c r="P819" s="19">
        <v>41784</v>
      </c>
      <c r="Q819" s="19">
        <v>41785</v>
      </c>
      <c r="R819" s="7" t="s">
        <v>1203</v>
      </c>
      <c r="S819" s="7">
        <v>12.988976377952755</v>
      </c>
      <c r="T819" s="7">
        <v>5.26</v>
      </c>
      <c r="U819" s="7">
        <v>20000</v>
      </c>
      <c r="V819" s="6">
        <v>34987</v>
      </c>
      <c r="W819" s="12">
        <f t="shared" si="146"/>
        <v>0</v>
      </c>
      <c r="X819" s="12">
        <v>25</v>
      </c>
      <c r="Y819" s="13">
        <v>111</v>
      </c>
      <c r="Z819" s="13">
        <v>5.26</v>
      </c>
      <c r="AA819" s="13">
        <v>20000</v>
      </c>
      <c r="AB819" s="12">
        <v>385</v>
      </c>
      <c r="AC819" s="13">
        <f t="shared" si="144"/>
        <v>1224090169</v>
      </c>
      <c r="AD819" s="12">
        <v>7.8</v>
      </c>
      <c r="AE819" s="12">
        <f t="shared" si="147"/>
        <v>2.0541237336955462</v>
      </c>
      <c r="AF819" s="12">
        <v>34987</v>
      </c>
      <c r="AG819" s="12">
        <f t="shared" si="148"/>
        <v>0</v>
      </c>
      <c r="AH819" s="12">
        <f t="shared" si="149"/>
        <v>0</v>
      </c>
      <c r="AI819" s="12">
        <f t="shared" si="150"/>
        <v>0</v>
      </c>
      <c r="AJ819" s="12">
        <f t="shared" si="151"/>
        <v>0</v>
      </c>
      <c r="AK819" s="12">
        <f t="shared" si="152"/>
        <v>1</v>
      </c>
      <c r="AL819" s="12">
        <f t="shared" si="153"/>
        <v>0</v>
      </c>
      <c r="AM819" s="12">
        <f t="shared" si="154"/>
        <v>0</v>
      </c>
      <c r="AN819" s="12">
        <f t="shared" si="155"/>
        <v>0</v>
      </c>
      <c r="AO819" s="12">
        <v>25</v>
      </c>
      <c r="AP819" s="22">
        <f t="shared" si="145"/>
        <v>12988.976377952755</v>
      </c>
    </row>
    <row r="820" spans="1:42" x14ac:dyDescent="0.3">
      <c r="A820" s="6" t="s">
        <v>1190</v>
      </c>
      <c r="B820" s="19" t="s">
        <v>141</v>
      </c>
      <c r="C820" s="6" t="s">
        <v>1191</v>
      </c>
      <c r="D820" s="6" t="s">
        <v>28</v>
      </c>
      <c r="E820" s="6" t="s">
        <v>1192</v>
      </c>
      <c r="F820" s="6">
        <v>7.8</v>
      </c>
      <c r="G820" s="6">
        <v>25</v>
      </c>
      <c r="H820" s="6">
        <v>391</v>
      </c>
      <c r="I820" s="6" t="s">
        <v>95</v>
      </c>
      <c r="J820" s="6">
        <v>36291</v>
      </c>
      <c r="K820" s="19">
        <v>41775</v>
      </c>
      <c r="L820" s="7" t="s">
        <v>31</v>
      </c>
      <c r="M820" s="7" t="s">
        <v>32</v>
      </c>
      <c r="N820" s="7" t="s">
        <v>96</v>
      </c>
      <c r="O820" s="7">
        <v>111</v>
      </c>
      <c r="P820" s="19">
        <v>41785</v>
      </c>
      <c r="Q820" s="19">
        <v>41786</v>
      </c>
      <c r="R820" s="7" t="s">
        <v>1204</v>
      </c>
      <c r="S820" s="7">
        <v>14.440944881889765</v>
      </c>
      <c r="T820" s="7">
        <v>5.4</v>
      </c>
      <c r="U820" s="7">
        <v>20000</v>
      </c>
      <c r="V820" s="6">
        <v>36291</v>
      </c>
      <c r="W820" s="12">
        <f t="shared" si="146"/>
        <v>0</v>
      </c>
      <c r="X820" s="12">
        <v>25</v>
      </c>
      <c r="Y820" s="13">
        <v>111</v>
      </c>
      <c r="Z820" s="13">
        <v>5.4</v>
      </c>
      <c r="AA820" s="13">
        <v>20000</v>
      </c>
      <c r="AB820" s="12">
        <v>391</v>
      </c>
      <c r="AC820" s="13">
        <f t="shared" si="144"/>
        <v>1317036681</v>
      </c>
      <c r="AD820" s="12">
        <v>7.8</v>
      </c>
      <c r="AE820" s="12">
        <f t="shared" si="147"/>
        <v>2.0541237336955462</v>
      </c>
      <c r="AF820" s="12">
        <v>36291</v>
      </c>
      <c r="AG820" s="12">
        <f t="shared" si="148"/>
        <v>0</v>
      </c>
      <c r="AH820" s="12">
        <f t="shared" si="149"/>
        <v>0</v>
      </c>
      <c r="AI820" s="12">
        <f t="shared" si="150"/>
        <v>0</v>
      </c>
      <c r="AJ820" s="12">
        <f t="shared" si="151"/>
        <v>0</v>
      </c>
      <c r="AK820" s="12">
        <f t="shared" si="152"/>
        <v>1</v>
      </c>
      <c r="AL820" s="12">
        <f t="shared" si="153"/>
        <v>0</v>
      </c>
      <c r="AM820" s="12">
        <f t="shared" si="154"/>
        <v>0</v>
      </c>
      <c r="AN820" s="12">
        <f t="shared" si="155"/>
        <v>0</v>
      </c>
      <c r="AO820" s="12">
        <v>25</v>
      </c>
      <c r="AP820" s="22">
        <f t="shared" si="145"/>
        <v>14440.944881889765</v>
      </c>
    </row>
    <row r="821" spans="1:42" x14ac:dyDescent="0.3">
      <c r="A821" s="6" t="s">
        <v>1190</v>
      </c>
      <c r="B821" s="19" t="s">
        <v>143</v>
      </c>
      <c r="C821" s="6" t="s">
        <v>1191</v>
      </c>
      <c r="D821" s="6" t="s">
        <v>28</v>
      </c>
      <c r="E821" s="6" t="s">
        <v>1192</v>
      </c>
      <c r="F821" s="6">
        <v>7.8</v>
      </c>
      <c r="G821" s="6">
        <v>26</v>
      </c>
      <c r="H821" s="6">
        <v>391</v>
      </c>
      <c r="I821" s="6" t="s">
        <v>95</v>
      </c>
      <c r="J821" s="6">
        <v>37277</v>
      </c>
      <c r="K821" s="19">
        <v>41775</v>
      </c>
      <c r="L821" s="7" t="s">
        <v>31</v>
      </c>
      <c r="M821" s="7" t="s">
        <v>32</v>
      </c>
      <c r="N821" s="7" t="s">
        <v>96</v>
      </c>
      <c r="O821" s="7">
        <v>111</v>
      </c>
      <c r="P821" s="19">
        <v>41786</v>
      </c>
      <c r="Q821" s="19">
        <v>41787</v>
      </c>
      <c r="R821" s="7" t="s">
        <v>1205</v>
      </c>
      <c r="S821" s="7">
        <v>12.144881889763781</v>
      </c>
      <c r="T821" s="7">
        <v>5.4</v>
      </c>
      <c r="U821" s="7">
        <v>20000</v>
      </c>
      <c r="V821" s="6">
        <v>37277</v>
      </c>
      <c r="W821" s="12">
        <f t="shared" si="146"/>
        <v>0</v>
      </c>
      <c r="X821" s="12">
        <v>26</v>
      </c>
      <c r="Y821" s="13">
        <v>111</v>
      </c>
      <c r="Z821" s="13">
        <v>5.4</v>
      </c>
      <c r="AA821" s="13">
        <v>20000</v>
      </c>
      <c r="AB821" s="12">
        <v>391</v>
      </c>
      <c r="AC821" s="13">
        <f t="shared" si="144"/>
        <v>1389574729</v>
      </c>
      <c r="AD821" s="12">
        <v>7.8</v>
      </c>
      <c r="AE821" s="12">
        <f t="shared" si="147"/>
        <v>2.0541237336955462</v>
      </c>
      <c r="AF821" s="12">
        <v>37277</v>
      </c>
      <c r="AG821" s="12">
        <f t="shared" si="148"/>
        <v>0</v>
      </c>
      <c r="AH821" s="12">
        <f t="shared" si="149"/>
        <v>0</v>
      </c>
      <c r="AI821" s="12">
        <f t="shared" si="150"/>
        <v>0</v>
      </c>
      <c r="AJ821" s="12">
        <f t="shared" si="151"/>
        <v>0</v>
      </c>
      <c r="AK821" s="12">
        <f t="shared" si="152"/>
        <v>1</v>
      </c>
      <c r="AL821" s="12">
        <f t="shared" si="153"/>
        <v>0</v>
      </c>
      <c r="AM821" s="12">
        <f t="shared" si="154"/>
        <v>0</v>
      </c>
      <c r="AN821" s="12">
        <f t="shared" si="155"/>
        <v>0</v>
      </c>
      <c r="AO821" s="12">
        <v>26</v>
      </c>
      <c r="AP821" s="22">
        <f t="shared" si="145"/>
        <v>12144.881889763781</v>
      </c>
    </row>
    <row r="822" spans="1:42" x14ac:dyDescent="0.3">
      <c r="A822" s="6" t="s">
        <v>1190</v>
      </c>
      <c r="B822" s="19" t="s">
        <v>145</v>
      </c>
      <c r="C822" s="6" t="s">
        <v>1191</v>
      </c>
      <c r="D822" s="6" t="s">
        <v>28</v>
      </c>
      <c r="E822" s="6" t="s">
        <v>1192</v>
      </c>
      <c r="F822" s="6">
        <v>7.8</v>
      </c>
      <c r="G822" s="6">
        <v>26</v>
      </c>
      <c r="H822" s="6">
        <v>439</v>
      </c>
      <c r="I822" s="6" t="s">
        <v>95</v>
      </c>
      <c r="J822" s="6">
        <v>38147</v>
      </c>
      <c r="K822" s="19">
        <v>41775</v>
      </c>
      <c r="L822" s="7" t="s">
        <v>31</v>
      </c>
      <c r="M822" s="7" t="s">
        <v>32</v>
      </c>
      <c r="N822" s="7" t="s">
        <v>96</v>
      </c>
      <c r="O822" s="7">
        <v>111</v>
      </c>
      <c r="P822" s="19">
        <v>41787</v>
      </c>
      <c r="Q822" s="19">
        <v>41788</v>
      </c>
      <c r="R822" s="7" t="s">
        <v>1206</v>
      </c>
      <c r="S822" s="7">
        <v>7.1039370078740163</v>
      </c>
      <c r="T822" s="7">
        <v>5.48</v>
      </c>
      <c r="U822" s="7">
        <v>12000</v>
      </c>
      <c r="V822" s="6">
        <v>38147</v>
      </c>
      <c r="W822" s="12">
        <f t="shared" si="146"/>
        <v>0</v>
      </c>
      <c r="X822" s="12">
        <v>26</v>
      </c>
      <c r="Y822" s="13">
        <v>111</v>
      </c>
      <c r="Z822" s="13">
        <v>5.48</v>
      </c>
      <c r="AA822" s="13">
        <v>12000</v>
      </c>
      <c r="AB822" s="12">
        <v>439</v>
      </c>
      <c r="AC822" s="13">
        <f t="shared" si="144"/>
        <v>1455193609</v>
      </c>
      <c r="AD822" s="12">
        <v>7.8</v>
      </c>
      <c r="AE822" s="12">
        <f t="shared" si="147"/>
        <v>2.0541237336955462</v>
      </c>
      <c r="AF822" s="12">
        <v>38147</v>
      </c>
      <c r="AG822" s="12">
        <f t="shared" si="148"/>
        <v>0</v>
      </c>
      <c r="AH822" s="12">
        <f t="shared" si="149"/>
        <v>0</v>
      </c>
      <c r="AI822" s="12">
        <f t="shared" si="150"/>
        <v>0</v>
      </c>
      <c r="AJ822" s="12">
        <f t="shared" si="151"/>
        <v>0</v>
      </c>
      <c r="AK822" s="12">
        <f t="shared" si="152"/>
        <v>1</v>
      </c>
      <c r="AL822" s="12">
        <f t="shared" si="153"/>
        <v>0</v>
      </c>
      <c r="AM822" s="12">
        <f t="shared" si="154"/>
        <v>0</v>
      </c>
      <c r="AN822" s="12">
        <f t="shared" si="155"/>
        <v>0</v>
      </c>
      <c r="AO822" s="12">
        <v>26</v>
      </c>
      <c r="AP822" s="22">
        <f t="shared" si="145"/>
        <v>7103.9370078740167</v>
      </c>
    </row>
    <row r="823" spans="1:42" x14ac:dyDescent="0.3">
      <c r="A823" s="6" t="s">
        <v>1190</v>
      </c>
      <c r="B823" s="19" t="s">
        <v>147</v>
      </c>
      <c r="C823" s="6" t="s">
        <v>1191</v>
      </c>
      <c r="D823" s="6" t="s">
        <v>28</v>
      </c>
      <c r="E823" s="6" t="s">
        <v>1192</v>
      </c>
      <c r="F823" s="6">
        <v>7.8</v>
      </c>
      <c r="G823" s="6">
        <v>27</v>
      </c>
      <c r="H823" s="6">
        <v>446</v>
      </c>
      <c r="I823" s="6" t="s">
        <v>95</v>
      </c>
      <c r="J823" s="6">
        <v>38883</v>
      </c>
      <c r="K823" s="19">
        <v>41775</v>
      </c>
      <c r="L823" s="7" t="s">
        <v>31</v>
      </c>
      <c r="M823" s="7" t="s">
        <v>32</v>
      </c>
      <c r="N823" s="7" t="s">
        <v>96</v>
      </c>
      <c r="O823" s="7">
        <v>111</v>
      </c>
      <c r="P823" s="19">
        <v>41788</v>
      </c>
      <c r="Q823" s="19">
        <v>41789</v>
      </c>
      <c r="R823" s="7" t="s">
        <v>1207</v>
      </c>
      <c r="S823" s="7">
        <v>8.2173228346456693</v>
      </c>
      <c r="T823" s="7">
        <v>5.37</v>
      </c>
      <c r="U823" s="7">
        <v>10000</v>
      </c>
      <c r="V823" s="6">
        <v>38883</v>
      </c>
      <c r="W823" s="12">
        <f t="shared" si="146"/>
        <v>0</v>
      </c>
      <c r="X823" s="12">
        <v>27</v>
      </c>
      <c r="Y823" s="13">
        <v>111</v>
      </c>
      <c r="Z823" s="13">
        <v>5.37</v>
      </c>
      <c r="AA823" s="13">
        <v>10000</v>
      </c>
      <c r="AB823" s="12">
        <v>446</v>
      </c>
      <c r="AC823" s="13">
        <f t="shared" si="144"/>
        <v>1511887689</v>
      </c>
      <c r="AD823" s="12">
        <v>7.8</v>
      </c>
      <c r="AE823" s="12">
        <f t="shared" si="147"/>
        <v>2.0541237336955462</v>
      </c>
      <c r="AF823" s="12">
        <v>38883</v>
      </c>
      <c r="AG823" s="12">
        <f t="shared" si="148"/>
        <v>0</v>
      </c>
      <c r="AH823" s="12">
        <f t="shared" si="149"/>
        <v>0</v>
      </c>
      <c r="AI823" s="12">
        <f t="shared" si="150"/>
        <v>0</v>
      </c>
      <c r="AJ823" s="12">
        <f t="shared" si="151"/>
        <v>0</v>
      </c>
      <c r="AK823" s="12">
        <f t="shared" si="152"/>
        <v>1</v>
      </c>
      <c r="AL823" s="12">
        <f t="shared" si="153"/>
        <v>0</v>
      </c>
      <c r="AM823" s="12">
        <f t="shared" si="154"/>
        <v>0</v>
      </c>
      <c r="AN823" s="12">
        <f t="shared" si="155"/>
        <v>0</v>
      </c>
      <c r="AO823" s="12">
        <v>27</v>
      </c>
      <c r="AP823" s="22">
        <f t="shared" si="145"/>
        <v>8217.322834645669</v>
      </c>
    </row>
    <row r="824" spans="1:42" x14ac:dyDescent="0.3">
      <c r="A824" s="6" t="s">
        <v>1190</v>
      </c>
      <c r="B824" s="19" t="s">
        <v>149</v>
      </c>
      <c r="C824" s="6" t="s">
        <v>1191</v>
      </c>
      <c r="D824" s="6" t="s">
        <v>28</v>
      </c>
      <c r="E824" s="6" t="s">
        <v>1192</v>
      </c>
      <c r="F824" s="6">
        <v>7.8</v>
      </c>
      <c r="G824" s="6">
        <v>28</v>
      </c>
      <c r="H824" s="6">
        <v>446</v>
      </c>
      <c r="I824" s="6" t="s">
        <v>95</v>
      </c>
      <c r="J824" s="6">
        <v>39566</v>
      </c>
      <c r="K824" s="19">
        <v>41775</v>
      </c>
      <c r="L824" s="7" t="s">
        <v>31</v>
      </c>
      <c r="M824" s="7" t="s">
        <v>32</v>
      </c>
      <c r="N824" s="7" t="s">
        <v>96</v>
      </c>
      <c r="O824" s="7">
        <v>111</v>
      </c>
      <c r="P824" s="19">
        <v>41789</v>
      </c>
      <c r="Q824" s="19">
        <v>41790</v>
      </c>
      <c r="R824" s="7" t="s">
        <v>1208</v>
      </c>
      <c r="S824" s="7">
        <v>11.370078740157481</v>
      </c>
      <c r="T824" s="7">
        <v>5.46</v>
      </c>
      <c r="U824" s="7">
        <v>7414</v>
      </c>
      <c r="V824" s="6">
        <v>39566</v>
      </c>
      <c r="W824" s="12">
        <f t="shared" si="146"/>
        <v>0</v>
      </c>
      <c r="X824" s="12">
        <v>28</v>
      </c>
      <c r="Y824" s="13">
        <v>111</v>
      </c>
      <c r="Z824" s="13">
        <v>5.46</v>
      </c>
      <c r="AA824" s="13">
        <v>7414</v>
      </c>
      <c r="AB824" s="12">
        <v>446</v>
      </c>
      <c r="AC824" s="13">
        <f t="shared" si="144"/>
        <v>1565468356</v>
      </c>
      <c r="AD824" s="12">
        <v>7.8</v>
      </c>
      <c r="AE824" s="12">
        <f t="shared" si="147"/>
        <v>2.0541237336955462</v>
      </c>
      <c r="AF824" s="12">
        <v>39566</v>
      </c>
      <c r="AG824" s="12">
        <f t="shared" si="148"/>
        <v>0</v>
      </c>
      <c r="AH824" s="12">
        <f t="shared" si="149"/>
        <v>0</v>
      </c>
      <c r="AI824" s="12">
        <f t="shared" si="150"/>
        <v>0</v>
      </c>
      <c r="AJ824" s="12">
        <f t="shared" si="151"/>
        <v>0</v>
      </c>
      <c r="AK824" s="12">
        <f t="shared" si="152"/>
        <v>1</v>
      </c>
      <c r="AL824" s="12">
        <f t="shared" si="153"/>
        <v>0</v>
      </c>
      <c r="AM824" s="12">
        <f t="shared" si="154"/>
        <v>0</v>
      </c>
      <c r="AN824" s="12">
        <f t="shared" si="155"/>
        <v>0</v>
      </c>
      <c r="AO824" s="12">
        <v>28</v>
      </c>
      <c r="AP824" s="22">
        <f t="shared" si="145"/>
        <v>11370.078740157482</v>
      </c>
    </row>
    <row r="825" spans="1:42" x14ac:dyDescent="0.3">
      <c r="A825" s="6" t="s">
        <v>1190</v>
      </c>
      <c r="B825" s="19" t="s">
        <v>151</v>
      </c>
      <c r="C825" s="6" t="s">
        <v>1191</v>
      </c>
      <c r="D825" s="6" t="s">
        <v>28</v>
      </c>
      <c r="E825" s="6" t="s">
        <v>1192</v>
      </c>
      <c r="F825" s="6">
        <v>7.8</v>
      </c>
      <c r="G825" s="6">
        <v>28</v>
      </c>
      <c r="H825" s="6">
        <v>446</v>
      </c>
      <c r="I825" s="6" t="s">
        <v>95</v>
      </c>
      <c r="J825" s="6">
        <v>40232</v>
      </c>
      <c r="K825" s="19">
        <v>41775</v>
      </c>
      <c r="L825" s="7" t="s">
        <v>31</v>
      </c>
      <c r="M825" s="7" t="s">
        <v>32</v>
      </c>
      <c r="N825" s="7" t="s">
        <v>96</v>
      </c>
      <c r="O825" s="7">
        <v>111</v>
      </c>
      <c r="P825" s="19">
        <v>41790</v>
      </c>
      <c r="Q825" s="19">
        <v>41791</v>
      </c>
      <c r="R825" s="7" t="s">
        <v>1209</v>
      </c>
      <c r="S825" s="7">
        <v>12.341732283464568</v>
      </c>
      <c r="T825" s="7">
        <v>5.45</v>
      </c>
      <c r="U825" s="7">
        <v>7075</v>
      </c>
      <c r="V825" s="6">
        <v>40232</v>
      </c>
      <c r="W825" s="12">
        <f t="shared" si="146"/>
        <v>0</v>
      </c>
      <c r="X825" s="12">
        <v>28</v>
      </c>
      <c r="Y825" s="13">
        <v>111</v>
      </c>
      <c r="Z825" s="13">
        <v>5.45</v>
      </c>
      <c r="AA825" s="13">
        <v>7075</v>
      </c>
      <c r="AB825" s="12">
        <v>446</v>
      </c>
      <c r="AC825" s="13">
        <f t="shared" si="144"/>
        <v>1618613824</v>
      </c>
      <c r="AD825" s="12">
        <v>7.8</v>
      </c>
      <c r="AE825" s="12">
        <f t="shared" si="147"/>
        <v>2.0541237336955462</v>
      </c>
      <c r="AF825" s="12">
        <v>40232</v>
      </c>
      <c r="AG825" s="12">
        <f t="shared" si="148"/>
        <v>0</v>
      </c>
      <c r="AH825" s="12">
        <f t="shared" si="149"/>
        <v>0</v>
      </c>
      <c r="AI825" s="12">
        <f t="shared" si="150"/>
        <v>0</v>
      </c>
      <c r="AJ825" s="12">
        <f t="shared" si="151"/>
        <v>0</v>
      </c>
      <c r="AK825" s="12">
        <f t="shared" si="152"/>
        <v>1</v>
      </c>
      <c r="AL825" s="12">
        <f t="shared" si="153"/>
        <v>0</v>
      </c>
      <c r="AM825" s="12">
        <f t="shared" si="154"/>
        <v>0</v>
      </c>
      <c r="AN825" s="12">
        <f t="shared" si="155"/>
        <v>0</v>
      </c>
      <c r="AO825" s="12">
        <v>28</v>
      </c>
      <c r="AP825" s="22">
        <f t="shared" si="145"/>
        <v>12341.732283464567</v>
      </c>
    </row>
    <row r="826" spans="1:42" x14ac:dyDescent="0.3">
      <c r="A826" s="6" t="s">
        <v>1190</v>
      </c>
      <c r="B826" s="19" t="s">
        <v>153</v>
      </c>
      <c r="C826" s="6" t="s">
        <v>1191</v>
      </c>
      <c r="D826" s="6" t="s">
        <v>28</v>
      </c>
      <c r="E826" s="6" t="s">
        <v>1192</v>
      </c>
      <c r="F826" s="6">
        <v>7.8</v>
      </c>
      <c r="G826" s="6">
        <v>28</v>
      </c>
      <c r="H826" s="6">
        <v>449</v>
      </c>
      <c r="I826" s="6" t="s">
        <v>95</v>
      </c>
      <c r="J826" s="6">
        <v>41029</v>
      </c>
      <c r="K826" s="19">
        <v>41775</v>
      </c>
      <c r="L826" s="7" t="s">
        <v>31</v>
      </c>
      <c r="M826" s="7" t="s">
        <v>32</v>
      </c>
      <c r="N826" s="7" t="s">
        <v>96</v>
      </c>
      <c r="O826" s="7">
        <v>111</v>
      </c>
      <c r="P826" s="19">
        <v>41791</v>
      </c>
      <c r="Q826" s="19">
        <v>41792</v>
      </c>
      <c r="R826" s="7" t="s">
        <v>1210</v>
      </c>
      <c r="S826" s="7">
        <v>10.13228346456693</v>
      </c>
      <c r="T826" s="7">
        <v>5.4</v>
      </c>
      <c r="U826" s="7">
        <v>7495</v>
      </c>
      <c r="V826" s="6">
        <v>41029</v>
      </c>
      <c r="W826" s="12">
        <f t="shared" si="146"/>
        <v>0</v>
      </c>
      <c r="X826" s="12">
        <v>28</v>
      </c>
      <c r="Y826" s="13">
        <v>111</v>
      </c>
      <c r="Z826" s="13">
        <v>5.4</v>
      </c>
      <c r="AA826" s="13">
        <v>7495</v>
      </c>
      <c r="AB826" s="12">
        <v>449</v>
      </c>
      <c r="AC826" s="13">
        <f t="shared" si="144"/>
        <v>1683378841</v>
      </c>
      <c r="AD826" s="12">
        <v>7.8</v>
      </c>
      <c r="AE826" s="12">
        <f t="shared" si="147"/>
        <v>2.0541237336955462</v>
      </c>
      <c r="AF826" s="12">
        <v>41029</v>
      </c>
      <c r="AG826" s="12">
        <f t="shared" si="148"/>
        <v>0</v>
      </c>
      <c r="AH826" s="12">
        <f t="shared" si="149"/>
        <v>0</v>
      </c>
      <c r="AI826" s="12">
        <f t="shared" si="150"/>
        <v>0</v>
      </c>
      <c r="AJ826" s="12">
        <f t="shared" si="151"/>
        <v>0</v>
      </c>
      <c r="AK826" s="12">
        <f t="shared" si="152"/>
        <v>1</v>
      </c>
      <c r="AL826" s="12">
        <f t="shared" si="153"/>
        <v>0</v>
      </c>
      <c r="AM826" s="12">
        <f t="shared" si="154"/>
        <v>0</v>
      </c>
      <c r="AN826" s="12">
        <f t="shared" si="155"/>
        <v>0</v>
      </c>
      <c r="AO826" s="12">
        <v>28</v>
      </c>
      <c r="AP826" s="22">
        <f t="shared" si="145"/>
        <v>10132.28346456693</v>
      </c>
    </row>
    <row r="827" spans="1:42" x14ac:dyDescent="0.3">
      <c r="A827" s="6" t="s">
        <v>1190</v>
      </c>
      <c r="B827" s="19" t="s">
        <v>155</v>
      </c>
      <c r="C827" s="6" t="s">
        <v>1191</v>
      </c>
      <c r="D827" s="6" t="s">
        <v>28</v>
      </c>
      <c r="E827" s="6" t="s">
        <v>1192</v>
      </c>
      <c r="F827" s="6">
        <v>7.8</v>
      </c>
      <c r="G827" s="6">
        <v>28</v>
      </c>
      <c r="H827" s="6">
        <v>449</v>
      </c>
      <c r="I827" s="6" t="s">
        <v>95</v>
      </c>
      <c r="J827" s="6">
        <v>41887</v>
      </c>
      <c r="K827" s="19">
        <v>41775</v>
      </c>
      <c r="L827" s="7" t="s">
        <v>31</v>
      </c>
      <c r="M827" s="7" t="s">
        <v>32</v>
      </c>
      <c r="N827" s="7" t="s">
        <v>96</v>
      </c>
      <c r="O827" s="7">
        <v>111</v>
      </c>
      <c r="P827" s="19">
        <v>41792</v>
      </c>
      <c r="Q827" s="19">
        <v>41793</v>
      </c>
      <c r="R827" s="7" t="s">
        <v>1211</v>
      </c>
      <c r="S827" s="7">
        <v>5.1763779527559057</v>
      </c>
      <c r="T827" s="7">
        <v>4.9000000000000004</v>
      </c>
      <c r="U827" s="7">
        <v>10000</v>
      </c>
      <c r="V827" s="6">
        <v>41887</v>
      </c>
      <c r="W827" s="12">
        <f t="shared" si="146"/>
        <v>0</v>
      </c>
      <c r="X827" s="12">
        <v>28</v>
      </c>
      <c r="Y827" s="13">
        <v>111</v>
      </c>
      <c r="Z827" s="13">
        <v>4.9000000000000004</v>
      </c>
      <c r="AA827" s="13">
        <v>10000</v>
      </c>
      <c r="AB827" s="12">
        <v>449</v>
      </c>
      <c r="AC827" s="13">
        <f t="shared" si="144"/>
        <v>1754520769</v>
      </c>
      <c r="AD827" s="12">
        <v>7.8</v>
      </c>
      <c r="AE827" s="12">
        <f t="shared" si="147"/>
        <v>2.0541237336955462</v>
      </c>
      <c r="AF827" s="12">
        <v>41887</v>
      </c>
      <c r="AG827" s="12">
        <f t="shared" si="148"/>
        <v>0</v>
      </c>
      <c r="AH827" s="12">
        <f t="shared" si="149"/>
        <v>0</v>
      </c>
      <c r="AI827" s="12">
        <f t="shared" si="150"/>
        <v>0</v>
      </c>
      <c r="AJ827" s="12">
        <f t="shared" si="151"/>
        <v>0</v>
      </c>
      <c r="AK827" s="12">
        <f t="shared" si="152"/>
        <v>1</v>
      </c>
      <c r="AL827" s="12">
        <f t="shared" si="153"/>
        <v>0</v>
      </c>
      <c r="AM827" s="12">
        <f t="shared" si="154"/>
        <v>0</v>
      </c>
      <c r="AN827" s="12">
        <f t="shared" si="155"/>
        <v>0</v>
      </c>
      <c r="AO827" s="12">
        <v>28</v>
      </c>
      <c r="AP827" s="22">
        <f t="shared" si="145"/>
        <v>5176.3779527559054</v>
      </c>
    </row>
    <row r="828" spans="1:42" x14ac:dyDescent="0.3">
      <c r="A828" s="6" t="s">
        <v>1190</v>
      </c>
      <c r="B828" s="19" t="s">
        <v>157</v>
      </c>
      <c r="C828" s="6" t="s">
        <v>1191</v>
      </c>
      <c r="D828" s="6" t="s">
        <v>28</v>
      </c>
      <c r="E828" s="6" t="s">
        <v>1192</v>
      </c>
      <c r="F828" s="6">
        <v>7.8</v>
      </c>
      <c r="G828" s="6">
        <v>28</v>
      </c>
      <c r="H828" s="6">
        <v>522</v>
      </c>
      <c r="I828" s="6" t="s">
        <v>95</v>
      </c>
      <c r="J828" s="6">
        <v>42528</v>
      </c>
      <c r="K828" s="19">
        <v>41775</v>
      </c>
      <c r="L828" s="7" t="s">
        <v>31</v>
      </c>
      <c r="M828" s="7" t="s">
        <v>32</v>
      </c>
      <c r="N828" s="7" t="s">
        <v>96</v>
      </c>
      <c r="O828" s="7">
        <v>111</v>
      </c>
      <c r="P828" s="19">
        <v>41793</v>
      </c>
      <c r="Q828" s="19">
        <v>41794</v>
      </c>
      <c r="R828" s="7" t="s">
        <v>1212</v>
      </c>
      <c r="S828" s="7">
        <v>5.0110236220472446</v>
      </c>
      <c r="T828" s="7">
        <v>5.0599999999999996</v>
      </c>
      <c r="U828" s="7">
        <v>11000</v>
      </c>
      <c r="V828" s="6">
        <v>42528</v>
      </c>
      <c r="W828" s="12">
        <f t="shared" si="146"/>
        <v>0</v>
      </c>
      <c r="X828" s="12">
        <v>28</v>
      </c>
      <c r="Y828" s="13">
        <v>111</v>
      </c>
      <c r="Z828" s="13">
        <v>5.0599999999999996</v>
      </c>
      <c r="AA828" s="13">
        <v>11000</v>
      </c>
      <c r="AB828" s="12">
        <v>522</v>
      </c>
      <c r="AC828" s="13">
        <f t="shared" si="144"/>
        <v>1808630784</v>
      </c>
      <c r="AD828" s="12">
        <v>7.8</v>
      </c>
      <c r="AE828" s="12">
        <f t="shared" si="147"/>
        <v>2.0541237336955462</v>
      </c>
      <c r="AF828" s="12">
        <v>42528</v>
      </c>
      <c r="AG828" s="12">
        <f t="shared" si="148"/>
        <v>0</v>
      </c>
      <c r="AH828" s="12">
        <f t="shared" si="149"/>
        <v>0</v>
      </c>
      <c r="AI828" s="12">
        <f t="shared" si="150"/>
        <v>0</v>
      </c>
      <c r="AJ828" s="12">
        <f t="shared" si="151"/>
        <v>0</v>
      </c>
      <c r="AK828" s="12">
        <f t="shared" si="152"/>
        <v>1</v>
      </c>
      <c r="AL828" s="12">
        <f t="shared" si="153"/>
        <v>0</v>
      </c>
      <c r="AM828" s="12">
        <f t="shared" si="154"/>
        <v>0</v>
      </c>
      <c r="AN828" s="12">
        <f t="shared" si="155"/>
        <v>0</v>
      </c>
      <c r="AO828" s="12">
        <v>28</v>
      </c>
      <c r="AP828" s="22">
        <f t="shared" si="145"/>
        <v>5011.0236220472443</v>
      </c>
    </row>
    <row r="829" spans="1:42" x14ac:dyDescent="0.3">
      <c r="A829" s="6" t="s">
        <v>1190</v>
      </c>
      <c r="B829" s="19" t="s">
        <v>159</v>
      </c>
      <c r="C829" s="6" t="s">
        <v>1191</v>
      </c>
      <c r="D829" s="6" t="s">
        <v>28</v>
      </c>
      <c r="E829" s="6" t="s">
        <v>1192</v>
      </c>
      <c r="F829" s="6">
        <v>7.8</v>
      </c>
      <c r="G829" s="6">
        <v>28</v>
      </c>
      <c r="H829" s="6">
        <v>522</v>
      </c>
      <c r="I829" s="6" t="s">
        <v>95</v>
      </c>
      <c r="J829" s="6">
        <v>43005</v>
      </c>
      <c r="K829" s="19">
        <v>41775</v>
      </c>
      <c r="L829" s="7" t="s">
        <v>31</v>
      </c>
      <c r="M829" s="7" t="s">
        <v>32</v>
      </c>
      <c r="N829" s="7" t="s">
        <v>96</v>
      </c>
      <c r="O829" s="7">
        <v>111</v>
      </c>
      <c r="P829" s="19">
        <v>41794</v>
      </c>
      <c r="Q829" s="19">
        <v>41795</v>
      </c>
      <c r="R829" s="7" t="s">
        <v>1213</v>
      </c>
      <c r="S829" s="7">
        <v>4.3007874015748033</v>
      </c>
      <c r="T829" s="7">
        <v>5.21</v>
      </c>
      <c r="U829" s="7">
        <v>10000</v>
      </c>
      <c r="V829" s="6">
        <v>43005</v>
      </c>
      <c r="W829" s="12">
        <f t="shared" si="146"/>
        <v>0</v>
      </c>
      <c r="X829" s="12">
        <v>28</v>
      </c>
      <c r="Y829" s="13">
        <v>111</v>
      </c>
      <c r="Z829" s="13">
        <v>5.21</v>
      </c>
      <c r="AA829" s="13">
        <v>10000</v>
      </c>
      <c r="AB829" s="12">
        <v>522</v>
      </c>
      <c r="AC829" s="13">
        <f t="shared" si="144"/>
        <v>1849430025</v>
      </c>
      <c r="AD829" s="12">
        <v>7.8</v>
      </c>
      <c r="AE829" s="12">
        <f t="shared" si="147"/>
        <v>2.0541237336955462</v>
      </c>
      <c r="AF829" s="12">
        <v>43005</v>
      </c>
      <c r="AG829" s="12">
        <f t="shared" si="148"/>
        <v>0</v>
      </c>
      <c r="AH829" s="12">
        <f t="shared" si="149"/>
        <v>0</v>
      </c>
      <c r="AI829" s="12">
        <f t="shared" si="150"/>
        <v>0</v>
      </c>
      <c r="AJ829" s="12">
        <f t="shared" si="151"/>
        <v>0</v>
      </c>
      <c r="AK829" s="12">
        <f t="shared" si="152"/>
        <v>1</v>
      </c>
      <c r="AL829" s="12">
        <f t="shared" si="153"/>
        <v>0</v>
      </c>
      <c r="AM829" s="12">
        <f t="shared" si="154"/>
        <v>0</v>
      </c>
      <c r="AN829" s="12">
        <f t="shared" si="155"/>
        <v>0</v>
      </c>
      <c r="AO829" s="12">
        <v>28</v>
      </c>
      <c r="AP829" s="22">
        <f t="shared" si="145"/>
        <v>4300.787401574803</v>
      </c>
    </row>
    <row r="830" spans="1:42" x14ac:dyDescent="0.3">
      <c r="A830" s="6" t="s">
        <v>1190</v>
      </c>
      <c r="B830" s="19" t="s">
        <v>161</v>
      </c>
      <c r="C830" s="6" t="s">
        <v>1191</v>
      </c>
      <c r="D830" s="6" t="s">
        <v>28</v>
      </c>
      <c r="E830" s="6" t="s">
        <v>1192</v>
      </c>
      <c r="F830" s="6">
        <v>7.8</v>
      </c>
      <c r="G830" s="6">
        <v>28</v>
      </c>
      <c r="H830" s="6">
        <v>522</v>
      </c>
      <c r="I830" s="6" t="s">
        <v>95</v>
      </c>
      <c r="J830" s="6">
        <v>43404</v>
      </c>
      <c r="K830" s="19">
        <v>41775</v>
      </c>
      <c r="L830" s="7" t="s">
        <v>31</v>
      </c>
      <c r="M830" s="7" t="s">
        <v>32</v>
      </c>
      <c r="N830" s="7" t="s">
        <v>96</v>
      </c>
      <c r="O830" s="7">
        <v>111</v>
      </c>
      <c r="P830" s="19">
        <v>41795</v>
      </c>
      <c r="Q830" s="19">
        <v>41796</v>
      </c>
      <c r="R830" s="7" t="s">
        <v>1214</v>
      </c>
      <c r="S830" s="7">
        <v>2.7181102362204723</v>
      </c>
      <c r="T830" s="7">
        <v>5.43</v>
      </c>
      <c r="U830" s="7">
        <v>3849</v>
      </c>
      <c r="V830" s="6">
        <v>43404</v>
      </c>
      <c r="W830" s="12">
        <f t="shared" si="146"/>
        <v>0</v>
      </c>
      <c r="X830" s="12">
        <v>28</v>
      </c>
      <c r="Y830" s="13">
        <v>111</v>
      </c>
      <c r="Z830" s="13">
        <v>5.43</v>
      </c>
      <c r="AA830" s="13">
        <v>3849</v>
      </c>
      <c r="AB830" s="12">
        <v>522</v>
      </c>
      <c r="AC830" s="13">
        <f t="shared" si="144"/>
        <v>1883907216</v>
      </c>
      <c r="AD830" s="12">
        <v>7.8</v>
      </c>
      <c r="AE830" s="12">
        <f t="shared" si="147"/>
        <v>2.0541237336955462</v>
      </c>
      <c r="AF830" s="12">
        <v>43404</v>
      </c>
      <c r="AG830" s="12">
        <f t="shared" si="148"/>
        <v>0</v>
      </c>
      <c r="AH830" s="12">
        <f t="shared" si="149"/>
        <v>0</v>
      </c>
      <c r="AI830" s="12">
        <f t="shared" si="150"/>
        <v>0</v>
      </c>
      <c r="AJ830" s="12">
        <f t="shared" si="151"/>
        <v>0</v>
      </c>
      <c r="AK830" s="12">
        <f t="shared" si="152"/>
        <v>1</v>
      </c>
      <c r="AL830" s="12">
        <f t="shared" si="153"/>
        <v>0</v>
      </c>
      <c r="AM830" s="12">
        <f t="shared" si="154"/>
        <v>0</v>
      </c>
      <c r="AN830" s="12">
        <f t="shared" si="155"/>
        <v>0</v>
      </c>
      <c r="AO830" s="12">
        <v>28</v>
      </c>
      <c r="AP830" s="22">
        <f t="shared" si="145"/>
        <v>2718.1102362204724</v>
      </c>
    </row>
    <row r="831" spans="1:42" x14ac:dyDescent="0.3">
      <c r="A831" s="6" t="s">
        <v>1190</v>
      </c>
      <c r="B831" s="19" t="s">
        <v>163</v>
      </c>
      <c r="C831" s="6" t="s">
        <v>1191</v>
      </c>
      <c r="D831" s="6" t="s">
        <v>28</v>
      </c>
      <c r="E831" s="6" t="s">
        <v>1192</v>
      </c>
      <c r="F831" s="6">
        <v>7.8</v>
      </c>
      <c r="G831" s="6">
        <v>28</v>
      </c>
      <c r="H831" s="6">
        <v>522</v>
      </c>
      <c r="I831" s="6" t="s">
        <v>95</v>
      </c>
      <c r="J831" s="6">
        <v>43832</v>
      </c>
      <c r="K831" s="19">
        <v>41775</v>
      </c>
      <c r="L831" s="7" t="s">
        <v>31</v>
      </c>
      <c r="M831" s="7" t="s">
        <v>32</v>
      </c>
      <c r="N831" s="7" t="s">
        <v>96</v>
      </c>
      <c r="O831" s="7">
        <v>111</v>
      </c>
      <c r="P831" s="19">
        <v>41796</v>
      </c>
      <c r="Q831" s="19">
        <v>41797</v>
      </c>
      <c r="R831" s="7" t="s">
        <v>1215</v>
      </c>
      <c r="S831" s="7">
        <v>4.4141732283464572</v>
      </c>
      <c r="T831" s="7">
        <v>5.57</v>
      </c>
      <c r="U831" s="7">
        <v>3443</v>
      </c>
      <c r="V831" s="6">
        <v>43832</v>
      </c>
      <c r="W831" s="12">
        <f t="shared" si="146"/>
        <v>0</v>
      </c>
      <c r="X831" s="12">
        <v>28</v>
      </c>
      <c r="Y831" s="13">
        <v>111</v>
      </c>
      <c r="Z831" s="13">
        <v>5.57</v>
      </c>
      <c r="AA831" s="13">
        <v>3443</v>
      </c>
      <c r="AB831" s="12">
        <v>522</v>
      </c>
      <c r="AC831" s="13">
        <f t="shared" si="144"/>
        <v>1921244224</v>
      </c>
      <c r="AD831" s="12">
        <v>7.8</v>
      </c>
      <c r="AE831" s="12">
        <f t="shared" si="147"/>
        <v>2.0541237336955462</v>
      </c>
      <c r="AF831" s="12">
        <v>43832</v>
      </c>
      <c r="AG831" s="12">
        <f t="shared" si="148"/>
        <v>0</v>
      </c>
      <c r="AH831" s="12">
        <f t="shared" si="149"/>
        <v>0</v>
      </c>
      <c r="AI831" s="12">
        <f t="shared" si="150"/>
        <v>0</v>
      </c>
      <c r="AJ831" s="12">
        <f t="shared" si="151"/>
        <v>0</v>
      </c>
      <c r="AK831" s="12">
        <f t="shared" si="152"/>
        <v>1</v>
      </c>
      <c r="AL831" s="12">
        <f t="shared" si="153"/>
        <v>0</v>
      </c>
      <c r="AM831" s="12">
        <f t="shared" si="154"/>
        <v>0</v>
      </c>
      <c r="AN831" s="12">
        <f t="shared" si="155"/>
        <v>0</v>
      </c>
      <c r="AO831" s="12">
        <v>28</v>
      </c>
      <c r="AP831" s="22">
        <f t="shared" si="145"/>
        <v>4414.1732283464571</v>
      </c>
    </row>
    <row r="832" spans="1:42" x14ac:dyDescent="0.3">
      <c r="A832" s="6" t="s">
        <v>1190</v>
      </c>
      <c r="B832" s="19" t="s">
        <v>165</v>
      </c>
      <c r="C832" s="6" t="s">
        <v>1191</v>
      </c>
      <c r="D832" s="6" t="s">
        <v>28</v>
      </c>
      <c r="E832" s="6" t="s">
        <v>1192</v>
      </c>
      <c r="F832" s="6">
        <v>7.8</v>
      </c>
      <c r="G832" s="6">
        <v>28</v>
      </c>
      <c r="H832" s="6">
        <v>583</v>
      </c>
      <c r="I832" s="6" t="s">
        <v>95</v>
      </c>
      <c r="J832" s="6">
        <v>44255</v>
      </c>
      <c r="K832" s="19">
        <v>41775</v>
      </c>
      <c r="L832" s="7" t="s">
        <v>31</v>
      </c>
      <c r="M832" s="7" t="s">
        <v>32</v>
      </c>
      <c r="N832" s="7" t="s">
        <v>96</v>
      </c>
      <c r="O832" s="7">
        <v>111</v>
      </c>
      <c r="P832" s="19">
        <v>41797</v>
      </c>
      <c r="Q832" s="19">
        <v>41798</v>
      </c>
      <c r="R832" s="7" t="s">
        <v>1216</v>
      </c>
      <c r="S832" s="7">
        <v>3.9622047244094492</v>
      </c>
      <c r="T832" s="7">
        <v>5.39</v>
      </c>
      <c r="U832" s="7">
        <v>3671</v>
      </c>
      <c r="V832" s="6">
        <v>44255</v>
      </c>
      <c r="W832" s="12">
        <f t="shared" si="146"/>
        <v>0</v>
      </c>
      <c r="X832" s="12">
        <v>28</v>
      </c>
      <c r="Y832" s="13">
        <v>111</v>
      </c>
      <c r="Z832" s="13">
        <v>5.39</v>
      </c>
      <c r="AA832" s="13">
        <v>3671</v>
      </c>
      <c r="AB832" s="12">
        <v>583</v>
      </c>
      <c r="AC832" s="13">
        <f t="shared" si="144"/>
        <v>1958505025</v>
      </c>
      <c r="AD832" s="12">
        <v>7.8</v>
      </c>
      <c r="AE832" s="12">
        <f t="shared" si="147"/>
        <v>2.0541237336955462</v>
      </c>
      <c r="AF832" s="12">
        <v>44255</v>
      </c>
      <c r="AG832" s="12">
        <f t="shared" si="148"/>
        <v>0</v>
      </c>
      <c r="AH832" s="12">
        <f t="shared" si="149"/>
        <v>0</v>
      </c>
      <c r="AI832" s="12">
        <f t="shared" si="150"/>
        <v>0</v>
      </c>
      <c r="AJ832" s="12">
        <f t="shared" si="151"/>
        <v>0</v>
      </c>
      <c r="AK832" s="12">
        <f t="shared" si="152"/>
        <v>1</v>
      </c>
      <c r="AL832" s="12">
        <f t="shared" si="153"/>
        <v>0</v>
      </c>
      <c r="AM832" s="12">
        <f t="shared" si="154"/>
        <v>0</v>
      </c>
      <c r="AN832" s="12">
        <f t="shared" si="155"/>
        <v>0</v>
      </c>
      <c r="AO832" s="12">
        <v>28</v>
      </c>
      <c r="AP832" s="22">
        <f t="shared" si="145"/>
        <v>3962.2047244094492</v>
      </c>
    </row>
    <row r="833" spans="1:42" x14ac:dyDescent="0.3">
      <c r="A833" s="6" t="s">
        <v>1190</v>
      </c>
      <c r="B833" s="19" t="s">
        <v>167</v>
      </c>
      <c r="C833" s="6" t="s">
        <v>1191</v>
      </c>
      <c r="D833" s="6" t="s">
        <v>28</v>
      </c>
      <c r="E833" s="6" t="s">
        <v>1192</v>
      </c>
      <c r="F833" s="6">
        <v>7.7</v>
      </c>
      <c r="G833" s="6">
        <v>28</v>
      </c>
      <c r="H833" s="6">
        <v>583</v>
      </c>
      <c r="I833" s="6" t="s">
        <v>95</v>
      </c>
      <c r="J833" s="6">
        <v>44695</v>
      </c>
      <c r="K833" s="19">
        <v>41775</v>
      </c>
      <c r="L833" s="7" t="s">
        <v>31</v>
      </c>
      <c r="M833" s="7" t="s">
        <v>32</v>
      </c>
      <c r="N833" s="7" t="s">
        <v>96</v>
      </c>
      <c r="O833" s="7">
        <v>111</v>
      </c>
      <c r="P833" s="19">
        <v>41798</v>
      </c>
      <c r="Q833" s="19">
        <v>41799</v>
      </c>
      <c r="R833" s="7" t="s">
        <v>1217</v>
      </c>
      <c r="S833" s="7">
        <v>1.8850393700787405</v>
      </c>
      <c r="T833" s="7">
        <v>5.23</v>
      </c>
      <c r="U833" s="7">
        <v>4005</v>
      </c>
      <c r="V833" s="6">
        <v>44695</v>
      </c>
      <c r="W833" s="12">
        <f t="shared" si="146"/>
        <v>0</v>
      </c>
      <c r="X833" s="12">
        <v>28</v>
      </c>
      <c r="Y833" s="13">
        <v>111</v>
      </c>
      <c r="Z833" s="13">
        <v>5.23</v>
      </c>
      <c r="AA833" s="13">
        <v>4005</v>
      </c>
      <c r="AB833" s="12">
        <v>583</v>
      </c>
      <c r="AC833" s="13">
        <f t="shared" si="144"/>
        <v>1997643025</v>
      </c>
      <c r="AD833" s="12">
        <v>7.7</v>
      </c>
      <c r="AE833" s="12">
        <f t="shared" si="147"/>
        <v>2.0412203288596382</v>
      </c>
      <c r="AF833" s="12">
        <v>44695</v>
      </c>
      <c r="AG833" s="12">
        <f t="shared" si="148"/>
        <v>0</v>
      </c>
      <c r="AH833" s="12">
        <f t="shared" si="149"/>
        <v>0</v>
      </c>
      <c r="AI833" s="12">
        <f t="shared" si="150"/>
        <v>0</v>
      </c>
      <c r="AJ833" s="12">
        <f t="shared" si="151"/>
        <v>0</v>
      </c>
      <c r="AK833" s="12">
        <f t="shared" si="152"/>
        <v>1</v>
      </c>
      <c r="AL833" s="12">
        <f t="shared" si="153"/>
        <v>0</v>
      </c>
      <c r="AM833" s="12">
        <f t="shared" si="154"/>
        <v>0</v>
      </c>
      <c r="AN833" s="12">
        <f t="shared" si="155"/>
        <v>0</v>
      </c>
      <c r="AO833" s="12">
        <v>28</v>
      </c>
      <c r="AP833" s="22">
        <f t="shared" si="145"/>
        <v>1885.0393700787404</v>
      </c>
    </row>
    <row r="834" spans="1:42" x14ac:dyDescent="0.3">
      <c r="A834" s="6" t="s">
        <v>1190</v>
      </c>
      <c r="B834" s="19" t="s">
        <v>169</v>
      </c>
      <c r="C834" s="6" t="s">
        <v>1191</v>
      </c>
      <c r="D834" s="6" t="s">
        <v>28</v>
      </c>
      <c r="E834" s="6" t="s">
        <v>1192</v>
      </c>
      <c r="F834" s="6">
        <v>7.7</v>
      </c>
      <c r="G834" s="6">
        <v>28</v>
      </c>
      <c r="H834" s="6">
        <v>583</v>
      </c>
      <c r="I834" s="6" t="s">
        <v>95</v>
      </c>
      <c r="J834" s="6">
        <v>45060</v>
      </c>
      <c r="K834" s="19">
        <v>41775</v>
      </c>
      <c r="L834" s="7" t="s">
        <v>31</v>
      </c>
      <c r="M834" s="7" t="s">
        <v>32</v>
      </c>
      <c r="N834" s="7" t="s">
        <v>96</v>
      </c>
      <c r="O834" s="7">
        <v>111</v>
      </c>
      <c r="P834" s="19">
        <v>41799</v>
      </c>
      <c r="Q834" s="19">
        <v>41800</v>
      </c>
      <c r="R834" s="7" t="s">
        <v>1218</v>
      </c>
      <c r="S834" s="7">
        <v>2.1102362204724412</v>
      </c>
      <c r="T834" s="7">
        <v>5.12</v>
      </c>
      <c r="U834" s="7">
        <v>4124</v>
      </c>
      <c r="V834" s="6">
        <v>45060</v>
      </c>
      <c r="W834" s="12">
        <f t="shared" si="146"/>
        <v>0</v>
      </c>
      <c r="X834" s="12">
        <v>28</v>
      </c>
      <c r="Y834" s="13">
        <v>111</v>
      </c>
      <c r="Z834" s="13">
        <v>5.12</v>
      </c>
      <c r="AA834" s="13">
        <v>4124</v>
      </c>
      <c r="AB834" s="12">
        <v>583</v>
      </c>
      <c r="AC834" s="13">
        <f t="shared" ref="AC834:AC897" si="156">V834^2</f>
        <v>2030403600</v>
      </c>
      <c r="AD834" s="12">
        <v>7.7</v>
      </c>
      <c r="AE834" s="12">
        <f t="shared" si="147"/>
        <v>2.0412203288596382</v>
      </c>
      <c r="AF834" s="12">
        <v>45060</v>
      </c>
      <c r="AG834" s="12">
        <f t="shared" si="148"/>
        <v>0</v>
      </c>
      <c r="AH834" s="12">
        <f t="shared" si="149"/>
        <v>0</v>
      </c>
      <c r="AI834" s="12">
        <f t="shared" si="150"/>
        <v>0</v>
      </c>
      <c r="AJ834" s="12">
        <f t="shared" si="151"/>
        <v>0</v>
      </c>
      <c r="AK834" s="12">
        <f t="shared" si="152"/>
        <v>1</v>
      </c>
      <c r="AL834" s="12">
        <f t="shared" si="153"/>
        <v>0</v>
      </c>
      <c r="AM834" s="12">
        <f t="shared" si="154"/>
        <v>0</v>
      </c>
      <c r="AN834" s="12">
        <f t="shared" si="155"/>
        <v>0</v>
      </c>
      <c r="AO834" s="12">
        <v>28</v>
      </c>
      <c r="AP834" s="22">
        <f t="shared" ref="AP834:AP897" si="157">S834*1000</f>
        <v>2110.2362204724413</v>
      </c>
    </row>
    <row r="835" spans="1:42" x14ac:dyDescent="0.3">
      <c r="A835" s="6" t="s">
        <v>1190</v>
      </c>
      <c r="B835" s="19" t="s">
        <v>171</v>
      </c>
      <c r="C835" s="6" t="s">
        <v>1191</v>
      </c>
      <c r="D835" s="6" t="s">
        <v>28</v>
      </c>
      <c r="E835" s="6" t="s">
        <v>1192</v>
      </c>
      <c r="F835" s="6">
        <v>7.7</v>
      </c>
      <c r="G835" s="6">
        <v>28</v>
      </c>
      <c r="H835" s="6">
        <v>583</v>
      </c>
      <c r="I835" s="6" t="s">
        <v>95</v>
      </c>
      <c r="J835" s="6">
        <v>46029</v>
      </c>
      <c r="K835" s="19">
        <v>41775</v>
      </c>
      <c r="L835" s="7" t="s">
        <v>31</v>
      </c>
      <c r="M835" s="7" t="s">
        <v>32</v>
      </c>
      <c r="N835" s="7" t="s">
        <v>96</v>
      </c>
      <c r="O835" s="7">
        <v>111</v>
      </c>
      <c r="P835" s="19">
        <v>41803</v>
      </c>
      <c r="Q835" s="19">
        <v>41804</v>
      </c>
      <c r="R835" s="7" t="s">
        <v>1219</v>
      </c>
      <c r="S835" s="7">
        <v>1.5669291338582676</v>
      </c>
      <c r="T835" s="7">
        <v>5.42</v>
      </c>
      <c r="U835" s="7">
        <v>1523</v>
      </c>
      <c r="V835" s="6">
        <v>46029</v>
      </c>
      <c r="W835" s="12">
        <f t="shared" ref="W835:W898" si="158">IF(I835="Yes",1,0)</f>
        <v>0</v>
      </c>
      <c r="X835" s="12">
        <v>28</v>
      </c>
      <c r="Y835" s="13">
        <v>111</v>
      </c>
      <c r="Z835" s="13">
        <v>5.42</v>
      </c>
      <c r="AA835" s="13">
        <v>1523</v>
      </c>
      <c r="AB835" s="12">
        <v>583</v>
      </c>
      <c r="AC835" s="13">
        <f t="shared" si="156"/>
        <v>2118668841</v>
      </c>
      <c r="AD835" s="12">
        <v>7.7</v>
      </c>
      <c r="AE835" s="12">
        <f t="shared" ref="AE835:AE898" si="159">LN(AD835)</f>
        <v>2.0412203288596382</v>
      </c>
      <c r="AF835" s="12">
        <v>46029</v>
      </c>
      <c r="AG835" s="12">
        <f t="shared" ref="AG835:AG898" si="160">IF(L835="action",1,0)</f>
        <v>0</v>
      </c>
      <c r="AH835" s="12">
        <f t="shared" ref="AH835:AH898" si="161">IF(L835="animation",1,0)</f>
        <v>0</v>
      </c>
      <c r="AI835" s="12">
        <f t="shared" ref="AI835:AI898" si="162">IF(L835="children",1,0)</f>
        <v>0</v>
      </c>
      <c r="AJ835" s="12">
        <f t="shared" ref="AJ835:AJ898" si="163">IF(L835="comedy",1,0)</f>
        <v>0</v>
      </c>
      <c r="AK835" s="12">
        <f t="shared" ref="AK835:AK898" si="164">IF(L835="drama",1,0)</f>
        <v>1</v>
      </c>
      <c r="AL835" s="12">
        <f t="shared" ref="AL835:AL898" si="165">IF(L835="fantasy",1,0)</f>
        <v>0</v>
      </c>
      <c r="AM835" s="12">
        <f t="shared" ref="AM835:AM898" si="166">IF(L835="romance",1,0)</f>
        <v>0</v>
      </c>
      <c r="AN835" s="12">
        <f t="shared" ref="AN835:AN898" si="167">IF(L835="suspense",1,0)</f>
        <v>0</v>
      </c>
      <c r="AO835" s="12">
        <v>28</v>
      </c>
      <c r="AP835" s="22">
        <f t="shared" si="157"/>
        <v>1566.9291338582675</v>
      </c>
    </row>
    <row r="836" spans="1:42" x14ac:dyDescent="0.3">
      <c r="A836" s="6" t="s">
        <v>1190</v>
      </c>
      <c r="B836" s="19" t="s">
        <v>173</v>
      </c>
      <c r="C836" s="6" t="s">
        <v>1191</v>
      </c>
      <c r="D836" s="6" t="s">
        <v>28</v>
      </c>
      <c r="E836" s="6" t="s">
        <v>1192</v>
      </c>
      <c r="F836" s="6">
        <v>7.7</v>
      </c>
      <c r="G836" s="6">
        <v>28</v>
      </c>
      <c r="H836" s="6">
        <v>583</v>
      </c>
      <c r="I836" s="6" t="s">
        <v>95</v>
      </c>
      <c r="J836" s="6">
        <v>46250</v>
      </c>
      <c r="K836" s="19">
        <v>41775</v>
      </c>
      <c r="L836" s="7" t="s">
        <v>31</v>
      </c>
      <c r="M836" s="7" t="s">
        <v>32</v>
      </c>
      <c r="N836" s="7" t="s">
        <v>96</v>
      </c>
      <c r="O836" s="7">
        <v>111</v>
      </c>
      <c r="P836" s="19">
        <v>41804</v>
      </c>
      <c r="Q836" s="19">
        <v>41805</v>
      </c>
      <c r="R836" s="7" t="s">
        <v>1220</v>
      </c>
      <c r="S836" s="7">
        <v>1.6787401574803151</v>
      </c>
      <c r="T836" s="7">
        <v>5.28</v>
      </c>
      <c r="U836" s="7">
        <v>1589</v>
      </c>
      <c r="V836" s="6">
        <v>46250</v>
      </c>
      <c r="W836" s="12">
        <f t="shared" si="158"/>
        <v>0</v>
      </c>
      <c r="X836" s="12">
        <v>28</v>
      </c>
      <c r="Y836" s="13">
        <v>111</v>
      </c>
      <c r="Z836" s="13">
        <v>5.28</v>
      </c>
      <c r="AA836" s="13">
        <v>1589</v>
      </c>
      <c r="AB836" s="12">
        <v>583</v>
      </c>
      <c r="AC836" s="13">
        <f t="shared" si="156"/>
        <v>2139062500</v>
      </c>
      <c r="AD836" s="12">
        <v>7.7</v>
      </c>
      <c r="AE836" s="12">
        <f t="shared" si="159"/>
        <v>2.0412203288596382</v>
      </c>
      <c r="AF836" s="12">
        <v>46250</v>
      </c>
      <c r="AG836" s="12">
        <f t="shared" si="160"/>
        <v>0</v>
      </c>
      <c r="AH836" s="12">
        <f t="shared" si="161"/>
        <v>0</v>
      </c>
      <c r="AI836" s="12">
        <f t="shared" si="162"/>
        <v>0</v>
      </c>
      <c r="AJ836" s="12">
        <f t="shared" si="163"/>
        <v>0</v>
      </c>
      <c r="AK836" s="12">
        <f t="shared" si="164"/>
        <v>1</v>
      </c>
      <c r="AL836" s="12">
        <f t="shared" si="165"/>
        <v>0</v>
      </c>
      <c r="AM836" s="12">
        <f t="shared" si="166"/>
        <v>0</v>
      </c>
      <c r="AN836" s="12">
        <f t="shared" si="167"/>
        <v>0</v>
      </c>
      <c r="AO836" s="12">
        <v>28</v>
      </c>
      <c r="AP836" s="22">
        <f t="shared" si="157"/>
        <v>1678.740157480315</v>
      </c>
    </row>
    <row r="837" spans="1:42" x14ac:dyDescent="0.3">
      <c r="A837" s="6" t="s">
        <v>1190</v>
      </c>
      <c r="B837" s="19" t="s">
        <v>26</v>
      </c>
      <c r="C837" s="6" t="s">
        <v>1191</v>
      </c>
      <c r="D837" s="6" t="s">
        <v>28</v>
      </c>
      <c r="E837" s="6" t="s">
        <v>1192</v>
      </c>
      <c r="F837" s="6">
        <v>7.7</v>
      </c>
      <c r="G837" s="6">
        <v>28</v>
      </c>
      <c r="H837" s="6">
        <v>583</v>
      </c>
      <c r="I837" s="6" t="s">
        <v>95</v>
      </c>
      <c r="J837" s="6">
        <v>46493</v>
      </c>
      <c r="K837" s="19">
        <v>41775</v>
      </c>
      <c r="L837" s="7" t="s">
        <v>31</v>
      </c>
      <c r="M837" s="7" t="s">
        <v>32</v>
      </c>
      <c r="N837" s="7" t="s">
        <v>96</v>
      </c>
      <c r="O837" s="7">
        <v>111</v>
      </c>
      <c r="P837" s="19">
        <v>41805</v>
      </c>
      <c r="Q837" s="19">
        <v>41806</v>
      </c>
      <c r="R837" s="7" t="s">
        <v>1221</v>
      </c>
      <c r="S837" s="7">
        <v>0.53700787401574812</v>
      </c>
      <c r="T837" s="7">
        <v>5.57</v>
      </c>
      <c r="U837" s="7">
        <v>1204</v>
      </c>
      <c r="V837" s="6">
        <v>46493</v>
      </c>
      <c r="W837" s="12">
        <f t="shared" si="158"/>
        <v>0</v>
      </c>
      <c r="X837" s="12">
        <v>28</v>
      </c>
      <c r="Y837" s="13">
        <v>111</v>
      </c>
      <c r="Z837" s="13">
        <v>5.57</v>
      </c>
      <c r="AA837" s="13">
        <v>1204</v>
      </c>
      <c r="AB837" s="12">
        <v>583</v>
      </c>
      <c r="AC837" s="13">
        <f t="shared" si="156"/>
        <v>2161599049</v>
      </c>
      <c r="AD837" s="12">
        <v>7.7</v>
      </c>
      <c r="AE837" s="12">
        <f t="shared" si="159"/>
        <v>2.0412203288596382</v>
      </c>
      <c r="AF837" s="12">
        <v>46493</v>
      </c>
      <c r="AG837" s="12">
        <f t="shared" si="160"/>
        <v>0</v>
      </c>
      <c r="AH837" s="12">
        <f t="shared" si="161"/>
        <v>0</v>
      </c>
      <c r="AI837" s="12">
        <f t="shared" si="162"/>
        <v>0</v>
      </c>
      <c r="AJ837" s="12">
        <f t="shared" si="163"/>
        <v>0</v>
      </c>
      <c r="AK837" s="12">
        <f t="shared" si="164"/>
        <v>1</v>
      </c>
      <c r="AL837" s="12">
        <f t="shared" si="165"/>
        <v>0</v>
      </c>
      <c r="AM837" s="12">
        <f t="shared" si="166"/>
        <v>0</v>
      </c>
      <c r="AN837" s="12">
        <f t="shared" si="167"/>
        <v>0</v>
      </c>
      <c r="AO837" s="12">
        <v>28</v>
      </c>
      <c r="AP837" s="22">
        <f t="shared" si="157"/>
        <v>537.00787401574814</v>
      </c>
    </row>
    <row r="838" spans="1:42" x14ac:dyDescent="0.3">
      <c r="A838" s="6" t="s">
        <v>1190</v>
      </c>
      <c r="B838" s="19" t="s">
        <v>35</v>
      </c>
      <c r="C838" s="6" t="s">
        <v>1191</v>
      </c>
      <c r="D838" s="6" t="s">
        <v>28</v>
      </c>
      <c r="E838" s="6" t="s">
        <v>1192</v>
      </c>
      <c r="F838" s="6">
        <v>7.7</v>
      </c>
      <c r="G838" s="6">
        <v>28</v>
      </c>
      <c r="H838" s="6">
        <v>583</v>
      </c>
      <c r="I838" s="6" t="s">
        <v>95</v>
      </c>
      <c r="J838" s="6">
        <v>46696</v>
      </c>
      <c r="K838" s="19">
        <v>41775</v>
      </c>
      <c r="L838" s="7" t="s">
        <v>31</v>
      </c>
      <c r="M838" s="7" t="s">
        <v>32</v>
      </c>
      <c r="N838" s="7" t="s">
        <v>96</v>
      </c>
      <c r="O838" s="7">
        <v>111</v>
      </c>
      <c r="P838" s="19">
        <v>41806</v>
      </c>
      <c r="Q838" s="19">
        <v>41807</v>
      </c>
      <c r="R838" s="7" t="s">
        <v>1222</v>
      </c>
      <c r="S838" s="7">
        <v>0.67716535433070868</v>
      </c>
      <c r="T838" s="7">
        <v>5.34</v>
      </c>
      <c r="U838" s="7">
        <v>1268</v>
      </c>
      <c r="V838" s="6">
        <v>46696</v>
      </c>
      <c r="W838" s="12">
        <f t="shared" si="158"/>
        <v>0</v>
      </c>
      <c r="X838" s="12">
        <v>28</v>
      </c>
      <c r="Y838" s="13">
        <v>111</v>
      </c>
      <c r="Z838" s="13">
        <v>5.34</v>
      </c>
      <c r="AA838" s="13">
        <v>1268</v>
      </c>
      <c r="AB838" s="12">
        <v>583</v>
      </c>
      <c r="AC838" s="13">
        <f t="shared" si="156"/>
        <v>2180516416</v>
      </c>
      <c r="AD838" s="12">
        <v>7.7</v>
      </c>
      <c r="AE838" s="12">
        <f t="shared" si="159"/>
        <v>2.0412203288596382</v>
      </c>
      <c r="AF838" s="12">
        <v>46696</v>
      </c>
      <c r="AG838" s="12">
        <f t="shared" si="160"/>
        <v>0</v>
      </c>
      <c r="AH838" s="12">
        <f t="shared" si="161"/>
        <v>0</v>
      </c>
      <c r="AI838" s="12">
        <f t="shared" si="162"/>
        <v>0</v>
      </c>
      <c r="AJ838" s="12">
        <f t="shared" si="163"/>
        <v>0</v>
      </c>
      <c r="AK838" s="12">
        <f t="shared" si="164"/>
        <v>1</v>
      </c>
      <c r="AL838" s="12">
        <f t="shared" si="165"/>
        <v>0</v>
      </c>
      <c r="AM838" s="12">
        <f t="shared" si="166"/>
        <v>0</v>
      </c>
      <c r="AN838" s="12">
        <f t="shared" si="167"/>
        <v>0</v>
      </c>
      <c r="AO838" s="12">
        <v>28</v>
      </c>
      <c r="AP838" s="22">
        <f t="shared" si="157"/>
        <v>677.16535433070862</v>
      </c>
    </row>
    <row r="839" spans="1:42" x14ac:dyDescent="0.3">
      <c r="A839" s="6" t="s">
        <v>1190</v>
      </c>
      <c r="B839" s="19" t="s">
        <v>37</v>
      </c>
      <c r="C839" s="6" t="s">
        <v>1191</v>
      </c>
      <c r="D839" s="6" t="s">
        <v>28</v>
      </c>
      <c r="E839" s="6" t="s">
        <v>1192</v>
      </c>
      <c r="F839" s="6">
        <v>7.7</v>
      </c>
      <c r="G839" s="6">
        <v>28</v>
      </c>
      <c r="H839" s="6">
        <v>584</v>
      </c>
      <c r="I839" s="6" t="s">
        <v>95</v>
      </c>
      <c r="J839" s="6">
        <v>46891</v>
      </c>
      <c r="K839" s="19">
        <v>41775</v>
      </c>
      <c r="L839" s="7" t="s">
        <v>31</v>
      </c>
      <c r="M839" s="7" t="s">
        <v>32</v>
      </c>
      <c r="N839" s="7" t="s">
        <v>96</v>
      </c>
      <c r="O839" s="7">
        <v>111</v>
      </c>
      <c r="P839" s="19">
        <v>41807</v>
      </c>
      <c r="Q839" s="19">
        <v>41808</v>
      </c>
      <c r="R839" s="7" t="s">
        <v>1223</v>
      </c>
      <c r="S839" s="7">
        <v>0.62834645669291334</v>
      </c>
      <c r="T839" s="7">
        <v>5.51</v>
      </c>
      <c r="U839" s="7">
        <v>1268</v>
      </c>
      <c r="V839" s="6">
        <v>46891</v>
      </c>
      <c r="W839" s="12">
        <f t="shared" si="158"/>
        <v>0</v>
      </c>
      <c r="X839" s="12">
        <v>28</v>
      </c>
      <c r="Y839" s="13">
        <v>111</v>
      </c>
      <c r="Z839" s="13">
        <v>5.51</v>
      </c>
      <c r="AA839" s="13">
        <v>1268</v>
      </c>
      <c r="AB839" s="12">
        <v>584</v>
      </c>
      <c r="AC839" s="13">
        <f t="shared" si="156"/>
        <v>2198765881</v>
      </c>
      <c r="AD839" s="12">
        <v>7.7</v>
      </c>
      <c r="AE839" s="12">
        <f t="shared" si="159"/>
        <v>2.0412203288596382</v>
      </c>
      <c r="AF839" s="12">
        <v>46891</v>
      </c>
      <c r="AG839" s="12">
        <f t="shared" si="160"/>
        <v>0</v>
      </c>
      <c r="AH839" s="12">
        <f t="shared" si="161"/>
        <v>0</v>
      </c>
      <c r="AI839" s="12">
        <f t="shared" si="162"/>
        <v>0</v>
      </c>
      <c r="AJ839" s="12">
        <f t="shared" si="163"/>
        <v>0</v>
      </c>
      <c r="AK839" s="12">
        <f t="shared" si="164"/>
        <v>1</v>
      </c>
      <c r="AL839" s="12">
        <f t="shared" si="165"/>
        <v>0</v>
      </c>
      <c r="AM839" s="12">
        <f t="shared" si="166"/>
        <v>0</v>
      </c>
      <c r="AN839" s="12">
        <f t="shared" si="167"/>
        <v>0</v>
      </c>
      <c r="AO839" s="12">
        <v>28</v>
      </c>
      <c r="AP839" s="22">
        <f t="shared" si="157"/>
        <v>628.34645669291331</v>
      </c>
    </row>
    <row r="840" spans="1:42" x14ac:dyDescent="0.3">
      <c r="A840" s="6" t="s">
        <v>1190</v>
      </c>
      <c r="B840" s="19" t="s">
        <v>178</v>
      </c>
      <c r="C840" s="6" t="s">
        <v>1191</v>
      </c>
      <c r="D840" s="6" t="s">
        <v>28</v>
      </c>
      <c r="E840" s="6" t="s">
        <v>1192</v>
      </c>
      <c r="F840" s="6">
        <v>7.7</v>
      </c>
      <c r="G840" s="6">
        <v>28</v>
      </c>
      <c r="H840" s="6">
        <v>584</v>
      </c>
      <c r="I840" s="6" t="s">
        <v>95</v>
      </c>
      <c r="J840" s="6">
        <v>47055</v>
      </c>
      <c r="K840" s="19">
        <v>41775</v>
      </c>
      <c r="L840" s="7" t="s">
        <v>31</v>
      </c>
      <c r="M840" s="7" t="s">
        <v>32</v>
      </c>
      <c r="N840" s="7" t="s">
        <v>96</v>
      </c>
      <c r="O840" s="7">
        <v>111</v>
      </c>
      <c r="P840" s="19">
        <v>41808</v>
      </c>
      <c r="Q840" s="19">
        <v>41809</v>
      </c>
      <c r="R840" s="7" t="s">
        <v>1224</v>
      </c>
      <c r="S840" s="7">
        <v>0.63464566929133848</v>
      </c>
      <c r="T840" s="7">
        <v>5.46</v>
      </c>
      <c r="U840" s="7">
        <v>1290</v>
      </c>
      <c r="V840" s="6">
        <v>47055</v>
      </c>
      <c r="W840" s="12">
        <f t="shared" si="158"/>
        <v>0</v>
      </c>
      <c r="X840" s="12">
        <v>28</v>
      </c>
      <c r="Y840" s="13">
        <v>111</v>
      </c>
      <c r="Z840" s="13">
        <v>5.46</v>
      </c>
      <c r="AA840" s="13">
        <v>1290</v>
      </c>
      <c r="AB840" s="12">
        <v>584</v>
      </c>
      <c r="AC840" s="13">
        <f t="shared" si="156"/>
        <v>2214173025</v>
      </c>
      <c r="AD840" s="12">
        <v>7.7</v>
      </c>
      <c r="AE840" s="12">
        <f t="shared" si="159"/>
        <v>2.0412203288596382</v>
      </c>
      <c r="AF840" s="12">
        <v>47055</v>
      </c>
      <c r="AG840" s="12">
        <f t="shared" si="160"/>
        <v>0</v>
      </c>
      <c r="AH840" s="12">
        <f t="shared" si="161"/>
        <v>0</v>
      </c>
      <c r="AI840" s="12">
        <f t="shared" si="162"/>
        <v>0</v>
      </c>
      <c r="AJ840" s="12">
        <f t="shared" si="163"/>
        <v>0</v>
      </c>
      <c r="AK840" s="12">
        <f t="shared" si="164"/>
        <v>1</v>
      </c>
      <c r="AL840" s="12">
        <f t="shared" si="165"/>
        <v>0</v>
      </c>
      <c r="AM840" s="12">
        <f t="shared" si="166"/>
        <v>0</v>
      </c>
      <c r="AN840" s="12">
        <f t="shared" si="167"/>
        <v>0</v>
      </c>
      <c r="AO840" s="12">
        <v>28</v>
      </c>
      <c r="AP840" s="22">
        <f t="shared" si="157"/>
        <v>634.64566929133844</v>
      </c>
    </row>
    <row r="841" spans="1:42" x14ac:dyDescent="0.3">
      <c r="A841" s="6" t="s">
        <v>1190</v>
      </c>
      <c r="B841" s="19" t="s">
        <v>39</v>
      </c>
      <c r="C841" s="6" t="s">
        <v>1191</v>
      </c>
      <c r="D841" s="6" t="s">
        <v>28</v>
      </c>
      <c r="E841" s="6" t="s">
        <v>1192</v>
      </c>
      <c r="F841" s="6">
        <v>7.7</v>
      </c>
      <c r="G841" s="6">
        <v>28</v>
      </c>
      <c r="H841" s="6">
        <v>584</v>
      </c>
      <c r="I841" s="6" t="s">
        <v>95</v>
      </c>
      <c r="J841" s="6">
        <v>47196</v>
      </c>
      <c r="K841" s="19">
        <v>41775</v>
      </c>
      <c r="L841" s="7" t="s">
        <v>31</v>
      </c>
      <c r="M841" s="7" t="s">
        <v>32</v>
      </c>
      <c r="N841" s="7" t="s">
        <v>96</v>
      </c>
      <c r="O841" s="7">
        <v>111</v>
      </c>
      <c r="P841" s="19">
        <v>41809</v>
      </c>
      <c r="Q841" s="19">
        <v>41810</v>
      </c>
      <c r="R841" s="7" t="s">
        <v>1225</v>
      </c>
      <c r="S841" s="7">
        <v>0.31181102362204727</v>
      </c>
      <c r="T841" s="7">
        <v>5.48</v>
      </c>
      <c r="U841" s="7">
        <v>518</v>
      </c>
      <c r="V841" s="6">
        <v>47196</v>
      </c>
      <c r="W841" s="12">
        <f t="shared" si="158"/>
        <v>0</v>
      </c>
      <c r="X841" s="12">
        <v>28</v>
      </c>
      <c r="Y841" s="13">
        <v>111</v>
      </c>
      <c r="Z841" s="13">
        <v>5.48</v>
      </c>
      <c r="AA841" s="13">
        <v>518</v>
      </c>
      <c r="AB841" s="12">
        <v>584</v>
      </c>
      <c r="AC841" s="13">
        <f t="shared" si="156"/>
        <v>2227462416</v>
      </c>
      <c r="AD841" s="12">
        <v>7.7</v>
      </c>
      <c r="AE841" s="12">
        <f t="shared" si="159"/>
        <v>2.0412203288596382</v>
      </c>
      <c r="AF841" s="12">
        <v>47196</v>
      </c>
      <c r="AG841" s="12">
        <f t="shared" si="160"/>
        <v>0</v>
      </c>
      <c r="AH841" s="12">
        <f t="shared" si="161"/>
        <v>0</v>
      </c>
      <c r="AI841" s="12">
        <f t="shared" si="162"/>
        <v>0</v>
      </c>
      <c r="AJ841" s="12">
        <f t="shared" si="163"/>
        <v>0</v>
      </c>
      <c r="AK841" s="12">
        <f t="shared" si="164"/>
        <v>1</v>
      </c>
      <c r="AL841" s="12">
        <f t="shared" si="165"/>
        <v>0</v>
      </c>
      <c r="AM841" s="12">
        <f t="shared" si="166"/>
        <v>0</v>
      </c>
      <c r="AN841" s="12">
        <f t="shared" si="167"/>
        <v>0</v>
      </c>
      <c r="AO841" s="12">
        <v>28</v>
      </c>
      <c r="AP841" s="22">
        <f t="shared" si="157"/>
        <v>311.81102362204729</v>
      </c>
    </row>
    <row r="842" spans="1:42" x14ac:dyDescent="0.3">
      <c r="A842" s="6" t="s">
        <v>1190</v>
      </c>
      <c r="B842" s="19" t="s">
        <v>41</v>
      </c>
      <c r="C842" s="6" t="s">
        <v>1191</v>
      </c>
      <c r="D842" s="6" t="s">
        <v>28</v>
      </c>
      <c r="E842" s="6" t="s">
        <v>1192</v>
      </c>
      <c r="F842" s="6">
        <v>7.7</v>
      </c>
      <c r="G842" s="6">
        <v>28</v>
      </c>
      <c r="H842" s="6">
        <v>584</v>
      </c>
      <c r="I842" s="6" t="s">
        <v>95</v>
      </c>
      <c r="J842" s="6">
        <v>47480</v>
      </c>
      <c r="K842" s="19">
        <v>41775</v>
      </c>
      <c r="L842" s="7" t="s">
        <v>31</v>
      </c>
      <c r="M842" s="7" t="s">
        <v>32</v>
      </c>
      <c r="N842" s="7" t="s">
        <v>96</v>
      </c>
      <c r="O842" s="7">
        <v>111</v>
      </c>
      <c r="P842" s="19">
        <v>41810</v>
      </c>
      <c r="Q842" s="19">
        <v>41811</v>
      </c>
      <c r="R842" s="7" t="s">
        <v>1226</v>
      </c>
      <c r="S842" s="7">
        <v>0.43464566929133863</v>
      </c>
      <c r="T842" s="7">
        <v>5.45</v>
      </c>
      <c r="U842" s="7">
        <v>469</v>
      </c>
      <c r="V842" s="6">
        <v>47480</v>
      </c>
      <c r="W842" s="12">
        <f t="shared" si="158"/>
        <v>0</v>
      </c>
      <c r="X842" s="12">
        <v>28</v>
      </c>
      <c r="Y842" s="13">
        <v>111</v>
      </c>
      <c r="Z842" s="13">
        <v>5.45</v>
      </c>
      <c r="AA842" s="13">
        <v>469</v>
      </c>
      <c r="AB842" s="12">
        <v>584</v>
      </c>
      <c r="AC842" s="13">
        <f t="shared" si="156"/>
        <v>2254350400</v>
      </c>
      <c r="AD842" s="12">
        <v>7.7</v>
      </c>
      <c r="AE842" s="12">
        <f t="shared" si="159"/>
        <v>2.0412203288596382</v>
      </c>
      <c r="AF842" s="12">
        <v>47480</v>
      </c>
      <c r="AG842" s="12">
        <f t="shared" si="160"/>
        <v>0</v>
      </c>
      <c r="AH842" s="12">
        <f t="shared" si="161"/>
        <v>0</v>
      </c>
      <c r="AI842" s="12">
        <f t="shared" si="162"/>
        <v>0</v>
      </c>
      <c r="AJ842" s="12">
        <f t="shared" si="163"/>
        <v>0</v>
      </c>
      <c r="AK842" s="12">
        <f t="shared" si="164"/>
        <v>1</v>
      </c>
      <c r="AL842" s="12">
        <f t="shared" si="165"/>
        <v>0</v>
      </c>
      <c r="AM842" s="12">
        <f t="shared" si="166"/>
        <v>0</v>
      </c>
      <c r="AN842" s="12">
        <f t="shared" si="167"/>
        <v>0</v>
      </c>
      <c r="AO842" s="12">
        <v>28</v>
      </c>
      <c r="AP842" s="22">
        <f t="shared" si="157"/>
        <v>434.64566929133861</v>
      </c>
    </row>
    <row r="843" spans="1:42" x14ac:dyDescent="0.3">
      <c r="A843" s="6" t="s">
        <v>1190</v>
      </c>
      <c r="B843" s="19" t="s">
        <v>43</v>
      </c>
      <c r="C843" s="6" t="s">
        <v>1191</v>
      </c>
      <c r="D843" s="6" t="s">
        <v>28</v>
      </c>
      <c r="E843" s="6" t="s">
        <v>1192</v>
      </c>
      <c r="F843" s="6">
        <v>7.7</v>
      </c>
      <c r="G843" s="6">
        <v>28</v>
      </c>
      <c r="H843" s="6">
        <v>585</v>
      </c>
      <c r="I843" s="6" t="s">
        <v>95</v>
      </c>
      <c r="J843" s="6">
        <v>47870</v>
      </c>
      <c r="K843" s="19">
        <v>41775</v>
      </c>
      <c r="L843" s="7" t="s">
        <v>31</v>
      </c>
      <c r="M843" s="7" t="s">
        <v>32</v>
      </c>
      <c r="N843" s="7" t="s">
        <v>96</v>
      </c>
      <c r="O843" s="7">
        <v>111</v>
      </c>
      <c r="P843" s="19">
        <v>41811</v>
      </c>
      <c r="Q843" s="19">
        <v>41812</v>
      </c>
      <c r="R843" s="7" t="s">
        <v>1227</v>
      </c>
      <c r="S843" s="7">
        <v>0.43307086614173229</v>
      </c>
      <c r="T843" s="7">
        <v>5.48</v>
      </c>
      <c r="U843" s="7">
        <v>464</v>
      </c>
      <c r="V843" s="6">
        <v>47870</v>
      </c>
      <c r="W843" s="12">
        <f t="shared" si="158"/>
        <v>0</v>
      </c>
      <c r="X843" s="12">
        <v>28</v>
      </c>
      <c r="Y843" s="13">
        <v>111</v>
      </c>
      <c r="Z843" s="13">
        <v>5.48</v>
      </c>
      <c r="AA843" s="13">
        <v>464</v>
      </c>
      <c r="AB843" s="12">
        <v>585</v>
      </c>
      <c r="AC843" s="13">
        <f t="shared" si="156"/>
        <v>2291536900</v>
      </c>
      <c r="AD843" s="12">
        <v>7.7</v>
      </c>
      <c r="AE843" s="12">
        <f t="shared" si="159"/>
        <v>2.0412203288596382</v>
      </c>
      <c r="AF843" s="12">
        <v>47870</v>
      </c>
      <c r="AG843" s="12">
        <f t="shared" si="160"/>
        <v>0</v>
      </c>
      <c r="AH843" s="12">
        <f t="shared" si="161"/>
        <v>0</v>
      </c>
      <c r="AI843" s="12">
        <f t="shared" si="162"/>
        <v>0</v>
      </c>
      <c r="AJ843" s="12">
        <f t="shared" si="163"/>
        <v>0</v>
      </c>
      <c r="AK843" s="12">
        <f t="shared" si="164"/>
        <v>1</v>
      </c>
      <c r="AL843" s="12">
        <f t="shared" si="165"/>
        <v>0</v>
      </c>
      <c r="AM843" s="12">
        <f t="shared" si="166"/>
        <v>0</v>
      </c>
      <c r="AN843" s="12">
        <f t="shared" si="167"/>
        <v>0</v>
      </c>
      <c r="AO843" s="12">
        <v>28</v>
      </c>
      <c r="AP843" s="22">
        <f t="shared" si="157"/>
        <v>433.07086614173227</v>
      </c>
    </row>
    <row r="844" spans="1:42" x14ac:dyDescent="0.3">
      <c r="A844" s="6" t="s">
        <v>1190</v>
      </c>
      <c r="B844" s="19" t="s">
        <v>45</v>
      </c>
      <c r="C844" s="6" t="s">
        <v>1191</v>
      </c>
      <c r="D844" s="6" t="s">
        <v>28</v>
      </c>
      <c r="E844" s="6" t="s">
        <v>1192</v>
      </c>
      <c r="F844" s="6">
        <v>7.7</v>
      </c>
      <c r="G844" s="6">
        <v>28</v>
      </c>
      <c r="H844" s="6">
        <v>585</v>
      </c>
      <c r="I844" s="6" t="s">
        <v>95</v>
      </c>
      <c r="J844" s="6">
        <v>48442</v>
      </c>
      <c r="K844" s="19">
        <v>41775</v>
      </c>
      <c r="L844" s="7" t="s">
        <v>31</v>
      </c>
      <c r="M844" s="7" t="s">
        <v>32</v>
      </c>
      <c r="N844" s="7" t="s">
        <v>96</v>
      </c>
      <c r="O844" s="7">
        <v>111</v>
      </c>
      <c r="P844" s="19">
        <v>41812</v>
      </c>
      <c r="Q844" s="19">
        <v>41813</v>
      </c>
      <c r="R844" s="7" t="s">
        <v>1228</v>
      </c>
      <c r="S844" s="7">
        <v>0.1952755905511811</v>
      </c>
      <c r="T844" s="7">
        <v>5.23</v>
      </c>
      <c r="U844" s="7">
        <v>469</v>
      </c>
      <c r="V844" s="6">
        <v>48442</v>
      </c>
      <c r="W844" s="12">
        <f t="shared" si="158"/>
        <v>0</v>
      </c>
      <c r="X844" s="12">
        <v>28</v>
      </c>
      <c r="Y844" s="13">
        <v>111</v>
      </c>
      <c r="Z844" s="13">
        <v>5.23</v>
      </c>
      <c r="AA844" s="13">
        <v>469</v>
      </c>
      <c r="AB844" s="12">
        <v>585</v>
      </c>
      <c r="AC844" s="13">
        <f t="shared" si="156"/>
        <v>2346627364</v>
      </c>
      <c r="AD844" s="12">
        <v>7.7</v>
      </c>
      <c r="AE844" s="12">
        <f t="shared" si="159"/>
        <v>2.0412203288596382</v>
      </c>
      <c r="AF844" s="12">
        <v>48442</v>
      </c>
      <c r="AG844" s="12">
        <f t="shared" si="160"/>
        <v>0</v>
      </c>
      <c r="AH844" s="12">
        <f t="shared" si="161"/>
        <v>0</v>
      </c>
      <c r="AI844" s="12">
        <f t="shared" si="162"/>
        <v>0</v>
      </c>
      <c r="AJ844" s="12">
        <f t="shared" si="163"/>
        <v>0</v>
      </c>
      <c r="AK844" s="12">
        <f t="shared" si="164"/>
        <v>1</v>
      </c>
      <c r="AL844" s="12">
        <f t="shared" si="165"/>
        <v>0</v>
      </c>
      <c r="AM844" s="12">
        <f t="shared" si="166"/>
        <v>0</v>
      </c>
      <c r="AN844" s="12">
        <f t="shared" si="167"/>
        <v>0</v>
      </c>
      <c r="AO844" s="12">
        <v>28</v>
      </c>
      <c r="AP844" s="22">
        <f t="shared" si="157"/>
        <v>195.2755905511811</v>
      </c>
    </row>
    <row r="845" spans="1:42" x14ac:dyDescent="0.3">
      <c r="A845" s="6" t="s">
        <v>1190</v>
      </c>
      <c r="B845" s="19" t="s">
        <v>49</v>
      </c>
      <c r="C845" s="6" t="s">
        <v>1191</v>
      </c>
      <c r="D845" s="6" t="s">
        <v>28</v>
      </c>
      <c r="E845" s="6" t="s">
        <v>1192</v>
      </c>
      <c r="F845" s="6">
        <v>7.7</v>
      </c>
      <c r="G845" s="6">
        <v>28</v>
      </c>
      <c r="H845" s="6">
        <v>615</v>
      </c>
      <c r="I845" s="6" t="s">
        <v>95</v>
      </c>
      <c r="J845" s="6">
        <v>49174</v>
      </c>
      <c r="K845" s="19">
        <v>41775</v>
      </c>
      <c r="L845" s="7" t="s">
        <v>31</v>
      </c>
      <c r="M845" s="7" t="s">
        <v>32</v>
      </c>
      <c r="N845" s="7" t="s">
        <v>96</v>
      </c>
      <c r="O845" s="7">
        <v>111</v>
      </c>
      <c r="P845" s="19">
        <v>41814</v>
      </c>
      <c r="Q845" s="19">
        <v>41815</v>
      </c>
      <c r="R845" s="7" t="s">
        <v>1229</v>
      </c>
      <c r="S845" s="7">
        <v>0.27716535433070871</v>
      </c>
      <c r="T845" s="7">
        <v>5.43</v>
      </c>
      <c r="U845" s="7">
        <v>509</v>
      </c>
      <c r="V845" s="6">
        <v>49174</v>
      </c>
      <c r="W845" s="12">
        <f t="shared" si="158"/>
        <v>0</v>
      </c>
      <c r="X845" s="12">
        <v>28</v>
      </c>
      <c r="Y845" s="13">
        <v>111</v>
      </c>
      <c r="Z845" s="13">
        <v>5.43</v>
      </c>
      <c r="AA845" s="13">
        <v>509</v>
      </c>
      <c r="AB845" s="12">
        <v>615</v>
      </c>
      <c r="AC845" s="13">
        <f t="shared" si="156"/>
        <v>2418082276</v>
      </c>
      <c r="AD845" s="12">
        <v>7.7</v>
      </c>
      <c r="AE845" s="12">
        <f t="shared" si="159"/>
        <v>2.0412203288596382</v>
      </c>
      <c r="AF845" s="12">
        <v>49174</v>
      </c>
      <c r="AG845" s="12">
        <f t="shared" si="160"/>
        <v>0</v>
      </c>
      <c r="AH845" s="12">
        <f t="shared" si="161"/>
        <v>0</v>
      </c>
      <c r="AI845" s="12">
        <f t="shared" si="162"/>
        <v>0</v>
      </c>
      <c r="AJ845" s="12">
        <f t="shared" si="163"/>
        <v>0</v>
      </c>
      <c r="AK845" s="12">
        <f t="shared" si="164"/>
        <v>1</v>
      </c>
      <c r="AL845" s="12">
        <f t="shared" si="165"/>
        <v>0</v>
      </c>
      <c r="AM845" s="12">
        <f t="shared" si="166"/>
        <v>0</v>
      </c>
      <c r="AN845" s="12">
        <f t="shared" si="167"/>
        <v>0</v>
      </c>
      <c r="AO845" s="12">
        <v>28</v>
      </c>
      <c r="AP845" s="22">
        <f t="shared" si="157"/>
        <v>277.16535433070874</v>
      </c>
    </row>
    <row r="846" spans="1:42" x14ac:dyDescent="0.3">
      <c r="A846" s="6" t="s">
        <v>1190</v>
      </c>
      <c r="B846" s="19" t="s">
        <v>51</v>
      </c>
      <c r="C846" s="6" t="s">
        <v>1191</v>
      </c>
      <c r="D846" s="6" t="s">
        <v>28</v>
      </c>
      <c r="E846" s="6" t="s">
        <v>1192</v>
      </c>
      <c r="F846" s="6">
        <v>7.7</v>
      </c>
      <c r="G846" s="6">
        <v>28</v>
      </c>
      <c r="H846" s="6">
        <v>615</v>
      </c>
      <c r="I846" s="6" t="s">
        <v>95</v>
      </c>
      <c r="J846" s="6">
        <v>49506</v>
      </c>
      <c r="K846" s="19">
        <v>41775</v>
      </c>
      <c r="L846" s="7" t="s">
        <v>31</v>
      </c>
      <c r="M846" s="7" t="s">
        <v>32</v>
      </c>
      <c r="N846" s="7" t="s">
        <v>96</v>
      </c>
      <c r="O846" s="7">
        <v>111</v>
      </c>
      <c r="P846" s="19">
        <v>41815</v>
      </c>
      <c r="Q846" s="19">
        <v>41816</v>
      </c>
      <c r="R846" s="7" t="s">
        <v>1230</v>
      </c>
      <c r="S846" s="7">
        <v>0.32125984251968509</v>
      </c>
      <c r="T846" s="7">
        <v>5.35</v>
      </c>
      <c r="U846" s="7">
        <v>376</v>
      </c>
      <c r="V846" s="6">
        <v>49506</v>
      </c>
      <c r="W846" s="12">
        <f t="shared" si="158"/>
        <v>0</v>
      </c>
      <c r="X846" s="12">
        <v>28</v>
      </c>
      <c r="Y846" s="13">
        <v>111</v>
      </c>
      <c r="Z846" s="13">
        <v>5.35</v>
      </c>
      <c r="AA846" s="13">
        <v>376</v>
      </c>
      <c r="AB846" s="12">
        <v>615</v>
      </c>
      <c r="AC846" s="13">
        <f t="shared" si="156"/>
        <v>2450844036</v>
      </c>
      <c r="AD846" s="12">
        <v>7.7</v>
      </c>
      <c r="AE846" s="12">
        <f t="shared" si="159"/>
        <v>2.0412203288596382</v>
      </c>
      <c r="AF846" s="12">
        <v>49506</v>
      </c>
      <c r="AG846" s="12">
        <f t="shared" si="160"/>
        <v>0</v>
      </c>
      <c r="AH846" s="12">
        <f t="shared" si="161"/>
        <v>0</v>
      </c>
      <c r="AI846" s="12">
        <f t="shared" si="162"/>
        <v>0</v>
      </c>
      <c r="AJ846" s="12">
        <f t="shared" si="163"/>
        <v>0</v>
      </c>
      <c r="AK846" s="12">
        <f t="shared" si="164"/>
        <v>1</v>
      </c>
      <c r="AL846" s="12">
        <f t="shared" si="165"/>
        <v>0</v>
      </c>
      <c r="AM846" s="12">
        <f t="shared" si="166"/>
        <v>0</v>
      </c>
      <c r="AN846" s="12">
        <f t="shared" si="167"/>
        <v>0</v>
      </c>
      <c r="AO846" s="12">
        <v>28</v>
      </c>
      <c r="AP846" s="22">
        <f t="shared" si="157"/>
        <v>321.25984251968509</v>
      </c>
    </row>
    <row r="847" spans="1:42" x14ac:dyDescent="0.3">
      <c r="A847" s="6" t="s">
        <v>1190</v>
      </c>
      <c r="B847" s="19" t="s">
        <v>53</v>
      </c>
      <c r="C847" s="6" t="s">
        <v>1191</v>
      </c>
      <c r="D847" s="6" t="s">
        <v>28</v>
      </c>
      <c r="E847" s="6" t="s">
        <v>1192</v>
      </c>
      <c r="F847" s="6">
        <v>7.7</v>
      </c>
      <c r="G847" s="6">
        <v>28</v>
      </c>
      <c r="H847" s="6">
        <v>615</v>
      </c>
      <c r="I847" s="6" t="s">
        <v>95</v>
      </c>
      <c r="J847" s="6">
        <v>49802</v>
      </c>
      <c r="K847" s="19">
        <v>41775</v>
      </c>
      <c r="L847" s="7" t="s">
        <v>31</v>
      </c>
      <c r="M847" s="7" t="s">
        <v>32</v>
      </c>
      <c r="N847" s="7" t="s">
        <v>96</v>
      </c>
      <c r="O847" s="7">
        <v>111</v>
      </c>
      <c r="P847" s="19">
        <v>41816</v>
      </c>
      <c r="Q847" s="19">
        <v>41817</v>
      </c>
      <c r="R847" s="7" t="s">
        <v>1231</v>
      </c>
      <c r="S847" s="7">
        <v>0.17322834645669294</v>
      </c>
      <c r="T847" s="7">
        <v>5.35</v>
      </c>
      <c r="U847" s="7">
        <v>81</v>
      </c>
      <c r="V847" s="6">
        <v>49802</v>
      </c>
      <c r="W847" s="12">
        <f t="shared" si="158"/>
        <v>0</v>
      </c>
      <c r="X847" s="12">
        <v>28</v>
      </c>
      <c r="Y847" s="13">
        <v>111</v>
      </c>
      <c r="Z847" s="13">
        <v>5.35</v>
      </c>
      <c r="AA847" s="13">
        <v>81</v>
      </c>
      <c r="AB847" s="12">
        <v>615</v>
      </c>
      <c r="AC847" s="13">
        <f t="shared" si="156"/>
        <v>2480239204</v>
      </c>
      <c r="AD847" s="12">
        <v>7.7</v>
      </c>
      <c r="AE847" s="12">
        <f t="shared" si="159"/>
        <v>2.0412203288596382</v>
      </c>
      <c r="AF847" s="12">
        <v>49802</v>
      </c>
      <c r="AG847" s="12">
        <f t="shared" si="160"/>
        <v>0</v>
      </c>
      <c r="AH847" s="12">
        <f t="shared" si="161"/>
        <v>0</v>
      </c>
      <c r="AI847" s="12">
        <f t="shared" si="162"/>
        <v>0</v>
      </c>
      <c r="AJ847" s="12">
        <f t="shared" si="163"/>
        <v>0</v>
      </c>
      <c r="AK847" s="12">
        <f t="shared" si="164"/>
        <v>1</v>
      </c>
      <c r="AL847" s="12">
        <f t="shared" si="165"/>
        <v>0</v>
      </c>
      <c r="AM847" s="12">
        <f t="shared" si="166"/>
        <v>0</v>
      </c>
      <c r="AN847" s="12">
        <f t="shared" si="167"/>
        <v>0</v>
      </c>
      <c r="AO847" s="12">
        <v>28</v>
      </c>
      <c r="AP847" s="22">
        <f t="shared" si="157"/>
        <v>173.22834645669295</v>
      </c>
    </row>
    <row r="848" spans="1:42" x14ac:dyDescent="0.3">
      <c r="A848" s="6" t="s">
        <v>1190</v>
      </c>
      <c r="B848" s="19" t="s">
        <v>55</v>
      </c>
      <c r="C848" s="6" t="s">
        <v>1191</v>
      </c>
      <c r="D848" s="6" t="s">
        <v>28</v>
      </c>
      <c r="E848" s="6" t="s">
        <v>1192</v>
      </c>
      <c r="F848" s="6">
        <v>7.7</v>
      </c>
      <c r="G848" s="6">
        <v>28</v>
      </c>
      <c r="H848" s="6">
        <v>617</v>
      </c>
      <c r="I848" s="6" t="s">
        <v>95</v>
      </c>
      <c r="J848" s="6">
        <v>50053</v>
      </c>
      <c r="K848" s="19">
        <v>41775</v>
      </c>
      <c r="L848" s="7" t="s">
        <v>31</v>
      </c>
      <c r="M848" s="7" t="s">
        <v>32</v>
      </c>
      <c r="N848" s="7" t="s">
        <v>96</v>
      </c>
      <c r="O848" s="7">
        <v>111</v>
      </c>
      <c r="P848" s="19">
        <v>41817</v>
      </c>
      <c r="Q848" s="19">
        <v>41818</v>
      </c>
      <c r="R848" s="7" t="s">
        <v>1232</v>
      </c>
      <c r="S848" s="7">
        <v>6.2992125984251982E-2</v>
      </c>
      <c r="T848" s="7">
        <v>4.63</v>
      </c>
      <c r="U848" s="7">
        <v>46</v>
      </c>
      <c r="V848" s="6">
        <v>50053</v>
      </c>
      <c r="W848" s="12">
        <f t="shared" si="158"/>
        <v>0</v>
      </c>
      <c r="X848" s="12">
        <v>28</v>
      </c>
      <c r="Y848" s="13">
        <v>111</v>
      </c>
      <c r="Z848" s="13">
        <v>4.63</v>
      </c>
      <c r="AA848" s="13">
        <v>46</v>
      </c>
      <c r="AB848" s="12">
        <v>617</v>
      </c>
      <c r="AC848" s="13">
        <f t="shared" si="156"/>
        <v>2505302809</v>
      </c>
      <c r="AD848" s="12">
        <v>7.7</v>
      </c>
      <c r="AE848" s="12">
        <f t="shared" si="159"/>
        <v>2.0412203288596382</v>
      </c>
      <c r="AF848" s="12">
        <v>50053</v>
      </c>
      <c r="AG848" s="12">
        <f t="shared" si="160"/>
        <v>0</v>
      </c>
      <c r="AH848" s="12">
        <f t="shared" si="161"/>
        <v>0</v>
      </c>
      <c r="AI848" s="12">
        <f t="shared" si="162"/>
        <v>0</v>
      </c>
      <c r="AJ848" s="12">
        <f t="shared" si="163"/>
        <v>0</v>
      </c>
      <c r="AK848" s="12">
        <f t="shared" si="164"/>
        <v>1</v>
      </c>
      <c r="AL848" s="12">
        <f t="shared" si="165"/>
        <v>0</v>
      </c>
      <c r="AM848" s="12">
        <f t="shared" si="166"/>
        <v>0</v>
      </c>
      <c r="AN848" s="12">
        <f t="shared" si="167"/>
        <v>0</v>
      </c>
      <c r="AO848" s="12">
        <v>28</v>
      </c>
      <c r="AP848" s="22">
        <f t="shared" si="157"/>
        <v>62.992125984251985</v>
      </c>
    </row>
    <row r="849" spans="1:42" x14ac:dyDescent="0.3">
      <c r="A849" s="6" t="s">
        <v>1190</v>
      </c>
      <c r="B849" s="19" t="s">
        <v>57</v>
      </c>
      <c r="C849" s="6" t="s">
        <v>1191</v>
      </c>
      <c r="D849" s="6" t="s">
        <v>28</v>
      </c>
      <c r="E849" s="6" t="s">
        <v>1192</v>
      </c>
      <c r="F849" s="6">
        <v>7.7</v>
      </c>
      <c r="G849" s="6">
        <v>28</v>
      </c>
      <c r="H849" s="6">
        <v>617</v>
      </c>
      <c r="I849" s="6" t="s">
        <v>95</v>
      </c>
      <c r="J849" s="6">
        <v>50326</v>
      </c>
      <c r="K849" s="19">
        <v>41775</v>
      </c>
      <c r="L849" s="7" t="s">
        <v>31</v>
      </c>
      <c r="M849" s="7" t="s">
        <v>32</v>
      </c>
      <c r="N849" s="7" t="s">
        <v>96</v>
      </c>
      <c r="O849" s="7">
        <v>111</v>
      </c>
      <c r="P849" s="19">
        <v>41818</v>
      </c>
      <c r="Q849" s="19">
        <v>41819</v>
      </c>
      <c r="R849" s="7" t="s">
        <v>1233</v>
      </c>
      <c r="S849" s="7">
        <v>5.9842519685039376E-2</v>
      </c>
      <c r="T849" s="7">
        <v>5.04</v>
      </c>
      <c r="U849" s="7">
        <v>44</v>
      </c>
      <c r="V849" s="6">
        <v>50326</v>
      </c>
      <c r="W849" s="12">
        <f t="shared" si="158"/>
        <v>0</v>
      </c>
      <c r="X849" s="12">
        <v>28</v>
      </c>
      <c r="Y849" s="13">
        <v>111</v>
      </c>
      <c r="Z849" s="13">
        <v>5.04</v>
      </c>
      <c r="AA849" s="13">
        <v>44</v>
      </c>
      <c r="AB849" s="12">
        <v>617</v>
      </c>
      <c r="AC849" s="13">
        <f t="shared" si="156"/>
        <v>2532706276</v>
      </c>
      <c r="AD849" s="12">
        <v>7.7</v>
      </c>
      <c r="AE849" s="12">
        <f t="shared" si="159"/>
        <v>2.0412203288596382</v>
      </c>
      <c r="AF849" s="12">
        <v>50326</v>
      </c>
      <c r="AG849" s="12">
        <f t="shared" si="160"/>
        <v>0</v>
      </c>
      <c r="AH849" s="12">
        <f t="shared" si="161"/>
        <v>0</v>
      </c>
      <c r="AI849" s="12">
        <f t="shared" si="162"/>
        <v>0</v>
      </c>
      <c r="AJ849" s="12">
        <f t="shared" si="163"/>
        <v>0</v>
      </c>
      <c r="AK849" s="12">
        <f t="shared" si="164"/>
        <v>1</v>
      </c>
      <c r="AL849" s="12">
        <f t="shared" si="165"/>
        <v>0</v>
      </c>
      <c r="AM849" s="12">
        <f t="shared" si="166"/>
        <v>0</v>
      </c>
      <c r="AN849" s="12">
        <f t="shared" si="167"/>
        <v>0</v>
      </c>
      <c r="AO849" s="12">
        <v>28</v>
      </c>
      <c r="AP849" s="22">
        <f t="shared" si="157"/>
        <v>59.842519685039377</v>
      </c>
    </row>
    <row r="850" spans="1:42" x14ac:dyDescent="0.3">
      <c r="A850" s="6" t="s">
        <v>1190</v>
      </c>
      <c r="B850" s="19" t="s">
        <v>59</v>
      </c>
      <c r="C850" s="6" t="s">
        <v>1191</v>
      </c>
      <c r="D850" s="6" t="s">
        <v>28</v>
      </c>
      <c r="E850" s="6" t="s">
        <v>1192</v>
      </c>
      <c r="F850" s="6">
        <v>7.7</v>
      </c>
      <c r="G850" s="6">
        <v>28</v>
      </c>
      <c r="H850" s="6">
        <v>633</v>
      </c>
      <c r="I850" s="6" t="s">
        <v>95</v>
      </c>
      <c r="J850" s="6">
        <v>50685</v>
      </c>
      <c r="K850" s="19">
        <v>41775</v>
      </c>
      <c r="L850" s="7" t="s">
        <v>31</v>
      </c>
      <c r="M850" s="7" t="s">
        <v>32</v>
      </c>
      <c r="N850" s="7" t="s">
        <v>96</v>
      </c>
      <c r="O850" s="7">
        <v>111</v>
      </c>
      <c r="P850" s="19">
        <v>41819</v>
      </c>
      <c r="Q850" s="19">
        <v>41820</v>
      </c>
      <c r="R850" s="7" t="s">
        <v>1234</v>
      </c>
      <c r="S850" s="7">
        <v>0.18582677165354333</v>
      </c>
      <c r="T850" s="7">
        <v>4.7699999999999996</v>
      </c>
      <c r="U850" s="7">
        <v>71</v>
      </c>
      <c r="V850" s="6">
        <v>50685</v>
      </c>
      <c r="W850" s="12">
        <f t="shared" si="158"/>
        <v>0</v>
      </c>
      <c r="X850" s="12">
        <v>28</v>
      </c>
      <c r="Y850" s="13">
        <v>111</v>
      </c>
      <c r="Z850" s="13">
        <v>4.7699999999999996</v>
      </c>
      <c r="AA850" s="13">
        <v>71</v>
      </c>
      <c r="AB850" s="12">
        <v>633</v>
      </c>
      <c r="AC850" s="13">
        <f t="shared" si="156"/>
        <v>2568969225</v>
      </c>
      <c r="AD850" s="12">
        <v>7.7</v>
      </c>
      <c r="AE850" s="12">
        <f t="shared" si="159"/>
        <v>2.0412203288596382</v>
      </c>
      <c r="AF850" s="12">
        <v>50685</v>
      </c>
      <c r="AG850" s="12">
        <f t="shared" si="160"/>
        <v>0</v>
      </c>
      <c r="AH850" s="12">
        <f t="shared" si="161"/>
        <v>0</v>
      </c>
      <c r="AI850" s="12">
        <f t="shared" si="162"/>
        <v>0</v>
      </c>
      <c r="AJ850" s="12">
        <f t="shared" si="163"/>
        <v>0</v>
      </c>
      <c r="AK850" s="12">
        <f t="shared" si="164"/>
        <v>1</v>
      </c>
      <c r="AL850" s="12">
        <f t="shared" si="165"/>
        <v>0</v>
      </c>
      <c r="AM850" s="12">
        <f t="shared" si="166"/>
        <v>0</v>
      </c>
      <c r="AN850" s="12">
        <f t="shared" si="167"/>
        <v>0</v>
      </c>
      <c r="AO850" s="12">
        <v>28</v>
      </c>
      <c r="AP850" s="22">
        <f t="shared" si="157"/>
        <v>185.82677165354335</v>
      </c>
    </row>
    <row r="851" spans="1:42" x14ac:dyDescent="0.3">
      <c r="A851" s="6" t="s">
        <v>1235</v>
      </c>
      <c r="B851" s="19" t="s">
        <v>916</v>
      </c>
      <c r="C851" s="6" t="s">
        <v>1236</v>
      </c>
      <c r="D851" s="6" t="s">
        <v>187</v>
      </c>
      <c r="E851" s="6" t="s">
        <v>1237</v>
      </c>
      <c r="F851" s="6">
        <v>7.2</v>
      </c>
      <c r="G851" s="6">
        <v>5</v>
      </c>
      <c r="H851" s="6">
        <v>40</v>
      </c>
      <c r="I851" s="6" t="s">
        <v>95</v>
      </c>
      <c r="J851" s="6">
        <v>578</v>
      </c>
      <c r="K851" s="19">
        <v>41664</v>
      </c>
      <c r="L851" s="7" t="s">
        <v>229</v>
      </c>
      <c r="M851" s="7" t="s">
        <v>230</v>
      </c>
      <c r="N851" s="7" t="s">
        <v>483</v>
      </c>
      <c r="O851" s="7">
        <v>83</v>
      </c>
      <c r="P851" s="19">
        <v>41663</v>
      </c>
      <c r="Q851" s="19">
        <v>41664</v>
      </c>
      <c r="R851" s="7" t="s">
        <v>1238</v>
      </c>
      <c r="S851" s="7">
        <v>2.1763779527559053</v>
      </c>
      <c r="T851" s="7">
        <v>5.24</v>
      </c>
      <c r="U851" s="7">
        <v>6915</v>
      </c>
      <c r="V851" s="6">
        <v>578</v>
      </c>
      <c r="W851" s="12">
        <f t="shared" si="158"/>
        <v>0</v>
      </c>
      <c r="X851" s="12">
        <v>5</v>
      </c>
      <c r="Y851" s="13">
        <v>83</v>
      </c>
      <c r="Z851" s="13">
        <v>5.24</v>
      </c>
      <c r="AA851" s="13">
        <v>6915</v>
      </c>
      <c r="AB851" s="12">
        <v>40</v>
      </c>
      <c r="AC851" s="13">
        <f t="shared" si="156"/>
        <v>334084</v>
      </c>
      <c r="AD851" s="12">
        <v>7.2</v>
      </c>
      <c r="AE851" s="12">
        <f t="shared" si="159"/>
        <v>1.9740810260220096</v>
      </c>
      <c r="AF851" s="12">
        <v>578</v>
      </c>
      <c r="AG851" s="12">
        <f t="shared" si="160"/>
        <v>0</v>
      </c>
      <c r="AH851" s="12">
        <f t="shared" si="161"/>
        <v>0</v>
      </c>
      <c r="AI851" s="12">
        <f t="shared" si="162"/>
        <v>0</v>
      </c>
      <c r="AJ851" s="12">
        <f t="shared" si="163"/>
        <v>1</v>
      </c>
      <c r="AK851" s="12">
        <f t="shared" si="164"/>
        <v>0</v>
      </c>
      <c r="AL851" s="12">
        <f t="shared" si="165"/>
        <v>0</v>
      </c>
      <c r="AM851" s="12">
        <f t="shared" si="166"/>
        <v>0</v>
      </c>
      <c r="AN851" s="12">
        <f t="shared" si="167"/>
        <v>0</v>
      </c>
      <c r="AO851" s="12">
        <v>5</v>
      </c>
      <c r="AP851" s="22">
        <f t="shared" si="157"/>
        <v>2176.3779527559054</v>
      </c>
    </row>
    <row r="852" spans="1:42" x14ac:dyDescent="0.3">
      <c r="A852" s="6" t="s">
        <v>1235</v>
      </c>
      <c r="B852" s="19" t="s">
        <v>918</v>
      </c>
      <c r="C852" s="6" t="s">
        <v>1236</v>
      </c>
      <c r="D852" s="6" t="s">
        <v>187</v>
      </c>
      <c r="E852" s="6" t="s">
        <v>1237</v>
      </c>
      <c r="F852" s="6">
        <v>6.5</v>
      </c>
      <c r="G852" s="6">
        <v>5</v>
      </c>
      <c r="H852" s="6">
        <v>40</v>
      </c>
      <c r="I852" s="6" t="s">
        <v>95</v>
      </c>
      <c r="J852" s="6">
        <v>831</v>
      </c>
      <c r="K852" s="19">
        <v>41664</v>
      </c>
      <c r="L852" s="7" t="s">
        <v>229</v>
      </c>
      <c r="M852" s="7" t="s">
        <v>230</v>
      </c>
      <c r="N852" s="7" t="s">
        <v>483</v>
      </c>
      <c r="O852" s="7">
        <v>83</v>
      </c>
      <c r="P852" s="19">
        <v>41664</v>
      </c>
      <c r="Q852" s="19">
        <v>41665</v>
      </c>
      <c r="R852" s="7" t="s">
        <v>1239</v>
      </c>
      <c r="S852" s="7">
        <v>1.4078740157480318</v>
      </c>
      <c r="T852" s="7">
        <v>5.5</v>
      </c>
      <c r="U852" s="7">
        <v>6395</v>
      </c>
      <c r="V852" s="6">
        <v>831</v>
      </c>
      <c r="W852" s="12">
        <f t="shared" si="158"/>
        <v>0</v>
      </c>
      <c r="X852" s="12">
        <v>5</v>
      </c>
      <c r="Y852" s="13">
        <v>83</v>
      </c>
      <c r="Z852" s="13">
        <v>5.5</v>
      </c>
      <c r="AA852" s="13">
        <v>6395</v>
      </c>
      <c r="AB852" s="12">
        <v>40</v>
      </c>
      <c r="AC852" s="13">
        <f t="shared" si="156"/>
        <v>690561</v>
      </c>
      <c r="AD852" s="12">
        <v>6.5</v>
      </c>
      <c r="AE852" s="12">
        <f t="shared" si="159"/>
        <v>1.8718021769015913</v>
      </c>
      <c r="AF852" s="12">
        <v>831</v>
      </c>
      <c r="AG852" s="12">
        <f t="shared" si="160"/>
        <v>0</v>
      </c>
      <c r="AH852" s="12">
        <f t="shared" si="161"/>
        <v>0</v>
      </c>
      <c r="AI852" s="12">
        <f t="shared" si="162"/>
        <v>0</v>
      </c>
      <c r="AJ852" s="12">
        <f t="shared" si="163"/>
        <v>1</v>
      </c>
      <c r="AK852" s="12">
        <f t="shared" si="164"/>
        <v>0</v>
      </c>
      <c r="AL852" s="12">
        <f t="shared" si="165"/>
        <v>0</v>
      </c>
      <c r="AM852" s="12">
        <f t="shared" si="166"/>
        <v>0</v>
      </c>
      <c r="AN852" s="12">
        <f t="shared" si="167"/>
        <v>0</v>
      </c>
      <c r="AO852" s="12">
        <v>5</v>
      </c>
      <c r="AP852" s="22">
        <f t="shared" si="157"/>
        <v>1407.8740157480318</v>
      </c>
    </row>
    <row r="853" spans="1:42" x14ac:dyDescent="0.3">
      <c r="A853" s="6" t="s">
        <v>1235</v>
      </c>
      <c r="B853" s="19" t="s">
        <v>920</v>
      </c>
      <c r="C853" s="6" t="s">
        <v>1236</v>
      </c>
      <c r="D853" s="6" t="s">
        <v>187</v>
      </c>
      <c r="E853" s="6" t="s">
        <v>1237</v>
      </c>
      <c r="F853" s="6">
        <v>6.5</v>
      </c>
      <c r="G853" s="6">
        <v>5</v>
      </c>
      <c r="H853" s="6">
        <v>40</v>
      </c>
      <c r="I853" s="6" t="s">
        <v>95</v>
      </c>
      <c r="J853" s="6">
        <v>864</v>
      </c>
      <c r="K853" s="19">
        <v>41664</v>
      </c>
      <c r="L853" s="7" t="s">
        <v>229</v>
      </c>
      <c r="M853" s="7" t="s">
        <v>230</v>
      </c>
      <c r="N853" s="7" t="s">
        <v>483</v>
      </c>
      <c r="O853" s="7">
        <v>83</v>
      </c>
      <c r="P853" s="19">
        <v>41665</v>
      </c>
      <c r="Q853" s="19">
        <v>41666</v>
      </c>
      <c r="R853" s="7" t="s">
        <v>1240</v>
      </c>
      <c r="S853" s="7">
        <v>1.0771653543307089</v>
      </c>
      <c r="T853" s="7">
        <v>4.9800000000000004</v>
      </c>
      <c r="U853" s="7">
        <v>5409</v>
      </c>
      <c r="V853" s="6">
        <v>864</v>
      </c>
      <c r="W853" s="12">
        <f t="shared" si="158"/>
        <v>0</v>
      </c>
      <c r="X853" s="12">
        <v>5</v>
      </c>
      <c r="Y853" s="13">
        <v>83</v>
      </c>
      <c r="Z853" s="13">
        <v>4.9800000000000004</v>
      </c>
      <c r="AA853" s="13">
        <v>5409</v>
      </c>
      <c r="AB853" s="12">
        <v>40</v>
      </c>
      <c r="AC853" s="13">
        <f t="shared" si="156"/>
        <v>746496</v>
      </c>
      <c r="AD853" s="12">
        <v>6.5</v>
      </c>
      <c r="AE853" s="12">
        <f t="shared" si="159"/>
        <v>1.8718021769015913</v>
      </c>
      <c r="AF853" s="12">
        <v>864</v>
      </c>
      <c r="AG853" s="12">
        <f t="shared" si="160"/>
        <v>0</v>
      </c>
      <c r="AH853" s="12">
        <f t="shared" si="161"/>
        <v>0</v>
      </c>
      <c r="AI853" s="12">
        <f t="shared" si="162"/>
        <v>0</v>
      </c>
      <c r="AJ853" s="12">
        <f t="shared" si="163"/>
        <v>1</v>
      </c>
      <c r="AK853" s="12">
        <f t="shared" si="164"/>
        <v>0</v>
      </c>
      <c r="AL853" s="12">
        <f t="shared" si="165"/>
        <v>0</v>
      </c>
      <c r="AM853" s="12">
        <f t="shared" si="166"/>
        <v>0</v>
      </c>
      <c r="AN853" s="12">
        <f t="shared" si="167"/>
        <v>0</v>
      </c>
      <c r="AO853" s="12">
        <v>5</v>
      </c>
      <c r="AP853" s="22">
        <f t="shared" si="157"/>
        <v>1077.1653543307089</v>
      </c>
    </row>
    <row r="854" spans="1:42" x14ac:dyDescent="0.3">
      <c r="A854" s="6" t="s">
        <v>1235</v>
      </c>
      <c r="B854" s="19" t="s">
        <v>922</v>
      </c>
      <c r="C854" s="6" t="s">
        <v>1236</v>
      </c>
      <c r="D854" s="6" t="s">
        <v>187</v>
      </c>
      <c r="E854" s="6" t="s">
        <v>1237</v>
      </c>
      <c r="F854" s="6">
        <v>6.4</v>
      </c>
      <c r="G854" s="6">
        <v>5</v>
      </c>
      <c r="H854" s="6">
        <v>40</v>
      </c>
      <c r="I854" s="6" t="s">
        <v>95</v>
      </c>
      <c r="J854" s="6">
        <v>904</v>
      </c>
      <c r="K854" s="19">
        <v>41664</v>
      </c>
      <c r="L854" s="7" t="s">
        <v>229</v>
      </c>
      <c r="M854" s="7" t="s">
        <v>230</v>
      </c>
      <c r="N854" s="7" t="s">
        <v>483</v>
      </c>
      <c r="O854" s="7">
        <v>83</v>
      </c>
      <c r="P854" s="19">
        <v>41666</v>
      </c>
      <c r="Q854" s="19">
        <v>41667</v>
      </c>
      <c r="R854" s="7" t="s">
        <v>1241</v>
      </c>
      <c r="S854" s="7">
        <v>1.0078740157480317</v>
      </c>
      <c r="T854" s="7">
        <v>5.17</v>
      </c>
      <c r="U854" s="7">
        <v>4870</v>
      </c>
      <c r="V854" s="6">
        <v>904</v>
      </c>
      <c r="W854" s="12">
        <f t="shared" si="158"/>
        <v>0</v>
      </c>
      <c r="X854" s="12">
        <v>5</v>
      </c>
      <c r="Y854" s="13">
        <v>83</v>
      </c>
      <c r="Z854" s="13">
        <v>5.17</v>
      </c>
      <c r="AA854" s="13">
        <v>4870</v>
      </c>
      <c r="AB854" s="12">
        <v>40</v>
      </c>
      <c r="AC854" s="13">
        <f t="shared" si="156"/>
        <v>817216</v>
      </c>
      <c r="AD854" s="12">
        <v>6.4</v>
      </c>
      <c r="AE854" s="12">
        <f t="shared" si="159"/>
        <v>1.8562979903656263</v>
      </c>
      <c r="AF854" s="12">
        <v>904</v>
      </c>
      <c r="AG854" s="12">
        <f t="shared" si="160"/>
        <v>0</v>
      </c>
      <c r="AH854" s="12">
        <f t="shared" si="161"/>
        <v>0</v>
      </c>
      <c r="AI854" s="12">
        <f t="shared" si="162"/>
        <v>0</v>
      </c>
      <c r="AJ854" s="12">
        <f t="shared" si="163"/>
        <v>1</v>
      </c>
      <c r="AK854" s="12">
        <f t="shared" si="164"/>
        <v>0</v>
      </c>
      <c r="AL854" s="12">
        <f t="shared" si="165"/>
        <v>0</v>
      </c>
      <c r="AM854" s="12">
        <f t="shared" si="166"/>
        <v>0</v>
      </c>
      <c r="AN854" s="12">
        <f t="shared" si="167"/>
        <v>0</v>
      </c>
      <c r="AO854" s="12">
        <v>5</v>
      </c>
      <c r="AP854" s="22">
        <f t="shared" si="157"/>
        <v>1007.8740157480318</v>
      </c>
    </row>
    <row r="855" spans="1:42" x14ac:dyDescent="0.3">
      <c r="A855" s="6" t="s">
        <v>1235</v>
      </c>
      <c r="B855" s="19" t="s">
        <v>924</v>
      </c>
      <c r="C855" s="6" t="s">
        <v>1236</v>
      </c>
      <c r="D855" s="6" t="s">
        <v>187</v>
      </c>
      <c r="E855" s="6" t="s">
        <v>1237</v>
      </c>
      <c r="F855" s="6">
        <v>6.1</v>
      </c>
      <c r="G855" s="6">
        <v>5</v>
      </c>
      <c r="H855" s="6">
        <v>40</v>
      </c>
      <c r="I855" s="6" t="s">
        <v>95</v>
      </c>
      <c r="J855" s="6">
        <v>918</v>
      </c>
      <c r="K855" s="19">
        <v>41664</v>
      </c>
      <c r="L855" s="7" t="s">
        <v>229</v>
      </c>
      <c r="M855" s="7" t="s">
        <v>230</v>
      </c>
      <c r="N855" s="7" t="s">
        <v>483</v>
      </c>
      <c r="O855" s="7">
        <v>83</v>
      </c>
      <c r="P855" s="19">
        <v>41667</v>
      </c>
      <c r="Q855" s="19">
        <v>41668</v>
      </c>
      <c r="R855" s="7" t="s">
        <v>1242</v>
      </c>
      <c r="S855" s="7">
        <v>0.8409448818897638</v>
      </c>
      <c r="T855" s="7">
        <v>4.7699999999999996</v>
      </c>
      <c r="U855" s="7">
        <v>4399</v>
      </c>
      <c r="V855" s="6">
        <v>918</v>
      </c>
      <c r="W855" s="12">
        <f t="shared" si="158"/>
        <v>0</v>
      </c>
      <c r="X855" s="12">
        <v>5</v>
      </c>
      <c r="Y855" s="13">
        <v>83</v>
      </c>
      <c r="Z855" s="13">
        <v>4.7699999999999996</v>
      </c>
      <c r="AA855" s="13">
        <v>4399</v>
      </c>
      <c r="AB855" s="12">
        <v>40</v>
      </c>
      <c r="AC855" s="13">
        <f t="shared" si="156"/>
        <v>842724</v>
      </c>
      <c r="AD855" s="12">
        <v>6.1</v>
      </c>
      <c r="AE855" s="12">
        <f t="shared" si="159"/>
        <v>1.8082887711792655</v>
      </c>
      <c r="AF855" s="12">
        <v>918</v>
      </c>
      <c r="AG855" s="12">
        <f t="shared" si="160"/>
        <v>0</v>
      </c>
      <c r="AH855" s="12">
        <f t="shared" si="161"/>
        <v>0</v>
      </c>
      <c r="AI855" s="12">
        <f t="shared" si="162"/>
        <v>0</v>
      </c>
      <c r="AJ855" s="12">
        <f t="shared" si="163"/>
        <v>1</v>
      </c>
      <c r="AK855" s="12">
        <f t="shared" si="164"/>
        <v>0</v>
      </c>
      <c r="AL855" s="12">
        <f t="shared" si="165"/>
        <v>0</v>
      </c>
      <c r="AM855" s="12">
        <f t="shared" si="166"/>
        <v>0</v>
      </c>
      <c r="AN855" s="12">
        <f t="shared" si="167"/>
        <v>0</v>
      </c>
      <c r="AO855" s="12">
        <v>5</v>
      </c>
      <c r="AP855" s="22">
        <f t="shared" si="157"/>
        <v>840.94488188976379</v>
      </c>
    </row>
    <row r="856" spans="1:42" x14ac:dyDescent="0.3">
      <c r="A856" s="6" t="s">
        <v>1235</v>
      </c>
      <c r="B856" s="19" t="s">
        <v>1009</v>
      </c>
      <c r="C856" s="6" t="s">
        <v>1236</v>
      </c>
      <c r="D856" s="6" t="s">
        <v>187</v>
      </c>
      <c r="E856" s="6" t="s">
        <v>1237</v>
      </c>
      <c r="F856" s="6">
        <v>6.1</v>
      </c>
      <c r="G856" s="6">
        <v>5</v>
      </c>
      <c r="H856" s="6">
        <v>40</v>
      </c>
      <c r="I856" s="6" t="s">
        <v>95</v>
      </c>
      <c r="J856" s="6">
        <v>944</v>
      </c>
      <c r="K856" s="19">
        <v>41664</v>
      </c>
      <c r="L856" s="7" t="s">
        <v>229</v>
      </c>
      <c r="M856" s="7" t="s">
        <v>230</v>
      </c>
      <c r="N856" s="7" t="s">
        <v>483</v>
      </c>
      <c r="O856" s="7">
        <v>83</v>
      </c>
      <c r="P856" s="19">
        <v>41668</v>
      </c>
      <c r="Q856" s="19">
        <v>41669</v>
      </c>
      <c r="R856" s="7" t="s">
        <v>1243</v>
      </c>
      <c r="S856" s="7">
        <v>0.2425196850393701</v>
      </c>
      <c r="T856" s="7">
        <v>6.66</v>
      </c>
      <c r="U856" s="7">
        <v>1827</v>
      </c>
      <c r="V856" s="6">
        <v>944</v>
      </c>
      <c r="W856" s="12">
        <f t="shared" si="158"/>
        <v>0</v>
      </c>
      <c r="X856" s="12">
        <v>5</v>
      </c>
      <c r="Y856" s="13">
        <v>83</v>
      </c>
      <c r="Z856" s="13">
        <v>6.66</v>
      </c>
      <c r="AA856" s="13">
        <v>1827</v>
      </c>
      <c r="AB856" s="12">
        <v>40</v>
      </c>
      <c r="AC856" s="13">
        <f t="shared" si="156"/>
        <v>891136</v>
      </c>
      <c r="AD856" s="12">
        <v>6.1</v>
      </c>
      <c r="AE856" s="12">
        <f t="shared" si="159"/>
        <v>1.8082887711792655</v>
      </c>
      <c r="AF856" s="12">
        <v>944</v>
      </c>
      <c r="AG856" s="12">
        <f t="shared" si="160"/>
        <v>0</v>
      </c>
      <c r="AH856" s="12">
        <f t="shared" si="161"/>
        <v>0</v>
      </c>
      <c r="AI856" s="12">
        <f t="shared" si="162"/>
        <v>0</v>
      </c>
      <c r="AJ856" s="12">
        <f t="shared" si="163"/>
        <v>1</v>
      </c>
      <c r="AK856" s="12">
        <f t="shared" si="164"/>
        <v>0</v>
      </c>
      <c r="AL856" s="12">
        <f t="shared" si="165"/>
        <v>0</v>
      </c>
      <c r="AM856" s="12">
        <f t="shared" si="166"/>
        <v>0</v>
      </c>
      <c r="AN856" s="12">
        <f t="shared" si="167"/>
        <v>0</v>
      </c>
      <c r="AO856" s="12">
        <v>5</v>
      </c>
      <c r="AP856" s="22">
        <f t="shared" si="157"/>
        <v>242.5196850393701</v>
      </c>
    </row>
    <row r="857" spans="1:42" x14ac:dyDescent="0.3">
      <c r="A857" s="6" t="s">
        <v>1235</v>
      </c>
      <c r="B857" s="19" t="s">
        <v>759</v>
      </c>
      <c r="C857" s="6" t="s">
        <v>1236</v>
      </c>
      <c r="D857" s="6" t="s">
        <v>187</v>
      </c>
      <c r="E857" s="6" t="s">
        <v>1237</v>
      </c>
      <c r="F857" s="6">
        <v>6</v>
      </c>
      <c r="G857" s="6">
        <v>5</v>
      </c>
      <c r="H857" s="6">
        <v>40</v>
      </c>
      <c r="I857" s="6" t="s">
        <v>95</v>
      </c>
      <c r="J857" s="6">
        <v>956</v>
      </c>
      <c r="K857" s="19">
        <v>41664</v>
      </c>
      <c r="L857" s="7" t="s">
        <v>229</v>
      </c>
      <c r="M857" s="7" t="s">
        <v>230</v>
      </c>
      <c r="N857" s="7" t="s">
        <v>483</v>
      </c>
      <c r="O857" s="7">
        <v>83</v>
      </c>
      <c r="P857" s="19">
        <v>41669</v>
      </c>
      <c r="Q857" s="19">
        <v>41670</v>
      </c>
      <c r="R857" s="7" t="s">
        <v>1244</v>
      </c>
      <c r="S857" s="7">
        <v>3.1496062992125991E-2</v>
      </c>
      <c r="T857" s="7">
        <v>5.54</v>
      </c>
      <c r="U857" s="7">
        <v>142</v>
      </c>
      <c r="V857" s="6">
        <v>956</v>
      </c>
      <c r="W857" s="12">
        <f t="shared" si="158"/>
        <v>0</v>
      </c>
      <c r="X857" s="12">
        <v>5</v>
      </c>
      <c r="Y857" s="13">
        <v>83</v>
      </c>
      <c r="Z857" s="13">
        <v>5.54</v>
      </c>
      <c r="AA857" s="13">
        <v>142</v>
      </c>
      <c r="AB857" s="12">
        <v>40</v>
      </c>
      <c r="AC857" s="13">
        <f t="shared" si="156"/>
        <v>913936</v>
      </c>
      <c r="AD857" s="12">
        <v>6</v>
      </c>
      <c r="AE857" s="12">
        <f t="shared" si="159"/>
        <v>1.791759469228055</v>
      </c>
      <c r="AF857" s="12">
        <v>956</v>
      </c>
      <c r="AG857" s="12">
        <f t="shared" si="160"/>
        <v>0</v>
      </c>
      <c r="AH857" s="12">
        <f t="shared" si="161"/>
        <v>0</v>
      </c>
      <c r="AI857" s="12">
        <f t="shared" si="162"/>
        <v>0</v>
      </c>
      <c r="AJ857" s="12">
        <f t="shared" si="163"/>
        <v>1</v>
      </c>
      <c r="AK857" s="12">
        <f t="shared" si="164"/>
        <v>0</v>
      </c>
      <c r="AL857" s="12">
        <f t="shared" si="165"/>
        <v>0</v>
      </c>
      <c r="AM857" s="12">
        <f t="shared" si="166"/>
        <v>0</v>
      </c>
      <c r="AN857" s="12">
        <f t="shared" si="167"/>
        <v>0</v>
      </c>
      <c r="AO857" s="12">
        <v>5</v>
      </c>
      <c r="AP857" s="22">
        <f t="shared" si="157"/>
        <v>31.496062992125992</v>
      </c>
    </row>
    <row r="858" spans="1:42" x14ac:dyDescent="0.3">
      <c r="A858" s="6" t="s">
        <v>1235</v>
      </c>
      <c r="B858" s="19" t="s">
        <v>232</v>
      </c>
      <c r="C858" s="6" t="s">
        <v>1236</v>
      </c>
      <c r="D858" s="6" t="s">
        <v>187</v>
      </c>
      <c r="E858" s="6" t="s">
        <v>1237</v>
      </c>
      <c r="F858" s="6">
        <v>6</v>
      </c>
      <c r="G858" s="6">
        <v>5</v>
      </c>
      <c r="H858" s="6">
        <v>40</v>
      </c>
      <c r="I858" s="6" t="s">
        <v>95</v>
      </c>
      <c r="J858" s="6">
        <v>963</v>
      </c>
      <c r="K858" s="19">
        <v>41664</v>
      </c>
      <c r="L858" s="7" t="s">
        <v>229</v>
      </c>
      <c r="M858" s="7" t="s">
        <v>230</v>
      </c>
      <c r="N858" s="7" t="s">
        <v>483</v>
      </c>
      <c r="O858" s="7">
        <v>83</v>
      </c>
      <c r="P858" s="19">
        <v>41672</v>
      </c>
      <c r="Q858" s="19">
        <v>41673</v>
      </c>
      <c r="R858" s="7" t="s">
        <v>1245</v>
      </c>
      <c r="S858" s="7">
        <v>2.2047244094488189E-2</v>
      </c>
      <c r="T858" s="7">
        <v>10.3</v>
      </c>
      <c r="U858" s="7">
        <v>44</v>
      </c>
      <c r="V858" s="6">
        <v>963</v>
      </c>
      <c r="W858" s="12">
        <f t="shared" si="158"/>
        <v>0</v>
      </c>
      <c r="X858" s="12">
        <v>5</v>
      </c>
      <c r="Y858" s="13">
        <v>83</v>
      </c>
      <c r="Z858" s="13">
        <v>10.3</v>
      </c>
      <c r="AA858" s="13">
        <v>44</v>
      </c>
      <c r="AB858" s="12">
        <v>40</v>
      </c>
      <c r="AC858" s="13">
        <f t="shared" si="156"/>
        <v>927369</v>
      </c>
      <c r="AD858" s="12">
        <v>6</v>
      </c>
      <c r="AE858" s="12">
        <f t="shared" si="159"/>
        <v>1.791759469228055</v>
      </c>
      <c r="AF858" s="12">
        <v>963</v>
      </c>
      <c r="AG858" s="12">
        <f t="shared" si="160"/>
        <v>0</v>
      </c>
      <c r="AH858" s="12">
        <f t="shared" si="161"/>
        <v>0</v>
      </c>
      <c r="AI858" s="12">
        <f t="shared" si="162"/>
        <v>0</v>
      </c>
      <c r="AJ858" s="12">
        <f t="shared" si="163"/>
        <v>1</v>
      </c>
      <c r="AK858" s="12">
        <f t="shared" si="164"/>
        <v>0</v>
      </c>
      <c r="AL858" s="12">
        <f t="shared" si="165"/>
        <v>0</v>
      </c>
      <c r="AM858" s="12">
        <f t="shared" si="166"/>
        <v>0</v>
      </c>
      <c r="AN858" s="12">
        <f t="shared" si="167"/>
        <v>0</v>
      </c>
      <c r="AO858" s="12">
        <v>5</v>
      </c>
      <c r="AP858" s="22">
        <f t="shared" si="157"/>
        <v>22.047244094488189</v>
      </c>
    </row>
    <row r="859" spans="1:42" x14ac:dyDescent="0.3">
      <c r="A859" s="6" t="s">
        <v>1246</v>
      </c>
      <c r="B859" s="19" t="s">
        <v>100</v>
      </c>
      <c r="C859" s="6" t="s">
        <v>1247</v>
      </c>
      <c r="D859" s="6" t="s">
        <v>28</v>
      </c>
      <c r="F859" s="6">
        <v>3.7</v>
      </c>
      <c r="G859" s="6">
        <v>3</v>
      </c>
      <c r="H859" s="6">
        <v>25</v>
      </c>
      <c r="I859" s="6" t="s">
        <v>95</v>
      </c>
      <c r="J859" s="6">
        <v>177</v>
      </c>
      <c r="K859" s="19">
        <v>41718</v>
      </c>
      <c r="L859" s="7" t="s">
        <v>229</v>
      </c>
      <c r="M859" s="7" t="s">
        <v>189</v>
      </c>
      <c r="N859" s="7" t="s">
        <v>294</v>
      </c>
      <c r="O859" s="7">
        <v>92</v>
      </c>
      <c r="P859" s="19">
        <v>41726</v>
      </c>
      <c r="Q859" s="19">
        <v>41727</v>
      </c>
      <c r="R859" s="7" t="s">
        <v>1248</v>
      </c>
      <c r="S859" s="7">
        <v>0.49921259842519689</v>
      </c>
      <c r="T859" s="7">
        <v>4.3499999999999996</v>
      </c>
      <c r="U859" s="7">
        <v>1639</v>
      </c>
      <c r="V859" s="6">
        <v>177</v>
      </c>
      <c r="W859" s="12">
        <f t="shared" si="158"/>
        <v>0</v>
      </c>
      <c r="X859" s="12">
        <v>3</v>
      </c>
      <c r="Y859" s="13">
        <v>92</v>
      </c>
      <c r="Z859" s="13">
        <v>4.3499999999999996</v>
      </c>
      <c r="AA859" s="13">
        <v>1639</v>
      </c>
      <c r="AB859" s="12">
        <v>25</v>
      </c>
      <c r="AC859" s="13">
        <f t="shared" si="156"/>
        <v>31329</v>
      </c>
      <c r="AD859" s="12">
        <v>3.7</v>
      </c>
      <c r="AE859" s="12">
        <f t="shared" si="159"/>
        <v>1.3083328196501789</v>
      </c>
      <c r="AF859" s="12">
        <v>177</v>
      </c>
      <c r="AG859" s="12">
        <f t="shared" si="160"/>
        <v>0</v>
      </c>
      <c r="AH859" s="12">
        <f t="shared" si="161"/>
        <v>0</v>
      </c>
      <c r="AI859" s="12">
        <f t="shared" si="162"/>
        <v>0</v>
      </c>
      <c r="AJ859" s="12">
        <f t="shared" si="163"/>
        <v>1</v>
      </c>
      <c r="AK859" s="12">
        <f t="shared" si="164"/>
        <v>0</v>
      </c>
      <c r="AL859" s="12">
        <f t="shared" si="165"/>
        <v>0</v>
      </c>
      <c r="AM859" s="12">
        <f t="shared" si="166"/>
        <v>0</v>
      </c>
      <c r="AN859" s="12">
        <f t="shared" si="167"/>
        <v>0</v>
      </c>
      <c r="AO859" s="12">
        <v>3</v>
      </c>
      <c r="AP859" s="22">
        <f t="shared" si="157"/>
        <v>499.21259842519686</v>
      </c>
    </row>
    <row r="860" spans="1:42" x14ac:dyDescent="0.3">
      <c r="A860" s="6" t="s">
        <v>1246</v>
      </c>
      <c r="B860" s="19" t="s">
        <v>102</v>
      </c>
      <c r="C860" s="6" t="s">
        <v>1247</v>
      </c>
      <c r="D860" s="6" t="s">
        <v>28</v>
      </c>
      <c r="F860" s="6">
        <v>3.5</v>
      </c>
      <c r="G860" s="6">
        <v>3</v>
      </c>
      <c r="H860" s="6">
        <v>25</v>
      </c>
      <c r="I860" s="6" t="s">
        <v>95</v>
      </c>
      <c r="J860" s="6">
        <v>184</v>
      </c>
      <c r="K860" s="19">
        <v>41718</v>
      </c>
      <c r="L860" s="7" t="s">
        <v>229</v>
      </c>
      <c r="M860" s="7" t="s">
        <v>189</v>
      </c>
      <c r="N860" s="7" t="s">
        <v>294</v>
      </c>
      <c r="O860" s="7">
        <v>92</v>
      </c>
      <c r="P860" s="19">
        <v>41727</v>
      </c>
      <c r="Q860" s="19">
        <v>41728</v>
      </c>
      <c r="R860" s="7" t="s">
        <v>1249</v>
      </c>
      <c r="S860" s="7">
        <v>0.41889763779527561</v>
      </c>
      <c r="T860" s="7">
        <v>4.25</v>
      </c>
      <c r="U860" s="7">
        <v>1645</v>
      </c>
      <c r="V860" s="6">
        <v>184</v>
      </c>
      <c r="W860" s="12">
        <f t="shared" si="158"/>
        <v>0</v>
      </c>
      <c r="X860" s="12">
        <v>3</v>
      </c>
      <c r="Y860" s="13">
        <v>92</v>
      </c>
      <c r="Z860" s="13">
        <v>4.25</v>
      </c>
      <c r="AA860" s="13">
        <v>1645</v>
      </c>
      <c r="AB860" s="12">
        <v>25</v>
      </c>
      <c r="AC860" s="13">
        <f t="shared" si="156"/>
        <v>33856</v>
      </c>
      <c r="AD860" s="12">
        <v>3.5</v>
      </c>
      <c r="AE860" s="12">
        <f t="shared" si="159"/>
        <v>1.2527629684953681</v>
      </c>
      <c r="AF860" s="12">
        <v>184</v>
      </c>
      <c r="AG860" s="12">
        <f t="shared" si="160"/>
        <v>0</v>
      </c>
      <c r="AH860" s="12">
        <f t="shared" si="161"/>
        <v>0</v>
      </c>
      <c r="AI860" s="12">
        <f t="shared" si="162"/>
        <v>0</v>
      </c>
      <c r="AJ860" s="12">
        <f t="shared" si="163"/>
        <v>1</v>
      </c>
      <c r="AK860" s="12">
        <f t="shared" si="164"/>
        <v>0</v>
      </c>
      <c r="AL860" s="12">
        <f t="shared" si="165"/>
        <v>0</v>
      </c>
      <c r="AM860" s="12">
        <f t="shared" si="166"/>
        <v>0</v>
      </c>
      <c r="AN860" s="12">
        <f t="shared" si="167"/>
        <v>0</v>
      </c>
      <c r="AO860" s="12">
        <v>3</v>
      </c>
      <c r="AP860" s="22">
        <f t="shared" si="157"/>
        <v>418.89763779527561</v>
      </c>
    </row>
    <row r="861" spans="1:42" x14ac:dyDescent="0.3">
      <c r="A861" s="6" t="s">
        <v>1246</v>
      </c>
      <c r="B861" s="19" t="s">
        <v>104</v>
      </c>
      <c r="C861" s="6" t="s">
        <v>1247</v>
      </c>
      <c r="D861" s="6" t="s">
        <v>28</v>
      </c>
      <c r="F861" s="6">
        <v>3.5</v>
      </c>
      <c r="G861" s="6">
        <v>3</v>
      </c>
      <c r="H861" s="6">
        <v>25</v>
      </c>
      <c r="I861" s="6" t="s">
        <v>95</v>
      </c>
      <c r="J861" s="6">
        <v>187</v>
      </c>
      <c r="K861" s="19">
        <v>41718</v>
      </c>
      <c r="L861" s="7" t="s">
        <v>229</v>
      </c>
      <c r="M861" s="7" t="s">
        <v>189</v>
      </c>
      <c r="N861" s="7" t="s">
        <v>294</v>
      </c>
      <c r="O861" s="7">
        <v>92</v>
      </c>
      <c r="P861" s="19">
        <v>41728</v>
      </c>
      <c r="Q861" s="19">
        <v>41729</v>
      </c>
      <c r="R861" s="7" t="s">
        <v>1250</v>
      </c>
      <c r="S861" s="7">
        <v>0.26929133858267723</v>
      </c>
      <c r="T861" s="7">
        <v>4.13</v>
      </c>
      <c r="U861" s="7">
        <v>1634</v>
      </c>
      <c r="V861" s="6">
        <v>187</v>
      </c>
      <c r="W861" s="12">
        <f t="shared" si="158"/>
        <v>0</v>
      </c>
      <c r="X861" s="12">
        <v>3</v>
      </c>
      <c r="Y861" s="13">
        <v>92</v>
      </c>
      <c r="Z861" s="13">
        <v>4.13</v>
      </c>
      <c r="AA861" s="13">
        <v>1634</v>
      </c>
      <c r="AB861" s="12">
        <v>25</v>
      </c>
      <c r="AC861" s="13">
        <f t="shared" si="156"/>
        <v>34969</v>
      </c>
      <c r="AD861" s="12">
        <v>3.5</v>
      </c>
      <c r="AE861" s="12">
        <f t="shared" si="159"/>
        <v>1.2527629684953681</v>
      </c>
      <c r="AF861" s="12">
        <v>187</v>
      </c>
      <c r="AG861" s="12">
        <f t="shared" si="160"/>
        <v>0</v>
      </c>
      <c r="AH861" s="12">
        <f t="shared" si="161"/>
        <v>0</v>
      </c>
      <c r="AI861" s="12">
        <f t="shared" si="162"/>
        <v>0</v>
      </c>
      <c r="AJ861" s="12">
        <f t="shared" si="163"/>
        <v>1</v>
      </c>
      <c r="AK861" s="12">
        <f t="shared" si="164"/>
        <v>0</v>
      </c>
      <c r="AL861" s="12">
        <f t="shared" si="165"/>
        <v>0</v>
      </c>
      <c r="AM861" s="12">
        <f t="shared" si="166"/>
        <v>0</v>
      </c>
      <c r="AN861" s="12">
        <f t="shared" si="167"/>
        <v>0</v>
      </c>
      <c r="AO861" s="12">
        <v>3</v>
      </c>
      <c r="AP861" s="22">
        <f t="shared" si="157"/>
        <v>269.29133858267721</v>
      </c>
    </row>
    <row r="862" spans="1:42" x14ac:dyDescent="0.3">
      <c r="A862" s="6" t="s">
        <v>1246</v>
      </c>
      <c r="B862" s="19" t="s">
        <v>106</v>
      </c>
      <c r="C862" s="6" t="s">
        <v>1247</v>
      </c>
      <c r="D862" s="6" t="s">
        <v>28</v>
      </c>
      <c r="F862" s="6">
        <v>3.8</v>
      </c>
      <c r="G862" s="6">
        <v>3</v>
      </c>
      <c r="H862" s="6">
        <v>25</v>
      </c>
      <c r="I862" s="6" t="s">
        <v>95</v>
      </c>
      <c r="J862" s="6">
        <v>188</v>
      </c>
      <c r="K862" s="19">
        <v>41718</v>
      </c>
      <c r="L862" s="7" t="s">
        <v>229</v>
      </c>
      <c r="M862" s="7" t="s">
        <v>189</v>
      </c>
      <c r="N862" s="7" t="s">
        <v>294</v>
      </c>
      <c r="O862" s="7">
        <v>92</v>
      </c>
      <c r="P862" s="19">
        <v>41729</v>
      </c>
      <c r="Q862" s="19">
        <v>41730</v>
      </c>
      <c r="R862" s="7" t="s">
        <v>1251</v>
      </c>
      <c r="S862" s="7">
        <v>0.25669291338582678</v>
      </c>
      <c r="T862" s="7">
        <v>3.97</v>
      </c>
      <c r="U862" s="7">
        <v>1623</v>
      </c>
      <c r="V862" s="6">
        <v>188</v>
      </c>
      <c r="W862" s="12">
        <f t="shared" si="158"/>
        <v>0</v>
      </c>
      <c r="X862" s="12">
        <v>3</v>
      </c>
      <c r="Y862" s="13">
        <v>92</v>
      </c>
      <c r="Z862" s="13">
        <v>3.97</v>
      </c>
      <c r="AA862" s="13">
        <v>1623</v>
      </c>
      <c r="AB862" s="12">
        <v>25</v>
      </c>
      <c r="AC862" s="13">
        <f t="shared" si="156"/>
        <v>35344</v>
      </c>
      <c r="AD862" s="12">
        <v>3.8</v>
      </c>
      <c r="AE862" s="12">
        <f t="shared" si="159"/>
        <v>1.33500106673234</v>
      </c>
      <c r="AF862" s="12">
        <v>188</v>
      </c>
      <c r="AG862" s="12">
        <f t="shared" si="160"/>
        <v>0</v>
      </c>
      <c r="AH862" s="12">
        <f t="shared" si="161"/>
        <v>0</v>
      </c>
      <c r="AI862" s="12">
        <f t="shared" si="162"/>
        <v>0</v>
      </c>
      <c r="AJ862" s="12">
        <f t="shared" si="163"/>
        <v>1</v>
      </c>
      <c r="AK862" s="12">
        <f t="shared" si="164"/>
        <v>0</v>
      </c>
      <c r="AL862" s="12">
        <f t="shared" si="165"/>
        <v>0</v>
      </c>
      <c r="AM862" s="12">
        <f t="shared" si="166"/>
        <v>0</v>
      </c>
      <c r="AN862" s="12">
        <f t="shared" si="167"/>
        <v>0</v>
      </c>
      <c r="AO862" s="12">
        <v>3</v>
      </c>
      <c r="AP862" s="22">
        <f t="shared" si="157"/>
        <v>256.69291338582678</v>
      </c>
    </row>
    <row r="863" spans="1:42" x14ac:dyDescent="0.3">
      <c r="A863" s="6" t="s">
        <v>1246</v>
      </c>
      <c r="B863" s="19" t="s">
        <v>108</v>
      </c>
      <c r="C863" s="6" t="s">
        <v>1247</v>
      </c>
      <c r="D863" s="6" t="s">
        <v>28</v>
      </c>
      <c r="F863" s="6">
        <v>4</v>
      </c>
      <c r="G863" s="6">
        <v>3</v>
      </c>
      <c r="H863" s="6">
        <v>25</v>
      </c>
      <c r="I863" s="6" t="s">
        <v>95</v>
      </c>
      <c r="J863" s="6">
        <v>192</v>
      </c>
      <c r="K863" s="19">
        <v>41718</v>
      </c>
      <c r="L863" s="7" t="s">
        <v>229</v>
      </c>
      <c r="M863" s="7" t="s">
        <v>189</v>
      </c>
      <c r="N863" s="7" t="s">
        <v>294</v>
      </c>
      <c r="O863" s="7">
        <v>92</v>
      </c>
      <c r="P863" s="19">
        <v>41730</v>
      </c>
      <c r="Q863" s="19">
        <v>41731</v>
      </c>
      <c r="R863" s="7" t="s">
        <v>1252</v>
      </c>
      <c r="S863" s="7">
        <v>0.2724409448818898</v>
      </c>
      <c r="T863" s="7">
        <v>4.05</v>
      </c>
      <c r="U863" s="7">
        <v>1685</v>
      </c>
      <c r="V863" s="6">
        <v>192</v>
      </c>
      <c r="W863" s="12">
        <f t="shared" si="158"/>
        <v>0</v>
      </c>
      <c r="X863" s="12">
        <v>3</v>
      </c>
      <c r="Y863" s="13">
        <v>92</v>
      </c>
      <c r="Z863" s="13">
        <v>4.05</v>
      </c>
      <c r="AA863" s="13">
        <v>1685</v>
      </c>
      <c r="AB863" s="12">
        <v>25</v>
      </c>
      <c r="AC863" s="13">
        <f t="shared" si="156"/>
        <v>36864</v>
      </c>
      <c r="AD863" s="12">
        <v>4</v>
      </c>
      <c r="AE863" s="12">
        <f t="shared" si="159"/>
        <v>1.3862943611198906</v>
      </c>
      <c r="AF863" s="12">
        <v>192</v>
      </c>
      <c r="AG863" s="12">
        <f t="shared" si="160"/>
        <v>0</v>
      </c>
      <c r="AH863" s="12">
        <f t="shared" si="161"/>
        <v>0</v>
      </c>
      <c r="AI863" s="12">
        <f t="shared" si="162"/>
        <v>0</v>
      </c>
      <c r="AJ863" s="12">
        <f t="shared" si="163"/>
        <v>1</v>
      </c>
      <c r="AK863" s="12">
        <f t="shared" si="164"/>
        <v>0</v>
      </c>
      <c r="AL863" s="12">
        <f t="shared" si="165"/>
        <v>0</v>
      </c>
      <c r="AM863" s="12">
        <f t="shared" si="166"/>
        <v>0</v>
      </c>
      <c r="AN863" s="12">
        <f t="shared" si="167"/>
        <v>0</v>
      </c>
      <c r="AO863" s="12">
        <v>3</v>
      </c>
      <c r="AP863" s="22">
        <f t="shared" si="157"/>
        <v>272.44094488188978</v>
      </c>
    </row>
    <row r="864" spans="1:42" x14ac:dyDescent="0.3">
      <c r="A864" s="6" t="s">
        <v>1246</v>
      </c>
      <c r="B864" s="19" t="s">
        <v>110</v>
      </c>
      <c r="C864" s="6" t="s">
        <v>1247</v>
      </c>
      <c r="D864" s="6" t="s">
        <v>28</v>
      </c>
      <c r="F864" s="6">
        <v>3.6</v>
      </c>
      <c r="G864" s="6">
        <v>3</v>
      </c>
      <c r="H864" s="6">
        <v>25</v>
      </c>
      <c r="I864" s="6" t="s">
        <v>95</v>
      </c>
      <c r="J864" s="6">
        <v>198</v>
      </c>
      <c r="K864" s="19">
        <v>41718</v>
      </c>
      <c r="L864" s="7" t="s">
        <v>229</v>
      </c>
      <c r="M864" s="7" t="s">
        <v>189</v>
      </c>
      <c r="N864" s="7" t="s">
        <v>294</v>
      </c>
      <c r="O864" s="7">
        <v>92</v>
      </c>
      <c r="P864" s="19">
        <v>41731</v>
      </c>
      <c r="Q864" s="19">
        <v>41732</v>
      </c>
      <c r="R864" s="7" t="s">
        <v>1253</v>
      </c>
      <c r="S864" s="7">
        <v>0.27401574803149603</v>
      </c>
      <c r="T864" s="7">
        <v>4.0199999999999996</v>
      </c>
      <c r="U864" s="7">
        <v>1702</v>
      </c>
      <c r="V864" s="6">
        <v>198</v>
      </c>
      <c r="W864" s="12">
        <f t="shared" si="158"/>
        <v>0</v>
      </c>
      <c r="X864" s="12">
        <v>3</v>
      </c>
      <c r="Y864" s="13">
        <v>92</v>
      </c>
      <c r="Z864" s="13">
        <v>4.0199999999999996</v>
      </c>
      <c r="AA864" s="13">
        <v>1702</v>
      </c>
      <c r="AB864" s="12">
        <v>25</v>
      </c>
      <c r="AC864" s="13">
        <f t="shared" si="156"/>
        <v>39204</v>
      </c>
      <c r="AD864" s="12">
        <v>3.6</v>
      </c>
      <c r="AE864" s="12">
        <f t="shared" si="159"/>
        <v>1.2809338454620642</v>
      </c>
      <c r="AF864" s="12">
        <v>198</v>
      </c>
      <c r="AG864" s="12">
        <f t="shared" si="160"/>
        <v>0</v>
      </c>
      <c r="AH864" s="12">
        <f t="shared" si="161"/>
        <v>0</v>
      </c>
      <c r="AI864" s="12">
        <f t="shared" si="162"/>
        <v>0</v>
      </c>
      <c r="AJ864" s="12">
        <f t="shared" si="163"/>
        <v>1</v>
      </c>
      <c r="AK864" s="12">
        <f t="shared" si="164"/>
        <v>0</v>
      </c>
      <c r="AL864" s="12">
        <f t="shared" si="165"/>
        <v>0</v>
      </c>
      <c r="AM864" s="12">
        <f t="shared" si="166"/>
        <v>0</v>
      </c>
      <c r="AN864" s="12">
        <f t="shared" si="167"/>
        <v>0</v>
      </c>
      <c r="AO864" s="12">
        <v>3</v>
      </c>
      <c r="AP864" s="22">
        <f t="shared" si="157"/>
        <v>274.01574803149606</v>
      </c>
    </row>
    <row r="865" spans="1:42" x14ac:dyDescent="0.3">
      <c r="A865" s="6" t="s">
        <v>1246</v>
      </c>
      <c r="B865" s="19" t="s">
        <v>112</v>
      </c>
      <c r="C865" s="6" t="s">
        <v>1247</v>
      </c>
      <c r="D865" s="6" t="s">
        <v>28</v>
      </c>
      <c r="F865" s="6">
        <v>3.6</v>
      </c>
      <c r="G865" s="6">
        <v>3</v>
      </c>
      <c r="H865" s="6">
        <v>25</v>
      </c>
      <c r="I865" s="6" t="s">
        <v>95</v>
      </c>
      <c r="J865" s="6">
        <v>202</v>
      </c>
      <c r="K865" s="19">
        <v>41718</v>
      </c>
      <c r="L865" s="7" t="s">
        <v>229</v>
      </c>
      <c r="M865" s="7" t="s">
        <v>189</v>
      </c>
      <c r="N865" s="7" t="s">
        <v>294</v>
      </c>
      <c r="O865" s="7">
        <v>92</v>
      </c>
      <c r="P865" s="19">
        <v>41732</v>
      </c>
      <c r="Q865" s="19">
        <v>41733</v>
      </c>
      <c r="R865" s="7" t="s">
        <v>1254</v>
      </c>
      <c r="S865" s="7">
        <v>1.7322834645669295E-2</v>
      </c>
      <c r="T865" s="7">
        <v>4.3499999999999996</v>
      </c>
      <c r="U865" s="7">
        <v>201</v>
      </c>
      <c r="V865" s="6">
        <v>202</v>
      </c>
      <c r="W865" s="12">
        <f t="shared" si="158"/>
        <v>0</v>
      </c>
      <c r="X865" s="12">
        <v>3</v>
      </c>
      <c r="Y865" s="13">
        <v>92</v>
      </c>
      <c r="Z865" s="13">
        <v>4.3499999999999996</v>
      </c>
      <c r="AA865" s="13">
        <v>201</v>
      </c>
      <c r="AB865" s="12">
        <v>25</v>
      </c>
      <c r="AC865" s="13">
        <f t="shared" si="156"/>
        <v>40804</v>
      </c>
      <c r="AD865" s="12">
        <v>3.6</v>
      </c>
      <c r="AE865" s="12">
        <f t="shared" si="159"/>
        <v>1.2809338454620642</v>
      </c>
      <c r="AF865" s="12">
        <v>202</v>
      </c>
      <c r="AG865" s="12">
        <f t="shared" si="160"/>
        <v>0</v>
      </c>
      <c r="AH865" s="12">
        <f t="shared" si="161"/>
        <v>0</v>
      </c>
      <c r="AI865" s="12">
        <f t="shared" si="162"/>
        <v>0</v>
      </c>
      <c r="AJ865" s="12">
        <f t="shared" si="163"/>
        <v>1</v>
      </c>
      <c r="AK865" s="12">
        <f t="shared" si="164"/>
        <v>0</v>
      </c>
      <c r="AL865" s="12">
        <f t="shared" si="165"/>
        <v>0</v>
      </c>
      <c r="AM865" s="12">
        <f t="shared" si="166"/>
        <v>0</v>
      </c>
      <c r="AN865" s="12">
        <f t="shared" si="167"/>
        <v>0</v>
      </c>
      <c r="AO865" s="12">
        <v>3</v>
      </c>
      <c r="AP865" s="22">
        <f t="shared" si="157"/>
        <v>17.322834645669296</v>
      </c>
    </row>
    <row r="866" spans="1:42" x14ac:dyDescent="0.3">
      <c r="A866" s="6" t="s">
        <v>1246</v>
      </c>
      <c r="B866" s="19" t="s">
        <v>114</v>
      </c>
      <c r="C866" s="6" t="s">
        <v>1247</v>
      </c>
      <c r="D866" s="6" t="s">
        <v>28</v>
      </c>
      <c r="F866" s="6">
        <v>3.6</v>
      </c>
      <c r="G866" s="6">
        <v>3</v>
      </c>
      <c r="H866" s="6">
        <v>25</v>
      </c>
      <c r="I866" s="6" t="s">
        <v>95</v>
      </c>
      <c r="J866" s="6">
        <v>205</v>
      </c>
      <c r="K866" s="19">
        <v>41718</v>
      </c>
      <c r="L866" s="7" t="s">
        <v>229</v>
      </c>
      <c r="M866" s="7" t="s">
        <v>189</v>
      </c>
      <c r="N866" s="7" t="s">
        <v>294</v>
      </c>
      <c r="O866" s="7">
        <v>92</v>
      </c>
      <c r="P866" s="19">
        <v>41733</v>
      </c>
      <c r="Q866" s="19">
        <v>41734</v>
      </c>
      <c r="R866" s="7" t="s">
        <v>1255</v>
      </c>
      <c r="S866" s="7">
        <v>2.9921259842519688E-2</v>
      </c>
      <c r="T866" s="7">
        <v>4.08</v>
      </c>
      <c r="U866" s="7">
        <v>151</v>
      </c>
      <c r="V866" s="6">
        <v>205</v>
      </c>
      <c r="W866" s="12">
        <f t="shared" si="158"/>
        <v>0</v>
      </c>
      <c r="X866" s="12">
        <v>3</v>
      </c>
      <c r="Y866" s="13">
        <v>92</v>
      </c>
      <c r="Z866" s="13">
        <v>4.08</v>
      </c>
      <c r="AA866" s="13">
        <v>151</v>
      </c>
      <c r="AB866" s="12">
        <v>25</v>
      </c>
      <c r="AC866" s="13">
        <f t="shared" si="156"/>
        <v>42025</v>
      </c>
      <c r="AD866" s="12">
        <v>3.6</v>
      </c>
      <c r="AE866" s="12">
        <f t="shared" si="159"/>
        <v>1.2809338454620642</v>
      </c>
      <c r="AF866" s="12">
        <v>205</v>
      </c>
      <c r="AG866" s="12">
        <f t="shared" si="160"/>
        <v>0</v>
      </c>
      <c r="AH866" s="12">
        <f t="shared" si="161"/>
        <v>0</v>
      </c>
      <c r="AI866" s="12">
        <f t="shared" si="162"/>
        <v>0</v>
      </c>
      <c r="AJ866" s="12">
        <f t="shared" si="163"/>
        <v>1</v>
      </c>
      <c r="AK866" s="12">
        <f t="shared" si="164"/>
        <v>0</v>
      </c>
      <c r="AL866" s="12">
        <f t="shared" si="165"/>
        <v>0</v>
      </c>
      <c r="AM866" s="12">
        <f t="shared" si="166"/>
        <v>0</v>
      </c>
      <c r="AN866" s="12">
        <f t="shared" si="167"/>
        <v>0</v>
      </c>
      <c r="AO866" s="12">
        <v>3</v>
      </c>
      <c r="AP866" s="22">
        <f t="shared" si="157"/>
        <v>29.921259842519689</v>
      </c>
    </row>
    <row r="867" spans="1:42" x14ac:dyDescent="0.3">
      <c r="A867" s="6" t="s">
        <v>1246</v>
      </c>
      <c r="B867" s="19" t="s">
        <v>116</v>
      </c>
      <c r="C867" s="6" t="s">
        <v>1247</v>
      </c>
      <c r="D867" s="6" t="s">
        <v>28</v>
      </c>
      <c r="F867" s="6">
        <v>3.6</v>
      </c>
      <c r="G867" s="6">
        <v>3</v>
      </c>
      <c r="H867" s="6">
        <v>25</v>
      </c>
      <c r="I867" s="6" t="s">
        <v>95</v>
      </c>
      <c r="J867" s="6">
        <v>206</v>
      </c>
      <c r="K867" s="19">
        <v>41718</v>
      </c>
      <c r="L867" s="7" t="s">
        <v>229</v>
      </c>
      <c r="M867" s="7" t="s">
        <v>189</v>
      </c>
      <c r="N867" s="7" t="s">
        <v>294</v>
      </c>
      <c r="O867" s="7">
        <v>92</v>
      </c>
      <c r="P867" s="19">
        <v>41734</v>
      </c>
      <c r="Q867" s="19">
        <v>41735</v>
      </c>
      <c r="R867" s="7" t="s">
        <v>1256</v>
      </c>
      <c r="S867" s="7">
        <v>2.0472440944881893E-2</v>
      </c>
      <c r="T867" s="7">
        <v>4.8499999999999996</v>
      </c>
      <c r="U867" s="7">
        <v>149</v>
      </c>
      <c r="V867" s="6">
        <v>206</v>
      </c>
      <c r="W867" s="12">
        <f t="shared" si="158"/>
        <v>0</v>
      </c>
      <c r="X867" s="12">
        <v>3</v>
      </c>
      <c r="Y867" s="13">
        <v>92</v>
      </c>
      <c r="Z867" s="13">
        <v>4.8499999999999996</v>
      </c>
      <c r="AA867" s="13">
        <v>149</v>
      </c>
      <c r="AB867" s="12">
        <v>25</v>
      </c>
      <c r="AC867" s="13">
        <f t="shared" si="156"/>
        <v>42436</v>
      </c>
      <c r="AD867" s="12">
        <v>3.6</v>
      </c>
      <c r="AE867" s="12">
        <f t="shared" si="159"/>
        <v>1.2809338454620642</v>
      </c>
      <c r="AF867" s="12">
        <v>206</v>
      </c>
      <c r="AG867" s="12">
        <f t="shared" si="160"/>
        <v>0</v>
      </c>
      <c r="AH867" s="12">
        <f t="shared" si="161"/>
        <v>0</v>
      </c>
      <c r="AI867" s="12">
        <f t="shared" si="162"/>
        <v>0</v>
      </c>
      <c r="AJ867" s="12">
        <f t="shared" si="163"/>
        <v>1</v>
      </c>
      <c r="AK867" s="12">
        <f t="shared" si="164"/>
        <v>0</v>
      </c>
      <c r="AL867" s="12">
        <f t="shared" si="165"/>
        <v>0</v>
      </c>
      <c r="AM867" s="12">
        <f t="shared" si="166"/>
        <v>0</v>
      </c>
      <c r="AN867" s="12">
        <f t="shared" si="167"/>
        <v>0</v>
      </c>
      <c r="AO867" s="12">
        <v>3</v>
      </c>
      <c r="AP867" s="22">
        <f t="shared" si="157"/>
        <v>20.472440944881892</v>
      </c>
    </row>
    <row r="868" spans="1:42" x14ac:dyDescent="0.3">
      <c r="A868" s="6" t="s">
        <v>1246</v>
      </c>
      <c r="B868" s="19" t="s">
        <v>118</v>
      </c>
      <c r="C868" s="6" t="s">
        <v>1247</v>
      </c>
      <c r="D868" s="6" t="s">
        <v>28</v>
      </c>
      <c r="F868" s="6">
        <v>3.6</v>
      </c>
      <c r="G868" s="6">
        <v>3</v>
      </c>
      <c r="H868" s="6">
        <v>25</v>
      </c>
      <c r="I868" s="6" t="s">
        <v>95</v>
      </c>
      <c r="J868" s="6">
        <v>206</v>
      </c>
      <c r="K868" s="19">
        <v>41718</v>
      </c>
      <c r="L868" s="7" t="s">
        <v>229</v>
      </c>
      <c r="M868" s="7" t="s">
        <v>189</v>
      </c>
      <c r="N868" s="7" t="s">
        <v>294</v>
      </c>
      <c r="O868" s="7">
        <v>92</v>
      </c>
      <c r="P868" s="19">
        <v>41735</v>
      </c>
      <c r="Q868" s="19">
        <v>41736</v>
      </c>
      <c r="R868" s="7" t="s">
        <v>1257</v>
      </c>
      <c r="S868" s="7">
        <v>1.4173228346456693E-2</v>
      </c>
      <c r="T868" s="7">
        <v>4.6500000000000004</v>
      </c>
      <c r="U868" s="7">
        <v>154</v>
      </c>
      <c r="V868" s="6">
        <v>206</v>
      </c>
      <c r="W868" s="12">
        <f t="shared" si="158"/>
        <v>0</v>
      </c>
      <c r="X868" s="12">
        <v>3</v>
      </c>
      <c r="Y868" s="13">
        <v>92</v>
      </c>
      <c r="Z868" s="13">
        <v>4.6500000000000004</v>
      </c>
      <c r="AA868" s="13">
        <v>154</v>
      </c>
      <c r="AB868" s="12">
        <v>25</v>
      </c>
      <c r="AC868" s="13">
        <f t="shared" si="156"/>
        <v>42436</v>
      </c>
      <c r="AD868" s="12">
        <v>3.6</v>
      </c>
      <c r="AE868" s="12">
        <f t="shared" si="159"/>
        <v>1.2809338454620642</v>
      </c>
      <c r="AF868" s="12">
        <v>206</v>
      </c>
      <c r="AG868" s="12">
        <f t="shared" si="160"/>
        <v>0</v>
      </c>
      <c r="AH868" s="12">
        <f t="shared" si="161"/>
        <v>0</v>
      </c>
      <c r="AI868" s="12">
        <f t="shared" si="162"/>
        <v>0</v>
      </c>
      <c r="AJ868" s="12">
        <f t="shared" si="163"/>
        <v>1</v>
      </c>
      <c r="AK868" s="12">
        <f t="shared" si="164"/>
        <v>0</v>
      </c>
      <c r="AL868" s="12">
        <f t="shared" si="165"/>
        <v>0</v>
      </c>
      <c r="AM868" s="12">
        <f t="shared" si="166"/>
        <v>0</v>
      </c>
      <c r="AN868" s="12">
        <f t="shared" si="167"/>
        <v>0</v>
      </c>
      <c r="AO868" s="12">
        <v>3</v>
      </c>
      <c r="AP868" s="22">
        <f t="shared" si="157"/>
        <v>14.173228346456693</v>
      </c>
    </row>
    <row r="869" spans="1:42" x14ac:dyDescent="0.3">
      <c r="A869" s="6" t="s">
        <v>1258</v>
      </c>
      <c r="B869" s="19" t="s">
        <v>429</v>
      </c>
      <c r="C869" s="6" t="s">
        <v>1259</v>
      </c>
      <c r="D869" s="6" t="s">
        <v>28</v>
      </c>
      <c r="F869" s="6">
        <v>6.4</v>
      </c>
      <c r="G869" s="6">
        <v>10</v>
      </c>
      <c r="H869" s="6">
        <v>156</v>
      </c>
      <c r="I869" s="6" t="s">
        <v>95</v>
      </c>
      <c r="J869" s="6">
        <v>102</v>
      </c>
      <c r="K869" s="19">
        <v>41705</v>
      </c>
      <c r="L869" s="7" t="s">
        <v>229</v>
      </c>
      <c r="M869" s="7" t="s">
        <v>32</v>
      </c>
      <c r="N869" s="7" t="s">
        <v>294</v>
      </c>
      <c r="O869" s="7">
        <v>93</v>
      </c>
      <c r="P869" s="19">
        <v>41704</v>
      </c>
      <c r="Q869" s="19">
        <v>41705</v>
      </c>
      <c r="R869" s="7" t="s">
        <v>1260</v>
      </c>
      <c r="S869" s="7">
        <v>10.215748031496064</v>
      </c>
      <c r="T869" s="7">
        <v>4.83</v>
      </c>
      <c r="U869" s="7">
        <v>16000</v>
      </c>
      <c r="V869" s="6">
        <v>102</v>
      </c>
      <c r="W869" s="12">
        <f t="shared" si="158"/>
        <v>0</v>
      </c>
      <c r="X869" s="12">
        <v>10</v>
      </c>
      <c r="Y869" s="13">
        <v>93</v>
      </c>
      <c r="Z869" s="13">
        <v>4.83</v>
      </c>
      <c r="AA869" s="13">
        <v>16000</v>
      </c>
      <c r="AB869" s="12">
        <v>156</v>
      </c>
      <c r="AC869" s="13">
        <f t="shared" si="156"/>
        <v>10404</v>
      </c>
      <c r="AD869" s="12">
        <v>6.4</v>
      </c>
      <c r="AE869" s="12">
        <f t="shared" si="159"/>
        <v>1.8562979903656263</v>
      </c>
      <c r="AF869" s="12">
        <v>102</v>
      </c>
      <c r="AG869" s="12">
        <f t="shared" si="160"/>
        <v>0</v>
      </c>
      <c r="AH869" s="12">
        <f t="shared" si="161"/>
        <v>0</v>
      </c>
      <c r="AI869" s="12">
        <f t="shared" si="162"/>
        <v>0</v>
      </c>
      <c r="AJ869" s="12">
        <f t="shared" si="163"/>
        <v>1</v>
      </c>
      <c r="AK869" s="12">
        <f t="shared" si="164"/>
        <v>0</v>
      </c>
      <c r="AL869" s="12">
        <f t="shared" si="165"/>
        <v>0</v>
      </c>
      <c r="AM869" s="12">
        <f t="shared" si="166"/>
        <v>0</v>
      </c>
      <c r="AN869" s="12">
        <f t="shared" si="167"/>
        <v>0</v>
      </c>
      <c r="AO869" s="12">
        <v>10</v>
      </c>
      <c r="AP869" s="22">
        <f t="shared" si="157"/>
        <v>10215.748031496065</v>
      </c>
    </row>
    <row r="870" spans="1:42" x14ac:dyDescent="0.3">
      <c r="A870" s="6" t="s">
        <v>1258</v>
      </c>
      <c r="B870" s="19" t="s">
        <v>431</v>
      </c>
      <c r="C870" s="6" t="s">
        <v>1259</v>
      </c>
      <c r="D870" s="6" t="s">
        <v>28</v>
      </c>
      <c r="F870" s="6">
        <v>6.5</v>
      </c>
      <c r="G870" s="6">
        <v>10</v>
      </c>
      <c r="H870" s="6">
        <v>156</v>
      </c>
      <c r="I870" s="6" t="s">
        <v>95</v>
      </c>
      <c r="J870" s="6">
        <v>168</v>
      </c>
      <c r="K870" s="19">
        <v>41705</v>
      </c>
      <c r="L870" s="7" t="s">
        <v>229</v>
      </c>
      <c r="M870" s="7" t="s">
        <v>32</v>
      </c>
      <c r="N870" s="7" t="s">
        <v>294</v>
      </c>
      <c r="O870" s="7">
        <v>93</v>
      </c>
      <c r="P870" s="19">
        <v>41705</v>
      </c>
      <c r="Q870" s="19">
        <v>41706</v>
      </c>
      <c r="R870" s="7" t="s">
        <v>1261</v>
      </c>
      <c r="S870" s="7">
        <v>27.051968503937008</v>
      </c>
      <c r="T870" s="7">
        <v>5.04</v>
      </c>
      <c r="U870" s="7">
        <v>17000</v>
      </c>
      <c r="V870" s="6">
        <v>168</v>
      </c>
      <c r="W870" s="12">
        <f t="shared" si="158"/>
        <v>0</v>
      </c>
      <c r="X870" s="12">
        <v>10</v>
      </c>
      <c r="Y870" s="13">
        <v>93</v>
      </c>
      <c r="Z870" s="13">
        <v>5.04</v>
      </c>
      <c r="AA870" s="13">
        <v>17000</v>
      </c>
      <c r="AB870" s="12">
        <v>156</v>
      </c>
      <c r="AC870" s="13">
        <f t="shared" si="156"/>
        <v>28224</v>
      </c>
      <c r="AD870" s="12">
        <v>6.5</v>
      </c>
      <c r="AE870" s="12">
        <f t="shared" si="159"/>
        <v>1.8718021769015913</v>
      </c>
      <c r="AF870" s="12">
        <v>168</v>
      </c>
      <c r="AG870" s="12">
        <f t="shared" si="160"/>
        <v>0</v>
      </c>
      <c r="AH870" s="12">
        <f t="shared" si="161"/>
        <v>0</v>
      </c>
      <c r="AI870" s="12">
        <f t="shared" si="162"/>
        <v>0</v>
      </c>
      <c r="AJ870" s="12">
        <f t="shared" si="163"/>
        <v>1</v>
      </c>
      <c r="AK870" s="12">
        <f t="shared" si="164"/>
        <v>0</v>
      </c>
      <c r="AL870" s="12">
        <f t="shared" si="165"/>
        <v>0</v>
      </c>
      <c r="AM870" s="12">
        <f t="shared" si="166"/>
        <v>0</v>
      </c>
      <c r="AN870" s="12">
        <f t="shared" si="167"/>
        <v>0</v>
      </c>
      <c r="AO870" s="12">
        <v>10</v>
      </c>
      <c r="AP870" s="22">
        <f t="shared" si="157"/>
        <v>27051.968503937009</v>
      </c>
    </row>
    <row r="871" spans="1:42" x14ac:dyDescent="0.3">
      <c r="A871" s="6" t="s">
        <v>1258</v>
      </c>
      <c r="B871" s="19" t="s">
        <v>433</v>
      </c>
      <c r="C871" s="6" t="s">
        <v>1259</v>
      </c>
      <c r="D871" s="6" t="s">
        <v>28</v>
      </c>
      <c r="F871" s="6">
        <v>6.3</v>
      </c>
      <c r="G871" s="6">
        <v>10</v>
      </c>
      <c r="H871" s="6">
        <v>156</v>
      </c>
      <c r="I871" s="6" t="s">
        <v>95</v>
      </c>
      <c r="J871" s="6">
        <v>431</v>
      </c>
      <c r="K871" s="19">
        <v>41705</v>
      </c>
      <c r="L871" s="7" t="s">
        <v>229</v>
      </c>
      <c r="M871" s="7" t="s">
        <v>32</v>
      </c>
      <c r="N871" s="7" t="s">
        <v>294</v>
      </c>
      <c r="O871" s="7">
        <v>93</v>
      </c>
      <c r="P871" s="19">
        <v>41706</v>
      </c>
      <c r="Q871" s="19">
        <v>41707</v>
      </c>
      <c r="R871" s="7" t="s">
        <v>1262</v>
      </c>
      <c r="S871" s="7">
        <v>11.299212598425198</v>
      </c>
      <c r="T871" s="7">
        <v>4.91</v>
      </c>
      <c r="U871" s="7">
        <v>16000</v>
      </c>
      <c r="V871" s="6">
        <v>431</v>
      </c>
      <c r="W871" s="12">
        <f t="shared" si="158"/>
        <v>0</v>
      </c>
      <c r="X871" s="12">
        <v>10</v>
      </c>
      <c r="Y871" s="13">
        <v>93</v>
      </c>
      <c r="Z871" s="13">
        <v>4.91</v>
      </c>
      <c r="AA871" s="13">
        <v>16000</v>
      </c>
      <c r="AB871" s="12">
        <v>156</v>
      </c>
      <c r="AC871" s="13">
        <f t="shared" si="156"/>
        <v>185761</v>
      </c>
      <c r="AD871" s="12">
        <v>6.3</v>
      </c>
      <c r="AE871" s="12">
        <f t="shared" si="159"/>
        <v>1.8405496333974869</v>
      </c>
      <c r="AF871" s="12">
        <v>431</v>
      </c>
      <c r="AG871" s="12">
        <f t="shared" si="160"/>
        <v>0</v>
      </c>
      <c r="AH871" s="12">
        <f t="shared" si="161"/>
        <v>0</v>
      </c>
      <c r="AI871" s="12">
        <f t="shared" si="162"/>
        <v>0</v>
      </c>
      <c r="AJ871" s="12">
        <f t="shared" si="163"/>
        <v>1</v>
      </c>
      <c r="AK871" s="12">
        <f t="shared" si="164"/>
        <v>0</v>
      </c>
      <c r="AL871" s="12">
        <f t="shared" si="165"/>
        <v>0</v>
      </c>
      <c r="AM871" s="12">
        <f t="shared" si="166"/>
        <v>0</v>
      </c>
      <c r="AN871" s="12">
        <f t="shared" si="167"/>
        <v>0</v>
      </c>
      <c r="AO871" s="12">
        <v>10</v>
      </c>
      <c r="AP871" s="22">
        <f t="shared" si="157"/>
        <v>11299.212598425198</v>
      </c>
    </row>
    <row r="872" spans="1:42" x14ac:dyDescent="0.3">
      <c r="A872" s="6" t="s">
        <v>1258</v>
      </c>
      <c r="B872" s="19" t="s">
        <v>435</v>
      </c>
      <c r="C872" s="6" t="s">
        <v>1259</v>
      </c>
      <c r="D872" s="6" t="s">
        <v>28</v>
      </c>
      <c r="F872" s="6">
        <v>6.3</v>
      </c>
      <c r="G872" s="6">
        <v>10</v>
      </c>
      <c r="H872" s="6">
        <v>156</v>
      </c>
      <c r="I872" s="6" t="s">
        <v>95</v>
      </c>
      <c r="J872" s="6">
        <v>698</v>
      </c>
      <c r="K872" s="19">
        <v>41705</v>
      </c>
      <c r="L872" s="7" t="s">
        <v>229</v>
      </c>
      <c r="M872" s="7" t="s">
        <v>32</v>
      </c>
      <c r="N872" s="7" t="s">
        <v>294</v>
      </c>
      <c r="O872" s="7">
        <v>93</v>
      </c>
      <c r="P872" s="19">
        <v>41707</v>
      </c>
      <c r="Q872" s="19">
        <v>41708</v>
      </c>
      <c r="R872" s="7" t="s">
        <v>1263</v>
      </c>
      <c r="S872" s="7">
        <v>5.6818897637795276</v>
      </c>
      <c r="T872" s="7">
        <v>4.58</v>
      </c>
      <c r="U872" s="7">
        <v>15000</v>
      </c>
      <c r="V872" s="6">
        <v>698</v>
      </c>
      <c r="W872" s="12">
        <f t="shared" si="158"/>
        <v>0</v>
      </c>
      <c r="X872" s="12">
        <v>10</v>
      </c>
      <c r="Y872" s="13">
        <v>93</v>
      </c>
      <c r="Z872" s="13">
        <v>4.58</v>
      </c>
      <c r="AA872" s="13">
        <v>15000</v>
      </c>
      <c r="AB872" s="12">
        <v>156</v>
      </c>
      <c r="AC872" s="13">
        <f t="shared" si="156"/>
        <v>487204</v>
      </c>
      <c r="AD872" s="12">
        <v>6.3</v>
      </c>
      <c r="AE872" s="12">
        <f t="shared" si="159"/>
        <v>1.8405496333974869</v>
      </c>
      <c r="AF872" s="12">
        <v>698</v>
      </c>
      <c r="AG872" s="12">
        <f t="shared" si="160"/>
        <v>0</v>
      </c>
      <c r="AH872" s="12">
        <f t="shared" si="161"/>
        <v>0</v>
      </c>
      <c r="AI872" s="12">
        <f t="shared" si="162"/>
        <v>0</v>
      </c>
      <c r="AJ872" s="12">
        <f t="shared" si="163"/>
        <v>1</v>
      </c>
      <c r="AK872" s="12">
        <f t="shared" si="164"/>
        <v>0</v>
      </c>
      <c r="AL872" s="12">
        <f t="shared" si="165"/>
        <v>0</v>
      </c>
      <c r="AM872" s="12">
        <f t="shared" si="166"/>
        <v>0</v>
      </c>
      <c r="AN872" s="12">
        <f t="shared" si="167"/>
        <v>0</v>
      </c>
      <c r="AO872" s="12">
        <v>10</v>
      </c>
      <c r="AP872" s="22">
        <f t="shared" si="157"/>
        <v>5681.889763779528</v>
      </c>
    </row>
    <row r="873" spans="1:42" x14ac:dyDescent="0.3">
      <c r="A873" s="6" t="s">
        <v>1258</v>
      </c>
      <c r="B873" s="19" t="s">
        <v>437</v>
      </c>
      <c r="C873" s="6" t="s">
        <v>1259</v>
      </c>
      <c r="D873" s="6" t="s">
        <v>28</v>
      </c>
      <c r="F873" s="6">
        <v>6.3</v>
      </c>
      <c r="G873" s="6">
        <v>10</v>
      </c>
      <c r="H873" s="6">
        <v>149</v>
      </c>
      <c r="I873" s="6" t="s">
        <v>95</v>
      </c>
      <c r="J873" s="6">
        <v>884</v>
      </c>
      <c r="K873" s="19">
        <v>41705</v>
      </c>
      <c r="L873" s="7" t="s">
        <v>229</v>
      </c>
      <c r="M873" s="7" t="s">
        <v>32</v>
      </c>
      <c r="N873" s="7" t="s">
        <v>294</v>
      </c>
      <c r="O873" s="7">
        <v>93</v>
      </c>
      <c r="P873" s="19">
        <v>41708</v>
      </c>
      <c r="Q873" s="19">
        <v>41709</v>
      </c>
      <c r="R873" s="7" t="s">
        <v>1264</v>
      </c>
      <c r="S873" s="7">
        <v>5.9622047244094487</v>
      </c>
      <c r="T873" s="7">
        <v>4.8499999999999996</v>
      </c>
      <c r="U873" s="7">
        <v>15000</v>
      </c>
      <c r="V873" s="6">
        <v>884</v>
      </c>
      <c r="W873" s="12">
        <f t="shared" si="158"/>
        <v>0</v>
      </c>
      <c r="X873" s="12">
        <v>10</v>
      </c>
      <c r="Y873" s="13">
        <v>93</v>
      </c>
      <c r="Z873" s="13">
        <v>4.8499999999999996</v>
      </c>
      <c r="AA873" s="13">
        <v>15000</v>
      </c>
      <c r="AB873" s="12">
        <v>149</v>
      </c>
      <c r="AC873" s="13">
        <f t="shared" si="156"/>
        <v>781456</v>
      </c>
      <c r="AD873" s="12">
        <v>6.3</v>
      </c>
      <c r="AE873" s="12">
        <f t="shared" si="159"/>
        <v>1.8405496333974869</v>
      </c>
      <c r="AF873" s="12">
        <v>884</v>
      </c>
      <c r="AG873" s="12">
        <f t="shared" si="160"/>
        <v>0</v>
      </c>
      <c r="AH873" s="12">
        <f t="shared" si="161"/>
        <v>0</v>
      </c>
      <c r="AI873" s="12">
        <f t="shared" si="162"/>
        <v>0</v>
      </c>
      <c r="AJ873" s="12">
        <f t="shared" si="163"/>
        <v>1</v>
      </c>
      <c r="AK873" s="12">
        <f t="shared" si="164"/>
        <v>0</v>
      </c>
      <c r="AL873" s="12">
        <f t="shared" si="165"/>
        <v>0</v>
      </c>
      <c r="AM873" s="12">
        <f t="shared" si="166"/>
        <v>0</v>
      </c>
      <c r="AN873" s="12">
        <f t="shared" si="167"/>
        <v>0</v>
      </c>
      <c r="AO873" s="12">
        <v>10</v>
      </c>
      <c r="AP873" s="22">
        <f t="shared" si="157"/>
        <v>5962.2047244094483</v>
      </c>
    </row>
    <row r="874" spans="1:42" x14ac:dyDescent="0.3">
      <c r="A874" s="6" t="s">
        <v>1258</v>
      </c>
      <c r="B874" s="19" t="s">
        <v>439</v>
      </c>
      <c r="C874" s="6" t="s">
        <v>1259</v>
      </c>
      <c r="D874" s="6" t="s">
        <v>28</v>
      </c>
      <c r="F874" s="6">
        <v>6.2</v>
      </c>
      <c r="G874" s="6">
        <v>10</v>
      </c>
      <c r="H874" s="6">
        <v>149</v>
      </c>
      <c r="I874" s="6" t="s">
        <v>95</v>
      </c>
      <c r="J874" s="6">
        <v>1002</v>
      </c>
      <c r="K874" s="19">
        <v>41705</v>
      </c>
      <c r="L874" s="7" t="s">
        <v>229</v>
      </c>
      <c r="M874" s="7" t="s">
        <v>32</v>
      </c>
      <c r="N874" s="7" t="s">
        <v>294</v>
      </c>
      <c r="O874" s="7">
        <v>93</v>
      </c>
      <c r="P874" s="19">
        <v>41709</v>
      </c>
      <c r="Q874" s="19">
        <v>41710</v>
      </c>
      <c r="R874" s="7" t="s">
        <v>1265</v>
      </c>
      <c r="S874" s="7">
        <v>5.7181102362204728</v>
      </c>
      <c r="T874" s="7">
        <v>4.71</v>
      </c>
      <c r="U874" s="7">
        <v>15000</v>
      </c>
      <c r="V874" s="6">
        <v>1002</v>
      </c>
      <c r="W874" s="12">
        <f t="shared" si="158"/>
        <v>0</v>
      </c>
      <c r="X874" s="12">
        <v>10</v>
      </c>
      <c r="Y874" s="13">
        <v>93</v>
      </c>
      <c r="Z874" s="13">
        <v>4.71</v>
      </c>
      <c r="AA874" s="13">
        <v>15000</v>
      </c>
      <c r="AB874" s="12">
        <v>149</v>
      </c>
      <c r="AC874" s="13">
        <f t="shared" si="156"/>
        <v>1004004</v>
      </c>
      <c r="AD874" s="12">
        <v>6.2</v>
      </c>
      <c r="AE874" s="12">
        <f t="shared" si="159"/>
        <v>1.824549292051046</v>
      </c>
      <c r="AF874" s="12">
        <v>1002</v>
      </c>
      <c r="AG874" s="12">
        <f t="shared" si="160"/>
        <v>0</v>
      </c>
      <c r="AH874" s="12">
        <f t="shared" si="161"/>
        <v>0</v>
      </c>
      <c r="AI874" s="12">
        <f t="shared" si="162"/>
        <v>0</v>
      </c>
      <c r="AJ874" s="12">
        <f t="shared" si="163"/>
        <v>1</v>
      </c>
      <c r="AK874" s="12">
        <f t="shared" si="164"/>
        <v>0</v>
      </c>
      <c r="AL874" s="12">
        <f t="shared" si="165"/>
        <v>0</v>
      </c>
      <c r="AM874" s="12">
        <f t="shared" si="166"/>
        <v>0</v>
      </c>
      <c r="AN874" s="12">
        <f t="shared" si="167"/>
        <v>0</v>
      </c>
      <c r="AO874" s="12">
        <v>10</v>
      </c>
      <c r="AP874" s="22">
        <f t="shared" si="157"/>
        <v>5718.1102362204729</v>
      </c>
    </row>
    <row r="875" spans="1:42" x14ac:dyDescent="0.3">
      <c r="A875" s="6" t="s">
        <v>1258</v>
      </c>
      <c r="B875" s="19" t="s">
        <v>441</v>
      </c>
      <c r="C875" s="6" t="s">
        <v>1259</v>
      </c>
      <c r="D875" s="6" t="s">
        <v>28</v>
      </c>
      <c r="F875" s="6">
        <v>6.2</v>
      </c>
      <c r="G875" s="6">
        <v>10</v>
      </c>
      <c r="H875" s="6">
        <v>149</v>
      </c>
      <c r="I875" s="6" t="s">
        <v>95</v>
      </c>
      <c r="J875" s="6">
        <v>1092</v>
      </c>
      <c r="K875" s="19">
        <v>41705</v>
      </c>
      <c r="L875" s="7" t="s">
        <v>229</v>
      </c>
      <c r="M875" s="7" t="s">
        <v>32</v>
      </c>
      <c r="N875" s="7" t="s">
        <v>294</v>
      </c>
      <c r="O875" s="7">
        <v>93</v>
      </c>
      <c r="P875" s="19">
        <v>41710</v>
      </c>
      <c r="Q875" s="19">
        <v>41711</v>
      </c>
      <c r="R875" s="7" t="s">
        <v>1266</v>
      </c>
      <c r="S875" s="7">
        <v>5.5826771653543314</v>
      </c>
      <c r="T875" s="7">
        <v>4.58</v>
      </c>
      <c r="U875" s="7">
        <v>15000</v>
      </c>
      <c r="V875" s="6">
        <v>1092</v>
      </c>
      <c r="W875" s="12">
        <f t="shared" si="158"/>
        <v>0</v>
      </c>
      <c r="X875" s="12">
        <v>10</v>
      </c>
      <c r="Y875" s="13">
        <v>93</v>
      </c>
      <c r="Z875" s="13">
        <v>4.58</v>
      </c>
      <c r="AA875" s="13">
        <v>15000</v>
      </c>
      <c r="AB875" s="12">
        <v>149</v>
      </c>
      <c r="AC875" s="13">
        <f t="shared" si="156"/>
        <v>1192464</v>
      </c>
      <c r="AD875" s="12">
        <v>6.2</v>
      </c>
      <c r="AE875" s="12">
        <f t="shared" si="159"/>
        <v>1.824549292051046</v>
      </c>
      <c r="AF875" s="12">
        <v>1092</v>
      </c>
      <c r="AG875" s="12">
        <f t="shared" si="160"/>
        <v>0</v>
      </c>
      <c r="AH875" s="12">
        <f t="shared" si="161"/>
        <v>0</v>
      </c>
      <c r="AI875" s="12">
        <f t="shared" si="162"/>
        <v>0</v>
      </c>
      <c r="AJ875" s="12">
        <f t="shared" si="163"/>
        <v>1</v>
      </c>
      <c r="AK875" s="12">
        <f t="shared" si="164"/>
        <v>0</v>
      </c>
      <c r="AL875" s="12">
        <f t="shared" si="165"/>
        <v>0</v>
      </c>
      <c r="AM875" s="12">
        <f t="shared" si="166"/>
        <v>0</v>
      </c>
      <c r="AN875" s="12">
        <f t="shared" si="167"/>
        <v>0</v>
      </c>
      <c r="AO875" s="12">
        <v>10</v>
      </c>
      <c r="AP875" s="22">
        <f t="shared" si="157"/>
        <v>5582.677165354331</v>
      </c>
    </row>
    <row r="876" spans="1:42" x14ac:dyDescent="0.3">
      <c r="A876" s="6" t="s">
        <v>1258</v>
      </c>
      <c r="B876" s="19" t="s">
        <v>443</v>
      </c>
      <c r="C876" s="6" t="s">
        <v>1259</v>
      </c>
      <c r="D876" s="6" t="s">
        <v>28</v>
      </c>
      <c r="F876" s="6">
        <v>6.2</v>
      </c>
      <c r="G876" s="6">
        <v>10</v>
      </c>
      <c r="H876" s="6">
        <v>149</v>
      </c>
      <c r="I876" s="6" t="s">
        <v>95</v>
      </c>
      <c r="J876" s="6">
        <v>1188</v>
      </c>
      <c r="K876" s="19">
        <v>41705</v>
      </c>
      <c r="L876" s="7" t="s">
        <v>229</v>
      </c>
      <c r="M876" s="7" t="s">
        <v>32</v>
      </c>
      <c r="N876" s="7" t="s">
        <v>294</v>
      </c>
      <c r="O876" s="7">
        <v>93</v>
      </c>
      <c r="P876" s="19">
        <v>41711</v>
      </c>
      <c r="Q876" s="19">
        <v>41712</v>
      </c>
      <c r="R876" s="7" t="s">
        <v>1267</v>
      </c>
      <c r="S876" s="7">
        <v>2.6614173228346454</v>
      </c>
      <c r="T876" s="7">
        <v>5.0999999999999996</v>
      </c>
      <c r="U876" s="7">
        <v>6520</v>
      </c>
      <c r="V876" s="6">
        <v>1188</v>
      </c>
      <c r="W876" s="12">
        <f t="shared" si="158"/>
        <v>0</v>
      </c>
      <c r="X876" s="12">
        <v>10</v>
      </c>
      <c r="Y876" s="13">
        <v>93</v>
      </c>
      <c r="Z876" s="13">
        <v>5.0999999999999996</v>
      </c>
      <c r="AA876" s="13">
        <v>6520</v>
      </c>
      <c r="AB876" s="12">
        <v>149</v>
      </c>
      <c r="AC876" s="13">
        <f t="shared" si="156"/>
        <v>1411344</v>
      </c>
      <c r="AD876" s="12">
        <v>6.2</v>
      </c>
      <c r="AE876" s="12">
        <f t="shared" si="159"/>
        <v>1.824549292051046</v>
      </c>
      <c r="AF876" s="12">
        <v>1188</v>
      </c>
      <c r="AG876" s="12">
        <f t="shared" si="160"/>
        <v>0</v>
      </c>
      <c r="AH876" s="12">
        <f t="shared" si="161"/>
        <v>0</v>
      </c>
      <c r="AI876" s="12">
        <f t="shared" si="162"/>
        <v>0</v>
      </c>
      <c r="AJ876" s="12">
        <f t="shared" si="163"/>
        <v>1</v>
      </c>
      <c r="AK876" s="12">
        <f t="shared" si="164"/>
        <v>0</v>
      </c>
      <c r="AL876" s="12">
        <f t="shared" si="165"/>
        <v>0</v>
      </c>
      <c r="AM876" s="12">
        <f t="shared" si="166"/>
        <v>0</v>
      </c>
      <c r="AN876" s="12">
        <f t="shared" si="167"/>
        <v>0</v>
      </c>
      <c r="AO876" s="12">
        <v>10</v>
      </c>
      <c r="AP876" s="22">
        <f t="shared" si="157"/>
        <v>2661.4173228346453</v>
      </c>
    </row>
    <row r="877" spans="1:42" x14ac:dyDescent="0.3">
      <c r="A877" s="6" t="s">
        <v>1258</v>
      </c>
      <c r="B877" s="19" t="s">
        <v>445</v>
      </c>
      <c r="C877" s="6" t="s">
        <v>1259</v>
      </c>
      <c r="D877" s="6" t="s">
        <v>28</v>
      </c>
      <c r="F877" s="6">
        <v>6.3</v>
      </c>
      <c r="G877" s="6">
        <v>10</v>
      </c>
      <c r="H877" s="6">
        <v>149</v>
      </c>
      <c r="I877" s="6" t="s">
        <v>95</v>
      </c>
      <c r="J877" s="6">
        <v>1263</v>
      </c>
      <c r="K877" s="19">
        <v>41705</v>
      </c>
      <c r="L877" s="7" t="s">
        <v>229</v>
      </c>
      <c r="M877" s="7" t="s">
        <v>32</v>
      </c>
      <c r="N877" s="7" t="s">
        <v>294</v>
      </c>
      <c r="O877" s="7">
        <v>93</v>
      </c>
      <c r="P877" s="19">
        <v>41712</v>
      </c>
      <c r="Q877" s="19">
        <v>41713</v>
      </c>
      <c r="R877" s="7" t="s">
        <v>1268</v>
      </c>
      <c r="S877" s="7">
        <v>3.7322834645669292</v>
      </c>
      <c r="T877" s="7">
        <v>4.99</v>
      </c>
      <c r="U877" s="7">
        <v>6227</v>
      </c>
      <c r="V877" s="6">
        <v>1263</v>
      </c>
      <c r="W877" s="12">
        <f t="shared" si="158"/>
        <v>0</v>
      </c>
      <c r="X877" s="12">
        <v>10</v>
      </c>
      <c r="Y877" s="13">
        <v>93</v>
      </c>
      <c r="Z877" s="13">
        <v>4.99</v>
      </c>
      <c r="AA877" s="13">
        <v>6227</v>
      </c>
      <c r="AB877" s="12">
        <v>149</v>
      </c>
      <c r="AC877" s="13">
        <f t="shared" si="156"/>
        <v>1595169</v>
      </c>
      <c r="AD877" s="12">
        <v>6.3</v>
      </c>
      <c r="AE877" s="12">
        <f t="shared" si="159"/>
        <v>1.8405496333974869</v>
      </c>
      <c r="AF877" s="12">
        <v>1263</v>
      </c>
      <c r="AG877" s="12">
        <f t="shared" si="160"/>
        <v>0</v>
      </c>
      <c r="AH877" s="12">
        <f t="shared" si="161"/>
        <v>0</v>
      </c>
      <c r="AI877" s="12">
        <f t="shared" si="162"/>
        <v>0</v>
      </c>
      <c r="AJ877" s="12">
        <f t="shared" si="163"/>
        <v>1</v>
      </c>
      <c r="AK877" s="12">
        <f t="shared" si="164"/>
        <v>0</v>
      </c>
      <c r="AL877" s="12">
        <f t="shared" si="165"/>
        <v>0</v>
      </c>
      <c r="AM877" s="12">
        <f t="shared" si="166"/>
        <v>0</v>
      </c>
      <c r="AN877" s="12">
        <f t="shared" si="167"/>
        <v>0</v>
      </c>
      <c r="AO877" s="12">
        <v>10</v>
      </c>
      <c r="AP877" s="22">
        <f t="shared" si="157"/>
        <v>3732.2834645669291</v>
      </c>
    </row>
    <row r="878" spans="1:42" x14ac:dyDescent="0.3">
      <c r="A878" s="6" t="s">
        <v>1258</v>
      </c>
      <c r="B878" s="19" t="s">
        <v>447</v>
      </c>
      <c r="C878" s="6" t="s">
        <v>1259</v>
      </c>
      <c r="D878" s="6" t="s">
        <v>28</v>
      </c>
      <c r="F878" s="6">
        <v>6.3</v>
      </c>
      <c r="G878" s="6">
        <v>10</v>
      </c>
      <c r="H878" s="6">
        <v>149</v>
      </c>
      <c r="I878" s="6" t="s">
        <v>95</v>
      </c>
      <c r="J878" s="6">
        <v>1333</v>
      </c>
      <c r="K878" s="19">
        <v>41705</v>
      </c>
      <c r="L878" s="7" t="s">
        <v>229</v>
      </c>
      <c r="M878" s="7" t="s">
        <v>32</v>
      </c>
      <c r="N878" s="7" t="s">
        <v>294</v>
      </c>
      <c r="O878" s="7">
        <v>93</v>
      </c>
      <c r="P878" s="19">
        <v>41713</v>
      </c>
      <c r="Q878" s="19">
        <v>41714</v>
      </c>
      <c r="R878" s="7" t="s">
        <v>1269</v>
      </c>
      <c r="S878" s="7">
        <v>3.1307086614173234</v>
      </c>
      <c r="T878" s="7">
        <v>4.99</v>
      </c>
      <c r="U878" s="7">
        <v>6269</v>
      </c>
      <c r="V878" s="6">
        <v>1333</v>
      </c>
      <c r="W878" s="12">
        <f t="shared" si="158"/>
        <v>0</v>
      </c>
      <c r="X878" s="12">
        <v>10</v>
      </c>
      <c r="Y878" s="13">
        <v>93</v>
      </c>
      <c r="Z878" s="13">
        <v>4.99</v>
      </c>
      <c r="AA878" s="13">
        <v>6269</v>
      </c>
      <c r="AB878" s="12">
        <v>149</v>
      </c>
      <c r="AC878" s="13">
        <f t="shared" si="156"/>
        <v>1776889</v>
      </c>
      <c r="AD878" s="12">
        <v>6.3</v>
      </c>
      <c r="AE878" s="12">
        <f t="shared" si="159"/>
        <v>1.8405496333974869</v>
      </c>
      <c r="AF878" s="12">
        <v>1333</v>
      </c>
      <c r="AG878" s="12">
        <f t="shared" si="160"/>
        <v>0</v>
      </c>
      <c r="AH878" s="12">
        <f t="shared" si="161"/>
        <v>0</v>
      </c>
      <c r="AI878" s="12">
        <f t="shared" si="162"/>
        <v>0</v>
      </c>
      <c r="AJ878" s="12">
        <f t="shared" si="163"/>
        <v>1</v>
      </c>
      <c r="AK878" s="12">
        <f t="shared" si="164"/>
        <v>0</v>
      </c>
      <c r="AL878" s="12">
        <f t="shared" si="165"/>
        <v>0</v>
      </c>
      <c r="AM878" s="12">
        <f t="shared" si="166"/>
        <v>0</v>
      </c>
      <c r="AN878" s="12">
        <f t="shared" si="167"/>
        <v>0</v>
      </c>
      <c r="AO878" s="12">
        <v>10</v>
      </c>
      <c r="AP878" s="22">
        <f t="shared" si="157"/>
        <v>3130.7086614173236</v>
      </c>
    </row>
    <row r="879" spans="1:42" x14ac:dyDescent="0.3">
      <c r="A879" s="6" t="s">
        <v>1258</v>
      </c>
      <c r="B879" s="19" t="s">
        <v>449</v>
      </c>
      <c r="C879" s="6" t="s">
        <v>1259</v>
      </c>
      <c r="D879" s="6" t="s">
        <v>28</v>
      </c>
      <c r="F879" s="6">
        <v>6.3</v>
      </c>
      <c r="G879" s="6">
        <v>10</v>
      </c>
      <c r="H879" s="6">
        <v>149</v>
      </c>
      <c r="I879" s="6" t="s">
        <v>95</v>
      </c>
      <c r="J879" s="6">
        <v>1380</v>
      </c>
      <c r="K879" s="19">
        <v>41705</v>
      </c>
      <c r="L879" s="7" t="s">
        <v>229</v>
      </c>
      <c r="M879" s="7" t="s">
        <v>32</v>
      </c>
      <c r="N879" s="7" t="s">
        <v>294</v>
      </c>
      <c r="O879" s="7">
        <v>93</v>
      </c>
      <c r="P879" s="19">
        <v>41714</v>
      </c>
      <c r="Q879" s="19">
        <v>41715</v>
      </c>
      <c r="R879" s="7" t="s">
        <v>1270</v>
      </c>
      <c r="S879" s="7">
        <v>1.0645669291338582</v>
      </c>
      <c r="T879" s="7">
        <v>4.9800000000000004</v>
      </c>
      <c r="U879" s="7">
        <v>4282</v>
      </c>
      <c r="V879" s="6">
        <v>1380</v>
      </c>
      <c r="W879" s="12">
        <f t="shared" si="158"/>
        <v>0</v>
      </c>
      <c r="X879" s="12">
        <v>10</v>
      </c>
      <c r="Y879" s="13">
        <v>93</v>
      </c>
      <c r="Z879" s="13">
        <v>4.9800000000000004</v>
      </c>
      <c r="AA879" s="13">
        <v>4282</v>
      </c>
      <c r="AB879" s="12">
        <v>149</v>
      </c>
      <c r="AC879" s="13">
        <f t="shared" si="156"/>
        <v>1904400</v>
      </c>
      <c r="AD879" s="12">
        <v>6.3</v>
      </c>
      <c r="AE879" s="12">
        <f t="shared" si="159"/>
        <v>1.8405496333974869</v>
      </c>
      <c r="AF879" s="12">
        <v>1380</v>
      </c>
      <c r="AG879" s="12">
        <f t="shared" si="160"/>
        <v>0</v>
      </c>
      <c r="AH879" s="12">
        <f t="shared" si="161"/>
        <v>0</v>
      </c>
      <c r="AI879" s="12">
        <f t="shared" si="162"/>
        <v>0</v>
      </c>
      <c r="AJ879" s="12">
        <f t="shared" si="163"/>
        <v>1</v>
      </c>
      <c r="AK879" s="12">
        <f t="shared" si="164"/>
        <v>0</v>
      </c>
      <c r="AL879" s="12">
        <f t="shared" si="165"/>
        <v>0</v>
      </c>
      <c r="AM879" s="12">
        <f t="shared" si="166"/>
        <v>0</v>
      </c>
      <c r="AN879" s="12">
        <f t="shared" si="167"/>
        <v>0</v>
      </c>
      <c r="AO879" s="12">
        <v>10</v>
      </c>
      <c r="AP879" s="22">
        <f t="shared" si="157"/>
        <v>1064.5669291338581</v>
      </c>
    </row>
    <row r="880" spans="1:42" x14ac:dyDescent="0.3">
      <c r="A880" s="6" t="s">
        <v>1258</v>
      </c>
      <c r="B880" s="19" t="s">
        <v>451</v>
      </c>
      <c r="C880" s="6" t="s">
        <v>1259</v>
      </c>
      <c r="D880" s="6" t="s">
        <v>28</v>
      </c>
      <c r="F880" s="6">
        <v>6.3</v>
      </c>
      <c r="G880" s="6">
        <v>10</v>
      </c>
      <c r="H880" s="6">
        <v>149</v>
      </c>
      <c r="I880" s="6" t="s">
        <v>95</v>
      </c>
      <c r="J880" s="6">
        <v>1432</v>
      </c>
      <c r="K880" s="19">
        <v>41705</v>
      </c>
      <c r="L880" s="7" t="s">
        <v>229</v>
      </c>
      <c r="M880" s="7" t="s">
        <v>32</v>
      </c>
      <c r="N880" s="7" t="s">
        <v>294</v>
      </c>
      <c r="O880" s="7">
        <v>93</v>
      </c>
      <c r="P880" s="19">
        <v>41715</v>
      </c>
      <c r="Q880" s="19">
        <v>41716</v>
      </c>
      <c r="R880" s="7" t="s">
        <v>1271</v>
      </c>
      <c r="S880" s="7">
        <v>1.1259842519685042</v>
      </c>
      <c r="T880" s="7">
        <v>4.46</v>
      </c>
      <c r="U880" s="7">
        <v>4205</v>
      </c>
      <c r="V880" s="6">
        <v>1432</v>
      </c>
      <c r="W880" s="12">
        <f t="shared" si="158"/>
        <v>0</v>
      </c>
      <c r="X880" s="12">
        <v>10</v>
      </c>
      <c r="Y880" s="13">
        <v>93</v>
      </c>
      <c r="Z880" s="13">
        <v>4.46</v>
      </c>
      <c r="AA880" s="13">
        <v>4205</v>
      </c>
      <c r="AB880" s="12">
        <v>149</v>
      </c>
      <c r="AC880" s="13">
        <f t="shared" si="156"/>
        <v>2050624</v>
      </c>
      <c r="AD880" s="12">
        <v>6.3</v>
      </c>
      <c r="AE880" s="12">
        <f t="shared" si="159"/>
        <v>1.8405496333974869</v>
      </c>
      <c r="AF880" s="12">
        <v>1432</v>
      </c>
      <c r="AG880" s="12">
        <f t="shared" si="160"/>
        <v>0</v>
      </c>
      <c r="AH880" s="12">
        <f t="shared" si="161"/>
        <v>0</v>
      </c>
      <c r="AI880" s="12">
        <f t="shared" si="162"/>
        <v>0</v>
      </c>
      <c r="AJ880" s="12">
        <f t="shared" si="163"/>
        <v>1</v>
      </c>
      <c r="AK880" s="12">
        <f t="shared" si="164"/>
        <v>0</v>
      </c>
      <c r="AL880" s="12">
        <f t="shared" si="165"/>
        <v>0</v>
      </c>
      <c r="AM880" s="12">
        <f t="shared" si="166"/>
        <v>0</v>
      </c>
      <c r="AN880" s="12">
        <f t="shared" si="167"/>
        <v>0</v>
      </c>
      <c r="AO880" s="12">
        <v>10</v>
      </c>
      <c r="AP880" s="22">
        <f t="shared" si="157"/>
        <v>1125.9842519685042</v>
      </c>
    </row>
    <row r="881" spans="1:42" x14ac:dyDescent="0.3">
      <c r="A881" s="6" t="s">
        <v>1258</v>
      </c>
      <c r="B881" s="19" t="s">
        <v>453</v>
      </c>
      <c r="C881" s="6" t="s">
        <v>1259</v>
      </c>
      <c r="D881" s="6" t="s">
        <v>28</v>
      </c>
      <c r="F881" s="6">
        <v>6.3</v>
      </c>
      <c r="G881" s="6">
        <v>10</v>
      </c>
      <c r="H881" s="6">
        <v>149</v>
      </c>
      <c r="I881" s="6" t="s">
        <v>95</v>
      </c>
      <c r="J881" s="6">
        <v>1460</v>
      </c>
      <c r="K881" s="19">
        <v>41705</v>
      </c>
      <c r="L881" s="7" t="s">
        <v>229</v>
      </c>
      <c r="M881" s="7" t="s">
        <v>32</v>
      </c>
      <c r="N881" s="7" t="s">
        <v>294</v>
      </c>
      <c r="O881" s="7">
        <v>93</v>
      </c>
      <c r="P881" s="19">
        <v>41716</v>
      </c>
      <c r="Q881" s="19">
        <v>41717</v>
      </c>
      <c r="R881" s="7" t="s">
        <v>1272</v>
      </c>
      <c r="S881" s="7">
        <v>1.1244094488188978</v>
      </c>
      <c r="T881" s="7">
        <v>5.21</v>
      </c>
      <c r="U881" s="7">
        <v>4304</v>
      </c>
      <c r="V881" s="6">
        <v>1460</v>
      </c>
      <c r="W881" s="12">
        <f t="shared" si="158"/>
        <v>0</v>
      </c>
      <c r="X881" s="12">
        <v>10</v>
      </c>
      <c r="Y881" s="13">
        <v>93</v>
      </c>
      <c r="Z881" s="13">
        <v>5.21</v>
      </c>
      <c r="AA881" s="13">
        <v>4304</v>
      </c>
      <c r="AB881" s="12">
        <v>149</v>
      </c>
      <c r="AC881" s="13">
        <f t="shared" si="156"/>
        <v>2131600</v>
      </c>
      <c r="AD881" s="12">
        <v>6.3</v>
      </c>
      <c r="AE881" s="12">
        <f t="shared" si="159"/>
        <v>1.8405496333974869</v>
      </c>
      <c r="AF881" s="12">
        <v>1460</v>
      </c>
      <c r="AG881" s="12">
        <f t="shared" si="160"/>
        <v>0</v>
      </c>
      <c r="AH881" s="12">
        <f t="shared" si="161"/>
        <v>0</v>
      </c>
      <c r="AI881" s="12">
        <f t="shared" si="162"/>
        <v>0</v>
      </c>
      <c r="AJ881" s="12">
        <f t="shared" si="163"/>
        <v>1</v>
      </c>
      <c r="AK881" s="12">
        <f t="shared" si="164"/>
        <v>0</v>
      </c>
      <c r="AL881" s="12">
        <f t="shared" si="165"/>
        <v>0</v>
      </c>
      <c r="AM881" s="12">
        <f t="shared" si="166"/>
        <v>0</v>
      </c>
      <c r="AN881" s="12">
        <f t="shared" si="167"/>
        <v>0</v>
      </c>
      <c r="AO881" s="12">
        <v>10</v>
      </c>
      <c r="AP881" s="22">
        <f t="shared" si="157"/>
        <v>1124.4094488188978</v>
      </c>
    </row>
    <row r="882" spans="1:42" x14ac:dyDescent="0.3">
      <c r="A882" s="6" t="s">
        <v>1258</v>
      </c>
      <c r="B882" s="19" t="s">
        <v>455</v>
      </c>
      <c r="C882" s="6" t="s">
        <v>1259</v>
      </c>
      <c r="D882" s="6" t="s">
        <v>28</v>
      </c>
      <c r="F882" s="6">
        <v>6.3</v>
      </c>
      <c r="G882" s="6">
        <v>10</v>
      </c>
      <c r="H882" s="6">
        <v>149</v>
      </c>
      <c r="I882" s="6" t="s">
        <v>95</v>
      </c>
      <c r="J882" s="6">
        <v>1490</v>
      </c>
      <c r="K882" s="19">
        <v>41705</v>
      </c>
      <c r="L882" s="7" t="s">
        <v>229</v>
      </c>
      <c r="M882" s="7" t="s">
        <v>32</v>
      </c>
      <c r="N882" s="7" t="s">
        <v>294</v>
      </c>
      <c r="O882" s="7">
        <v>93</v>
      </c>
      <c r="P882" s="19">
        <v>41717</v>
      </c>
      <c r="Q882" s="19">
        <v>41718</v>
      </c>
      <c r="R882" s="7" t="s">
        <v>1273</v>
      </c>
      <c r="S882" s="7">
        <v>1.0094488188976378</v>
      </c>
      <c r="T882" s="7">
        <v>5.26</v>
      </c>
      <c r="U882" s="7">
        <v>3839</v>
      </c>
      <c r="V882" s="6">
        <v>1490</v>
      </c>
      <c r="W882" s="12">
        <f t="shared" si="158"/>
        <v>0</v>
      </c>
      <c r="X882" s="12">
        <v>10</v>
      </c>
      <c r="Y882" s="13">
        <v>93</v>
      </c>
      <c r="Z882" s="13">
        <v>5.26</v>
      </c>
      <c r="AA882" s="13">
        <v>3839</v>
      </c>
      <c r="AB882" s="12">
        <v>149</v>
      </c>
      <c r="AC882" s="13">
        <f t="shared" si="156"/>
        <v>2220100</v>
      </c>
      <c r="AD882" s="12">
        <v>6.3</v>
      </c>
      <c r="AE882" s="12">
        <f t="shared" si="159"/>
        <v>1.8405496333974869</v>
      </c>
      <c r="AF882" s="12">
        <v>1490</v>
      </c>
      <c r="AG882" s="12">
        <f t="shared" si="160"/>
        <v>0</v>
      </c>
      <c r="AH882" s="12">
        <f t="shared" si="161"/>
        <v>0</v>
      </c>
      <c r="AI882" s="12">
        <f t="shared" si="162"/>
        <v>0</v>
      </c>
      <c r="AJ882" s="12">
        <f t="shared" si="163"/>
        <v>1</v>
      </c>
      <c r="AK882" s="12">
        <f t="shared" si="164"/>
        <v>0</v>
      </c>
      <c r="AL882" s="12">
        <f t="shared" si="165"/>
        <v>0</v>
      </c>
      <c r="AM882" s="12">
        <f t="shared" si="166"/>
        <v>0</v>
      </c>
      <c r="AN882" s="12">
        <f t="shared" si="167"/>
        <v>0</v>
      </c>
      <c r="AO882" s="12">
        <v>10</v>
      </c>
      <c r="AP882" s="22">
        <f t="shared" si="157"/>
        <v>1009.4488188976378</v>
      </c>
    </row>
    <row r="883" spans="1:42" x14ac:dyDescent="0.3">
      <c r="A883" s="6" t="s">
        <v>1258</v>
      </c>
      <c r="B883" s="19" t="s">
        <v>457</v>
      </c>
      <c r="C883" s="6" t="s">
        <v>1259</v>
      </c>
      <c r="D883" s="6" t="s">
        <v>28</v>
      </c>
      <c r="F883" s="6">
        <v>6.3</v>
      </c>
      <c r="G883" s="6">
        <v>10</v>
      </c>
      <c r="H883" s="6">
        <v>149</v>
      </c>
      <c r="I883" s="6" t="s">
        <v>95</v>
      </c>
      <c r="J883" s="6">
        <v>1516</v>
      </c>
      <c r="K883" s="19">
        <v>41705</v>
      </c>
      <c r="L883" s="7" t="s">
        <v>229</v>
      </c>
      <c r="M883" s="7" t="s">
        <v>32</v>
      </c>
      <c r="N883" s="7" t="s">
        <v>294</v>
      </c>
      <c r="O883" s="7">
        <v>93</v>
      </c>
      <c r="P883" s="19">
        <v>41718</v>
      </c>
      <c r="Q883" s="19">
        <v>41719</v>
      </c>
      <c r="R883" s="7" t="s">
        <v>1274</v>
      </c>
      <c r="S883" s="7">
        <v>0.10551181102362206</v>
      </c>
      <c r="T883" s="7">
        <v>4.7699999999999996</v>
      </c>
      <c r="U883" s="7">
        <v>446</v>
      </c>
      <c r="V883" s="6">
        <v>1516</v>
      </c>
      <c r="W883" s="12">
        <f t="shared" si="158"/>
        <v>0</v>
      </c>
      <c r="X883" s="12">
        <v>10</v>
      </c>
      <c r="Y883" s="13">
        <v>93</v>
      </c>
      <c r="Z883" s="13">
        <v>4.7699999999999996</v>
      </c>
      <c r="AA883" s="13">
        <v>446</v>
      </c>
      <c r="AB883" s="12">
        <v>149</v>
      </c>
      <c r="AC883" s="13">
        <f t="shared" si="156"/>
        <v>2298256</v>
      </c>
      <c r="AD883" s="12">
        <v>6.3</v>
      </c>
      <c r="AE883" s="12">
        <f t="shared" si="159"/>
        <v>1.8405496333974869</v>
      </c>
      <c r="AF883" s="12">
        <v>1516</v>
      </c>
      <c r="AG883" s="12">
        <f t="shared" si="160"/>
        <v>0</v>
      </c>
      <c r="AH883" s="12">
        <f t="shared" si="161"/>
        <v>0</v>
      </c>
      <c r="AI883" s="12">
        <f t="shared" si="162"/>
        <v>0</v>
      </c>
      <c r="AJ883" s="12">
        <f t="shared" si="163"/>
        <v>1</v>
      </c>
      <c r="AK883" s="12">
        <f t="shared" si="164"/>
        <v>0</v>
      </c>
      <c r="AL883" s="12">
        <f t="shared" si="165"/>
        <v>0</v>
      </c>
      <c r="AM883" s="12">
        <f t="shared" si="166"/>
        <v>0</v>
      </c>
      <c r="AN883" s="12">
        <f t="shared" si="167"/>
        <v>0</v>
      </c>
      <c r="AO883" s="12">
        <v>10</v>
      </c>
      <c r="AP883" s="22">
        <f t="shared" si="157"/>
        <v>105.51181102362206</v>
      </c>
    </row>
    <row r="884" spans="1:42" x14ac:dyDescent="0.3">
      <c r="A884" s="6" t="s">
        <v>1258</v>
      </c>
      <c r="B884" s="19" t="s">
        <v>459</v>
      </c>
      <c r="C884" s="6" t="s">
        <v>1259</v>
      </c>
      <c r="D884" s="6" t="s">
        <v>28</v>
      </c>
      <c r="F884" s="6">
        <v>6.3</v>
      </c>
      <c r="G884" s="6">
        <v>10</v>
      </c>
      <c r="H884" s="6">
        <v>149</v>
      </c>
      <c r="I884" s="6" t="s">
        <v>95</v>
      </c>
      <c r="J884" s="6">
        <v>1534</v>
      </c>
      <c r="K884" s="19">
        <v>41705</v>
      </c>
      <c r="L884" s="7" t="s">
        <v>229</v>
      </c>
      <c r="M884" s="7" t="s">
        <v>32</v>
      </c>
      <c r="N884" s="7" t="s">
        <v>294</v>
      </c>
      <c r="O884" s="7">
        <v>93</v>
      </c>
      <c r="P884" s="19">
        <v>41719</v>
      </c>
      <c r="Q884" s="19">
        <v>41720</v>
      </c>
      <c r="R884" s="7" t="s">
        <v>1275</v>
      </c>
      <c r="S884" s="7">
        <v>0.14645669291338584</v>
      </c>
      <c r="T884" s="7">
        <v>4.9800000000000004</v>
      </c>
      <c r="U884" s="7">
        <v>369</v>
      </c>
      <c r="V884" s="6">
        <v>1534</v>
      </c>
      <c r="W884" s="12">
        <f t="shared" si="158"/>
        <v>0</v>
      </c>
      <c r="X884" s="12">
        <v>10</v>
      </c>
      <c r="Y884" s="13">
        <v>93</v>
      </c>
      <c r="Z884" s="13">
        <v>4.9800000000000004</v>
      </c>
      <c r="AA884" s="13">
        <v>369</v>
      </c>
      <c r="AB884" s="12">
        <v>149</v>
      </c>
      <c r="AC884" s="13">
        <f t="shared" si="156"/>
        <v>2353156</v>
      </c>
      <c r="AD884" s="12">
        <v>6.3</v>
      </c>
      <c r="AE884" s="12">
        <f t="shared" si="159"/>
        <v>1.8405496333974869</v>
      </c>
      <c r="AF884" s="12">
        <v>1534</v>
      </c>
      <c r="AG884" s="12">
        <f t="shared" si="160"/>
        <v>0</v>
      </c>
      <c r="AH884" s="12">
        <f t="shared" si="161"/>
        <v>0</v>
      </c>
      <c r="AI884" s="12">
        <f t="shared" si="162"/>
        <v>0</v>
      </c>
      <c r="AJ884" s="12">
        <f t="shared" si="163"/>
        <v>1</v>
      </c>
      <c r="AK884" s="12">
        <f t="shared" si="164"/>
        <v>0</v>
      </c>
      <c r="AL884" s="12">
        <f t="shared" si="165"/>
        <v>0</v>
      </c>
      <c r="AM884" s="12">
        <f t="shared" si="166"/>
        <v>0</v>
      </c>
      <c r="AN884" s="12">
        <f t="shared" si="167"/>
        <v>0</v>
      </c>
      <c r="AO884" s="12">
        <v>10</v>
      </c>
      <c r="AP884" s="22">
        <f t="shared" si="157"/>
        <v>146.45669291338584</v>
      </c>
    </row>
    <row r="885" spans="1:42" x14ac:dyDescent="0.3">
      <c r="A885" s="6" t="s">
        <v>1258</v>
      </c>
      <c r="B885" s="19" t="s">
        <v>461</v>
      </c>
      <c r="C885" s="6" t="s">
        <v>1259</v>
      </c>
      <c r="D885" s="6" t="s">
        <v>28</v>
      </c>
      <c r="F885" s="6">
        <v>6.3</v>
      </c>
      <c r="G885" s="6">
        <v>10</v>
      </c>
      <c r="H885" s="6">
        <v>149</v>
      </c>
      <c r="I885" s="6" t="s">
        <v>95</v>
      </c>
      <c r="J885" s="6">
        <v>1547</v>
      </c>
      <c r="K885" s="19">
        <v>41705</v>
      </c>
      <c r="L885" s="7" t="s">
        <v>229</v>
      </c>
      <c r="M885" s="7" t="s">
        <v>32</v>
      </c>
      <c r="N885" s="7" t="s">
        <v>294</v>
      </c>
      <c r="O885" s="7">
        <v>93</v>
      </c>
      <c r="P885" s="19">
        <v>41720</v>
      </c>
      <c r="Q885" s="19">
        <v>41721</v>
      </c>
      <c r="R885" s="7" t="s">
        <v>1276</v>
      </c>
      <c r="S885" s="7">
        <v>0.10393700787401575</v>
      </c>
      <c r="T885" s="7">
        <v>5.59</v>
      </c>
      <c r="U885" s="7">
        <v>374</v>
      </c>
      <c r="V885" s="6">
        <v>1547</v>
      </c>
      <c r="W885" s="12">
        <f t="shared" si="158"/>
        <v>0</v>
      </c>
      <c r="X885" s="12">
        <v>10</v>
      </c>
      <c r="Y885" s="13">
        <v>93</v>
      </c>
      <c r="Z885" s="13">
        <v>5.59</v>
      </c>
      <c r="AA885" s="13">
        <v>374</v>
      </c>
      <c r="AB885" s="12">
        <v>149</v>
      </c>
      <c r="AC885" s="13">
        <f t="shared" si="156"/>
        <v>2393209</v>
      </c>
      <c r="AD885" s="12">
        <v>6.3</v>
      </c>
      <c r="AE885" s="12">
        <f t="shared" si="159"/>
        <v>1.8405496333974869</v>
      </c>
      <c r="AF885" s="12">
        <v>1547</v>
      </c>
      <c r="AG885" s="12">
        <f t="shared" si="160"/>
        <v>0</v>
      </c>
      <c r="AH885" s="12">
        <f t="shared" si="161"/>
        <v>0</v>
      </c>
      <c r="AI885" s="12">
        <f t="shared" si="162"/>
        <v>0</v>
      </c>
      <c r="AJ885" s="12">
        <f t="shared" si="163"/>
        <v>1</v>
      </c>
      <c r="AK885" s="12">
        <f t="shared" si="164"/>
        <v>0</v>
      </c>
      <c r="AL885" s="12">
        <f t="shared" si="165"/>
        <v>0</v>
      </c>
      <c r="AM885" s="12">
        <f t="shared" si="166"/>
        <v>0</v>
      </c>
      <c r="AN885" s="12">
        <f t="shared" si="167"/>
        <v>0</v>
      </c>
      <c r="AO885" s="12">
        <v>10</v>
      </c>
      <c r="AP885" s="22">
        <f t="shared" si="157"/>
        <v>103.93700787401575</v>
      </c>
    </row>
    <row r="886" spans="1:42" x14ac:dyDescent="0.3">
      <c r="A886" s="6" t="s">
        <v>1258</v>
      </c>
      <c r="B886" s="19" t="s">
        <v>463</v>
      </c>
      <c r="C886" s="6" t="s">
        <v>1259</v>
      </c>
      <c r="D886" s="6" t="s">
        <v>28</v>
      </c>
      <c r="F886" s="6">
        <v>6.3</v>
      </c>
      <c r="G886" s="6">
        <v>10</v>
      </c>
      <c r="H886" s="6">
        <v>149</v>
      </c>
      <c r="I886" s="6" t="s">
        <v>95</v>
      </c>
      <c r="J886" s="6">
        <v>1560</v>
      </c>
      <c r="K886" s="19">
        <v>41705</v>
      </c>
      <c r="L886" s="7" t="s">
        <v>229</v>
      </c>
      <c r="M886" s="7" t="s">
        <v>32</v>
      </c>
      <c r="N886" s="7" t="s">
        <v>294</v>
      </c>
      <c r="O886" s="7">
        <v>93</v>
      </c>
      <c r="P886" s="19">
        <v>41721</v>
      </c>
      <c r="Q886" s="19">
        <v>41722</v>
      </c>
      <c r="R886" s="7" t="s">
        <v>1277</v>
      </c>
      <c r="S886" s="7">
        <v>5.0393700787401581E-2</v>
      </c>
      <c r="T886" s="7">
        <v>4.4400000000000004</v>
      </c>
      <c r="U886" s="7">
        <v>379</v>
      </c>
      <c r="V886" s="6">
        <v>1560</v>
      </c>
      <c r="W886" s="12">
        <f t="shared" si="158"/>
        <v>0</v>
      </c>
      <c r="X886" s="12">
        <v>10</v>
      </c>
      <c r="Y886" s="13">
        <v>93</v>
      </c>
      <c r="Z886" s="13">
        <v>4.4400000000000004</v>
      </c>
      <c r="AA886" s="13">
        <v>379</v>
      </c>
      <c r="AB886" s="12">
        <v>149</v>
      </c>
      <c r="AC886" s="13">
        <f t="shared" si="156"/>
        <v>2433600</v>
      </c>
      <c r="AD886" s="12">
        <v>6.3</v>
      </c>
      <c r="AE886" s="12">
        <f t="shared" si="159"/>
        <v>1.8405496333974869</v>
      </c>
      <c r="AF886" s="12">
        <v>1560</v>
      </c>
      <c r="AG886" s="12">
        <f t="shared" si="160"/>
        <v>0</v>
      </c>
      <c r="AH886" s="12">
        <f t="shared" si="161"/>
        <v>0</v>
      </c>
      <c r="AI886" s="12">
        <f t="shared" si="162"/>
        <v>0</v>
      </c>
      <c r="AJ886" s="12">
        <f t="shared" si="163"/>
        <v>1</v>
      </c>
      <c r="AK886" s="12">
        <f t="shared" si="164"/>
        <v>0</v>
      </c>
      <c r="AL886" s="12">
        <f t="shared" si="165"/>
        <v>0</v>
      </c>
      <c r="AM886" s="12">
        <f t="shared" si="166"/>
        <v>0</v>
      </c>
      <c r="AN886" s="12">
        <f t="shared" si="167"/>
        <v>0</v>
      </c>
      <c r="AO886" s="12">
        <v>10</v>
      </c>
      <c r="AP886" s="22">
        <f t="shared" si="157"/>
        <v>50.393700787401578</v>
      </c>
    </row>
    <row r="887" spans="1:42" x14ac:dyDescent="0.3">
      <c r="A887" s="6" t="s">
        <v>1258</v>
      </c>
      <c r="B887" s="19" t="s">
        <v>465</v>
      </c>
      <c r="C887" s="6" t="s">
        <v>1259</v>
      </c>
      <c r="D887" s="6" t="s">
        <v>28</v>
      </c>
      <c r="F887" s="6">
        <v>6.3</v>
      </c>
      <c r="G887" s="6">
        <v>10</v>
      </c>
      <c r="H887" s="6">
        <v>149</v>
      </c>
      <c r="I887" s="6" t="s">
        <v>95</v>
      </c>
      <c r="J887" s="6">
        <v>1573</v>
      </c>
      <c r="K887" s="19">
        <v>41705</v>
      </c>
      <c r="L887" s="7" t="s">
        <v>229</v>
      </c>
      <c r="M887" s="7" t="s">
        <v>32</v>
      </c>
      <c r="N887" s="7" t="s">
        <v>294</v>
      </c>
      <c r="O887" s="7">
        <v>93</v>
      </c>
      <c r="P887" s="19">
        <v>41722</v>
      </c>
      <c r="Q887" s="19">
        <v>41723</v>
      </c>
      <c r="R887" s="7" t="s">
        <v>1278</v>
      </c>
      <c r="S887" s="7">
        <v>5.6692913385826771E-2</v>
      </c>
      <c r="T887" s="7">
        <v>5.18</v>
      </c>
      <c r="U887" s="7">
        <v>368</v>
      </c>
      <c r="V887" s="6">
        <v>1573</v>
      </c>
      <c r="W887" s="12">
        <f t="shared" si="158"/>
        <v>0</v>
      </c>
      <c r="X887" s="12">
        <v>10</v>
      </c>
      <c r="Y887" s="13">
        <v>93</v>
      </c>
      <c r="Z887" s="13">
        <v>5.18</v>
      </c>
      <c r="AA887" s="13">
        <v>368</v>
      </c>
      <c r="AB887" s="12">
        <v>149</v>
      </c>
      <c r="AC887" s="13">
        <f t="shared" si="156"/>
        <v>2474329</v>
      </c>
      <c r="AD887" s="12">
        <v>6.3</v>
      </c>
      <c r="AE887" s="12">
        <f t="shared" si="159"/>
        <v>1.8405496333974869</v>
      </c>
      <c r="AF887" s="12">
        <v>1573</v>
      </c>
      <c r="AG887" s="12">
        <f t="shared" si="160"/>
        <v>0</v>
      </c>
      <c r="AH887" s="12">
        <f t="shared" si="161"/>
        <v>0</v>
      </c>
      <c r="AI887" s="12">
        <f t="shared" si="162"/>
        <v>0</v>
      </c>
      <c r="AJ887" s="12">
        <f t="shared" si="163"/>
        <v>1</v>
      </c>
      <c r="AK887" s="12">
        <f t="shared" si="164"/>
        <v>0</v>
      </c>
      <c r="AL887" s="12">
        <f t="shared" si="165"/>
        <v>0</v>
      </c>
      <c r="AM887" s="12">
        <f t="shared" si="166"/>
        <v>0</v>
      </c>
      <c r="AN887" s="12">
        <f t="shared" si="167"/>
        <v>0</v>
      </c>
      <c r="AO887" s="12">
        <v>10</v>
      </c>
      <c r="AP887" s="22">
        <f t="shared" si="157"/>
        <v>56.69291338582677</v>
      </c>
    </row>
    <row r="888" spans="1:42" x14ac:dyDescent="0.3">
      <c r="A888" s="6" t="s">
        <v>1258</v>
      </c>
      <c r="B888" s="19" t="s">
        <v>467</v>
      </c>
      <c r="C888" s="6" t="s">
        <v>1259</v>
      </c>
      <c r="D888" s="6" t="s">
        <v>28</v>
      </c>
      <c r="F888" s="6">
        <v>6.3</v>
      </c>
      <c r="G888" s="6">
        <v>10</v>
      </c>
      <c r="H888" s="6">
        <v>149</v>
      </c>
      <c r="I888" s="6" t="s">
        <v>95</v>
      </c>
      <c r="J888" s="6">
        <v>1587</v>
      </c>
      <c r="K888" s="19">
        <v>41705</v>
      </c>
      <c r="L888" s="7" t="s">
        <v>229</v>
      </c>
      <c r="M888" s="7" t="s">
        <v>32</v>
      </c>
      <c r="N888" s="7" t="s">
        <v>294</v>
      </c>
      <c r="O888" s="7">
        <v>93</v>
      </c>
      <c r="P888" s="19">
        <v>41723</v>
      </c>
      <c r="Q888" s="19">
        <v>41724</v>
      </c>
      <c r="R888" s="7" t="s">
        <v>1279</v>
      </c>
      <c r="S888" s="7">
        <v>5.1968503937007873E-2</v>
      </c>
      <c r="T888" s="7">
        <v>4.6500000000000004</v>
      </c>
      <c r="U888" s="7">
        <v>376</v>
      </c>
      <c r="V888" s="6">
        <v>1587</v>
      </c>
      <c r="W888" s="12">
        <f t="shared" si="158"/>
        <v>0</v>
      </c>
      <c r="X888" s="12">
        <v>10</v>
      </c>
      <c r="Y888" s="13">
        <v>93</v>
      </c>
      <c r="Z888" s="13">
        <v>4.6500000000000004</v>
      </c>
      <c r="AA888" s="13">
        <v>376</v>
      </c>
      <c r="AB888" s="12">
        <v>149</v>
      </c>
      <c r="AC888" s="13">
        <f t="shared" si="156"/>
        <v>2518569</v>
      </c>
      <c r="AD888" s="12">
        <v>6.3</v>
      </c>
      <c r="AE888" s="12">
        <f t="shared" si="159"/>
        <v>1.8405496333974869</v>
      </c>
      <c r="AF888" s="12">
        <v>1587</v>
      </c>
      <c r="AG888" s="12">
        <f t="shared" si="160"/>
        <v>0</v>
      </c>
      <c r="AH888" s="12">
        <f t="shared" si="161"/>
        <v>0</v>
      </c>
      <c r="AI888" s="12">
        <f t="shared" si="162"/>
        <v>0</v>
      </c>
      <c r="AJ888" s="12">
        <f t="shared" si="163"/>
        <v>1</v>
      </c>
      <c r="AK888" s="12">
        <f t="shared" si="164"/>
        <v>0</v>
      </c>
      <c r="AL888" s="12">
        <f t="shared" si="165"/>
        <v>0</v>
      </c>
      <c r="AM888" s="12">
        <f t="shared" si="166"/>
        <v>0</v>
      </c>
      <c r="AN888" s="12">
        <f t="shared" si="167"/>
        <v>0</v>
      </c>
      <c r="AO888" s="12">
        <v>10</v>
      </c>
      <c r="AP888" s="22">
        <f t="shared" si="157"/>
        <v>51.968503937007874</v>
      </c>
    </row>
    <row r="889" spans="1:42" x14ac:dyDescent="0.3">
      <c r="A889" s="6" t="s">
        <v>1258</v>
      </c>
      <c r="B889" s="19" t="s">
        <v>92</v>
      </c>
      <c r="C889" s="6" t="s">
        <v>1259</v>
      </c>
      <c r="D889" s="6" t="s">
        <v>28</v>
      </c>
      <c r="F889" s="6">
        <v>6.3</v>
      </c>
      <c r="G889" s="6">
        <v>10</v>
      </c>
      <c r="H889" s="6">
        <v>149</v>
      </c>
      <c r="I889" s="6" t="s">
        <v>95</v>
      </c>
      <c r="J889" s="6">
        <v>1590</v>
      </c>
      <c r="K889" s="19">
        <v>41705</v>
      </c>
      <c r="L889" s="7" t="s">
        <v>229</v>
      </c>
      <c r="M889" s="7" t="s">
        <v>32</v>
      </c>
      <c r="N889" s="7" t="s">
        <v>294</v>
      </c>
      <c r="O889" s="7">
        <v>93</v>
      </c>
      <c r="P889" s="19">
        <v>41724</v>
      </c>
      <c r="Q889" s="19">
        <v>41725</v>
      </c>
      <c r="R889" s="7" t="s">
        <v>1280</v>
      </c>
      <c r="S889" s="7">
        <v>5.3543307086614172E-2</v>
      </c>
      <c r="T889" s="7">
        <v>6.69</v>
      </c>
      <c r="U889" s="7">
        <v>409</v>
      </c>
      <c r="V889" s="6">
        <v>1590</v>
      </c>
      <c r="W889" s="12">
        <f t="shared" si="158"/>
        <v>0</v>
      </c>
      <c r="X889" s="12">
        <v>10</v>
      </c>
      <c r="Y889" s="13">
        <v>93</v>
      </c>
      <c r="Z889" s="13">
        <v>6.69</v>
      </c>
      <c r="AA889" s="13">
        <v>409</v>
      </c>
      <c r="AB889" s="12">
        <v>149</v>
      </c>
      <c r="AC889" s="13">
        <f t="shared" si="156"/>
        <v>2528100</v>
      </c>
      <c r="AD889" s="12">
        <v>6.3</v>
      </c>
      <c r="AE889" s="12">
        <f t="shared" si="159"/>
        <v>1.8405496333974869</v>
      </c>
      <c r="AF889" s="12">
        <v>1590</v>
      </c>
      <c r="AG889" s="12">
        <f t="shared" si="160"/>
        <v>0</v>
      </c>
      <c r="AH889" s="12">
        <f t="shared" si="161"/>
        <v>0</v>
      </c>
      <c r="AI889" s="12">
        <f t="shared" si="162"/>
        <v>0</v>
      </c>
      <c r="AJ889" s="12">
        <f t="shared" si="163"/>
        <v>1</v>
      </c>
      <c r="AK889" s="12">
        <f t="shared" si="164"/>
        <v>0</v>
      </c>
      <c r="AL889" s="12">
        <f t="shared" si="165"/>
        <v>0</v>
      </c>
      <c r="AM889" s="12">
        <f t="shared" si="166"/>
        <v>0</v>
      </c>
      <c r="AN889" s="12">
        <f t="shared" si="167"/>
        <v>0</v>
      </c>
      <c r="AO889" s="12">
        <v>10</v>
      </c>
      <c r="AP889" s="22">
        <f t="shared" si="157"/>
        <v>53.54330708661417</v>
      </c>
    </row>
    <row r="890" spans="1:42" x14ac:dyDescent="0.3">
      <c r="A890" s="6" t="s">
        <v>1281</v>
      </c>
      <c r="B890" s="19" t="s">
        <v>100</v>
      </c>
      <c r="C890" s="6" t="s">
        <v>1282</v>
      </c>
      <c r="D890" s="6" t="s">
        <v>187</v>
      </c>
      <c r="E890" s="6" t="s">
        <v>1283</v>
      </c>
      <c r="F890" s="6">
        <v>6.5</v>
      </c>
      <c r="G890" s="6">
        <v>9</v>
      </c>
      <c r="H890" s="6">
        <v>64</v>
      </c>
      <c r="I890" s="6" t="s">
        <v>95</v>
      </c>
      <c r="J890" s="6">
        <v>1654</v>
      </c>
      <c r="K890" s="19">
        <v>41705</v>
      </c>
      <c r="L890" s="7" t="s">
        <v>229</v>
      </c>
      <c r="M890" s="7" t="s">
        <v>32</v>
      </c>
      <c r="N890" s="7" t="s">
        <v>327</v>
      </c>
      <c r="O890" s="7">
        <v>101</v>
      </c>
      <c r="P890" s="19">
        <v>41726</v>
      </c>
      <c r="Q890" s="19">
        <v>41727</v>
      </c>
      <c r="R890" s="7" t="s">
        <v>1284</v>
      </c>
      <c r="S890" s="7">
        <v>7.5590551181102361E-2</v>
      </c>
      <c r="T890" s="7">
        <v>4.03</v>
      </c>
      <c r="U890" s="7">
        <v>628</v>
      </c>
      <c r="V890" s="6">
        <v>1654</v>
      </c>
      <c r="W890" s="12">
        <f t="shared" si="158"/>
        <v>0</v>
      </c>
      <c r="X890" s="12">
        <v>9</v>
      </c>
      <c r="Y890" s="13">
        <v>101</v>
      </c>
      <c r="Z890" s="13">
        <v>4.03</v>
      </c>
      <c r="AA890" s="13">
        <v>628</v>
      </c>
      <c r="AB890" s="12">
        <v>64</v>
      </c>
      <c r="AC890" s="13">
        <f t="shared" si="156"/>
        <v>2735716</v>
      </c>
      <c r="AD890" s="12">
        <v>6.5</v>
      </c>
      <c r="AE890" s="12">
        <f t="shared" si="159"/>
        <v>1.8718021769015913</v>
      </c>
      <c r="AF890" s="12">
        <v>1654</v>
      </c>
      <c r="AG890" s="12">
        <f t="shared" si="160"/>
        <v>0</v>
      </c>
      <c r="AH890" s="12">
        <f t="shared" si="161"/>
        <v>0</v>
      </c>
      <c r="AI890" s="12">
        <f t="shared" si="162"/>
        <v>0</v>
      </c>
      <c r="AJ890" s="12">
        <f t="shared" si="163"/>
        <v>1</v>
      </c>
      <c r="AK890" s="12">
        <f t="shared" si="164"/>
        <v>0</v>
      </c>
      <c r="AL890" s="12">
        <f t="shared" si="165"/>
        <v>0</v>
      </c>
      <c r="AM890" s="12">
        <f t="shared" si="166"/>
        <v>0</v>
      </c>
      <c r="AN890" s="12">
        <f t="shared" si="167"/>
        <v>0</v>
      </c>
      <c r="AO890" s="12">
        <v>9</v>
      </c>
      <c r="AP890" s="22">
        <f t="shared" si="157"/>
        <v>75.590551181102356</v>
      </c>
    </row>
    <row r="891" spans="1:42" x14ac:dyDescent="0.3">
      <c r="A891" s="6" t="s">
        <v>1281</v>
      </c>
      <c r="B891" s="19" t="s">
        <v>102</v>
      </c>
      <c r="C891" s="6" t="s">
        <v>1282</v>
      </c>
      <c r="D891" s="6" t="s">
        <v>187</v>
      </c>
      <c r="E891" s="6" t="s">
        <v>1283</v>
      </c>
      <c r="F891" s="6">
        <v>6.4</v>
      </c>
      <c r="G891" s="6">
        <v>9</v>
      </c>
      <c r="H891" s="6">
        <v>64</v>
      </c>
      <c r="I891" s="6" t="s">
        <v>95</v>
      </c>
      <c r="J891" s="6">
        <v>1671</v>
      </c>
      <c r="K891" s="19">
        <v>41705</v>
      </c>
      <c r="L891" s="7" t="s">
        <v>229</v>
      </c>
      <c r="M891" s="7" t="s">
        <v>32</v>
      </c>
      <c r="N891" s="7" t="s">
        <v>327</v>
      </c>
      <c r="O891" s="7">
        <v>101</v>
      </c>
      <c r="P891" s="19">
        <v>41727</v>
      </c>
      <c r="Q891" s="19">
        <v>41728</v>
      </c>
      <c r="R891" s="7" t="s">
        <v>1285</v>
      </c>
      <c r="S891" s="7">
        <v>7.2440944881889763E-2</v>
      </c>
      <c r="T891" s="7">
        <v>3.8</v>
      </c>
      <c r="U891" s="7">
        <v>640</v>
      </c>
      <c r="V891" s="6">
        <v>1671</v>
      </c>
      <c r="W891" s="12">
        <f t="shared" si="158"/>
        <v>0</v>
      </c>
      <c r="X891" s="12">
        <v>9</v>
      </c>
      <c r="Y891" s="13">
        <v>101</v>
      </c>
      <c r="Z891" s="13">
        <v>3.8</v>
      </c>
      <c r="AA891" s="13">
        <v>640</v>
      </c>
      <c r="AB891" s="12">
        <v>64</v>
      </c>
      <c r="AC891" s="13">
        <f t="shared" si="156"/>
        <v>2792241</v>
      </c>
      <c r="AD891" s="12">
        <v>6.4</v>
      </c>
      <c r="AE891" s="12">
        <f t="shared" si="159"/>
        <v>1.8562979903656263</v>
      </c>
      <c r="AF891" s="12">
        <v>1671</v>
      </c>
      <c r="AG891" s="12">
        <f t="shared" si="160"/>
        <v>0</v>
      </c>
      <c r="AH891" s="12">
        <f t="shared" si="161"/>
        <v>0</v>
      </c>
      <c r="AI891" s="12">
        <f t="shared" si="162"/>
        <v>0</v>
      </c>
      <c r="AJ891" s="12">
        <f t="shared" si="163"/>
        <v>1</v>
      </c>
      <c r="AK891" s="12">
        <f t="shared" si="164"/>
        <v>0</v>
      </c>
      <c r="AL891" s="12">
        <f t="shared" si="165"/>
        <v>0</v>
      </c>
      <c r="AM891" s="12">
        <f t="shared" si="166"/>
        <v>0</v>
      </c>
      <c r="AN891" s="12">
        <f t="shared" si="167"/>
        <v>0</v>
      </c>
      <c r="AO891" s="12">
        <v>9</v>
      </c>
      <c r="AP891" s="22">
        <f t="shared" si="157"/>
        <v>72.440944881889763</v>
      </c>
    </row>
    <row r="892" spans="1:42" x14ac:dyDescent="0.3">
      <c r="A892" s="6" t="s">
        <v>1281</v>
      </c>
      <c r="B892" s="19" t="s">
        <v>106</v>
      </c>
      <c r="C892" s="6" t="s">
        <v>1282</v>
      </c>
      <c r="D892" s="6" t="s">
        <v>187</v>
      </c>
      <c r="E892" s="6" t="s">
        <v>1283</v>
      </c>
      <c r="F892" s="6">
        <v>6.4</v>
      </c>
      <c r="G892" s="6">
        <v>9</v>
      </c>
      <c r="H892" s="6">
        <v>64</v>
      </c>
      <c r="I892" s="6" t="s">
        <v>95</v>
      </c>
      <c r="J892" s="6">
        <v>1711</v>
      </c>
      <c r="K892" s="19">
        <v>41705</v>
      </c>
      <c r="L892" s="7" t="s">
        <v>229</v>
      </c>
      <c r="M892" s="7" t="s">
        <v>32</v>
      </c>
      <c r="N892" s="7" t="s">
        <v>327</v>
      </c>
      <c r="O892" s="7">
        <v>101</v>
      </c>
      <c r="P892" s="19">
        <v>41729</v>
      </c>
      <c r="Q892" s="19">
        <v>41730</v>
      </c>
      <c r="R892" s="7" t="s">
        <v>1286</v>
      </c>
      <c r="S892" s="7">
        <v>3.4645669291338589E-2</v>
      </c>
      <c r="T892" s="7">
        <v>3.17</v>
      </c>
      <c r="U892" s="7">
        <v>562</v>
      </c>
      <c r="V892" s="6">
        <v>1711</v>
      </c>
      <c r="W892" s="12">
        <f t="shared" si="158"/>
        <v>0</v>
      </c>
      <c r="X892" s="12">
        <v>9</v>
      </c>
      <c r="Y892" s="13">
        <v>101</v>
      </c>
      <c r="Z892" s="13">
        <v>3.17</v>
      </c>
      <c r="AA892" s="13">
        <v>562</v>
      </c>
      <c r="AB892" s="12">
        <v>64</v>
      </c>
      <c r="AC892" s="13">
        <f t="shared" si="156"/>
        <v>2927521</v>
      </c>
      <c r="AD892" s="12">
        <v>6.4</v>
      </c>
      <c r="AE892" s="12">
        <f t="shared" si="159"/>
        <v>1.8562979903656263</v>
      </c>
      <c r="AF892" s="12">
        <v>1711</v>
      </c>
      <c r="AG892" s="12">
        <f t="shared" si="160"/>
        <v>0</v>
      </c>
      <c r="AH892" s="12">
        <f t="shared" si="161"/>
        <v>0</v>
      </c>
      <c r="AI892" s="12">
        <f t="shared" si="162"/>
        <v>0</v>
      </c>
      <c r="AJ892" s="12">
        <f t="shared" si="163"/>
        <v>1</v>
      </c>
      <c r="AK892" s="12">
        <f t="shared" si="164"/>
        <v>0</v>
      </c>
      <c r="AL892" s="12">
        <f t="shared" si="165"/>
        <v>0</v>
      </c>
      <c r="AM892" s="12">
        <f t="shared" si="166"/>
        <v>0</v>
      </c>
      <c r="AN892" s="12">
        <f t="shared" si="167"/>
        <v>0</v>
      </c>
      <c r="AO892" s="12">
        <v>9</v>
      </c>
      <c r="AP892" s="22">
        <f t="shared" si="157"/>
        <v>34.645669291338592</v>
      </c>
    </row>
    <row r="893" spans="1:42" x14ac:dyDescent="0.3">
      <c r="A893" s="6" t="s">
        <v>1281</v>
      </c>
      <c r="B893" s="19" t="s">
        <v>108</v>
      </c>
      <c r="C893" s="6" t="s">
        <v>1282</v>
      </c>
      <c r="D893" s="6" t="s">
        <v>187</v>
      </c>
      <c r="E893" s="6" t="s">
        <v>1283</v>
      </c>
      <c r="F893" s="6">
        <v>6.4</v>
      </c>
      <c r="G893" s="6">
        <v>9</v>
      </c>
      <c r="H893" s="6">
        <v>64</v>
      </c>
      <c r="I893" s="6" t="s">
        <v>95</v>
      </c>
      <c r="J893" s="6">
        <v>1728</v>
      </c>
      <c r="K893" s="19">
        <v>41705</v>
      </c>
      <c r="L893" s="7" t="s">
        <v>229</v>
      </c>
      <c r="M893" s="7" t="s">
        <v>32</v>
      </c>
      <c r="N893" s="7" t="s">
        <v>327</v>
      </c>
      <c r="O893" s="7">
        <v>101</v>
      </c>
      <c r="P893" s="19">
        <v>41730</v>
      </c>
      <c r="Q893" s="19">
        <v>41731</v>
      </c>
      <c r="R893" s="7" t="s">
        <v>1287</v>
      </c>
      <c r="S893" s="7">
        <v>3.307086614173229E-2</v>
      </c>
      <c r="T893" s="7">
        <v>5.92</v>
      </c>
      <c r="U893" s="7">
        <v>571</v>
      </c>
      <c r="V893" s="6">
        <v>1728</v>
      </c>
      <c r="W893" s="12">
        <f t="shared" si="158"/>
        <v>0</v>
      </c>
      <c r="X893" s="12">
        <v>9</v>
      </c>
      <c r="Y893" s="13">
        <v>101</v>
      </c>
      <c r="Z893" s="13">
        <v>5.92</v>
      </c>
      <c r="AA893" s="13">
        <v>571</v>
      </c>
      <c r="AB893" s="12">
        <v>64</v>
      </c>
      <c r="AC893" s="13">
        <f t="shared" si="156"/>
        <v>2985984</v>
      </c>
      <c r="AD893" s="12">
        <v>6.4</v>
      </c>
      <c r="AE893" s="12">
        <f t="shared" si="159"/>
        <v>1.8562979903656263</v>
      </c>
      <c r="AF893" s="12">
        <v>1728</v>
      </c>
      <c r="AG893" s="12">
        <f t="shared" si="160"/>
        <v>0</v>
      </c>
      <c r="AH893" s="12">
        <f t="shared" si="161"/>
        <v>0</v>
      </c>
      <c r="AI893" s="12">
        <f t="shared" si="162"/>
        <v>0</v>
      </c>
      <c r="AJ893" s="12">
        <f t="shared" si="163"/>
        <v>1</v>
      </c>
      <c r="AK893" s="12">
        <f t="shared" si="164"/>
        <v>0</v>
      </c>
      <c r="AL893" s="12">
        <f t="shared" si="165"/>
        <v>0</v>
      </c>
      <c r="AM893" s="12">
        <f t="shared" si="166"/>
        <v>0</v>
      </c>
      <c r="AN893" s="12">
        <f t="shared" si="167"/>
        <v>0</v>
      </c>
      <c r="AO893" s="12">
        <v>9</v>
      </c>
      <c r="AP893" s="22">
        <f t="shared" si="157"/>
        <v>33.070866141732289</v>
      </c>
    </row>
    <row r="894" spans="1:42" x14ac:dyDescent="0.3">
      <c r="A894" s="6" t="s">
        <v>1281</v>
      </c>
      <c r="B894" s="19" t="s">
        <v>110</v>
      </c>
      <c r="C894" s="6" t="s">
        <v>1282</v>
      </c>
      <c r="D894" s="6" t="s">
        <v>187</v>
      </c>
      <c r="E894" s="6" t="s">
        <v>1283</v>
      </c>
      <c r="F894" s="6">
        <v>6.4</v>
      </c>
      <c r="G894" s="6">
        <v>9</v>
      </c>
      <c r="H894" s="6">
        <v>67</v>
      </c>
      <c r="I894" s="6" t="s">
        <v>95</v>
      </c>
      <c r="J894" s="6">
        <v>1744</v>
      </c>
      <c r="K894" s="19">
        <v>41705</v>
      </c>
      <c r="L894" s="7" t="s">
        <v>229</v>
      </c>
      <c r="M894" s="7" t="s">
        <v>32</v>
      </c>
      <c r="N894" s="7" t="s">
        <v>327</v>
      </c>
      <c r="O894" s="7">
        <v>101</v>
      </c>
      <c r="P894" s="19">
        <v>41731</v>
      </c>
      <c r="Q894" s="19">
        <v>41732</v>
      </c>
      <c r="R894" s="7" t="s">
        <v>1288</v>
      </c>
      <c r="S894" s="7">
        <v>3.1496062992125991E-2</v>
      </c>
      <c r="T894" s="7">
        <v>5.8</v>
      </c>
      <c r="U894" s="7">
        <v>565</v>
      </c>
      <c r="V894" s="6">
        <v>1744</v>
      </c>
      <c r="W894" s="12">
        <f t="shared" si="158"/>
        <v>0</v>
      </c>
      <c r="X894" s="12">
        <v>9</v>
      </c>
      <c r="Y894" s="13">
        <v>101</v>
      </c>
      <c r="Z894" s="13">
        <v>5.8</v>
      </c>
      <c r="AA894" s="13">
        <v>565</v>
      </c>
      <c r="AB894" s="12">
        <v>67</v>
      </c>
      <c r="AC894" s="13">
        <f t="shared" si="156"/>
        <v>3041536</v>
      </c>
      <c r="AD894" s="12">
        <v>6.4</v>
      </c>
      <c r="AE894" s="12">
        <f t="shared" si="159"/>
        <v>1.8562979903656263</v>
      </c>
      <c r="AF894" s="12">
        <v>1744</v>
      </c>
      <c r="AG894" s="12">
        <f t="shared" si="160"/>
        <v>0</v>
      </c>
      <c r="AH894" s="12">
        <f t="shared" si="161"/>
        <v>0</v>
      </c>
      <c r="AI894" s="12">
        <f t="shared" si="162"/>
        <v>0</v>
      </c>
      <c r="AJ894" s="12">
        <f t="shared" si="163"/>
        <v>1</v>
      </c>
      <c r="AK894" s="12">
        <f t="shared" si="164"/>
        <v>0</v>
      </c>
      <c r="AL894" s="12">
        <f t="shared" si="165"/>
        <v>0</v>
      </c>
      <c r="AM894" s="12">
        <f t="shared" si="166"/>
        <v>0</v>
      </c>
      <c r="AN894" s="12">
        <f t="shared" si="167"/>
        <v>0</v>
      </c>
      <c r="AO894" s="12">
        <v>9</v>
      </c>
      <c r="AP894" s="22">
        <f t="shared" si="157"/>
        <v>31.496062992125992</v>
      </c>
    </row>
    <row r="895" spans="1:42" x14ac:dyDescent="0.3">
      <c r="A895" s="6" t="s">
        <v>1289</v>
      </c>
      <c r="B895" s="19" t="s">
        <v>185</v>
      </c>
      <c r="C895" s="6" t="s">
        <v>1290</v>
      </c>
      <c r="D895" s="6" t="s">
        <v>187</v>
      </c>
      <c r="E895" s="6" t="s">
        <v>1291</v>
      </c>
      <c r="F895" s="6">
        <v>6.8</v>
      </c>
      <c r="G895" s="6">
        <v>3</v>
      </c>
      <c r="H895" s="6">
        <v>221</v>
      </c>
      <c r="I895" s="6" t="s">
        <v>95</v>
      </c>
      <c r="J895" s="6">
        <v>145</v>
      </c>
      <c r="K895" s="19">
        <v>41768</v>
      </c>
      <c r="L895" s="7" t="s">
        <v>229</v>
      </c>
      <c r="M895" s="7" t="s">
        <v>294</v>
      </c>
      <c r="N895" s="7" t="s">
        <v>294</v>
      </c>
      <c r="O895" s="7">
        <v>92</v>
      </c>
      <c r="P895" s="19">
        <v>41767</v>
      </c>
      <c r="Q895" s="19">
        <v>41768</v>
      </c>
      <c r="R895" s="7" t="s">
        <v>1292</v>
      </c>
      <c r="S895" s="7">
        <v>0.88661417322834646</v>
      </c>
      <c r="T895" s="7">
        <v>4.3499999999999996</v>
      </c>
      <c r="U895" s="7">
        <v>5092</v>
      </c>
      <c r="V895" s="6">
        <v>145</v>
      </c>
      <c r="W895" s="12">
        <f t="shared" si="158"/>
        <v>0</v>
      </c>
      <c r="X895" s="12">
        <v>3</v>
      </c>
      <c r="Y895" s="13">
        <v>92</v>
      </c>
      <c r="Z895" s="13">
        <v>4.3499999999999996</v>
      </c>
      <c r="AA895" s="13">
        <v>5092</v>
      </c>
      <c r="AB895" s="12">
        <v>221</v>
      </c>
      <c r="AC895" s="13">
        <f t="shared" si="156"/>
        <v>21025</v>
      </c>
      <c r="AD895" s="12">
        <v>6.8</v>
      </c>
      <c r="AE895" s="12">
        <f t="shared" si="159"/>
        <v>1.9169226121820611</v>
      </c>
      <c r="AF895" s="12">
        <v>145</v>
      </c>
      <c r="AG895" s="12">
        <f t="shared" si="160"/>
        <v>0</v>
      </c>
      <c r="AH895" s="12">
        <f t="shared" si="161"/>
        <v>0</v>
      </c>
      <c r="AI895" s="12">
        <f t="shared" si="162"/>
        <v>0</v>
      </c>
      <c r="AJ895" s="12">
        <f t="shared" si="163"/>
        <v>1</v>
      </c>
      <c r="AK895" s="12">
        <f t="shared" si="164"/>
        <v>0</v>
      </c>
      <c r="AL895" s="12">
        <f t="shared" si="165"/>
        <v>0</v>
      </c>
      <c r="AM895" s="12">
        <f t="shared" si="166"/>
        <v>0</v>
      </c>
      <c r="AN895" s="12">
        <f t="shared" si="167"/>
        <v>0</v>
      </c>
      <c r="AO895" s="12">
        <v>3</v>
      </c>
      <c r="AP895" s="22">
        <f t="shared" si="157"/>
        <v>886.61417322834643</v>
      </c>
    </row>
    <row r="896" spans="1:42" x14ac:dyDescent="0.3">
      <c r="A896" s="6" t="s">
        <v>1289</v>
      </c>
      <c r="B896" s="19" t="s">
        <v>191</v>
      </c>
      <c r="C896" s="6" t="s">
        <v>1290</v>
      </c>
      <c r="D896" s="6" t="s">
        <v>187</v>
      </c>
      <c r="E896" s="6" t="s">
        <v>1291</v>
      </c>
      <c r="F896" s="6">
        <v>6.7</v>
      </c>
      <c r="G896" s="6">
        <v>3</v>
      </c>
      <c r="H896" s="6">
        <v>221</v>
      </c>
      <c r="I896" s="6" t="s">
        <v>95</v>
      </c>
      <c r="J896" s="6">
        <v>172</v>
      </c>
      <c r="K896" s="19">
        <v>41768</v>
      </c>
      <c r="L896" s="7" t="s">
        <v>229</v>
      </c>
      <c r="M896" s="7" t="s">
        <v>294</v>
      </c>
      <c r="N896" s="7" t="s">
        <v>294</v>
      </c>
      <c r="O896" s="7">
        <v>92</v>
      </c>
      <c r="P896" s="19">
        <v>41768</v>
      </c>
      <c r="Q896" s="19">
        <v>41769</v>
      </c>
      <c r="R896" s="7" t="s">
        <v>1293</v>
      </c>
      <c r="S896" s="7">
        <v>1.2614173228346457</v>
      </c>
      <c r="T896" s="7">
        <v>5.0199999999999996</v>
      </c>
      <c r="U896" s="7">
        <v>4183</v>
      </c>
      <c r="V896" s="6">
        <v>172</v>
      </c>
      <c r="W896" s="12">
        <f t="shared" si="158"/>
        <v>0</v>
      </c>
      <c r="X896" s="12">
        <v>3</v>
      </c>
      <c r="Y896" s="13">
        <v>92</v>
      </c>
      <c r="Z896" s="13">
        <v>5.0199999999999996</v>
      </c>
      <c r="AA896" s="13">
        <v>4183</v>
      </c>
      <c r="AB896" s="12">
        <v>221</v>
      </c>
      <c r="AC896" s="13">
        <f t="shared" si="156"/>
        <v>29584</v>
      </c>
      <c r="AD896" s="12">
        <v>6.7</v>
      </c>
      <c r="AE896" s="12">
        <f t="shared" si="159"/>
        <v>1.9021075263969205</v>
      </c>
      <c r="AF896" s="12">
        <v>172</v>
      </c>
      <c r="AG896" s="12">
        <f t="shared" si="160"/>
        <v>0</v>
      </c>
      <c r="AH896" s="12">
        <f t="shared" si="161"/>
        <v>0</v>
      </c>
      <c r="AI896" s="12">
        <f t="shared" si="162"/>
        <v>0</v>
      </c>
      <c r="AJ896" s="12">
        <f t="shared" si="163"/>
        <v>1</v>
      </c>
      <c r="AK896" s="12">
        <f t="shared" si="164"/>
        <v>0</v>
      </c>
      <c r="AL896" s="12">
        <f t="shared" si="165"/>
        <v>0</v>
      </c>
      <c r="AM896" s="12">
        <f t="shared" si="166"/>
        <v>0</v>
      </c>
      <c r="AN896" s="12">
        <f t="shared" si="167"/>
        <v>0</v>
      </c>
      <c r="AO896" s="12">
        <v>3</v>
      </c>
      <c r="AP896" s="22">
        <f t="shared" si="157"/>
        <v>1261.4173228346458</v>
      </c>
    </row>
    <row r="897" spans="1:42" x14ac:dyDescent="0.3">
      <c r="A897" s="6" t="s">
        <v>1289</v>
      </c>
      <c r="B897" s="19" t="s">
        <v>193</v>
      </c>
      <c r="C897" s="6" t="s">
        <v>1290</v>
      </c>
      <c r="D897" s="6" t="s">
        <v>187</v>
      </c>
      <c r="E897" s="6" t="s">
        <v>1291</v>
      </c>
      <c r="F897" s="6">
        <v>6.7</v>
      </c>
      <c r="G897" s="6">
        <v>3</v>
      </c>
      <c r="H897" s="6">
        <v>221</v>
      </c>
      <c r="I897" s="6" t="s">
        <v>95</v>
      </c>
      <c r="J897" s="6">
        <v>215</v>
      </c>
      <c r="K897" s="19">
        <v>41768</v>
      </c>
      <c r="L897" s="7" t="s">
        <v>229</v>
      </c>
      <c r="M897" s="7" t="s">
        <v>294</v>
      </c>
      <c r="N897" s="7" t="s">
        <v>294</v>
      </c>
      <c r="O897" s="7">
        <v>92</v>
      </c>
      <c r="P897" s="19">
        <v>41769</v>
      </c>
      <c r="Q897" s="19">
        <v>41770</v>
      </c>
      <c r="R897" s="7" t="s">
        <v>1294</v>
      </c>
      <c r="S897" s="7">
        <v>1.0425196850393701</v>
      </c>
      <c r="T897" s="7">
        <v>4.6500000000000004</v>
      </c>
      <c r="U897" s="7">
        <v>3731</v>
      </c>
      <c r="V897" s="6">
        <v>215</v>
      </c>
      <c r="W897" s="12">
        <f t="shared" si="158"/>
        <v>0</v>
      </c>
      <c r="X897" s="12">
        <v>3</v>
      </c>
      <c r="Y897" s="13">
        <v>92</v>
      </c>
      <c r="Z897" s="13">
        <v>4.6500000000000004</v>
      </c>
      <c r="AA897" s="13">
        <v>3731</v>
      </c>
      <c r="AB897" s="12">
        <v>221</v>
      </c>
      <c r="AC897" s="13">
        <f t="shared" si="156"/>
        <v>46225</v>
      </c>
      <c r="AD897" s="12">
        <v>6.7</v>
      </c>
      <c r="AE897" s="12">
        <f t="shared" si="159"/>
        <v>1.9021075263969205</v>
      </c>
      <c r="AF897" s="12">
        <v>215</v>
      </c>
      <c r="AG897" s="12">
        <f t="shared" si="160"/>
        <v>0</v>
      </c>
      <c r="AH897" s="12">
        <f t="shared" si="161"/>
        <v>0</v>
      </c>
      <c r="AI897" s="12">
        <f t="shared" si="162"/>
        <v>0</v>
      </c>
      <c r="AJ897" s="12">
        <f t="shared" si="163"/>
        <v>1</v>
      </c>
      <c r="AK897" s="12">
        <f t="shared" si="164"/>
        <v>0</v>
      </c>
      <c r="AL897" s="12">
        <f t="shared" si="165"/>
        <v>0</v>
      </c>
      <c r="AM897" s="12">
        <f t="shared" si="166"/>
        <v>0</v>
      </c>
      <c r="AN897" s="12">
        <f t="shared" si="167"/>
        <v>0</v>
      </c>
      <c r="AO897" s="12">
        <v>3</v>
      </c>
      <c r="AP897" s="22">
        <f t="shared" si="157"/>
        <v>1042.5196850393702</v>
      </c>
    </row>
    <row r="898" spans="1:42" x14ac:dyDescent="0.3">
      <c r="A898" s="6" t="s">
        <v>1289</v>
      </c>
      <c r="B898" s="19" t="s">
        <v>195</v>
      </c>
      <c r="C898" s="6" t="s">
        <v>1290</v>
      </c>
      <c r="D898" s="6" t="s">
        <v>187</v>
      </c>
      <c r="E898" s="6" t="s">
        <v>1291</v>
      </c>
      <c r="F898" s="6">
        <v>6.8</v>
      </c>
      <c r="G898" s="6">
        <v>3</v>
      </c>
      <c r="H898" s="6">
        <v>221</v>
      </c>
      <c r="I898" s="6" t="s">
        <v>95</v>
      </c>
      <c r="J898" s="6">
        <v>262</v>
      </c>
      <c r="K898" s="19">
        <v>41768</v>
      </c>
      <c r="L898" s="7" t="s">
        <v>229</v>
      </c>
      <c r="M898" s="7" t="s">
        <v>294</v>
      </c>
      <c r="N898" s="7" t="s">
        <v>294</v>
      </c>
      <c r="O898" s="7">
        <v>92</v>
      </c>
      <c r="P898" s="19">
        <v>41770</v>
      </c>
      <c r="Q898" s="19">
        <v>41771</v>
      </c>
      <c r="R898" s="7" t="s">
        <v>1295</v>
      </c>
      <c r="S898" s="7">
        <v>0.61889763779527562</v>
      </c>
      <c r="T898" s="7">
        <v>5.04</v>
      </c>
      <c r="U898" s="7">
        <v>4095</v>
      </c>
      <c r="V898" s="6">
        <v>262</v>
      </c>
      <c r="W898" s="12">
        <f t="shared" si="158"/>
        <v>0</v>
      </c>
      <c r="X898" s="12">
        <v>3</v>
      </c>
      <c r="Y898" s="13">
        <v>92</v>
      </c>
      <c r="Z898" s="13">
        <v>5.04</v>
      </c>
      <c r="AA898" s="13">
        <v>4095</v>
      </c>
      <c r="AB898" s="12">
        <v>221</v>
      </c>
      <c r="AC898" s="13">
        <f t="shared" ref="AC898:AC961" si="168">V898^2</f>
        <v>68644</v>
      </c>
      <c r="AD898" s="12">
        <v>6.8</v>
      </c>
      <c r="AE898" s="12">
        <f t="shared" si="159"/>
        <v>1.9169226121820611</v>
      </c>
      <c r="AF898" s="12">
        <v>262</v>
      </c>
      <c r="AG898" s="12">
        <f t="shared" si="160"/>
        <v>0</v>
      </c>
      <c r="AH898" s="12">
        <f t="shared" si="161"/>
        <v>0</v>
      </c>
      <c r="AI898" s="12">
        <f t="shared" si="162"/>
        <v>0</v>
      </c>
      <c r="AJ898" s="12">
        <f t="shared" si="163"/>
        <v>1</v>
      </c>
      <c r="AK898" s="12">
        <f t="shared" si="164"/>
        <v>0</v>
      </c>
      <c r="AL898" s="12">
        <f t="shared" si="165"/>
        <v>0</v>
      </c>
      <c r="AM898" s="12">
        <f t="shared" si="166"/>
        <v>0</v>
      </c>
      <c r="AN898" s="12">
        <f t="shared" si="167"/>
        <v>0</v>
      </c>
      <c r="AO898" s="12">
        <v>3</v>
      </c>
      <c r="AP898" s="22">
        <f t="shared" ref="AP898:AP961" si="169">S898*1000</f>
        <v>618.89763779527561</v>
      </c>
    </row>
    <row r="899" spans="1:42" x14ac:dyDescent="0.3">
      <c r="A899" s="6" t="s">
        <v>1289</v>
      </c>
      <c r="B899" s="19" t="s">
        <v>197</v>
      </c>
      <c r="C899" s="6" t="s">
        <v>1290</v>
      </c>
      <c r="D899" s="6" t="s">
        <v>187</v>
      </c>
      <c r="E899" s="6" t="s">
        <v>1291</v>
      </c>
      <c r="F899" s="6">
        <v>6.8</v>
      </c>
      <c r="G899" s="6">
        <v>3</v>
      </c>
      <c r="H899" s="6">
        <v>221</v>
      </c>
      <c r="I899" s="6" t="s">
        <v>95</v>
      </c>
      <c r="J899" s="6">
        <v>305</v>
      </c>
      <c r="K899" s="19">
        <v>41768</v>
      </c>
      <c r="L899" s="7" t="s">
        <v>229</v>
      </c>
      <c r="M899" s="7" t="s">
        <v>294</v>
      </c>
      <c r="N899" s="7" t="s">
        <v>294</v>
      </c>
      <c r="O899" s="7">
        <v>92</v>
      </c>
      <c r="P899" s="19">
        <v>41771</v>
      </c>
      <c r="Q899" s="19">
        <v>41772</v>
      </c>
      <c r="R899" s="7" t="s">
        <v>1296</v>
      </c>
      <c r="S899" s="7">
        <v>0.64566929133858264</v>
      </c>
      <c r="T899" s="7">
        <v>4.09</v>
      </c>
      <c r="U899" s="7">
        <v>3942</v>
      </c>
      <c r="V899" s="6">
        <v>305</v>
      </c>
      <c r="W899" s="12">
        <f t="shared" ref="W899:W962" si="170">IF(I899="Yes",1,0)</f>
        <v>0</v>
      </c>
      <c r="X899" s="12">
        <v>3</v>
      </c>
      <c r="Y899" s="13">
        <v>92</v>
      </c>
      <c r="Z899" s="13">
        <v>4.09</v>
      </c>
      <c r="AA899" s="13">
        <v>3942</v>
      </c>
      <c r="AB899" s="12">
        <v>221</v>
      </c>
      <c r="AC899" s="13">
        <f t="shared" si="168"/>
        <v>93025</v>
      </c>
      <c r="AD899" s="12">
        <v>6.8</v>
      </c>
      <c r="AE899" s="12">
        <f t="shared" ref="AE899:AE962" si="171">LN(AD899)</f>
        <v>1.9169226121820611</v>
      </c>
      <c r="AF899" s="12">
        <v>305</v>
      </c>
      <c r="AG899" s="12">
        <f t="shared" ref="AG899:AG962" si="172">IF(L899="action",1,0)</f>
        <v>0</v>
      </c>
      <c r="AH899" s="12">
        <f t="shared" ref="AH899:AH962" si="173">IF(L899="animation",1,0)</f>
        <v>0</v>
      </c>
      <c r="AI899" s="12">
        <f t="shared" ref="AI899:AI962" si="174">IF(L899="children",1,0)</f>
        <v>0</v>
      </c>
      <c r="AJ899" s="12">
        <f t="shared" ref="AJ899:AJ962" si="175">IF(L899="comedy",1,0)</f>
        <v>1</v>
      </c>
      <c r="AK899" s="12">
        <f t="shared" ref="AK899:AK962" si="176">IF(L899="drama",1,0)</f>
        <v>0</v>
      </c>
      <c r="AL899" s="12">
        <f t="shared" ref="AL899:AL962" si="177">IF(L899="fantasy",1,0)</f>
        <v>0</v>
      </c>
      <c r="AM899" s="12">
        <f t="shared" ref="AM899:AM962" si="178">IF(L899="romance",1,0)</f>
        <v>0</v>
      </c>
      <c r="AN899" s="12">
        <f t="shared" ref="AN899:AN962" si="179">IF(L899="suspense",1,0)</f>
        <v>0</v>
      </c>
      <c r="AO899" s="12">
        <v>3</v>
      </c>
      <c r="AP899" s="22">
        <f t="shared" si="169"/>
        <v>645.66929133858264</v>
      </c>
    </row>
    <row r="900" spans="1:42" x14ac:dyDescent="0.3">
      <c r="A900" s="6" t="s">
        <v>1289</v>
      </c>
      <c r="B900" s="19" t="s">
        <v>199</v>
      </c>
      <c r="C900" s="6" t="s">
        <v>1290</v>
      </c>
      <c r="D900" s="6" t="s">
        <v>187</v>
      </c>
      <c r="E900" s="6" t="s">
        <v>1291</v>
      </c>
      <c r="F900" s="6">
        <v>6.8</v>
      </c>
      <c r="G900" s="6">
        <v>3</v>
      </c>
      <c r="H900" s="6">
        <v>221</v>
      </c>
      <c r="I900" s="6" t="s">
        <v>95</v>
      </c>
      <c r="J900" s="6">
        <v>338</v>
      </c>
      <c r="K900" s="19">
        <v>41768</v>
      </c>
      <c r="L900" s="7" t="s">
        <v>229</v>
      </c>
      <c r="M900" s="7" t="s">
        <v>294</v>
      </c>
      <c r="N900" s="7" t="s">
        <v>294</v>
      </c>
      <c r="O900" s="7">
        <v>92</v>
      </c>
      <c r="P900" s="19">
        <v>41772</v>
      </c>
      <c r="Q900" s="19">
        <v>41773</v>
      </c>
      <c r="R900" s="7" t="s">
        <v>1297</v>
      </c>
      <c r="S900" s="7">
        <v>0.61889763779527562</v>
      </c>
      <c r="T900" s="7">
        <v>5.32</v>
      </c>
      <c r="U900" s="7">
        <v>3867</v>
      </c>
      <c r="V900" s="6">
        <v>338</v>
      </c>
      <c r="W900" s="12">
        <f t="shared" si="170"/>
        <v>0</v>
      </c>
      <c r="X900" s="12">
        <v>3</v>
      </c>
      <c r="Y900" s="13">
        <v>92</v>
      </c>
      <c r="Z900" s="13">
        <v>5.32</v>
      </c>
      <c r="AA900" s="13">
        <v>3867</v>
      </c>
      <c r="AB900" s="12">
        <v>221</v>
      </c>
      <c r="AC900" s="13">
        <f t="shared" si="168"/>
        <v>114244</v>
      </c>
      <c r="AD900" s="12">
        <v>6.8</v>
      </c>
      <c r="AE900" s="12">
        <f t="shared" si="171"/>
        <v>1.9169226121820611</v>
      </c>
      <c r="AF900" s="12">
        <v>338</v>
      </c>
      <c r="AG900" s="12">
        <f t="shared" si="172"/>
        <v>0</v>
      </c>
      <c r="AH900" s="12">
        <f t="shared" si="173"/>
        <v>0</v>
      </c>
      <c r="AI900" s="12">
        <f t="shared" si="174"/>
        <v>0</v>
      </c>
      <c r="AJ900" s="12">
        <f t="shared" si="175"/>
        <v>1</v>
      </c>
      <c r="AK900" s="12">
        <f t="shared" si="176"/>
        <v>0</v>
      </c>
      <c r="AL900" s="12">
        <f t="shared" si="177"/>
        <v>0</v>
      </c>
      <c r="AM900" s="12">
        <f t="shared" si="178"/>
        <v>0</v>
      </c>
      <c r="AN900" s="12">
        <f t="shared" si="179"/>
        <v>0</v>
      </c>
      <c r="AO900" s="12">
        <v>3</v>
      </c>
      <c r="AP900" s="22">
        <f t="shared" si="169"/>
        <v>618.89763779527561</v>
      </c>
    </row>
    <row r="901" spans="1:42" x14ac:dyDescent="0.3">
      <c r="A901" s="6" t="s">
        <v>1289</v>
      </c>
      <c r="B901" s="19" t="s">
        <v>201</v>
      </c>
      <c r="C901" s="6" t="s">
        <v>1290</v>
      </c>
      <c r="D901" s="6" t="s">
        <v>187</v>
      </c>
      <c r="E901" s="6" t="s">
        <v>1291</v>
      </c>
      <c r="F901" s="6">
        <v>6.8</v>
      </c>
      <c r="G901" s="6">
        <v>3</v>
      </c>
      <c r="H901" s="6">
        <v>221</v>
      </c>
      <c r="I901" s="6" t="s">
        <v>95</v>
      </c>
      <c r="J901" s="6">
        <v>375</v>
      </c>
      <c r="K901" s="19">
        <v>41768</v>
      </c>
      <c r="L901" s="7" t="s">
        <v>229</v>
      </c>
      <c r="M901" s="7" t="s">
        <v>294</v>
      </c>
      <c r="N901" s="7" t="s">
        <v>294</v>
      </c>
      <c r="O901" s="7">
        <v>92</v>
      </c>
      <c r="P901" s="19">
        <v>41773</v>
      </c>
      <c r="Q901" s="19">
        <v>41774</v>
      </c>
      <c r="R901" s="7" t="s">
        <v>1298</v>
      </c>
      <c r="S901" s="7">
        <v>0.61889763779527562</v>
      </c>
      <c r="T901" s="7">
        <v>4.09</v>
      </c>
      <c r="U901" s="7">
        <v>3782</v>
      </c>
      <c r="V901" s="6">
        <v>375</v>
      </c>
      <c r="W901" s="12">
        <f t="shared" si="170"/>
        <v>0</v>
      </c>
      <c r="X901" s="12">
        <v>3</v>
      </c>
      <c r="Y901" s="13">
        <v>92</v>
      </c>
      <c r="Z901" s="13">
        <v>4.09</v>
      </c>
      <c r="AA901" s="13">
        <v>3782</v>
      </c>
      <c r="AB901" s="12">
        <v>221</v>
      </c>
      <c r="AC901" s="13">
        <f t="shared" si="168"/>
        <v>140625</v>
      </c>
      <c r="AD901" s="12">
        <v>6.8</v>
      </c>
      <c r="AE901" s="12">
        <f t="shared" si="171"/>
        <v>1.9169226121820611</v>
      </c>
      <c r="AF901" s="12">
        <v>375</v>
      </c>
      <c r="AG901" s="12">
        <f t="shared" si="172"/>
        <v>0</v>
      </c>
      <c r="AH901" s="12">
        <f t="shared" si="173"/>
        <v>0</v>
      </c>
      <c r="AI901" s="12">
        <f t="shared" si="174"/>
        <v>0</v>
      </c>
      <c r="AJ901" s="12">
        <f t="shared" si="175"/>
        <v>1</v>
      </c>
      <c r="AK901" s="12">
        <f t="shared" si="176"/>
        <v>0</v>
      </c>
      <c r="AL901" s="12">
        <f t="shared" si="177"/>
        <v>0</v>
      </c>
      <c r="AM901" s="12">
        <f t="shared" si="178"/>
        <v>0</v>
      </c>
      <c r="AN901" s="12">
        <f t="shared" si="179"/>
        <v>0</v>
      </c>
      <c r="AO901" s="12">
        <v>3</v>
      </c>
      <c r="AP901" s="22">
        <f t="shared" si="169"/>
        <v>618.89763779527561</v>
      </c>
    </row>
    <row r="902" spans="1:42" x14ac:dyDescent="0.3">
      <c r="A902" s="6" t="s">
        <v>1289</v>
      </c>
      <c r="B902" s="19" t="s">
        <v>203</v>
      </c>
      <c r="C902" s="6" t="s">
        <v>1290</v>
      </c>
      <c r="D902" s="6" t="s">
        <v>187</v>
      </c>
      <c r="E902" s="6" t="s">
        <v>1291</v>
      </c>
      <c r="F902" s="6">
        <v>6.8</v>
      </c>
      <c r="G902" s="6">
        <v>3</v>
      </c>
      <c r="H902" s="6">
        <v>221</v>
      </c>
      <c r="I902" s="6" t="s">
        <v>95</v>
      </c>
      <c r="J902" s="6">
        <v>410</v>
      </c>
      <c r="K902" s="19">
        <v>41768</v>
      </c>
      <c r="L902" s="7" t="s">
        <v>229</v>
      </c>
      <c r="M902" s="7" t="s">
        <v>294</v>
      </c>
      <c r="N902" s="7" t="s">
        <v>294</v>
      </c>
      <c r="O902" s="7">
        <v>92</v>
      </c>
      <c r="P902" s="19">
        <v>41774</v>
      </c>
      <c r="Q902" s="19">
        <v>41775</v>
      </c>
      <c r="R902" s="7" t="s">
        <v>1299</v>
      </c>
      <c r="S902" s="7">
        <v>9.9212598425196863E-2</v>
      </c>
      <c r="T902" s="7">
        <v>4.5199999999999996</v>
      </c>
      <c r="U902" s="7">
        <v>548</v>
      </c>
      <c r="V902" s="6">
        <v>410</v>
      </c>
      <c r="W902" s="12">
        <f t="shared" si="170"/>
        <v>0</v>
      </c>
      <c r="X902" s="12">
        <v>3</v>
      </c>
      <c r="Y902" s="13">
        <v>92</v>
      </c>
      <c r="Z902" s="13">
        <v>4.5199999999999996</v>
      </c>
      <c r="AA902" s="13">
        <v>548</v>
      </c>
      <c r="AB902" s="12">
        <v>221</v>
      </c>
      <c r="AC902" s="13">
        <f t="shared" si="168"/>
        <v>168100</v>
      </c>
      <c r="AD902" s="12">
        <v>6.8</v>
      </c>
      <c r="AE902" s="12">
        <f t="shared" si="171"/>
        <v>1.9169226121820611</v>
      </c>
      <c r="AF902" s="12">
        <v>410</v>
      </c>
      <c r="AG902" s="12">
        <f t="shared" si="172"/>
        <v>0</v>
      </c>
      <c r="AH902" s="12">
        <f t="shared" si="173"/>
        <v>0</v>
      </c>
      <c r="AI902" s="12">
        <f t="shared" si="174"/>
        <v>0</v>
      </c>
      <c r="AJ902" s="12">
        <f t="shared" si="175"/>
        <v>1</v>
      </c>
      <c r="AK902" s="12">
        <f t="shared" si="176"/>
        <v>0</v>
      </c>
      <c r="AL902" s="12">
        <f t="shared" si="177"/>
        <v>0</v>
      </c>
      <c r="AM902" s="12">
        <f t="shared" si="178"/>
        <v>0</v>
      </c>
      <c r="AN902" s="12">
        <f t="shared" si="179"/>
        <v>0</v>
      </c>
      <c r="AO902" s="12">
        <v>3</v>
      </c>
      <c r="AP902" s="22">
        <f t="shared" si="169"/>
        <v>99.212598425196859</v>
      </c>
    </row>
    <row r="903" spans="1:42" x14ac:dyDescent="0.3">
      <c r="A903" s="6" t="s">
        <v>1289</v>
      </c>
      <c r="B903" s="19" t="s">
        <v>205</v>
      </c>
      <c r="C903" s="6" t="s">
        <v>1290</v>
      </c>
      <c r="D903" s="6" t="s">
        <v>187</v>
      </c>
      <c r="E903" s="6" t="s">
        <v>1291</v>
      </c>
      <c r="F903" s="6">
        <v>6.8</v>
      </c>
      <c r="G903" s="6">
        <v>3</v>
      </c>
      <c r="H903" s="6">
        <v>221</v>
      </c>
      <c r="I903" s="6" t="s">
        <v>95</v>
      </c>
      <c r="J903" s="6">
        <v>432</v>
      </c>
      <c r="K903" s="19">
        <v>41768</v>
      </c>
      <c r="L903" s="7" t="s">
        <v>229</v>
      </c>
      <c r="M903" s="7" t="s">
        <v>294</v>
      </c>
      <c r="N903" s="7" t="s">
        <v>294</v>
      </c>
      <c r="O903" s="7">
        <v>92</v>
      </c>
      <c r="P903" s="19">
        <v>41775</v>
      </c>
      <c r="Q903" s="19">
        <v>41776</v>
      </c>
      <c r="R903" s="7" t="s">
        <v>1300</v>
      </c>
      <c r="S903" s="7">
        <v>0.12598425196850396</v>
      </c>
      <c r="T903" s="7">
        <v>5.13</v>
      </c>
      <c r="U903" s="7">
        <v>493</v>
      </c>
      <c r="V903" s="6">
        <v>432</v>
      </c>
      <c r="W903" s="12">
        <f t="shared" si="170"/>
        <v>0</v>
      </c>
      <c r="X903" s="12">
        <v>3</v>
      </c>
      <c r="Y903" s="13">
        <v>92</v>
      </c>
      <c r="Z903" s="13">
        <v>5.13</v>
      </c>
      <c r="AA903" s="13">
        <v>493</v>
      </c>
      <c r="AB903" s="12">
        <v>221</v>
      </c>
      <c r="AC903" s="13">
        <f t="shared" si="168"/>
        <v>186624</v>
      </c>
      <c r="AD903" s="12">
        <v>6.8</v>
      </c>
      <c r="AE903" s="12">
        <f t="shared" si="171"/>
        <v>1.9169226121820611</v>
      </c>
      <c r="AF903" s="12">
        <v>432</v>
      </c>
      <c r="AG903" s="12">
        <f t="shared" si="172"/>
        <v>0</v>
      </c>
      <c r="AH903" s="12">
        <f t="shared" si="173"/>
        <v>0</v>
      </c>
      <c r="AI903" s="12">
        <f t="shared" si="174"/>
        <v>0</v>
      </c>
      <c r="AJ903" s="12">
        <f t="shared" si="175"/>
        <v>1</v>
      </c>
      <c r="AK903" s="12">
        <f t="shared" si="176"/>
        <v>0</v>
      </c>
      <c r="AL903" s="12">
        <f t="shared" si="177"/>
        <v>0</v>
      </c>
      <c r="AM903" s="12">
        <f t="shared" si="178"/>
        <v>0</v>
      </c>
      <c r="AN903" s="12">
        <f t="shared" si="179"/>
        <v>0</v>
      </c>
      <c r="AO903" s="12">
        <v>3</v>
      </c>
      <c r="AP903" s="22">
        <f t="shared" si="169"/>
        <v>125.98425196850397</v>
      </c>
    </row>
    <row r="904" spans="1:42" x14ac:dyDescent="0.3">
      <c r="A904" s="6" t="s">
        <v>1289</v>
      </c>
      <c r="B904" s="19" t="s">
        <v>207</v>
      </c>
      <c r="C904" s="6" t="s">
        <v>1290</v>
      </c>
      <c r="D904" s="6" t="s">
        <v>187</v>
      </c>
      <c r="E904" s="6" t="s">
        <v>1291</v>
      </c>
      <c r="F904" s="6">
        <v>6.8</v>
      </c>
      <c r="G904" s="6">
        <v>3</v>
      </c>
      <c r="H904" s="6">
        <v>221</v>
      </c>
      <c r="I904" s="6" t="s">
        <v>95</v>
      </c>
      <c r="J904" s="6">
        <v>440</v>
      </c>
      <c r="K904" s="19">
        <v>41768</v>
      </c>
      <c r="L904" s="7" t="s">
        <v>229</v>
      </c>
      <c r="M904" s="7" t="s">
        <v>294</v>
      </c>
      <c r="N904" s="7" t="s">
        <v>294</v>
      </c>
      <c r="O904" s="7">
        <v>92</v>
      </c>
      <c r="P904" s="19">
        <v>41776</v>
      </c>
      <c r="Q904" s="19">
        <v>41777</v>
      </c>
      <c r="R904" s="7" t="s">
        <v>1301</v>
      </c>
      <c r="S904" s="7">
        <v>0.12913385826771653</v>
      </c>
      <c r="T904" s="7">
        <v>4.3600000000000003</v>
      </c>
      <c r="U904" s="7">
        <v>493</v>
      </c>
      <c r="V904" s="6">
        <v>440</v>
      </c>
      <c r="W904" s="12">
        <f t="shared" si="170"/>
        <v>0</v>
      </c>
      <c r="X904" s="12">
        <v>3</v>
      </c>
      <c r="Y904" s="13">
        <v>92</v>
      </c>
      <c r="Z904" s="13">
        <v>4.3600000000000003</v>
      </c>
      <c r="AA904" s="13">
        <v>493</v>
      </c>
      <c r="AB904" s="12">
        <v>221</v>
      </c>
      <c r="AC904" s="13">
        <f t="shared" si="168"/>
        <v>193600</v>
      </c>
      <c r="AD904" s="12">
        <v>6.8</v>
      </c>
      <c r="AE904" s="12">
        <f t="shared" si="171"/>
        <v>1.9169226121820611</v>
      </c>
      <c r="AF904" s="12">
        <v>440</v>
      </c>
      <c r="AG904" s="12">
        <f t="shared" si="172"/>
        <v>0</v>
      </c>
      <c r="AH904" s="12">
        <f t="shared" si="173"/>
        <v>0</v>
      </c>
      <c r="AI904" s="12">
        <f t="shared" si="174"/>
        <v>0</v>
      </c>
      <c r="AJ904" s="12">
        <f t="shared" si="175"/>
        <v>1</v>
      </c>
      <c r="AK904" s="12">
        <f t="shared" si="176"/>
        <v>0</v>
      </c>
      <c r="AL904" s="12">
        <f t="shared" si="177"/>
        <v>0</v>
      </c>
      <c r="AM904" s="12">
        <f t="shared" si="178"/>
        <v>0</v>
      </c>
      <c r="AN904" s="12">
        <f t="shared" si="179"/>
        <v>0</v>
      </c>
      <c r="AO904" s="12">
        <v>3</v>
      </c>
      <c r="AP904" s="22">
        <f t="shared" si="169"/>
        <v>129.13385826771653</v>
      </c>
    </row>
    <row r="905" spans="1:42" x14ac:dyDescent="0.3">
      <c r="A905" s="6" t="s">
        <v>1289</v>
      </c>
      <c r="B905" s="19" t="s">
        <v>209</v>
      </c>
      <c r="C905" s="6" t="s">
        <v>1290</v>
      </c>
      <c r="D905" s="6" t="s">
        <v>187</v>
      </c>
      <c r="E905" s="6" t="s">
        <v>1291</v>
      </c>
      <c r="F905" s="6">
        <v>6.8</v>
      </c>
      <c r="G905" s="6">
        <v>3</v>
      </c>
      <c r="H905" s="6">
        <v>221</v>
      </c>
      <c r="I905" s="6" t="s">
        <v>95</v>
      </c>
      <c r="J905" s="6">
        <v>451</v>
      </c>
      <c r="K905" s="19">
        <v>41768</v>
      </c>
      <c r="L905" s="7" t="s">
        <v>229</v>
      </c>
      <c r="M905" s="7" t="s">
        <v>294</v>
      </c>
      <c r="N905" s="7" t="s">
        <v>294</v>
      </c>
      <c r="O905" s="7">
        <v>92</v>
      </c>
      <c r="P905" s="19">
        <v>41777</v>
      </c>
      <c r="Q905" s="19">
        <v>41778</v>
      </c>
      <c r="R905" s="7" t="s">
        <v>1302</v>
      </c>
      <c r="S905" s="7">
        <v>5.1968503937007873E-2</v>
      </c>
      <c r="T905" s="7">
        <v>4.68</v>
      </c>
      <c r="U905" s="7">
        <v>566</v>
      </c>
      <c r="V905" s="6">
        <v>451</v>
      </c>
      <c r="W905" s="12">
        <f t="shared" si="170"/>
        <v>0</v>
      </c>
      <c r="X905" s="12">
        <v>3</v>
      </c>
      <c r="Y905" s="13">
        <v>92</v>
      </c>
      <c r="Z905" s="13">
        <v>4.68</v>
      </c>
      <c r="AA905" s="13">
        <v>566</v>
      </c>
      <c r="AB905" s="12">
        <v>221</v>
      </c>
      <c r="AC905" s="13">
        <f t="shared" si="168"/>
        <v>203401</v>
      </c>
      <c r="AD905" s="12">
        <v>6.8</v>
      </c>
      <c r="AE905" s="12">
        <f t="shared" si="171"/>
        <v>1.9169226121820611</v>
      </c>
      <c r="AF905" s="12">
        <v>451</v>
      </c>
      <c r="AG905" s="12">
        <f t="shared" si="172"/>
        <v>0</v>
      </c>
      <c r="AH905" s="12">
        <f t="shared" si="173"/>
        <v>0</v>
      </c>
      <c r="AI905" s="12">
        <f t="shared" si="174"/>
        <v>0</v>
      </c>
      <c r="AJ905" s="12">
        <f t="shared" si="175"/>
        <v>1</v>
      </c>
      <c r="AK905" s="12">
        <f t="shared" si="176"/>
        <v>0</v>
      </c>
      <c r="AL905" s="12">
        <f t="shared" si="177"/>
        <v>0</v>
      </c>
      <c r="AM905" s="12">
        <f t="shared" si="178"/>
        <v>0</v>
      </c>
      <c r="AN905" s="12">
        <f t="shared" si="179"/>
        <v>0</v>
      </c>
      <c r="AO905" s="12">
        <v>3</v>
      </c>
      <c r="AP905" s="22">
        <f t="shared" si="169"/>
        <v>51.968503937007874</v>
      </c>
    </row>
    <row r="906" spans="1:42" x14ac:dyDescent="0.3">
      <c r="A906" s="6" t="s">
        <v>1289</v>
      </c>
      <c r="B906" s="19" t="s">
        <v>211</v>
      </c>
      <c r="C906" s="6" t="s">
        <v>1290</v>
      </c>
      <c r="D906" s="6" t="s">
        <v>187</v>
      </c>
      <c r="E906" s="6" t="s">
        <v>1291</v>
      </c>
      <c r="F906" s="6">
        <v>6.8</v>
      </c>
      <c r="G906" s="6">
        <v>3</v>
      </c>
      <c r="H906" s="6">
        <v>221</v>
      </c>
      <c r="I906" s="6" t="s">
        <v>95</v>
      </c>
      <c r="J906" s="6">
        <v>461</v>
      </c>
      <c r="K906" s="19">
        <v>41768</v>
      </c>
      <c r="L906" s="7" t="s">
        <v>229</v>
      </c>
      <c r="M906" s="7" t="s">
        <v>294</v>
      </c>
      <c r="N906" s="7" t="s">
        <v>294</v>
      </c>
      <c r="O906" s="7">
        <v>92</v>
      </c>
      <c r="P906" s="19">
        <v>41778</v>
      </c>
      <c r="Q906" s="19">
        <v>41779</v>
      </c>
      <c r="R906" s="7" t="s">
        <v>1303</v>
      </c>
      <c r="S906" s="7">
        <v>6.7716535433070865E-2</v>
      </c>
      <c r="T906" s="7">
        <v>4.33</v>
      </c>
      <c r="U906" s="7">
        <v>396</v>
      </c>
      <c r="V906" s="6">
        <v>461</v>
      </c>
      <c r="W906" s="12">
        <f t="shared" si="170"/>
        <v>0</v>
      </c>
      <c r="X906" s="12">
        <v>3</v>
      </c>
      <c r="Y906" s="13">
        <v>92</v>
      </c>
      <c r="Z906" s="13">
        <v>4.33</v>
      </c>
      <c r="AA906" s="13">
        <v>396</v>
      </c>
      <c r="AB906" s="12">
        <v>221</v>
      </c>
      <c r="AC906" s="13">
        <f t="shared" si="168"/>
        <v>212521</v>
      </c>
      <c r="AD906" s="12">
        <v>6.8</v>
      </c>
      <c r="AE906" s="12">
        <f t="shared" si="171"/>
        <v>1.9169226121820611</v>
      </c>
      <c r="AF906" s="12">
        <v>461</v>
      </c>
      <c r="AG906" s="12">
        <f t="shared" si="172"/>
        <v>0</v>
      </c>
      <c r="AH906" s="12">
        <f t="shared" si="173"/>
        <v>0</v>
      </c>
      <c r="AI906" s="12">
        <f t="shared" si="174"/>
        <v>0</v>
      </c>
      <c r="AJ906" s="12">
        <f t="shared" si="175"/>
        <v>1</v>
      </c>
      <c r="AK906" s="12">
        <f t="shared" si="176"/>
        <v>0</v>
      </c>
      <c r="AL906" s="12">
        <f t="shared" si="177"/>
        <v>0</v>
      </c>
      <c r="AM906" s="12">
        <f t="shared" si="178"/>
        <v>0</v>
      </c>
      <c r="AN906" s="12">
        <f t="shared" si="179"/>
        <v>0</v>
      </c>
      <c r="AO906" s="12">
        <v>3</v>
      </c>
      <c r="AP906" s="22">
        <f t="shared" si="169"/>
        <v>67.71653543307086</v>
      </c>
    </row>
    <row r="907" spans="1:42" x14ac:dyDescent="0.3">
      <c r="A907" s="6" t="s">
        <v>1304</v>
      </c>
      <c r="B907" s="19" t="s">
        <v>100</v>
      </c>
      <c r="C907" s="6" t="s">
        <v>1305</v>
      </c>
      <c r="D907" s="6" t="s">
        <v>28</v>
      </c>
      <c r="E907" s="6" t="s">
        <v>1306</v>
      </c>
      <c r="F907" s="6">
        <v>7.2</v>
      </c>
      <c r="G907" s="6">
        <v>9</v>
      </c>
      <c r="H907" s="6">
        <v>160</v>
      </c>
      <c r="I907" s="6" t="s">
        <v>30</v>
      </c>
      <c r="J907" s="6">
        <v>21690</v>
      </c>
      <c r="K907" s="19">
        <v>41719</v>
      </c>
      <c r="L907" s="7" t="s">
        <v>31</v>
      </c>
      <c r="M907" s="7" t="s">
        <v>293</v>
      </c>
      <c r="N907" s="7" t="s">
        <v>327</v>
      </c>
      <c r="O907" s="7">
        <v>106</v>
      </c>
      <c r="P907" s="19">
        <v>41726</v>
      </c>
      <c r="Q907" s="19">
        <v>41727</v>
      </c>
      <c r="R907" s="7" t="s">
        <v>1307</v>
      </c>
      <c r="S907" s="7">
        <v>11.625196850393703</v>
      </c>
      <c r="T907" s="7">
        <v>4.99</v>
      </c>
      <c r="U907" s="7">
        <v>9311</v>
      </c>
      <c r="V907" s="6">
        <v>21690</v>
      </c>
      <c r="W907" s="12">
        <f t="shared" si="170"/>
        <v>1</v>
      </c>
      <c r="X907" s="12">
        <v>9</v>
      </c>
      <c r="Y907" s="13">
        <v>106</v>
      </c>
      <c r="Z907" s="13">
        <v>4.99</v>
      </c>
      <c r="AA907" s="13">
        <v>9311</v>
      </c>
      <c r="AB907" s="12">
        <v>160</v>
      </c>
      <c r="AC907" s="13">
        <f t="shared" si="168"/>
        <v>470456100</v>
      </c>
      <c r="AD907" s="12">
        <v>7.2</v>
      </c>
      <c r="AE907" s="12">
        <f t="shared" si="171"/>
        <v>1.9740810260220096</v>
      </c>
      <c r="AF907" s="12">
        <v>21690</v>
      </c>
      <c r="AG907" s="12">
        <f t="shared" si="172"/>
        <v>0</v>
      </c>
      <c r="AH907" s="12">
        <f t="shared" si="173"/>
        <v>0</v>
      </c>
      <c r="AI907" s="12">
        <f t="shared" si="174"/>
        <v>0</v>
      </c>
      <c r="AJ907" s="12">
        <f t="shared" si="175"/>
        <v>0</v>
      </c>
      <c r="AK907" s="12">
        <f t="shared" si="176"/>
        <v>1</v>
      </c>
      <c r="AL907" s="12">
        <f t="shared" si="177"/>
        <v>0</v>
      </c>
      <c r="AM907" s="12">
        <f t="shared" si="178"/>
        <v>0</v>
      </c>
      <c r="AN907" s="12">
        <f t="shared" si="179"/>
        <v>0</v>
      </c>
      <c r="AO907" s="12">
        <v>9</v>
      </c>
      <c r="AP907" s="22">
        <f t="shared" si="169"/>
        <v>11625.196850393702</v>
      </c>
    </row>
    <row r="908" spans="1:42" x14ac:dyDescent="0.3">
      <c r="A908" s="6" t="s">
        <v>1304</v>
      </c>
      <c r="B908" s="19" t="s">
        <v>102</v>
      </c>
      <c r="C908" s="6" t="s">
        <v>1305</v>
      </c>
      <c r="D908" s="6" t="s">
        <v>28</v>
      </c>
      <c r="E908" s="6" t="s">
        <v>1306</v>
      </c>
      <c r="F908" s="6">
        <v>7.1</v>
      </c>
      <c r="G908" s="6">
        <v>9</v>
      </c>
      <c r="H908" s="6">
        <v>161</v>
      </c>
      <c r="I908" s="6" t="s">
        <v>30</v>
      </c>
      <c r="J908" s="6">
        <v>23626</v>
      </c>
      <c r="K908" s="19">
        <v>41719</v>
      </c>
      <c r="L908" s="7" t="s">
        <v>31</v>
      </c>
      <c r="M908" s="7" t="s">
        <v>293</v>
      </c>
      <c r="N908" s="7" t="s">
        <v>327</v>
      </c>
      <c r="O908" s="7">
        <v>106</v>
      </c>
      <c r="P908" s="19">
        <v>41727</v>
      </c>
      <c r="Q908" s="19">
        <v>41728</v>
      </c>
      <c r="R908" s="7" t="s">
        <v>1308</v>
      </c>
      <c r="S908" s="7">
        <v>9.7511811023622048</v>
      </c>
      <c r="T908" s="7">
        <v>4.88</v>
      </c>
      <c r="U908" s="7">
        <v>9489</v>
      </c>
      <c r="V908" s="6">
        <v>23626</v>
      </c>
      <c r="W908" s="12">
        <f t="shared" si="170"/>
        <v>1</v>
      </c>
      <c r="X908" s="12">
        <v>9</v>
      </c>
      <c r="Y908" s="13">
        <v>106</v>
      </c>
      <c r="Z908" s="13">
        <v>4.88</v>
      </c>
      <c r="AA908" s="13">
        <v>9489</v>
      </c>
      <c r="AB908" s="12">
        <v>161</v>
      </c>
      <c r="AC908" s="13">
        <f t="shared" si="168"/>
        <v>558187876</v>
      </c>
      <c r="AD908" s="12">
        <v>7.1</v>
      </c>
      <c r="AE908" s="12">
        <f t="shared" si="171"/>
        <v>1.9600947840472698</v>
      </c>
      <c r="AF908" s="12">
        <v>23626</v>
      </c>
      <c r="AG908" s="12">
        <f t="shared" si="172"/>
        <v>0</v>
      </c>
      <c r="AH908" s="12">
        <f t="shared" si="173"/>
        <v>0</v>
      </c>
      <c r="AI908" s="12">
        <f t="shared" si="174"/>
        <v>0</v>
      </c>
      <c r="AJ908" s="12">
        <f t="shared" si="175"/>
        <v>0</v>
      </c>
      <c r="AK908" s="12">
        <f t="shared" si="176"/>
        <v>1</v>
      </c>
      <c r="AL908" s="12">
        <f t="shared" si="177"/>
        <v>0</v>
      </c>
      <c r="AM908" s="12">
        <f t="shared" si="178"/>
        <v>0</v>
      </c>
      <c r="AN908" s="12">
        <f t="shared" si="179"/>
        <v>0</v>
      </c>
      <c r="AO908" s="12">
        <v>9</v>
      </c>
      <c r="AP908" s="22">
        <f t="shared" si="169"/>
        <v>9751.1811023622049</v>
      </c>
    </row>
    <row r="909" spans="1:42" x14ac:dyDescent="0.3">
      <c r="A909" s="6" t="s">
        <v>1304</v>
      </c>
      <c r="B909" s="19" t="s">
        <v>104</v>
      </c>
      <c r="C909" s="6" t="s">
        <v>1305</v>
      </c>
      <c r="D909" s="6" t="s">
        <v>28</v>
      </c>
      <c r="E909" s="6" t="s">
        <v>1306</v>
      </c>
      <c r="F909" s="6">
        <v>7.1</v>
      </c>
      <c r="G909" s="6">
        <v>9</v>
      </c>
      <c r="H909" s="6">
        <v>161</v>
      </c>
      <c r="I909" s="6" t="s">
        <v>30</v>
      </c>
      <c r="J909" s="6">
        <v>24869</v>
      </c>
      <c r="K909" s="19">
        <v>41719</v>
      </c>
      <c r="L909" s="7" t="s">
        <v>31</v>
      </c>
      <c r="M909" s="7" t="s">
        <v>293</v>
      </c>
      <c r="N909" s="7" t="s">
        <v>327</v>
      </c>
      <c r="O909" s="7">
        <v>106</v>
      </c>
      <c r="P909" s="19">
        <v>41728</v>
      </c>
      <c r="Q909" s="19">
        <v>41729</v>
      </c>
      <c r="R909" s="7" t="s">
        <v>1309</v>
      </c>
      <c r="S909" s="7">
        <v>4.8062992125984252</v>
      </c>
      <c r="T909" s="7">
        <v>4.8</v>
      </c>
      <c r="U909" s="7">
        <v>9996</v>
      </c>
      <c r="V909" s="6">
        <v>24869</v>
      </c>
      <c r="W909" s="12">
        <f t="shared" si="170"/>
        <v>1</v>
      </c>
      <c r="X909" s="12">
        <v>9</v>
      </c>
      <c r="Y909" s="13">
        <v>106</v>
      </c>
      <c r="Z909" s="13">
        <v>4.8</v>
      </c>
      <c r="AA909" s="13">
        <v>9996</v>
      </c>
      <c r="AB909" s="12">
        <v>161</v>
      </c>
      <c r="AC909" s="13">
        <f t="shared" si="168"/>
        <v>618467161</v>
      </c>
      <c r="AD909" s="12">
        <v>7.1</v>
      </c>
      <c r="AE909" s="12">
        <f t="shared" si="171"/>
        <v>1.9600947840472698</v>
      </c>
      <c r="AF909" s="12">
        <v>24869</v>
      </c>
      <c r="AG909" s="12">
        <f t="shared" si="172"/>
        <v>0</v>
      </c>
      <c r="AH909" s="12">
        <f t="shared" si="173"/>
        <v>0</v>
      </c>
      <c r="AI909" s="12">
        <f t="shared" si="174"/>
        <v>0</v>
      </c>
      <c r="AJ909" s="12">
        <f t="shared" si="175"/>
        <v>0</v>
      </c>
      <c r="AK909" s="12">
        <f t="shared" si="176"/>
        <v>1</v>
      </c>
      <c r="AL909" s="12">
        <f t="shared" si="177"/>
        <v>0</v>
      </c>
      <c r="AM909" s="12">
        <f t="shared" si="178"/>
        <v>0</v>
      </c>
      <c r="AN909" s="12">
        <f t="shared" si="179"/>
        <v>0</v>
      </c>
      <c r="AO909" s="12">
        <v>9</v>
      </c>
      <c r="AP909" s="22">
        <f t="shared" si="169"/>
        <v>4806.2992125984256</v>
      </c>
    </row>
    <row r="910" spans="1:42" x14ac:dyDescent="0.3">
      <c r="A910" s="6" t="s">
        <v>1304</v>
      </c>
      <c r="B910" s="19" t="s">
        <v>106</v>
      </c>
      <c r="C910" s="6" t="s">
        <v>1305</v>
      </c>
      <c r="D910" s="6" t="s">
        <v>28</v>
      </c>
      <c r="E910" s="6" t="s">
        <v>1306</v>
      </c>
      <c r="F910" s="6">
        <v>7.1</v>
      </c>
      <c r="G910" s="6">
        <v>9</v>
      </c>
      <c r="H910" s="6">
        <v>161</v>
      </c>
      <c r="I910" s="6" t="s">
        <v>30</v>
      </c>
      <c r="J910" s="6">
        <v>25872</v>
      </c>
      <c r="K910" s="19">
        <v>41719</v>
      </c>
      <c r="L910" s="7" t="s">
        <v>31</v>
      </c>
      <c r="M910" s="7" t="s">
        <v>293</v>
      </c>
      <c r="N910" s="7" t="s">
        <v>327</v>
      </c>
      <c r="O910" s="7">
        <v>106</v>
      </c>
      <c r="P910" s="19">
        <v>41729</v>
      </c>
      <c r="Q910" s="19">
        <v>41730</v>
      </c>
      <c r="R910" s="7" t="s">
        <v>1310</v>
      </c>
      <c r="S910" s="7">
        <v>3.9653543307086614</v>
      </c>
      <c r="T910" s="7">
        <v>5.0199999999999996</v>
      </c>
      <c r="U910" s="7">
        <v>9854</v>
      </c>
      <c r="V910" s="6">
        <v>25872</v>
      </c>
      <c r="W910" s="12">
        <f t="shared" si="170"/>
        <v>1</v>
      </c>
      <c r="X910" s="12">
        <v>9</v>
      </c>
      <c r="Y910" s="13">
        <v>106</v>
      </c>
      <c r="Z910" s="13">
        <v>5.0199999999999996</v>
      </c>
      <c r="AA910" s="13">
        <v>9854</v>
      </c>
      <c r="AB910" s="12">
        <v>161</v>
      </c>
      <c r="AC910" s="13">
        <f t="shared" si="168"/>
        <v>669360384</v>
      </c>
      <c r="AD910" s="12">
        <v>7.1</v>
      </c>
      <c r="AE910" s="12">
        <f t="shared" si="171"/>
        <v>1.9600947840472698</v>
      </c>
      <c r="AF910" s="12">
        <v>25872</v>
      </c>
      <c r="AG910" s="12">
        <f t="shared" si="172"/>
        <v>0</v>
      </c>
      <c r="AH910" s="12">
        <f t="shared" si="173"/>
        <v>0</v>
      </c>
      <c r="AI910" s="12">
        <f t="shared" si="174"/>
        <v>0</v>
      </c>
      <c r="AJ910" s="12">
        <f t="shared" si="175"/>
        <v>0</v>
      </c>
      <c r="AK910" s="12">
        <f t="shared" si="176"/>
        <v>1</v>
      </c>
      <c r="AL910" s="12">
        <f t="shared" si="177"/>
        <v>0</v>
      </c>
      <c r="AM910" s="12">
        <f t="shared" si="178"/>
        <v>0</v>
      </c>
      <c r="AN910" s="12">
        <f t="shared" si="179"/>
        <v>0</v>
      </c>
      <c r="AO910" s="12">
        <v>9</v>
      </c>
      <c r="AP910" s="22">
        <f t="shared" si="169"/>
        <v>3965.3543307086616</v>
      </c>
    </row>
    <row r="911" spans="1:42" x14ac:dyDescent="0.3">
      <c r="A911" s="6" t="s">
        <v>1304</v>
      </c>
      <c r="B911" s="19" t="s">
        <v>108</v>
      </c>
      <c r="C911" s="6" t="s">
        <v>1305</v>
      </c>
      <c r="D911" s="6" t="s">
        <v>28</v>
      </c>
      <c r="E911" s="6" t="s">
        <v>1306</v>
      </c>
      <c r="F911" s="6">
        <v>7.1</v>
      </c>
      <c r="G911" s="6">
        <v>9</v>
      </c>
      <c r="H911" s="6">
        <v>163</v>
      </c>
      <c r="I911" s="6" t="s">
        <v>30</v>
      </c>
      <c r="J911" s="6">
        <v>26499</v>
      </c>
      <c r="K911" s="19">
        <v>41719</v>
      </c>
      <c r="L911" s="7" t="s">
        <v>31</v>
      </c>
      <c r="M911" s="7" t="s">
        <v>293</v>
      </c>
      <c r="N911" s="7" t="s">
        <v>327</v>
      </c>
      <c r="O911" s="7">
        <v>106</v>
      </c>
      <c r="P911" s="19">
        <v>41730</v>
      </c>
      <c r="Q911" s="19">
        <v>41731</v>
      </c>
      <c r="R911" s="7" t="s">
        <v>1311</v>
      </c>
      <c r="S911" s="7">
        <v>4.0110236220472437</v>
      </c>
      <c r="T911" s="7">
        <v>4.8</v>
      </c>
      <c r="U911" s="7">
        <v>10000</v>
      </c>
      <c r="V911" s="6">
        <v>26499</v>
      </c>
      <c r="W911" s="12">
        <f t="shared" si="170"/>
        <v>1</v>
      </c>
      <c r="X911" s="12">
        <v>9</v>
      </c>
      <c r="Y911" s="13">
        <v>106</v>
      </c>
      <c r="Z911" s="13">
        <v>4.8</v>
      </c>
      <c r="AA911" s="13">
        <v>10000</v>
      </c>
      <c r="AB911" s="12">
        <v>163</v>
      </c>
      <c r="AC911" s="13">
        <f t="shared" si="168"/>
        <v>702197001</v>
      </c>
      <c r="AD911" s="12">
        <v>7.1</v>
      </c>
      <c r="AE911" s="12">
        <f t="shared" si="171"/>
        <v>1.9600947840472698</v>
      </c>
      <c r="AF911" s="12">
        <v>26499</v>
      </c>
      <c r="AG911" s="12">
        <f t="shared" si="172"/>
        <v>0</v>
      </c>
      <c r="AH911" s="12">
        <f t="shared" si="173"/>
        <v>0</v>
      </c>
      <c r="AI911" s="12">
        <f t="shared" si="174"/>
        <v>0</v>
      </c>
      <c r="AJ911" s="12">
        <f t="shared" si="175"/>
        <v>0</v>
      </c>
      <c r="AK911" s="12">
        <f t="shared" si="176"/>
        <v>1</v>
      </c>
      <c r="AL911" s="12">
        <f t="shared" si="177"/>
        <v>0</v>
      </c>
      <c r="AM911" s="12">
        <f t="shared" si="178"/>
        <v>0</v>
      </c>
      <c r="AN911" s="12">
        <f t="shared" si="179"/>
        <v>0</v>
      </c>
      <c r="AO911" s="12">
        <v>9</v>
      </c>
      <c r="AP911" s="22">
        <f t="shared" si="169"/>
        <v>4011.0236220472439</v>
      </c>
    </row>
    <row r="912" spans="1:42" x14ac:dyDescent="0.3">
      <c r="A912" s="6" t="s">
        <v>1304</v>
      </c>
      <c r="B912" s="19" t="s">
        <v>110</v>
      </c>
      <c r="C912" s="6" t="s">
        <v>1305</v>
      </c>
      <c r="D912" s="6" t="s">
        <v>28</v>
      </c>
      <c r="E912" s="6" t="s">
        <v>1306</v>
      </c>
      <c r="F912" s="6">
        <v>7.1</v>
      </c>
      <c r="G912" s="6">
        <v>9</v>
      </c>
      <c r="H912" s="6">
        <v>163</v>
      </c>
      <c r="I912" s="6" t="s">
        <v>30</v>
      </c>
      <c r="J912" s="6">
        <v>27106</v>
      </c>
      <c r="K912" s="19">
        <v>41719</v>
      </c>
      <c r="L912" s="7" t="s">
        <v>31</v>
      </c>
      <c r="M912" s="7" t="s">
        <v>293</v>
      </c>
      <c r="N912" s="7" t="s">
        <v>327</v>
      </c>
      <c r="O912" s="7">
        <v>106</v>
      </c>
      <c r="P912" s="19">
        <v>41731</v>
      </c>
      <c r="Q912" s="19">
        <v>41732</v>
      </c>
      <c r="R912" s="7" t="s">
        <v>1312</v>
      </c>
      <c r="S912" s="7">
        <v>4.0377952755905513</v>
      </c>
      <c r="T912" s="7">
        <v>4.79</v>
      </c>
      <c r="U912" s="7">
        <v>10000</v>
      </c>
      <c r="V912" s="6">
        <v>27106</v>
      </c>
      <c r="W912" s="12">
        <f t="shared" si="170"/>
        <v>1</v>
      </c>
      <c r="X912" s="12">
        <v>9</v>
      </c>
      <c r="Y912" s="13">
        <v>106</v>
      </c>
      <c r="Z912" s="13">
        <v>4.79</v>
      </c>
      <c r="AA912" s="13">
        <v>10000</v>
      </c>
      <c r="AB912" s="12">
        <v>163</v>
      </c>
      <c r="AC912" s="13">
        <f t="shared" si="168"/>
        <v>734735236</v>
      </c>
      <c r="AD912" s="12">
        <v>7.1</v>
      </c>
      <c r="AE912" s="12">
        <f t="shared" si="171"/>
        <v>1.9600947840472698</v>
      </c>
      <c r="AF912" s="12">
        <v>27106</v>
      </c>
      <c r="AG912" s="12">
        <f t="shared" si="172"/>
        <v>0</v>
      </c>
      <c r="AH912" s="12">
        <f t="shared" si="173"/>
        <v>0</v>
      </c>
      <c r="AI912" s="12">
        <f t="shared" si="174"/>
        <v>0</v>
      </c>
      <c r="AJ912" s="12">
        <f t="shared" si="175"/>
        <v>0</v>
      </c>
      <c r="AK912" s="12">
        <f t="shared" si="176"/>
        <v>1</v>
      </c>
      <c r="AL912" s="12">
        <f t="shared" si="177"/>
        <v>0</v>
      </c>
      <c r="AM912" s="12">
        <f t="shared" si="178"/>
        <v>0</v>
      </c>
      <c r="AN912" s="12">
        <f t="shared" si="179"/>
        <v>0</v>
      </c>
      <c r="AO912" s="12">
        <v>9</v>
      </c>
      <c r="AP912" s="22">
        <f t="shared" si="169"/>
        <v>4037.7952755905512</v>
      </c>
    </row>
    <row r="913" spans="1:42" x14ac:dyDescent="0.3">
      <c r="A913" s="6" t="s">
        <v>1304</v>
      </c>
      <c r="B913" s="19" t="s">
        <v>112</v>
      </c>
      <c r="C913" s="6" t="s">
        <v>1305</v>
      </c>
      <c r="D913" s="6" t="s">
        <v>28</v>
      </c>
      <c r="E913" s="6" t="s">
        <v>1306</v>
      </c>
      <c r="F913" s="6">
        <v>7.1</v>
      </c>
      <c r="G913" s="6">
        <v>9</v>
      </c>
      <c r="H913" s="6">
        <v>162</v>
      </c>
      <c r="I913" s="6" t="s">
        <v>30</v>
      </c>
      <c r="J913" s="6">
        <v>27656</v>
      </c>
      <c r="K913" s="19">
        <v>41719</v>
      </c>
      <c r="L913" s="7" t="s">
        <v>31</v>
      </c>
      <c r="M913" s="7" t="s">
        <v>293</v>
      </c>
      <c r="N913" s="7" t="s">
        <v>327</v>
      </c>
      <c r="O913" s="7">
        <v>106</v>
      </c>
      <c r="P913" s="19">
        <v>41732</v>
      </c>
      <c r="Q913" s="19">
        <v>41733</v>
      </c>
      <c r="R913" s="7" t="s">
        <v>1313</v>
      </c>
      <c r="S913" s="7">
        <v>1.3637795275590552</v>
      </c>
      <c r="T913" s="7">
        <v>4.9400000000000004</v>
      </c>
      <c r="U913" s="7">
        <v>3064</v>
      </c>
      <c r="V913" s="6">
        <v>27656</v>
      </c>
      <c r="W913" s="12">
        <f t="shared" si="170"/>
        <v>1</v>
      </c>
      <c r="X913" s="12">
        <v>9</v>
      </c>
      <c r="Y913" s="13">
        <v>106</v>
      </c>
      <c r="Z913" s="13">
        <v>4.9400000000000004</v>
      </c>
      <c r="AA913" s="13">
        <v>3064</v>
      </c>
      <c r="AB913" s="12">
        <v>162</v>
      </c>
      <c r="AC913" s="13">
        <f t="shared" si="168"/>
        <v>764854336</v>
      </c>
      <c r="AD913" s="12">
        <v>7.1</v>
      </c>
      <c r="AE913" s="12">
        <f t="shared" si="171"/>
        <v>1.9600947840472698</v>
      </c>
      <c r="AF913" s="12">
        <v>27656</v>
      </c>
      <c r="AG913" s="12">
        <f t="shared" si="172"/>
        <v>0</v>
      </c>
      <c r="AH913" s="12">
        <f t="shared" si="173"/>
        <v>0</v>
      </c>
      <c r="AI913" s="12">
        <f t="shared" si="174"/>
        <v>0</v>
      </c>
      <c r="AJ913" s="12">
        <f t="shared" si="175"/>
        <v>0</v>
      </c>
      <c r="AK913" s="12">
        <f t="shared" si="176"/>
        <v>1</v>
      </c>
      <c r="AL913" s="12">
        <f t="shared" si="177"/>
        <v>0</v>
      </c>
      <c r="AM913" s="12">
        <f t="shared" si="178"/>
        <v>0</v>
      </c>
      <c r="AN913" s="12">
        <f t="shared" si="179"/>
        <v>0</v>
      </c>
      <c r="AO913" s="12">
        <v>9</v>
      </c>
      <c r="AP913" s="22">
        <f t="shared" si="169"/>
        <v>1363.7795275590552</v>
      </c>
    </row>
    <row r="914" spans="1:42" x14ac:dyDescent="0.3">
      <c r="A914" s="6" t="s">
        <v>1304</v>
      </c>
      <c r="B914" s="19" t="s">
        <v>114</v>
      </c>
      <c r="C914" s="6" t="s">
        <v>1305</v>
      </c>
      <c r="D914" s="6" t="s">
        <v>28</v>
      </c>
      <c r="E914" s="6" t="s">
        <v>1306</v>
      </c>
      <c r="F914" s="6">
        <v>7.1</v>
      </c>
      <c r="G914" s="6">
        <v>9</v>
      </c>
      <c r="H914" s="6">
        <v>162</v>
      </c>
      <c r="I914" s="6" t="s">
        <v>30</v>
      </c>
      <c r="J914" s="6">
        <v>28052</v>
      </c>
      <c r="K914" s="19">
        <v>41719</v>
      </c>
      <c r="L914" s="7" t="s">
        <v>31</v>
      </c>
      <c r="M914" s="7" t="s">
        <v>293</v>
      </c>
      <c r="N914" s="7" t="s">
        <v>327</v>
      </c>
      <c r="O914" s="7">
        <v>106</v>
      </c>
      <c r="P914" s="19">
        <v>41733</v>
      </c>
      <c r="Q914" s="19">
        <v>41734</v>
      </c>
      <c r="R914" s="7" t="s">
        <v>1314</v>
      </c>
      <c r="S914" s="7">
        <v>2.1984251968503936</v>
      </c>
      <c r="T914" s="7">
        <v>5.13</v>
      </c>
      <c r="U914" s="7">
        <v>2677</v>
      </c>
      <c r="V914" s="6">
        <v>28052</v>
      </c>
      <c r="W914" s="12">
        <f t="shared" si="170"/>
        <v>1</v>
      </c>
      <c r="X914" s="12">
        <v>9</v>
      </c>
      <c r="Y914" s="13">
        <v>106</v>
      </c>
      <c r="Z914" s="13">
        <v>5.13</v>
      </c>
      <c r="AA914" s="13">
        <v>2677</v>
      </c>
      <c r="AB914" s="12">
        <v>162</v>
      </c>
      <c r="AC914" s="13">
        <f t="shared" si="168"/>
        <v>786914704</v>
      </c>
      <c r="AD914" s="12">
        <v>7.1</v>
      </c>
      <c r="AE914" s="12">
        <f t="shared" si="171"/>
        <v>1.9600947840472698</v>
      </c>
      <c r="AF914" s="12">
        <v>28052</v>
      </c>
      <c r="AG914" s="12">
        <f t="shared" si="172"/>
        <v>0</v>
      </c>
      <c r="AH914" s="12">
        <f t="shared" si="173"/>
        <v>0</v>
      </c>
      <c r="AI914" s="12">
        <f t="shared" si="174"/>
        <v>0</v>
      </c>
      <c r="AJ914" s="12">
        <f t="shared" si="175"/>
        <v>0</v>
      </c>
      <c r="AK914" s="12">
        <f t="shared" si="176"/>
        <v>1</v>
      </c>
      <c r="AL914" s="12">
        <f t="shared" si="177"/>
        <v>0</v>
      </c>
      <c r="AM914" s="12">
        <f t="shared" si="178"/>
        <v>0</v>
      </c>
      <c r="AN914" s="12">
        <f t="shared" si="179"/>
        <v>0</v>
      </c>
      <c r="AO914" s="12">
        <v>9</v>
      </c>
      <c r="AP914" s="22">
        <f t="shared" si="169"/>
        <v>2198.4251968503936</v>
      </c>
    </row>
    <row r="915" spans="1:42" x14ac:dyDescent="0.3">
      <c r="A915" s="6" t="s">
        <v>1304</v>
      </c>
      <c r="B915" s="19" t="s">
        <v>116</v>
      </c>
      <c r="C915" s="6" t="s">
        <v>1305</v>
      </c>
      <c r="D915" s="6" t="s">
        <v>28</v>
      </c>
      <c r="E915" s="6" t="s">
        <v>1306</v>
      </c>
      <c r="F915" s="6">
        <v>7.1</v>
      </c>
      <c r="G915" s="6">
        <v>9</v>
      </c>
      <c r="H915" s="6">
        <v>164</v>
      </c>
      <c r="I915" s="6" t="s">
        <v>30</v>
      </c>
      <c r="J915" s="6">
        <v>28501</v>
      </c>
      <c r="K915" s="19">
        <v>41719</v>
      </c>
      <c r="L915" s="7" t="s">
        <v>31</v>
      </c>
      <c r="M915" s="7" t="s">
        <v>293</v>
      </c>
      <c r="N915" s="7" t="s">
        <v>327</v>
      </c>
      <c r="O915" s="7">
        <v>106</v>
      </c>
      <c r="P915" s="19">
        <v>41734</v>
      </c>
      <c r="Q915" s="19">
        <v>41735</v>
      </c>
      <c r="R915" s="7" t="s">
        <v>1315</v>
      </c>
      <c r="S915" s="7">
        <v>2.1921259842519683</v>
      </c>
      <c r="T915" s="7">
        <v>5.23</v>
      </c>
      <c r="U915" s="7">
        <v>2618</v>
      </c>
      <c r="V915" s="6">
        <v>28501</v>
      </c>
      <c r="W915" s="12">
        <f t="shared" si="170"/>
        <v>1</v>
      </c>
      <c r="X915" s="12">
        <v>9</v>
      </c>
      <c r="Y915" s="13">
        <v>106</v>
      </c>
      <c r="Z915" s="13">
        <v>5.23</v>
      </c>
      <c r="AA915" s="13">
        <v>2618</v>
      </c>
      <c r="AB915" s="12">
        <v>164</v>
      </c>
      <c r="AC915" s="13">
        <f t="shared" si="168"/>
        <v>812307001</v>
      </c>
      <c r="AD915" s="12">
        <v>7.1</v>
      </c>
      <c r="AE915" s="12">
        <f t="shared" si="171"/>
        <v>1.9600947840472698</v>
      </c>
      <c r="AF915" s="12">
        <v>28501</v>
      </c>
      <c r="AG915" s="12">
        <f t="shared" si="172"/>
        <v>0</v>
      </c>
      <c r="AH915" s="12">
        <f t="shared" si="173"/>
        <v>0</v>
      </c>
      <c r="AI915" s="12">
        <f t="shared" si="174"/>
        <v>0</v>
      </c>
      <c r="AJ915" s="12">
        <f t="shared" si="175"/>
        <v>0</v>
      </c>
      <c r="AK915" s="12">
        <f t="shared" si="176"/>
        <v>1</v>
      </c>
      <c r="AL915" s="12">
        <f t="shared" si="177"/>
        <v>0</v>
      </c>
      <c r="AM915" s="12">
        <f t="shared" si="178"/>
        <v>0</v>
      </c>
      <c r="AN915" s="12">
        <f t="shared" si="179"/>
        <v>0</v>
      </c>
      <c r="AO915" s="12">
        <v>9</v>
      </c>
      <c r="AP915" s="22">
        <f t="shared" si="169"/>
        <v>2192.1259842519685</v>
      </c>
    </row>
    <row r="916" spans="1:42" x14ac:dyDescent="0.3">
      <c r="A916" s="6" t="s">
        <v>1304</v>
      </c>
      <c r="B916" s="19" t="s">
        <v>118</v>
      </c>
      <c r="C916" s="6" t="s">
        <v>1305</v>
      </c>
      <c r="D916" s="6" t="s">
        <v>28</v>
      </c>
      <c r="E916" s="6" t="s">
        <v>1306</v>
      </c>
      <c r="F916" s="6">
        <v>7.1</v>
      </c>
      <c r="G916" s="6">
        <v>9</v>
      </c>
      <c r="H916" s="6">
        <v>164</v>
      </c>
      <c r="I916" s="6" t="s">
        <v>30</v>
      </c>
      <c r="J916" s="6">
        <v>29015</v>
      </c>
      <c r="K916" s="19">
        <v>41719</v>
      </c>
      <c r="L916" s="7" t="s">
        <v>31</v>
      </c>
      <c r="M916" s="7" t="s">
        <v>293</v>
      </c>
      <c r="N916" s="7" t="s">
        <v>327</v>
      </c>
      <c r="O916" s="7">
        <v>106</v>
      </c>
      <c r="P916" s="19">
        <v>41735</v>
      </c>
      <c r="Q916" s="19">
        <v>41736</v>
      </c>
      <c r="R916" s="7" t="s">
        <v>1316</v>
      </c>
      <c r="S916" s="7">
        <v>2.0881889763779529</v>
      </c>
      <c r="T916" s="7">
        <v>5.35</v>
      </c>
      <c r="U916" s="7">
        <v>2600</v>
      </c>
      <c r="V916" s="6">
        <v>29015</v>
      </c>
      <c r="W916" s="12">
        <f t="shared" si="170"/>
        <v>1</v>
      </c>
      <c r="X916" s="12">
        <v>9</v>
      </c>
      <c r="Y916" s="13">
        <v>106</v>
      </c>
      <c r="Z916" s="13">
        <v>5.35</v>
      </c>
      <c r="AA916" s="13">
        <v>2600</v>
      </c>
      <c r="AB916" s="12">
        <v>164</v>
      </c>
      <c r="AC916" s="13">
        <f t="shared" si="168"/>
        <v>841870225</v>
      </c>
      <c r="AD916" s="12">
        <v>7.1</v>
      </c>
      <c r="AE916" s="12">
        <f t="shared" si="171"/>
        <v>1.9600947840472698</v>
      </c>
      <c r="AF916" s="12">
        <v>29015</v>
      </c>
      <c r="AG916" s="12">
        <f t="shared" si="172"/>
        <v>0</v>
      </c>
      <c r="AH916" s="12">
        <f t="shared" si="173"/>
        <v>0</v>
      </c>
      <c r="AI916" s="12">
        <f t="shared" si="174"/>
        <v>0</v>
      </c>
      <c r="AJ916" s="12">
        <f t="shared" si="175"/>
        <v>0</v>
      </c>
      <c r="AK916" s="12">
        <f t="shared" si="176"/>
        <v>1</v>
      </c>
      <c r="AL916" s="12">
        <f t="shared" si="177"/>
        <v>0</v>
      </c>
      <c r="AM916" s="12">
        <f t="shared" si="178"/>
        <v>0</v>
      </c>
      <c r="AN916" s="12">
        <f t="shared" si="179"/>
        <v>0</v>
      </c>
      <c r="AO916" s="12">
        <v>9</v>
      </c>
      <c r="AP916" s="22">
        <f t="shared" si="169"/>
        <v>2088.1889763779527</v>
      </c>
    </row>
    <row r="917" spans="1:42" x14ac:dyDescent="0.3">
      <c r="A917" s="6" t="s">
        <v>1304</v>
      </c>
      <c r="B917" s="19" t="s">
        <v>120</v>
      </c>
      <c r="C917" s="6" t="s">
        <v>1305</v>
      </c>
      <c r="D917" s="6" t="s">
        <v>28</v>
      </c>
      <c r="E917" s="6" t="s">
        <v>1306</v>
      </c>
      <c r="F917" s="6">
        <v>7.1</v>
      </c>
      <c r="G917" s="6">
        <v>9</v>
      </c>
      <c r="H917" s="6">
        <v>164</v>
      </c>
      <c r="I917" s="6" t="s">
        <v>30</v>
      </c>
      <c r="J917" s="6">
        <v>29484</v>
      </c>
      <c r="K917" s="19">
        <v>41719</v>
      </c>
      <c r="L917" s="7" t="s">
        <v>31</v>
      </c>
      <c r="M917" s="7" t="s">
        <v>293</v>
      </c>
      <c r="N917" s="7" t="s">
        <v>327</v>
      </c>
      <c r="O917" s="7">
        <v>106</v>
      </c>
      <c r="P917" s="19">
        <v>41736</v>
      </c>
      <c r="Q917" s="19">
        <v>41737</v>
      </c>
      <c r="R917" s="7" t="s">
        <v>1317</v>
      </c>
      <c r="S917" s="7">
        <v>1.4456692913385827</v>
      </c>
      <c r="T917" s="7">
        <v>5.34</v>
      </c>
      <c r="U917" s="7">
        <v>2703</v>
      </c>
      <c r="V917" s="6">
        <v>29484</v>
      </c>
      <c r="W917" s="12">
        <f t="shared" si="170"/>
        <v>1</v>
      </c>
      <c r="X917" s="12">
        <v>9</v>
      </c>
      <c r="Y917" s="13">
        <v>106</v>
      </c>
      <c r="Z917" s="13">
        <v>5.34</v>
      </c>
      <c r="AA917" s="13">
        <v>2703</v>
      </c>
      <c r="AB917" s="12">
        <v>164</v>
      </c>
      <c r="AC917" s="13">
        <f t="shared" si="168"/>
        <v>869306256</v>
      </c>
      <c r="AD917" s="12">
        <v>7.1</v>
      </c>
      <c r="AE917" s="12">
        <f t="shared" si="171"/>
        <v>1.9600947840472698</v>
      </c>
      <c r="AF917" s="12">
        <v>29484</v>
      </c>
      <c r="AG917" s="12">
        <f t="shared" si="172"/>
        <v>0</v>
      </c>
      <c r="AH917" s="12">
        <f t="shared" si="173"/>
        <v>0</v>
      </c>
      <c r="AI917" s="12">
        <f t="shared" si="174"/>
        <v>0</v>
      </c>
      <c r="AJ917" s="12">
        <f t="shared" si="175"/>
        <v>0</v>
      </c>
      <c r="AK917" s="12">
        <f t="shared" si="176"/>
        <v>1</v>
      </c>
      <c r="AL917" s="12">
        <f t="shared" si="177"/>
        <v>0</v>
      </c>
      <c r="AM917" s="12">
        <f t="shared" si="178"/>
        <v>0</v>
      </c>
      <c r="AN917" s="12">
        <f t="shared" si="179"/>
        <v>0</v>
      </c>
      <c r="AO917" s="12">
        <v>9</v>
      </c>
      <c r="AP917" s="22">
        <f t="shared" si="169"/>
        <v>1445.6692913385828</v>
      </c>
    </row>
    <row r="918" spans="1:42" x14ac:dyDescent="0.3">
      <c r="A918" s="6" t="s">
        <v>1304</v>
      </c>
      <c r="B918" s="19" t="s">
        <v>122</v>
      </c>
      <c r="C918" s="6" t="s">
        <v>1305</v>
      </c>
      <c r="D918" s="6" t="s">
        <v>28</v>
      </c>
      <c r="E918" s="6" t="s">
        <v>1306</v>
      </c>
      <c r="F918" s="6">
        <v>7.1</v>
      </c>
      <c r="G918" s="6">
        <v>9</v>
      </c>
      <c r="H918" s="6">
        <v>164</v>
      </c>
      <c r="I918" s="6" t="s">
        <v>30</v>
      </c>
      <c r="J918" s="6">
        <v>29850</v>
      </c>
      <c r="K918" s="19">
        <v>41719</v>
      </c>
      <c r="L918" s="7" t="s">
        <v>31</v>
      </c>
      <c r="M918" s="7" t="s">
        <v>293</v>
      </c>
      <c r="N918" s="7" t="s">
        <v>327</v>
      </c>
      <c r="O918" s="7">
        <v>106</v>
      </c>
      <c r="P918" s="19">
        <v>41737</v>
      </c>
      <c r="Q918" s="19">
        <v>41738</v>
      </c>
      <c r="R918" s="7" t="s">
        <v>1318</v>
      </c>
      <c r="S918" s="7">
        <v>1.4897637795275589</v>
      </c>
      <c r="T918" s="7">
        <v>6.82</v>
      </c>
      <c r="U918" s="7">
        <v>2729</v>
      </c>
      <c r="V918" s="6">
        <v>29850</v>
      </c>
      <c r="W918" s="12">
        <f t="shared" si="170"/>
        <v>1</v>
      </c>
      <c r="X918" s="12">
        <v>9</v>
      </c>
      <c r="Y918" s="13">
        <v>106</v>
      </c>
      <c r="Z918" s="13">
        <v>6.82</v>
      </c>
      <c r="AA918" s="13">
        <v>2729</v>
      </c>
      <c r="AB918" s="12">
        <v>164</v>
      </c>
      <c r="AC918" s="13">
        <f t="shared" si="168"/>
        <v>891022500</v>
      </c>
      <c r="AD918" s="12">
        <v>7.1</v>
      </c>
      <c r="AE918" s="12">
        <f t="shared" si="171"/>
        <v>1.9600947840472698</v>
      </c>
      <c r="AF918" s="12">
        <v>29850</v>
      </c>
      <c r="AG918" s="12">
        <f t="shared" si="172"/>
        <v>0</v>
      </c>
      <c r="AH918" s="12">
        <f t="shared" si="173"/>
        <v>0</v>
      </c>
      <c r="AI918" s="12">
        <f t="shared" si="174"/>
        <v>0</v>
      </c>
      <c r="AJ918" s="12">
        <f t="shared" si="175"/>
        <v>0</v>
      </c>
      <c r="AK918" s="12">
        <f t="shared" si="176"/>
        <v>1</v>
      </c>
      <c r="AL918" s="12">
        <f t="shared" si="177"/>
        <v>0</v>
      </c>
      <c r="AM918" s="12">
        <f t="shared" si="178"/>
        <v>0</v>
      </c>
      <c r="AN918" s="12">
        <f t="shared" si="179"/>
        <v>0</v>
      </c>
      <c r="AO918" s="12">
        <v>9</v>
      </c>
      <c r="AP918" s="22">
        <f t="shared" si="169"/>
        <v>1489.7637795275589</v>
      </c>
    </row>
    <row r="919" spans="1:42" x14ac:dyDescent="0.3">
      <c r="A919" s="6" t="s">
        <v>1304</v>
      </c>
      <c r="B919" s="19" t="s">
        <v>124</v>
      </c>
      <c r="C919" s="6" t="s">
        <v>1305</v>
      </c>
      <c r="D919" s="6" t="s">
        <v>28</v>
      </c>
      <c r="E919" s="6" t="s">
        <v>1306</v>
      </c>
      <c r="F919" s="6">
        <v>7.1</v>
      </c>
      <c r="G919" s="6">
        <v>9</v>
      </c>
      <c r="H919" s="6">
        <v>164</v>
      </c>
      <c r="I919" s="6" t="s">
        <v>30</v>
      </c>
      <c r="J919" s="6">
        <v>30159</v>
      </c>
      <c r="K919" s="19">
        <v>41719</v>
      </c>
      <c r="L919" s="7" t="s">
        <v>31</v>
      </c>
      <c r="M919" s="7" t="s">
        <v>293</v>
      </c>
      <c r="N919" s="7" t="s">
        <v>327</v>
      </c>
      <c r="O919" s="7">
        <v>106</v>
      </c>
      <c r="P919" s="19">
        <v>41738</v>
      </c>
      <c r="Q919" s="19">
        <v>41739</v>
      </c>
      <c r="R919" s="7" t="s">
        <v>1319</v>
      </c>
      <c r="S919" s="7">
        <v>1.5307086614173231</v>
      </c>
      <c r="T919" s="7">
        <v>6.27</v>
      </c>
      <c r="U919" s="7">
        <v>2711</v>
      </c>
      <c r="V919" s="6">
        <v>30159</v>
      </c>
      <c r="W919" s="12">
        <f t="shared" si="170"/>
        <v>1</v>
      </c>
      <c r="X919" s="12">
        <v>9</v>
      </c>
      <c r="Y919" s="13">
        <v>106</v>
      </c>
      <c r="Z919" s="13">
        <v>6.27</v>
      </c>
      <c r="AA919" s="13">
        <v>2711</v>
      </c>
      <c r="AB919" s="12">
        <v>164</v>
      </c>
      <c r="AC919" s="13">
        <f t="shared" si="168"/>
        <v>909565281</v>
      </c>
      <c r="AD919" s="12">
        <v>7.1</v>
      </c>
      <c r="AE919" s="12">
        <f t="shared" si="171"/>
        <v>1.9600947840472698</v>
      </c>
      <c r="AF919" s="12">
        <v>30159</v>
      </c>
      <c r="AG919" s="12">
        <f t="shared" si="172"/>
        <v>0</v>
      </c>
      <c r="AH919" s="12">
        <f t="shared" si="173"/>
        <v>0</v>
      </c>
      <c r="AI919" s="12">
        <f t="shared" si="174"/>
        <v>0</v>
      </c>
      <c r="AJ919" s="12">
        <f t="shared" si="175"/>
        <v>0</v>
      </c>
      <c r="AK919" s="12">
        <f t="shared" si="176"/>
        <v>1</v>
      </c>
      <c r="AL919" s="12">
        <f t="shared" si="177"/>
        <v>0</v>
      </c>
      <c r="AM919" s="12">
        <f t="shared" si="178"/>
        <v>0</v>
      </c>
      <c r="AN919" s="12">
        <f t="shared" si="179"/>
        <v>0</v>
      </c>
      <c r="AO919" s="12">
        <v>9</v>
      </c>
      <c r="AP919" s="22">
        <f t="shared" si="169"/>
        <v>1530.7086614173231</v>
      </c>
    </row>
    <row r="920" spans="1:42" x14ac:dyDescent="0.3">
      <c r="A920" s="6" t="s">
        <v>1304</v>
      </c>
      <c r="B920" s="19" t="s">
        <v>586</v>
      </c>
      <c r="C920" s="6" t="s">
        <v>1305</v>
      </c>
      <c r="D920" s="6" t="s">
        <v>28</v>
      </c>
      <c r="E920" s="6" t="s">
        <v>1306</v>
      </c>
      <c r="F920" s="6">
        <v>7.1</v>
      </c>
      <c r="G920" s="6">
        <v>9</v>
      </c>
      <c r="H920" s="6">
        <v>164</v>
      </c>
      <c r="I920" s="6" t="s">
        <v>30</v>
      </c>
      <c r="J920" s="6">
        <v>30439</v>
      </c>
      <c r="K920" s="19">
        <v>41719</v>
      </c>
      <c r="L920" s="7" t="s">
        <v>31</v>
      </c>
      <c r="M920" s="7" t="s">
        <v>293</v>
      </c>
      <c r="N920" s="7" t="s">
        <v>327</v>
      </c>
      <c r="O920" s="7">
        <v>106</v>
      </c>
      <c r="P920" s="19">
        <v>41739</v>
      </c>
      <c r="Q920" s="19">
        <v>41740</v>
      </c>
      <c r="R920" s="7" t="s">
        <v>1320</v>
      </c>
      <c r="S920" s="7">
        <v>0.77795275590551183</v>
      </c>
      <c r="T920" s="7">
        <v>7.15</v>
      </c>
      <c r="U920" s="7">
        <v>473</v>
      </c>
      <c r="V920" s="6">
        <v>30439</v>
      </c>
      <c r="W920" s="12">
        <f t="shared" si="170"/>
        <v>1</v>
      </c>
      <c r="X920" s="12">
        <v>9</v>
      </c>
      <c r="Y920" s="13">
        <v>106</v>
      </c>
      <c r="Z920" s="13">
        <v>7.15</v>
      </c>
      <c r="AA920" s="13">
        <v>473</v>
      </c>
      <c r="AB920" s="12">
        <v>164</v>
      </c>
      <c r="AC920" s="13">
        <f t="shared" si="168"/>
        <v>926532721</v>
      </c>
      <c r="AD920" s="12">
        <v>7.1</v>
      </c>
      <c r="AE920" s="12">
        <f t="shared" si="171"/>
        <v>1.9600947840472698</v>
      </c>
      <c r="AF920" s="12">
        <v>30439</v>
      </c>
      <c r="AG920" s="12">
        <f t="shared" si="172"/>
        <v>0</v>
      </c>
      <c r="AH920" s="12">
        <f t="shared" si="173"/>
        <v>0</v>
      </c>
      <c r="AI920" s="12">
        <f t="shared" si="174"/>
        <v>0</v>
      </c>
      <c r="AJ920" s="12">
        <f t="shared" si="175"/>
        <v>0</v>
      </c>
      <c r="AK920" s="12">
        <f t="shared" si="176"/>
        <v>1</v>
      </c>
      <c r="AL920" s="12">
        <f t="shared" si="177"/>
        <v>0</v>
      </c>
      <c r="AM920" s="12">
        <f t="shared" si="178"/>
        <v>0</v>
      </c>
      <c r="AN920" s="12">
        <f t="shared" si="179"/>
        <v>0</v>
      </c>
      <c r="AO920" s="12">
        <v>9</v>
      </c>
      <c r="AP920" s="22">
        <f t="shared" si="169"/>
        <v>777.95275590551182</v>
      </c>
    </row>
    <row r="921" spans="1:42" x14ac:dyDescent="0.3">
      <c r="A921" s="6" t="s">
        <v>1304</v>
      </c>
      <c r="B921" s="19" t="s">
        <v>590</v>
      </c>
      <c r="C921" s="6" t="s">
        <v>1305</v>
      </c>
      <c r="D921" s="6" t="s">
        <v>28</v>
      </c>
      <c r="E921" s="6" t="s">
        <v>1306</v>
      </c>
      <c r="F921" s="6">
        <v>7.1</v>
      </c>
      <c r="G921" s="6">
        <v>9</v>
      </c>
      <c r="H921" s="6">
        <v>165</v>
      </c>
      <c r="I921" s="6" t="s">
        <v>30</v>
      </c>
      <c r="J921" s="6">
        <v>30671</v>
      </c>
      <c r="K921" s="19">
        <v>41719</v>
      </c>
      <c r="L921" s="7" t="s">
        <v>31</v>
      </c>
      <c r="M921" s="7" t="s">
        <v>293</v>
      </c>
      <c r="N921" s="7" t="s">
        <v>327</v>
      </c>
      <c r="O921" s="7">
        <v>106</v>
      </c>
      <c r="P921" s="19">
        <v>41740</v>
      </c>
      <c r="Q921" s="19">
        <v>41741</v>
      </c>
      <c r="R921" s="7" t="s">
        <v>1321</v>
      </c>
      <c r="S921" s="7">
        <v>0.29921259842519687</v>
      </c>
      <c r="T921" s="7">
        <v>5.42</v>
      </c>
      <c r="U921" s="7">
        <v>424</v>
      </c>
      <c r="V921" s="6">
        <v>30671</v>
      </c>
      <c r="W921" s="12">
        <f t="shared" si="170"/>
        <v>1</v>
      </c>
      <c r="X921" s="12">
        <v>9</v>
      </c>
      <c r="Y921" s="13">
        <v>106</v>
      </c>
      <c r="Z921" s="13">
        <v>5.42</v>
      </c>
      <c r="AA921" s="13">
        <v>424</v>
      </c>
      <c r="AB921" s="12">
        <v>165</v>
      </c>
      <c r="AC921" s="13">
        <f t="shared" si="168"/>
        <v>940710241</v>
      </c>
      <c r="AD921" s="12">
        <v>7.1</v>
      </c>
      <c r="AE921" s="12">
        <f t="shared" si="171"/>
        <v>1.9600947840472698</v>
      </c>
      <c r="AF921" s="12">
        <v>30671</v>
      </c>
      <c r="AG921" s="12">
        <f t="shared" si="172"/>
        <v>0</v>
      </c>
      <c r="AH921" s="12">
        <f t="shared" si="173"/>
        <v>0</v>
      </c>
      <c r="AI921" s="12">
        <f t="shared" si="174"/>
        <v>0</v>
      </c>
      <c r="AJ921" s="12">
        <f t="shared" si="175"/>
        <v>0</v>
      </c>
      <c r="AK921" s="12">
        <f t="shared" si="176"/>
        <v>1</v>
      </c>
      <c r="AL921" s="12">
        <f t="shared" si="177"/>
        <v>0</v>
      </c>
      <c r="AM921" s="12">
        <f t="shared" si="178"/>
        <v>0</v>
      </c>
      <c r="AN921" s="12">
        <f t="shared" si="179"/>
        <v>0</v>
      </c>
      <c r="AO921" s="12">
        <v>9</v>
      </c>
      <c r="AP921" s="22">
        <f t="shared" si="169"/>
        <v>299.21259842519686</v>
      </c>
    </row>
    <row r="922" spans="1:42" x14ac:dyDescent="0.3">
      <c r="A922" s="6" t="s">
        <v>1304</v>
      </c>
      <c r="B922" s="19" t="s">
        <v>126</v>
      </c>
      <c r="C922" s="6" t="s">
        <v>1305</v>
      </c>
      <c r="D922" s="6" t="s">
        <v>28</v>
      </c>
      <c r="E922" s="6" t="s">
        <v>1306</v>
      </c>
      <c r="F922" s="6">
        <v>7.1</v>
      </c>
      <c r="G922" s="6">
        <v>9</v>
      </c>
      <c r="H922" s="6">
        <v>165</v>
      </c>
      <c r="I922" s="6" t="s">
        <v>30</v>
      </c>
      <c r="J922" s="6">
        <v>30938</v>
      </c>
      <c r="K922" s="19">
        <v>41719</v>
      </c>
      <c r="L922" s="7" t="s">
        <v>31</v>
      </c>
      <c r="M922" s="7" t="s">
        <v>293</v>
      </c>
      <c r="N922" s="7" t="s">
        <v>327</v>
      </c>
      <c r="O922" s="7">
        <v>106</v>
      </c>
      <c r="P922" s="19">
        <v>41741</v>
      </c>
      <c r="Q922" s="19">
        <v>41742</v>
      </c>
      <c r="R922" s="7" t="s">
        <v>1322</v>
      </c>
      <c r="S922" s="7">
        <v>0.25196850393700793</v>
      </c>
      <c r="T922" s="7">
        <v>5.56</v>
      </c>
      <c r="U922" s="7">
        <v>454</v>
      </c>
      <c r="V922" s="6">
        <v>30938</v>
      </c>
      <c r="W922" s="12">
        <f t="shared" si="170"/>
        <v>1</v>
      </c>
      <c r="X922" s="12">
        <v>9</v>
      </c>
      <c r="Y922" s="13">
        <v>106</v>
      </c>
      <c r="Z922" s="13">
        <v>5.56</v>
      </c>
      <c r="AA922" s="13">
        <v>454</v>
      </c>
      <c r="AB922" s="12">
        <v>165</v>
      </c>
      <c r="AC922" s="13">
        <f t="shared" si="168"/>
        <v>957159844</v>
      </c>
      <c r="AD922" s="12">
        <v>7.1</v>
      </c>
      <c r="AE922" s="12">
        <f t="shared" si="171"/>
        <v>1.9600947840472698</v>
      </c>
      <c r="AF922" s="12">
        <v>30938</v>
      </c>
      <c r="AG922" s="12">
        <f t="shared" si="172"/>
        <v>0</v>
      </c>
      <c r="AH922" s="12">
        <f t="shared" si="173"/>
        <v>0</v>
      </c>
      <c r="AI922" s="12">
        <f t="shared" si="174"/>
        <v>0</v>
      </c>
      <c r="AJ922" s="12">
        <f t="shared" si="175"/>
        <v>0</v>
      </c>
      <c r="AK922" s="12">
        <f t="shared" si="176"/>
        <v>1</v>
      </c>
      <c r="AL922" s="12">
        <f t="shared" si="177"/>
        <v>0</v>
      </c>
      <c r="AM922" s="12">
        <f t="shared" si="178"/>
        <v>0</v>
      </c>
      <c r="AN922" s="12">
        <f t="shared" si="179"/>
        <v>0</v>
      </c>
      <c r="AO922" s="12">
        <v>9</v>
      </c>
      <c r="AP922" s="22">
        <f t="shared" si="169"/>
        <v>251.96850393700794</v>
      </c>
    </row>
    <row r="923" spans="1:42" x14ac:dyDescent="0.3">
      <c r="A923" s="6" t="s">
        <v>1304</v>
      </c>
      <c r="B923" s="19" t="s">
        <v>593</v>
      </c>
      <c r="C923" s="6" t="s">
        <v>1305</v>
      </c>
      <c r="D923" s="6" t="s">
        <v>28</v>
      </c>
      <c r="E923" s="6" t="s">
        <v>1306</v>
      </c>
      <c r="F923" s="6">
        <v>7.1</v>
      </c>
      <c r="G923" s="6">
        <v>9</v>
      </c>
      <c r="H923" s="6">
        <v>165</v>
      </c>
      <c r="I923" s="6" t="s">
        <v>30</v>
      </c>
      <c r="J923" s="6">
        <v>31159</v>
      </c>
      <c r="K923" s="19">
        <v>41719</v>
      </c>
      <c r="L923" s="7" t="s">
        <v>31</v>
      </c>
      <c r="M923" s="7" t="s">
        <v>293</v>
      </c>
      <c r="N923" s="7" t="s">
        <v>327</v>
      </c>
      <c r="O923" s="7">
        <v>106</v>
      </c>
      <c r="P923" s="19">
        <v>41742</v>
      </c>
      <c r="Q923" s="19">
        <v>41743</v>
      </c>
      <c r="R923" s="7" t="s">
        <v>1323</v>
      </c>
      <c r="S923" s="7">
        <v>0.12440944881889765</v>
      </c>
      <c r="T923" s="7">
        <v>5.54</v>
      </c>
      <c r="U923" s="7">
        <v>449</v>
      </c>
      <c r="V923" s="6">
        <v>31159</v>
      </c>
      <c r="W923" s="12">
        <f t="shared" si="170"/>
        <v>1</v>
      </c>
      <c r="X923" s="12">
        <v>9</v>
      </c>
      <c r="Y923" s="13">
        <v>106</v>
      </c>
      <c r="Z923" s="13">
        <v>5.54</v>
      </c>
      <c r="AA923" s="13">
        <v>449</v>
      </c>
      <c r="AB923" s="12">
        <v>165</v>
      </c>
      <c r="AC923" s="13">
        <f t="shared" si="168"/>
        <v>970883281</v>
      </c>
      <c r="AD923" s="12">
        <v>7.1</v>
      </c>
      <c r="AE923" s="12">
        <f t="shared" si="171"/>
        <v>1.9600947840472698</v>
      </c>
      <c r="AF923" s="12">
        <v>31159</v>
      </c>
      <c r="AG923" s="12">
        <f t="shared" si="172"/>
        <v>0</v>
      </c>
      <c r="AH923" s="12">
        <f t="shared" si="173"/>
        <v>0</v>
      </c>
      <c r="AI923" s="12">
        <f t="shared" si="174"/>
        <v>0</v>
      </c>
      <c r="AJ923" s="12">
        <f t="shared" si="175"/>
        <v>0</v>
      </c>
      <c r="AK923" s="12">
        <f t="shared" si="176"/>
        <v>1</v>
      </c>
      <c r="AL923" s="12">
        <f t="shared" si="177"/>
        <v>0</v>
      </c>
      <c r="AM923" s="12">
        <f t="shared" si="178"/>
        <v>0</v>
      </c>
      <c r="AN923" s="12">
        <f t="shared" si="179"/>
        <v>0</v>
      </c>
      <c r="AO923" s="12">
        <v>9</v>
      </c>
      <c r="AP923" s="22">
        <f t="shared" si="169"/>
        <v>124.40944881889764</v>
      </c>
    </row>
    <row r="924" spans="1:42" x14ac:dyDescent="0.3">
      <c r="A924" s="6" t="s">
        <v>1304</v>
      </c>
      <c r="B924" s="19" t="s">
        <v>595</v>
      </c>
      <c r="C924" s="6" t="s">
        <v>1305</v>
      </c>
      <c r="D924" s="6" t="s">
        <v>28</v>
      </c>
      <c r="E924" s="6" t="s">
        <v>1306</v>
      </c>
      <c r="F924" s="6">
        <v>7.1</v>
      </c>
      <c r="G924" s="6">
        <v>9</v>
      </c>
      <c r="H924" s="6">
        <v>165</v>
      </c>
      <c r="I924" s="6" t="s">
        <v>30</v>
      </c>
      <c r="J924" s="6">
        <v>31343</v>
      </c>
      <c r="K924" s="19">
        <v>41719</v>
      </c>
      <c r="L924" s="7" t="s">
        <v>31</v>
      </c>
      <c r="M924" s="7" t="s">
        <v>293</v>
      </c>
      <c r="N924" s="7" t="s">
        <v>327</v>
      </c>
      <c r="O924" s="7">
        <v>106</v>
      </c>
      <c r="P924" s="19">
        <v>41743</v>
      </c>
      <c r="Q924" s="19">
        <v>41744</v>
      </c>
      <c r="R924" s="7" t="s">
        <v>1324</v>
      </c>
      <c r="S924" s="7">
        <v>0.11653543307086614</v>
      </c>
      <c r="T924" s="7">
        <v>5.45</v>
      </c>
      <c r="U924" s="7">
        <v>429</v>
      </c>
      <c r="V924" s="6">
        <v>31343</v>
      </c>
      <c r="W924" s="12">
        <f t="shared" si="170"/>
        <v>1</v>
      </c>
      <c r="X924" s="12">
        <v>9</v>
      </c>
      <c r="Y924" s="13">
        <v>106</v>
      </c>
      <c r="Z924" s="13">
        <v>5.45</v>
      </c>
      <c r="AA924" s="13">
        <v>429</v>
      </c>
      <c r="AB924" s="12">
        <v>165</v>
      </c>
      <c r="AC924" s="13">
        <f t="shared" si="168"/>
        <v>982383649</v>
      </c>
      <c r="AD924" s="12">
        <v>7.1</v>
      </c>
      <c r="AE924" s="12">
        <f t="shared" si="171"/>
        <v>1.9600947840472698</v>
      </c>
      <c r="AF924" s="12">
        <v>31343</v>
      </c>
      <c r="AG924" s="12">
        <f t="shared" si="172"/>
        <v>0</v>
      </c>
      <c r="AH924" s="12">
        <f t="shared" si="173"/>
        <v>0</v>
      </c>
      <c r="AI924" s="12">
        <f t="shared" si="174"/>
        <v>0</v>
      </c>
      <c r="AJ924" s="12">
        <f t="shared" si="175"/>
        <v>0</v>
      </c>
      <c r="AK924" s="12">
        <f t="shared" si="176"/>
        <v>1</v>
      </c>
      <c r="AL924" s="12">
        <f t="shared" si="177"/>
        <v>0</v>
      </c>
      <c r="AM924" s="12">
        <f t="shared" si="178"/>
        <v>0</v>
      </c>
      <c r="AN924" s="12">
        <f t="shared" si="179"/>
        <v>0</v>
      </c>
      <c r="AO924" s="12">
        <v>9</v>
      </c>
      <c r="AP924" s="22">
        <f t="shared" si="169"/>
        <v>116.53543307086613</v>
      </c>
    </row>
    <row r="925" spans="1:42" x14ac:dyDescent="0.3">
      <c r="A925" s="6" t="s">
        <v>1304</v>
      </c>
      <c r="B925" s="19" t="s">
        <v>597</v>
      </c>
      <c r="C925" s="6" t="s">
        <v>1305</v>
      </c>
      <c r="D925" s="6" t="s">
        <v>28</v>
      </c>
      <c r="E925" s="6" t="s">
        <v>1306</v>
      </c>
      <c r="F925" s="6">
        <v>7.1</v>
      </c>
      <c r="G925" s="6">
        <v>9</v>
      </c>
      <c r="H925" s="6">
        <v>168</v>
      </c>
      <c r="I925" s="6" t="s">
        <v>30</v>
      </c>
      <c r="J925" s="6">
        <v>31480</v>
      </c>
      <c r="K925" s="19">
        <v>41719</v>
      </c>
      <c r="L925" s="7" t="s">
        <v>31</v>
      </c>
      <c r="M925" s="7" t="s">
        <v>293</v>
      </c>
      <c r="N925" s="7" t="s">
        <v>327</v>
      </c>
      <c r="O925" s="7">
        <v>106</v>
      </c>
      <c r="P925" s="19">
        <v>41744</v>
      </c>
      <c r="Q925" s="19">
        <v>41745</v>
      </c>
      <c r="R925" s="7" t="s">
        <v>1325</v>
      </c>
      <c r="S925" s="7">
        <v>0.10078740157480316</v>
      </c>
      <c r="T925" s="7">
        <v>5.94</v>
      </c>
      <c r="U925" s="7">
        <v>426</v>
      </c>
      <c r="V925" s="6">
        <v>31480</v>
      </c>
      <c r="W925" s="12">
        <f t="shared" si="170"/>
        <v>1</v>
      </c>
      <c r="X925" s="12">
        <v>9</v>
      </c>
      <c r="Y925" s="13">
        <v>106</v>
      </c>
      <c r="Z925" s="13">
        <v>5.94</v>
      </c>
      <c r="AA925" s="13">
        <v>426</v>
      </c>
      <c r="AB925" s="12">
        <v>168</v>
      </c>
      <c r="AC925" s="13">
        <f t="shared" si="168"/>
        <v>990990400</v>
      </c>
      <c r="AD925" s="12">
        <v>7.1</v>
      </c>
      <c r="AE925" s="12">
        <f t="shared" si="171"/>
        <v>1.9600947840472698</v>
      </c>
      <c r="AF925" s="12">
        <v>31480</v>
      </c>
      <c r="AG925" s="12">
        <f t="shared" si="172"/>
        <v>0</v>
      </c>
      <c r="AH925" s="12">
        <f t="shared" si="173"/>
        <v>0</v>
      </c>
      <c r="AI925" s="12">
        <f t="shared" si="174"/>
        <v>0</v>
      </c>
      <c r="AJ925" s="12">
        <f t="shared" si="175"/>
        <v>0</v>
      </c>
      <c r="AK925" s="12">
        <f t="shared" si="176"/>
        <v>1</v>
      </c>
      <c r="AL925" s="12">
        <f t="shared" si="177"/>
        <v>0</v>
      </c>
      <c r="AM925" s="12">
        <f t="shared" si="178"/>
        <v>0</v>
      </c>
      <c r="AN925" s="12">
        <f t="shared" si="179"/>
        <v>0</v>
      </c>
      <c r="AO925" s="12">
        <v>9</v>
      </c>
      <c r="AP925" s="22">
        <f t="shared" si="169"/>
        <v>100.78740157480316</v>
      </c>
    </row>
    <row r="926" spans="1:42" x14ac:dyDescent="0.3">
      <c r="A926" s="6" t="s">
        <v>1304</v>
      </c>
      <c r="B926" s="19" t="s">
        <v>599</v>
      </c>
      <c r="C926" s="6" t="s">
        <v>1305</v>
      </c>
      <c r="D926" s="6" t="s">
        <v>28</v>
      </c>
      <c r="E926" s="6" t="s">
        <v>1306</v>
      </c>
      <c r="F926" s="6">
        <v>7.1</v>
      </c>
      <c r="G926" s="6">
        <v>9</v>
      </c>
      <c r="H926" s="6">
        <v>176</v>
      </c>
      <c r="I926" s="6" t="s">
        <v>30</v>
      </c>
      <c r="J926" s="6">
        <v>31595</v>
      </c>
      <c r="K926" s="19">
        <v>41719</v>
      </c>
      <c r="L926" s="7" t="s">
        <v>31</v>
      </c>
      <c r="M926" s="7" t="s">
        <v>293</v>
      </c>
      <c r="N926" s="7" t="s">
        <v>327</v>
      </c>
      <c r="O926" s="7">
        <v>106</v>
      </c>
      <c r="P926" s="19">
        <v>41745</v>
      </c>
      <c r="Q926" s="19">
        <v>41746</v>
      </c>
      <c r="R926" s="7" t="s">
        <v>1326</v>
      </c>
      <c r="S926" s="7">
        <v>0.12125984251968505</v>
      </c>
      <c r="T926" s="7">
        <v>5.48</v>
      </c>
      <c r="U926" s="7">
        <v>445</v>
      </c>
      <c r="V926" s="6">
        <v>31595</v>
      </c>
      <c r="W926" s="12">
        <f t="shared" si="170"/>
        <v>1</v>
      </c>
      <c r="X926" s="12">
        <v>9</v>
      </c>
      <c r="Y926" s="13">
        <v>106</v>
      </c>
      <c r="Z926" s="13">
        <v>5.48</v>
      </c>
      <c r="AA926" s="13">
        <v>445</v>
      </c>
      <c r="AB926" s="12">
        <v>176</v>
      </c>
      <c r="AC926" s="13">
        <f t="shared" si="168"/>
        <v>998244025</v>
      </c>
      <c r="AD926" s="12">
        <v>7.1</v>
      </c>
      <c r="AE926" s="12">
        <f t="shared" si="171"/>
        <v>1.9600947840472698</v>
      </c>
      <c r="AF926" s="12">
        <v>31595</v>
      </c>
      <c r="AG926" s="12">
        <f t="shared" si="172"/>
        <v>0</v>
      </c>
      <c r="AH926" s="12">
        <f t="shared" si="173"/>
        <v>0</v>
      </c>
      <c r="AI926" s="12">
        <f t="shared" si="174"/>
        <v>0</v>
      </c>
      <c r="AJ926" s="12">
        <f t="shared" si="175"/>
        <v>0</v>
      </c>
      <c r="AK926" s="12">
        <f t="shared" si="176"/>
        <v>1</v>
      </c>
      <c r="AL926" s="12">
        <f t="shared" si="177"/>
        <v>0</v>
      </c>
      <c r="AM926" s="12">
        <f t="shared" si="178"/>
        <v>0</v>
      </c>
      <c r="AN926" s="12">
        <f t="shared" si="179"/>
        <v>0</v>
      </c>
      <c r="AO926" s="12">
        <v>9</v>
      </c>
      <c r="AP926" s="22">
        <f t="shared" si="169"/>
        <v>121.25984251968505</v>
      </c>
    </row>
    <row r="927" spans="1:42" x14ac:dyDescent="0.3">
      <c r="A927" s="6" t="s">
        <v>1327</v>
      </c>
      <c r="B927" s="19" t="s">
        <v>586</v>
      </c>
      <c r="C927" s="6" t="s">
        <v>1328</v>
      </c>
      <c r="D927" s="6" t="s">
        <v>28</v>
      </c>
      <c r="E927" s="6" t="s">
        <v>1329</v>
      </c>
      <c r="F927" s="6">
        <v>6.5</v>
      </c>
      <c r="G927" s="6">
        <v>9</v>
      </c>
      <c r="H927" s="6">
        <v>41</v>
      </c>
      <c r="I927" s="6" t="s">
        <v>95</v>
      </c>
      <c r="J927" s="6">
        <v>17</v>
      </c>
      <c r="K927" s="19">
        <v>41740</v>
      </c>
      <c r="L927" s="7" t="s">
        <v>229</v>
      </c>
      <c r="M927" s="7" t="s">
        <v>32</v>
      </c>
      <c r="N927" s="7" t="s">
        <v>294</v>
      </c>
      <c r="O927" s="7">
        <v>101</v>
      </c>
      <c r="P927" s="19">
        <v>41739</v>
      </c>
      <c r="Q927" s="19">
        <v>41740</v>
      </c>
      <c r="R927" s="7" t="s">
        <v>1330</v>
      </c>
      <c r="S927" s="7">
        <v>5.3259842519685039</v>
      </c>
      <c r="T927" s="7">
        <v>4.6100000000000003</v>
      </c>
      <c r="U927" s="7">
        <v>10000</v>
      </c>
      <c r="V927" s="6">
        <v>17</v>
      </c>
      <c r="W927" s="12">
        <f t="shared" si="170"/>
        <v>0</v>
      </c>
      <c r="X927" s="12">
        <v>9</v>
      </c>
      <c r="Y927" s="13">
        <v>101</v>
      </c>
      <c r="Z927" s="13">
        <v>4.6100000000000003</v>
      </c>
      <c r="AA927" s="13">
        <v>10000</v>
      </c>
      <c r="AB927" s="12">
        <v>41</v>
      </c>
      <c r="AC927" s="13">
        <f t="shared" si="168"/>
        <v>289</v>
      </c>
      <c r="AD927" s="12">
        <v>6.5</v>
      </c>
      <c r="AE927" s="12">
        <f t="shared" si="171"/>
        <v>1.8718021769015913</v>
      </c>
      <c r="AF927" s="12">
        <v>17</v>
      </c>
      <c r="AG927" s="12">
        <f t="shared" si="172"/>
        <v>0</v>
      </c>
      <c r="AH927" s="12">
        <f t="shared" si="173"/>
        <v>0</v>
      </c>
      <c r="AI927" s="12">
        <f t="shared" si="174"/>
        <v>0</v>
      </c>
      <c r="AJ927" s="12">
        <f t="shared" si="175"/>
        <v>1</v>
      </c>
      <c r="AK927" s="12">
        <f t="shared" si="176"/>
        <v>0</v>
      </c>
      <c r="AL927" s="12">
        <f t="shared" si="177"/>
        <v>0</v>
      </c>
      <c r="AM927" s="12">
        <f t="shared" si="178"/>
        <v>0</v>
      </c>
      <c r="AN927" s="12">
        <f t="shared" si="179"/>
        <v>0</v>
      </c>
      <c r="AO927" s="12">
        <v>9</v>
      </c>
      <c r="AP927" s="22">
        <f t="shared" si="169"/>
        <v>5325.9842519685035</v>
      </c>
    </row>
    <row r="928" spans="1:42" x14ac:dyDescent="0.3">
      <c r="A928" s="6" t="s">
        <v>1327</v>
      </c>
      <c r="B928" s="19" t="s">
        <v>590</v>
      </c>
      <c r="C928" s="6" t="s">
        <v>1328</v>
      </c>
      <c r="D928" s="6" t="s">
        <v>28</v>
      </c>
      <c r="E928" s="6" t="s">
        <v>1329</v>
      </c>
      <c r="F928" s="6">
        <v>5.6</v>
      </c>
      <c r="G928" s="6">
        <v>9</v>
      </c>
      <c r="H928" s="6">
        <v>41</v>
      </c>
      <c r="I928" s="6" t="s">
        <v>95</v>
      </c>
      <c r="J928" s="6">
        <v>315</v>
      </c>
      <c r="K928" s="19">
        <v>41740</v>
      </c>
      <c r="L928" s="7" t="s">
        <v>229</v>
      </c>
      <c r="M928" s="7" t="s">
        <v>32</v>
      </c>
      <c r="N928" s="7" t="s">
        <v>294</v>
      </c>
      <c r="O928" s="7">
        <v>101</v>
      </c>
      <c r="P928" s="19">
        <v>41740</v>
      </c>
      <c r="Q928" s="19">
        <v>41741</v>
      </c>
      <c r="R928" s="7" t="s">
        <v>1331</v>
      </c>
      <c r="S928" s="7">
        <v>7.9480314960629928</v>
      </c>
      <c r="T928" s="7">
        <v>4.72</v>
      </c>
      <c r="U928" s="7">
        <v>11000</v>
      </c>
      <c r="V928" s="6">
        <v>315</v>
      </c>
      <c r="W928" s="12">
        <f t="shared" si="170"/>
        <v>0</v>
      </c>
      <c r="X928" s="12">
        <v>9</v>
      </c>
      <c r="Y928" s="13">
        <v>101</v>
      </c>
      <c r="Z928" s="13">
        <v>4.72</v>
      </c>
      <c r="AA928" s="13">
        <v>11000</v>
      </c>
      <c r="AB928" s="12">
        <v>41</v>
      </c>
      <c r="AC928" s="13">
        <f t="shared" si="168"/>
        <v>99225</v>
      </c>
      <c r="AD928" s="12">
        <v>5.6</v>
      </c>
      <c r="AE928" s="12">
        <f t="shared" si="171"/>
        <v>1.7227665977411035</v>
      </c>
      <c r="AF928" s="12">
        <v>315</v>
      </c>
      <c r="AG928" s="12">
        <f t="shared" si="172"/>
        <v>0</v>
      </c>
      <c r="AH928" s="12">
        <f t="shared" si="173"/>
        <v>0</v>
      </c>
      <c r="AI928" s="12">
        <f t="shared" si="174"/>
        <v>0</v>
      </c>
      <c r="AJ928" s="12">
        <f t="shared" si="175"/>
        <v>1</v>
      </c>
      <c r="AK928" s="12">
        <f t="shared" si="176"/>
        <v>0</v>
      </c>
      <c r="AL928" s="12">
        <f t="shared" si="177"/>
        <v>0</v>
      </c>
      <c r="AM928" s="12">
        <f t="shared" si="178"/>
        <v>0</v>
      </c>
      <c r="AN928" s="12">
        <f t="shared" si="179"/>
        <v>0</v>
      </c>
      <c r="AO928" s="12">
        <v>9</v>
      </c>
      <c r="AP928" s="22">
        <f t="shared" si="169"/>
        <v>7948.031496062993</v>
      </c>
    </row>
    <row r="929" spans="1:42" x14ac:dyDescent="0.3">
      <c r="A929" s="6" t="s">
        <v>1327</v>
      </c>
      <c r="B929" s="19" t="s">
        <v>126</v>
      </c>
      <c r="C929" s="6" t="s">
        <v>1328</v>
      </c>
      <c r="D929" s="6" t="s">
        <v>28</v>
      </c>
      <c r="E929" s="6" t="s">
        <v>1329</v>
      </c>
      <c r="F929" s="6">
        <v>5</v>
      </c>
      <c r="G929" s="6">
        <v>9</v>
      </c>
      <c r="H929" s="6">
        <v>41</v>
      </c>
      <c r="I929" s="6" t="s">
        <v>95</v>
      </c>
      <c r="J929" s="6">
        <v>543</v>
      </c>
      <c r="K929" s="19">
        <v>41740</v>
      </c>
      <c r="L929" s="7" t="s">
        <v>229</v>
      </c>
      <c r="M929" s="7" t="s">
        <v>32</v>
      </c>
      <c r="N929" s="7" t="s">
        <v>294</v>
      </c>
      <c r="O929" s="7">
        <v>101</v>
      </c>
      <c r="P929" s="19">
        <v>41741</v>
      </c>
      <c r="Q929" s="19">
        <v>41742</v>
      </c>
      <c r="R929" s="7" t="s">
        <v>1332</v>
      </c>
      <c r="S929" s="7">
        <v>6.5889763779527559</v>
      </c>
      <c r="T929" s="7">
        <v>4.9400000000000004</v>
      </c>
      <c r="U929" s="7">
        <v>11000</v>
      </c>
      <c r="V929" s="6">
        <v>543</v>
      </c>
      <c r="W929" s="12">
        <f t="shared" si="170"/>
        <v>0</v>
      </c>
      <c r="X929" s="12">
        <v>9</v>
      </c>
      <c r="Y929" s="13">
        <v>101</v>
      </c>
      <c r="Z929" s="13">
        <v>4.9400000000000004</v>
      </c>
      <c r="AA929" s="13">
        <v>11000</v>
      </c>
      <c r="AB929" s="12">
        <v>41</v>
      </c>
      <c r="AC929" s="13">
        <f t="shared" si="168"/>
        <v>294849</v>
      </c>
      <c r="AD929" s="12">
        <v>5</v>
      </c>
      <c r="AE929" s="12">
        <f t="shared" si="171"/>
        <v>1.6094379124341003</v>
      </c>
      <c r="AF929" s="12">
        <v>543</v>
      </c>
      <c r="AG929" s="12">
        <f t="shared" si="172"/>
        <v>0</v>
      </c>
      <c r="AH929" s="12">
        <f t="shared" si="173"/>
        <v>0</v>
      </c>
      <c r="AI929" s="12">
        <f t="shared" si="174"/>
        <v>0</v>
      </c>
      <c r="AJ929" s="12">
        <f t="shared" si="175"/>
        <v>1</v>
      </c>
      <c r="AK929" s="12">
        <f t="shared" si="176"/>
        <v>0</v>
      </c>
      <c r="AL929" s="12">
        <f t="shared" si="177"/>
        <v>0</v>
      </c>
      <c r="AM929" s="12">
        <f t="shared" si="178"/>
        <v>0</v>
      </c>
      <c r="AN929" s="12">
        <f t="shared" si="179"/>
        <v>0</v>
      </c>
      <c r="AO929" s="12">
        <v>9</v>
      </c>
      <c r="AP929" s="22">
        <f t="shared" si="169"/>
        <v>6588.9763779527557</v>
      </c>
    </row>
    <row r="930" spans="1:42" x14ac:dyDescent="0.3">
      <c r="A930" s="6" t="s">
        <v>1327</v>
      </c>
      <c r="B930" s="19" t="s">
        <v>593</v>
      </c>
      <c r="C930" s="6" t="s">
        <v>1328</v>
      </c>
      <c r="D930" s="6" t="s">
        <v>28</v>
      </c>
      <c r="E930" s="6" t="s">
        <v>1329</v>
      </c>
      <c r="F930" s="6">
        <v>4.8</v>
      </c>
      <c r="G930" s="6">
        <v>9</v>
      </c>
      <c r="H930" s="6">
        <v>41</v>
      </c>
      <c r="I930" s="6" t="s">
        <v>95</v>
      </c>
      <c r="J930" s="6">
        <v>599</v>
      </c>
      <c r="K930" s="19">
        <v>41740</v>
      </c>
      <c r="L930" s="7" t="s">
        <v>229</v>
      </c>
      <c r="M930" s="7" t="s">
        <v>32</v>
      </c>
      <c r="N930" s="7" t="s">
        <v>294</v>
      </c>
      <c r="O930" s="7">
        <v>101</v>
      </c>
      <c r="P930" s="19">
        <v>41742</v>
      </c>
      <c r="Q930" s="19">
        <v>41743</v>
      </c>
      <c r="R930" s="7" t="s">
        <v>1333</v>
      </c>
      <c r="S930" s="7">
        <v>3.5354330708661417</v>
      </c>
      <c r="T930" s="7">
        <v>4.6100000000000003</v>
      </c>
      <c r="U930" s="7">
        <v>10000</v>
      </c>
      <c r="V930" s="6">
        <v>599</v>
      </c>
      <c r="W930" s="12">
        <f t="shared" si="170"/>
        <v>0</v>
      </c>
      <c r="X930" s="12">
        <v>9</v>
      </c>
      <c r="Y930" s="13">
        <v>101</v>
      </c>
      <c r="Z930" s="13">
        <v>4.6100000000000003</v>
      </c>
      <c r="AA930" s="13">
        <v>10000</v>
      </c>
      <c r="AB930" s="12">
        <v>41</v>
      </c>
      <c r="AC930" s="13">
        <f t="shared" si="168"/>
        <v>358801</v>
      </c>
      <c r="AD930" s="12">
        <v>4.8</v>
      </c>
      <c r="AE930" s="12">
        <f t="shared" si="171"/>
        <v>1.5686159179138452</v>
      </c>
      <c r="AF930" s="12">
        <v>599</v>
      </c>
      <c r="AG930" s="12">
        <f t="shared" si="172"/>
        <v>0</v>
      </c>
      <c r="AH930" s="12">
        <f t="shared" si="173"/>
        <v>0</v>
      </c>
      <c r="AI930" s="12">
        <f t="shared" si="174"/>
        <v>0</v>
      </c>
      <c r="AJ930" s="12">
        <f t="shared" si="175"/>
        <v>1</v>
      </c>
      <c r="AK930" s="12">
        <f t="shared" si="176"/>
        <v>0</v>
      </c>
      <c r="AL930" s="12">
        <f t="shared" si="177"/>
        <v>0</v>
      </c>
      <c r="AM930" s="12">
        <f t="shared" si="178"/>
        <v>0</v>
      </c>
      <c r="AN930" s="12">
        <f t="shared" si="179"/>
        <v>0</v>
      </c>
      <c r="AO930" s="12">
        <v>9</v>
      </c>
      <c r="AP930" s="22">
        <f t="shared" si="169"/>
        <v>3535.4330708661419</v>
      </c>
    </row>
    <row r="931" spans="1:42" x14ac:dyDescent="0.3">
      <c r="A931" s="6" t="s">
        <v>1327</v>
      </c>
      <c r="B931" s="19" t="s">
        <v>595</v>
      </c>
      <c r="C931" s="6" t="s">
        <v>1328</v>
      </c>
      <c r="D931" s="6" t="s">
        <v>28</v>
      </c>
      <c r="E931" s="6" t="s">
        <v>1329</v>
      </c>
      <c r="F931" s="6">
        <v>4.8</v>
      </c>
      <c r="G931" s="6">
        <v>9</v>
      </c>
      <c r="H931" s="6">
        <v>41</v>
      </c>
      <c r="I931" s="6" t="s">
        <v>95</v>
      </c>
      <c r="J931" s="6">
        <v>655</v>
      </c>
      <c r="K931" s="19">
        <v>41740</v>
      </c>
      <c r="L931" s="7" t="s">
        <v>229</v>
      </c>
      <c r="M931" s="7" t="s">
        <v>32</v>
      </c>
      <c r="N931" s="7" t="s">
        <v>294</v>
      </c>
      <c r="O931" s="7">
        <v>101</v>
      </c>
      <c r="P931" s="19">
        <v>41743</v>
      </c>
      <c r="Q931" s="19">
        <v>41744</v>
      </c>
      <c r="R931" s="7" t="s">
        <v>1334</v>
      </c>
      <c r="S931" s="7">
        <v>3.1417322834645671</v>
      </c>
      <c r="T931" s="7">
        <v>4.68</v>
      </c>
      <c r="U931" s="7">
        <v>9586</v>
      </c>
      <c r="V931" s="6">
        <v>655</v>
      </c>
      <c r="W931" s="12">
        <f t="shared" si="170"/>
        <v>0</v>
      </c>
      <c r="X931" s="12">
        <v>9</v>
      </c>
      <c r="Y931" s="13">
        <v>101</v>
      </c>
      <c r="Z931" s="13">
        <v>4.68</v>
      </c>
      <c r="AA931" s="13">
        <v>9586</v>
      </c>
      <c r="AB931" s="12">
        <v>41</v>
      </c>
      <c r="AC931" s="13">
        <f t="shared" si="168"/>
        <v>429025</v>
      </c>
      <c r="AD931" s="12">
        <v>4.8</v>
      </c>
      <c r="AE931" s="12">
        <f t="shared" si="171"/>
        <v>1.5686159179138452</v>
      </c>
      <c r="AF931" s="12">
        <v>655</v>
      </c>
      <c r="AG931" s="12">
        <f t="shared" si="172"/>
        <v>0</v>
      </c>
      <c r="AH931" s="12">
        <f t="shared" si="173"/>
        <v>0</v>
      </c>
      <c r="AI931" s="12">
        <f t="shared" si="174"/>
        <v>0</v>
      </c>
      <c r="AJ931" s="12">
        <f t="shared" si="175"/>
        <v>1</v>
      </c>
      <c r="AK931" s="12">
        <f t="shared" si="176"/>
        <v>0</v>
      </c>
      <c r="AL931" s="12">
        <f t="shared" si="177"/>
        <v>0</v>
      </c>
      <c r="AM931" s="12">
        <f t="shared" si="178"/>
        <v>0</v>
      </c>
      <c r="AN931" s="12">
        <f t="shared" si="179"/>
        <v>0</v>
      </c>
      <c r="AO931" s="12">
        <v>9</v>
      </c>
      <c r="AP931" s="22">
        <f t="shared" si="169"/>
        <v>3141.732283464567</v>
      </c>
    </row>
    <row r="932" spans="1:42" x14ac:dyDescent="0.3">
      <c r="A932" s="6" t="s">
        <v>1327</v>
      </c>
      <c r="B932" s="19" t="s">
        <v>597</v>
      </c>
      <c r="C932" s="6" t="s">
        <v>1328</v>
      </c>
      <c r="D932" s="6" t="s">
        <v>28</v>
      </c>
      <c r="E932" s="6" t="s">
        <v>1329</v>
      </c>
      <c r="F932" s="6">
        <v>4.9000000000000004</v>
      </c>
      <c r="G932" s="6">
        <v>9</v>
      </c>
      <c r="H932" s="6">
        <v>41</v>
      </c>
      <c r="I932" s="6" t="s">
        <v>95</v>
      </c>
      <c r="J932" s="6">
        <v>686</v>
      </c>
      <c r="K932" s="19">
        <v>41740</v>
      </c>
      <c r="L932" s="7" t="s">
        <v>229</v>
      </c>
      <c r="M932" s="7" t="s">
        <v>32</v>
      </c>
      <c r="N932" s="7" t="s">
        <v>294</v>
      </c>
      <c r="O932" s="7">
        <v>101</v>
      </c>
      <c r="P932" s="19">
        <v>41744</v>
      </c>
      <c r="Q932" s="19">
        <v>41745</v>
      </c>
      <c r="R932" s="7" t="s">
        <v>1335</v>
      </c>
      <c r="S932" s="7">
        <v>3.025196850393701</v>
      </c>
      <c r="T932" s="7">
        <v>4.49</v>
      </c>
      <c r="U932" s="7">
        <v>9599</v>
      </c>
      <c r="V932" s="6">
        <v>686</v>
      </c>
      <c r="W932" s="12">
        <f t="shared" si="170"/>
        <v>0</v>
      </c>
      <c r="X932" s="12">
        <v>9</v>
      </c>
      <c r="Y932" s="13">
        <v>101</v>
      </c>
      <c r="Z932" s="13">
        <v>4.49</v>
      </c>
      <c r="AA932" s="13">
        <v>9599</v>
      </c>
      <c r="AB932" s="12">
        <v>41</v>
      </c>
      <c r="AC932" s="13">
        <f t="shared" si="168"/>
        <v>470596</v>
      </c>
      <c r="AD932" s="12">
        <v>4.9000000000000004</v>
      </c>
      <c r="AE932" s="12">
        <f t="shared" si="171"/>
        <v>1.589235205116581</v>
      </c>
      <c r="AF932" s="12">
        <v>686</v>
      </c>
      <c r="AG932" s="12">
        <f t="shared" si="172"/>
        <v>0</v>
      </c>
      <c r="AH932" s="12">
        <f t="shared" si="173"/>
        <v>0</v>
      </c>
      <c r="AI932" s="12">
        <f t="shared" si="174"/>
        <v>0</v>
      </c>
      <c r="AJ932" s="12">
        <f t="shared" si="175"/>
        <v>1</v>
      </c>
      <c r="AK932" s="12">
        <f t="shared" si="176"/>
        <v>0</v>
      </c>
      <c r="AL932" s="12">
        <f t="shared" si="177"/>
        <v>0</v>
      </c>
      <c r="AM932" s="12">
        <f t="shared" si="178"/>
        <v>0</v>
      </c>
      <c r="AN932" s="12">
        <f t="shared" si="179"/>
        <v>0</v>
      </c>
      <c r="AO932" s="12">
        <v>9</v>
      </c>
      <c r="AP932" s="22">
        <f t="shared" si="169"/>
        <v>3025.196850393701</v>
      </c>
    </row>
    <row r="933" spans="1:42" x14ac:dyDescent="0.3">
      <c r="A933" s="6" t="s">
        <v>1327</v>
      </c>
      <c r="B933" s="19" t="s">
        <v>599</v>
      </c>
      <c r="C933" s="6" t="s">
        <v>1328</v>
      </c>
      <c r="D933" s="6" t="s">
        <v>28</v>
      </c>
      <c r="E933" s="6" t="s">
        <v>1329</v>
      </c>
      <c r="F933" s="6">
        <v>4.9000000000000004</v>
      </c>
      <c r="G933" s="6">
        <v>9</v>
      </c>
      <c r="H933" s="6">
        <v>41</v>
      </c>
      <c r="I933" s="6" t="s">
        <v>95</v>
      </c>
      <c r="J933" s="6">
        <v>711</v>
      </c>
      <c r="K933" s="19">
        <v>41740</v>
      </c>
      <c r="L933" s="7" t="s">
        <v>229</v>
      </c>
      <c r="M933" s="7" t="s">
        <v>32</v>
      </c>
      <c r="N933" s="7" t="s">
        <v>294</v>
      </c>
      <c r="O933" s="7">
        <v>101</v>
      </c>
      <c r="P933" s="19">
        <v>41745</v>
      </c>
      <c r="Q933" s="19">
        <v>41746</v>
      </c>
      <c r="R933" s="7" t="s">
        <v>1336</v>
      </c>
      <c r="S933" s="7">
        <v>2.7527559055118114</v>
      </c>
      <c r="T933" s="7">
        <v>4.83</v>
      </c>
      <c r="U933" s="7">
        <v>9476</v>
      </c>
      <c r="V933" s="6">
        <v>711</v>
      </c>
      <c r="W933" s="12">
        <f t="shared" si="170"/>
        <v>0</v>
      </c>
      <c r="X933" s="12">
        <v>9</v>
      </c>
      <c r="Y933" s="13">
        <v>101</v>
      </c>
      <c r="Z933" s="13">
        <v>4.83</v>
      </c>
      <c r="AA933" s="13">
        <v>9476</v>
      </c>
      <c r="AB933" s="12">
        <v>41</v>
      </c>
      <c r="AC933" s="13">
        <f t="shared" si="168"/>
        <v>505521</v>
      </c>
      <c r="AD933" s="12">
        <v>4.9000000000000004</v>
      </c>
      <c r="AE933" s="12">
        <f t="shared" si="171"/>
        <v>1.589235205116581</v>
      </c>
      <c r="AF933" s="12">
        <v>711</v>
      </c>
      <c r="AG933" s="12">
        <f t="shared" si="172"/>
        <v>0</v>
      </c>
      <c r="AH933" s="12">
        <f t="shared" si="173"/>
        <v>0</v>
      </c>
      <c r="AI933" s="12">
        <f t="shared" si="174"/>
        <v>0</v>
      </c>
      <c r="AJ933" s="12">
        <f t="shared" si="175"/>
        <v>1</v>
      </c>
      <c r="AK933" s="12">
        <f t="shared" si="176"/>
        <v>0</v>
      </c>
      <c r="AL933" s="12">
        <f t="shared" si="177"/>
        <v>0</v>
      </c>
      <c r="AM933" s="12">
        <f t="shared" si="178"/>
        <v>0</v>
      </c>
      <c r="AN933" s="12">
        <f t="shared" si="179"/>
        <v>0</v>
      </c>
      <c r="AO933" s="12">
        <v>9</v>
      </c>
      <c r="AP933" s="22">
        <f t="shared" si="169"/>
        <v>2752.7559055118113</v>
      </c>
    </row>
    <row r="934" spans="1:42" x14ac:dyDescent="0.3">
      <c r="A934" s="6" t="s">
        <v>1327</v>
      </c>
      <c r="B934" s="19" t="s">
        <v>540</v>
      </c>
      <c r="C934" s="6" t="s">
        <v>1328</v>
      </c>
      <c r="D934" s="6" t="s">
        <v>28</v>
      </c>
      <c r="E934" s="6" t="s">
        <v>1329</v>
      </c>
      <c r="F934" s="6">
        <v>4.9000000000000004</v>
      </c>
      <c r="G934" s="6">
        <v>9</v>
      </c>
      <c r="H934" s="6">
        <v>41</v>
      </c>
      <c r="I934" s="6" t="s">
        <v>95</v>
      </c>
      <c r="J934" s="6">
        <v>734</v>
      </c>
      <c r="K934" s="19">
        <v>41740</v>
      </c>
      <c r="L934" s="7" t="s">
        <v>229</v>
      </c>
      <c r="M934" s="7" t="s">
        <v>32</v>
      </c>
      <c r="N934" s="7" t="s">
        <v>294</v>
      </c>
      <c r="O934" s="7">
        <v>101</v>
      </c>
      <c r="P934" s="19">
        <v>41746</v>
      </c>
      <c r="Q934" s="19">
        <v>41747</v>
      </c>
      <c r="R934" s="7" t="s">
        <v>1337</v>
      </c>
      <c r="S934" s="7">
        <v>0.73070866141732282</v>
      </c>
      <c r="T934" s="7">
        <v>4.88</v>
      </c>
      <c r="U934" s="7">
        <v>2138</v>
      </c>
      <c r="V934" s="6">
        <v>734</v>
      </c>
      <c r="W934" s="12">
        <f t="shared" si="170"/>
        <v>0</v>
      </c>
      <c r="X934" s="12">
        <v>9</v>
      </c>
      <c r="Y934" s="13">
        <v>101</v>
      </c>
      <c r="Z934" s="13">
        <v>4.88</v>
      </c>
      <c r="AA934" s="13">
        <v>2138</v>
      </c>
      <c r="AB934" s="12">
        <v>41</v>
      </c>
      <c r="AC934" s="13">
        <f t="shared" si="168"/>
        <v>538756</v>
      </c>
      <c r="AD934" s="12">
        <v>4.9000000000000004</v>
      </c>
      <c r="AE934" s="12">
        <f t="shared" si="171"/>
        <v>1.589235205116581</v>
      </c>
      <c r="AF934" s="12">
        <v>734</v>
      </c>
      <c r="AG934" s="12">
        <f t="shared" si="172"/>
        <v>0</v>
      </c>
      <c r="AH934" s="12">
        <f t="shared" si="173"/>
        <v>0</v>
      </c>
      <c r="AI934" s="12">
        <f t="shared" si="174"/>
        <v>0</v>
      </c>
      <c r="AJ934" s="12">
        <f t="shared" si="175"/>
        <v>1</v>
      </c>
      <c r="AK934" s="12">
        <f t="shared" si="176"/>
        <v>0</v>
      </c>
      <c r="AL934" s="12">
        <f t="shared" si="177"/>
        <v>0</v>
      </c>
      <c r="AM934" s="12">
        <f t="shared" si="178"/>
        <v>0</v>
      </c>
      <c r="AN934" s="12">
        <f t="shared" si="179"/>
        <v>0</v>
      </c>
      <c r="AO934" s="12">
        <v>9</v>
      </c>
      <c r="AP934" s="22">
        <f t="shared" si="169"/>
        <v>730.70866141732279</v>
      </c>
    </row>
    <row r="935" spans="1:42" x14ac:dyDescent="0.3">
      <c r="A935" s="6" t="s">
        <v>1327</v>
      </c>
      <c r="B935" s="19" t="s">
        <v>544</v>
      </c>
      <c r="C935" s="6" t="s">
        <v>1328</v>
      </c>
      <c r="D935" s="6" t="s">
        <v>28</v>
      </c>
      <c r="E935" s="6" t="s">
        <v>1329</v>
      </c>
      <c r="F935" s="6">
        <v>4.8</v>
      </c>
      <c r="G935" s="6">
        <v>9</v>
      </c>
      <c r="H935" s="6">
        <v>41</v>
      </c>
      <c r="I935" s="6" t="s">
        <v>95</v>
      </c>
      <c r="J935" s="6">
        <v>750</v>
      </c>
      <c r="K935" s="19">
        <v>41740</v>
      </c>
      <c r="L935" s="7" t="s">
        <v>229</v>
      </c>
      <c r="M935" s="7" t="s">
        <v>32</v>
      </c>
      <c r="N935" s="7" t="s">
        <v>294</v>
      </c>
      <c r="O935" s="7">
        <v>101</v>
      </c>
      <c r="P935" s="19">
        <v>41747</v>
      </c>
      <c r="Q935" s="19">
        <v>41748</v>
      </c>
      <c r="R935" s="7" t="s">
        <v>1338</v>
      </c>
      <c r="S935" s="7">
        <v>1.1716535433070867</v>
      </c>
      <c r="T935" s="7">
        <v>4.76</v>
      </c>
      <c r="U935" s="7">
        <v>2051</v>
      </c>
      <c r="V935" s="6">
        <v>750</v>
      </c>
      <c r="W935" s="12">
        <f t="shared" si="170"/>
        <v>0</v>
      </c>
      <c r="X935" s="12">
        <v>9</v>
      </c>
      <c r="Y935" s="13">
        <v>101</v>
      </c>
      <c r="Z935" s="13">
        <v>4.76</v>
      </c>
      <c r="AA935" s="13">
        <v>2051</v>
      </c>
      <c r="AB935" s="12">
        <v>41</v>
      </c>
      <c r="AC935" s="13">
        <f t="shared" si="168"/>
        <v>562500</v>
      </c>
      <c r="AD935" s="12">
        <v>4.8</v>
      </c>
      <c r="AE935" s="12">
        <f t="shared" si="171"/>
        <v>1.5686159179138452</v>
      </c>
      <c r="AF935" s="12">
        <v>750</v>
      </c>
      <c r="AG935" s="12">
        <f t="shared" si="172"/>
        <v>0</v>
      </c>
      <c r="AH935" s="12">
        <f t="shared" si="173"/>
        <v>0</v>
      </c>
      <c r="AI935" s="12">
        <f t="shared" si="174"/>
        <v>0</v>
      </c>
      <c r="AJ935" s="12">
        <f t="shared" si="175"/>
        <v>1</v>
      </c>
      <c r="AK935" s="12">
        <f t="shared" si="176"/>
        <v>0</v>
      </c>
      <c r="AL935" s="12">
        <f t="shared" si="177"/>
        <v>0</v>
      </c>
      <c r="AM935" s="12">
        <f t="shared" si="178"/>
        <v>0</v>
      </c>
      <c r="AN935" s="12">
        <f t="shared" si="179"/>
        <v>0</v>
      </c>
      <c r="AO935" s="12">
        <v>9</v>
      </c>
      <c r="AP935" s="22">
        <f t="shared" si="169"/>
        <v>1171.6535433070867</v>
      </c>
    </row>
    <row r="936" spans="1:42" x14ac:dyDescent="0.3">
      <c r="A936" s="6" t="s">
        <v>1327</v>
      </c>
      <c r="B936" s="19" t="s">
        <v>546</v>
      </c>
      <c r="C936" s="6" t="s">
        <v>1328</v>
      </c>
      <c r="D936" s="6" t="s">
        <v>28</v>
      </c>
      <c r="E936" s="6" t="s">
        <v>1329</v>
      </c>
      <c r="F936" s="6">
        <v>4.7</v>
      </c>
      <c r="G936" s="6">
        <v>9</v>
      </c>
      <c r="H936" s="6">
        <v>41</v>
      </c>
      <c r="I936" s="6" t="s">
        <v>95</v>
      </c>
      <c r="J936" s="6">
        <v>767</v>
      </c>
      <c r="K936" s="19">
        <v>41740</v>
      </c>
      <c r="L936" s="7" t="s">
        <v>229</v>
      </c>
      <c r="M936" s="7" t="s">
        <v>32</v>
      </c>
      <c r="N936" s="7" t="s">
        <v>294</v>
      </c>
      <c r="O936" s="7">
        <v>101</v>
      </c>
      <c r="P936" s="19">
        <v>41748</v>
      </c>
      <c r="Q936" s="19">
        <v>41749</v>
      </c>
      <c r="R936" s="7" t="s">
        <v>1339</v>
      </c>
      <c r="S936" s="7">
        <v>1.0204724409448818</v>
      </c>
      <c r="T936" s="7">
        <v>4.74</v>
      </c>
      <c r="U936" s="7">
        <v>1955</v>
      </c>
      <c r="V936" s="6">
        <v>767</v>
      </c>
      <c r="W936" s="12">
        <f t="shared" si="170"/>
        <v>0</v>
      </c>
      <c r="X936" s="12">
        <v>9</v>
      </c>
      <c r="Y936" s="13">
        <v>101</v>
      </c>
      <c r="Z936" s="13">
        <v>4.74</v>
      </c>
      <c r="AA936" s="13">
        <v>1955</v>
      </c>
      <c r="AB936" s="12">
        <v>41</v>
      </c>
      <c r="AC936" s="13">
        <f t="shared" si="168"/>
        <v>588289</v>
      </c>
      <c r="AD936" s="12">
        <v>4.7</v>
      </c>
      <c r="AE936" s="12">
        <f t="shared" si="171"/>
        <v>1.547562508716013</v>
      </c>
      <c r="AF936" s="12">
        <v>767</v>
      </c>
      <c r="AG936" s="12">
        <f t="shared" si="172"/>
        <v>0</v>
      </c>
      <c r="AH936" s="12">
        <f t="shared" si="173"/>
        <v>0</v>
      </c>
      <c r="AI936" s="12">
        <f t="shared" si="174"/>
        <v>0</v>
      </c>
      <c r="AJ936" s="12">
        <f t="shared" si="175"/>
        <v>1</v>
      </c>
      <c r="AK936" s="12">
        <f t="shared" si="176"/>
        <v>0</v>
      </c>
      <c r="AL936" s="12">
        <f t="shared" si="177"/>
        <v>0</v>
      </c>
      <c r="AM936" s="12">
        <f t="shared" si="178"/>
        <v>0</v>
      </c>
      <c r="AN936" s="12">
        <f t="shared" si="179"/>
        <v>0</v>
      </c>
      <c r="AO936" s="12">
        <v>9</v>
      </c>
      <c r="AP936" s="22">
        <f t="shared" si="169"/>
        <v>1020.4724409448818</v>
      </c>
    </row>
    <row r="937" spans="1:42" x14ac:dyDescent="0.3">
      <c r="A937" s="6" t="s">
        <v>1327</v>
      </c>
      <c r="B937" s="19" t="s">
        <v>548</v>
      </c>
      <c r="C937" s="6" t="s">
        <v>1328</v>
      </c>
      <c r="D937" s="6" t="s">
        <v>28</v>
      </c>
      <c r="E937" s="6" t="s">
        <v>1329</v>
      </c>
      <c r="F937" s="6">
        <v>4.7</v>
      </c>
      <c r="G937" s="6">
        <v>9</v>
      </c>
      <c r="H937" s="6">
        <v>41</v>
      </c>
      <c r="I937" s="6" t="s">
        <v>95</v>
      </c>
      <c r="J937" s="6">
        <v>784</v>
      </c>
      <c r="K937" s="19">
        <v>41740</v>
      </c>
      <c r="L937" s="7" t="s">
        <v>229</v>
      </c>
      <c r="M937" s="7" t="s">
        <v>32</v>
      </c>
      <c r="N937" s="7" t="s">
        <v>294</v>
      </c>
      <c r="O937" s="7">
        <v>101</v>
      </c>
      <c r="P937" s="19">
        <v>41749</v>
      </c>
      <c r="Q937" s="19">
        <v>41750</v>
      </c>
      <c r="R937" s="7" t="s">
        <v>1340</v>
      </c>
      <c r="S937" s="7">
        <v>0.46614173228346456</v>
      </c>
      <c r="T937" s="7">
        <v>4.66</v>
      </c>
      <c r="U937" s="7">
        <v>1998</v>
      </c>
      <c r="V937" s="6">
        <v>784</v>
      </c>
      <c r="W937" s="12">
        <f t="shared" si="170"/>
        <v>0</v>
      </c>
      <c r="X937" s="12">
        <v>9</v>
      </c>
      <c r="Y937" s="13">
        <v>101</v>
      </c>
      <c r="Z937" s="13">
        <v>4.66</v>
      </c>
      <c r="AA937" s="13">
        <v>1998</v>
      </c>
      <c r="AB937" s="12">
        <v>41</v>
      </c>
      <c r="AC937" s="13">
        <f t="shared" si="168"/>
        <v>614656</v>
      </c>
      <c r="AD937" s="12">
        <v>4.7</v>
      </c>
      <c r="AE937" s="12">
        <f t="shared" si="171"/>
        <v>1.547562508716013</v>
      </c>
      <c r="AF937" s="12">
        <v>784</v>
      </c>
      <c r="AG937" s="12">
        <f t="shared" si="172"/>
        <v>0</v>
      </c>
      <c r="AH937" s="12">
        <f t="shared" si="173"/>
        <v>0</v>
      </c>
      <c r="AI937" s="12">
        <f t="shared" si="174"/>
        <v>0</v>
      </c>
      <c r="AJ937" s="12">
        <f t="shared" si="175"/>
        <v>1</v>
      </c>
      <c r="AK937" s="12">
        <f t="shared" si="176"/>
        <v>0</v>
      </c>
      <c r="AL937" s="12">
        <f t="shared" si="177"/>
        <v>0</v>
      </c>
      <c r="AM937" s="12">
        <f t="shared" si="178"/>
        <v>0</v>
      </c>
      <c r="AN937" s="12">
        <f t="shared" si="179"/>
        <v>0</v>
      </c>
      <c r="AO937" s="12">
        <v>9</v>
      </c>
      <c r="AP937" s="22">
        <f t="shared" si="169"/>
        <v>466.14173228346453</v>
      </c>
    </row>
    <row r="938" spans="1:42" x14ac:dyDescent="0.3">
      <c r="A938" s="6" t="s">
        <v>1327</v>
      </c>
      <c r="B938" s="19" t="s">
        <v>550</v>
      </c>
      <c r="C938" s="6" t="s">
        <v>1328</v>
      </c>
      <c r="D938" s="6" t="s">
        <v>28</v>
      </c>
      <c r="E938" s="6" t="s">
        <v>1329</v>
      </c>
      <c r="F938" s="6">
        <v>4.7</v>
      </c>
      <c r="G938" s="6">
        <v>9</v>
      </c>
      <c r="H938" s="6">
        <v>41</v>
      </c>
      <c r="I938" s="6" t="s">
        <v>95</v>
      </c>
      <c r="J938" s="6">
        <v>796</v>
      </c>
      <c r="K938" s="19">
        <v>41740</v>
      </c>
      <c r="L938" s="7" t="s">
        <v>229</v>
      </c>
      <c r="M938" s="7" t="s">
        <v>32</v>
      </c>
      <c r="N938" s="7" t="s">
        <v>294</v>
      </c>
      <c r="O938" s="7">
        <v>101</v>
      </c>
      <c r="P938" s="19">
        <v>41750</v>
      </c>
      <c r="Q938" s="19">
        <v>41751</v>
      </c>
      <c r="R938" s="7" t="s">
        <v>1341</v>
      </c>
      <c r="S938" s="7">
        <v>0.47086614173228347</v>
      </c>
      <c r="T938" s="7">
        <v>4.76</v>
      </c>
      <c r="U938" s="7">
        <v>1975</v>
      </c>
      <c r="V938" s="6">
        <v>796</v>
      </c>
      <c r="W938" s="12">
        <f t="shared" si="170"/>
        <v>0</v>
      </c>
      <c r="X938" s="12">
        <v>9</v>
      </c>
      <c r="Y938" s="13">
        <v>101</v>
      </c>
      <c r="Z938" s="13">
        <v>4.76</v>
      </c>
      <c r="AA938" s="13">
        <v>1975</v>
      </c>
      <c r="AB938" s="12">
        <v>41</v>
      </c>
      <c r="AC938" s="13">
        <f t="shared" si="168"/>
        <v>633616</v>
      </c>
      <c r="AD938" s="12">
        <v>4.7</v>
      </c>
      <c r="AE938" s="12">
        <f t="shared" si="171"/>
        <v>1.547562508716013</v>
      </c>
      <c r="AF938" s="12">
        <v>796</v>
      </c>
      <c r="AG938" s="12">
        <f t="shared" si="172"/>
        <v>0</v>
      </c>
      <c r="AH938" s="12">
        <f t="shared" si="173"/>
        <v>0</v>
      </c>
      <c r="AI938" s="12">
        <f t="shared" si="174"/>
        <v>0</v>
      </c>
      <c r="AJ938" s="12">
        <f t="shared" si="175"/>
        <v>1</v>
      </c>
      <c r="AK938" s="12">
        <f t="shared" si="176"/>
        <v>0</v>
      </c>
      <c r="AL938" s="12">
        <f t="shared" si="177"/>
        <v>0</v>
      </c>
      <c r="AM938" s="12">
        <f t="shared" si="178"/>
        <v>0</v>
      </c>
      <c r="AN938" s="12">
        <f t="shared" si="179"/>
        <v>0</v>
      </c>
      <c r="AO938" s="12">
        <v>9</v>
      </c>
      <c r="AP938" s="22">
        <f t="shared" si="169"/>
        <v>470.8661417322835</v>
      </c>
    </row>
    <row r="939" spans="1:42" x14ac:dyDescent="0.3">
      <c r="A939" s="6" t="s">
        <v>1327</v>
      </c>
      <c r="B939" s="19" t="s">
        <v>552</v>
      </c>
      <c r="C939" s="6" t="s">
        <v>1328</v>
      </c>
      <c r="D939" s="6" t="s">
        <v>28</v>
      </c>
      <c r="E939" s="6" t="s">
        <v>1329</v>
      </c>
      <c r="F939" s="6">
        <v>4.7</v>
      </c>
      <c r="G939" s="6">
        <v>9</v>
      </c>
      <c r="H939" s="6">
        <v>41</v>
      </c>
      <c r="I939" s="6" t="s">
        <v>95</v>
      </c>
      <c r="J939" s="6">
        <v>800</v>
      </c>
      <c r="K939" s="19">
        <v>41740</v>
      </c>
      <c r="L939" s="7" t="s">
        <v>229</v>
      </c>
      <c r="M939" s="7" t="s">
        <v>32</v>
      </c>
      <c r="N939" s="7" t="s">
        <v>294</v>
      </c>
      <c r="O939" s="7">
        <v>101</v>
      </c>
      <c r="P939" s="19">
        <v>41751</v>
      </c>
      <c r="Q939" s="19">
        <v>41752</v>
      </c>
      <c r="R939" s="7" t="s">
        <v>1342</v>
      </c>
      <c r="S939" s="7">
        <v>0.47244094488188981</v>
      </c>
      <c r="T939" s="7">
        <v>4.76</v>
      </c>
      <c r="U939" s="7">
        <v>1988</v>
      </c>
      <c r="V939" s="6">
        <v>800</v>
      </c>
      <c r="W939" s="12">
        <f t="shared" si="170"/>
        <v>0</v>
      </c>
      <c r="X939" s="12">
        <v>9</v>
      </c>
      <c r="Y939" s="13">
        <v>101</v>
      </c>
      <c r="Z939" s="13">
        <v>4.76</v>
      </c>
      <c r="AA939" s="13">
        <v>1988</v>
      </c>
      <c r="AB939" s="12">
        <v>41</v>
      </c>
      <c r="AC939" s="13">
        <f t="shared" si="168"/>
        <v>640000</v>
      </c>
      <c r="AD939" s="12">
        <v>4.7</v>
      </c>
      <c r="AE939" s="12">
        <f t="shared" si="171"/>
        <v>1.547562508716013</v>
      </c>
      <c r="AF939" s="12">
        <v>800</v>
      </c>
      <c r="AG939" s="12">
        <f t="shared" si="172"/>
        <v>0</v>
      </c>
      <c r="AH939" s="12">
        <f t="shared" si="173"/>
        <v>0</v>
      </c>
      <c r="AI939" s="12">
        <f t="shared" si="174"/>
        <v>0</v>
      </c>
      <c r="AJ939" s="12">
        <f t="shared" si="175"/>
        <v>1</v>
      </c>
      <c r="AK939" s="12">
        <f t="shared" si="176"/>
        <v>0</v>
      </c>
      <c r="AL939" s="12">
        <f t="shared" si="177"/>
        <v>0</v>
      </c>
      <c r="AM939" s="12">
        <f t="shared" si="178"/>
        <v>0</v>
      </c>
      <c r="AN939" s="12">
        <f t="shared" si="179"/>
        <v>0</v>
      </c>
      <c r="AO939" s="12">
        <v>9</v>
      </c>
      <c r="AP939" s="22">
        <f t="shared" si="169"/>
        <v>472.44094488188983</v>
      </c>
    </row>
    <row r="940" spans="1:42" x14ac:dyDescent="0.3">
      <c r="A940" s="6" t="s">
        <v>1327</v>
      </c>
      <c r="B940" s="19" t="s">
        <v>554</v>
      </c>
      <c r="C940" s="6" t="s">
        <v>1328</v>
      </c>
      <c r="D940" s="6" t="s">
        <v>28</v>
      </c>
      <c r="E940" s="6" t="s">
        <v>1329</v>
      </c>
      <c r="F940" s="6">
        <v>4.7</v>
      </c>
      <c r="G940" s="6">
        <v>9</v>
      </c>
      <c r="H940" s="6">
        <v>41</v>
      </c>
      <c r="I940" s="6" t="s">
        <v>95</v>
      </c>
      <c r="J940" s="6">
        <v>804</v>
      </c>
      <c r="K940" s="19">
        <v>41740</v>
      </c>
      <c r="L940" s="7" t="s">
        <v>229</v>
      </c>
      <c r="M940" s="7" t="s">
        <v>32</v>
      </c>
      <c r="N940" s="7" t="s">
        <v>294</v>
      </c>
      <c r="O940" s="7">
        <v>101</v>
      </c>
      <c r="P940" s="19">
        <v>41752</v>
      </c>
      <c r="Q940" s="19">
        <v>41753</v>
      </c>
      <c r="R940" s="7" t="s">
        <v>1343</v>
      </c>
      <c r="S940" s="7">
        <v>0.43464566929133863</v>
      </c>
      <c r="T940" s="7">
        <v>4.3600000000000003</v>
      </c>
      <c r="U940" s="7">
        <v>1995</v>
      </c>
      <c r="V940" s="6">
        <v>804</v>
      </c>
      <c r="W940" s="12">
        <f t="shared" si="170"/>
        <v>0</v>
      </c>
      <c r="X940" s="12">
        <v>9</v>
      </c>
      <c r="Y940" s="13">
        <v>101</v>
      </c>
      <c r="Z940" s="13">
        <v>4.3600000000000003</v>
      </c>
      <c r="AA940" s="13">
        <v>1995</v>
      </c>
      <c r="AB940" s="12">
        <v>41</v>
      </c>
      <c r="AC940" s="13">
        <f t="shared" si="168"/>
        <v>646416</v>
      </c>
      <c r="AD940" s="12">
        <v>4.7</v>
      </c>
      <c r="AE940" s="12">
        <f t="shared" si="171"/>
        <v>1.547562508716013</v>
      </c>
      <c r="AF940" s="12">
        <v>804</v>
      </c>
      <c r="AG940" s="12">
        <f t="shared" si="172"/>
        <v>0</v>
      </c>
      <c r="AH940" s="12">
        <f t="shared" si="173"/>
        <v>0</v>
      </c>
      <c r="AI940" s="12">
        <f t="shared" si="174"/>
        <v>0</v>
      </c>
      <c r="AJ940" s="12">
        <f t="shared" si="175"/>
        <v>1</v>
      </c>
      <c r="AK940" s="12">
        <f t="shared" si="176"/>
        <v>0</v>
      </c>
      <c r="AL940" s="12">
        <f t="shared" si="177"/>
        <v>0</v>
      </c>
      <c r="AM940" s="12">
        <f t="shared" si="178"/>
        <v>0</v>
      </c>
      <c r="AN940" s="12">
        <f t="shared" si="179"/>
        <v>0</v>
      </c>
      <c r="AO940" s="12">
        <v>9</v>
      </c>
      <c r="AP940" s="22">
        <f t="shared" si="169"/>
        <v>434.64566929133861</v>
      </c>
    </row>
    <row r="941" spans="1:42" x14ac:dyDescent="0.3">
      <c r="A941" s="6" t="s">
        <v>1327</v>
      </c>
      <c r="B941" s="19" t="s">
        <v>556</v>
      </c>
      <c r="C941" s="6" t="s">
        <v>1328</v>
      </c>
      <c r="D941" s="6" t="s">
        <v>28</v>
      </c>
      <c r="E941" s="6" t="s">
        <v>1329</v>
      </c>
      <c r="F941" s="6">
        <v>4.7</v>
      </c>
      <c r="G941" s="6">
        <v>9</v>
      </c>
      <c r="H941" s="6">
        <v>41</v>
      </c>
      <c r="I941" s="6" t="s">
        <v>95</v>
      </c>
      <c r="J941" s="6">
        <v>806</v>
      </c>
      <c r="K941" s="19">
        <v>41740</v>
      </c>
      <c r="L941" s="7" t="s">
        <v>229</v>
      </c>
      <c r="M941" s="7" t="s">
        <v>32</v>
      </c>
      <c r="N941" s="7" t="s">
        <v>294</v>
      </c>
      <c r="O941" s="7">
        <v>101</v>
      </c>
      <c r="P941" s="19">
        <v>41753</v>
      </c>
      <c r="Q941" s="19">
        <v>41754</v>
      </c>
      <c r="R941" s="7" t="s">
        <v>1344</v>
      </c>
      <c r="S941" s="7">
        <v>0.10551181102362206</v>
      </c>
      <c r="T941" s="7">
        <v>4.3600000000000003</v>
      </c>
      <c r="U941" s="7">
        <v>608</v>
      </c>
      <c r="V941" s="6">
        <v>806</v>
      </c>
      <c r="W941" s="12">
        <f t="shared" si="170"/>
        <v>0</v>
      </c>
      <c r="X941" s="12">
        <v>9</v>
      </c>
      <c r="Y941" s="13">
        <v>101</v>
      </c>
      <c r="Z941" s="13">
        <v>4.3600000000000003</v>
      </c>
      <c r="AA941" s="13">
        <v>608</v>
      </c>
      <c r="AB941" s="12">
        <v>41</v>
      </c>
      <c r="AC941" s="13">
        <f t="shared" si="168"/>
        <v>649636</v>
      </c>
      <c r="AD941" s="12">
        <v>4.7</v>
      </c>
      <c r="AE941" s="12">
        <f t="shared" si="171"/>
        <v>1.547562508716013</v>
      </c>
      <c r="AF941" s="12">
        <v>806</v>
      </c>
      <c r="AG941" s="12">
        <f t="shared" si="172"/>
        <v>0</v>
      </c>
      <c r="AH941" s="12">
        <f t="shared" si="173"/>
        <v>0</v>
      </c>
      <c r="AI941" s="12">
        <f t="shared" si="174"/>
        <v>0</v>
      </c>
      <c r="AJ941" s="12">
        <f t="shared" si="175"/>
        <v>1</v>
      </c>
      <c r="AK941" s="12">
        <f t="shared" si="176"/>
        <v>0</v>
      </c>
      <c r="AL941" s="12">
        <f t="shared" si="177"/>
        <v>0</v>
      </c>
      <c r="AM941" s="12">
        <f t="shared" si="178"/>
        <v>0</v>
      </c>
      <c r="AN941" s="12">
        <f t="shared" si="179"/>
        <v>0</v>
      </c>
      <c r="AO941" s="12">
        <v>9</v>
      </c>
      <c r="AP941" s="22">
        <f t="shared" si="169"/>
        <v>105.51181102362206</v>
      </c>
    </row>
    <row r="942" spans="1:42" x14ac:dyDescent="0.3">
      <c r="A942" s="6" t="s">
        <v>1327</v>
      </c>
      <c r="B942" s="19" t="s">
        <v>558</v>
      </c>
      <c r="C942" s="6" t="s">
        <v>1328</v>
      </c>
      <c r="D942" s="6" t="s">
        <v>28</v>
      </c>
      <c r="E942" s="6" t="s">
        <v>1329</v>
      </c>
      <c r="F942" s="6">
        <v>4.7</v>
      </c>
      <c r="G942" s="6">
        <v>9</v>
      </c>
      <c r="H942" s="6">
        <v>41</v>
      </c>
      <c r="I942" s="6" t="s">
        <v>95</v>
      </c>
      <c r="J942" s="6">
        <v>810</v>
      </c>
      <c r="K942" s="19">
        <v>41740</v>
      </c>
      <c r="L942" s="7" t="s">
        <v>229</v>
      </c>
      <c r="M942" s="7" t="s">
        <v>32</v>
      </c>
      <c r="N942" s="7" t="s">
        <v>294</v>
      </c>
      <c r="O942" s="7">
        <v>101</v>
      </c>
      <c r="P942" s="19">
        <v>41754</v>
      </c>
      <c r="Q942" s="19">
        <v>41755</v>
      </c>
      <c r="R942" s="7" t="s">
        <v>1345</v>
      </c>
      <c r="S942" s="7">
        <v>0.13385826771653545</v>
      </c>
      <c r="T942" s="7">
        <v>4.5199999999999996</v>
      </c>
      <c r="U942" s="7">
        <v>596</v>
      </c>
      <c r="V942" s="6">
        <v>810</v>
      </c>
      <c r="W942" s="12">
        <f t="shared" si="170"/>
        <v>0</v>
      </c>
      <c r="X942" s="12">
        <v>9</v>
      </c>
      <c r="Y942" s="13">
        <v>101</v>
      </c>
      <c r="Z942" s="13">
        <v>4.5199999999999996</v>
      </c>
      <c r="AA942" s="13">
        <v>596</v>
      </c>
      <c r="AB942" s="12">
        <v>41</v>
      </c>
      <c r="AC942" s="13">
        <f t="shared" si="168"/>
        <v>656100</v>
      </c>
      <c r="AD942" s="12">
        <v>4.7</v>
      </c>
      <c r="AE942" s="12">
        <f t="shared" si="171"/>
        <v>1.547562508716013</v>
      </c>
      <c r="AF942" s="12">
        <v>810</v>
      </c>
      <c r="AG942" s="12">
        <f t="shared" si="172"/>
        <v>0</v>
      </c>
      <c r="AH942" s="12">
        <f t="shared" si="173"/>
        <v>0</v>
      </c>
      <c r="AI942" s="12">
        <f t="shared" si="174"/>
        <v>0</v>
      </c>
      <c r="AJ942" s="12">
        <f t="shared" si="175"/>
        <v>1</v>
      </c>
      <c r="AK942" s="12">
        <f t="shared" si="176"/>
        <v>0</v>
      </c>
      <c r="AL942" s="12">
        <f t="shared" si="177"/>
        <v>0</v>
      </c>
      <c r="AM942" s="12">
        <f t="shared" si="178"/>
        <v>0</v>
      </c>
      <c r="AN942" s="12">
        <f t="shared" si="179"/>
        <v>0</v>
      </c>
      <c r="AO942" s="12">
        <v>9</v>
      </c>
      <c r="AP942" s="22">
        <f t="shared" si="169"/>
        <v>133.85826771653544</v>
      </c>
    </row>
    <row r="943" spans="1:42" x14ac:dyDescent="0.3">
      <c r="A943" s="6" t="s">
        <v>1327</v>
      </c>
      <c r="B943" s="19" t="s">
        <v>560</v>
      </c>
      <c r="C943" s="6" t="s">
        <v>1328</v>
      </c>
      <c r="D943" s="6" t="s">
        <v>28</v>
      </c>
      <c r="E943" s="6" t="s">
        <v>1329</v>
      </c>
      <c r="F943" s="6">
        <v>4.7</v>
      </c>
      <c r="G943" s="6">
        <v>9</v>
      </c>
      <c r="H943" s="6">
        <v>41</v>
      </c>
      <c r="I943" s="6" t="s">
        <v>95</v>
      </c>
      <c r="J943" s="6">
        <v>816</v>
      </c>
      <c r="K943" s="19">
        <v>41740</v>
      </c>
      <c r="L943" s="7" t="s">
        <v>229</v>
      </c>
      <c r="M943" s="7" t="s">
        <v>32</v>
      </c>
      <c r="N943" s="7" t="s">
        <v>294</v>
      </c>
      <c r="O943" s="7">
        <v>101</v>
      </c>
      <c r="P943" s="19">
        <v>41755</v>
      </c>
      <c r="Q943" s="19">
        <v>41756</v>
      </c>
      <c r="R943" s="7" t="s">
        <v>1346</v>
      </c>
      <c r="S943" s="7">
        <v>0.11653543307086614</v>
      </c>
      <c r="T943" s="7">
        <v>5.23</v>
      </c>
      <c r="U943" s="7">
        <v>557</v>
      </c>
      <c r="V943" s="6">
        <v>816</v>
      </c>
      <c r="W943" s="12">
        <f t="shared" si="170"/>
        <v>0</v>
      </c>
      <c r="X943" s="12">
        <v>9</v>
      </c>
      <c r="Y943" s="13">
        <v>101</v>
      </c>
      <c r="Z943" s="13">
        <v>5.23</v>
      </c>
      <c r="AA943" s="13">
        <v>557</v>
      </c>
      <c r="AB943" s="12">
        <v>41</v>
      </c>
      <c r="AC943" s="13">
        <f t="shared" si="168"/>
        <v>665856</v>
      </c>
      <c r="AD943" s="12">
        <v>4.7</v>
      </c>
      <c r="AE943" s="12">
        <f t="shared" si="171"/>
        <v>1.547562508716013</v>
      </c>
      <c r="AF943" s="12">
        <v>816</v>
      </c>
      <c r="AG943" s="12">
        <f t="shared" si="172"/>
        <v>0</v>
      </c>
      <c r="AH943" s="12">
        <f t="shared" si="173"/>
        <v>0</v>
      </c>
      <c r="AI943" s="12">
        <f t="shared" si="174"/>
        <v>0</v>
      </c>
      <c r="AJ943" s="12">
        <f t="shared" si="175"/>
        <v>1</v>
      </c>
      <c r="AK943" s="12">
        <f t="shared" si="176"/>
        <v>0</v>
      </c>
      <c r="AL943" s="12">
        <f t="shared" si="177"/>
        <v>0</v>
      </c>
      <c r="AM943" s="12">
        <f t="shared" si="178"/>
        <v>0</v>
      </c>
      <c r="AN943" s="12">
        <f t="shared" si="179"/>
        <v>0</v>
      </c>
      <c r="AO943" s="12">
        <v>9</v>
      </c>
      <c r="AP943" s="22">
        <f t="shared" si="169"/>
        <v>116.53543307086613</v>
      </c>
    </row>
    <row r="944" spans="1:42" x14ac:dyDescent="0.3">
      <c r="A944" s="6" t="s">
        <v>1327</v>
      </c>
      <c r="B944" s="19" t="s">
        <v>562</v>
      </c>
      <c r="C944" s="6" t="s">
        <v>1328</v>
      </c>
      <c r="D944" s="6" t="s">
        <v>28</v>
      </c>
      <c r="E944" s="6" t="s">
        <v>1329</v>
      </c>
      <c r="F944" s="6">
        <v>4.7</v>
      </c>
      <c r="G944" s="6">
        <v>9</v>
      </c>
      <c r="H944" s="6">
        <v>41</v>
      </c>
      <c r="I944" s="6" t="s">
        <v>95</v>
      </c>
      <c r="J944" s="6">
        <v>819</v>
      </c>
      <c r="K944" s="19">
        <v>41740</v>
      </c>
      <c r="L944" s="7" t="s">
        <v>229</v>
      </c>
      <c r="M944" s="7" t="s">
        <v>32</v>
      </c>
      <c r="N944" s="7" t="s">
        <v>294</v>
      </c>
      <c r="O944" s="7">
        <v>101</v>
      </c>
      <c r="P944" s="19">
        <v>41756</v>
      </c>
      <c r="Q944" s="19">
        <v>41757</v>
      </c>
      <c r="R944" s="7" t="s">
        <v>1347</v>
      </c>
      <c r="S944" s="7">
        <v>5.3543307086614172E-2</v>
      </c>
      <c r="T944" s="7">
        <v>4.71</v>
      </c>
      <c r="U944" s="7">
        <v>571</v>
      </c>
      <c r="V944" s="6">
        <v>819</v>
      </c>
      <c r="W944" s="12">
        <f t="shared" si="170"/>
        <v>0</v>
      </c>
      <c r="X944" s="12">
        <v>9</v>
      </c>
      <c r="Y944" s="13">
        <v>101</v>
      </c>
      <c r="Z944" s="13">
        <v>4.71</v>
      </c>
      <c r="AA944" s="13">
        <v>571</v>
      </c>
      <c r="AB944" s="12">
        <v>41</v>
      </c>
      <c r="AC944" s="13">
        <f t="shared" si="168"/>
        <v>670761</v>
      </c>
      <c r="AD944" s="12">
        <v>4.7</v>
      </c>
      <c r="AE944" s="12">
        <f t="shared" si="171"/>
        <v>1.547562508716013</v>
      </c>
      <c r="AF944" s="12">
        <v>819</v>
      </c>
      <c r="AG944" s="12">
        <f t="shared" si="172"/>
        <v>0</v>
      </c>
      <c r="AH944" s="12">
        <f t="shared" si="173"/>
        <v>0</v>
      </c>
      <c r="AI944" s="12">
        <f t="shared" si="174"/>
        <v>0</v>
      </c>
      <c r="AJ944" s="12">
        <f t="shared" si="175"/>
        <v>1</v>
      </c>
      <c r="AK944" s="12">
        <f t="shared" si="176"/>
        <v>0</v>
      </c>
      <c r="AL944" s="12">
        <f t="shared" si="177"/>
        <v>0</v>
      </c>
      <c r="AM944" s="12">
        <f t="shared" si="178"/>
        <v>0</v>
      </c>
      <c r="AN944" s="12">
        <f t="shared" si="179"/>
        <v>0</v>
      </c>
      <c r="AO944" s="12">
        <v>9</v>
      </c>
      <c r="AP944" s="22">
        <f t="shared" si="169"/>
        <v>53.54330708661417</v>
      </c>
    </row>
    <row r="945" spans="1:42" x14ac:dyDescent="0.3">
      <c r="A945" s="6" t="s">
        <v>1327</v>
      </c>
      <c r="B945" s="19" t="s">
        <v>564</v>
      </c>
      <c r="C945" s="6" t="s">
        <v>1328</v>
      </c>
      <c r="D945" s="6" t="s">
        <v>28</v>
      </c>
      <c r="E945" s="6" t="s">
        <v>1329</v>
      </c>
      <c r="F945" s="6">
        <v>4.7</v>
      </c>
      <c r="G945" s="6">
        <v>9</v>
      </c>
      <c r="H945" s="6">
        <v>41</v>
      </c>
      <c r="I945" s="6" t="s">
        <v>95</v>
      </c>
      <c r="J945" s="6">
        <v>826</v>
      </c>
      <c r="K945" s="19">
        <v>41740</v>
      </c>
      <c r="L945" s="7" t="s">
        <v>229</v>
      </c>
      <c r="M945" s="7" t="s">
        <v>32</v>
      </c>
      <c r="N945" s="7" t="s">
        <v>294</v>
      </c>
      <c r="O945" s="7">
        <v>101</v>
      </c>
      <c r="P945" s="19">
        <v>41757</v>
      </c>
      <c r="Q945" s="19">
        <v>41758</v>
      </c>
      <c r="R945" s="7" t="s">
        <v>1348</v>
      </c>
      <c r="S945" s="7">
        <v>3.1496062992125991E-2</v>
      </c>
      <c r="T945" s="7">
        <v>3.95</v>
      </c>
      <c r="U945" s="7">
        <v>398</v>
      </c>
      <c r="V945" s="6">
        <v>826</v>
      </c>
      <c r="W945" s="12">
        <f t="shared" si="170"/>
        <v>0</v>
      </c>
      <c r="X945" s="12">
        <v>9</v>
      </c>
      <c r="Y945" s="13">
        <v>101</v>
      </c>
      <c r="Z945" s="13">
        <v>3.95</v>
      </c>
      <c r="AA945" s="13">
        <v>398</v>
      </c>
      <c r="AB945" s="12">
        <v>41</v>
      </c>
      <c r="AC945" s="13">
        <f t="shared" si="168"/>
        <v>682276</v>
      </c>
      <c r="AD945" s="12">
        <v>4.7</v>
      </c>
      <c r="AE945" s="12">
        <f t="shared" si="171"/>
        <v>1.547562508716013</v>
      </c>
      <c r="AF945" s="12">
        <v>826</v>
      </c>
      <c r="AG945" s="12">
        <f t="shared" si="172"/>
        <v>0</v>
      </c>
      <c r="AH945" s="12">
        <f t="shared" si="173"/>
        <v>0</v>
      </c>
      <c r="AI945" s="12">
        <f t="shared" si="174"/>
        <v>0</v>
      </c>
      <c r="AJ945" s="12">
        <f t="shared" si="175"/>
        <v>1</v>
      </c>
      <c r="AK945" s="12">
        <f t="shared" si="176"/>
        <v>0</v>
      </c>
      <c r="AL945" s="12">
        <f t="shared" si="177"/>
        <v>0</v>
      </c>
      <c r="AM945" s="12">
        <f t="shared" si="178"/>
        <v>0</v>
      </c>
      <c r="AN945" s="12">
        <f t="shared" si="179"/>
        <v>0</v>
      </c>
      <c r="AO945" s="12">
        <v>9</v>
      </c>
      <c r="AP945" s="22">
        <f t="shared" si="169"/>
        <v>31.496062992125992</v>
      </c>
    </row>
    <row r="946" spans="1:42" x14ac:dyDescent="0.3">
      <c r="A946" s="6" t="s">
        <v>1327</v>
      </c>
      <c r="B946" s="19" t="s">
        <v>568</v>
      </c>
      <c r="C946" s="6" t="s">
        <v>1328</v>
      </c>
      <c r="D946" s="6" t="s">
        <v>28</v>
      </c>
      <c r="E946" s="6" t="s">
        <v>1329</v>
      </c>
      <c r="F946" s="6">
        <v>4.7</v>
      </c>
      <c r="G946" s="6">
        <v>9</v>
      </c>
      <c r="H946" s="6">
        <v>41</v>
      </c>
      <c r="I946" s="6" t="s">
        <v>95</v>
      </c>
      <c r="J946" s="6">
        <v>829</v>
      </c>
      <c r="K946" s="19">
        <v>41740</v>
      </c>
      <c r="L946" s="7" t="s">
        <v>229</v>
      </c>
      <c r="M946" s="7" t="s">
        <v>32</v>
      </c>
      <c r="N946" s="7" t="s">
        <v>294</v>
      </c>
      <c r="O946" s="7">
        <v>101</v>
      </c>
      <c r="P946" s="19">
        <v>41759</v>
      </c>
      <c r="Q946" s="19">
        <v>41760</v>
      </c>
      <c r="R946" s="7" t="s">
        <v>1349</v>
      </c>
      <c r="S946" s="7">
        <v>3.7795275590551181E-2</v>
      </c>
      <c r="T946" s="7">
        <v>4.66</v>
      </c>
      <c r="U946" s="7">
        <v>136</v>
      </c>
      <c r="V946" s="6">
        <v>829</v>
      </c>
      <c r="W946" s="12">
        <f t="shared" si="170"/>
        <v>0</v>
      </c>
      <c r="X946" s="12">
        <v>9</v>
      </c>
      <c r="Y946" s="13">
        <v>101</v>
      </c>
      <c r="Z946" s="13">
        <v>4.66</v>
      </c>
      <c r="AA946" s="13">
        <v>136</v>
      </c>
      <c r="AB946" s="12">
        <v>41</v>
      </c>
      <c r="AC946" s="13">
        <f t="shared" si="168"/>
        <v>687241</v>
      </c>
      <c r="AD946" s="12">
        <v>4.7</v>
      </c>
      <c r="AE946" s="12">
        <f t="shared" si="171"/>
        <v>1.547562508716013</v>
      </c>
      <c r="AF946" s="12">
        <v>829</v>
      </c>
      <c r="AG946" s="12">
        <f t="shared" si="172"/>
        <v>0</v>
      </c>
      <c r="AH946" s="12">
        <f t="shared" si="173"/>
        <v>0</v>
      </c>
      <c r="AI946" s="12">
        <f t="shared" si="174"/>
        <v>0</v>
      </c>
      <c r="AJ946" s="12">
        <f t="shared" si="175"/>
        <v>1</v>
      </c>
      <c r="AK946" s="12">
        <f t="shared" si="176"/>
        <v>0</v>
      </c>
      <c r="AL946" s="12">
        <f t="shared" si="177"/>
        <v>0</v>
      </c>
      <c r="AM946" s="12">
        <f t="shared" si="178"/>
        <v>0</v>
      </c>
      <c r="AN946" s="12">
        <f t="shared" si="179"/>
        <v>0</v>
      </c>
      <c r="AO946" s="12">
        <v>9</v>
      </c>
      <c r="AP946" s="22">
        <f t="shared" si="169"/>
        <v>37.795275590551178</v>
      </c>
    </row>
    <row r="947" spans="1:42" x14ac:dyDescent="0.3">
      <c r="A947" s="6" t="s">
        <v>1327</v>
      </c>
      <c r="B947" s="19" t="s">
        <v>570</v>
      </c>
      <c r="C947" s="6" t="s">
        <v>1328</v>
      </c>
      <c r="D947" s="6" t="s">
        <v>28</v>
      </c>
      <c r="E947" s="6" t="s">
        <v>1329</v>
      </c>
      <c r="F947" s="6">
        <v>4.7</v>
      </c>
      <c r="G947" s="6">
        <v>9</v>
      </c>
      <c r="H947" s="6">
        <v>41</v>
      </c>
      <c r="I947" s="6" t="s">
        <v>95</v>
      </c>
      <c r="J947" s="6">
        <v>830</v>
      </c>
      <c r="K947" s="19">
        <v>41740</v>
      </c>
      <c r="L947" s="7" t="s">
        <v>229</v>
      </c>
      <c r="M947" s="7" t="s">
        <v>32</v>
      </c>
      <c r="N947" s="7" t="s">
        <v>294</v>
      </c>
      <c r="O947" s="7">
        <v>101</v>
      </c>
      <c r="P947" s="19">
        <v>41760</v>
      </c>
      <c r="Q947" s="19">
        <v>41761</v>
      </c>
      <c r="R947" s="7" t="s">
        <v>1350</v>
      </c>
      <c r="S947" s="7">
        <v>2.8346456692913385E-2</v>
      </c>
      <c r="T947" s="7">
        <v>5.13</v>
      </c>
      <c r="U947" s="7">
        <v>140</v>
      </c>
      <c r="V947" s="6">
        <v>830</v>
      </c>
      <c r="W947" s="12">
        <f t="shared" si="170"/>
        <v>0</v>
      </c>
      <c r="X947" s="12">
        <v>9</v>
      </c>
      <c r="Y947" s="13">
        <v>101</v>
      </c>
      <c r="Z947" s="13">
        <v>5.13</v>
      </c>
      <c r="AA947" s="13">
        <v>140</v>
      </c>
      <c r="AB947" s="12">
        <v>41</v>
      </c>
      <c r="AC947" s="13">
        <f t="shared" si="168"/>
        <v>688900</v>
      </c>
      <c r="AD947" s="12">
        <v>4.7</v>
      </c>
      <c r="AE947" s="12">
        <f t="shared" si="171"/>
        <v>1.547562508716013</v>
      </c>
      <c r="AF947" s="12">
        <v>830</v>
      </c>
      <c r="AG947" s="12">
        <f t="shared" si="172"/>
        <v>0</v>
      </c>
      <c r="AH947" s="12">
        <f t="shared" si="173"/>
        <v>0</v>
      </c>
      <c r="AI947" s="12">
        <f t="shared" si="174"/>
        <v>0</v>
      </c>
      <c r="AJ947" s="12">
        <f t="shared" si="175"/>
        <v>1</v>
      </c>
      <c r="AK947" s="12">
        <f t="shared" si="176"/>
        <v>0</v>
      </c>
      <c r="AL947" s="12">
        <f t="shared" si="177"/>
        <v>0</v>
      </c>
      <c r="AM947" s="12">
        <f t="shared" si="178"/>
        <v>0</v>
      </c>
      <c r="AN947" s="12">
        <f t="shared" si="179"/>
        <v>0</v>
      </c>
      <c r="AO947" s="12">
        <v>9</v>
      </c>
      <c r="AP947" s="22">
        <f t="shared" si="169"/>
        <v>28.346456692913385</v>
      </c>
    </row>
    <row r="948" spans="1:42" x14ac:dyDescent="0.3">
      <c r="A948" s="6" t="s">
        <v>1327</v>
      </c>
      <c r="B948" s="19" t="s">
        <v>572</v>
      </c>
      <c r="C948" s="6" t="s">
        <v>1328</v>
      </c>
      <c r="D948" s="6" t="s">
        <v>28</v>
      </c>
      <c r="E948" s="6" t="s">
        <v>1329</v>
      </c>
      <c r="F948" s="6">
        <v>4.7</v>
      </c>
      <c r="G948" s="6">
        <v>9</v>
      </c>
      <c r="H948" s="6">
        <v>41</v>
      </c>
      <c r="I948" s="6" t="s">
        <v>95</v>
      </c>
      <c r="J948" s="6">
        <v>830</v>
      </c>
      <c r="K948" s="19">
        <v>41740</v>
      </c>
      <c r="L948" s="7" t="s">
        <v>229</v>
      </c>
      <c r="M948" s="7" t="s">
        <v>32</v>
      </c>
      <c r="N948" s="7" t="s">
        <v>294</v>
      </c>
      <c r="O948" s="7">
        <v>101</v>
      </c>
      <c r="P948" s="19">
        <v>41761</v>
      </c>
      <c r="Q948" s="19">
        <v>41762</v>
      </c>
      <c r="R948" s="7" t="s">
        <v>1351</v>
      </c>
      <c r="S948" s="7">
        <v>1.5748031496062995E-2</v>
      </c>
      <c r="T948" s="7">
        <v>4.22</v>
      </c>
      <c r="U948" s="7">
        <v>133</v>
      </c>
      <c r="V948" s="6">
        <v>830</v>
      </c>
      <c r="W948" s="12">
        <f t="shared" si="170"/>
        <v>0</v>
      </c>
      <c r="X948" s="12">
        <v>9</v>
      </c>
      <c r="Y948" s="13">
        <v>101</v>
      </c>
      <c r="Z948" s="13">
        <v>4.22</v>
      </c>
      <c r="AA948" s="13">
        <v>133</v>
      </c>
      <c r="AB948" s="12">
        <v>41</v>
      </c>
      <c r="AC948" s="13">
        <f t="shared" si="168"/>
        <v>688900</v>
      </c>
      <c r="AD948" s="12">
        <v>4.7</v>
      </c>
      <c r="AE948" s="12">
        <f t="shared" si="171"/>
        <v>1.547562508716013</v>
      </c>
      <c r="AF948" s="12">
        <v>830</v>
      </c>
      <c r="AG948" s="12">
        <f t="shared" si="172"/>
        <v>0</v>
      </c>
      <c r="AH948" s="12">
        <f t="shared" si="173"/>
        <v>0</v>
      </c>
      <c r="AI948" s="12">
        <f t="shared" si="174"/>
        <v>0</v>
      </c>
      <c r="AJ948" s="12">
        <f t="shared" si="175"/>
        <v>1</v>
      </c>
      <c r="AK948" s="12">
        <f t="shared" si="176"/>
        <v>0</v>
      </c>
      <c r="AL948" s="12">
        <f t="shared" si="177"/>
        <v>0</v>
      </c>
      <c r="AM948" s="12">
        <f t="shared" si="178"/>
        <v>0</v>
      </c>
      <c r="AN948" s="12">
        <f t="shared" si="179"/>
        <v>0</v>
      </c>
      <c r="AO948" s="12">
        <v>9</v>
      </c>
      <c r="AP948" s="22">
        <f t="shared" si="169"/>
        <v>15.748031496062996</v>
      </c>
    </row>
    <row r="949" spans="1:42" x14ac:dyDescent="0.3">
      <c r="A949" s="6" t="s">
        <v>1327</v>
      </c>
      <c r="B949" s="19" t="s">
        <v>578</v>
      </c>
      <c r="C949" s="6" t="s">
        <v>1328</v>
      </c>
      <c r="D949" s="6" t="s">
        <v>28</v>
      </c>
      <c r="E949" s="6" t="s">
        <v>1329</v>
      </c>
      <c r="F949" s="6">
        <v>4.7</v>
      </c>
      <c r="G949" s="6">
        <v>9</v>
      </c>
      <c r="H949" s="6">
        <v>41</v>
      </c>
      <c r="I949" s="6" t="s">
        <v>95</v>
      </c>
      <c r="J949" s="6">
        <v>839</v>
      </c>
      <c r="K949" s="19">
        <v>41740</v>
      </c>
      <c r="L949" s="7" t="s">
        <v>229</v>
      </c>
      <c r="M949" s="7" t="s">
        <v>32</v>
      </c>
      <c r="N949" s="7" t="s">
        <v>294</v>
      </c>
      <c r="O949" s="7">
        <v>101</v>
      </c>
      <c r="P949" s="19">
        <v>41764</v>
      </c>
      <c r="Q949" s="19">
        <v>41765</v>
      </c>
      <c r="R949" s="7" t="s">
        <v>1352</v>
      </c>
      <c r="S949" s="7">
        <v>1.5748031496062995E-2</v>
      </c>
      <c r="T949" s="7">
        <v>4.4400000000000004</v>
      </c>
      <c r="U949" s="7">
        <v>186</v>
      </c>
      <c r="V949" s="6">
        <v>839</v>
      </c>
      <c r="W949" s="12">
        <f t="shared" si="170"/>
        <v>0</v>
      </c>
      <c r="X949" s="12">
        <v>9</v>
      </c>
      <c r="Y949" s="13">
        <v>101</v>
      </c>
      <c r="Z949" s="13">
        <v>4.4400000000000004</v>
      </c>
      <c r="AA949" s="13">
        <v>186</v>
      </c>
      <c r="AB949" s="12">
        <v>41</v>
      </c>
      <c r="AC949" s="13">
        <f t="shared" si="168"/>
        <v>703921</v>
      </c>
      <c r="AD949" s="12">
        <v>4.7</v>
      </c>
      <c r="AE949" s="12">
        <f t="shared" si="171"/>
        <v>1.547562508716013</v>
      </c>
      <c r="AF949" s="12">
        <v>839</v>
      </c>
      <c r="AG949" s="12">
        <f t="shared" si="172"/>
        <v>0</v>
      </c>
      <c r="AH949" s="12">
        <f t="shared" si="173"/>
        <v>0</v>
      </c>
      <c r="AI949" s="12">
        <f t="shared" si="174"/>
        <v>0</v>
      </c>
      <c r="AJ949" s="12">
        <f t="shared" si="175"/>
        <v>1</v>
      </c>
      <c r="AK949" s="12">
        <f t="shared" si="176"/>
        <v>0</v>
      </c>
      <c r="AL949" s="12">
        <f t="shared" si="177"/>
        <v>0</v>
      </c>
      <c r="AM949" s="12">
        <f t="shared" si="178"/>
        <v>0</v>
      </c>
      <c r="AN949" s="12">
        <f t="shared" si="179"/>
        <v>0</v>
      </c>
      <c r="AO949" s="12">
        <v>9</v>
      </c>
      <c r="AP949" s="22">
        <f t="shared" si="169"/>
        <v>15.748031496062996</v>
      </c>
    </row>
    <row r="950" spans="1:42" x14ac:dyDescent="0.3">
      <c r="A950" s="6" t="s">
        <v>1353</v>
      </c>
      <c r="B950" s="19" t="s">
        <v>345</v>
      </c>
      <c r="C950" s="6" t="s">
        <v>1354</v>
      </c>
      <c r="D950" s="6" t="s">
        <v>28</v>
      </c>
      <c r="E950" s="6" t="s">
        <v>1355</v>
      </c>
      <c r="F950" s="6">
        <v>7.9</v>
      </c>
      <c r="G950" s="6">
        <v>11</v>
      </c>
      <c r="H950" s="6">
        <v>148</v>
      </c>
      <c r="I950" s="6" t="s">
        <v>95</v>
      </c>
      <c r="J950" s="6">
        <v>436</v>
      </c>
      <c r="K950" s="19">
        <v>41873</v>
      </c>
      <c r="L950" s="7" t="s">
        <v>230</v>
      </c>
      <c r="M950" s="7" t="s">
        <v>415</v>
      </c>
      <c r="N950" s="7" t="s">
        <v>294</v>
      </c>
      <c r="O950" s="7">
        <v>89</v>
      </c>
      <c r="P950" s="19">
        <v>41872</v>
      </c>
      <c r="Q950" s="19">
        <v>41873</v>
      </c>
      <c r="R950" s="7" t="s">
        <v>1356</v>
      </c>
      <c r="S950" s="7">
        <v>3.2976377952755911</v>
      </c>
      <c r="T950" s="7">
        <v>5.17</v>
      </c>
      <c r="U950" s="7">
        <v>5802</v>
      </c>
      <c r="V950" s="6">
        <v>436</v>
      </c>
      <c r="W950" s="12">
        <f t="shared" si="170"/>
        <v>0</v>
      </c>
      <c r="X950" s="12">
        <v>11</v>
      </c>
      <c r="Y950" s="13">
        <v>89</v>
      </c>
      <c r="Z950" s="13">
        <v>5.17</v>
      </c>
      <c r="AA950" s="13">
        <v>5802</v>
      </c>
      <c r="AB950" s="12">
        <v>148</v>
      </c>
      <c r="AC950" s="13">
        <f t="shared" si="168"/>
        <v>190096</v>
      </c>
      <c r="AD950" s="12">
        <v>7.9</v>
      </c>
      <c r="AE950" s="12">
        <f t="shared" si="171"/>
        <v>2.066862759472976</v>
      </c>
      <c r="AF950" s="12">
        <v>436</v>
      </c>
      <c r="AG950" s="12">
        <f t="shared" si="172"/>
        <v>0</v>
      </c>
      <c r="AH950" s="12">
        <f t="shared" si="173"/>
        <v>1</v>
      </c>
      <c r="AI950" s="12">
        <f t="shared" si="174"/>
        <v>0</v>
      </c>
      <c r="AJ950" s="12">
        <f t="shared" si="175"/>
        <v>0</v>
      </c>
      <c r="AK950" s="12">
        <f t="shared" si="176"/>
        <v>0</v>
      </c>
      <c r="AL950" s="12">
        <f t="shared" si="177"/>
        <v>0</v>
      </c>
      <c r="AM950" s="12">
        <f t="shared" si="178"/>
        <v>0</v>
      </c>
      <c r="AN950" s="12">
        <f t="shared" si="179"/>
        <v>0</v>
      </c>
      <c r="AO950" s="12">
        <v>11</v>
      </c>
      <c r="AP950" s="22">
        <f t="shared" si="169"/>
        <v>3297.6377952755911</v>
      </c>
    </row>
    <row r="951" spans="1:42" x14ac:dyDescent="0.3">
      <c r="A951" s="6" t="s">
        <v>1353</v>
      </c>
      <c r="B951" s="19" t="s">
        <v>348</v>
      </c>
      <c r="C951" s="6" t="s">
        <v>1354</v>
      </c>
      <c r="D951" s="6" t="s">
        <v>28</v>
      </c>
      <c r="E951" s="6" t="s">
        <v>1355</v>
      </c>
      <c r="F951" s="6">
        <v>7.9</v>
      </c>
      <c r="G951" s="6">
        <v>11</v>
      </c>
      <c r="H951" s="6">
        <v>148</v>
      </c>
      <c r="I951" s="6" t="s">
        <v>95</v>
      </c>
      <c r="J951" s="6">
        <v>574</v>
      </c>
      <c r="K951" s="19">
        <v>41873</v>
      </c>
      <c r="L951" s="7" t="s">
        <v>230</v>
      </c>
      <c r="M951" s="7" t="s">
        <v>415</v>
      </c>
      <c r="N951" s="7" t="s">
        <v>294</v>
      </c>
      <c r="O951" s="7">
        <v>89</v>
      </c>
      <c r="P951" s="19">
        <v>41873</v>
      </c>
      <c r="Q951" s="19">
        <v>41874</v>
      </c>
      <c r="R951" s="7" t="s">
        <v>1357</v>
      </c>
      <c r="S951" s="7">
        <v>1.0110236220472442</v>
      </c>
      <c r="T951" s="7">
        <v>4.6500000000000004</v>
      </c>
      <c r="U951" s="7">
        <v>1358</v>
      </c>
      <c r="V951" s="6">
        <v>574</v>
      </c>
      <c r="W951" s="12">
        <f t="shared" si="170"/>
        <v>0</v>
      </c>
      <c r="X951" s="12">
        <v>11</v>
      </c>
      <c r="Y951" s="13">
        <v>89</v>
      </c>
      <c r="Z951" s="13">
        <v>4.6500000000000004</v>
      </c>
      <c r="AA951" s="13">
        <v>1358</v>
      </c>
      <c r="AB951" s="12">
        <v>148</v>
      </c>
      <c r="AC951" s="13">
        <f t="shared" si="168"/>
        <v>329476</v>
      </c>
      <c r="AD951" s="12">
        <v>7.9</v>
      </c>
      <c r="AE951" s="12">
        <f t="shared" si="171"/>
        <v>2.066862759472976</v>
      </c>
      <c r="AF951" s="12">
        <v>574</v>
      </c>
      <c r="AG951" s="12">
        <f t="shared" si="172"/>
        <v>0</v>
      </c>
      <c r="AH951" s="12">
        <f t="shared" si="173"/>
        <v>1</v>
      </c>
      <c r="AI951" s="12">
        <f t="shared" si="174"/>
        <v>0</v>
      </c>
      <c r="AJ951" s="12">
        <f t="shared" si="175"/>
        <v>0</v>
      </c>
      <c r="AK951" s="12">
        <f t="shared" si="176"/>
        <v>0</v>
      </c>
      <c r="AL951" s="12">
        <f t="shared" si="177"/>
        <v>0</v>
      </c>
      <c r="AM951" s="12">
        <f t="shared" si="178"/>
        <v>0</v>
      </c>
      <c r="AN951" s="12">
        <f t="shared" si="179"/>
        <v>0</v>
      </c>
      <c r="AO951" s="12">
        <v>11</v>
      </c>
      <c r="AP951" s="22">
        <f t="shared" si="169"/>
        <v>1011.0236220472442</v>
      </c>
    </row>
    <row r="952" spans="1:42" x14ac:dyDescent="0.3">
      <c r="A952" s="6" t="s">
        <v>1353</v>
      </c>
      <c r="B952" s="19" t="s">
        <v>350</v>
      </c>
      <c r="C952" s="6" t="s">
        <v>1354</v>
      </c>
      <c r="D952" s="6" t="s">
        <v>28</v>
      </c>
      <c r="E952" s="6" t="s">
        <v>1355</v>
      </c>
      <c r="F952" s="6">
        <v>7.9</v>
      </c>
      <c r="G952" s="6">
        <v>11</v>
      </c>
      <c r="H952" s="6">
        <v>148</v>
      </c>
      <c r="I952" s="6" t="s">
        <v>95</v>
      </c>
      <c r="J952" s="6">
        <v>765</v>
      </c>
      <c r="K952" s="19">
        <v>41873</v>
      </c>
      <c r="L952" s="7" t="s">
        <v>230</v>
      </c>
      <c r="M952" s="7" t="s">
        <v>415</v>
      </c>
      <c r="N952" s="7" t="s">
        <v>294</v>
      </c>
      <c r="O952" s="7">
        <v>89</v>
      </c>
      <c r="P952" s="19">
        <v>41874</v>
      </c>
      <c r="Q952" s="19">
        <v>41875</v>
      </c>
      <c r="R952" s="7" t="s">
        <v>1358</v>
      </c>
      <c r="S952" s="7">
        <v>5.9448818897637796</v>
      </c>
      <c r="T952" s="7">
        <v>5.53</v>
      </c>
      <c r="U952" s="7">
        <v>5656</v>
      </c>
      <c r="V952" s="6">
        <v>765</v>
      </c>
      <c r="W952" s="12">
        <f t="shared" si="170"/>
        <v>0</v>
      </c>
      <c r="X952" s="12">
        <v>11</v>
      </c>
      <c r="Y952" s="13">
        <v>89</v>
      </c>
      <c r="Z952" s="13">
        <v>5.53</v>
      </c>
      <c r="AA952" s="13">
        <v>5656</v>
      </c>
      <c r="AB952" s="12">
        <v>148</v>
      </c>
      <c r="AC952" s="13">
        <f t="shared" si="168"/>
        <v>585225</v>
      </c>
      <c r="AD952" s="12">
        <v>7.9</v>
      </c>
      <c r="AE952" s="12">
        <f t="shared" si="171"/>
        <v>2.066862759472976</v>
      </c>
      <c r="AF952" s="12">
        <v>765</v>
      </c>
      <c r="AG952" s="12">
        <f t="shared" si="172"/>
        <v>0</v>
      </c>
      <c r="AH952" s="12">
        <f t="shared" si="173"/>
        <v>1</v>
      </c>
      <c r="AI952" s="12">
        <f t="shared" si="174"/>
        <v>0</v>
      </c>
      <c r="AJ952" s="12">
        <f t="shared" si="175"/>
        <v>0</v>
      </c>
      <c r="AK952" s="12">
        <f t="shared" si="176"/>
        <v>0</v>
      </c>
      <c r="AL952" s="12">
        <f t="shared" si="177"/>
        <v>0</v>
      </c>
      <c r="AM952" s="12">
        <f t="shared" si="178"/>
        <v>0</v>
      </c>
      <c r="AN952" s="12">
        <f t="shared" si="179"/>
        <v>0</v>
      </c>
      <c r="AO952" s="12">
        <v>11</v>
      </c>
      <c r="AP952" s="22">
        <f t="shared" si="169"/>
        <v>5944.8818897637793</v>
      </c>
    </row>
    <row r="953" spans="1:42" x14ac:dyDescent="0.3">
      <c r="A953" s="6" t="s">
        <v>1353</v>
      </c>
      <c r="B953" s="19" t="s">
        <v>352</v>
      </c>
      <c r="C953" s="6" t="s">
        <v>1354</v>
      </c>
      <c r="D953" s="6" t="s">
        <v>28</v>
      </c>
      <c r="E953" s="6" t="s">
        <v>1355</v>
      </c>
      <c r="F953" s="6">
        <v>7.9</v>
      </c>
      <c r="G953" s="6">
        <v>11</v>
      </c>
      <c r="H953" s="6">
        <v>148</v>
      </c>
      <c r="I953" s="6" t="s">
        <v>95</v>
      </c>
      <c r="J953" s="6">
        <v>1012</v>
      </c>
      <c r="K953" s="19">
        <v>41873</v>
      </c>
      <c r="L953" s="7" t="s">
        <v>230</v>
      </c>
      <c r="M953" s="7" t="s">
        <v>415</v>
      </c>
      <c r="N953" s="7" t="s">
        <v>294</v>
      </c>
      <c r="O953" s="7">
        <v>89</v>
      </c>
      <c r="P953" s="19">
        <v>41875</v>
      </c>
      <c r="Q953" s="19">
        <v>41876</v>
      </c>
      <c r="R953" s="7" t="s">
        <v>1359</v>
      </c>
      <c r="S953" s="7">
        <v>0.46771653543307085</v>
      </c>
      <c r="T953" s="7">
        <v>4.24</v>
      </c>
      <c r="U953" s="7">
        <v>1229</v>
      </c>
      <c r="V953" s="6">
        <v>1012</v>
      </c>
      <c r="W953" s="12">
        <f t="shared" si="170"/>
        <v>0</v>
      </c>
      <c r="X953" s="12">
        <v>11</v>
      </c>
      <c r="Y953" s="13">
        <v>89</v>
      </c>
      <c r="Z953" s="13">
        <v>4.24</v>
      </c>
      <c r="AA953" s="13">
        <v>1229</v>
      </c>
      <c r="AB953" s="12">
        <v>148</v>
      </c>
      <c r="AC953" s="13">
        <f t="shared" si="168"/>
        <v>1024144</v>
      </c>
      <c r="AD953" s="12">
        <v>7.9</v>
      </c>
      <c r="AE953" s="12">
        <f t="shared" si="171"/>
        <v>2.066862759472976</v>
      </c>
      <c r="AF953" s="12">
        <v>1012</v>
      </c>
      <c r="AG953" s="12">
        <f t="shared" si="172"/>
        <v>0</v>
      </c>
      <c r="AH953" s="12">
        <f t="shared" si="173"/>
        <v>1</v>
      </c>
      <c r="AI953" s="12">
        <f t="shared" si="174"/>
        <v>0</v>
      </c>
      <c r="AJ953" s="12">
        <f t="shared" si="175"/>
        <v>0</v>
      </c>
      <c r="AK953" s="12">
        <f t="shared" si="176"/>
        <v>0</v>
      </c>
      <c r="AL953" s="12">
        <f t="shared" si="177"/>
        <v>0</v>
      </c>
      <c r="AM953" s="12">
        <f t="shared" si="178"/>
        <v>0</v>
      </c>
      <c r="AN953" s="12">
        <f t="shared" si="179"/>
        <v>0</v>
      </c>
      <c r="AO953" s="12">
        <v>11</v>
      </c>
      <c r="AP953" s="22">
        <f t="shared" si="169"/>
        <v>467.71653543307087</v>
      </c>
    </row>
    <row r="954" spans="1:42" x14ac:dyDescent="0.3">
      <c r="A954" s="6" t="s">
        <v>1353</v>
      </c>
      <c r="B954" s="19" t="s">
        <v>354</v>
      </c>
      <c r="C954" s="6" t="s">
        <v>1354</v>
      </c>
      <c r="D954" s="6" t="s">
        <v>187</v>
      </c>
      <c r="E954" s="6" t="s">
        <v>1355</v>
      </c>
      <c r="F954" s="6">
        <v>7.9</v>
      </c>
      <c r="G954" s="6">
        <v>11</v>
      </c>
      <c r="H954" s="6">
        <v>148</v>
      </c>
      <c r="I954" s="6" t="s">
        <v>95</v>
      </c>
      <c r="J954" s="6">
        <v>1191</v>
      </c>
      <c r="K954" s="19">
        <v>41873</v>
      </c>
      <c r="L954" s="7" t="s">
        <v>230</v>
      </c>
      <c r="M954" s="7" t="s">
        <v>415</v>
      </c>
      <c r="N954" s="7" t="s">
        <v>294</v>
      </c>
      <c r="O954" s="7">
        <v>89</v>
      </c>
      <c r="P954" s="19">
        <v>41876</v>
      </c>
      <c r="Q954" s="19">
        <v>41877</v>
      </c>
      <c r="R954" s="7" t="s">
        <v>1360</v>
      </c>
      <c r="S954" s="7">
        <v>2.9606299212598426</v>
      </c>
      <c r="T954" s="7">
        <v>5.72</v>
      </c>
      <c r="U954" s="7">
        <v>5174</v>
      </c>
      <c r="V954" s="6">
        <v>1191</v>
      </c>
      <c r="W954" s="12">
        <f t="shared" si="170"/>
        <v>0</v>
      </c>
      <c r="X954" s="12">
        <v>11</v>
      </c>
      <c r="Y954" s="13">
        <v>89</v>
      </c>
      <c r="Z954" s="13">
        <v>5.72</v>
      </c>
      <c r="AA954" s="13">
        <v>5174</v>
      </c>
      <c r="AB954" s="12">
        <v>148</v>
      </c>
      <c r="AC954" s="13">
        <f t="shared" si="168"/>
        <v>1418481</v>
      </c>
      <c r="AD954" s="12">
        <v>7.9</v>
      </c>
      <c r="AE954" s="12">
        <f t="shared" si="171"/>
        <v>2.066862759472976</v>
      </c>
      <c r="AF954" s="12">
        <v>1191</v>
      </c>
      <c r="AG954" s="12">
        <f t="shared" si="172"/>
        <v>0</v>
      </c>
      <c r="AH954" s="12">
        <f t="shared" si="173"/>
        <v>1</v>
      </c>
      <c r="AI954" s="12">
        <f t="shared" si="174"/>
        <v>0</v>
      </c>
      <c r="AJ954" s="12">
        <f t="shared" si="175"/>
        <v>0</v>
      </c>
      <c r="AK954" s="12">
        <f t="shared" si="176"/>
        <v>0</v>
      </c>
      <c r="AL954" s="12">
        <f t="shared" si="177"/>
        <v>0</v>
      </c>
      <c r="AM954" s="12">
        <f t="shared" si="178"/>
        <v>0</v>
      </c>
      <c r="AN954" s="12">
        <f t="shared" si="179"/>
        <v>0</v>
      </c>
      <c r="AO954" s="12">
        <v>11</v>
      </c>
      <c r="AP954" s="22">
        <f t="shared" si="169"/>
        <v>2960.6299212598424</v>
      </c>
    </row>
    <row r="955" spans="1:42" x14ac:dyDescent="0.3">
      <c r="A955" s="6" t="s">
        <v>1353</v>
      </c>
      <c r="B955" s="19" t="s">
        <v>356</v>
      </c>
      <c r="C955" s="6" t="s">
        <v>1354</v>
      </c>
      <c r="D955" s="6" t="s">
        <v>187</v>
      </c>
      <c r="E955" s="6" t="s">
        <v>1355</v>
      </c>
      <c r="F955" s="6">
        <v>7.9</v>
      </c>
      <c r="G955" s="6">
        <v>11</v>
      </c>
      <c r="H955" s="6">
        <v>149</v>
      </c>
      <c r="I955" s="6" t="s">
        <v>95</v>
      </c>
      <c r="J955" s="6">
        <v>1325</v>
      </c>
      <c r="K955" s="19">
        <v>41873</v>
      </c>
      <c r="L955" s="7" t="s">
        <v>230</v>
      </c>
      <c r="M955" s="7" t="s">
        <v>415</v>
      </c>
      <c r="N955" s="7" t="s">
        <v>294</v>
      </c>
      <c r="O955" s="7">
        <v>89</v>
      </c>
      <c r="P955" s="19">
        <v>41877</v>
      </c>
      <c r="Q955" s="19">
        <v>41878</v>
      </c>
      <c r="R955" s="7" t="s">
        <v>1361</v>
      </c>
      <c r="S955" s="7">
        <v>2.7842519685039373</v>
      </c>
      <c r="T955" s="7">
        <v>5.43</v>
      </c>
      <c r="U955" s="7">
        <v>5117</v>
      </c>
      <c r="V955" s="6">
        <v>1325</v>
      </c>
      <c r="W955" s="12">
        <f t="shared" si="170"/>
        <v>0</v>
      </c>
      <c r="X955" s="12">
        <v>11</v>
      </c>
      <c r="Y955" s="13">
        <v>89</v>
      </c>
      <c r="Z955" s="13">
        <v>5.43</v>
      </c>
      <c r="AA955" s="13">
        <v>5117</v>
      </c>
      <c r="AB955" s="12">
        <v>149</v>
      </c>
      <c r="AC955" s="13">
        <f t="shared" si="168"/>
        <v>1755625</v>
      </c>
      <c r="AD955" s="12">
        <v>7.9</v>
      </c>
      <c r="AE955" s="12">
        <f t="shared" si="171"/>
        <v>2.066862759472976</v>
      </c>
      <c r="AF955" s="12">
        <v>1325</v>
      </c>
      <c r="AG955" s="12">
        <f t="shared" si="172"/>
        <v>0</v>
      </c>
      <c r="AH955" s="12">
        <f t="shared" si="173"/>
        <v>1</v>
      </c>
      <c r="AI955" s="12">
        <f t="shared" si="174"/>
        <v>0</v>
      </c>
      <c r="AJ955" s="12">
        <f t="shared" si="175"/>
        <v>0</v>
      </c>
      <c r="AK955" s="12">
        <f t="shared" si="176"/>
        <v>0</v>
      </c>
      <c r="AL955" s="12">
        <f t="shared" si="177"/>
        <v>0</v>
      </c>
      <c r="AM955" s="12">
        <f t="shared" si="178"/>
        <v>0</v>
      </c>
      <c r="AN955" s="12">
        <f t="shared" si="179"/>
        <v>0</v>
      </c>
      <c r="AO955" s="12">
        <v>11</v>
      </c>
      <c r="AP955" s="22">
        <f t="shared" si="169"/>
        <v>2784.2519685039374</v>
      </c>
    </row>
    <row r="956" spans="1:42" x14ac:dyDescent="0.3">
      <c r="A956" s="6" t="s">
        <v>1353</v>
      </c>
      <c r="B956" s="19" t="s">
        <v>358</v>
      </c>
      <c r="C956" s="6" t="s">
        <v>1354</v>
      </c>
      <c r="D956" s="6" t="s">
        <v>187</v>
      </c>
      <c r="E956" s="6" t="s">
        <v>1355</v>
      </c>
      <c r="F956" s="6">
        <v>7.9</v>
      </c>
      <c r="G956" s="6">
        <v>11</v>
      </c>
      <c r="H956" s="6">
        <v>149</v>
      </c>
      <c r="I956" s="6" t="s">
        <v>95</v>
      </c>
      <c r="J956" s="6">
        <v>1498</v>
      </c>
      <c r="K956" s="19">
        <v>41873</v>
      </c>
      <c r="L956" s="7" t="s">
        <v>230</v>
      </c>
      <c r="M956" s="7" t="s">
        <v>415</v>
      </c>
      <c r="N956" s="7" t="s">
        <v>294</v>
      </c>
      <c r="O956" s="7">
        <v>89</v>
      </c>
      <c r="P956" s="19">
        <v>41878</v>
      </c>
      <c r="Q956" s="19">
        <v>41879</v>
      </c>
      <c r="R956" s="7" t="s">
        <v>1362</v>
      </c>
      <c r="S956" s="7">
        <v>0.5275590551181103</v>
      </c>
      <c r="T956" s="7">
        <v>4.3499999999999996</v>
      </c>
      <c r="U956" s="7">
        <v>1100</v>
      </c>
      <c r="V956" s="6">
        <v>1498</v>
      </c>
      <c r="W956" s="12">
        <f t="shared" si="170"/>
        <v>0</v>
      </c>
      <c r="X956" s="12">
        <v>11</v>
      </c>
      <c r="Y956" s="13">
        <v>89</v>
      </c>
      <c r="Z956" s="13">
        <v>4.3499999999999996</v>
      </c>
      <c r="AA956" s="13">
        <v>1100</v>
      </c>
      <c r="AB956" s="12">
        <v>149</v>
      </c>
      <c r="AC956" s="13">
        <f t="shared" si="168"/>
        <v>2244004</v>
      </c>
      <c r="AD956" s="12">
        <v>7.9</v>
      </c>
      <c r="AE956" s="12">
        <f t="shared" si="171"/>
        <v>2.066862759472976</v>
      </c>
      <c r="AF956" s="12">
        <v>1498</v>
      </c>
      <c r="AG956" s="12">
        <f t="shared" si="172"/>
        <v>0</v>
      </c>
      <c r="AH956" s="12">
        <f t="shared" si="173"/>
        <v>1</v>
      </c>
      <c r="AI956" s="12">
        <f t="shared" si="174"/>
        <v>0</v>
      </c>
      <c r="AJ956" s="12">
        <f t="shared" si="175"/>
        <v>0</v>
      </c>
      <c r="AK956" s="12">
        <f t="shared" si="176"/>
        <v>0</v>
      </c>
      <c r="AL956" s="12">
        <f t="shared" si="177"/>
        <v>0</v>
      </c>
      <c r="AM956" s="12">
        <f t="shared" si="178"/>
        <v>0</v>
      </c>
      <c r="AN956" s="12">
        <f t="shared" si="179"/>
        <v>0</v>
      </c>
      <c r="AO956" s="12">
        <v>11</v>
      </c>
      <c r="AP956" s="22">
        <f t="shared" si="169"/>
        <v>527.55905511811034</v>
      </c>
    </row>
    <row r="957" spans="1:42" x14ac:dyDescent="0.3">
      <c r="A957" s="6" t="s">
        <v>1353</v>
      </c>
      <c r="B957" s="19" t="s">
        <v>360</v>
      </c>
      <c r="C957" s="6" t="s">
        <v>1354</v>
      </c>
      <c r="D957" s="6" t="s">
        <v>187</v>
      </c>
      <c r="E957" s="6" t="s">
        <v>1355</v>
      </c>
      <c r="F957" s="6">
        <v>7.9</v>
      </c>
      <c r="G957" s="6">
        <v>11</v>
      </c>
      <c r="H957" s="6">
        <v>261</v>
      </c>
      <c r="I957" s="6" t="s">
        <v>95</v>
      </c>
      <c r="J957" s="6">
        <v>2260</v>
      </c>
      <c r="K957" s="19">
        <v>41873</v>
      </c>
      <c r="L957" s="7" t="s">
        <v>230</v>
      </c>
      <c r="M957" s="7" t="s">
        <v>415</v>
      </c>
      <c r="N957" s="7" t="s">
        <v>294</v>
      </c>
      <c r="O957" s="7">
        <v>89</v>
      </c>
      <c r="P957" s="19">
        <v>41884</v>
      </c>
      <c r="Q957" s="19">
        <v>41885</v>
      </c>
      <c r="R957" s="7" t="s">
        <v>1363</v>
      </c>
      <c r="S957" s="7">
        <v>5.5118110236220472E-2</v>
      </c>
      <c r="T957" s="7">
        <v>4.1900000000000004</v>
      </c>
      <c r="U957" s="7">
        <v>447</v>
      </c>
      <c r="V957" s="6">
        <v>2260</v>
      </c>
      <c r="W957" s="12">
        <f t="shared" si="170"/>
        <v>0</v>
      </c>
      <c r="X957" s="12">
        <v>11</v>
      </c>
      <c r="Y957" s="13">
        <v>89</v>
      </c>
      <c r="Z957" s="13">
        <v>4.1900000000000004</v>
      </c>
      <c r="AA957" s="13">
        <v>447</v>
      </c>
      <c r="AB957" s="12">
        <v>261</v>
      </c>
      <c r="AC957" s="13">
        <f t="shared" si="168"/>
        <v>5107600</v>
      </c>
      <c r="AD957" s="12">
        <v>7.9</v>
      </c>
      <c r="AE957" s="12">
        <f t="shared" si="171"/>
        <v>2.066862759472976</v>
      </c>
      <c r="AF957" s="12">
        <v>2260</v>
      </c>
      <c r="AG957" s="12">
        <f t="shared" si="172"/>
        <v>0</v>
      </c>
      <c r="AH957" s="12">
        <f t="shared" si="173"/>
        <v>1</v>
      </c>
      <c r="AI957" s="12">
        <f t="shared" si="174"/>
        <v>0</v>
      </c>
      <c r="AJ957" s="12">
        <f t="shared" si="175"/>
        <v>0</v>
      </c>
      <c r="AK957" s="12">
        <f t="shared" si="176"/>
        <v>0</v>
      </c>
      <c r="AL957" s="12">
        <f t="shared" si="177"/>
        <v>0</v>
      </c>
      <c r="AM957" s="12">
        <f t="shared" si="178"/>
        <v>0</v>
      </c>
      <c r="AN957" s="12">
        <f t="shared" si="179"/>
        <v>0</v>
      </c>
      <c r="AO957" s="12">
        <v>11</v>
      </c>
      <c r="AP957" s="22">
        <f t="shared" si="169"/>
        <v>55.118110236220474</v>
      </c>
    </row>
    <row r="958" spans="1:42" x14ac:dyDescent="0.3">
      <c r="A958" s="6" t="s">
        <v>1364</v>
      </c>
      <c r="B958" s="19" t="s">
        <v>595</v>
      </c>
      <c r="C958" s="6" t="s">
        <v>1365</v>
      </c>
      <c r="D958" s="6" t="s">
        <v>187</v>
      </c>
      <c r="F958" s="6">
        <v>6.9</v>
      </c>
      <c r="G958" s="6">
        <v>7</v>
      </c>
      <c r="H958" s="6">
        <v>111</v>
      </c>
      <c r="I958" s="6" t="s">
        <v>95</v>
      </c>
      <c r="J958" s="6">
        <v>134</v>
      </c>
      <c r="K958" s="19">
        <v>41744</v>
      </c>
      <c r="L958" s="7" t="s">
        <v>229</v>
      </c>
      <c r="M958" s="7" t="s">
        <v>32</v>
      </c>
      <c r="N958" s="7" t="s">
        <v>294</v>
      </c>
      <c r="O958" s="7">
        <v>101</v>
      </c>
      <c r="P958" s="19">
        <v>41743</v>
      </c>
      <c r="Q958" s="19">
        <v>41744</v>
      </c>
      <c r="R958" s="7" t="s">
        <v>1366</v>
      </c>
      <c r="S958" s="7">
        <v>1.8897637795275593</v>
      </c>
      <c r="T958" s="7">
        <v>4.76</v>
      </c>
      <c r="U958" s="7">
        <v>7944</v>
      </c>
      <c r="V958" s="6">
        <v>134</v>
      </c>
      <c r="W958" s="12">
        <f t="shared" si="170"/>
        <v>0</v>
      </c>
      <c r="X958" s="12">
        <v>7</v>
      </c>
      <c r="Y958" s="13">
        <v>101</v>
      </c>
      <c r="Z958" s="13">
        <v>4.76</v>
      </c>
      <c r="AA958" s="13">
        <v>7944</v>
      </c>
      <c r="AB958" s="12">
        <v>111</v>
      </c>
      <c r="AC958" s="13">
        <f t="shared" si="168"/>
        <v>17956</v>
      </c>
      <c r="AD958" s="12">
        <v>6.9</v>
      </c>
      <c r="AE958" s="12">
        <f t="shared" si="171"/>
        <v>1.9315214116032138</v>
      </c>
      <c r="AF958" s="12">
        <v>134</v>
      </c>
      <c r="AG958" s="12">
        <f t="shared" si="172"/>
        <v>0</v>
      </c>
      <c r="AH958" s="12">
        <f t="shared" si="173"/>
        <v>0</v>
      </c>
      <c r="AI958" s="12">
        <f t="shared" si="174"/>
        <v>0</v>
      </c>
      <c r="AJ958" s="12">
        <f t="shared" si="175"/>
        <v>1</v>
      </c>
      <c r="AK958" s="12">
        <f t="shared" si="176"/>
        <v>0</v>
      </c>
      <c r="AL958" s="12">
        <f t="shared" si="177"/>
        <v>0</v>
      </c>
      <c r="AM958" s="12">
        <f t="shared" si="178"/>
        <v>0</v>
      </c>
      <c r="AN958" s="12">
        <f t="shared" si="179"/>
        <v>0</v>
      </c>
      <c r="AO958" s="12">
        <v>7</v>
      </c>
      <c r="AP958" s="22">
        <f t="shared" si="169"/>
        <v>1889.7637795275593</v>
      </c>
    </row>
    <row r="959" spans="1:42" x14ac:dyDescent="0.3">
      <c r="A959" s="6" t="s">
        <v>1364</v>
      </c>
      <c r="B959" s="19" t="s">
        <v>597</v>
      </c>
      <c r="C959" s="6" t="s">
        <v>1365</v>
      </c>
      <c r="D959" s="6" t="s">
        <v>187</v>
      </c>
      <c r="F959" s="6">
        <v>6.9</v>
      </c>
      <c r="G959" s="6">
        <v>7</v>
      </c>
      <c r="H959" s="6">
        <v>111</v>
      </c>
      <c r="I959" s="6" t="s">
        <v>95</v>
      </c>
      <c r="J959" s="6">
        <v>225</v>
      </c>
      <c r="K959" s="19">
        <v>41744</v>
      </c>
      <c r="L959" s="7" t="s">
        <v>229</v>
      </c>
      <c r="M959" s="7" t="s">
        <v>32</v>
      </c>
      <c r="N959" s="7" t="s">
        <v>294</v>
      </c>
      <c r="O959" s="7">
        <v>101</v>
      </c>
      <c r="P959" s="19">
        <v>41744</v>
      </c>
      <c r="Q959" s="19">
        <v>41745</v>
      </c>
      <c r="R959" s="7" t="s">
        <v>1367</v>
      </c>
      <c r="S959" s="7">
        <v>1.9637795275590553</v>
      </c>
      <c r="T959" s="7">
        <v>4.58</v>
      </c>
      <c r="U959" s="7">
        <v>8568</v>
      </c>
      <c r="V959" s="6">
        <v>225</v>
      </c>
      <c r="W959" s="12">
        <f t="shared" si="170"/>
        <v>0</v>
      </c>
      <c r="X959" s="12">
        <v>7</v>
      </c>
      <c r="Y959" s="13">
        <v>101</v>
      </c>
      <c r="Z959" s="13">
        <v>4.58</v>
      </c>
      <c r="AA959" s="13">
        <v>8568</v>
      </c>
      <c r="AB959" s="12">
        <v>111</v>
      </c>
      <c r="AC959" s="13">
        <f t="shared" si="168"/>
        <v>50625</v>
      </c>
      <c r="AD959" s="12">
        <v>6.9</v>
      </c>
      <c r="AE959" s="12">
        <f t="shared" si="171"/>
        <v>1.9315214116032138</v>
      </c>
      <c r="AF959" s="12">
        <v>225</v>
      </c>
      <c r="AG959" s="12">
        <f t="shared" si="172"/>
        <v>0</v>
      </c>
      <c r="AH959" s="12">
        <f t="shared" si="173"/>
        <v>0</v>
      </c>
      <c r="AI959" s="12">
        <f t="shared" si="174"/>
        <v>0</v>
      </c>
      <c r="AJ959" s="12">
        <f t="shared" si="175"/>
        <v>1</v>
      </c>
      <c r="AK959" s="12">
        <f t="shared" si="176"/>
        <v>0</v>
      </c>
      <c r="AL959" s="12">
        <f t="shared" si="177"/>
        <v>0</v>
      </c>
      <c r="AM959" s="12">
        <f t="shared" si="178"/>
        <v>0</v>
      </c>
      <c r="AN959" s="12">
        <f t="shared" si="179"/>
        <v>0</v>
      </c>
      <c r="AO959" s="12">
        <v>7</v>
      </c>
      <c r="AP959" s="22">
        <f t="shared" si="169"/>
        <v>1963.7795275590552</v>
      </c>
    </row>
    <row r="960" spans="1:42" x14ac:dyDescent="0.3">
      <c r="A960" s="6" t="s">
        <v>1364</v>
      </c>
      <c r="B960" s="19" t="s">
        <v>599</v>
      </c>
      <c r="C960" s="6" t="s">
        <v>1365</v>
      </c>
      <c r="D960" s="6" t="s">
        <v>187</v>
      </c>
      <c r="F960" s="6">
        <v>6.9</v>
      </c>
      <c r="G960" s="6">
        <v>7</v>
      </c>
      <c r="H960" s="6">
        <v>120</v>
      </c>
      <c r="I960" s="6" t="s">
        <v>95</v>
      </c>
      <c r="J960" s="6">
        <v>350</v>
      </c>
      <c r="K960" s="19">
        <v>41744</v>
      </c>
      <c r="L960" s="7" t="s">
        <v>229</v>
      </c>
      <c r="M960" s="7" t="s">
        <v>32</v>
      </c>
      <c r="N960" s="7" t="s">
        <v>294</v>
      </c>
      <c r="O960" s="7">
        <v>101</v>
      </c>
      <c r="P960" s="19">
        <v>41745</v>
      </c>
      <c r="Q960" s="19">
        <v>41746</v>
      </c>
      <c r="R960" s="7" t="s">
        <v>1368</v>
      </c>
      <c r="S960" s="7">
        <v>2.0047244094488192</v>
      </c>
      <c r="T960" s="7">
        <v>4.6100000000000003</v>
      </c>
      <c r="U960" s="7">
        <v>8689</v>
      </c>
      <c r="V960" s="6">
        <v>350</v>
      </c>
      <c r="W960" s="12">
        <f t="shared" si="170"/>
        <v>0</v>
      </c>
      <c r="X960" s="12">
        <v>7</v>
      </c>
      <c r="Y960" s="13">
        <v>101</v>
      </c>
      <c r="Z960" s="13">
        <v>4.6100000000000003</v>
      </c>
      <c r="AA960" s="13">
        <v>8689</v>
      </c>
      <c r="AB960" s="12">
        <v>120</v>
      </c>
      <c r="AC960" s="13">
        <f t="shared" si="168"/>
        <v>122500</v>
      </c>
      <c r="AD960" s="12">
        <v>6.9</v>
      </c>
      <c r="AE960" s="12">
        <f t="shared" si="171"/>
        <v>1.9315214116032138</v>
      </c>
      <c r="AF960" s="12">
        <v>350</v>
      </c>
      <c r="AG960" s="12">
        <f t="shared" si="172"/>
        <v>0</v>
      </c>
      <c r="AH960" s="12">
        <f t="shared" si="173"/>
        <v>0</v>
      </c>
      <c r="AI960" s="12">
        <f t="shared" si="174"/>
        <v>0</v>
      </c>
      <c r="AJ960" s="12">
        <f t="shared" si="175"/>
        <v>1</v>
      </c>
      <c r="AK960" s="12">
        <f t="shared" si="176"/>
        <v>0</v>
      </c>
      <c r="AL960" s="12">
        <f t="shared" si="177"/>
        <v>0</v>
      </c>
      <c r="AM960" s="12">
        <f t="shared" si="178"/>
        <v>0</v>
      </c>
      <c r="AN960" s="12">
        <f t="shared" si="179"/>
        <v>0</v>
      </c>
      <c r="AO960" s="12">
        <v>7</v>
      </c>
      <c r="AP960" s="22">
        <f t="shared" si="169"/>
        <v>2004.7244094488192</v>
      </c>
    </row>
    <row r="961" spans="1:42" x14ac:dyDescent="0.3">
      <c r="A961" s="6" t="s">
        <v>1364</v>
      </c>
      <c r="B961" s="19" t="s">
        <v>540</v>
      </c>
      <c r="C961" s="6" t="s">
        <v>1365</v>
      </c>
      <c r="D961" s="6" t="s">
        <v>187</v>
      </c>
      <c r="F961" s="6">
        <v>6.8</v>
      </c>
      <c r="G961" s="6">
        <v>7</v>
      </c>
      <c r="H961" s="6">
        <v>132</v>
      </c>
      <c r="I961" s="6" t="s">
        <v>95</v>
      </c>
      <c r="J961" s="6">
        <v>468</v>
      </c>
      <c r="K961" s="19">
        <v>41744</v>
      </c>
      <c r="L961" s="7" t="s">
        <v>229</v>
      </c>
      <c r="M961" s="7" t="s">
        <v>32</v>
      </c>
      <c r="N961" s="7" t="s">
        <v>294</v>
      </c>
      <c r="O961" s="7">
        <v>101</v>
      </c>
      <c r="P961" s="19">
        <v>41746</v>
      </c>
      <c r="Q961" s="19">
        <v>41747</v>
      </c>
      <c r="R961" s="7" t="s">
        <v>1369</v>
      </c>
      <c r="S961" s="7">
        <v>0.37952755905511815</v>
      </c>
      <c r="T961" s="7">
        <v>5.73</v>
      </c>
      <c r="U961" s="7">
        <v>2206</v>
      </c>
      <c r="V961" s="6">
        <v>468</v>
      </c>
      <c r="W961" s="12">
        <f t="shared" si="170"/>
        <v>0</v>
      </c>
      <c r="X961" s="12">
        <v>7</v>
      </c>
      <c r="Y961" s="13">
        <v>101</v>
      </c>
      <c r="Z961" s="13">
        <v>5.73</v>
      </c>
      <c r="AA961" s="13">
        <v>2206</v>
      </c>
      <c r="AB961" s="12">
        <v>132</v>
      </c>
      <c r="AC961" s="13">
        <f t="shared" si="168"/>
        <v>219024</v>
      </c>
      <c r="AD961" s="12">
        <v>6.8</v>
      </c>
      <c r="AE961" s="12">
        <f t="shared" si="171"/>
        <v>1.9169226121820611</v>
      </c>
      <c r="AF961" s="12">
        <v>468</v>
      </c>
      <c r="AG961" s="12">
        <f t="shared" si="172"/>
        <v>0</v>
      </c>
      <c r="AH961" s="12">
        <f t="shared" si="173"/>
        <v>0</v>
      </c>
      <c r="AI961" s="12">
        <f t="shared" si="174"/>
        <v>0</v>
      </c>
      <c r="AJ961" s="12">
        <f t="shared" si="175"/>
        <v>1</v>
      </c>
      <c r="AK961" s="12">
        <f t="shared" si="176"/>
        <v>0</v>
      </c>
      <c r="AL961" s="12">
        <f t="shared" si="177"/>
        <v>0</v>
      </c>
      <c r="AM961" s="12">
        <f t="shared" si="178"/>
        <v>0</v>
      </c>
      <c r="AN961" s="12">
        <f t="shared" si="179"/>
        <v>0</v>
      </c>
      <c r="AO961" s="12">
        <v>7</v>
      </c>
      <c r="AP961" s="22">
        <f t="shared" si="169"/>
        <v>379.52755905511816</v>
      </c>
    </row>
    <row r="962" spans="1:42" x14ac:dyDescent="0.3">
      <c r="A962" s="6" t="s">
        <v>1364</v>
      </c>
      <c r="B962" s="19" t="s">
        <v>544</v>
      </c>
      <c r="C962" s="6" t="s">
        <v>1365</v>
      </c>
      <c r="D962" s="6" t="s">
        <v>187</v>
      </c>
      <c r="F962" s="6">
        <v>6.8</v>
      </c>
      <c r="G962" s="6">
        <v>7</v>
      </c>
      <c r="H962" s="6">
        <v>132</v>
      </c>
      <c r="I962" s="6" t="s">
        <v>95</v>
      </c>
      <c r="J962" s="6">
        <v>534</v>
      </c>
      <c r="K962" s="19">
        <v>41744</v>
      </c>
      <c r="L962" s="7" t="s">
        <v>229</v>
      </c>
      <c r="M962" s="7" t="s">
        <v>32</v>
      </c>
      <c r="N962" s="7" t="s">
        <v>294</v>
      </c>
      <c r="O962" s="7">
        <v>101</v>
      </c>
      <c r="P962" s="19">
        <v>41747</v>
      </c>
      <c r="Q962" s="19">
        <v>41748</v>
      </c>
      <c r="R962" s="7" t="s">
        <v>1370</v>
      </c>
      <c r="S962" s="7">
        <v>0.59685039370078741</v>
      </c>
      <c r="T962" s="7">
        <v>4.9000000000000004</v>
      </c>
      <c r="U962" s="7">
        <v>2032</v>
      </c>
      <c r="V962" s="6">
        <v>534</v>
      </c>
      <c r="W962" s="12">
        <f t="shared" si="170"/>
        <v>0</v>
      </c>
      <c r="X962" s="12">
        <v>7</v>
      </c>
      <c r="Y962" s="13">
        <v>101</v>
      </c>
      <c r="Z962" s="13">
        <v>4.9000000000000004</v>
      </c>
      <c r="AA962" s="13">
        <v>2032</v>
      </c>
      <c r="AB962" s="12">
        <v>132</v>
      </c>
      <c r="AC962" s="13">
        <f t="shared" ref="AC962:AC1025" si="180">V962^2</f>
        <v>285156</v>
      </c>
      <c r="AD962" s="12">
        <v>6.8</v>
      </c>
      <c r="AE962" s="12">
        <f t="shared" si="171"/>
        <v>1.9169226121820611</v>
      </c>
      <c r="AF962" s="12">
        <v>534</v>
      </c>
      <c r="AG962" s="12">
        <f t="shared" si="172"/>
        <v>0</v>
      </c>
      <c r="AH962" s="12">
        <f t="shared" si="173"/>
        <v>0</v>
      </c>
      <c r="AI962" s="12">
        <f t="shared" si="174"/>
        <v>0</v>
      </c>
      <c r="AJ962" s="12">
        <f t="shared" si="175"/>
        <v>1</v>
      </c>
      <c r="AK962" s="12">
        <f t="shared" si="176"/>
        <v>0</v>
      </c>
      <c r="AL962" s="12">
        <f t="shared" si="177"/>
        <v>0</v>
      </c>
      <c r="AM962" s="12">
        <f t="shared" si="178"/>
        <v>0</v>
      </c>
      <c r="AN962" s="12">
        <f t="shared" si="179"/>
        <v>0</v>
      </c>
      <c r="AO962" s="12">
        <v>7</v>
      </c>
      <c r="AP962" s="22">
        <f t="shared" ref="AP962:AP1025" si="181">S962*1000</f>
        <v>596.85039370078744</v>
      </c>
    </row>
    <row r="963" spans="1:42" x14ac:dyDescent="0.3">
      <c r="A963" s="6" t="s">
        <v>1364</v>
      </c>
      <c r="B963" s="19" t="s">
        <v>546</v>
      </c>
      <c r="C963" s="6" t="s">
        <v>1365</v>
      </c>
      <c r="D963" s="6" t="s">
        <v>187</v>
      </c>
      <c r="F963" s="6">
        <v>6.8</v>
      </c>
      <c r="G963" s="6">
        <v>7</v>
      </c>
      <c r="H963" s="6">
        <v>132</v>
      </c>
      <c r="I963" s="6" t="s">
        <v>95</v>
      </c>
      <c r="J963" s="6">
        <v>603</v>
      </c>
      <c r="K963" s="19">
        <v>41744</v>
      </c>
      <c r="L963" s="7" t="s">
        <v>229</v>
      </c>
      <c r="M963" s="7" t="s">
        <v>32</v>
      </c>
      <c r="N963" s="7" t="s">
        <v>294</v>
      </c>
      <c r="O963" s="7">
        <v>101</v>
      </c>
      <c r="P963" s="19">
        <v>41748</v>
      </c>
      <c r="Q963" s="19">
        <v>41749</v>
      </c>
      <c r="R963" s="7" t="s">
        <v>1371</v>
      </c>
      <c r="S963" s="7">
        <v>0.52440944881889762</v>
      </c>
      <c r="T963" s="7">
        <v>5.26</v>
      </c>
      <c r="U963" s="7">
        <v>1993</v>
      </c>
      <c r="V963" s="6">
        <v>603</v>
      </c>
      <c r="W963" s="12">
        <f t="shared" ref="W963:W1026" si="182">IF(I963="Yes",1,0)</f>
        <v>0</v>
      </c>
      <c r="X963" s="12">
        <v>7</v>
      </c>
      <c r="Y963" s="13">
        <v>101</v>
      </c>
      <c r="Z963" s="13">
        <v>5.26</v>
      </c>
      <c r="AA963" s="13">
        <v>1993</v>
      </c>
      <c r="AB963" s="12">
        <v>132</v>
      </c>
      <c r="AC963" s="13">
        <f t="shared" si="180"/>
        <v>363609</v>
      </c>
      <c r="AD963" s="12">
        <v>6.8</v>
      </c>
      <c r="AE963" s="12">
        <f t="shared" ref="AE963:AE1026" si="183">LN(AD963)</f>
        <v>1.9169226121820611</v>
      </c>
      <c r="AF963" s="12">
        <v>603</v>
      </c>
      <c r="AG963" s="12">
        <f t="shared" ref="AG963:AG1026" si="184">IF(L963="action",1,0)</f>
        <v>0</v>
      </c>
      <c r="AH963" s="12">
        <f t="shared" ref="AH963:AH1026" si="185">IF(L963="animation",1,0)</f>
        <v>0</v>
      </c>
      <c r="AI963" s="12">
        <f t="shared" ref="AI963:AI1026" si="186">IF(L963="children",1,0)</f>
        <v>0</v>
      </c>
      <c r="AJ963" s="12">
        <f t="shared" ref="AJ963:AJ1026" si="187">IF(L963="comedy",1,0)</f>
        <v>1</v>
      </c>
      <c r="AK963" s="12">
        <f t="shared" ref="AK963:AK1026" si="188">IF(L963="drama",1,0)</f>
        <v>0</v>
      </c>
      <c r="AL963" s="12">
        <f t="shared" ref="AL963:AL1026" si="189">IF(L963="fantasy",1,0)</f>
        <v>0</v>
      </c>
      <c r="AM963" s="12">
        <f t="shared" ref="AM963:AM1026" si="190">IF(L963="romance",1,0)</f>
        <v>0</v>
      </c>
      <c r="AN963" s="12">
        <f t="shared" ref="AN963:AN1026" si="191">IF(L963="suspense",1,0)</f>
        <v>0</v>
      </c>
      <c r="AO963" s="12">
        <v>7</v>
      </c>
      <c r="AP963" s="22">
        <f t="shared" si="181"/>
        <v>524.40944881889766</v>
      </c>
    </row>
    <row r="964" spans="1:42" x14ac:dyDescent="0.3">
      <c r="A964" s="6" t="s">
        <v>1364</v>
      </c>
      <c r="B964" s="19" t="s">
        <v>548</v>
      </c>
      <c r="C964" s="6" t="s">
        <v>1365</v>
      </c>
      <c r="D964" s="6" t="s">
        <v>187</v>
      </c>
      <c r="F964" s="6">
        <v>6.8</v>
      </c>
      <c r="G964" s="6">
        <v>7</v>
      </c>
      <c r="H964" s="6">
        <v>132</v>
      </c>
      <c r="I964" s="6" t="s">
        <v>95</v>
      </c>
      <c r="J964" s="6">
        <v>656</v>
      </c>
      <c r="K964" s="19">
        <v>41744</v>
      </c>
      <c r="L964" s="7" t="s">
        <v>229</v>
      </c>
      <c r="M964" s="7" t="s">
        <v>32</v>
      </c>
      <c r="N964" s="7" t="s">
        <v>294</v>
      </c>
      <c r="O964" s="7">
        <v>101</v>
      </c>
      <c r="P964" s="19">
        <v>41749</v>
      </c>
      <c r="Q964" s="19">
        <v>41750</v>
      </c>
      <c r="R964" s="7" t="s">
        <v>1372</v>
      </c>
      <c r="S964" s="7">
        <v>0.28188976377952757</v>
      </c>
      <c r="T964" s="7">
        <v>4.6100000000000003</v>
      </c>
      <c r="U964" s="7">
        <v>2033</v>
      </c>
      <c r="V964" s="6">
        <v>656</v>
      </c>
      <c r="W964" s="12">
        <f t="shared" si="182"/>
        <v>0</v>
      </c>
      <c r="X964" s="12">
        <v>7</v>
      </c>
      <c r="Y964" s="13">
        <v>101</v>
      </c>
      <c r="Z964" s="13">
        <v>4.6100000000000003</v>
      </c>
      <c r="AA964" s="13">
        <v>2033</v>
      </c>
      <c r="AB964" s="12">
        <v>132</v>
      </c>
      <c r="AC964" s="13">
        <f t="shared" si="180"/>
        <v>430336</v>
      </c>
      <c r="AD964" s="12">
        <v>6.8</v>
      </c>
      <c r="AE964" s="12">
        <f t="shared" si="183"/>
        <v>1.9169226121820611</v>
      </c>
      <c r="AF964" s="12">
        <v>656</v>
      </c>
      <c r="AG964" s="12">
        <f t="shared" si="184"/>
        <v>0</v>
      </c>
      <c r="AH964" s="12">
        <f t="shared" si="185"/>
        <v>0</v>
      </c>
      <c r="AI964" s="12">
        <f t="shared" si="186"/>
        <v>0</v>
      </c>
      <c r="AJ964" s="12">
        <f t="shared" si="187"/>
        <v>1</v>
      </c>
      <c r="AK964" s="12">
        <f t="shared" si="188"/>
        <v>0</v>
      </c>
      <c r="AL964" s="12">
        <f t="shared" si="189"/>
        <v>0</v>
      </c>
      <c r="AM964" s="12">
        <f t="shared" si="190"/>
        <v>0</v>
      </c>
      <c r="AN964" s="12">
        <f t="shared" si="191"/>
        <v>0</v>
      </c>
      <c r="AO964" s="12">
        <v>7</v>
      </c>
      <c r="AP964" s="22">
        <f t="shared" si="181"/>
        <v>281.88976377952758</v>
      </c>
    </row>
    <row r="965" spans="1:42" x14ac:dyDescent="0.3">
      <c r="A965" s="6" t="s">
        <v>1364</v>
      </c>
      <c r="B965" s="19" t="s">
        <v>550</v>
      </c>
      <c r="C965" s="6" t="s">
        <v>1365</v>
      </c>
      <c r="D965" s="6" t="s">
        <v>187</v>
      </c>
      <c r="F965" s="6">
        <v>6.8</v>
      </c>
      <c r="G965" s="6">
        <v>7</v>
      </c>
      <c r="H965" s="6">
        <v>132</v>
      </c>
      <c r="I965" s="6" t="s">
        <v>95</v>
      </c>
      <c r="J965" s="6">
        <v>688</v>
      </c>
      <c r="K965" s="19">
        <v>41744</v>
      </c>
      <c r="L965" s="7" t="s">
        <v>229</v>
      </c>
      <c r="M965" s="7" t="s">
        <v>32</v>
      </c>
      <c r="N965" s="7" t="s">
        <v>294</v>
      </c>
      <c r="O965" s="7">
        <v>101</v>
      </c>
      <c r="P965" s="19">
        <v>41750</v>
      </c>
      <c r="Q965" s="19">
        <v>41751</v>
      </c>
      <c r="R965" s="7" t="s">
        <v>1373</v>
      </c>
      <c r="S965" s="7">
        <v>0.28661417322834642</v>
      </c>
      <c r="T965" s="7">
        <v>4.54</v>
      </c>
      <c r="U965" s="7">
        <v>2110</v>
      </c>
      <c r="V965" s="6">
        <v>688</v>
      </c>
      <c r="W965" s="12">
        <f t="shared" si="182"/>
        <v>0</v>
      </c>
      <c r="X965" s="12">
        <v>7</v>
      </c>
      <c r="Y965" s="13">
        <v>101</v>
      </c>
      <c r="Z965" s="13">
        <v>4.54</v>
      </c>
      <c r="AA965" s="13">
        <v>2110</v>
      </c>
      <c r="AB965" s="12">
        <v>132</v>
      </c>
      <c r="AC965" s="13">
        <f t="shared" si="180"/>
        <v>473344</v>
      </c>
      <c r="AD965" s="12">
        <v>6.8</v>
      </c>
      <c r="AE965" s="12">
        <f t="shared" si="183"/>
        <v>1.9169226121820611</v>
      </c>
      <c r="AF965" s="12">
        <v>688</v>
      </c>
      <c r="AG965" s="12">
        <f t="shared" si="184"/>
        <v>0</v>
      </c>
      <c r="AH965" s="12">
        <f t="shared" si="185"/>
        <v>0</v>
      </c>
      <c r="AI965" s="12">
        <f t="shared" si="186"/>
        <v>0</v>
      </c>
      <c r="AJ965" s="12">
        <f t="shared" si="187"/>
        <v>1</v>
      </c>
      <c r="AK965" s="12">
        <f t="shared" si="188"/>
        <v>0</v>
      </c>
      <c r="AL965" s="12">
        <f t="shared" si="189"/>
        <v>0</v>
      </c>
      <c r="AM965" s="12">
        <f t="shared" si="190"/>
        <v>0</v>
      </c>
      <c r="AN965" s="12">
        <f t="shared" si="191"/>
        <v>0</v>
      </c>
      <c r="AO965" s="12">
        <v>7</v>
      </c>
      <c r="AP965" s="22">
        <f t="shared" si="181"/>
        <v>286.61417322834643</v>
      </c>
    </row>
    <row r="966" spans="1:42" x14ac:dyDescent="0.3">
      <c r="A966" s="6" t="s">
        <v>1364</v>
      </c>
      <c r="B966" s="19" t="s">
        <v>552</v>
      </c>
      <c r="C966" s="6" t="s">
        <v>1365</v>
      </c>
      <c r="D966" s="6" t="s">
        <v>187</v>
      </c>
      <c r="F966" s="6">
        <v>6.8</v>
      </c>
      <c r="G966" s="6">
        <v>7</v>
      </c>
      <c r="H966" s="6">
        <v>132</v>
      </c>
      <c r="I966" s="6" t="s">
        <v>95</v>
      </c>
      <c r="J966" s="6">
        <v>709</v>
      </c>
      <c r="K966" s="19">
        <v>41744</v>
      </c>
      <c r="L966" s="7" t="s">
        <v>229</v>
      </c>
      <c r="M966" s="7" t="s">
        <v>32</v>
      </c>
      <c r="N966" s="7" t="s">
        <v>294</v>
      </c>
      <c r="O966" s="7">
        <v>101</v>
      </c>
      <c r="P966" s="19">
        <v>41751</v>
      </c>
      <c r="Q966" s="19">
        <v>41752</v>
      </c>
      <c r="R966" s="7" t="s">
        <v>1374</v>
      </c>
      <c r="S966" s="7">
        <v>0.28031496062992128</v>
      </c>
      <c r="T966" s="7">
        <v>4.46</v>
      </c>
      <c r="U966" s="7">
        <v>2105</v>
      </c>
      <c r="V966" s="6">
        <v>709</v>
      </c>
      <c r="W966" s="12">
        <f t="shared" si="182"/>
        <v>0</v>
      </c>
      <c r="X966" s="12">
        <v>7</v>
      </c>
      <c r="Y966" s="13">
        <v>101</v>
      </c>
      <c r="Z966" s="13">
        <v>4.46</v>
      </c>
      <c r="AA966" s="13">
        <v>2105</v>
      </c>
      <c r="AB966" s="12">
        <v>132</v>
      </c>
      <c r="AC966" s="13">
        <f t="shared" si="180"/>
        <v>502681</v>
      </c>
      <c r="AD966" s="12">
        <v>6.8</v>
      </c>
      <c r="AE966" s="12">
        <f t="shared" si="183"/>
        <v>1.9169226121820611</v>
      </c>
      <c r="AF966" s="12">
        <v>709</v>
      </c>
      <c r="AG966" s="12">
        <f t="shared" si="184"/>
        <v>0</v>
      </c>
      <c r="AH966" s="12">
        <f t="shared" si="185"/>
        <v>0</v>
      </c>
      <c r="AI966" s="12">
        <f t="shared" si="186"/>
        <v>0</v>
      </c>
      <c r="AJ966" s="12">
        <f t="shared" si="187"/>
        <v>1</v>
      </c>
      <c r="AK966" s="12">
        <f t="shared" si="188"/>
        <v>0</v>
      </c>
      <c r="AL966" s="12">
        <f t="shared" si="189"/>
        <v>0</v>
      </c>
      <c r="AM966" s="12">
        <f t="shared" si="190"/>
        <v>0</v>
      </c>
      <c r="AN966" s="12">
        <f t="shared" si="191"/>
        <v>0</v>
      </c>
      <c r="AO966" s="12">
        <v>7</v>
      </c>
      <c r="AP966" s="22">
        <f t="shared" si="181"/>
        <v>280.3149606299213</v>
      </c>
    </row>
    <row r="967" spans="1:42" x14ac:dyDescent="0.3">
      <c r="A967" s="6" t="s">
        <v>1364</v>
      </c>
      <c r="B967" s="19" t="s">
        <v>554</v>
      </c>
      <c r="C967" s="6" t="s">
        <v>1365</v>
      </c>
      <c r="D967" s="6" t="s">
        <v>187</v>
      </c>
      <c r="F967" s="6">
        <v>6.8</v>
      </c>
      <c r="G967" s="6">
        <v>7</v>
      </c>
      <c r="H967" s="6">
        <v>132</v>
      </c>
      <c r="I967" s="6" t="s">
        <v>95</v>
      </c>
      <c r="J967" s="6">
        <v>732</v>
      </c>
      <c r="K967" s="19">
        <v>41744</v>
      </c>
      <c r="L967" s="7" t="s">
        <v>229</v>
      </c>
      <c r="M967" s="7" t="s">
        <v>32</v>
      </c>
      <c r="N967" s="7" t="s">
        <v>294</v>
      </c>
      <c r="O967" s="7">
        <v>101</v>
      </c>
      <c r="P967" s="19">
        <v>41752</v>
      </c>
      <c r="Q967" s="19">
        <v>41753</v>
      </c>
      <c r="R967" s="7" t="s">
        <v>1375</v>
      </c>
      <c r="S967" s="7">
        <v>0.28661417322834642</v>
      </c>
      <c r="T967" s="7">
        <v>4.5199999999999996</v>
      </c>
      <c r="U967" s="7">
        <v>2120</v>
      </c>
      <c r="V967" s="6">
        <v>732</v>
      </c>
      <c r="W967" s="12">
        <f t="shared" si="182"/>
        <v>0</v>
      </c>
      <c r="X967" s="12">
        <v>7</v>
      </c>
      <c r="Y967" s="13">
        <v>101</v>
      </c>
      <c r="Z967" s="13">
        <v>4.5199999999999996</v>
      </c>
      <c r="AA967" s="13">
        <v>2120</v>
      </c>
      <c r="AB967" s="12">
        <v>132</v>
      </c>
      <c r="AC967" s="13">
        <f t="shared" si="180"/>
        <v>535824</v>
      </c>
      <c r="AD967" s="12">
        <v>6.8</v>
      </c>
      <c r="AE967" s="12">
        <f t="shared" si="183"/>
        <v>1.9169226121820611</v>
      </c>
      <c r="AF967" s="12">
        <v>732</v>
      </c>
      <c r="AG967" s="12">
        <f t="shared" si="184"/>
        <v>0</v>
      </c>
      <c r="AH967" s="12">
        <f t="shared" si="185"/>
        <v>0</v>
      </c>
      <c r="AI967" s="12">
        <f t="shared" si="186"/>
        <v>0</v>
      </c>
      <c r="AJ967" s="12">
        <f t="shared" si="187"/>
        <v>1</v>
      </c>
      <c r="AK967" s="12">
        <f t="shared" si="188"/>
        <v>0</v>
      </c>
      <c r="AL967" s="12">
        <f t="shared" si="189"/>
        <v>0</v>
      </c>
      <c r="AM967" s="12">
        <f t="shared" si="190"/>
        <v>0</v>
      </c>
      <c r="AN967" s="12">
        <f t="shared" si="191"/>
        <v>0</v>
      </c>
      <c r="AO967" s="12">
        <v>7</v>
      </c>
      <c r="AP967" s="22">
        <f t="shared" si="181"/>
        <v>286.61417322834643</v>
      </c>
    </row>
    <row r="968" spans="1:42" x14ac:dyDescent="0.3">
      <c r="A968" s="6" t="s">
        <v>1364</v>
      </c>
      <c r="B968" s="19" t="s">
        <v>558</v>
      </c>
      <c r="C968" s="6" t="s">
        <v>1365</v>
      </c>
      <c r="D968" s="6" t="s">
        <v>187</v>
      </c>
      <c r="F968" s="6">
        <v>6.7</v>
      </c>
      <c r="G968" s="6">
        <v>7</v>
      </c>
      <c r="H968" s="6">
        <v>132</v>
      </c>
      <c r="I968" s="6" t="s">
        <v>95</v>
      </c>
      <c r="J968" s="6">
        <v>777</v>
      </c>
      <c r="K968" s="19">
        <v>41744</v>
      </c>
      <c r="L968" s="7" t="s">
        <v>229</v>
      </c>
      <c r="M968" s="7" t="s">
        <v>32</v>
      </c>
      <c r="N968" s="7" t="s">
        <v>294</v>
      </c>
      <c r="O968" s="7">
        <v>101</v>
      </c>
      <c r="P968" s="19">
        <v>41754</v>
      </c>
      <c r="Q968" s="19">
        <v>41755</v>
      </c>
      <c r="R968" s="7" t="s">
        <v>1376</v>
      </c>
      <c r="S968" s="7">
        <v>8.0314960629921273E-2</v>
      </c>
      <c r="T968" s="7">
        <v>3.76</v>
      </c>
      <c r="U968" s="7">
        <v>713</v>
      </c>
      <c r="V968" s="6">
        <v>777</v>
      </c>
      <c r="W968" s="12">
        <f t="shared" si="182"/>
        <v>0</v>
      </c>
      <c r="X968" s="12">
        <v>7</v>
      </c>
      <c r="Y968" s="13">
        <v>101</v>
      </c>
      <c r="Z968" s="13">
        <v>3.76</v>
      </c>
      <c r="AA968" s="13">
        <v>713</v>
      </c>
      <c r="AB968" s="12">
        <v>132</v>
      </c>
      <c r="AC968" s="13">
        <f t="shared" si="180"/>
        <v>603729</v>
      </c>
      <c r="AD968" s="12">
        <v>6.7</v>
      </c>
      <c r="AE968" s="12">
        <f t="shared" si="183"/>
        <v>1.9021075263969205</v>
      </c>
      <c r="AF968" s="12">
        <v>777</v>
      </c>
      <c r="AG968" s="12">
        <f t="shared" si="184"/>
        <v>0</v>
      </c>
      <c r="AH968" s="12">
        <f t="shared" si="185"/>
        <v>0</v>
      </c>
      <c r="AI968" s="12">
        <f t="shared" si="186"/>
        <v>0</v>
      </c>
      <c r="AJ968" s="12">
        <f t="shared" si="187"/>
        <v>1</v>
      </c>
      <c r="AK968" s="12">
        <f t="shared" si="188"/>
        <v>0</v>
      </c>
      <c r="AL968" s="12">
        <f t="shared" si="189"/>
        <v>0</v>
      </c>
      <c r="AM968" s="12">
        <f t="shared" si="190"/>
        <v>0</v>
      </c>
      <c r="AN968" s="12">
        <f t="shared" si="191"/>
        <v>0</v>
      </c>
      <c r="AO968" s="12">
        <v>7</v>
      </c>
      <c r="AP968" s="22">
        <f t="shared" si="181"/>
        <v>80.314960629921273</v>
      </c>
    </row>
    <row r="969" spans="1:42" x14ac:dyDescent="0.3">
      <c r="A969" s="6" t="s">
        <v>1364</v>
      </c>
      <c r="B969" s="19" t="s">
        <v>560</v>
      </c>
      <c r="C969" s="6" t="s">
        <v>1365</v>
      </c>
      <c r="D969" s="6" t="s">
        <v>187</v>
      </c>
      <c r="F969" s="6">
        <v>6.8</v>
      </c>
      <c r="G969" s="6">
        <v>7</v>
      </c>
      <c r="H969" s="6">
        <v>132</v>
      </c>
      <c r="I969" s="6" t="s">
        <v>95</v>
      </c>
      <c r="J969" s="6">
        <v>791</v>
      </c>
      <c r="K969" s="19">
        <v>41744</v>
      </c>
      <c r="L969" s="7" t="s">
        <v>229</v>
      </c>
      <c r="M969" s="7" t="s">
        <v>32</v>
      </c>
      <c r="N969" s="7" t="s">
        <v>294</v>
      </c>
      <c r="O969" s="7">
        <v>101</v>
      </c>
      <c r="P969" s="19">
        <v>41755</v>
      </c>
      <c r="Q969" s="19">
        <v>41756</v>
      </c>
      <c r="R969" s="7" t="s">
        <v>1377</v>
      </c>
      <c r="S969" s="7">
        <v>5.9842519685039376E-2</v>
      </c>
      <c r="T969" s="7">
        <v>4.41</v>
      </c>
      <c r="U969" s="7">
        <v>687</v>
      </c>
      <c r="V969" s="6">
        <v>791</v>
      </c>
      <c r="W969" s="12">
        <f t="shared" si="182"/>
        <v>0</v>
      </c>
      <c r="X969" s="12">
        <v>7</v>
      </c>
      <c r="Y969" s="13">
        <v>101</v>
      </c>
      <c r="Z969" s="13">
        <v>4.41</v>
      </c>
      <c r="AA969" s="13">
        <v>687</v>
      </c>
      <c r="AB969" s="12">
        <v>132</v>
      </c>
      <c r="AC969" s="13">
        <f t="shared" si="180"/>
        <v>625681</v>
      </c>
      <c r="AD969" s="12">
        <v>6.8</v>
      </c>
      <c r="AE969" s="12">
        <f t="shared" si="183"/>
        <v>1.9169226121820611</v>
      </c>
      <c r="AF969" s="12">
        <v>791</v>
      </c>
      <c r="AG969" s="12">
        <f t="shared" si="184"/>
        <v>0</v>
      </c>
      <c r="AH969" s="12">
        <f t="shared" si="185"/>
        <v>0</v>
      </c>
      <c r="AI969" s="12">
        <f t="shared" si="186"/>
        <v>0</v>
      </c>
      <c r="AJ969" s="12">
        <f t="shared" si="187"/>
        <v>1</v>
      </c>
      <c r="AK969" s="12">
        <f t="shared" si="188"/>
        <v>0</v>
      </c>
      <c r="AL969" s="12">
        <f t="shared" si="189"/>
        <v>0</v>
      </c>
      <c r="AM969" s="12">
        <f t="shared" si="190"/>
        <v>0</v>
      </c>
      <c r="AN969" s="12">
        <f t="shared" si="191"/>
        <v>0</v>
      </c>
      <c r="AO969" s="12">
        <v>7</v>
      </c>
      <c r="AP969" s="22">
        <f t="shared" si="181"/>
        <v>59.842519685039377</v>
      </c>
    </row>
    <row r="970" spans="1:42" x14ac:dyDescent="0.3">
      <c r="A970" s="6" t="s">
        <v>1364</v>
      </c>
      <c r="B970" s="19" t="s">
        <v>562</v>
      </c>
      <c r="C970" s="6" t="s">
        <v>1365</v>
      </c>
      <c r="D970" s="6" t="s">
        <v>187</v>
      </c>
      <c r="F970" s="6">
        <v>6.8</v>
      </c>
      <c r="G970" s="6">
        <v>7</v>
      </c>
      <c r="H970" s="6">
        <v>132</v>
      </c>
      <c r="I970" s="6" t="s">
        <v>95</v>
      </c>
      <c r="J970" s="6">
        <v>811</v>
      </c>
      <c r="K970" s="19">
        <v>41744</v>
      </c>
      <c r="L970" s="7" t="s">
        <v>229</v>
      </c>
      <c r="M970" s="7" t="s">
        <v>32</v>
      </c>
      <c r="N970" s="7" t="s">
        <v>294</v>
      </c>
      <c r="O970" s="7">
        <v>101</v>
      </c>
      <c r="P970" s="19">
        <v>41756</v>
      </c>
      <c r="Q970" s="19">
        <v>41757</v>
      </c>
      <c r="R970" s="7" t="s">
        <v>1378</v>
      </c>
      <c r="S970" s="7">
        <v>2.9921259842519688E-2</v>
      </c>
      <c r="T970" s="7">
        <v>4.6900000000000004</v>
      </c>
      <c r="U970" s="7">
        <v>640</v>
      </c>
      <c r="V970" s="6">
        <v>811</v>
      </c>
      <c r="W970" s="12">
        <f t="shared" si="182"/>
        <v>0</v>
      </c>
      <c r="X970" s="12">
        <v>7</v>
      </c>
      <c r="Y970" s="13">
        <v>101</v>
      </c>
      <c r="Z970" s="13">
        <v>4.6900000000000004</v>
      </c>
      <c r="AA970" s="13">
        <v>640</v>
      </c>
      <c r="AB970" s="12">
        <v>132</v>
      </c>
      <c r="AC970" s="13">
        <f t="shared" si="180"/>
        <v>657721</v>
      </c>
      <c r="AD970" s="12">
        <v>6.8</v>
      </c>
      <c r="AE970" s="12">
        <f t="shared" si="183"/>
        <v>1.9169226121820611</v>
      </c>
      <c r="AF970" s="12">
        <v>811</v>
      </c>
      <c r="AG970" s="12">
        <f t="shared" si="184"/>
        <v>0</v>
      </c>
      <c r="AH970" s="12">
        <f t="shared" si="185"/>
        <v>0</v>
      </c>
      <c r="AI970" s="12">
        <f t="shared" si="186"/>
        <v>0</v>
      </c>
      <c r="AJ970" s="12">
        <f t="shared" si="187"/>
        <v>1</v>
      </c>
      <c r="AK970" s="12">
        <f t="shared" si="188"/>
        <v>0</v>
      </c>
      <c r="AL970" s="12">
        <f t="shared" si="189"/>
        <v>0</v>
      </c>
      <c r="AM970" s="12">
        <f t="shared" si="190"/>
        <v>0</v>
      </c>
      <c r="AN970" s="12">
        <f t="shared" si="191"/>
        <v>0</v>
      </c>
      <c r="AO970" s="12">
        <v>7</v>
      </c>
      <c r="AP970" s="22">
        <f t="shared" si="181"/>
        <v>29.921259842519689</v>
      </c>
    </row>
    <row r="971" spans="1:42" x14ac:dyDescent="0.3">
      <c r="A971" s="6" t="s">
        <v>1364</v>
      </c>
      <c r="B971" s="19" t="s">
        <v>570</v>
      </c>
      <c r="C971" s="6" t="s">
        <v>1365</v>
      </c>
      <c r="D971" s="6" t="s">
        <v>187</v>
      </c>
      <c r="F971" s="6">
        <v>6.8</v>
      </c>
      <c r="G971" s="6">
        <v>7</v>
      </c>
      <c r="H971" s="6">
        <v>132</v>
      </c>
      <c r="I971" s="6" t="s">
        <v>95</v>
      </c>
      <c r="J971" s="6">
        <v>1681</v>
      </c>
      <c r="K971" s="19">
        <v>41744</v>
      </c>
      <c r="L971" s="7" t="s">
        <v>229</v>
      </c>
      <c r="M971" s="7" t="s">
        <v>32</v>
      </c>
      <c r="N971" s="7" t="s">
        <v>294</v>
      </c>
      <c r="O971" s="7">
        <v>101</v>
      </c>
      <c r="P971" s="19">
        <v>41760</v>
      </c>
      <c r="Q971" s="19">
        <v>41761</v>
      </c>
      <c r="R971" s="7" t="s">
        <v>1379</v>
      </c>
      <c r="S971" s="7">
        <v>2.0472440944881893E-2</v>
      </c>
      <c r="T971" s="7">
        <v>3.7</v>
      </c>
      <c r="U971" s="7">
        <v>187</v>
      </c>
      <c r="V971" s="6">
        <v>1681</v>
      </c>
      <c r="W971" s="12">
        <f t="shared" si="182"/>
        <v>0</v>
      </c>
      <c r="X971" s="12">
        <v>7</v>
      </c>
      <c r="Y971" s="13">
        <v>101</v>
      </c>
      <c r="Z971" s="13">
        <v>3.7</v>
      </c>
      <c r="AA971" s="13">
        <v>187</v>
      </c>
      <c r="AB971" s="12">
        <v>132</v>
      </c>
      <c r="AC971" s="13">
        <f t="shared" si="180"/>
        <v>2825761</v>
      </c>
      <c r="AD971" s="12">
        <v>6.8</v>
      </c>
      <c r="AE971" s="12">
        <f t="shared" si="183"/>
        <v>1.9169226121820611</v>
      </c>
      <c r="AF971" s="12">
        <v>1681</v>
      </c>
      <c r="AG971" s="12">
        <f t="shared" si="184"/>
        <v>0</v>
      </c>
      <c r="AH971" s="12">
        <f t="shared" si="185"/>
        <v>0</v>
      </c>
      <c r="AI971" s="12">
        <f t="shared" si="186"/>
        <v>0</v>
      </c>
      <c r="AJ971" s="12">
        <f t="shared" si="187"/>
        <v>1</v>
      </c>
      <c r="AK971" s="12">
        <f t="shared" si="188"/>
        <v>0</v>
      </c>
      <c r="AL971" s="12">
        <f t="shared" si="189"/>
        <v>0</v>
      </c>
      <c r="AM971" s="12">
        <f t="shared" si="190"/>
        <v>0</v>
      </c>
      <c r="AN971" s="12">
        <f t="shared" si="191"/>
        <v>0</v>
      </c>
      <c r="AO971" s="12">
        <v>7</v>
      </c>
      <c r="AP971" s="22">
        <f t="shared" si="181"/>
        <v>20.472440944881892</v>
      </c>
    </row>
    <row r="972" spans="1:42" x14ac:dyDescent="0.3">
      <c r="A972" s="6" t="s">
        <v>1380</v>
      </c>
      <c r="B972" s="19" t="s">
        <v>566</v>
      </c>
      <c r="C972" s="6" t="s">
        <v>1381</v>
      </c>
      <c r="D972" s="6" t="s">
        <v>28</v>
      </c>
      <c r="F972" s="6">
        <v>2.6</v>
      </c>
      <c r="G972" s="6">
        <v>4</v>
      </c>
      <c r="H972" s="6">
        <v>104</v>
      </c>
      <c r="I972" s="6" t="s">
        <v>95</v>
      </c>
      <c r="J972" s="6">
        <v>1596</v>
      </c>
      <c r="K972" s="19">
        <v>41759</v>
      </c>
      <c r="L972" s="7" t="s">
        <v>229</v>
      </c>
      <c r="M972" s="7" t="s">
        <v>32</v>
      </c>
      <c r="N972" s="7" t="s">
        <v>294</v>
      </c>
      <c r="O972" s="7">
        <v>93</v>
      </c>
      <c r="P972" s="19">
        <v>41758</v>
      </c>
      <c r="Q972" s="19">
        <v>41759</v>
      </c>
      <c r="R972" s="7" t="s">
        <v>1382</v>
      </c>
      <c r="S972" s="7">
        <v>0.72598425196850402</v>
      </c>
      <c r="T972" s="7">
        <v>4.2699999999999996</v>
      </c>
      <c r="U972" s="7">
        <v>5663</v>
      </c>
      <c r="V972" s="6">
        <v>1596</v>
      </c>
      <c r="W972" s="12">
        <f t="shared" si="182"/>
        <v>0</v>
      </c>
      <c r="X972" s="12">
        <v>4</v>
      </c>
      <c r="Y972" s="13">
        <v>93</v>
      </c>
      <c r="Z972" s="13">
        <v>4.2699999999999996</v>
      </c>
      <c r="AA972" s="13">
        <v>5663</v>
      </c>
      <c r="AB972" s="12">
        <v>104</v>
      </c>
      <c r="AC972" s="13">
        <f t="shared" si="180"/>
        <v>2547216</v>
      </c>
      <c r="AD972" s="12">
        <v>2.6</v>
      </c>
      <c r="AE972" s="12">
        <f t="shared" si="183"/>
        <v>0.95551144502743635</v>
      </c>
      <c r="AF972" s="12">
        <v>1596</v>
      </c>
      <c r="AG972" s="12">
        <f t="shared" si="184"/>
        <v>0</v>
      </c>
      <c r="AH972" s="12">
        <f t="shared" si="185"/>
        <v>0</v>
      </c>
      <c r="AI972" s="12">
        <f t="shared" si="186"/>
        <v>0</v>
      </c>
      <c r="AJ972" s="12">
        <f t="shared" si="187"/>
        <v>1</v>
      </c>
      <c r="AK972" s="12">
        <f t="shared" si="188"/>
        <v>0</v>
      </c>
      <c r="AL972" s="12">
        <f t="shared" si="189"/>
        <v>0</v>
      </c>
      <c r="AM972" s="12">
        <f t="shared" si="190"/>
        <v>0</v>
      </c>
      <c r="AN972" s="12">
        <f t="shared" si="191"/>
        <v>0</v>
      </c>
      <c r="AO972" s="12">
        <v>4</v>
      </c>
      <c r="AP972" s="22">
        <f t="shared" si="181"/>
        <v>725.98425196850405</v>
      </c>
    </row>
    <row r="973" spans="1:42" x14ac:dyDescent="0.3">
      <c r="A973" s="6" t="s">
        <v>1380</v>
      </c>
      <c r="B973" s="19" t="s">
        <v>568</v>
      </c>
      <c r="C973" s="6" t="s">
        <v>1381</v>
      </c>
      <c r="D973" s="6" t="s">
        <v>28</v>
      </c>
      <c r="F973" s="6">
        <v>2.2999999999999998</v>
      </c>
      <c r="G973" s="6">
        <v>4</v>
      </c>
      <c r="H973" s="6">
        <v>104</v>
      </c>
      <c r="I973" s="6" t="s">
        <v>95</v>
      </c>
      <c r="J973" s="6">
        <v>1887</v>
      </c>
      <c r="K973" s="19">
        <v>41759</v>
      </c>
      <c r="L973" s="7" t="s">
        <v>229</v>
      </c>
      <c r="M973" s="7" t="s">
        <v>32</v>
      </c>
      <c r="N973" s="7" t="s">
        <v>294</v>
      </c>
      <c r="O973" s="7">
        <v>93</v>
      </c>
      <c r="P973" s="19">
        <v>41759</v>
      </c>
      <c r="Q973" s="19">
        <v>41760</v>
      </c>
      <c r="R973" s="7" t="s">
        <v>1383</v>
      </c>
      <c r="S973" s="7">
        <v>0.77795275590551183</v>
      </c>
      <c r="T973" s="7">
        <v>4.87</v>
      </c>
      <c r="U973" s="7">
        <v>4002</v>
      </c>
      <c r="V973" s="6">
        <v>1887</v>
      </c>
      <c r="W973" s="12">
        <f t="shared" si="182"/>
        <v>0</v>
      </c>
      <c r="X973" s="12">
        <v>4</v>
      </c>
      <c r="Y973" s="13">
        <v>93</v>
      </c>
      <c r="Z973" s="13">
        <v>4.87</v>
      </c>
      <c r="AA973" s="13">
        <v>4002</v>
      </c>
      <c r="AB973" s="12">
        <v>104</v>
      </c>
      <c r="AC973" s="13">
        <f t="shared" si="180"/>
        <v>3560769</v>
      </c>
      <c r="AD973" s="12">
        <v>2.2999999999999998</v>
      </c>
      <c r="AE973" s="12">
        <f t="shared" si="183"/>
        <v>0.83290912293510388</v>
      </c>
      <c r="AF973" s="12">
        <v>1887</v>
      </c>
      <c r="AG973" s="12">
        <f t="shared" si="184"/>
        <v>0</v>
      </c>
      <c r="AH973" s="12">
        <f t="shared" si="185"/>
        <v>0</v>
      </c>
      <c r="AI973" s="12">
        <f t="shared" si="186"/>
        <v>0</v>
      </c>
      <c r="AJ973" s="12">
        <f t="shared" si="187"/>
        <v>1</v>
      </c>
      <c r="AK973" s="12">
        <f t="shared" si="188"/>
        <v>0</v>
      </c>
      <c r="AL973" s="12">
        <f t="shared" si="189"/>
        <v>0</v>
      </c>
      <c r="AM973" s="12">
        <f t="shared" si="190"/>
        <v>0</v>
      </c>
      <c r="AN973" s="12">
        <f t="shared" si="191"/>
        <v>0</v>
      </c>
      <c r="AO973" s="12">
        <v>4</v>
      </c>
      <c r="AP973" s="22">
        <f t="shared" si="181"/>
        <v>777.95275590551182</v>
      </c>
    </row>
    <row r="974" spans="1:42" x14ac:dyDescent="0.3">
      <c r="A974" s="6" t="s">
        <v>1380</v>
      </c>
      <c r="B974" s="19" t="s">
        <v>570</v>
      </c>
      <c r="C974" s="6" t="s">
        <v>1381</v>
      </c>
      <c r="D974" s="6" t="s">
        <v>28</v>
      </c>
      <c r="F974" s="6">
        <v>2.1</v>
      </c>
      <c r="G974" s="6">
        <v>4</v>
      </c>
      <c r="H974" s="6">
        <v>104</v>
      </c>
      <c r="I974" s="6" t="s">
        <v>95</v>
      </c>
      <c r="J974" s="6">
        <v>4633</v>
      </c>
      <c r="K974" s="19">
        <v>41759</v>
      </c>
      <c r="L974" s="7" t="s">
        <v>229</v>
      </c>
      <c r="M974" s="7" t="s">
        <v>32</v>
      </c>
      <c r="N974" s="7" t="s">
        <v>294</v>
      </c>
      <c r="O974" s="7">
        <v>93</v>
      </c>
      <c r="P974" s="19">
        <v>41760</v>
      </c>
      <c r="Q974" s="19">
        <v>41761</v>
      </c>
      <c r="R974" s="7" t="s">
        <v>1384</v>
      </c>
      <c r="S974" s="7">
        <v>0.62519685039370088</v>
      </c>
      <c r="T974" s="7">
        <v>4.74</v>
      </c>
      <c r="U974" s="7">
        <v>3287</v>
      </c>
      <c r="V974" s="6">
        <v>4633</v>
      </c>
      <c r="W974" s="12">
        <f t="shared" si="182"/>
        <v>0</v>
      </c>
      <c r="X974" s="12">
        <v>4</v>
      </c>
      <c r="Y974" s="13">
        <v>93</v>
      </c>
      <c r="Z974" s="13">
        <v>4.74</v>
      </c>
      <c r="AA974" s="13">
        <v>3287</v>
      </c>
      <c r="AB974" s="12">
        <v>104</v>
      </c>
      <c r="AC974" s="13">
        <f t="shared" si="180"/>
        <v>21464689</v>
      </c>
      <c r="AD974" s="12">
        <v>2.1</v>
      </c>
      <c r="AE974" s="12">
        <f t="shared" si="183"/>
        <v>0.74193734472937733</v>
      </c>
      <c r="AF974" s="12">
        <v>4633</v>
      </c>
      <c r="AG974" s="12">
        <f t="shared" si="184"/>
        <v>0</v>
      </c>
      <c r="AH974" s="12">
        <f t="shared" si="185"/>
        <v>0</v>
      </c>
      <c r="AI974" s="12">
        <f t="shared" si="186"/>
        <v>0</v>
      </c>
      <c r="AJ974" s="12">
        <f t="shared" si="187"/>
        <v>1</v>
      </c>
      <c r="AK974" s="12">
        <f t="shared" si="188"/>
        <v>0</v>
      </c>
      <c r="AL974" s="12">
        <f t="shared" si="189"/>
        <v>0</v>
      </c>
      <c r="AM974" s="12">
        <f t="shared" si="190"/>
        <v>0</v>
      </c>
      <c r="AN974" s="12">
        <f t="shared" si="191"/>
        <v>0</v>
      </c>
      <c r="AO974" s="12">
        <v>4</v>
      </c>
      <c r="AP974" s="22">
        <f t="shared" si="181"/>
        <v>625.19685039370086</v>
      </c>
    </row>
    <row r="975" spans="1:42" x14ac:dyDescent="0.3">
      <c r="A975" s="6" t="s">
        <v>1380</v>
      </c>
      <c r="B975" s="19" t="s">
        <v>572</v>
      </c>
      <c r="C975" s="6" t="s">
        <v>1381</v>
      </c>
      <c r="D975" s="6" t="s">
        <v>28</v>
      </c>
      <c r="F975" s="6">
        <v>2.1</v>
      </c>
      <c r="G975" s="6">
        <v>4</v>
      </c>
      <c r="H975" s="6">
        <v>104</v>
      </c>
      <c r="I975" s="6" t="s">
        <v>95</v>
      </c>
      <c r="J975" s="6">
        <v>6130</v>
      </c>
      <c r="K975" s="19">
        <v>41759</v>
      </c>
      <c r="L975" s="7" t="s">
        <v>229</v>
      </c>
      <c r="M975" s="7" t="s">
        <v>32</v>
      </c>
      <c r="N975" s="7" t="s">
        <v>294</v>
      </c>
      <c r="O975" s="7">
        <v>93</v>
      </c>
      <c r="P975" s="19">
        <v>41761</v>
      </c>
      <c r="Q975" s="19">
        <v>41762</v>
      </c>
      <c r="R975" s="7" t="s">
        <v>1385</v>
      </c>
      <c r="S975" s="7">
        <v>0.38897637795275591</v>
      </c>
      <c r="T975" s="7">
        <v>4.3499999999999996</v>
      </c>
      <c r="U975" s="7">
        <v>2990</v>
      </c>
      <c r="V975" s="6">
        <v>6130</v>
      </c>
      <c r="W975" s="12">
        <f t="shared" si="182"/>
        <v>0</v>
      </c>
      <c r="X975" s="12">
        <v>4</v>
      </c>
      <c r="Y975" s="13">
        <v>93</v>
      </c>
      <c r="Z975" s="13">
        <v>4.3499999999999996</v>
      </c>
      <c r="AA975" s="13">
        <v>2990</v>
      </c>
      <c r="AB975" s="12">
        <v>104</v>
      </c>
      <c r="AC975" s="13">
        <f t="shared" si="180"/>
        <v>37576900</v>
      </c>
      <c r="AD975" s="12">
        <v>2.1</v>
      </c>
      <c r="AE975" s="12">
        <f t="shared" si="183"/>
        <v>0.74193734472937733</v>
      </c>
      <c r="AF975" s="12">
        <v>6130</v>
      </c>
      <c r="AG975" s="12">
        <f t="shared" si="184"/>
        <v>0</v>
      </c>
      <c r="AH975" s="12">
        <f t="shared" si="185"/>
        <v>0</v>
      </c>
      <c r="AI975" s="12">
        <f t="shared" si="186"/>
        <v>0</v>
      </c>
      <c r="AJ975" s="12">
        <f t="shared" si="187"/>
        <v>1</v>
      </c>
      <c r="AK975" s="12">
        <f t="shared" si="188"/>
        <v>0</v>
      </c>
      <c r="AL975" s="12">
        <f t="shared" si="189"/>
        <v>0</v>
      </c>
      <c r="AM975" s="12">
        <f t="shared" si="190"/>
        <v>0</v>
      </c>
      <c r="AN975" s="12">
        <f t="shared" si="191"/>
        <v>0</v>
      </c>
      <c r="AO975" s="12">
        <v>4</v>
      </c>
      <c r="AP975" s="22">
        <f t="shared" si="181"/>
        <v>388.97637795275591</v>
      </c>
    </row>
    <row r="976" spans="1:42" x14ac:dyDescent="0.3">
      <c r="A976" s="6" t="s">
        <v>1380</v>
      </c>
      <c r="B976" s="19" t="s">
        <v>574</v>
      </c>
      <c r="C976" s="6" t="s">
        <v>1381</v>
      </c>
      <c r="D976" s="6" t="s">
        <v>28</v>
      </c>
      <c r="F976" s="6">
        <v>2.2000000000000002</v>
      </c>
      <c r="G976" s="6">
        <v>4</v>
      </c>
      <c r="H976" s="6">
        <v>104</v>
      </c>
      <c r="I976" s="6" t="s">
        <v>95</v>
      </c>
      <c r="J976" s="6">
        <v>7837</v>
      </c>
      <c r="K976" s="19">
        <v>41759</v>
      </c>
      <c r="L976" s="7" t="s">
        <v>229</v>
      </c>
      <c r="M976" s="7" t="s">
        <v>32</v>
      </c>
      <c r="N976" s="7" t="s">
        <v>294</v>
      </c>
      <c r="O976" s="7">
        <v>93</v>
      </c>
      <c r="P976" s="19">
        <v>41762</v>
      </c>
      <c r="Q976" s="19">
        <v>41763</v>
      </c>
      <c r="R976" s="7" t="s">
        <v>1386</v>
      </c>
      <c r="S976" s="7">
        <v>0.15118110236220472</v>
      </c>
      <c r="T976" s="7">
        <v>3.72</v>
      </c>
      <c r="U976" s="7">
        <v>2034</v>
      </c>
      <c r="V976" s="6">
        <v>7837</v>
      </c>
      <c r="W976" s="12">
        <f t="shared" si="182"/>
        <v>0</v>
      </c>
      <c r="X976" s="12">
        <v>4</v>
      </c>
      <c r="Y976" s="13">
        <v>93</v>
      </c>
      <c r="Z976" s="13">
        <v>3.72</v>
      </c>
      <c r="AA976" s="13">
        <v>2034</v>
      </c>
      <c r="AB976" s="12">
        <v>104</v>
      </c>
      <c r="AC976" s="13">
        <f t="shared" si="180"/>
        <v>61418569</v>
      </c>
      <c r="AD976" s="12">
        <v>2.2000000000000002</v>
      </c>
      <c r="AE976" s="12">
        <f t="shared" si="183"/>
        <v>0.78845736036427028</v>
      </c>
      <c r="AF976" s="12">
        <v>7837</v>
      </c>
      <c r="AG976" s="12">
        <f t="shared" si="184"/>
        <v>0</v>
      </c>
      <c r="AH976" s="12">
        <f t="shared" si="185"/>
        <v>0</v>
      </c>
      <c r="AI976" s="12">
        <f t="shared" si="186"/>
        <v>0</v>
      </c>
      <c r="AJ976" s="12">
        <f t="shared" si="187"/>
        <v>1</v>
      </c>
      <c r="AK976" s="12">
        <f t="shared" si="188"/>
        <v>0</v>
      </c>
      <c r="AL976" s="12">
        <f t="shared" si="189"/>
        <v>0</v>
      </c>
      <c r="AM976" s="12">
        <f t="shared" si="190"/>
        <v>0</v>
      </c>
      <c r="AN976" s="12">
        <f t="shared" si="191"/>
        <v>0</v>
      </c>
      <c r="AO976" s="12">
        <v>4</v>
      </c>
      <c r="AP976" s="22">
        <f t="shared" si="181"/>
        <v>151.18110236220471</v>
      </c>
    </row>
    <row r="977" spans="1:42" x14ac:dyDescent="0.3">
      <c r="A977" s="6" t="s">
        <v>1380</v>
      </c>
      <c r="B977" s="19" t="s">
        <v>576</v>
      </c>
      <c r="C977" s="6" t="s">
        <v>1381</v>
      </c>
      <c r="D977" s="6" t="s">
        <v>28</v>
      </c>
      <c r="F977" s="6">
        <v>2.2000000000000002</v>
      </c>
      <c r="G977" s="6">
        <v>5</v>
      </c>
      <c r="H977" s="6">
        <v>106</v>
      </c>
      <c r="I977" s="6" t="s">
        <v>95</v>
      </c>
      <c r="J977" s="6">
        <v>9348</v>
      </c>
      <c r="K977" s="19">
        <v>41759</v>
      </c>
      <c r="L977" s="7" t="s">
        <v>229</v>
      </c>
      <c r="M977" s="7" t="s">
        <v>32</v>
      </c>
      <c r="N977" s="7" t="s">
        <v>294</v>
      </c>
      <c r="O977" s="7">
        <v>93</v>
      </c>
      <c r="P977" s="19">
        <v>41763</v>
      </c>
      <c r="Q977" s="19">
        <v>41764</v>
      </c>
      <c r="R977" s="7" t="s">
        <v>1387</v>
      </c>
      <c r="S977" s="7">
        <v>0.10551181102362206</v>
      </c>
      <c r="T977" s="7">
        <v>5.59</v>
      </c>
      <c r="U977" s="7">
        <v>1895</v>
      </c>
      <c r="V977" s="6">
        <v>9348</v>
      </c>
      <c r="W977" s="12">
        <f t="shared" si="182"/>
        <v>0</v>
      </c>
      <c r="X977" s="12">
        <v>5</v>
      </c>
      <c r="Y977" s="13">
        <v>93</v>
      </c>
      <c r="Z977" s="13">
        <v>5.59</v>
      </c>
      <c r="AA977" s="13">
        <v>1895</v>
      </c>
      <c r="AB977" s="12">
        <v>106</v>
      </c>
      <c r="AC977" s="13">
        <f t="shared" si="180"/>
        <v>87385104</v>
      </c>
      <c r="AD977" s="12">
        <v>2.2000000000000002</v>
      </c>
      <c r="AE977" s="12">
        <f t="shared" si="183"/>
        <v>0.78845736036427028</v>
      </c>
      <c r="AF977" s="12">
        <v>9348</v>
      </c>
      <c r="AG977" s="12">
        <f t="shared" si="184"/>
        <v>0</v>
      </c>
      <c r="AH977" s="12">
        <f t="shared" si="185"/>
        <v>0</v>
      </c>
      <c r="AI977" s="12">
        <f t="shared" si="186"/>
        <v>0</v>
      </c>
      <c r="AJ977" s="12">
        <f t="shared" si="187"/>
        <v>1</v>
      </c>
      <c r="AK977" s="12">
        <f t="shared" si="188"/>
        <v>0</v>
      </c>
      <c r="AL977" s="12">
        <f t="shared" si="189"/>
        <v>0</v>
      </c>
      <c r="AM977" s="12">
        <f t="shared" si="190"/>
        <v>0</v>
      </c>
      <c r="AN977" s="12">
        <f t="shared" si="191"/>
        <v>0</v>
      </c>
      <c r="AO977" s="12">
        <v>5</v>
      </c>
      <c r="AP977" s="22">
        <f t="shared" si="181"/>
        <v>105.51181102362206</v>
      </c>
    </row>
    <row r="978" spans="1:42" x14ac:dyDescent="0.3">
      <c r="A978" s="6" t="s">
        <v>1380</v>
      </c>
      <c r="B978" s="19" t="s">
        <v>578</v>
      </c>
      <c r="C978" s="6" t="s">
        <v>1381</v>
      </c>
      <c r="D978" s="6" t="s">
        <v>28</v>
      </c>
      <c r="F978" s="6">
        <v>2.2000000000000002</v>
      </c>
      <c r="G978" s="6">
        <v>5</v>
      </c>
      <c r="H978" s="6">
        <v>109</v>
      </c>
      <c r="I978" s="6" t="s">
        <v>95</v>
      </c>
      <c r="J978" s="6">
        <v>10353</v>
      </c>
      <c r="K978" s="19">
        <v>41759</v>
      </c>
      <c r="L978" s="7" t="s">
        <v>229</v>
      </c>
      <c r="M978" s="7" t="s">
        <v>32</v>
      </c>
      <c r="N978" s="7" t="s">
        <v>294</v>
      </c>
      <c r="O978" s="7">
        <v>93</v>
      </c>
      <c r="P978" s="19">
        <v>41764</v>
      </c>
      <c r="Q978" s="19">
        <v>41765</v>
      </c>
      <c r="R978" s="7" t="s">
        <v>1388</v>
      </c>
      <c r="S978" s="7">
        <v>0.10393700787401575</v>
      </c>
      <c r="T978" s="7">
        <v>5.61</v>
      </c>
      <c r="U978" s="7">
        <v>1874</v>
      </c>
      <c r="V978" s="6">
        <v>10353</v>
      </c>
      <c r="W978" s="12">
        <f t="shared" si="182"/>
        <v>0</v>
      </c>
      <c r="X978" s="12">
        <v>5</v>
      </c>
      <c r="Y978" s="13">
        <v>93</v>
      </c>
      <c r="Z978" s="13">
        <v>5.61</v>
      </c>
      <c r="AA978" s="13">
        <v>1874</v>
      </c>
      <c r="AB978" s="12">
        <v>109</v>
      </c>
      <c r="AC978" s="13">
        <f t="shared" si="180"/>
        <v>107184609</v>
      </c>
      <c r="AD978" s="12">
        <v>2.2000000000000002</v>
      </c>
      <c r="AE978" s="12">
        <f t="shared" si="183"/>
        <v>0.78845736036427028</v>
      </c>
      <c r="AF978" s="12">
        <v>10353</v>
      </c>
      <c r="AG978" s="12">
        <f t="shared" si="184"/>
        <v>0</v>
      </c>
      <c r="AH978" s="12">
        <f t="shared" si="185"/>
        <v>0</v>
      </c>
      <c r="AI978" s="12">
        <f t="shared" si="186"/>
        <v>0</v>
      </c>
      <c r="AJ978" s="12">
        <f t="shared" si="187"/>
        <v>1</v>
      </c>
      <c r="AK978" s="12">
        <f t="shared" si="188"/>
        <v>0</v>
      </c>
      <c r="AL978" s="12">
        <f t="shared" si="189"/>
        <v>0</v>
      </c>
      <c r="AM978" s="12">
        <f t="shared" si="190"/>
        <v>0</v>
      </c>
      <c r="AN978" s="12">
        <f t="shared" si="191"/>
        <v>0</v>
      </c>
      <c r="AO978" s="12">
        <v>5</v>
      </c>
      <c r="AP978" s="22">
        <f t="shared" si="181"/>
        <v>103.93700787401575</v>
      </c>
    </row>
    <row r="979" spans="1:42" x14ac:dyDescent="0.3">
      <c r="A979" s="6" t="s">
        <v>1380</v>
      </c>
      <c r="B979" s="19" t="s">
        <v>291</v>
      </c>
      <c r="C979" s="6" t="s">
        <v>1381</v>
      </c>
      <c r="D979" s="6" t="s">
        <v>28</v>
      </c>
      <c r="F979" s="6">
        <v>2.2000000000000002</v>
      </c>
      <c r="G979" s="6">
        <v>5</v>
      </c>
      <c r="H979" s="6">
        <v>109</v>
      </c>
      <c r="I979" s="6" t="s">
        <v>95</v>
      </c>
      <c r="J979" s="6">
        <v>10948</v>
      </c>
      <c r="K979" s="19">
        <v>41759</v>
      </c>
      <c r="L979" s="7" t="s">
        <v>229</v>
      </c>
      <c r="M979" s="7" t="s">
        <v>32</v>
      </c>
      <c r="N979" s="7" t="s">
        <v>294</v>
      </c>
      <c r="O979" s="7">
        <v>93</v>
      </c>
      <c r="P979" s="19">
        <v>41765</v>
      </c>
      <c r="Q979" s="19">
        <v>41766</v>
      </c>
      <c r="R979" s="7" t="s">
        <v>1389</v>
      </c>
      <c r="S979" s="7">
        <v>6.4566929133858267E-2</v>
      </c>
      <c r="T979" s="7">
        <v>5.54</v>
      </c>
      <c r="U979" s="7">
        <v>1187</v>
      </c>
      <c r="V979" s="6">
        <v>10948</v>
      </c>
      <c r="W979" s="12">
        <f t="shared" si="182"/>
        <v>0</v>
      </c>
      <c r="X979" s="12">
        <v>5</v>
      </c>
      <c r="Y979" s="13">
        <v>93</v>
      </c>
      <c r="Z979" s="13">
        <v>5.54</v>
      </c>
      <c r="AA979" s="13">
        <v>1187</v>
      </c>
      <c r="AB979" s="12">
        <v>109</v>
      </c>
      <c r="AC979" s="13">
        <f t="shared" si="180"/>
        <v>119858704</v>
      </c>
      <c r="AD979" s="12">
        <v>2.2000000000000002</v>
      </c>
      <c r="AE979" s="12">
        <f t="shared" si="183"/>
        <v>0.78845736036427028</v>
      </c>
      <c r="AF979" s="12">
        <v>10948</v>
      </c>
      <c r="AG979" s="12">
        <f t="shared" si="184"/>
        <v>0</v>
      </c>
      <c r="AH979" s="12">
        <f t="shared" si="185"/>
        <v>0</v>
      </c>
      <c r="AI979" s="12">
        <f t="shared" si="186"/>
        <v>0</v>
      </c>
      <c r="AJ979" s="12">
        <f t="shared" si="187"/>
        <v>1</v>
      </c>
      <c r="AK979" s="12">
        <f t="shared" si="188"/>
        <v>0</v>
      </c>
      <c r="AL979" s="12">
        <f t="shared" si="189"/>
        <v>0</v>
      </c>
      <c r="AM979" s="12">
        <f t="shared" si="190"/>
        <v>0</v>
      </c>
      <c r="AN979" s="12">
        <f t="shared" si="191"/>
        <v>0</v>
      </c>
      <c r="AO979" s="12">
        <v>5</v>
      </c>
      <c r="AP979" s="22">
        <f t="shared" si="181"/>
        <v>64.566929133858267</v>
      </c>
    </row>
    <row r="980" spans="1:42" x14ac:dyDescent="0.3">
      <c r="A980" s="6" t="s">
        <v>1390</v>
      </c>
      <c r="B980" s="19" t="s">
        <v>135</v>
      </c>
      <c r="C980" s="6" t="s">
        <v>1391</v>
      </c>
      <c r="D980" s="6" t="s">
        <v>28</v>
      </c>
      <c r="F980" s="6">
        <v>3.2</v>
      </c>
      <c r="G980" s="6">
        <v>2</v>
      </c>
      <c r="H980" s="6">
        <v>51</v>
      </c>
      <c r="I980" s="6" t="s">
        <v>95</v>
      </c>
      <c r="J980" s="6">
        <v>47</v>
      </c>
      <c r="K980" s="19">
        <v>41782</v>
      </c>
      <c r="L980" s="7" t="s">
        <v>31</v>
      </c>
      <c r="M980" s="7" t="s">
        <v>132</v>
      </c>
      <c r="N980" s="7" t="s">
        <v>293</v>
      </c>
      <c r="O980" s="7">
        <v>108</v>
      </c>
      <c r="P980" s="19">
        <v>41782</v>
      </c>
      <c r="Q980" s="19">
        <v>41783</v>
      </c>
      <c r="R980" s="7" t="s">
        <v>1392</v>
      </c>
      <c r="S980" s="7">
        <v>0.53543307086614178</v>
      </c>
      <c r="T980" s="7">
        <v>5.61</v>
      </c>
      <c r="U980" s="7">
        <v>3181</v>
      </c>
      <c r="V980" s="6">
        <v>47</v>
      </c>
      <c r="W980" s="12">
        <f t="shared" si="182"/>
        <v>0</v>
      </c>
      <c r="X980" s="12">
        <v>2</v>
      </c>
      <c r="Y980" s="13">
        <v>108</v>
      </c>
      <c r="Z980" s="13">
        <v>5.61</v>
      </c>
      <c r="AA980" s="13">
        <v>3181</v>
      </c>
      <c r="AB980" s="12">
        <v>51</v>
      </c>
      <c r="AC980" s="13">
        <f t="shared" si="180"/>
        <v>2209</v>
      </c>
      <c r="AD980" s="12">
        <v>3.2</v>
      </c>
      <c r="AE980" s="12">
        <f t="shared" si="183"/>
        <v>1.1631508098056809</v>
      </c>
      <c r="AF980" s="12">
        <v>47</v>
      </c>
      <c r="AG980" s="12">
        <f t="shared" si="184"/>
        <v>0</v>
      </c>
      <c r="AH980" s="12">
        <f t="shared" si="185"/>
        <v>0</v>
      </c>
      <c r="AI980" s="12">
        <f t="shared" si="186"/>
        <v>0</v>
      </c>
      <c r="AJ980" s="12">
        <f t="shared" si="187"/>
        <v>0</v>
      </c>
      <c r="AK980" s="12">
        <f t="shared" si="188"/>
        <v>1</v>
      </c>
      <c r="AL980" s="12">
        <f t="shared" si="189"/>
        <v>0</v>
      </c>
      <c r="AM980" s="12">
        <f t="shared" si="190"/>
        <v>0</v>
      </c>
      <c r="AN980" s="12">
        <f t="shared" si="191"/>
        <v>0</v>
      </c>
      <c r="AO980" s="12">
        <v>2</v>
      </c>
      <c r="AP980" s="22">
        <f t="shared" si="181"/>
        <v>535.43307086614175</v>
      </c>
    </row>
    <row r="981" spans="1:42" x14ac:dyDescent="0.3">
      <c r="A981" s="6" t="s">
        <v>1390</v>
      </c>
      <c r="B981" s="19" t="s">
        <v>137</v>
      </c>
      <c r="C981" s="6" t="s">
        <v>1391</v>
      </c>
      <c r="D981" s="6" t="s">
        <v>28</v>
      </c>
      <c r="F981" s="6">
        <v>3.1</v>
      </c>
      <c r="G981" s="6">
        <v>2</v>
      </c>
      <c r="H981" s="6">
        <v>51</v>
      </c>
      <c r="I981" s="6" t="s">
        <v>95</v>
      </c>
      <c r="J981" s="6">
        <v>60</v>
      </c>
      <c r="K981" s="19">
        <v>41782</v>
      </c>
      <c r="L981" s="7" t="s">
        <v>31</v>
      </c>
      <c r="M981" s="7" t="s">
        <v>132</v>
      </c>
      <c r="N981" s="7" t="s">
        <v>293</v>
      </c>
      <c r="O981" s="7">
        <v>108</v>
      </c>
      <c r="P981" s="19">
        <v>41783</v>
      </c>
      <c r="Q981" s="19">
        <v>41784</v>
      </c>
      <c r="R981" s="7" t="s">
        <v>1393</v>
      </c>
      <c r="S981" s="7">
        <v>0.43307086614173229</v>
      </c>
      <c r="T981" s="7">
        <v>5.0999999999999996</v>
      </c>
      <c r="U981" s="7">
        <v>2834</v>
      </c>
      <c r="V981" s="6">
        <v>60</v>
      </c>
      <c r="W981" s="12">
        <f t="shared" si="182"/>
        <v>0</v>
      </c>
      <c r="X981" s="12">
        <v>2</v>
      </c>
      <c r="Y981" s="13">
        <v>108</v>
      </c>
      <c r="Z981" s="13">
        <v>5.0999999999999996</v>
      </c>
      <c r="AA981" s="13">
        <v>2834</v>
      </c>
      <c r="AB981" s="12">
        <v>51</v>
      </c>
      <c r="AC981" s="13">
        <f t="shared" si="180"/>
        <v>3600</v>
      </c>
      <c r="AD981" s="12">
        <v>3.1</v>
      </c>
      <c r="AE981" s="12">
        <f t="shared" si="183"/>
        <v>1.1314021114911006</v>
      </c>
      <c r="AF981" s="12">
        <v>60</v>
      </c>
      <c r="AG981" s="12">
        <f t="shared" si="184"/>
        <v>0</v>
      </c>
      <c r="AH981" s="12">
        <f t="shared" si="185"/>
        <v>0</v>
      </c>
      <c r="AI981" s="12">
        <f t="shared" si="186"/>
        <v>0</v>
      </c>
      <c r="AJ981" s="12">
        <f t="shared" si="187"/>
        <v>0</v>
      </c>
      <c r="AK981" s="12">
        <f t="shared" si="188"/>
        <v>1</v>
      </c>
      <c r="AL981" s="12">
        <f t="shared" si="189"/>
        <v>0</v>
      </c>
      <c r="AM981" s="12">
        <f t="shared" si="190"/>
        <v>0</v>
      </c>
      <c r="AN981" s="12">
        <f t="shared" si="191"/>
        <v>0</v>
      </c>
      <c r="AO981" s="12">
        <v>2</v>
      </c>
      <c r="AP981" s="22">
        <f t="shared" si="181"/>
        <v>433.07086614173227</v>
      </c>
    </row>
    <row r="982" spans="1:42" x14ac:dyDescent="0.3">
      <c r="A982" s="6" t="s">
        <v>1390</v>
      </c>
      <c r="B982" s="19" t="s">
        <v>139</v>
      </c>
      <c r="C982" s="6" t="s">
        <v>1391</v>
      </c>
      <c r="D982" s="6" t="s">
        <v>28</v>
      </c>
      <c r="F982" s="6">
        <v>3.7</v>
      </c>
      <c r="G982" s="6">
        <v>2</v>
      </c>
      <c r="H982" s="6">
        <v>51</v>
      </c>
      <c r="I982" s="6" t="s">
        <v>95</v>
      </c>
      <c r="J982" s="6">
        <v>78</v>
      </c>
      <c r="K982" s="19">
        <v>41782</v>
      </c>
      <c r="L982" s="7" t="s">
        <v>31</v>
      </c>
      <c r="M982" s="7" t="s">
        <v>132</v>
      </c>
      <c r="N982" s="7" t="s">
        <v>293</v>
      </c>
      <c r="O982" s="7">
        <v>108</v>
      </c>
      <c r="P982" s="19">
        <v>41784</v>
      </c>
      <c r="Q982" s="19">
        <v>41785</v>
      </c>
      <c r="R982" s="7" t="s">
        <v>1394</v>
      </c>
      <c r="S982" s="7">
        <v>0.20944881889763781</v>
      </c>
      <c r="T982" s="7">
        <v>3.81</v>
      </c>
      <c r="U982" s="7">
        <v>2752</v>
      </c>
      <c r="V982" s="6">
        <v>78</v>
      </c>
      <c r="W982" s="12">
        <f t="shared" si="182"/>
        <v>0</v>
      </c>
      <c r="X982" s="12">
        <v>2</v>
      </c>
      <c r="Y982" s="13">
        <v>108</v>
      </c>
      <c r="Z982" s="13">
        <v>3.81</v>
      </c>
      <c r="AA982" s="13">
        <v>2752</v>
      </c>
      <c r="AB982" s="12">
        <v>51</v>
      </c>
      <c r="AC982" s="13">
        <f t="shared" si="180"/>
        <v>6084</v>
      </c>
      <c r="AD982" s="12">
        <v>3.7</v>
      </c>
      <c r="AE982" s="12">
        <f t="shared" si="183"/>
        <v>1.3083328196501789</v>
      </c>
      <c r="AF982" s="12">
        <v>78</v>
      </c>
      <c r="AG982" s="12">
        <f t="shared" si="184"/>
        <v>0</v>
      </c>
      <c r="AH982" s="12">
        <f t="shared" si="185"/>
        <v>0</v>
      </c>
      <c r="AI982" s="12">
        <f t="shared" si="186"/>
        <v>0</v>
      </c>
      <c r="AJ982" s="12">
        <f t="shared" si="187"/>
        <v>0</v>
      </c>
      <c r="AK982" s="12">
        <f t="shared" si="188"/>
        <v>1</v>
      </c>
      <c r="AL982" s="12">
        <f t="shared" si="189"/>
        <v>0</v>
      </c>
      <c r="AM982" s="12">
        <f t="shared" si="190"/>
        <v>0</v>
      </c>
      <c r="AN982" s="12">
        <f t="shared" si="191"/>
        <v>0</v>
      </c>
      <c r="AO982" s="12">
        <v>2</v>
      </c>
      <c r="AP982" s="22">
        <f t="shared" si="181"/>
        <v>209.44881889763781</v>
      </c>
    </row>
    <row r="983" spans="1:42" x14ac:dyDescent="0.3">
      <c r="A983" s="6" t="s">
        <v>1390</v>
      </c>
      <c r="B983" s="19" t="s">
        <v>141</v>
      </c>
      <c r="C983" s="6" t="s">
        <v>1391</v>
      </c>
      <c r="D983" s="6" t="s">
        <v>28</v>
      </c>
      <c r="F983" s="6">
        <v>3.9</v>
      </c>
      <c r="G983" s="6">
        <v>2</v>
      </c>
      <c r="H983" s="6">
        <v>51</v>
      </c>
      <c r="I983" s="6" t="s">
        <v>95</v>
      </c>
      <c r="J983" s="6">
        <v>84</v>
      </c>
      <c r="K983" s="19">
        <v>41782</v>
      </c>
      <c r="L983" s="7" t="s">
        <v>31</v>
      </c>
      <c r="M983" s="7" t="s">
        <v>132</v>
      </c>
      <c r="N983" s="7" t="s">
        <v>293</v>
      </c>
      <c r="O983" s="7">
        <v>108</v>
      </c>
      <c r="P983" s="19">
        <v>41785</v>
      </c>
      <c r="Q983" s="19">
        <v>41786</v>
      </c>
      <c r="R983" s="7" t="s">
        <v>1395</v>
      </c>
      <c r="S983" s="7">
        <v>0.18582677165354333</v>
      </c>
      <c r="T983" s="7">
        <v>4.3099999999999996</v>
      </c>
      <c r="U983" s="7">
        <v>2159</v>
      </c>
      <c r="V983" s="6">
        <v>84</v>
      </c>
      <c r="W983" s="12">
        <f t="shared" si="182"/>
        <v>0</v>
      </c>
      <c r="X983" s="12">
        <v>2</v>
      </c>
      <c r="Y983" s="13">
        <v>108</v>
      </c>
      <c r="Z983" s="13">
        <v>4.3099999999999996</v>
      </c>
      <c r="AA983" s="13">
        <v>2159</v>
      </c>
      <c r="AB983" s="12">
        <v>51</v>
      </c>
      <c r="AC983" s="13">
        <f t="shared" si="180"/>
        <v>7056</v>
      </c>
      <c r="AD983" s="12">
        <v>3.9</v>
      </c>
      <c r="AE983" s="12">
        <f t="shared" si="183"/>
        <v>1.3609765531356006</v>
      </c>
      <c r="AF983" s="12">
        <v>84</v>
      </c>
      <c r="AG983" s="12">
        <f t="shared" si="184"/>
        <v>0</v>
      </c>
      <c r="AH983" s="12">
        <f t="shared" si="185"/>
        <v>0</v>
      </c>
      <c r="AI983" s="12">
        <f t="shared" si="186"/>
        <v>0</v>
      </c>
      <c r="AJ983" s="12">
        <f t="shared" si="187"/>
        <v>0</v>
      </c>
      <c r="AK983" s="12">
        <f t="shared" si="188"/>
        <v>1</v>
      </c>
      <c r="AL983" s="12">
        <f t="shared" si="189"/>
        <v>0</v>
      </c>
      <c r="AM983" s="12">
        <f t="shared" si="190"/>
        <v>0</v>
      </c>
      <c r="AN983" s="12">
        <f t="shared" si="191"/>
        <v>0</v>
      </c>
      <c r="AO983" s="12">
        <v>2</v>
      </c>
      <c r="AP983" s="22">
        <f t="shared" si="181"/>
        <v>185.82677165354335</v>
      </c>
    </row>
    <row r="984" spans="1:42" x14ac:dyDescent="0.3">
      <c r="A984" s="6" t="s">
        <v>1390</v>
      </c>
      <c r="B984" s="19" t="s">
        <v>143</v>
      </c>
      <c r="C984" s="6" t="s">
        <v>1391</v>
      </c>
      <c r="D984" s="6" t="s">
        <v>28</v>
      </c>
      <c r="F984" s="6">
        <v>3.9</v>
      </c>
      <c r="G984" s="6">
        <v>2</v>
      </c>
      <c r="H984" s="6">
        <v>52</v>
      </c>
      <c r="I984" s="6" t="s">
        <v>95</v>
      </c>
      <c r="J984" s="6">
        <v>90</v>
      </c>
      <c r="K984" s="19">
        <v>41782</v>
      </c>
      <c r="L984" s="7" t="s">
        <v>31</v>
      </c>
      <c r="M984" s="7" t="s">
        <v>132</v>
      </c>
      <c r="N984" s="7" t="s">
        <v>293</v>
      </c>
      <c r="O984" s="7">
        <v>108</v>
      </c>
      <c r="P984" s="19">
        <v>41786</v>
      </c>
      <c r="Q984" s="19">
        <v>41787</v>
      </c>
      <c r="R984" s="7" t="s">
        <v>1396</v>
      </c>
      <c r="S984" s="7">
        <v>0.16692913385826774</v>
      </c>
      <c r="T984" s="7">
        <v>4.2699999999999996</v>
      </c>
      <c r="U984" s="7">
        <v>1963</v>
      </c>
      <c r="V984" s="6">
        <v>90</v>
      </c>
      <c r="W984" s="12">
        <f t="shared" si="182"/>
        <v>0</v>
      </c>
      <c r="X984" s="12">
        <v>2</v>
      </c>
      <c r="Y984" s="13">
        <v>108</v>
      </c>
      <c r="Z984" s="13">
        <v>4.2699999999999996</v>
      </c>
      <c r="AA984" s="13">
        <v>1963</v>
      </c>
      <c r="AB984" s="12">
        <v>52</v>
      </c>
      <c r="AC984" s="13">
        <f t="shared" si="180"/>
        <v>8100</v>
      </c>
      <c r="AD984" s="12">
        <v>3.9</v>
      </c>
      <c r="AE984" s="12">
        <f t="shared" si="183"/>
        <v>1.3609765531356006</v>
      </c>
      <c r="AF984" s="12">
        <v>90</v>
      </c>
      <c r="AG984" s="12">
        <f t="shared" si="184"/>
        <v>0</v>
      </c>
      <c r="AH984" s="12">
        <f t="shared" si="185"/>
        <v>0</v>
      </c>
      <c r="AI984" s="12">
        <f t="shared" si="186"/>
        <v>0</v>
      </c>
      <c r="AJ984" s="12">
        <f t="shared" si="187"/>
        <v>0</v>
      </c>
      <c r="AK984" s="12">
        <f t="shared" si="188"/>
        <v>1</v>
      </c>
      <c r="AL984" s="12">
        <f t="shared" si="189"/>
        <v>0</v>
      </c>
      <c r="AM984" s="12">
        <f t="shared" si="190"/>
        <v>0</v>
      </c>
      <c r="AN984" s="12">
        <f t="shared" si="191"/>
        <v>0</v>
      </c>
      <c r="AO984" s="12">
        <v>2</v>
      </c>
      <c r="AP984" s="22">
        <f t="shared" si="181"/>
        <v>166.92913385826773</v>
      </c>
    </row>
    <row r="985" spans="1:42" x14ac:dyDescent="0.3">
      <c r="A985" s="6" t="s">
        <v>1390</v>
      </c>
      <c r="B985" s="19" t="s">
        <v>153</v>
      </c>
      <c r="C985" s="6" t="s">
        <v>1391</v>
      </c>
      <c r="D985" s="6" t="s">
        <v>28</v>
      </c>
      <c r="F985" s="6">
        <v>3.9</v>
      </c>
      <c r="G985" s="6">
        <v>2</v>
      </c>
      <c r="H985" s="6">
        <v>52</v>
      </c>
      <c r="I985" s="6" t="s">
        <v>95</v>
      </c>
      <c r="J985" s="6">
        <v>101</v>
      </c>
      <c r="K985" s="19">
        <v>41782</v>
      </c>
      <c r="L985" s="7" t="s">
        <v>31</v>
      </c>
      <c r="M985" s="7" t="s">
        <v>132</v>
      </c>
      <c r="N985" s="7" t="s">
        <v>293</v>
      </c>
      <c r="O985" s="7">
        <v>108</v>
      </c>
      <c r="P985" s="19">
        <v>41791</v>
      </c>
      <c r="Q985" s="19">
        <v>41792</v>
      </c>
      <c r="R985" s="7" t="s">
        <v>1397</v>
      </c>
      <c r="S985" s="7">
        <v>3.307086614173229E-2</v>
      </c>
      <c r="T985" s="7">
        <v>2.66</v>
      </c>
      <c r="U985" s="7">
        <v>51</v>
      </c>
      <c r="V985" s="6">
        <v>101</v>
      </c>
      <c r="W985" s="12">
        <f t="shared" si="182"/>
        <v>0</v>
      </c>
      <c r="X985" s="12">
        <v>2</v>
      </c>
      <c r="Y985" s="13">
        <v>108</v>
      </c>
      <c r="Z985" s="13">
        <v>2.66</v>
      </c>
      <c r="AA985" s="13">
        <v>51</v>
      </c>
      <c r="AB985" s="12">
        <v>52</v>
      </c>
      <c r="AC985" s="13">
        <f t="shared" si="180"/>
        <v>10201</v>
      </c>
      <c r="AD985" s="12">
        <v>3.9</v>
      </c>
      <c r="AE985" s="12">
        <f t="shared" si="183"/>
        <v>1.3609765531356006</v>
      </c>
      <c r="AF985" s="12">
        <v>101</v>
      </c>
      <c r="AG985" s="12">
        <f t="shared" si="184"/>
        <v>0</v>
      </c>
      <c r="AH985" s="12">
        <f t="shared" si="185"/>
        <v>0</v>
      </c>
      <c r="AI985" s="12">
        <f t="shared" si="186"/>
        <v>0</v>
      </c>
      <c r="AJ985" s="12">
        <f t="shared" si="187"/>
        <v>0</v>
      </c>
      <c r="AK985" s="12">
        <f t="shared" si="188"/>
        <v>1</v>
      </c>
      <c r="AL985" s="12">
        <f t="shared" si="189"/>
        <v>0</v>
      </c>
      <c r="AM985" s="12">
        <f t="shared" si="190"/>
        <v>0</v>
      </c>
      <c r="AN985" s="12">
        <f t="shared" si="191"/>
        <v>0</v>
      </c>
      <c r="AO985" s="12">
        <v>2</v>
      </c>
      <c r="AP985" s="22">
        <f t="shared" si="181"/>
        <v>33.070866141732289</v>
      </c>
    </row>
    <row r="986" spans="1:42" x14ac:dyDescent="0.3">
      <c r="A986" s="6" t="s">
        <v>1390</v>
      </c>
      <c r="B986" s="19" t="s">
        <v>155</v>
      </c>
      <c r="C986" s="6" t="s">
        <v>1391</v>
      </c>
      <c r="D986" s="6" t="s">
        <v>28</v>
      </c>
      <c r="F986" s="6">
        <v>3.9</v>
      </c>
      <c r="G986" s="6">
        <v>2</v>
      </c>
      <c r="H986" s="6">
        <v>52</v>
      </c>
      <c r="I986" s="6" t="s">
        <v>95</v>
      </c>
      <c r="J986" s="6">
        <v>102</v>
      </c>
      <c r="K986" s="19">
        <v>41782</v>
      </c>
      <c r="L986" s="7" t="s">
        <v>31</v>
      </c>
      <c r="M986" s="7" t="s">
        <v>132</v>
      </c>
      <c r="N986" s="7" t="s">
        <v>293</v>
      </c>
      <c r="O986" s="7">
        <v>108</v>
      </c>
      <c r="P986" s="19">
        <v>41792</v>
      </c>
      <c r="Q986" s="19">
        <v>41793</v>
      </c>
      <c r="R986" s="7" t="s">
        <v>1398</v>
      </c>
      <c r="S986" s="7">
        <v>2.3622047244094488E-2</v>
      </c>
      <c r="T986" s="7">
        <v>3.7</v>
      </c>
      <c r="U986" s="7">
        <v>159</v>
      </c>
      <c r="V986" s="6">
        <v>102</v>
      </c>
      <c r="W986" s="12">
        <f t="shared" si="182"/>
        <v>0</v>
      </c>
      <c r="X986" s="12">
        <v>2</v>
      </c>
      <c r="Y986" s="13">
        <v>108</v>
      </c>
      <c r="Z986" s="13">
        <v>3.7</v>
      </c>
      <c r="AA986" s="13">
        <v>159</v>
      </c>
      <c r="AB986" s="12">
        <v>52</v>
      </c>
      <c r="AC986" s="13">
        <f t="shared" si="180"/>
        <v>10404</v>
      </c>
      <c r="AD986" s="12">
        <v>3.9</v>
      </c>
      <c r="AE986" s="12">
        <f t="shared" si="183"/>
        <v>1.3609765531356006</v>
      </c>
      <c r="AF986" s="12">
        <v>102</v>
      </c>
      <c r="AG986" s="12">
        <f t="shared" si="184"/>
        <v>0</v>
      </c>
      <c r="AH986" s="12">
        <f t="shared" si="185"/>
        <v>0</v>
      </c>
      <c r="AI986" s="12">
        <f t="shared" si="186"/>
        <v>0</v>
      </c>
      <c r="AJ986" s="12">
        <f t="shared" si="187"/>
        <v>0</v>
      </c>
      <c r="AK986" s="12">
        <f t="shared" si="188"/>
        <v>1</v>
      </c>
      <c r="AL986" s="12">
        <f t="shared" si="189"/>
        <v>0</v>
      </c>
      <c r="AM986" s="12">
        <f t="shared" si="190"/>
        <v>0</v>
      </c>
      <c r="AN986" s="12">
        <f t="shared" si="191"/>
        <v>0</v>
      </c>
      <c r="AO986" s="12">
        <v>2</v>
      </c>
      <c r="AP986" s="22">
        <f t="shared" si="181"/>
        <v>23.622047244094489</v>
      </c>
    </row>
    <row r="987" spans="1:42" x14ac:dyDescent="0.3">
      <c r="A987" s="6" t="s">
        <v>1390</v>
      </c>
      <c r="B987" s="19" t="s">
        <v>157</v>
      </c>
      <c r="C987" s="6" t="s">
        <v>1391</v>
      </c>
      <c r="D987" s="6" t="s">
        <v>28</v>
      </c>
      <c r="F987" s="6">
        <v>3.9</v>
      </c>
      <c r="G987" s="6">
        <v>2</v>
      </c>
      <c r="H987" s="6">
        <v>52</v>
      </c>
      <c r="I987" s="6" t="s">
        <v>95</v>
      </c>
      <c r="J987" s="6">
        <v>103</v>
      </c>
      <c r="K987" s="19">
        <v>41782</v>
      </c>
      <c r="L987" s="7" t="s">
        <v>31</v>
      </c>
      <c r="M987" s="7" t="s">
        <v>132</v>
      </c>
      <c r="N987" s="7" t="s">
        <v>293</v>
      </c>
      <c r="O987" s="7">
        <v>108</v>
      </c>
      <c r="P987" s="19">
        <v>41793</v>
      </c>
      <c r="Q987" s="19">
        <v>41794</v>
      </c>
      <c r="R987" s="7" t="s">
        <v>1399</v>
      </c>
      <c r="S987" s="7">
        <v>2.5196850393700791E-2</v>
      </c>
      <c r="T987" s="7">
        <v>4.91</v>
      </c>
      <c r="U987" s="7">
        <v>179</v>
      </c>
      <c r="V987" s="6">
        <v>103</v>
      </c>
      <c r="W987" s="12">
        <f t="shared" si="182"/>
        <v>0</v>
      </c>
      <c r="X987" s="12">
        <v>2</v>
      </c>
      <c r="Y987" s="13">
        <v>108</v>
      </c>
      <c r="Z987" s="13">
        <v>4.91</v>
      </c>
      <c r="AA987" s="13">
        <v>179</v>
      </c>
      <c r="AB987" s="12">
        <v>52</v>
      </c>
      <c r="AC987" s="13">
        <f t="shared" si="180"/>
        <v>10609</v>
      </c>
      <c r="AD987" s="12">
        <v>3.9</v>
      </c>
      <c r="AE987" s="12">
        <f t="shared" si="183"/>
        <v>1.3609765531356006</v>
      </c>
      <c r="AF987" s="12">
        <v>103</v>
      </c>
      <c r="AG987" s="12">
        <f t="shared" si="184"/>
        <v>0</v>
      </c>
      <c r="AH987" s="12">
        <f t="shared" si="185"/>
        <v>0</v>
      </c>
      <c r="AI987" s="12">
        <f t="shared" si="186"/>
        <v>0</v>
      </c>
      <c r="AJ987" s="12">
        <f t="shared" si="187"/>
        <v>0</v>
      </c>
      <c r="AK987" s="12">
        <f t="shared" si="188"/>
        <v>1</v>
      </c>
      <c r="AL987" s="12">
        <f t="shared" si="189"/>
        <v>0</v>
      </c>
      <c r="AM987" s="12">
        <f t="shared" si="190"/>
        <v>0</v>
      </c>
      <c r="AN987" s="12">
        <f t="shared" si="191"/>
        <v>0</v>
      </c>
      <c r="AO987" s="12">
        <v>2</v>
      </c>
      <c r="AP987" s="22">
        <f t="shared" si="181"/>
        <v>25.196850393700789</v>
      </c>
    </row>
    <row r="988" spans="1:42" x14ac:dyDescent="0.3">
      <c r="A988" s="6" t="s">
        <v>1390</v>
      </c>
      <c r="B988" s="19" t="s">
        <v>159</v>
      </c>
      <c r="C988" s="6" t="s">
        <v>1391</v>
      </c>
      <c r="D988" s="6" t="s">
        <v>28</v>
      </c>
      <c r="F988" s="6">
        <v>3.9</v>
      </c>
      <c r="G988" s="6">
        <v>2</v>
      </c>
      <c r="H988" s="6">
        <v>52</v>
      </c>
      <c r="I988" s="6" t="s">
        <v>95</v>
      </c>
      <c r="J988" s="6">
        <v>103</v>
      </c>
      <c r="K988" s="19">
        <v>41782</v>
      </c>
      <c r="L988" s="7" t="s">
        <v>31</v>
      </c>
      <c r="M988" s="7" t="s">
        <v>132</v>
      </c>
      <c r="N988" s="7" t="s">
        <v>293</v>
      </c>
      <c r="O988" s="7">
        <v>108</v>
      </c>
      <c r="P988" s="19">
        <v>41794</v>
      </c>
      <c r="Q988" s="19">
        <v>41795</v>
      </c>
      <c r="R988" s="7" t="s">
        <v>1400</v>
      </c>
      <c r="S988" s="7">
        <v>2.9921259842519688E-2</v>
      </c>
      <c r="T988" s="7">
        <v>4.13</v>
      </c>
      <c r="U988" s="7">
        <v>148</v>
      </c>
      <c r="V988" s="6">
        <v>103</v>
      </c>
      <c r="W988" s="12">
        <f t="shared" si="182"/>
        <v>0</v>
      </c>
      <c r="X988" s="12">
        <v>2</v>
      </c>
      <c r="Y988" s="13">
        <v>108</v>
      </c>
      <c r="Z988" s="13">
        <v>4.13</v>
      </c>
      <c r="AA988" s="13">
        <v>148</v>
      </c>
      <c r="AB988" s="12">
        <v>52</v>
      </c>
      <c r="AC988" s="13">
        <f t="shared" si="180"/>
        <v>10609</v>
      </c>
      <c r="AD988" s="12">
        <v>3.9</v>
      </c>
      <c r="AE988" s="12">
        <f t="shared" si="183"/>
        <v>1.3609765531356006</v>
      </c>
      <c r="AF988" s="12">
        <v>103</v>
      </c>
      <c r="AG988" s="12">
        <f t="shared" si="184"/>
        <v>0</v>
      </c>
      <c r="AH988" s="12">
        <f t="shared" si="185"/>
        <v>0</v>
      </c>
      <c r="AI988" s="12">
        <f t="shared" si="186"/>
        <v>0</v>
      </c>
      <c r="AJ988" s="12">
        <f t="shared" si="187"/>
        <v>0</v>
      </c>
      <c r="AK988" s="12">
        <f t="shared" si="188"/>
        <v>1</v>
      </c>
      <c r="AL988" s="12">
        <f t="shared" si="189"/>
        <v>0</v>
      </c>
      <c r="AM988" s="12">
        <f t="shared" si="190"/>
        <v>0</v>
      </c>
      <c r="AN988" s="12">
        <f t="shared" si="191"/>
        <v>0</v>
      </c>
      <c r="AO988" s="12">
        <v>2</v>
      </c>
      <c r="AP988" s="22">
        <f t="shared" si="181"/>
        <v>29.921259842519689</v>
      </c>
    </row>
    <row r="989" spans="1:42" x14ac:dyDescent="0.3">
      <c r="A989" s="6" t="s">
        <v>1390</v>
      </c>
      <c r="B989" s="19" t="s">
        <v>161</v>
      </c>
      <c r="C989" s="6" t="s">
        <v>1391</v>
      </c>
      <c r="D989" s="6" t="s">
        <v>28</v>
      </c>
      <c r="F989" s="6">
        <v>3.9</v>
      </c>
      <c r="G989" s="6">
        <v>2</v>
      </c>
      <c r="H989" s="6">
        <v>52</v>
      </c>
      <c r="I989" s="6" t="s">
        <v>95</v>
      </c>
      <c r="J989" s="6">
        <v>105</v>
      </c>
      <c r="K989" s="19">
        <v>41782</v>
      </c>
      <c r="L989" s="7" t="s">
        <v>31</v>
      </c>
      <c r="M989" s="7" t="s">
        <v>132</v>
      </c>
      <c r="N989" s="7" t="s">
        <v>293</v>
      </c>
      <c r="O989" s="7">
        <v>108</v>
      </c>
      <c r="P989" s="19">
        <v>41795</v>
      </c>
      <c r="Q989" s="19">
        <v>41796</v>
      </c>
      <c r="R989" s="7" t="s">
        <v>1401</v>
      </c>
      <c r="S989" s="7">
        <v>3.307086614173229E-2</v>
      </c>
      <c r="T989" s="7">
        <v>4.55</v>
      </c>
      <c r="U989" s="7">
        <v>56</v>
      </c>
      <c r="V989" s="6">
        <v>105</v>
      </c>
      <c r="W989" s="12">
        <f t="shared" si="182"/>
        <v>0</v>
      </c>
      <c r="X989" s="12">
        <v>2</v>
      </c>
      <c r="Y989" s="13">
        <v>108</v>
      </c>
      <c r="Z989" s="13">
        <v>4.55</v>
      </c>
      <c r="AA989" s="13">
        <v>56</v>
      </c>
      <c r="AB989" s="12">
        <v>52</v>
      </c>
      <c r="AC989" s="13">
        <f t="shared" si="180"/>
        <v>11025</v>
      </c>
      <c r="AD989" s="12">
        <v>3.9</v>
      </c>
      <c r="AE989" s="12">
        <f t="shared" si="183"/>
        <v>1.3609765531356006</v>
      </c>
      <c r="AF989" s="12">
        <v>105</v>
      </c>
      <c r="AG989" s="12">
        <f t="shared" si="184"/>
        <v>0</v>
      </c>
      <c r="AH989" s="12">
        <f t="shared" si="185"/>
        <v>0</v>
      </c>
      <c r="AI989" s="12">
        <f t="shared" si="186"/>
        <v>0</v>
      </c>
      <c r="AJ989" s="12">
        <f t="shared" si="187"/>
        <v>0</v>
      </c>
      <c r="AK989" s="12">
        <f t="shared" si="188"/>
        <v>1</v>
      </c>
      <c r="AL989" s="12">
        <f t="shared" si="189"/>
        <v>0</v>
      </c>
      <c r="AM989" s="12">
        <f t="shared" si="190"/>
        <v>0</v>
      </c>
      <c r="AN989" s="12">
        <f t="shared" si="191"/>
        <v>0</v>
      </c>
      <c r="AO989" s="12">
        <v>2</v>
      </c>
      <c r="AP989" s="22">
        <f t="shared" si="181"/>
        <v>33.070866141732289</v>
      </c>
    </row>
    <row r="990" spans="1:42" x14ac:dyDescent="0.3">
      <c r="A990" s="6" t="s">
        <v>1390</v>
      </c>
      <c r="B990" s="19" t="s">
        <v>167</v>
      </c>
      <c r="C990" s="6" t="s">
        <v>1391</v>
      </c>
      <c r="D990" s="6" t="s">
        <v>28</v>
      </c>
      <c r="F990" s="6">
        <v>3.9</v>
      </c>
      <c r="G990" s="6">
        <v>2</v>
      </c>
      <c r="H990" s="6">
        <v>52</v>
      </c>
      <c r="I990" s="6" t="s">
        <v>95</v>
      </c>
      <c r="J990" s="6">
        <v>105</v>
      </c>
      <c r="K990" s="19">
        <v>41782</v>
      </c>
      <c r="L990" s="7" t="s">
        <v>31</v>
      </c>
      <c r="M990" s="7" t="s">
        <v>132</v>
      </c>
      <c r="N990" s="7" t="s">
        <v>293</v>
      </c>
      <c r="O990" s="7">
        <v>108</v>
      </c>
      <c r="P990" s="19">
        <v>41798</v>
      </c>
      <c r="Q990" s="19">
        <v>41799</v>
      </c>
      <c r="R990" s="7" t="s">
        <v>1402</v>
      </c>
      <c r="S990" s="7">
        <v>2.3622047244094488E-2</v>
      </c>
      <c r="T990" s="7">
        <v>3.89</v>
      </c>
      <c r="U990" s="7">
        <v>41</v>
      </c>
      <c r="V990" s="6">
        <v>105</v>
      </c>
      <c r="W990" s="12">
        <f t="shared" si="182"/>
        <v>0</v>
      </c>
      <c r="X990" s="12">
        <v>2</v>
      </c>
      <c r="Y990" s="13">
        <v>108</v>
      </c>
      <c r="Z990" s="13">
        <v>3.89</v>
      </c>
      <c r="AA990" s="13">
        <v>41</v>
      </c>
      <c r="AB990" s="12">
        <v>52</v>
      </c>
      <c r="AC990" s="13">
        <f t="shared" si="180"/>
        <v>11025</v>
      </c>
      <c r="AD990" s="12">
        <v>3.9</v>
      </c>
      <c r="AE990" s="12">
        <f t="shared" si="183"/>
        <v>1.3609765531356006</v>
      </c>
      <c r="AF990" s="12">
        <v>105</v>
      </c>
      <c r="AG990" s="12">
        <f t="shared" si="184"/>
        <v>0</v>
      </c>
      <c r="AH990" s="12">
        <f t="shared" si="185"/>
        <v>0</v>
      </c>
      <c r="AI990" s="12">
        <f t="shared" si="186"/>
        <v>0</v>
      </c>
      <c r="AJ990" s="12">
        <f t="shared" si="187"/>
        <v>0</v>
      </c>
      <c r="AK990" s="12">
        <f t="shared" si="188"/>
        <v>1</v>
      </c>
      <c r="AL990" s="12">
        <f t="shared" si="189"/>
        <v>0</v>
      </c>
      <c r="AM990" s="12">
        <f t="shared" si="190"/>
        <v>0</v>
      </c>
      <c r="AN990" s="12">
        <f t="shared" si="191"/>
        <v>0</v>
      </c>
      <c r="AO990" s="12">
        <v>2</v>
      </c>
      <c r="AP990" s="22">
        <f t="shared" si="181"/>
        <v>23.622047244094489</v>
      </c>
    </row>
    <row r="991" spans="1:42" x14ac:dyDescent="0.3">
      <c r="A991" s="6" t="s">
        <v>1390</v>
      </c>
      <c r="B991" s="19" t="s">
        <v>169</v>
      </c>
      <c r="C991" s="6" t="s">
        <v>1391</v>
      </c>
      <c r="D991" s="6" t="s">
        <v>28</v>
      </c>
      <c r="F991" s="6">
        <v>3.9</v>
      </c>
      <c r="G991" s="6">
        <v>2</v>
      </c>
      <c r="H991" s="6">
        <v>52</v>
      </c>
      <c r="I991" s="6" t="s">
        <v>95</v>
      </c>
      <c r="J991" s="6">
        <v>106</v>
      </c>
      <c r="K991" s="19">
        <v>41782</v>
      </c>
      <c r="L991" s="7" t="s">
        <v>31</v>
      </c>
      <c r="M991" s="7" t="s">
        <v>132</v>
      </c>
      <c r="N991" s="7" t="s">
        <v>293</v>
      </c>
      <c r="O991" s="7">
        <v>108</v>
      </c>
      <c r="P991" s="19">
        <v>41799</v>
      </c>
      <c r="Q991" s="19">
        <v>41800</v>
      </c>
      <c r="R991" s="7" t="s">
        <v>1403</v>
      </c>
      <c r="S991" s="7">
        <v>3.1496062992125991E-2</v>
      </c>
      <c r="T991" s="7">
        <v>4.05</v>
      </c>
      <c r="U991" s="7">
        <v>35</v>
      </c>
      <c r="V991" s="6">
        <v>106</v>
      </c>
      <c r="W991" s="12">
        <f t="shared" si="182"/>
        <v>0</v>
      </c>
      <c r="X991" s="12">
        <v>2</v>
      </c>
      <c r="Y991" s="13">
        <v>108</v>
      </c>
      <c r="Z991" s="13">
        <v>4.05</v>
      </c>
      <c r="AA991" s="13">
        <v>35</v>
      </c>
      <c r="AB991" s="12">
        <v>52</v>
      </c>
      <c r="AC991" s="13">
        <f t="shared" si="180"/>
        <v>11236</v>
      </c>
      <c r="AD991" s="12">
        <v>3.9</v>
      </c>
      <c r="AE991" s="12">
        <f t="shared" si="183"/>
        <v>1.3609765531356006</v>
      </c>
      <c r="AF991" s="12">
        <v>106</v>
      </c>
      <c r="AG991" s="12">
        <f t="shared" si="184"/>
        <v>0</v>
      </c>
      <c r="AH991" s="12">
        <f t="shared" si="185"/>
        <v>0</v>
      </c>
      <c r="AI991" s="12">
        <f t="shared" si="186"/>
        <v>0</v>
      </c>
      <c r="AJ991" s="12">
        <f t="shared" si="187"/>
        <v>0</v>
      </c>
      <c r="AK991" s="12">
        <f t="shared" si="188"/>
        <v>1</v>
      </c>
      <c r="AL991" s="12">
        <f t="shared" si="189"/>
        <v>0</v>
      </c>
      <c r="AM991" s="12">
        <f t="shared" si="190"/>
        <v>0</v>
      </c>
      <c r="AN991" s="12">
        <f t="shared" si="191"/>
        <v>0</v>
      </c>
      <c r="AO991" s="12">
        <v>2</v>
      </c>
      <c r="AP991" s="22">
        <f t="shared" si="181"/>
        <v>31.496062992125992</v>
      </c>
    </row>
    <row r="992" spans="1:42" x14ac:dyDescent="0.3">
      <c r="A992" s="6" t="s">
        <v>1390</v>
      </c>
      <c r="B992" s="19" t="s">
        <v>37</v>
      </c>
      <c r="C992" s="6" t="s">
        <v>1391</v>
      </c>
      <c r="D992" s="6" t="s">
        <v>28</v>
      </c>
      <c r="F992" s="6">
        <v>3.9</v>
      </c>
      <c r="G992" s="6">
        <v>2</v>
      </c>
      <c r="H992" s="6">
        <v>52</v>
      </c>
      <c r="I992" s="6" t="s">
        <v>95</v>
      </c>
      <c r="J992" s="6">
        <v>107</v>
      </c>
      <c r="K992" s="19">
        <v>41782</v>
      </c>
      <c r="L992" s="7" t="s">
        <v>31</v>
      </c>
      <c r="M992" s="7" t="s">
        <v>132</v>
      </c>
      <c r="N992" s="7" t="s">
        <v>293</v>
      </c>
      <c r="O992" s="7">
        <v>108</v>
      </c>
      <c r="P992" s="19">
        <v>41807</v>
      </c>
      <c r="Q992" s="19">
        <v>41808</v>
      </c>
      <c r="R992" s="7" t="s">
        <v>1404</v>
      </c>
      <c r="S992" s="7">
        <v>5.0393700787401581E-2</v>
      </c>
      <c r="T992" s="7">
        <v>4.6500000000000004</v>
      </c>
      <c r="U992" s="7">
        <v>29</v>
      </c>
      <c r="V992" s="6">
        <v>107</v>
      </c>
      <c r="W992" s="12">
        <f t="shared" si="182"/>
        <v>0</v>
      </c>
      <c r="X992" s="12">
        <v>2</v>
      </c>
      <c r="Y992" s="13">
        <v>108</v>
      </c>
      <c r="Z992" s="13">
        <v>4.6500000000000004</v>
      </c>
      <c r="AA992" s="13">
        <v>29</v>
      </c>
      <c r="AB992" s="12">
        <v>52</v>
      </c>
      <c r="AC992" s="13">
        <f t="shared" si="180"/>
        <v>11449</v>
      </c>
      <c r="AD992" s="12">
        <v>3.9</v>
      </c>
      <c r="AE992" s="12">
        <f t="shared" si="183"/>
        <v>1.3609765531356006</v>
      </c>
      <c r="AF992" s="12">
        <v>107</v>
      </c>
      <c r="AG992" s="12">
        <f t="shared" si="184"/>
        <v>0</v>
      </c>
      <c r="AH992" s="12">
        <f t="shared" si="185"/>
        <v>0</v>
      </c>
      <c r="AI992" s="12">
        <f t="shared" si="186"/>
        <v>0</v>
      </c>
      <c r="AJ992" s="12">
        <f t="shared" si="187"/>
        <v>0</v>
      </c>
      <c r="AK992" s="12">
        <f t="shared" si="188"/>
        <v>1</v>
      </c>
      <c r="AL992" s="12">
        <f t="shared" si="189"/>
        <v>0</v>
      </c>
      <c r="AM992" s="12">
        <f t="shared" si="190"/>
        <v>0</v>
      </c>
      <c r="AN992" s="12">
        <f t="shared" si="191"/>
        <v>0</v>
      </c>
      <c r="AO992" s="12">
        <v>2</v>
      </c>
      <c r="AP992" s="22">
        <f t="shared" si="181"/>
        <v>50.393700787401578</v>
      </c>
    </row>
    <row r="993" spans="1:42" x14ac:dyDescent="0.3">
      <c r="A993" s="6" t="s">
        <v>1390</v>
      </c>
      <c r="B993" s="19" t="s">
        <v>178</v>
      </c>
      <c r="C993" s="6" t="s">
        <v>1391</v>
      </c>
      <c r="D993" s="6" t="s">
        <v>28</v>
      </c>
      <c r="F993" s="6">
        <v>3.9</v>
      </c>
      <c r="G993" s="6">
        <v>2</v>
      </c>
      <c r="H993" s="6">
        <v>52</v>
      </c>
      <c r="I993" s="6" t="s">
        <v>95</v>
      </c>
      <c r="J993" s="6">
        <v>108</v>
      </c>
      <c r="K993" s="19">
        <v>41782</v>
      </c>
      <c r="L993" s="7" t="s">
        <v>31</v>
      </c>
      <c r="M993" s="7" t="s">
        <v>132</v>
      </c>
      <c r="N993" s="7" t="s">
        <v>293</v>
      </c>
      <c r="O993" s="7">
        <v>108</v>
      </c>
      <c r="P993" s="19">
        <v>41808</v>
      </c>
      <c r="Q993" s="19">
        <v>41809</v>
      </c>
      <c r="R993" s="7" t="s">
        <v>1405</v>
      </c>
      <c r="S993" s="7">
        <v>5.6692913385826771E-2</v>
      </c>
      <c r="T993" s="7">
        <v>4.79</v>
      </c>
      <c r="U993" s="7">
        <v>35</v>
      </c>
      <c r="V993" s="6">
        <v>108</v>
      </c>
      <c r="W993" s="12">
        <f t="shared" si="182"/>
        <v>0</v>
      </c>
      <c r="X993" s="12">
        <v>2</v>
      </c>
      <c r="Y993" s="13">
        <v>108</v>
      </c>
      <c r="Z993" s="13">
        <v>4.79</v>
      </c>
      <c r="AA993" s="13">
        <v>35</v>
      </c>
      <c r="AB993" s="12">
        <v>52</v>
      </c>
      <c r="AC993" s="13">
        <f t="shared" si="180"/>
        <v>11664</v>
      </c>
      <c r="AD993" s="12">
        <v>3.9</v>
      </c>
      <c r="AE993" s="12">
        <f t="shared" si="183"/>
        <v>1.3609765531356006</v>
      </c>
      <c r="AF993" s="12">
        <v>108</v>
      </c>
      <c r="AG993" s="12">
        <f t="shared" si="184"/>
        <v>0</v>
      </c>
      <c r="AH993" s="12">
        <f t="shared" si="185"/>
        <v>0</v>
      </c>
      <c r="AI993" s="12">
        <f t="shared" si="186"/>
        <v>0</v>
      </c>
      <c r="AJ993" s="12">
        <f t="shared" si="187"/>
        <v>0</v>
      </c>
      <c r="AK993" s="12">
        <f t="shared" si="188"/>
        <v>1</v>
      </c>
      <c r="AL993" s="12">
        <f t="shared" si="189"/>
        <v>0</v>
      </c>
      <c r="AM993" s="12">
        <f t="shared" si="190"/>
        <v>0</v>
      </c>
      <c r="AN993" s="12">
        <f t="shared" si="191"/>
        <v>0</v>
      </c>
      <c r="AO993" s="12">
        <v>2</v>
      </c>
      <c r="AP993" s="22">
        <f t="shared" si="181"/>
        <v>56.69291338582677</v>
      </c>
    </row>
    <row r="994" spans="1:42" x14ac:dyDescent="0.3">
      <c r="A994" s="6" t="s">
        <v>1390</v>
      </c>
      <c r="B994" s="19" t="s">
        <v>47</v>
      </c>
      <c r="C994" s="6" t="s">
        <v>1391</v>
      </c>
      <c r="D994" s="6" t="s">
        <v>28</v>
      </c>
      <c r="F994" s="6">
        <v>3.8</v>
      </c>
      <c r="G994" s="6">
        <v>2</v>
      </c>
      <c r="H994" s="6">
        <v>52</v>
      </c>
      <c r="I994" s="6" t="s">
        <v>95</v>
      </c>
      <c r="J994" s="6">
        <v>107</v>
      </c>
      <c r="K994" s="19">
        <v>41782</v>
      </c>
      <c r="L994" s="7" t="s">
        <v>31</v>
      </c>
      <c r="M994" s="7" t="s">
        <v>132</v>
      </c>
      <c r="N994" s="7" t="s">
        <v>293</v>
      </c>
      <c r="O994" s="7">
        <v>108</v>
      </c>
      <c r="P994" s="19">
        <v>41813</v>
      </c>
      <c r="Q994" s="19">
        <v>41814</v>
      </c>
      <c r="R994" s="7" t="s">
        <v>1406</v>
      </c>
      <c r="S994" s="7">
        <v>7.7165354330708674E-2</v>
      </c>
      <c r="T994" s="7">
        <v>4.55</v>
      </c>
      <c r="U994" s="7">
        <v>9</v>
      </c>
      <c r="V994" s="6">
        <v>107</v>
      </c>
      <c r="W994" s="12">
        <f t="shared" si="182"/>
        <v>0</v>
      </c>
      <c r="X994" s="12">
        <v>2</v>
      </c>
      <c r="Y994" s="13">
        <v>108</v>
      </c>
      <c r="Z994" s="13">
        <v>4.55</v>
      </c>
      <c r="AA994" s="13">
        <v>9</v>
      </c>
      <c r="AB994" s="12">
        <v>52</v>
      </c>
      <c r="AC994" s="13">
        <f t="shared" si="180"/>
        <v>11449</v>
      </c>
      <c r="AD994" s="12">
        <v>3.8</v>
      </c>
      <c r="AE994" s="12">
        <f t="shared" si="183"/>
        <v>1.33500106673234</v>
      </c>
      <c r="AF994" s="12">
        <v>107</v>
      </c>
      <c r="AG994" s="12">
        <f t="shared" si="184"/>
        <v>0</v>
      </c>
      <c r="AH994" s="12">
        <f t="shared" si="185"/>
        <v>0</v>
      </c>
      <c r="AI994" s="12">
        <f t="shared" si="186"/>
        <v>0</v>
      </c>
      <c r="AJ994" s="12">
        <f t="shared" si="187"/>
        <v>0</v>
      </c>
      <c r="AK994" s="12">
        <f t="shared" si="188"/>
        <v>1</v>
      </c>
      <c r="AL994" s="12">
        <f t="shared" si="189"/>
        <v>0</v>
      </c>
      <c r="AM994" s="12">
        <f t="shared" si="190"/>
        <v>0</v>
      </c>
      <c r="AN994" s="12">
        <f t="shared" si="191"/>
        <v>0</v>
      </c>
      <c r="AO994" s="12">
        <v>2</v>
      </c>
      <c r="AP994" s="22">
        <f t="shared" si="181"/>
        <v>77.165354330708681</v>
      </c>
    </row>
    <row r="995" spans="1:42" x14ac:dyDescent="0.3">
      <c r="A995" s="6" t="s">
        <v>1390</v>
      </c>
      <c r="B995" s="19" t="s">
        <v>59</v>
      </c>
      <c r="C995" s="6" t="s">
        <v>1391</v>
      </c>
      <c r="D995" s="6" t="s">
        <v>28</v>
      </c>
      <c r="F995" s="6">
        <v>3.9</v>
      </c>
      <c r="G995" s="6">
        <v>2</v>
      </c>
      <c r="H995" s="6">
        <v>52</v>
      </c>
      <c r="I995" s="6" t="s">
        <v>95</v>
      </c>
      <c r="J995" s="6">
        <v>108</v>
      </c>
      <c r="K995" s="19">
        <v>41782</v>
      </c>
      <c r="L995" s="7" t="s">
        <v>31</v>
      </c>
      <c r="M995" s="7" t="s">
        <v>132</v>
      </c>
      <c r="N995" s="7" t="s">
        <v>293</v>
      </c>
      <c r="O995" s="7">
        <v>108</v>
      </c>
      <c r="P995" s="19">
        <v>41819</v>
      </c>
      <c r="Q995" s="19">
        <v>41820</v>
      </c>
      <c r="R995" s="7" t="s">
        <v>1407</v>
      </c>
      <c r="S995" s="7">
        <v>3.6220472440944881E-2</v>
      </c>
      <c r="T995" s="7">
        <v>5.26</v>
      </c>
      <c r="U995" s="7">
        <v>7</v>
      </c>
      <c r="V995" s="6">
        <v>108</v>
      </c>
      <c r="W995" s="12">
        <f t="shared" si="182"/>
        <v>0</v>
      </c>
      <c r="X995" s="12">
        <v>2</v>
      </c>
      <c r="Y995" s="13">
        <v>108</v>
      </c>
      <c r="Z995" s="13">
        <v>5.26</v>
      </c>
      <c r="AA995" s="13">
        <v>7</v>
      </c>
      <c r="AB995" s="12">
        <v>52</v>
      </c>
      <c r="AC995" s="13">
        <f t="shared" si="180"/>
        <v>11664</v>
      </c>
      <c r="AD995" s="12">
        <v>3.9</v>
      </c>
      <c r="AE995" s="12">
        <f t="shared" si="183"/>
        <v>1.3609765531356006</v>
      </c>
      <c r="AF995" s="12">
        <v>108</v>
      </c>
      <c r="AG995" s="12">
        <f t="shared" si="184"/>
        <v>0</v>
      </c>
      <c r="AH995" s="12">
        <f t="shared" si="185"/>
        <v>0</v>
      </c>
      <c r="AI995" s="12">
        <f t="shared" si="186"/>
        <v>0</v>
      </c>
      <c r="AJ995" s="12">
        <f t="shared" si="187"/>
        <v>0</v>
      </c>
      <c r="AK995" s="12">
        <f t="shared" si="188"/>
        <v>1</v>
      </c>
      <c r="AL995" s="12">
        <f t="shared" si="189"/>
        <v>0</v>
      </c>
      <c r="AM995" s="12">
        <f t="shared" si="190"/>
        <v>0</v>
      </c>
      <c r="AN995" s="12">
        <f t="shared" si="191"/>
        <v>0</v>
      </c>
      <c r="AO995" s="12">
        <v>2</v>
      </c>
      <c r="AP995" s="22">
        <f t="shared" si="181"/>
        <v>36.220472440944881</v>
      </c>
    </row>
    <row r="996" spans="1:42" x14ac:dyDescent="0.3">
      <c r="A996" s="6" t="s">
        <v>1390</v>
      </c>
      <c r="B996" s="19" t="s">
        <v>63</v>
      </c>
      <c r="C996" s="6" t="s">
        <v>1391</v>
      </c>
      <c r="D996" s="6" t="s">
        <v>28</v>
      </c>
      <c r="F996" s="6">
        <v>3.9</v>
      </c>
      <c r="G996" s="6">
        <v>2</v>
      </c>
      <c r="H996" s="6">
        <v>52</v>
      </c>
      <c r="I996" s="6" t="s">
        <v>95</v>
      </c>
      <c r="J996" s="6">
        <v>108</v>
      </c>
      <c r="K996" s="19">
        <v>41782</v>
      </c>
      <c r="L996" s="7" t="s">
        <v>31</v>
      </c>
      <c r="M996" s="7" t="s">
        <v>132</v>
      </c>
      <c r="N996" s="7" t="s">
        <v>293</v>
      </c>
      <c r="O996" s="7">
        <v>108</v>
      </c>
      <c r="P996" s="19">
        <v>41821</v>
      </c>
      <c r="Q996" s="19">
        <v>41822</v>
      </c>
      <c r="R996" s="7" t="s">
        <v>1408</v>
      </c>
      <c r="S996" s="7">
        <v>4.8818897637795275E-2</v>
      </c>
      <c r="T996" s="7">
        <v>1.57</v>
      </c>
      <c r="U996" s="7">
        <v>37</v>
      </c>
      <c r="V996" s="6">
        <v>108</v>
      </c>
      <c r="W996" s="12">
        <f t="shared" si="182"/>
        <v>0</v>
      </c>
      <c r="X996" s="12">
        <v>2</v>
      </c>
      <c r="Y996" s="13">
        <v>108</v>
      </c>
      <c r="Z996" s="13">
        <v>1.57</v>
      </c>
      <c r="AA996" s="13">
        <v>37</v>
      </c>
      <c r="AB996" s="12">
        <v>52</v>
      </c>
      <c r="AC996" s="13">
        <f t="shared" si="180"/>
        <v>11664</v>
      </c>
      <c r="AD996" s="12">
        <v>3.9</v>
      </c>
      <c r="AE996" s="12">
        <f t="shared" si="183"/>
        <v>1.3609765531356006</v>
      </c>
      <c r="AF996" s="12">
        <v>108</v>
      </c>
      <c r="AG996" s="12">
        <f t="shared" si="184"/>
        <v>0</v>
      </c>
      <c r="AH996" s="12">
        <f t="shared" si="185"/>
        <v>0</v>
      </c>
      <c r="AI996" s="12">
        <f t="shared" si="186"/>
        <v>0</v>
      </c>
      <c r="AJ996" s="12">
        <f t="shared" si="187"/>
        <v>0</v>
      </c>
      <c r="AK996" s="12">
        <f t="shared" si="188"/>
        <v>1</v>
      </c>
      <c r="AL996" s="12">
        <f t="shared" si="189"/>
        <v>0</v>
      </c>
      <c r="AM996" s="12">
        <f t="shared" si="190"/>
        <v>0</v>
      </c>
      <c r="AN996" s="12">
        <f t="shared" si="191"/>
        <v>0</v>
      </c>
      <c r="AO996" s="12">
        <v>2</v>
      </c>
      <c r="AP996" s="22">
        <f t="shared" si="181"/>
        <v>48.818897637795274</v>
      </c>
    </row>
    <row r="997" spans="1:42" x14ac:dyDescent="0.3">
      <c r="A997" s="6" t="s">
        <v>1390</v>
      </c>
      <c r="B997" s="19" t="s">
        <v>71</v>
      </c>
      <c r="C997" s="6" t="s">
        <v>1391</v>
      </c>
      <c r="D997" s="6" t="s">
        <v>28</v>
      </c>
      <c r="F997" s="6">
        <v>4.2</v>
      </c>
      <c r="G997" s="6">
        <v>2</v>
      </c>
      <c r="H997" s="6">
        <v>52</v>
      </c>
      <c r="I997" s="6" t="s">
        <v>95</v>
      </c>
      <c r="J997" s="6">
        <v>128</v>
      </c>
      <c r="K997" s="19">
        <v>41782</v>
      </c>
      <c r="L997" s="7" t="s">
        <v>31</v>
      </c>
      <c r="M997" s="7" t="s">
        <v>132</v>
      </c>
      <c r="N997" s="7" t="s">
        <v>293</v>
      </c>
      <c r="O997" s="7">
        <v>108</v>
      </c>
      <c r="P997" s="19">
        <v>41825</v>
      </c>
      <c r="Q997" s="19">
        <v>41826</v>
      </c>
      <c r="R997" s="7" t="s">
        <v>1409</v>
      </c>
      <c r="S997" s="7">
        <v>7.7165354330708674E-2</v>
      </c>
      <c r="T997" s="7">
        <v>1.57</v>
      </c>
      <c r="U997" s="7">
        <v>51</v>
      </c>
      <c r="V997" s="6">
        <v>128</v>
      </c>
      <c r="W997" s="12">
        <f t="shared" si="182"/>
        <v>0</v>
      </c>
      <c r="X997" s="12">
        <v>2</v>
      </c>
      <c r="Y997" s="13">
        <v>108</v>
      </c>
      <c r="Z997" s="13">
        <v>1.57</v>
      </c>
      <c r="AA997" s="13">
        <v>51</v>
      </c>
      <c r="AB997" s="12">
        <v>52</v>
      </c>
      <c r="AC997" s="13">
        <f t="shared" si="180"/>
        <v>16384</v>
      </c>
      <c r="AD997" s="12">
        <v>4.2</v>
      </c>
      <c r="AE997" s="12">
        <f t="shared" si="183"/>
        <v>1.4350845252893227</v>
      </c>
      <c r="AF997" s="12">
        <v>128</v>
      </c>
      <c r="AG997" s="12">
        <f t="shared" si="184"/>
        <v>0</v>
      </c>
      <c r="AH997" s="12">
        <f t="shared" si="185"/>
        <v>0</v>
      </c>
      <c r="AI997" s="12">
        <f t="shared" si="186"/>
        <v>0</v>
      </c>
      <c r="AJ997" s="12">
        <f t="shared" si="187"/>
        <v>0</v>
      </c>
      <c r="AK997" s="12">
        <f t="shared" si="188"/>
        <v>1</v>
      </c>
      <c r="AL997" s="12">
        <f t="shared" si="189"/>
        <v>0</v>
      </c>
      <c r="AM997" s="12">
        <f t="shared" si="190"/>
        <v>0</v>
      </c>
      <c r="AN997" s="12">
        <f t="shared" si="191"/>
        <v>0</v>
      </c>
      <c r="AO997" s="12">
        <v>2</v>
      </c>
      <c r="AP997" s="22">
        <f t="shared" si="181"/>
        <v>77.165354330708681</v>
      </c>
    </row>
    <row r="998" spans="1:42" x14ac:dyDescent="0.3">
      <c r="A998" s="6" t="s">
        <v>1410</v>
      </c>
      <c r="B998" s="19" t="s">
        <v>135</v>
      </c>
      <c r="C998" s="6" t="s">
        <v>1411</v>
      </c>
      <c r="D998" s="6" t="s">
        <v>187</v>
      </c>
      <c r="F998" s="6">
        <v>2.8</v>
      </c>
      <c r="G998" s="6">
        <v>7</v>
      </c>
      <c r="H998" s="6">
        <v>57</v>
      </c>
      <c r="I998" s="6" t="s">
        <v>95</v>
      </c>
      <c r="J998" s="6">
        <v>65</v>
      </c>
      <c r="K998" s="19">
        <v>41782</v>
      </c>
      <c r="L998" s="7" t="s">
        <v>293</v>
      </c>
      <c r="M998" s="7" t="s">
        <v>189</v>
      </c>
      <c r="N998" s="7" t="s">
        <v>294</v>
      </c>
      <c r="O998" s="7">
        <v>95</v>
      </c>
      <c r="P998" s="19">
        <v>41782</v>
      </c>
      <c r="Q998" s="19">
        <v>41783</v>
      </c>
      <c r="R998" s="7" t="s">
        <v>1412</v>
      </c>
      <c r="S998" s="7">
        <v>0.8582677165354331</v>
      </c>
      <c r="T998" s="7">
        <v>4.5</v>
      </c>
      <c r="U998" s="7">
        <v>3170</v>
      </c>
      <c r="V998" s="6">
        <v>65</v>
      </c>
      <c r="W998" s="12">
        <f t="shared" si="182"/>
        <v>0</v>
      </c>
      <c r="X998" s="12">
        <v>7</v>
      </c>
      <c r="Y998" s="13">
        <v>95</v>
      </c>
      <c r="Z998" s="13">
        <v>4.5</v>
      </c>
      <c r="AA998" s="13">
        <v>3170</v>
      </c>
      <c r="AB998" s="12">
        <v>57</v>
      </c>
      <c r="AC998" s="13">
        <f t="shared" si="180"/>
        <v>4225</v>
      </c>
      <c r="AD998" s="12">
        <v>2.8</v>
      </c>
      <c r="AE998" s="12">
        <f t="shared" si="183"/>
        <v>1.0296194171811581</v>
      </c>
      <c r="AF998" s="12">
        <v>65</v>
      </c>
      <c r="AG998" s="12">
        <f t="shared" si="184"/>
        <v>0</v>
      </c>
      <c r="AH998" s="12">
        <f t="shared" si="185"/>
        <v>0</v>
      </c>
      <c r="AI998" s="12">
        <f t="shared" si="186"/>
        <v>0</v>
      </c>
      <c r="AJ998" s="12">
        <f t="shared" si="187"/>
        <v>0</v>
      </c>
      <c r="AK998" s="12">
        <f t="shared" si="188"/>
        <v>0</v>
      </c>
      <c r="AL998" s="12">
        <f t="shared" si="189"/>
        <v>0</v>
      </c>
      <c r="AM998" s="12">
        <f t="shared" si="190"/>
        <v>0</v>
      </c>
      <c r="AN998" s="12">
        <f t="shared" si="191"/>
        <v>1</v>
      </c>
      <c r="AO998" s="12">
        <v>7</v>
      </c>
      <c r="AP998" s="22">
        <f t="shared" si="181"/>
        <v>858.26771653543312</v>
      </c>
    </row>
    <row r="999" spans="1:42" x14ac:dyDescent="0.3">
      <c r="A999" s="6" t="s">
        <v>1410</v>
      </c>
      <c r="B999" s="19" t="s">
        <v>137</v>
      </c>
      <c r="C999" s="6" t="s">
        <v>1411</v>
      </c>
      <c r="D999" s="6" t="s">
        <v>187</v>
      </c>
      <c r="F999" s="6">
        <v>2.8</v>
      </c>
      <c r="G999" s="6">
        <v>7</v>
      </c>
      <c r="H999" s="6">
        <v>57</v>
      </c>
      <c r="I999" s="6" t="s">
        <v>95</v>
      </c>
      <c r="J999" s="6">
        <v>87</v>
      </c>
      <c r="K999" s="19">
        <v>41782</v>
      </c>
      <c r="L999" s="7" t="s">
        <v>293</v>
      </c>
      <c r="M999" s="7" t="s">
        <v>189</v>
      </c>
      <c r="N999" s="7" t="s">
        <v>294</v>
      </c>
      <c r="O999" s="7">
        <v>95</v>
      </c>
      <c r="P999" s="19">
        <v>41783</v>
      </c>
      <c r="Q999" s="19">
        <v>41784</v>
      </c>
      <c r="R999" s="7" t="s">
        <v>1413</v>
      </c>
      <c r="S999" s="7">
        <v>0.7118110236220474</v>
      </c>
      <c r="T999" s="7">
        <v>4.5</v>
      </c>
      <c r="U999" s="7">
        <v>3157</v>
      </c>
      <c r="V999" s="6">
        <v>87</v>
      </c>
      <c r="W999" s="12">
        <f t="shared" si="182"/>
        <v>0</v>
      </c>
      <c r="X999" s="12">
        <v>7</v>
      </c>
      <c r="Y999" s="13">
        <v>95</v>
      </c>
      <c r="Z999" s="13">
        <v>4.5</v>
      </c>
      <c r="AA999" s="13">
        <v>3157</v>
      </c>
      <c r="AB999" s="12">
        <v>57</v>
      </c>
      <c r="AC999" s="13">
        <f t="shared" si="180"/>
        <v>7569</v>
      </c>
      <c r="AD999" s="12">
        <v>2.8</v>
      </c>
      <c r="AE999" s="12">
        <f t="shared" si="183"/>
        <v>1.0296194171811581</v>
      </c>
      <c r="AF999" s="12">
        <v>87</v>
      </c>
      <c r="AG999" s="12">
        <f t="shared" si="184"/>
        <v>0</v>
      </c>
      <c r="AH999" s="12">
        <f t="shared" si="185"/>
        <v>0</v>
      </c>
      <c r="AI999" s="12">
        <f t="shared" si="186"/>
        <v>0</v>
      </c>
      <c r="AJ999" s="12">
        <f t="shared" si="187"/>
        <v>0</v>
      </c>
      <c r="AK999" s="12">
        <f t="shared" si="188"/>
        <v>0</v>
      </c>
      <c r="AL999" s="12">
        <f t="shared" si="189"/>
        <v>0</v>
      </c>
      <c r="AM999" s="12">
        <f t="shared" si="190"/>
        <v>0</v>
      </c>
      <c r="AN999" s="12">
        <f t="shared" si="191"/>
        <v>1</v>
      </c>
      <c r="AO999" s="12">
        <v>7</v>
      </c>
      <c r="AP999" s="22">
        <f t="shared" si="181"/>
        <v>711.8110236220474</v>
      </c>
    </row>
    <row r="1000" spans="1:42" x14ac:dyDescent="0.3">
      <c r="A1000" s="6" t="s">
        <v>1410</v>
      </c>
      <c r="B1000" s="19" t="s">
        <v>139</v>
      </c>
      <c r="C1000" s="6" t="s">
        <v>1411</v>
      </c>
      <c r="D1000" s="6" t="s">
        <v>187</v>
      </c>
      <c r="F1000" s="6">
        <v>2.9</v>
      </c>
      <c r="G1000" s="6">
        <v>7</v>
      </c>
      <c r="H1000" s="6">
        <v>57</v>
      </c>
      <c r="I1000" s="6" t="s">
        <v>95</v>
      </c>
      <c r="J1000" s="6">
        <v>122</v>
      </c>
      <c r="K1000" s="19">
        <v>41782</v>
      </c>
      <c r="L1000" s="7" t="s">
        <v>293</v>
      </c>
      <c r="M1000" s="7" t="s">
        <v>189</v>
      </c>
      <c r="N1000" s="7" t="s">
        <v>294</v>
      </c>
      <c r="O1000" s="7">
        <v>95</v>
      </c>
      <c r="P1000" s="19">
        <v>41784</v>
      </c>
      <c r="Q1000" s="19">
        <v>41785</v>
      </c>
      <c r="R1000" s="7" t="s">
        <v>1414</v>
      </c>
      <c r="S1000" s="7">
        <v>0.45354330708661417</v>
      </c>
      <c r="T1000" s="7">
        <v>4.96</v>
      </c>
      <c r="U1000" s="7">
        <v>3053</v>
      </c>
      <c r="V1000" s="6">
        <v>122</v>
      </c>
      <c r="W1000" s="12">
        <f t="shared" si="182"/>
        <v>0</v>
      </c>
      <c r="X1000" s="12">
        <v>7</v>
      </c>
      <c r="Y1000" s="13">
        <v>95</v>
      </c>
      <c r="Z1000" s="13">
        <v>4.96</v>
      </c>
      <c r="AA1000" s="13">
        <v>3053</v>
      </c>
      <c r="AB1000" s="12">
        <v>57</v>
      </c>
      <c r="AC1000" s="13">
        <f t="shared" si="180"/>
        <v>14884</v>
      </c>
      <c r="AD1000" s="12">
        <v>2.9</v>
      </c>
      <c r="AE1000" s="12">
        <f t="shared" si="183"/>
        <v>1.0647107369924282</v>
      </c>
      <c r="AF1000" s="12">
        <v>122</v>
      </c>
      <c r="AG1000" s="12">
        <f t="shared" si="184"/>
        <v>0</v>
      </c>
      <c r="AH1000" s="12">
        <f t="shared" si="185"/>
        <v>0</v>
      </c>
      <c r="AI1000" s="12">
        <f t="shared" si="186"/>
        <v>0</v>
      </c>
      <c r="AJ1000" s="12">
        <f t="shared" si="187"/>
        <v>0</v>
      </c>
      <c r="AK1000" s="12">
        <f t="shared" si="188"/>
        <v>0</v>
      </c>
      <c r="AL1000" s="12">
        <f t="shared" si="189"/>
        <v>0</v>
      </c>
      <c r="AM1000" s="12">
        <f t="shared" si="190"/>
        <v>0</v>
      </c>
      <c r="AN1000" s="12">
        <f t="shared" si="191"/>
        <v>1</v>
      </c>
      <c r="AO1000" s="12">
        <v>7</v>
      </c>
      <c r="AP1000" s="22">
        <f t="shared" si="181"/>
        <v>453.54330708661416</v>
      </c>
    </row>
    <row r="1001" spans="1:42" x14ac:dyDescent="0.3">
      <c r="A1001" s="6" t="s">
        <v>1410</v>
      </c>
      <c r="B1001" s="19" t="s">
        <v>141</v>
      </c>
      <c r="C1001" s="6" t="s">
        <v>1411</v>
      </c>
      <c r="D1001" s="6" t="s">
        <v>187</v>
      </c>
      <c r="F1001" s="6">
        <v>2.9</v>
      </c>
      <c r="G1001" s="6">
        <v>7</v>
      </c>
      <c r="H1001" s="6">
        <v>57</v>
      </c>
      <c r="I1001" s="6" t="s">
        <v>95</v>
      </c>
      <c r="J1001" s="6">
        <v>137</v>
      </c>
      <c r="K1001" s="19">
        <v>41782</v>
      </c>
      <c r="L1001" s="7" t="s">
        <v>293</v>
      </c>
      <c r="M1001" s="7" t="s">
        <v>189</v>
      </c>
      <c r="N1001" s="7" t="s">
        <v>294</v>
      </c>
      <c r="O1001" s="7">
        <v>95</v>
      </c>
      <c r="P1001" s="19">
        <v>41785</v>
      </c>
      <c r="Q1001" s="19">
        <v>41786</v>
      </c>
      <c r="R1001" s="7" t="s">
        <v>1415</v>
      </c>
      <c r="S1001" s="7">
        <v>0.22519685039370083</v>
      </c>
      <c r="T1001" s="7">
        <v>4.2699999999999996</v>
      </c>
      <c r="U1001" s="7">
        <v>1762</v>
      </c>
      <c r="V1001" s="6">
        <v>137</v>
      </c>
      <c r="W1001" s="12">
        <f t="shared" si="182"/>
        <v>0</v>
      </c>
      <c r="X1001" s="12">
        <v>7</v>
      </c>
      <c r="Y1001" s="13">
        <v>95</v>
      </c>
      <c r="Z1001" s="13">
        <v>4.2699999999999996</v>
      </c>
      <c r="AA1001" s="13">
        <v>1762</v>
      </c>
      <c r="AB1001" s="12">
        <v>57</v>
      </c>
      <c r="AC1001" s="13">
        <f t="shared" si="180"/>
        <v>18769</v>
      </c>
      <c r="AD1001" s="12">
        <v>2.9</v>
      </c>
      <c r="AE1001" s="12">
        <f t="shared" si="183"/>
        <v>1.0647107369924282</v>
      </c>
      <c r="AF1001" s="12">
        <v>137</v>
      </c>
      <c r="AG1001" s="12">
        <f t="shared" si="184"/>
        <v>0</v>
      </c>
      <c r="AH1001" s="12">
        <f t="shared" si="185"/>
        <v>0</v>
      </c>
      <c r="AI1001" s="12">
        <f t="shared" si="186"/>
        <v>0</v>
      </c>
      <c r="AJ1001" s="12">
        <f t="shared" si="187"/>
        <v>0</v>
      </c>
      <c r="AK1001" s="12">
        <f t="shared" si="188"/>
        <v>0</v>
      </c>
      <c r="AL1001" s="12">
        <f t="shared" si="189"/>
        <v>0</v>
      </c>
      <c r="AM1001" s="12">
        <f t="shared" si="190"/>
        <v>0</v>
      </c>
      <c r="AN1001" s="12">
        <f t="shared" si="191"/>
        <v>1</v>
      </c>
      <c r="AO1001" s="12">
        <v>7</v>
      </c>
      <c r="AP1001" s="22">
        <f t="shared" si="181"/>
        <v>225.19685039370083</v>
      </c>
    </row>
    <row r="1002" spans="1:42" x14ac:dyDescent="0.3">
      <c r="A1002" s="6" t="s">
        <v>1410</v>
      </c>
      <c r="B1002" s="19" t="s">
        <v>143</v>
      </c>
      <c r="C1002" s="6" t="s">
        <v>1411</v>
      </c>
      <c r="D1002" s="6" t="s">
        <v>187</v>
      </c>
      <c r="F1002" s="6">
        <v>3</v>
      </c>
      <c r="G1002" s="6">
        <v>7</v>
      </c>
      <c r="H1002" s="6">
        <v>57</v>
      </c>
      <c r="I1002" s="6" t="s">
        <v>95</v>
      </c>
      <c r="J1002" s="6">
        <v>144</v>
      </c>
      <c r="K1002" s="19">
        <v>41782</v>
      </c>
      <c r="L1002" s="7" t="s">
        <v>293</v>
      </c>
      <c r="M1002" s="7" t="s">
        <v>189</v>
      </c>
      <c r="N1002" s="7" t="s">
        <v>294</v>
      </c>
      <c r="O1002" s="7">
        <v>95</v>
      </c>
      <c r="P1002" s="19">
        <v>41786</v>
      </c>
      <c r="Q1002" s="19">
        <v>41787</v>
      </c>
      <c r="R1002" s="7" t="s">
        <v>1416</v>
      </c>
      <c r="S1002" s="7">
        <v>0.16220472440944883</v>
      </c>
      <c r="T1002" s="7">
        <v>5.21</v>
      </c>
      <c r="U1002" s="7">
        <v>1555</v>
      </c>
      <c r="V1002" s="6">
        <v>144</v>
      </c>
      <c r="W1002" s="12">
        <f t="shared" si="182"/>
        <v>0</v>
      </c>
      <c r="X1002" s="12">
        <v>7</v>
      </c>
      <c r="Y1002" s="13">
        <v>95</v>
      </c>
      <c r="Z1002" s="13">
        <v>5.21</v>
      </c>
      <c r="AA1002" s="13">
        <v>1555</v>
      </c>
      <c r="AB1002" s="12">
        <v>57</v>
      </c>
      <c r="AC1002" s="13">
        <f t="shared" si="180"/>
        <v>20736</v>
      </c>
      <c r="AD1002" s="12">
        <v>3</v>
      </c>
      <c r="AE1002" s="12">
        <f t="shared" si="183"/>
        <v>1.0986122886681098</v>
      </c>
      <c r="AF1002" s="12">
        <v>144</v>
      </c>
      <c r="AG1002" s="12">
        <f t="shared" si="184"/>
        <v>0</v>
      </c>
      <c r="AH1002" s="12">
        <f t="shared" si="185"/>
        <v>0</v>
      </c>
      <c r="AI1002" s="12">
        <f t="shared" si="186"/>
        <v>0</v>
      </c>
      <c r="AJ1002" s="12">
        <f t="shared" si="187"/>
        <v>0</v>
      </c>
      <c r="AK1002" s="12">
        <f t="shared" si="188"/>
        <v>0</v>
      </c>
      <c r="AL1002" s="12">
        <f t="shared" si="189"/>
        <v>0</v>
      </c>
      <c r="AM1002" s="12">
        <f t="shared" si="190"/>
        <v>0</v>
      </c>
      <c r="AN1002" s="12">
        <f t="shared" si="191"/>
        <v>1</v>
      </c>
      <c r="AO1002" s="12">
        <v>7</v>
      </c>
      <c r="AP1002" s="22">
        <f t="shared" si="181"/>
        <v>162.20472440944883</v>
      </c>
    </row>
    <row r="1003" spans="1:42" x14ac:dyDescent="0.3">
      <c r="A1003" s="6" t="s">
        <v>1410</v>
      </c>
      <c r="B1003" s="19" t="s">
        <v>145</v>
      </c>
      <c r="C1003" s="6" t="s">
        <v>1411</v>
      </c>
      <c r="D1003" s="6" t="s">
        <v>187</v>
      </c>
      <c r="F1003" s="6">
        <v>2.9</v>
      </c>
      <c r="G1003" s="6">
        <v>7</v>
      </c>
      <c r="H1003" s="6">
        <v>57</v>
      </c>
      <c r="I1003" s="6" t="s">
        <v>95</v>
      </c>
      <c r="J1003" s="6">
        <v>150</v>
      </c>
      <c r="K1003" s="19">
        <v>41782</v>
      </c>
      <c r="L1003" s="7" t="s">
        <v>293</v>
      </c>
      <c r="M1003" s="7" t="s">
        <v>189</v>
      </c>
      <c r="N1003" s="7" t="s">
        <v>294</v>
      </c>
      <c r="O1003" s="7">
        <v>95</v>
      </c>
      <c r="P1003" s="19">
        <v>41787</v>
      </c>
      <c r="Q1003" s="19">
        <v>41788</v>
      </c>
      <c r="R1003" s="7" t="s">
        <v>1417</v>
      </c>
      <c r="S1003" s="7">
        <v>6.614173228346458E-2</v>
      </c>
      <c r="T1003" s="7">
        <v>3.78</v>
      </c>
      <c r="U1003" s="7">
        <v>889</v>
      </c>
      <c r="V1003" s="6">
        <v>150</v>
      </c>
      <c r="W1003" s="12">
        <f t="shared" si="182"/>
        <v>0</v>
      </c>
      <c r="X1003" s="12">
        <v>7</v>
      </c>
      <c r="Y1003" s="13">
        <v>95</v>
      </c>
      <c r="Z1003" s="13">
        <v>3.78</v>
      </c>
      <c r="AA1003" s="13">
        <v>889</v>
      </c>
      <c r="AB1003" s="12">
        <v>57</v>
      </c>
      <c r="AC1003" s="13">
        <f t="shared" si="180"/>
        <v>22500</v>
      </c>
      <c r="AD1003" s="12">
        <v>2.9</v>
      </c>
      <c r="AE1003" s="12">
        <f t="shared" si="183"/>
        <v>1.0647107369924282</v>
      </c>
      <c r="AF1003" s="12">
        <v>150</v>
      </c>
      <c r="AG1003" s="12">
        <f t="shared" si="184"/>
        <v>0</v>
      </c>
      <c r="AH1003" s="12">
        <f t="shared" si="185"/>
        <v>0</v>
      </c>
      <c r="AI1003" s="12">
        <f t="shared" si="186"/>
        <v>0</v>
      </c>
      <c r="AJ1003" s="12">
        <f t="shared" si="187"/>
        <v>0</v>
      </c>
      <c r="AK1003" s="12">
        <f t="shared" si="188"/>
        <v>0</v>
      </c>
      <c r="AL1003" s="12">
        <f t="shared" si="189"/>
        <v>0</v>
      </c>
      <c r="AM1003" s="12">
        <f t="shared" si="190"/>
        <v>0</v>
      </c>
      <c r="AN1003" s="12">
        <f t="shared" si="191"/>
        <v>1</v>
      </c>
      <c r="AO1003" s="12">
        <v>7</v>
      </c>
      <c r="AP1003" s="22">
        <f t="shared" si="181"/>
        <v>66.141732283464577</v>
      </c>
    </row>
    <row r="1004" spans="1:42" x14ac:dyDescent="0.3">
      <c r="A1004" s="6" t="s">
        <v>1410</v>
      </c>
      <c r="B1004" s="19" t="s">
        <v>147</v>
      </c>
      <c r="C1004" s="6" t="s">
        <v>1411</v>
      </c>
      <c r="D1004" s="6" t="s">
        <v>187</v>
      </c>
      <c r="F1004" s="6">
        <v>2.9</v>
      </c>
      <c r="G1004" s="6">
        <v>7</v>
      </c>
      <c r="H1004" s="6">
        <v>57</v>
      </c>
      <c r="I1004" s="6" t="s">
        <v>95</v>
      </c>
      <c r="J1004" s="6">
        <v>152</v>
      </c>
      <c r="K1004" s="19">
        <v>41782</v>
      </c>
      <c r="L1004" s="7" t="s">
        <v>293</v>
      </c>
      <c r="M1004" s="7" t="s">
        <v>189</v>
      </c>
      <c r="N1004" s="7" t="s">
        <v>294</v>
      </c>
      <c r="O1004" s="7">
        <v>95</v>
      </c>
      <c r="P1004" s="19">
        <v>41788</v>
      </c>
      <c r="Q1004" s="19">
        <v>41789</v>
      </c>
      <c r="R1004" s="7" t="s">
        <v>1418</v>
      </c>
      <c r="S1004" s="7">
        <v>7.5590551181102361E-2</v>
      </c>
      <c r="T1004" s="7">
        <v>4.09</v>
      </c>
      <c r="U1004" s="7">
        <v>619</v>
      </c>
      <c r="V1004" s="6">
        <v>152</v>
      </c>
      <c r="W1004" s="12">
        <f t="shared" si="182"/>
        <v>0</v>
      </c>
      <c r="X1004" s="12">
        <v>7</v>
      </c>
      <c r="Y1004" s="13">
        <v>95</v>
      </c>
      <c r="Z1004" s="13">
        <v>4.09</v>
      </c>
      <c r="AA1004" s="13">
        <v>619</v>
      </c>
      <c r="AB1004" s="12">
        <v>57</v>
      </c>
      <c r="AC1004" s="13">
        <f t="shared" si="180"/>
        <v>23104</v>
      </c>
      <c r="AD1004" s="12">
        <v>2.9</v>
      </c>
      <c r="AE1004" s="12">
        <f t="shared" si="183"/>
        <v>1.0647107369924282</v>
      </c>
      <c r="AF1004" s="12">
        <v>152</v>
      </c>
      <c r="AG1004" s="12">
        <f t="shared" si="184"/>
        <v>0</v>
      </c>
      <c r="AH1004" s="12">
        <f t="shared" si="185"/>
        <v>0</v>
      </c>
      <c r="AI1004" s="12">
        <f t="shared" si="186"/>
        <v>0</v>
      </c>
      <c r="AJ1004" s="12">
        <f t="shared" si="187"/>
        <v>0</v>
      </c>
      <c r="AK1004" s="12">
        <f t="shared" si="188"/>
        <v>0</v>
      </c>
      <c r="AL1004" s="12">
        <f t="shared" si="189"/>
        <v>0</v>
      </c>
      <c r="AM1004" s="12">
        <f t="shared" si="190"/>
        <v>0</v>
      </c>
      <c r="AN1004" s="12">
        <f t="shared" si="191"/>
        <v>1</v>
      </c>
      <c r="AO1004" s="12">
        <v>7</v>
      </c>
      <c r="AP1004" s="22">
        <f t="shared" si="181"/>
        <v>75.590551181102356</v>
      </c>
    </row>
    <row r="1005" spans="1:42" x14ac:dyDescent="0.3">
      <c r="A1005" s="6" t="s">
        <v>1410</v>
      </c>
      <c r="B1005" s="19" t="s">
        <v>149</v>
      </c>
      <c r="C1005" s="6" t="s">
        <v>1411</v>
      </c>
      <c r="D1005" s="6" t="s">
        <v>187</v>
      </c>
      <c r="F1005" s="6">
        <v>2.9</v>
      </c>
      <c r="G1005" s="6">
        <v>7</v>
      </c>
      <c r="H1005" s="6">
        <v>57</v>
      </c>
      <c r="I1005" s="6" t="s">
        <v>95</v>
      </c>
      <c r="J1005" s="6">
        <v>158</v>
      </c>
      <c r="K1005" s="19">
        <v>41782</v>
      </c>
      <c r="L1005" s="7" t="s">
        <v>293</v>
      </c>
      <c r="M1005" s="7" t="s">
        <v>189</v>
      </c>
      <c r="N1005" s="7" t="s">
        <v>294</v>
      </c>
      <c r="O1005" s="7">
        <v>95</v>
      </c>
      <c r="P1005" s="19">
        <v>41789</v>
      </c>
      <c r="Q1005" s="19">
        <v>41790</v>
      </c>
      <c r="R1005" s="7" t="s">
        <v>1419</v>
      </c>
      <c r="S1005" s="7">
        <v>8.9763779527559068E-2</v>
      </c>
      <c r="T1005" s="7">
        <v>4.17</v>
      </c>
      <c r="U1005" s="7">
        <v>434</v>
      </c>
      <c r="V1005" s="6">
        <v>158</v>
      </c>
      <c r="W1005" s="12">
        <f t="shared" si="182"/>
        <v>0</v>
      </c>
      <c r="X1005" s="12">
        <v>7</v>
      </c>
      <c r="Y1005" s="13">
        <v>95</v>
      </c>
      <c r="Z1005" s="13">
        <v>4.17</v>
      </c>
      <c r="AA1005" s="13">
        <v>434</v>
      </c>
      <c r="AB1005" s="12">
        <v>57</v>
      </c>
      <c r="AC1005" s="13">
        <f t="shared" si="180"/>
        <v>24964</v>
      </c>
      <c r="AD1005" s="12">
        <v>2.9</v>
      </c>
      <c r="AE1005" s="12">
        <f t="shared" si="183"/>
        <v>1.0647107369924282</v>
      </c>
      <c r="AF1005" s="12">
        <v>158</v>
      </c>
      <c r="AG1005" s="12">
        <f t="shared" si="184"/>
        <v>0</v>
      </c>
      <c r="AH1005" s="12">
        <f t="shared" si="185"/>
        <v>0</v>
      </c>
      <c r="AI1005" s="12">
        <f t="shared" si="186"/>
        <v>0</v>
      </c>
      <c r="AJ1005" s="12">
        <f t="shared" si="187"/>
        <v>0</v>
      </c>
      <c r="AK1005" s="12">
        <f t="shared" si="188"/>
        <v>0</v>
      </c>
      <c r="AL1005" s="12">
        <f t="shared" si="189"/>
        <v>0</v>
      </c>
      <c r="AM1005" s="12">
        <f t="shared" si="190"/>
        <v>0</v>
      </c>
      <c r="AN1005" s="12">
        <f t="shared" si="191"/>
        <v>1</v>
      </c>
      <c r="AO1005" s="12">
        <v>7</v>
      </c>
      <c r="AP1005" s="22">
        <f t="shared" si="181"/>
        <v>89.763779527559066</v>
      </c>
    </row>
    <row r="1006" spans="1:42" x14ac:dyDescent="0.3">
      <c r="A1006" s="6" t="s">
        <v>1410</v>
      </c>
      <c r="B1006" s="19" t="s">
        <v>151</v>
      </c>
      <c r="C1006" s="6" t="s">
        <v>1411</v>
      </c>
      <c r="D1006" s="6" t="s">
        <v>187</v>
      </c>
      <c r="F1006" s="6">
        <v>2.9</v>
      </c>
      <c r="G1006" s="6">
        <v>7</v>
      </c>
      <c r="H1006" s="6">
        <v>57</v>
      </c>
      <c r="I1006" s="6" t="s">
        <v>95</v>
      </c>
      <c r="J1006" s="6">
        <v>161</v>
      </c>
      <c r="K1006" s="19">
        <v>41782</v>
      </c>
      <c r="L1006" s="7" t="s">
        <v>293</v>
      </c>
      <c r="M1006" s="7" t="s">
        <v>189</v>
      </c>
      <c r="N1006" s="7" t="s">
        <v>294</v>
      </c>
      <c r="O1006" s="7">
        <v>95</v>
      </c>
      <c r="P1006" s="19">
        <v>41790</v>
      </c>
      <c r="Q1006" s="19">
        <v>41791</v>
      </c>
      <c r="R1006" s="7" t="s">
        <v>1420</v>
      </c>
      <c r="S1006" s="7">
        <v>0.10551181102362206</v>
      </c>
      <c r="T1006" s="7">
        <v>4.88</v>
      </c>
      <c r="U1006" s="7">
        <v>364</v>
      </c>
      <c r="V1006" s="6">
        <v>161</v>
      </c>
      <c r="W1006" s="12">
        <f t="shared" si="182"/>
        <v>0</v>
      </c>
      <c r="X1006" s="12">
        <v>7</v>
      </c>
      <c r="Y1006" s="13">
        <v>95</v>
      </c>
      <c r="Z1006" s="13">
        <v>4.88</v>
      </c>
      <c r="AA1006" s="13">
        <v>364</v>
      </c>
      <c r="AB1006" s="12">
        <v>57</v>
      </c>
      <c r="AC1006" s="13">
        <f t="shared" si="180"/>
        <v>25921</v>
      </c>
      <c r="AD1006" s="12">
        <v>2.9</v>
      </c>
      <c r="AE1006" s="12">
        <f t="shared" si="183"/>
        <v>1.0647107369924282</v>
      </c>
      <c r="AF1006" s="12">
        <v>161</v>
      </c>
      <c r="AG1006" s="12">
        <f t="shared" si="184"/>
        <v>0</v>
      </c>
      <c r="AH1006" s="12">
        <f t="shared" si="185"/>
        <v>0</v>
      </c>
      <c r="AI1006" s="12">
        <f t="shared" si="186"/>
        <v>0</v>
      </c>
      <c r="AJ1006" s="12">
        <f t="shared" si="187"/>
        <v>0</v>
      </c>
      <c r="AK1006" s="12">
        <f t="shared" si="188"/>
        <v>0</v>
      </c>
      <c r="AL1006" s="12">
        <f t="shared" si="189"/>
        <v>0</v>
      </c>
      <c r="AM1006" s="12">
        <f t="shared" si="190"/>
        <v>0</v>
      </c>
      <c r="AN1006" s="12">
        <f t="shared" si="191"/>
        <v>1</v>
      </c>
      <c r="AO1006" s="12">
        <v>7</v>
      </c>
      <c r="AP1006" s="22">
        <f t="shared" si="181"/>
        <v>105.51181102362206</v>
      </c>
    </row>
    <row r="1007" spans="1:42" x14ac:dyDescent="0.3">
      <c r="A1007" s="6" t="s">
        <v>1410</v>
      </c>
      <c r="B1007" s="19" t="s">
        <v>153</v>
      </c>
      <c r="C1007" s="6" t="s">
        <v>1411</v>
      </c>
      <c r="D1007" s="6" t="s">
        <v>187</v>
      </c>
      <c r="F1007" s="6">
        <v>2.9</v>
      </c>
      <c r="G1007" s="6">
        <v>7</v>
      </c>
      <c r="H1007" s="6">
        <v>57</v>
      </c>
      <c r="I1007" s="6" t="s">
        <v>95</v>
      </c>
      <c r="J1007" s="6">
        <v>163</v>
      </c>
      <c r="K1007" s="19">
        <v>41782</v>
      </c>
      <c r="L1007" s="7" t="s">
        <v>293</v>
      </c>
      <c r="M1007" s="7" t="s">
        <v>189</v>
      </c>
      <c r="N1007" s="7" t="s">
        <v>294</v>
      </c>
      <c r="O1007" s="7">
        <v>95</v>
      </c>
      <c r="P1007" s="19">
        <v>41791</v>
      </c>
      <c r="Q1007" s="19">
        <v>41792</v>
      </c>
      <c r="R1007" s="7" t="s">
        <v>1421</v>
      </c>
      <c r="S1007" s="7">
        <v>8.6614173228346469E-2</v>
      </c>
      <c r="T1007" s="7">
        <v>4.57</v>
      </c>
      <c r="U1007" s="7">
        <v>379</v>
      </c>
      <c r="V1007" s="6">
        <v>163</v>
      </c>
      <c r="W1007" s="12">
        <f t="shared" si="182"/>
        <v>0</v>
      </c>
      <c r="X1007" s="12">
        <v>7</v>
      </c>
      <c r="Y1007" s="13">
        <v>95</v>
      </c>
      <c r="Z1007" s="13">
        <v>4.57</v>
      </c>
      <c r="AA1007" s="13">
        <v>379</v>
      </c>
      <c r="AB1007" s="12">
        <v>57</v>
      </c>
      <c r="AC1007" s="13">
        <f t="shared" si="180"/>
        <v>26569</v>
      </c>
      <c r="AD1007" s="12">
        <v>2.9</v>
      </c>
      <c r="AE1007" s="12">
        <f t="shared" si="183"/>
        <v>1.0647107369924282</v>
      </c>
      <c r="AF1007" s="12">
        <v>163</v>
      </c>
      <c r="AG1007" s="12">
        <f t="shared" si="184"/>
        <v>0</v>
      </c>
      <c r="AH1007" s="12">
        <f t="shared" si="185"/>
        <v>0</v>
      </c>
      <c r="AI1007" s="12">
        <f t="shared" si="186"/>
        <v>0</v>
      </c>
      <c r="AJ1007" s="12">
        <f t="shared" si="187"/>
        <v>0</v>
      </c>
      <c r="AK1007" s="12">
        <f t="shared" si="188"/>
        <v>0</v>
      </c>
      <c r="AL1007" s="12">
        <f t="shared" si="189"/>
        <v>0</v>
      </c>
      <c r="AM1007" s="12">
        <f t="shared" si="190"/>
        <v>0</v>
      </c>
      <c r="AN1007" s="12">
        <f t="shared" si="191"/>
        <v>1</v>
      </c>
      <c r="AO1007" s="12">
        <v>7</v>
      </c>
      <c r="AP1007" s="22">
        <f t="shared" si="181"/>
        <v>86.614173228346473</v>
      </c>
    </row>
    <row r="1008" spans="1:42" x14ac:dyDescent="0.3">
      <c r="A1008" s="6" t="s">
        <v>1410</v>
      </c>
      <c r="B1008" s="19" t="s">
        <v>155</v>
      </c>
      <c r="C1008" s="6" t="s">
        <v>1411</v>
      </c>
      <c r="D1008" s="6" t="s">
        <v>187</v>
      </c>
      <c r="F1008" s="6">
        <v>2.9</v>
      </c>
      <c r="G1008" s="6">
        <v>7</v>
      </c>
      <c r="H1008" s="6">
        <v>57</v>
      </c>
      <c r="I1008" s="6" t="s">
        <v>95</v>
      </c>
      <c r="J1008" s="6">
        <v>166</v>
      </c>
      <c r="K1008" s="19">
        <v>41782</v>
      </c>
      <c r="L1008" s="7" t="s">
        <v>293</v>
      </c>
      <c r="M1008" s="7" t="s">
        <v>189</v>
      </c>
      <c r="N1008" s="7" t="s">
        <v>294</v>
      </c>
      <c r="O1008" s="7">
        <v>95</v>
      </c>
      <c r="P1008" s="19">
        <v>41792</v>
      </c>
      <c r="Q1008" s="19">
        <v>41793</v>
      </c>
      <c r="R1008" s="7" t="s">
        <v>1422</v>
      </c>
      <c r="S1008" s="7">
        <v>7.0866141732283464E-2</v>
      </c>
      <c r="T1008" s="7">
        <v>4.05</v>
      </c>
      <c r="U1008" s="7">
        <v>586</v>
      </c>
      <c r="V1008" s="6">
        <v>166</v>
      </c>
      <c r="W1008" s="12">
        <f t="shared" si="182"/>
        <v>0</v>
      </c>
      <c r="X1008" s="12">
        <v>7</v>
      </c>
      <c r="Y1008" s="13">
        <v>95</v>
      </c>
      <c r="Z1008" s="13">
        <v>4.05</v>
      </c>
      <c r="AA1008" s="13">
        <v>586</v>
      </c>
      <c r="AB1008" s="12">
        <v>57</v>
      </c>
      <c r="AC1008" s="13">
        <f t="shared" si="180"/>
        <v>27556</v>
      </c>
      <c r="AD1008" s="12">
        <v>2.9</v>
      </c>
      <c r="AE1008" s="12">
        <f t="shared" si="183"/>
        <v>1.0647107369924282</v>
      </c>
      <c r="AF1008" s="12">
        <v>166</v>
      </c>
      <c r="AG1008" s="12">
        <f t="shared" si="184"/>
        <v>0</v>
      </c>
      <c r="AH1008" s="12">
        <f t="shared" si="185"/>
        <v>0</v>
      </c>
      <c r="AI1008" s="12">
        <f t="shared" si="186"/>
        <v>0</v>
      </c>
      <c r="AJ1008" s="12">
        <f t="shared" si="187"/>
        <v>0</v>
      </c>
      <c r="AK1008" s="12">
        <f t="shared" si="188"/>
        <v>0</v>
      </c>
      <c r="AL1008" s="12">
        <f t="shared" si="189"/>
        <v>0</v>
      </c>
      <c r="AM1008" s="12">
        <f t="shared" si="190"/>
        <v>0</v>
      </c>
      <c r="AN1008" s="12">
        <f t="shared" si="191"/>
        <v>1</v>
      </c>
      <c r="AO1008" s="12">
        <v>7</v>
      </c>
      <c r="AP1008" s="22">
        <f t="shared" si="181"/>
        <v>70.866141732283467</v>
      </c>
    </row>
    <row r="1009" spans="1:42" x14ac:dyDescent="0.3">
      <c r="A1009" s="6" t="s">
        <v>1410</v>
      </c>
      <c r="B1009" s="19" t="s">
        <v>157</v>
      </c>
      <c r="C1009" s="6" t="s">
        <v>1411</v>
      </c>
      <c r="D1009" s="6" t="s">
        <v>187</v>
      </c>
      <c r="F1009" s="6">
        <v>2.9</v>
      </c>
      <c r="G1009" s="6">
        <v>7</v>
      </c>
      <c r="H1009" s="6">
        <v>57</v>
      </c>
      <c r="I1009" s="6" t="s">
        <v>95</v>
      </c>
      <c r="J1009" s="6">
        <v>169</v>
      </c>
      <c r="K1009" s="19">
        <v>41782</v>
      </c>
      <c r="L1009" s="7" t="s">
        <v>293</v>
      </c>
      <c r="M1009" s="7" t="s">
        <v>189</v>
      </c>
      <c r="N1009" s="7" t="s">
        <v>294</v>
      </c>
      <c r="O1009" s="7">
        <v>95</v>
      </c>
      <c r="P1009" s="19">
        <v>41793</v>
      </c>
      <c r="Q1009" s="19">
        <v>41794</v>
      </c>
      <c r="R1009" s="7" t="s">
        <v>1423</v>
      </c>
      <c r="S1009" s="7">
        <v>5.826771653543307E-2</v>
      </c>
      <c r="T1009" s="7">
        <v>4.99</v>
      </c>
      <c r="U1009" s="7">
        <v>586</v>
      </c>
      <c r="V1009" s="6">
        <v>169</v>
      </c>
      <c r="W1009" s="12">
        <f t="shared" si="182"/>
        <v>0</v>
      </c>
      <c r="X1009" s="12">
        <v>7</v>
      </c>
      <c r="Y1009" s="13">
        <v>95</v>
      </c>
      <c r="Z1009" s="13">
        <v>4.99</v>
      </c>
      <c r="AA1009" s="13">
        <v>586</v>
      </c>
      <c r="AB1009" s="12">
        <v>57</v>
      </c>
      <c r="AC1009" s="13">
        <f t="shared" si="180"/>
        <v>28561</v>
      </c>
      <c r="AD1009" s="12">
        <v>2.9</v>
      </c>
      <c r="AE1009" s="12">
        <f t="shared" si="183"/>
        <v>1.0647107369924282</v>
      </c>
      <c r="AF1009" s="12">
        <v>169</v>
      </c>
      <c r="AG1009" s="12">
        <f t="shared" si="184"/>
        <v>0</v>
      </c>
      <c r="AH1009" s="12">
        <f t="shared" si="185"/>
        <v>0</v>
      </c>
      <c r="AI1009" s="12">
        <f t="shared" si="186"/>
        <v>0</v>
      </c>
      <c r="AJ1009" s="12">
        <f t="shared" si="187"/>
        <v>0</v>
      </c>
      <c r="AK1009" s="12">
        <f t="shared" si="188"/>
        <v>0</v>
      </c>
      <c r="AL1009" s="12">
        <f t="shared" si="189"/>
        <v>0</v>
      </c>
      <c r="AM1009" s="12">
        <f t="shared" si="190"/>
        <v>0</v>
      </c>
      <c r="AN1009" s="12">
        <f t="shared" si="191"/>
        <v>1</v>
      </c>
      <c r="AO1009" s="12">
        <v>7</v>
      </c>
      <c r="AP1009" s="22">
        <f t="shared" si="181"/>
        <v>58.267716535433067</v>
      </c>
    </row>
    <row r="1010" spans="1:42" x14ac:dyDescent="0.3">
      <c r="A1010" s="6" t="s">
        <v>1410</v>
      </c>
      <c r="B1010" s="19" t="s">
        <v>159</v>
      </c>
      <c r="C1010" s="6" t="s">
        <v>1411</v>
      </c>
      <c r="D1010" s="6" t="s">
        <v>187</v>
      </c>
      <c r="F1010" s="6">
        <v>2.9</v>
      </c>
      <c r="G1010" s="6">
        <v>7</v>
      </c>
      <c r="H1010" s="6">
        <v>57</v>
      </c>
      <c r="I1010" s="6" t="s">
        <v>95</v>
      </c>
      <c r="J1010" s="6">
        <v>171</v>
      </c>
      <c r="K1010" s="19">
        <v>41782</v>
      </c>
      <c r="L1010" s="7" t="s">
        <v>293</v>
      </c>
      <c r="M1010" s="7" t="s">
        <v>189</v>
      </c>
      <c r="N1010" s="7" t="s">
        <v>294</v>
      </c>
      <c r="O1010" s="7">
        <v>95</v>
      </c>
      <c r="P1010" s="19">
        <v>41794</v>
      </c>
      <c r="Q1010" s="19">
        <v>41795</v>
      </c>
      <c r="R1010" s="7" t="s">
        <v>1424</v>
      </c>
      <c r="S1010" s="7">
        <v>5.0393700787401581E-2</v>
      </c>
      <c r="T1010" s="7">
        <v>4.63</v>
      </c>
      <c r="U1010" s="7">
        <v>543</v>
      </c>
      <c r="V1010" s="6">
        <v>171</v>
      </c>
      <c r="W1010" s="12">
        <f t="shared" si="182"/>
        <v>0</v>
      </c>
      <c r="X1010" s="12">
        <v>7</v>
      </c>
      <c r="Y1010" s="13">
        <v>95</v>
      </c>
      <c r="Z1010" s="13">
        <v>4.63</v>
      </c>
      <c r="AA1010" s="13">
        <v>543</v>
      </c>
      <c r="AB1010" s="12">
        <v>57</v>
      </c>
      <c r="AC1010" s="13">
        <f t="shared" si="180"/>
        <v>29241</v>
      </c>
      <c r="AD1010" s="12">
        <v>2.9</v>
      </c>
      <c r="AE1010" s="12">
        <f t="shared" si="183"/>
        <v>1.0647107369924282</v>
      </c>
      <c r="AF1010" s="12">
        <v>171</v>
      </c>
      <c r="AG1010" s="12">
        <f t="shared" si="184"/>
        <v>0</v>
      </c>
      <c r="AH1010" s="12">
        <f t="shared" si="185"/>
        <v>0</v>
      </c>
      <c r="AI1010" s="12">
        <f t="shared" si="186"/>
        <v>0</v>
      </c>
      <c r="AJ1010" s="12">
        <f t="shared" si="187"/>
        <v>0</v>
      </c>
      <c r="AK1010" s="12">
        <f t="shared" si="188"/>
        <v>0</v>
      </c>
      <c r="AL1010" s="12">
        <f t="shared" si="189"/>
        <v>0</v>
      </c>
      <c r="AM1010" s="12">
        <f t="shared" si="190"/>
        <v>0</v>
      </c>
      <c r="AN1010" s="12">
        <f t="shared" si="191"/>
        <v>1</v>
      </c>
      <c r="AO1010" s="12">
        <v>7</v>
      </c>
      <c r="AP1010" s="22">
        <f t="shared" si="181"/>
        <v>50.393700787401578</v>
      </c>
    </row>
    <row r="1011" spans="1:42" x14ac:dyDescent="0.3">
      <c r="A1011" s="6" t="s">
        <v>1410</v>
      </c>
      <c r="B1011" s="19" t="s">
        <v>163</v>
      </c>
      <c r="C1011" s="6" t="s">
        <v>1411</v>
      </c>
      <c r="D1011" s="6" t="s">
        <v>187</v>
      </c>
      <c r="F1011" s="6">
        <v>2.8</v>
      </c>
      <c r="G1011" s="6">
        <v>7</v>
      </c>
      <c r="H1011" s="6">
        <v>57</v>
      </c>
      <c r="I1011" s="6" t="s">
        <v>95</v>
      </c>
      <c r="J1011" s="6">
        <v>172</v>
      </c>
      <c r="K1011" s="19">
        <v>41782</v>
      </c>
      <c r="L1011" s="7" t="s">
        <v>293</v>
      </c>
      <c r="M1011" s="7" t="s">
        <v>189</v>
      </c>
      <c r="N1011" s="7" t="s">
        <v>294</v>
      </c>
      <c r="O1011" s="7">
        <v>95</v>
      </c>
      <c r="P1011" s="19">
        <v>41796</v>
      </c>
      <c r="Q1011" s="19">
        <v>41797</v>
      </c>
      <c r="R1011" s="7" t="s">
        <v>1425</v>
      </c>
      <c r="S1011" s="7">
        <v>2.5196850393700791E-2</v>
      </c>
      <c r="T1011" s="7">
        <v>3.91</v>
      </c>
      <c r="U1011" s="7">
        <v>161</v>
      </c>
      <c r="V1011" s="6">
        <v>172</v>
      </c>
      <c r="W1011" s="12">
        <f t="shared" si="182"/>
        <v>0</v>
      </c>
      <c r="X1011" s="12">
        <v>7</v>
      </c>
      <c r="Y1011" s="13">
        <v>95</v>
      </c>
      <c r="Z1011" s="13">
        <v>3.91</v>
      </c>
      <c r="AA1011" s="13">
        <v>161</v>
      </c>
      <c r="AB1011" s="12">
        <v>57</v>
      </c>
      <c r="AC1011" s="13">
        <f t="shared" si="180"/>
        <v>29584</v>
      </c>
      <c r="AD1011" s="12">
        <v>2.8</v>
      </c>
      <c r="AE1011" s="12">
        <f t="shared" si="183"/>
        <v>1.0296194171811581</v>
      </c>
      <c r="AF1011" s="12">
        <v>172</v>
      </c>
      <c r="AG1011" s="12">
        <f t="shared" si="184"/>
        <v>0</v>
      </c>
      <c r="AH1011" s="12">
        <f t="shared" si="185"/>
        <v>0</v>
      </c>
      <c r="AI1011" s="12">
        <f t="shared" si="186"/>
        <v>0</v>
      </c>
      <c r="AJ1011" s="12">
        <f t="shared" si="187"/>
        <v>0</v>
      </c>
      <c r="AK1011" s="12">
        <f t="shared" si="188"/>
        <v>0</v>
      </c>
      <c r="AL1011" s="12">
        <f t="shared" si="189"/>
        <v>0</v>
      </c>
      <c r="AM1011" s="12">
        <f t="shared" si="190"/>
        <v>0</v>
      </c>
      <c r="AN1011" s="12">
        <f t="shared" si="191"/>
        <v>1</v>
      </c>
      <c r="AO1011" s="12">
        <v>7</v>
      </c>
      <c r="AP1011" s="22">
        <f t="shared" si="181"/>
        <v>25.196850393700789</v>
      </c>
    </row>
    <row r="1012" spans="1:42" x14ac:dyDescent="0.3">
      <c r="A1012" s="6" t="s">
        <v>1410</v>
      </c>
      <c r="B1012" s="19" t="s">
        <v>165</v>
      </c>
      <c r="C1012" s="6" t="s">
        <v>1411</v>
      </c>
      <c r="D1012" s="6" t="s">
        <v>187</v>
      </c>
      <c r="F1012" s="6">
        <v>2.8</v>
      </c>
      <c r="G1012" s="6">
        <v>7</v>
      </c>
      <c r="H1012" s="6">
        <v>57</v>
      </c>
      <c r="I1012" s="6" t="s">
        <v>95</v>
      </c>
      <c r="J1012" s="6">
        <v>172</v>
      </c>
      <c r="K1012" s="19">
        <v>41782</v>
      </c>
      <c r="L1012" s="7" t="s">
        <v>293</v>
      </c>
      <c r="M1012" s="7" t="s">
        <v>189</v>
      </c>
      <c r="N1012" s="7" t="s">
        <v>294</v>
      </c>
      <c r="O1012" s="7">
        <v>95</v>
      </c>
      <c r="P1012" s="19">
        <v>41797</v>
      </c>
      <c r="Q1012" s="19">
        <v>41798</v>
      </c>
      <c r="R1012" s="7" t="s">
        <v>1426</v>
      </c>
      <c r="S1012" s="7">
        <v>2.0472440944881893E-2</v>
      </c>
      <c r="T1012" s="7">
        <v>4.1399999999999997</v>
      </c>
      <c r="U1012" s="7">
        <v>167</v>
      </c>
      <c r="V1012" s="6">
        <v>172</v>
      </c>
      <c r="W1012" s="12">
        <f t="shared" si="182"/>
        <v>0</v>
      </c>
      <c r="X1012" s="12">
        <v>7</v>
      </c>
      <c r="Y1012" s="13">
        <v>95</v>
      </c>
      <c r="Z1012" s="13">
        <v>4.1399999999999997</v>
      </c>
      <c r="AA1012" s="13">
        <v>167</v>
      </c>
      <c r="AB1012" s="12">
        <v>57</v>
      </c>
      <c r="AC1012" s="13">
        <f t="shared" si="180"/>
        <v>29584</v>
      </c>
      <c r="AD1012" s="12">
        <v>2.8</v>
      </c>
      <c r="AE1012" s="12">
        <f t="shared" si="183"/>
        <v>1.0296194171811581</v>
      </c>
      <c r="AF1012" s="12">
        <v>172</v>
      </c>
      <c r="AG1012" s="12">
        <f t="shared" si="184"/>
        <v>0</v>
      </c>
      <c r="AH1012" s="12">
        <f t="shared" si="185"/>
        <v>0</v>
      </c>
      <c r="AI1012" s="12">
        <f t="shared" si="186"/>
        <v>0</v>
      </c>
      <c r="AJ1012" s="12">
        <f t="shared" si="187"/>
        <v>0</v>
      </c>
      <c r="AK1012" s="12">
        <f t="shared" si="188"/>
        <v>0</v>
      </c>
      <c r="AL1012" s="12">
        <f t="shared" si="189"/>
        <v>0</v>
      </c>
      <c r="AM1012" s="12">
        <f t="shared" si="190"/>
        <v>0</v>
      </c>
      <c r="AN1012" s="12">
        <f t="shared" si="191"/>
        <v>1</v>
      </c>
      <c r="AO1012" s="12">
        <v>7</v>
      </c>
      <c r="AP1012" s="22">
        <f t="shared" si="181"/>
        <v>20.472440944881892</v>
      </c>
    </row>
    <row r="1013" spans="1:42" x14ac:dyDescent="0.3">
      <c r="A1013" s="6" t="s">
        <v>1410</v>
      </c>
      <c r="B1013" s="19" t="s">
        <v>167</v>
      </c>
      <c r="C1013" s="6" t="s">
        <v>1411</v>
      </c>
      <c r="D1013" s="6" t="s">
        <v>187</v>
      </c>
      <c r="F1013" s="6">
        <v>2.8</v>
      </c>
      <c r="G1013" s="6">
        <v>7</v>
      </c>
      <c r="H1013" s="6">
        <v>57</v>
      </c>
      <c r="I1013" s="6" t="s">
        <v>95</v>
      </c>
      <c r="J1013" s="6">
        <v>172</v>
      </c>
      <c r="K1013" s="19">
        <v>41782</v>
      </c>
      <c r="L1013" s="7" t="s">
        <v>293</v>
      </c>
      <c r="M1013" s="7" t="s">
        <v>189</v>
      </c>
      <c r="N1013" s="7" t="s">
        <v>294</v>
      </c>
      <c r="O1013" s="7">
        <v>95</v>
      </c>
      <c r="P1013" s="19">
        <v>41798</v>
      </c>
      <c r="Q1013" s="19">
        <v>41799</v>
      </c>
      <c r="R1013" s="7" t="s">
        <v>1427</v>
      </c>
      <c r="S1013" s="7">
        <v>1.5748031496062995E-2</v>
      </c>
      <c r="T1013" s="7">
        <v>3.84</v>
      </c>
      <c r="U1013" s="7">
        <v>217</v>
      </c>
      <c r="V1013" s="6">
        <v>172</v>
      </c>
      <c r="W1013" s="12">
        <f t="shared" si="182"/>
        <v>0</v>
      </c>
      <c r="X1013" s="12">
        <v>7</v>
      </c>
      <c r="Y1013" s="13">
        <v>95</v>
      </c>
      <c r="Z1013" s="13">
        <v>3.84</v>
      </c>
      <c r="AA1013" s="13">
        <v>217</v>
      </c>
      <c r="AB1013" s="12">
        <v>57</v>
      </c>
      <c r="AC1013" s="13">
        <f t="shared" si="180"/>
        <v>29584</v>
      </c>
      <c r="AD1013" s="12">
        <v>2.8</v>
      </c>
      <c r="AE1013" s="12">
        <f t="shared" si="183"/>
        <v>1.0296194171811581</v>
      </c>
      <c r="AF1013" s="12">
        <v>172</v>
      </c>
      <c r="AG1013" s="12">
        <f t="shared" si="184"/>
        <v>0</v>
      </c>
      <c r="AH1013" s="12">
        <f t="shared" si="185"/>
        <v>0</v>
      </c>
      <c r="AI1013" s="12">
        <f t="shared" si="186"/>
        <v>0</v>
      </c>
      <c r="AJ1013" s="12">
        <f t="shared" si="187"/>
        <v>0</v>
      </c>
      <c r="AK1013" s="12">
        <f t="shared" si="188"/>
        <v>0</v>
      </c>
      <c r="AL1013" s="12">
        <f t="shared" si="189"/>
        <v>0</v>
      </c>
      <c r="AM1013" s="12">
        <f t="shared" si="190"/>
        <v>0</v>
      </c>
      <c r="AN1013" s="12">
        <f t="shared" si="191"/>
        <v>1</v>
      </c>
      <c r="AO1013" s="12">
        <v>7</v>
      </c>
      <c r="AP1013" s="22">
        <f t="shared" si="181"/>
        <v>15.748031496062996</v>
      </c>
    </row>
    <row r="1014" spans="1:42" x14ac:dyDescent="0.3">
      <c r="A1014" s="6" t="s">
        <v>1428</v>
      </c>
      <c r="B1014" s="19" t="s">
        <v>141</v>
      </c>
      <c r="C1014" s="6" t="s">
        <v>1429</v>
      </c>
      <c r="D1014" s="6" t="s">
        <v>28</v>
      </c>
      <c r="F1014" s="6">
        <v>2.7</v>
      </c>
      <c r="G1014" s="6">
        <v>3</v>
      </c>
      <c r="H1014" s="6">
        <v>51</v>
      </c>
      <c r="I1014" s="6" t="s">
        <v>95</v>
      </c>
      <c r="J1014" s="6">
        <v>39</v>
      </c>
      <c r="K1014" s="19">
        <v>41786</v>
      </c>
      <c r="L1014" s="7" t="s">
        <v>293</v>
      </c>
      <c r="M1014" s="7" t="s">
        <v>189</v>
      </c>
      <c r="N1014" s="7" t="s">
        <v>294</v>
      </c>
      <c r="O1014" s="7">
        <v>86</v>
      </c>
      <c r="P1014" s="19">
        <v>41785</v>
      </c>
      <c r="Q1014" s="19">
        <v>41786</v>
      </c>
      <c r="R1014" s="7" t="s">
        <v>1430</v>
      </c>
      <c r="S1014" s="7">
        <v>1.3370078740157481</v>
      </c>
      <c r="T1014" s="7">
        <v>4.28</v>
      </c>
      <c r="U1014" s="7">
        <v>4457</v>
      </c>
      <c r="V1014" s="6">
        <v>39</v>
      </c>
      <c r="W1014" s="12">
        <f t="shared" si="182"/>
        <v>0</v>
      </c>
      <c r="X1014" s="12">
        <v>3</v>
      </c>
      <c r="Y1014" s="13">
        <v>86</v>
      </c>
      <c r="Z1014" s="13">
        <v>4.28</v>
      </c>
      <c r="AA1014" s="13">
        <v>4457</v>
      </c>
      <c r="AB1014" s="12">
        <v>51</v>
      </c>
      <c r="AC1014" s="13">
        <f t="shared" si="180"/>
        <v>1521</v>
      </c>
      <c r="AD1014" s="12">
        <v>2.7</v>
      </c>
      <c r="AE1014" s="12">
        <f t="shared" si="183"/>
        <v>0.99325177301028345</v>
      </c>
      <c r="AF1014" s="12">
        <v>39</v>
      </c>
      <c r="AG1014" s="12">
        <f t="shared" si="184"/>
        <v>0</v>
      </c>
      <c r="AH1014" s="12">
        <f t="shared" si="185"/>
        <v>0</v>
      </c>
      <c r="AI1014" s="12">
        <f t="shared" si="186"/>
        <v>0</v>
      </c>
      <c r="AJ1014" s="12">
        <f t="shared" si="187"/>
        <v>0</v>
      </c>
      <c r="AK1014" s="12">
        <f t="shared" si="188"/>
        <v>0</v>
      </c>
      <c r="AL1014" s="12">
        <f t="shared" si="189"/>
        <v>0</v>
      </c>
      <c r="AM1014" s="12">
        <f t="shared" si="190"/>
        <v>0</v>
      </c>
      <c r="AN1014" s="12">
        <f t="shared" si="191"/>
        <v>1</v>
      </c>
      <c r="AO1014" s="12">
        <v>3</v>
      </c>
      <c r="AP1014" s="22">
        <f t="shared" si="181"/>
        <v>1337.007874015748</v>
      </c>
    </row>
    <row r="1015" spans="1:42" x14ac:dyDescent="0.3">
      <c r="A1015" s="6" t="s">
        <v>1428</v>
      </c>
      <c r="B1015" s="19" t="s">
        <v>143</v>
      </c>
      <c r="C1015" s="6" t="s">
        <v>1429</v>
      </c>
      <c r="D1015" s="6" t="s">
        <v>28</v>
      </c>
      <c r="F1015" s="6">
        <v>2.8</v>
      </c>
      <c r="G1015" s="6">
        <v>3</v>
      </c>
      <c r="H1015" s="6">
        <v>54</v>
      </c>
      <c r="I1015" s="6" t="s">
        <v>95</v>
      </c>
      <c r="J1015" s="6">
        <v>84</v>
      </c>
      <c r="K1015" s="19">
        <v>41786</v>
      </c>
      <c r="L1015" s="7" t="s">
        <v>293</v>
      </c>
      <c r="M1015" s="7" t="s">
        <v>189</v>
      </c>
      <c r="N1015" s="7" t="s">
        <v>294</v>
      </c>
      <c r="O1015" s="7">
        <v>86</v>
      </c>
      <c r="P1015" s="19">
        <v>41786</v>
      </c>
      <c r="Q1015" s="19">
        <v>41787</v>
      </c>
      <c r="R1015" s="7" t="s">
        <v>1431</v>
      </c>
      <c r="S1015" s="7">
        <v>1.110236220472441</v>
      </c>
      <c r="T1015" s="7">
        <v>4.6500000000000004</v>
      </c>
      <c r="U1015" s="7">
        <v>4780</v>
      </c>
      <c r="V1015" s="6">
        <v>84</v>
      </c>
      <c r="W1015" s="12">
        <f t="shared" si="182"/>
        <v>0</v>
      </c>
      <c r="X1015" s="12">
        <v>3</v>
      </c>
      <c r="Y1015" s="13">
        <v>86</v>
      </c>
      <c r="Z1015" s="13">
        <v>4.6500000000000004</v>
      </c>
      <c r="AA1015" s="13">
        <v>4780</v>
      </c>
      <c r="AB1015" s="12">
        <v>54</v>
      </c>
      <c r="AC1015" s="13">
        <f t="shared" si="180"/>
        <v>7056</v>
      </c>
      <c r="AD1015" s="12">
        <v>2.8</v>
      </c>
      <c r="AE1015" s="12">
        <f t="shared" si="183"/>
        <v>1.0296194171811581</v>
      </c>
      <c r="AF1015" s="12">
        <v>84</v>
      </c>
      <c r="AG1015" s="12">
        <f t="shared" si="184"/>
        <v>0</v>
      </c>
      <c r="AH1015" s="12">
        <f t="shared" si="185"/>
        <v>0</v>
      </c>
      <c r="AI1015" s="12">
        <f t="shared" si="186"/>
        <v>0</v>
      </c>
      <c r="AJ1015" s="12">
        <f t="shared" si="187"/>
        <v>0</v>
      </c>
      <c r="AK1015" s="12">
        <f t="shared" si="188"/>
        <v>0</v>
      </c>
      <c r="AL1015" s="12">
        <f t="shared" si="189"/>
        <v>0</v>
      </c>
      <c r="AM1015" s="12">
        <f t="shared" si="190"/>
        <v>0</v>
      </c>
      <c r="AN1015" s="12">
        <f t="shared" si="191"/>
        <v>1</v>
      </c>
      <c r="AO1015" s="12">
        <v>3</v>
      </c>
      <c r="AP1015" s="22">
        <f t="shared" si="181"/>
        <v>1110.2362204724409</v>
      </c>
    </row>
    <row r="1016" spans="1:42" x14ac:dyDescent="0.3">
      <c r="A1016" s="6" t="s">
        <v>1428</v>
      </c>
      <c r="B1016" s="19" t="s">
        <v>145</v>
      </c>
      <c r="C1016" s="6" t="s">
        <v>1429</v>
      </c>
      <c r="D1016" s="6" t="s">
        <v>28</v>
      </c>
      <c r="F1016" s="6">
        <v>2.9</v>
      </c>
      <c r="G1016" s="6">
        <v>3</v>
      </c>
      <c r="H1016" s="6">
        <v>55</v>
      </c>
      <c r="I1016" s="6" t="s">
        <v>95</v>
      </c>
      <c r="J1016" s="6">
        <v>98</v>
      </c>
      <c r="K1016" s="19">
        <v>41786</v>
      </c>
      <c r="L1016" s="7" t="s">
        <v>293</v>
      </c>
      <c r="M1016" s="7" t="s">
        <v>189</v>
      </c>
      <c r="N1016" s="7" t="s">
        <v>294</v>
      </c>
      <c r="O1016" s="7">
        <v>86</v>
      </c>
      <c r="P1016" s="19">
        <v>41787</v>
      </c>
      <c r="Q1016" s="19">
        <v>41788</v>
      </c>
      <c r="R1016" s="7" t="s">
        <v>1432</v>
      </c>
      <c r="S1016" s="7">
        <v>0.52283464566929139</v>
      </c>
      <c r="T1016" s="7">
        <v>4.03</v>
      </c>
      <c r="U1016" s="7">
        <v>3232</v>
      </c>
      <c r="V1016" s="6">
        <v>98</v>
      </c>
      <c r="W1016" s="12">
        <f t="shared" si="182"/>
        <v>0</v>
      </c>
      <c r="X1016" s="12">
        <v>3</v>
      </c>
      <c r="Y1016" s="13">
        <v>86</v>
      </c>
      <c r="Z1016" s="13">
        <v>4.03</v>
      </c>
      <c r="AA1016" s="13">
        <v>3232</v>
      </c>
      <c r="AB1016" s="12">
        <v>55</v>
      </c>
      <c r="AC1016" s="13">
        <f t="shared" si="180"/>
        <v>9604</v>
      </c>
      <c r="AD1016" s="12">
        <v>2.9</v>
      </c>
      <c r="AE1016" s="12">
        <f t="shared" si="183"/>
        <v>1.0647107369924282</v>
      </c>
      <c r="AF1016" s="12">
        <v>98</v>
      </c>
      <c r="AG1016" s="12">
        <f t="shared" si="184"/>
        <v>0</v>
      </c>
      <c r="AH1016" s="12">
        <f t="shared" si="185"/>
        <v>0</v>
      </c>
      <c r="AI1016" s="12">
        <f t="shared" si="186"/>
        <v>0</v>
      </c>
      <c r="AJ1016" s="12">
        <f t="shared" si="187"/>
        <v>0</v>
      </c>
      <c r="AK1016" s="12">
        <f t="shared" si="188"/>
        <v>0</v>
      </c>
      <c r="AL1016" s="12">
        <f t="shared" si="189"/>
        <v>0</v>
      </c>
      <c r="AM1016" s="12">
        <f t="shared" si="190"/>
        <v>0</v>
      </c>
      <c r="AN1016" s="12">
        <f t="shared" si="191"/>
        <v>1</v>
      </c>
      <c r="AO1016" s="12">
        <v>3</v>
      </c>
      <c r="AP1016" s="22">
        <f t="shared" si="181"/>
        <v>522.83464566929138</v>
      </c>
    </row>
    <row r="1017" spans="1:42" x14ac:dyDescent="0.3">
      <c r="A1017" s="6" t="s">
        <v>1428</v>
      </c>
      <c r="B1017" s="19" t="s">
        <v>147</v>
      </c>
      <c r="C1017" s="6" t="s">
        <v>1429</v>
      </c>
      <c r="D1017" s="6" t="s">
        <v>28</v>
      </c>
      <c r="F1017" s="6">
        <v>3</v>
      </c>
      <c r="G1017" s="6">
        <v>3</v>
      </c>
      <c r="H1017" s="6">
        <v>55</v>
      </c>
      <c r="I1017" s="6" t="s">
        <v>95</v>
      </c>
      <c r="J1017" s="6">
        <v>108</v>
      </c>
      <c r="K1017" s="19">
        <v>41786</v>
      </c>
      <c r="L1017" s="7" t="s">
        <v>293</v>
      </c>
      <c r="M1017" s="7" t="s">
        <v>189</v>
      </c>
      <c r="N1017" s="7" t="s">
        <v>294</v>
      </c>
      <c r="O1017" s="7">
        <v>86</v>
      </c>
      <c r="P1017" s="19">
        <v>41788</v>
      </c>
      <c r="Q1017" s="19">
        <v>41789</v>
      </c>
      <c r="R1017" s="7" t="s">
        <v>1433</v>
      </c>
      <c r="S1017" s="7">
        <v>0.59370078740157495</v>
      </c>
      <c r="T1017" s="7">
        <v>4.96</v>
      </c>
      <c r="U1017" s="7">
        <v>2394</v>
      </c>
      <c r="V1017" s="6">
        <v>108</v>
      </c>
      <c r="W1017" s="12">
        <f t="shared" si="182"/>
        <v>0</v>
      </c>
      <c r="X1017" s="12">
        <v>3</v>
      </c>
      <c r="Y1017" s="13">
        <v>86</v>
      </c>
      <c r="Z1017" s="13">
        <v>4.96</v>
      </c>
      <c r="AA1017" s="13">
        <v>2394</v>
      </c>
      <c r="AB1017" s="12">
        <v>55</v>
      </c>
      <c r="AC1017" s="13">
        <f t="shared" si="180"/>
        <v>11664</v>
      </c>
      <c r="AD1017" s="12">
        <v>3</v>
      </c>
      <c r="AE1017" s="12">
        <f t="shared" si="183"/>
        <v>1.0986122886681098</v>
      </c>
      <c r="AF1017" s="12">
        <v>108</v>
      </c>
      <c r="AG1017" s="12">
        <f t="shared" si="184"/>
        <v>0</v>
      </c>
      <c r="AH1017" s="12">
        <f t="shared" si="185"/>
        <v>0</v>
      </c>
      <c r="AI1017" s="12">
        <f t="shared" si="186"/>
        <v>0</v>
      </c>
      <c r="AJ1017" s="12">
        <f t="shared" si="187"/>
        <v>0</v>
      </c>
      <c r="AK1017" s="12">
        <f t="shared" si="188"/>
        <v>0</v>
      </c>
      <c r="AL1017" s="12">
        <f t="shared" si="189"/>
        <v>0</v>
      </c>
      <c r="AM1017" s="12">
        <f t="shared" si="190"/>
        <v>0</v>
      </c>
      <c r="AN1017" s="12">
        <f t="shared" si="191"/>
        <v>1</v>
      </c>
      <c r="AO1017" s="12">
        <v>3</v>
      </c>
      <c r="AP1017" s="22">
        <f t="shared" si="181"/>
        <v>593.70078740157498</v>
      </c>
    </row>
    <row r="1018" spans="1:42" x14ac:dyDescent="0.3">
      <c r="A1018" s="6" t="s">
        <v>1428</v>
      </c>
      <c r="B1018" s="19" t="s">
        <v>149</v>
      </c>
      <c r="C1018" s="6" t="s">
        <v>1429</v>
      </c>
      <c r="D1018" s="6" t="s">
        <v>28</v>
      </c>
      <c r="F1018" s="6">
        <v>2.9</v>
      </c>
      <c r="G1018" s="6">
        <v>3</v>
      </c>
      <c r="H1018" s="6">
        <v>57</v>
      </c>
      <c r="I1018" s="6" t="s">
        <v>95</v>
      </c>
      <c r="J1018" s="6">
        <v>128</v>
      </c>
      <c r="K1018" s="19">
        <v>41786</v>
      </c>
      <c r="L1018" s="7" t="s">
        <v>293</v>
      </c>
      <c r="M1018" s="7" t="s">
        <v>189</v>
      </c>
      <c r="N1018" s="7" t="s">
        <v>294</v>
      </c>
      <c r="O1018" s="7">
        <v>86</v>
      </c>
      <c r="P1018" s="19">
        <v>41789</v>
      </c>
      <c r="Q1018" s="19">
        <v>41790</v>
      </c>
      <c r="R1018" s="7" t="s">
        <v>1434</v>
      </c>
      <c r="S1018" s="7">
        <v>0.67559055118110245</v>
      </c>
      <c r="T1018" s="7">
        <v>4.5</v>
      </c>
      <c r="U1018" s="7">
        <v>1668</v>
      </c>
      <c r="V1018" s="6">
        <v>128</v>
      </c>
      <c r="W1018" s="12">
        <f t="shared" si="182"/>
        <v>0</v>
      </c>
      <c r="X1018" s="12">
        <v>3</v>
      </c>
      <c r="Y1018" s="13">
        <v>86</v>
      </c>
      <c r="Z1018" s="13">
        <v>4.5</v>
      </c>
      <c r="AA1018" s="13">
        <v>1668</v>
      </c>
      <c r="AB1018" s="12">
        <v>57</v>
      </c>
      <c r="AC1018" s="13">
        <f t="shared" si="180"/>
        <v>16384</v>
      </c>
      <c r="AD1018" s="12">
        <v>2.9</v>
      </c>
      <c r="AE1018" s="12">
        <f t="shared" si="183"/>
        <v>1.0647107369924282</v>
      </c>
      <c r="AF1018" s="12">
        <v>128</v>
      </c>
      <c r="AG1018" s="12">
        <f t="shared" si="184"/>
        <v>0</v>
      </c>
      <c r="AH1018" s="12">
        <f t="shared" si="185"/>
        <v>0</v>
      </c>
      <c r="AI1018" s="12">
        <f t="shared" si="186"/>
        <v>0</v>
      </c>
      <c r="AJ1018" s="12">
        <f t="shared" si="187"/>
        <v>0</v>
      </c>
      <c r="AK1018" s="12">
        <f t="shared" si="188"/>
        <v>0</v>
      </c>
      <c r="AL1018" s="12">
        <f t="shared" si="189"/>
        <v>0</v>
      </c>
      <c r="AM1018" s="12">
        <f t="shared" si="190"/>
        <v>0</v>
      </c>
      <c r="AN1018" s="12">
        <f t="shared" si="191"/>
        <v>1</v>
      </c>
      <c r="AO1018" s="12">
        <v>3</v>
      </c>
      <c r="AP1018" s="22">
        <f t="shared" si="181"/>
        <v>675.59055118110246</v>
      </c>
    </row>
    <row r="1019" spans="1:42" x14ac:dyDescent="0.3">
      <c r="A1019" s="6" t="s">
        <v>1428</v>
      </c>
      <c r="B1019" s="19" t="s">
        <v>151</v>
      </c>
      <c r="C1019" s="6" t="s">
        <v>1429</v>
      </c>
      <c r="D1019" s="6" t="s">
        <v>28</v>
      </c>
      <c r="F1019" s="6">
        <v>3</v>
      </c>
      <c r="G1019" s="6">
        <v>3</v>
      </c>
      <c r="H1019" s="6">
        <v>57</v>
      </c>
      <c r="I1019" s="6" t="s">
        <v>95</v>
      </c>
      <c r="J1019" s="6">
        <v>140</v>
      </c>
      <c r="K1019" s="19">
        <v>41786</v>
      </c>
      <c r="L1019" s="7" t="s">
        <v>293</v>
      </c>
      <c r="M1019" s="7" t="s">
        <v>189</v>
      </c>
      <c r="N1019" s="7" t="s">
        <v>294</v>
      </c>
      <c r="O1019" s="7">
        <v>86</v>
      </c>
      <c r="P1019" s="19">
        <v>41790</v>
      </c>
      <c r="Q1019" s="19">
        <v>41791</v>
      </c>
      <c r="R1019" s="7" t="s">
        <v>1435</v>
      </c>
      <c r="S1019" s="7">
        <v>0.83307086614173231</v>
      </c>
      <c r="T1019" s="7">
        <v>4.54</v>
      </c>
      <c r="U1019" s="7">
        <v>1531</v>
      </c>
      <c r="V1019" s="6">
        <v>140</v>
      </c>
      <c r="W1019" s="12">
        <f t="shared" si="182"/>
        <v>0</v>
      </c>
      <c r="X1019" s="12">
        <v>3</v>
      </c>
      <c r="Y1019" s="13">
        <v>86</v>
      </c>
      <c r="Z1019" s="13">
        <v>4.54</v>
      </c>
      <c r="AA1019" s="13">
        <v>1531</v>
      </c>
      <c r="AB1019" s="12">
        <v>57</v>
      </c>
      <c r="AC1019" s="13">
        <f t="shared" si="180"/>
        <v>19600</v>
      </c>
      <c r="AD1019" s="12">
        <v>3</v>
      </c>
      <c r="AE1019" s="12">
        <f t="shared" si="183"/>
        <v>1.0986122886681098</v>
      </c>
      <c r="AF1019" s="12">
        <v>140</v>
      </c>
      <c r="AG1019" s="12">
        <f t="shared" si="184"/>
        <v>0</v>
      </c>
      <c r="AH1019" s="12">
        <f t="shared" si="185"/>
        <v>0</v>
      </c>
      <c r="AI1019" s="12">
        <f t="shared" si="186"/>
        <v>0</v>
      </c>
      <c r="AJ1019" s="12">
        <f t="shared" si="187"/>
        <v>0</v>
      </c>
      <c r="AK1019" s="12">
        <f t="shared" si="188"/>
        <v>0</v>
      </c>
      <c r="AL1019" s="12">
        <f t="shared" si="189"/>
        <v>0</v>
      </c>
      <c r="AM1019" s="12">
        <f t="shared" si="190"/>
        <v>0</v>
      </c>
      <c r="AN1019" s="12">
        <f t="shared" si="191"/>
        <v>1</v>
      </c>
      <c r="AO1019" s="12">
        <v>3</v>
      </c>
      <c r="AP1019" s="22">
        <f t="shared" si="181"/>
        <v>833.07086614173227</v>
      </c>
    </row>
    <row r="1020" spans="1:42" x14ac:dyDescent="0.3">
      <c r="A1020" s="6" t="s">
        <v>1428</v>
      </c>
      <c r="B1020" s="19" t="s">
        <v>153</v>
      </c>
      <c r="C1020" s="6" t="s">
        <v>1429</v>
      </c>
      <c r="D1020" s="6" t="s">
        <v>28</v>
      </c>
      <c r="F1020" s="6">
        <v>2.9</v>
      </c>
      <c r="G1020" s="6">
        <v>3</v>
      </c>
      <c r="H1020" s="6">
        <v>57</v>
      </c>
      <c r="I1020" s="6" t="s">
        <v>95</v>
      </c>
      <c r="J1020" s="6">
        <v>153</v>
      </c>
      <c r="K1020" s="19">
        <v>41786</v>
      </c>
      <c r="L1020" s="7" t="s">
        <v>293</v>
      </c>
      <c r="M1020" s="7" t="s">
        <v>189</v>
      </c>
      <c r="N1020" s="7" t="s">
        <v>294</v>
      </c>
      <c r="O1020" s="7">
        <v>86</v>
      </c>
      <c r="P1020" s="19">
        <v>41791</v>
      </c>
      <c r="Q1020" s="19">
        <v>41792</v>
      </c>
      <c r="R1020" s="7" t="s">
        <v>1436</v>
      </c>
      <c r="S1020" s="7">
        <v>0.60629921259842523</v>
      </c>
      <c r="T1020" s="7">
        <v>4.82</v>
      </c>
      <c r="U1020" s="7">
        <v>1573</v>
      </c>
      <c r="V1020" s="6">
        <v>153</v>
      </c>
      <c r="W1020" s="12">
        <f t="shared" si="182"/>
        <v>0</v>
      </c>
      <c r="X1020" s="12">
        <v>3</v>
      </c>
      <c r="Y1020" s="13">
        <v>86</v>
      </c>
      <c r="Z1020" s="13">
        <v>4.82</v>
      </c>
      <c r="AA1020" s="13">
        <v>1573</v>
      </c>
      <c r="AB1020" s="12">
        <v>57</v>
      </c>
      <c r="AC1020" s="13">
        <f t="shared" si="180"/>
        <v>23409</v>
      </c>
      <c r="AD1020" s="12">
        <v>2.9</v>
      </c>
      <c r="AE1020" s="12">
        <f t="shared" si="183"/>
        <v>1.0647107369924282</v>
      </c>
      <c r="AF1020" s="12">
        <v>153</v>
      </c>
      <c r="AG1020" s="12">
        <f t="shared" si="184"/>
        <v>0</v>
      </c>
      <c r="AH1020" s="12">
        <f t="shared" si="185"/>
        <v>0</v>
      </c>
      <c r="AI1020" s="12">
        <f t="shared" si="186"/>
        <v>0</v>
      </c>
      <c r="AJ1020" s="12">
        <f t="shared" si="187"/>
        <v>0</v>
      </c>
      <c r="AK1020" s="12">
        <f t="shared" si="188"/>
        <v>0</v>
      </c>
      <c r="AL1020" s="12">
        <f t="shared" si="189"/>
        <v>0</v>
      </c>
      <c r="AM1020" s="12">
        <f t="shared" si="190"/>
        <v>0</v>
      </c>
      <c r="AN1020" s="12">
        <f t="shared" si="191"/>
        <v>1</v>
      </c>
      <c r="AO1020" s="12">
        <v>3</v>
      </c>
      <c r="AP1020" s="22">
        <f t="shared" si="181"/>
        <v>606.29921259842524</v>
      </c>
    </row>
    <row r="1021" spans="1:42" x14ac:dyDescent="0.3">
      <c r="A1021" s="6" t="s">
        <v>1428</v>
      </c>
      <c r="B1021" s="19" t="s">
        <v>155</v>
      </c>
      <c r="C1021" s="6" t="s">
        <v>1429</v>
      </c>
      <c r="D1021" s="6" t="s">
        <v>28</v>
      </c>
      <c r="F1021" s="6">
        <v>2.9</v>
      </c>
      <c r="G1021" s="6">
        <v>3</v>
      </c>
      <c r="H1021" s="6">
        <v>57</v>
      </c>
      <c r="I1021" s="6" t="s">
        <v>95</v>
      </c>
      <c r="J1021" s="6">
        <v>338</v>
      </c>
      <c r="K1021" s="19">
        <v>41786</v>
      </c>
      <c r="L1021" s="7" t="s">
        <v>293</v>
      </c>
      <c r="M1021" s="7" t="s">
        <v>189</v>
      </c>
      <c r="N1021" s="7" t="s">
        <v>294</v>
      </c>
      <c r="O1021" s="7">
        <v>86</v>
      </c>
      <c r="P1021" s="19">
        <v>41792</v>
      </c>
      <c r="Q1021" s="19">
        <v>41793</v>
      </c>
      <c r="R1021" s="7" t="s">
        <v>1437</v>
      </c>
      <c r="S1021" s="7">
        <v>0.5795275590551181</v>
      </c>
      <c r="T1021" s="7">
        <v>4.43</v>
      </c>
      <c r="U1021" s="7">
        <v>2612</v>
      </c>
      <c r="V1021" s="6">
        <v>338</v>
      </c>
      <c r="W1021" s="12">
        <f t="shared" si="182"/>
        <v>0</v>
      </c>
      <c r="X1021" s="12">
        <v>3</v>
      </c>
      <c r="Y1021" s="13">
        <v>86</v>
      </c>
      <c r="Z1021" s="13">
        <v>4.43</v>
      </c>
      <c r="AA1021" s="13">
        <v>2612</v>
      </c>
      <c r="AB1021" s="12">
        <v>57</v>
      </c>
      <c r="AC1021" s="13">
        <f t="shared" si="180"/>
        <v>114244</v>
      </c>
      <c r="AD1021" s="12">
        <v>2.9</v>
      </c>
      <c r="AE1021" s="12">
        <f t="shared" si="183"/>
        <v>1.0647107369924282</v>
      </c>
      <c r="AF1021" s="12">
        <v>338</v>
      </c>
      <c r="AG1021" s="12">
        <f t="shared" si="184"/>
        <v>0</v>
      </c>
      <c r="AH1021" s="12">
        <f t="shared" si="185"/>
        <v>0</v>
      </c>
      <c r="AI1021" s="12">
        <f t="shared" si="186"/>
        <v>0</v>
      </c>
      <c r="AJ1021" s="12">
        <f t="shared" si="187"/>
        <v>0</v>
      </c>
      <c r="AK1021" s="12">
        <f t="shared" si="188"/>
        <v>0</v>
      </c>
      <c r="AL1021" s="12">
        <f t="shared" si="189"/>
        <v>0</v>
      </c>
      <c r="AM1021" s="12">
        <f t="shared" si="190"/>
        <v>0</v>
      </c>
      <c r="AN1021" s="12">
        <f t="shared" si="191"/>
        <v>1</v>
      </c>
      <c r="AO1021" s="12">
        <v>3</v>
      </c>
      <c r="AP1021" s="22">
        <f t="shared" si="181"/>
        <v>579.5275590551181</v>
      </c>
    </row>
    <row r="1022" spans="1:42" x14ac:dyDescent="0.3">
      <c r="A1022" s="6" t="s">
        <v>1428</v>
      </c>
      <c r="B1022" s="19" t="s">
        <v>157</v>
      </c>
      <c r="C1022" s="6" t="s">
        <v>1429</v>
      </c>
      <c r="D1022" s="6" t="s">
        <v>28</v>
      </c>
      <c r="F1022" s="6">
        <v>2.8</v>
      </c>
      <c r="G1022" s="6">
        <v>3</v>
      </c>
      <c r="H1022" s="6">
        <v>57</v>
      </c>
      <c r="I1022" s="6" t="s">
        <v>95</v>
      </c>
      <c r="J1022" s="6">
        <v>350</v>
      </c>
      <c r="K1022" s="19">
        <v>41786</v>
      </c>
      <c r="L1022" s="7" t="s">
        <v>293</v>
      </c>
      <c r="M1022" s="7" t="s">
        <v>189</v>
      </c>
      <c r="N1022" s="7" t="s">
        <v>294</v>
      </c>
      <c r="O1022" s="7">
        <v>86</v>
      </c>
      <c r="P1022" s="19">
        <v>41793</v>
      </c>
      <c r="Q1022" s="19">
        <v>41794</v>
      </c>
      <c r="R1022" s="7" t="s">
        <v>1438</v>
      </c>
      <c r="S1022" s="7">
        <v>0.55905511811023623</v>
      </c>
      <c r="T1022" s="7">
        <v>5.15</v>
      </c>
      <c r="U1022" s="7">
        <v>2715</v>
      </c>
      <c r="V1022" s="6">
        <v>350</v>
      </c>
      <c r="W1022" s="12">
        <f t="shared" si="182"/>
        <v>0</v>
      </c>
      <c r="X1022" s="12">
        <v>3</v>
      </c>
      <c r="Y1022" s="13">
        <v>86</v>
      </c>
      <c r="Z1022" s="13">
        <v>5.15</v>
      </c>
      <c r="AA1022" s="13">
        <v>2715</v>
      </c>
      <c r="AB1022" s="12">
        <v>57</v>
      </c>
      <c r="AC1022" s="13">
        <f t="shared" si="180"/>
        <v>122500</v>
      </c>
      <c r="AD1022" s="12">
        <v>2.8</v>
      </c>
      <c r="AE1022" s="12">
        <f t="shared" si="183"/>
        <v>1.0296194171811581</v>
      </c>
      <c r="AF1022" s="12">
        <v>350</v>
      </c>
      <c r="AG1022" s="12">
        <f t="shared" si="184"/>
        <v>0</v>
      </c>
      <c r="AH1022" s="12">
        <f t="shared" si="185"/>
        <v>0</v>
      </c>
      <c r="AI1022" s="12">
        <f t="shared" si="186"/>
        <v>0</v>
      </c>
      <c r="AJ1022" s="12">
        <f t="shared" si="187"/>
        <v>0</v>
      </c>
      <c r="AK1022" s="12">
        <f t="shared" si="188"/>
        <v>0</v>
      </c>
      <c r="AL1022" s="12">
        <f t="shared" si="189"/>
        <v>0</v>
      </c>
      <c r="AM1022" s="12">
        <f t="shared" si="190"/>
        <v>0</v>
      </c>
      <c r="AN1022" s="12">
        <f t="shared" si="191"/>
        <v>1</v>
      </c>
      <c r="AO1022" s="12">
        <v>3</v>
      </c>
      <c r="AP1022" s="22">
        <f t="shared" si="181"/>
        <v>559.05511811023621</v>
      </c>
    </row>
    <row r="1023" spans="1:42" x14ac:dyDescent="0.3">
      <c r="A1023" s="6" t="s">
        <v>1428</v>
      </c>
      <c r="B1023" s="19" t="s">
        <v>159</v>
      </c>
      <c r="C1023" s="6" t="s">
        <v>1429</v>
      </c>
      <c r="D1023" s="6" t="s">
        <v>28</v>
      </c>
      <c r="F1023" s="6">
        <v>2.8</v>
      </c>
      <c r="G1023" s="6">
        <v>3</v>
      </c>
      <c r="H1023" s="6">
        <v>57</v>
      </c>
      <c r="I1023" s="6" t="s">
        <v>95</v>
      </c>
      <c r="J1023" s="6">
        <v>359</v>
      </c>
      <c r="K1023" s="19">
        <v>41786</v>
      </c>
      <c r="L1023" s="7" t="s">
        <v>293</v>
      </c>
      <c r="M1023" s="7" t="s">
        <v>189</v>
      </c>
      <c r="N1023" s="7" t="s">
        <v>294</v>
      </c>
      <c r="O1023" s="7">
        <v>86</v>
      </c>
      <c r="P1023" s="19">
        <v>41794</v>
      </c>
      <c r="Q1023" s="19">
        <v>41795</v>
      </c>
      <c r="R1023" s="7" t="s">
        <v>1439</v>
      </c>
      <c r="S1023" s="7">
        <v>0.44566929133858274</v>
      </c>
      <c r="T1023" s="7">
        <v>4.63</v>
      </c>
      <c r="U1023" s="7">
        <v>2402</v>
      </c>
      <c r="V1023" s="6">
        <v>359</v>
      </c>
      <c r="W1023" s="12">
        <f t="shared" si="182"/>
        <v>0</v>
      </c>
      <c r="X1023" s="12">
        <v>3</v>
      </c>
      <c r="Y1023" s="13">
        <v>86</v>
      </c>
      <c r="Z1023" s="13">
        <v>4.63</v>
      </c>
      <c r="AA1023" s="13">
        <v>2402</v>
      </c>
      <c r="AB1023" s="12">
        <v>57</v>
      </c>
      <c r="AC1023" s="13">
        <f t="shared" si="180"/>
        <v>128881</v>
      </c>
      <c r="AD1023" s="12">
        <v>2.8</v>
      </c>
      <c r="AE1023" s="12">
        <f t="shared" si="183"/>
        <v>1.0296194171811581</v>
      </c>
      <c r="AF1023" s="12">
        <v>359</v>
      </c>
      <c r="AG1023" s="12">
        <f t="shared" si="184"/>
        <v>0</v>
      </c>
      <c r="AH1023" s="12">
        <f t="shared" si="185"/>
        <v>0</v>
      </c>
      <c r="AI1023" s="12">
        <f t="shared" si="186"/>
        <v>0</v>
      </c>
      <c r="AJ1023" s="12">
        <f t="shared" si="187"/>
        <v>0</v>
      </c>
      <c r="AK1023" s="12">
        <f t="shared" si="188"/>
        <v>0</v>
      </c>
      <c r="AL1023" s="12">
        <f t="shared" si="189"/>
        <v>0</v>
      </c>
      <c r="AM1023" s="12">
        <f t="shared" si="190"/>
        <v>0</v>
      </c>
      <c r="AN1023" s="12">
        <f t="shared" si="191"/>
        <v>1</v>
      </c>
      <c r="AO1023" s="12">
        <v>3</v>
      </c>
      <c r="AP1023" s="22">
        <f t="shared" si="181"/>
        <v>445.66929133858275</v>
      </c>
    </row>
    <row r="1024" spans="1:42" x14ac:dyDescent="0.3">
      <c r="A1024" s="6" t="s">
        <v>1428</v>
      </c>
      <c r="B1024" s="19" t="s">
        <v>161</v>
      </c>
      <c r="C1024" s="6" t="s">
        <v>1429</v>
      </c>
      <c r="D1024" s="6" t="s">
        <v>28</v>
      </c>
      <c r="F1024" s="6">
        <v>2.9</v>
      </c>
      <c r="G1024" s="6">
        <v>3</v>
      </c>
      <c r="H1024" s="6">
        <v>57</v>
      </c>
      <c r="I1024" s="6" t="s">
        <v>95</v>
      </c>
      <c r="J1024" s="6">
        <v>365</v>
      </c>
      <c r="K1024" s="19">
        <v>41786</v>
      </c>
      <c r="L1024" s="7" t="s">
        <v>293</v>
      </c>
      <c r="M1024" s="7" t="s">
        <v>189</v>
      </c>
      <c r="N1024" s="7" t="s">
        <v>294</v>
      </c>
      <c r="O1024" s="7">
        <v>86</v>
      </c>
      <c r="P1024" s="19">
        <v>41795</v>
      </c>
      <c r="Q1024" s="19">
        <v>41796</v>
      </c>
      <c r="R1024" s="7" t="s">
        <v>1440</v>
      </c>
      <c r="S1024" s="7">
        <v>0.18425196850393702</v>
      </c>
      <c r="T1024" s="7">
        <v>4.6500000000000004</v>
      </c>
      <c r="U1024" s="7">
        <v>792</v>
      </c>
      <c r="V1024" s="6">
        <v>365</v>
      </c>
      <c r="W1024" s="12">
        <f t="shared" si="182"/>
        <v>0</v>
      </c>
      <c r="X1024" s="12">
        <v>3</v>
      </c>
      <c r="Y1024" s="13">
        <v>86</v>
      </c>
      <c r="Z1024" s="13">
        <v>4.6500000000000004</v>
      </c>
      <c r="AA1024" s="13">
        <v>792</v>
      </c>
      <c r="AB1024" s="12">
        <v>57</v>
      </c>
      <c r="AC1024" s="13">
        <f t="shared" si="180"/>
        <v>133225</v>
      </c>
      <c r="AD1024" s="12">
        <v>2.9</v>
      </c>
      <c r="AE1024" s="12">
        <f t="shared" si="183"/>
        <v>1.0647107369924282</v>
      </c>
      <c r="AF1024" s="12">
        <v>365</v>
      </c>
      <c r="AG1024" s="12">
        <f t="shared" si="184"/>
        <v>0</v>
      </c>
      <c r="AH1024" s="12">
        <f t="shared" si="185"/>
        <v>0</v>
      </c>
      <c r="AI1024" s="12">
        <f t="shared" si="186"/>
        <v>0</v>
      </c>
      <c r="AJ1024" s="12">
        <f t="shared" si="187"/>
        <v>0</v>
      </c>
      <c r="AK1024" s="12">
        <f t="shared" si="188"/>
        <v>0</v>
      </c>
      <c r="AL1024" s="12">
        <f t="shared" si="189"/>
        <v>0</v>
      </c>
      <c r="AM1024" s="12">
        <f t="shared" si="190"/>
        <v>0</v>
      </c>
      <c r="AN1024" s="12">
        <f t="shared" si="191"/>
        <v>1</v>
      </c>
      <c r="AO1024" s="12">
        <v>3</v>
      </c>
      <c r="AP1024" s="22">
        <f t="shared" si="181"/>
        <v>184.25196850393701</v>
      </c>
    </row>
    <row r="1025" spans="1:42" x14ac:dyDescent="0.3">
      <c r="A1025" s="6" t="s">
        <v>1428</v>
      </c>
      <c r="B1025" s="19" t="s">
        <v>163</v>
      </c>
      <c r="C1025" s="6" t="s">
        <v>1429</v>
      </c>
      <c r="D1025" s="6" t="s">
        <v>28</v>
      </c>
      <c r="F1025" s="6">
        <v>2.9</v>
      </c>
      <c r="G1025" s="6">
        <v>3</v>
      </c>
      <c r="H1025" s="6">
        <v>57</v>
      </c>
      <c r="I1025" s="6" t="s">
        <v>95</v>
      </c>
      <c r="J1025" s="6">
        <v>374</v>
      </c>
      <c r="K1025" s="19">
        <v>41786</v>
      </c>
      <c r="L1025" s="7" t="s">
        <v>293</v>
      </c>
      <c r="M1025" s="7" t="s">
        <v>189</v>
      </c>
      <c r="N1025" s="7" t="s">
        <v>294</v>
      </c>
      <c r="O1025" s="7">
        <v>86</v>
      </c>
      <c r="P1025" s="19">
        <v>41796</v>
      </c>
      <c r="Q1025" s="19">
        <v>41797</v>
      </c>
      <c r="R1025" s="7" t="s">
        <v>1441</v>
      </c>
      <c r="S1025" s="7">
        <v>0.25984251968503935</v>
      </c>
      <c r="T1025" s="7">
        <v>4.83</v>
      </c>
      <c r="U1025" s="7">
        <v>769</v>
      </c>
      <c r="V1025" s="6">
        <v>374</v>
      </c>
      <c r="W1025" s="12">
        <f t="shared" si="182"/>
        <v>0</v>
      </c>
      <c r="X1025" s="12">
        <v>3</v>
      </c>
      <c r="Y1025" s="13">
        <v>86</v>
      </c>
      <c r="Z1025" s="13">
        <v>4.83</v>
      </c>
      <c r="AA1025" s="13">
        <v>769</v>
      </c>
      <c r="AB1025" s="12">
        <v>57</v>
      </c>
      <c r="AC1025" s="13">
        <f t="shared" si="180"/>
        <v>139876</v>
      </c>
      <c r="AD1025" s="12">
        <v>2.9</v>
      </c>
      <c r="AE1025" s="12">
        <f t="shared" si="183"/>
        <v>1.0647107369924282</v>
      </c>
      <c r="AF1025" s="12">
        <v>374</v>
      </c>
      <c r="AG1025" s="12">
        <f t="shared" si="184"/>
        <v>0</v>
      </c>
      <c r="AH1025" s="12">
        <f t="shared" si="185"/>
        <v>0</v>
      </c>
      <c r="AI1025" s="12">
        <f t="shared" si="186"/>
        <v>0</v>
      </c>
      <c r="AJ1025" s="12">
        <f t="shared" si="187"/>
        <v>0</v>
      </c>
      <c r="AK1025" s="12">
        <f t="shared" si="188"/>
        <v>0</v>
      </c>
      <c r="AL1025" s="12">
        <f t="shared" si="189"/>
        <v>0</v>
      </c>
      <c r="AM1025" s="12">
        <f t="shared" si="190"/>
        <v>0</v>
      </c>
      <c r="AN1025" s="12">
        <f t="shared" si="191"/>
        <v>1</v>
      </c>
      <c r="AO1025" s="12">
        <v>3</v>
      </c>
      <c r="AP1025" s="22">
        <f t="shared" si="181"/>
        <v>259.84251968503935</v>
      </c>
    </row>
    <row r="1026" spans="1:42" x14ac:dyDescent="0.3">
      <c r="A1026" s="6" t="s">
        <v>1428</v>
      </c>
      <c r="B1026" s="19" t="s">
        <v>165</v>
      </c>
      <c r="C1026" s="6" t="s">
        <v>1429</v>
      </c>
      <c r="D1026" s="6" t="s">
        <v>28</v>
      </c>
      <c r="F1026" s="6">
        <v>2.9</v>
      </c>
      <c r="G1026" s="6">
        <v>3</v>
      </c>
      <c r="H1026" s="6">
        <v>57</v>
      </c>
      <c r="I1026" s="6" t="s">
        <v>95</v>
      </c>
      <c r="J1026" s="6">
        <v>378</v>
      </c>
      <c r="K1026" s="19">
        <v>41786</v>
      </c>
      <c r="L1026" s="7" t="s">
        <v>293</v>
      </c>
      <c r="M1026" s="7" t="s">
        <v>189</v>
      </c>
      <c r="N1026" s="7" t="s">
        <v>294</v>
      </c>
      <c r="O1026" s="7">
        <v>86</v>
      </c>
      <c r="P1026" s="19">
        <v>41797</v>
      </c>
      <c r="Q1026" s="19">
        <v>41798</v>
      </c>
      <c r="R1026" s="7" t="s">
        <v>1442</v>
      </c>
      <c r="S1026" s="7">
        <v>0.21574803149606298</v>
      </c>
      <c r="T1026" s="7">
        <v>4.71</v>
      </c>
      <c r="U1026" s="7">
        <v>764</v>
      </c>
      <c r="V1026" s="6">
        <v>378</v>
      </c>
      <c r="W1026" s="12">
        <f t="shared" si="182"/>
        <v>0</v>
      </c>
      <c r="X1026" s="12">
        <v>3</v>
      </c>
      <c r="Y1026" s="13">
        <v>86</v>
      </c>
      <c r="Z1026" s="13">
        <v>4.71</v>
      </c>
      <c r="AA1026" s="13">
        <v>764</v>
      </c>
      <c r="AB1026" s="12">
        <v>57</v>
      </c>
      <c r="AC1026" s="13">
        <f t="shared" ref="AC1026:AC1089" si="192">V1026^2</f>
        <v>142884</v>
      </c>
      <c r="AD1026" s="12">
        <v>2.9</v>
      </c>
      <c r="AE1026" s="12">
        <f t="shared" si="183"/>
        <v>1.0647107369924282</v>
      </c>
      <c r="AF1026" s="12">
        <v>378</v>
      </c>
      <c r="AG1026" s="12">
        <f t="shared" si="184"/>
        <v>0</v>
      </c>
      <c r="AH1026" s="12">
        <f t="shared" si="185"/>
        <v>0</v>
      </c>
      <c r="AI1026" s="12">
        <f t="shared" si="186"/>
        <v>0</v>
      </c>
      <c r="AJ1026" s="12">
        <f t="shared" si="187"/>
        <v>0</v>
      </c>
      <c r="AK1026" s="12">
        <f t="shared" si="188"/>
        <v>0</v>
      </c>
      <c r="AL1026" s="12">
        <f t="shared" si="189"/>
        <v>0</v>
      </c>
      <c r="AM1026" s="12">
        <f t="shared" si="190"/>
        <v>0</v>
      </c>
      <c r="AN1026" s="12">
        <f t="shared" si="191"/>
        <v>1</v>
      </c>
      <c r="AO1026" s="12">
        <v>3</v>
      </c>
      <c r="AP1026" s="22">
        <f t="shared" ref="AP1026:AP1089" si="193">S1026*1000</f>
        <v>215.74803149606296</v>
      </c>
    </row>
    <row r="1027" spans="1:42" x14ac:dyDescent="0.3">
      <c r="A1027" s="6" t="s">
        <v>1428</v>
      </c>
      <c r="B1027" s="19" t="s">
        <v>167</v>
      </c>
      <c r="C1027" s="6" t="s">
        <v>1429</v>
      </c>
      <c r="D1027" s="6" t="s">
        <v>28</v>
      </c>
      <c r="F1027" s="6">
        <v>2.9</v>
      </c>
      <c r="G1027" s="6">
        <v>3</v>
      </c>
      <c r="H1027" s="6">
        <v>57</v>
      </c>
      <c r="I1027" s="6" t="s">
        <v>95</v>
      </c>
      <c r="J1027" s="6">
        <v>389</v>
      </c>
      <c r="K1027" s="19">
        <v>41786</v>
      </c>
      <c r="L1027" s="7" t="s">
        <v>293</v>
      </c>
      <c r="M1027" s="7" t="s">
        <v>189</v>
      </c>
      <c r="N1027" s="7" t="s">
        <v>294</v>
      </c>
      <c r="O1027" s="7">
        <v>86</v>
      </c>
      <c r="P1027" s="19">
        <v>41798</v>
      </c>
      <c r="Q1027" s="19">
        <v>41799</v>
      </c>
      <c r="R1027" s="7" t="s">
        <v>1443</v>
      </c>
      <c r="S1027" s="7">
        <v>0.19842519685039373</v>
      </c>
      <c r="T1027" s="7">
        <v>4.3099999999999996</v>
      </c>
      <c r="U1027" s="7">
        <v>923</v>
      </c>
      <c r="V1027" s="6">
        <v>389</v>
      </c>
      <c r="W1027" s="12">
        <f t="shared" ref="W1027:W1090" si="194">IF(I1027="Yes",1,0)</f>
        <v>0</v>
      </c>
      <c r="X1027" s="12">
        <v>3</v>
      </c>
      <c r="Y1027" s="13">
        <v>86</v>
      </c>
      <c r="Z1027" s="13">
        <v>4.3099999999999996</v>
      </c>
      <c r="AA1027" s="13">
        <v>923</v>
      </c>
      <c r="AB1027" s="12">
        <v>57</v>
      </c>
      <c r="AC1027" s="13">
        <f t="shared" si="192"/>
        <v>151321</v>
      </c>
      <c r="AD1027" s="12">
        <v>2.9</v>
      </c>
      <c r="AE1027" s="12">
        <f t="shared" ref="AE1027:AE1090" si="195">LN(AD1027)</f>
        <v>1.0647107369924282</v>
      </c>
      <c r="AF1027" s="12">
        <v>389</v>
      </c>
      <c r="AG1027" s="12">
        <f t="shared" ref="AG1027:AG1090" si="196">IF(L1027="action",1,0)</f>
        <v>0</v>
      </c>
      <c r="AH1027" s="12">
        <f t="shared" ref="AH1027:AH1090" si="197">IF(L1027="animation",1,0)</f>
        <v>0</v>
      </c>
      <c r="AI1027" s="12">
        <f t="shared" ref="AI1027:AI1090" si="198">IF(L1027="children",1,0)</f>
        <v>0</v>
      </c>
      <c r="AJ1027" s="12">
        <f t="shared" ref="AJ1027:AJ1090" si="199">IF(L1027="comedy",1,0)</f>
        <v>0</v>
      </c>
      <c r="AK1027" s="12">
        <f t="shared" ref="AK1027:AK1090" si="200">IF(L1027="drama",1,0)</f>
        <v>0</v>
      </c>
      <c r="AL1027" s="12">
        <f t="shared" ref="AL1027:AL1090" si="201">IF(L1027="fantasy",1,0)</f>
        <v>0</v>
      </c>
      <c r="AM1027" s="12">
        <f t="shared" ref="AM1027:AM1090" si="202">IF(L1027="romance",1,0)</f>
        <v>0</v>
      </c>
      <c r="AN1027" s="12">
        <f t="shared" ref="AN1027:AN1090" si="203">IF(L1027="suspense",1,0)</f>
        <v>1</v>
      </c>
      <c r="AO1027" s="12">
        <v>3</v>
      </c>
      <c r="AP1027" s="22">
        <f t="shared" si="193"/>
        <v>198.42519685039372</v>
      </c>
    </row>
    <row r="1028" spans="1:42" x14ac:dyDescent="0.3">
      <c r="A1028" s="6" t="s">
        <v>1428</v>
      </c>
      <c r="B1028" s="19" t="s">
        <v>171</v>
      </c>
      <c r="C1028" s="6" t="s">
        <v>1429</v>
      </c>
      <c r="D1028" s="6" t="s">
        <v>28</v>
      </c>
      <c r="F1028" s="6">
        <v>2.8</v>
      </c>
      <c r="G1028" s="6">
        <v>3</v>
      </c>
      <c r="H1028" s="6">
        <v>57</v>
      </c>
      <c r="I1028" s="6" t="s">
        <v>95</v>
      </c>
      <c r="J1028" s="6">
        <v>408</v>
      </c>
      <c r="K1028" s="19">
        <v>41786</v>
      </c>
      <c r="L1028" s="7" t="s">
        <v>293</v>
      </c>
      <c r="M1028" s="7" t="s">
        <v>189</v>
      </c>
      <c r="N1028" s="7" t="s">
        <v>294</v>
      </c>
      <c r="O1028" s="7">
        <v>86</v>
      </c>
      <c r="P1028" s="19">
        <v>41803</v>
      </c>
      <c r="Q1028" s="19">
        <v>41804</v>
      </c>
      <c r="R1028" s="7" t="s">
        <v>1444</v>
      </c>
      <c r="S1028" s="7">
        <v>2.3622047244094488E-2</v>
      </c>
      <c r="T1028" s="7">
        <v>5.48</v>
      </c>
      <c r="U1028" s="7">
        <v>218</v>
      </c>
      <c r="V1028" s="6">
        <v>408</v>
      </c>
      <c r="W1028" s="12">
        <f t="shared" si="194"/>
        <v>0</v>
      </c>
      <c r="X1028" s="12">
        <v>3</v>
      </c>
      <c r="Y1028" s="13">
        <v>86</v>
      </c>
      <c r="Z1028" s="13">
        <v>5.48</v>
      </c>
      <c r="AA1028" s="13">
        <v>218</v>
      </c>
      <c r="AB1028" s="12">
        <v>57</v>
      </c>
      <c r="AC1028" s="13">
        <f t="shared" si="192"/>
        <v>166464</v>
      </c>
      <c r="AD1028" s="12">
        <v>2.8</v>
      </c>
      <c r="AE1028" s="12">
        <f t="shared" si="195"/>
        <v>1.0296194171811581</v>
      </c>
      <c r="AF1028" s="12">
        <v>408</v>
      </c>
      <c r="AG1028" s="12">
        <f t="shared" si="196"/>
        <v>0</v>
      </c>
      <c r="AH1028" s="12">
        <f t="shared" si="197"/>
        <v>0</v>
      </c>
      <c r="AI1028" s="12">
        <f t="shared" si="198"/>
        <v>0</v>
      </c>
      <c r="AJ1028" s="12">
        <f t="shared" si="199"/>
        <v>0</v>
      </c>
      <c r="AK1028" s="12">
        <f t="shared" si="200"/>
        <v>0</v>
      </c>
      <c r="AL1028" s="12">
        <f t="shared" si="201"/>
        <v>0</v>
      </c>
      <c r="AM1028" s="12">
        <f t="shared" si="202"/>
        <v>0</v>
      </c>
      <c r="AN1028" s="12">
        <f t="shared" si="203"/>
        <v>1</v>
      </c>
      <c r="AO1028" s="12">
        <v>3</v>
      </c>
      <c r="AP1028" s="22">
        <f t="shared" si="193"/>
        <v>23.622047244094489</v>
      </c>
    </row>
    <row r="1029" spans="1:42" x14ac:dyDescent="0.3">
      <c r="A1029" s="6" t="s">
        <v>1428</v>
      </c>
      <c r="B1029" s="19" t="s">
        <v>173</v>
      </c>
      <c r="C1029" s="6" t="s">
        <v>1429</v>
      </c>
      <c r="D1029" s="6" t="s">
        <v>28</v>
      </c>
      <c r="F1029" s="6">
        <v>2.8</v>
      </c>
      <c r="G1029" s="6">
        <v>3</v>
      </c>
      <c r="H1029" s="6">
        <v>57</v>
      </c>
      <c r="I1029" s="6" t="s">
        <v>95</v>
      </c>
      <c r="J1029" s="6">
        <v>408</v>
      </c>
      <c r="K1029" s="19">
        <v>41786</v>
      </c>
      <c r="L1029" s="7" t="s">
        <v>293</v>
      </c>
      <c r="M1029" s="7" t="s">
        <v>189</v>
      </c>
      <c r="N1029" s="7" t="s">
        <v>294</v>
      </c>
      <c r="O1029" s="7">
        <v>86</v>
      </c>
      <c r="P1029" s="19">
        <v>41804</v>
      </c>
      <c r="Q1029" s="19">
        <v>41805</v>
      </c>
      <c r="R1029" s="7" t="s">
        <v>1445</v>
      </c>
      <c r="S1029" s="7">
        <v>2.2047244094488189E-2</v>
      </c>
      <c r="T1029" s="7">
        <v>5.48</v>
      </c>
      <c r="U1029" s="7">
        <v>211</v>
      </c>
      <c r="V1029" s="6">
        <v>408</v>
      </c>
      <c r="W1029" s="12">
        <f t="shared" si="194"/>
        <v>0</v>
      </c>
      <c r="X1029" s="12">
        <v>3</v>
      </c>
      <c r="Y1029" s="13">
        <v>86</v>
      </c>
      <c r="Z1029" s="13">
        <v>5.48</v>
      </c>
      <c r="AA1029" s="13">
        <v>211</v>
      </c>
      <c r="AB1029" s="12">
        <v>57</v>
      </c>
      <c r="AC1029" s="13">
        <f t="shared" si="192"/>
        <v>166464</v>
      </c>
      <c r="AD1029" s="12">
        <v>2.8</v>
      </c>
      <c r="AE1029" s="12">
        <f t="shared" si="195"/>
        <v>1.0296194171811581</v>
      </c>
      <c r="AF1029" s="12">
        <v>408</v>
      </c>
      <c r="AG1029" s="12">
        <f t="shared" si="196"/>
        <v>0</v>
      </c>
      <c r="AH1029" s="12">
        <f t="shared" si="197"/>
        <v>0</v>
      </c>
      <c r="AI1029" s="12">
        <f t="shared" si="198"/>
        <v>0</v>
      </c>
      <c r="AJ1029" s="12">
        <f t="shared" si="199"/>
        <v>0</v>
      </c>
      <c r="AK1029" s="12">
        <f t="shared" si="200"/>
        <v>0</v>
      </c>
      <c r="AL1029" s="12">
        <f t="shared" si="201"/>
        <v>0</v>
      </c>
      <c r="AM1029" s="12">
        <f t="shared" si="202"/>
        <v>0</v>
      </c>
      <c r="AN1029" s="12">
        <f t="shared" si="203"/>
        <v>1</v>
      </c>
      <c r="AO1029" s="12">
        <v>3</v>
      </c>
      <c r="AP1029" s="22">
        <f t="shared" si="193"/>
        <v>22.047244094488189</v>
      </c>
    </row>
    <row r="1030" spans="1:42" x14ac:dyDescent="0.3">
      <c r="A1030" s="6" t="s">
        <v>1428</v>
      </c>
      <c r="B1030" s="19" t="s">
        <v>26</v>
      </c>
      <c r="C1030" s="6" t="s">
        <v>1429</v>
      </c>
      <c r="D1030" s="6" t="s">
        <v>28</v>
      </c>
      <c r="F1030" s="6">
        <v>2.9</v>
      </c>
      <c r="G1030" s="6">
        <v>3</v>
      </c>
      <c r="H1030" s="6">
        <v>57</v>
      </c>
      <c r="I1030" s="6" t="s">
        <v>95</v>
      </c>
      <c r="J1030" s="6">
        <v>410</v>
      </c>
      <c r="K1030" s="19">
        <v>41786</v>
      </c>
      <c r="L1030" s="7" t="s">
        <v>293</v>
      </c>
      <c r="M1030" s="7" t="s">
        <v>189</v>
      </c>
      <c r="N1030" s="7" t="s">
        <v>294</v>
      </c>
      <c r="O1030" s="7">
        <v>86</v>
      </c>
      <c r="P1030" s="19">
        <v>41805</v>
      </c>
      <c r="Q1030" s="19">
        <v>41806</v>
      </c>
      <c r="R1030" s="7" t="s">
        <v>1446</v>
      </c>
      <c r="S1030" s="7">
        <v>1.889763779527559E-2</v>
      </c>
      <c r="T1030" s="7">
        <v>3.81</v>
      </c>
      <c r="U1030" s="7">
        <v>262</v>
      </c>
      <c r="V1030" s="6">
        <v>410</v>
      </c>
      <c r="W1030" s="12">
        <f t="shared" si="194"/>
        <v>0</v>
      </c>
      <c r="X1030" s="12">
        <v>3</v>
      </c>
      <c r="Y1030" s="13">
        <v>86</v>
      </c>
      <c r="Z1030" s="13">
        <v>3.81</v>
      </c>
      <c r="AA1030" s="13">
        <v>262</v>
      </c>
      <c r="AB1030" s="12">
        <v>57</v>
      </c>
      <c r="AC1030" s="13">
        <f t="shared" si="192"/>
        <v>168100</v>
      </c>
      <c r="AD1030" s="12">
        <v>2.9</v>
      </c>
      <c r="AE1030" s="12">
        <f t="shared" si="195"/>
        <v>1.0647107369924282</v>
      </c>
      <c r="AF1030" s="12">
        <v>410</v>
      </c>
      <c r="AG1030" s="12">
        <f t="shared" si="196"/>
        <v>0</v>
      </c>
      <c r="AH1030" s="12">
        <f t="shared" si="197"/>
        <v>0</v>
      </c>
      <c r="AI1030" s="12">
        <f t="shared" si="198"/>
        <v>0</v>
      </c>
      <c r="AJ1030" s="12">
        <f t="shared" si="199"/>
        <v>0</v>
      </c>
      <c r="AK1030" s="12">
        <f t="shared" si="200"/>
        <v>0</v>
      </c>
      <c r="AL1030" s="12">
        <f t="shared" si="201"/>
        <v>0</v>
      </c>
      <c r="AM1030" s="12">
        <f t="shared" si="202"/>
        <v>0</v>
      </c>
      <c r="AN1030" s="12">
        <f t="shared" si="203"/>
        <v>1</v>
      </c>
      <c r="AO1030" s="12">
        <v>3</v>
      </c>
      <c r="AP1030" s="22">
        <f t="shared" si="193"/>
        <v>18.897637795275589</v>
      </c>
    </row>
    <row r="1031" spans="1:42" x14ac:dyDescent="0.3">
      <c r="A1031" s="6" t="s">
        <v>1447</v>
      </c>
      <c r="B1031" s="19" t="s">
        <v>296</v>
      </c>
      <c r="C1031" s="6" t="s">
        <v>1448</v>
      </c>
      <c r="D1031" s="6" t="s">
        <v>28</v>
      </c>
      <c r="E1031" s="6" t="s">
        <v>1449</v>
      </c>
      <c r="F1031" s="6">
        <v>3.1</v>
      </c>
      <c r="G1031" s="6">
        <v>7</v>
      </c>
      <c r="H1031" s="6">
        <v>204</v>
      </c>
      <c r="I1031" s="6" t="s">
        <v>95</v>
      </c>
      <c r="J1031" s="6">
        <v>3628</v>
      </c>
      <c r="K1031" s="19">
        <v>41767</v>
      </c>
      <c r="L1031" s="7" t="s">
        <v>31</v>
      </c>
      <c r="M1031" s="7" t="s">
        <v>294</v>
      </c>
      <c r="N1031" s="7" t="s">
        <v>294</v>
      </c>
      <c r="O1031" s="7">
        <v>93</v>
      </c>
      <c r="P1031" s="19">
        <v>41766</v>
      </c>
      <c r="Q1031" s="19">
        <v>41767</v>
      </c>
      <c r="R1031" s="7" t="s">
        <v>1450</v>
      </c>
      <c r="S1031" s="7">
        <v>4.5763779527559061</v>
      </c>
      <c r="T1031" s="7">
        <v>4.6900000000000004</v>
      </c>
      <c r="U1031" s="7">
        <v>16000</v>
      </c>
      <c r="V1031" s="6">
        <v>3628</v>
      </c>
      <c r="W1031" s="12">
        <f t="shared" si="194"/>
        <v>0</v>
      </c>
      <c r="X1031" s="12">
        <v>7</v>
      </c>
      <c r="Y1031" s="13">
        <v>93</v>
      </c>
      <c r="Z1031" s="13">
        <v>4.6900000000000004</v>
      </c>
      <c r="AA1031" s="13">
        <v>16000</v>
      </c>
      <c r="AB1031" s="12">
        <v>204</v>
      </c>
      <c r="AC1031" s="13">
        <f t="shared" si="192"/>
        <v>13162384</v>
      </c>
      <c r="AD1031" s="12">
        <v>3.1</v>
      </c>
      <c r="AE1031" s="12">
        <f t="shared" si="195"/>
        <v>1.1314021114911006</v>
      </c>
      <c r="AF1031" s="12">
        <v>3628</v>
      </c>
      <c r="AG1031" s="12">
        <f t="shared" si="196"/>
        <v>0</v>
      </c>
      <c r="AH1031" s="12">
        <f t="shared" si="197"/>
        <v>0</v>
      </c>
      <c r="AI1031" s="12">
        <f t="shared" si="198"/>
        <v>0</v>
      </c>
      <c r="AJ1031" s="12">
        <f t="shared" si="199"/>
        <v>0</v>
      </c>
      <c r="AK1031" s="12">
        <f t="shared" si="200"/>
        <v>1</v>
      </c>
      <c r="AL1031" s="12">
        <f t="shared" si="201"/>
        <v>0</v>
      </c>
      <c r="AM1031" s="12">
        <f t="shared" si="202"/>
        <v>0</v>
      </c>
      <c r="AN1031" s="12">
        <f t="shared" si="203"/>
        <v>0</v>
      </c>
      <c r="AO1031" s="12">
        <v>7</v>
      </c>
      <c r="AP1031" s="22">
        <f t="shared" si="193"/>
        <v>4576.3779527559063</v>
      </c>
    </row>
    <row r="1032" spans="1:42" x14ac:dyDescent="0.3">
      <c r="A1032" s="6" t="s">
        <v>1447</v>
      </c>
      <c r="B1032" s="19" t="s">
        <v>185</v>
      </c>
      <c r="C1032" s="6" t="s">
        <v>1448</v>
      </c>
      <c r="D1032" s="6" t="s">
        <v>28</v>
      </c>
      <c r="E1032" s="6" t="s">
        <v>1449</v>
      </c>
      <c r="F1032" s="6">
        <v>3.3</v>
      </c>
      <c r="G1032" s="6">
        <v>7</v>
      </c>
      <c r="H1032" s="6">
        <v>208</v>
      </c>
      <c r="I1032" s="6" t="s">
        <v>95</v>
      </c>
      <c r="J1032" s="6">
        <v>6217</v>
      </c>
      <c r="K1032" s="19">
        <v>41767</v>
      </c>
      <c r="L1032" s="7" t="s">
        <v>31</v>
      </c>
      <c r="M1032" s="7" t="s">
        <v>294</v>
      </c>
      <c r="N1032" s="7" t="s">
        <v>294</v>
      </c>
      <c r="O1032" s="7">
        <v>93</v>
      </c>
      <c r="P1032" s="19">
        <v>41767</v>
      </c>
      <c r="Q1032" s="19">
        <v>41768</v>
      </c>
      <c r="R1032" s="7" t="s">
        <v>1451</v>
      </c>
      <c r="S1032" s="7">
        <v>3.3275590551181109</v>
      </c>
      <c r="T1032" s="7">
        <v>5.17</v>
      </c>
      <c r="U1032" s="7">
        <v>10000</v>
      </c>
      <c r="V1032" s="6">
        <v>6217</v>
      </c>
      <c r="W1032" s="12">
        <f t="shared" si="194"/>
        <v>0</v>
      </c>
      <c r="X1032" s="12">
        <v>7</v>
      </c>
      <c r="Y1032" s="13">
        <v>93</v>
      </c>
      <c r="Z1032" s="13">
        <v>5.17</v>
      </c>
      <c r="AA1032" s="13">
        <v>10000</v>
      </c>
      <c r="AB1032" s="12">
        <v>208</v>
      </c>
      <c r="AC1032" s="13">
        <f t="shared" si="192"/>
        <v>38651089</v>
      </c>
      <c r="AD1032" s="12">
        <v>3.3</v>
      </c>
      <c r="AE1032" s="12">
        <f t="shared" si="195"/>
        <v>1.1939224684724346</v>
      </c>
      <c r="AF1032" s="12">
        <v>6217</v>
      </c>
      <c r="AG1032" s="12">
        <f t="shared" si="196"/>
        <v>0</v>
      </c>
      <c r="AH1032" s="12">
        <f t="shared" si="197"/>
        <v>0</v>
      </c>
      <c r="AI1032" s="12">
        <f t="shared" si="198"/>
        <v>0</v>
      </c>
      <c r="AJ1032" s="12">
        <f t="shared" si="199"/>
        <v>0</v>
      </c>
      <c r="AK1032" s="12">
        <f t="shared" si="200"/>
        <v>1</v>
      </c>
      <c r="AL1032" s="12">
        <f t="shared" si="201"/>
        <v>0</v>
      </c>
      <c r="AM1032" s="12">
        <f t="shared" si="202"/>
        <v>0</v>
      </c>
      <c r="AN1032" s="12">
        <f t="shared" si="203"/>
        <v>0</v>
      </c>
      <c r="AO1032" s="12">
        <v>7</v>
      </c>
      <c r="AP1032" s="22">
        <f t="shared" si="193"/>
        <v>3327.5590551181108</v>
      </c>
    </row>
    <row r="1033" spans="1:42" x14ac:dyDescent="0.3">
      <c r="A1033" s="6" t="s">
        <v>1447</v>
      </c>
      <c r="B1033" s="19" t="s">
        <v>191</v>
      </c>
      <c r="C1033" s="6" t="s">
        <v>1448</v>
      </c>
      <c r="D1033" s="6" t="s">
        <v>28</v>
      </c>
      <c r="E1033" s="6" t="s">
        <v>1449</v>
      </c>
      <c r="F1033" s="6">
        <v>3.4</v>
      </c>
      <c r="G1033" s="6">
        <v>7</v>
      </c>
      <c r="H1033" s="6">
        <v>211</v>
      </c>
      <c r="I1033" s="6" t="s">
        <v>95</v>
      </c>
      <c r="J1033" s="6">
        <v>8499</v>
      </c>
      <c r="K1033" s="19">
        <v>41767</v>
      </c>
      <c r="L1033" s="7" t="s">
        <v>31</v>
      </c>
      <c r="M1033" s="7" t="s">
        <v>294</v>
      </c>
      <c r="N1033" s="7" t="s">
        <v>294</v>
      </c>
      <c r="O1033" s="7">
        <v>93</v>
      </c>
      <c r="P1033" s="19">
        <v>41768</v>
      </c>
      <c r="Q1033" s="19">
        <v>41769</v>
      </c>
      <c r="R1033" s="7" t="s">
        <v>1452</v>
      </c>
      <c r="S1033" s="7">
        <v>4.0456692913385828</v>
      </c>
      <c r="T1033" s="7">
        <v>4.9400000000000004</v>
      </c>
      <c r="U1033" s="7">
        <v>8183</v>
      </c>
      <c r="V1033" s="6">
        <v>8499</v>
      </c>
      <c r="W1033" s="12">
        <f t="shared" si="194"/>
        <v>0</v>
      </c>
      <c r="X1033" s="12">
        <v>7</v>
      </c>
      <c r="Y1033" s="13">
        <v>93</v>
      </c>
      <c r="Z1033" s="13">
        <v>4.9400000000000004</v>
      </c>
      <c r="AA1033" s="13">
        <v>8183</v>
      </c>
      <c r="AB1033" s="12">
        <v>211</v>
      </c>
      <c r="AC1033" s="13">
        <f t="shared" si="192"/>
        <v>72233001</v>
      </c>
      <c r="AD1033" s="12">
        <v>3.4</v>
      </c>
      <c r="AE1033" s="12">
        <f t="shared" si="195"/>
        <v>1.2237754316221157</v>
      </c>
      <c r="AF1033" s="12">
        <v>8499</v>
      </c>
      <c r="AG1033" s="12">
        <f t="shared" si="196"/>
        <v>0</v>
      </c>
      <c r="AH1033" s="12">
        <f t="shared" si="197"/>
        <v>0</v>
      </c>
      <c r="AI1033" s="12">
        <f t="shared" si="198"/>
        <v>0</v>
      </c>
      <c r="AJ1033" s="12">
        <f t="shared" si="199"/>
        <v>0</v>
      </c>
      <c r="AK1033" s="12">
        <f t="shared" si="200"/>
        <v>1</v>
      </c>
      <c r="AL1033" s="12">
        <f t="shared" si="201"/>
        <v>0</v>
      </c>
      <c r="AM1033" s="12">
        <f t="shared" si="202"/>
        <v>0</v>
      </c>
      <c r="AN1033" s="12">
        <f t="shared" si="203"/>
        <v>0</v>
      </c>
      <c r="AO1033" s="12">
        <v>7</v>
      </c>
      <c r="AP1033" s="22">
        <f t="shared" si="193"/>
        <v>4045.6692913385828</v>
      </c>
    </row>
    <row r="1034" spans="1:42" x14ac:dyDescent="0.3">
      <c r="A1034" s="6" t="s">
        <v>1447</v>
      </c>
      <c r="B1034" s="19" t="s">
        <v>193</v>
      </c>
      <c r="C1034" s="6" t="s">
        <v>1448</v>
      </c>
      <c r="D1034" s="6" t="s">
        <v>28</v>
      </c>
      <c r="E1034" s="6" t="s">
        <v>1449</v>
      </c>
      <c r="F1034" s="6">
        <v>3.7</v>
      </c>
      <c r="G1034" s="6">
        <v>7</v>
      </c>
      <c r="H1034" s="6">
        <v>212</v>
      </c>
      <c r="I1034" s="6" t="s">
        <v>95</v>
      </c>
      <c r="J1034" s="6">
        <v>9827</v>
      </c>
      <c r="K1034" s="19">
        <v>41767</v>
      </c>
      <c r="L1034" s="7" t="s">
        <v>31</v>
      </c>
      <c r="M1034" s="7" t="s">
        <v>294</v>
      </c>
      <c r="N1034" s="7" t="s">
        <v>294</v>
      </c>
      <c r="O1034" s="7">
        <v>93</v>
      </c>
      <c r="P1034" s="19">
        <v>41769</v>
      </c>
      <c r="Q1034" s="19">
        <v>41770</v>
      </c>
      <c r="R1034" s="7" t="s">
        <v>1453</v>
      </c>
      <c r="S1034" s="7">
        <v>3.1637795275590554</v>
      </c>
      <c r="T1034" s="7">
        <v>4.82</v>
      </c>
      <c r="U1034" s="7">
        <v>7283</v>
      </c>
      <c r="V1034" s="6">
        <v>9827</v>
      </c>
      <c r="W1034" s="12">
        <f t="shared" si="194"/>
        <v>0</v>
      </c>
      <c r="X1034" s="12">
        <v>7</v>
      </c>
      <c r="Y1034" s="13">
        <v>93</v>
      </c>
      <c r="Z1034" s="13">
        <v>4.82</v>
      </c>
      <c r="AA1034" s="13">
        <v>7283</v>
      </c>
      <c r="AB1034" s="12">
        <v>212</v>
      </c>
      <c r="AC1034" s="13">
        <f t="shared" si="192"/>
        <v>96569929</v>
      </c>
      <c r="AD1034" s="12">
        <v>3.7</v>
      </c>
      <c r="AE1034" s="12">
        <f t="shared" si="195"/>
        <v>1.3083328196501789</v>
      </c>
      <c r="AF1034" s="12">
        <v>9827</v>
      </c>
      <c r="AG1034" s="12">
        <f t="shared" si="196"/>
        <v>0</v>
      </c>
      <c r="AH1034" s="12">
        <f t="shared" si="197"/>
        <v>0</v>
      </c>
      <c r="AI1034" s="12">
        <f t="shared" si="198"/>
        <v>0</v>
      </c>
      <c r="AJ1034" s="12">
        <f t="shared" si="199"/>
        <v>0</v>
      </c>
      <c r="AK1034" s="12">
        <f t="shared" si="200"/>
        <v>1</v>
      </c>
      <c r="AL1034" s="12">
        <f t="shared" si="201"/>
        <v>0</v>
      </c>
      <c r="AM1034" s="12">
        <f t="shared" si="202"/>
        <v>0</v>
      </c>
      <c r="AN1034" s="12">
        <f t="shared" si="203"/>
        <v>0</v>
      </c>
      <c r="AO1034" s="12">
        <v>7</v>
      </c>
      <c r="AP1034" s="22">
        <f t="shared" si="193"/>
        <v>3163.7795275590556</v>
      </c>
    </row>
    <row r="1035" spans="1:42" x14ac:dyDescent="0.3">
      <c r="A1035" s="6" t="s">
        <v>1447</v>
      </c>
      <c r="B1035" s="19" t="s">
        <v>195</v>
      </c>
      <c r="C1035" s="6" t="s">
        <v>1448</v>
      </c>
      <c r="D1035" s="6" t="s">
        <v>28</v>
      </c>
      <c r="E1035" s="6" t="s">
        <v>1449</v>
      </c>
      <c r="F1035" s="6">
        <v>3.8</v>
      </c>
      <c r="G1035" s="6">
        <v>7</v>
      </c>
      <c r="H1035" s="6">
        <v>212</v>
      </c>
      <c r="I1035" s="6" t="s">
        <v>95</v>
      </c>
      <c r="J1035" s="6">
        <v>10851</v>
      </c>
      <c r="K1035" s="19">
        <v>41767</v>
      </c>
      <c r="L1035" s="7" t="s">
        <v>31</v>
      </c>
      <c r="M1035" s="7" t="s">
        <v>294</v>
      </c>
      <c r="N1035" s="7" t="s">
        <v>294</v>
      </c>
      <c r="O1035" s="7">
        <v>93</v>
      </c>
      <c r="P1035" s="19">
        <v>41770</v>
      </c>
      <c r="Q1035" s="19">
        <v>41771</v>
      </c>
      <c r="R1035" s="7" t="s">
        <v>1454</v>
      </c>
      <c r="S1035" s="7">
        <v>1.5354330708661419</v>
      </c>
      <c r="T1035" s="7">
        <v>5.5</v>
      </c>
      <c r="U1035" s="7">
        <v>6987</v>
      </c>
      <c r="V1035" s="6">
        <v>10851</v>
      </c>
      <c r="W1035" s="12">
        <f t="shared" si="194"/>
        <v>0</v>
      </c>
      <c r="X1035" s="12">
        <v>7</v>
      </c>
      <c r="Y1035" s="13">
        <v>93</v>
      </c>
      <c r="Z1035" s="13">
        <v>5.5</v>
      </c>
      <c r="AA1035" s="13">
        <v>6987</v>
      </c>
      <c r="AB1035" s="12">
        <v>212</v>
      </c>
      <c r="AC1035" s="13">
        <f t="shared" si="192"/>
        <v>117744201</v>
      </c>
      <c r="AD1035" s="12">
        <v>3.8</v>
      </c>
      <c r="AE1035" s="12">
        <f t="shared" si="195"/>
        <v>1.33500106673234</v>
      </c>
      <c r="AF1035" s="12">
        <v>10851</v>
      </c>
      <c r="AG1035" s="12">
        <f t="shared" si="196"/>
        <v>0</v>
      </c>
      <c r="AH1035" s="12">
        <f t="shared" si="197"/>
        <v>0</v>
      </c>
      <c r="AI1035" s="12">
        <f t="shared" si="198"/>
        <v>0</v>
      </c>
      <c r="AJ1035" s="12">
        <f t="shared" si="199"/>
        <v>0</v>
      </c>
      <c r="AK1035" s="12">
        <f t="shared" si="200"/>
        <v>1</v>
      </c>
      <c r="AL1035" s="12">
        <f t="shared" si="201"/>
        <v>0</v>
      </c>
      <c r="AM1035" s="12">
        <f t="shared" si="202"/>
        <v>0</v>
      </c>
      <c r="AN1035" s="12">
        <f t="shared" si="203"/>
        <v>0</v>
      </c>
      <c r="AO1035" s="12">
        <v>7</v>
      </c>
      <c r="AP1035" s="22">
        <f t="shared" si="193"/>
        <v>1535.4330708661419</v>
      </c>
    </row>
    <row r="1036" spans="1:42" x14ac:dyDescent="0.3">
      <c r="A1036" s="6" t="s">
        <v>1447</v>
      </c>
      <c r="B1036" s="19" t="s">
        <v>197</v>
      </c>
      <c r="C1036" s="6" t="s">
        <v>1448</v>
      </c>
      <c r="D1036" s="6" t="s">
        <v>28</v>
      </c>
      <c r="E1036" s="6" t="s">
        <v>1449</v>
      </c>
      <c r="F1036" s="6">
        <v>3.6</v>
      </c>
      <c r="G1036" s="6">
        <v>7</v>
      </c>
      <c r="H1036" s="6">
        <v>214</v>
      </c>
      <c r="I1036" s="6" t="s">
        <v>95</v>
      </c>
      <c r="J1036" s="6">
        <v>11583</v>
      </c>
      <c r="K1036" s="19">
        <v>41767</v>
      </c>
      <c r="L1036" s="7" t="s">
        <v>31</v>
      </c>
      <c r="M1036" s="7" t="s">
        <v>294</v>
      </c>
      <c r="N1036" s="7" t="s">
        <v>294</v>
      </c>
      <c r="O1036" s="7">
        <v>93</v>
      </c>
      <c r="P1036" s="19">
        <v>41771</v>
      </c>
      <c r="Q1036" s="19">
        <v>41772</v>
      </c>
      <c r="R1036" s="7" t="s">
        <v>1455</v>
      </c>
      <c r="S1036" s="7">
        <v>1.4440944881889763</v>
      </c>
      <c r="T1036" s="7">
        <v>4.46</v>
      </c>
      <c r="U1036" s="7">
        <v>6480</v>
      </c>
      <c r="V1036" s="6">
        <v>11583</v>
      </c>
      <c r="W1036" s="12">
        <f t="shared" si="194"/>
        <v>0</v>
      </c>
      <c r="X1036" s="12">
        <v>7</v>
      </c>
      <c r="Y1036" s="13">
        <v>93</v>
      </c>
      <c r="Z1036" s="13">
        <v>4.46</v>
      </c>
      <c r="AA1036" s="13">
        <v>6480</v>
      </c>
      <c r="AB1036" s="12">
        <v>214</v>
      </c>
      <c r="AC1036" s="13">
        <f t="shared" si="192"/>
        <v>134165889</v>
      </c>
      <c r="AD1036" s="12">
        <v>3.6</v>
      </c>
      <c r="AE1036" s="12">
        <f t="shared" si="195"/>
        <v>1.2809338454620642</v>
      </c>
      <c r="AF1036" s="12">
        <v>11583</v>
      </c>
      <c r="AG1036" s="12">
        <f t="shared" si="196"/>
        <v>0</v>
      </c>
      <c r="AH1036" s="12">
        <f t="shared" si="197"/>
        <v>0</v>
      </c>
      <c r="AI1036" s="12">
        <f t="shared" si="198"/>
        <v>0</v>
      </c>
      <c r="AJ1036" s="12">
        <f t="shared" si="199"/>
        <v>0</v>
      </c>
      <c r="AK1036" s="12">
        <f t="shared" si="200"/>
        <v>1</v>
      </c>
      <c r="AL1036" s="12">
        <f t="shared" si="201"/>
        <v>0</v>
      </c>
      <c r="AM1036" s="12">
        <f t="shared" si="202"/>
        <v>0</v>
      </c>
      <c r="AN1036" s="12">
        <f t="shared" si="203"/>
        <v>0</v>
      </c>
      <c r="AO1036" s="12">
        <v>7</v>
      </c>
      <c r="AP1036" s="22">
        <f t="shared" si="193"/>
        <v>1444.0944881889764</v>
      </c>
    </row>
    <row r="1037" spans="1:42" x14ac:dyDescent="0.3">
      <c r="A1037" s="6" t="s">
        <v>1447</v>
      </c>
      <c r="B1037" s="19" t="s">
        <v>199</v>
      </c>
      <c r="C1037" s="6" t="s">
        <v>1448</v>
      </c>
      <c r="D1037" s="6" t="s">
        <v>28</v>
      </c>
      <c r="E1037" s="6" t="s">
        <v>1449</v>
      </c>
      <c r="F1037" s="6">
        <v>3.7</v>
      </c>
      <c r="G1037" s="6">
        <v>7</v>
      </c>
      <c r="H1037" s="6">
        <v>214</v>
      </c>
      <c r="I1037" s="6" t="s">
        <v>95</v>
      </c>
      <c r="J1037" s="6">
        <v>12136</v>
      </c>
      <c r="K1037" s="19">
        <v>41767</v>
      </c>
      <c r="L1037" s="7" t="s">
        <v>31</v>
      </c>
      <c r="M1037" s="7" t="s">
        <v>294</v>
      </c>
      <c r="N1037" s="7" t="s">
        <v>294</v>
      </c>
      <c r="O1037" s="7">
        <v>93</v>
      </c>
      <c r="P1037" s="19">
        <v>41772</v>
      </c>
      <c r="Q1037" s="19">
        <v>41773</v>
      </c>
      <c r="R1037" s="7" t="s">
        <v>1456</v>
      </c>
      <c r="S1037" s="7">
        <v>1.2755905511811023</v>
      </c>
      <c r="T1037" s="7">
        <v>5.0999999999999996</v>
      </c>
      <c r="U1037" s="7">
        <v>6236</v>
      </c>
      <c r="V1037" s="6">
        <v>12136</v>
      </c>
      <c r="W1037" s="12">
        <f t="shared" si="194"/>
        <v>0</v>
      </c>
      <c r="X1037" s="12">
        <v>7</v>
      </c>
      <c r="Y1037" s="13">
        <v>93</v>
      </c>
      <c r="Z1037" s="13">
        <v>5.0999999999999996</v>
      </c>
      <c r="AA1037" s="13">
        <v>6236</v>
      </c>
      <c r="AB1037" s="12">
        <v>214</v>
      </c>
      <c r="AC1037" s="13">
        <f t="shared" si="192"/>
        <v>147282496</v>
      </c>
      <c r="AD1037" s="12">
        <v>3.7</v>
      </c>
      <c r="AE1037" s="12">
        <f t="shared" si="195"/>
        <v>1.3083328196501789</v>
      </c>
      <c r="AF1037" s="12">
        <v>12136</v>
      </c>
      <c r="AG1037" s="12">
        <f t="shared" si="196"/>
        <v>0</v>
      </c>
      <c r="AH1037" s="12">
        <f t="shared" si="197"/>
        <v>0</v>
      </c>
      <c r="AI1037" s="12">
        <f t="shared" si="198"/>
        <v>0</v>
      </c>
      <c r="AJ1037" s="12">
        <f t="shared" si="199"/>
        <v>0</v>
      </c>
      <c r="AK1037" s="12">
        <f t="shared" si="200"/>
        <v>1</v>
      </c>
      <c r="AL1037" s="12">
        <f t="shared" si="201"/>
        <v>0</v>
      </c>
      <c r="AM1037" s="12">
        <f t="shared" si="202"/>
        <v>0</v>
      </c>
      <c r="AN1037" s="12">
        <f t="shared" si="203"/>
        <v>0</v>
      </c>
      <c r="AO1037" s="12">
        <v>7</v>
      </c>
      <c r="AP1037" s="22">
        <f t="shared" si="193"/>
        <v>1275.5905511811022</v>
      </c>
    </row>
    <row r="1038" spans="1:42" x14ac:dyDescent="0.3">
      <c r="A1038" s="6" t="s">
        <v>1447</v>
      </c>
      <c r="B1038" s="19" t="s">
        <v>201</v>
      </c>
      <c r="C1038" s="6" t="s">
        <v>1448</v>
      </c>
      <c r="D1038" s="6" t="s">
        <v>28</v>
      </c>
      <c r="E1038" s="6" t="s">
        <v>1449</v>
      </c>
      <c r="F1038" s="6">
        <v>3.7</v>
      </c>
      <c r="G1038" s="6">
        <v>7</v>
      </c>
      <c r="H1038" s="6">
        <v>214</v>
      </c>
      <c r="I1038" s="6" t="s">
        <v>95</v>
      </c>
      <c r="J1038" s="6">
        <v>12562</v>
      </c>
      <c r="K1038" s="19">
        <v>41767</v>
      </c>
      <c r="L1038" s="7" t="s">
        <v>31</v>
      </c>
      <c r="M1038" s="7" t="s">
        <v>294</v>
      </c>
      <c r="N1038" s="7" t="s">
        <v>294</v>
      </c>
      <c r="O1038" s="7">
        <v>93</v>
      </c>
      <c r="P1038" s="19">
        <v>41773</v>
      </c>
      <c r="Q1038" s="19">
        <v>41774</v>
      </c>
      <c r="R1038" s="7" t="s">
        <v>1457</v>
      </c>
      <c r="S1038" s="7">
        <v>1.1511811023622047</v>
      </c>
      <c r="T1038" s="7">
        <v>4.83</v>
      </c>
      <c r="U1038" s="7">
        <v>5955</v>
      </c>
      <c r="V1038" s="6">
        <v>12562</v>
      </c>
      <c r="W1038" s="12">
        <f t="shared" si="194"/>
        <v>0</v>
      </c>
      <c r="X1038" s="12">
        <v>7</v>
      </c>
      <c r="Y1038" s="13">
        <v>93</v>
      </c>
      <c r="Z1038" s="13">
        <v>4.83</v>
      </c>
      <c r="AA1038" s="13">
        <v>5955</v>
      </c>
      <c r="AB1038" s="12">
        <v>214</v>
      </c>
      <c r="AC1038" s="13">
        <f t="shared" si="192"/>
        <v>157803844</v>
      </c>
      <c r="AD1038" s="12">
        <v>3.7</v>
      </c>
      <c r="AE1038" s="12">
        <f t="shared" si="195"/>
        <v>1.3083328196501789</v>
      </c>
      <c r="AF1038" s="12">
        <v>12562</v>
      </c>
      <c r="AG1038" s="12">
        <f t="shared" si="196"/>
        <v>0</v>
      </c>
      <c r="AH1038" s="12">
        <f t="shared" si="197"/>
        <v>0</v>
      </c>
      <c r="AI1038" s="12">
        <f t="shared" si="198"/>
        <v>0</v>
      </c>
      <c r="AJ1038" s="12">
        <f t="shared" si="199"/>
        <v>0</v>
      </c>
      <c r="AK1038" s="12">
        <f t="shared" si="200"/>
        <v>1</v>
      </c>
      <c r="AL1038" s="12">
        <f t="shared" si="201"/>
        <v>0</v>
      </c>
      <c r="AM1038" s="12">
        <f t="shared" si="202"/>
        <v>0</v>
      </c>
      <c r="AN1038" s="12">
        <f t="shared" si="203"/>
        <v>0</v>
      </c>
      <c r="AO1038" s="12">
        <v>7</v>
      </c>
      <c r="AP1038" s="22">
        <f t="shared" si="193"/>
        <v>1151.1811023622047</v>
      </c>
    </row>
    <row r="1039" spans="1:42" x14ac:dyDescent="0.3">
      <c r="A1039" s="6" t="s">
        <v>1447</v>
      </c>
      <c r="B1039" s="19" t="s">
        <v>203</v>
      </c>
      <c r="C1039" s="6" t="s">
        <v>1448</v>
      </c>
      <c r="D1039" s="6" t="s">
        <v>28</v>
      </c>
      <c r="E1039" s="6" t="s">
        <v>1449</v>
      </c>
      <c r="F1039" s="6">
        <v>3.7</v>
      </c>
      <c r="G1039" s="6">
        <v>7</v>
      </c>
      <c r="H1039" s="6">
        <v>214</v>
      </c>
      <c r="I1039" s="6" t="s">
        <v>95</v>
      </c>
      <c r="J1039" s="6">
        <v>12889</v>
      </c>
      <c r="K1039" s="19">
        <v>41767</v>
      </c>
      <c r="L1039" s="7" t="s">
        <v>31</v>
      </c>
      <c r="M1039" s="7" t="s">
        <v>294</v>
      </c>
      <c r="N1039" s="7" t="s">
        <v>294</v>
      </c>
      <c r="O1039" s="7">
        <v>93</v>
      </c>
      <c r="P1039" s="19">
        <v>41774</v>
      </c>
      <c r="Q1039" s="19">
        <v>41775</v>
      </c>
      <c r="R1039" s="7" t="s">
        <v>1458</v>
      </c>
      <c r="S1039" s="7">
        <v>0.27716535433070871</v>
      </c>
      <c r="T1039" s="7">
        <v>5.37</v>
      </c>
      <c r="U1039" s="7">
        <v>1032</v>
      </c>
      <c r="V1039" s="6">
        <v>12889</v>
      </c>
      <c r="W1039" s="12">
        <f t="shared" si="194"/>
        <v>0</v>
      </c>
      <c r="X1039" s="12">
        <v>7</v>
      </c>
      <c r="Y1039" s="13">
        <v>93</v>
      </c>
      <c r="Z1039" s="13">
        <v>5.37</v>
      </c>
      <c r="AA1039" s="13">
        <v>1032</v>
      </c>
      <c r="AB1039" s="12">
        <v>214</v>
      </c>
      <c r="AC1039" s="13">
        <f t="shared" si="192"/>
        <v>166126321</v>
      </c>
      <c r="AD1039" s="12">
        <v>3.7</v>
      </c>
      <c r="AE1039" s="12">
        <f t="shared" si="195"/>
        <v>1.3083328196501789</v>
      </c>
      <c r="AF1039" s="12">
        <v>12889</v>
      </c>
      <c r="AG1039" s="12">
        <f t="shared" si="196"/>
        <v>0</v>
      </c>
      <c r="AH1039" s="12">
        <f t="shared" si="197"/>
        <v>0</v>
      </c>
      <c r="AI1039" s="12">
        <f t="shared" si="198"/>
        <v>0</v>
      </c>
      <c r="AJ1039" s="12">
        <f t="shared" si="199"/>
        <v>0</v>
      </c>
      <c r="AK1039" s="12">
        <f t="shared" si="200"/>
        <v>1</v>
      </c>
      <c r="AL1039" s="12">
        <f t="shared" si="201"/>
        <v>0</v>
      </c>
      <c r="AM1039" s="12">
        <f t="shared" si="202"/>
        <v>0</v>
      </c>
      <c r="AN1039" s="12">
        <f t="shared" si="203"/>
        <v>0</v>
      </c>
      <c r="AO1039" s="12">
        <v>7</v>
      </c>
      <c r="AP1039" s="22">
        <f t="shared" si="193"/>
        <v>277.16535433070874</v>
      </c>
    </row>
    <row r="1040" spans="1:42" x14ac:dyDescent="0.3">
      <c r="A1040" s="6" t="s">
        <v>1447</v>
      </c>
      <c r="B1040" s="19" t="s">
        <v>205</v>
      </c>
      <c r="C1040" s="6" t="s">
        <v>1448</v>
      </c>
      <c r="D1040" s="6" t="s">
        <v>28</v>
      </c>
      <c r="E1040" s="6" t="s">
        <v>1449</v>
      </c>
      <c r="F1040" s="6">
        <v>3.8</v>
      </c>
      <c r="G1040" s="6">
        <v>7</v>
      </c>
      <c r="H1040" s="6">
        <v>214</v>
      </c>
      <c r="I1040" s="6" t="s">
        <v>95</v>
      </c>
      <c r="J1040" s="6">
        <v>13075</v>
      </c>
      <c r="K1040" s="19">
        <v>41767</v>
      </c>
      <c r="L1040" s="7" t="s">
        <v>31</v>
      </c>
      <c r="M1040" s="7" t="s">
        <v>294</v>
      </c>
      <c r="N1040" s="7" t="s">
        <v>294</v>
      </c>
      <c r="O1040" s="7">
        <v>93</v>
      </c>
      <c r="P1040" s="19">
        <v>41775</v>
      </c>
      <c r="Q1040" s="19">
        <v>41776</v>
      </c>
      <c r="R1040" s="7" t="s">
        <v>1459</v>
      </c>
      <c r="S1040" s="7">
        <v>0.40629921259842522</v>
      </c>
      <c r="T1040" s="7">
        <v>5.13</v>
      </c>
      <c r="U1040" s="7">
        <v>879</v>
      </c>
      <c r="V1040" s="6">
        <v>13075</v>
      </c>
      <c r="W1040" s="12">
        <f t="shared" si="194"/>
        <v>0</v>
      </c>
      <c r="X1040" s="12">
        <v>7</v>
      </c>
      <c r="Y1040" s="13">
        <v>93</v>
      </c>
      <c r="Z1040" s="13">
        <v>5.13</v>
      </c>
      <c r="AA1040" s="13">
        <v>879</v>
      </c>
      <c r="AB1040" s="12">
        <v>214</v>
      </c>
      <c r="AC1040" s="13">
        <f t="shared" si="192"/>
        <v>170955625</v>
      </c>
      <c r="AD1040" s="12">
        <v>3.8</v>
      </c>
      <c r="AE1040" s="12">
        <f t="shared" si="195"/>
        <v>1.33500106673234</v>
      </c>
      <c r="AF1040" s="12">
        <v>13075</v>
      </c>
      <c r="AG1040" s="12">
        <f t="shared" si="196"/>
        <v>0</v>
      </c>
      <c r="AH1040" s="12">
        <f t="shared" si="197"/>
        <v>0</v>
      </c>
      <c r="AI1040" s="12">
        <f t="shared" si="198"/>
        <v>0</v>
      </c>
      <c r="AJ1040" s="12">
        <f t="shared" si="199"/>
        <v>0</v>
      </c>
      <c r="AK1040" s="12">
        <f t="shared" si="200"/>
        <v>1</v>
      </c>
      <c r="AL1040" s="12">
        <f t="shared" si="201"/>
        <v>0</v>
      </c>
      <c r="AM1040" s="12">
        <f t="shared" si="202"/>
        <v>0</v>
      </c>
      <c r="AN1040" s="12">
        <f t="shared" si="203"/>
        <v>0</v>
      </c>
      <c r="AO1040" s="12">
        <v>7</v>
      </c>
      <c r="AP1040" s="22">
        <f t="shared" si="193"/>
        <v>406.29921259842524</v>
      </c>
    </row>
    <row r="1041" spans="1:42" x14ac:dyDescent="0.3">
      <c r="A1041" s="6" t="s">
        <v>1447</v>
      </c>
      <c r="B1041" s="19" t="s">
        <v>207</v>
      </c>
      <c r="C1041" s="6" t="s">
        <v>1448</v>
      </c>
      <c r="D1041" s="6" t="s">
        <v>28</v>
      </c>
      <c r="E1041" s="6" t="s">
        <v>1449</v>
      </c>
      <c r="F1041" s="6">
        <v>3.8</v>
      </c>
      <c r="G1041" s="6">
        <v>7</v>
      </c>
      <c r="H1041" s="6">
        <v>214</v>
      </c>
      <c r="I1041" s="6" t="s">
        <v>95</v>
      </c>
      <c r="J1041" s="6">
        <v>13215</v>
      </c>
      <c r="K1041" s="19">
        <v>41767</v>
      </c>
      <c r="L1041" s="7" t="s">
        <v>31</v>
      </c>
      <c r="M1041" s="7" t="s">
        <v>294</v>
      </c>
      <c r="N1041" s="7" t="s">
        <v>294</v>
      </c>
      <c r="O1041" s="7">
        <v>93</v>
      </c>
      <c r="P1041" s="19">
        <v>41776</v>
      </c>
      <c r="Q1041" s="19">
        <v>41777</v>
      </c>
      <c r="R1041" s="7" t="s">
        <v>1460</v>
      </c>
      <c r="S1041" s="7">
        <v>0.33858267716535434</v>
      </c>
      <c r="T1041" s="7">
        <v>5.57</v>
      </c>
      <c r="U1041" s="7">
        <v>869</v>
      </c>
      <c r="V1041" s="6">
        <v>13215</v>
      </c>
      <c r="W1041" s="12">
        <f t="shared" si="194"/>
        <v>0</v>
      </c>
      <c r="X1041" s="12">
        <v>7</v>
      </c>
      <c r="Y1041" s="13">
        <v>93</v>
      </c>
      <c r="Z1041" s="13">
        <v>5.57</v>
      </c>
      <c r="AA1041" s="13">
        <v>869</v>
      </c>
      <c r="AB1041" s="12">
        <v>214</v>
      </c>
      <c r="AC1041" s="13">
        <f t="shared" si="192"/>
        <v>174636225</v>
      </c>
      <c r="AD1041" s="12">
        <v>3.8</v>
      </c>
      <c r="AE1041" s="12">
        <f t="shared" si="195"/>
        <v>1.33500106673234</v>
      </c>
      <c r="AF1041" s="12">
        <v>13215</v>
      </c>
      <c r="AG1041" s="12">
        <f t="shared" si="196"/>
        <v>0</v>
      </c>
      <c r="AH1041" s="12">
        <f t="shared" si="197"/>
        <v>0</v>
      </c>
      <c r="AI1041" s="12">
        <f t="shared" si="198"/>
        <v>0</v>
      </c>
      <c r="AJ1041" s="12">
        <f t="shared" si="199"/>
        <v>0</v>
      </c>
      <c r="AK1041" s="12">
        <f t="shared" si="200"/>
        <v>1</v>
      </c>
      <c r="AL1041" s="12">
        <f t="shared" si="201"/>
        <v>0</v>
      </c>
      <c r="AM1041" s="12">
        <f t="shared" si="202"/>
        <v>0</v>
      </c>
      <c r="AN1041" s="12">
        <f t="shared" si="203"/>
        <v>0</v>
      </c>
      <c r="AO1041" s="12">
        <v>7</v>
      </c>
      <c r="AP1041" s="22">
        <f t="shared" si="193"/>
        <v>338.58267716535431</v>
      </c>
    </row>
    <row r="1042" spans="1:42" x14ac:dyDescent="0.3">
      <c r="A1042" s="6" t="s">
        <v>1447</v>
      </c>
      <c r="B1042" s="19" t="s">
        <v>209</v>
      </c>
      <c r="C1042" s="6" t="s">
        <v>1448</v>
      </c>
      <c r="D1042" s="6" t="s">
        <v>28</v>
      </c>
      <c r="E1042" s="6" t="s">
        <v>1449</v>
      </c>
      <c r="F1042" s="6">
        <v>3.8</v>
      </c>
      <c r="G1042" s="6">
        <v>7</v>
      </c>
      <c r="H1042" s="6">
        <v>214</v>
      </c>
      <c r="I1042" s="6" t="s">
        <v>95</v>
      </c>
      <c r="J1042" s="6">
        <v>13337</v>
      </c>
      <c r="K1042" s="19">
        <v>41767</v>
      </c>
      <c r="L1042" s="7" t="s">
        <v>31</v>
      </c>
      <c r="M1042" s="7" t="s">
        <v>294</v>
      </c>
      <c r="N1042" s="7" t="s">
        <v>294</v>
      </c>
      <c r="O1042" s="7">
        <v>93</v>
      </c>
      <c r="P1042" s="19">
        <v>41777</v>
      </c>
      <c r="Q1042" s="19">
        <v>41778</v>
      </c>
      <c r="R1042" s="7" t="s">
        <v>1461</v>
      </c>
      <c r="S1042" s="7">
        <v>0.14173228346456693</v>
      </c>
      <c r="T1042" s="7">
        <v>5.64</v>
      </c>
      <c r="U1042" s="7">
        <v>846</v>
      </c>
      <c r="V1042" s="6">
        <v>13337</v>
      </c>
      <c r="W1042" s="12">
        <f t="shared" si="194"/>
        <v>0</v>
      </c>
      <c r="X1042" s="12">
        <v>7</v>
      </c>
      <c r="Y1042" s="13">
        <v>93</v>
      </c>
      <c r="Z1042" s="13">
        <v>5.64</v>
      </c>
      <c r="AA1042" s="13">
        <v>846</v>
      </c>
      <c r="AB1042" s="12">
        <v>214</v>
      </c>
      <c r="AC1042" s="13">
        <f t="shared" si="192"/>
        <v>177875569</v>
      </c>
      <c r="AD1042" s="12">
        <v>3.8</v>
      </c>
      <c r="AE1042" s="12">
        <f t="shared" si="195"/>
        <v>1.33500106673234</v>
      </c>
      <c r="AF1042" s="12">
        <v>13337</v>
      </c>
      <c r="AG1042" s="12">
        <f t="shared" si="196"/>
        <v>0</v>
      </c>
      <c r="AH1042" s="12">
        <f t="shared" si="197"/>
        <v>0</v>
      </c>
      <c r="AI1042" s="12">
        <f t="shared" si="198"/>
        <v>0</v>
      </c>
      <c r="AJ1042" s="12">
        <f t="shared" si="199"/>
        <v>0</v>
      </c>
      <c r="AK1042" s="12">
        <f t="shared" si="200"/>
        <v>1</v>
      </c>
      <c r="AL1042" s="12">
        <f t="shared" si="201"/>
        <v>0</v>
      </c>
      <c r="AM1042" s="12">
        <f t="shared" si="202"/>
        <v>0</v>
      </c>
      <c r="AN1042" s="12">
        <f t="shared" si="203"/>
        <v>0</v>
      </c>
      <c r="AO1042" s="12">
        <v>7</v>
      </c>
      <c r="AP1042" s="22">
        <f t="shared" si="193"/>
        <v>141.73228346456693</v>
      </c>
    </row>
    <row r="1043" spans="1:42" x14ac:dyDescent="0.3">
      <c r="A1043" s="6" t="s">
        <v>1447</v>
      </c>
      <c r="B1043" s="19" t="s">
        <v>211</v>
      </c>
      <c r="C1043" s="6" t="s">
        <v>1448</v>
      </c>
      <c r="D1043" s="6" t="s">
        <v>28</v>
      </c>
      <c r="E1043" s="6" t="s">
        <v>1449</v>
      </c>
      <c r="F1043" s="6">
        <v>4</v>
      </c>
      <c r="G1043" s="6">
        <v>7</v>
      </c>
      <c r="H1043" s="6">
        <v>214</v>
      </c>
      <c r="I1043" s="6" t="s">
        <v>95</v>
      </c>
      <c r="J1043" s="6">
        <v>13465</v>
      </c>
      <c r="K1043" s="19">
        <v>41767</v>
      </c>
      <c r="L1043" s="7" t="s">
        <v>31</v>
      </c>
      <c r="M1043" s="7" t="s">
        <v>294</v>
      </c>
      <c r="N1043" s="7" t="s">
        <v>294</v>
      </c>
      <c r="O1043" s="7">
        <v>93</v>
      </c>
      <c r="P1043" s="19">
        <v>41778</v>
      </c>
      <c r="Q1043" s="19">
        <v>41779</v>
      </c>
      <c r="R1043" s="7" t="s">
        <v>1462</v>
      </c>
      <c r="S1043" s="7">
        <v>0.1952755905511811</v>
      </c>
      <c r="T1043" s="7">
        <v>5.13</v>
      </c>
      <c r="U1043" s="7">
        <v>634</v>
      </c>
      <c r="V1043" s="6">
        <v>13465</v>
      </c>
      <c r="W1043" s="12">
        <f t="shared" si="194"/>
        <v>0</v>
      </c>
      <c r="X1043" s="12">
        <v>7</v>
      </c>
      <c r="Y1043" s="13">
        <v>93</v>
      </c>
      <c r="Z1043" s="13">
        <v>5.13</v>
      </c>
      <c r="AA1043" s="13">
        <v>634</v>
      </c>
      <c r="AB1043" s="12">
        <v>214</v>
      </c>
      <c r="AC1043" s="13">
        <f t="shared" si="192"/>
        <v>181306225</v>
      </c>
      <c r="AD1043" s="12">
        <v>4</v>
      </c>
      <c r="AE1043" s="12">
        <f t="shared" si="195"/>
        <v>1.3862943611198906</v>
      </c>
      <c r="AF1043" s="12">
        <v>13465</v>
      </c>
      <c r="AG1043" s="12">
        <f t="shared" si="196"/>
        <v>0</v>
      </c>
      <c r="AH1043" s="12">
        <f t="shared" si="197"/>
        <v>0</v>
      </c>
      <c r="AI1043" s="12">
        <f t="shared" si="198"/>
        <v>0</v>
      </c>
      <c r="AJ1043" s="12">
        <f t="shared" si="199"/>
        <v>0</v>
      </c>
      <c r="AK1043" s="12">
        <f t="shared" si="200"/>
        <v>1</v>
      </c>
      <c r="AL1043" s="12">
        <f t="shared" si="201"/>
        <v>0</v>
      </c>
      <c r="AM1043" s="12">
        <f t="shared" si="202"/>
        <v>0</v>
      </c>
      <c r="AN1043" s="12">
        <f t="shared" si="203"/>
        <v>0</v>
      </c>
      <c r="AO1043" s="12">
        <v>7</v>
      </c>
      <c r="AP1043" s="22">
        <f t="shared" si="193"/>
        <v>195.2755905511811</v>
      </c>
    </row>
    <row r="1044" spans="1:42" x14ac:dyDescent="0.3">
      <c r="A1044" s="6" t="s">
        <v>1447</v>
      </c>
      <c r="B1044" s="19" t="s">
        <v>213</v>
      </c>
      <c r="C1044" s="6" t="s">
        <v>1448</v>
      </c>
      <c r="D1044" s="6" t="s">
        <v>28</v>
      </c>
      <c r="E1044" s="6" t="s">
        <v>1449</v>
      </c>
      <c r="F1044" s="6">
        <v>4</v>
      </c>
      <c r="G1044" s="6">
        <v>7</v>
      </c>
      <c r="H1044" s="6">
        <v>214</v>
      </c>
      <c r="I1044" s="6" t="s">
        <v>95</v>
      </c>
      <c r="J1044" s="6">
        <v>13575</v>
      </c>
      <c r="K1044" s="19">
        <v>41767</v>
      </c>
      <c r="L1044" s="7" t="s">
        <v>31</v>
      </c>
      <c r="M1044" s="7" t="s">
        <v>294</v>
      </c>
      <c r="N1044" s="7" t="s">
        <v>294</v>
      </c>
      <c r="O1044" s="7">
        <v>93</v>
      </c>
      <c r="P1044" s="19">
        <v>41779</v>
      </c>
      <c r="Q1044" s="19">
        <v>41780</v>
      </c>
      <c r="R1044" s="7" t="s">
        <v>1463</v>
      </c>
      <c r="S1044" s="7">
        <v>9.6062992125984251E-2</v>
      </c>
      <c r="T1044" s="7">
        <v>5.69</v>
      </c>
      <c r="U1044" s="7">
        <v>562</v>
      </c>
      <c r="V1044" s="6">
        <v>13575</v>
      </c>
      <c r="W1044" s="12">
        <f t="shared" si="194"/>
        <v>0</v>
      </c>
      <c r="X1044" s="12">
        <v>7</v>
      </c>
      <c r="Y1044" s="13">
        <v>93</v>
      </c>
      <c r="Z1044" s="13">
        <v>5.69</v>
      </c>
      <c r="AA1044" s="13">
        <v>562</v>
      </c>
      <c r="AB1044" s="12">
        <v>214</v>
      </c>
      <c r="AC1044" s="13">
        <f t="shared" si="192"/>
        <v>184280625</v>
      </c>
      <c r="AD1044" s="12">
        <v>4</v>
      </c>
      <c r="AE1044" s="12">
        <f t="shared" si="195"/>
        <v>1.3862943611198906</v>
      </c>
      <c r="AF1044" s="12">
        <v>13575</v>
      </c>
      <c r="AG1044" s="12">
        <f t="shared" si="196"/>
        <v>0</v>
      </c>
      <c r="AH1044" s="12">
        <f t="shared" si="197"/>
        <v>0</v>
      </c>
      <c r="AI1044" s="12">
        <f t="shared" si="198"/>
        <v>0</v>
      </c>
      <c r="AJ1044" s="12">
        <f t="shared" si="199"/>
        <v>0</v>
      </c>
      <c r="AK1044" s="12">
        <f t="shared" si="200"/>
        <v>1</v>
      </c>
      <c r="AL1044" s="12">
        <f t="shared" si="201"/>
        <v>0</v>
      </c>
      <c r="AM1044" s="12">
        <f t="shared" si="202"/>
        <v>0</v>
      </c>
      <c r="AN1044" s="12">
        <f t="shared" si="203"/>
        <v>0</v>
      </c>
      <c r="AO1044" s="12">
        <v>7</v>
      </c>
      <c r="AP1044" s="22">
        <f t="shared" si="193"/>
        <v>96.062992125984252</v>
      </c>
    </row>
    <row r="1045" spans="1:42" x14ac:dyDescent="0.3">
      <c r="A1045" s="6" t="s">
        <v>1447</v>
      </c>
      <c r="B1045" s="19" t="s">
        <v>215</v>
      </c>
      <c r="C1045" s="6" t="s">
        <v>1448</v>
      </c>
      <c r="D1045" s="6" t="s">
        <v>28</v>
      </c>
      <c r="E1045" s="6" t="s">
        <v>1449</v>
      </c>
      <c r="F1045" s="6">
        <v>4</v>
      </c>
      <c r="G1045" s="6">
        <v>7</v>
      </c>
      <c r="H1045" s="6">
        <v>214</v>
      </c>
      <c r="I1045" s="6" t="s">
        <v>95</v>
      </c>
      <c r="J1045" s="6">
        <v>13645</v>
      </c>
      <c r="K1045" s="19">
        <v>41767</v>
      </c>
      <c r="L1045" s="7" t="s">
        <v>31</v>
      </c>
      <c r="M1045" s="7" t="s">
        <v>294</v>
      </c>
      <c r="N1045" s="7" t="s">
        <v>294</v>
      </c>
      <c r="O1045" s="7">
        <v>93</v>
      </c>
      <c r="P1045" s="19">
        <v>41780</v>
      </c>
      <c r="Q1045" s="19">
        <v>41781</v>
      </c>
      <c r="R1045" s="7" t="s">
        <v>1464</v>
      </c>
      <c r="S1045" s="7">
        <v>8.503937007874017E-2</v>
      </c>
      <c r="T1045" s="7">
        <v>5.31</v>
      </c>
      <c r="U1045" s="7">
        <v>536</v>
      </c>
      <c r="V1045" s="6">
        <v>13645</v>
      </c>
      <c r="W1045" s="12">
        <f t="shared" si="194"/>
        <v>0</v>
      </c>
      <c r="X1045" s="12">
        <v>7</v>
      </c>
      <c r="Y1045" s="13">
        <v>93</v>
      </c>
      <c r="Z1045" s="13">
        <v>5.31</v>
      </c>
      <c r="AA1045" s="13">
        <v>536</v>
      </c>
      <c r="AB1045" s="12">
        <v>214</v>
      </c>
      <c r="AC1045" s="13">
        <f t="shared" si="192"/>
        <v>186186025</v>
      </c>
      <c r="AD1045" s="12">
        <v>4</v>
      </c>
      <c r="AE1045" s="12">
        <f t="shared" si="195"/>
        <v>1.3862943611198906</v>
      </c>
      <c r="AF1045" s="12">
        <v>13645</v>
      </c>
      <c r="AG1045" s="12">
        <f t="shared" si="196"/>
        <v>0</v>
      </c>
      <c r="AH1045" s="12">
        <f t="shared" si="197"/>
        <v>0</v>
      </c>
      <c r="AI1045" s="12">
        <f t="shared" si="198"/>
        <v>0</v>
      </c>
      <c r="AJ1045" s="12">
        <f t="shared" si="199"/>
        <v>0</v>
      </c>
      <c r="AK1045" s="12">
        <f t="shared" si="200"/>
        <v>1</v>
      </c>
      <c r="AL1045" s="12">
        <f t="shared" si="201"/>
        <v>0</v>
      </c>
      <c r="AM1045" s="12">
        <f t="shared" si="202"/>
        <v>0</v>
      </c>
      <c r="AN1045" s="12">
        <f t="shared" si="203"/>
        <v>0</v>
      </c>
      <c r="AO1045" s="12">
        <v>7</v>
      </c>
      <c r="AP1045" s="22">
        <f t="shared" si="193"/>
        <v>85.039370078740177</v>
      </c>
    </row>
    <row r="1046" spans="1:42" x14ac:dyDescent="0.3">
      <c r="A1046" s="6" t="s">
        <v>1465</v>
      </c>
      <c r="B1046" s="19" t="s">
        <v>254</v>
      </c>
      <c r="C1046" s="6" t="s">
        <v>1466</v>
      </c>
      <c r="D1046" s="6" t="s">
        <v>28</v>
      </c>
      <c r="E1046" s="6" t="s">
        <v>1467</v>
      </c>
      <c r="F1046" s="6">
        <v>6.2</v>
      </c>
      <c r="G1046" s="6">
        <v>15</v>
      </c>
      <c r="H1046" s="6">
        <v>224</v>
      </c>
      <c r="I1046" s="6" t="s">
        <v>95</v>
      </c>
      <c r="J1046" s="6">
        <v>909</v>
      </c>
      <c r="K1046" s="19">
        <v>41684</v>
      </c>
      <c r="L1046" s="7" t="s">
        <v>32</v>
      </c>
      <c r="M1046" s="7" t="s">
        <v>294</v>
      </c>
      <c r="N1046" s="7" t="s">
        <v>294</v>
      </c>
      <c r="O1046" s="7">
        <v>121</v>
      </c>
      <c r="P1046" s="19">
        <v>41683</v>
      </c>
      <c r="Q1046" s="19">
        <v>41684</v>
      </c>
      <c r="R1046" s="7" t="s">
        <v>1468</v>
      </c>
      <c r="S1046" s="7">
        <v>160.08661417322836</v>
      </c>
      <c r="T1046" s="7">
        <v>6.17</v>
      </c>
      <c r="U1046" s="7">
        <v>37000</v>
      </c>
      <c r="V1046" s="6">
        <v>909</v>
      </c>
      <c r="W1046" s="12">
        <f t="shared" si="194"/>
        <v>0</v>
      </c>
      <c r="X1046" s="12">
        <v>15</v>
      </c>
      <c r="Y1046" s="13">
        <v>121</v>
      </c>
      <c r="Z1046" s="13">
        <v>6.17</v>
      </c>
      <c r="AA1046" s="13">
        <v>37000</v>
      </c>
      <c r="AB1046" s="12">
        <v>224</v>
      </c>
      <c r="AC1046" s="13">
        <f t="shared" si="192"/>
        <v>826281</v>
      </c>
      <c r="AD1046" s="12">
        <v>6.2</v>
      </c>
      <c r="AE1046" s="12">
        <f t="shared" si="195"/>
        <v>1.824549292051046</v>
      </c>
      <c r="AF1046" s="12">
        <v>909</v>
      </c>
      <c r="AG1046" s="12">
        <f t="shared" si="196"/>
        <v>0</v>
      </c>
      <c r="AH1046" s="12">
        <f t="shared" si="197"/>
        <v>0</v>
      </c>
      <c r="AI1046" s="12">
        <f t="shared" si="198"/>
        <v>0</v>
      </c>
      <c r="AJ1046" s="12">
        <f t="shared" si="199"/>
        <v>0</v>
      </c>
      <c r="AK1046" s="12">
        <f t="shared" si="200"/>
        <v>0</v>
      </c>
      <c r="AL1046" s="12">
        <f t="shared" si="201"/>
        <v>0</v>
      </c>
      <c r="AM1046" s="12">
        <f t="shared" si="202"/>
        <v>1</v>
      </c>
      <c r="AN1046" s="12">
        <f t="shared" si="203"/>
        <v>0</v>
      </c>
      <c r="AO1046" s="12">
        <v>15</v>
      </c>
      <c r="AP1046" s="22">
        <f t="shared" si="193"/>
        <v>160086.61417322836</v>
      </c>
    </row>
    <row r="1047" spans="1:42" x14ac:dyDescent="0.3">
      <c r="A1047" s="6" t="s">
        <v>1465</v>
      </c>
      <c r="B1047" s="19" t="s">
        <v>256</v>
      </c>
      <c r="C1047" s="6" t="s">
        <v>1466</v>
      </c>
      <c r="D1047" s="6" t="s">
        <v>28</v>
      </c>
      <c r="E1047" s="6" t="s">
        <v>1467</v>
      </c>
      <c r="F1047" s="6">
        <v>6.2</v>
      </c>
      <c r="G1047" s="6">
        <v>17</v>
      </c>
      <c r="H1047" s="6">
        <v>229</v>
      </c>
      <c r="I1047" s="6" t="s">
        <v>95</v>
      </c>
      <c r="J1047" s="6">
        <v>1809</v>
      </c>
      <c r="K1047" s="19">
        <v>41684</v>
      </c>
      <c r="L1047" s="7" t="s">
        <v>32</v>
      </c>
      <c r="M1047" s="7" t="s">
        <v>294</v>
      </c>
      <c r="N1047" s="7" t="s">
        <v>294</v>
      </c>
      <c r="O1047" s="7">
        <v>121</v>
      </c>
      <c r="P1047" s="19">
        <v>41684</v>
      </c>
      <c r="Q1047" s="19">
        <v>41685</v>
      </c>
      <c r="R1047" s="7" t="s">
        <v>1469</v>
      </c>
      <c r="S1047" s="7">
        <v>73.278740157480314</v>
      </c>
      <c r="T1047" s="7">
        <v>5.15</v>
      </c>
      <c r="U1047" s="7">
        <v>33000</v>
      </c>
      <c r="V1047" s="6">
        <v>1809</v>
      </c>
      <c r="W1047" s="12">
        <f t="shared" si="194"/>
        <v>0</v>
      </c>
      <c r="X1047" s="12">
        <v>17</v>
      </c>
      <c r="Y1047" s="13">
        <v>121</v>
      </c>
      <c r="Z1047" s="13">
        <v>5.15</v>
      </c>
      <c r="AA1047" s="13">
        <v>33000</v>
      </c>
      <c r="AB1047" s="12">
        <v>229</v>
      </c>
      <c r="AC1047" s="13">
        <f t="shared" si="192"/>
        <v>3272481</v>
      </c>
      <c r="AD1047" s="12">
        <v>6.2</v>
      </c>
      <c r="AE1047" s="12">
        <f t="shared" si="195"/>
        <v>1.824549292051046</v>
      </c>
      <c r="AF1047" s="12">
        <v>1809</v>
      </c>
      <c r="AG1047" s="12">
        <f t="shared" si="196"/>
        <v>0</v>
      </c>
      <c r="AH1047" s="12">
        <f t="shared" si="197"/>
        <v>0</v>
      </c>
      <c r="AI1047" s="12">
        <f t="shared" si="198"/>
        <v>0</v>
      </c>
      <c r="AJ1047" s="12">
        <f t="shared" si="199"/>
        <v>0</v>
      </c>
      <c r="AK1047" s="12">
        <f t="shared" si="200"/>
        <v>0</v>
      </c>
      <c r="AL1047" s="12">
        <f t="shared" si="201"/>
        <v>0</v>
      </c>
      <c r="AM1047" s="12">
        <f t="shared" si="202"/>
        <v>1</v>
      </c>
      <c r="AN1047" s="12">
        <f t="shared" si="203"/>
        <v>0</v>
      </c>
      <c r="AO1047" s="12">
        <v>17</v>
      </c>
      <c r="AP1047" s="22">
        <f t="shared" si="193"/>
        <v>73278.740157480308</v>
      </c>
    </row>
    <row r="1048" spans="1:42" x14ac:dyDescent="0.3">
      <c r="A1048" s="6" t="s">
        <v>1465</v>
      </c>
      <c r="B1048" s="19" t="s">
        <v>258</v>
      </c>
      <c r="C1048" s="6" t="s">
        <v>1466</v>
      </c>
      <c r="D1048" s="6" t="s">
        <v>28</v>
      </c>
      <c r="E1048" s="6" t="s">
        <v>1467</v>
      </c>
      <c r="F1048" s="6">
        <v>6.3</v>
      </c>
      <c r="G1048" s="6">
        <v>17</v>
      </c>
      <c r="H1048" s="6">
        <v>230</v>
      </c>
      <c r="I1048" s="6" t="s">
        <v>95</v>
      </c>
      <c r="J1048" s="6">
        <v>4304</v>
      </c>
      <c r="K1048" s="19">
        <v>41684</v>
      </c>
      <c r="L1048" s="7" t="s">
        <v>32</v>
      </c>
      <c r="M1048" s="7" t="s">
        <v>294</v>
      </c>
      <c r="N1048" s="7" t="s">
        <v>294</v>
      </c>
      <c r="O1048" s="7">
        <v>121</v>
      </c>
      <c r="P1048" s="19">
        <v>41685</v>
      </c>
      <c r="Q1048" s="19">
        <v>41686</v>
      </c>
      <c r="R1048" s="7" t="s">
        <v>1470</v>
      </c>
      <c r="S1048" s="7">
        <v>57.491338582677166</v>
      </c>
      <c r="T1048" s="7">
        <v>5.09</v>
      </c>
      <c r="U1048" s="7">
        <v>31000</v>
      </c>
      <c r="V1048" s="6">
        <v>4304</v>
      </c>
      <c r="W1048" s="12">
        <f t="shared" si="194"/>
        <v>0</v>
      </c>
      <c r="X1048" s="12">
        <v>17</v>
      </c>
      <c r="Y1048" s="13">
        <v>121</v>
      </c>
      <c r="Z1048" s="13">
        <v>5.09</v>
      </c>
      <c r="AA1048" s="13">
        <v>31000</v>
      </c>
      <c r="AB1048" s="12">
        <v>230</v>
      </c>
      <c r="AC1048" s="13">
        <f t="shared" si="192"/>
        <v>18524416</v>
      </c>
      <c r="AD1048" s="12">
        <v>6.3</v>
      </c>
      <c r="AE1048" s="12">
        <f t="shared" si="195"/>
        <v>1.8405496333974869</v>
      </c>
      <c r="AF1048" s="12">
        <v>4304</v>
      </c>
      <c r="AG1048" s="12">
        <f t="shared" si="196"/>
        <v>0</v>
      </c>
      <c r="AH1048" s="12">
        <f t="shared" si="197"/>
        <v>0</v>
      </c>
      <c r="AI1048" s="12">
        <f t="shared" si="198"/>
        <v>0</v>
      </c>
      <c r="AJ1048" s="12">
        <f t="shared" si="199"/>
        <v>0</v>
      </c>
      <c r="AK1048" s="12">
        <f t="shared" si="200"/>
        <v>0</v>
      </c>
      <c r="AL1048" s="12">
        <f t="shared" si="201"/>
        <v>0</v>
      </c>
      <c r="AM1048" s="12">
        <f t="shared" si="202"/>
        <v>1</v>
      </c>
      <c r="AN1048" s="12">
        <f t="shared" si="203"/>
        <v>0</v>
      </c>
      <c r="AO1048" s="12">
        <v>17</v>
      </c>
      <c r="AP1048" s="22">
        <f t="shared" si="193"/>
        <v>57491.338582677163</v>
      </c>
    </row>
    <row r="1049" spans="1:42" x14ac:dyDescent="0.3">
      <c r="A1049" s="6" t="s">
        <v>1465</v>
      </c>
      <c r="B1049" s="19" t="s">
        <v>260</v>
      </c>
      <c r="C1049" s="6" t="s">
        <v>1466</v>
      </c>
      <c r="D1049" s="6" t="s">
        <v>28</v>
      </c>
      <c r="E1049" s="6" t="s">
        <v>1467</v>
      </c>
      <c r="F1049" s="6">
        <v>6.3</v>
      </c>
      <c r="G1049" s="6">
        <v>17</v>
      </c>
      <c r="H1049" s="6">
        <v>231</v>
      </c>
      <c r="I1049" s="6" t="s">
        <v>95</v>
      </c>
      <c r="J1049" s="6">
        <v>6205</v>
      </c>
      <c r="K1049" s="19">
        <v>41684</v>
      </c>
      <c r="L1049" s="7" t="s">
        <v>32</v>
      </c>
      <c r="M1049" s="7" t="s">
        <v>294</v>
      </c>
      <c r="N1049" s="7" t="s">
        <v>294</v>
      </c>
      <c r="O1049" s="7">
        <v>121</v>
      </c>
      <c r="P1049" s="19">
        <v>41686</v>
      </c>
      <c r="Q1049" s="19">
        <v>41687</v>
      </c>
      <c r="R1049" s="7" t="s">
        <v>1471</v>
      </c>
      <c r="S1049" s="7">
        <v>31.525984251968506</v>
      </c>
      <c r="T1049" s="7">
        <v>4.96</v>
      </c>
      <c r="U1049" s="7">
        <v>28000</v>
      </c>
      <c r="V1049" s="6">
        <v>6205</v>
      </c>
      <c r="W1049" s="12">
        <f t="shared" si="194"/>
        <v>0</v>
      </c>
      <c r="X1049" s="12">
        <v>17</v>
      </c>
      <c r="Y1049" s="13">
        <v>121</v>
      </c>
      <c r="Z1049" s="13">
        <v>4.96</v>
      </c>
      <c r="AA1049" s="13">
        <v>28000</v>
      </c>
      <c r="AB1049" s="12">
        <v>231</v>
      </c>
      <c r="AC1049" s="13">
        <f t="shared" si="192"/>
        <v>38502025</v>
      </c>
      <c r="AD1049" s="12">
        <v>6.3</v>
      </c>
      <c r="AE1049" s="12">
        <f t="shared" si="195"/>
        <v>1.8405496333974869</v>
      </c>
      <c r="AF1049" s="12">
        <v>6205</v>
      </c>
      <c r="AG1049" s="12">
        <f t="shared" si="196"/>
        <v>0</v>
      </c>
      <c r="AH1049" s="12">
        <f t="shared" si="197"/>
        <v>0</v>
      </c>
      <c r="AI1049" s="12">
        <f t="shared" si="198"/>
        <v>0</v>
      </c>
      <c r="AJ1049" s="12">
        <f t="shared" si="199"/>
        <v>0</v>
      </c>
      <c r="AK1049" s="12">
        <f t="shared" si="200"/>
        <v>0</v>
      </c>
      <c r="AL1049" s="12">
        <f t="shared" si="201"/>
        <v>0</v>
      </c>
      <c r="AM1049" s="12">
        <f t="shared" si="202"/>
        <v>1</v>
      </c>
      <c r="AN1049" s="12">
        <f t="shared" si="203"/>
        <v>0</v>
      </c>
      <c r="AO1049" s="12">
        <v>17</v>
      </c>
      <c r="AP1049" s="22">
        <f t="shared" si="193"/>
        <v>31525.984251968504</v>
      </c>
    </row>
    <row r="1050" spans="1:42" x14ac:dyDescent="0.3">
      <c r="A1050" s="6" t="s">
        <v>1465</v>
      </c>
      <c r="B1050" s="19" t="s">
        <v>262</v>
      </c>
      <c r="C1050" s="6" t="s">
        <v>1466</v>
      </c>
      <c r="D1050" s="6" t="s">
        <v>28</v>
      </c>
      <c r="E1050" s="6" t="s">
        <v>1467</v>
      </c>
      <c r="F1050" s="6">
        <v>6.3</v>
      </c>
      <c r="G1050" s="6">
        <v>19</v>
      </c>
      <c r="H1050" s="6">
        <v>240</v>
      </c>
      <c r="I1050" s="6" t="s">
        <v>95</v>
      </c>
      <c r="J1050" s="6">
        <v>7804</v>
      </c>
      <c r="K1050" s="19">
        <v>41684</v>
      </c>
      <c r="L1050" s="7" t="s">
        <v>32</v>
      </c>
      <c r="M1050" s="7" t="s">
        <v>294</v>
      </c>
      <c r="N1050" s="7" t="s">
        <v>294</v>
      </c>
      <c r="O1050" s="7">
        <v>121</v>
      </c>
      <c r="P1050" s="19">
        <v>41687</v>
      </c>
      <c r="Q1050" s="19">
        <v>41688</v>
      </c>
      <c r="R1050" s="7" t="s">
        <v>1472</v>
      </c>
      <c r="S1050" s="7">
        <v>30.270866141732284</v>
      </c>
      <c r="T1050" s="7">
        <v>4.91</v>
      </c>
      <c r="U1050" s="7">
        <v>27000</v>
      </c>
      <c r="V1050" s="6">
        <v>7804</v>
      </c>
      <c r="W1050" s="12">
        <f t="shared" si="194"/>
        <v>0</v>
      </c>
      <c r="X1050" s="12">
        <v>19</v>
      </c>
      <c r="Y1050" s="13">
        <v>121</v>
      </c>
      <c r="Z1050" s="13">
        <v>4.91</v>
      </c>
      <c r="AA1050" s="13">
        <v>27000</v>
      </c>
      <c r="AB1050" s="12">
        <v>240</v>
      </c>
      <c r="AC1050" s="13">
        <f t="shared" si="192"/>
        <v>60902416</v>
      </c>
      <c r="AD1050" s="12">
        <v>6.3</v>
      </c>
      <c r="AE1050" s="12">
        <f t="shared" si="195"/>
        <v>1.8405496333974869</v>
      </c>
      <c r="AF1050" s="12">
        <v>7804</v>
      </c>
      <c r="AG1050" s="12">
        <f t="shared" si="196"/>
        <v>0</v>
      </c>
      <c r="AH1050" s="12">
        <f t="shared" si="197"/>
        <v>0</v>
      </c>
      <c r="AI1050" s="12">
        <f t="shared" si="198"/>
        <v>0</v>
      </c>
      <c r="AJ1050" s="12">
        <f t="shared" si="199"/>
        <v>0</v>
      </c>
      <c r="AK1050" s="12">
        <f t="shared" si="200"/>
        <v>0</v>
      </c>
      <c r="AL1050" s="12">
        <f t="shared" si="201"/>
        <v>0</v>
      </c>
      <c r="AM1050" s="12">
        <f t="shared" si="202"/>
        <v>1</v>
      </c>
      <c r="AN1050" s="12">
        <f t="shared" si="203"/>
        <v>0</v>
      </c>
      <c r="AO1050" s="12">
        <v>19</v>
      </c>
      <c r="AP1050" s="22">
        <f t="shared" si="193"/>
        <v>30270.866141732284</v>
      </c>
    </row>
    <row r="1051" spans="1:42" x14ac:dyDescent="0.3">
      <c r="A1051" s="6" t="s">
        <v>1465</v>
      </c>
      <c r="B1051" s="19" t="s">
        <v>264</v>
      </c>
      <c r="C1051" s="6" t="s">
        <v>1466</v>
      </c>
      <c r="D1051" s="6" t="s">
        <v>28</v>
      </c>
      <c r="E1051" s="6" t="s">
        <v>1467</v>
      </c>
      <c r="F1051" s="6">
        <v>6.3</v>
      </c>
      <c r="G1051" s="6">
        <v>19</v>
      </c>
      <c r="H1051" s="6">
        <v>249</v>
      </c>
      <c r="I1051" s="6" t="s">
        <v>95</v>
      </c>
      <c r="J1051" s="6">
        <v>8870</v>
      </c>
      <c r="K1051" s="19">
        <v>41684</v>
      </c>
      <c r="L1051" s="7" t="s">
        <v>32</v>
      </c>
      <c r="M1051" s="7" t="s">
        <v>294</v>
      </c>
      <c r="N1051" s="7" t="s">
        <v>294</v>
      </c>
      <c r="O1051" s="7">
        <v>121</v>
      </c>
      <c r="P1051" s="19">
        <v>41688</v>
      </c>
      <c r="Q1051" s="19">
        <v>41689</v>
      </c>
      <c r="R1051" s="7" t="s">
        <v>1473</v>
      </c>
      <c r="S1051" s="7">
        <v>28.675590551181106</v>
      </c>
      <c r="T1051" s="7">
        <v>4.9400000000000004</v>
      </c>
      <c r="U1051" s="7">
        <v>27000</v>
      </c>
      <c r="V1051" s="6">
        <v>8870</v>
      </c>
      <c r="W1051" s="12">
        <f t="shared" si="194"/>
        <v>0</v>
      </c>
      <c r="X1051" s="12">
        <v>19</v>
      </c>
      <c r="Y1051" s="13">
        <v>121</v>
      </c>
      <c r="Z1051" s="13">
        <v>4.9400000000000004</v>
      </c>
      <c r="AA1051" s="13">
        <v>27000</v>
      </c>
      <c r="AB1051" s="12">
        <v>249</v>
      </c>
      <c r="AC1051" s="13">
        <f t="shared" si="192"/>
        <v>78676900</v>
      </c>
      <c r="AD1051" s="12">
        <v>6.3</v>
      </c>
      <c r="AE1051" s="12">
        <f t="shared" si="195"/>
        <v>1.8405496333974869</v>
      </c>
      <c r="AF1051" s="12">
        <v>8870</v>
      </c>
      <c r="AG1051" s="12">
        <f t="shared" si="196"/>
        <v>0</v>
      </c>
      <c r="AH1051" s="12">
        <f t="shared" si="197"/>
        <v>0</v>
      </c>
      <c r="AI1051" s="12">
        <f t="shared" si="198"/>
        <v>0</v>
      </c>
      <c r="AJ1051" s="12">
        <f t="shared" si="199"/>
        <v>0</v>
      </c>
      <c r="AK1051" s="12">
        <f t="shared" si="200"/>
        <v>0</v>
      </c>
      <c r="AL1051" s="12">
        <f t="shared" si="201"/>
        <v>0</v>
      </c>
      <c r="AM1051" s="12">
        <f t="shared" si="202"/>
        <v>1</v>
      </c>
      <c r="AN1051" s="12">
        <f t="shared" si="203"/>
        <v>0</v>
      </c>
      <c r="AO1051" s="12">
        <v>19</v>
      </c>
      <c r="AP1051" s="22">
        <f t="shared" si="193"/>
        <v>28675.590551181107</v>
      </c>
    </row>
    <row r="1052" spans="1:42" x14ac:dyDescent="0.3">
      <c r="A1052" s="6" t="s">
        <v>1465</v>
      </c>
      <c r="B1052" s="19" t="s">
        <v>266</v>
      </c>
      <c r="C1052" s="6" t="s">
        <v>1466</v>
      </c>
      <c r="D1052" s="6" t="s">
        <v>28</v>
      </c>
      <c r="E1052" s="6" t="s">
        <v>1467</v>
      </c>
      <c r="F1052" s="6">
        <v>6.3</v>
      </c>
      <c r="G1052" s="6">
        <v>19</v>
      </c>
      <c r="H1052" s="6">
        <v>268</v>
      </c>
      <c r="I1052" s="6" t="s">
        <v>95</v>
      </c>
      <c r="J1052" s="6">
        <v>9760</v>
      </c>
      <c r="K1052" s="19">
        <v>41684</v>
      </c>
      <c r="L1052" s="7" t="s">
        <v>32</v>
      </c>
      <c r="M1052" s="7" t="s">
        <v>294</v>
      </c>
      <c r="N1052" s="7" t="s">
        <v>294</v>
      </c>
      <c r="O1052" s="7">
        <v>121</v>
      </c>
      <c r="P1052" s="19">
        <v>41689</v>
      </c>
      <c r="Q1052" s="19">
        <v>41690</v>
      </c>
      <c r="R1052" s="7" t="s">
        <v>1474</v>
      </c>
      <c r="S1052" s="7">
        <v>25.965354330708664</v>
      </c>
      <c r="T1052" s="7">
        <v>4.96</v>
      </c>
      <c r="U1052" s="7">
        <v>27000</v>
      </c>
      <c r="V1052" s="6">
        <v>9760</v>
      </c>
      <c r="W1052" s="12">
        <f t="shared" si="194"/>
        <v>0</v>
      </c>
      <c r="X1052" s="12">
        <v>19</v>
      </c>
      <c r="Y1052" s="13">
        <v>121</v>
      </c>
      <c r="Z1052" s="13">
        <v>4.96</v>
      </c>
      <c r="AA1052" s="13">
        <v>27000</v>
      </c>
      <c r="AB1052" s="12">
        <v>268</v>
      </c>
      <c r="AC1052" s="13">
        <f t="shared" si="192"/>
        <v>95257600</v>
      </c>
      <c r="AD1052" s="12">
        <v>6.3</v>
      </c>
      <c r="AE1052" s="12">
        <f t="shared" si="195"/>
        <v>1.8405496333974869</v>
      </c>
      <c r="AF1052" s="12">
        <v>9760</v>
      </c>
      <c r="AG1052" s="12">
        <f t="shared" si="196"/>
        <v>0</v>
      </c>
      <c r="AH1052" s="12">
        <f t="shared" si="197"/>
        <v>0</v>
      </c>
      <c r="AI1052" s="12">
        <f t="shared" si="198"/>
        <v>0</v>
      </c>
      <c r="AJ1052" s="12">
        <f t="shared" si="199"/>
        <v>0</v>
      </c>
      <c r="AK1052" s="12">
        <f t="shared" si="200"/>
        <v>0</v>
      </c>
      <c r="AL1052" s="12">
        <f t="shared" si="201"/>
        <v>0</v>
      </c>
      <c r="AM1052" s="12">
        <f t="shared" si="202"/>
        <v>1</v>
      </c>
      <c r="AN1052" s="12">
        <f t="shared" si="203"/>
        <v>0</v>
      </c>
      <c r="AO1052" s="12">
        <v>19</v>
      </c>
      <c r="AP1052" s="22">
        <f t="shared" si="193"/>
        <v>25965.354330708662</v>
      </c>
    </row>
    <row r="1053" spans="1:42" x14ac:dyDescent="0.3">
      <c r="A1053" s="6" t="s">
        <v>1465</v>
      </c>
      <c r="B1053" s="19" t="s">
        <v>268</v>
      </c>
      <c r="C1053" s="6" t="s">
        <v>1466</v>
      </c>
      <c r="D1053" s="6" t="s">
        <v>28</v>
      </c>
      <c r="E1053" s="6" t="s">
        <v>1467</v>
      </c>
      <c r="F1053" s="6">
        <v>6.3</v>
      </c>
      <c r="G1053" s="6">
        <v>20</v>
      </c>
      <c r="H1053" s="6">
        <v>275</v>
      </c>
      <c r="I1053" s="6" t="s">
        <v>95</v>
      </c>
      <c r="J1053" s="6">
        <v>10531</v>
      </c>
      <c r="K1053" s="19">
        <v>41684</v>
      </c>
      <c r="L1053" s="7" t="s">
        <v>32</v>
      </c>
      <c r="M1053" s="7" t="s">
        <v>294</v>
      </c>
      <c r="N1053" s="7" t="s">
        <v>294</v>
      </c>
      <c r="O1053" s="7">
        <v>121</v>
      </c>
      <c r="P1053" s="19">
        <v>41690</v>
      </c>
      <c r="Q1053" s="19">
        <v>41691</v>
      </c>
      <c r="R1053" s="7" t="s">
        <v>1475</v>
      </c>
      <c r="S1053" s="7">
        <v>22.637795275590552</v>
      </c>
      <c r="T1053" s="7">
        <v>4.9800000000000004</v>
      </c>
      <c r="U1053" s="7">
        <v>18000</v>
      </c>
      <c r="V1053" s="6">
        <v>10531</v>
      </c>
      <c r="W1053" s="12">
        <f t="shared" si="194"/>
        <v>0</v>
      </c>
      <c r="X1053" s="12">
        <v>20</v>
      </c>
      <c r="Y1053" s="13">
        <v>121</v>
      </c>
      <c r="Z1053" s="13">
        <v>4.9800000000000004</v>
      </c>
      <c r="AA1053" s="13">
        <v>18000</v>
      </c>
      <c r="AB1053" s="12">
        <v>275</v>
      </c>
      <c r="AC1053" s="13">
        <f t="shared" si="192"/>
        <v>110901961</v>
      </c>
      <c r="AD1053" s="12">
        <v>6.3</v>
      </c>
      <c r="AE1053" s="12">
        <f t="shared" si="195"/>
        <v>1.8405496333974869</v>
      </c>
      <c r="AF1053" s="12">
        <v>10531</v>
      </c>
      <c r="AG1053" s="12">
        <f t="shared" si="196"/>
        <v>0</v>
      </c>
      <c r="AH1053" s="12">
        <f t="shared" si="197"/>
        <v>0</v>
      </c>
      <c r="AI1053" s="12">
        <f t="shared" si="198"/>
        <v>0</v>
      </c>
      <c r="AJ1053" s="12">
        <f t="shared" si="199"/>
        <v>0</v>
      </c>
      <c r="AK1053" s="12">
        <f t="shared" si="200"/>
        <v>0</v>
      </c>
      <c r="AL1053" s="12">
        <f t="shared" si="201"/>
        <v>0</v>
      </c>
      <c r="AM1053" s="12">
        <f t="shared" si="202"/>
        <v>1</v>
      </c>
      <c r="AN1053" s="12">
        <f t="shared" si="203"/>
        <v>0</v>
      </c>
      <c r="AO1053" s="12">
        <v>20</v>
      </c>
      <c r="AP1053" s="22">
        <f t="shared" si="193"/>
        <v>22637.795275590554</v>
      </c>
    </row>
    <row r="1054" spans="1:42" x14ac:dyDescent="0.3">
      <c r="A1054" s="6" t="s">
        <v>1465</v>
      </c>
      <c r="B1054" s="19" t="s">
        <v>270</v>
      </c>
      <c r="C1054" s="6" t="s">
        <v>1466</v>
      </c>
      <c r="D1054" s="6" t="s">
        <v>28</v>
      </c>
      <c r="E1054" s="6" t="s">
        <v>1467</v>
      </c>
      <c r="F1054" s="6">
        <v>6.3</v>
      </c>
      <c r="G1054" s="6">
        <v>20</v>
      </c>
      <c r="H1054" s="6">
        <v>286</v>
      </c>
      <c r="I1054" s="6" t="s">
        <v>95</v>
      </c>
      <c r="J1054" s="6">
        <v>11178</v>
      </c>
      <c r="K1054" s="19">
        <v>41684</v>
      </c>
      <c r="L1054" s="7" t="s">
        <v>32</v>
      </c>
      <c r="M1054" s="7" t="s">
        <v>294</v>
      </c>
      <c r="N1054" s="7" t="s">
        <v>294</v>
      </c>
      <c r="O1054" s="7">
        <v>121</v>
      </c>
      <c r="P1054" s="19">
        <v>41691</v>
      </c>
      <c r="Q1054" s="19">
        <v>41692</v>
      </c>
      <c r="R1054" s="7" t="s">
        <v>1476</v>
      </c>
      <c r="S1054" s="7">
        <v>32.472440944881889</v>
      </c>
      <c r="T1054" s="7">
        <v>5.17</v>
      </c>
      <c r="U1054" s="7">
        <v>18000</v>
      </c>
      <c r="V1054" s="6">
        <v>11178</v>
      </c>
      <c r="W1054" s="12">
        <f t="shared" si="194"/>
        <v>0</v>
      </c>
      <c r="X1054" s="12">
        <v>20</v>
      </c>
      <c r="Y1054" s="13">
        <v>121</v>
      </c>
      <c r="Z1054" s="13">
        <v>5.17</v>
      </c>
      <c r="AA1054" s="13">
        <v>18000</v>
      </c>
      <c r="AB1054" s="12">
        <v>286</v>
      </c>
      <c r="AC1054" s="13">
        <f t="shared" si="192"/>
        <v>124947684</v>
      </c>
      <c r="AD1054" s="12">
        <v>6.3</v>
      </c>
      <c r="AE1054" s="12">
        <f t="shared" si="195"/>
        <v>1.8405496333974869</v>
      </c>
      <c r="AF1054" s="12">
        <v>11178</v>
      </c>
      <c r="AG1054" s="12">
        <f t="shared" si="196"/>
        <v>0</v>
      </c>
      <c r="AH1054" s="12">
        <f t="shared" si="197"/>
        <v>0</v>
      </c>
      <c r="AI1054" s="12">
        <f t="shared" si="198"/>
        <v>0</v>
      </c>
      <c r="AJ1054" s="12">
        <f t="shared" si="199"/>
        <v>0</v>
      </c>
      <c r="AK1054" s="12">
        <f t="shared" si="200"/>
        <v>0</v>
      </c>
      <c r="AL1054" s="12">
        <f t="shared" si="201"/>
        <v>0</v>
      </c>
      <c r="AM1054" s="12">
        <f t="shared" si="202"/>
        <v>1</v>
      </c>
      <c r="AN1054" s="12">
        <f t="shared" si="203"/>
        <v>0</v>
      </c>
      <c r="AO1054" s="12">
        <v>20</v>
      </c>
      <c r="AP1054" s="22">
        <f t="shared" si="193"/>
        <v>32472.440944881888</v>
      </c>
    </row>
    <row r="1055" spans="1:42" x14ac:dyDescent="0.3">
      <c r="A1055" s="6" t="s">
        <v>1465</v>
      </c>
      <c r="B1055" s="19" t="s">
        <v>272</v>
      </c>
      <c r="C1055" s="6" t="s">
        <v>1466</v>
      </c>
      <c r="D1055" s="6" t="s">
        <v>28</v>
      </c>
      <c r="E1055" s="6" t="s">
        <v>1467</v>
      </c>
      <c r="F1055" s="6">
        <v>6.3</v>
      </c>
      <c r="G1055" s="6">
        <v>20</v>
      </c>
      <c r="H1055" s="6">
        <v>286</v>
      </c>
      <c r="I1055" s="6" t="s">
        <v>95</v>
      </c>
      <c r="J1055" s="6">
        <v>11862</v>
      </c>
      <c r="K1055" s="19">
        <v>41684</v>
      </c>
      <c r="L1055" s="7" t="s">
        <v>32</v>
      </c>
      <c r="M1055" s="7" t="s">
        <v>294</v>
      </c>
      <c r="N1055" s="7" t="s">
        <v>294</v>
      </c>
      <c r="O1055" s="7">
        <v>121</v>
      </c>
      <c r="P1055" s="19">
        <v>41692</v>
      </c>
      <c r="Q1055" s="19">
        <v>41693</v>
      </c>
      <c r="R1055" s="7" t="s">
        <v>1477</v>
      </c>
      <c r="S1055" s="7">
        <v>26.724409448818896</v>
      </c>
      <c r="T1055" s="7">
        <v>5.04</v>
      </c>
      <c r="U1055" s="7">
        <v>18000</v>
      </c>
      <c r="V1055" s="6">
        <v>11862</v>
      </c>
      <c r="W1055" s="12">
        <f t="shared" si="194"/>
        <v>0</v>
      </c>
      <c r="X1055" s="12">
        <v>20</v>
      </c>
      <c r="Y1055" s="13">
        <v>121</v>
      </c>
      <c r="Z1055" s="13">
        <v>5.04</v>
      </c>
      <c r="AA1055" s="13">
        <v>18000</v>
      </c>
      <c r="AB1055" s="12">
        <v>286</v>
      </c>
      <c r="AC1055" s="13">
        <f t="shared" si="192"/>
        <v>140707044</v>
      </c>
      <c r="AD1055" s="12">
        <v>6.3</v>
      </c>
      <c r="AE1055" s="12">
        <f t="shared" si="195"/>
        <v>1.8405496333974869</v>
      </c>
      <c r="AF1055" s="12">
        <v>11862</v>
      </c>
      <c r="AG1055" s="12">
        <f t="shared" si="196"/>
        <v>0</v>
      </c>
      <c r="AH1055" s="12">
        <f t="shared" si="197"/>
        <v>0</v>
      </c>
      <c r="AI1055" s="12">
        <f t="shared" si="198"/>
        <v>0</v>
      </c>
      <c r="AJ1055" s="12">
        <f t="shared" si="199"/>
        <v>0</v>
      </c>
      <c r="AK1055" s="12">
        <f t="shared" si="200"/>
        <v>0</v>
      </c>
      <c r="AL1055" s="12">
        <f t="shared" si="201"/>
        <v>0</v>
      </c>
      <c r="AM1055" s="12">
        <f t="shared" si="202"/>
        <v>1</v>
      </c>
      <c r="AN1055" s="12">
        <f t="shared" si="203"/>
        <v>0</v>
      </c>
      <c r="AO1055" s="12">
        <v>20</v>
      </c>
      <c r="AP1055" s="22">
        <f t="shared" si="193"/>
        <v>26724.409448818897</v>
      </c>
    </row>
    <row r="1056" spans="1:42" x14ac:dyDescent="0.3">
      <c r="A1056" s="6" t="s">
        <v>1465</v>
      </c>
      <c r="B1056" s="19" t="s">
        <v>274</v>
      </c>
      <c r="C1056" s="6" t="s">
        <v>1466</v>
      </c>
      <c r="D1056" s="6" t="s">
        <v>28</v>
      </c>
      <c r="E1056" s="6" t="s">
        <v>1467</v>
      </c>
      <c r="F1056" s="6">
        <v>6.3</v>
      </c>
      <c r="G1056" s="6">
        <v>20</v>
      </c>
      <c r="H1056" s="6">
        <v>286</v>
      </c>
      <c r="I1056" s="6" t="s">
        <v>95</v>
      </c>
      <c r="J1056" s="6">
        <v>12644</v>
      </c>
      <c r="K1056" s="19">
        <v>41684</v>
      </c>
      <c r="L1056" s="7" t="s">
        <v>32</v>
      </c>
      <c r="M1056" s="7" t="s">
        <v>294</v>
      </c>
      <c r="N1056" s="7" t="s">
        <v>294</v>
      </c>
      <c r="O1056" s="7">
        <v>121</v>
      </c>
      <c r="P1056" s="19">
        <v>41693</v>
      </c>
      <c r="Q1056" s="19">
        <v>41694</v>
      </c>
      <c r="R1056" s="7" t="s">
        <v>1478</v>
      </c>
      <c r="S1056" s="7">
        <v>12.521259842519687</v>
      </c>
      <c r="T1056" s="7">
        <v>5.04</v>
      </c>
      <c r="U1056" s="7">
        <v>17000</v>
      </c>
      <c r="V1056" s="6">
        <v>12644</v>
      </c>
      <c r="W1056" s="12">
        <f t="shared" si="194"/>
        <v>0</v>
      </c>
      <c r="X1056" s="12">
        <v>20</v>
      </c>
      <c r="Y1056" s="13">
        <v>121</v>
      </c>
      <c r="Z1056" s="13">
        <v>5.04</v>
      </c>
      <c r="AA1056" s="13">
        <v>17000</v>
      </c>
      <c r="AB1056" s="12">
        <v>286</v>
      </c>
      <c r="AC1056" s="13">
        <f t="shared" si="192"/>
        <v>159870736</v>
      </c>
      <c r="AD1056" s="12">
        <v>6.3</v>
      </c>
      <c r="AE1056" s="12">
        <f t="shared" si="195"/>
        <v>1.8405496333974869</v>
      </c>
      <c r="AF1056" s="12">
        <v>12644</v>
      </c>
      <c r="AG1056" s="12">
        <f t="shared" si="196"/>
        <v>0</v>
      </c>
      <c r="AH1056" s="12">
        <f t="shared" si="197"/>
        <v>0</v>
      </c>
      <c r="AI1056" s="12">
        <f t="shared" si="198"/>
        <v>0</v>
      </c>
      <c r="AJ1056" s="12">
        <f t="shared" si="199"/>
        <v>0</v>
      </c>
      <c r="AK1056" s="12">
        <f t="shared" si="200"/>
        <v>0</v>
      </c>
      <c r="AL1056" s="12">
        <f t="shared" si="201"/>
        <v>0</v>
      </c>
      <c r="AM1056" s="12">
        <f t="shared" si="202"/>
        <v>1</v>
      </c>
      <c r="AN1056" s="12">
        <f t="shared" si="203"/>
        <v>0</v>
      </c>
      <c r="AO1056" s="12">
        <v>20</v>
      </c>
      <c r="AP1056" s="22">
        <f t="shared" si="193"/>
        <v>12521.259842519687</v>
      </c>
    </row>
    <row r="1057" spans="1:42" x14ac:dyDescent="0.3">
      <c r="A1057" s="6" t="s">
        <v>1465</v>
      </c>
      <c r="B1057" s="19" t="s">
        <v>276</v>
      </c>
      <c r="C1057" s="6" t="s">
        <v>1466</v>
      </c>
      <c r="D1057" s="6" t="s">
        <v>28</v>
      </c>
      <c r="E1057" s="6" t="s">
        <v>1467</v>
      </c>
      <c r="F1057" s="6">
        <v>6.3</v>
      </c>
      <c r="G1057" s="6">
        <v>20</v>
      </c>
      <c r="H1057" s="6">
        <v>286</v>
      </c>
      <c r="I1057" s="6" t="s">
        <v>95</v>
      </c>
      <c r="J1057" s="6">
        <v>13311</v>
      </c>
      <c r="K1057" s="19">
        <v>41684</v>
      </c>
      <c r="L1057" s="7" t="s">
        <v>32</v>
      </c>
      <c r="M1057" s="7" t="s">
        <v>294</v>
      </c>
      <c r="N1057" s="7" t="s">
        <v>294</v>
      </c>
      <c r="O1057" s="7">
        <v>121</v>
      </c>
      <c r="P1057" s="19">
        <v>41694</v>
      </c>
      <c r="Q1057" s="19">
        <v>41695</v>
      </c>
      <c r="R1057" s="7" t="s">
        <v>1479</v>
      </c>
      <c r="S1057" s="7">
        <v>12.924409448818899</v>
      </c>
      <c r="T1057" s="7">
        <v>4.88</v>
      </c>
      <c r="U1057" s="7">
        <v>17000</v>
      </c>
      <c r="V1057" s="6">
        <v>13311</v>
      </c>
      <c r="W1057" s="12">
        <f t="shared" si="194"/>
        <v>0</v>
      </c>
      <c r="X1057" s="12">
        <v>20</v>
      </c>
      <c r="Y1057" s="13">
        <v>121</v>
      </c>
      <c r="Z1057" s="13">
        <v>4.88</v>
      </c>
      <c r="AA1057" s="13">
        <v>17000</v>
      </c>
      <c r="AB1057" s="12">
        <v>286</v>
      </c>
      <c r="AC1057" s="13">
        <f t="shared" si="192"/>
        <v>177182721</v>
      </c>
      <c r="AD1057" s="12">
        <v>6.3</v>
      </c>
      <c r="AE1057" s="12">
        <f t="shared" si="195"/>
        <v>1.8405496333974869</v>
      </c>
      <c r="AF1057" s="12">
        <v>13311</v>
      </c>
      <c r="AG1057" s="12">
        <f t="shared" si="196"/>
        <v>0</v>
      </c>
      <c r="AH1057" s="12">
        <f t="shared" si="197"/>
        <v>0</v>
      </c>
      <c r="AI1057" s="12">
        <f t="shared" si="198"/>
        <v>0</v>
      </c>
      <c r="AJ1057" s="12">
        <f t="shared" si="199"/>
        <v>0</v>
      </c>
      <c r="AK1057" s="12">
        <f t="shared" si="200"/>
        <v>0</v>
      </c>
      <c r="AL1057" s="12">
        <f t="shared" si="201"/>
        <v>0</v>
      </c>
      <c r="AM1057" s="12">
        <f t="shared" si="202"/>
        <v>1</v>
      </c>
      <c r="AN1057" s="12">
        <f t="shared" si="203"/>
        <v>0</v>
      </c>
      <c r="AO1057" s="12">
        <v>20</v>
      </c>
      <c r="AP1057" s="22">
        <f t="shared" si="193"/>
        <v>12924.409448818898</v>
      </c>
    </row>
    <row r="1058" spans="1:42" x14ac:dyDescent="0.3">
      <c r="A1058" s="6" t="s">
        <v>1465</v>
      </c>
      <c r="B1058" s="19" t="s">
        <v>278</v>
      </c>
      <c r="C1058" s="6" t="s">
        <v>1466</v>
      </c>
      <c r="D1058" s="6" t="s">
        <v>28</v>
      </c>
      <c r="E1058" s="6" t="s">
        <v>1467</v>
      </c>
      <c r="F1058" s="6">
        <v>6.3</v>
      </c>
      <c r="G1058" s="6">
        <v>21</v>
      </c>
      <c r="H1058" s="6">
        <v>291</v>
      </c>
      <c r="I1058" s="6" t="s">
        <v>95</v>
      </c>
      <c r="J1058" s="6">
        <v>13750</v>
      </c>
      <c r="K1058" s="19">
        <v>41684</v>
      </c>
      <c r="L1058" s="7" t="s">
        <v>32</v>
      </c>
      <c r="M1058" s="7" t="s">
        <v>294</v>
      </c>
      <c r="N1058" s="7" t="s">
        <v>294</v>
      </c>
      <c r="O1058" s="7">
        <v>121</v>
      </c>
      <c r="P1058" s="19">
        <v>41695</v>
      </c>
      <c r="Q1058" s="19">
        <v>41696</v>
      </c>
      <c r="R1058" s="7" t="s">
        <v>1480</v>
      </c>
      <c r="S1058" s="7">
        <v>12.157480314960631</v>
      </c>
      <c r="T1058" s="7">
        <v>4.9400000000000004</v>
      </c>
      <c r="U1058" s="7">
        <v>17000</v>
      </c>
      <c r="V1058" s="6">
        <v>13750</v>
      </c>
      <c r="W1058" s="12">
        <f t="shared" si="194"/>
        <v>0</v>
      </c>
      <c r="X1058" s="12">
        <v>21</v>
      </c>
      <c r="Y1058" s="13">
        <v>121</v>
      </c>
      <c r="Z1058" s="13">
        <v>4.9400000000000004</v>
      </c>
      <c r="AA1058" s="13">
        <v>17000</v>
      </c>
      <c r="AB1058" s="12">
        <v>291</v>
      </c>
      <c r="AC1058" s="13">
        <f t="shared" si="192"/>
        <v>189062500</v>
      </c>
      <c r="AD1058" s="12">
        <v>6.3</v>
      </c>
      <c r="AE1058" s="12">
        <f t="shared" si="195"/>
        <v>1.8405496333974869</v>
      </c>
      <c r="AF1058" s="12">
        <v>13750</v>
      </c>
      <c r="AG1058" s="12">
        <f t="shared" si="196"/>
        <v>0</v>
      </c>
      <c r="AH1058" s="12">
        <f t="shared" si="197"/>
        <v>0</v>
      </c>
      <c r="AI1058" s="12">
        <f t="shared" si="198"/>
        <v>0</v>
      </c>
      <c r="AJ1058" s="12">
        <f t="shared" si="199"/>
        <v>0</v>
      </c>
      <c r="AK1058" s="12">
        <f t="shared" si="200"/>
        <v>0</v>
      </c>
      <c r="AL1058" s="12">
        <f t="shared" si="201"/>
        <v>0</v>
      </c>
      <c r="AM1058" s="12">
        <f t="shared" si="202"/>
        <v>1</v>
      </c>
      <c r="AN1058" s="12">
        <f t="shared" si="203"/>
        <v>0</v>
      </c>
      <c r="AO1058" s="12">
        <v>21</v>
      </c>
      <c r="AP1058" s="22">
        <f t="shared" si="193"/>
        <v>12157.480314960632</v>
      </c>
    </row>
    <row r="1059" spans="1:42" x14ac:dyDescent="0.3">
      <c r="A1059" s="6" t="s">
        <v>1465</v>
      </c>
      <c r="B1059" s="19" t="s">
        <v>280</v>
      </c>
      <c r="C1059" s="6" t="s">
        <v>1466</v>
      </c>
      <c r="D1059" s="6" t="s">
        <v>28</v>
      </c>
      <c r="E1059" s="6" t="s">
        <v>1467</v>
      </c>
      <c r="F1059" s="6">
        <v>6.3</v>
      </c>
      <c r="G1059" s="6">
        <v>21</v>
      </c>
      <c r="H1059" s="6">
        <v>300</v>
      </c>
      <c r="I1059" s="6" t="s">
        <v>95</v>
      </c>
      <c r="J1059" s="6">
        <v>14151</v>
      </c>
      <c r="K1059" s="19">
        <v>41684</v>
      </c>
      <c r="L1059" s="7" t="s">
        <v>32</v>
      </c>
      <c r="M1059" s="7" t="s">
        <v>294</v>
      </c>
      <c r="N1059" s="7" t="s">
        <v>294</v>
      </c>
      <c r="O1059" s="7">
        <v>121</v>
      </c>
      <c r="P1059" s="19">
        <v>41696</v>
      </c>
      <c r="Q1059" s="19">
        <v>41697</v>
      </c>
      <c r="R1059" s="7" t="s">
        <v>1481</v>
      </c>
      <c r="S1059" s="7">
        <v>11.688188976377953</v>
      </c>
      <c r="T1059" s="7">
        <v>5.15</v>
      </c>
      <c r="U1059" s="7">
        <v>17000</v>
      </c>
      <c r="V1059" s="6">
        <v>14151</v>
      </c>
      <c r="W1059" s="12">
        <f t="shared" si="194"/>
        <v>0</v>
      </c>
      <c r="X1059" s="12">
        <v>21</v>
      </c>
      <c r="Y1059" s="13">
        <v>121</v>
      </c>
      <c r="Z1059" s="13">
        <v>5.15</v>
      </c>
      <c r="AA1059" s="13">
        <v>17000</v>
      </c>
      <c r="AB1059" s="12">
        <v>300</v>
      </c>
      <c r="AC1059" s="13">
        <f t="shared" si="192"/>
        <v>200250801</v>
      </c>
      <c r="AD1059" s="12">
        <v>6.3</v>
      </c>
      <c r="AE1059" s="12">
        <f t="shared" si="195"/>
        <v>1.8405496333974869</v>
      </c>
      <c r="AF1059" s="12">
        <v>14151</v>
      </c>
      <c r="AG1059" s="12">
        <f t="shared" si="196"/>
        <v>0</v>
      </c>
      <c r="AH1059" s="12">
        <f t="shared" si="197"/>
        <v>0</v>
      </c>
      <c r="AI1059" s="12">
        <f t="shared" si="198"/>
        <v>0</v>
      </c>
      <c r="AJ1059" s="12">
        <f t="shared" si="199"/>
        <v>0</v>
      </c>
      <c r="AK1059" s="12">
        <f t="shared" si="200"/>
        <v>0</v>
      </c>
      <c r="AL1059" s="12">
        <f t="shared" si="201"/>
        <v>0</v>
      </c>
      <c r="AM1059" s="12">
        <f t="shared" si="202"/>
        <v>1</v>
      </c>
      <c r="AN1059" s="12">
        <f t="shared" si="203"/>
        <v>0</v>
      </c>
      <c r="AO1059" s="12">
        <v>21</v>
      </c>
      <c r="AP1059" s="22">
        <f t="shared" si="193"/>
        <v>11688.188976377953</v>
      </c>
    </row>
    <row r="1060" spans="1:42" x14ac:dyDescent="0.3">
      <c r="A1060" s="6" t="s">
        <v>1465</v>
      </c>
      <c r="B1060" s="19" t="s">
        <v>282</v>
      </c>
      <c r="C1060" s="6" t="s">
        <v>1466</v>
      </c>
      <c r="D1060" s="6" t="s">
        <v>28</v>
      </c>
      <c r="E1060" s="6" t="s">
        <v>1467</v>
      </c>
      <c r="F1060" s="6">
        <v>6.3</v>
      </c>
      <c r="G1060" s="6">
        <v>21</v>
      </c>
      <c r="H1060" s="6">
        <v>307</v>
      </c>
      <c r="I1060" s="6" t="s">
        <v>95</v>
      </c>
      <c r="J1060" s="6">
        <v>14504</v>
      </c>
      <c r="K1060" s="19">
        <v>41684</v>
      </c>
      <c r="L1060" s="7" t="s">
        <v>32</v>
      </c>
      <c r="M1060" s="7" t="s">
        <v>294</v>
      </c>
      <c r="N1060" s="7" t="s">
        <v>294</v>
      </c>
      <c r="O1060" s="7">
        <v>121</v>
      </c>
      <c r="P1060" s="19">
        <v>41697</v>
      </c>
      <c r="Q1060" s="19">
        <v>41698</v>
      </c>
      <c r="R1060" s="7" t="s">
        <v>1482</v>
      </c>
      <c r="S1060" s="7">
        <v>10.455118110236221</v>
      </c>
      <c r="T1060" s="7">
        <v>5.24</v>
      </c>
      <c r="U1060" s="7">
        <v>12000</v>
      </c>
      <c r="V1060" s="6">
        <v>14504</v>
      </c>
      <c r="W1060" s="12">
        <f t="shared" si="194"/>
        <v>0</v>
      </c>
      <c r="X1060" s="12">
        <v>21</v>
      </c>
      <c r="Y1060" s="13">
        <v>121</v>
      </c>
      <c r="Z1060" s="13">
        <v>5.24</v>
      </c>
      <c r="AA1060" s="13">
        <v>12000</v>
      </c>
      <c r="AB1060" s="12">
        <v>307</v>
      </c>
      <c r="AC1060" s="13">
        <f t="shared" si="192"/>
        <v>210366016</v>
      </c>
      <c r="AD1060" s="12">
        <v>6.3</v>
      </c>
      <c r="AE1060" s="12">
        <f t="shared" si="195"/>
        <v>1.8405496333974869</v>
      </c>
      <c r="AF1060" s="12">
        <v>14504</v>
      </c>
      <c r="AG1060" s="12">
        <f t="shared" si="196"/>
        <v>0</v>
      </c>
      <c r="AH1060" s="12">
        <f t="shared" si="197"/>
        <v>0</v>
      </c>
      <c r="AI1060" s="12">
        <f t="shared" si="198"/>
        <v>0</v>
      </c>
      <c r="AJ1060" s="12">
        <f t="shared" si="199"/>
        <v>0</v>
      </c>
      <c r="AK1060" s="12">
        <f t="shared" si="200"/>
        <v>0</v>
      </c>
      <c r="AL1060" s="12">
        <f t="shared" si="201"/>
        <v>0</v>
      </c>
      <c r="AM1060" s="12">
        <f t="shared" si="202"/>
        <v>1</v>
      </c>
      <c r="AN1060" s="12">
        <f t="shared" si="203"/>
        <v>0</v>
      </c>
      <c r="AO1060" s="12">
        <v>21</v>
      </c>
      <c r="AP1060" s="22">
        <f t="shared" si="193"/>
        <v>10455.118110236221</v>
      </c>
    </row>
    <row r="1061" spans="1:42" x14ac:dyDescent="0.3">
      <c r="A1061" s="6" t="s">
        <v>1465</v>
      </c>
      <c r="B1061" s="19" t="s">
        <v>284</v>
      </c>
      <c r="C1061" s="6" t="s">
        <v>1466</v>
      </c>
      <c r="D1061" s="6" t="s">
        <v>28</v>
      </c>
      <c r="E1061" s="6" t="s">
        <v>1467</v>
      </c>
      <c r="F1061" s="6">
        <v>6.3</v>
      </c>
      <c r="G1061" s="6">
        <v>21</v>
      </c>
      <c r="H1061" s="6">
        <v>307</v>
      </c>
      <c r="I1061" s="6" t="s">
        <v>95</v>
      </c>
      <c r="J1061" s="6">
        <v>14827</v>
      </c>
      <c r="K1061" s="19">
        <v>41684</v>
      </c>
      <c r="L1061" s="7" t="s">
        <v>32</v>
      </c>
      <c r="M1061" s="7" t="s">
        <v>294</v>
      </c>
      <c r="N1061" s="7" t="s">
        <v>294</v>
      </c>
      <c r="O1061" s="7">
        <v>121</v>
      </c>
      <c r="P1061" s="19">
        <v>41698</v>
      </c>
      <c r="Q1061" s="19">
        <v>41699</v>
      </c>
      <c r="R1061" s="7" t="s">
        <v>1483</v>
      </c>
      <c r="S1061" s="7">
        <v>15.341732283464568</v>
      </c>
      <c r="T1061" s="7">
        <v>5.24</v>
      </c>
      <c r="U1061" s="7">
        <v>12000</v>
      </c>
      <c r="V1061" s="6">
        <v>14827</v>
      </c>
      <c r="W1061" s="12">
        <f t="shared" si="194"/>
        <v>0</v>
      </c>
      <c r="X1061" s="12">
        <v>21</v>
      </c>
      <c r="Y1061" s="13">
        <v>121</v>
      </c>
      <c r="Z1061" s="13">
        <v>5.24</v>
      </c>
      <c r="AA1061" s="13">
        <v>12000</v>
      </c>
      <c r="AB1061" s="12">
        <v>307</v>
      </c>
      <c r="AC1061" s="13">
        <f t="shared" si="192"/>
        <v>219839929</v>
      </c>
      <c r="AD1061" s="12">
        <v>6.3</v>
      </c>
      <c r="AE1061" s="12">
        <f t="shared" si="195"/>
        <v>1.8405496333974869</v>
      </c>
      <c r="AF1061" s="12">
        <v>14827</v>
      </c>
      <c r="AG1061" s="12">
        <f t="shared" si="196"/>
        <v>0</v>
      </c>
      <c r="AH1061" s="12">
        <f t="shared" si="197"/>
        <v>0</v>
      </c>
      <c r="AI1061" s="12">
        <f t="shared" si="198"/>
        <v>0</v>
      </c>
      <c r="AJ1061" s="12">
        <f t="shared" si="199"/>
        <v>0</v>
      </c>
      <c r="AK1061" s="12">
        <f t="shared" si="200"/>
        <v>0</v>
      </c>
      <c r="AL1061" s="12">
        <f t="shared" si="201"/>
        <v>0</v>
      </c>
      <c r="AM1061" s="12">
        <f t="shared" si="202"/>
        <v>1</v>
      </c>
      <c r="AN1061" s="12">
        <f t="shared" si="203"/>
        <v>0</v>
      </c>
      <c r="AO1061" s="12">
        <v>21</v>
      </c>
      <c r="AP1061" s="22">
        <f t="shared" si="193"/>
        <v>15341.732283464567</v>
      </c>
    </row>
    <row r="1062" spans="1:42" x14ac:dyDescent="0.3">
      <c r="A1062" s="6" t="s">
        <v>1465</v>
      </c>
      <c r="B1062" s="19" t="s">
        <v>286</v>
      </c>
      <c r="C1062" s="6" t="s">
        <v>1466</v>
      </c>
      <c r="D1062" s="6" t="s">
        <v>28</v>
      </c>
      <c r="E1062" s="6" t="s">
        <v>1467</v>
      </c>
      <c r="F1062" s="6">
        <v>6.3</v>
      </c>
      <c r="G1062" s="6">
        <v>21</v>
      </c>
      <c r="H1062" s="6">
        <v>307</v>
      </c>
      <c r="I1062" s="6" t="s">
        <v>95</v>
      </c>
      <c r="J1062" s="6">
        <v>15189</v>
      </c>
      <c r="K1062" s="19">
        <v>41684</v>
      </c>
      <c r="L1062" s="7" t="s">
        <v>32</v>
      </c>
      <c r="M1062" s="7" t="s">
        <v>294</v>
      </c>
      <c r="N1062" s="7" t="s">
        <v>294</v>
      </c>
      <c r="O1062" s="7">
        <v>121</v>
      </c>
      <c r="P1062" s="19">
        <v>41699</v>
      </c>
      <c r="Q1062" s="19">
        <v>41700</v>
      </c>
      <c r="R1062" s="7" t="s">
        <v>1484</v>
      </c>
      <c r="S1062" s="7">
        <v>12.088188976377955</v>
      </c>
      <c r="T1062" s="7">
        <v>5.34</v>
      </c>
      <c r="U1062" s="7">
        <v>12000</v>
      </c>
      <c r="V1062" s="6">
        <v>15189</v>
      </c>
      <c r="W1062" s="12">
        <f t="shared" si="194"/>
        <v>0</v>
      </c>
      <c r="X1062" s="12">
        <v>21</v>
      </c>
      <c r="Y1062" s="13">
        <v>121</v>
      </c>
      <c r="Z1062" s="13">
        <v>5.34</v>
      </c>
      <c r="AA1062" s="13">
        <v>12000</v>
      </c>
      <c r="AB1062" s="12">
        <v>307</v>
      </c>
      <c r="AC1062" s="13">
        <f t="shared" si="192"/>
        <v>230705721</v>
      </c>
      <c r="AD1062" s="12">
        <v>6.3</v>
      </c>
      <c r="AE1062" s="12">
        <f t="shared" si="195"/>
        <v>1.8405496333974869</v>
      </c>
      <c r="AF1062" s="12">
        <v>15189</v>
      </c>
      <c r="AG1062" s="12">
        <f t="shared" si="196"/>
        <v>0</v>
      </c>
      <c r="AH1062" s="12">
        <f t="shared" si="197"/>
        <v>0</v>
      </c>
      <c r="AI1062" s="12">
        <f t="shared" si="198"/>
        <v>0</v>
      </c>
      <c r="AJ1062" s="12">
        <f t="shared" si="199"/>
        <v>0</v>
      </c>
      <c r="AK1062" s="12">
        <f t="shared" si="200"/>
        <v>0</v>
      </c>
      <c r="AL1062" s="12">
        <f t="shared" si="201"/>
        <v>0</v>
      </c>
      <c r="AM1062" s="12">
        <f t="shared" si="202"/>
        <v>1</v>
      </c>
      <c r="AN1062" s="12">
        <f t="shared" si="203"/>
        <v>0</v>
      </c>
      <c r="AO1062" s="12">
        <v>21</v>
      </c>
      <c r="AP1062" s="22">
        <f t="shared" si="193"/>
        <v>12088.188976377955</v>
      </c>
    </row>
    <row r="1063" spans="1:42" x14ac:dyDescent="0.3">
      <c r="A1063" s="6" t="s">
        <v>1465</v>
      </c>
      <c r="B1063" s="19" t="s">
        <v>690</v>
      </c>
      <c r="C1063" s="6" t="s">
        <v>1466</v>
      </c>
      <c r="D1063" s="6" t="s">
        <v>28</v>
      </c>
      <c r="E1063" s="6" t="s">
        <v>1467</v>
      </c>
      <c r="F1063" s="6">
        <v>6.3</v>
      </c>
      <c r="G1063" s="6">
        <v>21</v>
      </c>
      <c r="H1063" s="6">
        <v>307</v>
      </c>
      <c r="I1063" s="6" t="s">
        <v>95</v>
      </c>
      <c r="J1063" s="6">
        <v>15582</v>
      </c>
      <c r="K1063" s="19">
        <v>41684</v>
      </c>
      <c r="L1063" s="7" t="s">
        <v>32</v>
      </c>
      <c r="M1063" s="7" t="s">
        <v>294</v>
      </c>
      <c r="N1063" s="7" t="s">
        <v>294</v>
      </c>
      <c r="O1063" s="7">
        <v>121</v>
      </c>
      <c r="P1063" s="19">
        <v>41700</v>
      </c>
      <c r="Q1063" s="19">
        <v>41701</v>
      </c>
      <c r="R1063" s="7" t="s">
        <v>1485</v>
      </c>
      <c r="S1063" s="7">
        <v>5.4566929133858268</v>
      </c>
      <c r="T1063" s="7">
        <v>5.43</v>
      </c>
      <c r="U1063" s="7">
        <v>12000</v>
      </c>
      <c r="V1063" s="6">
        <v>15582</v>
      </c>
      <c r="W1063" s="12">
        <f t="shared" si="194"/>
        <v>0</v>
      </c>
      <c r="X1063" s="12">
        <v>21</v>
      </c>
      <c r="Y1063" s="13">
        <v>121</v>
      </c>
      <c r="Z1063" s="13">
        <v>5.43</v>
      </c>
      <c r="AA1063" s="13">
        <v>12000</v>
      </c>
      <c r="AB1063" s="12">
        <v>307</v>
      </c>
      <c r="AC1063" s="13">
        <f t="shared" si="192"/>
        <v>242798724</v>
      </c>
      <c r="AD1063" s="12">
        <v>6.3</v>
      </c>
      <c r="AE1063" s="12">
        <f t="shared" si="195"/>
        <v>1.8405496333974869</v>
      </c>
      <c r="AF1063" s="12">
        <v>15582</v>
      </c>
      <c r="AG1063" s="12">
        <f t="shared" si="196"/>
        <v>0</v>
      </c>
      <c r="AH1063" s="12">
        <f t="shared" si="197"/>
        <v>0</v>
      </c>
      <c r="AI1063" s="12">
        <f t="shared" si="198"/>
        <v>0</v>
      </c>
      <c r="AJ1063" s="12">
        <f t="shared" si="199"/>
        <v>0</v>
      </c>
      <c r="AK1063" s="12">
        <f t="shared" si="200"/>
        <v>0</v>
      </c>
      <c r="AL1063" s="12">
        <f t="shared" si="201"/>
        <v>0</v>
      </c>
      <c r="AM1063" s="12">
        <f t="shared" si="202"/>
        <v>1</v>
      </c>
      <c r="AN1063" s="12">
        <f t="shared" si="203"/>
        <v>0</v>
      </c>
      <c r="AO1063" s="12">
        <v>21</v>
      </c>
      <c r="AP1063" s="22">
        <f t="shared" si="193"/>
        <v>5456.6929133858266</v>
      </c>
    </row>
    <row r="1064" spans="1:42" x14ac:dyDescent="0.3">
      <c r="A1064" s="6" t="s">
        <v>1465</v>
      </c>
      <c r="B1064" s="19" t="s">
        <v>288</v>
      </c>
      <c r="C1064" s="6" t="s">
        <v>1466</v>
      </c>
      <c r="D1064" s="6" t="s">
        <v>28</v>
      </c>
      <c r="E1064" s="6" t="s">
        <v>1467</v>
      </c>
      <c r="F1064" s="6">
        <v>6.3</v>
      </c>
      <c r="G1064" s="6">
        <v>21</v>
      </c>
      <c r="H1064" s="6">
        <v>305</v>
      </c>
      <c r="I1064" s="6" t="s">
        <v>95</v>
      </c>
      <c r="J1064" s="6">
        <v>15883</v>
      </c>
      <c r="K1064" s="19">
        <v>41684</v>
      </c>
      <c r="L1064" s="7" t="s">
        <v>32</v>
      </c>
      <c r="M1064" s="7" t="s">
        <v>294</v>
      </c>
      <c r="N1064" s="7" t="s">
        <v>294</v>
      </c>
      <c r="O1064" s="7">
        <v>121</v>
      </c>
      <c r="P1064" s="19">
        <v>41701</v>
      </c>
      <c r="Q1064" s="19">
        <v>41702</v>
      </c>
      <c r="R1064" s="7" t="s">
        <v>1486</v>
      </c>
      <c r="S1064" s="7">
        <v>4.4803149606299213</v>
      </c>
      <c r="T1064" s="7">
        <v>4.9800000000000004</v>
      </c>
      <c r="U1064" s="7">
        <v>10000</v>
      </c>
      <c r="V1064" s="6">
        <v>15883</v>
      </c>
      <c r="W1064" s="12">
        <f t="shared" si="194"/>
        <v>0</v>
      </c>
      <c r="X1064" s="12">
        <v>21</v>
      </c>
      <c r="Y1064" s="13">
        <v>121</v>
      </c>
      <c r="Z1064" s="13">
        <v>4.9800000000000004</v>
      </c>
      <c r="AA1064" s="13">
        <v>10000</v>
      </c>
      <c r="AB1064" s="12">
        <v>305</v>
      </c>
      <c r="AC1064" s="13">
        <f t="shared" si="192"/>
        <v>252269689</v>
      </c>
      <c r="AD1064" s="12">
        <v>6.3</v>
      </c>
      <c r="AE1064" s="12">
        <f t="shared" si="195"/>
        <v>1.8405496333974869</v>
      </c>
      <c r="AF1064" s="12">
        <v>15883</v>
      </c>
      <c r="AG1064" s="12">
        <f t="shared" si="196"/>
        <v>0</v>
      </c>
      <c r="AH1064" s="12">
        <f t="shared" si="197"/>
        <v>0</v>
      </c>
      <c r="AI1064" s="12">
        <f t="shared" si="198"/>
        <v>0</v>
      </c>
      <c r="AJ1064" s="12">
        <f t="shared" si="199"/>
        <v>0</v>
      </c>
      <c r="AK1064" s="12">
        <f t="shared" si="200"/>
        <v>0</v>
      </c>
      <c r="AL1064" s="12">
        <f t="shared" si="201"/>
        <v>0</v>
      </c>
      <c r="AM1064" s="12">
        <f t="shared" si="202"/>
        <v>1</v>
      </c>
      <c r="AN1064" s="12">
        <f t="shared" si="203"/>
        <v>0</v>
      </c>
      <c r="AO1064" s="12">
        <v>21</v>
      </c>
      <c r="AP1064" s="22">
        <f t="shared" si="193"/>
        <v>4480.3149606299212</v>
      </c>
    </row>
    <row r="1065" spans="1:42" x14ac:dyDescent="0.3">
      <c r="A1065" s="6" t="s">
        <v>1465</v>
      </c>
      <c r="B1065" s="19" t="s">
        <v>693</v>
      </c>
      <c r="C1065" s="6" t="s">
        <v>1466</v>
      </c>
      <c r="D1065" s="6" t="s">
        <v>28</v>
      </c>
      <c r="E1065" s="6" t="s">
        <v>1467</v>
      </c>
      <c r="F1065" s="6">
        <v>6.3</v>
      </c>
      <c r="G1065" s="6">
        <v>21</v>
      </c>
      <c r="H1065" s="6">
        <v>305</v>
      </c>
      <c r="I1065" s="6" t="s">
        <v>95</v>
      </c>
      <c r="J1065" s="6">
        <v>16105</v>
      </c>
      <c r="K1065" s="19">
        <v>41684</v>
      </c>
      <c r="L1065" s="7" t="s">
        <v>32</v>
      </c>
      <c r="M1065" s="7" t="s">
        <v>294</v>
      </c>
      <c r="N1065" s="7" t="s">
        <v>294</v>
      </c>
      <c r="O1065" s="7">
        <v>121</v>
      </c>
      <c r="P1065" s="19">
        <v>41702</v>
      </c>
      <c r="Q1065" s="19">
        <v>41703</v>
      </c>
      <c r="R1065" s="7" t="s">
        <v>1487</v>
      </c>
      <c r="S1065" s="7">
        <v>4.0724409448818903</v>
      </c>
      <c r="T1065" s="7">
        <v>5.23</v>
      </c>
      <c r="U1065" s="7">
        <v>9721</v>
      </c>
      <c r="V1065" s="6">
        <v>16105</v>
      </c>
      <c r="W1065" s="12">
        <f t="shared" si="194"/>
        <v>0</v>
      </c>
      <c r="X1065" s="12">
        <v>21</v>
      </c>
      <c r="Y1065" s="13">
        <v>121</v>
      </c>
      <c r="Z1065" s="13">
        <v>5.23</v>
      </c>
      <c r="AA1065" s="13">
        <v>9721</v>
      </c>
      <c r="AB1065" s="12">
        <v>305</v>
      </c>
      <c r="AC1065" s="13">
        <f t="shared" si="192"/>
        <v>259371025</v>
      </c>
      <c r="AD1065" s="12">
        <v>6.3</v>
      </c>
      <c r="AE1065" s="12">
        <f t="shared" si="195"/>
        <v>1.8405496333974869</v>
      </c>
      <c r="AF1065" s="12">
        <v>16105</v>
      </c>
      <c r="AG1065" s="12">
        <f t="shared" si="196"/>
        <v>0</v>
      </c>
      <c r="AH1065" s="12">
        <f t="shared" si="197"/>
        <v>0</v>
      </c>
      <c r="AI1065" s="12">
        <f t="shared" si="198"/>
        <v>0</v>
      </c>
      <c r="AJ1065" s="12">
        <f t="shared" si="199"/>
        <v>0</v>
      </c>
      <c r="AK1065" s="12">
        <f t="shared" si="200"/>
        <v>0</v>
      </c>
      <c r="AL1065" s="12">
        <f t="shared" si="201"/>
        <v>0</v>
      </c>
      <c r="AM1065" s="12">
        <f t="shared" si="202"/>
        <v>1</v>
      </c>
      <c r="AN1065" s="12">
        <f t="shared" si="203"/>
        <v>0</v>
      </c>
      <c r="AO1065" s="12">
        <v>21</v>
      </c>
      <c r="AP1065" s="22">
        <f t="shared" si="193"/>
        <v>4072.4409448818906</v>
      </c>
    </row>
    <row r="1066" spans="1:42" x14ac:dyDescent="0.3">
      <c r="A1066" s="6" t="s">
        <v>1465</v>
      </c>
      <c r="B1066" s="19" t="s">
        <v>425</v>
      </c>
      <c r="C1066" s="6" t="s">
        <v>1466</v>
      </c>
      <c r="D1066" s="6" t="s">
        <v>28</v>
      </c>
      <c r="E1066" s="6" t="s">
        <v>1467</v>
      </c>
      <c r="F1066" s="6">
        <v>6.2</v>
      </c>
      <c r="G1066" s="6">
        <v>21</v>
      </c>
      <c r="H1066" s="6">
        <v>305</v>
      </c>
      <c r="I1066" s="6" t="s">
        <v>95</v>
      </c>
      <c r="J1066" s="6">
        <v>16312</v>
      </c>
      <c r="K1066" s="19">
        <v>41684</v>
      </c>
      <c r="L1066" s="7" t="s">
        <v>32</v>
      </c>
      <c r="M1066" s="7" t="s">
        <v>294</v>
      </c>
      <c r="N1066" s="7" t="s">
        <v>294</v>
      </c>
      <c r="O1066" s="7">
        <v>121</v>
      </c>
      <c r="P1066" s="19">
        <v>41703</v>
      </c>
      <c r="Q1066" s="19">
        <v>41704</v>
      </c>
      <c r="R1066" s="7" t="s">
        <v>1488</v>
      </c>
      <c r="S1066" s="7">
        <v>4.1385826771653544</v>
      </c>
      <c r="T1066" s="7">
        <v>5.31</v>
      </c>
      <c r="U1066" s="7">
        <v>9751</v>
      </c>
      <c r="V1066" s="6">
        <v>16312</v>
      </c>
      <c r="W1066" s="12">
        <f t="shared" si="194"/>
        <v>0</v>
      </c>
      <c r="X1066" s="12">
        <v>21</v>
      </c>
      <c r="Y1066" s="13">
        <v>121</v>
      </c>
      <c r="Z1066" s="13">
        <v>5.31</v>
      </c>
      <c r="AA1066" s="13">
        <v>9751</v>
      </c>
      <c r="AB1066" s="12">
        <v>305</v>
      </c>
      <c r="AC1066" s="13">
        <f t="shared" si="192"/>
        <v>266081344</v>
      </c>
      <c r="AD1066" s="12">
        <v>6.2</v>
      </c>
      <c r="AE1066" s="12">
        <f t="shared" si="195"/>
        <v>1.824549292051046</v>
      </c>
      <c r="AF1066" s="12">
        <v>16312</v>
      </c>
      <c r="AG1066" s="12">
        <f t="shared" si="196"/>
        <v>0</v>
      </c>
      <c r="AH1066" s="12">
        <f t="shared" si="197"/>
        <v>0</v>
      </c>
      <c r="AI1066" s="12">
        <f t="shared" si="198"/>
        <v>0</v>
      </c>
      <c r="AJ1066" s="12">
        <f t="shared" si="199"/>
        <v>0</v>
      </c>
      <c r="AK1066" s="12">
        <f t="shared" si="200"/>
        <v>0</v>
      </c>
      <c r="AL1066" s="12">
        <f t="shared" si="201"/>
        <v>0</v>
      </c>
      <c r="AM1066" s="12">
        <f t="shared" si="202"/>
        <v>1</v>
      </c>
      <c r="AN1066" s="12">
        <f t="shared" si="203"/>
        <v>0</v>
      </c>
      <c r="AO1066" s="12">
        <v>21</v>
      </c>
      <c r="AP1066" s="22">
        <f t="shared" si="193"/>
        <v>4138.5826771653547</v>
      </c>
    </row>
    <row r="1067" spans="1:42" x14ac:dyDescent="0.3">
      <c r="A1067" s="6" t="s">
        <v>1465</v>
      </c>
      <c r="B1067" s="19" t="s">
        <v>429</v>
      </c>
      <c r="C1067" s="6" t="s">
        <v>1466</v>
      </c>
      <c r="D1067" s="6" t="s">
        <v>28</v>
      </c>
      <c r="E1067" s="6" t="s">
        <v>1467</v>
      </c>
      <c r="F1067" s="6">
        <v>6.2</v>
      </c>
      <c r="G1067" s="6">
        <v>21</v>
      </c>
      <c r="H1067" s="6">
        <v>339</v>
      </c>
      <c r="I1067" s="6" t="s">
        <v>95</v>
      </c>
      <c r="J1067" s="6">
        <v>16529</v>
      </c>
      <c r="K1067" s="19">
        <v>41684</v>
      </c>
      <c r="L1067" s="7" t="s">
        <v>32</v>
      </c>
      <c r="M1067" s="7" t="s">
        <v>294</v>
      </c>
      <c r="N1067" s="7" t="s">
        <v>294</v>
      </c>
      <c r="O1067" s="7">
        <v>121</v>
      </c>
      <c r="P1067" s="19">
        <v>41704</v>
      </c>
      <c r="Q1067" s="19">
        <v>41705</v>
      </c>
      <c r="R1067" s="7" t="s">
        <v>1489</v>
      </c>
      <c r="S1067" s="7">
        <v>2.7779527559055119</v>
      </c>
      <c r="T1067" s="7">
        <v>4.9800000000000004</v>
      </c>
      <c r="U1067" s="7">
        <v>2933</v>
      </c>
      <c r="V1067" s="6">
        <v>16529</v>
      </c>
      <c r="W1067" s="12">
        <f t="shared" si="194"/>
        <v>0</v>
      </c>
      <c r="X1067" s="12">
        <v>21</v>
      </c>
      <c r="Y1067" s="13">
        <v>121</v>
      </c>
      <c r="Z1067" s="13">
        <v>4.9800000000000004</v>
      </c>
      <c r="AA1067" s="13">
        <v>2933</v>
      </c>
      <c r="AB1067" s="12">
        <v>339</v>
      </c>
      <c r="AC1067" s="13">
        <f t="shared" si="192"/>
        <v>273207841</v>
      </c>
      <c r="AD1067" s="12">
        <v>6.2</v>
      </c>
      <c r="AE1067" s="12">
        <f t="shared" si="195"/>
        <v>1.824549292051046</v>
      </c>
      <c r="AF1067" s="12">
        <v>16529</v>
      </c>
      <c r="AG1067" s="12">
        <f t="shared" si="196"/>
        <v>0</v>
      </c>
      <c r="AH1067" s="12">
        <f t="shared" si="197"/>
        <v>0</v>
      </c>
      <c r="AI1067" s="12">
        <f t="shared" si="198"/>
        <v>0</v>
      </c>
      <c r="AJ1067" s="12">
        <f t="shared" si="199"/>
        <v>0</v>
      </c>
      <c r="AK1067" s="12">
        <f t="shared" si="200"/>
        <v>0</v>
      </c>
      <c r="AL1067" s="12">
        <f t="shared" si="201"/>
        <v>0</v>
      </c>
      <c r="AM1067" s="12">
        <f t="shared" si="202"/>
        <v>1</v>
      </c>
      <c r="AN1067" s="12">
        <f t="shared" si="203"/>
        <v>0</v>
      </c>
      <c r="AO1067" s="12">
        <v>21</v>
      </c>
      <c r="AP1067" s="22">
        <f t="shared" si="193"/>
        <v>2777.9527559055118</v>
      </c>
    </row>
    <row r="1068" spans="1:42" x14ac:dyDescent="0.3">
      <c r="A1068" s="6" t="s">
        <v>1465</v>
      </c>
      <c r="B1068" s="19" t="s">
        <v>431</v>
      </c>
      <c r="C1068" s="6" t="s">
        <v>1466</v>
      </c>
      <c r="D1068" s="6" t="s">
        <v>28</v>
      </c>
      <c r="E1068" s="6" t="s">
        <v>1467</v>
      </c>
      <c r="F1068" s="6">
        <v>6.2</v>
      </c>
      <c r="G1068" s="6">
        <v>21</v>
      </c>
      <c r="H1068" s="6">
        <v>339</v>
      </c>
      <c r="I1068" s="6" t="s">
        <v>95</v>
      </c>
      <c r="J1068" s="6">
        <v>16726</v>
      </c>
      <c r="K1068" s="19">
        <v>41684</v>
      </c>
      <c r="L1068" s="7" t="s">
        <v>32</v>
      </c>
      <c r="M1068" s="7" t="s">
        <v>294</v>
      </c>
      <c r="N1068" s="7" t="s">
        <v>294</v>
      </c>
      <c r="O1068" s="7">
        <v>121</v>
      </c>
      <c r="P1068" s="19">
        <v>41705</v>
      </c>
      <c r="Q1068" s="19">
        <v>41706</v>
      </c>
      <c r="R1068" s="7" t="s">
        <v>1490</v>
      </c>
      <c r="S1068" s="7">
        <v>3.1543307086614178</v>
      </c>
      <c r="T1068" s="7">
        <v>4.9400000000000004</v>
      </c>
      <c r="U1068" s="7">
        <v>2545</v>
      </c>
      <c r="V1068" s="6">
        <v>16726</v>
      </c>
      <c r="W1068" s="12">
        <f t="shared" si="194"/>
        <v>0</v>
      </c>
      <c r="X1068" s="12">
        <v>21</v>
      </c>
      <c r="Y1068" s="13">
        <v>121</v>
      </c>
      <c r="Z1068" s="13">
        <v>4.9400000000000004</v>
      </c>
      <c r="AA1068" s="13">
        <v>2545</v>
      </c>
      <c r="AB1068" s="12">
        <v>339</v>
      </c>
      <c r="AC1068" s="13">
        <f t="shared" si="192"/>
        <v>279759076</v>
      </c>
      <c r="AD1068" s="12">
        <v>6.2</v>
      </c>
      <c r="AE1068" s="12">
        <f t="shared" si="195"/>
        <v>1.824549292051046</v>
      </c>
      <c r="AF1068" s="12">
        <v>16726</v>
      </c>
      <c r="AG1068" s="12">
        <f t="shared" si="196"/>
        <v>0</v>
      </c>
      <c r="AH1068" s="12">
        <f t="shared" si="197"/>
        <v>0</v>
      </c>
      <c r="AI1068" s="12">
        <f t="shared" si="198"/>
        <v>0</v>
      </c>
      <c r="AJ1068" s="12">
        <f t="shared" si="199"/>
        <v>0</v>
      </c>
      <c r="AK1068" s="12">
        <f t="shared" si="200"/>
        <v>0</v>
      </c>
      <c r="AL1068" s="12">
        <f t="shared" si="201"/>
        <v>0</v>
      </c>
      <c r="AM1068" s="12">
        <f t="shared" si="202"/>
        <v>1</v>
      </c>
      <c r="AN1068" s="12">
        <f t="shared" si="203"/>
        <v>0</v>
      </c>
      <c r="AO1068" s="12">
        <v>21</v>
      </c>
      <c r="AP1068" s="22">
        <f t="shared" si="193"/>
        <v>3154.3307086614177</v>
      </c>
    </row>
    <row r="1069" spans="1:42" x14ac:dyDescent="0.3">
      <c r="A1069" s="6" t="s">
        <v>1465</v>
      </c>
      <c r="B1069" s="19" t="s">
        <v>433</v>
      </c>
      <c r="C1069" s="6" t="s">
        <v>1466</v>
      </c>
      <c r="D1069" s="6" t="s">
        <v>28</v>
      </c>
      <c r="E1069" s="6" t="s">
        <v>1467</v>
      </c>
      <c r="F1069" s="6">
        <v>6.2</v>
      </c>
      <c r="G1069" s="6">
        <v>21</v>
      </c>
      <c r="H1069" s="6">
        <v>339</v>
      </c>
      <c r="I1069" s="6" t="s">
        <v>95</v>
      </c>
      <c r="J1069" s="6">
        <v>16941</v>
      </c>
      <c r="K1069" s="19">
        <v>41684</v>
      </c>
      <c r="L1069" s="7" t="s">
        <v>32</v>
      </c>
      <c r="M1069" s="7" t="s">
        <v>294</v>
      </c>
      <c r="N1069" s="7" t="s">
        <v>294</v>
      </c>
      <c r="O1069" s="7">
        <v>121</v>
      </c>
      <c r="P1069" s="19">
        <v>41706</v>
      </c>
      <c r="Q1069" s="19">
        <v>41707</v>
      </c>
      <c r="R1069" s="7" t="s">
        <v>1491</v>
      </c>
      <c r="S1069" s="7">
        <v>2.0818897637795275</v>
      </c>
      <c r="T1069" s="7">
        <v>5.12</v>
      </c>
      <c r="U1069" s="7">
        <v>2536</v>
      </c>
      <c r="V1069" s="6">
        <v>16941</v>
      </c>
      <c r="W1069" s="12">
        <f t="shared" si="194"/>
        <v>0</v>
      </c>
      <c r="X1069" s="12">
        <v>21</v>
      </c>
      <c r="Y1069" s="13">
        <v>121</v>
      </c>
      <c r="Z1069" s="13">
        <v>5.12</v>
      </c>
      <c r="AA1069" s="13">
        <v>2536</v>
      </c>
      <c r="AB1069" s="12">
        <v>339</v>
      </c>
      <c r="AC1069" s="13">
        <f t="shared" si="192"/>
        <v>286997481</v>
      </c>
      <c r="AD1069" s="12">
        <v>6.2</v>
      </c>
      <c r="AE1069" s="12">
        <f t="shared" si="195"/>
        <v>1.824549292051046</v>
      </c>
      <c r="AF1069" s="12">
        <v>16941</v>
      </c>
      <c r="AG1069" s="12">
        <f t="shared" si="196"/>
        <v>0</v>
      </c>
      <c r="AH1069" s="12">
        <f t="shared" si="197"/>
        <v>0</v>
      </c>
      <c r="AI1069" s="12">
        <f t="shared" si="198"/>
        <v>0</v>
      </c>
      <c r="AJ1069" s="12">
        <f t="shared" si="199"/>
        <v>0</v>
      </c>
      <c r="AK1069" s="12">
        <f t="shared" si="200"/>
        <v>0</v>
      </c>
      <c r="AL1069" s="12">
        <f t="shared" si="201"/>
        <v>0</v>
      </c>
      <c r="AM1069" s="12">
        <f t="shared" si="202"/>
        <v>1</v>
      </c>
      <c r="AN1069" s="12">
        <f t="shared" si="203"/>
        <v>0</v>
      </c>
      <c r="AO1069" s="12">
        <v>21</v>
      </c>
      <c r="AP1069" s="22">
        <f t="shared" si="193"/>
        <v>2081.8897637795276</v>
      </c>
    </row>
    <row r="1070" spans="1:42" x14ac:dyDescent="0.3">
      <c r="A1070" s="6" t="s">
        <v>1465</v>
      </c>
      <c r="B1070" s="19" t="s">
        <v>435</v>
      </c>
      <c r="C1070" s="6" t="s">
        <v>1466</v>
      </c>
      <c r="D1070" s="6" t="s">
        <v>28</v>
      </c>
      <c r="E1070" s="6" t="s">
        <v>1467</v>
      </c>
      <c r="F1070" s="6">
        <v>6.2</v>
      </c>
      <c r="G1070" s="6">
        <v>21</v>
      </c>
      <c r="H1070" s="6">
        <v>339</v>
      </c>
      <c r="I1070" s="6" t="s">
        <v>95</v>
      </c>
      <c r="J1070" s="6">
        <v>17167</v>
      </c>
      <c r="K1070" s="19">
        <v>41684</v>
      </c>
      <c r="L1070" s="7" t="s">
        <v>32</v>
      </c>
      <c r="M1070" s="7" t="s">
        <v>294</v>
      </c>
      <c r="N1070" s="7" t="s">
        <v>294</v>
      </c>
      <c r="O1070" s="7">
        <v>121</v>
      </c>
      <c r="P1070" s="19">
        <v>41707</v>
      </c>
      <c r="Q1070" s="19">
        <v>41708</v>
      </c>
      <c r="R1070" s="7" t="s">
        <v>1492</v>
      </c>
      <c r="S1070" s="7">
        <v>0.84566929133858271</v>
      </c>
      <c r="T1070" s="7">
        <v>4.96</v>
      </c>
      <c r="U1070" s="7">
        <v>2434</v>
      </c>
      <c r="V1070" s="6">
        <v>17167</v>
      </c>
      <c r="W1070" s="12">
        <f t="shared" si="194"/>
        <v>0</v>
      </c>
      <c r="X1070" s="12">
        <v>21</v>
      </c>
      <c r="Y1070" s="13">
        <v>121</v>
      </c>
      <c r="Z1070" s="13">
        <v>4.96</v>
      </c>
      <c r="AA1070" s="13">
        <v>2434</v>
      </c>
      <c r="AB1070" s="12">
        <v>339</v>
      </c>
      <c r="AC1070" s="13">
        <f t="shared" si="192"/>
        <v>294705889</v>
      </c>
      <c r="AD1070" s="12">
        <v>6.2</v>
      </c>
      <c r="AE1070" s="12">
        <f t="shared" si="195"/>
        <v>1.824549292051046</v>
      </c>
      <c r="AF1070" s="12">
        <v>17167</v>
      </c>
      <c r="AG1070" s="12">
        <f t="shared" si="196"/>
        <v>0</v>
      </c>
      <c r="AH1070" s="12">
        <f t="shared" si="197"/>
        <v>0</v>
      </c>
      <c r="AI1070" s="12">
        <f t="shared" si="198"/>
        <v>0</v>
      </c>
      <c r="AJ1070" s="12">
        <f t="shared" si="199"/>
        <v>0</v>
      </c>
      <c r="AK1070" s="12">
        <f t="shared" si="200"/>
        <v>0</v>
      </c>
      <c r="AL1070" s="12">
        <f t="shared" si="201"/>
        <v>0</v>
      </c>
      <c r="AM1070" s="12">
        <f t="shared" si="202"/>
        <v>1</v>
      </c>
      <c r="AN1070" s="12">
        <f t="shared" si="203"/>
        <v>0</v>
      </c>
      <c r="AO1070" s="12">
        <v>21</v>
      </c>
      <c r="AP1070" s="22">
        <f t="shared" si="193"/>
        <v>845.66929133858275</v>
      </c>
    </row>
    <row r="1071" spans="1:42" x14ac:dyDescent="0.3">
      <c r="A1071" s="6" t="s">
        <v>1465</v>
      </c>
      <c r="B1071" s="19" t="s">
        <v>437</v>
      </c>
      <c r="C1071" s="6" t="s">
        <v>1466</v>
      </c>
      <c r="D1071" s="6" t="s">
        <v>28</v>
      </c>
      <c r="E1071" s="6" t="s">
        <v>1467</v>
      </c>
      <c r="F1071" s="6">
        <v>6.2</v>
      </c>
      <c r="G1071" s="6">
        <v>21</v>
      </c>
      <c r="H1071" s="6">
        <v>339</v>
      </c>
      <c r="I1071" s="6" t="s">
        <v>95</v>
      </c>
      <c r="J1071" s="6">
        <v>17389</v>
      </c>
      <c r="K1071" s="19">
        <v>41684</v>
      </c>
      <c r="L1071" s="7" t="s">
        <v>32</v>
      </c>
      <c r="M1071" s="7" t="s">
        <v>294</v>
      </c>
      <c r="N1071" s="7" t="s">
        <v>294</v>
      </c>
      <c r="O1071" s="7">
        <v>121</v>
      </c>
      <c r="P1071" s="19">
        <v>41708</v>
      </c>
      <c r="Q1071" s="19">
        <v>41709</v>
      </c>
      <c r="R1071" s="7" t="s">
        <v>1493</v>
      </c>
      <c r="S1071" s="7">
        <v>0.8582677165354331</v>
      </c>
      <c r="T1071" s="7">
        <v>4.99</v>
      </c>
      <c r="U1071" s="7">
        <v>2458</v>
      </c>
      <c r="V1071" s="6">
        <v>17389</v>
      </c>
      <c r="W1071" s="12">
        <f t="shared" si="194"/>
        <v>0</v>
      </c>
      <c r="X1071" s="12">
        <v>21</v>
      </c>
      <c r="Y1071" s="13">
        <v>121</v>
      </c>
      <c r="Z1071" s="13">
        <v>4.99</v>
      </c>
      <c r="AA1071" s="13">
        <v>2458</v>
      </c>
      <c r="AB1071" s="12">
        <v>339</v>
      </c>
      <c r="AC1071" s="13">
        <f t="shared" si="192"/>
        <v>302377321</v>
      </c>
      <c r="AD1071" s="12">
        <v>6.2</v>
      </c>
      <c r="AE1071" s="12">
        <f t="shared" si="195"/>
        <v>1.824549292051046</v>
      </c>
      <c r="AF1071" s="12">
        <v>17389</v>
      </c>
      <c r="AG1071" s="12">
        <f t="shared" si="196"/>
        <v>0</v>
      </c>
      <c r="AH1071" s="12">
        <f t="shared" si="197"/>
        <v>0</v>
      </c>
      <c r="AI1071" s="12">
        <f t="shared" si="198"/>
        <v>0</v>
      </c>
      <c r="AJ1071" s="12">
        <f t="shared" si="199"/>
        <v>0</v>
      </c>
      <c r="AK1071" s="12">
        <f t="shared" si="200"/>
        <v>0</v>
      </c>
      <c r="AL1071" s="12">
        <f t="shared" si="201"/>
        <v>0</v>
      </c>
      <c r="AM1071" s="12">
        <f t="shared" si="202"/>
        <v>1</v>
      </c>
      <c r="AN1071" s="12">
        <f t="shared" si="203"/>
        <v>0</v>
      </c>
      <c r="AO1071" s="12">
        <v>21</v>
      </c>
      <c r="AP1071" s="22">
        <f t="shared" si="193"/>
        <v>858.26771653543312</v>
      </c>
    </row>
    <row r="1072" spans="1:42" x14ac:dyDescent="0.3">
      <c r="A1072" s="6" t="s">
        <v>1465</v>
      </c>
      <c r="B1072" s="19" t="s">
        <v>439</v>
      </c>
      <c r="C1072" s="6" t="s">
        <v>1466</v>
      </c>
      <c r="D1072" s="6" t="s">
        <v>28</v>
      </c>
      <c r="E1072" s="6" t="s">
        <v>1467</v>
      </c>
      <c r="F1072" s="6">
        <v>6.2</v>
      </c>
      <c r="G1072" s="6">
        <v>21</v>
      </c>
      <c r="H1072" s="6">
        <v>339</v>
      </c>
      <c r="I1072" s="6" t="s">
        <v>95</v>
      </c>
      <c r="J1072" s="6">
        <v>17583</v>
      </c>
      <c r="K1072" s="19">
        <v>41684</v>
      </c>
      <c r="L1072" s="7" t="s">
        <v>32</v>
      </c>
      <c r="M1072" s="7" t="s">
        <v>294</v>
      </c>
      <c r="N1072" s="7" t="s">
        <v>294</v>
      </c>
      <c r="O1072" s="7">
        <v>121</v>
      </c>
      <c r="P1072" s="19">
        <v>41709</v>
      </c>
      <c r="Q1072" s="19">
        <v>41710</v>
      </c>
      <c r="R1072" s="7" t="s">
        <v>1494</v>
      </c>
      <c r="S1072" s="7">
        <v>0.80787401574803153</v>
      </c>
      <c r="T1072" s="7">
        <v>4.76</v>
      </c>
      <c r="U1072" s="7">
        <v>2426</v>
      </c>
      <c r="V1072" s="6">
        <v>17583</v>
      </c>
      <c r="W1072" s="12">
        <f t="shared" si="194"/>
        <v>0</v>
      </c>
      <c r="X1072" s="12">
        <v>21</v>
      </c>
      <c r="Y1072" s="13">
        <v>121</v>
      </c>
      <c r="Z1072" s="13">
        <v>4.76</v>
      </c>
      <c r="AA1072" s="13">
        <v>2426</v>
      </c>
      <c r="AB1072" s="12">
        <v>339</v>
      </c>
      <c r="AC1072" s="13">
        <f t="shared" si="192"/>
        <v>309161889</v>
      </c>
      <c r="AD1072" s="12">
        <v>6.2</v>
      </c>
      <c r="AE1072" s="12">
        <f t="shared" si="195"/>
        <v>1.824549292051046</v>
      </c>
      <c r="AF1072" s="12">
        <v>17583</v>
      </c>
      <c r="AG1072" s="12">
        <f t="shared" si="196"/>
        <v>0</v>
      </c>
      <c r="AH1072" s="12">
        <f t="shared" si="197"/>
        <v>0</v>
      </c>
      <c r="AI1072" s="12">
        <f t="shared" si="198"/>
        <v>0</v>
      </c>
      <c r="AJ1072" s="12">
        <f t="shared" si="199"/>
        <v>0</v>
      </c>
      <c r="AK1072" s="12">
        <f t="shared" si="200"/>
        <v>0</v>
      </c>
      <c r="AL1072" s="12">
        <f t="shared" si="201"/>
        <v>0</v>
      </c>
      <c r="AM1072" s="12">
        <f t="shared" si="202"/>
        <v>1</v>
      </c>
      <c r="AN1072" s="12">
        <f t="shared" si="203"/>
        <v>0</v>
      </c>
      <c r="AO1072" s="12">
        <v>21</v>
      </c>
      <c r="AP1072" s="22">
        <f t="shared" si="193"/>
        <v>807.87401574803152</v>
      </c>
    </row>
    <row r="1073" spans="1:42" x14ac:dyDescent="0.3">
      <c r="A1073" s="6" t="s">
        <v>1465</v>
      </c>
      <c r="B1073" s="19" t="s">
        <v>441</v>
      </c>
      <c r="C1073" s="6" t="s">
        <v>1466</v>
      </c>
      <c r="D1073" s="6" t="s">
        <v>28</v>
      </c>
      <c r="E1073" s="6" t="s">
        <v>1467</v>
      </c>
      <c r="F1073" s="6">
        <v>6.2</v>
      </c>
      <c r="G1073" s="6">
        <v>21</v>
      </c>
      <c r="H1073" s="6">
        <v>339</v>
      </c>
      <c r="I1073" s="6" t="s">
        <v>95</v>
      </c>
      <c r="J1073" s="6">
        <v>17781</v>
      </c>
      <c r="K1073" s="19">
        <v>41684</v>
      </c>
      <c r="L1073" s="7" t="s">
        <v>32</v>
      </c>
      <c r="M1073" s="7" t="s">
        <v>294</v>
      </c>
      <c r="N1073" s="7" t="s">
        <v>294</v>
      </c>
      <c r="O1073" s="7">
        <v>121</v>
      </c>
      <c r="P1073" s="19">
        <v>41710</v>
      </c>
      <c r="Q1073" s="19">
        <v>41711</v>
      </c>
      <c r="R1073" s="7" t="s">
        <v>1495</v>
      </c>
      <c r="S1073" s="7">
        <v>0.73858267716535431</v>
      </c>
      <c r="T1073" s="7">
        <v>5.23</v>
      </c>
      <c r="U1073" s="7">
        <v>2354</v>
      </c>
      <c r="V1073" s="6">
        <v>17781</v>
      </c>
      <c r="W1073" s="12">
        <f t="shared" si="194"/>
        <v>0</v>
      </c>
      <c r="X1073" s="12">
        <v>21</v>
      </c>
      <c r="Y1073" s="13">
        <v>121</v>
      </c>
      <c r="Z1073" s="13">
        <v>5.23</v>
      </c>
      <c r="AA1073" s="13">
        <v>2354</v>
      </c>
      <c r="AB1073" s="12">
        <v>339</v>
      </c>
      <c r="AC1073" s="13">
        <f t="shared" si="192"/>
        <v>316163961</v>
      </c>
      <c r="AD1073" s="12">
        <v>6.2</v>
      </c>
      <c r="AE1073" s="12">
        <f t="shared" si="195"/>
        <v>1.824549292051046</v>
      </c>
      <c r="AF1073" s="12">
        <v>17781</v>
      </c>
      <c r="AG1073" s="12">
        <f t="shared" si="196"/>
        <v>0</v>
      </c>
      <c r="AH1073" s="12">
        <f t="shared" si="197"/>
        <v>0</v>
      </c>
      <c r="AI1073" s="12">
        <f t="shared" si="198"/>
        <v>0</v>
      </c>
      <c r="AJ1073" s="12">
        <f t="shared" si="199"/>
        <v>0</v>
      </c>
      <c r="AK1073" s="12">
        <f t="shared" si="200"/>
        <v>0</v>
      </c>
      <c r="AL1073" s="12">
        <f t="shared" si="201"/>
        <v>0</v>
      </c>
      <c r="AM1073" s="12">
        <f t="shared" si="202"/>
        <v>1</v>
      </c>
      <c r="AN1073" s="12">
        <f t="shared" si="203"/>
        <v>0</v>
      </c>
      <c r="AO1073" s="12">
        <v>21</v>
      </c>
      <c r="AP1073" s="22">
        <f t="shared" si="193"/>
        <v>738.58267716535431</v>
      </c>
    </row>
    <row r="1074" spans="1:42" x14ac:dyDescent="0.3">
      <c r="A1074" s="6" t="s">
        <v>1465</v>
      </c>
      <c r="B1074" s="19" t="s">
        <v>443</v>
      </c>
      <c r="C1074" s="6" t="s">
        <v>1466</v>
      </c>
      <c r="D1074" s="6" t="s">
        <v>28</v>
      </c>
      <c r="E1074" s="6" t="s">
        <v>1467</v>
      </c>
      <c r="F1074" s="6">
        <v>6.2</v>
      </c>
      <c r="G1074" s="6">
        <v>21</v>
      </c>
      <c r="H1074" s="6">
        <v>338</v>
      </c>
      <c r="I1074" s="6" t="s">
        <v>95</v>
      </c>
      <c r="J1074" s="6">
        <v>18008</v>
      </c>
      <c r="K1074" s="19">
        <v>41684</v>
      </c>
      <c r="L1074" s="7" t="s">
        <v>32</v>
      </c>
      <c r="M1074" s="7" t="s">
        <v>294</v>
      </c>
      <c r="N1074" s="7" t="s">
        <v>294</v>
      </c>
      <c r="O1074" s="7">
        <v>121</v>
      </c>
      <c r="P1074" s="19">
        <v>41711</v>
      </c>
      <c r="Q1074" s="19">
        <v>41712</v>
      </c>
      <c r="R1074" s="7" t="s">
        <v>1496</v>
      </c>
      <c r="S1074" s="7">
        <v>0.25826771653543307</v>
      </c>
      <c r="T1074" s="7">
        <v>4.9800000000000004</v>
      </c>
      <c r="U1074" s="7">
        <v>576</v>
      </c>
      <c r="V1074" s="6">
        <v>18008</v>
      </c>
      <c r="W1074" s="12">
        <f t="shared" si="194"/>
        <v>0</v>
      </c>
      <c r="X1074" s="12">
        <v>21</v>
      </c>
      <c r="Y1074" s="13">
        <v>121</v>
      </c>
      <c r="Z1074" s="13">
        <v>4.9800000000000004</v>
      </c>
      <c r="AA1074" s="13">
        <v>576</v>
      </c>
      <c r="AB1074" s="12">
        <v>338</v>
      </c>
      <c r="AC1074" s="13">
        <f t="shared" si="192"/>
        <v>324288064</v>
      </c>
      <c r="AD1074" s="12">
        <v>6.2</v>
      </c>
      <c r="AE1074" s="12">
        <f t="shared" si="195"/>
        <v>1.824549292051046</v>
      </c>
      <c r="AF1074" s="12">
        <v>18008</v>
      </c>
      <c r="AG1074" s="12">
        <f t="shared" si="196"/>
        <v>0</v>
      </c>
      <c r="AH1074" s="12">
        <f t="shared" si="197"/>
        <v>0</v>
      </c>
      <c r="AI1074" s="12">
        <f t="shared" si="198"/>
        <v>0</v>
      </c>
      <c r="AJ1074" s="12">
        <f t="shared" si="199"/>
        <v>0</v>
      </c>
      <c r="AK1074" s="12">
        <f t="shared" si="200"/>
        <v>0</v>
      </c>
      <c r="AL1074" s="12">
        <f t="shared" si="201"/>
        <v>0</v>
      </c>
      <c r="AM1074" s="12">
        <f t="shared" si="202"/>
        <v>1</v>
      </c>
      <c r="AN1074" s="12">
        <f t="shared" si="203"/>
        <v>0</v>
      </c>
      <c r="AO1074" s="12">
        <v>21</v>
      </c>
      <c r="AP1074" s="22">
        <f t="shared" si="193"/>
        <v>258.26771653543307</v>
      </c>
    </row>
    <row r="1075" spans="1:42" x14ac:dyDescent="0.3">
      <c r="A1075" s="6" t="s">
        <v>1465</v>
      </c>
      <c r="B1075" s="19" t="s">
        <v>445</v>
      </c>
      <c r="C1075" s="6" t="s">
        <v>1466</v>
      </c>
      <c r="D1075" s="6" t="s">
        <v>28</v>
      </c>
      <c r="E1075" s="6" t="s">
        <v>1467</v>
      </c>
      <c r="F1075" s="6">
        <v>6.2</v>
      </c>
      <c r="G1075" s="6">
        <v>21</v>
      </c>
      <c r="H1075" s="6">
        <v>338</v>
      </c>
      <c r="I1075" s="6" t="s">
        <v>95</v>
      </c>
      <c r="J1075" s="6">
        <v>18272</v>
      </c>
      <c r="K1075" s="19">
        <v>41684</v>
      </c>
      <c r="L1075" s="7" t="s">
        <v>32</v>
      </c>
      <c r="M1075" s="7" t="s">
        <v>294</v>
      </c>
      <c r="N1075" s="7" t="s">
        <v>294</v>
      </c>
      <c r="O1075" s="7">
        <v>121</v>
      </c>
      <c r="P1075" s="19">
        <v>41712</v>
      </c>
      <c r="Q1075" s="19">
        <v>41713</v>
      </c>
      <c r="R1075" s="7" t="s">
        <v>1497</v>
      </c>
      <c r="S1075" s="7">
        <v>0.35275590551181102</v>
      </c>
      <c r="T1075" s="7">
        <v>5.24</v>
      </c>
      <c r="U1075" s="7">
        <v>420</v>
      </c>
      <c r="V1075" s="6">
        <v>18272</v>
      </c>
      <c r="W1075" s="12">
        <f t="shared" si="194"/>
        <v>0</v>
      </c>
      <c r="X1075" s="12">
        <v>21</v>
      </c>
      <c r="Y1075" s="13">
        <v>121</v>
      </c>
      <c r="Z1075" s="13">
        <v>5.24</v>
      </c>
      <c r="AA1075" s="13">
        <v>420</v>
      </c>
      <c r="AB1075" s="12">
        <v>338</v>
      </c>
      <c r="AC1075" s="13">
        <f t="shared" si="192"/>
        <v>333865984</v>
      </c>
      <c r="AD1075" s="12">
        <v>6.2</v>
      </c>
      <c r="AE1075" s="12">
        <f t="shared" si="195"/>
        <v>1.824549292051046</v>
      </c>
      <c r="AF1075" s="12">
        <v>18272</v>
      </c>
      <c r="AG1075" s="12">
        <f t="shared" si="196"/>
        <v>0</v>
      </c>
      <c r="AH1075" s="12">
        <f t="shared" si="197"/>
        <v>0</v>
      </c>
      <c r="AI1075" s="12">
        <f t="shared" si="198"/>
        <v>0</v>
      </c>
      <c r="AJ1075" s="12">
        <f t="shared" si="199"/>
        <v>0</v>
      </c>
      <c r="AK1075" s="12">
        <f t="shared" si="200"/>
        <v>0</v>
      </c>
      <c r="AL1075" s="12">
        <f t="shared" si="201"/>
        <v>0</v>
      </c>
      <c r="AM1075" s="12">
        <f t="shared" si="202"/>
        <v>1</v>
      </c>
      <c r="AN1075" s="12">
        <f t="shared" si="203"/>
        <v>0</v>
      </c>
      <c r="AO1075" s="12">
        <v>21</v>
      </c>
      <c r="AP1075" s="22">
        <f t="shared" si="193"/>
        <v>352.75590551181102</v>
      </c>
    </row>
    <row r="1076" spans="1:42" x14ac:dyDescent="0.3">
      <c r="A1076" s="6" t="s">
        <v>1465</v>
      </c>
      <c r="B1076" s="19" t="s">
        <v>447</v>
      </c>
      <c r="C1076" s="6" t="s">
        <v>1466</v>
      </c>
      <c r="D1076" s="6" t="s">
        <v>28</v>
      </c>
      <c r="E1076" s="6" t="s">
        <v>1467</v>
      </c>
      <c r="F1076" s="6">
        <v>6.2</v>
      </c>
      <c r="G1076" s="6">
        <v>21</v>
      </c>
      <c r="H1076" s="6">
        <v>348</v>
      </c>
      <c r="I1076" s="6" t="s">
        <v>95</v>
      </c>
      <c r="J1076" s="6">
        <v>18670</v>
      </c>
      <c r="K1076" s="19">
        <v>41684</v>
      </c>
      <c r="L1076" s="7" t="s">
        <v>32</v>
      </c>
      <c r="M1076" s="7" t="s">
        <v>294</v>
      </c>
      <c r="N1076" s="7" t="s">
        <v>294</v>
      </c>
      <c r="O1076" s="7">
        <v>121</v>
      </c>
      <c r="P1076" s="19">
        <v>41713</v>
      </c>
      <c r="Q1076" s="19">
        <v>41714</v>
      </c>
      <c r="R1076" s="7" t="s">
        <v>1498</v>
      </c>
      <c r="S1076" s="7">
        <v>0.25826771653543307</v>
      </c>
      <c r="T1076" s="7">
        <v>5.13</v>
      </c>
      <c r="U1076" s="7">
        <v>420</v>
      </c>
      <c r="V1076" s="6">
        <v>18670</v>
      </c>
      <c r="W1076" s="12">
        <f t="shared" si="194"/>
        <v>0</v>
      </c>
      <c r="X1076" s="12">
        <v>21</v>
      </c>
      <c r="Y1076" s="13">
        <v>121</v>
      </c>
      <c r="Z1076" s="13">
        <v>5.13</v>
      </c>
      <c r="AA1076" s="13">
        <v>420</v>
      </c>
      <c r="AB1076" s="12">
        <v>348</v>
      </c>
      <c r="AC1076" s="13">
        <f t="shared" si="192"/>
        <v>348568900</v>
      </c>
      <c r="AD1076" s="12">
        <v>6.2</v>
      </c>
      <c r="AE1076" s="12">
        <f t="shared" si="195"/>
        <v>1.824549292051046</v>
      </c>
      <c r="AF1076" s="12">
        <v>18670</v>
      </c>
      <c r="AG1076" s="12">
        <f t="shared" si="196"/>
        <v>0</v>
      </c>
      <c r="AH1076" s="12">
        <f t="shared" si="197"/>
        <v>0</v>
      </c>
      <c r="AI1076" s="12">
        <f t="shared" si="198"/>
        <v>0</v>
      </c>
      <c r="AJ1076" s="12">
        <f t="shared" si="199"/>
        <v>0</v>
      </c>
      <c r="AK1076" s="12">
        <f t="shared" si="200"/>
        <v>0</v>
      </c>
      <c r="AL1076" s="12">
        <f t="shared" si="201"/>
        <v>0</v>
      </c>
      <c r="AM1076" s="12">
        <f t="shared" si="202"/>
        <v>1</v>
      </c>
      <c r="AN1076" s="12">
        <f t="shared" si="203"/>
        <v>0</v>
      </c>
      <c r="AO1076" s="12">
        <v>21</v>
      </c>
      <c r="AP1076" s="22">
        <f t="shared" si="193"/>
        <v>258.26771653543307</v>
      </c>
    </row>
    <row r="1077" spans="1:42" x14ac:dyDescent="0.3">
      <c r="A1077" s="6" t="s">
        <v>1465</v>
      </c>
      <c r="B1077" s="19" t="s">
        <v>449</v>
      </c>
      <c r="C1077" s="6" t="s">
        <v>1466</v>
      </c>
      <c r="D1077" s="6" t="s">
        <v>28</v>
      </c>
      <c r="E1077" s="6" t="s">
        <v>1467</v>
      </c>
      <c r="F1077" s="6">
        <v>6.2</v>
      </c>
      <c r="G1077" s="6">
        <v>21</v>
      </c>
      <c r="H1077" s="6">
        <v>348</v>
      </c>
      <c r="I1077" s="6" t="s">
        <v>95</v>
      </c>
      <c r="J1077" s="6">
        <v>19198</v>
      </c>
      <c r="K1077" s="19">
        <v>41684</v>
      </c>
      <c r="L1077" s="7" t="s">
        <v>32</v>
      </c>
      <c r="M1077" s="7" t="s">
        <v>294</v>
      </c>
      <c r="N1077" s="7" t="s">
        <v>294</v>
      </c>
      <c r="O1077" s="7">
        <v>121</v>
      </c>
      <c r="P1077" s="19">
        <v>41714</v>
      </c>
      <c r="Q1077" s="19">
        <v>41715</v>
      </c>
      <c r="R1077" s="7" t="s">
        <v>1499</v>
      </c>
      <c r="S1077" s="7">
        <v>8.0314960629921273E-2</v>
      </c>
      <c r="T1077" s="7">
        <v>5.57</v>
      </c>
      <c r="U1077" s="7">
        <v>292</v>
      </c>
      <c r="V1077" s="6">
        <v>19198</v>
      </c>
      <c r="W1077" s="12">
        <f t="shared" si="194"/>
        <v>0</v>
      </c>
      <c r="X1077" s="12">
        <v>21</v>
      </c>
      <c r="Y1077" s="13">
        <v>121</v>
      </c>
      <c r="Z1077" s="13">
        <v>5.57</v>
      </c>
      <c r="AA1077" s="13">
        <v>292</v>
      </c>
      <c r="AB1077" s="12">
        <v>348</v>
      </c>
      <c r="AC1077" s="13">
        <f t="shared" si="192"/>
        <v>368563204</v>
      </c>
      <c r="AD1077" s="12">
        <v>6.2</v>
      </c>
      <c r="AE1077" s="12">
        <f t="shared" si="195"/>
        <v>1.824549292051046</v>
      </c>
      <c r="AF1077" s="12">
        <v>19198</v>
      </c>
      <c r="AG1077" s="12">
        <f t="shared" si="196"/>
        <v>0</v>
      </c>
      <c r="AH1077" s="12">
        <f t="shared" si="197"/>
        <v>0</v>
      </c>
      <c r="AI1077" s="12">
        <f t="shared" si="198"/>
        <v>0</v>
      </c>
      <c r="AJ1077" s="12">
        <f t="shared" si="199"/>
        <v>0</v>
      </c>
      <c r="AK1077" s="12">
        <f t="shared" si="200"/>
        <v>0</v>
      </c>
      <c r="AL1077" s="12">
        <f t="shared" si="201"/>
        <v>0</v>
      </c>
      <c r="AM1077" s="12">
        <f t="shared" si="202"/>
        <v>1</v>
      </c>
      <c r="AN1077" s="12">
        <f t="shared" si="203"/>
        <v>0</v>
      </c>
      <c r="AO1077" s="12">
        <v>21</v>
      </c>
      <c r="AP1077" s="22">
        <f t="shared" si="193"/>
        <v>80.314960629921273</v>
      </c>
    </row>
    <row r="1078" spans="1:42" x14ac:dyDescent="0.3">
      <c r="A1078" s="6" t="s">
        <v>1465</v>
      </c>
      <c r="B1078" s="19" t="s">
        <v>451</v>
      </c>
      <c r="C1078" s="6" t="s">
        <v>1466</v>
      </c>
      <c r="D1078" s="6" t="s">
        <v>28</v>
      </c>
      <c r="E1078" s="6" t="s">
        <v>1467</v>
      </c>
      <c r="F1078" s="6">
        <v>6.2</v>
      </c>
      <c r="G1078" s="6">
        <v>21</v>
      </c>
      <c r="H1078" s="6">
        <v>348</v>
      </c>
      <c r="I1078" s="6" t="s">
        <v>95</v>
      </c>
      <c r="J1078" s="6">
        <v>19622</v>
      </c>
      <c r="K1078" s="19">
        <v>41684</v>
      </c>
      <c r="L1078" s="7" t="s">
        <v>32</v>
      </c>
      <c r="M1078" s="7" t="s">
        <v>294</v>
      </c>
      <c r="N1078" s="7" t="s">
        <v>294</v>
      </c>
      <c r="O1078" s="7">
        <v>121</v>
      </c>
      <c r="P1078" s="19">
        <v>41715</v>
      </c>
      <c r="Q1078" s="19">
        <v>41716</v>
      </c>
      <c r="R1078" s="7" t="s">
        <v>1500</v>
      </c>
      <c r="S1078" s="7">
        <v>7.0866141732283464E-2</v>
      </c>
      <c r="T1078" s="7">
        <v>4.2699999999999996</v>
      </c>
      <c r="U1078" s="7">
        <v>282</v>
      </c>
      <c r="V1078" s="6">
        <v>19622</v>
      </c>
      <c r="W1078" s="12">
        <f t="shared" si="194"/>
        <v>0</v>
      </c>
      <c r="X1078" s="12">
        <v>21</v>
      </c>
      <c r="Y1078" s="13">
        <v>121</v>
      </c>
      <c r="Z1078" s="13">
        <v>4.2699999999999996</v>
      </c>
      <c r="AA1078" s="13">
        <v>282</v>
      </c>
      <c r="AB1078" s="12">
        <v>348</v>
      </c>
      <c r="AC1078" s="13">
        <f t="shared" si="192"/>
        <v>385022884</v>
      </c>
      <c r="AD1078" s="12">
        <v>6.2</v>
      </c>
      <c r="AE1078" s="12">
        <f t="shared" si="195"/>
        <v>1.824549292051046</v>
      </c>
      <c r="AF1078" s="12">
        <v>19622</v>
      </c>
      <c r="AG1078" s="12">
        <f t="shared" si="196"/>
        <v>0</v>
      </c>
      <c r="AH1078" s="12">
        <f t="shared" si="197"/>
        <v>0</v>
      </c>
      <c r="AI1078" s="12">
        <f t="shared" si="198"/>
        <v>0</v>
      </c>
      <c r="AJ1078" s="12">
        <f t="shared" si="199"/>
        <v>0</v>
      </c>
      <c r="AK1078" s="12">
        <f t="shared" si="200"/>
        <v>0</v>
      </c>
      <c r="AL1078" s="12">
        <f t="shared" si="201"/>
        <v>0</v>
      </c>
      <c r="AM1078" s="12">
        <f t="shared" si="202"/>
        <v>1</v>
      </c>
      <c r="AN1078" s="12">
        <f t="shared" si="203"/>
        <v>0</v>
      </c>
      <c r="AO1078" s="12">
        <v>21</v>
      </c>
      <c r="AP1078" s="22">
        <f t="shared" si="193"/>
        <v>70.866141732283467</v>
      </c>
    </row>
    <row r="1079" spans="1:42" x14ac:dyDescent="0.3">
      <c r="A1079" s="6" t="s">
        <v>1465</v>
      </c>
      <c r="B1079" s="19" t="s">
        <v>453</v>
      </c>
      <c r="C1079" s="6" t="s">
        <v>1466</v>
      </c>
      <c r="D1079" s="6" t="s">
        <v>28</v>
      </c>
      <c r="E1079" s="6" t="s">
        <v>1467</v>
      </c>
      <c r="F1079" s="6">
        <v>6.2</v>
      </c>
      <c r="G1079" s="6">
        <v>21</v>
      </c>
      <c r="H1079" s="6">
        <v>349</v>
      </c>
      <c r="I1079" s="6" t="s">
        <v>95</v>
      </c>
      <c r="J1079" s="6">
        <v>19959</v>
      </c>
      <c r="K1079" s="19">
        <v>41684</v>
      </c>
      <c r="L1079" s="7" t="s">
        <v>32</v>
      </c>
      <c r="M1079" s="7" t="s">
        <v>294</v>
      </c>
      <c r="N1079" s="7" t="s">
        <v>294</v>
      </c>
      <c r="O1079" s="7">
        <v>121</v>
      </c>
      <c r="P1079" s="19">
        <v>41716</v>
      </c>
      <c r="Q1079" s="19">
        <v>41717</v>
      </c>
      <c r="R1079" s="7" t="s">
        <v>1501</v>
      </c>
      <c r="S1079" s="7">
        <v>6.9291338582677178E-2</v>
      </c>
      <c r="T1079" s="7">
        <v>5.4</v>
      </c>
      <c r="U1079" s="7">
        <v>259</v>
      </c>
      <c r="V1079" s="6">
        <v>19959</v>
      </c>
      <c r="W1079" s="12">
        <f t="shared" si="194"/>
        <v>0</v>
      </c>
      <c r="X1079" s="12">
        <v>21</v>
      </c>
      <c r="Y1079" s="13">
        <v>121</v>
      </c>
      <c r="Z1079" s="13">
        <v>5.4</v>
      </c>
      <c r="AA1079" s="13">
        <v>259</v>
      </c>
      <c r="AB1079" s="12">
        <v>349</v>
      </c>
      <c r="AC1079" s="13">
        <f t="shared" si="192"/>
        <v>398361681</v>
      </c>
      <c r="AD1079" s="12">
        <v>6.2</v>
      </c>
      <c r="AE1079" s="12">
        <f t="shared" si="195"/>
        <v>1.824549292051046</v>
      </c>
      <c r="AF1079" s="12">
        <v>19959</v>
      </c>
      <c r="AG1079" s="12">
        <f t="shared" si="196"/>
        <v>0</v>
      </c>
      <c r="AH1079" s="12">
        <f t="shared" si="197"/>
        <v>0</v>
      </c>
      <c r="AI1079" s="12">
        <f t="shared" si="198"/>
        <v>0</v>
      </c>
      <c r="AJ1079" s="12">
        <f t="shared" si="199"/>
        <v>0</v>
      </c>
      <c r="AK1079" s="12">
        <f t="shared" si="200"/>
        <v>0</v>
      </c>
      <c r="AL1079" s="12">
        <f t="shared" si="201"/>
        <v>0</v>
      </c>
      <c r="AM1079" s="12">
        <f t="shared" si="202"/>
        <v>1</v>
      </c>
      <c r="AN1079" s="12">
        <f t="shared" si="203"/>
        <v>0</v>
      </c>
      <c r="AO1079" s="12">
        <v>21</v>
      </c>
      <c r="AP1079" s="22">
        <f t="shared" si="193"/>
        <v>69.291338582677184</v>
      </c>
    </row>
    <row r="1080" spans="1:42" x14ac:dyDescent="0.3">
      <c r="A1080" s="6" t="s">
        <v>1465</v>
      </c>
      <c r="B1080" s="19" t="s">
        <v>455</v>
      </c>
      <c r="C1080" s="6" t="s">
        <v>1466</v>
      </c>
      <c r="D1080" s="6" t="s">
        <v>28</v>
      </c>
      <c r="E1080" s="6" t="s">
        <v>1467</v>
      </c>
      <c r="F1080" s="6">
        <v>6.2</v>
      </c>
      <c r="G1080" s="6">
        <v>21</v>
      </c>
      <c r="H1080" s="6">
        <v>350</v>
      </c>
      <c r="I1080" s="6" t="s">
        <v>95</v>
      </c>
      <c r="J1080" s="6">
        <v>20255</v>
      </c>
      <c r="K1080" s="19">
        <v>41684</v>
      </c>
      <c r="L1080" s="7" t="s">
        <v>32</v>
      </c>
      <c r="M1080" s="7" t="s">
        <v>294</v>
      </c>
      <c r="N1080" s="7" t="s">
        <v>294</v>
      </c>
      <c r="O1080" s="7">
        <v>121</v>
      </c>
      <c r="P1080" s="19">
        <v>41717</v>
      </c>
      <c r="Q1080" s="19">
        <v>41718</v>
      </c>
      <c r="R1080" s="7" t="s">
        <v>1502</v>
      </c>
      <c r="S1080" s="7">
        <v>6.4566929133858267E-2</v>
      </c>
      <c r="T1080" s="7">
        <v>5.26</v>
      </c>
      <c r="U1080" s="7">
        <v>246</v>
      </c>
      <c r="V1080" s="6">
        <v>20255</v>
      </c>
      <c r="W1080" s="12">
        <f t="shared" si="194"/>
        <v>0</v>
      </c>
      <c r="X1080" s="12">
        <v>21</v>
      </c>
      <c r="Y1080" s="13">
        <v>121</v>
      </c>
      <c r="Z1080" s="13">
        <v>5.26</v>
      </c>
      <c r="AA1080" s="13">
        <v>246</v>
      </c>
      <c r="AB1080" s="12">
        <v>350</v>
      </c>
      <c r="AC1080" s="13">
        <f t="shared" si="192"/>
        <v>410265025</v>
      </c>
      <c r="AD1080" s="12">
        <v>6.2</v>
      </c>
      <c r="AE1080" s="12">
        <f t="shared" si="195"/>
        <v>1.824549292051046</v>
      </c>
      <c r="AF1080" s="12">
        <v>20255</v>
      </c>
      <c r="AG1080" s="12">
        <f t="shared" si="196"/>
        <v>0</v>
      </c>
      <c r="AH1080" s="12">
        <f t="shared" si="197"/>
        <v>0</v>
      </c>
      <c r="AI1080" s="12">
        <f t="shared" si="198"/>
        <v>0</v>
      </c>
      <c r="AJ1080" s="12">
        <f t="shared" si="199"/>
        <v>0</v>
      </c>
      <c r="AK1080" s="12">
        <f t="shared" si="200"/>
        <v>0</v>
      </c>
      <c r="AL1080" s="12">
        <f t="shared" si="201"/>
        <v>0</v>
      </c>
      <c r="AM1080" s="12">
        <f t="shared" si="202"/>
        <v>1</v>
      </c>
      <c r="AN1080" s="12">
        <f t="shared" si="203"/>
        <v>0</v>
      </c>
      <c r="AO1080" s="12">
        <v>21</v>
      </c>
      <c r="AP1080" s="22">
        <f t="shared" si="193"/>
        <v>64.566929133858267</v>
      </c>
    </row>
    <row r="1081" spans="1:42" x14ac:dyDescent="0.3">
      <c r="A1081" s="6" t="s">
        <v>1503</v>
      </c>
      <c r="B1081" s="19" t="s">
        <v>564</v>
      </c>
      <c r="C1081" s="6" t="s">
        <v>1504</v>
      </c>
      <c r="D1081" s="6" t="s">
        <v>28</v>
      </c>
      <c r="F1081" s="6">
        <v>7.5</v>
      </c>
      <c r="G1081" s="6">
        <v>12</v>
      </c>
      <c r="H1081" s="6">
        <v>239</v>
      </c>
      <c r="I1081" s="6" t="s">
        <v>95</v>
      </c>
      <c r="J1081" s="6">
        <v>207</v>
      </c>
      <c r="K1081" s="19">
        <v>41758</v>
      </c>
      <c r="L1081" s="7" t="s">
        <v>31</v>
      </c>
      <c r="M1081" s="7" t="s">
        <v>293</v>
      </c>
      <c r="N1081" s="7" t="s">
        <v>189</v>
      </c>
      <c r="O1081" s="7">
        <v>102</v>
      </c>
      <c r="P1081" s="19">
        <v>41757</v>
      </c>
      <c r="Q1081" s="19">
        <v>41758</v>
      </c>
      <c r="R1081" s="7" t="s">
        <v>1505</v>
      </c>
      <c r="S1081" s="7">
        <v>23.327559055118112</v>
      </c>
      <c r="T1081" s="7">
        <v>4.82</v>
      </c>
      <c r="U1081" s="7">
        <v>30000</v>
      </c>
      <c r="V1081" s="6">
        <v>207</v>
      </c>
      <c r="W1081" s="12">
        <f t="shared" si="194"/>
        <v>0</v>
      </c>
      <c r="X1081" s="12">
        <v>12</v>
      </c>
      <c r="Y1081" s="13">
        <v>102</v>
      </c>
      <c r="Z1081" s="13">
        <v>4.82</v>
      </c>
      <c r="AA1081" s="13">
        <v>30000</v>
      </c>
      <c r="AB1081" s="12">
        <v>239</v>
      </c>
      <c r="AC1081" s="13">
        <f t="shared" si="192"/>
        <v>42849</v>
      </c>
      <c r="AD1081" s="12">
        <v>7.5</v>
      </c>
      <c r="AE1081" s="12">
        <f t="shared" si="195"/>
        <v>2.0149030205422647</v>
      </c>
      <c r="AF1081" s="12">
        <v>207</v>
      </c>
      <c r="AG1081" s="12">
        <f t="shared" si="196"/>
        <v>0</v>
      </c>
      <c r="AH1081" s="12">
        <f t="shared" si="197"/>
        <v>0</v>
      </c>
      <c r="AI1081" s="12">
        <f t="shared" si="198"/>
        <v>0</v>
      </c>
      <c r="AJ1081" s="12">
        <f t="shared" si="199"/>
        <v>0</v>
      </c>
      <c r="AK1081" s="12">
        <f t="shared" si="200"/>
        <v>1</v>
      </c>
      <c r="AL1081" s="12">
        <f t="shared" si="201"/>
        <v>0</v>
      </c>
      <c r="AM1081" s="12">
        <f t="shared" si="202"/>
        <v>0</v>
      </c>
      <c r="AN1081" s="12">
        <f t="shared" si="203"/>
        <v>0</v>
      </c>
      <c r="AO1081" s="12">
        <v>12</v>
      </c>
      <c r="AP1081" s="22">
        <f t="shared" si="193"/>
        <v>23327.559055118112</v>
      </c>
    </row>
    <row r="1082" spans="1:42" x14ac:dyDescent="0.3">
      <c r="A1082" s="6" t="s">
        <v>1503</v>
      </c>
      <c r="B1082" s="19" t="s">
        <v>566</v>
      </c>
      <c r="C1082" s="6" t="s">
        <v>1504</v>
      </c>
      <c r="D1082" s="6" t="s">
        <v>28</v>
      </c>
      <c r="F1082" s="6">
        <v>7.7</v>
      </c>
      <c r="G1082" s="6">
        <v>13</v>
      </c>
      <c r="H1082" s="6">
        <v>258</v>
      </c>
      <c r="I1082" s="6" t="s">
        <v>95</v>
      </c>
      <c r="J1082" s="6">
        <v>1135</v>
      </c>
      <c r="K1082" s="19">
        <v>41758</v>
      </c>
      <c r="L1082" s="7" t="s">
        <v>31</v>
      </c>
      <c r="M1082" s="7" t="s">
        <v>293</v>
      </c>
      <c r="N1082" s="7" t="s">
        <v>189</v>
      </c>
      <c r="O1082" s="7">
        <v>102</v>
      </c>
      <c r="P1082" s="19">
        <v>41758</v>
      </c>
      <c r="Q1082" s="19">
        <v>41759</v>
      </c>
      <c r="R1082" s="7" t="s">
        <v>1506</v>
      </c>
      <c r="S1082" s="7">
        <v>31.788976377952757</v>
      </c>
      <c r="T1082" s="7">
        <v>4.76</v>
      </c>
      <c r="U1082" s="7">
        <v>28000</v>
      </c>
      <c r="V1082" s="6">
        <v>1135</v>
      </c>
      <c r="W1082" s="12">
        <f t="shared" si="194"/>
        <v>0</v>
      </c>
      <c r="X1082" s="12">
        <v>13</v>
      </c>
      <c r="Y1082" s="13">
        <v>102</v>
      </c>
      <c r="Z1082" s="13">
        <v>4.76</v>
      </c>
      <c r="AA1082" s="13">
        <v>28000</v>
      </c>
      <c r="AB1082" s="12">
        <v>258</v>
      </c>
      <c r="AC1082" s="13">
        <f t="shared" si="192"/>
        <v>1288225</v>
      </c>
      <c r="AD1082" s="12">
        <v>7.7</v>
      </c>
      <c r="AE1082" s="12">
        <f t="shared" si="195"/>
        <v>2.0412203288596382</v>
      </c>
      <c r="AF1082" s="12">
        <v>1135</v>
      </c>
      <c r="AG1082" s="12">
        <f t="shared" si="196"/>
        <v>0</v>
      </c>
      <c r="AH1082" s="12">
        <f t="shared" si="197"/>
        <v>0</v>
      </c>
      <c r="AI1082" s="12">
        <f t="shared" si="198"/>
        <v>0</v>
      </c>
      <c r="AJ1082" s="12">
        <f t="shared" si="199"/>
        <v>0</v>
      </c>
      <c r="AK1082" s="12">
        <f t="shared" si="200"/>
        <v>1</v>
      </c>
      <c r="AL1082" s="12">
        <f t="shared" si="201"/>
        <v>0</v>
      </c>
      <c r="AM1082" s="12">
        <f t="shared" si="202"/>
        <v>0</v>
      </c>
      <c r="AN1082" s="12">
        <f t="shared" si="203"/>
        <v>0</v>
      </c>
      <c r="AO1082" s="12">
        <v>13</v>
      </c>
      <c r="AP1082" s="22">
        <f t="shared" si="193"/>
        <v>31788.976377952757</v>
      </c>
    </row>
    <row r="1083" spans="1:42" x14ac:dyDescent="0.3">
      <c r="A1083" s="6" t="s">
        <v>1503</v>
      </c>
      <c r="B1083" s="19" t="s">
        <v>568</v>
      </c>
      <c r="C1083" s="6" t="s">
        <v>1504</v>
      </c>
      <c r="D1083" s="6" t="s">
        <v>28</v>
      </c>
      <c r="F1083" s="6">
        <v>7.7</v>
      </c>
      <c r="G1083" s="6">
        <v>14</v>
      </c>
      <c r="H1083" s="6">
        <v>276</v>
      </c>
      <c r="I1083" s="6" t="s">
        <v>95</v>
      </c>
      <c r="J1083" s="6">
        <v>2861</v>
      </c>
      <c r="K1083" s="19">
        <v>41758</v>
      </c>
      <c r="L1083" s="7" t="s">
        <v>31</v>
      </c>
      <c r="M1083" s="7" t="s">
        <v>293</v>
      </c>
      <c r="N1083" s="7" t="s">
        <v>189</v>
      </c>
      <c r="O1083" s="7">
        <v>102</v>
      </c>
      <c r="P1083" s="19">
        <v>41759</v>
      </c>
      <c r="Q1083" s="19">
        <v>41760</v>
      </c>
      <c r="R1083" s="7" t="s">
        <v>1507</v>
      </c>
      <c r="S1083" s="7">
        <v>52.362204724409452</v>
      </c>
      <c r="T1083" s="7">
        <v>4.9800000000000004</v>
      </c>
      <c r="U1083" s="7">
        <v>29000</v>
      </c>
      <c r="V1083" s="6">
        <v>2861</v>
      </c>
      <c r="W1083" s="12">
        <f t="shared" si="194"/>
        <v>0</v>
      </c>
      <c r="X1083" s="12">
        <v>14</v>
      </c>
      <c r="Y1083" s="13">
        <v>102</v>
      </c>
      <c r="Z1083" s="13">
        <v>4.9800000000000004</v>
      </c>
      <c r="AA1083" s="13">
        <v>29000</v>
      </c>
      <c r="AB1083" s="12">
        <v>276</v>
      </c>
      <c r="AC1083" s="13">
        <f t="shared" si="192"/>
        <v>8185321</v>
      </c>
      <c r="AD1083" s="12">
        <v>7.7</v>
      </c>
      <c r="AE1083" s="12">
        <f t="shared" si="195"/>
        <v>2.0412203288596382</v>
      </c>
      <c r="AF1083" s="12">
        <v>2861</v>
      </c>
      <c r="AG1083" s="12">
        <f t="shared" si="196"/>
        <v>0</v>
      </c>
      <c r="AH1083" s="12">
        <f t="shared" si="197"/>
        <v>0</v>
      </c>
      <c r="AI1083" s="12">
        <f t="shared" si="198"/>
        <v>0</v>
      </c>
      <c r="AJ1083" s="12">
        <f t="shared" si="199"/>
        <v>0</v>
      </c>
      <c r="AK1083" s="12">
        <f t="shared" si="200"/>
        <v>1</v>
      </c>
      <c r="AL1083" s="12">
        <f t="shared" si="201"/>
        <v>0</v>
      </c>
      <c r="AM1083" s="12">
        <f t="shared" si="202"/>
        <v>0</v>
      </c>
      <c r="AN1083" s="12">
        <f t="shared" si="203"/>
        <v>0</v>
      </c>
      <c r="AO1083" s="12">
        <v>14</v>
      </c>
      <c r="AP1083" s="22">
        <f t="shared" si="193"/>
        <v>52362.20472440945</v>
      </c>
    </row>
    <row r="1084" spans="1:42" x14ac:dyDescent="0.3">
      <c r="A1084" s="6" t="s">
        <v>1503</v>
      </c>
      <c r="B1084" s="19" t="s">
        <v>570</v>
      </c>
      <c r="C1084" s="6" t="s">
        <v>1504</v>
      </c>
      <c r="D1084" s="6" t="s">
        <v>28</v>
      </c>
      <c r="F1084" s="6">
        <v>7.7</v>
      </c>
      <c r="G1084" s="6">
        <v>14</v>
      </c>
      <c r="H1084" s="6">
        <v>277</v>
      </c>
      <c r="I1084" s="6" t="s">
        <v>95</v>
      </c>
      <c r="J1084" s="6">
        <v>5208</v>
      </c>
      <c r="K1084" s="19">
        <v>41758</v>
      </c>
      <c r="L1084" s="7" t="s">
        <v>31</v>
      </c>
      <c r="M1084" s="7" t="s">
        <v>293</v>
      </c>
      <c r="N1084" s="7" t="s">
        <v>189</v>
      </c>
      <c r="O1084" s="7">
        <v>102</v>
      </c>
      <c r="P1084" s="19">
        <v>41760</v>
      </c>
      <c r="Q1084" s="19">
        <v>41761</v>
      </c>
      <c r="R1084" s="7" t="s">
        <v>1508</v>
      </c>
      <c r="S1084" s="7">
        <v>52.198425196850394</v>
      </c>
      <c r="T1084" s="7">
        <v>5.09</v>
      </c>
      <c r="U1084" s="7">
        <v>28000</v>
      </c>
      <c r="V1084" s="6">
        <v>5208</v>
      </c>
      <c r="W1084" s="12">
        <f t="shared" si="194"/>
        <v>0</v>
      </c>
      <c r="X1084" s="12">
        <v>14</v>
      </c>
      <c r="Y1084" s="13">
        <v>102</v>
      </c>
      <c r="Z1084" s="13">
        <v>5.09</v>
      </c>
      <c r="AA1084" s="13">
        <v>28000</v>
      </c>
      <c r="AB1084" s="12">
        <v>277</v>
      </c>
      <c r="AC1084" s="13">
        <f t="shared" si="192"/>
        <v>27123264</v>
      </c>
      <c r="AD1084" s="12">
        <v>7.7</v>
      </c>
      <c r="AE1084" s="12">
        <f t="shared" si="195"/>
        <v>2.0412203288596382</v>
      </c>
      <c r="AF1084" s="12">
        <v>5208</v>
      </c>
      <c r="AG1084" s="12">
        <f t="shared" si="196"/>
        <v>0</v>
      </c>
      <c r="AH1084" s="12">
        <f t="shared" si="197"/>
        <v>0</v>
      </c>
      <c r="AI1084" s="12">
        <f t="shared" si="198"/>
        <v>0</v>
      </c>
      <c r="AJ1084" s="12">
        <f t="shared" si="199"/>
        <v>0</v>
      </c>
      <c r="AK1084" s="12">
        <f t="shared" si="200"/>
        <v>1</v>
      </c>
      <c r="AL1084" s="12">
        <f t="shared" si="201"/>
        <v>0</v>
      </c>
      <c r="AM1084" s="12">
        <f t="shared" si="202"/>
        <v>0</v>
      </c>
      <c r="AN1084" s="12">
        <f t="shared" si="203"/>
        <v>0</v>
      </c>
      <c r="AO1084" s="12">
        <v>14</v>
      </c>
      <c r="AP1084" s="22">
        <f t="shared" si="193"/>
        <v>52198.425196850396</v>
      </c>
    </row>
    <row r="1085" spans="1:42" x14ac:dyDescent="0.3">
      <c r="A1085" s="6" t="s">
        <v>1503</v>
      </c>
      <c r="B1085" s="19" t="s">
        <v>572</v>
      </c>
      <c r="C1085" s="6" t="s">
        <v>1504</v>
      </c>
      <c r="D1085" s="6" t="s">
        <v>28</v>
      </c>
      <c r="F1085" s="6">
        <v>7.8</v>
      </c>
      <c r="G1085" s="6">
        <v>14</v>
      </c>
      <c r="H1085" s="6">
        <v>277</v>
      </c>
      <c r="I1085" s="6" t="s">
        <v>95</v>
      </c>
      <c r="J1085" s="6">
        <v>7950</v>
      </c>
      <c r="K1085" s="19">
        <v>41758</v>
      </c>
      <c r="L1085" s="7" t="s">
        <v>31</v>
      </c>
      <c r="M1085" s="7" t="s">
        <v>293</v>
      </c>
      <c r="N1085" s="7" t="s">
        <v>189</v>
      </c>
      <c r="O1085" s="7">
        <v>102</v>
      </c>
      <c r="P1085" s="19">
        <v>41761</v>
      </c>
      <c r="Q1085" s="19">
        <v>41762</v>
      </c>
      <c r="R1085" s="7" t="s">
        <v>1509</v>
      </c>
      <c r="S1085" s="7">
        <v>41.483464566929129</v>
      </c>
      <c r="T1085" s="7">
        <v>5.0599999999999996</v>
      </c>
      <c r="U1085" s="7">
        <v>28000</v>
      </c>
      <c r="V1085" s="6">
        <v>7950</v>
      </c>
      <c r="W1085" s="12">
        <f t="shared" si="194"/>
        <v>0</v>
      </c>
      <c r="X1085" s="12">
        <v>14</v>
      </c>
      <c r="Y1085" s="13">
        <v>102</v>
      </c>
      <c r="Z1085" s="13">
        <v>5.0599999999999996</v>
      </c>
      <c r="AA1085" s="13">
        <v>28000</v>
      </c>
      <c r="AB1085" s="12">
        <v>277</v>
      </c>
      <c r="AC1085" s="13">
        <f t="shared" si="192"/>
        <v>63202500</v>
      </c>
      <c r="AD1085" s="12">
        <v>7.8</v>
      </c>
      <c r="AE1085" s="12">
        <f t="shared" si="195"/>
        <v>2.0541237336955462</v>
      </c>
      <c r="AF1085" s="12">
        <v>7950</v>
      </c>
      <c r="AG1085" s="12">
        <f t="shared" si="196"/>
        <v>0</v>
      </c>
      <c r="AH1085" s="12">
        <f t="shared" si="197"/>
        <v>0</v>
      </c>
      <c r="AI1085" s="12">
        <f t="shared" si="198"/>
        <v>0</v>
      </c>
      <c r="AJ1085" s="12">
        <f t="shared" si="199"/>
        <v>0</v>
      </c>
      <c r="AK1085" s="12">
        <f t="shared" si="200"/>
        <v>1</v>
      </c>
      <c r="AL1085" s="12">
        <f t="shared" si="201"/>
        <v>0</v>
      </c>
      <c r="AM1085" s="12">
        <f t="shared" si="202"/>
        <v>0</v>
      </c>
      <c r="AN1085" s="12">
        <f t="shared" si="203"/>
        <v>0</v>
      </c>
      <c r="AO1085" s="12">
        <v>14</v>
      </c>
      <c r="AP1085" s="22">
        <f t="shared" si="193"/>
        <v>41483.464566929128</v>
      </c>
    </row>
    <row r="1086" spans="1:42" x14ac:dyDescent="0.3">
      <c r="A1086" s="6" t="s">
        <v>1503</v>
      </c>
      <c r="B1086" s="19" t="s">
        <v>574</v>
      </c>
      <c r="C1086" s="6" t="s">
        <v>1504</v>
      </c>
      <c r="D1086" s="6" t="s">
        <v>28</v>
      </c>
      <c r="F1086" s="6">
        <v>7.8</v>
      </c>
      <c r="G1086" s="6">
        <v>14</v>
      </c>
      <c r="H1086" s="6">
        <v>278</v>
      </c>
      <c r="I1086" s="6" t="s">
        <v>95</v>
      </c>
      <c r="J1086" s="6">
        <v>10962</v>
      </c>
      <c r="K1086" s="19">
        <v>41758</v>
      </c>
      <c r="L1086" s="7" t="s">
        <v>31</v>
      </c>
      <c r="M1086" s="7" t="s">
        <v>293</v>
      </c>
      <c r="N1086" s="7" t="s">
        <v>189</v>
      </c>
      <c r="O1086" s="7">
        <v>102</v>
      </c>
      <c r="P1086" s="19">
        <v>41762</v>
      </c>
      <c r="Q1086" s="19">
        <v>41763</v>
      </c>
      <c r="R1086" s="7" t="s">
        <v>1510</v>
      </c>
      <c r="S1086" s="7">
        <v>16.771653543307089</v>
      </c>
      <c r="T1086" s="7">
        <v>4.88</v>
      </c>
      <c r="U1086" s="7">
        <v>19000</v>
      </c>
      <c r="V1086" s="6">
        <v>10962</v>
      </c>
      <c r="W1086" s="12">
        <f t="shared" si="194"/>
        <v>0</v>
      </c>
      <c r="X1086" s="12">
        <v>14</v>
      </c>
      <c r="Y1086" s="13">
        <v>102</v>
      </c>
      <c r="Z1086" s="13">
        <v>4.88</v>
      </c>
      <c r="AA1086" s="13">
        <v>19000</v>
      </c>
      <c r="AB1086" s="12">
        <v>278</v>
      </c>
      <c r="AC1086" s="13">
        <f t="shared" si="192"/>
        <v>120165444</v>
      </c>
      <c r="AD1086" s="12">
        <v>7.8</v>
      </c>
      <c r="AE1086" s="12">
        <f t="shared" si="195"/>
        <v>2.0541237336955462</v>
      </c>
      <c r="AF1086" s="12">
        <v>10962</v>
      </c>
      <c r="AG1086" s="12">
        <f t="shared" si="196"/>
        <v>0</v>
      </c>
      <c r="AH1086" s="12">
        <f t="shared" si="197"/>
        <v>0</v>
      </c>
      <c r="AI1086" s="12">
        <f t="shared" si="198"/>
        <v>0</v>
      </c>
      <c r="AJ1086" s="12">
        <f t="shared" si="199"/>
        <v>0</v>
      </c>
      <c r="AK1086" s="12">
        <f t="shared" si="200"/>
        <v>1</v>
      </c>
      <c r="AL1086" s="12">
        <f t="shared" si="201"/>
        <v>0</v>
      </c>
      <c r="AM1086" s="12">
        <f t="shared" si="202"/>
        <v>0</v>
      </c>
      <c r="AN1086" s="12">
        <f t="shared" si="203"/>
        <v>0</v>
      </c>
      <c r="AO1086" s="12">
        <v>14</v>
      </c>
      <c r="AP1086" s="22">
        <f t="shared" si="193"/>
        <v>16771.653543307089</v>
      </c>
    </row>
    <row r="1087" spans="1:42" x14ac:dyDescent="0.3">
      <c r="A1087" s="6" t="s">
        <v>1503</v>
      </c>
      <c r="B1087" s="19" t="s">
        <v>576</v>
      </c>
      <c r="C1087" s="6" t="s">
        <v>1504</v>
      </c>
      <c r="D1087" s="6" t="s">
        <v>28</v>
      </c>
      <c r="F1087" s="6">
        <v>7.8</v>
      </c>
      <c r="G1087" s="6">
        <v>14</v>
      </c>
      <c r="H1087" s="6">
        <v>288</v>
      </c>
      <c r="I1087" s="6" t="s">
        <v>95</v>
      </c>
      <c r="J1087" s="6">
        <v>13485</v>
      </c>
      <c r="K1087" s="19">
        <v>41758</v>
      </c>
      <c r="L1087" s="7" t="s">
        <v>31</v>
      </c>
      <c r="M1087" s="7" t="s">
        <v>293</v>
      </c>
      <c r="N1087" s="7" t="s">
        <v>189</v>
      </c>
      <c r="O1087" s="7">
        <v>102</v>
      </c>
      <c r="P1087" s="19">
        <v>41763</v>
      </c>
      <c r="Q1087" s="19">
        <v>41764</v>
      </c>
      <c r="R1087" s="7" t="s">
        <v>1511</v>
      </c>
      <c r="S1087" s="7">
        <v>13.39685039370079</v>
      </c>
      <c r="T1087" s="7">
        <v>4.96</v>
      </c>
      <c r="U1087" s="7">
        <v>19000</v>
      </c>
      <c r="V1087" s="6">
        <v>13485</v>
      </c>
      <c r="W1087" s="12">
        <f t="shared" si="194"/>
        <v>0</v>
      </c>
      <c r="X1087" s="12">
        <v>14</v>
      </c>
      <c r="Y1087" s="13">
        <v>102</v>
      </c>
      <c r="Z1087" s="13">
        <v>4.96</v>
      </c>
      <c r="AA1087" s="13">
        <v>19000</v>
      </c>
      <c r="AB1087" s="12">
        <v>288</v>
      </c>
      <c r="AC1087" s="13">
        <f t="shared" si="192"/>
        <v>181845225</v>
      </c>
      <c r="AD1087" s="12">
        <v>7.8</v>
      </c>
      <c r="AE1087" s="12">
        <f t="shared" si="195"/>
        <v>2.0541237336955462</v>
      </c>
      <c r="AF1087" s="12">
        <v>13485</v>
      </c>
      <c r="AG1087" s="12">
        <f t="shared" si="196"/>
        <v>0</v>
      </c>
      <c r="AH1087" s="12">
        <f t="shared" si="197"/>
        <v>0</v>
      </c>
      <c r="AI1087" s="12">
        <f t="shared" si="198"/>
        <v>0</v>
      </c>
      <c r="AJ1087" s="12">
        <f t="shared" si="199"/>
        <v>0</v>
      </c>
      <c r="AK1087" s="12">
        <f t="shared" si="200"/>
        <v>1</v>
      </c>
      <c r="AL1087" s="12">
        <f t="shared" si="201"/>
        <v>0</v>
      </c>
      <c r="AM1087" s="12">
        <f t="shared" si="202"/>
        <v>0</v>
      </c>
      <c r="AN1087" s="12">
        <f t="shared" si="203"/>
        <v>0</v>
      </c>
      <c r="AO1087" s="12">
        <v>14</v>
      </c>
      <c r="AP1087" s="22">
        <f t="shared" si="193"/>
        <v>13396.85039370079</v>
      </c>
    </row>
    <row r="1088" spans="1:42" x14ac:dyDescent="0.3">
      <c r="A1088" s="6" t="s">
        <v>1503</v>
      </c>
      <c r="B1088" s="19" t="s">
        <v>578</v>
      </c>
      <c r="C1088" s="6" t="s">
        <v>1504</v>
      </c>
      <c r="D1088" s="6" t="s">
        <v>28</v>
      </c>
      <c r="F1088" s="6">
        <v>7.8</v>
      </c>
      <c r="G1088" s="6">
        <v>14</v>
      </c>
      <c r="H1088" s="6">
        <v>305</v>
      </c>
      <c r="I1088" s="6" t="s">
        <v>95</v>
      </c>
      <c r="J1088" s="6">
        <v>15025</v>
      </c>
      <c r="K1088" s="19">
        <v>41758</v>
      </c>
      <c r="L1088" s="7" t="s">
        <v>31</v>
      </c>
      <c r="M1088" s="7" t="s">
        <v>293</v>
      </c>
      <c r="N1088" s="7" t="s">
        <v>189</v>
      </c>
      <c r="O1088" s="7">
        <v>102</v>
      </c>
      <c r="P1088" s="19">
        <v>41764</v>
      </c>
      <c r="Q1088" s="19">
        <v>41765</v>
      </c>
      <c r="R1088" s="7" t="s">
        <v>1512</v>
      </c>
      <c r="S1088" s="7">
        <v>14.105511811023623</v>
      </c>
      <c r="T1088" s="7">
        <v>4.87</v>
      </c>
      <c r="U1088" s="7">
        <v>19000</v>
      </c>
      <c r="V1088" s="6">
        <v>15025</v>
      </c>
      <c r="W1088" s="12">
        <f t="shared" si="194"/>
        <v>0</v>
      </c>
      <c r="X1088" s="12">
        <v>14</v>
      </c>
      <c r="Y1088" s="13">
        <v>102</v>
      </c>
      <c r="Z1088" s="13">
        <v>4.87</v>
      </c>
      <c r="AA1088" s="13">
        <v>19000</v>
      </c>
      <c r="AB1088" s="12">
        <v>305</v>
      </c>
      <c r="AC1088" s="13">
        <f t="shared" si="192"/>
        <v>225750625</v>
      </c>
      <c r="AD1088" s="12">
        <v>7.8</v>
      </c>
      <c r="AE1088" s="12">
        <f t="shared" si="195"/>
        <v>2.0541237336955462</v>
      </c>
      <c r="AF1088" s="12">
        <v>15025</v>
      </c>
      <c r="AG1088" s="12">
        <f t="shared" si="196"/>
        <v>0</v>
      </c>
      <c r="AH1088" s="12">
        <f t="shared" si="197"/>
        <v>0</v>
      </c>
      <c r="AI1088" s="12">
        <f t="shared" si="198"/>
        <v>0</v>
      </c>
      <c r="AJ1088" s="12">
        <f t="shared" si="199"/>
        <v>0</v>
      </c>
      <c r="AK1088" s="12">
        <f t="shared" si="200"/>
        <v>1</v>
      </c>
      <c r="AL1088" s="12">
        <f t="shared" si="201"/>
        <v>0</v>
      </c>
      <c r="AM1088" s="12">
        <f t="shared" si="202"/>
        <v>0</v>
      </c>
      <c r="AN1088" s="12">
        <f t="shared" si="203"/>
        <v>0</v>
      </c>
      <c r="AO1088" s="12">
        <v>14</v>
      </c>
      <c r="AP1088" s="22">
        <f t="shared" si="193"/>
        <v>14105.511811023624</v>
      </c>
    </row>
    <row r="1089" spans="1:42" x14ac:dyDescent="0.3">
      <c r="A1089" s="6" t="s">
        <v>1503</v>
      </c>
      <c r="B1089" s="19" t="s">
        <v>291</v>
      </c>
      <c r="C1089" s="6" t="s">
        <v>1504</v>
      </c>
      <c r="D1089" s="6" t="s">
        <v>28</v>
      </c>
      <c r="F1089" s="6">
        <v>7.8</v>
      </c>
      <c r="G1089" s="6">
        <v>15</v>
      </c>
      <c r="H1089" s="6">
        <v>314</v>
      </c>
      <c r="I1089" s="6" t="s">
        <v>95</v>
      </c>
      <c r="J1089" s="6">
        <v>16301</v>
      </c>
      <c r="K1089" s="19">
        <v>41758</v>
      </c>
      <c r="L1089" s="7" t="s">
        <v>31</v>
      </c>
      <c r="M1089" s="7" t="s">
        <v>293</v>
      </c>
      <c r="N1089" s="7" t="s">
        <v>189</v>
      </c>
      <c r="O1089" s="7">
        <v>102</v>
      </c>
      <c r="P1089" s="19">
        <v>41765</v>
      </c>
      <c r="Q1089" s="19">
        <v>41766</v>
      </c>
      <c r="R1089" s="7" t="s">
        <v>1513</v>
      </c>
      <c r="S1089" s="7">
        <v>12.885039370078742</v>
      </c>
      <c r="T1089" s="7">
        <v>4.9800000000000004</v>
      </c>
      <c r="U1089" s="7">
        <v>18000</v>
      </c>
      <c r="V1089" s="6">
        <v>16301</v>
      </c>
      <c r="W1089" s="12">
        <f t="shared" si="194"/>
        <v>0</v>
      </c>
      <c r="X1089" s="12">
        <v>15</v>
      </c>
      <c r="Y1089" s="13">
        <v>102</v>
      </c>
      <c r="Z1089" s="13">
        <v>4.9800000000000004</v>
      </c>
      <c r="AA1089" s="13">
        <v>18000</v>
      </c>
      <c r="AB1089" s="12">
        <v>314</v>
      </c>
      <c r="AC1089" s="13">
        <f t="shared" si="192"/>
        <v>265722601</v>
      </c>
      <c r="AD1089" s="12">
        <v>7.8</v>
      </c>
      <c r="AE1089" s="12">
        <f t="shared" si="195"/>
        <v>2.0541237336955462</v>
      </c>
      <c r="AF1089" s="12">
        <v>16301</v>
      </c>
      <c r="AG1089" s="12">
        <f t="shared" si="196"/>
        <v>0</v>
      </c>
      <c r="AH1089" s="12">
        <f t="shared" si="197"/>
        <v>0</v>
      </c>
      <c r="AI1089" s="12">
        <f t="shared" si="198"/>
        <v>0</v>
      </c>
      <c r="AJ1089" s="12">
        <f t="shared" si="199"/>
        <v>0</v>
      </c>
      <c r="AK1089" s="12">
        <f t="shared" si="200"/>
        <v>1</v>
      </c>
      <c r="AL1089" s="12">
        <f t="shared" si="201"/>
        <v>0</v>
      </c>
      <c r="AM1089" s="12">
        <f t="shared" si="202"/>
        <v>0</v>
      </c>
      <c r="AN1089" s="12">
        <f t="shared" si="203"/>
        <v>0</v>
      </c>
      <c r="AO1089" s="12">
        <v>15</v>
      </c>
      <c r="AP1089" s="22">
        <f t="shared" si="193"/>
        <v>12885.039370078743</v>
      </c>
    </row>
    <row r="1090" spans="1:42" x14ac:dyDescent="0.3">
      <c r="A1090" s="6" t="s">
        <v>1503</v>
      </c>
      <c r="B1090" s="19" t="s">
        <v>296</v>
      </c>
      <c r="C1090" s="6" t="s">
        <v>1504</v>
      </c>
      <c r="D1090" s="6" t="s">
        <v>28</v>
      </c>
      <c r="F1090" s="6">
        <v>7.8</v>
      </c>
      <c r="G1090" s="6">
        <v>15</v>
      </c>
      <c r="H1090" s="6">
        <v>314</v>
      </c>
      <c r="I1090" s="6" t="s">
        <v>95</v>
      </c>
      <c r="J1090" s="6">
        <v>17401</v>
      </c>
      <c r="K1090" s="19">
        <v>41758</v>
      </c>
      <c r="L1090" s="7" t="s">
        <v>31</v>
      </c>
      <c r="M1090" s="7" t="s">
        <v>293</v>
      </c>
      <c r="N1090" s="7" t="s">
        <v>189</v>
      </c>
      <c r="O1090" s="7">
        <v>102</v>
      </c>
      <c r="P1090" s="19">
        <v>41766</v>
      </c>
      <c r="Q1090" s="19">
        <v>41767</v>
      </c>
      <c r="R1090" s="7" t="s">
        <v>1514</v>
      </c>
      <c r="S1090" s="7">
        <v>10.529133858267716</v>
      </c>
      <c r="T1090" s="7">
        <v>4.9000000000000004</v>
      </c>
      <c r="U1090" s="7">
        <v>14000</v>
      </c>
      <c r="V1090" s="6">
        <v>17401</v>
      </c>
      <c r="W1090" s="12">
        <f t="shared" si="194"/>
        <v>0</v>
      </c>
      <c r="X1090" s="12">
        <v>15</v>
      </c>
      <c r="Y1090" s="13">
        <v>102</v>
      </c>
      <c r="Z1090" s="13">
        <v>4.9000000000000004</v>
      </c>
      <c r="AA1090" s="13">
        <v>14000</v>
      </c>
      <c r="AB1090" s="12">
        <v>314</v>
      </c>
      <c r="AC1090" s="13">
        <f t="shared" ref="AC1090:AC1153" si="204">V1090^2</f>
        <v>302794801</v>
      </c>
      <c r="AD1090" s="12">
        <v>7.8</v>
      </c>
      <c r="AE1090" s="12">
        <f t="shared" si="195"/>
        <v>2.0541237336955462</v>
      </c>
      <c r="AF1090" s="12">
        <v>17401</v>
      </c>
      <c r="AG1090" s="12">
        <f t="shared" si="196"/>
        <v>0</v>
      </c>
      <c r="AH1090" s="12">
        <f t="shared" si="197"/>
        <v>0</v>
      </c>
      <c r="AI1090" s="12">
        <f t="shared" si="198"/>
        <v>0</v>
      </c>
      <c r="AJ1090" s="12">
        <f t="shared" si="199"/>
        <v>0</v>
      </c>
      <c r="AK1090" s="12">
        <f t="shared" si="200"/>
        <v>1</v>
      </c>
      <c r="AL1090" s="12">
        <f t="shared" si="201"/>
        <v>0</v>
      </c>
      <c r="AM1090" s="12">
        <f t="shared" si="202"/>
        <v>0</v>
      </c>
      <c r="AN1090" s="12">
        <f t="shared" si="203"/>
        <v>0</v>
      </c>
      <c r="AO1090" s="12">
        <v>15</v>
      </c>
      <c r="AP1090" s="22">
        <f t="shared" ref="AP1090:AP1153" si="205">S1090*1000</f>
        <v>10529.133858267716</v>
      </c>
    </row>
    <row r="1091" spans="1:42" x14ac:dyDescent="0.3">
      <c r="A1091" s="6" t="s">
        <v>1503</v>
      </c>
      <c r="B1091" s="19" t="s">
        <v>185</v>
      </c>
      <c r="C1091" s="6" t="s">
        <v>1504</v>
      </c>
      <c r="D1091" s="6" t="s">
        <v>28</v>
      </c>
      <c r="F1091" s="6">
        <v>7.8</v>
      </c>
      <c r="G1091" s="6">
        <v>16</v>
      </c>
      <c r="H1091" s="6">
        <v>323</v>
      </c>
      <c r="I1091" s="6" t="s">
        <v>95</v>
      </c>
      <c r="J1091" s="6">
        <v>18372</v>
      </c>
      <c r="K1091" s="19">
        <v>41758</v>
      </c>
      <c r="L1091" s="7" t="s">
        <v>31</v>
      </c>
      <c r="M1091" s="7" t="s">
        <v>293</v>
      </c>
      <c r="N1091" s="7" t="s">
        <v>189</v>
      </c>
      <c r="O1091" s="7">
        <v>102</v>
      </c>
      <c r="P1091" s="19">
        <v>41767</v>
      </c>
      <c r="Q1091" s="19">
        <v>41768</v>
      </c>
      <c r="R1091" s="7" t="s">
        <v>1515</v>
      </c>
      <c r="S1091" s="7">
        <v>12.716535433070867</v>
      </c>
      <c r="T1091" s="7">
        <v>5.0999999999999996</v>
      </c>
      <c r="U1091" s="7">
        <v>11000</v>
      </c>
      <c r="V1091" s="6">
        <v>18372</v>
      </c>
      <c r="W1091" s="12">
        <f t="shared" ref="W1091:W1154" si="206">IF(I1091="Yes",1,0)</f>
        <v>0</v>
      </c>
      <c r="X1091" s="12">
        <v>16</v>
      </c>
      <c r="Y1091" s="13">
        <v>102</v>
      </c>
      <c r="Z1091" s="13">
        <v>5.0999999999999996</v>
      </c>
      <c r="AA1091" s="13">
        <v>11000</v>
      </c>
      <c r="AB1091" s="12">
        <v>323</v>
      </c>
      <c r="AC1091" s="13">
        <f t="shared" si="204"/>
        <v>337530384</v>
      </c>
      <c r="AD1091" s="12">
        <v>7.8</v>
      </c>
      <c r="AE1091" s="12">
        <f t="shared" ref="AE1091:AE1154" si="207">LN(AD1091)</f>
        <v>2.0541237336955462</v>
      </c>
      <c r="AF1091" s="12">
        <v>18372</v>
      </c>
      <c r="AG1091" s="12">
        <f t="shared" ref="AG1091:AG1154" si="208">IF(L1091="action",1,0)</f>
        <v>0</v>
      </c>
      <c r="AH1091" s="12">
        <f t="shared" ref="AH1091:AH1154" si="209">IF(L1091="animation",1,0)</f>
        <v>0</v>
      </c>
      <c r="AI1091" s="12">
        <f t="shared" ref="AI1091:AI1154" si="210">IF(L1091="children",1,0)</f>
        <v>0</v>
      </c>
      <c r="AJ1091" s="12">
        <f t="shared" ref="AJ1091:AJ1154" si="211">IF(L1091="comedy",1,0)</f>
        <v>0</v>
      </c>
      <c r="AK1091" s="12">
        <f t="shared" ref="AK1091:AK1154" si="212">IF(L1091="drama",1,0)</f>
        <v>1</v>
      </c>
      <c r="AL1091" s="12">
        <f t="shared" ref="AL1091:AL1154" si="213">IF(L1091="fantasy",1,0)</f>
        <v>0</v>
      </c>
      <c r="AM1091" s="12">
        <f t="shared" ref="AM1091:AM1154" si="214">IF(L1091="romance",1,0)</f>
        <v>0</v>
      </c>
      <c r="AN1091" s="12">
        <f t="shared" ref="AN1091:AN1154" si="215">IF(L1091="suspense",1,0)</f>
        <v>0</v>
      </c>
      <c r="AO1091" s="12">
        <v>16</v>
      </c>
      <c r="AP1091" s="22">
        <f t="shared" si="205"/>
        <v>12716.535433070867</v>
      </c>
    </row>
    <row r="1092" spans="1:42" x14ac:dyDescent="0.3">
      <c r="A1092" s="6" t="s">
        <v>1503</v>
      </c>
      <c r="B1092" s="19" t="s">
        <v>191</v>
      </c>
      <c r="C1092" s="6" t="s">
        <v>1504</v>
      </c>
      <c r="D1092" s="6" t="s">
        <v>28</v>
      </c>
      <c r="F1092" s="6">
        <v>7.8</v>
      </c>
      <c r="G1092" s="6">
        <v>16</v>
      </c>
      <c r="H1092" s="6">
        <v>324</v>
      </c>
      <c r="I1092" s="6" t="s">
        <v>95</v>
      </c>
      <c r="J1092" s="6">
        <v>19297</v>
      </c>
      <c r="K1092" s="19">
        <v>41758</v>
      </c>
      <c r="L1092" s="7" t="s">
        <v>31</v>
      </c>
      <c r="M1092" s="7" t="s">
        <v>293</v>
      </c>
      <c r="N1092" s="7" t="s">
        <v>189</v>
      </c>
      <c r="O1092" s="7">
        <v>102</v>
      </c>
      <c r="P1092" s="19">
        <v>41768</v>
      </c>
      <c r="Q1092" s="19">
        <v>41769</v>
      </c>
      <c r="R1092" s="7" t="s">
        <v>1516</v>
      </c>
      <c r="S1092" s="7">
        <v>22.187401574803154</v>
      </c>
      <c r="T1092" s="7">
        <v>5.12</v>
      </c>
      <c r="U1092" s="7">
        <v>12000</v>
      </c>
      <c r="V1092" s="6">
        <v>19297</v>
      </c>
      <c r="W1092" s="12">
        <f t="shared" si="206"/>
        <v>0</v>
      </c>
      <c r="X1092" s="12">
        <v>16</v>
      </c>
      <c r="Y1092" s="13">
        <v>102</v>
      </c>
      <c r="Z1092" s="13">
        <v>5.12</v>
      </c>
      <c r="AA1092" s="13">
        <v>12000</v>
      </c>
      <c r="AB1092" s="12">
        <v>324</v>
      </c>
      <c r="AC1092" s="13">
        <f t="shared" si="204"/>
        <v>372374209</v>
      </c>
      <c r="AD1092" s="12">
        <v>7.8</v>
      </c>
      <c r="AE1092" s="12">
        <f t="shared" si="207"/>
        <v>2.0541237336955462</v>
      </c>
      <c r="AF1092" s="12">
        <v>19297</v>
      </c>
      <c r="AG1092" s="12">
        <f t="shared" si="208"/>
        <v>0</v>
      </c>
      <c r="AH1092" s="12">
        <f t="shared" si="209"/>
        <v>0</v>
      </c>
      <c r="AI1092" s="12">
        <f t="shared" si="210"/>
        <v>0</v>
      </c>
      <c r="AJ1092" s="12">
        <f t="shared" si="211"/>
        <v>0</v>
      </c>
      <c r="AK1092" s="12">
        <f t="shared" si="212"/>
        <v>1</v>
      </c>
      <c r="AL1092" s="12">
        <f t="shared" si="213"/>
        <v>0</v>
      </c>
      <c r="AM1092" s="12">
        <f t="shared" si="214"/>
        <v>0</v>
      </c>
      <c r="AN1092" s="12">
        <f t="shared" si="215"/>
        <v>0</v>
      </c>
      <c r="AO1092" s="12">
        <v>16</v>
      </c>
      <c r="AP1092" s="22">
        <f t="shared" si="205"/>
        <v>22187.401574803152</v>
      </c>
    </row>
    <row r="1093" spans="1:42" x14ac:dyDescent="0.3">
      <c r="A1093" s="6" t="s">
        <v>1503</v>
      </c>
      <c r="B1093" s="19" t="s">
        <v>193</v>
      </c>
      <c r="C1093" s="6" t="s">
        <v>1504</v>
      </c>
      <c r="D1093" s="6" t="s">
        <v>28</v>
      </c>
      <c r="F1093" s="6">
        <v>7.8</v>
      </c>
      <c r="G1093" s="6">
        <v>16</v>
      </c>
      <c r="H1093" s="6">
        <v>324</v>
      </c>
      <c r="I1093" s="6" t="s">
        <v>95</v>
      </c>
      <c r="J1093" s="6">
        <v>20517</v>
      </c>
      <c r="K1093" s="19">
        <v>41758</v>
      </c>
      <c r="L1093" s="7" t="s">
        <v>31</v>
      </c>
      <c r="M1093" s="7" t="s">
        <v>293</v>
      </c>
      <c r="N1093" s="7" t="s">
        <v>189</v>
      </c>
      <c r="O1093" s="7">
        <v>102</v>
      </c>
      <c r="P1093" s="19">
        <v>41769</v>
      </c>
      <c r="Q1093" s="19">
        <v>41770</v>
      </c>
      <c r="R1093" s="7" t="s">
        <v>1517</v>
      </c>
      <c r="S1093" s="7">
        <v>18.623622047244094</v>
      </c>
      <c r="T1093" s="7">
        <v>4.99</v>
      </c>
      <c r="U1093" s="7">
        <v>13000</v>
      </c>
      <c r="V1093" s="6">
        <v>20517</v>
      </c>
      <c r="W1093" s="12">
        <f t="shared" si="206"/>
        <v>0</v>
      </c>
      <c r="X1093" s="12">
        <v>16</v>
      </c>
      <c r="Y1093" s="13">
        <v>102</v>
      </c>
      <c r="Z1093" s="13">
        <v>4.99</v>
      </c>
      <c r="AA1093" s="13">
        <v>13000</v>
      </c>
      <c r="AB1093" s="12">
        <v>324</v>
      </c>
      <c r="AC1093" s="13">
        <f t="shared" si="204"/>
        <v>420947289</v>
      </c>
      <c r="AD1093" s="12">
        <v>7.8</v>
      </c>
      <c r="AE1093" s="12">
        <f t="shared" si="207"/>
        <v>2.0541237336955462</v>
      </c>
      <c r="AF1093" s="12">
        <v>20517</v>
      </c>
      <c r="AG1093" s="12">
        <f t="shared" si="208"/>
        <v>0</v>
      </c>
      <c r="AH1093" s="12">
        <f t="shared" si="209"/>
        <v>0</v>
      </c>
      <c r="AI1093" s="12">
        <f t="shared" si="210"/>
        <v>0</v>
      </c>
      <c r="AJ1093" s="12">
        <f t="shared" si="211"/>
        <v>0</v>
      </c>
      <c r="AK1093" s="12">
        <f t="shared" si="212"/>
        <v>1</v>
      </c>
      <c r="AL1093" s="12">
        <f t="shared" si="213"/>
        <v>0</v>
      </c>
      <c r="AM1093" s="12">
        <f t="shared" si="214"/>
        <v>0</v>
      </c>
      <c r="AN1093" s="12">
        <f t="shared" si="215"/>
        <v>0</v>
      </c>
      <c r="AO1093" s="12">
        <v>16</v>
      </c>
      <c r="AP1093" s="22">
        <f t="shared" si="205"/>
        <v>18623.622047244095</v>
      </c>
    </row>
    <row r="1094" spans="1:42" x14ac:dyDescent="0.3">
      <c r="A1094" s="6" t="s">
        <v>1503</v>
      </c>
      <c r="B1094" s="19" t="s">
        <v>195</v>
      </c>
      <c r="C1094" s="6" t="s">
        <v>1504</v>
      </c>
      <c r="D1094" s="6" t="s">
        <v>28</v>
      </c>
      <c r="F1094" s="6">
        <v>7.8</v>
      </c>
      <c r="G1094" s="6">
        <v>16</v>
      </c>
      <c r="H1094" s="6">
        <v>324</v>
      </c>
      <c r="I1094" s="6" t="s">
        <v>95</v>
      </c>
      <c r="J1094" s="6">
        <v>21972</v>
      </c>
      <c r="K1094" s="19">
        <v>41758</v>
      </c>
      <c r="L1094" s="7" t="s">
        <v>31</v>
      </c>
      <c r="M1094" s="7" t="s">
        <v>293</v>
      </c>
      <c r="N1094" s="7" t="s">
        <v>189</v>
      </c>
      <c r="O1094" s="7">
        <v>102</v>
      </c>
      <c r="P1094" s="19">
        <v>41770</v>
      </c>
      <c r="Q1094" s="19">
        <v>41771</v>
      </c>
      <c r="R1094" s="7" t="s">
        <v>1518</v>
      </c>
      <c r="S1094" s="7">
        <v>9.1259842519685055</v>
      </c>
      <c r="T1094" s="7">
        <v>5.01</v>
      </c>
      <c r="U1094" s="7">
        <v>13000</v>
      </c>
      <c r="V1094" s="6">
        <v>21972</v>
      </c>
      <c r="W1094" s="12">
        <f t="shared" si="206"/>
        <v>0</v>
      </c>
      <c r="X1094" s="12">
        <v>16</v>
      </c>
      <c r="Y1094" s="13">
        <v>102</v>
      </c>
      <c r="Z1094" s="13">
        <v>5.01</v>
      </c>
      <c r="AA1094" s="13">
        <v>13000</v>
      </c>
      <c r="AB1094" s="12">
        <v>324</v>
      </c>
      <c r="AC1094" s="13">
        <f t="shared" si="204"/>
        <v>482768784</v>
      </c>
      <c r="AD1094" s="12">
        <v>7.8</v>
      </c>
      <c r="AE1094" s="12">
        <f t="shared" si="207"/>
        <v>2.0541237336955462</v>
      </c>
      <c r="AF1094" s="12">
        <v>21972</v>
      </c>
      <c r="AG1094" s="12">
        <f t="shared" si="208"/>
        <v>0</v>
      </c>
      <c r="AH1094" s="12">
        <f t="shared" si="209"/>
        <v>0</v>
      </c>
      <c r="AI1094" s="12">
        <f t="shared" si="210"/>
        <v>0</v>
      </c>
      <c r="AJ1094" s="12">
        <f t="shared" si="211"/>
        <v>0</v>
      </c>
      <c r="AK1094" s="12">
        <f t="shared" si="212"/>
        <v>1</v>
      </c>
      <c r="AL1094" s="12">
        <f t="shared" si="213"/>
        <v>0</v>
      </c>
      <c r="AM1094" s="12">
        <f t="shared" si="214"/>
        <v>0</v>
      </c>
      <c r="AN1094" s="12">
        <f t="shared" si="215"/>
        <v>0</v>
      </c>
      <c r="AO1094" s="12">
        <v>16</v>
      </c>
      <c r="AP1094" s="22">
        <f t="shared" si="205"/>
        <v>9125.9842519685062</v>
      </c>
    </row>
    <row r="1095" spans="1:42" x14ac:dyDescent="0.3">
      <c r="A1095" s="6" t="s">
        <v>1503</v>
      </c>
      <c r="B1095" s="19" t="s">
        <v>197</v>
      </c>
      <c r="C1095" s="6" t="s">
        <v>1504</v>
      </c>
      <c r="D1095" s="6" t="s">
        <v>28</v>
      </c>
      <c r="F1095" s="6">
        <v>7.8</v>
      </c>
      <c r="G1095" s="6">
        <v>16</v>
      </c>
      <c r="H1095" s="6">
        <v>336</v>
      </c>
      <c r="I1095" s="6" t="s">
        <v>95</v>
      </c>
      <c r="J1095" s="6">
        <v>23076</v>
      </c>
      <c r="K1095" s="19">
        <v>41758</v>
      </c>
      <c r="L1095" s="7" t="s">
        <v>31</v>
      </c>
      <c r="M1095" s="7" t="s">
        <v>293</v>
      </c>
      <c r="N1095" s="7" t="s">
        <v>189</v>
      </c>
      <c r="O1095" s="7">
        <v>102</v>
      </c>
      <c r="P1095" s="19">
        <v>41771</v>
      </c>
      <c r="Q1095" s="19">
        <v>41772</v>
      </c>
      <c r="R1095" s="7" t="s">
        <v>1519</v>
      </c>
      <c r="S1095" s="7">
        <v>9.75275590551181</v>
      </c>
      <c r="T1095" s="7">
        <v>4.79</v>
      </c>
      <c r="U1095" s="7">
        <v>14000</v>
      </c>
      <c r="V1095" s="6">
        <v>23076</v>
      </c>
      <c r="W1095" s="12">
        <f t="shared" si="206"/>
        <v>0</v>
      </c>
      <c r="X1095" s="12">
        <v>16</v>
      </c>
      <c r="Y1095" s="13">
        <v>102</v>
      </c>
      <c r="Z1095" s="13">
        <v>4.79</v>
      </c>
      <c r="AA1095" s="13">
        <v>14000</v>
      </c>
      <c r="AB1095" s="12">
        <v>336</v>
      </c>
      <c r="AC1095" s="13">
        <f t="shared" si="204"/>
        <v>532501776</v>
      </c>
      <c r="AD1095" s="12">
        <v>7.8</v>
      </c>
      <c r="AE1095" s="12">
        <f t="shared" si="207"/>
        <v>2.0541237336955462</v>
      </c>
      <c r="AF1095" s="12">
        <v>23076</v>
      </c>
      <c r="AG1095" s="12">
        <f t="shared" si="208"/>
        <v>0</v>
      </c>
      <c r="AH1095" s="12">
        <f t="shared" si="209"/>
        <v>0</v>
      </c>
      <c r="AI1095" s="12">
        <f t="shared" si="210"/>
        <v>0</v>
      </c>
      <c r="AJ1095" s="12">
        <f t="shared" si="211"/>
        <v>0</v>
      </c>
      <c r="AK1095" s="12">
        <f t="shared" si="212"/>
        <v>1</v>
      </c>
      <c r="AL1095" s="12">
        <f t="shared" si="213"/>
        <v>0</v>
      </c>
      <c r="AM1095" s="12">
        <f t="shared" si="214"/>
        <v>0</v>
      </c>
      <c r="AN1095" s="12">
        <f t="shared" si="215"/>
        <v>0</v>
      </c>
      <c r="AO1095" s="12">
        <v>16</v>
      </c>
      <c r="AP1095" s="22">
        <f t="shared" si="205"/>
        <v>9752.7559055118109</v>
      </c>
    </row>
    <row r="1096" spans="1:42" x14ac:dyDescent="0.3">
      <c r="A1096" s="6" t="s">
        <v>1503</v>
      </c>
      <c r="B1096" s="19" t="s">
        <v>199</v>
      </c>
      <c r="C1096" s="6" t="s">
        <v>1504</v>
      </c>
      <c r="D1096" s="6" t="s">
        <v>28</v>
      </c>
      <c r="E1096" s="6" t="s">
        <v>1520</v>
      </c>
      <c r="F1096" s="6">
        <v>7.7</v>
      </c>
      <c r="G1096" s="6">
        <v>16</v>
      </c>
      <c r="H1096" s="6">
        <v>337</v>
      </c>
      <c r="I1096" s="6" t="s">
        <v>95</v>
      </c>
      <c r="J1096" s="6">
        <v>23903</v>
      </c>
      <c r="K1096" s="19">
        <v>41758</v>
      </c>
      <c r="L1096" s="7" t="s">
        <v>31</v>
      </c>
      <c r="M1096" s="7" t="s">
        <v>293</v>
      </c>
      <c r="N1096" s="7" t="s">
        <v>189</v>
      </c>
      <c r="O1096" s="7">
        <v>102</v>
      </c>
      <c r="P1096" s="19">
        <v>41772</v>
      </c>
      <c r="Q1096" s="19">
        <v>41773</v>
      </c>
      <c r="R1096" s="7" t="s">
        <v>1521</v>
      </c>
      <c r="S1096" s="7">
        <v>9.1070866141732285</v>
      </c>
      <c r="T1096" s="7">
        <v>5.12</v>
      </c>
      <c r="U1096" s="7">
        <v>14000</v>
      </c>
      <c r="V1096" s="6">
        <v>23903</v>
      </c>
      <c r="W1096" s="12">
        <f t="shared" si="206"/>
        <v>0</v>
      </c>
      <c r="X1096" s="12">
        <v>16</v>
      </c>
      <c r="Y1096" s="13">
        <v>102</v>
      </c>
      <c r="Z1096" s="13">
        <v>5.12</v>
      </c>
      <c r="AA1096" s="13">
        <v>14000</v>
      </c>
      <c r="AB1096" s="12">
        <v>337</v>
      </c>
      <c r="AC1096" s="13">
        <f t="shared" si="204"/>
        <v>571353409</v>
      </c>
      <c r="AD1096" s="12">
        <v>7.7</v>
      </c>
      <c r="AE1096" s="12">
        <f t="shared" si="207"/>
        <v>2.0412203288596382</v>
      </c>
      <c r="AF1096" s="12">
        <v>23903</v>
      </c>
      <c r="AG1096" s="12">
        <f t="shared" si="208"/>
        <v>0</v>
      </c>
      <c r="AH1096" s="12">
        <f t="shared" si="209"/>
        <v>0</v>
      </c>
      <c r="AI1096" s="12">
        <f t="shared" si="210"/>
        <v>0</v>
      </c>
      <c r="AJ1096" s="12">
        <f t="shared" si="211"/>
        <v>0</v>
      </c>
      <c r="AK1096" s="12">
        <f t="shared" si="212"/>
        <v>1</v>
      </c>
      <c r="AL1096" s="12">
        <f t="shared" si="213"/>
        <v>0</v>
      </c>
      <c r="AM1096" s="12">
        <f t="shared" si="214"/>
        <v>0</v>
      </c>
      <c r="AN1096" s="12">
        <f t="shared" si="215"/>
        <v>0</v>
      </c>
      <c r="AO1096" s="12">
        <v>16</v>
      </c>
      <c r="AP1096" s="22">
        <f t="shared" si="205"/>
        <v>9107.0866141732276</v>
      </c>
    </row>
    <row r="1097" spans="1:42" x14ac:dyDescent="0.3">
      <c r="A1097" s="6" t="s">
        <v>1503</v>
      </c>
      <c r="B1097" s="19" t="s">
        <v>201</v>
      </c>
      <c r="C1097" s="6" t="s">
        <v>1504</v>
      </c>
      <c r="D1097" s="6" t="s">
        <v>28</v>
      </c>
      <c r="E1097" s="6" t="s">
        <v>1520</v>
      </c>
      <c r="F1097" s="6">
        <v>7.8</v>
      </c>
      <c r="G1097" s="6">
        <v>16</v>
      </c>
      <c r="H1097" s="6">
        <v>338</v>
      </c>
      <c r="I1097" s="6" t="s">
        <v>95</v>
      </c>
      <c r="J1097" s="6">
        <v>24653</v>
      </c>
      <c r="K1097" s="19">
        <v>41758</v>
      </c>
      <c r="L1097" s="7" t="s">
        <v>31</v>
      </c>
      <c r="M1097" s="7" t="s">
        <v>293</v>
      </c>
      <c r="N1097" s="7" t="s">
        <v>189</v>
      </c>
      <c r="O1097" s="7">
        <v>102</v>
      </c>
      <c r="P1097" s="19">
        <v>41773</v>
      </c>
      <c r="Q1097" s="19">
        <v>41774</v>
      </c>
      <c r="R1097" s="7" t="s">
        <v>1522</v>
      </c>
      <c r="S1097" s="7">
        <v>8.8771653543307103</v>
      </c>
      <c r="T1097" s="7">
        <v>4.9000000000000004</v>
      </c>
      <c r="U1097" s="7">
        <v>15000</v>
      </c>
      <c r="V1097" s="6">
        <v>24653</v>
      </c>
      <c r="W1097" s="12">
        <f t="shared" si="206"/>
        <v>0</v>
      </c>
      <c r="X1097" s="12">
        <v>16</v>
      </c>
      <c r="Y1097" s="13">
        <v>102</v>
      </c>
      <c r="Z1097" s="13">
        <v>4.9000000000000004</v>
      </c>
      <c r="AA1097" s="13">
        <v>15000</v>
      </c>
      <c r="AB1097" s="12">
        <v>338</v>
      </c>
      <c r="AC1097" s="13">
        <f t="shared" si="204"/>
        <v>607770409</v>
      </c>
      <c r="AD1097" s="12">
        <v>7.8</v>
      </c>
      <c r="AE1097" s="12">
        <f t="shared" si="207"/>
        <v>2.0541237336955462</v>
      </c>
      <c r="AF1097" s="12">
        <v>24653</v>
      </c>
      <c r="AG1097" s="12">
        <f t="shared" si="208"/>
        <v>0</v>
      </c>
      <c r="AH1097" s="12">
        <f t="shared" si="209"/>
        <v>0</v>
      </c>
      <c r="AI1097" s="12">
        <f t="shared" si="210"/>
        <v>0</v>
      </c>
      <c r="AJ1097" s="12">
        <f t="shared" si="211"/>
        <v>0</v>
      </c>
      <c r="AK1097" s="12">
        <f t="shared" si="212"/>
        <v>1</v>
      </c>
      <c r="AL1097" s="12">
        <f t="shared" si="213"/>
        <v>0</v>
      </c>
      <c r="AM1097" s="12">
        <f t="shared" si="214"/>
        <v>0</v>
      </c>
      <c r="AN1097" s="12">
        <f t="shared" si="215"/>
        <v>0</v>
      </c>
      <c r="AO1097" s="12">
        <v>16</v>
      </c>
      <c r="AP1097" s="22">
        <f t="shared" si="205"/>
        <v>8877.1653543307111</v>
      </c>
    </row>
    <row r="1098" spans="1:42" x14ac:dyDescent="0.3">
      <c r="A1098" s="6" t="s">
        <v>1503</v>
      </c>
      <c r="B1098" s="19" t="s">
        <v>203</v>
      </c>
      <c r="C1098" s="6" t="s">
        <v>1504</v>
      </c>
      <c r="D1098" s="6" t="s">
        <v>28</v>
      </c>
      <c r="E1098" s="6" t="s">
        <v>1520</v>
      </c>
      <c r="F1098" s="6">
        <v>7.7</v>
      </c>
      <c r="G1098" s="6">
        <v>16</v>
      </c>
      <c r="H1098" s="6">
        <v>338</v>
      </c>
      <c r="I1098" s="6" t="s">
        <v>95</v>
      </c>
      <c r="J1098" s="6">
        <v>25274</v>
      </c>
      <c r="K1098" s="19">
        <v>41758</v>
      </c>
      <c r="L1098" s="7" t="s">
        <v>31</v>
      </c>
      <c r="M1098" s="7" t="s">
        <v>293</v>
      </c>
      <c r="N1098" s="7" t="s">
        <v>189</v>
      </c>
      <c r="O1098" s="7">
        <v>102</v>
      </c>
      <c r="P1098" s="19">
        <v>41774</v>
      </c>
      <c r="Q1098" s="19">
        <v>41775</v>
      </c>
      <c r="R1098" s="7" t="s">
        <v>1523</v>
      </c>
      <c r="S1098" s="7">
        <v>7.7732283464566931</v>
      </c>
      <c r="T1098" s="7">
        <v>5.15</v>
      </c>
      <c r="U1098" s="7">
        <v>8855</v>
      </c>
      <c r="V1098" s="6">
        <v>25274</v>
      </c>
      <c r="W1098" s="12">
        <f t="shared" si="206"/>
        <v>0</v>
      </c>
      <c r="X1098" s="12">
        <v>16</v>
      </c>
      <c r="Y1098" s="13">
        <v>102</v>
      </c>
      <c r="Z1098" s="13">
        <v>5.15</v>
      </c>
      <c r="AA1098" s="13">
        <v>8855</v>
      </c>
      <c r="AB1098" s="12">
        <v>338</v>
      </c>
      <c r="AC1098" s="13">
        <f t="shared" si="204"/>
        <v>638775076</v>
      </c>
      <c r="AD1098" s="12">
        <v>7.7</v>
      </c>
      <c r="AE1098" s="12">
        <f t="shared" si="207"/>
        <v>2.0412203288596382</v>
      </c>
      <c r="AF1098" s="12">
        <v>25274</v>
      </c>
      <c r="AG1098" s="12">
        <f t="shared" si="208"/>
        <v>0</v>
      </c>
      <c r="AH1098" s="12">
        <f t="shared" si="209"/>
        <v>0</v>
      </c>
      <c r="AI1098" s="12">
        <f t="shared" si="210"/>
        <v>0</v>
      </c>
      <c r="AJ1098" s="12">
        <f t="shared" si="211"/>
        <v>0</v>
      </c>
      <c r="AK1098" s="12">
        <f t="shared" si="212"/>
        <v>1</v>
      </c>
      <c r="AL1098" s="12">
        <f t="shared" si="213"/>
        <v>0</v>
      </c>
      <c r="AM1098" s="12">
        <f t="shared" si="214"/>
        <v>0</v>
      </c>
      <c r="AN1098" s="12">
        <f t="shared" si="215"/>
        <v>0</v>
      </c>
      <c r="AO1098" s="12">
        <v>16</v>
      </c>
      <c r="AP1098" s="22">
        <f t="shared" si="205"/>
        <v>7773.2283464566935</v>
      </c>
    </row>
    <row r="1099" spans="1:42" x14ac:dyDescent="0.3">
      <c r="A1099" s="6" t="s">
        <v>1503</v>
      </c>
      <c r="B1099" s="19" t="s">
        <v>205</v>
      </c>
      <c r="C1099" s="6" t="s">
        <v>1504</v>
      </c>
      <c r="D1099" s="6" t="s">
        <v>28</v>
      </c>
      <c r="E1099" s="6" t="s">
        <v>1520</v>
      </c>
      <c r="F1099" s="6">
        <v>7.7</v>
      </c>
      <c r="G1099" s="6">
        <v>16</v>
      </c>
      <c r="H1099" s="6">
        <v>339</v>
      </c>
      <c r="I1099" s="6" t="s">
        <v>95</v>
      </c>
      <c r="J1099" s="6">
        <v>25755</v>
      </c>
      <c r="K1099" s="19">
        <v>41758</v>
      </c>
      <c r="L1099" s="7" t="s">
        <v>31</v>
      </c>
      <c r="M1099" s="7" t="s">
        <v>293</v>
      </c>
      <c r="N1099" s="7" t="s">
        <v>189</v>
      </c>
      <c r="O1099" s="7">
        <v>102</v>
      </c>
      <c r="P1099" s="19">
        <v>41775</v>
      </c>
      <c r="Q1099" s="19">
        <v>41776</v>
      </c>
      <c r="R1099" s="7" t="s">
        <v>1524</v>
      </c>
      <c r="S1099" s="7">
        <v>13.519685039370078</v>
      </c>
      <c r="T1099" s="7">
        <v>5.0999999999999996</v>
      </c>
      <c r="U1099" s="7">
        <v>9457</v>
      </c>
      <c r="V1099" s="6">
        <v>25755</v>
      </c>
      <c r="W1099" s="12">
        <f t="shared" si="206"/>
        <v>0</v>
      </c>
      <c r="X1099" s="12">
        <v>16</v>
      </c>
      <c r="Y1099" s="13">
        <v>102</v>
      </c>
      <c r="Z1099" s="13">
        <v>5.0999999999999996</v>
      </c>
      <c r="AA1099" s="13">
        <v>9457</v>
      </c>
      <c r="AB1099" s="12">
        <v>339</v>
      </c>
      <c r="AC1099" s="13">
        <f t="shared" si="204"/>
        <v>663320025</v>
      </c>
      <c r="AD1099" s="12">
        <v>7.7</v>
      </c>
      <c r="AE1099" s="12">
        <f t="shared" si="207"/>
        <v>2.0412203288596382</v>
      </c>
      <c r="AF1099" s="12">
        <v>25755</v>
      </c>
      <c r="AG1099" s="12">
        <f t="shared" si="208"/>
        <v>0</v>
      </c>
      <c r="AH1099" s="12">
        <f t="shared" si="209"/>
        <v>0</v>
      </c>
      <c r="AI1099" s="12">
        <f t="shared" si="210"/>
        <v>0</v>
      </c>
      <c r="AJ1099" s="12">
        <f t="shared" si="211"/>
        <v>0</v>
      </c>
      <c r="AK1099" s="12">
        <f t="shared" si="212"/>
        <v>1</v>
      </c>
      <c r="AL1099" s="12">
        <f t="shared" si="213"/>
        <v>0</v>
      </c>
      <c r="AM1099" s="12">
        <f t="shared" si="214"/>
        <v>0</v>
      </c>
      <c r="AN1099" s="12">
        <f t="shared" si="215"/>
        <v>0</v>
      </c>
      <c r="AO1099" s="12">
        <v>16</v>
      </c>
      <c r="AP1099" s="22">
        <f t="shared" si="205"/>
        <v>13519.685039370077</v>
      </c>
    </row>
    <row r="1100" spans="1:42" x14ac:dyDescent="0.3">
      <c r="A1100" s="6" t="s">
        <v>1503</v>
      </c>
      <c r="B1100" s="19" t="s">
        <v>207</v>
      </c>
      <c r="C1100" s="6" t="s">
        <v>1504</v>
      </c>
      <c r="D1100" s="6" t="s">
        <v>28</v>
      </c>
      <c r="E1100" s="6" t="s">
        <v>1520</v>
      </c>
      <c r="F1100" s="6">
        <v>7.7</v>
      </c>
      <c r="G1100" s="6">
        <v>16</v>
      </c>
      <c r="H1100" s="6">
        <v>339</v>
      </c>
      <c r="I1100" s="6" t="s">
        <v>95</v>
      </c>
      <c r="J1100" s="6">
        <v>26453</v>
      </c>
      <c r="K1100" s="19">
        <v>41758</v>
      </c>
      <c r="L1100" s="7" t="s">
        <v>31</v>
      </c>
      <c r="M1100" s="7" t="s">
        <v>293</v>
      </c>
      <c r="N1100" s="7" t="s">
        <v>189</v>
      </c>
      <c r="O1100" s="7">
        <v>102</v>
      </c>
      <c r="P1100" s="19">
        <v>41776</v>
      </c>
      <c r="Q1100" s="19">
        <v>41777</v>
      </c>
      <c r="R1100" s="7" t="s">
        <v>1525</v>
      </c>
      <c r="S1100" s="7">
        <v>11.855118110236221</v>
      </c>
      <c r="T1100" s="7">
        <v>5.01</v>
      </c>
      <c r="U1100" s="7">
        <v>9836</v>
      </c>
      <c r="V1100" s="6">
        <v>26453</v>
      </c>
      <c r="W1100" s="12">
        <f t="shared" si="206"/>
        <v>0</v>
      </c>
      <c r="X1100" s="12">
        <v>16</v>
      </c>
      <c r="Y1100" s="13">
        <v>102</v>
      </c>
      <c r="Z1100" s="13">
        <v>5.01</v>
      </c>
      <c r="AA1100" s="13">
        <v>9836</v>
      </c>
      <c r="AB1100" s="12">
        <v>339</v>
      </c>
      <c r="AC1100" s="13">
        <f t="shared" si="204"/>
        <v>699761209</v>
      </c>
      <c r="AD1100" s="12">
        <v>7.7</v>
      </c>
      <c r="AE1100" s="12">
        <f t="shared" si="207"/>
        <v>2.0412203288596382</v>
      </c>
      <c r="AF1100" s="12">
        <v>26453</v>
      </c>
      <c r="AG1100" s="12">
        <f t="shared" si="208"/>
        <v>0</v>
      </c>
      <c r="AH1100" s="12">
        <f t="shared" si="209"/>
        <v>0</v>
      </c>
      <c r="AI1100" s="12">
        <f t="shared" si="210"/>
        <v>0</v>
      </c>
      <c r="AJ1100" s="12">
        <f t="shared" si="211"/>
        <v>0</v>
      </c>
      <c r="AK1100" s="12">
        <f t="shared" si="212"/>
        <v>1</v>
      </c>
      <c r="AL1100" s="12">
        <f t="shared" si="213"/>
        <v>0</v>
      </c>
      <c r="AM1100" s="12">
        <f t="shared" si="214"/>
        <v>0</v>
      </c>
      <c r="AN1100" s="12">
        <f t="shared" si="215"/>
        <v>0</v>
      </c>
      <c r="AO1100" s="12">
        <v>16</v>
      </c>
      <c r="AP1100" s="22">
        <f t="shared" si="205"/>
        <v>11855.118110236221</v>
      </c>
    </row>
    <row r="1101" spans="1:42" x14ac:dyDescent="0.3">
      <c r="A1101" s="6" t="s">
        <v>1503</v>
      </c>
      <c r="B1101" s="19" t="s">
        <v>209</v>
      </c>
      <c r="C1101" s="6" t="s">
        <v>1504</v>
      </c>
      <c r="D1101" s="6" t="s">
        <v>28</v>
      </c>
      <c r="E1101" s="6" t="s">
        <v>1520</v>
      </c>
      <c r="F1101" s="6">
        <v>7.7</v>
      </c>
      <c r="G1101" s="6">
        <v>16</v>
      </c>
      <c r="H1101" s="6">
        <v>339</v>
      </c>
      <c r="I1101" s="6" t="s">
        <v>95</v>
      </c>
      <c r="J1101" s="6">
        <v>27185</v>
      </c>
      <c r="K1101" s="19">
        <v>41758</v>
      </c>
      <c r="L1101" s="7" t="s">
        <v>31</v>
      </c>
      <c r="M1101" s="7" t="s">
        <v>293</v>
      </c>
      <c r="N1101" s="7" t="s">
        <v>189</v>
      </c>
      <c r="O1101" s="7">
        <v>102</v>
      </c>
      <c r="P1101" s="19">
        <v>41777</v>
      </c>
      <c r="Q1101" s="19">
        <v>41778</v>
      </c>
      <c r="R1101" s="7" t="s">
        <v>1526</v>
      </c>
      <c r="S1101" s="7">
        <v>5.1212598425196845</v>
      </c>
      <c r="T1101" s="7">
        <v>5.07</v>
      </c>
      <c r="U1101" s="7">
        <v>10000</v>
      </c>
      <c r="V1101" s="6">
        <v>27185</v>
      </c>
      <c r="W1101" s="12">
        <f t="shared" si="206"/>
        <v>0</v>
      </c>
      <c r="X1101" s="12">
        <v>16</v>
      </c>
      <c r="Y1101" s="13">
        <v>102</v>
      </c>
      <c r="Z1101" s="13">
        <v>5.07</v>
      </c>
      <c r="AA1101" s="13">
        <v>10000</v>
      </c>
      <c r="AB1101" s="12">
        <v>339</v>
      </c>
      <c r="AC1101" s="13">
        <f t="shared" si="204"/>
        <v>739024225</v>
      </c>
      <c r="AD1101" s="12">
        <v>7.7</v>
      </c>
      <c r="AE1101" s="12">
        <f t="shared" si="207"/>
        <v>2.0412203288596382</v>
      </c>
      <c r="AF1101" s="12">
        <v>27185</v>
      </c>
      <c r="AG1101" s="12">
        <f t="shared" si="208"/>
        <v>0</v>
      </c>
      <c r="AH1101" s="12">
        <f t="shared" si="209"/>
        <v>0</v>
      </c>
      <c r="AI1101" s="12">
        <f t="shared" si="210"/>
        <v>0</v>
      </c>
      <c r="AJ1101" s="12">
        <f t="shared" si="211"/>
        <v>0</v>
      </c>
      <c r="AK1101" s="12">
        <f t="shared" si="212"/>
        <v>1</v>
      </c>
      <c r="AL1101" s="12">
        <f t="shared" si="213"/>
        <v>0</v>
      </c>
      <c r="AM1101" s="12">
        <f t="shared" si="214"/>
        <v>0</v>
      </c>
      <c r="AN1101" s="12">
        <f t="shared" si="215"/>
        <v>0</v>
      </c>
      <c r="AO1101" s="12">
        <v>16</v>
      </c>
      <c r="AP1101" s="22">
        <f t="shared" si="205"/>
        <v>5121.2598425196848</v>
      </c>
    </row>
    <row r="1102" spans="1:42" x14ac:dyDescent="0.3">
      <c r="A1102" s="6" t="s">
        <v>1503</v>
      </c>
      <c r="B1102" s="19" t="s">
        <v>211</v>
      </c>
      <c r="C1102" s="6" t="s">
        <v>1504</v>
      </c>
      <c r="D1102" s="6" t="s">
        <v>28</v>
      </c>
      <c r="E1102" s="6" t="s">
        <v>1520</v>
      </c>
      <c r="F1102" s="6">
        <v>7.7</v>
      </c>
      <c r="G1102" s="6">
        <v>16</v>
      </c>
      <c r="H1102" s="6">
        <v>339</v>
      </c>
      <c r="I1102" s="6" t="s">
        <v>95</v>
      </c>
      <c r="J1102" s="6">
        <v>27784</v>
      </c>
      <c r="K1102" s="19">
        <v>41758</v>
      </c>
      <c r="L1102" s="7" t="s">
        <v>31</v>
      </c>
      <c r="M1102" s="7" t="s">
        <v>293</v>
      </c>
      <c r="N1102" s="7" t="s">
        <v>189</v>
      </c>
      <c r="O1102" s="7">
        <v>102</v>
      </c>
      <c r="P1102" s="19">
        <v>41778</v>
      </c>
      <c r="Q1102" s="19">
        <v>41779</v>
      </c>
      <c r="R1102" s="7" t="s">
        <v>1527</v>
      </c>
      <c r="S1102" s="7">
        <v>8.7149606299212596</v>
      </c>
      <c r="T1102" s="7">
        <v>4.9800000000000004</v>
      </c>
      <c r="U1102" s="7">
        <v>9211</v>
      </c>
      <c r="V1102" s="6">
        <v>27784</v>
      </c>
      <c r="W1102" s="12">
        <f t="shared" si="206"/>
        <v>0</v>
      </c>
      <c r="X1102" s="12">
        <v>16</v>
      </c>
      <c r="Y1102" s="13">
        <v>102</v>
      </c>
      <c r="Z1102" s="13">
        <v>4.9800000000000004</v>
      </c>
      <c r="AA1102" s="13">
        <v>9211</v>
      </c>
      <c r="AB1102" s="12">
        <v>339</v>
      </c>
      <c r="AC1102" s="13">
        <f t="shared" si="204"/>
        <v>771950656</v>
      </c>
      <c r="AD1102" s="12">
        <v>7.7</v>
      </c>
      <c r="AE1102" s="12">
        <f t="shared" si="207"/>
        <v>2.0412203288596382</v>
      </c>
      <c r="AF1102" s="12">
        <v>27784</v>
      </c>
      <c r="AG1102" s="12">
        <f t="shared" si="208"/>
        <v>0</v>
      </c>
      <c r="AH1102" s="12">
        <f t="shared" si="209"/>
        <v>0</v>
      </c>
      <c r="AI1102" s="12">
        <f t="shared" si="210"/>
        <v>0</v>
      </c>
      <c r="AJ1102" s="12">
        <f t="shared" si="211"/>
        <v>0</v>
      </c>
      <c r="AK1102" s="12">
        <f t="shared" si="212"/>
        <v>1</v>
      </c>
      <c r="AL1102" s="12">
        <f t="shared" si="213"/>
        <v>0</v>
      </c>
      <c r="AM1102" s="12">
        <f t="shared" si="214"/>
        <v>0</v>
      </c>
      <c r="AN1102" s="12">
        <f t="shared" si="215"/>
        <v>0</v>
      </c>
      <c r="AO1102" s="12">
        <v>16</v>
      </c>
      <c r="AP1102" s="22">
        <f t="shared" si="205"/>
        <v>8714.9606299212592</v>
      </c>
    </row>
    <row r="1103" spans="1:42" x14ac:dyDescent="0.3">
      <c r="A1103" s="6" t="s">
        <v>1503</v>
      </c>
      <c r="B1103" s="19" t="s">
        <v>213</v>
      </c>
      <c r="C1103" s="6" t="s">
        <v>1504</v>
      </c>
      <c r="D1103" s="6" t="s">
        <v>28</v>
      </c>
      <c r="E1103" s="6" t="s">
        <v>1520</v>
      </c>
      <c r="F1103" s="6">
        <v>7.7</v>
      </c>
      <c r="G1103" s="6">
        <v>16</v>
      </c>
      <c r="H1103" s="6">
        <v>339</v>
      </c>
      <c r="I1103" s="6" t="s">
        <v>95</v>
      </c>
      <c r="J1103" s="6">
        <v>28265</v>
      </c>
      <c r="K1103" s="19">
        <v>41758</v>
      </c>
      <c r="L1103" s="7" t="s">
        <v>31</v>
      </c>
      <c r="M1103" s="7" t="s">
        <v>293</v>
      </c>
      <c r="N1103" s="7" t="s">
        <v>189</v>
      </c>
      <c r="O1103" s="7">
        <v>102</v>
      </c>
      <c r="P1103" s="19">
        <v>41779</v>
      </c>
      <c r="Q1103" s="19">
        <v>41780</v>
      </c>
      <c r="R1103" s="7" t="s">
        <v>1528</v>
      </c>
      <c r="S1103" s="7">
        <v>5.3055118110236217</v>
      </c>
      <c r="T1103" s="7">
        <v>5.28</v>
      </c>
      <c r="U1103" s="7">
        <v>9142</v>
      </c>
      <c r="V1103" s="6">
        <v>28265</v>
      </c>
      <c r="W1103" s="12">
        <f t="shared" si="206"/>
        <v>0</v>
      </c>
      <c r="X1103" s="12">
        <v>16</v>
      </c>
      <c r="Y1103" s="13">
        <v>102</v>
      </c>
      <c r="Z1103" s="13">
        <v>5.28</v>
      </c>
      <c r="AA1103" s="13">
        <v>9142</v>
      </c>
      <c r="AB1103" s="12">
        <v>339</v>
      </c>
      <c r="AC1103" s="13">
        <f t="shared" si="204"/>
        <v>798910225</v>
      </c>
      <c r="AD1103" s="12">
        <v>7.7</v>
      </c>
      <c r="AE1103" s="12">
        <f t="shared" si="207"/>
        <v>2.0412203288596382</v>
      </c>
      <c r="AF1103" s="12">
        <v>28265</v>
      </c>
      <c r="AG1103" s="12">
        <f t="shared" si="208"/>
        <v>0</v>
      </c>
      <c r="AH1103" s="12">
        <f t="shared" si="209"/>
        <v>0</v>
      </c>
      <c r="AI1103" s="12">
        <f t="shared" si="210"/>
        <v>0</v>
      </c>
      <c r="AJ1103" s="12">
        <f t="shared" si="211"/>
        <v>0</v>
      </c>
      <c r="AK1103" s="12">
        <f t="shared" si="212"/>
        <v>1</v>
      </c>
      <c r="AL1103" s="12">
        <f t="shared" si="213"/>
        <v>0</v>
      </c>
      <c r="AM1103" s="12">
        <f t="shared" si="214"/>
        <v>0</v>
      </c>
      <c r="AN1103" s="12">
        <f t="shared" si="215"/>
        <v>0</v>
      </c>
      <c r="AO1103" s="12">
        <v>16</v>
      </c>
      <c r="AP1103" s="22">
        <f t="shared" si="205"/>
        <v>5305.5118110236217</v>
      </c>
    </row>
    <row r="1104" spans="1:42" x14ac:dyDescent="0.3">
      <c r="A1104" s="6" t="s">
        <v>1503</v>
      </c>
      <c r="B1104" s="19" t="s">
        <v>215</v>
      </c>
      <c r="C1104" s="6" t="s">
        <v>1504</v>
      </c>
      <c r="D1104" s="6" t="s">
        <v>28</v>
      </c>
      <c r="E1104" s="6" t="s">
        <v>1520</v>
      </c>
      <c r="F1104" s="6">
        <v>7.7</v>
      </c>
      <c r="G1104" s="6">
        <v>16</v>
      </c>
      <c r="H1104" s="6">
        <v>338</v>
      </c>
      <c r="I1104" s="6" t="s">
        <v>95</v>
      </c>
      <c r="J1104" s="6">
        <v>28680</v>
      </c>
      <c r="K1104" s="19">
        <v>41758</v>
      </c>
      <c r="L1104" s="7" t="s">
        <v>31</v>
      </c>
      <c r="M1104" s="7" t="s">
        <v>293</v>
      </c>
      <c r="N1104" s="7" t="s">
        <v>189</v>
      </c>
      <c r="O1104" s="7">
        <v>102</v>
      </c>
      <c r="P1104" s="19">
        <v>41780</v>
      </c>
      <c r="Q1104" s="19">
        <v>41781</v>
      </c>
      <c r="R1104" s="7" t="s">
        <v>1529</v>
      </c>
      <c r="S1104" s="7">
        <v>4.264566929133859</v>
      </c>
      <c r="T1104" s="7">
        <v>5.12</v>
      </c>
      <c r="U1104" s="7">
        <v>9253</v>
      </c>
      <c r="V1104" s="6">
        <v>28680</v>
      </c>
      <c r="W1104" s="12">
        <f t="shared" si="206"/>
        <v>0</v>
      </c>
      <c r="X1104" s="12">
        <v>16</v>
      </c>
      <c r="Y1104" s="13">
        <v>102</v>
      </c>
      <c r="Z1104" s="13">
        <v>5.12</v>
      </c>
      <c r="AA1104" s="13">
        <v>9253</v>
      </c>
      <c r="AB1104" s="12">
        <v>338</v>
      </c>
      <c r="AC1104" s="13">
        <f t="shared" si="204"/>
        <v>822542400</v>
      </c>
      <c r="AD1104" s="12">
        <v>7.7</v>
      </c>
      <c r="AE1104" s="12">
        <f t="shared" si="207"/>
        <v>2.0412203288596382</v>
      </c>
      <c r="AF1104" s="12">
        <v>28680</v>
      </c>
      <c r="AG1104" s="12">
        <f t="shared" si="208"/>
        <v>0</v>
      </c>
      <c r="AH1104" s="12">
        <f t="shared" si="209"/>
        <v>0</v>
      </c>
      <c r="AI1104" s="12">
        <f t="shared" si="210"/>
        <v>0</v>
      </c>
      <c r="AJ1104" s="12">
        <f t="shared" si="211"/>
        <v>0</v>
      </c>
      <c r="AK1104" s="12">
        <f t="shared" si="212"/>
        <v>1</v>
      </c>
      <c r="AL1104" s="12">
        <f t="shared" si="213"/>
        <v>0</v>
      </c>
      <c r="AM1104" s="12">
        <f t="shared" si="214"/>
        <v>0</v>
      </c>
      <c r="AN1104" s="12">
        <f t="shared" si="215"/>
        <v>0</v>
      </c>
      <c r="AO1104" s="12">
        <v>16</v>
      </c>
      <c r="AP1104" s="22">
        <f t="shared" si="205"/>
        <v>4264.566929133859</v>
      </c>
    </row>
    <row r="1105" spans="1:42" x14ac:dyDescent="0.3">
      <c r="A1105" s="6" t="s">
        <v>1503</v>
      </c>
      <c r="B1105" s="19" t="s">
        <v>129</v>
      </c>
      <c r="C1105" s="6" t="s">
        <v>1504</v>
      </c>
      <c r="D1105" s="6" t="s">
        <v>28</v>
      </c>
      <c r="E1105" s="6" t="s">
        <v>1520</v>
      </c>
      <c r="F1105" s="6">
        <v>7.7</v>
      </c>
      <c r="G1105" s="6">
        <v>16</v>
      </c>
      <c r="H1105" s="6">
        <v>338</v>
      </c>
      <c r="I1105" s="6" t="s">
        <v>95</v>
      </c>
      <c r="J1105" s="6">
        <v>29130</v>
      </c>
      <c r="K1105" s="19">
        <v>41758</v>
      </c>
      <c r="L1105" s="7" t="s">
        <v>31</v>
      </c>
      <c r="M1105" s="7" t="s">
        <v>293</v>
      </c>
      <c r="N1105" s="7" t="s">
        <v>189</v>
      </c>
      <c r="O1105" s="7">
        <v>102</v>
      </c>
      <c r="P1105" s="19">
        <v>41781</v>
      </c>
      <c r="Q1105" s="19">
        <v>41782</v>
      </c>
      <c r="R1105" s="7" t="s">
        <v>1530</v>
      </c>
      <c r="S1105" s="7">
        <v>2.0078740157480315</v>
      </c>
      <c r="T1105" s="7">
        <v>5.09</v>
      </c>
      <c r="U1105" s="7">
        <v>3942</v>
      </c>
      <c r="V1105" s="6">
        <v>29130</v>
      </c>
      <c r="W1105" s="12">
        <f t="shared" si="206"/>
        <v>0</v>
      </c>
      <c r="X1105" s="12">
        <v>16</v>
      </c>
      <c r="Y1105" s="13">
        <v>102</v>
      </c>
      <c r="Z1105" s="13">
        <v>5.09</v>
      </c>
      <c r="AA1105" s="13">
        <v>3942</v>
      </c>
      <c r="AB1105" s="12">
        <v>338</v>
      </c>
      <c r="AC1105" s="13">
        <f t="shared" si="204"/>
        <v>848556900</v>
      </c>
      <c r="AD1105" s="12">
        <v>7.7</v>
      </c>
      <c r="AE1105" s="12">
        <f t="shared" si="207"/>
        <v>2.0412203288596382</v>
      </c>
      <c r="AF1105" s="12">
        <v>29130</v>
      </c>
      <c r="AG1105" s="12">
        <f t="shared" si="208"/>
        <v>0</v>
      </c>
      <c r="AH1105" s="12">
        <f t="shared" si="209"/>
        <v>0</v>
      </c>
      <c r="AI1105" s="12">
        <f t="shared" si="210"/>
        <v>0</v>
      </c>
      <c r="AJ1105" s="12">
        <f t="shared" si="211"/>
        <v>0</v>
      </c>
      <c r="AK1105" s="12">
        <f t="shared" si="212"/>
        <v>1</v>
      </c>
      <c r="AL1105" s="12">
        <f t="shared" si="213"/>
        <v>0</v>
      </c>
      <c r="AM1105" s="12">
        <f t="shared" si="214"/>
        <v>0</v>
      </c>
      <c r="AN1105" s="12">
        <f t="shared" si="215"/>
        <v>0</v>
      </c>
      <c r="AO1105" s="12">
        <v>16</v>
      </c>
      <c r="AP1105" s="22">
        <f t="shared" si="205"/>
        <v>2007.8740157480315</v>
      </c>
    </row>
    <row r="1106" spans="1:42" x14ac:dyDescent="0.3">
      <c r="A1106" s="6" t="s">
        <v>1503</v>
      </c>
      <c r="B1106" s="19" t="s">
        <v>135</v>
      </c>
      <c r="C1106" s="6" t="s">
        <v>1504</v>
      </c>
      <c r="D1106" s="6" t="s">
        <v>28</v>
      </c>
      <c r="E1106" s="6" t="s">
        <v>1520</v>
      </c>
      <c r="F1106" s="6">
        <v>7.7</v>
      </c>
      <c r="G1106" s="6">
        <v>16</v>
      </c>
      <c r="H1106" s="6">
        <v>338</v>
      </c>
      <c r="I1106" s="6" t="s">
        <v>95</v>
      </c>
      <c r="J1106" s="6">
        <v>29706</v>
      </c>
      <c r="K1106" s="19">
        <v>41758</v>
      </c>
      <c r="L1106" s="7" t="s">
        <v>31</v>
      </c>
      <c r="M1106" s="7" t="s">
        <v>293</v>
      </c>
      <c r="N1106" s="7" t="s">
        <v>189</v>
      </c>
      <c r="O1106" s="7">
        <v>102</v>
      </c>
      <c r="P1106" s="19">
        <v>41782</v>
      </c>
      <c r="Q1106" s="19">
        <v>41783</v>
      </c>
      <c r="R1106" s="7" t="s">
        <v>1531</v>
      </c>
      <c r="S1106" s="7">
        <v>3.6440944881889767</v>
      </c>
      <c r="T1106" s="7">
        <v>5.28</v>
      </c>
      <c r="U1106" s="7">
        <v>4063</v>
      </c>
      <c r="V1106" s="6">
        <v>29706</v>
      </c>
      <c r="W1106" s="12">
        <f t="shared" si="206"/>
        <v>0</v>
      </c>
      <c r="X1106" s="12">
        <v>16</v>
      </c>
      <c r="Y1106" s="13">
        <v>102</v>
      </c>
      <c r="Z1106" s="13">
        <v>5.28</v>
      </c>
      <c r="AA1106" s="13">
        <v>4063</v>
      </c>
      <c r="AB1106" s="12">
        <v>338</v>
      </c>
      <c r="AC1106" s="13">
        <f t="shared" si="204"/>
        <v>882446436</v>
      </c>
      <c r="AD1106" s="12">
        <v>7.7</v>
      </c>
      <c r="AE1106" s="12">
        <f t="shared" si="207"/>
        <v>2.0412203288596382</v>
      </c>
      <c r="AF1106" s="12">
        <v>29706</v>
      </c>
      <c r="AG1106" s="12">
        <f t="shared" si="208"/>
        <v>0</v>
      </c>
      <c r="AH1106" s="12">
        <f t="shared" si="209"/>
        <v>0</v>
      </c>
      <c r="AI1106" s="12">
        <f t="shared" si="210"/>
        <v>0</v>
      </c>
      <c r="AJ1106" s="12">
        <f t="shared" si="211"/>
        <v>0</v>
      </c>
      <c r="AK1106" s="12">
        <f t="shared" si="212"/>
        <v>1</v>
      </c>
      <c r="AL1106" s="12">
        <f t="shared" si="213"/>
        <v>0</v>
      </c>
      <c r="AM1106" s="12">
        <f t="shared" si="214"/>
        <v>0</v>
      </c>
      <c r="AN1106" s="12">
        <f t="shared" si="215"/>
        <v>0</v>
      </c>
      <c r="AO1106" s="12">
        <v>16</v>
      </c>
      <c r="AP1106" s="22">
        <f t="shared" si="205"/>
        <v>3644.0944881889768</v>
      </c>
    </row>
    <row r="1107" spans="1:42" x14ac:dyDescent="0.3">
      <c r="A1107" s="6" t="s">
        <v>1503</v>
      </c>
      <c r="B1107" s="19" t="s">
        <v>137</v>
      </c>
      <c r="C1107" s="6" t="s">
        <v>1504</v>
      </c>
      <c r="D1107" s="6" t="s">
        <v>28</v>
      </c>
      <c r="E1107" s="6" t="s">
        <v>1520</v>
      </c>
      <c r="F1107" s="6">
        <v>7.7</v>
      </c>
      <c r="G1107" s="6">
        <v>16</v>
      </c>
      <c r="H1107" s="6">
        <v>338</v>
      </c>
      <c r="I1107" s="6" t="s">
        <v>95</v>
      </c>
      <c r="J1107" s="6">
        <v>30456</v>
      </c>
      <c r="K1107" s="19">
        <v>41758</v>
      </c>
      <c r="L1107" s="7" t="s">
        <v>31</v>
      </c>
      <c r="M1107" s="7" t="s">
        <v>293</v>
      </c>
      <c r="N1107" s="7" t="s">
        <v>189</v>
      </c>
      <c r="O1107" s="7">
        <v>102</v>
      </c>
      <c r="P1107" s="19">
        <v>41783</v>
      </c>
      <c r="Q1107" s="19">
        <v>41784</v>
      </c>
      <c r="R1107" s="7" t="s">
        <v>1532</v>
      </c>
      <c r="S1107" s="7">
        <v>3.1086614173228351</v>
      </c>
      <c r="T1107" s="7">
        <v>5.23</v>
      </c>
      <c r="U1107" s="7">
        <v>4240</v>
      </c>
      <c r="V1107" s="6">
        <v>30456</v>
      </c>
      <c r="W1107" s="12">
        <f t="shared" si="206"/>
        <v>0</v>
      </c>
      <c r="X1107" s="12">
        <v>16</v>
      </c>
      <c r="Y1107" s="13">
        <v>102</v>
      </c>
      <c r="Z1107" s="13">
        <v>5.23</v>
      </c>
      <c r="AA1107" s="13">
        <v>4240</v>
      </c>
      <c r="AB1107" s="12">
        <v>338</v>
      </c>
      <c r="AC1107" s="13">
        <f t="shared" si="204"/>
        <v>927567936</v>
      </c>
      <c r="AD1107" s="12">
        <v>7.7</v>
      </c>
      <c r="AE1107" s="12">
        <f t="shared" si="207"/>
        <v>2.0412203288596382</v>
      </c>
      <c r="AF1107" s="12">
        <v>30456</v>
      </c>
      <c r="AG1107" s="12">
        <f t="shared" si="208"/>
        <v>0</v>
      </c>
      <c r="AH1107" s="12">
        <f t="shared" si="209"/>
        <v>0</v>
      </c>
      <c r="AI1107" s="12">
        <f t="shared" si="210"/>
        <v>0</v>
      </c>
      <c r="AJ1107" s="12">
        <f t="shared" si="211"/>
        <v>0</v>
      </c>
      <c r="AK1107" s="12">
        <f t="shared" si="212"/>
        <v>1</v>
      </c>
      <c r="AL1107" s="12">
        <f t="shared" si="213"/>
        <v>0</v>
      </c>
      <c r="AM1107" s="12">
        <f t="shared" si="214"/>
        <v>0</v>
      </c>
      <c r="AN1107" s="12">
        <f t="shared" si="215"/>
        <v>0</v>
      </c>
      <c r="AO1107" s="12">
        <v>16</v>
      </c>
      <c r="AP1107" s="22">
        <f t="shared" si="205"/>
        <v>3108.661417322835</v>
      </c>
    </row>
    <row r="1108" spans="1:42" x14ac:dyDescent="0.3">
      <c r="A1108" s="6" t="s">
        <v>1503</v>
      </c>
      <c r="B1108" s="19" t="s">
        <v>139</v>
      </c>
      <c r="C1108" s="6" t="s">
        <v>1504</v>
      </c>
      <c r="D1108" s="6" t="s">
        <v>28</v>
      </c>
      <c r="E1108" s="6" t="s">
        <v>1520</v>
      </c>
      <c r="F1108" s="6">
        <v>7.7</v>
      </c>
      <c r="G1108" s="6">
        <v>16</v>
      </c>
      <c r="H1108" s="6">
        <v>365</v>
      </c>
      <c r="I1108" s="6" t="s">
        <v>95</v>
      </c>
      <c r="J1108" s="6">
        <v>31186</v>
      </c>
      <c r="K1108" s="19">
        <v>41758</v>
      </c>
      <c r="L1108" s="7" t="s">
        <v>31</v>
      </c>
      <c r="M1108" s="7" t="s">
        <v>293</v>
      </c>
      <c r="N1108" s="7" t="s">
        <v>189</v>
      </c>
      <c r="O1108" s="7">
        <v>102</v>
      </c>
      <c r="P1108" s="19">
        <v>41784</v>
      </c>
      <c r="Q1108" s="19">
        <v>41785</v>
      </c>
      <c r="R1108" s="7" t="s">
        <v>1533</v>
      </c>
      <c r="S1108" s="7">
        <v>1.3417322834645669</v>
      </c>
      <c r="T1108" s="7">
        <v>5.21</v>
      </c>
      <c r="U1108" s="7">
        <v>4289</v>
      </c>
      <c r="V1108" s="6">
        <v>31186</v>
      </c>
      <c r="W1108" s="12">
        <f t="shared" si="206"/>
        <v>0</v>
      </c>
      <c r="X1108" s="12">
        <v>16</v>
      </c>
      <c r="Y1108" s="13">
        <v>102</v>
      </c>
      <c r="Z1108" s="13">
        <v>5.21</v>
      </c>
      <c r="AA1108" s="13">
        <v>4289</v>
      </c>
      <c r="AB1108" s="12">
        <v>365</v>
      </c>
      <c r="AC1108" s="13">
        <f t="shared" si="204"/>
        <v>972566596</v>
      </c>
      <c r="AD1108" s="12">
        <v>7.7</v>
      </c>
      <c r="AE1108" s="12">
        <f t="shared" si="207"/>
        <v>2.0412203288596382</v>
      </c>
      <c r="AF1108" s="12">
        <v>31186</v>
      </c>
      <c r="AG1108" s="12">
        <f t="shared" si="208"/>
        <v>0</v>
      </c>
      <c r="AH1108" s="12">
        <f t="shared" si="209"/>
        <v>0</v>
      </c>
      <c r="AI1108" s="12">
        <f t="shared" si="210"/>
        <v>0</v>
      </c>
      <c r="AJ1108" s="12">
        <f t="shared" si="211"/>
        <v>0</v>
      </c>
      <c r="AK1108" s="12">
        <f t="shared" si="212"/>
        <v>1</v>
      </c>
      <c r="AL1108" s="12">
        <f t="shared" si="213"/>
        <v>0</v>
      </c>
      <c r="AM1108" s="12">
        <f t="shared" si="214"/>
        <v>0</v>
      </c>
      <c r="AN1108" s="12">
        <f t="shared" si="215"/>
        <v>0</v>
      </c>
      <c r="AO1108" s="12">
        <v>16</v>
      </c>
      <c r="AP1108" s="22">
        <f t="shared" si="205"/>
        <v>1341.7322834645668</v>
      </c>
    </row>
    <row r="1109" spans="1:42" x14ac:dyDescent="0.3">
      <c r="A1109" s="6" t="s">
        <v>1503</v>
      </c>
      <c r="B1109" s="19" t="s">
        <v>141</v>
      </c>
      <c r="C1109" s="6" t="s">
        <v>1504</v>
      </c>
      <c r="D1109" s="6" t="s">
        <v>28</v>
      </c>
      <c r="E1109" s="6" t="s">
        <v>1520</v>
      </c>
      <c r="F1109" s="6">
        <v>7.7</v>
      </c>
      <c r="G1109" s="6">
        <v>16</v>
      </c>
      <c r="H1109" s="6">
        <v>365</v>
      </c>
      <c r="I1109" s="6" t="s">
        <v>95</v>
      </c>
      <c r="J1109" s="6">
        <v>31732</v>
      </c>
      <c r="K1109" s="19">
        <v>41758</v>
      </c>
      <c r="L1109" s="7" t="s">
        <v>31</v>
      </c>
      <c r="M1109" s="7" t="s">
        <v>293</v>
      </c>
      <c r="N1109" s="7" t="s">
        <v>189</v>
      </c>
      <c r="O1109" s="7">
        <v>102</v>
      </c>
      <c r="P1109" s="19">
        <v>41785</v>
      </c>
      <c r="Q1109" s="19">
        <v>41786</v>
      </c>
      <c r="R1109" s="7" t="s">
        <v>1534</v>
      </c>
      <c r="S1109" s="7">
        <v>1.3874015748031494</v>
      </c>
      <c r="T1109" s="7">
        <v>4.91</v>
      </c>
      <c r="U1109" s="7">
        <v>4034</v>
      </c>
      <c r="V1109" s="6">
        <v>31732</v>
      </c>
      <c r="W1109" s="12">
        <f t="shared" si="206"/>
        <v>0</v>
      </c>
      <c r="X1109" s="12">
        <v>16</v>
      </c>
      <c r="Y1109" s="13">
        <v>102</v>
      </c>
      <c r="Z1109" s="13">
        <v>4.91</v>
      </c>
      <c r="AA1109" s="13">
        <v>4034</v>
      </c>
      <c r="AB1109" s="12">
        <v>365</v>
      </c>
      <c r="AC1109" s="13">
        <f t="shared" si="204"/>
        <v>1006919824</v>
      </c>
      <c r="AD1109" s="12">
        <v>7.7</v>
      </c>
      <c r="AE1109" s="12">
        <f t="shared" si="207"/>
        <v>2.0412203288596382</v>
      </c>
      <c r="AF1109" s="12">
        <v>31732</v>
      </c>
      <c r="AG1109" s="12">
        <f t="shared" si="208"/>
        <v>0</v>
      </c>
      <c r="AH1109" s="12">
        <f t="shared" si="209"/>
        <v>0</v>
      </c>
      <c r="AI1109" s="12">
        <f t="shared" si="210"/>
        <v>0</v>
      </c>
      <c r="AJ1109" s="12">
        <f t="shared" si="211"/>
        <v>0</v>
      </c>
      <c r="AK1109" s="12">
        <f t="shared" si="212"/>
        <v>1</v>
      </c>
      <c r="AL1109" s="12">
        <f t="shared" si="213"/>
        <v>0</v>
      </c>
      <c r="AM1109" s="12">
        <f t="shared" si="214"/>
        <v>0</v>
      </c>
      <c r="AN1109" s="12">
        <f t="shared" si="215"/>
        <v>0</v>
      </c>
      <c r="AO1109" s="12">
        <v>16</v>
      </c>
      <c r="AP1109" s="22">
        <f t="shared" si="205"/>
        <v>1387.4015748031495</v>
      </c>
    </row>
    <row r="1110" spans="1:42" x14ac:dyDescent="0.3">
      <c r="A1110" s="6" t="s">
        <v>1503</v>
      </c>
      <c r="B1110" s="19" t="s">
        <v>143</v>
      </c>
      <c r="C1110" s="6" t="s">
        <v>1504</v>
      </c>
      <c r="D1110" s="6" t="s">
        <v>28</v>
      </c>
      <c r="E1110" s="6" t="s">
        <v>1520</v>
      </c>
      <c r="F1110" s="6">
        <v>7.7</v>
      </c>
      <c r="G1110" s="6">
        <v>16</v>
      </c>
      <c r="H1110" s="6">
        <v>365</v>
      </c>
      <c r="I1110" s="6" t="s">
        <v>95</v>
      </c>
      <c r="J1110" s="6">
        <v>32164</v>
      </c>
      <c r="K1110" s="19">
        <v>41758</v>
      </c>
      <c r="L1110" s="7" t="s">
        <v>31</v>
      </c>
      <c r="M1110" s="7" t="s">
        <v>293</v>
      </c>
      <c r="N1110" s="7" t="s">
        <v>189</v>
      </c>
      <c r="O1110" s="7">
        <v>102</v>
      </c>
      <c r="P1110" s="19">
        <v>41786</v>
      </c>
      <c r="Q1110" s="19">
        <v>41787</v>
      </c>
      <c r="R1110" s="7" t="s">
        <v>1535</v>
      </c>
      <c r="S1110" s="7">
        <v>1.3448818897637798</v>
      </c>
      <c r="T1110" s="7">
        <v>4.82</v>
      </c>
      <c r="U1110" s="7">
        <v>3984</v>
      </c>
      <c r="V1110" s="6">
        <v>32164</v>
      </c>
      <c r="W1110" s="12">
        <f t="shared" si="206"/>
        <v>0</v>
      </c>
      <c r="X1110" s="12">
        <v>16</v>
      </c>
      <c r="Y1110" s="13">
        <v>102</v>
      </c>
      <c r="Z1110" s="13">
        <v>4.82</v>
      </c>
      <c r="AA1110" s="13">
        <v>3984</v>
      </c>
      <c r="AB1110" s="12">
        <v>365</v>
      </c>
      <c r="AC1110" s="13">
        <f t="shared" si="204"/>
        <v>1034522896</v>
      </c>
      <c r="AD1110" s="12">
        <v>7.7</v>
      </c>
      <c r="AE1110" s="12">
        <f t="shared" si="207"/>
        <v>2.0412203288596382</v>
      </c>
      <c r="AF1110" s="12">
        <v>32164</v>
      </c>
      <c r="AG1110" s="12">
        <f t="shared" si="208"/>
        <v>0</v>
      </c>
      <c r="AH1110" s="12">
        <f t="shared" si="209"/>
        <v>0</v>
      </c>
      <c r="AI1110" s="12">
        <f t="shared" si="210"/>
        <v>0</v>
      </c>
      <c r="AJ1110" s="12">
        <f t="shared" si="211"/>
        <v>0</v>
      </c>
      <c r="AK1110" s="12">
        <f t="shared" si="212"/>
        <v>1</v>
      </c>
      <c r="AL1110" s="12">
        <f t="shared" si="213"/>
        <v>0</v>
      </c>
      <c r="AM1110" s="12">
        <f t="shared" si="214"/>
        <v>0</v>
      </c>
      <c r="AN1110" s="12">
        <f t="shared" si="215"/>
        <v>0</v>
      </c>
      <c r="AO1110" s="12">
        <v>16</v>
      </c>
      <c r="AP1110" s="22">
        <f t="shared" si="205"/>
        <v>1344.8818897637798</v>
      </c>
    </row>
    <row r="1111" spans="1:42" x14ac:dyDescent="0.3">
      <c r="A1111" s="6" t="s">
        <v>1503</v>
      </c>
      <c r="B1111" s="19" t="s">
        <v>145</v>
      </c>
      <c r="C1111" s="6" t="s">
        <v>1504</v>
      </c>
      <c r="D1111" s="6" t="s">
        <v>28</v>
      </c>
      <c r="E1111" s="6" t="s">
        <v>1520</v>
      </c>
      <c r="F1111" s="6">
        <v>7.8</v>
      </c>
      <c r="G1111" s="6">
        <v>16</v>
      </c>
      <c r="H1111" s="6">
        <v>365</v>
      </c>
      <c r="I1111" s="6" t="s">
        <v>95</v>
      </c>
      <c r="J1111" s="6">
        <v>32609</v>
      </c>
      <c r="K1111" s="19">
        <v>41758</v>
      </c>
      <c r="L1111" s="7" t="s">
        <v>31</v>
      </c>
      <c r="M1111" s="7" t="s">
        <v>293</v>
      </c>
      <c r="N1111" s="7" t="s">
        <v>189</v>
      </c>
      <c r="O1111" s="7">
        <v>102</v>
      </c>
      <c r="P1111" s="19">
        <v>41787</v>
      </c>
      <c r="Q1111" s="19">
        <v>41788</v>
      </c>
      <c r="R1111" s="7" t="s">
        <v>1536</v>
      </c>
      <c r="S1111" s="7">
        <v>0.27716535433070871</v>
      </c>
      <c r="T1111" s="7">
        <v>4.82</v>
      </c>
      <c r="U1111" s="7">
        <v>1154</v>
      </c>
      <c r="V1111" s="6">
        <v>32609</v>
      </c>
      <c r="W1111" s="12">
        <f t="shared" si="206"/>
        <v>0</v>
      </c>
      <c r="X1111" s="12">
        <v>16</v>
      </c>
      <c r="Y1111" s="13">
        <v>102</v>
      </c>
      <c r="Z1111" s="13">
        <v>4.82</v>
      </c>
      <c r="AA1111" s="13">
        <v>1154</v>
      </c>
      <c r="AB1111" s="12">
        <v>365</v>
      </c>
      <c r="AC1111" s="13">
        <f t="shared" si="204"/>
        <v>1063346881</v>
      </c>
      <c r="AD1111" s="12">
        <v>7.8</v>
      </c>
      <c r="AE1111" s="12">
        <f t="shared" si="207"/>
        <v>2.0541237336955462</v>
      </c>
      <c r="AF1111" s="12">
        <v>32609</v>
      </c>
      <c r="AG1111" s="12">
        <f t="shared" si="208"/>
        <v>0</v>
      </c>
      <c r="AH1111" s="12">
        <f t="shared" si="209"/>
        <v>0</v>
      </c>
      <c r="AI1111" s="12">
        <f t="shared" si="210"/>
        <v>0</v>
      </c>
      <c r="AJ1111" s="12">
        <f t="shared" si="211"/>
        <v>0</v>
      </c>
      <c r="AK1111" s="12">
        <f t="shared" si="212"/>
        <v>1</v>
      </c>
      <c r="AL1111" s="12">
        <f t="shared" si="213"/>
        <v>0</v>
      </c>
      <c r="AM1111" s="12">
        <f t="shared" si="214"/>
        <v>0</v>
      </c>
      <c r="AN1111" s="12">
        <f t="shared" si="215"/>
        <v>0</v>
      </c>
      <c r="AO1111" s="12">
        <v>16</v>
      </c>
      <c r="AP1111" s="22">
        <f t="shared" si="205"/>
        <v>277.16535433070874</v>
      </c>
    </row>
    <row r="1112" spans="1:42" x14ac:dyDescent="0.3">
      <c r="A1112" s="6" t="s">
        <v>1503</v>
      </c>
      <c r="B1112" s="19" t="s">
        <v>147</v>
      </c>
      <c r="C1112" s="6" t="s">
        <v>1504</v>
      </c>
      <c r="D1112" s="6" t="s">
        <v>28</v>
      </c>
      <c r="E1112" s="6" t="s">
        <v>1520</v>
      </c>
      <c r="F1112" s="6">
        <v>7.8</v>
      </c>
      <c r="G1112" s="6">
        <v>16</v>
      </c>
      <c r="H1112" s="6">
        <v>365</v>
      </c>
      <c r="I1112" s="6" t="s">
        <v>95</v>
      </c>
      <c r="J1112" s="6">
        <v>32988</v>
      </c>
      <c r="K1112" s="19">
        <v>41758</v>
      </c>
      <c r="L1112" s="7" t="s">
        <v>31</v>
      </c>
      <c r="M1112" s="7" t="s">
        <v>293</v>
      </c>
      <c r="N1112" s="7" t="s">
        <v>189</v>
      </c>
      <c r="O1112" s="7">
        <v>102</v>
      </c>
      <c r="P1112" s="19">
        <v>41788</v>
      </c>
      <c r="Q1112" s="19">
        <v>41789</v>
      </c>
      <c r="R1112" s="7" t="s">
        <v>1537</v>
      </c>
      <c r="S1112" s="7">
        <v>0.14960629921259844</v>
      </c>
      <c r="T1112" s="7">
        <v>5.32</v>
      </c>
      <c r="U1112" s="7">
        <v>471</v>
      </c>
      <c r="V1112" s="6">
        <v>32988</v>
      </c>
      <c r="W1112" s="12">
        <f t="shared" si="206"/>
        <v>0</v>
      </c>
      <c r="X1112" s="12">
        <v>16</v>
      </c>
      <c r="Y1112" s="13">
        <v>102</v>
      </c>
      <c r="Z1112" s="13">
        <v>5.32</v>
      </c>
      <c r="AA1112" s="13">
        <v>471</v>
      </c>
      <c r="AB1112" s="12">
        <v>365</v>
      </c>
      <c r="AC1112" s="13">
        <f t="shared" si="204"/>
        <v>1088208144</v>
      </c>
      <c r="AD1112" s="12">
        <v>7.8</v>
      </c>
      <c r="AE1112" s="12">
        <f t="shared" si="207"/>
        <v>2.0541237336955462</v>
      </c>
      <c r="AF1112" s="12">
        <v>32988</v>
      </c>
      <c r="AG1112" s="12">
        <f t="shared" si="208"/>
        <v>0</v>
      </c>
      <c r="AH1112" s="12">
        <f t="shared" si="209"/>
        <v>0</v>
      </c>
      <c r="AI1112" s="12">
        <f t="shared" si="210"/>
        <v>0</v>
      </c>
      <c r="AJ1112" s="12">
        <f t="shared" si="211"/>
        <v>0</v>
      </c>
      <c r="AK1112" s="12">
        <f t="shared" si="212"/>
        <v>1</v>
      </c>
      <c r="AL1112" s="12">
        <f t="shared" si="213"/>
        <v>0</v>
      </c>
      <c r="AM1112" s="12">
        <f t="shared" si="214"/>
        <v>0</v>
      </c>
      <c r="AN1112" s="12">
        <f t="shared" si="215"/>
        <v>0</v>
      </c>
      <c r="AO1112" s="12">
        <v>16</v>
      </c>
      <c r="AP1112" s="22">
        <f t="shared" si="205"/>
        <v>149.60629921259843</v>
      </c>
    </row>
    <row r="1113" spans="1:42" x14ac:dyDescent="0.3">
      <c r="A1113" s="6" t="s">
        <v>1503</v>
      </c>
      <c r="B1113" s="19" t="s">
        <v>149</v>
      </c>
      <c r="C1113" s="6" t="s">
        <v>1504</v>
      </c>
      <c r="D1113" s="6" t="s">
        <v>28</v>
      </c>
      <c r="E1113" s="6" t="s">
        <v>1520</v>
      </c>
      <c r="F1113" s="6">
        <v>7.8</v>
      </c>
      <c r="G1113" s="6">
        <v>16</v>
      </c>
      <c r="H1113" s="6">
        <v>399</v>
      </c>
      <c r="I1113" s="6" t="s">
        <v>95</v>
      </c>
      <c r="J1113" s="6">
        <v>33298</v>
      </c>
      <c r="K1113" s="19">
        <v>41758</v>
      </c>
      <c r="L1113" s="7" t="s">
        <v>31</v>
      </c>
      <c r="M1113" s="7" t="s">
        <v>293</v>
      </c>
      <c r="N1113" s="7" t="s">
        <v>189</v>
      </c>
      <c r="O1113" s="7">
        <v>102</v>
      </c>
      <c r="P1113" s="19">
        <v>41789</v>
      </c>
      <c r="Q1113" s="19">
        <v>41790</v>
      </c>
      <c r="R1113" s="7" t="s">
        <v>1538</v>
      </c>
      <c r="S1113" s="7">
        <v>0.1921259842519685</v>
      </c>
      <c r="T1113" s="7">
        <v>5.5</v>
      </c>
      <c r="U1113" s="7">
        <v>251</v>
      </c>
      <c r="V1113" s="6">
        <v>33298</v>
      </c>
      <c r="W1113" s="12">
        <f t="shared" si="206"/>
        <v>0</v>
      </c>
      <c r="X1113" s="12">
        <v>16</v>
      </c>
      <c r="Y1113" s="13">
        <v>102</v>
      </c>
      <c r="Z1113" s="13">
        <v>5.5</v>
      </c>
      <c r="AA1113" s="13">
        <v>251</v>
      </c>
      <c r="AB1113" s="12">
        <v>399</v>
      </c>
      <c r="AC1113" s="13">
        <f t="shared" si="204"/>
        <v>1108756804</v>
      </c>
      <c r="AD1113" s="12">
        <v>7.8</v>
      </c>
      <c r="AE1113" s="12">
        <f t="shared" si="207"/>
        <v>2.0541237336955462</v>
      </c>
      <c r="AF1113" s="12">
        <v>33298</v>
      </c>
      <c r="AG1113" s="12">
        <f t="shared" si="208"/>
        <v>0</v>
      </c>
      <c r="AH1113" s="12">
        <f t="shared" si="209"/>
        <v>0</v>
      </c>
      <c r="AI1113" s="12">
        <f t="shared" si="210"/>
        <v>0</v>
      </c>
      <c r="AJ1113" s="12">
        <f t="shared" si="211"/>
        <v>0</v>
      </c>
      <c r="AK1113" s="12">
        <f t="shared" si="212"/>
        <v>1</v>
      </c>
      <c r="AL1113" s="12">
        <f t="shared" si="213"/>
        <v>0</v>
      </c>
      <c r="AM1113" s="12">
        <f t="shared" si="214"/>
        <v>0</v>
      </c>
      <c r="AN1113" s="12">
        <f t="shared" si="215"/>
        <v>0</v>
      </c>
      <c r="AO1113" s="12">
        <v>16</v>
      </c>
      <c r="AP1113" s="22">
        <f t="shared" si="205"/>
        <v>192.1259842519685</v>
      </c>
    </row>
    <row r="1114" spans="1:42" x14ac:dyDescent="0.3">
      <c r="A1114" s="6" t="s">
        <v>1503</v>
      </c>
      <c r="B1114" s="19" t="s">
        <v>151</v>
      </c>
      <c r="C1114" s="6" t="s">
        <v>1504</v>
      </c>
      <c r="D1114" s="6" t="s">
        <v>28</v>
      </c>
      <c r="E1114" s="6" t="s">
        <v>1520</v>
      </c>
      <c r="F1114" s="6">
        <v>7.8</v>
      </c>
      <c r="G1114" s="6">
        <v>16</v>
      </c>
      <c r="H1114" s="6">
        <v>399</v>
      </c>
      <c r="I1114" s="6" t="s">
        <v>95</v>
      </c>
      <c r="J1114" s="6">
        <v>33592</v>
      </c>
      <c r="K1114" s="19">
        <v>41758</v>
      </c>
      <c r="L1114" s="7" t="s">
        <v>31</v>
      </c>
      <c r="M1114" s="7" t="s">
        <v>293</v>
      </c>
      <c r="N1114" s="7" t="s">
        <v>189</v>
      </c>
      <c r="O1114" s="7">
        <v>102</v>
      </c>
      <c r="P1114" s="19">
        <v>41790</v>
      </c>
      <c r="Q1114" s="19">
        <v>41791</v>
      </c>
      <c r="R1114" s="7" t="s">
        <v>1539</v>
      </c>
      <c r="S1114" s="7">
        <v>0.19685039370078741</v>
      </c>
      <c r="T1114" s="7">
        <v>5.56</v>
      </c>
      <c r="U1114" s="7">
        <v>208</v>
      </c>
      <c r="V1114" s="6">
        <v>33592</v>
      </c>
      <c r="W1114" s="12">
        <f t="shared" si="206"/>
        <v>0</v>
      </c>
      <c r="X1114" s="12">
        <v>16</v>
      </c>
      <c r="Y1114" s="13">
        <v>102</v>
      </c>
      <c r="Z1114" s="13">
        <v>5.56</v>
      </c>
      <c r="AA1114" s="13">
        <v>208</v>
      </c>
      <c r="AB1114" s="12">
        <v>399</v>
      </c>
      <c r="AC1114" s="13">
        <f t="shared" si="204"/>
        <v>1128422464</v>
      </c>
      <c r="AD1114" s="12">
        <v>7.8</v>
      </c>
      <c r="AE1114" s="12">
        <f t="shared" si="207"/>
        <v>2.0541237336955462</v>
      </c>
      <c r="AF1114" s="12">
        <v>33592</v>
      </c>
      <c r="AG1114" s="12">
        <f t="shared" si="208"/>
        <v>0</v>
      </c>
      <c r="AH1114" s="12">
        <f t="shared" si="209"/>
        <v>0</v>
      </c>
      <c r="AI1114" s="12">
        <f t="shared" si="210"/>
        <v>0</v>
      </c>
      <c r="AJ1114" s="12">
        <f t="shared" si="211"/>
        <v>0</v>
      </c>
      <c r="AK1114" s="12">
        <f t="shared" si="212"/>
        <v>1</v>
      </c>
      <c r="AL1114" s="12">
        <f t="shared" si="213"/>
        <v>0</v>
      </c>
      <c r="AM1114" s="12">
        <f t="shared" si="214"/>
        <v>0</v>
      </c>
      <c r="AN1114" s="12">
        <f t="shared" si="215"/>
        <v>0</v>
      </c>
      <c r="AO1114" s="12">
        <v>16</v>
      </c>
      <c r="AP1114" s="22">
        <f t="shared" si="205"/>
        <v>196.85039370078741</v>
      </c>
    </row>
    <row r="1115" spans="1:42" x14ac:dyDescent="0.3">
      <c r="A1115" s="6" t="s">
        <v>1503</v>
      </c>
      <c r="B1115" s="19" t="s">
        <v>153</v>
      </c>
      <c r="C1115" s="6" t="s">
        <v>1504</v>
      </c>
      <c r="D1115" s="6" t="s">
        <v>28</v>
      </c>
      <c r="E1115" s="6" t="s">
        <v>1520</v>
      </c>
      <c r="F1115" s="6">
        <v>7.8</v>
      </c>
      <c r="G1115" s="6">
        <v>16</v>
      </c>
      <c r="H1115" s="6">
        <v>399</v>
      </c>
      <c r="I1115" s="6" t="s">
        <v>95</v>
      </c>
      <c r="J1115" s="6">
        <v>33938</v>
      </c>
      <c r="K1115" s="19">
        <v>41758</v>
      </c>
      <c r="L1115" s="7" t="s">
        <v>31</v>
      </c>
      <c r="M1115" s="7" t="s">
        <v>293</v>
      </c>
      <c r="N1115" s="7" t="s">
        <v>189</v>
      </c>
      <c r="O1115" s="7">
        <v>102</v>
      </c>
      <c r="P1115" s="19">
        <v>41791</v>
      </c>
      <c r="Q1115" s="19">
        <v>41792</v>
      </c>
      <c r="R1115" s="7" t="s">
        <v>1540</v>
      </c>
      <c r="S1115" s="7">
        <v>0.14960629921259844</v>
      </c>
      <c r="T1115" s="7">
        <v>5.91</v>
      </c>
      <c r="U1115" s="7">
        <v>213</v>
      </c>
      <c r="V1115" s="6">
        <v>33938</v>
      </c>
      <c r="W1115" s="12">
        <f t="shared" si="206"/>
        <v>0</v>
      </c>
      <c r="X1115" s="12">
        <v>16</v>
      </c>
      <c r="Y1115" s="13">
        <v>102</v>
      </c>
      <c r="Z1115" s="13">
        <v>5.91</v>
      </c>
      <c r="AA1115" s="13">
        <v>213</v>
      </c>
      <c r="AB1115" s="12">
        <v>399</v>
      </c>
      <c r="AC1115" s="13">
        <f t="shared" si="204"/>
        <v>1151787844</v>
      </c>
      <c r="AD1115" s="12">
        <v>7.8</v>
      </c>
      <c r="AE1115" s="12">
        <f t="shared" si="207"/>
        <v>2.0541237336955462</v>
      </c>
      <c r="AF1115" s="12">
        <v>33938</v>
      </c>
      <c r="AG1115" s="12">
        <f t="shared" si="208"/>
        <v>0</v>
      </c>
      <c r="AH1115" s="12">
        <f t="shared" si="209"/>
        <v>0</v>
      </c>
      <c r="AI1115" s="12">
        <f t="shared" si="210"/>
        <v>0</v>
      </c>
      <c r="AJ1115" s="12">
        <f t="shared" si="211"/>
        <v>0</v>
      </c>
      <c r="AK1115" s="12">
        <f t="shared" si="212"/>
        <v>1</v>
      </c>
      <c r="AL1115" s="12">
        <f t="shared" si="213"/>
        <v>0</v>
      </c>
      <c r="AM1115" s="12">
        <f t="shared" si="214"/>
        <v>0</v>
      </c>
      <c r="AN1115" s="12">
        <f t="shared" si="215"/>
        <v>0</v>
      </c>
      <c r="AO1115" s="12">
        <v>16</v>
      </c>
      <c r="AP1115" s="22">
        <f t="shared" si="205"/>
        <v>149.60629921259843</v>
      </c>
    </row>
    <row r="1116" spans="1:42" x14ac:dyDescent="0.3">
      <c r="A1116" s="6" t="s">
        <v>1503</v>
      </c>
      <c r="B1116" s="19" t="s">
        <v>155</v>
      </c>
      <c r="C1116" s="6" t="s">
        <v>1504</v>
      </c>
      <c r="D1116" s="6" t="s">
        <v>28</v>
      </c>
      <c r="E1116" s="6" t="s">
        <v>1520</v>
      </c>
      <c r="F1116" s="6">
        <v>7.8</v>
      </c>
      <c r="G1116" s="6">
        <v>16</v>
      </c>
      <c r="H1116" s="6">
        <v>399</v>
      </c>
      <c r="I1116" s="6" t="s">
        <v>95</v>
      </c>
      <c r="J1116" s="6">
        <v>34258</v>
      </c>
      <c r="K1116" s="19">
        <v>41758</v>
      </c>
      <c r="L1116" s="7" t="s">
        <v>31</v>
      </c>
      <c r="M1116" s="7" t="s">
        <v>293</v>
      </c>
      <c r="N1116" s="7" t="s">
        <v>189</v>
      </c>
      <c r="O1116" s="7">
        <v>102</v>
      </c>
      <c r="P1116" s="19">
        <v>41792</v>
      </c>
      <c r="Q1116" s="19">
        <v>41793</v>
      </c>
      <c r="R1116" s="7" t="s">
        <v>1541</v>
      </c>
      <c r="S1116" s="7">
        <v>0.11653543307086614</v>
      </c>
      <c r="T1116" s="7">
        <v>4.8</v>
      </c>
      <c r="U1116" s="7">
        <v>407</v>
      </c>
      <c r="V1116" s="6">
        <v>34258</v>
      </c>
      <c r="W1116" s="12">
        <f t="shared" si="206"/>
        <v>0</v>
      </c>
      <c r="X1116" s="12">
        <v>16</v>
      </c>
      <c r="Y1116" s="13">
        <v>102</v>
      </c>
      <c r="Z1116" s="13">
        <v>4.8</v>
      </c>
      <c r="AA1116" s="13">
        <v>407</v>
      </c>
      <c r="AB1116" s="12">
        <v>399</v>
      </c>
      <c r="AC1116" s="13">
        <f t="shared" si="204"/>
        <v>1173610564</v>
      </c>
      <c r="AD1116" s="12">
        <v>7.8</v>
      </c>
      <c r="AE1116" s="12">
        <f t="shared" si="207"/>
        <v>2.0541237336955462</v>
      </c>
      <c r="AF1116" s="12">
        <v>34258</v>
      </c>
      <c r="AG1116" s="12">
        <f t="shared" si="208"/>
        <v>0</v>
      </c>
      <c r="AH1116" s="12">
        <f t="shared" si="209"/>
        <v>0</v>
      </c>
      <c r="AI1116" s="12">
        <f t="shared" si="210"/>
        <v>0</v>
      </c>
      <c r="AJ1116" s="12">
        <f t="shared" si="211"/>
        <v>0</v>
      </c>
      <c r="AK1116" s="12">
        <f t="shared" si="212"/>
        <v>1</v>
      </c>
      <c r="AL1116" s="12">
        <f t="shared" si="213"/>
        <v>0</v>
      </c>
      <c r="AM1116" s="12">
        <f t="shared" si="214"/>
        <v>0</v>
      </c>
      <c r="AN1116" s="12">
        <f t="shared" si="215"/>
        <v>0</v>
      </c>
      <c r="AO1116" s="12">
        <v>16</v>
      </c>
      <c r="AP1116" s="22">
        <f t="shared" si="205"/>
        <v>116.53543307086613</v>
      </c>
    </row>
    <row r="1117" spans="1:42" x14ac:dyDescent="0.3">
      <c r="A1117" s="6" t="s">
        <v>1503</v>
      </c>
      <c r="B1117" s="19" t="s">
        <v>157</v>
      </c>
      <c r="C1117" s="6" t="s">
        <v>1504</v>
      </c>
      <c r="D1117" s="6" t="s">
        <v>28</v>
      </c>
      <c r="E1117" s="6" t="s">
        <v>1520</v>
      </c>
      <c r="F1117" s="6">
        <v>7.8</v>
      </c>
      <c r="G1117" s="6">
        <v>16</v>
      </c>
      <c r="H1117" s="6">
        <v>399</v>
      </c>
      <c r="I1117" s="6" t="s">
        <v>95</v>
      </c>
      <c r="J1117" s="6">
        <v>34561</v>
      </c>
      <c r="K1117" s="19">
        <v>41758</v>
      </c>
      <c r="L1117" s="7" t="s">
        <v>31</v>
      </c>
      <c r="M1117" s="7" t="s">
        <v>293</v>
      </c>
      <c r="N1117" s="7" t="s">
        <v>189</v>
      </c>
      <c r="O1117" s="7">
        <v>102</v>
      </c>
      <c r="P1117" s="19">
        <v>41793</v>
      </c>
      <c r="Q1117" s="19">
        <v>41794</v>
      </c>
      <c r="R1117" s="7" t="s">
        <v>1542</v>
      </c>
      <c r="S1117" s="7">
        <v>0.12283464566929135</v>
      </c>
      <c r="T1117" s="7">
        <v>5.29</v>
      </c>
      <c r="U1117" s="7">
        <v>466</v>
      </c>
      <c r="V1117" s="6">
        <v>34561</v>
      </c>
      <c r="W1117" s="12">
        <f t="shared" si="206"/>
        <v>0</v>
      </c>
      <c r="X1117" s="12">
        <v>16</v>
      </c>
      <c r="Y1117" s="13">
        <v>102</v>
      </c>
      <c r="Z1117" s="13">
        <v>5.29</v>
      </c>
      <c r="AA1117" s="13">
        <v>466</v>
      </c>
      <c r="AB1117" s="12">
        <v>399</v>
      </c>
      <c r="AC1117" s="13">
        <f t="shared" si="204"/>
        <v>1194462721</v>
      </c>
      <c r="AD1117" s="12">
        <v>7.8</v>
      </c>
      <c r="AE1117" s="12">
        <f t="shared" si="207"/>
        <v>2.0541237336955462</v>
      </c>
      <c r="AF1117" s="12">
        <v>34561</v>
      </c>
      <c r="AG1117" s="12">
        <f t="shared" si="208"/>
        <v>0</v>
      </c>
      <c r="AH1117" s="12">
        <f t="shared" si="209"/>
        <v>0</v>
      </c>
      <c r="AI1117" s="12">
        <f t="shared" si="210"/>
        <v>0</v>
      </c>
      <c r="AJ1117" s="12">
        <f t="shared" si="211"/>
        <v>0</v>
      </c>
      <c r="AK1117" s="12">
        <f t="shared" si="212"/>
        <v>1</v>
      </c>
      <c r="AL1117" s="12">
        <f t="shared" si="213"/>
        <v>0</v>
      </c>
      <c r="AM1117" s="12">
        <f t="shared" si="214"/>
        <v>0</v>
      </c>
      <c r="AN1117" s="12">
        <f t="shared" si="215"/>
        <v>0</v>
      </c>
      <c r="AO1117" s="12">
        <v>16</v>
      </c>
      <c r="AP1117" s="22">
        <f t="shared" si="205"/>
        <v>122.83464566929135</v>
      </c>
    </row>
    <row r="1118" spans="1:42" x14ac:dyDescent="0.3">
      <c r="A1118" s="6" t="s">
        <v>1503</v>
      </c>
      <c r="B1118" s="19" t="s">
        <v>159</v>
      </c>
      <c r="C1118" s="6" t="s">
        <v>1504</v>
      </c>
      <c r="D1118" s="6" t="s">
        <v>28</v>
      </c>
      <c r="E1118" s="6" t="s">
        <v>1520</v>
      </c>
      <c r="F1118" s="6">
        <v>7.8</v>
      </c>
      <c r="G1118" s="6">
        <v>16</v>
      </c>
      <c r="H1118" s="6">
        <v>399</v>
      </c>
      <c r="I1118" s="6" t="s">
        <v>95</v>
      </c>
      <c r="J1118" s="6">
        <v>34671</v>
      </c>
      <c r="K1118" s="19">
        <v>41758</v>
      </c>
      <c r="L1118" s="7" t="s">
        <v>31</v>
      </c>
      <c r="M1118" s="7" t="s">
        <v>293</v>
      </c>
      <c r="N1118" s="7" t="s">
        <v>189</v>
      </c>
      <c r="O1118" s="7">
        <v>102</v>
      </c>
      <c r="P1118" s="19">
        <v>41794</v>
      </c>
      <c r="Q1118" s="19">
        <v>41795</v>
      </c>
      <c r="R1118" s="7" t="s">
        <v>1543</v>
      </c>
      <c r="S1118" s="7">
        <v>0.13228346456692916</v>
      </c>
      <c r="T1118" s="7">
        <v>5.75</v>
      </c>
      <c r="U1118" s="7">
        <v>463</v>
      </c>
      <c r="V1118" s="6">
        <v>34671</v>
      </c>
      <c r="W1118" s="12">
        <f t="shared" si="206"/>
        <v>0</v>
      </c>
      <c r="X1118" s="12">
        <v>16</v>
      </c>
      <c r="Y1118" s="13">
        <v>102</v>
      </c>
      <c r="Z1118" s="13">
        <v>5.75</v>
      </c>
      <c r="AA1118" s="13">
        <v>463</v>
      </c>
      <c r="AB1118" s="12">
        <v>399</v>
      </c>
      <c r="AC1118" s="13">
        <f t="shared" si="204"/>
        <v>1202078241</v>
      </c>
      <c r="AD1118" s="12">
        <v>7.8</v>
      </c>
      <c r="AE1118" s="12">
        <f t="shared" si="207"/>
        <v>2.0541237336955462</v>
      </c>
      <c r="AF1118" s="12">
        <v>34671</v>
      </c>
      <c r="AG1118" s="12">
        <f t="shared" si="208"/>
        <v>0</v>
      </c>
      <c r="AH1118" s="12">
        <f t="shared" si="209"/>
        <v>0</v>
      </c>
      <c r="AI1118" s="12">
        <f t="shared" si="210"/>
        <v>0</v>
      </c>
      <c r="AJ1118" s="12">
        <f t="shared" si="211"/>
        <v>0</v>
      </c>
      <c r="AK1118" s="12">
        <f t="shared" si="212"/>
        <v>1</v>
      </c>
      <c r="AL1118" s="12">
        <f t="shared" si="213"/>
        <v>0</v>
      </c>
      <c r="AM1118" s="12">
        <f t="shared" si="214"/>
        <v>0</v>
      </c>
      <c r="AN1118" s="12">
        <f t="shared" si="215"/>
        <v>0</v>
      </c>
      <c r="AO1118" s="12">
        <v>16</v>
      </c>
      <c r="AP1118" s="22">
        <f t="shared" si="205"/>
        <v>132.28346456692915</v>
      </c>
    </row>
    <row r="1119" spans="1:42" x14ac:dyDescent="0.3">
      <c r="A1119" s="6" t="s">
        <v>1503</v>
      </c>
      <c r="B1119" s="19" t="s">
        <v>161</v>
      </c>
      <c r="C1119" s="6" t="s">
        <v>1504</v>
      </c>
      <c r="D1119" s="6" t="s">
        <v>28</v>
      </c>
      <c r="E1119" s="6" t="s">
        <v>1520</v>
      </c>
      <c r="F1119" s="6">
        <v>7.7</v>
      </c>
      <c r="G1119" s="6">
        <v>16</v>
      </c>
      <c r="H1119" s="6">
        <v>399</v>
      </c>
      <c r="I1119" s="6" t="s">
        <v>95</v>
      </c>
      <c r="J1119" s="6">
        <v>34888</v>
      </c>
      <c r="K1119" s="19">
        <v>41758</v>
      </c>
      <c r="L1119" s="7" t="s">
        <v>31</v>
      </c>
      <c r="M1119" s="7" t="s">
        <v>293</v>
      </c>
      <c r="N1119" s="7" t="s">
        <v>189</v>
      </c>
      <c r="O1119" s="7">
        <v>102</v>
      </c>
      <c r="P1119" s="19">
        <v>41795</v>
      </c>
      <c r="Q1119" s="19">
        <v>41796</v>
      </c>
      <c r="R1119" s="7" t="s">
        <v>1544</v>
      </c>
      <c r="S1119" s="7">
        <v>3.6220472440944881E-2</v>
      </c>
      <c r="T1119" s="7">
        <v>6.25</v>
      </c>
      <c r="U1119" s="7">
        <v>99</v>
      </c>
      <c r="V1119" s="6">
        <v>34888</v>
      </c>
      <c r="W1119" s="12">
        <f t="shared" si="206"/>
        <v>0</v>
      </c>
      <c r="X1119" s="12">
        <v>16</v>
      </c>
      <c r="Y1119" s="13">
        <v>102</v>
      </c>
      <c r="Z1119" s="13">
        <v>6.25</v>
      </c>
      <c r="AA1119" s="13">
        <v>99</v>
      </c>
      <c r="AB1119" s="12">
        <v>399</v>
      </c>
      <c r="AC1119" s="13">
        <f t="shared" si="204"/>
        <v>1217172544</v>
      </c>
      <c r="AD1119" s="12">
        <v>7.7</v>
      </c>
      <c r="AE1119" s="12">
        <f t="shared" si="207"/>
        <v>2.0412203288596382</v>
      </c>
      <c r="AF1119" s="12">
        <v>34888</v>
      </c>
      <c r="AG1119" s="12">
        <f t="shared" si="208"/>
        <v>0</v>
      </c>
      <c r="AH1119" s="12">
        <f t="shared" si="209"/>
        <v>0</v>
      </c>
      <c r="AI1119" s="12">
        <f t="shared" si="210"/>
        <v>0</v>
      </c>
      <c r="AJ1119" s="12">
        <f t="shared" si="211"/>
        <v>0</v>
      </c>
      <c r="AK1119" s="12">
        <f t="shared" si="212"/>
        <v>1</v>
      </c>
      <c r="AL1119" s="12">
        <f t="shared" si="213"/>
        <v>0</v>
      </c>
      <c r="AM1119" s="12">
        <f t="shared" si="214"/>
        <v>0</v>
      </c>
      <c r="AN1119" s="12">
        <f t="shared" si="215"/>
        <v>0</v>
      </c>
      <c r="AO1119" s="12">
        <v>16</v>
      </c>
      <c r="AP1119" s="22">
        <f t="shared" si="205"/>
        <v>36.220472440944881</v>
      </c>
    </row>
    <row r="1120" spans="1:42" x14ac:dyDescent="0.3">
      <c r="A1120" s="6" t="s">
        <v>1503</v>
      </c>
      <c r="B1120" s="19" t="s">
        <v>163</v>
      </c>
      <c r="C1120" s="6" t="s">
        <v>1504</v>
      </c>
      <c r="D1120" s="6" t="s">
        <v>28</v>
      </c>
      <c r="E1120" s="6" t="s">
        <v>1520</v>
      </c>
      <c r="F1120" s="6">
        <v>7.7</v>
      </c>
      <c r="G1120" s="6">
        <v>16</v>
      </c>
      <c r="H1120" s="6">
        <v>399</v>
      </c>
      <c r="I1120" s="6" t="s">
        <v>95</v>
      </c>
      <c r="J1120" s="6">
        <v>35087</v>
      </c>
      <c r="K1120" s="19">
        <v>41758</v>
      </c>
      <c r="L1120" s="7" t="s">
        <v>31</v>
      </c>
      <c r="M1120" s="7" t="s">
        <v>293</v>
      </c>
      <c r="N1120" s="7" t="s">
        <v>189</v>
      </c>
      <c r="O1120" s="7">
        <v>102</v>
      </c>
      <c r="P1120" s="19">
        <v>41796</v>
      </c>
      <c r="Q1120" s="19">
        <v>41797</v>
      </c>
      <c r="R1120" s="7" t="s">
        <v>1545</v>
      </c>
      <c r="S1120" s="7">
        <v>3.7795275590551181E-2</v>
      </c>
      <c r="T1120" s="7">
        <v>6.13</v>
      </c>
      <c r="U1120" s="7">
        <v>69</v>
      </c>
      <c r="V1120" s="6">
        <v>35087</v>
      </c>
      <c r="W1120" s="12">
        <f t="shared" si="206"/>
        <v>0</v>
      </c>
      <c r="X1120" s="12">
        <v>16</v>
      </c>
      <c r="Y1120" s="13">
        <v>102</v>
      </c>
      <c r="Z1120" s="13">
        <v>6.13</v>
      </c>
      <c r="AA1120" s="13">
        <v>69</v>
      </c>
      <c r="AB1120" s="12">
        <v>399</v>
      </c>
      <c r="AC1120" s="13">
        <f t="shared" si="204"/>
        <v>1231097569</v>
      </c>
      <c r="AD1120" s="12">
        <v>7.7</v>
      </c>
      <c r="AE1120" s="12">
        <f t="shared" si="207"/>
        <v>2.0412203288596382</v>
      </c>
      <c r="AF1120" s="12">
        <v>35087</v>
      </c>
      <c r="AG1120" s="12">
        <f t="shared" si="208"/>
        <v>0</v>
      </c>
      <c r="AH1120" s="12">
        <f t="shared" si="209"/>
        <v>0</v>
      </c>
      <c r="AI1120" s="12">
        <f t="shared" si="210"/>
        <v>0</v>
      </c>
      <c r="AJ1120" s="12">
        <f t="shared" si="211"/>
        <v>0</v>
      </c>
      <c r="AK1120" s="12">
        <f t="shared" si="212"/>
        <v>1</v>
      </c>
      <c r="AL1120" s="12">
        <f t="shared" si="213"/>
        <v>0</v>
      </c>
      <c r="AM1120" s="12">
        <f t="shared" si="214"/>
        <v>0</v>
      </c>
      <c r="AN1120" s="12">
        <f t="shared" si="215"/>
        <v>0</v>
      </c>
      <c r="AO1120" s="12">
        <v>16</v>
      </c>
      <c r="AP1120" s="22">
        <f t="shared" si="205"/>
        <v>37.795275590551178</v>
      </c>
    </row>
    <row r="1121" spans="1:42" x14ac:dyDescent="0.3">
      <c r="A1121" s="6" t="s">
        <v>1503</v>
      </c>
      <c r="B1121" s="19" t="s">
        <v>165</v>
      </c>
      <c r="C1121" s="6" t="s">
        <v>1504</v>
      </c>
      <c r="D1121" s="6" t="s">
        <v>28</v>
      </c>
      <c r="E1121" s="6" t="s">
        <v>1520</v>
      </c>
      <c r="F1121" s="6">
        <v>7.7</v>
      </c>
      <c r="G1121" s="6">
        <v>16</v>
      </c>
      <c r="H1121" s="6">
        <v>399</v>
      </c>
      <c r="I1121" s="6" t="s">
        <v>95</v>
      </c>
      <c r="J1121" s="6">
        <v>35309</v>
      </c>
      <c r="K1121" s="19">
        <v>41758</v>
      </c>
      <c r="L1121" s="7" t="s">
        <v>31</v>
      </c>
      <c r="M1121" s="7" t="s">
        <v>293</v>
      </c>
      <c r="N1121" s="7" t="s">
        <v>189</v>
      </c>
      <c r="O1121" s="7">
        <v>102</v>
      </c>
      <c r="P1121" s="19">
        <v>41797</v>
      </c>
      <c r="Q1121" s="19">
        <v>41798</v>
      </c>
      <c r="R1121" s="7" t="s">
        <v>1546</v>
      </c>
      <c r="S1121" s="7">
        <v>3.1496062992125991E-2</v>
      </c>
      <c r="T1121" s="7">
        <v>5.48</v>
      </c>
      <c r="U1121" s="7">
        <v>84</v>
      </c>
      <c r="V1121" s="6">
        <v>35309</v>
      </c>
      <c r="W1121" s="12">
        <f t="shared" si="206"/>
        <v>0</v>
      </c>
      <c r="X1121" s="12">
        <v>16</v>
      </c>
      <c r="Y1121" s="13">
        <v>102</v>
      </c>
      <c r="Z1121" s="13">
        <v>5.48</v>
      </c>
      <c r="AA1121" s="13">
        <v>84</v>
      </c>
      <c r="AB1121" s="12">
        <v>399</v>
      </c>
      <c r="AC1121" s="13">
        <f t="shared" si="204"/>
        <v>1246725481</v>
      </c>
      <c r="AD1121" s="12">
        <v>7.7</v>
      </c>
      <c r="AE1121" s="12">
        <f t="shared" si="207"/>
        <v>2.0412203288596382</v>
      </c>
      <c r="AF1121" s="12">
        <v>35309</v>
      </c>
      <c r="AG1121" s="12">
        <f t="shared" si="208"/>
        <v>0</v>
      </c>
      <c r="AH1121" s="12">
        <f t="shared" si="209"/>
        <v>0</v>
      </c>
      <c r="AI1121" s="12">
        <f t="shared" si="210"/>
        <v>0</v>
      </c>
      <c r="AJ1121" s="12">
        <f t="shared" si="211"/>
        <v>0</v>
      </c>
      <c r="AK1121" s="12">
        <f t="shared" si="212"/>
        <v>1</v>
      </c>
      <c r="AL1121" s="12">
        <f t="shared" si="213"/>
        <v>0</v>
      </c>
      <c r="AM1121" s="12">
        <f t="shared" si="214"/>
        <v>0</v>
      </c>
      <c r="AN1121" s="12">
        <f t="shared" si="215"/>
        <v>0</v>
      </c>
      <c r="AO1121" s="12">
        <v>16</v>
      </c>
      <c r="AP1121" s="22">
        <f t="shared" si="205"/>
        <v>31.496062992125992</v>
      </c>
    </row>
    <row r="1122" spans="1:42" x14ac:dyDescent="0.3">
      <c r="A1122" s="6" t="s">
        <v>1503</v>
      </c>
      <c r="B1122" s="19" t="s">
        <v>167</v>
      </c>
      <c r="C1122" s="6" t="s">
        <v>1504</v>
      </c>
      <c r="D1122" s="6" t="s">
        <v>28</v>
      </c>
      <c r="E1122" s="6" t="s">
        <v>1520</v>
      </c>
      <c r="F1122" s="6">
        <v>7.7</v>
      </c>
      <c r="G1122" s="6">
        <v>16</v>
      </c>
      <c r="H1122" s="6">
        <v>399</v>
      </c>
      <c r="I1122" s="6" t="s">
        <v>95</v>
      </c>
      <c r="J1122" s="6">
        <v>35577</v>
      </c>
      <c r="K1122" s="19">
        <v>41758</v>
      </c>
      <c r="L1122" s="7" t="s">
        <v>31</v>
      </c>
      <c r="M1122" s="7" t="s">
        <v>293</v>
      </c>
      <c r="N1122" s="7" t="s">
        <v>189</v>
      </c>
      <c r="O1122" s="7">
        <v>102</v>
      </c>
      <c r="P1122" s="19">
        <v>41798</v>
      </c>
      <c r="Q1122" s="19">
        <v>41799</v>
      </c>
      <c r="R1122" s="7" t="s">
        <v>1547</v>
      </c>
      <c r="S1122" s="7">
        <v>2.5196850393700791E-2</v>
      </c>
      <c r="T1122" s="7">
        <v>5.21</v>
      </c>
      <c r="U1122" s="7">
        <v>99</v>
      </c>
      <c r="V1122" s="6">
        <v>35577</v>
      </c>
      <c r="W1122" s="12">
        <f t="shared" si="206"/>
        <v>0</v>
      </c>
      <c r="X1122" s="12">
        <v>16</v>
      </c>
      <c r="Y1122" s="13">
        <v>102</v>
      </c>
      <c r="Z1122" s="13">
        <v>5.21</v>
      </c>
      <c r="AA1122" s="13">
        <v>99</v>
      </c>
      <c r="AB1122" s="12">
        <v>399</v>
      </c>
      <c r="AC1122" s="13">
        <f t="shared" si="204"/>
        <v>1265722929</v>
      </c>
      <c r="AD1122" s="12">
        <v>7.7</v>
      </c>
      <c r="AE1122" s="12">
        <f t="shared" si="207"/>
        <v>2.0412203288596382</v>
      </c>
      <c r="AF1122" s="12">
        <v>35577</v>
      </c>
      <c r="AG1122" s="12">
        <f t="shared" si="208"/>
        <v>0</v>
      </c>
      <c r="AH1122" s="12">
        <f t="shared" si="209"/>
        <v>0</v>
      </c>
      <c r="AI1122" s="12">
        <f t="shared" si="210"/>
        <v>0</v>
      </c>
      <c r="AJ1122" s="12">
        <f t="shared" si="211"/>
        <v>0</v>
      </c>
      <c r="AK1122" s="12">
        <f t="shared" si="212"/>
        <v>1</v>
      </c>
      <c r="AL1122" s="12">
        <f t="shared" si="213"/>
        <v>0</v>
      </c>
      <c r="AM1122" s="12">
        <f t="shared" si="214"/>
        <v>0</v>
      </c>
      <c r="AN1122" s="12">
        <f t="shared" si="215"/>
        <v>0</v>
      </c>
      <c r="AO1122" s="12">
        <v>16</v>
      </c>
      <c r="AP1122" s="22">
        <f t="shared" si="205"/>
        <v>25.196850393700789</v>
      </c>
    </row>
    <row r="1123" spans="1:42" x14ac:dyDescent="0.3">
      <c r="A1123" s="6" t="s">
        <v>1503</v>
      </c>
      <c r="B1123" s="19" t="s">
        <v>169</v>
      </c>
      <c r="C1123" s="6" t="s">
        <v>1504</v>
      </c>
      <c r="D1123" s="6" t="s">
        <v>28</v>
      </c>
      <c r="E1123" s="6" t="s">
        <v>1520</v>
      </c>
      <c r="F1123" s="6">
        <v>7.7</v>
      </c>
      <c r="G1123" s="6">
        <v>16</v>
      </c>
      <c r="H1123" s="6">
        <v>399</v>
      </c>
      <c r="I1123" s="6" t="s">
        <v>95</v>
      </c>
      <c r="J1123" s="6">
        <v>35805</v>
      </c>
      <c r="K1123" s="19">
        <v>41758</v>
      </c>
      <c r="L1123" s="7" t="s">
        <v>31</v>
      </c>
      <c r="M1123" s="7" t="s">
        <v>293</v>
      </c>
      <c r="N1123" s="7" t="s">
        <v>189</v>
      </c>
      <c r="O1123" s="7">
        <v>102</v>
      </c>
      <c r="P1123" s="19">
        <v>41799</v>
      </c>
      <c r="Q1123" s="19">
        <v>41800</v>
      </c>
      <c r="R1123" s="7" t="s">
        <v>1548</v>
      </c>
      <c r="S1123" s="7">
        <v>3.1496062992125991E-2</v>
      </c>
      <c r="T1123" s="7">
        <v>4.49</v>
      </c>
      <c r="U1123" s="7">
        <v>119</v>
      </c>
      <c r="V1123" s="6">
        <v>35805</v>
      </c>
      <c r="W1123" s="12">
        <f t="shared" si="206"/>
        <v>0</v>
      </c>
      <c r="X1123" s="12">
        <v>16</v>
      </c>
      <c r="Y1123" s="13">
        <v>102</v>
      </c>
      <c r="Z1123" s="13">
        <v>4.49</v>
      </c>
      <c r="AA1123" s="13">
        <v>119</v>
      </c>
      <c r="AB1123" s="12">
        <v>399</v>
      </c>
      <c r="AC1123" s="13">
        <f t="shared" si="204"/>
        <v>1281998025</v>
      </c>
      <c r="AD1123" s="12">
        <v>7.7</v>
      </c>
      <c r="AE1123" s="12">
        <f t="shared" si="207"/>
        <v>2.0412203288596382</v>
      </c>
      <c r="AF1123" s="12">
        <v>35805</v>
      </c>
      <c r="AG1123" s="12">
        <f t="shared" si="208"/>
        <v>0</v>
      </c>
      <c r="AH1123" s="12">
        <f t="shared" si="209"/>
        <v>0</v>
      </c>
      <c r="AI1123" s="12">
        <f t="shared" si="210"/>
        <v>0</v>
      </c>
      <c r="AJ1123" s="12">
        <f t="shared" si="211"/>
        <v>0</v>
      </c>
      <c r="AK1123" s="12">
        <f t="shared" si="212"/>
        <v>1</v>
      </c>
      <c r="AL1123" s="12">
        <f t="shared" si="213"/>
        <v>0</v>
      </c>
      <c r="AM1123" s="12">
        <f t="shared" si="214"/>
        <v>0</v>
      </c>
      <c r="AN1123" s="12">
        <f t="shared" si="215"/>
        <v>0</v>
      </c>
      <c r="AO1123" s="12">
        <v>16</v>
      </c>
      <c r="AP1123" s="22">
        <f t="shared" si="205"/>
        <v>31.496062992125992</v>
      </c>
    </row>
    <row r="1124" spans="1:42" x14ac:dyDescent="0.3">
      <c r="A1124" s="6" t="s">
        <v>1549</v>
      </c>
      <c r="B1124" s="19" t="s">
        <v>503</v>
      </c>
      <c r="C1124" s="6" t="s">
        <v>1550</v>
      </c>
      <c r="D1124" s="6" t="s">
        <v>28</v>
      </c>
      <c r="F1124" s="6">
        <v>6.6</v>
      </c>
      <c r="G1124" s="6">
        <v>10</v>
      </c>
      <c r="H1124" s="6">
        <v>219</v>
      </c>
      <c r="I1124" s="6" t="s">
        <v>95</v>
      </c>
      <c r="J1124" s="6">
        <v>338</v>
      </c>
      <c r="K1124" s="19">
        <v>41858</v>
      </c>
      <c r="L1124" s="7" t="s">
        <v>31</v>
      </c>
      <c r="M1124" s="7" t="s">
        <v>132</v>
      </c>
      <c r="N1124" s="7" t="s">
        <v>1551</v>
      </c>
      <c r="O1124" s="7">
        <v>107</v>
      </c>
      <c r="P1124" s="19">
        <v>41857</v>
      </c>
      <c r="Q1124" s="19">
        <v>41858</v>
      </c>
      <c r="R1124" s="7" t="s">
        <v>1552</v>
      </c>
      <c r="S1124" s="7">
        <v>11.305511811023621</v>
      </c>
      <c r="T1124" s="7">
        <v>4.83</v>
      </c>
      <c r="U1124" s="7">
        <v>21000</v>
      </c>
      <c r="V1124" s="6">
        <v>338</v>
      </c>
      <c r="W1124" s="12">
        <f t="shared" si="206"/>
        <v>0</v>
      </c>
      <c r="X1124" s="12">
        <v>10</v>
      </c>
      <c r="Y1124" s="13">
        <v>107</v>
      </c>
      <c r="Z1124" s="13">
        <v>4.83</v>
      </c>
      <c r="AA1124" s="13">
        <v>21000</v>
      </c>
      <c r="AB1124" s="12">
        <v>219</v>
      </c>
      <c r="AC1124" s="13">
        <f t="shared" si="204"/>
        <v>114244</v>
      </c>
      <c r="AD1124" s="12">
        <v>6.6</v>
      </c>
      <c r="AE1124" s="12">
        <f t="shared" si="207"/>
        <v>1.8870696490323797</v>
      </c>
      <c r="AF1124" s="12">
        <v>338</v>
      </c>
      <c r="AG1124" s="12">
        <f t="shared" si="208"/>
        <v>0</v>
      </c>
      <c r="AH1124" s="12">
        <f t="shared" si="209"/>
        <v>0</v>
      </c>
      <c r="AI1124" s="12">
        <f t="shared" si="210"/>
        <v>0</v>
      </c>
      <c r="AJ1124" s="12">
        <f t="shared" si="211"/>
        <v>0</v>
      </c>
      <c r="AK1124" s="12">
        <f t="shared" si="212"/>
        <v>1</v>
      </c>
      <c r="AL1124" s="12">
        <f t="shared" si="213"/>
        <v>0</v>
      </c>
      <c r="AM1124" s="12">
        <f t="shared" si="214"/>
        <v>0</v>
      </c>
      <c r="AN1124" s="12">
        <f t="shared" si="215"/>
        <v>0</v>
      </c>
      <c r="AO1124" s="12">
        <v>10</v>
      </c>
      <c r="AP1124" s="22">
        <f t="shared" si="205"/>
        <v>11305.511811023622</v>
      </c>
    </row>
    <row r="1125" spans="1:42" x14ac:dyDescent="0.3">
      <c r="A1125" s="6" t="s">
        <v>1549</v>
      </c>
      <c r="B1125" s="19" t="s">
        <v>505</v>
      </c>
      <c r="C1125" s="6" t="s">
        <v>1550</v>
      </c>
      <c r="D1125" s="6" t="s">
        <v>28</v>
      </c>
      <c r="F1125" s="6">
        <v>7.4</v>
      </c>
      <c r="G1125" s="6">
        <v>10</v>
      </c>
      <c r="H1125" s="6">
        <v>225</v>
      </c>
      <c r="I1125" s="6" t="s">
        <v>95</v>
      </c>
      <c r="J1125" s="6">
        <v>1747</v>
      </c>
      <c r="K1125" s="19">
        <v>41858</v>
      </c>
      <c r="L1125" s="7" t="s">
        <v>31</v>
      </c>
      <c r="M1125" s="7" t="s">
        <v>132</v>
      </c>
      <c r="N1125" s="7" t="s">
        <v>1551</v>
      </c>
      <c r="O1125" s="7">
        <v>107</v>
      </c>
      <c r="P1125" s="19">
        <v>41858</v>
      </c>
      <c r="Q1125" s="19">
        <v>41859</v>
      </c>
      <c r="R1125" s="7" t="s">
        <v>1553</v>
      </c>
      <c r="S1125" s="7">
        <v>11.774803149606301</v>
      </c>
      <c r="T1125" s="7">
        <v>4.79</v>
      </c>
      <c r="U1125" s="7">
        <v>16000</v>
      </c>
      <c r="V1125" s="6">
        <v>1747</v>
      </c>
      <c r="W1125" s="12">
        <f t="shared" si="206"/>
        <v>0</v>
      </c>
      <c r="X1125" s="12">
        <v>10</v>
      </c>
      <c r="Y1125" s="13">
        <v>107</v>
      </c>
      <c r="Z1125" s="13">
        <v>4.79</v>
      </c>
      <c r="AA1125" s="13">
        <v>16000</v>
      </c>
      <c r="AB1125" s="12">
        <v>225</v>
      </c>
      <c r="AC1125" s="13">
        <f t="shared" si="204"/>
        <v>3052009</v>
      </c>
      <c r="AD1125" s="12">
        <v>7.4</v>
      </c>
      <c r="AE1125" s="12">
        <f t="shared" si="207"/>
        <v>2.0014800002101243</v>
      </c>
      <c r="AF1125" s="12">
        <v>1747</v>
      </c>
      <c r="AG1125" s="12">
        <f t="shared" si="208"/>
        <v>0</v>
      </c>
      <c r="AH1125" s="12">
        <f t="shared" si="209"/>
        <v>0</v>
      </c>
      <c r="AI1125" s="12">
        <f t="shared" si="210"/>
        <v>0</v>
      </c>
      <c r="AJ1125" s="12">
        <f t="shared" si="211"/>
        <v>0</v>
      </c>
      <c r="AK1125" s="12">
        <f t="shared" si="212"/>
        <v>1</v>
      </c>
      <c r="AL1125" s="12">
        <f t="shared" si="213"/>
        <v>0</v>
      </c>
      <c r="AM1125" s="12">
        <f t="shared" si="214"/>
        <v>0</v>
      </c>
      <c r="AN1125" s="12">
        <f t="shared" si="215"/>
        <v>0</v>
      </c>
      <c r="AO1125" s="12">
        <v>10</v>
      </c>
      <c r="AP1125" s="22">
        <f t="shared" si="205"/>
        <v>11774.803149606301</v>
      </c>
    </row>
    <row r="1126" spans="1:42" x14ac:dyDescent="0.3">
      <c r="A1126" s="6" t="s">
        <v>1549</v>
      </c>
      <c r="B1126" s="19" t="s">
        <v>507</v>
      </c>
      <c r="C1126" s="6" t="s">
        <v>1550</v>
      </c>
      <c r="D1126" s="6" t="s">
        <v>28</v>
      </c>
      <c r="F1126" s="6">
        <v>7.4</v>
      </c>
      <c r="G1126" s="6">
        <v>10</v>
      </c>
      <c r="H1126" s="6">
        <v>226</v>
      </c>
      <c r="I1126" s="6" t="s">
        <v>95</v>
      </c>
      <c r="J1126" s="6">
        <v>3938</v>
      </c>
      <c r="K1126" s="19">
        <v>41858</v>
      </c>
      <c r="L1126" s="7" t="s">
        <v>31</v>
      </c>
      <c r="M1126" s="7" t="s">
        <v>132</v>
      </c>
      <c r="N1126" s="7" t="s">
        <v>1551</v>
      </c>
      <c r="O1126" s="7">
        <v>107</v>
      </c>
      <c r="P1126" s="19">
        <v>41859</v>
      </c>
      <c r="Q1126" s="19">
        <v>41860</v>
      </c>
      <c r="R1126" s="7" t="s">
        <v>1554</v>
      </c>
      <c r="S1126" s="7">
        <v>16.577952755905514</v>
      </c>
      <c r="T1126" s="7">
        <v>4.96</v>
      </c>
      <c r="U1126" s="7">
        <v>14000</v>
      </c>
      <c r="V1126" s="6">
        <v>3938</v>
      </c>
      <c r="W1126" s="12">
        <f t="shared" si="206"/>
        <v>0</v>
      </c>
      <c r="X1126" s="12">
        <v>10</v>
      </c>
      <c r="Y1126" s="13">
        <v>107</v>
      </c>
      <c r="Z1126" s="13">
        <v>4.96</v>
      </c>
      <c r="AA1126" s="13">
        <v>14000</v>
      </c>
      <c r="AB1126" s="12">
        <v>226</v>
      </c>
      <c r="AC1126" s="13">
        <f t="shared" si="204"/>
        <v>15507844</v>
      </c>
      <c r="AD1126" s="12">
        <v>7.4</v>
      </c>
      <c r="AE1126" s="12">
        <f t="shared" si="207"/>
        <v>2.0014800002101243</v>
      </c>
      <c r="AF1126" s="12">
        <v>3938</v>
      </c>
      <c r="AG1126" s="12">
        <f t="shared" si="208"/>
        <v>0</v>
      </c>
      <c r="AH1126" s="12">
        <f t="shared" si="209"/>
        <v>0</v>
      </c>
      <c r="AI1126" s="12">
        <f t="shared" si="210"/>
        <v>0</v>
      </c>
      <c r="AJ1126" s="12">
        <f t="shared" si="211"/>
        <v>0</v>
      </c>
      <c r="AK1126" s="12">
        <f t="shared" si="212"/>
        <v>1</v>
      </c>
      <c r="AL1126" s="12">
        <f t="shared" si="213"/>
        <v>0</v>
      </c>
      <c r="AM1126" s="12">
        <f t="shared" si="214"/>
        <v>0</v>
      </c>
      <c r="AN1126" s="12">
        <f t="shared" si="215"/>
        <v>0</v>
      </c>
      <c r="AO1126" s="12">
        <v>10</v>
      </c>
      <c r="AP1126" s="22">
        <f t="shared" si="205"/>
        <v>16577.952755905513</v>
      </c>
    </row>
    <row r="1127" spans="1:42" x14ac:dyDescent="0.3">
      <c r="A1127" s="6" t="s">
        <v>1549</v>
      </c>
      <c r="B1127" s="19" t="s">
        <v>509</v>
      </c>
      <c r="C1127" s="6" t="s">
        <v>1550</v>
      </c>
      <c r="D1127" s="6" t="s">
        <v>28</v>
      </c>
      <c r="F1127" s="6">
        <v>7.5</v>
      </c>
      <c r="G1127" s="6">
        <v>10</v>
      </c>
      <c r="H1127" s="6">
        <v>226</v>
      </c>
      <c r="I1127" s="6" t="s">
        <v>95</v>
      </c>
      <c r="J1127" s="6">
        <v>6663</v>
      </c>
      <c r="K1127" s="19">
        <v>41858</v>
      </c>
      <c r="L1127" s="7" t="s">
        <v>31</v>
      </c>
      <c r="M1127" s="7" t="s">
        <v>132</v>
      </c>
      <c r="N1127" s="7" t="s">
        <v>1551</v>
      </c>
      <c r="O1127" s="7">
        <v>107</v>
      </c>
      <c r="P1127" s="19">
        <v>41860</v>
      </c>
      <c r="Q1127" s="19">
        <v>41861</v>
      </c>
      <c r="R1127" s="7" t="s">
        <v>1555</v>
      </c>
      <c r="S1127" s="7">
        <v>17.061417322834647</v>
      </c>
      <c r="T1127" s="7">
        <v>4.99</v>
      </c>
      <c r="U1127" s="7">
        <v>14000</v>
      </c>
      <c r="V1127" s="6">
        <v>6663</v>
      </c>
      <c r="W1127" s="12">
        <f t="shared" si="206"/>
        <v>0</v>
      </c>
      <c r="X1127" s="12">
        <v>10</v>
      </c>
      <c r="Y1127" s="13">
        <v>107</v>
      </c>
      <c r="Z1127" s="13">
        <v>4.99</v>
      </c>
      <c r="AA1127" s="13">
        <v>14000</v>
      </c>
      <c r="AB1127" s="12">
        <v>226</v>
      </c>
      <c r="AC1127" s="13">
        <f t="shared" si="204"/>
        <v>44395569</v>
      </c>
      <c r="AD1127" s="12">
        <v>7.5</v>
      </c>
      <c r="AE1127" s="12">
        <f t="shared" si="207"/>
        <v>2.0149030205422647</v>
      </c>
      <c r="AF1127" s="12">
        <v>6663</v>
      </c>
      <c r="AG1127" s="12">
        <f t="shared" si="208"/>
        <v>0</v>
      </c>
      <c r="AH1127" s="12">
        <f t="shared" si="209"/>
        <v>0</v>
      </c>
      <c r="AI1127" s="12">
        <f t="shared" si="210"/>
        <v>0</v>
      </c>
      <c r="AJ1127" s="12">
        <f t="shared" si="211"/>
        <v>0</v>
      </c>
      <c r="AK1127" s="12">
        <f t="shared" si="212"/>
        <v>1</v>
      </c>
      <c r="AL1127" s="12">
        <f t="shared" si="213"/>
        <v>0</v>
      </c>
      <c r="AM1127" s="12">
        <f t="shared" si="214"/>
        <v>0</v>
      </c>
      <c r="AN1127" s="12">
        <f t="shared" si="215"/>
        <v>0</v>
      </c>
      <c r="AO1127" s="12">
        <v>10</v>
      </c>
      <c r="AP1127" s="22">
        <f t="shared" si="205"/>
        <v>17061.417322834648</v>
      </c>
    </row>
    <row r="1128" spans="1:42" x14ac:dyDescent="0.3">
      <c r="A1128" s="6" t="s">
        <v>1549</v>
      </c>
      <c r="B1128" s="19" t="s">
        <v>511</v>
      </c>
      <c r="C1128" s="6" t="s">
        <v>1550</v>
      </c>
      <c r="D1128" s="6" t="s">
        <v>28</v>
      </c>
      <c r="F1128" s="6">
        <v>7.6</v>
      </c>
      <c r="G1128" s="6">
        <v>10</v>
      </c>
      <c r="H1128" s="6">
        <v>230</v>
      </c>
      <c r="I1128" s="6" t="s">
        <v>95</v>
      </c>
      <c r="J1128" s="6">
        <v>9067</v>
      </c>
      <c r="K1128" s="19">
        <v>41858</v>
      </c>
      <c r="L1128" s="7" t="s">
        <v>31</v>
      </c>
      <c r="M1128" s="7" t="s">
        <v>132</v>
      </c>
      <c r="N1128" s="7" t="s">
        <v>1551</v>
      </c>
      <c r="O1128" s="7">
        <v>107</v>
      </c>
      <c r="P1128" s="19">
        <v>41861</v>
      </c>
      <c r="Q1128" s="19">
        <v>41862</v>
      </c>
      <c r="R1128" s="7" t="s">
        <v>1556</v>
      </c>
      <c r="S1128" s="7">
        <v>10.62992125984252</v>
      </c>
      <c r="T1128" s="7">
        <v>4.99</v>
      </c>
      <c r="U1128" s="7">
        <v>14000</v>
      </c>
      <c r="V1128" s="6">
        <v>9067</v>
      </c>
      <c r="W1128" s="12">
        <f t="shared" si="206"/>
        <v>0</v>
      </c>
      <c r="X1128" s="12">
        <v>10</v>
      </c>
      <c r="Y1128" s="13">
        <v>107</v>
      </c>
      <c r="Z1128" s="13">
        <v>4.99</v>
      </c>
      <c r="AA1128" s="13">
        <v>14000</v>
      </c>
      <c r="AB1128" s="12">
        <v>230</v>
      </c>
      <c r="AC1128" s="13">
        <f t="shared" si="204"/>
        <v>82210489</v>
      </c>
      <c r="AD1128" s="12">
        <v>7.6</v>
      </c>
      <c r="AE1128" s="12">
        <f t="shared" si="207"/>
        <v>2.0281482472922852</v>
      </c>
      <c r="AF1128" s="12">
        <v>9067</v>
      </c>
      <c r="AG1128" s="12">
        <f t="shared" si="208"/>
        <v>0</v>
      </c>
      <c r="AH1128" s="12">
        <f t="shared" si="209"/>
        <v>0</v>
      </c>
      <c r="AI1128" s="12">
        <f t="shared" si="210"/>
        <v>0</v>
      </c>
      <c r="AJ1128" s="12">
        <f t="shared" si="211"/>
        <v>0</v>
      </c>
      <c r="AK1128" s="12">
        <f t="shared" si="212"/>
        <v>1</v>
      </c>
      <c r="AL1128" s="12">
        <f t="shared" si="213"/>
        <v>0</v>
      </c>
      <c r="AM1128" s="12">
        <f t="shared" si="214"/>
        <v>0</v>
      </c>
      <c r="AN1128" s="12">
        <f t="shared" si="215"/>
        <v>0</v>
      </c>
      <c r="AO1128" s="12">
        <v>10</v>
      </c>
      <c r="AP1128" s="22">
        <f t="shared" si="205"/>
        <v>10629.92125984252</v>
      </c>
    </row>
    <row r="1129" spans="1:42" x14ac:dyDescent="0.3">
      <c r="A1129" s="6" t="s">
        <v>1549</v>
      </c>
      <c r="B1129" s="19" t="s">
        <v>513</v>
      </c>
      <c r="C1129" s="6" t="s">
        <v>1550</v>
      </c>
      <c r="D1129" s="6" t="s">
        <v>28</v>
      </c>
      <c r="F1129" s="6">
        <v>7.6</v>
      </c>
      <c r="G1129" s="6">
        <v>10</v>
      </c>
      <c r="H1129" s="6">
        <v>233</v>
      </c>
      <c r="I1129" s="6" t="s">
        <v>95</v>
      </c>
      <c r="J1129" s="6">
        <v>10868</v>
      </c>
      <c r="K1129" s="19">
        <v>41858</v>
      </c>
      <c r="L1129" s="7" t="s">
        <v>31</v>
      </c>
      <c r="M1129" s="7" t="s">
        <v>132</v>
      </c>
      <c r="N1129" s="7" t="s">
        <v>1551</v>
      </c>
      <c r="O1129" s="7">
        <v>107</v>
      </c>
      <c r="P1129" s="19">
        <v>41862</v>
      </c>
      <c r="Q1129" s="19">
        <v>41863</v>
      </c>
      <c r="R1129" s="7" t="s">
        <v>1557</v>
      </c>
      <c r="S1129" s="7">
        <v>11.959055118110237</v>
      </c>
      <c r="T1129" s="7">
        <v>4.82</v>
      </c>
      <c r="U1129" s="7">
        <v>14000</v>
      </c>
      <c r="V1129" s="6">
        <v>10868</v>
      </c>
      <c r="W1129" s="12">
        <f t="shared" si="206"/>
        <v>0</v>
      </c>
      <c r="X1129" s="12">
        <v>10</v>
      </c>
      <c r="Y1129" s="13">
        <v>107</v>
      </c>
      <c r="Z1129" s="13">
        <v>4.82</v>
      </c>
      <c r="AA1129" s="13">
        <v>14000</v>
      </c>
      <c r="AB1129" s="12">
        <v>233</v>
      </c>
      <c r="AC1129" s="13">
        <f t="shared" si="204"/>
        <v>118113424</v>
      </c>
      <c r="AD1129" s="12">
        <v>7.6</v>
      </c>
      <c r="AE1129" s="12">
        <f t="shared" si="207"/>
        <v>2.0281482472922852</v>
      </c>
      <c r="AF1129" s="12">
        <v>10868</v>
      </c>
      <c r="AG1129" s="12">
        <f t="shared" si="208"/>
        <v>0</v>
      </c>
      <c r="AH1129" s="12">
        <f t="shared" si="209"/>
        <v>0</v>
      </c>
      <c r="AI1129" s="12">
        <f t="shared" si="210"/>
        <v>0</v>
      </c>
      <c r="AJ1129" s="12">
        <f t="shared" si="211"/>
        <v>0</v>
      </c>
      <c r="AK1129" s="12">
        <f t="shared" si="212"/>
        <v>1</v>
      </c>
      <c r="AL1129" s="12">
        <f t="shared" si="213"/>
        <v>0</v>
      </c>
      <c r="AM1129" s="12">
        <f t="shared" si="214"/>
        <v>0</v>
      </c>
      <c r="AN1129" s="12">
        <f t="shared" si="215"/>
        <v>0</v>
      </c>
      <c r="AO1129" s="12">
        <v>10</v>
      </c>
      <c r="AP1129" s="22">
        <f t="shared" si="205"/>
        <v>11959.055118110238</v>
      </c>
    </row>
    <row r="1130" spans="1:42" x14ac:dyDescent="0.3">
      <c r="A1130" s="6" t="s">
        <v>1549</v>
      </c>
      <c r="B1130" s="19" t="s">
        <v>515</v>
      </c>
      <c r="C1130" s="6" t="s">
        <v>1550</v>
      </c>
      <c r="D1130" s="6" t="s">
        <v>28</v>
      </c>
      <c r="F1130" s="6">
        <v>7.7</v>
      </c>
      <c r="G1130" s="6">
        <v>10</v>
      </c>
      <c r="H1130" s="6">
        <v>249</v>
      </c>
      <c r="I1130" s="6" t="s">
        <v>95</v>
      </c>
      <c r="J1130" s="6">
        <v>12554</v>
      </c>
      <c r="K1130" s="19">
        <v>41858</v>
      </c>
      <c r="L1130" s="7" t="s">
        <v>31</v>
      </c>
      <c r="M1130" s="7" t="s">
        <v>132</v>
      </c>
      <c r="N1130" s="7" t="s">
        <v>1551</v>
      </c>
      <c r="O1130" s="7">
        <v>107</v>
      </c>
      <c r="P1130" s="19">
        <v>41863</v>
      </c>
      <c r="Q1130" s="19">
        <v>41864</v>
      </c>
      <c r="R1130" s="7" t="s">
        <v>1558</v>
      </c>
      <c r="S1130" s="7">
        <v>11.658267716535434</v>
      </c>
      <c r="T1130" s="7">
        <v>4.9000000000000004</v>
      </c>
      <c r="U1130" s="7">
        <v>14000</v>
      </c>
      <c r="V1130" s="6">
        <v>12554</v>
      </c>
      <c r="W1130" s="12">
        <f t="shared" si="206"/>
        <v>0</v>
      </c>
      <c r="X1130" s="12">
        <v>10</v>
      </c>
      <c r="Y1130" s="13">
        <v>107</v>
      </c>
      <c r="Z1130" s="13">
        <v>4.9000000000000004</v>
      </c>
      <c r="AA1130" s="13">
        <v>14000</v>
      </c>
      <c r="AB1130" s="12">
        <v>249</v>
      </c>
      <c r="AC1130" s="13">
        <f t="shared" si="204"/>
        <v>157602916</v>
      </c>
      <c r="AD1130" s="12">
        <v>7.7</v>
      </c>
      <c r="AE1130" s="12">
        <f t="shared" si="207"/>
        <v>2.0412203288596382</v>
      </c>
      <c r="AF1130" s="12">
        <v>12554</v>
      </c>
      <c r="AG1130" s="12">
        <f t="shared" si="208"/>
        <v>0</v>
      </c>
      <c r="AH1130" s="12">
        <f t="shared" si="209"/>
        <v>0</v>
      </c>
      <c r="AI1130" s="12">
        <f t="shared" si="210"/>
        <v>0</v>
      </c>
      <c r="AJ1130" s="12">
        <f t="shared" si="211"/>
        <v>0</v>
      </c>
      <c r="AK1130" s="12">
        <f t="shared" si="212"/>
        <v>1</v>
      </c>
      <c r="AL1130" s="12">
        <f t="shared" si="213"/>
        <v>0</v>
      </c>
      <c r="AM1130" s="12">
        <f t="shared" si="214"/>
        <v>0</v>
      </c>
      <c r="AN1130" s="12">
        <f t="shared" si="215"/>
        <v>0</v>
      </c>
      <c r="AO1130" s="12">
        <v>10</v>
      </c>
      <c r="AP1130" s="22">
        <f t="shared" si="205"/>
        <v>11658.267716535434</v>
      </c>
    </row>
    <row r="1131" spans="1:42" x14ac:dyDescent="0.3">
      <c r="A1131" s="6" t="s">
        <v>1549</v>
      </c>
      <c r="B1131" s="19" t="s">
        <v>517</v>
      </c>
      <c r="C1131" s="6" t="s">
        <v>1550</v>
      </c>
      <c r="D1131" s="6" t="s">
        <v>28</v>
      </c>
      <c r="F1131" s="6">
        <v>7.7</v>
      </c>
      <c r="G1131" s="6">
        <v>10</v>
      </c>
      <c r="H1131" s="6">
        <v>261</v>
      </c>
      <c r="I1131" s="6" t="s">
        <v>95</v>
      </c>
      <c r="J1131" s="6">
        <v>14281</v>
      </c>
      <c r="K1131" s="19">
        <v>41858</v>
      </c>
      <c r="L1131" s="7" t="s">
        <v>31</v>
      </c>
      <c r="M1131" s="7" t="s">
        <v>132</v>
      </c>
      <c r="N1131" s="7" t="s">
        <v>1551</v>
      </c>
      <c r="O1131" s="7">
        <v>107</v>
      </c>
      <c r="P1131" s="19">
        <v>41864</v>
      </c>
      <c r="Q1131" s="19">
        <v>41865</v>
      </c>
      <c r="R1131" s="7" t="s">
        <v>1559</v>
      </c>
      <c r="S1131" s="7">
        <v>8.8503937007874018</v>
      </c>
      <c r="T1131" s="7">
        <v>4.7699999999999996</v>
      </c>
      <c r="U1131" s="7">
        <v>11000</v>
      </c>
      <c r="V1131" s="6">
        <v>14281</v>
      </c>
      <c r="W1131" s="12">
        <f t="shared" si="206"/>
        <v>0</v>
      </c>
      <c r="X1131" s="12">
        <v>10</v>
      </c>
      <c r="Y1131" s="13">
        <v>107</v>
      </c>
      <c r="Z1131" s="13">
        <v>4.7699999999999996</v>
      </c>
      <c r="AA1131" s="13">
        <v>11000</v>
      </c>
      <c r="AB1131" s="12">
        <v>261</v>
      </c>
      <c r="AC1131" s="13">
        <f t="shared" si="204"/>
        <v>203946961</v>
      </c>
      <c r="AD1131" s="12">
        <v>7.7</v>
      </c>
      <c r="AE1131" s="12">
        <f t="shared" si="207"/>
        <v>2.0412203288596382</v>
      </c>
      <c r="AF1131" s="12">
        <v>14281</v>
      </c>
      <c r="AG1131" s="12">
        <f t="shared" si="208"/>
        <v>0</v>
      </c>
      <c r="AH1131" s="12">
        <f t="shared" si="209"/>
        <v>0</v>
      </c>
      <c r="AI1131" s="12">
        <f t="shared" si="210"/>
        <v>0</v>
      </c>
      <c r="AJ1131" s="12">
        <f t="shared" si="211"/>
        <v>0</v>
      </c>
      <c r="AK1131" s="12">
        <f t="shared" si="212"/>
        <v>1</v>
      </c>
      <c r="AL1131" s="12">
        <f t="shared" si="213"/>
        <v>0</v>
      </c>
      <c r="AM1131" s="12">
        <f t="shared" si="214"/>
        <v>0</v>
      </c>
      <c r="AN1131" s="12">
        <f t="shared" si="215"/>
        <v>0</v>
      </c>
      <c r="AO1131" s="12">
        <v>10</v>
      </c>
      <c r="AP1131" s="22">
        <f t="shared" si="205"/>
        <v>8850.393700787401</v>
      </c>
    </row>
    <row r="1132" spans="1:42" x14ac:dyDescent="0.3">
      <c r="A1132" s="6" t="s">
        <v>1549</v>
      </c>
      <c r="B1132" s="19" t="s">
        <v>519</v>
      </c>
      <c r="C1132" s="6" t="s">
        <v>1550</v>
      </c>
      <c r="D1132" s="6" t="s">
        <v>28</v>
      </c>
      <c r="F1132" s="6">
        <v>7.7</v>
      </c>
      <c r="G1132" s="6">
        <v>10</v>
      </c>
      <c r="H1132" s="6">
        <v>275</v>
      </c>
      <c r="I1132" s="6" t="s">
        <v>95</v>
      </c>
      <c r="J1132" s="6">
        <v>15676</v>
      </c>
      <c r="K1132" s="19">
        <v>41858</v>
      </c>
      <c r="L1132" s="7" t="s">
        <v>31</v>
      </c>
      <c r="M1132" s="7" t="s">
        <v>132</v>
      </c>
      <c r="N1132" s="7" t="s">
        <v>1551</v>
      </c>
      <c r="O1132" s="7">
        <v>107</v>
      </c>
      <c r="P1132" s="19">
        <v>41865</v>
      </c>
      <c r="Q1132" s="19">
        <v>41866</v>
      </c>
      <c r="R1132" s="7" t="s">
        <v>1560</v>
      </c>
      <c r="S1132" s="7">
        <v>5.1811023622047241</v>
      </c>
      <c r="T1132" s="7">
        <v>5.0599999999999996</v>
      </c>
      <c r="U1132" s="7">
        <v>4879</v>
      </c>
      <c r="V1132" s="6">
        <v>15676</v>
      </c>
      <c r="W1132" s="12">
        <f t="shared" si="206"/>
        <v>0</v>
      </c>
      <c r="X1132" s="12">
        <v>10</v>
      </c>
      <c r="Y1132" s="13">
        <v>107</v>
      </c>
      <c r="Z1132" s="13">
        <v>5.0599999999999996</v>
      </c>
      <c r="AA1132" s="13">
        <v>4879</v>
      </c>
      <c r="AB1132" s="12">
        <v>275</v>
      </c>
      <c r="AC1132" s="13">
        <f t="shared" si="204"/>
        <v>245736976</v>
      </c>
      <c r="AD1132" s="12">
        <v>7.7</v>
      </c>
      <c r="AE1132" s="12">
        <f t="shared" si="207"/>
        <v>2.0412203288596382</v>
      </c>
      <c r="AF1132" s="12">
        <v>15676</v>
      </c>
      <c r="AG1132" s="12">
        <f t="shared" si="208"/>
        <v>0</v>
      </c>
      <c r="AH1132" s="12">
        <f t="shared" si="209"/>
        <v>0</v>
      </c>
      <c r="AI1132" s="12">
        <f t="shared" si="210"/>
        <v>0</v>
      </c>
      <c r="AJ1132" s="12">
        <f t="shared" si="211"/>
        <v>0</v>
      </c>
      <c r="AK1132" s="12">
        <f t="shared" si="212"/>
        <v>1</v>
      </c>
      <c r="AL1132" s="12">
        <f t="shared" si="213"/>
        <v>0</v>
      </c>
      <c r="AM1132" s="12">
        <f t="shared" si="214"/>
        <v>0</v>
      </c>
      <c r="AN1132" s="12">
        <f t="shared" si="215"/>
        <v>0</v>
      </c>
      <c r="AO1132" s="12">
        <v>10</v>
      </c>
      <c r="AP1132" s="22">
        <f t="shared" si="205"/>
        <v>5181.1023622047242</v>
      </c>
    </row>
    <row r="1133" spans="1:42" x14ac:dyDescent="0.3">
      <c r="A1133" s="6" t="s">
        <v>1549</v>
      </c>
      <c r="B1133" s="19" t="s">
        <v>521</v>
      </c>
      <c r="C1133" s="6" t="s">
        <v>1550</v>
      </c>
      <c r="D1133" s="6" t="s">
        <v>28</v>
      </c>
      <c r="F1133" s="6">
        <v>7.7</v>
      </c>
      <c r="G1133" s="6">
        <v>11</v>
      </c>
      <c r="H1133" s="6">
        <v>283</v>
      </c>
      <c r="I1133" s="6" t="s">
        <v>95</v>
      </c>
      <c r="J1133" s="6">
        <v>16657</v>
      </c>
      <c r="K1133" s="19">
        <v>41858</v>
      </c>
      <c r="L1133" s="7" t="s">
        <v>31</v>
      </c>
      <c r="M1133" s="7" t="s">
        <v>132</v>
      </c>
      <c r="N1133" s="7" t="s">
        <v>1551</v>
      </c>
      <c r="O1133" s="7">
        <v>107</v>
      </c>
      <c r="P1133" s="19">
        <v>41866</v>
      </c>
      <c r="Q1133" s="19">
        <v>41867</v>
      </c>
      <c r="R1133" s="7" t="s">
        <v>1561</v>
      </c>
      <c r="S1133" s="7">
        <v>6.2519685039370083</v>
      </c>
      <c r="T1133" s="7">
        <v>5.13</v>
      </c>
      <c r="U1133" s="7">
        <v>4194</v>
      </c>
      <c r="V1133" s="6">
        <v>16657</v>
      </c>
      <c r="W1133" s="12">
        <f t="shared" si="206"/>
        <v>0</v>
      </c>
      <c r="X1133" s="12">
        <v>11</v>
      </c>
      <c r="Y1133" s="13">
        <v>107</v>
      </c>
      <c r="Z1133" s="13">
        <v>5.13</v>
      </c>
      <c r="AA1133" s="13">
        <v>4194</v>
      </c>
      <c r="AB1133" s="12">
        <v>283</v>
      </c>
      <c r="AC1133" s="13">
        <f t="shared" si="204"/>
        <v>277455649</v>
      </c>
      <c r="AD1133" s="12">
        <v>7.7</v>
      </c>
      <c r="AE1133" s="12">
        <f t="shared" si="207"/>
        <v>2.0412203288596382</v>
      </c>
      <c r="AF1133" s="12">
        <v>16657</v>
      </c>
      <c r="AG1133" s="12">
        <f t="shared" si="208"/>
        <v>0</v>
      </c>
      <c r="AH1133" s="12">
        <f t="shared" si="209"/>
        <v>0</v>
      </c>
      <c r="AI1133" s="12">
        <f t="shared" si="210"/>
        <v>0</v>
      </c>
      <c r="AJ1133" s="12">
        <f t="shared" si="211"/>
        <v>0</v>
      </c>
      <c r="AK1133" s="12">
        <f t="shared" si="212"/>
        <v>1</v>
      </c>
      <c r="AL1133" s="12">
        <f t="shared" si="213"/>
        <v>0</v>
      </c>
      <c r="AM1133" s="12">
        <f t="shared" si="214"/>
        <v>0</v>
      </c>
      <c r="AN1133" s="12">
        <f t="shared" si="215"/>
        <v>0</v>
      </c>
      <c r="AO1133" s="12">
        <v>11</v>
      </c>
      <c r="AP1133" s="22">
        <f t="shared" si="205"/>
        <v>6251.9685039370079</v>
      </c>
    </row>
    <row r="1134" spans="1:42" x14ac:dyDescent="0.3">
      <c r="A1134" s="6" t="s">
        <v>1549</v>
      </c>
      <c r="B1134" s="19" t="s">
        <v>523</v>
      </c>
      <c r="C1134" s="6" t="s">
        <v>1550</v>
      </c>
      <c r="D1134" s="6" t="s">
        <v>28</v>
      </c>
      <c r="F1134" s="6">
        <v>7.7</v>
      </c>
      <c r="G1134" s="6">
        <v>11</v>
      </c>
      <c r="H1134" s="6">
        <v>285</v>
      </c>
      <c r="I1134" s="6" t="s">
        <v>95</v>
      </c>
      <c r="J1134" s="6">
        <v>17918</v>
      </c>
      <c r="K1134" s="19">
        <v>41858</v>
      </c>
      <c r="L1134" s="7" t="s">
        <v>31</v>
      </c>
      <c r="M1134" s="7" t="s">
        <v>132</v>
      </c>
      <c r="N1134" s="7" t="s">
        <v>1551</v>
      </c>
      <c r="O1134" s="7">
        <v>107</v>
      </c>
      <c r="P1134" s="19">
        <v>41867</v>
      </c>
      <c r="Q1134" s="19">
        <v>41868</v>
      </c>
      <c r="R1134" s="7" t="s">
        <v>1562</v>
      </c>
      <c r="S1134" s="7">
        <v>6.6251968503937011</v>
      </c>
      <c r="T1134" s="7">
        <v>5.15</v>
      </c>
      <c r="U1134" s="7">
        <v>4583</v>
      </c>
      <c r="V1134" s="6">
        <v>17918</v>
      </c>
      <c r="W1134" s="12">
        <f t="shared" si="206"/>
        <v>0</v>
      </c>
      <c r="X1134" s="12">
        <v>11</v>
      </c>
      <c r="Y1134" s="13">
        <v>107</v>
      </c>
      <c r="Z1134" s="13">
        <v>5.15</v>
      </c>
      <c r="AA1134" s="13">
        <v>4583</v>
      </c>
      <c r="AB1134" s="12">
        <v>285</v>
      </c>
      <c r="AC1134" s="13">
        <f t="shared" si="204"/>
        <v>321054724</v>
      </c>
      <c r="AD1134" s="12">
        <v>7.7</v>
      </c>
      <c r="AE1134" s="12">
        <f t="shared" si="207"/>
        <v>2.0412203288596382</v>
      </c>
      <c r="AF1134" s="12">
        <v>17918</v>
      </c>
      <c r="AG1134" s="12">
        <f t="shared" si="208"/>
        <v>0</v>
      </c>
      <c r="AH1134" s="12">
        <f t="shared" si="209"/>
        <v>0</v>
      </c>
      <c r="AI1134" s="12">
        <f t="shared" si="210"/>
        <v>0</v>
      </c>
      <c r="AJ1134" s="12">
        <f t="shared" si="211"/>
        <v>0</v>
      </c>
      <c r="AK1134" s="12">
        <f t="shared" si="212"/>
        <v>1</v>
      </c>
      <c r="AL1134" s="12">
        <f t="shared" si="213"/>
        <v>0</v>
      </c>
      <c r="AM1134" s="12">
        <f t="shared" si="214"/>
        <v>0</v>
      </c>
      <c r="AN1134" s="12">
        <f t="shared" si="215"/>
        <v>0</v>
      </c>
      <c r="AO1134" s="12">
        <v>11</v>
      </c>
      <c r="AP1134" s="22">
        <f t="shared" si="205"/>
        <v>6625.1968503937014</v>
      </c>
    </row>
    <row r="1135" spans="1:42" x14ac:dyDescent="0.3">
      <c r="A1135" s="6" t="s">
        <v>1549</v>
      </c>
      <c r="B1135" s="19" t="s">
        <v>525</v>
      </c>
      <c r="C1135" s="6" t="s">
        <v>1550</v>
      </c>
      <c r="D1135" s="6" t="s">
        <v>28</v>
      </c>
      <c r="F1135" s="6">
        <v>7.7</v>
      </c>
      <c r="G1135" s="6">
        <v>11</v>
      </c>
      <c r="H1135" s="6">
        <v>285</v>
      </c>
      <c r="I1135" s="6" t="s">
        <v>95</v>
      </c>
      <c r="J1135" s="6">
        <v>19253</v>
      </c>
      <c r="K1135" s="19">
        <v>41858</v>
      </c>
      <c r="L1135" s="7" t="s">
        <v>31</v>
      </c>
      <c r="M1135" s="7" t="s">
        <v>132</v>
      </c>
      <c r="N1135" s="7" t="s">
        <v>1551</v>
      </c>
      <c r="O1135" s="7">
        <v>107</v>
      </c>
      <c r="P1135" s="19">
        <v>41868</v>
      </c>
      <c r="Q1135" s="19">
        <v>41869</v>
      </c>
      <c r="R1135" s="7" t="s">
        <v>1563</v>
      </c>
      <c r="S1135" s="7">
        <v>3.6850393700787403</v>
      </c>
      <c r="T1135" s="7">
        <v>5.12</v>
      </c>
      <c r="U1135" s="7">
        <v>4791</v>
      </c>
      <c r="V1135" s="6">
        <v>19253</v>
      </c>
      <c r="W1135" s="12">
        <f t="shared" si="206"/>
        <v>0</v>
      </c>
      <c r="X1135" s="12">
        <v>11</v>
      </c>
      <c r="Y1135" s="13">
        <v>107</v>
      </c>
      <c r="Z1135" s="13">
        <v>5.12</v>
      </c>
      <c r="AA1135" s="13">
        <v>4791</v>
      </c>
      <c r="AB1135" s="12">
        <v>285</v>
      </c>
      <c r="AC1135" s="13">
        <f t="shared" si="204"/>
        <v>370678009</v>
      </c>
      <c r="AD1135" s="12">
        <v>7.7</v>
      </c>
      <c r="AE1135" s="12">
        <f t="shared" si="207"/>
        <v>2.0412203288596382</v>
      </c>
      <c r="AF1135" s="12">
        <v>19253</v>
      </c>
      <c r="AG1135" s="12">
        <f t="shared" si="208"/>
        <v>0</v>
      </c>
      <c r="AH1135" s="12">
        <f t="shared" si="209"/>
        <v>0</v>
      </c>
      <c r="AI1135" s="12">
        <f t="shared" si="210"/>
        <v>0</v>
      </c>
      <c r="AJ1135" s="12">
        <f t="shared" si="211"/>
        <v>0</v>
      </c>
      <c r="AK1135" s="12">
        <f t="shared" si="212"/>
        <v>1</v>
      </c>
      <c r="AL1135" s="12">
        <f t="shared" si="213"/>
        <v>0</v>
      </c>
      <c r="AM1135" s="12">
        <f t="shared" si="214"/>
        <v>0</v>
      </c>
      <c r="AN1135" s="12">
        <f t="shared" si="215"/>
        <v>0</v>
      </c>
      <c r="AO1135" s="12">
        <v>11</v>
      </c>
      <c r="AP1135" s="22">
        <f t="shared" si="205"/>
        <v>3685.0393700787404</v>
      </c>
    </row>
    <row r="1136" spans="1:42" x14ac:dyDescent="0.3">
      <c r="A1136" s="6" t="s">
        <v>1549</v>
      </c>
      <c r="B1136" s="19" t="s">
        <v>527</v>
      </c>
      <c r="C1136" s="6" t="s">
        <v>1550</v>
      </c>
      <c r="D1136" s="6" t="s">
        <v>28</v>
      </c>
      <c r="F1136" s="6">
        <v>7.7</v>
      </c>
      <c r="G1136" s="6">
        <v>11</v>
      </c>
      <c r="H1136" s="6">
        <v>286</v>
      </c>
      <c r="I1136" s="6" t="s">
        <v>95</v>
      </c>
      <c r="J1136" s="6">
        <v>20206</v>
      </c>
      <c r="K1136" s="19">
        <v>41858</v>
      </c>
      <c r="L1136" s="7" t="s">
        <v>31</v>
      </c>
      <c r="M1136" s="7" t="s">
        <v>132</v>
      </c>
      <c r="N1136" s="7" t="s">
        <v>1551</v>
      </c>
      <c r="O1136" s="7">
        <v>107</v>
      </c>
      <c r="P1136" s="19">
        <v>41869</v>
      </c>
      <c r="Q1136" s="19">
        <v>41870</v>
      </c>
      <c r="R1136" s="7" t="s">
        <v>1564</v>
      </c>
      <c r="S1136" s="7">
        <v>4.0881889763779533</v>
      </c>
      <c r="T1136" s="7">
        <v>4.88</v>
      </c>
      <c r="U1136" s="7">
        <v>5223</v>
      </c>
      <c r="V1136" s="6">
        <v>20206</v>
      </c>
      <c r="W1136" s="12">
        <f t="shared" si="206"/>
        <v>0</v>
      </c>
      <c r="X1136" s="12">
        <v>11</v>
      </c>
      <c r="Y1136" s="13">
        <v>107</v>
      </c>
      <c r="Z1136" s="13">
        <v>4.88</v>
      </c>
      <c r="AA1136" s="13">
        <v>5223</v>
      </c>
      <c r="AB1136" s="12">
        <v>286</v>
      </c>
      <c r="AC1136" s="13">
        <f t="shared" si="204"/>
        <v>408282436</v>
      </c>
      <c r="AD1136" s="12">
        <v>7.7</v>
      </c>
      <c r="AE1136" s="12">
        <f t="shared" si="207"/>
        <v>2.0412203288596382</v>
      </c>
      <c r="AF1136" s="12">
        <v>20206</v>
      </c>
      <c r="AG1136" s="12">
        <f t="shared" si="208"/>
        <v>0</v>
      </c>
      <c r="AH1136" s="12">
        <f t="shared" si="209"/>
        <v>0</v>
      </c>
      <c r="AI1136" s="12">
        <f t="shared" si="210"/>
        <v>0</v>
      </c>
      <c r="AJ1136" s="12">
        <f t="shared" si="211"/>
        <v>0</v>
      </c>
      <c r="AK1136" s="12">
        <f t="shared" si="212"/>
        <v>1</v>
      </c>
      <c r="AL1136" s="12">
        <f t="shared" si="213"/>
        <v>0</v>
      </c>
      <c r="AM1136" s="12">
        <f t="shared" si="214"/>
        <v>0</v>
      </c>
      <c r="AN1136" s="12">
        <f t="shared" si="215"/>
        <v>0</v>
      </c>
      <c r="AO1136" s="12">
        <v>11</v>
      </c>
      <c r="AP1136" s="22">
        <f t="shared" si="205"/>
        <v>4088.1889763779532</v>
      </c>
    </row>
    <row r="1137" spans="1:42" x14ac:dyDescent="0.3">
      <c r="A1137" s="6" t="s">
        <v>1549</v>
      </c>
      <c r="B1137" s="19" t="s">
        <v>529</v>
      </c>
      <c r="C1137" s="6" t="s">
        <v>1550</v>
      </c>
      <c r="D1137" s="6" t="s">
        <v>28</v>
      </c>
      <c r="F1137" s="6">
        <v>7.7</v>
      </c>
      <c r="G1137" s="6">
        <v>11</v>
      </c>
      <c r="H1137" s="6">
        <v>286</v>
      </c>
      <c r="I1137" s="6" t="s">
        <v>95</v>
      </c>
      <c r="J1137" s="6">
        <v>21011</v>
      </c>
      <c r="K1137" s="19">
        <v>41858</v>
      </c>
      <c r="L1137" s="7" t="s">
        <v>31</v>
      </c>
      <c r="M1137" s="7" t="s">
        <v>132</v>
      </c>
      <c r="N1137" s="7" t="s">
        <v>1551</v>
      </c>
      <c r="O1137" s="7">
        <v>107</v>
      </c>
      <c r="P1137" s="19">
        <v>41870</v>
      </c>
      <c r="Q1137" s="19">
        <v>41871</v>
      </c>
      <c r="R1137" s="7" t="s">
        <v>1565</v>
      </c>
      <c r="S1137" s="7">
        <v>3.9543307086614177</v>
      </c>
      <c r="T1137" s="7">
        <v>4.83</v>
      </c>
      <c r="U1137" s="7">
        <v>5452</v>
      </c>
      <c r="V1137" s="6">
        <v>21011</v>
      </c>
      <c r="W1137" s="12">
        <f t="shared" si="206"/>
        <v>0</v>
      </c>
      <c r="X1137" s="12">
        <v>11</v>
      </c>
      <c r="Y1137" s="13">
        <v>107</v>
      </c>
      <c r="Z1137" s="13">
        <v>4.83</v>
      </c>
      <c r="AA1137" s="13">
        <v>5452</v>
      </c>
      <c r="AB1137" s="12">
        <v>286</v>
      </c>
      <c r="AC1137" s="13">
        <f t="shared" si="204"/>
        <v>441462121</v>
      </c>
      <c r="AD1137" s="12">
        <v>7.7</v>
      </c>
      <c r="AE1137" s="12">
        <f t="shared" si="207"/>
        <v>2.0412203288596382</v>
      </c>
      <c r="AF1137" s="12">
        <v>21011</v>
      </c>
      <c r="AG1137" s="12">
        <f t="shared" si="208"/>
        <v>0</v>
      </c>
      <c r="AH1137" s="12">
        <f t="shared" si="209"/>
        <v>0</v>
      </c>
      <c r="AI1137" s="12">
        <f t="shared" si="210"/>
        <v>0</v>
      </c>
      <c r="AJ1137" s="12">
        <f t="shared" si="211"/>
        <v>0</v>
      </c>
      <c r="AK1137" s="12">
        <f t="shared" si="212"/>
        <v>1</v>
      </c>
      <c r="AL1137" s="12">
        <f t="shared" si="213"/>
        <v>0</v>
      </c>
      <c r="AM1137" s="12">
        <f t="shared" si="214"/>
        <v>0</v>
      </c>
      <c r="AN1137" s="12">
        <f t="shared" si="215"/>
        <v>0</v>
      </c>
      <c r="AO1137" s="12">
        <v>11</v>
      </c>
      <c r="AP1137" s="22">
        <f t="shared" si="205"/>
        <v>3954.3307086614177</v>
      </c>
    </row>
    <row r="1138" spans="1:42" x14ac:dyDescent="0.3">
      <c r="A1138" s="6" t="s">
        <v>1549</v>
      </c>
      <c r="B1138" s="19" t="s">
        <v>412</v>
      </c>
      <c r="C1138" s="6" t="s">
        <v>1550</v>
      </c>
      <c r="D1138" s="6" t="s">
        <v>28</v>
      </c>
      <c r="F1138" s="6">
        <v>7.7</v>
      </c>
      <c r="G1138" s="6">
        <v>11</v>
      </c>
      <c r="H1138" s="6">
        <v>293</v>
      </c>
      <c r="I1138" s="6" t="s">
        <v>95</v>
      </c>
      <c r="J1138" s="6">
        <v>21789</v>
      </c>
      <c r="K1138" s="19">
        <v>41858</v>
      </c>
      <c r="L1138" s="7" t="s">
        <v>31</v>
      </c>
      <c r="M1138" s="7" t="s">
        <v>132</v>
      </c>
      <c r="N1138" s="7" t="s">
        <v>1551</v>
      </c>
      <c r="O1138" s="7">
        <v>107</v>
      </c>
      <c r="P1138" s="19">
        <v>41871</v>
      </c>
      <c r="Q1138" s="19">
        <v>41872</v>
      </c>
      <c r="R1138" s="7" t="s">
        <v>1566</v>
      </c>
      <c r="S1138" s="7">
        <v>2.5228346456692914</v>
      </c>
      <c r="T1138" s="7">
        <v>5.12</v>
      </c>
      <c r="U1138" s="7">
        <v>3517</v>
      </c>
      <c r="V1138" s="6">
        <v>21789</v>
      </c>
      <c r="W1138" s="12">
        <f t="shared" si="206"/>
        <v>0</v>
      </c>
      <c r="X1138" s="12">
        <v>11</v>
      </c>
      <c r="Y1138" s="13">
        <v>107</v>
      </c>
      <c r="Z1138" s="13">
        <v>5.12</v>
      </c>
      <c r="AA1138" s="13">
        <v>3517</v>
      </c>
      <c r="AB1138" s="12">
        <v>293</v>
      </c>
      <c r="AC1138" s="13">
        <f t="shared" si="204"/>
        <v>474760521</v>
      </c>
      <c r="AD1138" s="12">
        <v>7.7</v>
      </c>
      <c r="AE1138" s="12">
        <f t="shared" si="207"/>
        <v>2.0412203288596382</v>
      </c>
      <c r="AF1138" s="12">
        <v>21789</v>
      </c>
      <c r="AG1138" s="12">
        <f t="shared" si="208"/>
        <v>0</v>
      </c>
      <c r="AH1138" s="12">
        <f t="shared" si="209"/>
        <v>0</v>
      </c>
      <c r="AI1138" s="12">
        <f t="shared" si="210"/>
        <v>0</v>
      </c>
      <c r="AJ1138" s="12">
        <f t="shared" si="211"/>
        <v>0</v>
      </c>
      <c r="AK1138" s="12">
        <f t="shared" si="212"/>
        <v>1</v>
      </c>
      <c r="AL1138" s="12">
        <f t="shared" si="213"/>
        <v>0</v>
      </c>
      <c r="AM1138" s="12">
        <f t="shared" si="214"/>
        <v>0</v>
      </c>
      <c r="AN1138" s="12">
        <f t="shared" si="215"/>
        <v>0</v>
      </c>
      <c r="AO1138" s="12">
        <v>11</v>
      </c>
      <c r="AP1138" s="22">
        <f t="shared" si="205"/>
        <v>2522.8346456692916</v>
      </c>
    </row>
    <row r="1139" spans="1:42" x14ac:dyDescent="0.3">
      <c r="A1139" s="6" t="s">
        <v>1549</v>
      </c>
      <c r="B1139" s="19" t="s">
        <v>345</v>
      </c>
      <c r="C1139" s="6" t="s">
        <v>1550</v>
      </c>
      <c r="D1139" s="6" t="s">
        <v>28</v>
      </c>
      <c r="F1139" s="6">
        <v>7.7</v>
      </c>
      <c r="G1139" s="6">
        <v>11</v>
      </c>
      <c r="H1139" s="6">
        <v>295</v>
      </c>
      <c r="I1139" s="6" t="s">
        <v>95</v>
      </c>
      <c r="J1139" s="6">
        <v>22346</v>
      </c>
      <c r="K1139" s="19">
        <v>41858</v>
      </c>
      <c r="L1139" s="7" t="s">
        <v>31</v>
      </c>
      <c r="M1139" s="7" t="s">
        <v>132</v>
      </c>
      <c r="N1139" s="7" t="s">
        <v>1551</v>
      </c>
      <c r="O1139" s="7">
        <v>107</v>
      </c>
      <c r="P1139" s="19">
        <v>41872</v>
      </c>
      <c r="Q1139" s="19">
        <v>41873</v>
      </c>
      <c r="R1139" s="7" t="s">
        <v>1567</v>
      </c>
      <c r="S1139" s="7">
        <v>1.4661417322834644</v>
      </c>
      <c r="T1139" s="7">
        <v>5.34</v>
      </c>
      <c r="U1139" s="7">
        <v>1714</v>
      </c>
      <c r="V1139" s="6">
        <v>22346</v>
      </c>
      <c r="W1139" s="12">
        <f t="shared" si="206"/>
        <v>0</v>
      </c>
      <c r="X1139" s="12">
        <v>11</v>
      </c>
      <c r="Y1139" s="13">
        <v>107</v>
      </c>
      <c r="Z1139" s="13">
        <v>5.34</v>
      </c>
      <c r="AA1139" s="13">
        <v>1714</v>
      </c>
      <c r="AB1139" s="12">
        <v>295</v>
      </c>
      <c r="AC1139" s="13">
        <f t="shared" si="204"/>
        <v>499343716</v>
      </c>
      <c r="AD1139" s="12">
        <v>7.7</v>
      </c>
      <c r="AE1139" s="12">
        <f t="shared" si="207"/>
        <v>2.0412203288596382</v>
      </c>
      <c r="AF1139" s="12">
        <v>22346</v>
      </c>
      <c r="AG1139" s="12">
        <f t="shared" si="208"/>
        <v>0</v>
      </c>
      <c r="AH1139" s="12">
        <f t="shared" si="209"/>
        <v>0</v>
      </c>
      <c r="AI1139" s="12">
        <f t="shared" si="210"/>
        <v>0</v>
      </c>
      <c r="AJ1139" s="12">
        <f t="shared" si="211"/>
        <v>0</v>
      </c>
      <c r="AK1139" s="12">
        <f t="shared" si="212"/>
        <v>1</v>
      </c>
      <c r="AL1139" s="12">
        <f t="shared" si="213"/>
        <v>0</v>
      </c>
      <c r="AM1139" s="12">
        <f t="shared" si="214"/>
        <v>0</v>
      </c>
      <c r="AN1139" s="12">
        <f t="shared" si="215"/>
        <v>0</v>
      </c>
      <c r="AO1139" s="12">
        <v>11</v>
      </c>
      <c r="AP1139" s="22">
        <f t="shared" si="205"/>
        <v>1466.1417322834645</v>
      </c>
    </row>
    <row r="1140" spans="1:42" x14ac:dyDescent="0.3">
      <c r="A1140" s="6" t="s">
        <v>1549</v>
      </c>
      <c r="B1140" s="19" t="s">
        <v>348</v>
      </c>
      <c r="C1140" s="6" t="s">
        <v>1550</v>
      </c>
      <c r="D1140" s="6" t="s">
        <v>28</v>
      </c>
      <c r="F1140" s="6">
        <v>7.7</v>
      </c>
      <c r="G1140" s="6">
        <v>11</v>
      </c>
      <c r="H1140" s="6">
        <v>300</v>
      </c>
      <c r="I1140" s="6" t="s">
        <v>95</v>
      </c>
      <c r="J1140" s="6">
        <v>22888</v>
      </c>
      <c r="K1140" s="19">
        <v>41858</v>
      </c>
      <c r="L1140" s="7" t="s">
        <v>31</v>
      </c>
      <c r="M1140" s="7" t="s">
        <v>132</v>
      </c>
      <c r="N1140" s="7" t="s">
        <v>1551</v>
      </c>
      <c r="O1140" s="7">
        <v>107</v>
      </c>
      <c r="P1140" s="19">
        <v>41873</v>
      </c>
      <c r="Q1140" s="19">
        <v>41874</v>
      </c>
      <c r="R1140" s="7" t="s">
        <v>1568</v>
      </c>
      <c r="S1140" s="7">
        <v>2.4535433070866146</v>
      </c>
      <c r="T1140" s="7">
        <v>5.46</v>
      </c>
      <c r="U1140" s="7">
        <v>1796</v>
      </c>
      <c r="V1140" s="6">
        <v>22888</v>
      </c>
      <c r="W1140" s="12">
        <f t="shared" si="206"/>
        <v>0</v>
      </c>
      <c r="X1140" s="12">
        <v>11</v>
      </c>
      <c r="Y1140" s="13">
        <v>107</v>
      </c>
      <c r="Z1140" s="13">
        <v>5.46</v>
      </c>
      <c r="AA1140" s="13">
        <v>1796</v>
      </c>
      <c r="AB1140" s="12">
        <v>300</v>
      </c>
      <c r="AC1140" s="13">
        <f t="shared" si="204"/>
        <v>523860544</v>
      </c>
      <c r="AD1140" s="12">
        <v>7.7</v>
      </c>
      <c r="AE1140" s="12">
        <f t="shared" si="207"/>
        <v>2.0412203288596382</v>
      </c>
      <c r="AF1140" s="12">
        <v>22888</v>
      </c>
      <c r="AG1140" s="12">
        <f t="shared" si="208"/>
        <v>0</v>
      </c>
      <c r="AH1140" s="12">
        <f t="shared" si="209"/>
        <v>0</v>
      </c>
      <c r="AI1140" s="12">
        <f t="shared" si="210"/>
        <v>0</v>
      </c>
      <c r="AJ1140" s="12">
        <f t="shared" si="211"/>
        <v>0</v>
      </c>
      <c r="AK1140" s="12">
        <f t="shared" si="212"/>
        <v>1</v>
      </c>
      <c r="AL1140" s="12">
        <f t="shared" si="213"/>
        <v>0</v>
      </c>
      <c r="AM1140" s="12">
        <f t="shared" si="214"/>
        <v>0</v>
      </c>
      <c r="AN1140" s="12">
        <f t="shared" si="215"/>
        <v>0</v>
      </c>
      <c r="AO1140" s="12">
        <v>11</v>
      </c>
      <c r="AP1140" s="22">
        <f t="shared" si="205"/>
        <v>2453.5433070866147</v>
      </c>
    </row>
    <row r="1141" spans="1:42" x14ac:dyDescent="0.3">
      <c r="A1141" s="6" t="s">
        <v>1549</v>
      </c>
      <c r="B1141" s="19" t="s">
        <v>350</v>
      </c>
      <c r="C1141" s="6" t="s">
        <v>1550</v>
      </c>
      <c r="D1141" s="6" t="s">
        <v>28</v>
      </c>
      <c r="F1141" s="6">
        <v>7.7</v>
      </c>
      <c r="G1141" s="6">
        <v>11</v>
      </c>
      <c r="H1141" s="6">
        <v>310</v>
      </c>
      <c r="I1141" s="6" t="s">
        <v>95</v>
      </c>
      <c r="J1141" s="6">
        <v>23479</v>
      </c>
      <c r="K1141" s="19">
        <v>41858</v>
      </c>
      <c r="L1141" s="7" t="s">
        <v>31</v>
      </c>
      <c r="M1141" s="7" t="s">
        <v>132</v>
      </c>
      <c r="N1141" s="7" t="s">
        <v>1551</v>
      </c>
      <c r="O1141" s="7">
        <v>107</v>
      </c>
      <c r="P1141" s="19">
        <v>41874</v>
      </c>
      <c r="Q1141" s="19">
        <v>41875</v>
      </c>
      <c r="R1141" s="7" t="s">
        <v>1569</v>
      </c>
      <c r="S1141" s="7">
        <v>2.3590551181102364</v>
      </c>
      <c r="T1141" s="7">
        <v>5.56</v>
      </c>
      <c r="U1141" s="7">
        <v>1844</v>
      </c>
      <c r="V1141" s="6">
        <v>23479</v>
      </c>
      <c r="W1141" s="12">
        <f t="shared" si="206"/>
        <v>0</v>
      </c>
      <c r="X1141" s="12">
        <v>11</v>
      </c>
      <c r="Y1141" s="13">
        <v>107</v>
      </c>
      <c r="Z1141" s="13">
        <v>5.56</v>
      </c>
      <c r="AA1141" s="13">
        <v>1844</v>
      </c>
      <c r="AB1141" s="12">
        <v>310</v>
      </c>
      <c r="AC1141" s="13">
        <f t="shared" si="204"/>
        <v>551263441</v>
      </c>
      <c r="AD1141" s="12">
        <v>7.7</v>
      </c>
      <c r="AE1141" s="12">
        <f t="shared" si="207"/>
        <v>2.0412203288596382</v>
      </c>
      <c r="AF1141" s="12">
        <v>23479</v>
      </c>
      <c r="AG1141" s="12">
        <f t="shared" si="208"/>
        <v>0</v>
      </c>
      <c r="AH1141" s="12">
        <f t="shared" si="209"/>
        <v>0</v>
      </c>
      <c r="AI1141" s="12">
        <f t="shared" si="210"/>
        <v>0</v>
      </c>
      <c r="AJ1141" s="12">
        <f t="shared" si="211"/>
        <v>0</v>
      </c>
      <c r="AK1141" s="12">
        <f t="shared" si="212"/>
        <v>1</v>
      </c>
      <c r="AL1141" s="12">
        <f t="shared" si="213"/>
        <v>0</v>
      </c>
      <c r="AM1141" s="12">
        <f t="shared" si="214"/>
        <v>0</v>
      </c>
      <c r="AN1141" s="12">
        <f t="shared" si="215"/>
        <v>0</v>
      </c>
      <c r="AO1141" s="12">
        <v>11</v>
      </c>
      <c r="AP1141" s="22">
        <f t="shared" si="205"/>
        <v>2359.0551181102364</v>
      </c>
    </row>
    <row r="1142" spans="1:42" x14ac:dyDescent="0.3">
      <c r="A1142" s="6" t="s">
        <v>1549</v>
      </c>
      <c r="B1142" s="19" t="s">
        <v>352</v>
      </c>
      <c r="C1142" s="6" t="s">
        <v>1550</v>
      </c>
      <c r="D1142" s="6" t="s">
        <v>28</v>
      </c>
      <c r="F1142" s="6">
        <v>7.7</v>
      </c>
      <c r="G1142" s="6">
        <v>11</v>
      </c>
      <c r="H1142" s="6">
        <v>316</v>
      </c>
      <c r="I1142" s="6" t="s">
        <v>95</v>
      </c>
      <c r="J1142" s="6">
        <v>24178</v>
      </c>
      <c r="K1142" s="19">
        <v>41858</v>
      </c>
      <c r="L1142" s="7" t="s">
        <v>31</v>
      </c>
      <c r="M1142" s="7" t="s">
        <v>132</v>
      </c>
      <c r="N1142" s="7" t="s">
        <v>1551</v>
      </c>
      <c r="O1142" s="7">
        <v>107</v>
      </c>
      <c r="P1142" s="19">
        <v>41875</v>
      </c>
      <c r="Q1142" s="19">
        <v>41876</v>
      </c>
      <c r="R1142" s="7" t="s">
        <v>1570</v>
      </c>
      <c r="S1142" s="7">
        <v>1.2141732283464566</v>
      </c>
      <c r="T1142" s="7">
        <v>5.28</v>
      </c>
      <c r="U1142" s="7">
        <v>1917</v>
      </c>
      <c r="V1142" s="6">
        <v>24178</v>
      </c>
      <c r="W1142" s="12">
        <f t="shared" si="206"/>
        <v>0</v>
      </c>
      <c r="X1142" s="12">
        <v>11</v>
      </c>
      <c r="Y1142" s="13">
        <v>107</v>
      </c>
      <c r="Z1142" s="13">
        <v>5.28</v>
      </c>
      <c r="AA1142" s="13">
        <v>1917</v>
      </c>
      <c r="AB1142" s="12">
        <v>316</v>
      </c>
      <c r="AC1142" s="13">
        <f t="shared" si="204"/>
        <v>584575684</v>
      </c>
      <c r="AD1142" s="12">
        <v>7.7</v>
      </c>
      <c r="AE1142" s="12">
        <f t="shared" si="207"/>
        <v>2.0412203288596382</v>
      </c>
      <c r="AF1142" s="12">
        <v>24178</v>
      </c>
      <c r="AG1142" s="12">
        <f t="shared" si="208"/>
        <v>0</v>
      </c>
      <c r="AH1142" s="12">
        <f t="shared" si="209"/>
        <v>0</v>
      </c>
      <c r="AI1142" s="12">
        <f t="shared" si="210"/>
        <v>0</v>
      </c>
      <c r="AJ1142" s="12">
        <f t="shared" si="211"/>
        <v>0</v>
      </c>
      <c r="AK1142" s="12">
        <f t="shared" si="212"/>
        <v>1</v>
      </c>
      <c r="AL1142" s="12">
        <f t="shared" si="213"/>
        <v>0</v>
      </c>
      <c r="AM1142" s="12">
        <f t="shared" si="214"/>
        <v>0</v>
      </c>
      <c r="AN1142" s="12">
        <f t="shared" si="215"/>
        <v>0</v>
      </c>
      <c r="AO1142" s="12">
        <v>11</v>
      </c>
      <c r="AP1142" s="22">
        <f t="shared" si="205"/>
        <v>1214.1732283464567</v>
      </c>
    </row>
    <row r="1143" spans="1:42" x14ac:dyDescent="0.3">
      <c r="A1143" s="6" t="s">
        <v>1549</v>
      </c>
      <c r="B1143" s="19" t="s">
        <v>354</v>
      </c>
      <c r="C1143" s="6" t="s">
        <v>1550</v>
      </c>
      <c r="D1143" s="6" t="s">
        <v>28</v>
      </c>
      <c r="F1143" s="6">
        <v>7.7</v>
      </c>
      <c r="G1143" s="6">
        <v>11</v>
      </c>
      <c r="H1143" s="6">
        <v>366</v>
      </c>
      <c r="I1143" s="6" t="s">
        <v>95</v>
      </c>
      <c r="J1143" s="6">
        <v>24608</v>
      </c>
      <c r="K1143" s="19">
        <v>41858</v>
      </c>
      <c r="L1143" s="7" t="s">
        <v>31</v>
      </c>
      <c r="M1143" s="7" t="s">
        <v>132</v>
      </c>
      <c r="N1143" s="7" t="s">
        <v>1551</v>
      </c>
      <c r="O1143" s="7">
        <v>107</v>
      </c>
      <c r="P1143" s="19">
        <v>41876</v>
      </c>
      <c r="Q1143" s="19">
        <v>41877</v>
      </c>
      <c r="R1143" s="7" t="s">
        <v>1571</v>
      </c>
      <c r="S1143" s="7">
        <v>1.3433070866141732</v>
      </c>
      <c r="T1143" s="7">
        <v>5.17</v>
      </c>
      <c r="U1143" s="7">
        <v>1997</v>
      </c>
      <c r="V1143" s="6">
        <v>24608</v>
      </c>
      <c r="W1143" s="12">
        <f t="shared" si="206"/>
        <v>0</v>
      </c>
      <c r="X1143" s="12">
        <v>11</v>
      </c>
      <c r="Y1143" s="13">
        <v>107</v>
      </c>
      <c r="Z1143" s="13">
        <v>5.17</v>
      </c>
      <c r="AA1143" s="13">
        <v>1997</v>
      </c>
      <c r="AB1143" s="12">
        <v>366</v>
      </c>
      <c r="AC1143" s="13">
        <f t="shared" si="204"/>
        <v>605553664</v>
      </c>
      <c r="AD1143" s="12">
        <v>7.7</v>
      </c>
      <c r="AE1143" s="12">
        <f t="shared" si="207"/>
        <v>2.0412203288596382</v>
      </c>
      <c r="AF1143" s="12">
        <v>24608</v>
      </c>
      <c r="AG1143" s="12">
        <f t="shared" si="208"/>
        <v>0</v>
      </c>
      <c r="AH1143" s="12">
        <f t="shared" si="209"/>
        <v>0</v>
      </c>
      <c r="AI1143" s="12">
        <f t="shared" si="210"/>
        <v>0</v>
      </c>
      <c r="AJ1143" s="12">
        <f t="shared" si="211"/>
        <v>0</v>
      </c>
      <c r="AK1143" s="12">
        <f t="shared" si="212"/>
        <v>1</v>
      </c>
      <c r="AL1143" s="12">
        <f t="shared" si="213"/>
        <v>0</v>
      </c>
      <c r="AM1143" s="12">
        <f t="shared" si="214"/>
        <v>0</v>
      </c>
      <c r="AN1143" s="12">
        <f t="shared" si="215"/>
        <v>0</v>
      </c>
      <c r="AO1143" s="12">
        <v>11</v>
      </c>
      <c r="AP1143" s="22">
        <f t="shared" si="205"/>
        <v>1343.3070866141732</v>
      </c>
    </row>
    <row r="1144" spans="1:42" x14ac:dyDescent="0.3">
      <c r="A1144" s="6" t="s">
        <v>1549</v>
      </c>
      <c r="B1144" s="19" t="s">
        <v>356</v>
      </c>
      <c r="C1144" s="6" t="s">
        <v>1550</v>
      </c>
      <c r="D1144" s="6" t="s">
        <v>28</v>
      </c>
      <c r="F1144" s="6">
        <v>7.7</v>
      </c>
      <c r="G1144" s="6">
        <v>11</v>
      </c>
      <c r="H1144" s="6">
        <v>367</v>
      </c>
      <c r="I1144" s="6" t="s">
        <v>95</v>
      </c>
      <c r="J1144" s="6">
        <v>25035</v>
      </c>
      <c r="K1144" s="19">
        <v>41858</v>
      </c>
      <c r="L1144" s="7" t="s">
        <v>31</v>
      </c>
      <c r="M1144" s="7" t="s">
        <v>132</v>
      </c>
      <c r="N1144" s="7" t="s">
        <v>1551</v>
      </c>
      <c r="O1144" s="7">
        <v>107</v>
      </c>
      <c r="P1144" s="19">
        <v>41877</v>
      </c>
      <c r="Q1144" s="19">
        <v>41878</v>
      </c>
      <c r="R1144" s="7" t="s">
        <v>1572</v>
      </c>
      <c r="S1144" s="7">
        <v>1.283464566929134</v>
      </c>
      <c r="T1144" s="7">
        <v>5.26</v>
      </c>
      <c r="U1144" s="7">
        <v>2029</v>
      </c>
      <c r="V1144" s="6">
        <v>25035</v>
      </c>
      <c r="W1144" s="12">
        <f t="shared" si="206"/>
        <v>0</v>
      </c>
      <c r="X1144" s="12">
        <v>11</v>
      </c>
      <c r="Y1144" s="13">
        <v>107</v>
      </c>
      <c r="Z1144" s="13">
        <v>5.26</v>
      </c>
      <c r="AA1144" s="13">
        <v>2029</v>
      </c>
      <c r="AB1144" s="12">
        <v>367</v>
      </c>
      <c r="AC1144" s="13">
        <f t="shared" si="204"/>
        <v>626751225</v>
      </c>
      <c r="AD1144" s="12">
        <v>7.7</v>
      </c>
      <c r="AE1144" s="12">
        <f t="shared" si="207"/>
        <v>2.0412203288596382</v>
      </c>
      <c r="AF1144" s="12">
        <v>25035</v>
      </c>
      <c r="AG1144" s="12">
        <f t="shared" si="208"/>
        <v>0</v>
      </c>
      <c r="AH1144" s="12">
        <f t="shared" si="209"/>
        <v>0</v>
      </c>
      <c r="AI1144" s="12">
        <f t="shared" si="210"/>
        <v>0</v>
      </c>
      <c r="AJ1144" s="12">
        <f t="shared" si="211"/>
        <v>0</v>
      </c>
      <c r="AK1144" s="12">
        <f t="shared" si="212"/>
        <v>1</v>
      </c>
      <c r="AL1144" s="12">
        <f t="shared" si="213"/>
        <v>0</v>
      </c>
      <c r="AM1144" s="12">
        <f t="shared" si="214"/>
        <v>0</v>
      </c>
      <c r="AN1144" s="12">
        <f t="shared" si="215"/>
        <v>0</v>
      </c>
      <c r="AO1144" s="12">
        <v>11</v>
      </c>
      <c r="AP1144" s="22">
        <f t="shared" si="205"/>
        <v>1283.464566929134</v>
      </c>
    </row>
    <row r="1145" spans="1:42" x14ac:dyDescent="0.3">
      <c r="A1145" s="6" t="s">
        <v>1549</v>
      </c>
      <c r="B1145" s="19" t="s">
        <v>358</v>
      </c>
      <c r="C1145" s="6" t="s">
        <v>1550</v>
      </c>
      <c r="D1145" s="6" t="s">
        <v>28</v>
      </c>
      <c r="F1145" s="6">
        <v>7.7</v>
      </c>
      <c r="G1145" s="6">
        <v>11</v>
      </c>
      <c r="H1145" s="6">
        <v>367</v>
      </c>
      <c r="I1145" s="6" t="s">
        <v>95</v>
      </c>
      <c r="J1145" s="6">
        <v>25413</v>
      </c>
      <c r="K1145" s="19">
        <v>41858</v>
      </c>
      <c r="L1145" s="7" t="s">
        <v>31</v>
      </c>
      <c r="M1145" s="7" t="s">
        <v>132</v>
      </c>
      <c r="N1145" s="7" t="s">
        <v>1551</v>
      </c>
      <c r="O1145" s="7">
        <v>107</v>
      </c>
      <c r="P1145" s="19">
        <v>41878</v>
      </c>
      <c r="Q1145" s="19">
        <v>41879</v>
      </c>
      <c r="R1145" s="7" t="s">
        <v>1573</v>
      </c>
      <c r="S1145" s="7">
        <v>1.1763779527559057</v>
      </c>
      <c r="T1145" s="7">
        <v>5.39</v>
      </c>
      <c r="U1145" s="7">
        <v>1820</v>
      </c>
      <c r="V1145" s="6">
        <v>25413</v>
      </c>
      <c r="W1145" s="12">
        <f t="shared" si="206"/>
        <v>0</v>
      </c>
      <c r="X1145" s="12">
        <v>11</v>
      </c>
      <c r="Y1145" s="13">
        <v>107</v>
      </c>
      <c r="Z1145" s="13">
        <v>5.39</v>
      </c>
      <c r="AA1145" s="13">
        <v>1820</v>
      </c>
      <c r="AB1145" s="12">
        <v>367</v>
      </c>
      <c r="AC1145" s="13">
        <f t="shared" si="204"/>
        <v>645820569</v>
      </c>
      <c r="AD1145" s="12">
        <v>7.7</v>
      </c>
      <c r="AE1145" s="12">
        <f t="shared" si="207"/>
        <v>2.0412203288596382</v>
      </c>
      <c r="AF1145" s="12">
        <v>25413</v>
      </c>
      <c r="AG1145" s="12">
        <f t="shared" si="208"/>
        <v>0</v>
      </c>
      <c r="AH1145" s="12">
        <f t="shared" si="209"/>
        <v>0</v>
      </c>
      <c r="AI1145" s="12">
        <f t="shared" si="210"/>
        <v>0</v>
      </c>
      <c r="AJ1145" s="12">
        <f t="shared" si="211"/>
        <v>0</v>
      </c>
      <c r="AK1145" s="12">
        <f t="shared" si="212"/>
        <v>1</v>
      </c>
      <c r="AL1145" s="12">
        <f t="shared" si="213"/>
        <v>0</v>
      </c>
      <c r="AM1145" s="12">
        <f t="shared" si="214"/>
        <v>0</v>
      </c>
      <c r="AN1145" s="12">
        <f t="shared" si="215"/>
        <v>0</v>
      </c>
      <c r="AO1145" s="12">
        <v>11</v>
      </c>
      <c r="AP1145" s="22">
        <f t="shared" si="205"/>
        <v>1176.3779527559057</v>
      </c>
    </row>
    <row r="1146" spans="1:42" x14ac:dyDescent="0.3">
      <c r="A1146" s="6" t="s">
        <v>1549</v>
      </c>
      <c r="B1146" s="19" t="s">
        <v>360</v>
      </c>
      <c r="C1146" s="6" t="s">
        <v>1550</v>
      </c>
      <c r="D1146" s="6" t="s">
        <v>28</v>
      </c>
      <c r="F1146" s="6">
        <v>7.7</v>
      </c>
      <c r="G1146" s="6">
        <v>11</v>
      </c>
      <c r="H1146" s="6">
        <v>367</v>
      </c>
      <c r="I1146" s="6" t="s">
        <v>95</v>
      </c>
      <c r="J1146" s="6">
        <v>26910</v>
      </c>
      <c r="K1146" s="19">
        <v>41858</v>
      </c>
      <c r="L1146" s="7" t="s">
        <v>31</v>
      </c>
      <c r="M1146" s="7" t="s">
        <v>132</v>
      </c>
      <c r="N1146" s="7" t="s">
        <v>1551</v>
      </c>
      <c r="O1146" s="7">
        <v>107</v>
      </c>
      <c r="P1146" s="19">
        <v>41884</v>
      </c>
      <c r="Q1146" s="19">
        <v>41885</v>
      </c>
      <c r="R1146" s="7" t="s">
        <v>1574</v>
      </c>
      <c r="S1146" s="7">
        <v>0.13228346456692916</v>
      </c>
      <c r="T1146" s="7">
        <v>5.54</v>
      </c>
      <c r="U1146" s="7">
        <v>478</v>
      </c>
      <c r="V1146" s="6">
        <v>26910</v>
      </c>
      <c r="W1146" s="12">
        <f t="shared" si="206"/>
        <v>0</v>
      </c>
      <c r="X1146" s="12">
        <v>11</v>
      </c>
      <c r="Y1146" s="13">
        <v>107</v>
      </c>
      <c r="Z1146" s="13">
        <v>5.54</v>
      </c>
      <c r="AA1146" s="13">
        <v>478</v>
      </c>
      <c r="AB1146" s="12">
        <v>367</v>
      </c>
      <c r="AC1146" s="13">
        <f t="shared" si="204"/>
        <v>724148100</v>
      </c>
      <c r="AD1146" s="12">
        <v>7.7</v>
      </c>
      <c r="AE1146" s="12">
        <f t="shared" si="207"/>
        <v>2.0412203288596382</v>
      </c>
      <c r="AF1146" s="12">
        <v>26910</v>
      </c>
      <c r="AG1146" s="12">
        <f t="shared" si="208"/>
        <v>0</v>
      </c>
      <c r="AH1146" s="12">
        <f t="shared" si="209"/>
        <v>0</v>
      </c>
      <c r="AI1146" s="12">
        <f t="shared" si="210"/>
        <v>0</v>
      </c>
      <c r="AJ1146" s="12">
        <f t="shared" si="211"/>
        <v>0</v>
      </c>
      <c r="AK1146" s="12">
        <f t="shared" si="212"/>
        <v>1</v>
      </c>
      <c r="AL1146" s="12">
        <f t="shared" si="213"/>
        <v>0</v>
      </c>
      <c r="AM1146" s="12">
        <f t="shared" si="214"/>
        <v>0</v>
      </c>
      <c r="AN1146" s="12">
        <f t="shared" si="215"/>
        <v>0</v>
      </c>
      <c r="AO1146" s="12">
        <v>11</v>
      </c>
      <c r="AP1146" s="22">
        <f t="shared" si="205"/>
        <v>132.28346456692915</v>
      </c>
    </row>
    <row r="1147" spans="1:42" x14ac:dyDescent="0.3">
      <c r="A1147" s="6" t="s">
        <v>1549</v>
      </c>
      <c r="B1147" s="19" t="s">
        <v>362</v>
      </c>
      <c r="C1147" s="6" t="s">
        <v>1550</v>
      </c>
      <c r="D1147" s="6" t="s">
        <v>28</v>
      </c>
      <c r="F1147" s="6">
        <v>7.7</v>
      </c>
      <c r="G1147" s="6">
        <v>11</v>
      </c>
      <c r="H1147" s="6">
        <v>367</v>
      </c>
      <c r="I1147" s="6" t="s">
        <v>95</v>
      </c>
      <c r="J1147" s="6">
        <v>27052</v>
      </c>
      <c r="K1147" s="19">
        <v>41858</v>
      </c>
      <c r="L1147" s="7" t="s">
        <v>31</v>
      </c>
      <c r="M1147" s="7" t="s">
        <v>132</v>
      </c>
      <c r="N1147" s="7" t="s">
        <v>1551</v>
      </c>
      <c r="O1147" s="7">
        <v>107</v>
      </c>
      <c r="P1147" s="19">
        <v>41885</v>
      </c>
      <c r="Q1147" s="19">
        <v>41886</v>
      </c>
      <c r="R1147" s="7" t="s">
        <v>1575</v>
      </c>
      <c r="S1147" s="7">
        <v>0.13070866141732285</v>
      </c>
      <c r="T1147" s="7">
        <v>5.53</v>
      </c>
      <c r="U1147" s="7">
        <v>476</v>
      </c>
      <c r="V1147" s="6">
        <v>27052</v>
      </c>
      <c r="W1147" s="12">
        <f t="shared" si="206"/>
        <v>0</v>
      </c>
      <c r="X1147" s="12">
        <v>11</v>
      </c>
      <c r="Y1147" s="13">
        <v>107</v>
      </c>
      <c r="Z1147" s="13">
        <v>5.53</v>
      </c>
      <c r="AA1147" s="13">
        <v>476</v>
      </c>
      <c r="AB1147" s="12">
        <v>367</v>
      </c>
      <c r="AC1147" s="13">
        <f t="shared" si="204"/>
        <v>731810704</v>
      </c>
      <c r="AD1147" s="12">
        <v>7.7</v>
      </c>
      <c r="AE1147" s="12">
        <f t="shared" si="207"/>
        <v>2.0412203288596382</v>
      </c>
      <c r="AF1147" s="12">
        <v>27052</v>
      </c>
      <c r="AG1147" s="12">
        <f t="shared" si="208"/>
        <v>0</v>
      </c>
      <c r="AH1147" s="12">
        <f t="shared" si="209"/>
        <v>0</v>
      </c>
      <c r="AI1147" s="12">
        <f t="shared" si="210"/>
        <v>0</v>
      </c>
      <c r="AJ1147" s="12">
        <f t="shared" si="211"/>
        <v>0</v>
      </c>
      <c r="AK1147" s="12">
        <f t="shared" si="212"/>
        <v>1</v>
      </c>
      <c r="AL1147" s="12">
        <f t="shared" si="213"/>
        <v>0</v>
      </c>
      <c r="AM1147" s="12">
        <f t="shared" si="214"/>
        <v>0</v>
      </c>
      <c r="AN1147" s="12">
        <f t="shared" si="215"/>
        <v>0</v>
      </c>
      <c r="AO1147" s="12">
        <v>11</v>
      </c>
      <c r="AP1147" s="22">
        <f t="shared" si="205"/>
        <v>130.70866141732284</v>
      </c>
    </row>
    <row r="1148" spans="1:42" x14ac:dyDescent="0.3">
      <c r="A1148" s="6" t="s">
        <v>1549</v>
      </c>
      <c r="B1148" s="19" t="s">
        <v>364</v>
      </c>
      <c r="C1148" s="6" t="s">
        <v>1550</v>
      </c>
      <c r="D1148" s="6" t="s">
        <v>28</v>
      </c>
      <c r="F1148" s="6">
        <v>7.7</v>
      </c>
      <c r="G1148" s="6">
        <v>11</v>
      </c>
      <c r="H1148" s="6">
        <v>369</v>
      </c>
      <c r="I1148" s="6" t="s">
        <v>95</v>
      </c>
      <c r="J1148" s="6">
        <v>27751</v>
      </c>
      <c r="K1148" s="19">
        <v>41858</v>
      </c>
      <c r="L1148" s="7" t="s">
        <v>31</v>
      </c>
      <c r="M1148" s="7" t="s">
        <v>132</v>
      </c>
      <c r="N1148" s="7" t="s">
        <v>1551</v>
      </c>
      <c r="O1148" s="7">
        <v>107</v>
      </c>
      <c r="P1148" s="19">
        <v>41886</v>
      </c>
      <c r="Q1148" s="19">
        <v>41887</v>
      </c>
      <c r="R1148" s="7" t="s">
        <v>1576</v>
      </c>
      <c r="S1148" s="7">
        <v>5.0393700787401581E-2</v>
      </c>
      <c r="T1148" s="7">
        <v>6.35</v>
      </c>
      <c r="U1148" s="7">
        <v>202</v>
      </c>
      <c r="V1148" s="6">
        <v>27751</v>
      </c>
      <c r="W1148" s="12">
        <f t="shared" si="206"/>
        <v>0</v>
      </c>
      <c r="X1148" s="12">
        <v>11</v>
      </c>
      <c r="Y1148" s="13">
        <v>107</v>
      </c>
      <c r="Z1148" s="13">
        <v>6.35</v>
      </c>
      <c r="AA1148" s="13">
        <v>202</v>
      </c>
      <c r="AB1148" s="12">
        <v>369</v>
      </c>
      <c r="AC1148" s="13">
        <f t="shared" si="204"/>
        <v>770118001</v>
      </c>
      <c r="AD1148" s="12">
        <v>7.7</v>
      </c>
      <c r="AE1148" s="12">
        <f t="shared" si="207"/>
        <v>2.0412203288596382</v>
      </c>
      <c r="AF1148" s="12">
        <v>27751</v>
      </c>
      <c r="AG1148" s="12">
        <f t="shared" si="208"/>
        <v>0</v>
      </c>
      <c r="AH1148" s="12">
        <f t="shared" si="209"/>
        <v>0</v>
      </c>
      <c r="AI1148" s="12">
        <f t="shared" si="210"/>
        <v>0</v>
      </c>
      <c r="AJ1148" s="12">
        <f t="shared" si="211"/>
        <v>0</v>
      </c>
      <c r="AK1148" s="12">
        <f t="shared" si="212"/>
        <v>1</v>
      </c>
      <c r="AL1148" s="12">
        <f t="shared" si="213"/>
        <v>0</v>
      </c>
      <c r="AM1148" s="12">
        <f t="shared" si="214"/>
        <v>0</v>
      </c>
      <c r="AN1148" s="12">
        <f t="shared" si="215"/>
        <v>0</v>
      </c>
      <c r="AO1148" s="12">
        <v>11</v>
      </c>
      <c r="AP1148" s="22">
        <f t="shared" si="205"/>
        <v>50.393700787401578</v>
      </c>
    </row>
    <row r="1149" spans="1:42" x14ac:dyDescent="0.3">
      <c r="A1149" s="6" t="s">
        <v>1549</v>
      </c>
      <c r="B1149" s="19" t="s">
        <v>367</v>
      </c>
      <c r="C1149" s="6" t="s">
        <v>1550</v>
      </c>
      <c r="D1149" s="6" t="s">
        <v>28</v>
      </c>
      <c r="F1149" s="6">
        <v>7.7</v>
      </c>
      <c r="G1149" s="6">
        <v>11</v>
      </c>
      <c r="H1149" s="6">
        <v>369</v>
      </c>
      <c r="I1149" s="6" t="s">
        <v>95</v>
      </c>
      <c r="J1149" s="6">
        <v>28841</v>
      </c>
      <c r="K1149" s="19">
        <v>41858</v>
      </c>
      <c r="L1149" s="7" t="s">
        <v>31</v>
      </c>
      <c r="M1149" s="7" t="s">
        <v>132</v>
      </c>
      <c r="N1149" s="7" t="s">
        <v>1551</v>
      </c>
      <c r="O1149" s="7">
        <v>107</v>
      </c>
      <c r="P1149" s="19">
        <v>41887</v>
      </c>
      <c r="Q1149" s="19">
        <v>41888</v>
      </c>
      <c r="R1149" s="7" t="s">
        <v>1577</v>
      </c>
      <c r="S1149" s="7">
        <v>9.1338582677165353E-2</v>
      </c>
      <c r="T1149" s="7">
        <v>5.67</v>
      </c>
      <c r="U1149" s="7">
        <v>179</v>
      </c>
      <c r="V1149" s="6">
        <v>28841</v>
      </c>
      <c r="W1149" s="12">
        <f t="shared" si="206"/>
        <v>0</v>
      </c>
      <c r="X1149" s="12">
        <v>11</v>
      </c>
      <c r="Y1149" s="13">
        <v>107</v>
      </c>
      <c r="Z1149" s="13">
        <v>5.67</v>
      </c>
      <c r="AA1149" s="13">
        <v>179</v>
      </c>
      <c r="AB1149" s="12">
        <v>369</v>
      </c>
      <c r="AC1149" s="13">
        <f t="shared" si="204"/>
        <v>831803281</v>
      </c>
      <c r="AD1149" s="12">
        <v>7.7</v>
      </c>
      <c r="AE1149" s="12">
        <f t="shared" si="207"/>
        <v>2.0412203288596382</v>
      </c>
      <c r="AF1149" s="12">
        <v>28841</v>
      </c>
      <c r="AG1149" s="12">
        <f t="shared" si="208"/>
        <v>0</v>
      </c>
      <c r="AH1149" s="12">
        <f t="shared" si="209"/>
        <v>0</v>
      </c>
      <c r="AI1149" s="12">
        <f t="shared" si="210"/>
        <v>0</v>
      </c>
      <c r="AJ1149" s="12">
        <f t="shared" si="211"/>
        <v>0</v>
      </c>
      <c r="AK1149" s="12">
        <f t="shared" si="212"/>
        <v>1</v>
      </c>
      <c r="AL1149" s="12">
        <f t="shared" si="213"/>
        <v>0</v>
      </c>
      <c r="AM1149" s="12">
        <f t="shared" si="214"/>
        <v>0</v>
      </c>
      <c r="AN1149" s="12">
        <f t="shared" si="215"/>
        <v>0</v>
      </c>
      <c r="AO1149" s="12">
        <v>11</v>
      </c>
      <c r="AP1149" s="22">
        <f t="shared" si="205"/>
        <v>91.338582677165348</v>
      </c>
    </row>
    <row r="1150" spans="1:42" x14ac:dyDescent="0.3">
      <c r="A1150" s="6" t="s">
        <v>1549</v>
      </c>
      <c r="B1150" s="19" t="s">
        <v>369</v>
      </c>
      <c r="C1150" s="6" t="s">
        <v>1550</v>
      </c>
      <c r="D1150" s="6" t="s">
        <v>28</v>
      </c>
      <c r="F1150" s="6">
        <v>7.7</v>
      </c>
      <c r="G1150" s="6">
        <v>11</v>
      </c>
      <c r="H1150" s="6">
        <v>388</v>
      </c>
      <c r="I1150" s="6" t="s">
        <v>95</v>
      </c>
      <c r="J1150" s="6">
        <v>30137</v>
      </c>
      <c r="K1150" s="19">
        <v>41858</v>
      </c>
      <c r="L1150" s="7" t="s">
        <v>31</v>
      </c>
      <c r="M1150" s="7" t="s">
        <v>132</v>
      </c>
      <c r="N1150" s="7" t="s">
        <v>1551</v>
      </c>
      <c r="O1150" s="7">
        <v>107</v>
      </c>
      <c r="P1150" s="19">
        <v>41888</v>
      </c>
      <c r="Q1150" s="19">
        <v>41889</v>
      </c>
      <c r="R1150" s="7" t="s">
        <v>1578</v>
      </c>
      <c r="S1150" s="7">
        <v>7.874015748031496E-2</v>
      </c>
      <c r="T1150" s="7">
        <v>5.76</v>
      </c>
      <c r="U1150" s="7">
        <v>153</v>
      </c>
      <c r="V1150" s="6">
        <v>30137</v>
      </c>
      <c r="W1150" s="12">
        <f t="shared" si="206"/>
        <v>0</v>
      </c>
      <c r="X1150" s="12">
        <v>11</v>
      </c>
      <c r="Y1150" s="13">
        <v>107</v>
      </c>
      <c r="Z1150" s="13">
        <v>5.76</v>
      </c>
      <c r="AA1150" s="13">
        <v>153</v>
      </c>
      <c r="AB1150" s="12">
        <v>388</v>
      </c>
      <c r="AC1150" s="13">
        <f t="shared" si="204"/>
        <v>908238769</v>
      </c>
      <c r="AD1150" s="12">
        <v>7.7</v>
      </c>
      <c r="AE1150" s="12">
        <f t="shared" si="207"/>
        <v>2.0412203288596382</v>
      </c>
      <c r="AF1150" s="12">
        <v>30137</v>
      </c>
      <c r="AG1150" s="12">
        <f t="shared" si="208"/>
        <v>0</v>
      </c>
      <c r="AH1150" s="12">
        <f t="shared" si="209"/>
        <v>0</v>
      </c>
      <c r="AI1150" s="12">
        <f t="shared" si="210"/>
        <v>0</v>
      </c>
      <c r="AJ1150" s="12">
        <f t="shared" si="211"/>
        <v>0</v>
      </c>
      <c r="AK1150" s="12">
        <f t="shared" si="212"/>
        <v>1</v>
      </c>
      <c r="AL1150" s="12">
        <f t="shared" si="213"/>
        <v>0</v>
      </c>
      <c r="AM1150" s="12">
        <f t="shared" si="214"/>
        <v>0</v>
      </c>
      <c r="AN1150" s="12">
        <f t="shared" si="215"/>
        <v>0</v>
      </c>
      <c r="AO1150" s="12">
        <v>11</v>
      </c>
      <c r="AP1150" s="22">
        <f t="shared" si="205"/>
        <v>78.740157480314963</v>
      </c>
    </row>
    <row r="1151" spans="1:42" x14ac:dyDescent="0.3">
      <c r="A1151" s="6" t="s">
        <v>1549</v>
      </c>
      <c r="B1151" s="19" t="s">
        <v>371</v>
      </c>
      <c r="C1151" s="6" t="s">
        <v>1550</v>
      </c>
      <c r="D1151" s="6" t="s">
        <v>28</v>
      </c>
      <c r="F1151" s="6">
        <v>7.7</v>
      </c>
      <c r="G1151" s="6">
        <v>11</v>
      </c>
      <c r="H1151" s="6">
        <v>413</v>
      </c>
      <c r="I1151" s="6" t="s">
        <v>95</v>
      </c>
      <c r="J1151" s="6">
        <v>31531</v>
      </c>
      <c r="K1151" s="19">
        <v>41858</v>
      </c>
      <c r="L1151" s="7" t="s">
        <v>31</v>
      </c>
      <c r="M1151" s="7" t="s">
        <v>132</v>
      </c>
      <c r="N1151" s="7" t="s">
        <v>1551</v>
      </c>
      <c r="O1151" s="7">
        <v>107</v>
      </c>
      <c r="P1151" s="19">
        <v>41889</v>
      </c>
      <c r="Q1151" s="19">
        <v>41890</v>
      </c>
      <c r="R1151" s="7" t="s">
        <v>1579</v>
      </c>
      <c r="S1151" s="7">
        <v>2.2047244094488189E-2</v>
      </c>
      <c r="T1151" s="7">
        <v>5.7</v>
      </c>
      <c r="U1151" s="7">
        <v>56</v>
      </c>
      <c r="V1151" s="6">
        <v>31531</v>
      </c>
      <c r="W1151" s="12">
        <f t="shared" si="206"/>
        <v>0</v>
      </c>
      <c r="X1151" s="12">
        <v>11</v>
      </c>
      <c r="Y1151" s="13">
        <v>107</v>
      </c>
      <c r="Z1151" s="13">
        <v>5.7</v>
      </c>
      <c r="AA1151" s="13">
        <v>56</v>
      </c>
      <c r="AB1151" s="12">
        <v>413</v>
      </c>
      <c r="AC1151" s="13">
        <f t="shared" si="204"/>
        <v>994203961</v>
      </c>
      <c r="AD1151" s="12">
        <v>7.7</v>
      </c>
      <c r="AE1151" s="12">
        <f t="shared" si="207"/>
        <v>2.0412203288596382</v>
      </c>
      <c r="AF1151" s="12">
        <v>31531</v>
      </c>
      <c r="AG1151" s="12">
        <f t="shared" si="208"/>
        <v>0</v>
      </c>
      <c r="AH1151" s="12">
        <f t="shared" si="209"/>
        <v>0</v>
      </c>
      <c r="AI1151" s="12">
        <f t="shared" si="210"/>
        <v>0</v>
      </c>
      <c r="AJ1151" s="12">
        <f t="shared" si="211"/>
        <v>0</v>
      </c>
      <c r="AK1151" s="12">
        <f t="shared" si="212"/>
        <v>1</v>
      </c>
      <c r="AL1151" s="12">
        <f t="shared" si="213"/>
        <v>0</v>
      </c>
      <c r="AM1151" s="12">
        <f t="shared" si="214"/>
        <v>0</v>
      </c>
      <c r="AN1151" s="12">
        <f t="shared" si="215"/>
        <v>0</v>
      </c>
      <c r="AO1151" s="12">
        <v>11</v>
      </c>
      <c r="AP1151" s="22">
        <f t="shared" si="205"/>
        <v>22.047244094488189</v>
      </c>
    </row>
    <row r="1152" spans="1:42" x14ac:dyDescent="0.3">
      <c r="A1152" s="6" t="s">
        <v>1580</v>
      </c>
      <c r="B1152" s="19" t="s">
        <v>759</v>
      </c>
      <c r="C1152" s="6" t="s">
        <v>1581</v>
      </c>
      <c r="D1152" s="6" t="s">
        <v>28</v>
      </c>
      <c r="F1152" s="6">
        <v>6.6</v>
      </c>
      <c r="G1152" s="6">
        <v>10</v>
      </c>
      <c r="H1152" s="6">
        <v>403</v>
      </c>
      <c r="I1152" s="6" t="s">
        <v>95</v>
      </c>
      <c r="J1152" s="6">
        <v>777</v>
      </c>
      <c r="K1152" s="19">
        <v>41670</v>
      </c>
      <c r="L1152" s="7" t="s">
        <v>229</v>
      </c>
      <c r="M1152" s="7" t="s">
        <v>32</v>
      </c>
      <c r="N1152" s="7" t="s">
        <v>294</v>
      </c>
      <c r="O1152" s="7">
        <v>108</v>
      </c>
      <c r="P1152" s="19">
        <v>41669</v>
      </c>
      <c r="Q1152" s="19">
        <v>41670</v>
      </c>
      <c r="R1152" s="7" t="s">
        <v>1582</v>
      </c>
      <c r="S1152" s="7">
        <v>9.4409448818897648</v>
      </c>
      <c r="T1152" s="7">
        <v>5.43</v>
      </c>
      <c r="U1152" s="7">
        <v>9635</v>
      </c>
      <c r="V1152" s="6">
        <v>777</v>
      </c>
      <c r="W1152" s="12">
        <f t="shared" si="206"/>
        <v>0</v>
      </c>
      <c r="X1152" s="12">
        <v>10</v>
      </c>
      <c r="Y1152" s="13">
        <v>108</v>
      </c>
      <c r="Z1152" s="13">
        <v>5.43</v>
      </c>
      <c r="AA1152" s="13">
        <v>9635</v>
      </c>
      <c r="AB1152" s="12">
        <v>403</v>
      </c>
      <c r="AC1152" s="13">
        <f t="shared" si="204"/>
        <v>603729</v>
      </c>
      <c r="AD1152" s="12">
        <v>6.6</v>
      </c>
      <c r="AE1152" s="12">
        <f t="shared" si="207"/>
        <v>1.8870696490323797</v>
      </c>
      <c r="AF1152" s="12">
        <v>777</v>
      </c>
      <c r="AG1152" s="12">
        <f t="shared" si="208"/>
        <v>0</v>
      </c>
      <c r="AH1152" s="12">
        <f t="shared" si="209"/>
        <v>0</v>
      </c>
      <c r="AI1152" s="12">
        <f t="shared" si="210"/>
        <v>0</v>
      </c>
      <c r="AJ1152" s="12">
        <f t="shared" si="211"/>
        <v>1</v>
      </c>
      <c r="AK1152" s="12">
        <f t="shared" si="212"/>
        <v>0</v>
      </c>
      <c r="AL1152" s="12">
        <f t="shared" si="213"/>
        <v>0</v>
      </c>
      <c r="AM1152" s="12">
        <f t="shared" si="214"/>
        <v>0</v>
      </c>
      <c r="AN1152" s="12">
        <f t="shared" si="215"/>
        <v>0</v>
      </c>
      <c r="AO1152" s="12">
        <v>10</v>
      </c>
      <c r="AP1152" s="22">
        <f t="shared" si="205"/>
        <v>9440.9448818897654</v>
      </c>
    </row>
    <row r="1153" spans="1:42" x14ac:dyDescent="0.3">
      <c r="A1153" s="6" t="s">
        <v>1580</v>
      </c>
      <c r="B1153" s="19" t="s">
        <v>762</v>
      </c>
      <c r="C1153" s="6" t="s">
        <v>1581</v>
      </c>
      <c r="D1153" s="6" t="s">
        <v>28</v>
      </c>
      <c r="F1153" s="6">
        <v>6.7</v>
      </c>
      <c r="G1153" s="6">
        <v>10</v>
      </c>
      <c r="H1153" s="6">
        <v>403</v>
      </c>
      <c r="I1153" s="6" t="s">
        <v>95</v>
      </c>
      <c r="J1153" s="6">
        <v>973</v>
      </c>
      <c r="K1153" s="19">
        <v>41670</v>
      </c>
      <c r="L1153" s="7" t="s">
        <v>229</v>
      </c>
      <c r="M1153" s="7" t="s">
        <v>32</v>
      </c>
      <c r="N1153" s="7" t="s">
        <v>294</v>
      </c>
      <c r="O1153" s="7">
        <v>108</v>
      </c>
      <c r="P1153" s="19">
        <v>41670</v>
      </c>
      <c r="Q1153" s="19">
        <v>41671</v>
      </c>
      <c r="R1153" s="7" t="s">
        <v>1583</v>
      </c>
      <c r="S1153" s="7">
        <v>6.870866141732284</v>
      </c>
      <c r="T1153" s="7">
        <v>5.35</v>
      </c>
      <c r="U1153" s="7">
        <v>7119</v>
      </c>
      <c r="V1153" s="6">
        <v>973</v>
      </c>
      <c r="W1153" s="12">
        <f t="shared" si="206"/>
        <v>0</v>
      </c>
      <c r="X1153" s="12">
        <v>10</v>
      </c>
      <c r="Y1153" s="13">
        <v>108</v>
      </c>
      <c r="Z1153" s="13">
        <v>5.35</v>
      </c>
      <c r="AA1153" s="13">
        <v>7119</v>
      </c>
      <c r="AB1153" s="12">
        <v>403</v>
      </c>
      <c r="AC1153" s="13">
        <f t="shared" si="204"/>
        <v>946729</v>
      </c>
      <c r="AD1153" s="12">
        <v>6.7</v>
      </c>
      <c r="AE1153" s="12">
        <f t="shared" si="207"/>
        <v>1.9021075263969205</v>
      </c>
      <c r="AF1153" s="12">
        <v>973</v>
      </c>
      <c r="AG1153" s="12">
        <f t="shared" si="208"/>
        <v>0</v>
      </c>
      <c r="AH1153" s="12">
        <f t="shared" si="209"/>
        <v>0</v>
      </c>
      <c r="AI1153" s="12">
        <f t="shared" si="210"/>
        <v>0</v>
      </c>
      <c r="AJ1153" s="12">
        <f t="shared" si="211"/>
        <v>1</v>
      </c>
      <c r="AK1153" s="12">
        <f t="shared" si="212"/>
        <v>0</v>
      </c>
      <c r="AL1153" s="12">
        <f t="shared" si="213"/>
        <v>0</v>
      </c>
      <c r="AM1153" s="12">
        <f t="shared" si="214"/>
        <v>0</v>
      </c>
      <c r="AN1153" s="12">
        <f t="shared" si="215"/>
        <v>0</v>
      </c>
      <c r="AO1153" s="12">
        <v>10</v>
      </c>
      <c r="AP1153" s="22">
        <f t="shared" si="205"/>
        <v>6870.8661417322837</v>
      </c>
    </row>
    <row r="1154" spans="1:42" x14ac:dyDescent="0.3">
      <c r="A1154" s="6" t="s">
        <v>1580</v>
      </c>
      <c r="B1154" s="19" t="s">
        <v>225</v>
      </c>
      <c r="C1154" s="6" t="s">
        <v>1581</v>
      </c>
      <c r="D1154" s="6" t="s">
        <v>28</v>
      </c>
      <c r="F1154" s="6">
        <v>6.8</v>
      </c>
      <c r="G1154" s="6">
        <v>10</v>
      </c>
      <c r="H1154" s="6">
        <v>403</v>
      </c>
      <c r="I1154" s="6" t="s">
        <v>95</v>
      </c>
      <c r="J1154" s="6">
        <v>1998</v>
      </c>
      <c r="K1154" s="19">
        <v>41670</v>
      </c>
      <c r="L1154" s="7" t="s">
        <v>229</v>
      </c>
      <c r="M1154" s="7" t="s">
        <v>32</v>
      </c>
      <c r="N1154" s="7" t="s">
        <v>294</v>
      </c>
      <c r="O1154" s="7">
        <v>108</v>
      </c>
      <c r="P1154" s="19">
        <v>41671</v>
      </c>
      <c r="Q1154" s="19">
        <v>41672</v>
      </c>
      <c r="R1154" s="7" t="s">
        <v>1584</v>
      </c>
      <c r="S1154" s="7">
        <v>6.34488188976378</v>
      </c>
      <c r="T1154" s="7">
        <v>5.43</v>
      </c>
      <c r="U1154" s="7">
        <v>5065</v>
      </c>
      <c r="V1154" s="6">
        <v>1998</v>
      </c>
      <c r="W1154" s="12">
        <f t="shared" si="206"/>
        <v>0</v>
      </c>
      <c r="X1154" s="12">
        <v>10</v>
      </c>
      <c r="Y1154" s="13">
        <v>108</v>
      </c>
      <c r="Z1154" s="13">
        <v>5.43</v>
      </c>
      <c r="AA1154" s="13">
        <v>5065</v>
      </c>
      <c r="AB1154" s="12">
        <v>403</v>
      </c>
      <c r="AC1154" s="13">
        <f t="shared" ref="AC1154:AC1217" si="216">V1154^2</f>
        <v>3992004</v>
      </c>
      <c r="AD1154" s="12">
        <v>6.8</v>
      </c>
      <c r="AE1154" s="12">
        <f t="shared" si="207"/>
        <v>1.9169226121820611</v>
      </c>
      <c r="AF1154" s="12">
        <v>1998</v>
      </c>
      <c r="AG1154" s="12">
        <f t="shared" si="208"/>
        <v>0</v>
      </c>
      <c r="AH1154" s="12">
        <f t="shared" si="209"/>
        <v>0</v>
      </c>
      <c r="AI1154" s="12">
        <f t="shared" si="210"/>
        <v>0</v>
      </c>
      <c r="AJ1154" s="12">
        <f t="shared" si="211"/>
        <v>1</v>
      </c>
      <c r="AK1154" s="12">
        <f t="shared" si="212"/>
        <v>0</v>
      </c>
      <c r="AL1154" s="12">
        <f t="shared" si="213"/>
        <v>0</v>
      </c>
      <c r="AM1154" s="12">
        <f t="shared" si="214"/>
        <v>0</v>
      </c>
      <c r="AN1154" s="12">
        <f t="shared" si="215"/>
        <v>0</v>
      </c>
      <c r="AO1154" s="12">
        <v>10</v>
      </c>
      <c r="AP1154" s="22">
        <f t="shared" ref="AP1154:AP1217" si="217">S1154*1000</f>
        <v>6344.8818897637802</v>
      </c>
    </row>
    <row r="1155" spans="1:42" x14ac:dyDescent="0.3">
      <c r="A1155" s="6" t="s">
        <v>1580</v>
      </c>
      <c r="B1155" s="19" t="s">
        <v>232</v>
      </c>
      <c r="C1155" s="6" t="s">
        <v>1581</v>
      </c>
      <c r="D1155" s="6" t="s">
        <v>28</v>
      </c>
      <c r="F1155" s="6">
        <v>6.9</v>
      </c>
      <c r="G1155" s="6">
        <v>10</v>
      </c>
      <c r="H1155" s="6">
        <v>403</v>
      </c>
      <c r="I1155" s="6" t="s">
        <v>95</v>
      </c>
      <c r="J1155" s="6">
        <v>2969</v>
      </c>
      <c r="K1155" s="19">
        <v>41670</v>
      </c>
      <c r="L1155" s="7" t="s">
        <v>229</v>
      </c>
      <c r="M1155" s="7" t="s">
        <v>32</v>
      </c>
      <c r="N1155" s="7" t="s">
        <v>294</v>
      </c>
      <c r="O1155" s="7">
        <v>108</v>
      </c>
      <c r="P1155" s="19">
        <v>41672</v>
      </c>
      <c r="Q1155" s="19">
        <v>41673</v>
      </c>
      <c r="R1155" s="7" t="s">
        <v>1585</v>
      </c>
      <c r="S1155" s="7">
        <v>7.2236220472440946</v>
      </c>
      <c r="T1155" s="7">
        <v>5.4</v>
      </c>
      <c r="U1155" s="7">
        <v>5137</v>
      </c>
      <c r="V1155" s="6">
        <v>2969</v>
      </c>
      <c r="W1155" s="12">
        <f t="shared" ref="W1155:W1218" si="218">IF(I1155="Yes",1,0)</f>
        <v>0</v>
      </c>
      <c r="X1155" s="12">
        <v>10</v>
      </c>
      <c r="Y1155" s="13">
        <v>108</v>
      </c>
      <c r="Z1155" s="13">
        <v>5.4</v>
      </c>
      <c r="AA1155" s="13">
        <v>5137</v>
      </c>
      <c r="AB1155" s="12">
        <v>403</v>
      </c>
      <c r="AC1155" s="13">
        <f t="shared" si="216"/>
        <v>8814961</v>
      </c>
      <c r="AD1155" s="12">
        <v>6.9</v>
      </c>
      <c r="AE1155" s="12">
        <f t="shared" ref="AE1155:AE1218" si="219">LN(AD1155)</f>
        <v>1.9315214116032138</v>
      </c>
      <c r="AF1155" s="12">
        <v>2969</v>
      </c>
      <c r="AG1155" s="12">
        <f t="shared" ref="AG1155:AG1218" si="220">IF(L1155="action",1,0)</f>
        <v>0</v>
      </c>
      <c r="AH1155" s="12">
        <f t="shared" ref="AH1155:AH1218" si="221">IF(L1155="animation",1,0)</f>
        <v>0</v>
      </c>
      <c r="AI1155" s="12">
        <f t="shared" ref="AI1155:AI1218" si="222">IF(L1155="children",1,0)</f>
        <v>0</v>
      </c>
      <c r="AJ1155" s="12">
        <f t="shared" ref="AJ1155:AJ1218" si="223">IF(L1155="comedy",1,0)</f>
        <v>1</v>
      </c>
      <c r="AK1155" s="12">
        <f t="shared" ref="AK1155:AK1218" si="224">IF(L1155="drama",1,0)</f>
        <v>0</v>
      </c>
      <c r="AL1155" s="12">
        <f t="shared" ref="AL1155:AL1218" si="225">IF(L1155="fantasy",1,0)</f>
        <v>0</v>
      </c>
      <c r="AM1155" s="12">
        <f t="shared" ref="AM1155:AM1218" si="226">IF(L1155="romance",1,0)</f>
        <v>0</v>
      </c>
      <c r="AN1155" s="12">
        <f t="shared" ref="AN1155:AN1218" si="227">IF(L1155="suspense",1,0)</f>
        <v>0</v>
      </c>
      <c r="AO1155" s="12">
        <v>10</v>
      </c>
      <c r="AP1155" s="22">
        <f t="shared" si="217"/>
        <v>7223.6220472440946</v>
      </c>
    </row>
    <row r="1156" spans="1:42" x14ac:dyDescent="0.3">
      <c r="A1156" s="6" t="s">
        <v>1580</v>
      </c>
      <c r="B1156" s="19" t="s">
        <v>234</v>
      </c>
      <c r="C1156" s="6" t="s">
        <v>1581</v>
      </c>
      <c r="D1156" s="6" t="s">
        <v>28</v>
      </c>
      <c r="F1156" s="6">
        <v>7.1</v>
      </c>
      <c r="G1156" s="6">
        <v>10</v>
      </c>
      <c r="H1156" s="6">
        <v>403</v>
      </c>
      <c r="I1156" s="6" t="s">
        <v>95</v>
      </c>
      <c r="J1156" s="6">
        <v>4902</v>
      </c>
      <c r="K1156" s="19">
        <v>41670</v>
      </c>
      <c r="L1156" s="7" t="s">
        <v>229</v>
      </c>
      <c r="M1156" s="7" t="s">
        <v>32</v>
      </c>
      <c r="N1156" s="7" t="s">
        <v>294</v>
      </c>
      <c r="O1156" s="7">
        <v>108</v>
      </c>
      <c r="P1156" s="19">
        <v>41673</v>
      </c>
      <c r="Q1156" s="19">
        <v>41674</v>
      </c>
      <c r="R1156" s="7" t="s">
        <v>1586</v>
      </c>
      <c r="S1156" s="7">
        <v>8.4614173228346452</v>
      </c>
      <c r="T1156" s="7">
        <v>5.0999999999999996</v>
      </c>
      <c r="U1156" s="7">
        <v>5710</v>
      </c>
      <c r="V1156" s="6">
        <v>4902</v>
      </c>
      <c r="W1156" s="12">
        <f t="shared" si="218"/>
        <v>0</v>
      </c>
      <c r="X1156" s="12">
        <v>10</v>
      </c>
      <c r="Y1156" s="13">
        <v>108</v>
      </c>
      <c r="Z1156" s="13">
        <v>5.0999999999999996</v>
      </c>
      <c r="AA1156" s="13">
        <v>5710</v>
      </c>
      <c r="AB1156" s="12">
        <v>403</v>
      </c>
      <c r="AC1156" s="13">
        <f t="shared" si="216"/>
        <v>24029604</v>
      </c>
      <c r="AD1156" s="12">
        <v>7.1</v>
      </c>
      <c r="AE1156" s="12">
        <f t="shared" si="219"/>
        <v>1.9600947840472698</v>
      </c>
      <c r="AF1156" s="12">
        <v>4902</v>
      </c>
      <c r="AG1156" s="12">
        <f t="shared" si="220"/>
        <v>0</v>
      </c>
      <c r="AH1156" s="12">
        <f t="shared" si="221"/>
        <v>0</v>
      </c>
      <c r="AI1156" s="12">
        <f t="shared" si="222"/>
        <v>0</v>
      </c>
      <c r="AJ1156" s="12">
        <f t="shared" si="223"/>
        <v>1</v>
      </c>
      <c r="AK1156" s="12">
        <f t="shared" si="224"/>
        <v>0</v>
      </c>
      <c r="AL1156" s="12">
        <f t="shared" si="225"/>
        <v>0</v>
      </c>
      <c r="AM1156" s="12">
        <f t="shared" si="226"/>
        <v>0</v>
      </c>
      <c r="AN1156" s="12">
        <f t="shared" si="227"/>
        <v>0</v>
      </c>
      <c r="AO1156" s="12">
        <v>10</v>
      </c>
      <c r="AP1156" s="22">
        <f t="shared" si="217"/>
        <v>8461.4173228346444</v>
      </c>
    </row>
    <row r="1157" spans="1:42" x14ac:dyDescent="0.3">
      <c r="A1157" s="6" t="s">
        <v>1580</v>
      </c>
      <c r="B1157" s="19" t="s">
        <v>236</v>
      </c>
      <c r="C1157" s="6" t="s">
        <v>1581</v>
      </c>
      <c r="D1157" s="6" t="s">
        <v>28</v>
      </c>
      <c r="F1157" s="6">
        <v>7</v>
      </c>
      <c r="G1157" s="6">
        <v>10</v>
      </c>
      <c r="H1157" s="6">
        <v>403</v>
      </c>
      <c r="I1157" s="6" t="s">
        <v>95</v>
      </c>
      <c r="J1157" s="6">
        <v>8805</v>
      </c>
      <c r="K1157" s="19">
        <v>41670</v>
      </c>
      <c r="L1157" s="7" t="s">
        <v>229</v>
      </c>
      <c r="M1157" s="7" t="s">
        <v>32</v>
      </c>
      <c r="N1157" s="7" t="s">
        <v>294</v>
      </c>
      <c r="O1157" s="7">
        <v>108</v>
      </c>
      <c r="P1157" s="19">
        <v>41674</v>
      </c>
      <c r="Q1157" s="19">
        <v>41675</v>
      </c>
      <c r="R1157" s="7" t="s">
        <v>1587</v>
      </c>
      <c r="S1157" s="7">
        <v>8.3496062992125992</v>
      </c>
      <c r="T1157" s="7">
        <v>5.26</v>
      </c>
      <c r="U1157" s="7">
        <v>5471</v>
      </c>
      <c r="V1157" s="6">
        <v>8805</v>
      </c>
      <c r="W1157" s="12">
        <f t="shared" si="218"/>
        <v>0</v>
      </c>
      <c r="X1157" s="12">
        <v>10</v>
      </c>
      <c r="Y1157" s="13">
        <v>108</v>
      </c>
      <c r="Z1157" s="13">
        <v>5.26</v>
      </c>
      <c r="AA1157" s="13">
        <v>5471</v>
      </c>
      <c r="AB1157" s="12">
        <v>403</v>
      </c>
      <c r="AC1157" s="13">
        <f t="shared" si="216"/>
        <v>77528025</v>
      </c>
      <c r="AD1157" s="12">
        <v>7</v>
      </c>
      <c r="AE1157" s="12">
        <f t="shared" si="219"/>
        <v>1.9459101490553132</v>
      </c>
      <c r="AF1157" s="12">
        <v>8805</v>
      </c>
      <c r="AG1157" s="12">
        <f t="shared" si="220"/>
        <v>0</v>
      </c>
      <c r="AH1157" s="12">
        <f t="shared" si="221"/>
        <v>0</v>
      </c>
      <c r="AI1157" s="12">
        <f t="shared" si="222"/>
        <v>0</v>
      </c>
      <c r="AJ1157" s="12">
        <f t="shared" si="223"/>
        <v>1</v>
      </c>
      <c r="AK1157" s="12">
        <f t="shared" si="224"/>
        <v>0</v>
      </c>
      <c r="AL1157" s="12">
        <f t="shared" si="225"/>
        <v>0</v>
      </c>
      <c r="AM1157" s="12">
        <f t="shared" si="226"/>
        <v>0</v>
      </c>
      <c r="AN1157" s="12">
        <f t="shared" si="227"/>
        <v>0</v>
      </c>
      <c r="AO1157" s="12">
        <v>10</v>
      </c>
      <c r="AP1157" s="22">
        <f t="shared" si="217"/>
        <v>8349.606299212599</v>
      </c>
    </row>
    <row r="1158" spans="1:42" x14ac:dyDescent="0.3">
      <c r="A1158" s="6" t="s">
        <v>1580</v>
      </c>
      <c r="B1158" s="19" t="s">
        <v>238</v>
      </c>
      <c r="C1158" s="6" t="s">
        <v>1581</v>
      </c>
      <c r="D1158" s="6" t="s">
        <v>28</v>
      </c>
      <c r="F1158" s="6">
        <v>7</v>
      </c>
      <c r="G1158" s="6">
        <v>10</v>
      </c>
      <c r="H1158" s="6">
        <v>403</v>
      </c>
      <c r="I1158" s="6" t="s">
        <v>95</v>
      </c>
      <c r="J1158" s="6">
        <v>9320</v>
      </c>
      <c r="K1158" s="19">
        <v>41670</v>
      </c>
      <c r="L1158" s="7" t="s">
        <v>229</v>
      </c>
      <c r="M1158" s="7" t="s">
        <v>32</v>
      </c>
      <c r="N1158" s="7" t="s">
        <v>294</v>
      </c>
      <c r="O1158" s="7">
        <v>108</v>
      </c>
      <c r="P1158" s="19">
        <v>41675</v>
      </c>
      <c r="Q1158" s="19">
        <v>41676</v>
      </c>
      <c r="R1158" s="7" t="s">
        <v>1588</v>
      </c>
      <c r="S1158" s="7">
        <v>8.9622047244094496</v>
      </c>
      <c r="T1158" s="7">
        <v>5.26</v>
      </c>
      <c r="U1158" s="7">
        <v>5872</v>
      </c>
      <c r="V1158" s="6">
        <v>9320</v>
      </c>
      <c r="W1158" s="12">
        <f t="shared" si="218"/>
        <v>0</v>
      </c>
      <c r="X1158" s="12">
        <v>10</v>
      </c>
      <c r="Y1158" s="13">
        <v>108</v>
      </c>
      <c r="Z1158" s="13">
        <v>5.26</v>
      </c>
      <c r="AA1158" s="13">
        <v>5872</v>
      </c>
      <c r="AB1158" s="12">
        <v>403</v>
      </c>
      <c r="AC1158" s="13">
        <f t="shared" si="216"/>
        <v>86862400</v>
      </c>
      <c r="AD1158" s="12">
        <v>7</v>
      </c>
      <c r="AE1158" s="12">
        <f t="shared" si="219"/>
        <v>1.9459101490553132</v>
      </c>
      <c r="AF1158" s="12">
        <v>9320</v>
      </c>
      <c r="AG1158" s="12">
        <f t="shared" si="220"/>
        <v>0</v>
      </c>
      <c r="AH1158" s="12">
        <f t="shared" si="221"/>
        <v>0</v>
      </c>
      <c r="AI1158" s="12">
        <f t="shared" si="222"/>
        <v>0</v>
      </c>
      <c r="AJ1158" s="12">
        <f t="shared" si="223"/>
        <v>1</v>
      </c>
      <c r="AK1158" s="12">
        <f t="shared" si="224"/>
        <v>0</v>
      </c>
      <c r="AL1158" s="12">
        <f t="shared" si="225"/>
        <v>0</v>
      </c>
      <c r="AM1158" s="12">
        <f t="shared" si="226"/>
        <v>0</v>
      </c>
      <c r="AN1158" s="12">
        <f t="shared" si="227"/>
        <v>0</v>
      </c>
      <c r="AO1158" s="12">
        <v>10</v>
      </c>
      <c r="AP1158" s="22">
        <f t="shared" si="217"/>
        <v>8962.2047244094501</v>
      </c>
    </row>
    <row r="1159" spans="1:42" x14ac:dyDescent="0.3">
      <c r="A1159" s="6" t="s">
        <v>1580</v>
      </c>
      <c r="B1159" s="19" t="s">
        <v>240</v>
      </c>
      <c r="C1159" s="6" t="s">
        <v>1581</v>
      </c>
      <c r="D1159" s="6" t="s">
        <v>28</v>
      </c>
      <c r="F1159" s="6">
        <v>7</v>
      </c>
      <c r="G1159" s="6">
        <v>10</v>
      </c>
      <c r="H1159" s="6">
        <v>415</v>
      </c>
      <c r="I1159" s="6" t="s">
        <v>95</v>
      </c>
      <c r="J1159" s="6">
        <v>9782</v>
      </c>
      <c r="K1159" s="19">
        <v>41670</v>
      </c>
      <c r="L1159" s="7" t="s">
        <v>229</v>
      </c>
      <c r="M1159" s="7" t="s">
        <v>32</v>
      </c>
      <c r="N1159" s="7" t="s">
        <v>294</v>
      </c>
      <c r="O1159" s="7">
        <v>108</v>
      </c>
      <c r="P1159" s="19">
        <v>41676</v>
      </c>
      <c r="Q1159" s="19">
        <v>41677</v>
      </c>
      <c r="R1159" s="7" t="s">
        <v>1589</v>
      </c>
      <c r="S1159" s="7">
        <v>8.6771653543307092</v>
      </c>
      <c r="T1159" s="7">
        <v>5.13</v>
      </c>
      <c r="U1159" s="7">
        <v>6493</v>
      </c>
      <c r="V1159" s="6">
        <v>9782</v>
      </c>
      <c r="W1159" s="12">
        <f t="shared" si="218"/>
        <v>0</v>
      </c>
      <c r="X1159" s="12">
        <v>10</v>
      </c>
      <c r="Y1159" s="13">
        <v>108</v>
      </c>
      <c r="Z1159" s="13">
        <v>5.13</v>
      </c>
      <c r="AA1159" s="13">
        <v>6493</v>
      </c>
      <c r="AB1159" s="12">
        <v>415</v>
      </c>
      <c r="AC1159" s="13">
        <f t="shared" si="216"/>
        <v>95687524</v>
      </c>
      <c r="AD1159" s="12">
        <v>7</v>
      </c>
      <c r="AE1159" s="12">
        <f t="shared" si="219"/>
        <v>1.9459101490553132</v>
      </c>
      <c r="AF1159" s="12">
        <v>9782</v>
      </c>
      <c r="AG1159" s="12">
        <f t="shared" si="220"/>
        <v>0</v>
      </c>
      <c r="AH1159" s="12">
        <f t="shared" si="221"/>
        <v>0</v>
      </c>
      <c r="AI1159" s="12">
        <f t="shared" si="222"/>
        <v>0</v>
      </c>
      <c r="AJ1159" s="12">
        <f t="shared" si="223"/>
        <v>1</v>
      </c>
      <c r="AK1159" s="12">
        <f t="shared" si="224"/>
        <v>0</v>
      </c>
      <c r="AL1159" s="12">
        <f t="shared" si="225"/>
        <v>0</v>
      </c>
      <c r="AM1159" s="12">
        <f t="shared" si="226"/>
        <v>0</v>
      </c>
      <c r="AN1159" s="12">
        <f t="shared" si="227"/>
        <v>0</v>
      </c>
      <c r="AO1159" s="12">
        <v>10</v>
      </c>
      <c r="AP1159" s="22">
        <f t="shared" si="217"/>
        <v>8677.1653543307093</v>
      </c>
    </row>
    <row r="1160" spans="1:42" x14ac:dyDescent="0.3">
      <c r="A1160" s="6" t="s">
        <v>1580</v>
      </c>
      <c r="B1160" s="19" t="s">
        <v>242</v>
      </c>
      <c r="C1160" s="6" t="s">
        <v>1581</v>
      </c>
      <c r="D1160" s="6" t="s">
        <v>28</v>
      </c>
      <c r="F1160" s="6">
        <v>7</v>
      </c>
      <c r="G1160" s="6">
        <v>10</v>
      </c>
      <c r="H1160" s="6">
        <v>416</v>
      </c>
      <c r="I1160" s="6" t="s">
        <v>95</v>
      </c>
      <c r="J1160" s="6">
        <v>10962</v>
      </c>
      <c r="K1160" s="19">
        <v>41670</v>
      </c>
      <c r="L1160" s="7" t="s">
        <v>229</v>
      </c>
      <c r="M1160" s="7" t="s">
        <v>32</v>
      </c>
      <c r="N1160" s="7" t="s">
        <v>294</v>
      </c>
      <c r="O1160" s="7">
        <v>108</v>
      </c>
      <c r="P1160" s="19">
        <v>41677</v>
      </c>
      <c r="Q1160" s="19">
        <v>41678</v>
      </c>
      <c r="R1160" s="7" t="s">
        <v>1590</v>
      </c>
      <c r="S1160" s="7">
        <v>10.782677165354331</v>
      </c>
      <c r="T1160" s="7">
        <v>5.23</v>
      </c>
      <c r="U1160" s="7">
        <v>7365</v>
      </c>
      <c r="V1160" s="6">
        <v>10962</v>
      </c>
      <c r="W1160" s="12">
        <f t="shared" si="218"/>
        <v>0</v>
      </c>
      <c r="X1160" s="12">
        <v>10</v>
      </c>
      <c r="Y1160" s="13">
        <v>108</v>
      </c>
      <c r="Z1160" s="13">
        <v>5.23</v>
      </c>
      <c r="AA1160" s="13">
        <v>7365</v>
      </c>
      <c r="AB1160" s="12">
        <v>416</v>
      </c>
      <c r="AC1160" s="13">
        <f t="shared" si="216"/>
        <v>120165444</v>
      </c>
      <c r="AD1160" s="12">
        <v>7</v>
      </c>
      <c r="AE1160" s="12">
        <f t="shared" si="219"/>
        <v>1.9459101490553132</v>
      </c>
      <c r="AF1160" s="12">
        <v>10962</v>
      </c>
      <c r="AG1160" s="12">
        <f t="shared" si="220"/>
        <v>0</v>
      </c>
      <c r="AH1160" s="12">
        <f t="shared" si="221"/>
        <v>0</v>
      </c>
      <c r="AI1160" s="12">
        <f t="shared" si="222"/>
        <v>0</v>
      </c>
      <c r="AJ1160" s="12">
        <f t="shared" si="223"/>
        <v>1</v>
      </c>
      <c r="AK1160" s="12">
        <f t="shared" si="224"/>
        <v>0</v>
      </c>
      <c r="AL1160" s="12">
        <f t="shared" si="225"/>
        <v>0</v>
      </c>
      <c r="AM1160" s="12">
        <f t="shared" si="226"/>
        <v>0</v>
      </c>
      <c r="AN1160" s="12">
        <f t="shared" si="227"/>
        <v>0</v>
      </c>
      <c r="AO1160" s="12">
        <v>10</v>
      </c>
      <c r="AP1160" s="22">
        <f t="shared" si="217"/>
        <v>10782.677165354331</v>
      </c>
    </row>
    <row r="1161" spans="1:42" x14ac:dyDescent="0.3">
      <c r="A1161" s="6" t="s">
        <v>1580</v>
      </c>
      <c r="B1161" s="19" t="s">
        <v>244</v>
      </c>
      <c r="C1161" s="6" t="s">
        <v>1581</v>
      </c>
      <c r="D1161" s="6" t="s">
        <v>28</v>
      </c>
      <c r="F1161" s="6">
        <v>7</v>
      </c>
      <c r="G1161" s="6">
        <v>10</v>
      </c>
      <c r="H1161" s="6">
        <v>416</v>
      </c>
      <c r="I1161" s="6" t="s">
        <v>95</v>
      </c>
      <c r="J1161" s="6">
        <v>12237</v>
      </c>
      <c r="K1161" s="19">
        <v>41670</v>
      </c>
      <c r="L1161" s="7" t="s">
        <v>229</v>
      </c>
      <c r="M1161" s="7" t="s">
        <v>32</v>
      </c>
      <c r="N1161" s="7" t="s">
        <v>294</v>
      </c>
      <c r="O1161" s="7">
        <v>108</v>
      </c>
      <c r="P1161" s="19">
        <v>41678</v>
      </c>
      <c r="Q1161" s="19">
        <v>41679</v>
      </c>
      <c r="R1161" s="7" t="s">
        <v>1591</v>
      </c>
      <c r="S1161" s="7">
        <v>11.861417322834647</v>
      </c>
      <c r="T1161" s="7">
        <v>5.07</v>
      </c>
      <c r="U1161" s="7">
        <v>8042</v>
      </c>
      <c r="V1161" s="6">
        <v>12237</v>
      </c>
      <c r="W1161" s="12">
        <f t="shared" si="218"/>
        <v>0</v>
      </c>
      <c r="X1161" s="12">
        <v>10</v>
      </c>
      <c r="Y1161" s="13">
        <v>108</v>
      </c>
      <c r="Z1161" s="13">
        <v>5.07</v>
      </c>
      <c r="AA1161" s="13">
        <v>8042</v>
      </c>
      <c r="AB1161" s="12">
        <v>416</v>
      </c>
      <c r="AC1161" s="13">
        <f t="shared" si="216"/>
        <v>149744169</v>
      </c>
      <c r="AD1161" s="12">
        <v>7</v>
      </c>
      <c r="AE1161" s="12">
        <f t="shared" si="219"/>
        <v>1.9459101490553132</v>
      </c>
      <c r="AF1161" s="12">
        <v>12237</v>
      </c>
      <c r="AG1161" s="12">
        <f t="shared" si="220"/>
        <v>0</v>
      </c>
      <c r="AH1161" s="12">
        <f t="shared" si="221"/>
        <v>0</v>
      </c>
      <c r="AI1161" s="12">
        <f t="shared" si="222"/>
        <v>0</v>
      </c>
      <c r="AJ1161" s="12">
        <f t="shared" si="223"/>
        <v>1</v>
      </c>
      <c r="AK1161" s="12">
        <f t="shared" si="224"/>
        <v>0</v>
      </c>
      <c r="AL1161" s="12">
        <f t="shared" si="225"/>
        <v>0</v>
      </c>
      <c r="AM1161" s="12">
        <f t="shared" si="226"/>
        <v>0</v>
      </c>
      <c r="AN1161" s="12">
        <f t="shared" si="227"/>
        <v>0</v>
      </c>
      <c r="AO1161" s="12">
        <v>10</v>
      </c>
      <c r="AP1161" s="22">
        <f t="shared" si="217"/>
        <v>11861.417322834648</v>
      </c>
    </row>
    <row r="1162" spans="1:42" x14ac:dyDescent="0.3">
      <c r="A1162" s="6" t="s">
        <v>1580</v>
      </c>
      <c r="B1162" s="19" t="s">
        <v>246</v>
      </c>
      <c r="C1162" s="6" t="s">
        <v>1581</v>
      </c>
      <c r="D1162" s="6" t="s">
        <v>28</v>
      </c>
      <c r="F1162" s="6">
        <v>7</v>
      </c>
      <c r="G1162" s="6">
        <v>10</v>
      </c>
      <c r="H1162" s="6">
        <v>416</v>
      </c>
      <c r="I1162" s="6" t="s">
        <v>95</v>
      </c>
      <c r="J1162" s="6">
        <v>12972</v>
      </c>
      <c r="K1162" s="19">
        <v>41670</v>
      </c>
      <c r="L1162" s="7" t="s">
        <v>229</v>
      </c>
      <c r="M1162" s="7" t="s">
        <v>32</v>
      </c>
      <c r="N1162" s="7" t="s">
        <v>294</v>
      </c>
      <c r="O1162" s="7">
        <v>108</v>
      </c>
      <c r="P1162" s="19">
        <v>41679</v>
      </c>
      <c r="Q1162" s="19">
        <v>41680</v>
      </c>
      <c r="R1162" s="7" t="s">
        <v>1592</v>
      </c>
      <c r="S1162" s="7">
        <v>9.9086614173228362</v>
      </c>
      <c r="T1162" s="7">
        <v>5.04</v>
      </c>
      <c r="U1162" s="7">
        <v>8524</v>
      </c>
      <c r="V1162" s="6">
        <v>12972</v>
      </c>
      <c r="W1162" s="12">
        <f t="shared" si="218"/>
        <v>0</v>
      </c>
      <c r="X1162" s="12">
        <v>10</v>
      </c>
      <c r="Y1162" s="13">
        <v>108</v>
      </c>
      <c r="Z1162" s="13">
        <v>5.04</v>
      </c>
      <c r="AA1162" s="13">
        <v>8524</v>
      </c>
      <c r="AB1162" s="12">
        <v>416</v>
      </c>
      <c r="AC1162" s="13">
        <f t="shared" si="216"/>
        <v>168272784</v>
      </c>
      <c r="AD1162" s="12">
        <v>7</v>
      </c>
      <c r="AE1162" s="12">
        <f t="shared" si="219"/>
        <v>1.9459101490553132</v>
      </c>
      <c r="AF1162" s="12">
        <v>12972</v>
      </c>
      <c r="AG1162" s="12">
        <f t="shared" si="220"/>
        <v>0</v>
      </c>
      <c r="AH1162" s="12">
        <f t="shared" si="221"/>
        <v>0</v>
      </c>
      <c r="AI1162" s="12">
        <f t="shared" si="222"/>
        <v>0</v>
      </c>
      <c r="AJ1162" s="12">
        <f t="shared" si="223"/>
        <v>1</v>
      </c>
      <c r="AK1162" s="12">
        <f t="shared" si="224"/>
        <v>0</v>
      </c>
      <c r="AL1162" s="12">
        <f t="shared" si="225"/>
        <v>0</v>
      </c>
      <c r="AM1162" s="12">
        <f t="shared" si="226"/>
        <v>0</v>
      </c>
      <c r="AN1162" s="12">
        <f t="shared" si="227"/>
        <v>0</v>
      </c>
      <c r="AO1162" s="12">
        <v>10</v>
      </c>
      <c r="AP1162" s="22">
        <f t="shared" si="217"/>
        <v>9908.6614173228354</v>
      </c>
    </row>
    <row r="1163" spans="1:42" x14ac:dyDescent="0.3">
      <c r="A1163" s="6" t="s">
        <v>1580</v>
      </c>
      <c r="B1163" s="19" t="s">
        <v>248</v>
      </c>
      <c r="C1163" s="6" t="s">
        <v>1581</v>
      </c>
      <c r="D1163" s="6" t="s">
        <v>28</v>
      </c>
      <c r="F1163" s="6">
        <v>7</v>
      </c>
      <c r="G1163" s="6">
        <v>10</v>
      </c>
      <c r="H1163" s="6">
        <v>416</v>
      </c>
      <c r="I1163" s="6" t="s">
        <v>95</v>
      </c>
      <c r="J1163" s="6">
        <v>13341</v>
      </c>
      <c r="K1163" s="19">
        <v>41670</v>
      </c>
      <c r="L1163" s="7" t="s">
        <v>229</v>
      </c>
      <c r="M1163" s="7" t="s">
        <v>32</v>
      </c>
      <c r="N1163" s="7" t="s">
        <v>294</v>
      </c>
      <c r="O1163" s="7">
        <v>108</v>
      </c>
      <c r="P1163" s="19">
        <v>41680</v>
      </c>
      <c r="Q1163" s="19">
        <v>41681</v>
      </c>
      <c r="R1163" s="7" t="s">
        <v>1593</v>
      </c>
      <c r="S1163" s="7">
        <v>11.069291338582676</v>
      </c>
      <c r="T1163" s="7">
        <v>4.9000000000000004</v>
      </c>
      <c r="U1163" s="7">
        <v>9398</v>
      </c>
      <c r="V1163" s="6">
        <v>13341</v>
      </c>
      <c r="W1163" s="12">
        <f t="shared" si="218"/>
        <v>0</v>
      </c>
      <c r="X1163" s="12">
        <v>10</v>
      </c>
      <c r="Y1163" s="13">
        <v>108</v>
      </c>
      <c r="Z1163" s="13">
        <v>4.9000000000000004</v>
      </c>
      <c r="AA1163" s="13">
        <v>9398</v>
      </c>
      <c r="AB1163" s="12">
        <v>416</v>
      </c>
      <c r="AC1163" s="13">
        <f t="shared" si="216"/>
        <v>177982281</v>
      </c>
      <c r="AD1163" s="12">
        <v>7</v>
      </c>
      <c r="AE1163" s="12">
        <f t="shared" si="219"/>
        <v>1.9459101490553132</v>
      </c>
      <c r="AF1163" s="12">
        <v>13341</v>
      </c>
      <c r="AG1163" s="12">
        <f t="shared" si="220"/>
        <v>0</v>
      </c>
      <c r="AH1163" s="12">
        <f t="shared" si="221"/>
        <v>0</v>
      </c>
      <c r="AI1163" s="12">
        <f t="shared" si="222"/>
        <v>0</v>
      </c>
      <c r="AJ1163" s="12">
        <f t="shared" si="223"/>
        <v>1</v>
      </c>
      <c r="AK1163" s="12">
        <f t="shared" si="224"/>
        <v>0</v>
      </c>
      <c r="AL1163" s="12">
        <f t="shared" si="225"/>
        <v>0</v>
      </c>
      <c r="AM1163" s="12">
        <f t="shared" si="226"/>
        <v>0</v>
      </c>
      <c r="AN1163" s="12">
        <f t="shared" si="227"/>
        <v>0</v>
      </c>
      <c r="AO1163" s="12">
        <v>10</v>
      </c>
      <c r="AP1163" s="22">
        <f t="shared" si="217"/>
        <v>11069.291338582676</v>
      </c>
    </row>
    <row r="1164" spans="1:42" x14ac:dyDescent="0.3">
      <c r="A1164" s="6" t="s">
        <v>1580</v>
      </c>
      <c r="B1164" s="19" t="s">
        <v>250</v>
      </c>
      <c r="C1164" s="6" t="s">
        <v>1581</v>
      </c>
      <c r="D1164" s="6" t="s">
        <v>28</v>
      </c>
      <c r="F1164" s="6">
        <v>7</v>
      </c>
      <c r="G1164" s="6">
        <v>10</v>
      </c>
      <c r="H1164" s="6">
        <v>416</v>
      </c>
      <c r="I1164" s="6" t="s">
        <v>95</v>
      </c>
      <c r="J1164" s="6">
        <v>13881</v>
      </c>
      <c r="K1164" s="19">
        <v>41670</v>
      </c>
      <c r="L1164" s="7" t="s">
        <v>229</v>
      </c>
      <c r="M1164" s="7" t="s">
        <v>32</v>
      </c>
      <c r="N1164" s="7" t="s">
        <v>294</v>
      </c>
      <c r="O1164" s="7">
        <v>108</v>
      </c>
      <c r="P1164" s="19">
        <v>41681</v>
      </c>
      <c r="Q1164" s="19">
        <v>41682</v>
      </c>
      <c r="R1164" s="7" t="s">
        <v>1594</v>
      </c>
      <c r="S1164" s="7">
        <v>10.782677165354331</v>
      </c>
      <c r="T1164" s="7">
        <v>4.93</v>
      </c>
      <c r="U1164" s="7">
        <v>9938</v>
      </c>
      <c r="V1164" s="6">
        <v>13881</v>
      </c>
      <c r="W1164" s="12">
        <f t="shared" si="218"/>
        <v>0</v>
      </c>
      <c r="X1164" s="12">
        <v>10</v>
      </c>
      <c r="Y1164" s="13">
        <v>108</v>
      </c>
      <c r="Z1164" s="13">
        <v>4.93</v>
      </c>
      <c r="AA1164" s="13">
        <v>9938</v>
      </c>
      <c r="AB1164" s="12">
        <v>416</v>
      </c>
      <c r="AC1164" s="13">
        <f t="shared" si="216"/>
        <v>192682161</v>
      </c>
      <c r="AD1164" s="12">
        <v>7</v>
      </c>
      <c r="AE1164" s="12">
        <f t="shared" si="219"/>
        <v>1.9459101490553132</v>
      </c>
      <c r="AF1164" s="12">
        <v>13881</v>
      </c>
      <c r="AG1164" s="12">
        <f t="shared" si="220"/>
        <v>0</v>
      </c>
      <c r="AH1164" s="12">
        <f t="shared" si="221"/>
        <v>0</v>
      </c>
      <c r="AI1164" s="12">
        <f t="shared" si="222"/>
        <v>0</v>
      </c>
      <c r="AJ1164" s="12">
        <f t="shared" si="223"/>
        <v>1</v>
      </c>
      <c r="AK1164" s="12">
        <f t="shared" si="224"/>
        <v>0</v>
      </c>
      <c r="AL1164" s="12">
        <f t="shared" si="225"/>
        <v>0</v>
      </c>
      <c r="AM1164" s="12">
        <f t="shared" si="226"/>
        <v>0</v>
      </c>
      <c r="AN1164" s="12">
        <f t="shared" si="227"/>
        <v>0</v>
      </c>
      <c r="AO1164" s="12">
        <v>10</v>
      </c>
      <c r="AP1164" s="22">
        <f t="shared" si="217"/>
        <v>10782.677165354331</v>
      </c>
    </row>
    <row r="1165" spans="1:42" x14ac:dyDescent="0.3">
      <c r="A1165" s="6" t="s">
        <v>1580</v>
      </c>
      <c r="B1165" s="19" t="s">
        <v>252</v>
      </c>
      <c r="C1165" s="6" t="s">
        <v>1581</v>
      </c>
      <c r="D1165" s="6" t="s">
        <v>28</v>
      </c>
      <c r="F1165" s="6">
        <v>7</v>
      </c>
      <c r="G1165" s="6">
        <v>10</v>
      </c>
      <c r="H1165" s="6">
        <v>416</v>
      </c>
      <c r="I1165" s="6" t="s">
        <v>95</v>
      </c>
      <c r="J1165" s="6">
        <v>14431</v>
      </c>
      <c r="K1165" s="19">
        <v>41670</v>
      </c>
      <c r="L1165" s="7" t="s">
        <v>229</v>
      </c>
      <c r="M1165" s="7" t="s">
        <v>32</v>
      </c>
      <c r="N1165" s="7" t="s">
        <v>294</v>
      </c>
      <c r="O1165" s="7">
        <v>108</v>
      </c>
      <c r="P1165" s="19">
        <v>41682</v>
      </c>
      <c r="Q1165" s="19">
        <v>41683</v>
      </c>
      <c r="R1165" s="7" t="s">
        <v>1595</v>
      </c>
      <c r="S1165" s="7">
        <v>7.1480314960629929</v>
      </c>
      <c r="T1165" s="7">
        <v>5.0999999999999996</v>
      </c>
      <c r="U1165" s="7">
        <v>7761</v>
      </c>
      <c r="V1165" s="6">
        <v>14431</v>
      </c>
      <c r="W1165" s="12">
        <f t="shared" si="218"/>
        <v>0</v>
      </c>
      <c r="X1165" s="12">
        <v>10</v>
      </c>
      <c r="Y1165" s="13">
        <v>108</v>
      </c>
      <c r="Z1165" s="13">
        <v>5.0999999999999996</v>
      </c>
      <c r="AA1165" s="13">
        <v>7761</v>
      </c>
      <c r="AB1165" s="12">
        <v>416</v>
      </c>
      <c r="AC1165" s="13">
        <f t="shared" si="216"/>
        <v>208253761</v>
      </c>
      <c r="AD1165" s="12">
        <v>7</v>
      </c>
      <c r="AE1165" s="12">
        <f t="shared" si="219"/>
        <v>1.9459101490553132</v>
      </c>
      <c r="AF1165" s="12">
        <v>14431</v>
      </c>
      <c r="AG1165" s="12">
        <f t="shared" si="220"/>
        <v>0</v>
      </c>
      <c r="AH1165" s="12">
        <f t="shared" si="221"/>
        <v>0</v>
      </c>
      <c r="AI1165" s="12">
        <f t="shared" si="222"/>
        <v>0</v>
      </c>
      <c r="AJ1165" s="12">
        <f t="shared" si="223"/>
        <v>1</v>
      </c>
      <c r="AK1165" s="12">
        <f t="shared" si="224"/>
        <v>0</v>
      </c>
      <c r="AL1165" s="12">
        <f t="shared" si="225"/>
        <v>0</v>
      </c>
      <c r="AM1165" s="12">
        <f t="shared" si="226"/>
        <v>0</v>
      </c>
      <c r="AN1165" s="12">
        <f t="shared" si="227"/>
        <v>0</v>
      </c>
      <c r="AO1165" s="12">
        <v>10</v>
      </c>
      <c r="AP1165" s="22">
        <f t="shared" si="217"/>
        <v>7148.031496062993</v>
      </c>
    </row>
    <row r="1166" spans="1:42" x14ac:dyDescent="0.3">
      <c r="A1166" s="6" t="s">
        <v>1580</v>
      </c>
      <c r="B1166" s="19" t="s">
        <v>254</v>
      </c>
      <c r="C1166" s="6" t="s">
        <v>1581</v>
      </c>
      <c r="D1166" s="6" t="s">
        <v>28</v>
      </c>
      <c r="F1166" s="6">
        <v>7</v>
      </c>
      <c r="G1166" s="6">
        <v>10</v>
      </c>
      <c r="H1166" s="6">
        <v>420</v>
      </c>
      <c r="I1166" s="6" t="s">
        <v>95</v>
      </c>
      <c r="J1166" s="6">
        <v>14857</v>
      </c>
      <c r="K1166" s="19">
        <v>41670</v>
      </c>
      <c r="L1166" s="7" t="s">
        <v>229</v>
      </c>
      <c r="M1166" s="7" t="s">
        <v>32</v>
      </c>
      <c r="N1166" s="7" t="s">
        <v>294</v>
      </c>
      <c r="O1166" s="7">
        <v>108</v>
      </c>
      <c r="P1166" s="19">
        <v>41683</v>
      </c>
      <c r="Q1166" s="19">
        <v>41684</v>
      </c>
      <c r="R1166" s="7" t="s">
        <v>1596</v>
      </c>
      <c r="S1166" s="7">
        <v>10.968503937007876</v>
      </c>
      <c r="T1166" s="7">
        <v>6.24</v>
      </c>
      <c r="U1166" s="7">
        <v>5173</v>
      </c>
      <c r="V1166" s="6">
        <v>14857</v>
      </c>
      <c r="W1166" s="12">
        <f t="shared" si="218"/>
        <v>0</v>
      </c>
      <c r="X1166" s="12">
        <v>10</v>
      </c>
      <c r="Y1166" s="13">
        <v>108</v>
      </c>
      <c r="Z1166" s="13">
        <v>6.24</v>
      </c>
      <c r="AA1166" s="13">
        <v>5173</v>
      </c>
      <c r="AB1166" s="12">
        <v>420</v>
      </c>
      <c r="AC1166" s="13">
        <f t="shared" si="216"/>
        <v>220730449</v>
      </c>
      <c r="AD1166" s="12">
        <v>7</v>
      </c>
      <c r="AE1166" s="12">
        <f t="shared" si="219"/>
        <v>1.9459101490553132</v>
      </c>
      <c r="AF1166" s="12">
        <v>14857</v>
      </c>
      <c r="AG1166" s="12">
        <f t="shared" si="220"/>
        <v>0</v>
      </c>
      <c r="AH1166" s="12">
        <f t="shared" si="221"/>
        <v>0</v>
      </c>
      <c r="AI1166" s="12">
        <f t="shared" si="222"/>
        <v>0</v>
      </c>
      <c r="AJ1166" s="12">
        <f t="shared" si="223"/>
        <v>1</v>
      </c>
      <c r="AK1166" s="12">
        <f t="shared" si="224"/>
        <v>0</v>
      </c>
      <c r="AL1166" s="12">
        <f t="shared" si="225"/>
        <v>0</v>
      </c>
      <c r="AM1166" s="12">
        <f t="shared" si="226"/>
        <v>0</v>
      </c>
      <c r="AN1166" s="12">
        <f t="shared" si="227"/>
        <v>0</v>
      </c>
      <c r="AO1166" s="12">
        <v>10</v>
      </c>
      <c r="AP1166" s="22">
        <f t="shared" si="217"/>
        <v>10968.503937007876</v>
      </c>
    </row>
    <row r="1167" spans="1:42" x14ac:dyDescent="0.3">
      <c r="A1167" s="6" t="s">
        <v>1580</v>
      </c>
      <c r="B1167" s="19" t="s">
        <v>256</v>
      </c>
      <c r="C1167" s="6" t="s">
        <v>1581</v>
      </c>
      <c r="D1167" s="6" t="s">
        <v>28</v>
      </c>
      <c r="F1167" s="6">
        <v>7</v>
      </c>
      <c r="G1167" s="6">
        <v>10</v>
      </c>
      <c r="H1167" s="6">
        <v>420</v>
      </c>
      <c r="I1167" s="6" t="s">
        <v>95</v>
      </c>
      <c r="J1167" s="6">
        <v>15163</v>
      </c>
      <c r="K1167" s="19">
        <v>41670</v>
      </c>
      <c r="L1167" s="7" t="s">
        <v>229</v>
      </c>
      <c r="M1167" s="7" t="s">
        <v>32</v>
      </c>
      <c r="N1167" s="7" t="s">
        <v>294</v>
      </c>
      <c r="O1167" s="7">
        <v>108</v>
      </c>
      <c r="P1167" s="19">
        <v>41684</v>
      </c>
      <c r="Q1167" s="19">
        <v>41685</v>
      </c>
      <c r="R1167" s="7" t="s">
        <v>1597</v>
      </c>
      <c r="S1167" s="7">
        <v>6.6755905511811031</v>
      </c>
      <c r="T1167" s="7">
        <v>5.17</v>
      </c>
      <c r="U1167" s="7">
        <v>4774</v>
      </c>
      <c r="V1167" s="6">
        <v>15163</v>
      </c>
      <c r="W1167" s="12">
        <f t="shared" si="218"/>
        <v>0</v>
      </c>
      <c r="X1167" s="12">
        <v>10</v>
      </c>
      <c r="Y1167" s="13">
        <v>108</v>
      </c>
      <c r="Z1167" s="13">
        <v>5.17</v>
      </c>
      <c r="AA1167" s="13">
        <v>4774</v>
      </c>
      <c r="AB1167" s="12">
        <v>420</v>
      </c>
      <c r="AC1167" s="13">
        <f t="shared" si="216"/>
        <v>229916569</v>
      </c>
      <c r="AD1167" s="12">
        <v>7</v>
      </c>
      <c r="AE1167" s="12">
        <f t="shared" si="219"/>
        <v>1.9459101490553132</v>
      </c>
      <c r="AF1167" s="12">
        <v>15163</v>
      </c>
      <c r="AG1167" s="12">
        <f t="shared" si="220"/>
        <v>0</v>
      </c>
      <c r="AH1167" s="12">
        <f t="shared" si="221"/>
        <v>0</v>
      </c>
      <c r="AI1167" s="12">
        <f t="shared" si="222"/>
        <v>0</v>
      </c>
      <c r="AJ1167" s="12">
        <f t="shared" si="223"/>
        <v>1</v>
      </c>
      <c r="AK1167" s="12">
        <f t="shared" si="224"/>
        <v>0</v>
      </c>
      <c r="AL1167" s="12">
        <f t="shared" si="225"/>
        <v>0</v>
      </c>
      <c r="AM1167" s="12">
        <f t="shared" si="226"/>
        <v>0</v>
      </c>
      <c r="AN1167" s="12">
        <f t="shared" si="227"/>
        <v>0</v>
      </c>
      <c r="AO1167" s="12">
        <v>10</v>
      </c>
      <c r="AP1167" s="22">
        <f t="shared" si="217"/>
        <v>6675.5905511811034</v>
      </c>
    </row>
    <row r="1168" spans="1:42" x14ac:dyDescent="0.3">
      <c r="A1168" s="6" t="s">
        <v>1580</v>
      </c>
      <c r="B1168" s="19" t="s">
        <v>258</v>
      </c>
      <c r="C1168" s="6" t="s">
        <v>1581</v>
      </c>
      <c r="D1168" s="6" t="s">
        <v>28</v>
      </c>
      <c r="F1168" s="6">
        <v>7</v>
      </c>
      <c r="G1168" s="6">
        <v>10</v>
      </c>
      <c r="H1168" s="6">
        <v>420</v>
      </c>
      <c r="I1168" s="6" t="s">
        <v>95</v>
      </c>
      <c r="J1168" s="6">
        <v>15532</v>
      </c>
      <c r="K1168" s="19">
        <v>41670</v>
      </c>
      <c r="L1168" s="7" t="s">
        <v>229</v>
      </c>
      <c r="M1168" s="7" t="s">
        <v>32</v>
      </c>
      <c r="N1168" s="7" t="s">
        <v>294</v>
      </c>
      <c r="O1168" s="7">
        <v>108</v>
      </c>
      <c r="P1168" s="19">
        <v>41685</v>
      </c>
      <c r="Q1168" s="19">
        <v>41686</v>
      </c>
      <c r="R1168" s="7" t="s">
        <v>1598</v>
      </c>
      <c r="S1168" s="7">
        <v>5.9275590551181105</v>
      </c>
      <c r="T1168" s="7">
        <v>5.01</v>
      </c>
      <c r="U1168" s="7">
        <v>4931</v>
      </c>
      <c r="V1168" s="6">
        <v>15532</v>
      </c>
      <c r="W1168" s="12">
        <f t="shared" si="218"/>
        <v>0</v>
      </c>
      <c r="X1168" s="12">
        <v>10</v>
      </c>
      <c r="Y1168" s="13">
        <v>108</v>
      </c>
      <c r="Z1168" s="13">
        <v>5.01</v>
      </c>
      <c r="AA1168" s="13">
        <v>4931</v>
      </c>
      <c r="AB1168" s="12">
        <v>420</v>
      </c>
      <c r="AC1168" s="13">
        <f t="shared" si="216"/>
        <v>241243024</v>
      </c>
      <c r="AD1168" s="12">
        <v>7</v>
      </c>
      <c r="AE1168" s="12">
        <f t="shared" si="219"/>
        <v>1.9459101490553132</v>
      </c>
      <c r="AF1168" s="12">
        <v>15532</v>
      </c>
      <c r="AG1168" s="12">
        <f t="shared" si="220"/>
        <v>0</v>
      </c>
      <c r="AH1168" s="12">
        <f t="shared" si="221"/>
        <v>0</v>
      </c>
      <c r="AI1168" s="12">
        <f t="shared" si="222"/>
        <v>0</v>
      </c>
      <c r="AJ1168" s="12">
        <f t="shared" si="223"/>
        <v>1</v>
      </c>
      <c r="AK1168" s="12">
        <f t="shared" si="224"/>
        <v>0</v>
      </c>
      <c r="AL1168" s="12">
        <f t="shared" si="225"/>
        <v>0</v>
      </c>
      <c r="AM1168" s="12">
        <f t="shared" si="226"/>
        <v>0</v>
      </c>
      <c r="AN1168" s="12">
        <f t="shared" si="227"/>
        <v>0</v>
      </c>
      <c r="AO1168" s="12">
        <v>10</v>
      </c>
      <c r="AP1168" s="22">
        <f t="shared" si="217"/>
        <v>5927.5590551181103</v>
      </c>
    </row>
    <row r="1169" spans="1:42" x14ac:dyDescent="0.3">
      <c r="A1169" s="6" t="s">
        <v>1580</v>
      </c>
      <c r="B1169" s="19" t="s">
        <v>260</v>
      </c>
      <c r="C1169" s="6" t="s">
        <v>1581</v>
      </c>
      <c r="D1169" s="6" t="s">
        <v>28</v>
      </c>
      <c r="F1169" s="6">
        <v>7</v>
      </c>
      <c r="G1169" s="6">
        <v>10</v>
      </c>
      <c r="H1169" s="6">
        <v>421</v>
      </c>
      <c r="I1169" s="6" t="s">
        <v>95</v>
      </c>
      <c r="J1169" s="6">
        <v>15941</v>
      </c>
      <c r="K1169" s="19">
        <v>41670</v>
      </c>
      <c r="L1169" s="7" t="s">
        <v>229</v>
      </c>
      <c r="M1169" s="7" t="s">
        <v>32</v>
      </c>
      <c r="N1169" s="7" t="s">
        <v>294</v>
      </c>
      <c r="O1169" s="7">
        <v>108</v>
      </c>
      <c r="P1169" s="19">
        <v>41686</v>
      </c>
      <c r="Q1169" s="19">
        <v>41687</v>
      </c>
      <c r="R1169" s="7" t="s">
        <v>1599</v>
      </c>
      <c r="S1169" s="7">
        <v>3.9559055118110233</v>
      </c>
      <c r="T1169" s="7">
        <v>4.82</v>
      </c>
      <c r="U1169" s="7">
        <v>5124</v>
      </c>
      <c r="V1169" s="6">
        <v>15941</v>
      </c>
      <c r="W1169" s="12">
        <f t="shared" si="218"/>
        <v>0</v>
      </c>
      <c r="X1169" s="12">
        <v>10</v>
      </c>
      <c r="Y1169" s="13">
        <v>108</v>
      </c>
      <c r="Z1169" s="13">
        <v>4.82</v>
      </c>
      <c r="AA1169" s="13">
        <v>5124</v>
      </c>
      <c r="AB1169" s="12">
        <v>421</v>
      </c>
      <c r="AC1169" s="13">
        <f t="shared" si="216"/>
        <v>254115481</v>
      </c>
      <c r="AD1169" s="12">
        <v>7</v>
      </c>
      <c r="AE1169" s="12">
        <f t="shared" si="219"/>
        <v>1.9459101490553132</v>
      </c>
      <c r="AF1169" s="12">
        <v>15941</v>
      </c>
      <c r="AG1169" s="12">
        <f t="shared" si="220"/>
        <v>0</v>
      </c>
      <c r="AH1169" s="12">
        <f t="shared" si="221"/>
        <v>0</v>
      </c>
      <c r="AI1169" s="12">
        <f t="shared" si="222"/>
        <v>0</v>
      </c>
      <c r="AJ1169" s="12">
        <f t="shared" si="223"/>
        <v>1</v>
      </c>
      <c r="AK1169" s="12">
        <f t="shared" si="224"/>
        <v>0</v>
      </c>
      <c r="AL1169" s="12">
        <f t="shared" si="225"/>
        <v>0</v>
      </c>
      <c r="AM1169" s="12">
        <f t="shared" si="226"/>
        <v>0</v>
      </c>
      <c r="AN1169" s="12">
        <f t="shared" si="227"/>
        <v>0</v>
      </c>
      <c r="AO1169" s="12">
        <v>10</v>
      </c>
      <c r="AP1169" s="22">
        <f t="shared" si="217"/>
        <v>3955.9055118110232</v>
      </c>
    </row>
    <row r="1170" spans="1:42" x14ac:dyDescent="0.3">
      <c r="A1170" s="6" t="s">
        <v>1580</v>
      </c>
      <c r="B1170" s="19" t="s">
        <v>262</v>
      </c>
      <c r="C1170" s="6" t="s">
        <v>1581</v>
      </c>
      <c r="D1170" s="6" t="s">
        <v>28</v>
      </c>
      <c r="F1170" s="6">
        <v>7</v>
      </c>
      <c r="G1170" s="6">
        <v>10</v>
      </c>
      <c r="H1170" s="6">
        <v>421</v>
      </c>
      <c r="I1170" s="6" t="s">
        <v>95</v>
      </c>
      <c r="J1170" s="6">
        <v>16285</v>
      </c>
      <c r="K1170" s="19">
        <v>41670</v>
      </c>
      <c r="L1170" s="7" t="s">
        <v>229</v>
      </c>
      <c r="M1170" s="7" t="s">
        <v>32</v>
      </c>
      <c r="N1170" s="7" t="s">
        <v>294</v>
      </c>
      <c r="O1170" s="7">
        <v>108</v>
      </c>
      <c r="P1170" s="19">
        <v>41687</v>
      </c>
      <c r="Q1170" s="19">
        <v>41688</v>
      </c>
      <c r="R1170" s="7" t="s">
        <v>1600</v>
      </c>
      <c r="S1170" s="7">
        <v>4.4551181102362207</v>
      </c>
      <c r="T1170" s="7">
        <v>4.6500000000000004</v>
      </c>
      <c r="U1170" s="7">
        <v>5629</v>
      </c>
      <c r="V1170" s="6">
        <v>16285</v>
      </c>
      <c r="W1170" s="12">
        <f t="shared" si="218"/>
        <v>0</v>
      </c>
      <c r="X1170" s="12">
        <v>10</v>
      </c>
      <c r="Y1170" s="13">
        <v>108</v>
      </c>
      <c r="Z1170" s="13">
        <v>4.6500000000000004</v>
      </c>
      <c r="AA1170" s="13">
        <v>5629</v>
      </c>
      <c r="AB1170" s="12">
        <v>421</v>
      </c>
      <c r="AC1170" s="13">
        <f t="shared" si="216"/>
        <v>265201225</v>
      </c>
      <c r="AD1170" s="12">
        <v>7</v>
      </c>
      <c r="AE1170" s="12">
        <f t="shared" si="219"/>
        <v>1.9459101490553132</v>
      </c>
      <c r="AF1170" s="12">
        <v>16285</v>
      </c>
      <c r="AG1170" s="12">
        <f t="shared" si="220"/>
        <v>0</v>
      </c>
      <c r="AH1170" s="12">
        <f t="shared" si="221"/>
        <v>0</v>
      </c>
      <c r="AI1170" s="12">
        <f t="shared" si="222"/>
        <v>0</v>
      </c>
      <c r="AJ1170" s="12">
        <f t="shared" si="223"/>
        <v>1</v>
      </c>
      <c r="AK1170" s="12">
        <f t="shared" si="224"/>
        <v>0</v>
      </c>
      <c r="AL1170" s="12">
        <f t="shared" si="225"/>
        <v>0</v>
      </c>
      <c r="AM1170" s="12">
        <f t="shared" si="226"/>
        <v>0</v>
      </c>
      <c r="AN1170" s="12">
        <f t="shared" si="227"/>
        <v>0</v>
      </c>
      <c r="AO1170" s="12">
        <v>10</v>
      </c>
      <c r="AP1170" s="22">
        <f t="shared" si="217"/>
        <v>4455.1181102362207</v>
      </c>
    </row>
    <row r="1171" spans="1:42" x14ac:dyDescent="0.3">
      <c r="A1171" s="6" t="s">
        <v>1580</v>
      </c>
      <c r="B1171" s="19" t="s">
        <v>264</v>
      </c>
      <c r="C1171" s="6" t="s">
        <v>1581</v>
      </c>
      <c r="D1171" s="6" t="s">
        <v>28</v>
      </c>
      <c r="F1171" s="6">
        <v>7</v>
      </c>
      <c r="G1171" s="6">
        <v>10</v>
      </c>
      <c r="H1171" s="6">
        <v>421</v>
      </c>
      <c r="I1171" s="6" t="s">
        <v>95</v>
      </c>
      <c r="J1171" s="6">
        <v>16574</v>
      </c>
      <c r="K1171" s="19">
        <v>41670</v>
      </c>
      <c r="L1171" s="7" t="s">
        <v>229</v>
      </c>
      <c r="M1171" s="7" t="s">
        <v>32</v>
      </c>
      <c r="N1171" s="7" t="s">
        <v>294</v>
      </c>
      <c r="O1171" s="7">
        <v>108</v>
      </c>
      <c r="P1171" s="19">
        <v>41688</v>
      </c>
      <c r="Q1171" s="19">
        <v>41689</v>
      </c>
      <c r="R1171" s="7" t="s">
        <v>1601</v>
      </c>
      <c r="S1171" s="7">
        <v>4.6755905511811022</v>
      </c>
      <c r="T1171" s="7">
        <v>4.96</v>
      </c>
      <c r="U1171" s="7">
        <v>5888</v>
      </c>
      <c r="V1171" s="6">
        <v>16574</v>
      </c>
      <c r="W1171" s="12">
        <f t="shared" si="218"/>
        <v>0</v>
      </c>
      <c r="X1171" s="12">
        <v>10</v>
      </c>
      <c r="Y1171" s="13">
        <v>108</v>
      </c>
      <c r="Z1171" s="13">
        <v>4.96</v>
      </c>
      <c r="AA1171" s="13">
        <v>5888</v>
      </c>
      <c r="AB1171" s="12">
        <v>421</v>
      </c>
      <c r="AC1171" s="13">
        <f t="shared" si="216"/>
        <v>274697476</v>
      </c>
      <c r="AD1171" s="12">
        <v>7</v>
      </c>
      <c r="AE1171" s="12">
        <f t="shared" si="219"/>
        <v>1.9459101490553132</v>
      </c>
      <c r="AF1171" s="12">
        <v>16574</v>
      </c>
      <c r="AG1171" s="12">
        <f t="shared" si="220"/>
        <v>0</v>
      </c>
      <c r="AH1171" s="12">
        <f t="shared" si="221"/>
        <v>0</v>
      </c>
      <c r="AI1171" s="12">
        <f t="shared" si="222"/>
        <v>0</v>
      </c>
      <c r="AJ1171" s="12">
        <f t="shared" si="223"/>
        <v>1</v>
      </c>
      <c r="AK1171" s="12">
        <f t="shared" si="224"/>
        <v>0</v>
      </c>
      <c r="AL1171" s="12">
        <f t="shared" si="225"/>
        <v>0</v>
      </c>
      <c r="AM1171" s="12">
        <f t="shared" si="226"/>
        <v>0</v>
      </c>
      <c r="AN1171" s="12">
        <f t="shared" si="227"/>
        <v>0</v>
      </c>
      <c r="AO1171" s="12">
        <v>10</v>
      </c>
      <c r="AP1171" s="22">
        <f t="shared" si="217"/>
        <v>4675.5905511811025</v>
      </c>
    </row>
    <row r="1172" spans="1:42" x14ac:dyDescent="0.3">
      <c r="A1172" s="6" t="s">
        <v>1580</v>
      </c>
      <c r="B1172" s="19" t="s">
        <v>266</v>
      </c>
      <c r="C1172" s="6" t="s">
        <v>1581</v>
      </c>
      <c r="D1172" s="6" t="s">
        <v>28</v>
      </c>
      <c r="F1172" s="6">
        <v>7</v>
      </c>
      <c r="G1172" s="6">
        <v>10</v>
      </c>
      <c r="H1172" s="6">
        <v>421</v>
      </c>
      <c r="I1172" s="6" t="s">
        <v>95</v>
      </c>
      <c r="J1172" s="6">
        <v>16819</v>
      </c>
      <c r="K1172" s="19">
        <v>41670</v>
      </c>
      <c r="L1172" s="7" t="s">
        <v>229</v>
      </c>
      <c r="M1172" s="7" t="s">
        <v>32</v>
      </c>
      <c r="N1172" s="7" t="s">
        <v>294</v>
      </c>
      <c r="O1172" s="7">
        <v>108</v>
      </c>
      <c r="P1172" s="19">
        <v>41689</v>
      </c>
      <c r="Q1172" s="19">
        <v>41690</v>
      </c>
      <c r="R1172" s="7" t="s">
        <v>1602</v>
      </c>
      <c r="S1172" s="7">
        <v>4.6976377952755914</v>
      </c>
      <c r="T1172" s="7">
        <v>4.76</v>
      </c>
      <c r="U1172" s="7">
        <v>6166</v>
      </c>
      <c r="V1172" s="6">
        <v>16819</v>
      </c>
      <c r="W1172" s="12">
        <f t="shared" si="218"/>
        <v>0</v>
      </c>
      <c r="X1172" s="12">
        <v>10</v>
      </c>
      <c r="Y1172" s="13">
        <v>108</v>
      </c>
      <c r="Z1172" s="13">
        <v>4.76</v>
      </c>
      <c r="AA1172" s="13">
        <v>6166</v>
      </c>
      <c r="AB1172" s="12">
        <v>421</v>
      </c>
      <c r="AC1172" s="13">
        <f t="shared" si="216"/>
        <v>282878761</v>
      </c>
      <c r="AD1172" s="12">
        <v>7</v>
      </c>
      <c r="AE1172" s="12">
        <f t="shared" si="219"/>
        <v>1.9459101490553132</v>
      </c>
      <c r="AF1172" s="12">
        <v>16819</v>
      </c>
      <c r="AG1172" s="12">
        <f t="shared" si="220"/>
        <v>0</v>
      </c>
      <c r="AH1172" s="12">
        <f t="shared" si="221"/>
        <v>0</v>
      </c>
      <c r="AI1172" s="12">
        <f t="shared" si="222"/>
        <v>0</v>
      </c>
      <c r="AJ1172" s="12">
        <f t="shared" si="223"/>
        <v>1</v>
      </c>
      <c r="AK1172" s="12">
        <f t="shared" si="224"/>
        <v>0</v>
      </c>
      <c r="AL1172" s="12">
        <f t="shared" si="225"/>
        <v>0</v>
      </c>
      <c r="AM1172" s="12">
        <f t="shared" si="226"/>
        <v>0</v>
      </c>
      <c r="AN1172" s="12">
        <f t="shared" si="227"/>
        <v>0</v>
      </c>
      <c r="AO1172" s="12">
        <v>10</v>
      </c>
      <c r="AP1172" s="22">
        <f t="shared" si="217"/>
        <v>4697.6377952755911</v>
      </c>
    </row>
    <row r="1173" spans="1:42" x14ac:dyDescent="0.3">
      <c r="A1173" s="6" t="s">
        <v>1580</v>
      </c>
      <c r="B1173" s="19" t="s">
        <v>268</v>
      </c>
      <c r="C1173" s="6" t="s">
        <v>1581</v>
      </c>
      <c r="D1173" s="6" t="s">
        <v>28</v>
      </c>
      <c r="F1173" s="6">
        <v>7</v>
      </c>
      <c r="G1173" s="6">
        <v>10</v>
      </c>
      <c r="H1173" s="6">
        <v>421</v>
      </c>
      <c r="I1173" s="6" t="s">
        <v>95</v>
      </c>
      <c r="J1173" s="6">
        <v>17074</v>
      </c>
      <c r="K1173" s="19">
        <v>41670</v>
      </c>
      <c r="L1173" s="7" t="s">
        <v>229</v>
      </c>
      <c r="M1173" s="7" t="s">
        <v>32</v>
      </c>
      <c r="N1173" s="7" t="s">
        <v>294</v>
      </c>
      <c r="O1173" s="7">
        <v>108</v>
      </c>
      <c r="P1173" s="19">
        <v>41690</v>
      </c>
      <c r="Q1173" s="19">
        <v>41691</v>
      </c>
      <c r="R1173" s="7" t="s">
        <v>1603</v>
      </c>
      <c r="S1173" s="7">
        <v>2.4125984251968502</v>
      </c>
      <c r="T1173" s="7">
        <v>4.93</v>
      </c>
      <c r="U1173" s="7">
        <v>2877</v>
      </c>
      <c r="V1173" s="6">
        <v>17074</v>
      </c>
      <c r="W1173" s="12">
        <f t="shared" si="218"/>
        <v>0</v>
      </c>
      <c r="X1173" s="12">
        <v>10</v>
      </c>
      <c r="Y1173" s="13">
        <v>108</v>
      </c>
      <c r="Z1173" s="13">
        <v>4.93</v>
      </c>
      <c r="AA1173" s="13">
        <v>2877</v>
      </c>
      <c r="AB1173" s="12">
        <v>421</v>
      </c>
      <c r="AC1173" s="13">
        <f t="shared" si="216"/>
        <v>291521476</v>
      </c>
      <c r="AD1173" s="12">
        <v>7</v>
      </c>
      <c r="AE1173" s="12">
        <f t="shared" si="219"/>
        <v>1.9459101490553132</v>
      </c>
      <c r="AF1173" s="12">
        <v>17074</v>
      </c>
      <c r="AG1173" s="12">
        <f t="shared" si="220"/>
        <v>0</v>
      </c>
      <c r="AH1173" s="12">
        <f t="shared" si="221"/>
        <v>0</v>
      </c>
      <c r="AI1173" s="12">
        <f t="shared" si="222"/>
        <v>0</v>
      </c>
      <c r="AJ1173" s="12">
        <f t="shared" si="223"/>
        <v>1</v>
      </c>
      <c r="AK1173" s="12">
        <f t="shared" si="224"/>
        <v>0</v>
      </c>
      <c r="AL1173" s="12">
        <f t="shared" si="225"/>
        <v>0</v>
      </c>
      <c r="AM1173" s="12">
        <f t="shared" si="226"/>
        <v>0</v>
      </c>
      <c r="AN1173" s="12">
        <f t="shared" si="227"/>
        <v>0</v>
      </c>
      <c r="AO1173" s="12">
        <v>10</v>
      </c>
      <c r="AP1173" s="22">
        <f t="shared" si="217"/>
        <v>2412.5984251968503</v>
      </c>
    </row>
    <row r="1174" spans="1:42" x14ac:dyDescent="0.3">
      <c r="A1174" s="6" t="s">
        <v>1580</v>
      </c>
      <c r="B1174" s="19" t="s">
        <v>270</v>
      </c>
      <c r="C1174" s="6" t="s">
        <v>1581</v>
      </c>
      <c r="D1174" s="6" t="s">
        <v>28</v>
      </c>
      <c r="F1174" s="6">
        <v>7</v>
      </c>
      <c r="G1174" s="6">
        <v>10</v>
      </c>
      <c r="H1174" s="6">
        <v>421</v>
      </c>
      <c r="I1174" s="6" t="s">
        <v>95</v>
      </c>
      <c r="J1174" s="6">
        <v>17258</v>
      </c>
      <c r="K1174" s="19">
        <v>41670</v>
      </c>
      <c r="L1174" s="7" t="s">
        <v>229</v>
      </c>
      <c r="M1174" s="7" t="s">
        <v>32</v>
      </c>
      <c r="N1174" s="7" t="s">
        <v>294</v>
      </c>
      <c r="O1174" s="7">
        <v>108</v>
      </c>
      <c r="P1174" s="19">
        <v>41691</v>
      </c>
      <c r="Q1174" s="19">
        <v>41692</v>
      </c>
      <c r="R1174" s="7" t="s">
        <v>1604</v>
      </c>
      <c r="S1174" s="7">
        <v>3.3811023622047243</v>
      </c>
      <c r="T1174" s="7">
        <v>4.93</v>
      </c>
      <c r="U1174" s="7">
        <v>2859</v>
      </c>
      <c r="V1174" s="6">
        <v>17258</v>
      </c>
      <c r="W1174" s="12">
        <f t="shared" si="218"/>
        <v>0</v>
      </c>
      <c r="X1174" s="12">
        <v>10</v>
      </c>
      <c r="Y1174" s="13">
        <v>108</v>
      </c>
      <c r="Z1174" s="13">
        <v>4.93</v>
      </c>
      <c r="AA1174" s="13">
        <v>2859</v>
      </c>
      <c r="AB1174" s="12">
        <v>421</v>
      </c>
      <c r="AC1174" s="13">
        <f t="shared" si="216"/>
        <v>297838564</v>
      </c>
      <c r="AD1174" s="12">
        <v>7</v>
      </c>
      <c r="AE1174" s="12">
        <f t="shared" si="219"/>
        <v>1.9459101490553132</v>
      </c>
      <c r="AF1174" s="12">
        <v>17258</v>
      </c>
      <c r="AG1174" s="12">
        <f t="shared" si="220"/>
        <v>0</v>
      </c>
      <c r="AH1174" s="12">
        <f t="shared" si="221"/>
        <v>0</v>
      </c>
      <c r="AI1174" s="12">
        <f t="shared" si="222"/>
        <v>0</v>
      </c>
      <c r="AJ1174" s="12">
        <f t="shared" si="223"/>
        <v>1</v>
      </c>
      <c r="AK1174" s="12">
        <f t="shared" si="224"/>
        <v>0</v>
      </c>
      <c r="AL1174" s="12">
        <f t="shared" si="225"/>
        <v>0</v>
      </c>
      <c r="AM1174" s="12">
        <f t="shared" si="226"/>
        <v>0</v>
      </c>
      <c r="AN1174" s="12">
        <f t="shared" si="227"/>
        <v>0</v>
      </c>
      <c r="AO1174" s="12">
        <v>10</v>
      </c>
      <c r="AP1174" s="22">
        <f t="shared" si="217"/>
        <v>3381.1023622047242</v>
      </c>
    </row>
    <row r="1175" spans="1:42" x14ac:dyDescent="0.3">
      <c r="A1175" s="6" t="s">
        <v>1580</v>
      </c>
      <c r="B1175" s="19" t="s">
        <v>272</v>
      </c>
      <c r="C1175" s="6" t="s">
        <v>1581</v>
      </c>
      <c r="D1175" s="6" t="s">
        <v>28</v>
      </c>
      <c r="F1175" s="6">
        <v>7</v>
      </c>
      <c r="G1175" s="6">
        <v>10</v>
      </c>
      <c r="H1175" s="6">
        <v>421</v>
      </c>
      <c r="I1175" s="6" t="s">
        <v>95</v>
      </c>
      <c r="J1175" s="6">
        <v>17443</v>
      </c>
      <c r="K1175" s="19">
        <v>41670</v>
      </c>
      <c r="L1175" s="7" t="s">
        <v>229</v>
      </c>
      <c r="M1175" s="7" t="s">
        <v>32</v>
      </c>
      <c r="N1175" s="7" t="s">
        <v>294</v>
      </c>
      <c r="O1175" s="7">
        <v>108</v>
      </c>
      <c r="P1175" s="19">
        <v>41692</v>
      </c>
      <c r="Q1175" s="19">
        <v>41693</v>
      </c>
      <c r="R1175" s="7" t="s">
        <v>1605</v>
      </c>
      <c r="S1175" s="7">
        <v>3.0362204724409452</v>
      </c>
      <c r="T1175" s="7">
        <v>5.01</v>
      </c>
      <c r="U1175" s="7">
        <v>2880</v>
      </c>
      <c r="V1175" s="6">
        <v>17443</v>
      </c>
      <c r="W1175" s="12">
        <f t="shared" si="218"/>
        <v>0</v>
      </c>
      <c r="X1175" s="12">
        <v>10</v>
      </c>
      <c r="Y1175" s="13">
        <v>108</v>
      </c>
      <c r="Z1175" s="13">
        <v>5.01</v>
      </c>
      <c r="AA1175" s="13">
        <v>2880</v>
      </c>
      <c r="AB1175" s="12">
        <v>421</v>
      </c>
      <c r="AC1175" s="13">
        <f t="shared" si="216"/>
        <v>304258249</v>
      </c>
      <c r="AD1175" s="12">
        <v>7</v>
      </c>
      <c r="AE1175" s="12">
        <f t="shared" si="219"/>
        <v>1.9459101490553132</v>
      </c>
      <c r="AF1175" s="12">
        <v>17443</v>
      </c>
      <c r="AG1175" s="12">
        <f t="shared" si="220"/>
        <v>0</v>
      </c>
      <c r="AH1175" s="12">
        <f t="shared" si="221"/>
        <v>0</v>
      </c>
      <c r="AI1175" s="12">
        <f t="shared" si="222"/>
        <v>0</v>
      </c>
      <c r="AJ1175" s="12">
        <f t="shared" si="223"/>
        <v>1</v>
      </c>
      <c r="AK1175" s="12">
        <f t="shared" si="224"/>
        <v>0</v>
      </c>
      <c r="AL1175" s="12">
        <f t="shared" si="225"/>
        <v>0</v>
      </c>
      <c r="AM1175" s="12">
        <f t="shared" si="226"/>
        <v>0</v>
      </c>
      <c r="AN1175" s="12">
        <f t="shared" si="227"/>
        <v>0</v>
      </c>
      <c r="AO1175" s="12">
        <v>10</v>
      </c>
      <c r="AP1175" s="22">
        <f t="shared" si="217"/>
        <v>3036.2204724409453</v>
      </c>
    </row>
    <row r="1176" spans="1:42" x14ac:dyDescent="0.3">
      <c r="A1176" s="6" t="s">
        <v>1580</v>
      </c>
      <c r="B1176" s="19" t="s">
        <v>274</v>
      </c>
      <c r="C1176" s="6" t="s">
        <v>1581</v>
      </c>
      <c r="D1176" s="6" t="s">
        <v>28</v>
      </c>
      <c r="F1176" s="6">
        <v>7</v>
      </c>
      <c r="G1176" s="6">
        <v>10</v>
      </c>
      <c r="H1176" s="6">
        <v>421</v>
      </c>
      <c r="I1176" s="6" t="s">
        <v>95</v>
      </c>
      <c r="J1176" s="6">
        <v>17630</v>
      </c>
      <c r="K1176" s="19">
        <v>41670</v>
      </c>
      <c r="L1176" s="7" t="s">
        <v>229</v>
      </c>
      <c r="M1176" s="7" t="s">
        <v>32</v>
      </c>
      <c r="N1176" s="7" t="s">
        <v>294</v>
      </c>
      <c r="O1176" s="7">
        <v>108</v>
      </c>
      <c r="P1176" s="19">
        <v>41693</v>
      </c>
      <c r="Q1176" s="19">
        <v>41694</v>
      </c>
      <c r="R1176" s="7" t="s">
        <v>1606</v>
      </c>
      <c r="S1176" s="7">
        <v>1.7543307086614175</v>
      </c>
      <c r="T1176" s="7">
        <v>4.74</v>
      </c>
      <c r="U1176" s="7">
        <v>3085</v>
      </c>
      <c r="V1176" s="6">
        <v>17630</v>
      </c>
      <c r="W1176" s="12">
        <f t="shared" si="218"/>
        <v>0</v>
      </c>
      <c r="X1176" s="12">
        <v>10</v>
      </c>
      <c r="Y1176" s="13">
        <v>108</v>
      </c>
      <c r="Z1176" s="13">
        <v>4.74</v>
      </c>
      <c r="AA1176" s="13">
        <v>3085</v>
      </c>
      <c r="AB1176" s="12">
        <v>421</v>
      </c>
      <c r="AC1176" s="13">
        <f t="shared" si="216"/>
        <v>310816900</v>
      </c>
      <c r="AD1176" s="12">
        <v>7</v>
      </c>
      <c r="AE1176" s="12">
        <f t="shared" si="219"/>
        <v>1.9459101490553132</v>
      </c>
      <c r="AF1176" s="12">
        <v>17630</v>
      </c>
      <c r="AG1176" s="12">
        <f t="shared" si="220"/>
        <v>0</v>
      </c>
      <c r="AH1176" s="12">
        <f t="shared" si="221"/>
        <v>0</v>
      </c>
      <c r="AI1176" s="12">
        <f t="shared" si="222"/>
        <v>0</v>
      </c>
      <c r="AJ1176" s="12">
        <f t="shared" si="223"/>
        <v>1</v>
      </c>
      <c r="AK1176" s="12">
        <f t="shared" si="224"/>
        <v>0</v>
      </c>
      <c r="AL1176" s="12">
        <f t="shared" si="225"/>
        <v>0</v>
      </c>
      <c r="AM1176" s="12">
        <f t="shared" si="226"/>
        <v>0</v>
      </c>
      <c r="AN1176" s="12">
        <f t="shared" si="227"/>
        <v>0</v>
      </c>
      <c r="AO1176" s="12">
        <v>10</v>
      </c>
      <c r="AP1176" s="22">
        <f t="shared" si="217"/>
        <v>1754.3307086614175</v>
      </c>
    </row>
    <row r="1177" spans="1:42" x14ac:dyDescent="0.3">
      <c r="A1177" s="6" t="s">
        <v>1580</v>
      </c>
      <c r="B1177" s="19" t="s">
        <v>276</v>
      </c>
      <c r="C1177" s="6" t="s">
        <v>1581</v>
      </c>
      <c r="D1177" s="6" t="s">
        <v>28</v>
      </c>
      <c r="F1177" s="6">
        <v>7</v>
      </c>
      <c r="G1177" s="6">
        <v>10</v>
      </c>
      <c r="H1177" s="6">
        <v>421</v>
      </c>
      <c r="I1177" s="6" t="s">
        <v>95</v>
      </c>
      <c r="J1177" s="6">
        <v>17792</v>
      </c>
      <c r="K1177" s="19">
        <v>41670</v>
      </c>
      <c r="L1177" s="7" t="s">
        <v>229</v>
      </c>
      <c r="M1177" s="7" t="s">
        <v>32</v>
      </c>
      <c r="N1177" s="7" t="s">
        <v>294</v>
      </c>
      <c r="O1177" s="7">
        <v>108</v>
      </c>
      <c r="P1177" s="19">
        <v>41694</v>
      </c>
      <c r="Q1177" s="19">
        <v>41695</v>
      </c>
      <c r="R1177" s="7" t="s">
        <v>1607</v>
      </c>
      <c r="S1177" s="7">
        <v>1.8787401574803151</v>
      </c>
      <c r="T1177" s="7">
        <v>4.58</v>
      </c>
      <c r="U1177" s="7">
        <v>3151</v>
      </c>
      <c r="V1177" s="6">
        <v>17792</v>
      </c>
      <c r="W1177" s="12">
        <f t="shared" si="218"/>
        <v>0</v>
      </c>
      <c r="X1177" s="12">
        <v>10</v>
      </c>
      <c r="Y1177" s="13">
        <v>108</v>
      </c>
      <c r="Z1177" s="13">
        <v>4.58</v>
      </c>
      <c r="AA1177" s="13">
        <v>3151</v>
      </c>
      <c r="AB1177" s="12">
        <v>421</v>
      </c>
      <c r="AC1177" s="13">
        <f t="shared" si="216"/>
        <v>316555264</v>
      </c>
      <c r="AD1177" s="12">
        <v>7</v>
      </c>
      <c r="AE1177" s="12">
        <f t="shared" si="219"/>
        <v>1.9459101490553132</v>
      </c>
      <c r="AF1177" s="12">
        <v>17792</v>
      </c>
      <c r="AG1177" s="12">
        <f t="shared" si="220"/>
        <v>0</v>
      </c>
      <c r="AH1177" s="12">
        <f t="shared" si="221"/>
        <v>0</v>
      </c>
      <c r="AI1177" s="12">
        <f t="shared" si="222"/>
        <v>0</v>
      </c>
      <c r="AJ1177" s="12">
        <f t="shared" si="223"/>
        <v>1</v>
      </c>
      <c r="AK1177" s="12">
        <f t="shared" si="224"/>
        <v>0</v>
      </c>
      <c r="AL1177" s="12">
        <f t="shared" si="225"/>
        <v>0</v>
      </c>
      <c r="AM1177" s="12">
        <f t="shared" si="226"/>
        <v>0</v>
      </c>
      <c r="AN1177" s="12">
        <f t="shared" si="227"/>
        <v>0</v>
      </c>
      <c r="AO1177" s="12">
        <v>10</v>
      </c>
      <c r="AP1177" s="22">
        <f t="shared" si="217"/>
        <v>1878.740157480315</v>
      </c>
    </row>
    <row r="1178" spans="1:42" x14ac:dyDescent="0.3">
      <c r="A1178" s="6" t="s">
        <v>1580</v>
      </c>
      <c r="B1178" s="19" t="s">
        <v>278</v>
      </c>
      <c r="C1178" s="6" t="s">
        <v>1581</v>
      </c>
      <c r="D1178" s="6" t="s">
        <v>28</v>
      </c>
      <c r="F1178" s="6">
        <v>7</v>
      </c>
      <c r="G1178" s="6">
        <v>10</v>
      </c>
      <c r="H1178" s="6">
        <v>422</v>
      </c>
      <c r="I1178" s="6" t="s">
        <v>95</v>
      </c>
      <c r="J1178" s="6">
        <v>17938</v>
      </c>
      <c r="K1178" s="19">
        <v>41670</v>
      </c>
      <c r="L1178" s="7" t="s">
        <v>229</v>
      </c>
      <c r="M1178" s="7" t="s">
        <v>32</v>
      </c>
      <c r="N1178" s="7" t="s">
        <v>294</v>
      </c>
      <c r="O1178" s="7">
        <v>108</v>
      </c>
      <c r="P1178" s="19">
        <v>41695</v>
      </c>
      <c r="Q1178" s="19">
        <v>41696</v>
      </c>
      <c r="R1178" s="7" t="s">
        <v>1608</v>
      </c>
      <c r="S1178" s="7">
        <v>1.9732283464566929</v>
      </c>
      <c r="T1178" s="7">
        <v>4.58</v>
      </c>
      <c r="U1178" s="7">
        <v>3308</v>
      </c>
      <c r="V1178" s="6">
        <v>17938</v>
      </c>
      <c r="W1178" s="12">
        <f t="shared" si="218"/>
        <v>0</v>
      </c>
      <c r="X1178" s="12">
        <v>10</v>
      </c>
      <c r="Y1178" s="13">
        <v>108</v>
      </c>
      <c r="Z1178" s="13">
        <v>4.58</v>
      </c>
      <c r="AA1178" s="13">
        <v>3308</v>
      </c>
      <c r="AB1178" s="12">
        <v>422</v>
      </c>
      <c r="AC1178" s="13">
        <f t="shared" si="216"/>
        <v>321771844</v>
      </c>
      <c r="AD1178" s="12">
        <v>7</v>
      </c>
      <c r="AE1178" s="12">
        <f t="shared" si="219"/>
        <v>1.9459101490553132</v>
      </c>
      <c r="AF1178" s="12">
        <v>17938</v>
      </c>
      <c r="AG1178" s="12">
        <f t="shared" si="220"/>
        <v>0</v>
      </c>
      <c r="AH1178" s="12">
        <f t="shared" si="221"/>
        <v>0</v>
      </c>
      <c r="AI1178" s="12">
        <f t="shared" si="222"/>
        <v>0</v>
      </c>
      <c r="AJ1178" s="12">
        <f t="shared" si="223"/>
        <v>1</v>
      </c>
      <c r="AK1178" s="12">
        <f t="shared" si="224"/>
        <v>0</v>
      </c>
      <c r="AL1178" s="12">
        <f t="shared" si="225"/>
        <v>0</v>
      </c>
      <c r="AM1178" s="12">
        <f t="shared" si="226"/>
        <v>0</v>
      </c>
      <c r="AN1178" s="12">
        <f t="shared" si="227"/>
        <v>0</v>
      </c>
      <c r="AO1178" s="12">
        <v>10</v>
      </c>
      <c r="AP1178" s="22">
        <f t="shared" si="217"/>
        <v>1973.2283464566929</v>
      </c>
    </row>
    <row r="1179" spans="1:42" x14ac:dyDescent="0.3">
      <c r="A1179" s="6" t="s">
        <v>1580</v>
      </c>
      <c r="B1179" s="19" t="s">
        <v>280</v>
      </c>
      <c r="C1179" s="6" t="s">
        <v>1581</v>
      </c>
      <c r="D1179" s="6" t="s">
        <v>28</v>
      </c>
      <c r="F1179" s="6">
        <v>7</v>
      </c>
      <c r="G1179" s="6">
        <v>10</v>
      </c>
      <c r="H1179" s="6">
        <v>424</v>
      </c>
      <c r="I1179" s="6" t="s">
        <v>95</v>
      </c>
      <c r="J1179" s="6">
        <v>18288</v>
      </c>
      <c r="K1179" s="19">
        <v>41670</v>
      </c>
      <c r="L1179" s="7" t="s">
        <v>229</v>
      </c>
      <c r="M1179" s="7" t="s">
        <v>32</v>
      </c>
      <c r="N1179" s="7" t="s">
        <v>294</v>
      </c>
      <c r="O1179" s="7">
        <v>108</v>
      </c>
      <c r="P1179" s="19">
        <v>41696</v>
      </c>
      <c r="Q1179" s="19">
        <v>41697</v>
      </c>
      <c r="R1179" s="7" t="s">
        <v>1609</v>
      </c>
      <c r="S1179" s="7">
        <v>1.9763779527559058</v>
      </c>
      <c r="T1179" s="7">
        <v>4.82</v>
      </c>
      <c r="U1179" s="7">
        <v>3412</v>
      </c>
      <c r="V1179" s="6">
        <v>18288</v>
      </c>
      <c r="W1179" s="12">
        <f t="shared" si="218"/>
        <v>0</v>
      </c>
      <c r="X1179" s="12">
        <v>10</v>
      </c>
      <c r="Y1179" s="13">
        <v>108</v>
      </c>
      <c r="Z1179" s="13">
        <v>4.82</v>
      </c>
      <c r="AA1179" s="13">
        <v>3412</v>
      </c>
      <c r="AB1179" s="12">
        <v>424</v>
      </c>
      <c r="AC1179" s="13">
        <f t="shared" si="216"/>
        <v>334450944</v>
      </c>
      <c r="AD1179" s="12">
        <v>7</v>
      </c>
      <c r="AE1179" s="12">
        <f t="shared" si="219"/>
        <v>1.9459101490553132</v>
      </c>
      <c r="AF1179" s="12">
        <v>18288</v>
      </c>
      <c r="AG1179" s="12">
        <f t="shared" si="220"/>
        <v>0</v>
      </c>
      <c r="AH1179" s="12">
        <f t="shared" si="221"/>
        <v>0</v>
      </c>
      <c r="AI1179" s="12">
        <f t="shared" si="222"/>
        <v>0</v>
      </c>
      <c r="AJ1179" s="12">
        <f t="shared" si="223"/>
        <v>1</v>
      </c>
      <c r="AK1179" s="12">
        <f t="shared" si="224"/>
        <v>0</v>
      </c>
      <c r="AL1179" s="12">
        <f t="shared" si="225"/>
        <v>0</v>
      </c>
      <c r="AM1179" s="12">
        <f t="shared" si="226"/>
        <v>0</v>
      </c>
      <c r="AN1179" s="12">
        <f t="shared" si="227"/>
        <v>0</v>
      </c>
      <c r="AO1179" s="12">
        <v>10</v>
      </c>
      <c r="AP1179" s="22">
        <f t="shared" si="217"/>
        <v>1976.3779527559059</v>
      </c>
    </row>
    <row r="1180" spans="1:42" x14ac:dyDescent="0.3">
      <c r="A1180" s="6" t="s">
        <v>1580</v>
      </c>
      <c r="B1180" s="19" t="s">
        <v>282</v>
      </c>
      <c r="C1180" s="6" t="s">
        <v>1581</v>
      </c>
      <c r="D1180" s="6" t="s">
        <v>28</v>
      </c>
      <c r="F1180" s="6">
        <v>7</v>
      </c>
      <c r="G1180" s="6">
        <v>10</v>
      </c>
      <c r="H1180" s="6">
        <v>425</v>
      </c>
      <c r="I1180" s="6" t="s">
        <v>95</v>
      </c>
      <c r="J1180" s="6">
        <v>18771</v>
      </c>
      <c r="K1180" s="19">
        <v>41670</v>
      </c>
      <c r="L1180" s="7" t="s">
        <v>229</v>
      </c>
      <c r="M1180" s="7" t="s">
        <v>32</v>
      </c>
      <c r="N1180" s="7" t="s">
        <v>294</v>
      </c>
      <c r="O1180" s="7">
        <v>108</v>
      </c>
      <c r="P1180" s="19">
        <v>41697</v>
      </c>
      <c r="Q1180" s="19">
        <v>41698</v>
      </c>
      <c r="R1180" s="7" t="s">
        <v>1610</v>
      </c>
      <c r="S1180" s="7">
        <v>1.1496062992125984</v>
      </c>
      <c r="T1180" s="7">
        <v>4.71</v>
      </c>
      <c r="U1180" s="7">
        <v>2034</v>
      </c>
      <c r="V1180" s="6">
        <v>18771</v>
      </c>
      <c r="W1180" s="12">
        <f t="shared" si="218"/>
        <v>0</v>
      </c>
      <c r="X1180" s="12">
        <v>10</v>
      </c>
      <c r="Y1180" s="13">
        <v>108</v>
      </c>
      <c r="Z1180" s="13">
        <v>4.71</v>
      </c>
      <c r="AA1180" s="13">
        <v>2034</v>
      </c>
      <c r="AB1180" s="12">
        <v>425</v>
      </c>
      <c r="AC1180" s="13">
        <f t="shared" si="216"/>
        <v>352350441</v>
      </c>
      <c r="AD1180" s="12">
        <v>7</v>
      </c>
      <c r="AE1180" s="12">
        <f t="shared" si="219"/>
        <v>1.9459101490553132</v>
      </c>
      <c r="AF1180" s="12">
        <v>18771</v>
      </c>
      <c r="AG1180" s="12">
        <f t="shared" si="220"/>
        <v>0</v>
      </c>
      <c r="AH1180" s="12">
        <f t="shared" si="221"/>
        <v>0</v>
      </c>
      <c r="AI1180" s="12">
        <f t="shared" si="222"/>
        <v>0</v>
      </c>
      <c r="AJ1180" s="12">
        <f t="shared" si="223"/>
        <v>1</v>
      </c>
      <c r="AK1180" s="12">
        <f t="shared" si="224"/>
        <v>0</v>
      </c>
      <c r="AL1180" s="12">
        <f t="shared" si="225"/>
        <v>0</v>
      </c>
      <c r="AM1180" s="12">
        <f t="shared" si="226"/>
        <v>0</v>
      </c>
      <c r="AN1180" s="12">
        <f t="shared" si="227"/>
        <v>0</v>
      </c>
      <c r="AO1180" s="12">
        <v>10</v>
      </c>
      <c r="AP1180" s="22">
        <f t="shared" si="217"/>
        <v>1149.6062992125983</v>
      </c>
    </row>
    <row r="1181" spans="1:42" x14ac:dyDescent="0.3">
      <c r="A1181" s="6" t="s">
        <v>1580</v>
      </c>
      <c r="B1181" s="19" t="s">
        <v>284</v>
      </c>
      <c r="C1181" s="6" t="s">
        <v>1581</v>
      </c>
      <c r="D1181" s="6" t="s">
        <v>28</v>
      </c>
      <c r="F1181" s="6">
        <v>6.9</v>
      </c>
      <c r="G1181" s="6">
        <v>10</v>
      </c>
      <c r="H1181" s="6">
        <v>425</v>
      </c>
      <c r="I1181" s="6" t="s">
        <v>95</v>
      </c>
      <c r="J1181" s="6">
        <v>19228</v>
      </c>
      <c r="K1181" s="19">
        <v>41670</v>
      </c>
      <c r="L1181" s="7" t="s">
        <v>229</v>
      </c>
      <c r="M1181" s="7" t="s">
        <v>32</v>
      </c>
      <c r="N1181" s="7" t="s">
        <v>294</v>
      </c>
      <c r="O1181" s="7">
        <v>108</v>
      </c>
      <c r="P1181" s="19">
        <v>41698</v>
      </c>
      <c r="Q1181" s="19">
        <v>41699</v>
      </c>
      <c r="R1181" s="7" t="s">
        <v>1611</v>
      </c>
      <c r="S1181" s="7">
        <v>1.7070866141732284</v>
      </c>
      <c r="T1181" s="7">
        <v>4.8499999999999996</v>
      </c>
      <c r="U1181" s="7">
        <v>1954</v>
      </c>
      <c r="V1181" s="6">
        <v>19228</v>
      </c>
      <c r="W1181" s="12">
        <f t="shared" si="218"/>
        <v>0</v>
      </c>
      <c r="X1181" s="12">
        <v>10</v>
      </c>
      <c r="Y1181" s="13">
        <v>108</v>
      </c>
      <c r="Z1181" s="13">
        <v>4.8499999999999996</v>
      </c>
      <c r="AA1181" s="13">
        <v>1954</v>
      </c>
      <c r="AB1181" s="12">
        <v>425</v>
      </c>
      <c r="AC1181" s="13">
        <f t="shared" si="216"/>
        <v>369715984</v>
      </c>
      <c r="AD1181" s="12">
        <v>6.9</v>
      </c>
      <c r="AE1181" s="12">
        <f t="shared" si="219"/>
        <v>1.9315214116032138</v>
      </c>
      <c r="AF1181" s="12">
        <v>19228</v>
      </c>
      <c r="AG1181" s="12">
        <f t="shared" si="220"/>
        <v>0</v>
      </c>
      <c r="AH1181" s="12">
        <f t="shared" si="221"/>
        <v>0</v>
      </c>
      <c r="AI1181" s="12">
        <f t="shared" si="222"/>
        <v>0</v>
      </c>
      <c r="AJ1181" s="12">
        <f t="shared" si="223"/>
        <v>1</v>
      </c>
      <c r="AK1181" s="12">
        <f t="shared" si="224"/>
        <v>0</v>
      </c>
      <c r="AL1181" s="12">
        <f t="shared" si="225"/>
        <v>0</v>
      </c>
      <c r="AM1181" s="12">
        <f t="shared" si="226"/>
        <v>0</v>
      </c>
      <c r="AN1181" s="12">
        <f t="shared" si="227"/>
        <v>0</v>
      </c>
      <c r="AO1181" s="12">
        <v>10</v>
      </c>
      <c r="AP1181" s="22">
        <f t="shared" si="217"/>
        <v>1707.0866141732283</v>
      </c>
    </row>
    <row r="1182" spans="1:42" x14ac:dyDescent="0.3">
      <c r="A1182" s="6" t="s">
        <v>1580</v>
      </c>
      <c r="B1182" s="19" t="s">
        <v>286</v>
      </c>
      <c r="C1182" s="6" t="s">
        <v>1581</v>
      </c>
      <c r="D1182" s="6" t="s">
        <v>28</v>
      </c>
      <c r="F1182" s="6">
        <v>6.9</v>
      </c>
      <c r="G1182" s="6">
        <v>10</v>
      </c>
      <c r="H1182" s="6">
        <v>426</v>
      </c>
      <c r="I1182" s="6" t="s">
        <v>95</v>
      </c>
      <c r="J1182" s="6">
        <v>19760</v>
      </c>
      <c r="K1182" s="19">
        <v>41670</v>
      </c>
      <c r="L1182" s="7" t="s">
        <v>229</v>
      </c>
      <c r="M1182" s="7" t="s">
        <v>32</v>
      </c>
      <c r="N1182" s="7" t="s">
        <v>294</v>
      </c>
      <c r="O1182" s="7">
        <v>108</v>
      </c>
      <c r="P1182" s="19">
        <v>41699</v>
      </c>
      <c r="Q1182" s="19">
        <v>41700</v>
      </c>
      <c r="R1182" s="7" t="s">
        <v>1612</v>
      </c>
      <c r="S1182" s="7">
        <v>1.4582677165354332</v>
      </c>
      <c r="T1182" s="7">
        <v>4.88</v>
      </c>
      <c r="U1182" s="7">
        <v>1987</v>
      </c>
      <c r="V1182" s="6">
        <v>19760</v>
      </c>
      <c r="W1182" s="12">
        <f t="shared" si="218"/>
        <v>0</v>
      </c>
      <c r="X1182" s="12">
        <v>10</v>
      </c>
      <c r="Y1182" s="13">
        <v>108</v>
      </c>
      <c r="Z1182" s="13">
        <v>4.88</v>
      </c>
      <c r="AA1182" s="13">
        <v>1987</v>
      </c>
      <c r="AB1182" s="12">
        <v>426</v>
      </c>
      <c r="AC1182" s="13">
        <f t="shared" si="216"/>
        <v>390457600</v>
      </c>
      <c r="AD1182" s="12">
        <v>6.9</v>
      </c>
      <c r="AE1182" s="12">
        <f t="shared" si="219"/>
        <v>1.9315214116032138</v>
      </c>
      <c r="AF1182" s="12">
        <v>19760</v>
      </c>
      <c r="AG1182" s="12">
        <f t="shared" si="220"/>
        <v>0</v>
      </c>
      <c r="AH1182" s="12">
        <f t="shared" si="221"/>
        <v>0</v>
      </c>
      <c r="AI1182" s="12">
        <f t="shared" si="222"/>
        <v>0</v>
      </c>
      <c r="AJ1182" s="12">
        <f t="shared" si="223"/>
        <v>1</v>
      </c>
      <c r="AK1182" s="12">
        <f t="shared" si="224"/>
        <v>0</v>
      </c>
      <c r="AL1182" s="12">
        <f t="shared" si="225"/>
        <v>0</v>
      </c>
      <c r="AM1182" s="12">
        <f t="shared" si="226"/>
        <v>0</v>
      </c>
      <c r="AN1182" s="12">
        <f t="shared" si="227"/>
        <v>0</v>
      </c>
      <c r="AO1182" s="12">
        <v>10</v>
      </c>
      <c r="AP1182" s="22">
        <f t="shared" si="217"/>
        <v>1458.2677165354332</v>
      </c>
    </row>
    <row r="1183" spans="1:42" x14ac:dyDescent="0.3">
      <c r="A1183" s="6" t="s">
        <v>1580</v>
      </c>
      <c r="B1183" s="19" t="s">
        <v>690</v>
      </c>
      <c r="C1183" s="6" t="s">
        <v>1581</v>
      </c>
      <c r="D1183" s="6" t="s">
        <v>28</v>
      </c>
      <c r="F1183" s="6">
        <v>6.9</v>
      </c>
      <c r="G1183" s="6">
        <v>10</v>
      </c>
      <c r="H1183" s="6">
        <v>426</v>
      </c>
      <c r="I1183" s="6" t="s">
        <v>95</v>
      </c>
      <c r="J1183" s="6">
        <v>20324</v>
      </c>
      <c r="K1183" s="19">
        <v>41670</v>
      </c>
      <c r="L1183" s="7" t="s">
        <v>229</v>
      </c>
      <c r="M1183" s="7" t="s">
        <v>32</v>
      </c>
      <c r="N1183" s="7" t="s">
        <v>294</v>
      </c>
      <c r="O1183" s="7">
        <v>108</v>
      </c>
      <c r="P1183" s="19">
        <v>41700</v>
      </c>
      <c r="Q1183" s="19">
        <v>41701</v>
      </c>
      <c r="R1183" s="7" t="s">
        <v>1613</v>
      </c>
      <c r="S1183" s="7">
        <v>0.79685039370078747</v>
      </c>
      <c r="T1183" s="7">
        <v>4.71</v>
      </c>
      <c r="U1183" s="7">
        <v>2116</v>
      </c>
      <c r="V1183" s="6">
        <v>20324</v>
      </c>
      <c r="W1183" s="12">
        <f t="shared" si="218"/>
        <v>0</v>
      </c>
      <c r="X1183" s="12">
        <v>10</v>
      </c>
      <c r="Y1183" s="13">
        <v>108</v>
      </c>
      <c r="Z1183" s="13">
        <v>4.71</v>
      </c>
      <c r="AA1183" s="13">
        <v>2116</v>
      </c>
      <c r="AB1183" s="12">
        <v>426</v>
      </c>
      <c r="AC1183" s="13">
        <f t="shared" si="216"/>
        <v>413064976</v>
      </c>
      <c r="AD1183" s="12">
        <v>6.9</v>
      </c>
      <c r="AE1183" s="12">
        <f t="shared" si="219"/>
        <v>1.9315214116032138</v>
      </c>
      <c r="AF1183" s="12">
        <v>20324</v>
      </c>
      <c r="AG1183" s="12">
        <f t="shared" si="220"/>
        <v>0</v>
      </c>
      <c r="AH1183" s="12">
        <f t="shared" si="221"/>
        <v>0</v>
      </c>
      <c r="AI1183" s="12">
        <f t="shared" si="222"/>
        <v>0</v>
      </c>
      <c r="AJ1183" s="12">
        <f t="shared" si="223"/>
        <v>1</v>
      </c>
      <c r="AK1183" s="12">
        <f t="shared" si="224"/>
        <v>0</v>
      </c>
      <c r="AL1183" s="12">
        <f t="shared" si="225"/>
        <v>0</v>
      </c>
      <c r="AM1183" s="12">
        <f t="shared" si="226"/>
        <v>0</v>
      </c>
      <c r="AN1183" s="12">
        <f t="shared" si="227"/>
        <v>0</v>
      </c>
      <c r="AO1183" s="12">
        <v>10</v>
      </c>
      <c r="AP1183" s="22">
        <f t="shared" si="217"/>
        <v>796.85039370078744</v>
      </c>
    </row>
    <row r="1184" spans="1:42" x14ac:dyDescent="0.3">
      <c r="A1184" s="6" t="s">
        <v>1580</v>
      </c>
      <c r="B1184" s="19" t="s">
        <v>288</v>
      </c>
      <c r="C1184" s="6" t="s">
        <v>1581</v>
      </c>
      <c r="D1184" s="6" t="s">
        <v>28</v>
      </c>
      <c r="F1184" s="6">
        <v>6.9</v>
      </c>
      <c r="G1184" s="6">
        <v>10</v>
      </c>
      <c r="H1184" s="6">
        <v>426</v>
      </c>
      <c r="I1184" s="6" t="s">
        <v>95</v>
      </c>
      <c r="J1184" s="6">
        <v>20732</v>
      </c>
      <c r="K1184" s="19">
        <v>41670</v>
      </c>
      <c r="L1184" s="7" t="s">
        <v>229</v>
      </c>
      <c r="M1184" s="7" t="s">
        <v>32</v>
      </c>
      <c r="N1184" s="7" t="s">
        <v>294</v>
      </c>
      <c r="O1184" s="7">
        <v>108</v>
      </c>
      <c r="P1184" s="19">
        <v>41701</v>
      </c>
      <c r="Q1184" s="19">
        <v>41702</v>
      </c>
      <c r="R1184" s="7" t="s">
        <v>1614</v>
      </c>
      <c r="S1184" s="7">
        <v>0.47244094488188981</v>
      </c>
      <c r="T1184" s="7">
        <v>5.01</v>
      </c>
      <c r="U1184" s="7">
        <v>1348</v>
      </c>
      <c r="V1184" s="6">
        <v>20732</v>
      </c>
      <c r="W1184" s="12">
        <f t="shared" si="218"/>
        <v>0</v>
      </c>
      <c r="X1184" s="12">
        <v>10</v>
      </c>
      <c r="Y1184" s="13">
        <v>108</v>
      </c>
      <c r="Z1184" s="13">
        <v>5.01</v>
      </c>
      <c r="AA1184" s="13">
        <v>1348</v>
      </c>
      <c r="AB1184" s="12">
        <v>426</v>
      </c>
      <c r="AC1184" s="13">
        <f t="shared" si="216"/>
        <v>429815824</v>
      </c>
      <c r="AD1184" s="12">
        <v>6.9</v>
      </c>
      <c r="AE1184" s="12">
        <f t="shared" si="219"/>
        <v>1.9315214116032138</v>
      </c>
      <c r="AF1184" s="12">
        <v>20732</v>
      </c>
      <c r="AG1184" s="12">
        <f t="shared" si="220"/>
        <v>0</v>
      </c>
      <c r="AH1184" s="12">
        <f t="shared" si="221"/>
        <v>0</v>
      </c>
      <c r="AI1184" s="12">
        <f t="shared" si="222"/>
        <v>0</v>
      </c>
      <c r="AJ1184" s="12">
        <f t="shared" si="223"/>
        <v>1</v>
      </c>
      <c r="AK1184" s="12">
        <f t="shared" si="224"/>
        <v>0</v>
      </c>
      <c r="AL1184" s="12">
        <f t="shared" si="225"/>
        <v>0</v>
      </c>
      <c r="AM1184" s="12">
        <f t="shared" si="226"/>
        <v>0</v>
      </c>
      <c r="AN1184" s="12">
        <f t="shared" si="227"/>
        <v>0</v>
      </c>
      <c r="AO1184" s="12">
        <v>10</v>
      </c>
      <c r="AP1184" s="22">
        <f t="shared" si="217"/>
        <v>472.44094488188983</v>
      </c>
    </row>
    <row r="1185" spans="1:42" x14ac:dyDescent="0.3">
      <c r="A1185" s="6" t="s">
        <v>1580</v>
      </c>
      <c r="B1185" s="19" t="s">
        <v>693</v>
      </c>
      <c r="C1185" s="6" t="s">
        <v>1581</v>
      </c>
      <c r="D1185" s="6" t="s">
        <v>28</v>
      </c>
      <c r="F1185" s="6">
        <v>6.8</v>
      </c>
      <c r="G1185" s="6">
        <v>10</v>
      </c>
      <c r="H1185" s="6">
        <v>426</v>
      </c>
      <c r="I1185" s="6" t="s">
        <v>95</v>
      </c>
      <c r="J1185" s="6">
        <v>21051</v>
      </c>
      <c r="K1185" s="19">
        <v>41670</v>
      </c>
      <c r="L1185" s="7" t="s">
        <v>229</v>
      </c>
      <c r="M1185" s="7" t="s">
        <v>32</v>
      </c>
      <c r="N1185" s="7" t="s">
        <v>294</v>
      </c>
      <c r="O1185" s="7">
        <v>108</v>
      </c>
      <c r="P1185" s="19">
        <v>41702</v>
      </c>
      <c r="Q1185" s="19">
        <v>41703</v>
      </c>
      <c r="R1185" s="7" t="s">
        <v>1615</v>
      </c>
      <c r="S1185" s="7">
        <v>0.47244094488188981</v>
      </c>
      <c r="T1185" s="7">
        <v>5.01</v>
      </c>
      <c r="U1185" s="7">
        <v>1347</v>
      </c>
      <c r="V1185" s="6">
        <v>21051</v>
      </c>
      <c r="W1185" s="12">
        <f t="shared" si="218"/>
        <v>0</v>
      </c>
      <c r="X1185" s="12">
        <v>10</v>
      </c>
      <c r="Y1185" s="13">
        <v>108</v>
      </c>
      <c r="Z1185" s="13">
        <v>5.01</v>
      </c>
      <c r="AA1185" s="13">
        <v>1347</v>
      </c>
      <c r="AB1185" s="12">
        <v>426</v>
      </c>
      <c r="AC1185" s="13">
        <f t="shared" si="216"/>
        <v>443144601</v>
      </c>
      <c r="AD1185" s="12">
        <v>6.8</v>
      </c>
      <c r="AE1185" s="12">
        <f t="shared" si="219"/>
        <v>1.9169226121820611</v>
      </c>
      <c r="AF1185" s="12">
        <v>21051</v>
      </c>
      <c r="AG1185" s="12">
        <f t="shared" si="220"/>
        <v>0</v>
      </c>
      <c r="AH1185" s="12">
        <f t="shared" si="221"/>
        <v>0</v>
      </c>
      <c r="AI1185" s="12">
        <f t="shared" si="222"/>
        <v>0</v>
      </c>
      <c r="AJ1185" s="12">
        <f t="shared" si="223"/>
        <v>1</v>
      </c>
      <c r="AK1185" s="12">
        <f t="shared" si="224"/>
        <v>0</v>
      </c>
      <c r="AL1185" s="12">
        <f t="shared" si="225"/>
        <v>0</v>
      </c>
      <c r="AM1185" s="12">
        <f t="shared" si="226"/>
        <v>0</v>
      </c>
      <c r="AN1185" s="12">
        <f t="shared" si="227"/>
        <v>0</v>
      </c>
      <c r="AO1185" s="12">
        <v>10</v>
      </c>
      <c r="AP1185" s="22">
        <f t="shared" si="217"/>
        <v>472.44094488188983</v>
      </c>
    </row>
    <row r="1186" spans="1:42" x14ac:dyDescent="0.3">
      <c r="A1186" s="6" t="s">
        <v>1580</v>
      </c>
      <c r="B1186" s="19" t="s">
        <v>425</v>
      </c>
      <c r="C1186" s="6" t="s">
        <v>1581</v>
      </c>
      <c r="D1186" s="6" t="s">
        <v>28</v>
      </c>
      <c r="F1186" s="6">
        <v>6.8</v>
      </c>
      <c r="G1186" s="6">
        <v>10</v>
      </c>
      <c r="H1186" s="6">
        <v>426</v>
      </c>
      <c r="I1186" s="6" t="s">
        <v>95</v>
      </c>
      <c r="J1186" s="6">
        <v>21333</v>
      </c>
      <c r="K1186" s="19">
        <v>41670</v>
      </c>
      <c r="L1186" s="7" t="s">
        <v>229</v>
      </c>
      <c r="M1186" s="7" t="s">
        <v>32</v>
      </c>
      <c r="N1186" s="7" t="s">
        <v>294</v>
      </c>
      <c r="O1186" s="7">
        <v>108</v>
      </c>
      <c r="P1186" s="19">
        <v>41703</v>
      </c>
      <c r="Q1186" s="19">
        <v>41704</v>
      </c>
      <c r="R1186" s="7" t="s">
        <v>1616</v>
      </c>
      <c r="S1186" s="7">
        <v>0.46929133858267719</v>
      </c>
      <c r="T1186" s="7">
        <v>4.93</v>
      </c>
      <c r="U1186" s="7">
        <v>1359</v>
      </c>
      <c r="V1186" s="6">
        <v>21333</v>
      </c>
      <c r="W1186" s="12">
        <f t="shared" si="218"/>
        <v>0</v>
      </c>
      <c r="X1186" s="12">
        <v>10</v>
      </c>
      <c r="Y1186" s="13">
        <v>108</v>
      </c>
      <c r="Z1186" s="13">
        <v>4.93</v>
      </c>
      <c r="AA1186" s="13">
        <v>1359</v>
      </c>
      <c r="AB1186" s="12">
        <v>426</v>
      </c>
      <c r="AC1186" s="13">
        <f t="shared" si="216"/>
        <v>455096889</v>
      </c>
      <c r="AD1186" s="12">
        <v>6.8</v>
      </c>
      <c r="AE1186" s="12">
        <f t="shared" si="219"/>
        <v>1.9169226121820611</v>
      </c>
      <c r="AF1186" s="12">
        <v>21333</v>
      </c>
      <c r="AG1186" s="12">
        <f t="shared" si="220"/>
        <v>0</v>
      </c>
      <c r="AH1186" s="12">
        <f t="shared" si="221"/>
        <v>0</v>
      </c>
      <c r="AI1186" s="12">
        <f t="shared" si="222"/>
        <v>0</v>
      </c>
      <c r="AJ1186" s="12">
        <f t="shared" si="223"/>
        <v>1</v>
      </c>
      <c r="AK1186" s="12">
        <f t="shared" si="224"/>
        <v>0</v>
      </c>
      <c r="AL1186" s="12">
        <f t="shared" si="225"/>
        <v>0</v>
      </c>
      <c r="AM1186" s="12">
        <f t="shared" si="226"/>
        <v>0</v>
      </c>
      <c r="AN1186" s="12">
        <f t="shared" si="227"/>
        <v>0</v>
      </c>
      <c r="AO1186" s="12">
        <v>10</v>
      </c>
      <c r="AP1186" s="22">
        <f t="shared" si="217"/>
        <v>469.29133858267721</v>
      </c>
    </row>
    <row r="1187" spans="1:42" x14ac:dyDescent="0.3">
      <c r="A1187" s="6" t="s">
        <v>1580</v>
      </c>
      <c r="B1187" s="19" t="s">
        <v>429</v>
      </c>
      <c r="C1187" s="6" t="s">
        <v>1581</v>
      </c>
      <c r="D1187" s="6" t="s">
        <v>28</v>
      </c>
      <c r="F1187" s="6">
        <v>6.8</v>
      </c>
      <c r="G1187" s="6">
        <v>10</v>
      </c>
      <c r="H1187" s="6">
        <v>426</v>
      </c>
      <c r="I1187" s="6" t="s">
        <v>95</v>
      </c>
      <c r="J1187" s="6">
        <v>21654</v>
      </c>
      <c r="K1187" s="19">
        <v>41670</v>
      </c>
      <c r="L1187" s="7" t="s">
        <v>229</v>
      </c>
      <c r="M1187" s="7" t="s">
        <v>32</v>
      </c>
      <c r="N1187" s="7" t="s">
        <v>294</v>
      </c>
      <c r="O1187" s="7">
        <v>108</v>
      </c>
      <c r="P1187" s="19">
        <v>41704</v>
      </c>
      <c r="Q1187" s="19">
        <v>41705</v>
      </c>
      <c r="R1187" s="7" t="s">
        <v>1617</v>
      </c>
      <c r="S1187" s="7">
        <v>0.11968503937007875</v>
      </c>
      <c r="T1187" s="7">
        <v>4.6100000000000003</v>
      </c>
      <c r="U1187" s="7">
        <v>238</v>
      </c>
      <c r="V1187" s="6">
        <v>21654</v>
      </c>
      <c r="W1187" s="12">
        <f t="shared" si="218"/>
        <v>0</v>
      </c>
      <c r="X1187" s="12">
        <v>10</v>
      </c>
      <c r="Y1187" s="13">
        <v>108</v>
      </c>
      <c r="Z1187" s="13">
        <v>4.6100000000000003</v>
      </c>
      <c r="AA1187" s="13">
        <v>238</v>
      </c>
      <c r="AB1187" s="12">
        <v>426</v>
      </c>
      <c r="AC1187" s="13">
        <f t="shared" si="216"/>
        <v>468895716</v>
      </c>
      <c r="AD1187" s="12">
        <v>6.8</v>
      </c>
      <c r="AE1187" s="12">
        <f t="shared" si="219"/>
        <v>1.9169226121820611</v>
      </c>
      <c r="AF1187" s="12">
        <v>21654</v>
      </c>
      <c r="AG1187" s="12">
        <f t="shared" si="220"/>
        <v>0</v>
      </c>
      <c r="AH1187" s="12">
        <f t="shared" si="221"/>
        <v>0</v>
      </c>
      <c r="AI1187" s="12">
        <f t="shared" si="222"/>
        <v>0</v>
      </c>
      <c r="AJ1187" s="12">
        <f t="shared" si="223"/>
        <v>1</v>
      </c>
      <c r="AK1187" s="12">
        <f t="shared" si="224"/>
        <v>0</v>
      </c>
      <c r="AL1187" s="12">
        <f t="shared" si="225"/>
        <v>0</v>
      </c>
      <c r="AM1187" s="12">
        <f t="shared" si="226"/>
        <v>0</v>
      </c>
      <c r="AN1187" s="12">
        <f t="shared" si="227"/>
        <v>0</v>
      </c>
      <c r="AO1187" s="12">
        <v>10</v>
      </c>
      <c r="AP1187" s="22">
        <f t="shared" si="217"/>
        <v>119.68503937007875</v>
      </c>
    </row>
    <row r="1188" spans="1:42" x14ac:dyDescent="0.3">
      <c r="A1188" s="6" t="s">
        <v>1580</v>
      </c>
      <c r="B1188" s="19" t="s">
        <v>431</v>
      </c>
      <c r="C1188" s="6" t="s">
        <v>1581</v>
      </c>
      <c r="D1188" s="6" t="s">
        <v>28</v>
      </c>
      <c r="F1188" s="6">
        <v>6.8</v>
      </c>
      <c r="G1188" s="6">
        <v>10</v>
      </c>
      <c r="H1188" s="6">
        <v>425</v>
      </c>
      <c r="I1188" s="6" t="s">
        <v>95</v>
      </c>
      <c r="J1188" s="6">
        <v>21947</v>
      </c>
      <c r="K1188" s="19">
        <v>41670</v>
      </c>
      <c r="L1188" s="7" t="s">
        <v>229</v>
      </c>
      <c r="M1188" s="7" t="s">
        <v>32</v>
      </c>
      <c r="N1188" s="7" t="s">
        <v>294</v>
      </c>
      <c r="O1188" s="7">
        <v>108</v>
      </c>
      <c r="P1188" s="19">
        <v>41705</v>
      </c>
      <c r="Q1188" s="19">
        <v>41706</v>
      </c>
      <c r="R1188" s="7" t="s">
        <v>1618</v>
      </c>
      <c r="S1188" s="7">
        <v>0.17952755905511814</v>
      </c>
      <c r="T1188" s="7">
        <v>4.63</v>
      </c>
      <c r="U1188" s="7">
        <v>229</v>
      </c>
      <c r="V1188" s="6">
        <v>21947</v>
      </c>
      <c r="W1188" s="12">
        <f t="shared" si="218"/>
        <v>0</v>
      </c>
      <c r="X1188" s="12">
        <v>10</v>
      </c>
      <c r="Y1188" s="13">
        <v>108</v>
      </c>
      <c r="Z1188" s="13">
        <v>4.63</v>
      </c>
      <c r="AA1188" s="13">
        <v>229</v>
      </c>
      <c r="AB1188" s="12">
        <v>425</v>
      </c>
      <c r="AC1188" s="13">
        <f t="shared" si="216"/>
        <v>481670809</v>
      </c>
      <c r="AD1188" s="12">
        <v>6.8</v>
      </c>
      <c r="AE1188" s="12">
        <f t="shared" si="219"/>
        <v>1.9169226121820611</v>
      </c>
      <c r="AF1188" s="12">
        <v>21947</v>
      </c>
      <c r="AG1188" s="12">
        <f t="shared" si="220"/>
        <v>0</v>
      </c>
      <c r="AH1188" s="12">
        <f t="shared" si="221"/>
        <v>0</v>
      </c>
      <c r="AI1188" s="12">
        <f t="shared" si="222"/>
        <v>0</v>
      </c>
      <c r="AJ1188" s="12">
        <f t="shared" si="223"/>
        <v>1</v>
      </c>
      <c r="AK1188" s="12">
        <f t="shared" si="224"/>
        <v>0</v>
      </c>
      <c r="AL1188" s="12">
        <f t="shared" si="225"/>
        <v>0</v>
      </c>
      <c r="AM1188" s="12">
        <f t="shared" si="226"/>
        <v>0</v>
      </c>
      <c r="AN1188" s="12">
        <f t="shared" si="227"/>
        <v>0</v>
      </c>
      <c r="AO1188" s="12">
        <v>10</v>
      </c>
      <c r="AP1188" s="22">
        <f t="shared" si="217"/>
        <v>179.52755905511813</v>
      </c>
    </row>
    <row r="1189" spans="1:42" x14ac:dyDescent="0.3">
      <c r="A1189" s="6" t="s">
        <v>1580</v>
      </c>
      <c r="B1189" s="19" t="s">
        <v>433</v>
      </c>
      <c r="C1189" s="6" t="s">
        <v>1581</v>
      </c>
      <c r="D1189" s="6" t="s">
        <v>28</v>
      </c>
      <c r="F1189" s="6">
        <v>6.8</v>
      </c>
      <c r="G1189" s="6">
        <v>10</v>
      </c>
      <c r="H1189" s="6">
        <v>425</v>
      </c>
      <c r="I1189" s="6" t="s">
        <v>95</v>
      </c>
      <c r="J1189" s="6">
        <v>22267</v>
      </c>
      <c r="K1189" s="19">
        <v>41670</v>
      </c>
      <c r="L1189" s="7" t="s">
        <v>229</v>
      </c>
      <c r="M1189" s="7" t="s">
        <v>32</v>
      </c>
      <c r="N1189" s="7" t="s">
        <v>294</v>
      </c>
      <c r="O1189" s="7">
        <v>108</v>
      </c>
      <c r="P1189" s="19">
        <v>41706</v>
      </c>
      <c r="Q1189" s="19">
        <v>41707</v>
      </c>
      <c r="R1189" s="7" t="s">
        <v>1619</v>
      </c>
      <c r="S1189" s="7">
        <v>9.6062992125984251E-2</v>
      </c>
      <c r="T1189" s="7">
        <v>5.56</v>
      </c>
      <c r="U1189" s="7">
        <v>157</v>
      </c>
      <c r="V1189" s="6">
        <v>22267</v>
      </c>
      <c r="W1189" s="12">
        <f t="shared" si="218"/>
        <v>0</v>
      </c>
      <c r="X1189" s="12">
        <v>10</v>
      </c>
      <c r="Y1189" s="13">
        <v>108</v>
      </c>
      <c r="Z1189" s="13">
        <v>5.56</v>
      </c>
      <c r="AA1189" s="13">
        <v>157</v>
      </c>
      <c r="AB1189" s="12">
        <v>425</v>
      </c>
      <c r="AC1189" s="13">
        <f t="shared" si="216"/>
        <v>495819289</v>
      </c>
      <c r="AD1189" s="12">
        <v>6.8</v>
      </c>
      <c r="AE1189" s="12">
        <f t="shared" si="219"/>
        <v>1.9169226121820611</v>
      </c>
      <c r="AF1189" s="12">
        <v>22267</v>
      </c>
      <c r="AG1189" s="12">
        <f t="shared" si="220"/>
        <v>0</v>
      </c>
      <c r="AH1189" s="12">
        <f t="shared" si="221"/>
        <v>0</v>
      </c>
      <c r="AI1189" s="12">
        <f t="shared" si="222"/>
        <v>0</v>
      </c>
      <c r="AJ1189" s="12">
        <f t="shared" si="223"/>
        <v>1</v>
      </c>
      <c r="AK1189" s="12">
        <f t="shared" si="224"/>
        <v>0</v>
      </c>
      <c r="AL1189" s="12">
        <f t="shared" si="225"/>
        <v>0</v>
      </c>
      <c r="AM1189" s="12">
        <f t="shared" si="226"/>
        <v>0</v>
      </c>
      <c r="AN1189" s="12">
        <f t="shared" si="227"/>
        <v>0</v>
      </c>
      <c r="AO1189" s="12">
        <v>10</v>
      </c>
      <c r="AP1189" s="22">
        <f t="shared" si="217"/>
        <v>96.062992125984252</v>
      </c>
    </row>
    <row r="1190" spans="1:42" x14ac:dyDescent="0.3">
      <c r="A1190" s="6" t="s">
        <v>1580</v>
      </c>
      <c r="B1190" s="19" t="s">
        <v>435</v>
      </c>
      <c r="C1190" s="6" t="s">
        <v>1581</v>
      </c>
      <c r="D1190" s="6" t="s">
        <v>28</v>
      </c>
      <c r="F1190" s="6">
        <v>6.8</v>
      </c>
      <c r="G1190" s="6">
        <v>10</v>
      </c>
      <c r="H1190" s="6">
        <v>425</v>
      </c>
      <c r="I1190" s="6" t="s">
        <v>95</v>
      </c>
      <c r="J1190" s="6">
        <v>22628</v>
      </c>
      <c r="K1190" s="19">
        <v>41670</v>
      </c>
      <c r="L1190" s="7" t="s">
        <v>229</v>
      </c>
      <c r="M1190" s="7" t="s">
        <v>32</v>
      </c>
      <c r="N1190" s="7" t="s">
        <v>294</v>
      </c>
      <c r="O1190" s="7">
        <v>108</v>
      </c>
      <c r="P1190" s="19">
        <v>41707</v>
      </c>
      <c r="Q1190" s="19">
        <v>41708</v>
      </c>
      <c r="R1190" s="7" t="s">
        <v>1620</v>
      </c>
      <c r="S1190" s="7">
        <v>4.2519685039370085E-2</v>
      </c>
      <c r="T1190" s="7">
        <v>5.97</v>
      </c>
      <c r="U1190" s="7">
        <v>147</v>
      </c>
      <c r="V1190" s="6">
        <v>22628</v>
      </c>
      <c r="W1190" s="12">
        <f t="shared" si="218"/>
        <v>0</v>
      </c>
      <c r="X1190" s="12">
        <v>10</v>
      </c>
      <c r="Y1190" s="13">
        <v>108</v>
      </c>
      <c r="Z1190" s="13">
        <v>5.97</v>
      </c>
      <c r="AA1190" s="13">
        <v>147</v>
      </c>
      <c r="AB1190" s="12">
        <v>425</v>
      </c>
      <c r="AC1190" s="13">
        <f t="shared" si="216"/>
        <v>512026384</v>
      </c>
      <c r="AD1190" s="12">
        <v>6.8</v>
      </c>
      <c r="AE1190" s="12">
        <f t="shared" si="219"/>
        <v>1.9169226121820611</v>
      </c>
      <c r="AF1190" s="12">
        <v>22628</v>
      </c>
      <c r="AG1190" s="12">
        <f t="shared" si="220"/>
        <v>0</v>
      </c>
      <c r="AH1190" s="12">
        <f t="shared" si="221"/>
        <v>0</v>
      </c>
      <c r="AI1190" s="12">
        <f t="shared" si="222"/>
        <v>0</v>
      </c>
      <c r="AJ1190" s="12">
        <f t="shared" si="223"/>
        <v>1</v>
      </c>
      <c r="AK1190" s="12">
        <f t="shared" si="224"/>
        <v>0</v>
      </c>
      <c r="AL1190" s="12">
        <f t="shared" si="225"/>
        <v>0</v>
      </c>
      <c r="AM1190" s="12">
        <f t="shared" si="226"/>
        <v>0</v>
      </c>
      <c r="AN1190" s="12">
        <f t="shared" si="227"/>
        <v>0</v>
      </c>
      <c r="AO1190" s="12">
        <v>10</v>
      </c>
      <c r="AP1190" s="22">
        <f t="shared" si="217"/>
        <v>42.519685039370088</v>
      </c>
    </row>
    <row r="1191" spans="1:42" x14ac:dyDescent="0.3">
      <c r="A1191" s="6" t="s">
        <v>1580</v>
      </c>
      <c r="B1191" s="19" t="s">
        <v>437</v>
      </c>
      <c r="C1191" s="6" t="s">
        <v>1581</v>
      </c>
      <c r="D1191" s="6" t="s">
        <v>28</v>
      </c>
      <c r="F1191" s="6">
        <v>6.8</v>
      </c>
      <c r="G1191" s="6">
        <v>10</v>
      </c>
      <c r="H1191" s="6">
        <v>432</v>
      </c>
      <c r="I1191" s="6" t="s">
        <v>95</v>
      </c>
      <c r="J1191" s="6">
        <v>22923</v>
      </c>
      <c r="K1191" s="19">
        <v>41670</v>
      </c>
      <c r="L1191" s="7" t="s">
        <v>229</v>
      </c>
      <c r="M1191" s="7" t="s">
        <v>32</v>
      </c>
      <c r="N1191" s="7" t="s">
        <v>294</v>
      </c>
      <c r="O1191" s="7">
        <v>108</v>
      </c>
      <c r="P1191" s="19">
        <v>41708</v>
      </c>
      <c r="Q1191" s="19">
        <v>41709</v>
      </c>
      <c r="R1191" s="7" t="s">
        <v>1621</v>
      </c>
      <c r="S1191" s="7">
        <v>4.7244094488188976E-2</v>
      </c>
      <c r="T1191" s="7">
        <v>4.96</v>
      </c>
      <c r="U1191" s="7">
        <v>163</v>
      </c>
      <c r="V1191" s="6">
        <v>22923</v>
      </c>
      <c r="W1191" s="12">
        <f t="shared" si="218"/>
        <v>0</v>
      </c>
      <c r="X1191" s="12">
        <v>10</v>
      </c>
      <c r="Y1191" s="13">
        <v>108</v>
      </c>
      <c r="Z1191" s="13">
        <v>4.96</v>
      </c>
      <c r="AA1191" s="13">
        <v>163</v>
      </c>
      <c r="AB1191" s="12">
        <v>432</v>
      </c>
      <c r="AC1191" s="13">
        <f t="shared" si="216"/>
        <v>525463929</v>
      </c>
      <c r="AD1191" s="12">
        <v>6.8</v>
      </c>
      <c r="AE1191" s="12">
        <f t="shared" si="219"/>
        <v>1.9169226121820611</v>
      </c>
      <c r="AF1191" s="12">
        <v>22923</v>
      </c>
      <c r="AG1191" s="12">
        <f t="shared" si="220"/>
        <v>0</v>
      </c>
      <c r="AH1191" s="12">
        <f t="shared" si="221"/>
        <v>0</v>
      </c>
      <c r="AI1191" s="12">
        <f t="shared" si="222"/>
        <v>0</v>
      </c>
      <c r="AJ1191" s="12">
        <f t="shared" si="223"/>
        <v>1</v>
      </c>
      <c r="AK1191" s="12">
        <f t="shared" si="224"/>
        <v>0</v>
      </c>
      <c r="AL1191" s="12">
        <f t="shared" si="225"/>
        <v>0</v>
      </c>
      <c r="AM1191" s="12">
        <f t="shared" si="226"/>
        <v>0</v>
      </c>
      <c r="AN1191" s="12">
        <f t="shared" si="227"/>
        <v>0</v>
      </c>
      <c r="AO1191" s="12">
        <v>10</v>
      </c>
      <c r="AP1191" s="22">
        <f t="shared" si="217"/>
        <v>47.244094488188978</v>
      </c>
    </row>
    <row r="1192" spans="1:42" x14ac:dyDescent="0.3">
      <c r="A1192" s="6" t="s">
        <v>1580</v>
      </c>
      <c r="B1192" s="19" t="s">
        <v>439</v>
      </c>
      <c r="C1192" s="6" t="s">
        <v>1581</v>
      </c>
      <c r="D1192" s="6" t="s">
        <v>28</v>
      </c>
      <c r="F1192" s="6">
        <v>6.7</v>
      </c>
      <c r="G1192" s="6">
        <v>10</v>
      </c>
      <c r="H1192" s="6">
        <v>436</v>
      </c>
      <c r="I1192" s="6" t="s">
        <v>95</v>
      </c>
      <c r="J1192" s="6">
        <v>23150</v>
      </c>
      <c r="K1192" s="19">
        <v>41670</v>
      </c>
      <c r="L1192" s="7" t="s">
        <v>229</v>
      </c>
      <c r="M1192" s="7" t="s">
        <v>32</v>
      </c>
      <c r="N1192" s="7" t="s">
        <v>294</v>
      </c>
      <c r="O1192" s="7">
        <v>108</v>
      </c>
      <c r="P1192" s="19">
        <v>41709</v>
      </c>
      <c r="Q1192" s="19">
        <v>41710</v>
      </c>
      <c r="R1192" s="7" t="s">
        <v>1622</v>
      </c>
      <c r="S1192" s="7">
        <v>4.8818897637795275E-2</v>
      </c>
      <c r="T1192" s="7">
        <v>4.83</v>
      </c>
      <c r="U1192" s="7">
        <v>173</v>
      </c>
      <c r="V1192" s="6">
        <v>23150</v>
      </c>
      <c r="W1192" s="12">
        <f t="shared" si="218"/>
        <v>0</v>
      </c>
      <c r="X1192" s="12">
        <v>10</v>
      </c>
      <c r="Y1192" s="13">
        <v>108</v>
      </c>
      <c r="Z1192" s="13">
        <v>4.83</v>
      </c>
      <c r="AA1192" s="13">
        <v>173</v>
      </c>
      <c r="AB1192" s="12">
        <v>436</v>
      </c>
      <c r="AC1192" s="13">
        <f t="shared" si="216"/>
        <v>535922500</v>
      </c>
      <c r="AD1192" s="12">
        <v>6.7</v>
      </c>
      <c r="AE1192" s="12">
        <f t="shared" si="219"/>
        <v>1.9021075263969205</v>
      </c>
      <c r="AF1192" s="12">
        <v>23150</v>
      </c>
      <c r="AG1192" s="12">
        <f t="shared" si="220"/>
        <v>0</v>
      </c>
      <c r="AH1192" s="12">
        <f t="shared" si="221"/>
        <v>0</v>
      </c>
      <c r="AI1192" s="12">
        <f t="shared" si="222"/>
        <v>0</v>
      </c>
      <c r="AJ1192" s="12">
        <f t="shared" si="223"/>
        <v>1</v>
      </c>
      <c r="AK1192" s="12">
        <f t="shared" si="224"/>
        <v>0</v>
      </c>
      <c r="AL1192" s="12">
        <f t="shared" si="225"/>
        <v>0</v>
      </c>
      <c r="AM1192" s="12">
        <f t="shared" si="226"/>
        <v>0</v>
      </c>
      <c r="AN1192" s="12">
        <f t="shared" si="227"/>
        <v>0</v>
      </c>
      <c r="AO1192" s="12">
        <v>10</v>
      </c>
      <c r="AP1192" s="22">
        <f t="shared" si="217"/>
        <v>48.818897637795274</v>
      </c>
    </row>
    <row r="1193" spans="1:42" x14ac:dyDescent="0.3">
      <c r="A1193" s="6" t="s">
        <v>1580</v>
      </c>
      <c r="B1193" s="19" t="s">
        <v>441</v>
      </c>
      <c r="C1193" s="6" t="s">
        <v>1581</v>
      </c>
      <c r="D1193" s="6" t="s">
        <v>28</v>
      </c>
      <c r="F1193" s="6">
        <v>6.7</v>
      </c>
      <c r="G1193" s="6">
        <v>10</v>
      </c>
      <c r="H1193" s="6">
        <v>444</v>
      </c>
      <c r="I1193" s="6" t="s">
        <v>95</v>
      </c>
      <c r="J1193" s="6">
        <v>23387</v>
      </c>
      <c r="K1193" s="19">
        <v>41670</v>
      </c>
      <c r="L1193" s="7" t="s">
        <v>229</v>
      </c>
      <c r="M1193" s="7" t="s">
        <v>32</v>
      </c>
      <c r="N1193" s="7" t="s">
        <v>294</v>
      </c>
      <c r="O1193" s="7">
        <v>108</v>
      </c>
      <c r="P1193" s="19">
        <v>41710</v>
      </c>
      <c r="Q1193" s="19">
        <v>41711</v>
      </c>
      <c r="R1193" s="7" t="s">
        <v>1623</v>
      </c>
      <c r="S1193" s="7">
        <v>4.5669291338582677E-2</v>
      </c>
      <c r="T1193" s="7">
        <v>5.39</v>
      </c>
      <c r="U1193" s="7">
        <v>174</v>
      </c>
      <c r="V1193" s="6">
        <v>23387</v>
      </c>
      <c r="W1193" s="12">
        <f t="shared" si="218"/>
        <v>0</v>
      </c>
      <c r="X1193" s="12">
        <v>10</v>
      </c>
      <c r="Y1193" s="13">
        <v>108</v>
      </c>
      <c r="Z1193" s="13">
        <v>5.39</v>
      </c>
      <c r="AA1193" s="13">
        <v>174</v>
      </c>
      <c r="AB1193" s="12">
        <v>444</v>
      </c>
      <c r="AC1193" s="13">
        <f t="shared" si="216"/>
        <v>546951769</v>
      </c>
      <c r="AD1193" s="12">
        <v>6.7</v>
      </c>
      <c r="AE1193" s="12">
        <f t="shared" si="219"/>
        <v>1.9021075263969205</v>
      </c>
      <c r="AF1193" s="12">
        <v>23387</v>
      </c>
      <c r="AG1193" s="12">
        <f t="shared" si="220"/>
        <v>0</v>
      </c>
      <c r="AH1193" s="12">
        <f t="shared" si="221"/>
        <v>0</v>
      </c>
      <c r="AI1193" s="12">
        <f t="shared" si="222"/>
        <v>0</v>
      </c>
      <c r="AJ1193" s="12">
        <f t="shared" si="223"/>
        <v>1</v>
      </c>
      <c r="AK1193" s="12">
        <f t="shared" si="224"/>
        <v>0</v>
      </c>
      <c r="AL1193" s="12">
        <f t="shared" si="225"/>
        <v>0</v>
      </c>
      <c r="AM1193" s="12">
        <f t="shared" si="226"/>
        <v>0</v>
      </c>
      <c r="AN1193" s="12">
        <f t="shared" si="227"/>
        <v>0</v>
      </c>
      <c r="AO1193" s="12">
        <v>10</v>
      </c>
      <c r="AP1193" s="22">
        <f t="shared" si="217"/>
        <v>45.669291338582674</v>
      </c>
    </row>
    <row r="1194" spans="1:42" x14ac:dyDescent="0.3">
      <c r="A1194" s="6" t="s">
        <v>1624</v>
      </c>
      <c r="B1194" s="19" t="s">
        <v>993</v>
      </c>
      <c r="C1194" s="6" t="s">
        <v>1625</v>
      </c>
      <c r="D1194" s="6" t="s">
        <v>28</v>
      </c>
      <c r="F1194" s="6">
        <v>3.8</v>
      </c>
      <c r="G1194" s="6">
        <v>11</v>
      </c>
      <c r="H1194" s="6">
        <v>70</v>
      </c>
      <c r="I1194" s="6" t="s">
        <v>95</v>
      </c>
      <c r="J1194" s="6">
        <v>222</v>
      </c>
      <c r="K1194" s="19">
        <v>41655</v>
      </c>
      <c r="L1194" s="7" t="s">
        <v>229</v>
      </c>
      <c r="M1194" s="7" t="s">
        <v>230</v>
      </c>
      <c r="N1194" s="7" t="s">
        <v>483</v>
      </c>
      <c r="O1194" s="7">
        <v>83</v>
      </c>
      <c r="P1194" s="19">
        <v>41657</v>
      </c>
      <c r="Q1194" s="19">
        <v>41658</v>
      </c>
      <c r="R1194" s="7" t="s">
        <v>1626</v>
      </c>
      <c r="S1194" s="7">
        <v>17.033070866141731</v>
      </c>
      <c r="T1194" s="7">
        <v>4.6900000000000004</v>
      </c>
      <c r="U1194" s="7">
        <v>15000</v>
      </c>
      <c r="V1194" s="6">
        <v>222</v>
      </c>
      <c r="W1194" s="12">
        <f t="shared" si="218"/>
        <v>0</v>
      </c>
      <c r="X1194" s="12">
        <v>11</v>
      </c>
      <c r="Y1194" s="13">
        <v>83</v>
      </c>
      <c r="Z1194" s="13">
        <v>4.6900000000000004</v>
      </c>
      <c r="AA1194" s="13">
        <v>15000</v>
      </c>
      <c r="AB1194" s="12">
        <v>70</v>
      </c>
      <c r="AC1194" s="13">
        <f t="shared" si="216"/>
        <v>49284</v>
      </c>
      <c r="AD1194" s="12">
        <v>3.8</v>
      </c>
      <c r="AE1194" s="12">
        <f t="shared" si="219"/>
        <v>1.33500106673234</v>
      </c>
      <c r="AF1194" s="12">
        <v>222</v>
      </c>
      <c r="AG1194" s="12">
        <f t="shared" si="220"/>
        <v>0</v>
      </c>
      <c r="AH1194" s="12">
        <f t="shared" si="221"/>
        <v>0</v>
      </c>
      <c r="AI1194" s="12">
        <f t="shared" si="222"/>
        <v>0</v>
      </c>
      <c r="AJ1194" s="12">
        <f t="shared" si="223"/>
        <v>1</v>
      </c>
      <c r="AK1194" s="12">
        <f t="shared" si="224"/>
        <v>0</v>
      </c>
      <c r="AL1194" s="12">
        <f t="shared" si="225"/>
        <v>0</v>
      </c>
      <c r="AM1194" s="12">
        <f t="shared" si="226"/>
        <v>0</v>
      </c>
      <c r="AN1194" s="12">
        <f t="shared" si="227"/>
        <v>0</v>
      </c>
      <c r="AO1194" s="12">
        <v>11</v>
      </c>
      <c r="AP1194" s="22">
        <f t="shared" si="217"/>
        <v>17033.07086614173</v>
      </c>
    </row>
    <row r="1195" spans="1:42" x14ac:dyDescent="0.3">
      <c r="A1195" s="6" t="s">
        <v>1624</v>
      </c>
      <c r="B1195" s="19" t="s">
        <v>996</v>
      </c>
      <c r="C1195" s="6" t="s">
        <v>1625</v>
      </c>
      <c r="D1195" s="6" t="s">
        <v>28</v>
      </c>
      <c r="F1195" s="6">
        <v>3.8</v>
      </c>
      <c r="G1195" s="6">
        <v>11</v>
      </c>
      <c r="H1195" s="6">
        <v>70</v>
      </c>
      <c r="I1195" s="6" t="s">
        <v>95</v>
      </c>
      <c r="J1195" s="6">
        <v>277</v>
      </c>
      <c r="K1195" s="19">
        <v>41655</v>
      </c>
      <c r="L1195" s="7" t="s">
        <v>229</v>
      </c>
      <c r="M1195" s="7" t="s">
        <v>230</v>
      </c>
      <c r="N1195" s="7" t="s">
        <v>483</v>
      </c>
      <c r="O1195" s="7">
        <v>83</v>
      </c>
      <c r="P1195" s="19">
        <v>41658</v>
      </c>
      <c r="Q1195" s="19">
        <v>41659</v>
      </c>
      <c r="R1195" s="7" t="s">
        <v>1627</v>
      </c>
      <c r="S1195" s="7">
        <v>6.5748031496063</v>
      </c>
      <c r="T1195" s="7">
        <v>4.79</v>
      </c>
      <c r="U1195" s="7">
        <v>13000</v>
      </c>
      <c r="V1195" s="6">
        <v>277</v>
      </c>
      <c r="W1195" s="12">
        <f t="shared" si="218"/>
        <v>0</v>
      </c>
      <c r="X1195" s="12">
        <v>11</v>
      </c>
      <c r="Y1195" s="13">
        <v>83</v>
      </c>
      <c r="Z1195" s="13">
        <v>4.79</v>
      </c>
      <c r="AA1195" s="13">
        <v>13000</v>
      </c>
      <c r="AB1195" s="12">
        <v>70</v>
      </c>
      <c r="AC1195" s="13">
        <f t="shared" si="216"/>
        <v>76729</v>
      </c>
      <c r="AD1195" s="12">
        <v>3.8</v>
      </c>
      <c r="AE1195" s="12">
        <f t="shared" si="219"/>
        <v>1.33500106673234</v>
      </c>
      <c r="AF1195" s="12">
        <v>277</v>
      </c>
      <c r="AG1195" s="12">
        <f t="shared" si="220"/>
        <v>0</v>
      </c>
      <c r="AH1195" s="12">
        <f t="shared" si="221"/>
        <v>0</v>
      </c>
      <c r="AI1195" s="12">
        <f t="shared" si="222"/>
        <v>0</v>
      </c>
      <c r="AJ1195" s="12">
        <f t="shared" si="223"/>
        <v>1</v>
      </c>
      <c r="AK1195" s="12">
        <f t="shared" si="224"/>
        <v>0</v>
      </c>
      <c r="AL1195" s="12">
        <f t="shared" si="225"/>
        <v>0</v>
      </c>
      <c r="AM1195" s="12">
        <f t="shared" si="226"/>
        <v>0</v>
      </c>
      <c r="AN1195" s="12">
        <f t="shared" si="227"/>
        <v>0</v>
      </c>
      <c r="AO1195" s="12">
        <v>11</v>
      </c>
      <c r="AP1195" s="22">
        <f t="shared" si="217"/>
        <v>6574.8031496063004</v>
      </c>
    </row>
    <row r="1196" spans="1:42" x14ac:dyDescent="0.3">
      <c r="A1196" s="6" t="s">
        <v>1624</v>
      </c>
      <c r="B1196" s="19" t="s">
        <v>998</v>
      </c>
      <c r="C1196" s="6" t="s">
        <v>1625</v>
      </c>
      <c r="D1196" s="6" t="s">
        <v>28</v>
      </c>
      <c r="F1196" s="6">
        <v>3.9</v>
      </c>
      <c r="G1196" s="6">
        <v>12</v>
      </c>
      <c r="H1196" s="6">
        <v>76</v>
      </c>
      <c r="I1196" s="6" t="s">
        <v>95</v>
      </c>
      <c r="J1196" s="6">
        <v>321</v>
      </c>
      <c r="K1196" s="19">
        <v>41655</v>
      </c>
      <c r="L1196" s="7" t="s">
        <v>229</v>
      </c>
      <c r="M1196" s="7" t="s">
        <v>230</v>
      </c>
      <c r="N1196" s="7" t="s">
        <v>483</v>
      </c>
      <c r="O1196" s="7">
        <v>83</v>
      </c>
      <c r="P1196" s="19">
        <v>41659</v>
      </c>
      <c r="Q1196" s="19">
        <v>41660</v>
      </c>
      <c r="R1196" s="7" t="s">
        <v>1628</v>
      </c>
      <c r="S1196" s="7">
        <v>6.9653543307086627</v>
      </c>
      <c r="T1196" s="7">
        <v>4.46</v>
      </c>
      <c r="U1196" s="7">
        <v>13000</v>
      </c>
      <c r="V1196" s="6">
        <v>321</v>
      </c>
      <c r="W1196" s="12">
        <f t="shared" si="218"/>
        <v>0</v>
      </c>
      <c r="X1196" s="12">
        <v>12</v>
      </c>
      <c r="Y1196" s="13">
        <v>83</v>
      </c>
      <c r="Z1196" s="13">
        <v>4.46</v>
      </c>
      <c r="AA1196" s="13">
        <v>13000</v>
      </c>
      <c r="AB1196" s="12">
        <v>76</v>
      </c>
      <c r="AC1196" s="13">
        <f t="shared" si="216"/>
        <v>103041</v>
      </c>
      <c r="AD1196" s="12">
        <v>3.9</v>
      </c>
      <c r="AE1196" s="12">
        <f t="shared" si="219"/>
        <v>1.3609765531356006</v>
      </c>
      <c r="AF1196" s="12">
        <v>321</v>
      </c>
      <c r="AG1196" s="12">
        <f t="shared" si="220"/>
        <v>0</v>
      </c>
      <c r="AH1196" s="12">
        <f t="shared" si="221"/>
        <v>0</v>
      </c>
      <c r="AI1196" s="12">
        <f t="shared" si="222"/>
        <v>0</v>
      </c>
      <c r="AJ1196" s="12">
        <f t="shared" si="223"/>
        <v>1</v>
      </c>
      <c r="AK1196" s="12">
        <f t="shared" si="224"/>
        <v>0</v>
      </c>
      <c r="AL1196" s="12">
        <f t="shared" si="225"/>
        <v>0</v>
      </c>
      <c r="AM1196" s="12">
        <f t="shared" si="226"/>
        <v>0</v>
      </c>
      <c r="AN1196" s="12">
        <f t="shared" si="227"/>
        <v>0</v>
      </c>
      <c r="AO1196" s="12">
        <v>12</v>
      </c>
      <c r="AP1196" s="22">
        <f t="shared" si="217"/>
        <v>6965.3543307086629</v>
      </c>
    </row>
    <row r="1197" spans="1:42" x14ac:dyDescent="0.3">
      <c r="A1197" s="6" t="s">
        <v>1624</v>
      </c>
      <c r="B1197" s="19" t="s">
        <v>1000</v>
      </c>
      <c r="C1197" s="6" t="s">
        <v>1625</v>
      </c>
      <c r="D1197" s="6" t="s">
        <v>28</v>
      </c>
      <c r="F1197" s="6">
        <v>4</v>
      </c>
      <c r="G1197" s="6">
        <v>12</v>
      </c>
      <c r="H1197" s="6">
        <v>76</v>
      </c>
      <c r="I1197" s="6" t="s">
        <v>95</v>
      </c>
      <c r="J1197" s="6">
        <v>346</v>
      </c>
      <c r="K1197" s="19">
        <v>41655</v>
      </c>
      <c r="L1197" s="7" t="s">
        <v>229</v>
      </c>
      <c r="M1197" s="7" t="s">
        <v>230</v>
      </c>
      <c r="N1197" s="7" t="s">
        <v>483</v>
      </c>
      <c r="O1197" s="7">
        <v>83</v>
      </c>
      <c r="P1197" s="19">
        <v>41660</v>
      </c>
      <c r="Q1197" s="19">
        <v>41661</v>
      </c>
      <c r="R1197" s="7" t="s">
        <v>1629</v>
      </c>
      <c r="S1197" s="7">
        <v>7.3669291338582683</v>
      </c>
      <c r="T1197" s="7">
        <v>5.23</v>
      </c>
      <c r="U1197" s="7">
        <v>12000</v>
      </c>
      <c r="V1197" s="6">
        <v>346</v>
      </c>
      <c r="W1197" s="12">
        <f t="shared" si="218"/>
        <v>0</v>
      </c>
      <c r="X1197" s="12">
        <v>12</v>
      </c>
      <c r="Y1197" s="13">
        <v>83</v>
      </c>
      <c r="Z1197" s="13">
        <v>5.23</v>
      </c>
      <c r="AA1197" s="13">
        <v>12000</v>
      </c>
      <c r="AB1197" s="12">
        <v>76</v>
      </c>
      <c r="AC1197" s="13">
        <f t="shared" si="216"/>
        <v>119716</v>
      </c>
      <c r="AD1197" s="12">
        <v>4</v>
      </c>
      <c r="AE1197" s="12">
        <f t="shared" si="219"/>
        <v>1.3862943611198906</v>
      </c>
      <c r="AF1197" s="12">
        <v>346</v>
      </c>
      <c r="AG1197" s="12">
        <f t="shared" si="220"/>
        <v>0</v>
      </c>
      <c r="AH1197" s="12">
        <f t="shared" si="221"/>
        <v>0</v>
      </c>
      <c r="AI1197" s="12">
        <f t="shared" si="222"/>
        <v>0</v>
      </c>
      <c r="AJ1197" s="12">
        <f t="shared" si="223"/>
        <v>1</v>
      </c>
      <c r="AK1197" s="12">
        <f t="shared" si="224"/>
        <v>0</v>
      </c>
      <c r="AL1197" s="12">
        <f t="shared" si="225"/>
        <v>0</v>
      </c>
      <c r="AM1197" s="12">
        <f t="shared" si="226"/>
        <v>0</v>
      </c>
      <c r="AN1197" s="12">
        <f t="shared" si="227"/>
        <v>0</v>
      </c>
      <c r="AO1197" s="12">
        <v>12</v>
      </c>
      <c r="AP1197" s="22">
        <f t="shared" si="217"/>
        <v>7366.929133858268</v>
      </c>
    </row>
    <row r="1198" spans="1:42" x14ac:dyDescent="0.3">
      <c r="A1198" s="6" t="s">
        <v>1624</v>
      </c>
      <c r="B1198" s="19" t="s">
        <v>910</v>
      </c>
      <c r="C1198" s="6" t="s">
        <v>1625</v>
      </c>
      <c r="D1198" s="6" t="s">
        <v>28</v>
      </c>
      <c r="F1198" s="6">
        <v>4.3</v>
      </c>
      <c r="G1198" s="6">
        <v>12</v>
      </c>
      <c r="H1198" s="6">
        <v>76</v>
      </c>
      <c r="I1198" s="6" t="s">
        <v>95</v>
      </c>
      <c r="J1198" s="6">
        <v>370</v>
      </c>
      <c r="K1198" s="19">
        <v>41655</v>
      </c>
      <c r="L1198" s="7" t="s">
        <v>229</v>
      </c>
      <c r="M1198" s="7" t="s">
        <v>230</v>
      </c>
      <c r="N1198" s="7" t="s">
        <v>483</v>
      </c>
      <c r="O1198" s="7">
        <v>83</v>
      </c>
      <c r="P1198" s="19">
        <v>41661</v>
      </c>
      <c r="Q1198" s="19">
        <v>41662</v>
      </c>
      <c r="R1198" s="7" t="s">
        <v>1630</v>
      </c>
      <c r="S1198" s="7">
        <v>5.9385826771653552</v>
      </c>
      <c r="T1198" s="7">
        <v>5.24</v>
      </c>
      <c r="U1198" s="7">
        <v>9421</v>
      </c>
      <c r="V1198" s="6">
        <v>370</v>
      </c>
      <c r="W1198" s="12">
        <f t="shared" si="218"/>
        <v>0</v>
      </c>
      <c r="X1198" s="12">
        <v>12</v>
      </c>
      <c r="Y1198" s="13">
        <v>83</v>
      </c>
      <c r="Z1198" s="13">
        <v>5.24</v>
      </c>
      <c r="AA1198" s="13">
        <v>9421</v>
      </c>
      <c r="AB1198" s="12">
        <v>76</v>
      </c>
      <c r="AC1198" s="13">
        <f t="shared" si="216"/>
        <v>136900</v>
      </c>
      <c r="AD1198" s="12">
        <v>4.3</v>
      </c>
      <c r="AE1198" s="12">
        <f t="shared" si="219"/>
        <v>1.4586150226995167</v>
      </c>
      <c r="AF1198" s="12">
        <v>370</v>
      </c>
      <c r="AG1198" s="12">
        <f t="shared" si="220"/>
        <v>0</v>
      </c>
      <c r="AH1198" s="12">
        <f t="shared" si="221"/>
        <v>0</v>
      </c>
      <c r="AI1198" s="12">
        <f t="shared" si="222"/>
        <v>0</v>
      </c>
      <c r="AJ1198" s="12">
        <f t="shared" si="223"/>
        <v>1</v>
      </c>
      <c r="AK1198" s="12">
        <f t="shared" si="224"/>
        <v>0</v>
      </c>
      <c r="AL1198" s="12">
        <f t="shared" si="225"/>
        <v>0</v>
      </c>
      <c r="AM1198" s="12">
        <f t="shared" si="226"/>
        <v>0</v>
      </c>
      <c r="AN1198" s="12">
        <f t="shared" si="227"/>
        <v>0</v>
      </c>
      <c r="AO1198" s="12">
        <v>12</v>
      </c>
      <c r="AP1198" s="22">
        <f t="shared" si="217"/>
        <v>5938.5826771653556</v>
      </c>
    </row>
    <row r="1199" spans="1:42" x14ac:dyDescent="0.3">
      <c r="A1199" s="6" t="s">
        <v>1624</v>
      </c>
      <c r="B1199" s="19" t="s">
        <v>914</v>
      </c>
      <c r="C1199" s="6" t="s">
        <v>1625</v>
      </c>
      <c r="D1199" s="6" t="s">
        <v>28</v>
      </c>
      <c r="F1199" s="6">
        <v>4</v>
      </c>
      <c r="G1199" s="6">
        <v>12</v>
      </c>
      <c r="H1199" s="6">
        <v>76</v>
      </c>
      <c r="I1199" s="6" t="s">
        <v>95</v>
      </c>
      <c r="J1199" s="6">
        <v>392</v>
      </c>
      <c r="K1199" s="19">
        <v>41655</v>
      </c>
      <c r="L1199" s="7" t="s">
        <v>229</v>
      </c>
      <c r="M1199" s="7" t="s">
        <v>230</v>
      </c>
      <c r="N1199" s="7" t="s">
        <v>483</v>
      </c>
      <c r="O1199" s="7">
        <v>83</v>
      </c>
      <c r="P1199" s="19">
        <v>41662</v>
      </c>
      <c r="Q1199" s="19">
        <v>41663</v>
      </c>
      <c r="R1199" s="7" t="s">
        <v>1631</v>
      </c>
      <c r="S1199" s="7">
        <v>4.9039370078740152</v>
      </c>
      <c r="T1199" s="7">
        <v>4.87</v>
      </c>
      <c r="U1199" s="7">
        <v>9138</v>
      </c>
      <c r="V1199" s="6">
        <v>392</v>
      </c>
      <c r="W1199" s="12">
        <f t="shared" si="218"/>
        <v>0</v>
      </c>
      <c r="X1199" s="12">
        <v>12</v>
      </c>
      <c r="Y1199" s="13">
        <v>83</v>
      </c>
      <c r="Z1199" s="13">
        <v>4.87</v>
      </c>
      <c r="AA1199" s="13">
        <v>9138</v>
      </c>
      <c r="AB1199" s="12">
        <v>76</v>
      </c>
      <c r="AC1199" s="13">
        <f t="shared" si="216"/>
        <v>153664</v>
      </c>
      <c r="AD1199" s="12">
        <v>4</v>
      </c>
      <c r="AE1199" s="12">
        <f t="shared" si="219"/>
        <v>1.3862943611198906</v>
      </c>
      <c r="AF1199" s="12">
        <v>392</v>
      </c>
      <c r="AG1199" s="12">
        <f t="shared" si="220"/>
        <v>0</v>
      </c>
      <c r="AH1199" s="12">
        <f t="shared" si="221"/>
        <v>0</v>
      </c>
      <c r="AI1199" s="12">
        <f t="shared" si="222"/>
        <v>0</v>
      </c>
      <c r="AJ1199" s="12">
        <f t="shared" si="223"/>
        <v>1</v>
      </c>
      <c r="AK1199" s="12">
        <f t="shared" si="224"/>
        <v>0</v>
      </c>
      <c r="AL1199" s="12">
        <f t="shared" si="225"/>
        <v>0</v>
      </c>
      <c r="AM1199" s="12">
        <f t="shared" si="226"/>
        <v>0</v>
      </c>
      <c r="AN1199" s="12">
        <f t="shared" si="227"/>
        <v>0</v>
      </c>
      <c r="AO1199" s="12">
        <v>12</v>
      </c>
      <c r="AP1199" s="22">
        <f t="shared" si="217"/>
        <v>4903.9370078740149</v>
      </c>
    </row>
    <row r="1200" spans="1:42" x14ac:dyDescent="0.3">
      <c r="A1200" s="6" t="s">
        <v>1624</v>
      </c>
      <c r="B1200" s="19" t="s">
        <v>916</v>
      </c>
      <c r="C1200" s="6" t="s">
        <v>1625</v>
      </c>
      <c r="D1200" s="6" t="s">
        <v>28</v>
      </c>
      <c r="F1200" s="6">
        <v>3.9</v>
      </c>
      <c r="G1200" s="6">
        <v>12</v>
      </c>
      <c r="H1200" s="6">
        <v>77</v>
      </c>
      <c r="I1200" s="6" t="s">
        <v>95</v>
      </c>
      <c r="J1200" s="6">
        <v>414</v>
      </c>
      <c r="K1200" s="19">
        <v>41655</v>
      </c>
      <c r="L1200" s="7" t="s">
        <v>229</v>
      </c>
      <c r="M1200" s="7" t="s">
        <v>230</v>
      </c>
      <c r="N1200" s="7" t="s">
        <v>483</v>
      </c>
      <c r="O1200" s="7">
        <v>83</v>
      </c>
      <c r="P1200" s="19">
        <v>41663</v>
      </c>
      <c r="Q1200" s="19">
        <v>41664</v>
      </c>
      <c r="R1200" s="7" t="s">
        <v>1632</v>
      </c>
      <c r="S1200" s="7">
        <v>7.0078740157480315</v>
      </c>
      <c r="T1200" s="7">
        <v>4.93</v>
      </c>
      <c r="U1200" s="7">
        <v>7460</v>
      </c>
      <c r="V1200" s="6">
        <v>414</v>
      </c>
      <c r="W1200" s="12">
        <f t="shared" si="218"/>
        <v>0</v>
      </c>
      <c r="X1200" s="12">
        <v>12</v>
      </c>
      <c r="Y1200" s="13">
        <v>83</v>
      </c>
      <c r="Z1200" s="13">
        <v>4.93</v>
      </c>
      <c r="AA1200" s="13">
        <v>7460</v>
      </c>
      <c r="AB1200" s="12">
        <v>77</v>
      </c>
      <c r="AC1200" s="13">
        <f t="shared" si="216"/>
        <v>171396</v>
      </c>
      <c r="AD1200" s="12">
        <v>3.9</v>
      </c>
      <c r="AE1200" s="12">
        <f t="shared" si="219"/>
        <v>1.3609765531356006</v>
      </c>
      <c r="AF1200" s="12">
        <v>414</v>
      </c>
      <c r="AG1200" s="12">
        <f t="shared" si="220"/>
        <v>0</v>
      </c>
      <c r="AH1200" s="12">
        <f t="shared" si="221"/>
        <v>0</v>
      </c>
      <c r="AI1200" s="12">
        <f t="shared" si="222"/>
        <v>0</v>
      </c>
      <c r="AJ1200" s="12">
        <f t="shared" si="223"/>
        <v>1</v>
      </c>
      <c r="AK1200" s="12">
        <f t="shared" si="224"/>
        <v>0</v>
      </c>
      <c r="AL1200" s="12">
        <f t="shared" si="225"/>
        <v>0</v>
      </c>
      <c r="AM1200" s="12">
        <f t="shared" si="226"/>
        <v>0</v>
      </c>
      <c r="AN1200" s="12">
        <f t="shared" si="227"/>
        <v>0</v>
      </c>
      <c r="AO1200" s="12">
        <v>12</v>
      </c>
      <c r="AP1200" s="22">
        <f t="shared" si="217"/>
        <v>7007.8740157480315</v>
      </c>
    </row>
    <row r="1201" spans="1:42" x14ac:dyDescent="0.3">
      <c r="A1201" s="6" t="s">
        <v>1624</v>
      </c>
      <c r="B1201" s="19" t="s">
        <v>918</v>
      </c>
      <c r="C1201" s="6" t="s">
        <v>1625</v>
      </c>
      <c r="D1201" s="6" t="s">
        <v>28</v>
      </c>
      <c r="F1201" s="6">
        <v>4.0999999999999996</v>
      </c>
      <c r="G1201" s="6">
        <v>12</v>
      </c>
      <c r="H1201" s="6">
        <v>77</v>
      </c>
      <c r="I1201" s="6" t="s">
        <v>95</v>
      </c>
      <c r="J1201" s="6">
        <v>434</v>
      </c>
      <c r="K1201" s="19">
        <v>41655</v>
      </c>
      <c r="L1201" s="7" t="s">
        <v>229</v>
      </c>
      <c r="M1201" s="7" t="s">
        <v>230</v>
      </c>
      <c r="N1201" s="7" t="s">
        <v>483</v>
      </c>
      <c r="O1201" s="7">
        <v>83</v>
      </c>
      <c r="P1201" s="19">
        <v>41664</v>
      </c>
      <c r="Q1201" s="19">
        <v>41665</v>
      </c>
      <c r="R1201" s="7" t="s">
        <v>1633</v>
      </c>
      <c r="S1201" s="7">
        <v>4.9889763779527563</v>
      </c>
      <c r="T1201" s="7">
        <v>4.8499999999999996</v>
      </c>
      <c r="U1201" s="7">
        <v>8558</v>
      </c>
      <c r="V1201" s="6">
        <v>434</v>
      </c>
      <c r="W1201" s="12">
        <f t="shared" si="218"/>
        <v>0</v>
      </c>
      <c r="X1201" s="12">
        <v>12</v>
      </c>
      <c r="Y1201" s="13">
        <v>83</v>
      </c>
      <c r="Z1201" s="13">
        <v>4.8499999999999996</v>
      </c>
      <c r="AA1201" s="13">
        <v>8558</v>
      </c>
      <c r="AB1201" s="12">
        <v>77</v>
      </c>
      <c r="AC1201" s="13">
        <f t="shared" si="216"/>
        <v>188356</v>
      </c>
      <c r="AD1201" s="12">
        <v>4.0999999999999996</v>
      </c>
      <c r="AE1201" s="12">
        <f t="shared" si="219"/>
        <v>1.410986973710262</v>
      </c>
      <c r="AF1201" s="12">
        <v>434</v>
      </c>
      <c r="AG1201" s="12">
        <f t="shared" si="220"/>
        <v>0</v>
      </c>
      <c r="AH1201" s="12">
        <f t="shared" si="221"/>
        <v>0</v>
      </c>
      <c r="AI1201" s="12">
        <f t="shared" si="222"/>
        <v>0</v>
      </c>
      <c r="AJ1201" s="12">
        <f t="shared" si="223"/>
        <v>1</v>
      </c>
      <c r="AK1201" s="12">
        <f t="shared" si="224"/>
        <v>0</v>
      </c>
      <c r="AL1201" s="12">
        <f t="shared" si="225"/>
        <v>0</v>
      </c>
      <c r="AM1201" s="12">
        <f t="shared" si="226"/>
        <v>0</v>
      </c>
      <c r="AN1201" s="12">
        <f t="shared" si="227"/>
        <v>0</v>
      </c>
      <c r="AO1201" s="12">
        <v>12</v>
      </c>
      <c r="AP1201" s="22">
        <f t="shared" si="217"/>
        <v>4988.9763779527566</v>
      </c>
    </row>
    <row r="1202" spans="1:42" x14ac:dyDescent="0.3">
      <c r="A1202" s="6" t="s">
        <v>1624</v>
      </c>
      <c r="B1202" s="19" t="s">
        <v>920</v>
      </c>
      <c r="C1202" s="6" t="s">
        <v>1625</v>
      </c>
      <c r="D1202" s="6" t="s">
        <v>28</v>
      </c>
      <c r="F1202" s="6">
        <v>4.0999999999999996</v>
      </c>
      <c r="G1202" s="6">
        <v>12</v>
      </c>
      <c r="H1202" s="6">
        <v>77</v>
      </c>
      <c r="I1202" s="6" t="s">
        <v>95</v>
      </c>
      <c r="J1202" s="6">
        <v>455</v>
      </c>
      <c r="K1202" s="19">
        <v>41655</v>
      </c>
      <c r="L1202" s="7" t="s">
        <v>229</v>
      </c>
      <c r="M1202" s="7" t="s">
        <v>230</v>
      </c>
      <c r="N1202" s="7" t="s">
        <v>483</v>
      </c>
      <c r="O1202" s="7">
        <v>83</v>
      </c>
      <c r="P1202" s="19">
        <v>41665</v>
      </c>
      <c r="Q1202" s="19">
        <v>41666</v>
      </c>
      <c r="R1202" s="7" t="s">
        <v>1634</v>
      </c>
      <c r="S1202" s="7">
        <v>4.1590551181102366</v>
      </c>
      <c r="T1202" s="7">
        <v>4.57</v>
      </c>
      <c r="U1202" s="7">
        <v>8270</v>
      </c>
      <c r="V1202" s="6">
        <v>455</v>
      </c>
      <c r="W1202" s="12">
        <f t="shared" si="218"/>
        <v>0</v>
      </c>
      <c r="X1202" s="12">
        <v>12</v>
      </c>
      <c r="Y1202" s="13">
        <v>83</v>
      </c>
      <c r="Z1202" s="13">
        <v>4.57</v>
      </c>
      <c r="AA1202" s="13">
        <v>8270</v>
      </c>
      <c r="AB1202" s="12">
        <v>77</v>
      </c>
      <c r="AC1202" s="13">
        <f t="shared" si="216"/>
        <v>207025</v>
      </c>
      <c r="AD1202" s="12">
        <v>4.0999999999999996</v>
      </c>
      <c r="AE1202" s="12">
        <f t="shared" si="219"/>
        <v>1.410986973710262</v>
      </c>
      <c r="AF1202" s="12">
        <v>455</v>
      </c>
      <c r="AG1202" s="12">
        <f t="shared" si="220"/>
        <v>0</v>
      </c>
      <c r="AH1202" s="12">
        <f t="shared" si="221"/>
        <v>0</v>
      </c>
      <c r="AI1202" s="12">
        <f t="shared" si="222"/>
        <v>0</v>
      </c>
      <c r="AJ1202" s="12">
        <f t="shared" si="223"/>
        <v>1</v>
      </c>
      <c r="AK1202" s="12">
        <f t="shared" si="224"/>
        <v>0</v>
      </c>
      <c r="AL1202" s="12">
        <f t="shared" si="225"/>
        <v>0</v>
      </c>
      <c r="AM1202" s="12">
        <f t="shared" si="226"/>
        <v>0</v>
      </c>
      <c r="AN1202" s="12">
        <f t="shared" si="227"/>
        <v>0</v>
      </c>
      <c r="AO1202" s="12">
        <v>12</v>
      </c>
      <c r="AP1202" s="22">
        <f t="shared" si="217"/>
        <v>4159.0551181102364</v>
      </c>
    </row>
    <row r="1203" spans="1:42" x14ac:dyDescent="0.3">
      <c r="A1203" s="6" t="s">
        <v>1624</v>
      </c>
      <c r="B1203" s="19" t="s">
        <v>922</v>
      </c>
      <c r="C1203" s="6" t="s">
        <v>1625</v>
      </c>
      <c r="D1203" s="6" t="s">
        <v>28</v>
      </c>
      <c r="F1203" s="6">
        <v>4.0999999999999996</v>
      </c>
      <c r="G1203" s="6">
        <v>12</v>
      </c>
      <c r="H1203" s="6">
        <v>77</v>
      </c>
      <c r="I1203" s="6" t="s">
        <v>95</v>
      </c>
      <c r="J1203" s="6">
        <v>492</v>
      </c>
      <c r="K1203" s="19">
        <v>41655</v>
      </c>
      <c r="L1203" s="7" t="s">
        <v>229</v>
      </c>
      <c r="M1203" s="7" t="s">
        <v>230</v>
      </c>
      <c r="N1203" s="7" t="s">
        <v>483</v>
      </c>
      <c r="O1203" s="7">
        <v>83</v>
      </c>
      <c r="P1203" s="19">
        <v>41666</v>
      </c>
      <c r="Q1203" s="19">
        <v>41667</v>
      </c>
      <c r="R1203" s="7" t="s">
        <v>1635</v>
      </c>
      <c r="S1203" s="7">
        <v>4.278740157480315</v>
      </c>
      <c r="T1203" s="7">
        <v>4.63</v>
      </c>
      <c r="U1203" s="7">
        <v>8379</v>
      </c>
      <c r="V1203" s="6">
        <v>492</v>
      </c>
      <c r="W1203" s="12">
        <f t="shared" si="218"/>
        <v>0</v>
      </c>
      <c r="X1203" s="12">
        <v>12</v>
      </c>
      <c r="Y1203" s="13">
        <v>83</v>
      </c>
      <c r="Z1203" s="13">
        <v>4.63</v>
      </c>
      <c r="AA1203" s="13">
        <v>8379</v>
      </c>
      <c r="AB1203" s="12">
        <v>77</v>
      </c>
      <c r="AC1203" s="13">
        <f t="shared" si="216"/>
        <v>242064</v>
      </c>
      <c r="AD1203" s="12">
        <v>4.0999999999999996</v>
      </c>
      <c r="AE1203" s="12">
        <f t="shared" si="219"/>
        <v>1.410986973710262</v>
      </c>
      <c r="AF1203" s="12">
        <v>492</v>
      </c>
      <c r="AG1203" s="12">
        <f t="shared" si="220"/>
        <v>0</v>
      </c>
      <c r="AH1203" s="12">
        <f t="shared" si="221"/>
        <v>0</v>
      </c>
      <c r="AI1203" s="12">
        <f t="shared" si="222"/>
        <v>0</v>
      </c>
      <c r="AJ1203" s="12">
        <f t="shared" si="223"/>
        <v>1</v>
      </c>
      <c r="AK1203" s="12">
        <f t="shared" si="224"/>
        <v>0</v>
      </c>
      <c r="AL1203" s="12">
        <f t="shared" si="225"/>
        <v>0</v>
      </c>
      <c r="AM1203" s="12">
        <f t="shared" si="226"/>
        <v>0</v>
      </c>
      <c r="AN1203" s="12">
        <f t="shared" si="227"/>
        <v>0</v>
      </c>
      <c r="AO1203" s="12">
        <v>12</v>
      </c>
      <c r="AP1203" s="22">
        <f t="shared" si="217"/>
        <v>4278.7401574803152</v>
      </c>
    </row>
    <row r="1204" spans="1:42" x14ac:dyDescent="0.3">
      <c r="A1204" s="6" t="s">
        <v>1624</v>
      </c>
      <c r="B1204" s="19" t="s">
        <v>924</v>
      </c>
      <c r="C1204" s="6" t="s">
        <v>1625</v>
      </c>
      <c r="D1204" s="6" t="s">
        <v>28</v>
      </c>
      <c r="F1204" s="6">
        <v>3.8</v>
      </c>
      <c r="G1204" s="6">
        <v>12</v>
      </c>
      <c r="H1204" s="6">
        <v>77</v>
      </c>
      <c r="I1204" s="6" t="s">
        <v>95</v>
      </c>
      <c r="J1204" s="6">
        <v>511</v>
      </c>
      <c r="K1204" s="19">
        <v>41655</v>
      </c>
      <c r="L1204" s="7" t="s">
        <v>229</v>
      </c>
      <c r="M1204" s="7" t="s">
        <v>230</v>
      </c>
      <c r="N1204" s="7" t="s">
        <v>483</v>
      </c>
      <c r="O1204" s="7">
        <v>83</v>
      </c>
      <c r="P1204" s="19">
        <v>41667</v>
      </c>
      <c r="Q1204" s="19">
        <v>41668</v>
      </c>
      <c r="R1204" s="7" t="s">
        <v>1636</v>
      </c>
      <c r="S1204" s="7">
        <v>3.7496062992125982</v>
      </c>
      <c r="T1204" s="7">
        <v>4.99</v>
      </c>
      <c r="U1204" s="7">
        <v>8341</v>
      </c>
      <c r="V1204" s="6">
        <v>511</v>
      </c>
      <c r="W1204" s="12">
        <f t="shared" si="218"/>
        <v>0</v>
      </c>
      <c r="X1204" s="12">
        <v>12</v>
      </c>
      <c r="Y1204" s="13">
        <v>83</v>
      </c>
      <c r="Z1204" s="13">
        <v>4.99</v>
      </c>
      <c r="AA1204" s="13">
        <v>8341</v>
      </c>
      <c r="AB1204" s="12">
        <v>77</v>
      </c>
      <c r="AC1204" s="13">
        <f t="shared" si="216"/>
        <v>261121</v>
      </c>
      <c r="AD1204" s="12">
        <v>3.8</v>
      </c>
      <c r="AE1204" s="12">
        <f t="shared" si="219"/>
        <v>1.33500106673234</v>
      </c>
      <c r="AF1204" s="12">
        <v>511</v>
      </c>
      <c r="AG1204" s="12">
        <f t="shared" si="220"/>
        <v>0</v>
      </c>
      <c r="AH1204" s="12">
        <f t="shared" si="221"/>
        <v>0</v>
      </c>
      <c r="AI1204" s="12">
        <f t="shared" si="222"/>
        <v>0</v>
      </c>
      <c r="AJ1204" s="12">
        <f t="shared" si="223"/>
        <v>1</v>
      </c>
      <c r="AK1204" s="12">
        <f t="shared" si="224"/>
        <v>0</v>
      </c>
      <c r="AL1204" s="12">
        <f t="shared" si="225"/>
        <v>0</v>
      </c>
      <c r="AM1204" s="12">
        <f t="shared" si="226"/>
        <v>0</v>
      </c>
      <c r="AN1204" s="12">
        <f t="shared" si="227"/>
        <v>0</v>
      </c>
      <c r="AO1204" s="12">
        <v>12</v>
      </c>
      <c r="AP1204" s="22">
        <f t="shared" si="217"/>
        <v>3749.6062992125981</v>
      </c>
    </row>
    <row r="1205" spans="1:42" x14ac:dyDescent="0.3">
      <c r="A1205" s="6" t="s">
        <v>1624</v>
      </c>
      <c r="B1205" s="19" t="s">
        <v>1009</v>
      </c>
      <c r="C1205" s="6" t="s">
        <v>1625</v>
      </c>
      <c r="D1205" s="6" t="s">
        <v>28</v>
      </c>
      <c r="F1205" s="6">
        <v>3.8</v>
      </c>
      <c r="G1205" s="6">
        <v>12</v>
      </c>
      <c r="H1205" s="6">
        <v>77</v>
      </c>
      <c r="I1205" s="6" t="s">
        <v>95</v>
      </c>
      <c r="J1205" s="6">
        <v>524</v>
      </c>
      <c r="K1205" s="19">
        <v>41655</v>
      </c>
      <c r="L1205" s="7" t="s">
        <v>229</v>
      </c>
      <c r="M1205" s="7" t="s">
        <v>230</v>
      </c>
      <c r="N1205" s="7" t="s">
        <v>483</v>
      </c>
      <c r="O1205" s="7">
        <v>83</v>
      </c>
      <c r="P1205" s="19">
        <v>41668</v>
      </c>
      <c r="Q1205" s="19">
        <v>41669</v>
      </c>
      <c r="R1205" s="7" t="s">
        <v>1637</v>
      </c>
      <c r="S1205" s="7">
        <v>1.5622047244094488</v>
      </c>
      <c r="T1205" s="7">
        <v>4.9400000000000004</v>
      </c>
      <c r="U1205" s="7">
        <v>4505</v>
      </c>
      <c r="V1205" s="6">
        <v>524</v>
      </c>
      <c r="W1205" s="12">
        <f t="shared" si="218"/>
        <v>0</v>
      </c>
      <c r="X1205" s="12">
        <v>12</v>
      </c>
      <c r="Y1205" s="13">
        <v>83</v>
      </c>
      <c r="Z1205" s="13">
        <v>4.9400000000000004</v>
      </c>
      <c r="AA1205" s="13">
        <v>4505</v>
      </c>
      <c r="AB1205" s="12">
        <v>77</v>
      </c>
      <c r="AC1205" s="13">
        <f t="shared" si="216"/>
        <v>274576</v>
      </c>
      <c r="AD1205" s="12">
        <v>3.8</v>
      </c>
      <c r="AE1205" s="12">
        <f t="shared" si="219"/>
        <v>1.33500106673234</v>
      </c>
      <c r="AF1205" s="12">
        <v>524</v>
      </c>
      <c r="AG1205" s="12">
        <f t="shared" si="220"/>
        <v>0</v>
      </c>
      <c r="AH1205" s="12">
        <f t="shared" si="221"/>
        <v>0</v>
      </c>
      <c r="AI1205" s="12">
        <f t="shared" si="222"/>
        <v>0</v>
      </c>
      <c r="AJ1205" s="12">
        <f t="shared" si="223"/>
        <v>1</v>
      </c>
      <c r="AK1205" s="12">
        <f t="shared" si="224"/>
        <v>0</v>
      </c>
      <c r="AL1205" s="12">
        <f t="shared" si="225"/>
        <v>0</v>
      </c>
      <c r="AM1205" s="12">
        <f t="shared" si="226"/>
        <v>0</v>
      </c>
      <c r="AN1205" s="12">
        <f t="shared" si="227"/>
        <v>0</v>
      </c>
      <c r="AO1205" s="12">
        <v>12</v>
      </c>
      <c r="AP1205" s="22">
        <f t="shared" si="217"/>
        <v>1562.2047244094488</v>
      </c>
    </row>
    <row r="1206" spans="1:42" x14ac:dyDescent="0.3">
      <c r="A1206" s="6" t="s">
        <v>1624</v>
      </c>
      <c r="B1206" s="19" t="s">
        <v>759</v>
      </c>
      <c r="C1206" s="6" t="s">
        <v>1625</v>
      </c>
      <c r="D1206" s="6" t="s">
        <v>28</v>
      </c>
      <c r="F1206" s="6">
        <v>3.8</v>
      </c>
      <c r="G1206" s="6">
        <v>12</v>
      </c>
      <c r="H1206" s="6">
        <v>77</v>
      </c>
      <c r="I1206" s="6" t="s">
        <v>95</v>
      </c>
      <c r="J1206" s="6">
        <v>531</v>
      </c>
      <c r="K1206" s="19">
        <v>41655</v>
      </c>
      <c r="L1206" s="7" t="s">
        <v>229</v>
      </c>
      <c r="M1206" s="7" t="s">
        <v>230</v>
      </c>
      <c r="N1206" s="7" t="s">
        <v>483</v>
      </c>
      <c r="O1206" s="7">
        <v>83</v>
      </c>
      <c r="P1206" s="19">
        <v>41669</v>
      </c>
      <c r="Q1206" s="19">
        <v>41670</v>
      </c>
      <c r="R1206" s="7" t="s">
        <v>1638</v>
      </c>
      <c r="S1206" s="7">
        <v>0.86614173228346458</v>
      </c>
      <c r="T1206" s="7">
        <v>5.23</v>
      </c>
      <c r="U1206" s="7">
        <v>691</v>
      </c>
      <c r="V1206" s="6">
        <v>531</v>
      </c>
      <c r="W1206" s="12">
        <f t="shared" si="218"/>
        <v>0</v>
      </c>
      <c r="X1206" s="12">
        <v>12</v>
      </c>
      <c r="Y1206" s="13">
        <v>83</v>
      </c>
      <c r="Z1206" s="13">
        <v>5.23</v>
      </c>
      <c r="AA1206" s="13">
        <v>691</v>
      </c>
      <c r="AB1206" s="12">
        <v>77</v>
      </c>
      <c r="AC1206" s="13">
        <f t="shared" si="216"/>
        <v>281961</v>
      </c>
      <c r="AD1206" s="12">
        <v>3.8</v>
      </c>
      <c r="AE1206" s="12">
        <f t="shared" si="219"/>
        <v>1.33500106673234</v>
      </c>
      <c r="AF1206" s="12">
        <v>531</v>
      </c>
      <c r="AG1206" s="12">
        <f t="shared" si="220"/>
        <v>0</v>
      </c>
      <c r="AH1206" s="12">
        <f t="shared" si="221"/>
        <v>0</v>
      </c>
      <c r="AI1206" s="12">
        <f t="shared" si="222"/>
        <v>0</v>
      </c>
      <c r="AJ1206" s="12">
        <f t="shared" si="223"/>
        <v>1</v>
      </c>
      <c r="AK1206" s="12">
        <f t="shared" si="224"/>
        <v>0</v>
      </c>
      <c r="AL1206" s="12">
        <f t="shared" si="225"/>
        <v>0</v>
      </c>
      <c r="AM1206" s="12">
        <f t="shared" si="226"/>
        <v>0</v>
      </c>
      <c r="AN1206" s="12">
        <f t="shared" si="227"/>
        <v>0</v>
      </c>
      <c r="AO1206" s="12">
        <v>12</v>
      </c>
      <c r="AP1206" s="22">
        <f t="shared" si="217"/>
        <v>866.14173228346453</v>
      </c>
    </row>
    <row r="1207" spans="1:42" x14ac:dyDescent="0.3">
      <c r="A1207" s="6" t="s">
        <v>1624</v>
      </c>
      <c r="B1207" s="19" t="s">
        <v>762</v>
      </c>
      <c r="C1207" s="6" t="s">
        <v>1625</v>
      </c>
      <c r="D1207" s="6" t="s">
        <v>28</v>
      </c>
      <c r="F1207" s="6">
        <v>3.8</v>
      </c>
      <c r="G1207" s="6">
        <v>12</v>
      </c>
      <c r="H1207" s="6">
        <v>77</v>
      </c>
      <c r="I1207" s="6" t="s">
        <v>95</v>
      </c>
      <c r="J1207" s="6">
        <v>541</v>
      </c>
      <c r="K1207" s="19">
        <v>41655</v>
      </c>
      <c r="L1207" s="7" t="s">
        <v>229</v>
      </c>
      <c r="M1207" s="7" t="s">
        <v>230</v>
      </c>
      <c r="N1207" s="7" t="s">
        <v>483</v>
      </c>
      <c r="O1207" s="7">
        <v>83</v>
      </c>
      <c r="P1207" s="19">
        <v>41670</v>
      </c>
      <c r="Q1207" s="19">
        <v>41671</v>
      </c>
      <c r="R1207" s="7" t="s">
        <v>1639</v>
      </c>
      <c r="S1207" s="7">
        <v>0.76220472440944886</v>
      </c>
      <c r="T1207" s="7">
        <v>5.29</v>
      </c>
      <c r="U1207" s="7">
        <v>576</v>
      </c>
      <c r="V1207" s="6">
        <v>541</v>
      </c>
      <c r="W1207" s="12">
        <f t="shared" si="218"/>
        <v>0</v>
      </c>
      <c r="X1207" s="12">
        <v>12</v>
      </c>
      <c r="Y1207" s="13">
        <v>83</v>
      </c>
      <c r="Z1207" s="13">
        <v>5.29</v>
      </c>
      <c r="AA1207" s="13">
        <v>576</v>
      </c>
      <c r="AB1207" s="12">
        <v>77</v>
      </c>
      <c r="AC1207" s="13">
        <f t="shared" si="216"/>
        <v>292681</v>
      </c>
      <c r="AD1207" s="12">
        <v>3.8</v>
      </c>
      <c r="AE1207" s="12">
        <f t="shared" si="219"/>
        <v>1.33500106673234</v>
      </c>
      <c r="AF1207" s="12">
        <v>541</v>
      </c>
      <c r="AG1207" s="12">
        <f t="shared" si="220"/>
        <v>0</v>
      </c>
      <c r="AH1207" s="12">
        <f t="shared" si="221"/>
        <v>0</v>
      </c>
      <c r="AI1207" s="12">
        <f t="shared" si="222"/>
        <v>0</v>
      </c>
      <c r="AJ1207" s="12">
        <f t="shared" si="223"/>
        <v>1</v>
      </c>
      <c r="AK1207" s="12">
        <f t="shared" si="224"/>
        <v>0</v>
      </c>
      <c r="AL1207" s="12">
        <f t="shared" si="225"/>
        <v>0</v>
      </c>
      <c r="AM1207" s="12">
        <f t="shared" si="226"/>
        <v>0</v>
      </c>
      <c r="AN1207" s="12">
        <f t="shared" si="227"/>
        <v>0</v>
      </c>
      <c r="AO1207" s="12">
        <v>12</v>
      </c>
      <c r="AP1207" s="22">
        <f t="shared" si="217"/>
        <v>762.20472440944889</v>
      </c>
    </row>
    <row r="1208" spans="1:42" x14ac:dyDescent="0.3">
      <c r="A1208" s="6" t="s">
        <v>1624</v>
      </c>
      <c r="B1208" s="19" t="s">
        <v>225</v>
      </c>
      <c r="C1208" s="6" t="s">
        <v>1625</v>
      </c>
      <c r="D1208" s="6" t="s">
        <v>28</v>
      </c>
      <c r="F1208" s="6">
        <v>3.9</v>
      </c>
      <c r="G1208" s="6">
        <v>12</v>
      </c>
      <c r="H1208" s="6">
        <v>77</v>
      </c>
      <c r="I1208" s="6" t="s">
        <v>95</v>
      </c>
      <c r="J1208" s="6">
        <v>1492</v>
      </c>
      <c r="K1208" s="19">
        <v>41655</v>
      </c>
      <c r="L1208" s="7" t="s">
        <v>229</v>
      </c>
      <c r="M1208" s="7" t="s">
        <v>230</v>
      </c>
      <c r="N1208" s="7" t="s">
        <v>483</v>
      </c>
      <c r="O1208" s="7">
        <v>83</v>
      </c>
      <c r="P1208" s="19">
        <v>41671</v>
      </c>
      <c r="Q1208" s="19">
        <v>41672</v>
      </c>
      <c r="R1208" s="7" t="s">
        <v>1640</v>
      </c>
      <c r="S1208" s="7">
        <v>0.43779527559055126</v>
      </c>
      <c r="T1208" s="7">
        <v>5.09</v>
      </c>
      <c r="U1208" s="7">
        <v>269</v>
      </c>
      <c r="V1208" s="6">
        <v>1492</v>
      </c>
      <c r="W1208" s="12">
        <f t="shared" si="218"/>
        <v>0</v>
      </c>
      <c r="X1208" s="12">
        <v>12</v>
      </c>
      <c r="Y1208" s="13">
        <v>83</v>
      </c>
      <c r="Z1208" s="13">
        <v>5.09</v>
      </c>
      <c r="AA1208" s="13">
        <v>269</v>
      </c>
      <c r="AB1208" s="12">
        <v>77</v>
      </c>
      <c r="AC1208" s="13">
        <f t="shared" si="216"/>
        <v>2226064</v>
      </c>
      <c r="AD1208" s="12">
        <v>3.9</v>
      </c>
      <c r="AE1208" s="12">
        <f t="shared" si="219"/>
        <v>1.3609765531356006</v>
      </c>
      <c r="AF1208" s="12">
        <v>1492</v>
      </c>
      <c r="AG1208" s="12">
        <f t="shared" si="220"/>
        <v>0</v>
      </c>
      <c r="AH1208" s="12">
        <f t="shared" si="221"/>
        <v>0</v>
      </c>
      <c r="AI1208" s="12">
        <f t="shared" si="222"/>
        <v>0</v>
      </c>
      <c r="AJ1208" s="12">
        <f t="shared" si="223"/>
        <v>1</v>
      </c>
      <c r="AK1208" s="12">
        <f t="shared" si="224"/>
        <v>0</v>
      </c>
      <c r="AL1208" s="12">
        <f t="shared" si="225"/>
        <v>0</v>
      </c>
      <c r="AM1208" s="12">
        <f t="shared" si="226"/>
        <v>0</v>
      </c>
      <c r="AN1208" s="12">
        <f t="shared" si="227"/>
        <v>0</v>
      </c>
      <c r="AO1208" s="12">
        <v>12</v>
      </c>
      <c r="AP1208" s="22">
        <f t="shared" si="217"/>
        <v>437.79527559055128</v>
      </c>
    </row>
    <row r="1209" spans="1:42" x14ac:dyDescent="0.3">
      <c r="A1209" s="6" t="s">
        <v>1624</v>
      </c>
      <c r="B1209" s="19" t="s">
        <v>232</v>
      </c>
      <c r="C1209" s="6" t="s">
        <v>1625</v>
      </c>
      <c r="D1209" s="6" t="s">
        <v>28</v>
      </c>
      <c r="F1209" s="6">
        <v>3.9</v>
      </c>
      <c r="G1209" s="6">
        <v>12</v>
      </c>
      <c r="H1209" s="6">
        <v>77</v>
      </c>
      <c r="I1209" s="6" t="s">
        <v>95</v>
      </c>
      <c r="J1209" s="6">
        <v>1790</v>
      </c>
      <c r="K1209" s="19">
        <v>41655</v>
      </c>
      <c r="L1209" s="7" t="s">
        <v>229</v>
      </c>
      <c r="M1209" s="7" t="s">
        <v>230</v>
      </c>
      <c r="N1209" s="7" t="s">
        <v>483</v>
      </c>
      <c r="O1209" s="7">
        <v>83</v>
      </c>
      <c r="P1209" s="19">
        <v>41672</v>
      </c>
      <c r="Q1209" s="19">
        <v>41673</v>
      </c>
      <c r="R1209" s="7" t="s">
        <v>1641</v>
      </c>
      <c r="S1209" s="7">
        <v>0.50236220472440951</v>
      </c>
      <c r="T1209" s="7">
        <v>5.2</v>
      </c>
      <c r="U1209" s="7">
        <v>302</v>
      </c>
      <c r="V1209" s="6">
        <v>1790</v>
      </c>
      <c r="W1209" s="12">
        <f t="shared" si="218"/>
        <v>0</v>
      </c>
      <c r="X1209" s="12">
        <v>12</v>
      </c>
      <c r="Y1209" s="13">
        <v>83</v>
      </c>
      <c r="Z1209" s="13">
        <v>5.2</v>
      </c>
      <c r="AA1209" s="13">
        <v>302</v>
      </c>
      <c r="AB1209" s="12">
        <v>77</v>
      </c>
      <c r="AC1209" s="13">
        <f t="shared" si="216"/>
        <v>3204100</v>
      </c>
      <c r="AD1209" s="12">
        <v>3.9</v>
      </c>
      <c r="AE1209" s="12">
        <f t="shared" si="219"/>
        <v>1.3609765531356006</v>
      </c>
      <c r="AF1209" s="12">
        <v>1790</v>
      </c>
      <c r="AG1209" s="12">
        <f t="shared" si="220"/>
        <v>0</v>
      </c>
      <c r="AH1209" s="12">
        <f t="shared" si="221"/>
        <v>0</v>
      </c>
      <c r="AI1209" s="12">
        <f t="shared" si="222"/>
        <v>0</v>
      </c>
      <c r="AJ1209" s="12">
        <f t="shared" si="223"/>
        <v>1</v>
      </c>
      <c r="AK1209" s="12">
        <f t="shared" si="224"/>
        <v>0</v>
      </c>
      <c r="AL1209" s="12">
        <f t="shared" si="225"/>
        <v>0</v>
      </c>
      <c r="AM1209" s="12">
        <f t="shared" si="226"/>
        <v>0</v>
      </c>
      <c r="AN1209" s="12">
        <f t="shared" si="227"/>
        <v>0</v>
      </c>
      <c r="AO1209" s="12">
        <v>12</v>
      </c>
      <c r="AP1209" s="22">
        <f t="shared" si="217"/>
        <v>502.36220472440954</v>
      </c>
    </row>
    <row r="1210" spans="1:42" x14ac:dyDescent="0.3">
      <c r="A1210" s="6" t="s">
        <v>1624</v>
      </c>
      <c r="B1210" s="19" t="s">
        <v>234</v>
      </c>
      <c r="C1210" s="6" t="s">
        <v>1625</v>
      </c>
      <c r="D1210" s="6" t="s">
        <v>28</v>
      </c>
      <c r="F1210" s="6">
        <v>5.6</v>
      </c>
      <c r="G1210" s="6">
        <v>12</v>
      </c>
      <c r="H1210" s="6">
        <v>77</v>
      </c>
      <c r="I1210" s="6" t="s">
        <v>95</v>
      </c>
      <c r="J1210" s="6">
        <v>3266</v>
      </c>
      <c r="K1210" s="19">
        <v>41655</v>
      </c>
      <c r="L1210" s="7" t="s">
        <v>229</v>
      </c>
      <c r="M1210" s="7" t="s">
        <v>230</v>
      </c>
      <c r="N1210" s="7" t="s">
        <v>483</v>
      </c>
      <c r="O1210" s="7">
        <v>83</v>
      </c>
      <c r="P1210" s="19">
        <v>41673</v>
      </c>
      <c r="Q1210" s="19">
        <v>41674</v>
      </c>
      <c r="R1210" s="7" t="s">
        <v>1642</v>
      </c>
      <c r="S1210" s="7">
        <v>0.53700787401574812</v>
      </c>
      <c r="T1210" s="7">
        <v>5.07</v>
      </c>
      <c r="U1210" s="7">
        <v>353</v>
      </c>
      <c r="V1210" s="6">
        <v>3266</v>
      </c>
      <c r="W1210" s="12">
        <f t="shared" si="218"/>
        <v>0</v>
      </c>
      <c r="X1210" s="12">
        <v>12</v>
      </c>
      <c r="Y1210" s="13">
        <v>83</v>
      </c>
      <c r="Z1210" s="13">
        <v>5.07</v>
      </c>
      <c r="AA1210" s="13">
        <v>353</v>
      </c>
      <c r="AB1210" s="12">
        <v>77</v>
      </c>
      <c r="AC1210" s="13">
        <f t="shared" si="216"/>
        <v>10666756</v>
      </c>
      <c r="AD1210" s="12">
        <v>5.6</v>
      </c>
      <c r="AE1210" s="12">
        <f t="shared" si="219"/>
        <v>1.7227665977411035</v>
      </c>
      <c r="AF1210" s="12">
        <v>3266</v>
      </c>
      <c r="AG1210" s="12">
        <f t="shared" si="220"/>
        <v>0</v>
      </c>
      <c r="AH1210" s="12">
        <f t="shared" si="221"/>
        <v>0</v>
      </c>
      <c r="AI1210" s="12">
        <f t="shared" si="222"/>
        <v>0</v>
      </c>
      <c r="AJ1210" s="12">
        <f t="shared" si="223"/>
        <v>1</v>
      </c>
      <c r="AK1210" s="12">
        <f t="shared" si="224"/>
        <v>0</v>
      </c>
      <c r="AL1210" s="12">
        <f t="shared" si="225"/>
        <v>0</v>
      </c>
      <c r="AM1210" s="12">
        <f t="shared" si="226"/>
        <v>0</v>
      </c>
      <c r="AN1210" s="12">
        <f t="shared" si="227"/>
        <v>0</v>
      </c>
      <c r="AO1210" s="12">
        <v>12</v>
      </c>
      <c r="AP1210" s="22">
        <f t="shared" si="217"/>
        <v>537.00787401574814</v>
      </c>
    </row>
    <row r="1211" spans="1:42" x14ac:dyDescent="0.3">
      <c r="A1211" s="6" t="s">
        <v>1624</v>
      </c>
      <c r="B1211" s="19" t="s">
        <v>236</v>
      </c>
      <c r="C1211" s="6" t="s">
        <v>1625</v>
      </c>
      <c r="D1211" s="6" t="s">
        <v>28</v>
      </c>
      <c r="F1211" s="6">
        <v>4.5</v>
      </c>
      <c r="G1211" s="6">
        <v>12</v>
      </c>
      <c r="H1211" s="6">
        <v>77</v>
      </c>
      <c r="I1211" s="6" t="s">
        <v>95</v>
      </c>
      <c r="J1211" s="6">
        <v>6705</v>
      </c>
      <c r="K1211" s="19">
        <v>41655</v>
      </c>
      <c r="L1211" s="7" t="s">
        <v>229</v>
      </c>
      <c r="M1211" s="7" t="s">
        <v>230</v>
      </c>
      <c r="N1211" s="7" t="s">
        <v>483</v>
      </c>
      <c r="O1211" s="7">
        <v>83</v>
      </c>
      <c r="P1211" s="19">
        <v>41674</v>
      </c>
      <c r="Q1211" s="19">
        <v>41675</v>
      </c>
      <c r="R1211" s="7" t="s">
        <v>1643</v>
      </c>
      <c r="S1211" s="7">
        <v>0.33858267716535434</v>
      </c>
      <c r="T1211" s="7">
        <v>5.04</v>
      </c>
      <c r="U1211" s="7">
        <v>258</v>
      </c>
      <c r="V1211" s="6">
        <v>6705</v>
      </c>
      <c r="W1211" s="12">
        <f t="shared" si="218"/>
        <v>0</v>
      </c>
      <c r="X1211" s="12">
        <v>12</v>
      </c>
      <c r="Y1211" s="13">
        <v>83</v>
      </c>
      <c r="Z1211" s="13">
        <v>5.04</v>
      </c>
      <c r="AA1211" s="13">
        <v>258</v>
      </c>
      <c r="AB1211" s="12">
        <v>77</v>
      </c>
      <c r="AC1211" s="13">
        <f t="shared" si="216"/>
        <v>44957025</v>
      </c>
      <c r="AD1211" s="12">
        <v>4.5</v>
      </c>
      <c r="AE1211" s="12">
        <f t="shared" si="219"/>
        <v>1.5040773967762742</v>
      </c>
      <c r="AF1211" s="12">
        <v>6705</v>
      </c>
      <c r="AG1211" s="12">
        <f t="shared" si="220"/>
        <v>0</v>
      </c>
      <c r="AH1211" s="12">
        <f t="shared" si="221"/>
        <v>0</v>
      </c>
      <c r="AI1211" s="12">
        <f t="shared" si="222"/>
        <v>0</v>
      </c>
      <c r="AJ1211" s="12">
        <f t="shared" si="223"/>
        <v>1</v>
      </c>
      <c r="AK1211" s="12">
        <f t="shared" si="224"/>
        <v>0</v>
      </c>
      <c r="AL1211" s="12">
        <f t="shared" si="225"/>
        <v>0</v>
      </c>
      <c r="AM1211" s="12">
        <f t="shared" si="226"/>
        <v>0</v>
      </c>
      <c r="AN1211" s="12">
        <f t="shared" si="227"/>
        <v>0</v>
      </c>
      <c r="AO1211" s="12">
        <v>12</v>
      </c>
      <c r="AP1211" s="22">
        <f t="shared" si="217"/>
        <v>338.58267716535431</v>
      </c>
    </row>
    <row r="1212" spans="1:42" x14ac:dyDescent="0.3">
      <c r="A1212" s="6" t="s">
        <v>1624</v>
      </c>
      <c r="B1212" s="19" t="s">
        <v>238</v>
      </c>
      <c r="C1212" s="6" t="s">
        <v>1625</v>
      </c>
      <c r="D1212" s="6" t="s">
        <v>28</v>
      </c>
      <c r="F1212" s="6">
        <v>4.0999999999999996</v>
      </c>
      <c r="G1212" s="6">
        <v>12</v>
      </c>
      <c r="H1212" s="6">
        <v>77</v>
      </c>
      <c r="I1212" s="6" t="s">
        <v>95</v>
      </c>
      <c r="J1212" s="6">
        <v>6711</v>
      </c>
      <c r="K1212" s="19">
        <v>41655</v>
      </c>
      <c r="L1212" s="7" t="s">
        <v>229</v>
      </c>
      <c r="M1212" s="7" t="s">
        <v>230</v>
      </c>
      <c r="N1212" s="7" t="s">
        <v>483</v>
      </c>
      <c r="O1212" s="7">
        <v>83</v>
      </c>
      <c r="P1212" s="19">
        <v>41675</v>
      </c>
      <c r="Q1212" s="19">
        <v>41676</v>
      </c>
      <c r="R1212" s="7" t="s">
        <v>1644</v>
      </c>
      <c r="S1212" s="7">
        <v>0.31653543307086618</v>
      </c>
      <c r="T1212" s="7">
        <v>5.18</v>
      </c>
      <c r="U1212" s="7">
        <v>265</v>
      </c>
      <c r="V1212" s="6">
        <v>6711</v>
      </c>
      <c r="W1212" s="12">
        <f t="shared" si="218"/>
        <v>0</v>
      </c>
      <c r="X1212" s="12">
        <v>12</v>
      </c>
      <c r="Y1212" s="13">
        <v>83</v>
      </c>
      <c r="Z1212" s="13">
        <v>5.18</v>
      </c>
      <c r="AA1212" s="13">
        <v>265</v>
      </c>
      <c r="AB1212" s="12">
        <v>77</v>
      </c>
      <c r="AC1212" s="13">
        <f t="shared" si="216"/>
        <v>45037521</v>
      </c>
      <c r="AD1212" s="12">
        <v>4.0999999999999996</v>
      </c>
      <c r="AE1212" s="12">
        <f t="shared" si="219"/>
        <v>1.410986973710262</v>
      </c>
      <c r="AF1212" s="12">
        <v>6711</v>
      </c>
      <c r="AG1212" s="12">
        <f t="shared" si="220"/>
        <v>0</v>
      </c>
      <c r="AH1212" s="12">
        <f t="shared" si="221"/>
        <v>0</v>
      </c>
      <c r="AI1212" s="12">
        <f t="shared" si="222"/>
        <v>0</v>
      </c>
      <c r="AJ1212" s="12">
        <f t="shared" si="223"/>
        <v>1</v>
      </c>
      <c r="AK1212" s="12">
        <f t="shared" si="224"/>
        <v>0</v>
      </c>
      <c r="AL1212" s="12">
        <f t="shared" si="225"/>
        <v>0</v>
      </c>
      <c r="AM1212" s="12">
        <f t="shared" si="226"/>
        <v>0</v>
      </c>
      <c r="AN1212" s="12">
        <f t="shared" si="227"/>
        <v>0</v>
      </c>
      <c r="AO1212" s="12">
        <v>12</v>
      </c>
      <c r="AP1212" s="22">
        <f t="shared" si="217"/>
        <v>316.53543307086619</v>
      </c>
    </row>
    <row r="1213" spans="1:42" x14ac:dyDescent="0.3">
      <c r="A1213" s="6" t="s">
        <v>1624</v>
      </c>
      <c r="B1213" s="19" t="s">
        <v>240</v>
      </c>
      <c r="C1213" s="6" t="s">
        <v>1625</v>
      </c>
      <c r="D1213" s="6" t="s">
        <v>28</v>
      </c>
      <c r="F1213" s="6">
        <v>4</v>
      </c>
      <c r="G1213" s="6">
        <v>12</v>
      </c>
      <c r="H1213" s="6">
        <v>77</v>
      </c>
      <c r="I1213" s="6" t="s">
        <v>95</v>
      </c>
      <c r="J1213" s="6">
        <v>6687</v>
      </c>
      <c r="K1213" s="19">
        <v>41655</v>
      </c>
      <c r="L1213" s="7" t="s">
        <v>229</v>
      </c>
      <c r="M1213" s="7" t="s">
        <v>230</v>
      </c>
      <c r="N1213" s="7" t="s">
        <v>483</v>
      </c>
      <c r="O1213" s="7">
        <v>83</v>
      </c>
      <c r="P1213" s="19">
        <v>41676</v>
      </c>
      <c r="Q1213" s="19">
        <v>41677</v>
      </c>
      <c r="R1213" s="7" t="s">
        <v>1645</v>
      </c>
      <c r="S1213" s="7">
        <v>0.17165354330708663</v>
      </c>
      <c r="T1213" s="7">
        <v>4.93</v>
      </c>
      <c r="U1213" s="7">
        <v>250</v>
      </c>
      <c r="V1213" s="6">
        <v>6687</v>
      </c>
      <c r="W1213" s="12">
        <f t="shared" si="218"/>
        <v>0</v>
      </c>
      <c r="X1213" s="12">
        <v>12</v>
      </c>
      <c r="Y1213" s="13">
        <v>83</v>
      </c>
      <c r="Z1213" s="13">
        <v>4.93</v>
      </c>
      <c r="AA1213" s="13">
        <v>250</v>
      </c>
      <c r="AB1213" s="12">
        <v>77</v>
      </c>
      <c r="AC1213" s="13">
        <f t="shared" si="216"/>
        <v>44715969</v>
      </c>
      <c r="AD1213" s="12">
        <v>4</v>
      </c>
      <c r="AE1213" s="12">
        <f t="shared" si="219"/>
        <v>1.3862943611198906</v>
      </c>
      <c r="AF1213" s="12">
        <v>6687</v>
      </c>
      <c r="AG1213" s="12">
        <f t="shared" si="220"/>
        <v>0</v>
      </c>
      <c r="AH1213" s="12">
        <f t="shared" si="221"/>
        <v>0</v>
      </c>
      <c r="AI1213" s="12">
        <f t="shared" si="222"/>
        <v>0</v>
      </c>
      <c r="AJ1213" s="12">
        <f t="shared" si="223"/>
        <v>1</v>
      </c>
      <c r="AK1213" s="12">
        <f t="shared" si="224"/>
        <v>0</v>
      </c>
      <c r="AL1213" s="12">
        <f t="shared" si="225"/>
        <v>0</v>
      </c>
      <c r="AM1213" s="12">
        <f t="shared" si="226"/>
        <v>0</v>
      </c>
      <c r="AN1213" s="12">
        <f t="shared" si="227"/>
        <v>0</v>
      </c>
      <c r="AO1213" s="12">
        <v>12</v>
      </c>
      <c r="AP1213" s="22">
        <f t="shared" si="217"/>
        <v>171.65354330708664</v>
      </c>
    </row>
    <row r="1214" spans="1:42" x14ac:dyDescent="0.3">
      <c r="A1214" s="6" t="s">
        <v>1624</v>
      </c>
      <c r="B1214" s="19" t="s">
        <v>242</v>
      </c>
      <c r="C1214" s="6" t="s">
        <v>1625</v>
      </c>
      <c r="D1214" s="6" t="s">
        <v>28</v>
      </c>
      <c r="F1214" s="6">
        <v>4</v>
      </c>
      <c r="G1214" s="6">
        <v>12</v>
      </c>
      <c r="H1214" s="6">
        <v>77</v>
      </c>
      <c r="I1214" s="6" t="s">
        <v>95</v>
      </c>
      <c r="J1214" s="6">
        <v>6693</v>
      </c>
      <c r="K1214" s="19">
        <v>41655</v>
      </c>
      <c r="L1214" s="7" t="s">
        <v>229</v>
      </c>
      <c r="M1214" s="7" t="s">
        <v>230</v>
      </c>
      <c r="N1214" s="7" t="s">
        <v>483</v>
      </c>
      <c r="O1214" s="7">
        <v>83</v>
      </c>
      <c r="P1214" s="19">
        <v>41677</v>
      </c>
      <c r="Q1214" s="19">
        <v>41678</v>
      </c>
      <c r="R1214" s="7" t="s">
        <v>1646</v>
      </c>
      <c r="S1214" s="7">
        <v>0.22362204724409449</v>
      </c>
      <c r="T1214" s="7">
        <v>4.87</v>
      </c>
      <c r="U1214" s="7">
        <v>256</v>
      </c>
      <c r="V1214" s="6">
        <v>6693</v>
      </c>
      <c r="W1214" s="12">
        <f t="shared" si="218"/>
        <v>0</v>
      </c>
      <c r="X1214" s="12">
        <v>12</v>
      </c>
      <c r="Y1214" s="13">
        <v>83</v>
      </c>
      <c r="Z1214" s="13">
        <v>4.87</v>
      </c>
      <c r="AA1214" s="13">
        <v>256</v>
      </c>
      <c r="AB1214" s="12">
        <v>77</v>
      </c>
      <c r="AC1214" s="13">
        <f t="shared" si="216"/>
        <v>44796249</v>
      </c>
      <c r="AD1214" s="12">
        <v>4</v>
      </c>
      <c r="AE1214" s="12">
        <f t="shared" si="219"/>
        <v>1.3862943611198906</v>
      </c>
      <c r="AF1214" s="12">
        <v>6693</v>
      </c>
      <c r="AG1214" s="12">
        <f t="shared" si="220"/>
        <v>0</v>
      </c>
      <c r="AH1214" s="12">
        <f t="shared" si="221"/>
        <v>0</v>
      </c>
      <c r="AI1214" s="12">
        <f t="shared" si="222"/>
        <v>0</v>
      </c>
      <c r="AJ1214" s="12">
        <f t="shared" si="223"/>
        <v>1</v>
      </c>
      <c r="AK1214" s="12">
        <f t="shared" si="224"/>
        <v>0</v>
      </c>
      <c r="AL1214" s="12">
        <f t="shared" si="225"/>
        <v>0</v>
      </c>
      <c r="AM1214" s="12">
        <f t="shared" si="226"/>
        <v>0</v>
      </c>
      <c r="AN1214" s="12">
        <f t="shared" si="227"/>
        <v>0</v>
      </c>
      <c r="AO1214" s="12">
        <v>12</v>
      </c>
      <c r="AP1214" s="22">
        <f t="shared" si="217"/>
        <v>223.62204724409449</v>
      </c>
    </row>
    <row r="1215" spans="1:42" x14ac:dyDescent="0.3">
      <c r="A1215" s="6" t="s">
        <v>1624</v>
      </c>
      <c r="B1215" s="19" t="s">
        <v>244</v>
      </c>
      <c r="C1215" s="6" t="s">
        <v>1625</v>
      </c>
      <c r="D1215" s="6" t="s">
        <v>28</v>
      </c>
      <c r="F1215" s="6">
        <v>4</v>
      </c>
      <c r="G1215" s="6">
        <v>12</v>
      </c>
      <c r="H1215" s="6">
        <v>77</v>
      </c>
      <c r="I1215" s="6" t="s">
        <v>95</v>
      </c>
      <c r="J1215" s="6">
        <v>6698</v>
      </c>
      <c r="K1215" s="19">
        <v>41655</v>
      </c>
      <c r="L1215" s="7" t="s">
        <v>229</v>
      </c>
      <c r="M1215" s="7" t="s">
        <v>230</v>
      </c>
      <c r="N1215" s="7" t="s">
        <v>483</v>
      </c>
      <c r="O1215" s="7">
        <v>83</v>
      </c>
      <c r="P1215" s="19">
        <v>41678</v>
      </c>
      <c r="Q1215" s="19">
        <v>41679</v>
      </c>
      <c r="R1215" s="7" t="s">
        <v>1647</v>
      </c>
      <c r="S1215" s="7">
        <v>0.2850393700787402</v>
      </c>
      <c r="T1215" s="7">
        <v>4.88</v>
      </c>
      <c r="U1215" s="7">
        <v>266</v>
      </c>
      <c r="V1215" s="6">
        <v>6698</v>
      </c>
      <c r="W1215" s="12">
        <f t="shared" si="218"/>
        <v>0</v>
      </c>
      <c r="X1215" s="12">
        <v>12</v>
      </c>
      <c r="Y1215" s="13">
        <v>83</v>
      </c>
      <c r="Z1215" s="13">
        <v>4.88</v>
      </c>
      <c r="AA1215" s="13">
        <v>266</v>
      </c>
      <c r="AB1215" s="12">
        <v>77</v>
      </c>
      <c r="AC1215" s="13">
        <f t="shared" si="216"/>
        <v>44863204</v>
      </c>
      <c r="AD1215" s="12">
        <v>4</v>
      </c>
      <c r="AE1215" s="12">
        <f t="shared" si="219"/>
        <v>1.3862943611198906</v>
      </c>
      <c r="AF1215" s="12">
        <v>6698</v>
      </c>
      <c r="AG1215" s="12">
        <f t="shared" si="220"/>
        <v>0</v>
      </c>
      <c r="AH1215" s="12">
        <f t="shared" si="221"/>
        <v>0</v>
      </c>
      <c r="AI1215" s="12">
        <f t="shared" si="222"/>
        <v>0</v>
      </c>
      <c r="AJ1215" s="12">
        <f t="shared" si="223"/>
        <v>1</v>
      </c>
      <c r="AK1215" s="12">
        <f t="shared" si="224"/>
        <v>0</v>
      </c>
      <c r="AL1215" s="12">
        <f t="shared" si="225"/>
        <v>0</v>
      </c>
      <c r="AM1215" s="12">
        <f t="shared" si="226"/>
        <v>0</v>
      </c>
      <c r="AN1215" s="12">
        <f t="shared" si="227"/>
        <v>0</v>
      </c>
      <c r="AO1215" s="12">
        <v>12</v>
      </c>
      <c r="AP1215" s="22">
        <f t="shared" si="217"/>
        <v>285.03937007874021</v>
      </c>
    </row>
    <row r="1216" spans="1:42" x14ac:dyDescent="0.3">
      <c r="A1216" s="6" t="s">
        <v>1624</v>
      </c>
      <c r="B1216" s="19" t="s">
        <v>246</v>
      </c>
      <c r="C1216" s="6" t="s">
        <v>1625</v>
      </c>
      <c r="D1216" s="6" t="s">
        <v>28</v>
      </c>
      <c r="F1216" s="6">
        <v>4</v>
      </c>
      <c r="G1216" s="6">
        <v>12</v>
      </c>
      <c r="H1216" s="6">
        <v>77</v>
      </c>
      <c r="I1216" s="6" t="s">
        <v>95</v>
      </c>
      <c r="J1216" s="6">
        <v>6707</v>
      </c>
      <c r="K1216" s="19">
        <v>41655</v>
      </c>
      <c r="L1216" s="7" t="s">
        <v>229</v>
      </c>
      <c r="M1216" s="7" t="s">
        <v>230</v>
      </c>
      <c r="N1216" s="7" t="s">
        <v>483</v>
      </c>
      <c r="O1216" s="7">
        <v>83</v>
      </c>
      <c r="P1216" s="19">
        <v>41679</v>
      </c>
      <c r="Q1216" s="19">
        <v>41680</v>
      </c>
      <c r="R1216" s="7" t="s">
        <v>1648</v>
      </c>
      <c r="S1216" s="7">
        <v>0.10393700787401575</v>
      </c>
      <c r="T1216" s="7">
        <v>4.8</v>
      </c>
      <c r="U1216" s="7">
        <v>241</v>
      </c>
      <c r="V1216" s="6">
        <v>6707</v>
      </c>
      <c r="W1216" s="12">
        <f t="shared" si="218"/>
        <v>0</v>
      </c>
      <c r="X1216" s="12">
        <v>12</v>
      </c>
      <c r="Y1216" s="13">
        <v>83</v>
      </c>
      <c r="Z1216" s="13">
        <v>4.8</v>
      </c>
      <c r="AA1216" s="13">
        <v>241</v>
      </c>
      <c r="AB1216" s="12">
        <v>77</v>
      </c>
      <c r="AC1216" s="13">
        <f t="shared" si="216"/>
        <v>44983849</v>
      </c>
      <c r="AD1216" s="12">
        <v>4</v>
      </c>
      <c r="AE1216" s="12">
        <f t="shared" si="219"/>
        <v>1.3862943611198906</v>
      </c>
      <c r="AF1216" s="12">
        <v>6707</v>
      </c>
      <c r="AG1216" s="12">
        <f t="shared" si="220"/>
        <v>0</v>
      </c>
      <c r="AH1216" s="12">
        <f t="shared" si="221"/>
        <v>0</v>
      </c>
      <c r="AI1216" s="12">
        <f t="shared" si="222"/>
        <v>0</v>
      </c>
      <c r="AJ1216" s="12">
        <f t="shared" si="223"/>
        <v>1</v>
      </c>
      <c r="AK1216" s="12">
        <f t="shared" si="224"/>
        <v>0</v>
      </c>
      <c r="AL1216" s="12">
        <f t="shared" si="225"/>
        <v>0</v>
      </c>
      <c r="AM1216" s="12">
        <f t="shared" si="226"/>
        <v>0</v>
      </c>
      <c r="AN1216" s="12">
        <f t="shared" si="227"/>
        <v>0</v>
      </c>
      <c r="AO1216" s="12">
        <v>12</v>
      </c>
      <c r="AP1216" s="22">
        <f t="shared" si="217"/>
        <v>103.93700787401575</v>
      </c>
    </row>
    <row r="1217" spans="1:42" x14ac:dyDescent="0.3">
      <c r="A1217" s="6" t="s">
        <v>1624</v>
      </c>
      <c r="B1217" s="19" t="s">
        <v>248</v>
      </c>
      <c r="C1217" s="6" t="s">
        <v>1625</v>
      </c>
      <c r="D1217" s="6" t="s">
        <v>28</v>
      </c>
      <c r="F1217" s="6">
        <v>4</v>
      </c>
      <c r="G1217" s="6">
        <v>12</v>
      </c>
      <c r="H1217" s="6">
        <v>77</v>
      </c>
      <c r="I1217" s="6" t="s">
        <v>95</v>
      </c>
      <c r="J1217" s="6">
        <v>6707</v>
      </c>
      <c r="K1217" s="19">
        <v>41655</v>
      </c>
      <c r="L1217" s="7" t="s">
        <v>229</v>
      </c>
      <c r="M1217" s="7" t="s">
        <v>230</v>
      </c>
      <c r="N1217" s="7" t="s">
        <v>483</v>
      </c>
      <c r="O1217" s="7">
        <v>83</v>
      </c>
      <c r="P1217" s="19">
        <v>41680</v>
      </c>
      <c r="Q1217" s="19">
        <v>41681</v>
      </c>
      <c r="R1217" s="7" t="s">
        <v>1649</v>
      </c>
      <c r="S1217" s="7">
        <v>0.10708661417322834</v>
      </c>
      <c r="T1217" s="7">
        <v>4.41</v>
      </c>
      <c r="U1217" s="7">
        <v>244</v>
      </c>
      <c r="V1217" s="6">
        <v>6707</v>
      </c>
      <c r="W1217" s="12">
        <f t="shared" si="218"/>
        <v>0</v>
      </c>
      <c r="X1217" s="12">
        <v>12</v>
      </c>
      <c r="Y1217" s="13">
        <v>83</v>
      </c>
      <c r="Z1217" s="13">
        <v>4.41</v>
      </c>
      <c r="AA1217" s="13">
        <v>244</v>
      </c>
      <c r="AB1217" s="12">
        <v>77</v>
      </c>
      <c r="AC1217" s="13">
        <f t="shared" si="216"/>
        <v>44983849</v>
      </c>
      <c r="AD1217" s="12">
        <v>4</v>
      </c>
      <c r="AE1217" s="12">
        <f t="shared" si="219"/>
        <v>1.3862943611198906</v>
      </c>
      <c r="AF1217" s="12">
        <v>6707</v>
      </c>
      <c r="AG1217" s="12">
        <f t="shared" si="220"/>
        <v>0</v>
      </c>
      <c r="AH1217" s="12">
        <f t="shared" si="221"/>
        <v>0</v>
      </c>
      <c r="AI1217" s="12">
        <f t="shared" si="222"/>
        <v>0</v>
      </c>
      <c r="AJ1217" s="12">
        <f t="shared" si="223"/>
        <v>1</v>
      </c>
      <c r="AK1217" s="12">
        <f t="shared" si="224"/>
        <v>0</v>
      </c>
      <c r="AL1217" s="12">
        <f t="shared" si="225"/>
        <v>0</v>
      </c>
      <c r="AM1217" s="12">
        <f t="shared" si="226"/>
        <v>0</v>
      </c>
      <c r="AN1217" s="12">
        <f t="shared" si="227"/>
        <v>0</v>
      </c>
      <c r="AO1217" s="12">
        <v>12</v>
      </c>
      <c r="AP1217" s="22">
        <f t="shared" si="217"/>
        <v>107.08661417322834</v>
      </c>
    </row>
    <row r="1218" spans="1:42" x14ac:dyDescent="0.3">
      <c r="A1218" s="6" t="s">
        <v>1624</v>
      </c>
      <c r="B1218" s="19" t="s">
        <v>250</v>
      </c>
      <c r="C1218" s="6" t="s">
        <v>1625</v>
      </c>
      <c r="D1218" s="6" t="s">
        <v>28</v>
      </c>
      <c r="F1218" s="6">
        <v>4</v>
      </c>
      <c r="G1218" s="6">
        <v>12</v>
      </c>
      <c r="H1218" s="6">
        <v>77</v>
      </c>
      <c r="I1218" s="6" t="s">
        <v>95</v>
      </c>
      <c r="J1218" s="6">
        <v>6714</v>
      </c>
      <c r="K1218" s="19">
        <v>41655</v>
      </c>
      <c r="L1218" s="7" t="s">
        <v>229</v>
      </c>
      <c r="M1218" s="7" t="s">
        <v>230</v>
      </c>
      <c r="N1218" s="7" t="s">
        <v>483</v>
      </c>
      <c r="O1218" s="7">
        <v>83</v>
      </c>
      <c r="P1218" s="19">
        <v>41681</v>
      </c>
      <c r="Q1218" s="19">
        <v>41682</v>
      </c>
      <c r="R1218" s="7" t="s">
        <v>1650</v>
      </c>
      <c r="S1218" s="7">
        <v>8.503937007874017E-2</v>
      </c>
      <c r="T1218" s="7">
        <v>4.6100000000000003</v>
      </c>
      <c r="U1218" s="7">
        <v>234</v>
      </c>
      <c r="V1218" s="6">
        <v>6714</v>
      </c>
      <c r="W1218" s="12">
        <f t="shared" si="218"/>
        <v>0</v>
      </c>
      <c r="X1218" s="12">
        <v>12</v>
      </c>
      <c r="Y1218" s="13">
        <v>83</v>
      </c>
      <c r="Z1218" s="13">
        <v>4.6100000000000003</v>
      </c>
      <c r="AA1218" s="13">
        <v>234</v>
      </c>
      <c r="AB1218" s="12">
        <v>77</v>
      </c>
      <c r="AC1218" s="13">
        <f t="shared" ref="AC1218:AC1281" si="228">V1218^2</f>
        <v>45077796</v>
      </c>
      <c r="AD1218" s="12">
        <v>4</v>
      </c>
      <c r="AE1218" s="12">
        <f t="shared" si="219"/>
        <v>1.3862943611198906</v>
      </c>
      <c r="AF1218" s="12">
        <v>6714</v>
      </c>
      <c r="AG1218" s="12">
        <f t="shared" si="220"/>
        <v>0</v>
      </c>
      <c r="AH1218" s="12">
        <f t="shared" si="221"/>
        <v>0</v>
      </c>
      <c r="AI1218" s="12">
        <f t="shared" si="222"/>
        <v>0</v>
      </c>
      <c r="AJ1218" s="12">
        <f t="shared" si="223"/>
        <v>1</v>
      </c>
      <c r="AK1218" s="12">
        <f t="shared" si="224"/>
        <v>0</v>
      </c>
      <c r="AL1218" s="12">
        <f t="shared" si="225"/>
        <v>0</v>
      </c>
      <c r="AM1218" s="12">
        <f t="shared" si="226"/>
        <v>0</v>
      </c>
      <c r="AN1218" s="12">
        <f t="shared" si="227"/>
        <v>0</v>
      </c>
      <c r="AO1218" s="12">
        <v>12</v>
      </c>
      <c r="AP1218" s="22">
        <f t="shared" ref="AP1218:AP1281" si="229">S1218*1000</f>
        <v>85.039370078740177</v>
      </c>
    </row>
    <row r="1219" spans="1:42" x14ac:dyDescent="0.3">
      <c r="A1219" s="6" t="s">
        <v>1624</v>
      </c>
      <c r="B1219" s="19" t="s">
        <v>252</v>
      </c>
      <c r="C1219" s="6" t="s">
        <v>1625</v>
      </c>
      <c r="D1219" s="6" t="s">
        <v>28</v>
      </c>
      <c r="F1219" s="6">
        <v>3.9</v>
      </c>
      <c r="G1219" s="6">
        <v>12</v>
      </c>
      <c r="H1219" s="6">
        <v>77</v>
      </c>
      <c r="I1219" s="6" t="s">
        <v>95</v>
      </c>
      <c r="J1219" s="6">
        <v>6717</v>
      </c>
      <c r="K1219" s="19">
        <v>41655</v>
      </c>
      <c r="L1219" s="7" t="s">
        <v>229</v>
      </c>
      <c r="M1219" s="7" t="s">
        <v>230</v>
      </c>
      <c r="N1219" s="7" t="s">
        <v>483</v>
      </c>
      <c r="O1219" s="7">
        <v>83</v>
      </c>
      <c r="P1219" s="19">
        <v>41682</v>
      </c>
      <c r="Q1219" s="19">
        <v>41683</v>
      </c>
      <c r="R1219" s="7" t="s">
        <v>1651</v>
      </c>
      <c r="S1219" s="7">
        <v>7.2440944881889763E-2</v>
      </c>
      <c r="T1219" s="7">
        <v>4.3499999999999996</v>
      </c>
      <c r="U1219" s="7">
        <v>169</v>
      </c>
      <c r="V1219" s="6">
        <v>6717</v>
      </c>
      <c r="W1219" s="12">
        <f t="shared" ref="W1219:W1282" si="230">IF(I1219="Yes",1,0)</f>
        <v>0</v>
      </c>
      <c r="X1219" s="12">
        <v>12</v>
      </c>
      <c r="Y1219" s="13">
        <v>83</v>
      </c>
      <c r="Z1219" s="13">
        <v>4.3499999999999996</v>
      </c>
      <c r="AA1219" s="13">
        <v>169</v>
      </c>
      <c r="AB1219" s="12">
        <v>77</v>
      </c>
      <c r="AC1219" s="13">
        <f t="shared" si="228"/>
        <v>45118089</v>
      </c>
      <c r="AD1219" s="12">
        <v>3.9</v>
      </c>
      <c r="AE1219" s="12">
        <f t="shared" ref="AE1219:AE1282" si="231">LN(AD1219)</f>
        <v>1.3609765531356006</v>
      </c>
      <c r="AF1219" s="12">
        <v>6717</v>
      </c>
      <c r="AG1219" s="12">
        <f t="shared" ref="AG1219:AG1282" si="232">IF(L1219="action",1,0)</f>
        <v>0</v>
      </c>
      <c r="AH1219" s="12">
        <f t="shared" ref="AH1219:AH1282" si="233">IF(L1219="animation",1,0)</f>
        <v>0</v>
      </c>
      <c r="AI1219" s="12">
        <f t="shared" ref="AI1219:AI1282" si="234">IF(L1219="children",1,0)</f>
        <v>0</v>
      </c>
      <c r="AJ1219" s="12">
        <f t="shared" ref="AJ1219:AJ1282" si="235">IF(L1219="comedy",1,0)</f>
        <v>1</v>
      </c>
      <c r="AK1219" s="12">
        <f t="shared" ref="AK1219:AK1282" si="236">IF(L1219="drama",1,0)</f>
        <v>0</v>
      </c>
      <c r="AL1219" s="12">
        <f t="shared" ref="AL1219:AL1282" si="237">IF(L1219="fantasy",1,0)</f>
        <v>0</v>
      </c>
      <c r="AM1219" s="12">
        <f t="shared" ref="AM1219:AM1282" si="238">IF(L1219="romance",1,0)</f>
        <v>0</v>
      </c>
      <c r="AN1219" s="12">
        <f t="shared" ref="AN1219:AN1282" si="239">IF(L1219="suspense",1,0)</f>
        <v>0</v>
      </c>
      <c r="AO1219" s="12">
        <v>12</v>
      </c>
      <c r="AP1219" s="22">
        <f t="shared" si="229"/>
        <v>72.440944881889763</v>
      </c>
    </row>
    <row r="1220" spans="1:42" x14ac:dyDescent="0.3">
      <c r="A1220" s="6" t="s">
        <v>1624</v>
      </c>
      <c r="B1220" s="19" t="s">
        <v>254</v>
      </c>
      <c r="C1220" s="6" t="s">
        <v>1625</v>
      </c>
      <c r="D1220" s="6" t="s">
        <v>28</v>
      </c>
      <c r="F1220" s="6">
        <v>3.9</v>
      </c>
      <c r="G1220" s="6">
        <v>12</v>
      </c>
      <c r="H1220" s="6">
        <v>77</v>
      </c>
      <c r="I1220" s="6" t="s">
        <v>95</v>
      </c>
      <c r="J1220" s="6">
        <v>6721</v>
      </c>
      <c r="K1220" s="19">
        <v>41655</v>
      </c>
      <c r="L1220" s="7" t="s">
        <v>229</v>
      </c>
      <c r="M1220" s="7" t="s">
        <v>230</v>
      </c>
      <c r="N1220" s="7" t="s">
        <v>483</v>
      </c>
      <c r="O1220" s="7">
        <v>83</v>
      </c>
      <c r="P1220" s="19">
        <v>41683</v>
      </c>
      <c r="Q1220" s="19">
        <v>41684</v>
      </c>
      <c r="R1220" s="7" t="s">
        <v>1652</v>
      </c>
      <c r="S1220" s="7">
        <v>3.7795275590551181E-2</v>
      </c>
      <c r="T1220" s="7">
        <v>4.22</v>
      </c>
      <c r="U1220" s="7">
        <v>46</v>
      </c>
      <c r="V1220" s="6">
        <v>6721</v>
      </c>
      <c r="W1220" s="12">
        <f t="shared" si="230"/>
        <v>0</v>
      </c>
      <c r="X1220" s="12">
        <v>12</v>
      </c>
      <c r="Y1220" s="13">
        <v>83</v>
      </c>
      <c r="Z1220" s="13">
        <v>4.22</v>
      </c>
      <c r="AA1220" s="13">
        <v>46</v>
      </c>
      <c r="AB1220" s="12">
        <v>77</v>
      </c>
      <c r="AC1220" s="13">
        <f t="shared" si="228"/>
        <v>45171841</v>
      </c>
      <c r="AD1220" s="12">
        <v>3.9</v>
      </c>
      <c r="AE1220" s="12">
        <f t="shared" si="231"/>
        <v>1.3609765531356006</v>
      </c>
      <c r="AF1220" s="12">
        <v>6721</v>
      </c>
      <c r="AG1220" s="12">
        <f t="shared" si="232"/>
        <v>0</v>
      </c>
      <c r="AH1220" s="12">
        <f t="shared" si="233"/>
        <v>0</v>
      </c>
      <c r="AI1220" s="12">
        <f t="shared" si="234"/>
        <v>0</v>
      </c>
      <c r="AJ1220" s="12">
        <f t="shared" si="235"/>
        <v>1</v>
      </c>
      <c r="AK1220" s="12">
        <f t="shared" si="236"/>
        <v>0</v>
      </c>
      <c r="AL1220" s="12">
        <f t="shared" si="237"/>
        <v>0</v>
      </c>
      <c r="AM1220" s="12">
        <f t="shared" si="238"/>
        <v>0</v>
      </c>
      <c r="AN1220" s="12">
        <f t="shared" si="239"/>
        <v>0</v>
      </c>
      <c r="AO1220" s="12">
        <v>12</v>
      </c>
      <c r="AP1220" s="22">
        <f t="shared" si="229"/>
        <v>37.795275590551178</v>
      </c>
    </row>
    <row r="1221" spans="1:42" x14ac:dyDescent="0.3">
      <c r="A1221" s="6" t="s">
        <v>1624</v>
      </c>
      <c r="B1221" s="19" t="s">
        <v>256</v>
      </c>
      <c r="C1221" s="6" t="s">
        <v>1625</v>
      </c>
      <c r="D1221" s="6" t="s">
        <v>28</v>
      </c>
      <c r="F1221" s="6">
        <v>4</v>
      </c>
      <c r="G1221" s="6">
        <v>12</v>
      </c>
      <c r="H1221" s="6">
        <v>77</v>
      </c>
      <c r="I1221" s="6" t="s">
        <v>95</v>
      </c>
      <c r="J1221" s="6">
        <v>6727</v>
      </c>
      <c r="K1221" s="19">
        <v>41655</v>
      </c>
      <c r="L1221" s="7" t="s">
        <v>229</v>
      </c>
      <c r="M1221" s="7" t="s">
        <v>230</v>
      </c>
      <c r="N1221" s="7" t="s">
        <v>483</v>
      </c>
      <c r="O1221" s="7">
        <v>83</v>
      </c>
      <c r="P1221" s="19">
        <v>41684</v>
      </c>
      <c r="Q1221" s="19">
        <v>41685</v>
      </c>
      <c r="R1221" s="7" t="s">
        <v>1653</v>
      </c>
      <c r="S1221" s="7">
        <v>7.0866141732283464E-2</v>
      </c>
      <c r="T1221" s="7">
        <v>4.6900000000000004</v>
      </c>
      <c r="U1221" s="7">
        <v>89</v>
      </c>
      <c r="V1221" s="6">
        <v>6727</v>
      </c>
      <c r="W1221" s="12">
        <f t="shared" si="230"/>
        <v>0</v>
      </c>
      <c r="X1221" s="12">
        <v>12</v>
      </c>
      <c r="Y1221" s="13">
        <v>83</v>
      </c>
      <c r="Z1221" s="13">
        <v>4.6900000000000004</v>
      </c>
      <c r="AA1221" s="13">
        <v>89</v>
      </c>
      <c r="AB1221" s="12">
        <v>77</v>
      </c>
      <c r="AC1221" s="13">
        <f t="shared" si="228"/>
        <v>45252529</v>
      </c>
      <c r="AD1221" s="12">
        <v>4</v>
      </c>
      <c r="AE1221" s="12">
        <f t="shared" si="231"/>
        <v>1.3862943611198906</v>
      </c>
      <c r="AF1221" s="12">
        <v>6727</v>
      </c>
      <c r="AG1221" s="12">
        <f t="shared" si="232"/>
        <v>0</v>
      </c>
      <c r="AH1221" s="12">
        <f t="shared" si="233"/>
        <v>0</v>
      </c>
      <c r="AI1221" s="12">
        <f t="shared" si="234"/>
        <v>0</v>
      </c>
      <c r="AJ1221" s="12">
        <f t="shared" si="235"/>
        <v>1</v>
      </c>
      <c r="AK1221" s="12">
        <f t="shared" si="236"/>
        <v>0</v>
      </c>
      <c r="AL1221" s="12">
        <f t="shared" si="237"/>
        <v>0</v>
      </c>
      <c r="AM1221" s="12">
        <f t="shared" si="238"/>
        <v>0</v>
      </c>
      <c r="AN1221" s="12">
        <f t="shared" si="239"/>
        <v>0</v>
      </c>
      <c r="AO1221" s="12">
        <v>12</v>
      </c>
      <c r="AP1221" s="22">
        <f t="shared" si="229"/>
        <v>70.866141732283467</v>
      </c>
    </row>
    <row r="1222" spans="1:42" x14ac:dyDescent="0.3">
      <c r="A1222" s="6" t="s">
        <v>1624</v>
      </c>
      <c r="B1222" s="19" t="s">
        <v>258</v>
      </c>
      <c r="C1222" s="6" t="s">
        <v>1625</v>
      </c>
      <c r="D1222" s="6" t="s">
        <v>28</v>
      </c>
      <c r="F1222" s="6">
        <v>3.8</v>
      </c>
      <c r="G1222" s="6">
        <v>12</v>
      </c>
      <c r="H1222" s="6">
        <v>77</v>
      </c>
      <c r="I1222" s="6" t="s">
        <v>95</v>
      </c>
      <c r="J1222" s="6">
        <v>6741</v>
      </c>
      <c r="K1222" s="19">
        <v>41655</v>
      </c>
      <c r="L1222" s="7" t="s">
        <v>229</v>
      </c>
      <c r="M1222" s="7" t="s">
        <v>230</v>
      </c>
      <c r="N1222" s="7" t="s">
        <v>483</v>
      </c>
      <c r="O1222" s="7">
        <v>83</v>
      </c>
      <c r="P1222" s="19">
        <v>41685</v>
      </c>
      <c r="Q1222" s="19">
        <v>41686</v>
      </c>
      <c r="R1222" s="7" t="s">
        <v>1654</v>
      </c>
      <c r="S1222" s="7">
        <v>6.7716535433070865E-2</v>
      </c>
      <c r="T1222" s="7">
        <v>4.5</v>
      </c>
      <c r="U1222" s="7">
        <v>94</v>
      </c>
      <c r="V1222" s="6">
        <v>6741</v>
      </c>
      <c r="W1222" s="12">
        <f t="shared" si="230"/>
        <v>0</v>
      </c>
      <c r="X1222" s="12">
        <v>12</v>
      </c>
      <c r="Y1222" s="13">
        <v>83</v>
      </c>
      <c r="Z1222" s="13">
        <v>4.5</v>
      </c>
      <c r="AA1222" s="13">
        <v>94</v>
      </c>
      <c r="AB1222" s="12">
        <v>77</v>
      </c>
      <c r="AC1222" s="13">
        <f t="shared" si="228"/>
        <v>45441081</v>
      </c>
      <c r="AD1222" s="12">
        <v>3.8</v>
      </c>
      <c r="AE1222" s="12">
        <f t="shared" si="231"/>
        <v>1.33500106673234</v>
      </c>
      <c r="AF1222" s="12">
        <v>6741</v>
      </c>
      <c r="AG1222" s="12">
        <f t="shared" si="232"/>
        <v>0</v>
      </c>
      <c r="AH1222" s="12">
        <f t="shared" si="233"/>
        <v>0</v>
      </c>
      <c r="AI1222" s="12">
        <f t="shared" si="234"/>
        <v>0</v>
      </c>
      <c r="AJ1222" s="12">
        <f t="shared" si="235"/>
        <v>1</v>
      </c>
      <c r="AK1222" s="12">
        <f t="shared" si="236"/>
        <v>0</v>
      </c>
      <c r="AL1222" s="12">
        <f t="shared" si="237"/>
        <v>0</v>
      </c>
      <c r="AM1222" s="12">
        <f t="shared" si="238"/>
        <v>0</v>
      </c>
      <c r="AN1222" s="12">
        <f t="shared" si="239"/>
        <v>0</v>
      </c>
      <c r="AO1222" s="12">
        <v>12</v>
      </c>
      <c r="AP1222" s="22">
        <f t="shared" si="229"/>
        <v>67.71653543307086</v>
      </c>
    </row>
    <row r="1223" spans="1:42" x14ac:dyDescent="0.3">
      <c r="A1223" s="6" t="s">
        <v>1624</v>
      </c>
      <c r="B1223" s="19" t="s">
        <v>270</v>
      </c>
      <c r="C1223" s="6" t="s">
        <v>1625</v>
      </c>
      <c r="D1223" s="6" t="s">
        <v>28</v>
      </c>
      <c r="F1223" s="6">
        <v>3.8</v>
      </c>
      <c r="G1223" s="6">
        <v>12</v>
      </c>
      <c r="H1223" s="6">
        <v>77</v>
      </c>
      <c r="I1223" s="6" t="s">
        <v>95</v>
      </c>
      <c r="J1223" s="6">
        <v>6077</v>
      </c>
      <c r="K1223" s="19">
        <v>41655</v>
      </c>
      <c r="L1223" s="7" t="s">
        <v>229</v>
      </c>
      <c r="M1223" s="7" t="s">
        <v>230</v>
      </c>
      <c r="N1223" s="7" t="s">
        <v>483</v>
      </c>
      <c r="O1223" s="7">
        <v>83</v>
      </c>
      <c r="P1223" s="19">
        <v>41691</v>
      </c>
      <c r="Q1223" s="19">
        <v>41692</v>
      </c>
      <c r="R1223" s="7" t="s">
        <v>1655</v>
      </c>
      <c r="S1223" s="7">
        <v>1.5748031496062995E-2</v>
      </c>
      <c r="T1223" s="7">
        <v>4.17</v>
      </c>
      <c r="U1223" s="7">
        <v>33</v>
      </c>
      <c r="V1223" s="6">
        <v>6077</v>
      </c>
      <c r="W1223" s="12">
        <f t="shared" si="230"/>
        <v>0</v>
      </c>
      <c r="X1223" s="12">
        <v>12</v>
      </c>
      <c r="Y1223" s="13">
        <v>83</v>
      </c>
      <c r="Z1223" s="13">
        <v>4.17</v>
      </c>
      <c r="AA1223" s="13">
        <v>33</v>
      </c>
      <c r="AB1223" s="12">
        <v>77</v>
      </c>
      <c r="AC1223" s="13">
        <f t="shared" si="228"/>
        <v>36929929</v>
      </c>
      <c r="AD1223" s="12">
        <v>3.8</v>
      </c>
      <c r="AE1223" s="12">
        <f t="shared" si="231"/>
        <v>1.33500106673234</v>
      </c>
      <c r="AF1223" s="12">
        <v>6077</v>
      </c>
      <c r="AG1223" s="12">
        <f t="shared" si="232"/>
        <v>0</v>
      </c>
      <c r="AH1223" s="12">
        <f t="shared" si="233"/>
        <v>0</v>
      </c>
      <c r="AI1223" s="12">
        <f t="shared" si="234"/>
        <v>0</v>
      </c>
      <c r="AJ1223" s="12">
        <f t="shared" si="235"/>
        <v>1</v>
      </c>
      <c r="AK1223" s="12">
        <f t="shared" si="236"/>
        <v>0</v>
      </c>
      <c r="AL1223" s="12">
        <f t="shared" si="237"/>
        <v>0</v>
      </c>
      <c r="AM1223" s="12">
        <f t="shared" si="238"/>
        <v>0</v>
      </c>
      <c r="AN1223" s="12">
        <f t="shared" si="239"/>
        <v>0</v>
      </c>
      <c r="AO1223" s="12">
        <v>12</v>
      </c>
      <c r="AP1223" s="22">
        <f t="shared" si="229"/>
        <v>15.748031496062996</v>
      </c>
    </row>
    <row r="1224" spans="1:42" x14ac:dyDescent="0.3">
      <c r="A1224" s="6" t="s">
        <v>1624</v>
      </c>
      <c r="B1224" s="19" t="s">
        <v>272</v>
      </c>
      <c r="C1224" s="6" t="s">
        <v>1625</v>
      </c>
      <c r="D1224" s="6" t="s">
        <v>28</v>
      </c>
      <c r="F1224" s="6">
        <v>3.8</v>
      </c>
      <c r="G1224" s="6">
        <v>12</v>
      </c>
      <c r="H1224" s="6">
        <v>77</v>
      </c>
      <c r="I1224" s="6" t="s">
        <v>95</v>
      </c>
      <c r="J1224" s="6">
        <v>6081</v>
      </c>
      <c r="K1224" s="19">
        <v>41655</v>
      </c>
      <c r="L1224" s="7" t="s">
        <v>229</v>
      </c>
      <c r="M1224" s="7" t="s">
        <v>230</v>
      </c>
      <c r="N1224" s="7" t="s">
        <v>483</v>
      </c>
      <c r="O1224" s="7">
        <v>83</v>
      </c>
      <c r="P1224" s="19">
        <v>41692</v>
      </c>
      <c r="Q1224" s="19">
        <v>41693</v>
      </c>
      <c r="R1224" s="7" t="s">
        <v>1656</v>
      </c>
      <c r="S1224" s="7">
        <v>1.889763779527559E-2</v>
      </c>
      <c r="T1224" s="7">
        <v>4.8</v>
      </c>
      <c r="U1224" s="7">
        <v>32</v>
      </c>
      <c r="V1224" s="6">
        <v>6081</v>
      </c>
      <c r="W1224" s="12">
        <f t="shared" si="230"/>
        <v>0</v>
      </c>
      <c r="X1224" s="12">
        <v>12</v>
      </c>
      <c r="Y1224" s="13">
        <v>83</v>
      </c>
      <c r="Z1224" s="13">
        <v>4.8</v>
      </c>
      <c r="AA1224" s="13">
        <v>32</v>
      </c>
      <c r="AB1224" s="12">
        <v>77</v>
      </c>
      <c r="AC1224" s="13">
        <f t="shared" si="228"/>
        <v>36978561</v>
      </c>
      <c r="AD1224" s="12">
        <v>3.8</v>
      </c>
      <c r="AE1224" s="12">
        <f t="shared" si="231"/>
        <v>1.33500106673234</v>
      </c>
      <c r="AF1224" s="12">
        <v>6081</v>
      </c>
      <c r="AG1224" s="12">
        <f t="shared" si="232"/>
        <v>0</v>
      </c>
      <c r="AH1224" s="12">
        <f t="shared" si="233"/>
        <v>0</v>
      </c>
      <c r="AI1224" s="12">
        <f t="shared" si="234"/>
        <v>0</v>
      </c>
      <c r="AJ1224" s="12">
        <f t="shared" si="235"/>
        <v>1</v>
      </c>
      <c r="AK1224" s="12">
        <f t="shared" si="236"/>
        <v>0</v>
      </c>
      <c r="AL1224" s="12">
        <f t="shared" si="237"/>
        <v>0</v>
      </c>
      <c r="AM1224" s="12">
        <f t="shared" si="238"/>
        <v>0</v>
      </c>
      <c r="AN1224" s="12">
        <f t="shared" si="239"/>
        <v>0</v>
      </c>
      <c r="AO1224" s="12">
        <v>12</v>
      </c>
      <c r="AP1224" s="22">
        <f t="shared" si="229"/>
        <v>18.897637795275589</v>
      </c>
    </row>
    <row r="1225" spans="1:42" x14ac:dyDescent="0.3">
      <c r="A1225" s="6" t="s">
        <v>1657</v>
      </c>
      <c r="B1225" s="19" t="s">
        <v>288</v>
      </c>
      <c r="C1225" s="6" t="s">
        <v>1658</v>
      </c>
      <c r="D1225" s="6" t="s">
        <v>28</v>
      </c>
      <c r="F1225" s="6">
        <v>3.9</v>
      </c>
      <c r="G1225" s="6">
        <v>2</v>
      </c>
      <c r="H1225" s="6">
        <v>59</v>
      </c>
      <c r="I1225" s="6" t="s">
        <v>95</v>
      </c>
      <c r="J1225" s="6">
        <v>109</v>
      </c>
      <c r="K1225" s="19">
        <v>41702</v>
      </c>
      <c r="L1225" s="7" t="s">
        <v>229</v>
      </c>
      <c r="M1225" s="7" t="s">
        <v>32</v>
      </c>
      <c r="N1225" s="7" t="s">
        <v>293</v>
      </c>
      <c r="O1225" s="7">
        <v>93</v>
      </c>
      <c r="P1225" s="19">
        <v>41701</v>
      </c>
      <c r="Q1225" s="19">
        <v>41702</v>
      </c>
      <c r="R1225" s="7" t="s">
        <v>1659</v>
      </c>
      <c r="S1225" s="7">
        <v>6.4771653543307091</v>
      </c>
      <c r="T1225" s="7">
        <v>4.41</v>
      </c>
      <c r="U1225" s="7">
        <v>14000</v>
      </c>
      <c r="V1225" s="6">
        <v>109</v>
      </c>
      <c r="W1225" s="12">
        <f t="shared" si="230"/>
        <v>0</v>
      </c>
      <c r="X1225" s="12">
        <v>2</v>
      </c>
      <c r="Y1225" s="13">
        <v>93</v>
      </c>
      <c r="Z1225" s="13">
        <v>4.41</v>
      </c>
      <c r="AA1225" s="13">
        <v>14000</v>
      </c>
      <c r="AB1225" s="12">
        <v>59</v>
      </c>
      <c r="AC1225" s="13">
        <f t="shared" si="228"/>
        <v>11881</v>
      </c>
      <c r="AD1225" s="12">
        <v>3.9</v>
      </c>
      <c r="AE1225" s="12">
        <f t="shared" si="231"/>
        <v>1.3609765531356006</v>
      </c>
      <c r="AF1225" s="12">
        <v>109</v>
      </c>
      <c r="AG1225" s="12">
        <f t="shared" si="232"/>
        <v>0</v>
      </c>
      <c r="AH1225" s="12">
        <f t="shared" si="233"/>
        <v>0</v>
      </c>
      <c r="AI1225" s="12">
        <f t="shared" si="234"/>
        <v>0</v>
      </c>
      <c r="AJ1225" s="12">
        <f t="shared" si="235"/>
        <v>1</v>
      </c>
      <c r="AK1225" s="12">
        <f t="shared" si="236"/>
        <v>0</v>
      </c>
      <c r="AL1225" s="12">
        <f t="shared" si="237"/>
        <v>0</v>
      </c>
      <c r="AM1225" s="12">
        <f t="shared" si="238"/>
        <v>0</v>
      </c>
      <c r="AN1225" s="12">
        <f t="shared" si="239"/>
        <v>0</v>
      </c>
      <c r="AO1225" s="12">
        <v>2</v>
      </c>
      <c r="AP1225" s="22">
        <f t="shared" si="229"/>
        <v>6477.1653543307093</v>
      </c>
    </row>
    <row r="1226" spans="1:42" x14ac:dyDescent="0.3">
      <c r="A1226" s="6" t="s">
        <v>1657</v>
      </c>
      <c r="B1226" s="19" t="s">
        <v>693</v>
      </c>
      <c r="C1226" s="6" t="s">
        <v>1658</v>
      </c>
      <c r="D1226" s="6" t="s">
        <v>28</v>
      </c>
      <c r="F1226" s="6">
        <v>4.3</v>
      </c>
      <c r="G1226" s="6">
        <v>2</v>
      </c>
      <c r="H1226" s="6">
        <v>62</v>
      </c>
      <c r="I1226" s="6" t="s">
        <v>95</v>
      </c>
      <c r="J1226" s="6">
        <v>157</v>
      </c>
      <c r="K1226" s="19">
        <v>41702</v>
      </c>
      <c r="L1226" s="7" t="s">
        <v>229</v>
      </c>
      <c r="M1226" s="7" t="s">
        <v>32</v>
      </c>
      <c r="N1226" s="7" t="s">
        <v>293</v>
      </c>
      <c r="O1226" s="7">
        <v>93</v>
      </c>
      <c r="P1226" s="19">
        <v>41702</v>
      </c>
      <c r="Q1226" s="19">
        <v>41703</v>
      </c>
      <c r="R1226" s="7" t="s">
        <v>1660</v>
      </c>
      <c r="S1226" s="7">
        <v>6.5354330708661417</v>
      </c>
      <c r="T1226" s="7">
        <v>4.79</v>
      </c>
      <c r="U1226" s="7">
        <v>15000</v>
      </c>
      <c r="V1226" s="6">
        <v>157</v>
      </c>
      <c r="W1226" s="12">
        <f t="shared" si="230"/>
        <v>0</v>
      </c>
      <c r="X1226" s="12">
        <v>2</v>
      </c>
      <c r="Y1226" s="13">
        <v>93</v>
      </c>
      <c r="Z1226" s="13">
        <v>4.79</v>
      </c>
      <c r="AA1226" s="13">
        <v>15000</v>
      </c>
      <c r="AB1226" s="12">
        <v>62</v>
      </c>
      <c r="AC1226" s="13">
        <f t="shared" si="228"/>
        <v>24649</v>
      </c>
      <c r="AD1226" s="12">
        <v>4.3</v>
      </c>
      <c r="AE1226" s="12">
        <f t="shared" si="231"/>
        <v>1.4586150226995167</v>
      </c>
      <c r="AF1226" s="12">
        <v>157</v>
      </c>
      <c r="AG1226" s="12">
        <f t="shared" si="232"/>
        <v>0</v>
      </c>
      <c r="AH1226" s="12">
        <f t="shared" si="233"/>
        <v>0</v>
      </c>
      <c r="AI1226" s="12">
        <f t="shared" si="234"/>
        <v>0</v>
      </c>
      <c r="AJ1226" s="12">
        <f t="shared" si="235"/>
        <v>1</v>
      </c>
      <c r="AK1226" s="12">
        <f t="shared" si="236"/>
        <v>0</v>
      </c>
      <c r="AL1226" s="12">
        <f t="shared" si="237"/>
        <v>0</v>
      </c>
      <c r="AM1226" s="12">
        <f t="shared" si="238"/>
        <v>0</v>
      </c>
      <c r="AN1226" s="12">
        <f t="shared" si="239"/>
        <v>0</v>
      </c>
      <c r="AO1226" s="12">
        <v>2</v>
      </c>
      <c r="AP1226" s="22">
        <f t="shared" si="229"/>
        <v>6535.4330708661419</v>
      </c>
    </row>
    <row r="1227" spans="1:42" x14ac:dyDescent="0.3">
      <c r="A1227" s="6" t="s">
        <v>1657</v>
      </c>
      <c r="B1227" s="19" t="s">
        <v>425</v>
      </c>
      <c r="C1227" s="6" t="s">
        <v>1658</v>
      </c>
      <c r="D1227" s="6" t="s">
        <v>28</v>
      </c>
      <c r="F1227" s="6">
        <v>4.5999999999999996</v>
      </c>
      <c r="G1227" s="6">
        <v>2</v>
      </c>
      <c r="H1227" s="6">
        <v>62</v>
      </c>
      <c r="I1227" s="6" t="s">
        <v>95</v>
      </c>
      <c r="J1227" s="6">
        <v>254</v>
      </c>
      <c r="K1227" s="19">
        <v>41702</v>
      </c>
      <c r="L1227" s="7" t="s">
        <v>229</v>
      </c>
      <c r="M1227" s="7" t="s">
        <v>32</v>
      </c>
      <c r="N1227" s="7" t="s">
        <v>293</v>
      </c>
      <c r="O1227" s="7">
        <v>93</v>
      </c>
      <c r="P1227" s="19">
        <v>41703</v>
      </c>
      <c r="Q1227" s="19">
        <v>41704</v>
      </c>
      <c r="R1227" s="7" t="s">
        <v>1661</v>
      </c>
      <c r="S1227" s="7">
        <v>6.4724409448818907</v>
      </c>
      <c r="T1227" s="7">
        <v>4.71</v>
      </c>
      <c r="U1227" s="7">
        <v>15000</v>
      </c>
      <c r="V1227" s="6">
        <v>254</v>
      </c>
      <c r="W1227" s="12">
        <f t="shared" si="230"/>
        <v>0</v>
      </c>
      <c r="X1227" s="12">
        <v>2</v>
      </c>
      <c r="Y1227" s="13">
        <v>93</v>
      </c>
      <c r="Z1227" s="13">
        <v>4.71</v>
      </c>
      <c r="AA1227" s="13">
        <v>15000</v>
      </c>
      <c r="AB1227" s="12">
        <v>62</v>
      </c>
      <c r="AC1227" s="13">
        <f t="shared" si="228"/>
        <v>64516</v>
      </c>
      <c r="AD1227" s="12">
        <v>4.5999999999999996</v>
      </c>
      <c r="AE1227" s="12">
        <f t="shared" si="231"/>
        <v>1.5260563034950492</v>
      </c>
      <c r="AF1227" s="12">
        <v>254</v>
      </c>
      <c r="AG1227" s="12">
        <f t="shared" si="232"/>
        <v>0</v>
      </c>
      <c r="AH1227" s="12">
        <f t="shared" si="233"/>
        <v>0</v>
      </c>
      <c r="AI1227" s="12">
        <f t="shared" si="234"/>
        <v>0</v>
      </c>
      <c r="AJ1227" s="12">
        <f t="shared" si="235"/>
        <v>1</v>
      </c>
      <c r="AK1227" s="12">
        <f t="shared" si="236"/>
        <v>0</v>
      </c>
      <c r="AL1227" s="12">
        <f t="shared" si="237"/>
        <v>0</v>
      </c>
      <c r="AM1227" s="12">
        <f t="shared" si="238"/>
        <v>0</v>
      </c>
      <c r="AN1227" s="12">
        <f t="shared" si="239"/>
        <v>0</v>
      </c>
      <c r="AO1227" s="12">
        <v>2</v>
      </c>
      <c r="AP1227" s="22">
        <f t="shared" si="229"/>
        <v>6472.4409448818906</v>
      </c>
    </row>
    <row r="1228" spans="1:42" x14ac:dyDescent="0.3">
      <c r="A1228" s="6" t="s">
        <v>1657</v>
      </c>
      <c r="B1228" s="19" t="s">
        <v>429</v>
      </c>
      <c r="C1228" s="6" t="s">
        <v>1658</v>
      </c>
      <c r="D1228" s="6" t="s">
        <v>28</v>
      </c>
      <c r="F1228" s="6">
        <v>4.5999999999999996</v>
      </c>
      <c r="G1228" s="6">
        <v>2</v>
      </c>
      <c r="H1228" s="6">
        <v>62</v>
      </c>
      <c r="I1228" s="6" t="s">
        <v>95</v>
      </c>
      <c r="J1228" s="6">
        <v>321</v>
      </c>
      <c r="K1228" s="19">
        <v>41702</v>
      </c>
      <c r="L1228" s="7" t="s">
        <v>229</v>
      </c>
      <c r="M1228" s="7" t="s">
        <v>32</v>
      </c>
      <c r="N1228" s="7" t="s">
        <v>293</v>
      </c>
      <c r="O1228" s="7">
        <v>93</v>
      </c>
      <c r="P1228" s="19">
        <v>41704</v>
      </c>
      <c r="Q1228" s="19">
        <v>41705</v>
      </c>
      <c r="R1228" s="7" t="s">
        <v>1662</v>
      </c>
      <c r="S1228" s="7">
        <v>3.4141732283464568</v>
      </c>
      <c r="T1228" s="7">
        <v>5.04</v>
      </c>
      <c r="U1228" s="7">
        <v>6145</v>
      </c>
      <c r="V1228" s="6">
        <v>321</v>
      </c>
      <c r="W1228" s="12">
        <f t="shared" si="230"/>
        <v>0</v>
      </c>
      <c r="X1228" s="12">
        <v>2</v>
      </c>
      <c r="Y1228" s="13">
        <v>93</v>
      </c>
      <c r="Z1228" s="13">
        <v>5.04</v>
      </c>
      <c r="AA1228" s="13">
        <v>6145</v>
      </c>
      <c r="AB1228" s="12">
        <v>62</v>
      </c>
      <c r="AC1228" s="13">
        <f t="shared" si="228"/>
        <v>103041</v>
      </c>
      <c r="AD1228" s="12">
        <v>4.5999999999999996</v>
      </c>
      <c r="AE1228" s="12">
        <f t="shared" si="231"/>
        <v>1.5260563034950492</v>
      </c>
      <c r="AF1228" s="12">
        <v>321</v>
      </c>
      <c r="AG1228" s="12">
        <f t="shared" si="232"/>
        <v>0</v>
      </c>
      <c r="AH1228" s="12">
        <f t="shared" si="233"/>
        <v>0</v>
      </c>
      <c r="AI1228" s="12">
        <f t="shared" si="234"/>
        <v>0</v>
      </c>
      <c r="AJ1228" s="12">
        <f t="shared" si="235"/>
        <v>1</v>
      </c>
      <c r="AK1228" s="12">
        <f t="shared" si="236"/>
        <v>0</v>
      </c>
      <c r="AL1228" s="12">
        <f t="shared" si="237"/>
        <v>0</v>
      </c>
      <c r="AM1228" s="12">
        <f t="shared" si="238"/>
        <v>0</v>
      </c>
      <c r="AN1228" s="12">
        <f t="shared" si="239"/>
        <v>0</v>
      </c>
      <c r="AO1228" s="12">
        <v>2</v>
      </c>
      <c r="AP1228" s="22">
        <f t="shared" si="229"/>
        <v>3414.1732283464567</v>
      </c>
    </row>
    <row r="1229" spans="1:42" x14ac:dyDescent="0.3">
      <c r="A1229" s="6" t="s">
        <v>1657</v>
      </c>
      <c r="B1229" s="19" t="s">
        <v>431</v>
      </c>
      <c r="C1229" s="6" t="s">
        <v>1658</v>
      </c>
      <c r="D1229" s="6" t="s">
        <v>28</v>
      </c>
      <c r="F1229" s="6">
        <v>4.5999999999999996</v>
      </c>
      <c r="G1229" s="6">
        <v>2</v>
      </c>
      <c r="H1229" s="6">
        <v>62</v>
      </c>
      <c r="I1229" s="6" t="s">
        <v>95</v>
      </c>
      <c r="J1229" s="6">
        <v>374</v>
      </c>
      <c r="K1229" s="19">
        <v>41702</v>
      </c>
      <c r="L1229" s="7" t="s">
        <v>229</v>
      </c>
      <c r="M1229" s="7" t="s">
        <v>32</v>
      </c>
      <c r="N1229" s="7" t="s">
        <v>293</v>
      </c>
      <c r="O1229" s="7">
        <v>93</v>
      </c>
      <c r="P1229" s="19">
        <v>41705</v>
      </c>
      <c r="Q1229" s="19">
        <v>41706</v>
      </c>
      <c r="R1229" s="7" t="s">
        <v>1663</v>
      </c>
      <c r="S1229" s="7">
        <v>12.102362204724409</v>
      </c>
      <c r="T1229" s="7">
        <v>5.29</v>
      </c>
      <c r="U1229" s="7">
        <v>6533</v>
      </c>
      <c r="V1229" s="6">
        <v>374</v>
      </c>
      <c r="W1229" s="12">
        <f t="shared" si="230"/>
        <v>0</v>
      </c>
      <c r="X1229" s="12">
        <v>2</v>
      </c>
      <c r="Y1229" s="13">
        <v>93</v>
      </c>
      <c r="Z1229" s="13">
        <v>5.29</v>
      </c>
      <c r="AA1229" s="13">
        <v>6533</v>
      </c>
      <c r="AB1229" s="12">
        <v>62</v>
      </c>
      <c r="AC1229" s="13">
        <f t="shared" si="228"/>
        <v>139876</v>
      </c>
      <c r="AD1229" s="12">
        <v>4.5999999999999996</v>
      </c>
      <c r="AE1229" s="12">
        <f t="shared" si="231"/>
        <v>1.5260563034950492</v>
      </c>
      <c r="AF1229" s="12">
        <v>374</v>
      </c>
      <c r="AG1229" s="12">
        <f t="shared" si="232"/>
        <v>0</v>
      </c>
      <c r="AH1229" s="12">
        <f t="shared" si="233"/>
        <v>0</v>
      </c>
      <c r="AI1229" s="12">
        <f t="shared" si="234"/>
        <v>0</v>
      </c>
      <c r="AJ1229" s="12">
        <f t="shared" si="235"/>
        <v>1</v>
      </c>
      <c r="AK1229" s="12">
        <f t="shared" si="236"/>
        <v>0</v>
      </c>
      <c r="AL1229" s="12">
        <f t="shared" si="237"/>
        <v>0</v>
      </c>
      <c r="AM1229" s="12">
        <f t="shared" si="238"/>
        <v>0</v>
      </c>
      <c r="AN1229" s="12">
        <f t="shared" si="239"/>
        <v>0</v>
      </c>
      <c r="AO1229" s="12">
        <v>2</v>
      </c>
      <c r="AP1229" s="22">
        <f t="shared" si="229"/>
        <v>12102.36220472441</v>
      </c>
    </row>
    <row r="1230" spans="1:42" x14ac:dyDescent="0.3">
      <c r="A1230" s="6" t="s">
        <v>1657</v>
      </c>
      <c r="B1230" s="19" t="s">
        <v>433</v>
      </c>
      <c r="C1230" s="6" t="s">
        <v>1658</v>
      </c>
      <c r="D1230" s="6" t="s">
        <v>28</v>
      </c>
      <c r="F1230" s="6">
        <v>4.5999999999999996</v>
      </c>
      <c r="G1230" s="6">
        <v>2</v>
      </c>
      <c r="H1230" s="6">
        <v>62</v>
      </c>
      <c r="I1230" s="6" t="s">
        <v>95</v>
      </c>
      <c r="J1230" s="6">
        <v>474</v>
      </c>
      <c r="K1230" s="19">
        <v>41702</v>
      </c>
      <c r="L1230" s="7" t="s">
        <v>229</v>
      </c>
      <c r="M1230" s="7" t="s">
        <v>32</v>
      </c>
      <c r="N1230" s="7" t="s">
        <v>293</v>
      </c>
      <c r="O1230" s="7">
        <v>93</v>
      </c>
      <c r="P1230" s="19">
        <v>41706</v>
      </c>
      <c r="Q1230" s="19">
        <v>41707</v>
      </c>
      <c r="R1230" s="7" t="s">
        <v>1664</v>
      </c>
      <c r="S1230" s="7">
        <v>3.1716535433070869</v>
      </c>
      <c r="T1230" s="7">
        <v>5.0599999999999996</v>
      </c>
      <c r="U1230" s="7">
        <v>5702</v>
      </c>
      <c r="V1230" s="6">
        <v>474</v>
      </c>
      <c r="W1230" s="12">
        <f t="shared" si="230"/>
        <v>0</v>
      </c>
      <c r="X1230" s="12">
        <v>2</v>
      </c>
      <c r="Y1230" s="13">
        <v>93</v>
      </c>
      <c r="Z1230" s="13">
        <v>5.0599999999999996</v>
      </c>
      <c r="AA1230" s="13">
        <v>5702</v>
      </c>
      <c r="AB1230" s="12">
        <v>62</v>
      </c>
      <c r="AC1230" s="13">
        <f t="shared" si="228"/>
        <v>224676</v>
      </c>
      <c r="AD1230" s="12">
        <v>4.5999999999999996</v>
      </c>
      <c r="AE1230" s="12">
        <f t="shared" si="231"/>
        <v>1.5260563034950492</v>
      </c>
      <c r="AF1230" s="12">
        <v>474</v>
      </c>
      <c r="AG1230" s="12">
        <f t="shared" si="232"/>
        <v>0</v>
      </c>
      <c r="AH1230" s="12">
        <f t="shared" si="233"/>
        <v>0</v>
      </c>
      <c r="AI1230" s="12">
        <f t="shared" si="234"/>
        <v>0</v>
      </c>
      <c r="AJ1230" s="12">
        <f t="shared" si="235"/>
        <v>1</v>
      </c>
      <c r="AK1230" s="12">
        <f t="shared" si="236"/>
        <v>0</v>
      </c>
      <c r="AL1230" s="12">
        <f t="shared" si="237"/>
        <v>0</v>
      </c>
      <c r="AM1230" s="12">
        <f t="shared" si="238"/>
        <v>0</v>
      </c>
      <c r="AN1230" s="12">
        <f t="shared" si="239"/>
        <v>0</v>
      </c>
      <c r="AO1230" s="12">
        <v>2</v>
      </c>
      <c r="AP1230" s="22">
        <f t="shared" si="229"/>
        <v>3171.6535433070871</v>
      </c>
    </row>
    <row r="1231" spans="1:42" x14ac:dyDescent="0.3">
      <c r="A1231" s="6" t="s">
        <v>1657</v>
      </c>
      <c r="B1231" s="19" t="s">
        <v>435</v>
      </c>
      <c r="C1231" s="6" t="s">
        <v>1658</v>
      </c>
      <c r="D1231" s="6" t="s">
        <v>28</v>
      </c>
      <c r="F1231" s="6">
        <v>4.5999999999999996</v>
      </c>
      <c r="G1231" s="6">
        <v>2</v>
      </c>
      <c r="H1231" s="6">
        <v>62</v>
      </c>
      <c r="I1231" s="6" t="s">
        <v>95</v>
      </c>
      <c r="J1231" s="6">
        <v>559</v>
      </c>
      <c r="K1231" s="19">
        <v>41702</v>
      </c>
      <c r="L1231" s="7" t="s">
        <v>229</v>
      </c>
      <c r="M1231" s="7" t="s">
        <v>32</v>
      </c>
      <c r="N1231" s="7" t="s">
        <v>293</v>
      </c>
      <c r="O1231" s="7">
        <v>93</v>
      </c>
      <c r="P1231" s="19">
        <v>41707</v>
      </c>
      <c r="Q1231" s="19">
        <v>41708</v>
      </c>
      <c r="R1231" s="7" t="s">
        <v>1665</v>
      </c>
      <c r="S1231" s="7">
        <v>1.4488188976377951</v>
      </c>
      <c r="T1231" s="7">
        <v>5.2</v>
      </c>
      <c r="U1231" s="7">
        <v>5566</v>
      </c>
      <c r="V1231" s="6">
        <v>559</v>
      </c>
      <c r="W1231" s="12">
        <f t="shared" si="230"/>
        <v>0</v>
      </c>
      <c r="X1231" s="12">
        <v>2</v>
      </c>
      <c r="Y1231" s="13">
        <v>93</v>
      </c>
      <c r="Z1231" s="13">
        <v>5.2</v>
      </c>
      <c r="AA1231" s="13">
        <v>5566</v>
      </c>
      <c r="AB1231" s="12">
        <v>62</v>
      </c>
      <c r="AC1231" s="13">
        <f t="shared" si="228"/>
        <v>312481</v>
      </c>
      <c r="AD1231" s="12">
        <v>4.5999999999999996</v>
      </c>
      <c r="AE1231" s="12">
        <f t="shared" si="231"/>
        <v>1.5260563034950492</v>
      </c>
      <c r="AF1231" s="12">
        <v>559</v>
      </c>
      <c r="AG1231" s="12">
        <f t="shared" si="232"/>
        <v>0</v>
      </c>
      <c r="AH1231" s="12">
        <f t="shared" si="233"/>
        <v>0</v>
      </c>
      <c r="AI1231" s="12">
        <f t="shared" si="234"/>
        <v>0</v>
      </c>
      <c r="AJ1231" s="12">
        <f t="shared" si="235"/>
        <v>1</v>
      </c>
      <c r="AK1231" s="12">
        <f t="shared" si="236"/>
        <v>0</v>
      </c>
      <c r="AL1231" s="12">
        <f t="shared" si="237"/>
        <v>0</v>
      </c>
      <c r="AM1231" s="12">
        <f t="shared" si="238"/>
        <v>0</v>
      </c>
      <c r="AN1231" s="12">
        <f t="shared" si="239"/>
        <v>0</v>
      </c>
      <c r="AO1231" s="12">
        <v>2</v>
      </c>
      <c r="AP1231" s="22">
        <f t="shared" si="229"/>
        <v>1448.8188976377951</v>
      </c>
    </row>
    <row r="1232" spans="1:42" x14ac:dyDescent="0.3">
      <c r="A1232" s="6" t="s">
        <v>1657</v>
      </c>
      <c r="B1232" s="19" t="s">
        <v>437</v>
      </c>
      <c r="C1232" s="6" t="s">
        <v>1658</v>
      </c>
      <c r="D1232" s="6" t="s">
        <v>28</v>
      </c>
      <c r="F1232" s="6">
        <v>4.7</v>
      </c>
      <c r="G1232" s="6">
        <v>2</v>
      </c>
      <c r="H1232" s="6">
        <v>62</v>
      </c>
      <c r="I1232" s="6" t="s">
        <v>95</v>
      </c>
      <c r="J1232" s="6">
        <v>613</v>
      </c>
      <c r="K1232" s="19">
        <v>41702</v>
      </c>
      <c r="L1232" s="7" t="s">
        <v>229</v>
      </c>
      <c r="M1232" s="7" t="s">
        <v>32</v>
      </c>
      <c r="N1232" s="7" t="s">
        <v>293</v>
      </c>
      <c r="O1232" s="7">
        <v>93</v>
      </c>
      <c r="P1232" s="19">
        <v>41708</v>
      </c>
      <c r="Q1232" s="19">
        <v>41709</v>
      </c>
      <c r="R1232" s="7" t="s">
        <v>1666</v>
      </c>
      <c r="S1232" s="7">
        <v>1.4771653543307086</v>
      </c>
      <c r="T1232" s="7">
        <v>4.38</v>
      </c>
      <c r="U1232" s="7">
        <v>5625</v>
      </c>
      <c r="V1232" s="6">
        <v>613</v>
      </c>
      <c r="W1232" s="12">
        <f t="shared" si="230"/>
        <v>0</v>
      </c>
      <c r="X1232" s="12">
        <v>2</v>
      </c>
      <c r="Y1232" s="13">
        <v>93</v>
      </c>
      <c r="Z1232" s="13">
        <v>4.38</v>
      </c>
      <c r="AA1232" s="13">
        <v>5625</v>
      </c>
      <c r="AB1232" s="12">
        <v>62</v>
      </c>
      <c r="AC1232" s="13">
        <f t="shared" si="228"/>
        <v>375769</v>
      </c>
      <c r="AD1232" s="12">
        <v>4.7</v>
      </c>
      <c r="AE1232" s="12">
        <f t="shared" si="231"/>
        <v>1.547562508716013</v>
      </c>
      <c r="AF1232" s="12">
        <v>613</v>
      </c>
      <c r="AG1232" s="12">
        <f t="shared" si="232"/>
        <v>0</v>
      </c>
      <c r="AH1232" s="12">
        <f t="shared" si="233"/>
        <v>0</v>
      </c>
      <c r="AI1232" s="12">
        <f t="shared" si="234"/>
        <v>0</v>
      </c>
      <c r="AJ1232" s="12">
        <f t="shared" si="235"/>
        <v>1</v>
      </c>
      <c r="AK1232" s="12">
        <f t="shared" si="236"/>
        <v>0</v>
      </c>
      <c r="AL1232" s="12">
        <f t="shared" si="237"/>
        <v>0</v>
      </c>
      <c r="AM1232" s="12">
        <f t="shared" si="238"/>
        <v>0</v>
      </c>
      <c r="AN1232" s="12">
        <f t="shared" si="239"/>
        <v>0</v>
      </c>
      <c r="AO1232" s="12">
        <v>2</v>
      </c>
      <c r="AP1232" s="22">
        <f t="shared" si="229"/>
        <v>1477.1653543307086</v>
      </c>
    </row>
    <row r="1233" spans="1:42" x14ac:dyDescent="0.3">
      <c r="A1233" s="6" t="s">
        <v>1657</v>
      </c>
      <c r="B1233" s="19" t="s">
        <v>439</v>
      </c>
      <c r="C1233" s="6" t="s">
        <v>1658</v>
      </c>
      <c r="D1233" s="6" t="s">
        <v>28</v>
      </c>
      <c r="F1233" s="6">
        <v>4.5999999999999996</v>
      </c>
      <c r="G1233" s="6">
        <v>2</v>
      </c>
      <c r="H1233" s="6">
        <v>62</v>
      </c>
      <c r="I1233" s="6" t="s">
        <v>95</v>
      </c>
      <c r="J1233" s="6">
        <v>644</v>
      </c>
      <c r="K1233" s="19">
        <v>41702</v>
      </c>
      <c r="L1233" s="7" t="s">
        <v>229</v>
      </c>
      <c r="M1233" s="7" t="s">
        <v>32</v>
      </c>
      <c r="N1233" s="7" t="s">
        <v>293</v>
      </c>
      <c r="O1233" s="7">
        <v>93</v>
      </c>
      <c r="P1233" s="19">
        <v>41709</v>
      </c>
      <c r="Q1233" s="19">
        <v>41710</v>
      </c>
      <c r="R1233" s="7" t="s">
        <v>1667</v>
      </c>
      <c r="S1233" s="7">
        <v>1.3968503937007877</v>
      </c>
      <c r="T1233" s="7">
        <v>4.96</v>
      </c>
      <c r="U1233" s="7">
        <v>5627</v>
      </c>
      <c r="V1233" s="6">
        <v>644</v>
      </c>
      <c r="W1233" s="12">
        <f t="shared" si="230"/>
        <v>0</v>
      </c>
      <c r="X1233" s="12">
        <v>2</v>
      </c>
      <c r="Y1233" s="13">
        <v>93</v>
      </c>
      <c r="Z1233" s="13">
        <v>4.96</v>
      </c>
      <c r="AA1233" s="13">
        <v>5627</v>
      </c>
      <c r="AB1233" s="12">
        <v>62</v>
      </c>
      <c r="AC1233" s="13">
        <f t="shared" si="228"/>
        <v>414736</v>
      </c>
      <c r="AD1233" s="12">
        <v>4.5999999999999996</v>
      </c>
      <c r="AE1233" s="12">
        <f t="shared" si="231"/>
        <v>1.5260563034950492</v>
      </c>
      <c r="AF1233" s="12">
        <v>644</v>
      </c>
      <c r="AG1233" s="12">
        <f t="shared" si="232"/>
        <v>0</v>
      </c>
      <c r="AH1233" s="12">
        <f t="shared" si="233"/>
        <v>0</v>
      </c>
      <c r="AI1233" s="12">
        <f t="shared" si="234"/>
        <v>0</v>
      </c>
      <c r="AJ1233" s="12">
        <f t="shared" si="235"/>
        <v>1</v>
      </c>
      <c r="AK1233" s="12">
        <f t="shared" si="236"/>
        <v>0</v>
      </c>
      <c r="AL1233" s="12">
        <f t="shared" si="237"/>
        <v>0</v>
      </c>
      <c r="AM1233" s="12">
        <f t="shared" si="238"/>
        <v>0</v>
      </c>
      <c r="AN1233" s="12">
        <f t="shared" si="239"/>
        <v>0</v>
      </c>
      <c r="AO1233" s="12">
        <v>2</v>
      </c>
      <c r="AP1233" s="22">
        <f t="shared" si="229"/>
        <v>1396.8503937007877</v>
      </c>
    </row>
    <row r="1234" spans="1:42" x14ac:dyDescent="0.3">
      <c r="A1234" s="6" t="s">
        <v>1657</v>
      </c>
      <c r="B1234" s="19" t="s">
        <v>441</v>
      </c>
      <c r="C1234" s="6" t="s">
        <v>1658</v>
      </c>
      <c r="D1234" s="6" t="s">
        <v>28</v>
      </c>
      <c r="F1234" s="6">
        <v>4.7</v>
      </c>
      <c r="G1234" s="6">
        <v>2</v>
      </c>
      <c r="H1234" s="6">
        <v>62</v>
      </c>
      <c r="I1234" s="6" t="s">
        <v>95</v>
      </c>
      <c r="J1234" s="6">
        <v>684</v>
      </c>
      <c r="K1234" s="19">
        <v>41702</v>
      </c>
      <c r="L1234" s="7" t="s">
        <v>229</v>
      </c>
      <c r="M1234" s="7" t="s">
        <v>32</v>
      </c>
      <c r="N1234" s="7" t="s">
        <v>293</v>
      </c>
      <c r="O1234" s="7">
        <v>93</v>
      </c>
      <c r="P1234" s="19">
        <v>41710</v>
      </c>
      <c r="Q1234" s="19">
        <v>41711</v>
      </c>
      <c r="R1234" s="7" t="s">
        <v>1668</v>
      </c>
      <c r="S1234" s="7">
        <v>1.3086614173228346</v>
      </c>
      <c r="T1234" s="7">
        <v>4.6500000000000004</v>
      </c>
      <c r="U1234" s="7">
        <v>5636</v>
      </c>
      <c r="V1234" s="6">
        <v>684</v>
      </c>
      <c r="W1234" s="12">
        <f t="shared" si="230"/>
        <v>0</v>
      </c>
      <c r="X1234" s="12">
        <v>2</v>
      </c>
      <c r="Y1234" s="13">
        <v>93</v>
      </c>
      <c r="Z1234" s="13">
        <v>4.6500000000000004</v>
      </c>
      <c r="AA1234" s="13">
        <v>5636</v>
      </c>
      <c r="AB1234" s="12">
        <v>62</v>
      </c>
      <c r="AC1234" s="13">
        <f t="shared" si="228"/>
        <v>467856</v>
      </c>
      <c r="AD1234" s="12">
        <v>4.7</v>
      </c>
      <c r="AE1234" s="12">
        <f t="shared" si="231"/>
        <v>1.547562508716013</v>
      </c>
      <c r="AF1234" s="12">
        <v>684</v>
      </c>
      <c r="AG1234" s="12">
        <f t="shared" si="232"/>
        <v>0</v>
      </c>
      <c r="AH1234" s="12">
        <f t="shared" si="233"/>
        <v>0</v>
      </c>
      <c r="AI1234" s="12">
        <f t="shared" si="234"/>
        <v>0</v>
      </c>
      <c r="AJ1234" s="12">
        <f t="shared" si="235"/>
        <v>1</v>
      </c>
      <c r="AK1234" s="12">
        <f t="shared" si="236"/>
        <v>0</v>
      </c>
      <c r="AL1234" s="12">
        <f t="shared" si="237"/>
        <v>0</v>
      </c>
      <c r="AM1234" s="12">
        <f t="shared" si="238"/>
        <v>0</v>
      </c>
      <c r="AN1234" s="12">
        <f t="shared" si="239"/>
        <v>0</v>
      </c>
      <c r="AO1234" s="12">
        <v>2</v>
      </c>
      <c r="AP1234" s="22">
        <f t="shared" si="229"/>
        <v>1308.6614173228345</v>
      </c>
    </row>
    <row r="1235" spans="1:42" x14ac:dyDescent="0.3">
      <c r="A1235" s="6" t="s">
        <v>1657</v>
      </c>
      <c r="B1235" s="19" t="s">
        <v>443</v>
      </c>
      <c r="C1235" s="6" t="s">
        <v>1658</v>
      </c>
      <c r="D1235" s="6" t="s">
        <v>28</v>
      </c>
      <c r="F1235" s="6">
        <v>4.5999999999999996</v>
      </c>
      <c r="G1235" s="6">
        <v>2</v>
      </c>
      <c r="H1235" s="6">
        <v>62</v>
      </c>
      <c r="I1235" s="6" t="s">
        <v>95</v>
      </c>
      <c r="J1235" s="6">
        <v>717</v>
      </c>
      <c r="K1235" s="19">
        <v>41702</v>
      </c>
      <c r="L1235" s="7" t="s">
        <v>229</v>
      </c>
      <c r="M1235" s="7" t="s">
        <v>32</v>
      </c>
      <c r="N1235" s="7" t="s">
        <v>293</v>
      </c>
      <c r="O1235" s="7">
        <v>93</v>
      </c>
      <c r="P1235" s="19">
        <v>41711</v>
      </c>
      <c r="Q1235" s="19">
        <v>41712</v>
      </c>
      <c r="R1235" s="7" t="s">
        <v>1669</v>
      </c>
      <c r="S1235" s="7">
        <v>0.34488188976377954</v>
      </c>
      <c r="T1235" s="7">
        <v>4.57</v>
      </c>
      <c r="U1235" s="7">
        <v>1514</v>
      </c>
      <c r="V1235" s="6">
        <v>717</v>
      </c>
      <c r="W1235" s="12">
        <f t="shared" si="230"/>
        <v>0</v>
      </c>
      <c r="X1235" s="12">
        <v>2</v>
      </c>
      <c r="Y1235" s="13">
        <v>93</v>
      </c>
      <c r="Z1235" s="13">
        <v>4.57</v>
      </c>
      <c r="AA1235" s="13">
        <v>1514</v>
      </c>
      <c r="AB1235" s="12">
        <v>62</v>
      </c>
      <c r="AC1235" s="13">
        <f t="shared" si="228"/>
        <v>514089</v>
      </c>
      <c r="AD1235" s="12">
        <v>4.5999999999999996</v>
      </c>
      <c r="AE1235" s="12">
        <f t="shared" si="231"/>
        <v>1.5260563034950492</v>
      </c>
      <c r="AF1235" s="12">
        <v>717</v>
      </c>
      <c r="AG1235" s="12">
        <f t="shared" si="232"/>
        <v>0</v>
      </c>
      <c r="AH1235" s="12">
        <f t="shared" si="233"/>
        <v>0</v>
      </c>
      <c r="AI1235" s="12">
        <f t="shared" si="234"/>
        <v>0</v>
      </c>
      <c r="AJ1235" s="12">
        <f t="shared" si="235"/>
        <v>1</v>
      </c>
      <c r="AK1235" s="12">
        <f t="shared" si="236"/>
        <v>0</v>
      </c>
      <c r="AL1235" s="12">
        <f t="shared" si="237"/>
        <v>0</v>
      </c>
      <c r="AM1235" s="12">
        <f t="shared" si="238"/>
        <v>0</v>
      </c>
      <c r="AN1235" s="12">
        <f t="shared" si="239"/>
        <v>0</v>
      </c>
      <c r="AO1235" s="12">
        <v>2</v>
      </c>
      <c r="AP1235" s="22">
        <f t="shared" si="229"/>
        <v>344.88188976377955</v>
      </c>
    </row>
    <row r="1236" spans="1:42" x14ac:dyDescent="0.3">
      <c r="A1236" s="6" t="s">
        <v>1657</v>
      </c>
      <c r="B1236" s="19" t="s">
        <v>445</v>
      </c>
      <c r="C1236" s="6" t="s">
        <v>1658</v>
      </c>
      <c r="D1236" s="6" t="s">
        <v>28</v>
      </c>
      <c r="F1236" s="6">
        <v>4.5999999999999996</v>
      </c>
      <c r="G1236" s="6">
        <v>2</v>
      </c>
      <c r="H1236" s="6">
        <v>62</v>
      </c>
      <c r="I1236" s="6" t="s">
        <v>95</v>
      </c>
      <c r="J1236" s="6">
        <v>732</v>
      </c>
      <c r="K1236" s="19">
        <v>41702</v>
      </c>
      <c r="L1236" s="7" t="s">
        <v>229</v>
      </c>
      <c r="M1236" s="7" t="s">
        <v>32</v>
      </c>
      <c r="N1236" s="7" t="s">
        <v>293</v>
      </c>
      <c r="O1236" s="7">
        <v>93</v>
      </c>
      <c r="P1236" s="19">
        <v>41712</v>
      </c>
      <c r="Q1236" s="19">
        <v>41713</v>
      </c>
      <c r="R1236" s="7" t="s">
        <v>1670</v>
      </c>
      <c r="S1236" s="7">
        <v>0.5496062992125984</v>
      </c>
      <c r="T1236" s="7">
        <v>4.91</v>
      </c>
      <c r="U1236" s="7">
        <v>1398</v>
      </c>
      <c r="V1236" s="6">
        <v>732</v>
      </c>
      <c r="W1236" s="12">
        <f t="shared" si="230"/>
        <v>0</v>
      </c>
      <c r="X1236" s="12">
        <v>2</v>
      </c>
      <c r="Y1236" s="13">
        <v>93</v>
      </c>
      <c r="Z1236" s="13">
        <v>4.91</v>
      </c>
      <c r="AA1236" s="13">
        <v>1398</v>
      </c>
      <c r="AB1236" s="12">
        <v>62</v>
      </c>
      <c r="AC1236" s="13">
        <f t="shared" si="228"/>
        <v>535824</v>
      </c>
      <c r="AD1236" s="12">
        <v>4.5999999999999996</v>
      </c>
      <c r="AE1236" s="12">
        <f t="shared" si="231"/>
        <v>1.5260563034950492</v>
      </c>
      <c r="AF1236" s="12">
        <v>732</v>
      </c>
      <c r="AG1236" s="12">
        <f t="shared" si="232"/>
        <v>0</v>
      </c>
      <c r="AH1236" s="12">
        <f t="shared" si="233"/>
        <v>0</v>
      </c>
      <c r="AI1236" s="12">
        <f t="shared" si="234"/>
        <v>0</v>
      </c>
      <c r="AJ1236" s="12">
        <f t="shared" si="235"/>
        <v>1</v>
      </c>
      <c r="AK1236" s="12">
        <f t="shared" si="236"/>
        <v>0</v>
      </c>
      <c r="AL1236" s="12">
        <f t="shared" si="237"/>
        <v>0</v>
      </c>
      <c r="AM1236" s="12">
        <f t="shared" si="238"/>
        <v>0</v>
      </c>
      <c r="AN1236" s="12">
        <f t="shared" si="239"/>
        <v>0</v>
      </c>
      <c r="AO1236" s="12">
        <v>2</v>
      </c>
      <c r="AP1236" s="22">
        <f t="shared" si="229"/>
        <v>549.6062992125984</v>
      </c>
    </row>
    <row r="1237" spans="1:42" x14ac:dyDescent="0.3">
      <c r="A1237" s="6" t="s">
        <v>1657</v>
      </c>
      <c r="B1237" s="19" t="s">
        <v>447</v>
      </c>
      <c r="C1237" s="6" t="s">
        <v>1658</v>
      </c>
      <c r="D1237" s="6" t="s">
        <v>28</v>
      </c>
      <c r="F1237" s="6">
        <v>4.5999999999999996</v>
      </c>
      <c r="G1237" s="6">
        <v>2</v>
      </c>
      <c r="H1237" s="6">
        <v>62</v>
      </c>
      <c r="I1237" s="6" t="s">
        <v>95</v>
      </c>
      <c r="J1237" s="6">
        <v>757</v>
      </c>
      <c r="K1237" s="19">
        <v>41702</v>
      </c>
      <c r="L1237" s="7" t="s">
        <v>229</v>
      </c>
      <c r="M1237" s="7" t="s">
        <v>32</v>
      </c>
      <c r="N1237" s="7" t="s">
        <v>293</v>
      </c>
      <c r="O1237" s="7">
        <v>93</v>
      </c>
      <c r="P1237" s="19">
        <v>41713</v>
      </c>
      <c r="Q1237" s="19">
        <v>41714</v>
      </c>
      <c r="R1237" s="7" t="s">
        <v>1671</v>
      </c>
      <c r="S1237" s="7">
        <v>0.4976377952755906</v>
      </c>
      <c r="T1237" s="7">
        <v>5.0199999999999996</v>
      </c>
      <c r="U1237" s="7">
        <v>1415</v>
      </c>
      <c r="V1237" s="6">
        <v>757</v>
      </c>
      <c r="W1237" s="12">
        <f t="shared" si="230"/>
        <v>0</v>
      </c>
      <c r="X1237" s="12">
        <v>2</v>
      </c>
      <c r="Y1237" s="13">
        <v>93</v>
      </c>
      <c r="Z1237" s="13">
        <v>5.0199999999999996</v>
      </c>
      <c r="AA1237" s="13">
        <v>1415</v>
      </c>
      <c r="AB1237" s="12">
        <v>62</v>
      </c>
      <c r="AC1237" s="13">
        <f t="shared" si="228"/>
        <v>573049</v>
      </c>
      <c r="AD1237" s="12">
        <v>4.5999999999999996</v>
      </c>
      <c r="AE1237" s="12">
        <f t="shared" si="231"/>
        <v>1.5260563034950492</v>
      </c>
      <c r="AF1237" s="12">
        <v>757</v>
      </c>
      <c r="AG1237" s="12">
        <f t="shared" si="232"/>
        <v>0</v>
      </c>
      <c r="AH1237" s="12">
        <f t="shared" si="233"/>
        <v>0</v>
      </c>
      <c r="AI1237" s="12">
        <f t="shared" si="234"/>
        <v>0</v>
      </c>
      <c r="AJ1237" s="12">
        <f t="shared" si="235"/>
        <v>1</v>
      </c>
      <c r="AK1237" s="12">
        <f t="shared" si="236"/>
        <v>0</v>
      </c>
      <c r="AL1237" s="12">
        <f t="shared" si="237"/>
        <v>0</v>
      </c>
      <c r="AM1237" s="12">
        <f t="shared" si="238"/>
        <v>0</v>
      </c>
      <c r="AN1237" s="12">
        <f t="shared" si="239"/>
        <v>0</v>
      </c>
      <c r="AO1237" s="12">
        <v>2</v>
      </c>
      <c r="AP1237" s="22">
        <f t="shared" si="229"/>
        <v>497.63779527559058</v>
      </c>
    </row>
    <row r="1238" spans="1:42" x14ac:dyDescent="0.3">
      <c r="A1238" s="6" t="s">
        <v>1657</v>
      </c>
      <c r="B1238" s="19" t="s">
        <v>449</v>
      </c>
      <c r="C1238" s="6" t="s">
        <v>1658</v>
      </c>
      <c r="D1238" s="6" t="s">
        <v>28</v>
      </c>
      <c r="F1238" s="6">
        <v>4.7</v>
      </c>
      <c r="G1238" s="6">
        <v>2</v>
      </c>
      <c r="H1238" s="6">
        <v>62</v>
      </c>
      <c r="I1238" s="6" t="s">
        <v>95</v>
      </c>
      <c r="J1238" s="6">
        <v>767</v>
      </c>
      <c r="K1238" s="19">
        <v>41702</v>
      </c>
      <c r="L1238" s="7" t="s">
        <v>229</v>
      </c>
      <c r="M1238" s="7" t="s">
        <v>32</v>
      </c>
      <c r="N1238" s="7" t="s">
        <v>293</v>
      </c>
      <c r="O1238" s="7">
        <v>93</v>
      </c>
      <c r="P1238" s="19">
        <v>41714</v>
      </c>
      <c r="Q1238" s="19">
        <v>41715</v>
      </c>
      <c r="R1238" s="7" t="s">
        <v>1672</v>
      </c>
      <c r="S1238" s="7">
        <v>0.12913385826771653</v>
      </c>
      <c r="T1238" s="7">
        <v>4.88</v>
      </c>
      <c r="U1238" s="7">
        <v>890</v>
      </c>
      <c r="V1238" s="6">
        <v>767</v>
      </c>
      <c r="W1238" s="12">
        <f t="shared" si="230"/>
        <v>0</v>
      </c>
      <c r="X1238" s="12">
        <v>2</v>
      </c>
      <c r="Y1238" s="13">
        <v>93</v>
      </c>
      <c r="Z1238" s="13">
        <v>4.88</v>
      </c>
      <c r="AA1238" s="13">
        <v>890</v>
      </c>
      <c r="AB1238" s="12">
        <v>62</v>
      </c>
      <c r="AC1238" s="13">
        <f t="shared" si="228"/>
        <v>588289</v>
      </c>
      <c r="AD1238" s="12">
        <v>4.7</v>
      </c>
      <c r="AE1238" s="12">
        <f t="shared" si="231"/>
        <v>1.547562508716013</v>
      </c>
      <c r="AF1238" s="12">
        <v>767</v>
      </c>
      <c r="AG1238" s="12">
        <f t="shared" si="232"/>
        <v>0</v>
      </c>
      <c r="AH1238" s="12">
        <f t="shared" si="233"/>
        <v>0</v>
      </c>
      <c r="AI1238" s="12">
        <f t="shared" si="234"/>
        <v>0</v>
      </c>
      <c r="AJ1238" s="12">
        <f t="shared" si="235"/>
        <v>1</v>
      </c>
      <c r="AK1238" s="12">
        <f t="shared" si="236"/>
        <v>0</v>
      </c>
      <c r="AL1238" s="12">
        <f t="shared" si="237"/>
        <v>0</v>
      </c>
      <c r="AM1238" s="12">
        <f t="shared" si="238"/>
        <v>0</v>
      </c>
      <c r="AN1238" s="12">
        <f t="shared" si="239"/>
        <v>0</v>
      </c>
      <c r="AO1238" s="12">
        <v>2</v>
      </c>
      <c r="AP1238" s="22">
        <f t="shared" si="229"/>
        <v>129.13385826771653</v>
      </c>
    </row>
    <row r="1239" spans="1:42" x14ac:dyDescent="0.3">
      <c r="A1239" s="6" t="s">
        <v>1657</v>
      </c>
      <c r="B1239" s="19" t="s">
        <v>451</v>
      </c>
      <c r="C1239" s="6" t="s">
        <v>1658</v>
      </c>
      <c r="D1239" s="6" t="s">
        <v>28</v>
      </c>
      <c r="F1239" s="6">
        <v>4.7</v>
      </c>
      <c r="G1239" s="6">
        <v>2</v>
      </c>
      <c r="H1239" s="6">
        <v>62</v>
      </c>
      <c r="I1239" s="6" t="s">
        <v>95</v>
      </c>
      <c r="J1239" s="6">
        <v>781</v>
      </c>
      <c r="K1239" s="19">
        <v>41702</v>
      </c>
      <c r="L1239" s="7" t="s">
        <v>229</v>
      </c>
      <c r="M1239" s="7" t="s">
        <v>32</v>
      </c>
      <c r="N1239" s="7" t="s">
        <v>293</v>
      </c>
      <c r="O1239" s="7">
        <v>93</v>
      </c>
      <c r="P1239" s="19">
        <v>41715</v>
      </c>
      <c r="Q1239" s="19">
        <v>41716</v>
      </c>
      <c r="R1239" s="7" t="s">
        <v>1673</v>
      </c>
      <c r="S1239" s="7">
        <v>0.15433070866141735</v>
      </c>
      <c r="T1239" s="7">
        <v>4.58</v>
      </c>
      <c r="U1239" s="7">
        <v>849</v>
      </c>
      <c r="V1239" s="6">
        <v>781</v>
      </c>
      <c r="W1239" s="12">
        <f t="shared" si="230"/>
        <v>0</v>
      </c>
      <c r="X1239" s="12">
        <v>2</v>
      </c>
      <c r="Y1239" s="13">
        <v>93</v>
      </c>
      <c r="Z1239" s="13">
        <v>4.58</v>
      </c>
      <c r="AA1239" s="13">
        <v>849</v>
      </c>
      <c r="AB1239" s="12">
        <v>62</v>
      </c>
      <c r="AC1239" s="13">
        <f t="shared" si="228"/>
        <v>609961</v>
      </c>
      <c r="AD1239" s="12">
        <v>4.7</v>
      </c>
      <c r="AE1239" s="12">
        <f t="shared" si="231"/>
        <v>1.547562508716013</v>
      </c>
      <c r="AF1239" s="12">
        <v>781</v>
      </c>
      <c r="AG1239" s="12">
        <f t="shared" si="232"/>
        <v>0</v>
      </c>
      <c r="AH1239" s="12">
        <f t="shared" si="233"/>
        <v>0</v>
      </c>
      <c r="AI1239" s="12">
        <f t="shared" si="234"/>
        <v>0</v>
      </c>
      <c r="AJ1239" s="12">
        <f t="shared" si="235"/>
        <v>1</v>
      </c>
      <c r="AK1239" s="12">
        <f t="shared" si="236"/>
        <v>0</v>
      </c>
      <c r="AL1239" s="12">
        <f t="shared" si="237"/>
        <v>0</v>
      </c>
      <c r="AM1239" s="12">
        <f t="shared" si="238"/>
        <v>0</v>
      </c>
      <c r="AN1239" s="12">
        <f t="shared" si="239"/>
        <v>0</v>
      </c>
      <c r="AO1239" s="12">
        <v>2</v>
      </c>
      <c r="AP1239" s="22">
        <f t="shared" si="229"/>
        <v>154.33070866141736</v>
      </c>
    </row>
    <row r="1240" spans="1:42" x14ac:dyDescent="0.3">
      <c r="A1240" s="6" t="s">
        <v>1657</v>
      </c>
      <c r="B1240" s="19" t="s">
        <v>453</v>
      </c>
      <c r="C1240" s="6" t="s">
        <v>1658</v>
      </c>
      <c r="D1240" s="6" t="s">
        <v>28</v>
      </c>
      <c r="F1240" s="6">
        <v>4.7</v>
      </c>
      <c r="G1240" s="6">
        <v>2</v>
      </c>
      <c r="H1240" s="6">
        <v>62</v>
      </c>
      <c r="I1240" s="6" t="s">
        <v>95</v>
      </c>
      <c r="J1240" s="6">
        <v>785</v>
      </c>
      <c r="K1240" s="19">
        <v>41702</v>
      </c>
      <c r="L1240" s="7" t="s">
        <v>229</v>
      </c>
      <c r="M1240" s="7" t="s">
        <v>32</v>
      </c>
      <c r="N1240" s="7" t="s">
        <v>293</v>
      </c>
      <c r="O1240" s="7">
        <v>93</v>
      </c>
      <c r="P1240" s="19">
        <v>41716</v>
      </c>
      <c r="Q1240" s="19">
        <v>41717</v>
      </c>
      <c r="R1240" s="7" t="s">
        <v>1674</v>
      </c>
      <c r="S1240" s="7">
        <v>0.14960629921259844</v>
      </c>
      <c r="T1240" s="7">
        <v>4.6100000000000003</v>
      </c>
      <c r="U1240" s="7">
        <v>814</v>
      </c>
      <c r="V1240" s="6">
        <v>785</v>
      </c>
      <c r="W1240" s="12">
        <f t="shared" si="230"/>
        <v>0</v>
      </c>
      <c r="X1240" s="12">
        <v>2</v>
      </c>
      <c r="Y1240" s="13">
        <v>93</v>
      </c>
      <c r="Z1240" s="13">
        <v>4.6100000000000003</v>
      </c>
      <c r="AA1240" s="13">
        <v>814</v>
      </c>
      <c r="AB1240" s="12">
        <v>62</v>
      </c>
      <c r="AC1240" s="13">
        <f t="shared" si="228"/>
        <v>616225</v>
      </c>
      <c r="AD1240" s="12">
        <v>4.7</v>
      </c>
      <c r="AE1240" s="12">
        <f t="shared" si="231"/>
        <v>1.547562508716013</v>
      </c>
      <c r="AF1240" s="12">
        <v>785</v>
      </c>
      <c r="AG1240" s="12">
        <f t="shared" si="232"/>
        <v>0</v>
      </c>
      <c r="AH1240" s="12">
        <f t="shared" si="233"/>
        <v>0</v>
      </c>
      <c r="AI1240" s="12">
        <f t="shared" si="234"/>
        <v>0</v>
      </c>
      <c r="AJ1240" s="12">
        <f t="shared" si="235"/>
        <v>1</v>
      </c>
      <c r="AK1240" s="12">
        <f t="shared" si="236"/>
        <v>0</v>
      </c>
      <c r="AL1240" s="12">
        <f t="shared" si="237"/>
        <v>0</v>
      </c>
      <c r="AM1240" s="12">
        <f t="shared" si="238"/>
        <v>0</v>
      </c>
      <c r="AN1240" s="12">
        <f t="shared" si="239"/>
        <v>0</v>
      </c>
      <c r="AO1240" s="12">
        <v>2</v>
      </c>
      <c r="AP1240" s="22">
        <f t="shared" si="229"/>
        <v>149.60629921259843</v>
      </c>
    </row>
    <row r="1241" spans="1:42" x14ac:dyDescent="0.3">
      <c r="A1241" s="6" t="s">
        <v>1657</v>
      </c>
      <c r="B1241" s="19" t="s">
        <v>455</v>
      </c>
      <c r="C1241" s="6" t="s">
        <v>1658</v>
      </c>
      <c r="D1241" s="6" t="s">
        <v>28</v>
      </c>
      <c r="F1241" s="6">
        <v>4.7</v>
      </c>
      <c r="G1241" s="6">
        <v>2</v>
      </c>
      <c r="H1241" s="6">
        <v>62</v>
      </c>
      <c r="I1241" s="6" t="s">
        <v>95</v>
      </c>
      <c r="J1241" s="6">
        <v>790</v>
      </c>
      <c r="K1241" s="19">
        <v>41702</v>
      </c>
      <c r="L1241" s="7" t="s">
        <v>229</v>
      </c>
      <c r="M1241" s="7" t="s">
        <v>32</v>
      </c>
      <c r="N1241" s="7" t="s">
        <v>293</v>
      </c>
      <c r="O1241" s="7">
        <v>93</v>
      </c>
      <c r="P1241" s="19">
        <v>41717</v>
      </c>
      <c r="Q1241" s="19">
        <v>41718</v>
      </c>
      <c r="R1241" s="7" t="s">
        <v>1675</v>
      </c>
      <c r="S1241" s="7">
        <v>0.14645669291338584</v>
      </c>
      <c r="T1241" s="7">
        <v>4.87</v>
      </c>
      <c r="U1241" s="7">
        <v>756</v>
      </c>
      <c r="V1241" s="6">
        <v>790</v>
      </c>
      <c r="W1241" s="12">
        <f t="shared" si="230"/>
        <v>0</v>
      </c>
      <c r="X1241" s="12">
        <v>2</v>
      </c>
      <c r="Y1241" s="13">
        <v>93</v>
      </c>
      <c r="Z1241" s="13">
        <v>4.87</v>
      </c>
      <c r="AA1241" s="13">
        <v>756</v>
      </c>
      <c r="AB1241" s="12">
        <v>62</v>
      </c>
      <c r="AC1241" s="13">
        <f t="shared" si="228"/>
        <v>624100</v>
      </c>
      <c r="AD1241" s="12">
        <v>4.7</v>
      </c>
      <c r="AE1241" s="12">
        <f t="shared" si="231"/>
        <v>1.547562508716013</v>
      </c>
      <c r="AF1241" s="12">
        <v>790</v>
      </c>
      <c r="AG1241" s="12">
        <f t="shared" si="232"/>
        <v>0</v>
      </c>
      <c r="AH1241" s="12">
        <f t="shared" si="233"/>
        <v>0</v>
      </c>
      <c r="AI1241" s="12">
        <f t="shared" si="234"/>
        <v>0</v>
      </c>
      <c r="AJ1241" s="12">
        <f t="shared" si="235"/>
        <v>1</v>
      </c>
      <c r="AK1241" s="12">
        <f t="shared" si="236"/>
        <v>0</v>
      </c>
      <c r="AL1241" s="12">
        <f t="shared" si="237"/>
        <v>0</v>
      </c>
      <c r="AM1241" s="12">
        <f t="shared" si="238"/>
        <v>0</v>
      </c>
      <c r="AN1241" s="12">
        <f t="shared" si="239"/>
        <v>0</v>
      </c>
      <c r="AO1241" s="12">
        <v>2</v>
      </c>
      <c r="AP1241" s="22">
        <f t="shared" si="229"/>
        <v>146.45669291338584</v>
      </c>
    </row>
    <row r="1242" spans="1:42" x14ac:dyDescent="0.3">
      <c r="A1242" s="6" t="s">
        <v>1657</v>
      </c>
      <c r="B1242" s="19" t="s">
        <v>459</v>
      </c>
      <c r="C1242" s="6" t="s">
        <v>1658</v>
      </c>
      <c r="D1242" s="6" t="s">
        <v>28</v>
      </c>
      <c r="F1242" s="6">
        <v>4.7</v>
      </c>
      <c r="G1242" s="6">
        <v>2</v>
      </c>
      <c r="H1242" s="6">
        <v>62</v>
      </c>
      <c r="I1242" s="6" t="s">
        <v>95</v>
      </c>
      <c r="J1242" s="6">
        <v>800</v>
      </c>
      <c r="K1242" s="19">
        <v>41702</v>
      </c>
      <c r="L1242" s="7" t="s">
        <v>229</v>
      </c>
      <c r="M1242" s="7" t="s">
        <v>32</v>
      </c>
      <c r="N1242" s="7" t="s">
        <v>293</v>
      </c>
      <c r="O1242" s="7">
        <v>93</v>
      </c>
      <c r="P1242" s="19">
        <v>41719</v>
      </c>
      <c r="Q1242" s="19">
        <v>41720</v>
      </c>
      <c r="R1242" s="7" t="s">
        <v>1676</v>
      </c>
      <c r="S1242" s="7">
        <v>4.5669291338582677E-2</v>
      </c>
      <c r="T1242" s="7">
        <v>4.1900000000000004</v>
      </c>
      <c r="U1242" s="7">
        <v>111</v>
      </c>
      <c r="V1242" s="6">
        <v>800</v>
      </c>
      <c r="W1242" s="12">
        <f t="shared" si="230"/>
        <v>0</v>
      </c>
      <c r="X1242" s="12">
        <v>2</v>
      </c>
      <c r="Y1242" s="13">
        <v>93</v>
      </c>
      <c r="Z1242" s="13">
        <v>4.1900000000000004</v>
      </c>
      <c r="AA1242" s="13">
        <v>111</v>
      </c>
      <c r="AB1242" s="12">
        <v>62</v>
      </c>
      <c r="AC1242" s="13">
        <f t="shared" si="228"/>
        <v>640000</v>
      </c>
      <c r="AD1242" s="12">
        <v>4.7</v>
      </c>
      <c r="AE1242" s="12">
        <f t="shared" si="231"/>
        <v>1.547562508716013</v>
      </c>
      <c r="AF1242" s="12">
        <v>800</v>
      </c>
      <c r="AG1242" s="12">
        <f t="shared" si="232"/>
        <v>0</v>
      </c>
      <c r="AH1242" s="12">
        <f t="shared" si="233"/>
        <v>0</v>
      </c>
      <c r="AI1242" s="12">
        <f t="shared" si="234"/>
        <v>0</v>
      </c>
      <c r="AJ1242" s="12">
        <f t="shared" si="235"/>
        <v>1</v>
      </c>
      <c r="AK1242" s="12">
        <f t="shared" si="236"/>
        <v>0</v>
      </c>
      <c r="AL1242" s="12">
        <f t="shared" si="237"/>
        <v>0</v>
      </c>
      <c r="AM1242" s="12">
        <f t="shared" si="238"/>
        <v>0</v>
      </c>
      <c r="AN1242" s="12">
        <f t="shared" si="239"/>
        <v>0</v>
      </c>
      <c r="AO1242" s="12">
        <v>2</v>
      </c>
      <c r="AP1242" s="22">
        <f t="shared" si="229"/>
        <v>45.669291338582674</v>
      </c>
    </row>
    <row r="1243" spans="1:42" x14ac:dyDescent="0.3">
      <c r="A1243" s="6" t="s">
        <v>1677</v>
      </c>
      <c r="B1243" s="19" t="s">
        <v>993</v>
      </c>
      <c r="C1243" s="6" t="s">
        <v>1678</v>
      </c>
      <c r="D1243" s="6" t="s">
        <v>28</v>
      </c>
      <c r="F1243" s="6">
        <v>5.9</v>
      </c>
      <c r="G1243" s="6">
        <v>9</v>
      </c>
      <c r="H1243" s="6">
        <v>79</v>
      </c>
      <c r="I1243" s="6" t="s">
        <v>95</v>
      </c>
      <c r="J1243" s="6">
        <v>661</v>
      </c>
      <c r="K1243" s="19">
        <v>41656</v>
      </c>
      <c r="L1243" s="7" t="s">
        <v>229</v>
      </c>
      <c r="M1243" s="7" t="s">
        <v>230</v>
      </c>
      <c r="N1243" s="7" t="s">
        <v>483</v>
      </c>
      <c r="O1243" s="7">
        <v>95</v>
      </c>
      <c r="P1243" s="19">
        <v>41657</v>
      </c>
      <c r="Q1243" s="19">
        <v>41658</v>
      </c>
      <c r="R1243" s="7" t="s">
        <v>1679</v>
      </c>
      <c r="S1243" s="7">
        <v>47.039370078740156</v>
      </c>
      <c r="T1243" s="7">
        <v>5.5</v>
      </c>
      <c r="U1243" s="7">
        <v>25000</v>
      </c>
      <c r="V1243" s="6">
        <v>661</v>
      </c>
      <c r="W1243" s="12">
        <f t="shared" si="230"/>
        <v>0</v>
      </c>
      <c r="X1243" s="12">
        <v>9</v>
      </c>
      <c r="Y1243" s="13">
        <v>95</v>
      </c>
      <c r="Z1243" s="13">
        <v>5.5</v>
      </c>
      <c r="AA1243" s="13">
        <v>25000</v>
      </c>
      <c r="AB1243" s="12">
        <v>79</v>
      </c>
      <c r="AC1243" s="13">
        <f t="shared" si="228"/>
        <v>436921</v>
      </c>
      <c r="AD1243" s="12">
        <v>5.9</v>
      </c>
      <c r="AE1243" s="12">
        <f t="shared" si="231"/>
        <v>1.7749523509116738</v>
      </c>
      <c r="AF1243" s="12">
        <v>661</v>
      </c>
      <c r="AG1243" s="12">
        <f t="shared" si="232"/>
        <v>0</v>
      </c>
      <c r="AH1243" s="12">
        <f t="shared" si="233"/>
        <v>0</v>
      </c>
      <c r="AI1243" s="12">
        <f t="shared" si="234"/>
        <v>0</v>
      </c>
      <c r="AJ1243" s="12">
        <f t="shared" si="235"/>
        <v>1</v>
      </c>
      <c r="AK1243" s="12">
        <f t="shared" si="236"/>
        <v>0</v>
      </c>
      <c r="AL1243" s="12">
        <f t="shared" si="237"/>
        <v>0</v>
      </c>
      <c r="AM1243" s="12">
        <f t="shared" si="238"/>
        <v>0</v>
      </c>
      <c r="AN1243" s="12">
        <f t="shared" si="239"/>
        <v>0</v>
      </c>
      <c r="AO1243" s="12">
        <v>9</v>
      </c>
      <c r="AP1243" s="22">
        <f t="shared" si="229"/>
        <v>47039.370078740154</v>
      </c>
    </row>
    <row r="1244" spans="1:42" x14ac:dyDescent="0.3">
      <c r="A1244" s="6" t="s">
        <v>1677</v>
      </c>
      <c r="B1244" s="19" t="s">
        <v>996</v>
      </c>
      <c r="C1244" s="6" t="s">
        <v>1678</v>
      </c>
      <c r="D1244" s="6" t="s">
        <v>28</v>
      </c>
      <c r="F1244" s="6">
        <v>5.9</v>
      </c>
      <c r="G1244" s="6">
        <v>9</v>
      </c>
      <c r="H1244" s="6">
        <v>79</v>
      </c>
      <c r="I1244" s="6" t="s">
        <v>95</v>
      </c>
      <c r="J1244" s="6">
        <v>990</v>
      </c>
      <c r="K1244" s="19">
        <v>41656</v>
      </c>
      <c r="L1244" s="7" t="s">
        <v>229</v>
      </c>
      <c r="M1244" s="7" t="s">
        <v>230</v>
      </c>
      <c r="N1244" s="7" t="s">
        <v>483</v>
      </c>
      <c r="O1244" s="7">
        <v>95</v>
      </c>
      <c r="P1244" s="19">
        <v>41658</v>
      </c>
      <c r="Q1244" s="19">
        <v>41659</v>
      </c>
      <c r="R1244" s="7" t="s">
        <v>1680</v>
      </c>
      <c r="S1244" s="7">
        <v>20.185826771653545</v>
      </c>
      <c r="T1244" s="7">
        <v>5.23</v>
      </c>
      <c r="U1244" s="7">
        <v>22000</v>
      </c>
      <c r="V1244" s="6">
        <v>990</v>
      </c>
      <c r="W1244" s="12">
        <f t="shared" si="230"/>
        <v>0</v>
      </c>
      <c r="X1244" s="12">
        <v>9</v>
      </c>
      <c r="Y1244" s="13">
        <v>95</v>
      </c>
      <c r="Z1244" s="13">
        <v>5.23</v>
      </c>
      <c r="AA1244" s="13">
        <v>22000</v>
      </c>
      <c r="AB1244" s="12">
        <v>79</v>
      </c>
      <c r="AC1244" s="13">
        <f t="shared" si="228"/>
        <v>980100</v>
      </c>
      <c r="AD1244" s="12">
        <v>5.9</v>
      </c>
      <c r="AE1244" s="12">
        <f t="shared" si="231"/>
        <v>1.7749523509116738</v>
      </c>
      <c r="AF1244" s="12">
        <v>990</v>
      </c>
      <c r="AG1244" s="12">
        <f t="shared" si="232"/>
        <v>0</v>
      </c>
      <c r="AH1244" s="12">
        <f t="shared" si="233"/>
        <v>0</v>
      </c>
      <c r="AI1244" s="12">
        <f t="shared" si="234"/>
        <v>0</v>
      </c>
      <c r="AJ1244" s="12">
        <f t="shared" si="235"/>
        <v>1</v>
      </c>
      <c r="AK1244" s="12">
        <f t="shared" si="236"/>
        <v>0</v>
      </c>
      <c r="AL1244" s="12">
        <f t="shared" si="237"/>
        <v>0</v>
      </c>
      <c r="AM1244" s="12">
        <f t="shared" si="238"/>
        <v>0</v>
      </c>
      <c r="AN1244" s="12">
        <f t="shared" si="239"/>
        <v>0</v>
      </c>
      <c r="AO1244" s="12">
        <v>9</v>
      </c>
      <c r="AP1244" s="22">
        <f t="shared" si="229"/>
        <v>20185.826771653545</v>
      </c>
    </row>
    <row r="1245" spans="1:42" x14ac:dyDescent="0.3">
      <c r="A1245" s="6" t="s">
        <v>1677</v>
      </c>
      <c r="B1245" s="19" t="s">
        <v>998</v>
      </c>
      <c r="C1245" s="6" t="s">
        <v>1678</v>
      </c>
      <c r="D1245" s="6" t="s">
        <v>28</v>
      </c>
      <c r="F1245" s="6">
        <v>6.1</v>
      </c>
      <c r="G1245" s="6">
        <v>10</v>
      </c>
      <c r="H1245" s="6">
        <v>83</v>
      </c>
      <c r="I1245" s="6" t="s">
        <v>95</v>
      </c>
      <c r="J1245" s="6">
        <v>1070</v>
      </c>
      <c r="K1245" s="19">
        <v>41656</v>
      </c>
      <c r="L1245" s="7" t="s">
        <v>229</v>
      </c>
      <c r="M1245" s="7" t="s">
        <v>230</v>
      </c>
      <c r="N1245" s="7" t="s">
        <v>483</v>
      </c>
      <c r="O1245" s="7">
        <v>95</v>
      </c>
      <c r="P1245" s="19">
        <v>41659</v>
      </c>
      <c r="Q1245" s="19">
        <v>41660</v>
      </c>
      <c r="R1245" s="7" t="s">
        <v>1681</v>
      </c>
      <c r="S1245" s="7">
        <v>21.231496062992125</v>
      </c>
      <c r="T1245" s="7">
        <v>5.31</v>
      </c>
      <c r="U1245" s="7">
        <v>22000</v>
      </c>
      <c r="V1245" s="6">
        <v>1070</v>
      </c>
      <c r="W1245" s="12">
        <f t="shared" si="230"/>
        <v>0</v>
      </c>
      <c r="X1245" s="12">
        <v>10</v>
      </c>
      <c r="Y1245" s="13">
        <v>95</v>
      </c>
      <c r="Z1245" s="13">
        <v>5.31</v>
      </c>
      <c r="AA1245" s="13">
        <v>22000</v>
      </c>
      <c r="AB1245" s="12">
        <v>83</v>
      </c>
      <c r="AC1245" s="13">
        <f t="shared" si="228"/>
        <v>1144900</v>
      </c>
      <c r="AD1245" s="12">
        <v>6.1</v>
      </c>
      <c r="AE1245" s="12">
        <f t="shared" si="231"/>
        <v>1.8082887711792655</v>
      </c>
      <c r="AF1245" s="12">
        <v>1070</v>
      </c>
      <c r="AG1245" s="12">
        <f t="shared" si="232"/>
        <v>0</v>
      </c>
      <c r="AH1245" s="12">
        <f t="shared" si="233"/>
        <v>0</v>
      </c>
      <c r="AI1245" s="12">
        <f t="shared" si="234"/>
        <v>0</v>
      </c>
      <c r="AJ1245" s="12">
        <f t="shared" si="235"/>
        <v>1</v>
      </c>
      <c r="AK1245" s="12">
        <f t="shared" si="236"/>
        <v>0</v>
      </c>
      <c r="AL1245" s="12">
        <f t="shared" si="237"/>
        <v>0</v>
      </c>
      <c r="AM1245" s="12">
        <f t="shared" si="238"/>
        <v>0</v>
      </c>
      <c r="AN1245" s="12">
        <f t="shared" si="239"/>
        <v>0</v>
      </c>
      <c r="AO1245" s="12">
        <v>10</v>
      </c>
      <c r="AP1245" s="22">
        <f t="shared" si="229"/>
        <v>21231.496062992126</v>
      </c>
    </row>
    <row r="1246" spans="1:42" x14ac:dyDescent="0.3">
      <c r="A1246" s="6" t="s">
        <v>1677</v>
      </c>
      <c r="B1246" s="19" t="s">
        <v>1000</v>
      </c>
      <c r="C1246" s="6" t="s">
        <v>1678</v>
      </c>
      <c r="D1246" s="6" t="s">
        <v>28</v>
      </c>
      <c r="F1246" s="6">
        <v>6.2</v>
      </c>
      <c r="G1246" s="6">
        <v>10</v>
      </c>
      <c r="H1246" s="6">
        <v>83</v>
      </c>
      <c r="I1246" s="6" t="s">
        <v>95</v>
      </c>
      <c r="J1246" s="6">
        <v>1129</v>
      </c>
      <c r="K1246" s="19">
        <v>41656</v>
      </c>
      <c r="L1246" s="7" t="s">
        <v>229</v>
      </c>
      <c r="M1246" s="7" t="s">
        <v>230</v>
      </c>
      <c r="N1246" s="7" t="s">
        <v>483</v>
      </c>
      <c r="O1246" s="7">
        <v>95</v>
      </c>
      <c r="P1246" s="19">
        <v>41660</v>
      </c>
      <c r="Q1246" s="19">
        <v>41661</v>
      </c>
      <c r="R1246" s="7" t="s">
        <v>1682</v>
      </c>
      <c r="S1246" s="7">
        <v>16.988976377952756</v>
      </c>
      <c r="T1246" s="7">
        <v>5.2</v>
      </c>
      <c r="U1246" s="7">
        <v>21000</v>
      </c>
      <c r="V1246" s="6">
        <v>1129</v>
      </c>
      <c r="W1246" s="12">
        <f t="shared" si="230"/>
        <v>0</v>
      </c>
      <c r="X1246" s="12">
        <v>10</v>
      </c>
      <c r="Y1246" s="13">
        <v>95</v>
      </c>
      <c r="Z1246" s="13">
        <v>5.2</v>
      </c>
      <c r="AA1246" s="13">
        <v>21000</v>
      </c>
      <c r="AB1246" s="12">
        <v>83</v>
      </c>
      <c r="AC1246" s="13">
        <f t="shared" si="228"/>
        <v>1274641</v>
      </c>
      <c r="AD1246" s="12">
        <v>6.2</v>
      </c>
      <c r="AE1246" s="12">
        <f t="shared" si="231"/>
        <v>1.824549292051046</v>
      </c>
      <c r="AF1246" s="12">
        <v>1129</v>
      </c>
      <c r="AG1246" s="12">
        <f t="shared" si="232"/>
        <v>0</v>
      </c>
      <c r="AH1246" s="12">
        <f t="shared" si="233"/>
        <v>0</v>
      </c>
      <c r="AI1246" s="12">
        <f t="shared" si="234"/>
        <v>0</v>
      </c>
      <c r="AJ1246" s="12">
        <f t="shared" si="235"/>
        <v>1</v>
      </c>
      <c r="AK1246" s="12">
        <f t="shared" si="236"/>
        <v>0</v>
      </c>
      <c r="AL1246" s="12">
        <f t="shared" si="237"/>
        <v>0</v>
      </c>
      <c r="AM1246" s="12">
        <f t="shared" si="238"/>
        <v>0</v>
      </c>
      <c r="AN1246" s="12">
        <f t="shared" si="239"/>
        <v>0</v>
      </c>
      <c r="AO1246" s="12">
        <v>10</v>
      </c>
      <c r="AP1246" s="22">
        <f t="shared" si="229"/>
        <v>16988.976377952757</v>
      </c>
    </row>
    <row r="1247" spans="1:42" x14ac:dyDescent="0.3">
      <c r="A1247" s="6" t="s">
        <v>1677</v>
      </c>
      <c r="B1247" s="19" t="s">
        <v>910</v>
      </c>
      <c r="C1247" s="6" t="s">
        <v>1678</v>
      </c>
      <c r="D1247" s="6" t="s">
        <v>28</v>
      </c>
      <c r="F1247" s="6">
        <v>6.3</v>
      </c>
      <c r="G1247" s="6">
        <v>10</v>
      </c>
      <c r="H1247" s="6">
        <v>91</v>
      </c>
      <c r="I1247" s="6" t="s">
        <v>95</v>
      </c>
      <c r="J1247" s="6">
        <v>1177</v>
      </c>
      <c r="K1247" s="19">
        <v>41656</v>
      </c>
      <c r="L1247" s="7" t="s">
        <v>229</v>
      </c>
      <c r="M1247" s="7" t="s">
        <v>230</v>
      </c>
      <c r="N1247" s="7" t="s">
        <v>483</v>
      </c>
      <c r="O1247" s="7">
        <v>95</v>
      </c>
      <c r="P1247" s="19">
        <v>41661</v>
      </c>
      <c r="Q1247" s="19">
        <v>41662</v>
      </c>
      <c r="R1247" s="7" t="s">
        <v>1683</v>
      </c>
      <c r="S1247" s="7">
        <v>15.814173228346458</v>
      </c>
      <c r="T1247" s="7">
        <v>5.43</v>
      </c>
      <c r="U1247" s="7">
        <v>19000</v>
      </c>
      <c r="V1247" s="6">
        <v>1177</v>
      </c>
      <c r="W1247" s="12">
        <f t="shared" si="230"/>
        <v>0</v>
      </c>
      <c r="X1247" s="12">
        <v>10</v>
      </c>
      <c r="Y1247" s="13">
        <v>95</v>
      </c>
      <c r="Z1247" s="13">
        <v>5.43</v>
      </c>
      <c r="AA1247" s="13">
        <v>19000</v>
      </c>
      <c r="AB1247" s="12">
        <v>91</v>
      </c>
      <c r="AC1247" s="13">
        <f t="shared" si="228"/>
        <v>1385329</v>
      </c>
      <c r="AD1247" s="12">
        <v>6.3</v>
      </c>
      <c r="AE1247" s="12">
        <f t="shared" si="231"/>
        <v>1.8405496333974869</v>
      </c>
      <c r="AF1247" s="12">
        <v>1177</v>
      </c>
      <c r="AG1247" s="12">
        <f t="shared" si="232"/>
        <v>0</v>
      </c>
      <c r="AH1247" s="12">
        <f t="shared" si="233"/>
        <v>0</v>
      </c>
      <c r="AI1247" s="12">
        <f t="shared" si="234"/>
        <v>0</v>
      </c>
      <c r="AJ1247" s="12">
        <f t="shared" si="235"/>
        <v>1</v>
      </c>
      <c r="AK1247" s="12">
        <f t="shared" si="236"/>
        <v>0</v>
      </c>
      <c r="AL1247" s="12">
        <f t="shared" si="237"/>
        <v>0</v>
      </c>
      <c r="AM1247" s="12">
        <f t="shared" si="238"/>
        <v>0</v>
      </c>
      <c r="AN1247" s="12">
        <f t="shared" si="239"/>
        <v>0</v>
      </c>
      <c r="AO1247" s="12">
        <v>10</v>
      </c>
      <c r="AP1247" s="22">
        <f t="shared" si="229"/>
        <v>15814.173228346459</v>
      </c>
    </row>
    <row r="1248" spans="1:42" x14ac:dyDescent="0.3">
      <c r="A1248" s="6" t="s">
        <v>1677</v>
      </c>
      <c r="B1248" s="19" t="s">
        <v>914</v>
      </c>
      <c r="C1248" s="6" t="s">
        <v>1678</v>
      </c>
      <c r="D1248" s="6" t="s">
        <v>28</v>
      </c>
      <c r="F1248" s="6">
        <v>6.2</v>
      </c>
      <c r="G1248" s="6">
        <v>10</v>
      </c>
      <c r="H1248" s="6">
        <v>91</v>
      </c>
      <c r="I1248" s="6" t="s">
        <v>95</v>
      </c>
      <c r="J1248" s="6">
        <v>1226</v>
      </c>
      <c r="K1248" s="19">
        <v>41656</v>
      </c>
      <c r="L1248" s="7" t="s">
        <v>229</v>
      </c>
      <c r="M1248" s="7" t="s">
        <v>230</v>
      </c>
      <c r="N1248" s="7" t="s">
        <v>483</v>
      </c>
      <c r="O1248" s="7">
        <v>95</v>
      </c>
      <c r="P1248" s="19">
        <v>41662</v>
      </c>
      <c r="Q1248" s="19">
        <v>41663</v>
      </c>
      <c r="R1248" s="7" t="s">
        <v>1684</v>
      </c>
      <c r="S1248" s="7">
        <v>16.018897637795277</v>
      </c>
      <c r="T1248" s="7">
        <v>5.51</v>
      </c>
      <c r="U1248" s="7">
        <v>19000</v>
      </c>
      <c r="V1248" s="6">
        <v>1226</v>
      </c>
      <c r="W1248" s="12">
        <f t="shared" si="230"/>
        <v>0</v>
      </c>
      <c r="X1248" s="12">
        <v>10</v>
      </c>
      <c r="Y1248" s="13">
        <v>95</v>
      </c>
      <c r="Z1248" s="13">
        <v>5.51</v>
      </c>
      <c r="AA1248" s="13">
        <v>19000</v>
      </c>
      <c r="AB1248" s="12">
        <v>91</v>
      </c>
      <c r="AC1248" s="13">
        <f t="shared" si="228"/>
        <v>1503076</v>
      </c>
      <c r="AD1248" s="12">
        <v>6.2</v>
      </c>
      <c r="AE1248" s="12">
        <f t="shared" si="231"/>
        <v>1.824549292051046</v>
      </c>
      <c r="AF1248" s="12">
        <v>1226</v>
      </c>
      <c r="AG1248" s="12">
        <f t="shared" si="232"/>
        <v>0</v>
      </c>
      <c r="AH1248" s="12">
        <f t="shared" si="233"/>
        <v>0</v>
      </c>
      <c r="AI1248" s="12">
        <f t="shared" si="234"/>
        <v>0</v>
      </c>
      <c r="AJ1248" s="12">
        <f t="shared" si="235"/>
        <v>1</v>
      </c>
      <c r="AK1248" s="12">
        <f t="shared" si="236"/>
        <v>0</v>
      </c>
      <c r="AL1248" s="12">
        <f t="shared" si="237"/>
        <v>0</v>
      </c>
      <c r="AM1248" s="12">
        <f t="shared" si="238"/>
        <v>0</v>
      </c>
      <c r="AN1248" s="12">
        <f t="shared" si="239"/>
        <v>0</v>
      </c>
      <c r="AO1248" s="12">
        <v>10</v>
      </c>
      <c r="AP1248" s="22">
        <f t="shared" si="229"/>
        <v>16018.897637795277</v>
      </c>
    </row>
    <row r="1249" spans="1:42" x14ac:dyDescent="0.3">
      <c r="A1249" s="6" t="s">
        <v>1677</v>
      </c>
      <c r="B1249" s="19" t="s">
        <v>916</v>
      </c>
      <c r="C1249" s="6" t="s">
        <v>1678</v>
      </c>
      <c r="D1249" s="6" t="s">
        <v>28</v>
      </c>
      <c r="F1249" s="6">
        <v>6.2</v>
      </c>
      <c r="G1249" s="6">
        <v>10</v>
      </c>
      <c r="H1249" s="6">
        <v>101</v>
      </c>
      <c r="I1249" s="6" t="s">
        <v>95</v>
      </c>
      <c r="J1249" s="6">
        <v>1254</v>
      </c>
      <c r="K1249" s="19">
        <v>41656</v>
      </c>
      <c r="L1249" s="7" t="s">
        <v>229</v>
      </c>
      <c r="M1249" s="7" t="s">
        <v>230</v>
      </c>
      <c r="N1249" s="7" t="s">
        <v>483</v>
      </c>
      <c r="O1249" s="7">
        <v>95</v>
      </c>
      <c r="P1249" s="19">
        <v>41663</v>
      </c>
      <c r="Q1249" s="19">
        <v>41664</v>
      </c>
      <c r="R1249" s="7" t="s">
        <v>1685</v>
      </c>
      <c r="S1249" s="7">
        <v>23.674015748031493</v>
      </c>
      <c r="T1249" s="7">
        <v>5.48</v>
      </c>
      <c r="U1249" s="7">
        <v>17000</v>
      </c>
      <c r="V1249" s="6">
        <v>1254</v>
      </c>
      <c r="W1249" s="12">
        <f t="shared" si="230"/>
        <v>0</v>
      </c>
      <c r="X1249" s="12">
        <v>10</v>
      </c>
      <c r="Y1249" s="13">
        <v>95</v>
      </c>
      <c r="Z1249" s="13">
        <v>5.48</v>
      </c>
      <c r="AA1249" s="13">
        <v>17000</v>
      </c>
      <c r="AB1249" s="12">
        <v>101</v>
      </c>
      <c r="AC1249" s="13">
        <f t="shared" si="228"/>
        <v>1572516</v>
      </c>
      <c r="AD1249" s="12">
        <v>6.2</v>
      </c>
      <c r="AE1249" s="12">
        <f t="shared" si="231"/>
        <v>1.824549292051046</v>
      </c>
      <c r="AF1249" s="12">
        <v>1254</v>
      </c>
      <c r="AG1249" s="12">
        <f t="shared" si="232"/>
        <v>0</v>
      </c>
      <c r="AH1249" s="12">
        <f t="shared" si="233"/>
        <v>0</v>
      </c>
      <c r="AI1249" s="12">
        <f t="shared" si="234"/>
        <v>0</v>
      </c>
      <c r="AJ1249" s="12">
        <f t="shared" si="235"/>
        <v>1</v>
      </c>
      <c r="AK1249" s="12">
        <f t="shared" si="236"/>
        <v>0</v>
      </c>
      <c r="AL1249" s="12">
        <f t="shared" si="237"/>
        <v>0</v>
      </c>
      <c r="AM1249" s="12">
        <f t="shared" si="238"/>
        <v>0</v>
      </c>
      <c r="AN1249" s="12">
        <f t="shared" si="239"/>
        <v>0</v>
      </c>
      <c r="AO1249" s="12">
        <v>10</v>
      </c>
      <c r="AP1249" s="22">
        <f t="shared" si="229"/>
        <v>23674.015748031492</v>
      </c>
    </row>
    <row r="1250" spans="1:42" x14ac:dyDescent="0.3">
      <c r="A1250" s="6" t="s">
        <v>1677</v>
      </c>
      <c r="B1250" s="19" t="s">
        <v>918</v>
      </c>
      <c r="C1250" s="6" t="s">
        <v>1678</v>
      </c>
      <c r="D1250" s="6" t="s">
        <v>28</v>
      </c>
      <c r="F1250" s="6">
        <v>6.2</v>
      </c>
      <c r="G1250" s="6">
        <v>10</v>
      </c>
      <c r="H1250" s="6">
        <v>101</v>
      </c>
      <c r="I1250" s="6" t="s">
        <v>95</v>
      </c>
      <c r="J1250" s="6">
        <v>1299</v>
      </c>
      <c r="K1250" s="19">
        <v>41656</v>
      </c>
      <c r="L1250" s="7" t="s">
        <v>229</v>
      </c>
      <c r="M1250" s="7" t="s">
        <v>230</v>
      </c>
      <c r="N1250" s="7" t="s">
        <v>483</v>
      </c>
      <c r="O1250" s="7">
        <v>95</v>
      </c>
      <c r="P1250" s="19">
        <v>41664</v>
      </c>
      <c r="Q1250" s="19">
        <v>41665</v>
      </c>
      <c r="R1250" s="7" t="s">
        <v>1686</v>
      </c>
      <c r="S1250" s="7">
        <v>15.862992125984251</v>
      </c>
      <c r="T1250" s="7">
        <v>5.65</v>
      </c>
      <c r="U1250" s="7">
        <v>18000</v>
      </c>
      <c r="V1250" s="6">
        <v>1299</v>
      </c>
      <c r="W1250" s="12">
        <f t="shared" si="230"/>
        <v>0</v>
      </c>
      <c r="X1250" s="12">
        <v>10</v>
      </c>
      <c r="Y1250" s="13">
        <v>95</v>
      </c>
      <c r="Z1250" s="13">
        <v>5.65</v>
      </c>
      <c r="AA1250" s="13">
        <v>18000</v>
      </c>
      <c r="AB1250" s="12">
        <v>101</v>
      </c>
      <c r="AC1250" s="13">
        <f t="shared" si="228"/>
        <v>1687401</v>
      </c>
      <c r="AD1250" s="12">
        <v>6.2</v>
      </c>
      <c r="AE1250" s="12">
        <f t="shared" si="231"/>
        <v>1.824549292051046</v>
      </c>
      <c r="AF1250" s="12">
        <v>1299</v>
      </c>
      <c r="AG1250" s="12">
        <f t="shared" si="232"/>
        <v>0</v>
      </c>
      <c r="AH1250" s="12">
        <f t="shared" si="233"/>
        <v>0</v>
      </c>
      <c r="AI1250" s="12">
        <f t="shared" si="234"/>
        <v>0</v>
      </c>
      <c r="AJ1250" s="12">
        <f t="shared" si="235"/>
        <v>1</v>
      </c>
      <c r="AK1250" s="12">
        <f t="shared" si="236"/>
        <v>0</v>
      </c>
      <c r="AL1250" s="12">
        <f t="shared" si="237"/>
        <v>0</v>
      </c>
      <c r="AM1250" s="12">
        <f t="shared" si="238"/>
        <v>0</v>
      </c>
      <c r="AN1250" s="12">
        <f t="shared" si="239"/>
        <v>0</v>
      </c>
      <c r="AO1250" s="12">
        <v>10</v>
      </c>
      <c r="AP1250" s="22">
        <f t="shared" si="229"/>
        <v>15862.99212598425</v>
      </c>
    </row>
    <row r="1251" spans="1:42" x14ac:dyDescent="0.3">
      <c r="A1251" s="6" t="s">
        <v>1677</v>
      </c>
      <c r="B1251" s="19" t="s">
        <v>920</v>
      </c>
      <c r="C1251" s="6" t="s">
        <v>1678</v>
      </c>
      <c r="D1251" s="6" t="s">
        <v>28</v>
      </c>
      <c r="F1251" s="6">
        <v>6.3</v>
      </c>
      <c r="G1251" s="6">
        <v>10</v>
      </c>
      <c r="H1251" s="6">
        <v>101</v>
      </c>
      <c r="I1251" s="6" t="s">
        <v>95</v>
      </c>
      <c r="J1251" s="6">
        <v>1339</v>
      </c>
      <c r="K1251" s="19">
        <v>41656</v>
      </c>
      <c r="L1251" s="7" t="s">
        <v>229</v>
      </c>
      <c r="M1251" s="7" t="s">
        <v>230</v>
      </c>
      <c r="N1251" s="7" t="s">
        <v>483</v>
      </c>
      <c r="O1251" s="7">
        <v>95</v>
      </c>
      <c r="P1251" s="19">
        <v>41665</v>
      </c>
      <c r="Q1251" s="19">
        <v>41666</v>
      </c>
      <c r="R1251" s="7" t="s">
        <v>1687</v>
      </c>
      <c r="S1251" s="7">
        <v>13.346456692913387</v>
      </c>
      <c r="T1251" s="7">
        <v>5.23</v>
      </c>
      <c r="U1251" s="7">
        <v>18000</v>
      </c>
      <c r="V1251" s="6">
        <v>1339</v>
      </c>
      <c r="W1251" s="12">
        <f t="shared" si="230"/>
        <v>0</v>
      </c>
      <c r="X1251" s="12">
        <v>10</v>
      </c>
      <c r="Y1251" s="13">
        <v>95</v>
      </c>
      <c r="Z1251" s="13">
        <v>5.23</v>
      </c>
      <c r="AA1251" s="13">
        <v>18000</v>
      </c>
      <c r="AB1251" s="12">
        <v>101</v>
      </c>
      <c r="AC1251" s="13">
        <f t="shared" si="228"/>
        <v>1792921</v>
      </c>
      <c r="AD1251" s="12">
        <v>6.3</v>
      </c>
      <c r="AE1251" s="12">
        <f t="shared" si="231"/>
        <v>1.8405496333974869</v>
      </c>
      <c r="AF1251" s="12">
        <v>1339</v>
      </c>
      <c r="AG1251" s="12">
        <f t="shared" si="232"/>
        <v>0</v>
      </c>
      <c r="AH1251" s="12">
        <f t="shared" si="233"/>
        <v>0</v>
      </c>
      <c r="AI1251" s="12">
        <f t="shared" si="234"/>
        <v>0</v>
      </c>
      <c r="AJ1251" s="12">
        <f t="shared" si="235"/>
        <v>1</v>
      </c>
      <c r="AK1251" s="12">
        <f t="shared" si="236"/>
        <v>0</v>
      </c>
      <c r="AL1251" s="12">
        <f t="shared" si="237"/>
        <v>0</v>
      </c>
      <c r="AM1251" s="12">
        <f t="shared" si="238"/>
        <v>0</v>
      </c>
      <c r="AN1251" s="12">
        <f t="shared" si="239"/>
        <v>0</v>
      </c>
      <c r="AO1251" s="12">
        <v>10</v>
      </c>
      <c r="AP1251" s="22">
        <f t="shared" si="229"/>
        <v>13346.456692913387</v>
      </c>
    </row>
    <row r="1252" spans="1:42" x14ac:dyDescent="0.3">
      <c r="A1252" s="6" t="s">
        <v>1677</v>
      </c>
      <c r="B1252" s="19" t="s">
        <v>922</v>
      </c>
      <c r="C1252" s="6" t="s">
        <v>1678</v>
      </c>
      <c r="D1252" s="6" t="s">
        <v>28</v>
      </c>
      <c r="F1252" s="6">
        <v>6.3</v>
      </c>
      <c r="G1252" s="6">
        <v>10</v>
      </c>
      <c r="H1252" s="6">
        <v>101</v>
      </c>
      <c r="I1252" s="6" t="s">
        <v>95</v>
      </c>
      <c r="J1252" s="6">
        <v>1372</v>
      </c>
      <c r="K1252" s="19">
        <v>41656</v>
      </c>
      <c r="L1252" s="7" t="s">
        <v>229</v>
      </c>
      <c r="M1252" s="7" t="s">
        <v>230</v>
      </c>
      <c r="N1252" s="7" t="s">
        <v>483</v>
      </c>
      <c r="O1252" s="7">
        <v>95</v>
      </c>
      <c r="P1252" s="19">
        <v>41666</v>
      </c>
      <c r="Q1252" s="19">
        <v>41667</v>
      </c>
      <c r="R1252" s="7" t="s">
        <v>1688</v>
      </c>
      <c r="S1252" s="7">
        <v>13.795275590551181</v>
      </c>
      <c r="T1252" s="7">
        <v>5.39</v>
      </c>
      <c r="U1252" s="7">
        <v>18000</v>
      </c>
      <c r="V1252" s="6">
        <v>1372</v>
      </c>
      <c r="W1252" s="12">
        <f t="shared" si="230"/>
        <v>0</v>
      </c>
      <c r="X1252" s="12">
        <v>10</v>
      </c>
      <c r="Y1252" s="13">
        <v>95</v>
      </c>
      <c r="Z1252" s="13">
        <v>5.39</v>
      </c>
      <c r="AA1252" s="13">
        <v>18000</v>
      </c>
      <c r="AB1252" s="12">
        <v>101</v>
      </c>
      <c r="AC1252" s="13">
        <f t="shared" si="228"/>
        <v>1882384</v>
      </c>
      <c r="AD1252" s="12">
        <v>6.3</v>
      </c>
      <c r="AE1252" s="12">
        <f t="shared" si="231"/>
        <v>1.8405496333974869</v>
      </c>
      <c r="AF1252" s="12">
        <v>1372</v>
      </c>
      <c r="AG1252" s="12">
        <f t="shared" si="232"/>
        <v>0</v>
      </c>
      <c r="AH1252" s="12">
        <f t="shared" si="233"/>
        <v>0</v>
      </c>
      <c r="AI1252" s="12">
        <f t="shared" si="234"/>
        <v>0</v>
      </c>
      <c r="AJ1252" s="12">
        <f t="shared" si="235"/>
        <v>1</v>
      </c>
      <c r="AK1252" s="12">
        <f t="shared" si="236"/>
        <v>0</v>
      </c>
      <c r="AL1252" s="12">
        <f t="shared" si="237"/>
        <v>0</v>
      </c>
      <c r="AM1252" s="12">
        <f t="shared" si="238"/>
        <v>0</v>
      </c>
      <c r="AN1252" s="12">
        <f t="shared" si="239"/>
        <v>0</v>
      </c>
      <c r="AO1252" s="12">
        <v>10</v>
      </c>
      <c r="AP1252" s="22">
        <f t="shared" si="229"/>
        <v>13795.275590551182</v>
      </c>
    </row>
    <row r="1253" spans="1:42" x14ac:dyDescent="0.3">
      <c r="A1253" s="6" t="s">
        <v>1677</v>
      </c>
      <c r="B1253" s="19" t="s">
        <v>924</v>
      </c>
      <c r="C1253" s="6" t="s">
        <v>1678</v>
      </c>
      <c r="D1253" s="6" t="s">
        <v>28</v>
      </c>
      <c r="F1253" s="6">
        <v>6.2</v>
      </c>
      <c r="G1253" s="6">
        <v>10</v>
      </c>
      <c r="H1253" s="6">
        <v>101</v>
      </c>
      <c r="I1253" s="6" t="s">
        <v>95</v>
      </c>
      <c r="J1253" s="6">
        <v>1412</v>
      </c>
      <c r="K1253" s="19">
        <v>41656</v>
      </c>
      <c r="L1253" s="7" t="s">
        <v>229</v>
      </c>
      <c r="M1253" s="7" t="s">
        <v>230</v>
      </c>
      <c r="N1253" s="7" t="s">
        <v>483</v>
      </c>
      <c r="O1253" s="7">
        <v>95</v>
      </c>
      <c r="P1253" s="19">
        <v>41667</v>
      </c>
      <c r="Q1253" s="19">
        <v>41668</v>
      </c>
      <c r="R1253" s="7" t="s">
        <v>1689</v>
      </c>
      <c r="S1253" s="7">
        <v>11.450393700787403</v>
      </c>
      <c r="T1253" s="7">
        <v>5.29</v>
      </c>
      <c r="U1253" s="7">
        <v>17000</v>
      </c>
      <c r="V1253" s="6">
        <v>1412</v>
      </c>
      <c r="W1253" s="12">
        <f t="shared" si="230"/>
        <v>0</v>
      </c>
      <c r="X1253" s="12">
        <v>10</v>
      </c>
      <c r="Y1253" s="13">
        <v>95</v>
      </c>
      <c r="Z1253" s="13">
        <v>5.29</v>
      </c>
      <c r="AA1253" s="13">
        <v>17000</v>
      </c>
      <c r="AB1253" s="12">
        <v>101</v>
      </c>
      <c r="AC1253" s="13">
        <f t="shared" si="228"/>
        <v>1993744</v>
      </c>
      <c r="AD1253" s="12">
        <v>6.2</v>
      </c>
      <c r="AE1253" s="12">
        <f t="shared" si="231"/>
        <v>1.824549292051046</v>
      </c>
      <c r="AF1253" s="12">
        <v>1412</v>
      </c>
      <c r="AG1253" s="12">
        <f t="shared" si="232"/>
        <v>0</v>
      </c>
      <c r="AH1253" s="12">
        <f t="shared" si="233"/>
        <v>0</v>
      </c>
      <c r="AI1253" s="12">
        <f t="shared" si="234"/>
        <v>0</v>
      </c>
      <c r="AJ1253" s="12">
        <f t="shared" si="235"/>
        <v>1</v>
      </c>
      <c r="AK1253" s="12">
        <f t="shared" si="236"/>
        <v>0</v>
      </c>
      <c r="AL1253" s="12">
        <f t="shared" si="237"/>
        <v>0</v>
      </c>
      <c r="AM1253" s="12">
        <f t="shared" si="238"/>
        <v>0</v>
      </c>
      <c r="AN1253" s="12">
        <f t="shared" si="239"/>
        <v>0</v>
      </c>
      <c r="AO1253" s="12">
        <v>10</v>
      </c>
      <c r="AP1253" s="22">
        <f t="shared" si="229"/>
        <v>11450.393700787403</v>
      </c>
    </row>
    <row r="1254" spans="1:42" x14ac:dyDescent="0.3">
      <c r="A1254" s="6" t="s">
        <v>1677</v>
      </c>
      <c r="B1254" s="19" t="s">
        <v>1009</v>
      </c>
      <c r="C1254" s="6" t="s">
        <v>1678</v>
      </c>
      <c r="D1254" s="6" t="s">
        <v>28</v>
      </c>
      <c r="F1254" s="6">
        <v>6.1</v>
      </c>
      <c r="G1254" s="6">
        <v>10</v>
      </c>
      <c r="H1254" s="6">
        <v>101</v>
      </c>
      <c r="I1254" s="6" t="s">
        <v>95</v>
      </c>
      <c r="J1254" s="6">
        <v>1451</v>
      </c>
      <c r="K1254" s="19">
        <v>41656</v>
      </c>
      <c r="L1254" s="7" t="s">
        <v>229</v>
      </c>
      <c r="M1254" s="7" t="s">
        <v>230</v>
      </c>
      <c r="N1254" s="7" t="s">
        <v>483</v>
      </c>
      <c r="O1254" s="7">
        <v>95</v>
      </c>
      <c r="P1254" s="19">
        <v>41668</v>
      </c>
      <c r="Q1254" s="19">
        <v>41669</v>
      </c>
      <c r="R1254" s="7" t="s">
        <v>1690</v>
      </c>
      <c r="S1254" s="7">
        <v>4.4251968503937009</v>
      </c>
      <c r="T1254" s="7">
        <v>5.84</v>
      </c>
      <c r="U1254" s="7">
        <v>9469</v>
      </c>
      <c r="V1254" s="6">
        <v>1451</v>
      </c>
      <c r="W1254" s="12">
        <f t="shared" si="230"/>
        <v>0</v>
      </c>
      <c r="X1254" s="12">
        <v>10</v>
      </c>
      <c r="Y1254" s="13">
        <v>95</v>
      </c>
      <c r="Z1254" s="13">
        <v>5.84</v>
      </c>
      <c r="AA1254" s="13">
        <v>9469</v>
      </c>
      <c r="AB1254" s="12">
        <v>101</v>
      </c>
      <c r="AC1254" s="13">
        <f t="shared" si="228"/>
        <v>2105401</v>
      </c>
      <c r="AD1254" s="12">
        <v>6.1</v>
      </c>
      <c r="AE1254" s="12">
        <f t="shared" si="231"/>
        <v>1.8082887711792655</v>
      </c>
      <c r="AF1254" s="12">
        <v>1451</v>
      </c>
      <c r="AG1254" s="12">
        <f t="shared" si="232"/>
        <v>0</v>
      </c>
      <c r="AH1254" s="12">
        <f t="shared" si="233"/>
        <v>0</v>
      </c>
      <c r="AI1254" s="12">
        <f t="shared" si="234"/>
        <v>0</v>
      </c>
      <c r="AJ1254" s="12">
        <f t="shared" si="235"/>
        <v>1</v>
      </c>
      <c r="AK1254" s="12">
        <f t="shared" si="236"/>
        <v>0</v>
      </c>
      <c r="AL1254" s="12">
        <f t="shared" si="237"/>
        <v>0</v>
      </c>
      <c r="AM1254" s="12">
        <f t="shared" si="238"/>
        <v>0</v>
      </c>
      <c r="AN1254" s="12">
        <f t="shared" si="239"/>
        <v>0</v>
      </c>
      <c r="AO1254" s="12">
        <v>10</v>
      </c>
      <c r="AP1254" s="22">
        <f t="shared" si="229"/>
        <v>4425.1968503937005</v>
      </c>
    </row>
    <row r="1255" spans="1:42" x14ac:dyDescent="0.3">
      <c r="A1255" s="6" t="s">
        <v>1677</v>
      </c>
      <c r="B1255" s="19" t="s">
        <v>759</v>
      </c>
      <c r="C1255" s="6" t="s">
        <v>1678</v>
      </c>
      <c r="D1255" s="6" t="s">
        <v>28</v>
      </c>
      <c r="F1255" s="6">
        <v>6.1</v>
      </c>
      <c r="G1255" s="6">
        <v>10</v>
      </c>
      <c r="H1255" s="6">
        <v>101</v>
      </c>
      <c r="I1255" s="6" t="s">
        <v>95</v>
      </c>
      <c r="J1255" s="6">
        <v>1467</v>
      </c>
      <c r="K1255" s="19">
        <v>41656</v>
      </c>
      <c r="L1255" s="7" t="s">
        <v>229</v>
      </c>
      <c r="M1255" s="7" t="s">
        <v>230</v>
      </c>
      <c r="N1255" s="7" t="s">
        <v>483</v>
      </c>
      <c r="O1255" s="7">
        <v>95</v>
      </c>
      <c r="P1255" s="19">
        <v>41669</v>
      </c>
      <c r="Q1255" s="19">
        <v>41670</v>
      </c>
      <c r="R1255" s="7" t="s">
        <v>1691</v>
      </c>
      <c r="S1255" s="7">
        <v>5.280314960629922</v>
      </c>
      <c r="T1255" s="7">
        <v>5.81</v>
      </c>
      <c r="U1255" s="7">
        <v>2751</v>
      </c>
      <c r="V1255" s="6">
        <v>1467</v>
      </c>
      <c r="W1255" s="12">
        <f t="shared" si="230"/>
        <v>0</v>
      </c>
      <c r="X1255" s="12">
        <v>10</v>
      </c>
      <c r="Y1255" s="13">
        <v>95</v>
      </c>
      <c r="Z1255" s="13">
        <v>5.81</v>
      </c>
      <c r="AA1255" s="13">
        <v>2751</v>
      </c>
      <c r="AB1255" s="12">
        <v>101</v>
      </c>
      <c r="AC1255" s="13">
        <f t="shared" si="228"/>
        <v>2152089</v>
      </c>
      <c r="AD1255" s="12">
        <v>6.1</v>
      </c>
      <c r="AE1255" s="12">
        <f t="shared" si="231"/>
        <v>1.8082887711792655</v>
      </c>
      <c r="AF1255" s="12">
        <v>1467</v>
      </c>
      <c r="AG1255" s="12">
        <f t="shared" si="232"/>
        <v>0</v>
      </c>
      <c r="AH1255" s="12">
        <f t="shared" si="233"/>
        <v>0</v>
      </c>
      <c r="AI1255" s="12">
        <f t="shared" si="234"/>
        <v>0</v>
      </c>
      <c r="AJ1255" s="12">
        <f t="shared" si="235"/>
        <v>1</v>
      </c>
      <c r="AK1255" s="12">
        <f t="shared" si="236"/>
        <v>0</v>
      </c>
      <c r="AL1255" s="12">
        <f t="shared" si="237"/>
        <v>0</v>
      </c>
      <c r="AM1255" s="12">
        <f t="shared" si="238"/>
        <v>0</v>
      </c>
      <c r="AN1255" s="12">
        <f t="shared" si="239"/>
        <v>0</v>
      </c>
      <c r="AO1255" s="12">
        <v>10</v>
      </c>
      <c r="AP1255" s="22">
        <f t="shared" si="229"/>
        <v>5280.3149606299221</v>
      </c>
    </row>
    <row r="1256" spans="1:42" x14ac:dyDescent="0.3">
      <c r="A1256" s="6" t="s">
        <v>1677</v>
      </c>
      <c r="B1256" s="19" t="s">
        <v>762</v>
      </c>
      <c r="C1256" s="6" t="s">
        <v>1678</v>
      </c>
      <c r="D1256" s="6" t="s">
        <v>28</v>
      </c>
      <c r="F1256" s="6">
        <v>6.1</v>
      </c>
      <c r="G1256" s="6">
        <v>10</v>
      </c>
      <c r="H1256" s="6">
        <v>101</v>
      </c>
      <c r="I1256" s="6" t="s">
        <v>95</v>
      </c>
      <c r="J1256" s="6">
        <v>1492</v>
      </c>
      <c r="K1256" s="19">
        <v>41656</v>
      </c>
      <c r="L1256" s="7" t="s">
        <v>229</v>
      </c>
      <c r="M1256" s="7" t="s">
        <v>230</v>
      </c>
      <c r="N1256" s="7" t="s">
        <v>483</v>
      </c>
      <c r="O1256" s="7">
        <v>95</v>
      </c>
      <c r="P1256" s="19">
        <v>41670</v>
      </c>
      <c r="Q1256" s="19">
        <v>41671</v>
      </c>
      <c r="R1256" s="7" t="s">
        <v>1692</v>
      </c>
      <c r="S1256" s="7">
        <v>4.7842519685039377</v>
      </c>
      <c r="T1256" s="7">
        <v>5.8</v>
      </c>
      <c r="U1256" s="7">
        <v>2423</v>
      </c>
      <c r="V1256" s="6">
        <v>1492</v>
      </c>
      <c r="W1256" s="12">
        <f t="shared" si="230"/>
        <v>0</v>
      </c>
      <c r="X1256" s="12">
        <v>10</v>
      </c>
      <c r="Y1256" s="13">
        <v>95</v>
      </c>
      <c r="Z1256" s="13">
        <v>5.8</v>
      </c>
      <c r="AA1256" s="13">
        <v>2423</v>
      </c>
      <c r="AB1256" s="12">
        <v>101</v>
      </c>
      <c r="AC1256" s="13">
        <f t="shared" si="228"/>
        <v>2226064</v>
      </c>
      <c r="AD1256" s="12">
        <v>6.1</v>
      </c>
      <c r="AE1256" s="12">
        <f t="shared" si="231"/>
        <v>1.8082887711792655</v>
      </c>
      <c r="AF1256" s="12">
        <v>1492</v>
      </c>
      <c r="AG1256" s="12">
        <f t="shared" si="232"/>
        <v>0</v>
      </c>
      <c r="AH1256" s="12">
        <f t="shared" si="233"/>
        <v>0</v>
      </c>
      <c r="AI1256" s="12">
        <f t="shared" si="234"/>
        <v>0</v>
      </c>
      <c r="AJ1256" s="12">
        <f t="shared" si="235"/>
        <v>1</v>
      </c>
      <c r="AK1256" s="12">
        <f t="shared" si="236"/>
        <v>0</v>
      </c>
      <c r="AL1256" s="12">
        <f t="shared" si="237"/>
        <v>0</v>
      </c>
      <c r="AM1256" s="12">
        <f t="shared" si="238"/>
        <v>0</v>
      </c>
      <c r="AN1256" s="12">
        <f t="shared" si="239"/>
        <v>0</v>
      </c>
      <c r="AO1256" s="12">
        <v>10</v>
      </c>
      <c r="AP1256" s="22">
        <f t="shared" si="229"/>
        <v>4784.2519685039379</v>
      </c>
    </row>
    <row r="1257" spans="1:42" x14ac:dyDescent="0.3">
      <c r="A1257" s="6" t="s">
        <v>1677</v>
      </c>
      <c r="B1257" s="19" t="s">
        <v>225</v>
      </c>
      <c r="C1257" s="6" t="s">
        <v>1678</v>
      </c>
      <c r="D1257" s="6" t="s">
        <v>28</v>
      </c>
      <c r="F1257" s="6">
        <v>6.1</v>
      </c>
      <c r="G1257" s="6">
        <v>10</v>
      </c>
      <c r="H1257" s="6">
        <v>101</v>
      </c>
      <c r="I1257" s="6" t="s">
        <v>95</v>
      </c>
      <c r="J1257" s="6">
        <v>1526</v>
      </c>
      <c r="K1257" s="19">
        <v>41656</v>
      </c>
      <c r="L1257" s="7" t="s">
        <v>229</v>
      </c>
      <c r="M1257" s="7" t="s">
        <v>230</v>
      </c>
      <c r="N1257" s="7" t="s">
        <v>483</v>
      </c>
      <c r="O1257" s="7">
        <v>95</v>
      </c>
      <c r="P1257" s="19">
        <v>41671</v>
      </c>
      <c r="Q1257" s="19">
        <v>41672</v>
      </c>
      <c r="R1257" s="7" t="s">
        <v>1693</v>
      </c>
      <c r="S1257" s="7">
        <v>3.5007874015748035</v>
      </c>
      <c r="T1257" s="7">
        <v>5.57</v>
      </c>
      <c r="U1257" s="7">
        <v>1492</v>
      </c>
      <c r="V1257" s="6">
        <v>1526</v>
      </c>
      <c r="W1257" s="12">
        <f t="shared" si="230"/>
        <v>0</v>
      </c>
      <c r="X1257" s="12">
        <v>10</v>
      </c>
      <c r="Y1257" s="13">
        <v>95</v>
      </c>
      <c r="Z1257" s="13">
        <v>5.57</v>
      </c>
      <c r="AA1257" s="13">
        <v>1492</v>
      </c>
      <c r="AB1257" s="12">
        <v>101</v>
      </c>
      <c r="AC1257" s="13">
        <f t="shared" si="228"/>
        <v>2328676</v>
      </c>
      <c r="AD1257" s="12">
        <v>6.1</v>
      </c>
      <c r="AE1257" s="12">
        <f t="shared" si="231"/>
        <v>1.8082887711792655</v>
      </c>
      <c r="AF1257" s="12">
        <v>1526</v>
      </c>
      <c r="AG1257" s="12">
        <f t="shared" si="232"/>
        <v>0</v>
      </c>
      <c r="AH1257" s="12">
        <f t="shared" si="233"/>
        <v>0</v>
      </c>
      <c r="AI1257" s="12">
        <f t="shared" si="234"/>
        <v>0</v>
      </c>
      <c r="AJ1257" s="12">
        <f t="shared" si="235"/>
        <v>1</v>
      </c>
      <c r="AK1257" s="12">
        <f t="shared" si="236"/>
        <v>0</v>
      </c>
      <c r="AL1257" s="12">
        <f t="shared" si="237"/>
        <v>0</v>
      </c>
      <c r="AM1257" s="12">
        <f t="shared" si="238"/>
        <v>0</v>
      </c>
      <c r="AN1257" s="12">
        <f t="shared" si="239"/>
        <v>0</v>
      </c>
      <c r="AO1257" s="12">
        <v>10</v>
      </c>
      <c r="AP1257" s="22">
        <f t="shared" si="229"/>
        <v>3500.7874015748034</v>
      </c>
    </row>
    <row r="1258" spans="1:42" x14ac:dyDescent="0.3">
      <c r="A1258" s="6" t="s">
        <v>1677</v>
      </c>
      <c r="B1258" s="19" t="s">
        <v>232</v>
      </c>
      <c r="C1258" s="6" t="s">
        <v>1678</v>
      </c>
      <c r="D1258" s="6" t="s">
        <v>28</v>
      </c>
      <c r="F1258" s="6">
        <v>6.1</v>
      </c>
      <c r="G1258" s="6">
        <v>10</v>
      </c>
      <c r="H1258" s="6">
        <v>101</v>
      </c>
      <c r="I1258" s="6" t="s">
        <v>95</v>
      </c>
      <c r="J1258" s="6">
        <v>1555</v>
      </c>
      <c r="K1258" s="19">
        <v>41656</v>
      </c>
      <c r="L1258" s="7" t="s">
        <v>229</v>
      </c>
      <c r="M1258" s="7" t="s">
        <v>230</v>
      </c>
      <c r="N1258" s="7" t="s">
        <v>483</v>
      </c>
      <c r="O1258" s="7">
        <v>95</v>
      </c>
      <c r="P1258" s="19">
        <v>41672</v>
      </c>
      <c r="Q1258" s="19">
        <v>41673</v>
      </c>
      <c r="R1258" s="7" t="s">
        <v>1694</v>
      </c>
      <c r="S1258" s="7">
        <v>4.245669291338583</v>
      </c>
      <c r="T1258" s="7">
        <v>5.46</v>
      </c>
      <c r="U1258" s="7">
        <v>1849</v>
      </c>
      <c r="V1258" s="6">
        <v>1555</v>
      </c>
      <c r="W1258" s="12">
        <f t="shared" si="230"/>
        <v>0</v>
      </c>
      <c r="X1258" s="12">
        <v>10</v>
      </c>
      <c r="Y1258" s="13">
        <v>95</v>
      </c>
      <c r="Z1258" s="13">
        <v>5.46</v>
      </c>
      <c r="AA1258" s="13">
        <v>1849</v>
      </c>
      <c r="AB1258" s="12">
        <v>101</v>
      </c>
      <c r="AC1258" s="13">
        <f t="shared" si="228"/>
        <v>2418025</v>
      </c>
      <c r="AD1258" s="12">
        <v>6.1</v>
      </c>
      <c r="AE1258" s="12">
        <f t="shared" si="231"/>
        <v>1.8082887711792655</v>
      </c>
      <c r="AF1258" s="12">
        <v>1555</v>
      </c>
      <c r="AG1258" s="12">
        <f t="shared" si="232"/>
        <v>0</v>
      </c>
      <c r="AH1258" s="12">
        <f t="shared" si="233"/>
        <v>0</v>
      </c>
      <c r="AI1258" s="12">
        <f t="shared" si="234"/>
        <v>0</v>
      </c>
      <c r="AJ1258" s="12">
        <f t="shared" si="235"/>
        <v>1</v>
      </c>
      <c r="AK1258" s="12">
        <f t="shared" si="236"/>
        <v>0</v>
      </c>
      <c r="AL1258" s="12">
        <f t="shared" si="237"/>
        <v>0</v>
      </c>
      <c r="AM1258" s="12">
        <f t="shared" si="238"/>
        <v>0</v>
      </c>
      <c r="AN1258" s="12">
        <f t="shared" si="239"/>
        <v>0</v>
      </c>
      <c r="AO1258" s="12">
        <v>10</v>
      </c>
      <c r="AP1258" s="22">
        <f t="shared" si="229"/>
        <v>4245.6692913385832</v>
      </c>
    </row>
    <row r="1259" spans="1:42" x14ac:dyDescent="0.3">
      <c r="A1259" s="6" t="s">
        <v>1677</v>
      </c>
      <c r="B1259" s="19" t="s">
        <v>234</v>
      </c>
      <c r="C1259" s="6" t="s">
        <v>1678</v>
      </c>
      <c r="D1259" s="6" t="s">
        <v>28</v>
      </c>
      <c r="F1259" s="6">
        <v>6.1</v>
      </c>
      <c r="G1259" s="6">
        <v>10</v>
      </c>
      <c r="H1259" s="6">
        <v>101</v>
      </c>
      <c r="I1259" s="6" t="s">
        <v>95</v>
      </c>
      <c r="J1259" s="6">
        <v>1578</v>
      </c>
      <c r="K1259" s="19">
        <v>41656</v>
      </c>
      <c r="L1259" s="7" t="s">
        <v>229</v>
      </c>
      <c r="M1259" s="7" t="s">
        <v>230</v>
      </c>
      <c r="N1259" s="7" t="s">
        <v>483</v>
      </c>
      <c r="O1259" s="7">
        <v>95</v>
      </c>
      <c r="P1259" s="19">
        <v>41673</v>
      </c>
      <c r="Q1259" s="19">
        <v>41674</v>
      </c>
      <c r="R1259" s="7" t="s">
        <v>1695</v>
      </c>
      <c r="S1259" s="7">
        <v>4.9212598425196852</v>
      </c>
      <c r="T1259" s="7">
        <v>5.37</v>
      </c>
      <c r="U1259" s="7">
        <v>2181</v>
      </c>
      <c r="V1259" s="6">
        <v>1578</v>
      </c>
      <c r="W1259" s="12">
        <f t="shared" si="230"/>
        <v>0</v>
      </c>
      <c r="X1259" s="12">
        <v>10</v>
      </c>
      <c r="Y1259" s="13">
        <v>95</v>
      </c>
      <c r="Z1259" s="13">
        <v>5.37</v>
      </c>
      <c r="AA1259" s="13">
        <v>2181</v>
      </c>
      <c r="AB1259" s="12">
        <v>101</v>
      </c>
      <c r="AC1259" s="13">
        <f t="shared" si="228"/>
        <v>2490084</v>
      </c>
      <c r="AD1259" s="12">
        <v>6.1</v>
      </c>
      <c r="AE1259" s="12">
        <f t="shared" si="231"/>
        <v>1.8082887711792655</v>
      </c>
      <c r="AF1259" s="12">
        <v>1578</v>
      </c>
      <c r="AG1259" s="12">
        <f t="shared" si="232"/>
        <v>0</v>
      </c>
      <c r="AH1259" s="12">
        <f t="shared" si="233"/>
        <v>0</v>
      </c>
      <c r="AI1259" s="12">
        <f t="shared" si="234"/>
        <v>0</v>
      </c>
      <c r="AJ1259" s="12">
        <f t="shared" si="235"/>
        <v>1</v>
      </c>
      <c r="AK1259" s="12">
        <f t="shared" si="236"/>
        <v>0</v>
      </c>
      <c r="AL1259" s="12">
        <f t="shared" si="237"/>
        <v>0</v>
      </c>
      <c r="AM1259" s="12">
        <f t="shared" si="238"/>
        <v>0</v>
      </c>
      <c r="AN1259" s="12">
        <f t="shared" si="239"/>
        <v>0</v>
      </c>
      <c r="AO1259" s="12">
        <v>10</v>
      </c>
      <c r="AP1259" s="22">
        <f t="shared" si="229"/>
        <v>4921.2598425196848</v>
      </c>
    </row>
    <row r="1260" spans="1:42" x14ac:dyDescent="0.3">
      <c r="A1260" s="6" t="s">
        <v>1677</v>
      </c>
      <c r="B1260" s="19" t="s">
        <v>236</v>
      </c>
      <c r="C1260" s="6" t="s">
        <v>1678</v>
      </c>
      <c r="D1260" s="6" t="s">
        <v>28</v>
      </c>
      <c r="F1260" s="6">
        <v>6.1</v>
      </c>
      <c r="G1260" s="6">
        <v>10</v>
      </c>
      <c r="H1260" s="6">
        <v>101</v>
      </c>
      <c r="I1260" s="6" t="s">
        <v>95</v>
      </c>
      <c r="J1260" s="6">
        <v>1593</v>
      </c>
      <c r="K1260" s="19">
        <v>41656</v>
      </c>
      <c r="L1260" s="7" t="s">
        <v>229</v>
      </c>
      <c r="M1260" s="7" t="s">
        <v>230</v>
      </c>
      <c r="N1260" s="7" t="s">
        <v>483</v>
      </c>
      <c r="O1260" s="7">
        <v>95</v>
      </c>
      <c r="P1260" s="19">
        <v>41674</v>
      </c>
      <c r="Q1260" s="19">
        <v>41675</v>
      </c>
      <c r="R1260" s="7" t="s">
        <v>1696</v>
      </c>
      <c r="S1260" s="7">
        <v>3.8929133858267715</v>
      </c>
      <c r="T1260" s="7">
        <v>5.37</v>
      </c>
      <c r="U1260" s="7">
        <v>1856</v>
      </c>
      <c r="V1260" s="6">
        <v>1593</v>
      </c>
      <c r="W1260" s="12">
        <f t="shared" si="230"/>
        <v>0</v>
      </c>
      <c r="X1260" s="12">
        <v>10</v>
      </c>
      <c r="Y1260" s="13">
        <v>95</v>
      </c>
      <c r="Z1260" s="13">
        <v>5.37</v>
      </c>
      <c r="AA1260" s="13">
        <v>1856</v>
      </c>
      <c r="AB1260" s="12">
        <v>101</v>
      </c>
      <c r="AC1260" s="13">
        <f t="shared" si="228"/>
        <v>2537649</v>
      </c>
      <c r="AD1260" s="12">
        <v>6.1</v>
      </c>
      <c r="AE1260" s="12">
        <f t="shared" si="231"/>
        <v>1.8082887711792655</v>
      </c>
      <c r="AF1260" s="12">
        <v>1593</v>
      </c>
      <c r="AG1260" s="12">
        <f t="shared" si="232"/>
        <v>0</v>
      </c>
      <c r="AH1260" s="12">
        <f t="shared" si="233"/>
        <v>0</v>
      </c>
      <c r="AI1260" s="12">
        <f t="shared" si="234"/>
        <v>0</v>
      </c>
      <c r="AJ1260" s="12">
        <f t="shared" si="235"/>
        <v>1</v>
      </c>
      <c r="AK1260" s="12">
        <f t="shared" si="236"/>
        <v>0</v>
      </c>
      <c r="AL1260" s="12">
        <f t="shared" si="237"/>
        <v>0</v>
      </c>
      <c r="AM1260" s="12">
        <f t="shared" si="238"/>
        <v>0</v>
      </c>
      <c r="AN1260" s="12">
        <f t="shared" si="239"/>
        <v>0</v>
      </c>
      <c r="AO1260" s="12">
        <v>10</v>
      </c>
      <c r="AP1260" s="22">
        <f t="shared" si="229"/>
        <v>3892.9133858267714</v>
      </c>
    </row>
    <row r="1261" spans="1:42" x14ac:dyDescent="0.3">
      <c r="A1261" s="6" t="s">
        <v>1677</v>
      </c>
      <c r="B1261" s="19" t="s">
        <v>238</v>
      </c>
      <c r="C1261" s="6" t="s">
        <v>1678</v>
      </c>
      <c r="D1261" s="6" t="s">
        <v>28</v>
      </c>
      <c r="F1261" s="6">
        <v>6.1</v>
      </c>
      <c r="G1261" s="6">
        <v>10</v>
      </c>
      <c r="H1261" s="6">
        <v>101</v>
      </c>
      <c r="I1261" s="6" t="s">
        <v>95</v>
      </c>
      <c r="J1261" s="6">
        <v>1610</v>
      </c>
      <c r="K1261" s="19">
        <v>41656</v>
      </c>
      <c r="L1261" s="7" t="s">
        <v>229</v>
      </c>
      <c r="M1261" s="7" t="s">
        <v>230</v>
      </c>
      <c r="N1261" s="7" t="s">
        <v>483</v>
      </c>
      <c r="O1261" s="7">
        <v>95</v>
      </c>
      <c r="P1261" s="19">
        <v>41675</v>
      </c>
      <c r="Q1261" s="19">
        <v>41676</v>
      </c>
      <c r="R1261" s="7" t="s">
        <v>1697</v>
      </c>
      <c r="S1261" s="7">
        <v>3.8771653543307085</v>
      </c>
      <c r="T1261" s="7">
        <v>5.53</v>
      </c>
      <c r="U1261" s="7">
        <v>1947</v>
      </c>
      <c r="V1261" s="6">
        <v>1610</v>
      </c>
      <c r="W1261" s="12">
        <f t="shared" si="230"/>
        <v>0</v>
      </c>
      <c r="X1261" s="12">
        <v>10</v>
      </c>
      <c r="Y1261" s="13">
        <v>95</v>
      </c>
      <c r="Z1261" s="13">
        <v>5.53</v>
      </c>
      <c r="AA1261" s="13">
        <v>1947</v>
      </c>
      <c r="AB1261" s="12">
        <v>101</v>
      </c>
      <c r="AC1261" s="13">
        <f t="shared" si="228"/>
        <v>2592100</v>
      </c>
      <c r="AD1261" s="12">
        <v>6.1</v>
      </c>
      <c r="AE1261" s="12">
        <f t="shared" si="231"/>
        <v>1.8082887711792655</v>
      </c>
      <c r="AF1261" s="12">
        <v>1610</v>
      </c>
      <c r="AG1261" s="12">
        <f t="shared" si="232"/>
        <v>0</v>
      </c>
      <c r="AH1261" s="12">
        <f t="shared" si="233"/>
        <v>0</v>
      </c>
      <c r="AI1261" s="12">
        <f t="shared" si="234"/>
        <v>0</v>
      </c>
      <c r="AJ1261" s="12">
        <f t="shared" si="235"/>
        <v>1</v>
      </c>
      <c r="AK1261" s="12">
        <f t="shared" si="236"/>
        <v>0</v>
      </c>
      <c r="AL1261" s="12">
        <f t="shared" si="237"/>
        <v>0</v>
      </c>
      <c r="AM1261" s="12">
        <f t="shared" si="238"/>
        <v>0</v>
      </c>
      <c r="AN1261" s="12">
        <f t="shared" si="239"/>
        <v>0</v>
      </c>
      <c r="AO1261" s="12">
        <v>10</v>
      </c>
      <c r="AP1261" s="22">
        <f t="shared" si="229"/>
        <v>3877.1653543307084</v>
      </c>
    </row>
    <row r="1262" spans="1:42" x14ac:dyDescent="0.3">
      <c r="A1262" s="6" t="s">
        <v>1677</v>
      </c>
      <c r="B1262" s="19" t="s">
        <v>240</v>
      </c>
      <c r="C1262" s="6" t="s">
        <v>1678</v>
      </c>
      <c r="D1262" s="6" t="s">
        <v>28</v>
      </c>
      <c r="F1262" s="6">
        <v>6.1</v>
      </c>
      <c r="G1262" s="6">
        <v>10</v>
      </c>
      <c r="H1262" s="6">
        <v>101</v>
      </c>
      <c r="I1262" s="6" t="s">
        <v>95</v>
      </c>
      <c r="J1262" s="6">
        <v>1641</v>
      </c>
      <c r="K1262" s="19">
        <v>41656</v>
      </c>
      <c r="L1262" s="7" t="s">
        <v>229</v>
      </c>
      <c r="M1262" s="7" t="s">
        <v>230</v>
      </c>
      <c r="N1262" s="7" t="s">
        <v>483</v>
      </c>
      <c r="O1262" s="7">
        <v>95</v>
      </c>
      <c r="P1262" s="19">
        <v>41676</v>
      </c>
      <c r="Q1262" s="19">
        <v>41677</v>
      </c>
      <c r="R1262" s="7" t="s">
        <v>1698</v>
      </c>
      <c r="S1262" s="7">
        <v>2.5480314960629924</v>
      </c>
      <c r="T1262" s="7">
        <v>5.39</v>
      </c>
      <c r="U1262" s="7">
        <v>1971</v>
      </c>
      <c r="V1262" s="6">
        <v>1641</v>
      </c>
      <c r="W1262" s="12">
        <f t="shared" si="230"/>
        <v>0</v>
      </c>
      <c r="X1262" s="12">
        <v>10</v>
      </c>
      <c r="Y1262" s="13">
        <v>95</v>
      </c>
      <c r="Z1262" s="13">
        <v>5.39</v>
      </c>
      <c r="AA1262" s="13">
        <v>1971</v>
      </c>
      <c r="AB1262" s="12">
        <v>101</v>
      </c>
      <c r="AC1262" s="13">
        <f t="shared" si="228"/>
        <v>2692881</v>
      </c>
      <c r="AD1262" s="12">
        <v>6.1</v>
      </c>
      <c r="AE1262" s="12">
        <f t="shared" si="231"/>
        <v>1.8082887711792655</v>
      </c>
      <c r="AF1262" s="12">
        <v>1641</v>
      </c>
      <c r="AG1262" s="12">
        <f t="shared" si="232"/>
        <v>0</v>
      </c>
      <c r="AH1262" s="12">
        <f t="shared" si="233"/>
        <v>0</v>
      </c>
      <c r="AI1262" s="12">
        <f t="shared" si="234"/>
        <v>0</v>
      </c>
      <c r="AJ1262" s="12">
        <f t="shared" si="235"/>
        <v>1</v>
      </c>
      <c r="AK1262" s="12">
        <f t="shared" si="236"/>
        <v>0</v>
      </c>
      <c r="AL1262" s="12">
        <f t="shared" si="237"/>
        <v>0</v>
      </c>
      <c r="AM1262" s="12">
        <f t="shared" si="238"/>
        <v>0</v>
      </c>
      <c r="AN1262" s="12">
        <f t="shared" si="239"/>
        <v>0</v>
      </c>
      <c r="AO1262" s="12">
        <v>10</v>
      </c>
      <c r="AP1262" s="22">
        <f t="shared" si="229"/>
        <v>2548.0314960629926</v>
      </c>
    </row>
    <row r="1263" spans="1:42" x14ac:dyDescent="0.3">
      <c r="A1263" s="6" t="s">
        <v>1677</v>
      </c>
      <c r="B1263" s="19" t="s">
        <v>242</v>
      </c>
      <c r="C1263" s="6" t="s">
        <v>1678</v>
      </c>
      <c r="D1263" s="6" t="s">
        <v>28</v>
      </c>
      <c r="F1263" s="6">
        <v>6</v>
      </c>
      <c r="G1263" s="6">
        <v>10</v>
      </c>
      <c r="H1263" s="6">
        <v>101</v>
      </c>
      <c r="I1263" s="6" t="s">
        <v>95</v>
      </c>
      <c r="J1263" s="6">
        <v>1657</v>
      </c>
      <c r="K1263" s="19">
        <v>41656</v>
      </c>
      <c r="L1263" s="7" t="s">
        <v>229</v>
      </c>
      <c r="M1263" s="7" t="s">
        <v>230</v>
      </c>
      <c r="N1263" s="7" t="s">
        <v>483</v>
      </c>
      <c r="O1263" s="7">
        <v>95</v>
      </c>
      <c r="P1263" s="19">
        <v>41677</v>
      </c>
      <c r="Q1263" s="19">
        <v>41678</v>
      </c>
      <c r="R1263" s="7" t="s">
        <v>1699</v>
      </c>
      <c r="S1263" s="7">
        <v>2.9385826771653547</v>
      </c>
      <c r="T1263" s="7">
        <v>5.4</v>
      </c>
      <c r="U1263" s="7">
        <v>2090</v>
      </c>
      <c r="V1263" s="6">
        <v>1657</v>
      </c>
      <c r="W1263" s="12">
        <f t="shared" si="230"/>
        <v>0</v>
      </c>
      <c r="X1263" s="12">
        <v>10</v>
      </c>
      <c r="Y1263" s="13">
        <v>95</v>
      </c>
      <c r="Z1263" s="13">
        <v>5.4</v>
      </c>
      <c r="AA1263" s="13">
        <v>2090</v>
      </c>
      <c r="AB1263" s="12">
        <v>101</v>
      </c>
      <c r="AC1263" s="13">
        <f t="shared" si="228"/>
        <v>2745649</v>
      </c>
      <c r="AD1263" s="12">
        <v>6</v>
      </c>
      <c r="AE1263" s="12">
        <f t="shared" si="231"/>
        <v>1.791759469228055</v>
      </c>
      <c r="AF1263" s="12">
        <v>1657</v>
      </c>
      <c r="AG1263" s="12">
        <f t="shared" si="232"/>
        <v>0</v>
      </c>
      <c r="AH1263" s="12">
        <f t="shared" si="233"/>
        <v>0</v>
      </c>
      <c r="AI1263" s="12">
        <f t="shared" si="234"/>
        <v>0</v>
      </c>
      <c r="AJ1263" s="12">
        <f t="shared" si="235"/>
        <v>1</v>
      </c>
      <c r="AK1263" s="12">
        <f t="shared" si="236"/>
        <v>0</v>
      </c>
      <c r="AL1263" s="12">
        <f t="shared" si="237"/>
        <v>0</v>
      </c>
      <c r="AM1263" s="12">
        <f t="shared" si="238"/>
        <v>0</v>
      </c>
      <c r="AN1263" s="12">
        <f t="shared" si="239"/>
        <v>0</v>
      </c>
      <c r="AO1263" s="12">
        <v>10</v>
      </c>
      <c r="AP1263" s="22">
        <f t="shared" si="229"/>
        <v>2938.5826771653547</v>
      </c>
    </row>
    <row r="1264" spans="1:42" x14ac:dyDescent="0.3">
      <c r="A1264" s="6" t="s">
        <v>1677</v>
      </c>
      <c r="B1264" s="19" t="s">
        <v>244</v>
      </c>
      <c r="C1264" s="6" t="s">
        <v>1678</v>
      </c>
      <c r="D1264" s="6" t="s">
        <v>28</v>
      </c>
      <c r="F1264" s="6">
        <v>6</v>
      </c>
      <c r="G1264" s="6">
        <v>10</v>
      </c>
      <c r="H1264" s="6">
        <v>101</v>
      </c>
      <c r="I1264" s="6" t="s">
        <v>95</v>
      </c>
      <c r="J1264" s="6">
        <v>1673</v>
      </c>
      <c r="K1264" s="19">
        <v>41656</v>
      </c>
      <c r="L1264" s="7" t="s">
        <v>229</v>
      </c>
      <c r="M1264" s="7" t="s">
        <v>230</v>
      </c>
      <c r="N1264" s="7" t="s">
        <v>483</v>
      </c>
      <c r="O1264" s="7">
        <v>95</v>
      </c>
      <c r="P1264" s="19">
        <v>41678</v>
      </c>
      <c r="Q1264" s="19">
        <v>41679</v>
      </c>
      <c r="R1264" s="7" t="s">
        <v>1700</v>
      </c>
      <c r="S1264" s="7">
        <v>3.7968503937007876</v>
      </c>
      <c r="T1264" s="7">
        <v>5.42</v>
      </c>
      <c r="U1264" s="7">
        <v>2261</v>
      </c>
      <c r="V1264" s="6">
        <v>1673</v>
      </c>
      <c r="W1264" s="12">
        <f t="shared" si="230"/>
        <v>0</v>
      </c>
      <c r="X1264" s="12">
        <v>10</v>
      </c>
      <c r="Y1264" s="13">
        <v>95</v>
      </c>
      <c r="Z1264" s="13">
        <v>5.42</v>
      </c>
      <c r="AA1264" s="13">
        <v>2261</v>
      </c>
      <c r="AB1264" s="12">
        <v>101</v>
      </c>
      <c r="AC1264" s="13">
        <f t="shared" si="228"/>
        <v>2798929</v>
      </c>
      <c r="AD1264" s="12">
        <v>6</v>
      </c>
      <c r="AE1264" s="12">
        <f t="shared" si="231"/>
        <v>1.791759469228055</v>
      </c>
      <c r="AF1264" s="12">
        <v>1673</v>
      </c>
      <c r="AG1264" s="12">
        <f t="shared" si="232"/>
        <v>0</v>
      </c>
      <c r="AH1264" s="12">
        <f t="shared" si="233"/>
        <v>0</v>
      </c>
      <c r="AI1264" s="12">
        <f t="shared" si="234"/>
        <v>0</v>
      </c>
      <c r="AJ1264" s="12">
        <f t="shared" si="235"/>
        <v>1</v>
      </c>
      <c r="AK1264" s="12">
        <f t="shared" si="236"/>
        <v>0</v>
      </c>
      <c r="AL1264" s="12">
        <f t="shared" si="237"/>
        <v>0</v>
      </c>
      <c r="AM1264" s="12">
        <f t="shared" si="238"/>
        <v>0</v>
      </c>
      <c r="AN1264" s="12">
        <f t="shared" si="239"/>
        <v>0</v>
      </c>
      <c r="AO1264" s="12">
        <v>10</v>
      </c>
      <c r="AP1264" s="22">
        <f t="shared" si="229"/>
        <v>3796.8503937007877</v>
      </c>
    </row>
    <row r="1265" spans="1:42" x14ac:dyDescent="0.3">
      <c r="A1265" s="6" t="s">
        <v>1677</v>
      </c>
      <c r="B1265" s="19" t="s">
        <v>246</v>
      </c>
      <c r="C1265" s="6" t="s">
        <v>1678</v>
      </c>
      <c r="D1265" s="6" t="s">
        <v>28</v>
      </c>
      <c r="F1265" s="6">
        <v>6.1</v>
      </c>
      <c r="G1265" s="6">
        <v>10</v>
      </c>
      <c r="H1265" s="6">
        <v>101</v>
      </c>
      <c r="I1265" s="6" t="s">
        <v>95</v>
      </c>
      <c r="J1265" s="6">
        <v>1693</v>
      </c>
      <c r="K1265" s="19">
        <v>41656</v>
      </c>
      <c r="L1265" s="7" t="s">
        <v>229</v>
      </c>
      <c r="M1265" s="7" t="s">
        <v>230</v>
      </c>
      <c r="N1265" s="7" t="s">
        <v>483</v>
      </c>
      <c r="O1265" s="7">
        <v>95</v>
      </c>
      <c r="P1265" s="19">
        <v>41679</v>
      </c>
      <c r="Q1265" s="19">
        <v>41680</v>
      </c>
      <c r="R1265" s="7" t="s">
        <v>1701</v>
      </c>
      <c r="S1265" s="7">
        <v>2.1181102362204722</v>
      </c>
      <c r="T1265" s="7">
        <v>5.34</v>
      </c>
      <c r="U1265" s="7">
        <v>2204</v>
      </c>
      <c r="V1265" s="6">
        <v>1693</v>
      </c>
      <c r="W1265" s="12">
        <f t="shared" si="230"/>
        <v>0</v>
      </c>
      <c r="X1265" s="12">
        <v>10</v>
      </c>
      <c r="Y1265" s="13">
        <v>95</v>
      </c>
      <c r="Z1265" s="13">
        <v>5.34</v>
      </c>
      <c r="AA1265" s="13">
        <v>2204</v>
      </c>
      <c r="AB1265" s="12">
        <v>101</v>
      </c>
      <c r="AC1265" s="13">
        <f t="shared" si="228"/>
        <v>2866249</v>
      </c>
      <c r="AD1265" s="12">
        <v>6.1</v>
      </c>
      <c r="AE1265" s="12">
        <f t="shared" si="231"/>
        <v>1.8082887711792655</v>
      </c>
      <c r="AF1265" s="12">
        <v>1693</v>
      </c>
      <c r="AG1265" s="12">
        <f t="shared" si="232"/>
        <v>0</v>
      </c>
      <c r="AH1265" s="12">
        <f t="shared" si="233"/>
        <v>0</v>
      </c>
      <c r="AI1265" s="12">
        <f t="shared" si="234"/>
        <v>0</v>
      </c>
      <c r="AJ1265" s="12">
        <f t="shared" si="235"/>
        <v>1</v>
      </c>
      <c r="AK1265" s="12">
        <f t="shared" si="236"/>
        <v>0</v>
      </c>
      <c r="AL1265" s="12">
        <f t="shared" si="237"/>
        <v>0</v>
      </c>
      <c r="AM1265" s="12">
        <f t="shared" si="238"/>
        <v>0</v>
      </c>
      <c r="AN1265" s="12">
        <f t="shared" si="239"/>
        <v>0</v>
      </c>
      <c r="AO1265" s="12">
        <v>10</v>
      </c>
      <c r="AP1265" s="22">
        <f t="shared" si="229"/>
        <v>2118.1102362204724</v>
      </c>
    </row>
    <row r="1266" spans="1:42" x14ac:dyDescent="0.3">
      <c r="A1266" s="6" t="s">
        <v>1677</v>
      </c>
      <c r="B1266" s="19" t="s">
        <v>248</v>
      </c>
      <c r="C1266" s="6" t="s">
        <v>1678</v>
      </c>
      <c r="D1266" s="6" t="s">
        <v>28</v>
      </c>
      <c r="F1266" s="6">
        <v>6.1</v>
      </c>
      <c r="G1266" s="6">
        <v>10</v>
      </c>
      <c r="H1266" s="6">
        <v>101</v>
      </c>
      <c r="I1266" s="6" t="s">
        <v>95</v>
      </c>
      <c r="J1266" s="6">
        <v>1703</v>
      </c>
      <c r="K1266" s="19">
        <v>41656</v>
      </c>
      <c r="L1266" s="7" t="s">
        <v>229</v>
      </c>
      <c r="M1266" s="7" t="s">
        <v>230</v>
      </c>
      <c r="N1266" s="7" t="s">
        <v>483</v>
      </c>
      <c r="O1266" s="7">
        <v>95</v>
      </c>
      <c r="P1266" s="19">
        <v>41680</v>
      </c>
      <c r="Q1266" s="19">
        <v>41681</v>
      </c>
      <c r="R1266" s="7" t="s">
        <v>1702</v>
      </c>
      <c r="S1266" s="7">
        <v>2.2503937007874018</v>
      </c>
      <c r="T1266" s="7">
        <v>5.28</v>
      </c>
      <c r="U1266" s="7">
        <v>2240</v>
      </c>
      <c r="V1266" s="6">
        <v>1703</v>
      </c>
      <c r="W1266" s="12">
        <f t="shared" si="230"/>
        <v>0</v>
      </c>
      <c r="X1266" s="12">
        <v>10</v>
      </c>
      <c r="Y1266" s="13">
        <v>95</v>
      </c>
      <c r="Z1266" s="13">
        <v>5.28</v>
      </c>
      <c r="AA1266" s="13">
        <v>2240</v>
      </c>
      <c r="AB1266" s="12">
        <v>101</v>
      </c>
      <c r="AC1266" s="13">
        <f t="shared" si="228"/>
        <v>2900209</v>
      </c>
      <c r="AD1266" s="12">
        <v>6.1</v>
      </c>
      <c r="AE1266" s="12">
        <f t="shared" si="231"/>
        <v>1.8082887711792655</v>
      </c>
      <c r="AF1266" s="12">
        <v>1703</v>
      </c>
      <c r="AG1266" s="12">
        <f t="shared" si="232"/>
        <v>0</v>
      </c>
      <c r="AH1266" s="12">
        <f t="shared" si="233"/>
        <v>0</v>
      </c>
      <c r="AI1266" s="12">
        <f t="shared" si="234"/>
        <v>0</v>
      </c>
      <c r="AJ1266" s="12">
        <f t="shared" si="235"/>
        <v>1</v>
      </c>
      <c r="AK1266" s="12">
        <f t="shared" si="236"/>
        <v>0</v>
      </c>
      <c r="AL1266" s="12">
        <f t="shared" si="237"/>
        <v>0</v>
      </c>
      <c r="AM1266" s="12">
        <f t="shared" si="238"/>
        <v>0</v>
      </c>
      <c r="AN1266" s="12">
        <f t="shared" si="239"/>
        <v>0</v>
      </c>
      <c r="AO1266" s="12">
        <v>10</v>
      </c>
      <c r="AP1266" s="22">
        <f t="shared" si="229"/>
        <v>2250.3937007874019</v>
      </c>
    </row>
    <row r="1267" spans="1:42" x14ac:dyDescent="0.3">
      <c r="A1267" s="6" t="s">
        <v>1677</v>
      </c>
      <c r="B1267" s="19" t="s">
        <v>250</v>
      </c>
      <c r="C1267" s="6" t="s">
        <v>1678</v>
      </c>
      <c r="D1267" s="6" t="s">
        <v>28</v>
      </c>
      <c r="F1267" s="6">
        <v>6.1</v>
      </c>
      <c r="G1267" s="6">
        <v>10</v>
      </c>
      <c r="H1267" s="6">
        <v>101</v>
      </c>
      <c r="I1267" s="6" t="s">
        <v>95</v>
      </c>
      <c r="J1267" s="6">
        <v>1720</v>
      </c>
      <c r="K1267" s="19">
        <v>41656</v>
      </c>
      <c r="L1267" s="7" t="s">
        <v>229</v>
      </c>
      <c r="M1267" s="7" t="s">
        <v>230</v>
      </c>
      <c r="N1267" s="7" t="s">
        <v>483</v>
      </c>
      <c r="O1267" s="7">
        <v>95</v>
      </c>
      <c r="P1267" s="19">
        <v>41681</v>
      </c>
      <c r="Q1267" s="19">
        <v>41682</v>
      </c>
      <c r="R1267" s="7" t="s">
        <v>1703</v>
      </c>
      <c r="S1267" s="7">
        <v>2</v>
      </c>
      <c r="T1267" s="7">
        <v>5.24</v>
      </c>
      <c r="U1267" s="7">
        <v>2244</v>
      </c>
      <c r="V1267" s="6">
        <v>1720</v>
      </c>
      <c r="W1267" s="12">
        <f t="shared" si="230"/>
        <v>0</v>
      </c>
      <c r="X1267" s="12">
        <v>10</v>
      </c>
      <c r="Y1267" s="13">
        <v>95</v>
      </c>
      <c r="Z1267" s="13">
        <v>5.24</v>
      </c>
      <c r="AA1267" s="13">
        <v>2244</v>
      </c>
      <c r="AB1267" s="12">
        <v>101</v>
      </c>
      <c r="AC1267" s="13">
        <f t="shared" si="228"/>
        <v>2958400</v>
      </c>
      <c r="AD1267" s="12">
        <v>6.1</v>
      </c>
      <c r="AE1267" s="12">
        <f t="shared" si="231"/>
        <v>1.8082887711792655</v>
      </c>
      <c r="AF1267" s="12">
        <v>1720</v>
      </c>
      <c r="AG1267" s="12">
        <f t="shared" si="232"/>
        <v>0</v>
      </c>
      <c r="AH1267" s="12">
        <f t="shared" si="233"/>
        <v>0</v>
      </c>
      <c r="AI1267" s="12">
        <f t="shared" si="234"/>
        <v>0</v>
      </c>
      <c r="AJ1267" s="12">
        <f t="shared" si="235"/>
        <v>1</v>
      </c>
      <c r="AK1267" s="12">
        <f t="shared" si="236"/>
        <v>0</v>
      </c>
      <c r="AL1267" s="12">
        <f t="shared" si="237"/>
        <v>0</v>
      </c>
      <c r="AM1267" s="12">
        <f t="shared" si="238"/>
        <v>0</v>
      </c>
      <c r="AN1267" s="12">
        <f t="shared" si="239"/>
        <v>0</v>
      </c>
      <c r="AO1267" s="12">
        <v>10</v>
      </c>
      <c r="AP1267" s="22">
        <f t="shared" si="229"/>
        <v>2000</v>
      </c>
    </row>
    <row r="1268" spans="1:42" x14ac:dyDescent="0.3">
      <c r="A1268" s="6" t="s">
        <v>1677</v>
      </c>
      <c r="B1268" s="19" t="s">
        <v>252</v>
      </c>
      <c r="C1268" s="6" t="s">
        <v>1678</v>
      </c>
      <c r="D1268" s="6" t="s">
        <v>28</v>
      </c>
      <c r="F1268" s="6">
        <v>6</v>
      </c>
      <c r="G1268" s="6">
        <v>10</v>
      </c>
      <c r="H1268" s="6">
        <v>101</v>
      </c>
      <c r="I1268" s="6" t="s">
        <v>95</v>
      </c>
      <c r="J1268" s="6">
        <v>1726</v>
      </c>
      <c r="K1268" s="19">
        <v>41656</v>
      </c>
      <c r="L1268" s="7" t="s">
        <v>229</v>
      </c>
      <c r="M1268" s="7" t="s">
        <v>230</v>
      </c>
      <c r="N1268" s="7" t="s">
        <v>483</v>
      </c>
      <c r="O1268" s="7">
        <v>95</v>
      </c>
      <c r="P1268" s="19">
        <v>41682</v>
      </c>
      <c r="Q1268" s="19">
        <v>41683</v>
      </c>
      <c r="R1268" s="7" t="s">
        <v>1704</v>
      </c>
      <c r="S1268" s="7">
        <v>1.5275590551181102</v>
      </c>
      <c r="T1268" s="7">
        <v>5.12</v>
      </c>
      <c r="U1268" s="7">
        <v>1755</v>
      </c>
      <c r="V1268" s="6">
        <v>1726</v>
      </c>
      <c r="W1268" s="12">
        <f t="shared" si="230"/>
        <v>0</v>
      </c>
      <c r="X1268" s="12">
        <v>10</v>
      </c>
      <c r="Y1268" s="13">
        <v>95</v>
      </c>
      <c r="Z1268" s="13">
        <v>5.12</v>
      </c>
      <c r="AA1268" s="13">
        <v>1755</v>
      </c>
      <c r="AB1268" s="12">
        <v>101</v>
      </c>
      <c r="AC1268" s="13">
        <f t="shared" si="228"/>
        <v>2979076</v>
      </c>
      <c r="AD1268" s="12">
        <v>6</v>
      </c>
      <c r="AE1268" s="12">
        <f t="shared" si="231"/>
        <v>1.791759469228055</v>
      </c>
      <c r="AF1268" s="12">
        <v>1726</v>
      </c>
      <c r="AG1268" s="12">
        <f t="shared" si="232"/>
        <v>0</v>
      </c>
      <c r="AH1268" s="12">
        <f t="shared" si="233"/>
        <v>0</v>
      </c>
      <c r="AI1268" s="12">
        <f t="shared" si="234"/>
        <v>0</v>
      </c>
      <c r="AJ1268" s="12">
        <f t="shared" si="235"/>
        <v>1</v>
      </c>
      <c r="AK1268" s="12">
        <f t="shared" si="236"/>
        <v>0</v>
      </c>
      <c r="AL1268" s="12">
        <f t="shared" si="237"/>
        <v>0</v>
      </c>
      <c r="AM1268" s="12">
        <f t="shared" si="238"/>
        <v>0</v>
      </c>
      <c r="AN1268" s="12">
        <f t="shared" si="239"/>
        <v>0</v>
      </c>
      <c r="AO1268" s="12">
        <v>10</v>
      </c>
      <c r="AP1268" s="22">
        <f t="shared" si="229"/>
        <v>1527.5590551181101</v>
      </c>
    </row>
    <row r="1269" spans="1:42" x14ac:dyDescent="0.3">
      <c r="A1269" s="6" t="s">
        <v>1677</v>
      </c>
      <c r="B1269" s="19" t="s">
        <v>254</v>
      </c>
      <c r="C1269" s="6" t="s">
        <v>1678</v>
      </c>
      <c r="D1269" s="6" t="s">
        <v>28</v>
      </c>
      <c r="F1269" s="6">
        <v>6.1</v>
      </c>
      <c r="G1269" s="6">
        <v>10</v>
      </c>
      <c r="H1269" s="6">
        <v>101</v>
      </c>
      <c r="I1269" s="6" t="s">
        <v>95</v>
      </c>
      <c r="J1269" s="6">
        <v>1739</v>
      </c>
      <c r="K1269" s="19">
        <v>41656</v>
      </c>
      <c r="L1269" s="7" t="s">
        <v>229</v>
      </c>
      <c r="M1269" s="7" t="s">
        <v>230</v>
      </c>
      <c r="N1269" s="7" t="s">
        <v>483</v>
      </c>
      <c r="O1269" s="7">
        <v>95</v>
      </c>
      <c r="P1269" s="19">
        <v>41683</v>
      </c>
      <c r="Q1269" s="19">
        <v>41684</v>
      </c>
      <c r="R1269" s="7" t="s">
        <v>1705</v>
      </c>
      <c r="S1269" s="7">
        <v>0.75748031496063006</v>
      </c>
      <c r="T1269" s="7">
        <v>5.76</v>
      </c>
      <c r="U1269" s="7">
        <v>625</v>
      </c>
      <c r="V1269" s="6">
        <v>1739</v>
      </c>
      <c r="W1269" s="12">
        <f t="shared" si="230"/>
        <v>0</v>
      </c>
      <c r="X1269" s="12">
        <v>10</v>
      </c>
      <c r="Y1269" s="13">
        <v>95</v>
      </c>
      <c r="Z1269" s="13">
        <v>5.76</v>
      </c>
      <c r="AA1269" s="13">
        <v>625</v>
      </c>
      <c r="AB1269" s="12">
        <v>101</v>
      </c>
      <c r="AC1269" s="13">
        <f t="shared" si="228"/>
        <v>3024121</v>
      </c>
      <c r="AD1269" s="12">
        <v>6.1</v>
      </c>
      <c r="AE1269" s="12">
        <f t="shared" si="231"/>
        <v>1.8082887711792655</v>
      </c>
      <c r="AF1269" s="12">
        <v>1739</v>
      </c>
      <c r="AG1269" s="12">
        <f t="shared" si="232"/>
        <v>0</v>
      </c>
      <c r="AH1269" s="12">
        <f t="shared" si="233"/>
        <v>0</v>
      </c>
      <c r="AI1269" s="12">
        <f t="shared" si="234"/>
        <v>0</v>
      </c>
      <c r="AJ1269" s="12">
        <f t="shared" si="235"/>
        <v>1</v>
      </c>
      <c r="AK1269" s="12">
        <f t="shared" si="236"/>
        <v>0</v>
      </c>
      <c r="AL1269" s="12">
        <f t="shared" si="237"/>
        <v>0</v>
      </c>
      <c r="AM1269" s="12">
        <f t="shared" si="238"/>
        <v>0</v>
      </c>
      <c r="AN1269" s="12">
        <f t="shared" si="239"/>
        <v>0</v>
      </c>
      <c r="AO1269" s="12">
        <v>10</v>
      </c>
      <c r="AP1269" s="22">
        <f t="shared" si="229"/>
        <v>757.48031496063004</v>
      </c>
    </row>
    <row r="1270" spans="1:42" x14ac:dyDescent="0.3">
      <c r="A1270" s="6" t="s">
        <v>1677</v>
      </c>
      <c r="B1270" s="19" t="s">
        <v>256</v>
      </c>
      <c r="C1270" s="6" t="s">
        <v>1678</v>
      </c>
      <c r="D1270" s="6" t="s">
        <v>28</v>
      </c>
      <c r="F1270" s="6">
        <v>6.1</v>
      </c>
      <c r="G1270" s="6">
        <v>10</v>
      </c>
      <c r="H1270" s="6">
        <v>101</v>
      </c>
      <c r="I1270" s="6" t="s">
        <v>95</v>
      </c>
      <c r="J1270" s="6">
        <v>1746</v>
      </c>
      <c r="K1270" s="19">
        <v>41656</v>
      </c>
      <c r="L1270" s="7" t="s">
        <v>229</v>
      </c>
      <c r="M1270" s="7" t="s">
        <v>230</v>
      </c>
      <c r="N1270" s="7" t="s">
        <v>483</v>
      </c>
      <c r="O1270" s="7">
        <v>95</v>
      </c>
      <c r="P1270" s="19">
        <v>41684</v>
      </c>
      <c r="Q1270" s="19">
        <v>41685</v>
      </c>
      <c r="R1270" s="7" t="s">
        <v>1706</v>
      </c>
      <c r="S1270" s="7">
        <v>2.0125984251968503</v>
      </c>
      <c r="T1270" s="7">
        <v>5.42</v>
      </c>
      <c r="U1270" s="7">
        <v>1280</v>
      </c>
      <c r="V1270" s="6">
        <v>1746</v>
      </c>
      <c r="W1270" s="12">
        <f t="shared" si="230"/>
        <v>0</v>
      </c>
      <c r="X1270" s="12">
        <v>10</v>
      </c>
      <c r="Y1270" s="13">
        <v>95</v>
      </c>
      <c r="Z1270" s="13">
        <v>5.42</v>
      </c>
      <c r="AA1270" s="13">
        <v>1280</v>
      </c>
      <c r="AB1270" s="12">
        <v>101</v>
      </c>
      <c r="AC1270" s="13">
        <f t="shared" si="228"/>
        <v>3048516</v>
      </c>
      <c r="AD1270" s="12">
        <v>6.1</v>
      </c>
      <c r="AE1270" s="12">
        <f t="shared" si="231"/>
        <v>1.8082887711792655</v>
      </c>
      <c r="AF1270" s="12">
        <v>1746</v>
      </c>
      <c r="AG1270" s="12">
        <f t="shared" si="232"/>
        <v>0</v>
      </c>
      <c r="AH1270" s="12">
        <f t="shared" si="233"/>
        <v>0</v>
      </c>
      <c r="AI1270" s="12">
        <f t="shared" si="234"/>
        <v>0</v>
      </c>
      <c r="AJ1270" s="12">
        <f t="shared" si="235"/>
        <v>1</v>
      </c>
      <c r="AK1270" s="12">
        <f t="shared" si="236"/>
        <v>0</v>
      </c>
      <c r="AL1270" s="12">
        <f t="shared" si="237"/>
        <v>0</v>
      </c>
      <c r="AM1270" s="12">
        <f t="shared" si="238"/>
        <v>0</v>
      </c>
      <c r="AN1270" s="12">
        <f t="shared" si="239"/>
        <v>0</v>
      </c>
      <c r="AO1270" s="12">
        <v>10</v>
      </c>
      <c r="AP1270" s="22">
        <f t="shared" si="229"/>
        <v>2012.5984251968503</v>
      </c>
    </row>
    <row r="1271" spans="1:42" x14ac:dyDescent="0.3">
      <c r="A1271" s="6" t="s">
        <v>1677</v>
      </c>
      <c r="B1271" s="19" t="s">
        <v>258</v>
      </c>
      <c r="C1271" s="6" t="s">
        <v>1678</v>
      </c>
      <c r="D1271" s="6" t="s">
        <v>28</v>
      </c>
      <c r="F1271" s="6">
        <v>6.1</v>
      </c>
      <c r="G1271" s="6">
        <v>10</v>
      </c>
      <c r="H1271" s="6">
        <v>101</v>
      </c>
      <c r="I1271" s="6" t="s">
        <v>95</v>
      </c>
      <c r="J1271" s="6">
        <v>1752</v>
      </c>
      <c r="K1271" s="19">
        <v>41656</v>
      </c>
      <c r="L1271" s="7" t="s">
        <v>229</v>
      </c>
      <c r="M1271" s="7" t="s">
        <v>230</v>
      </c>
      <c r="N1271" s="7" t="s">
        <v>483</v>
      </c>
      <c r="O1271" s="7">
        <v>95</v>
      </c>
      <c r="P1271" s="19">
        <v>41685</v>
      </c>
      <c r="Q1271" s="19">
        <v>41686</v>
      </c>
      <c r="R1271" s="7" t="s">
        <v>1707</v>
      </c>
      <c r="S1271" s="7">
        <v>1.6771653543307088</v>
      </c>
      <c r="T1271" s="7">
        <v>5.39</v>
      </c>
      <c r="U1271" s="7">
        <v>1198</v>
      </c>
      <c r="V1271" s="6">
        <v>1752</v>
      </c>
      <c r="W1271" s="12">
        <f t="shared" si="230"/>
        <v>0</v>
      </c>
      <c r="X1271" s="12">
        <v>10</v>
      </c>
      <c r="Y1271" s="13">
        <v>95</v>
      </c>
      <c r="Z1271" s="13">
        <v>5.39</v>
      </c>
      <c r="AA1271" s="13">
        <v>1198</v>
      </c>
      <c r="AB1271" s="12">
        <v>101</v>
      </c>
      <c r="AC1271" s="13">
        <f t="shared" si="228"/>
        <v>3069504</v>
      </c>
      <c r="AD1271" s="12">
        <v>6.1</v>
      </c>
      <c r="AE1271" s="12">
        <f t="shared" si="231"/>
        <v>1.8082887711792655</v>
      </c>
      <c r="AF1271" s="12">
        <v>1752</v>
      </c>
      <c r="AG1271" s="12">
        <f t="shared" si="232"/>
        <v>0</v>
      </c>
      <c r="AH1271" s="12">
        <f t="shared" si="233"/>
        <v>0</v>
      </c>
      <c r="AI1271" s="12">
        <f t="shared" si="234"/>
        <v>0</v>
      </c>
      <c r="AJ1271" s="12">
        <f t="shared" si="235"/>
        <v>1</v>
      </c>
      <c r="AK1271" s="12">
        <f t="shared" si="236"/>
        <v>0</v>
      </c>
      <c r="AL1271" s="12">
        <f t="shared" si="237"/>
        <v>0</v>
      </c>
      <c r="AM1271" s="12">
        <f t="shared" si="238"/>
        <v>0</v>
      </c>
      <c r="AN1271" s="12">
        <f t="shared" si="239"/>
        <v>0</v>
      </c>
      <c r="AO1271" s="12">
        <v>10</v>
      </c>
      <c r="AP1271" s="22">
        <f t="shared" si="229"/>
        <v>1677.1653543307089</v>
      </c>
    </row>
    <row r="1272" spans="1:42" x14ac:dyDescent="0.3">
      <c r="A1272" s="6" t="s">
        <v>1677</v>
      </c>
      <c r="B1272" s="19" t="s">
        <v>260</v>
      </c>
      <c r="C1272" s="6" t="s">
        <v>1678</v>
      </c>
      <c r="D1272" s="6" t="s">
        <v>28</v>
      </c>
      <c r="F1272" s="6">
        <v>6</v>
      </c>
      <c r="G1272" s="6">
        <v>10</v>
      </c>
      <c r="H1272" s="6">
        <v>101</v>
      </c>
      <c r="I1272" s="6" t="s">
        <v>95</v>
      </c>
      <c r="J1272" s="6">
        <v>1768</v>
      </c>
      <c r="K1272" s="19">
        <v>41656</v>
      </c>
      <c r="L1272" s="7" t="s">
        <v>229</v>
      </c>
      <c r="M1272" s="7" t="s">
        <v>230</v>
      </c>
      <c r="N1272" s="7" t="s">
        <v>483</v>
      </c>
      <c r="O1272" s="7">
        <v>95</v>
      </c>
      <c r="P1272" s="19">
        <v>41686</v>
      </c>
      <c r="Q1272" s="19">
        <v>41687</v>
      </c>
      <c r="R1272" s="7" t="s">
        <v>1708</v>
      </c>
      <c r="S1272" s="7">
        <v>0.21732283464566932</v>
      </c>
      <c r="T1272" s="7">
        <v>5.43</v>
      </c>
      <c r="U1272" s="7">
        <v>669</v>
      </c>
      <c r="V1272" s="6">
        <v>1768</v>
      </c>
      <c r="W1272" s="12">
        <f t="shared" si="230"/>
        <v>0</v>
      </c>
      <c r="X1272" s="12">
        <v>10</v>
      </c>
      <c r="Y1272" s="13">
        <v>95</v>
      </c>
      <c r="Z1272" s="13">
        <v>5.43</v>
      </c>
      <c r="AA1272" s="13">
        <v>669</v>
      </c>
      <c r="AB1272" s="12">
        <v>101</v>
      </c>
      <c r="AC1272" s="13">
        <f t="shared" si="228"/>
        <v>3125824</v>
      </c>
      <c r="AD1272" s="12">
        <v>6</v>
      </c>
      <c r="AE1272" s="12">
        <f t="shared" si="231"/>
        <v>1.791759469228055</v>
      </c>
      <c r="AF1272" s="12">
        <v>1768</v>
      </c>
      <c r="AG1272" s="12">
        <f t="shared" si="232"/>
        <v>0</v>
      </c>
      <c r="AH1272" s="12">
        <f t="shared" si="233"/>
        <v>0</v>
      </c>
      <c r="AI1272" s="12">
        <f t="shared" si="234"/>
        <v>0</v>
      </c>
      <c r="AJ1272" s="12">
        <f t="shared" si="235"/>
        <v>1</v>
      </c>
      <c r="AK1272" s="12">
        <f t="shared" si="236"/>
        <v>0</v>
      </c>
      <c r="AL1272" s="12">
        <f t="shared" si="237"/>
        <v>0</v>
      </c>
      <c r="AM1272" s="12">
        <f t="shared" si="238"/>
        <v>0</v>
      </c>
      <c r="AN1272" s="12">
        <f t="shared" si="239"/>
        <v>0</v>
      </c>
      <c r="AO1272" s="12">
        <v>10</v>
      </c>
      <c r="AP1272" s="22">
        <f t="shared" si="229"/>
        <v>217.3228346456693</v>
      </c>
    </row>
    <row r="1273" spans="1:42" x14ac:dyDescent="0.3">
      <c r="A1273" s="6" t="s">
        <v>1677</v>
      </c>
      <c r="B1273" s="19" t="s">
        <v>262</v>
      </c>
      <c r="C1273" s="6" t="s">
        <v>1678</v>
      </c>
      <c r="D1273" s="6" t="s">
        <v>28</v>
      </c>
      <c r="F1273" s="6">
        <v>6</v>
      </c>
      <c r="G1273" s="6">
        <v>10</v>
      </c>
      <c r="H1273" s="6">
        <v>101</v>
      </c>
      <c r="I1273" s="6" t="s">
        <v>95</v>
      </c>
      <c r="J1273" s="6">
        <v>1772</v>
      </c>
      <c r="K1273" s="19">
        <v>41656</v>
      </c>
      <c r="L1273" s="7" t="s">
        <v>229</v>
      </c>
      <c r="M1273" s="7" t="s">
        <v>230</v>
      </c>
      <c r="N1273" s="7" t="s">
        <v>483</v>
      </c>
      <c r="O1273" s="7">
        <v>95</v>
      </c>
      <c r="P1273" s="19">
        <v>41687</v>
      </c>
      <c r="Q1273" s="19">
        <v>41688</v>
      </c>
      <c r="R1273" s="7" t="s">
        <v>1709</v>
      </c>
      <c r="S1273" s="7">
        <v>0.23149606299212599</v>
      </c>
      <c r="T1273" s="7">
        <v>4.82</v>
      </c>
      <c r="U1273" s="7">
        <v>603</v>
      </c>
      <c r="V1273" s="6">
        <v>1772</v>
      </c>
      <c r="W1273" s="12">
        <f t="shared" si="230"/>
        <v>0</v>
      </c>
      <c r="X1273" s="12">
        <v>10</v>
      </c>
      <c r="Y1273" s="13">
        <v>95</v>
      </c>
      <c r="Z1273" s="13">
        <v>4.82</v>
      </c>
      <c r="AA1273" s="13">
        <v>603</v>
      </c>
      <c r="AB1273" s="12">
        <v>101</v>
      </c>
      <c r="AC1273" s="13">
        <f t="shared" si="228"/>
        <v>3139984</v>
      </c>
      <c r="AD1273" s="12">
        <v>6</v>
      </c>
      <c r="AE1273" s="12">
        <f t="shared" si="231"/>
        <v>1.791759469228055</v>
      </c>
      <c r="AF1273" s="12">
        <v>1772</v>
      </c>
      <c r="AG1273" s="12">
        <f t="shared" si="232"/>
        <v>0</v>
      </c>
      <c r="AH1273" s="12">
        <f t="shared" si="233"/>
        <v>0</v>
      </c>
      <c r="AI1273" s="12">
        <f t="shared" si="234"/>
        <v>0</v>
      </c>
      <c r="AJ1273" s="12">
        <f t="shared" si="235"/>
        <v>1</v>
      </c>
      <c r="AK1273" s="12">
        <f t="shared" si="236"/>
        <v>0</v>
      </c>
      <c r="AL1273" s="12">
        <f t="shared" si="237"/>
        <v>0</v>
      </c>
      <c r="AM1273" s="12">
        <f t="shared" si="238"/>
        <v>0</v>
      </c>
      <c r="AN1273" s="12">
        <f t="shared" si="239"/>
        <v>0</v>
      </c>
      <c r="AO1273" s="12">
        <v>10</v>
      </c>
      <c r="AP1273" s="22">
        <f t="shared" si="229"/>
        <v>231.49606299212599</v>
      </c>
    </row>
    <row r="1274" spans="1:42" x14ac:dyDescent="0.3">
      <c r="A1274" s="6" t="s">
        <v>1677</v>
      </c>
      <c r="B1274" s="19" t="s">
        <v>264</v>
      </c>
      <c r="C1274" s="6" t="s">
        <v>1678</v>
      </c>
      <c r="D1274" s="6" t="s">
        <v>28</v>
      </c>
      <c r="F1274" s="6">
        <v>6.1</v>
      </c>
      <c r="G1274" s="6">
        <v>10</v>
      </c>
      <c r="H1274" s="6">
        <v>101</v>
      </c>
      <c r="I1274" s="6" t="s">
        <v>95</v>
      </c>
      <c r="J1274" s="6">
        <v>1778</v>
      </c>
      <c r="K1274" s="19">
        <v>41656</v>
      </c>
      <c r="L1274" s="7" t="s">
        <v>229</v>
      </c>
      <c r="M1274" s="7" t="s">
        <v>230</v>
      </c>
      <c r="N1274" s="7" t="s">
        <v>483</v>
      </c>
      <c r="O1274" s="7">
        <v>95</v>
      </c>
      <c r="P1274" s="19">
        <v>41688</v>
      </c>
      <c r="Q1274" s="19">
        <v>41689</v>
      </c>
      <c r="R1274" s="7" t="s">
        <v>1710</v>
      </c>
      <c r="S1274" s="7">
        <v>0.16535433070866143</v>
      </c>
      <c r="T1274" s="7">
        <v>4.96</v>
      </c>
      <c r="U1274" s="7">
        <v>558</v>
      </c>
      <c r="V1274" s="6">
        <v>1778</v>
      </c>
      <c r="W1274" s="12">
        <f t="shared" si="230"/>
        <v>0</v>
      </c>
      <c r="X1274" s="12">
        <v>10</v>
      </c>
      <c r="Y1274" s="13">
        <v>95</v>
      </c>
      <c r="Z1274" s="13">
        <v>4.96</v>
      </c>
      <c r="AA1274" s="13">
        <v>558</v>
      </c>
      <c r="AB1274" s="12">
        <v>101</v>
      </c>
      <c r="AC1274" s="13">
        <f t="shared" si="228"/>
        <v>3161284</v>
      </c>
      <c r="AD1274" s="12">
        <v>6.1</v>
      </c>
      <c r="AE1274" s="12">
        <f t="shared" si="231"/>
        <v>1.8082887711792655</v>
      </c>
      <c r="AF1274" s="12">
        <v>1778</v>
      </c>
      <c r="AG1274" s="12">
        <f t="shared" si="232"/>
        <v>0</v>
      </c>
      <c r="AH1274" s="12">
        <f t="shared" si="233"/>
        <v>0</v>
      </c>
      <c r="AI1274" s="12">
        <f t="shared" si="234"/>
        <v>0</v>
      </c>
      <c r="AJ1274" s="12">
        <f t="shared" si="235"/>
        <v>1</v>
      </c>
      <c r="AK1274" s="12">
        <f t="shared" si="236"/>
        <v>0</v>
      </c>
      <c r="AL1274" s="12">
        <f t="shared" si="237"/>
        <v>0</v>
      </c>
      <c r="AM1274" s="12">
        <f t="shared" si="238"/>
        <v>0</v>
      </c>
      <c r="AN1274" s="12">
        <f t="shared" si="239"/>
        <v>0</v>
      </c>
      <c r="AO1274" s="12">
        <v>10</v>
      </c>
      <c r="AP1274" s="22">
        <f t="shared" si="229"/>
        <v>165.35433070866142</v>
      </c>
    </row>
    <row r="1275" spans="1:42" x14ac:dyDescent="0.3">
      <c r="A1275" s="6" t="s">
        <v>1677</v>
      </c>
      <c r="B1275" s="19" t="s">
        <v>266</v>
      </c>
      <c r="C1275" s="6" t="s">
        <v>1678</v>
      </c>
      <c r="D1275" s="6" t="s">
        <v>28</v>
      </c>
      <c r="F1275" s="6">
        <v>6.1</v>
      </c>
      <c r="G1275" s="6">
        <v>10</v>
      </c>
      <c r="H1275" s="6">
        <v>101</v>
      </c>
      <c r="I1275" s="6" t="s">
        <v>95</v>
      </c>
      <c r="J1275" s="6">
        <v>1787</v>
      </c>
      <c r="K1275" s="19">
        <v>41656</v>
      </c>
      <c r="L1275" s="7" t="s">
        <v>229</v>
      </c>
      <c r="M1275" s="7" t="s">
        <v>230</v>
      </c>
      <c r="N1275" s="7" t="s">
        <v>483</v>
      </c>
      <c r="O1275" s="7">
        <v>95</v>
      </c>
      <c r="P1275" s="19">
        <v>41689</v>
      </c>
      <c r="Q1275" s="19">
        <v>41690</v>
      </c>
      <c r="R1275" s="7" t="s">
        <v>1711</v>
      </c>
      <c r="S1275" s="7">
        <v>0.16535433070866143</v>
      </c>
      <c r="T1275" s="7">
        <v>5.31</v>
      </c>
      <c r="U1275" s="7">
        <v>521</v>
      </c>
      <c r="V1275" s="6">
        <v>1787</v>
      </c>
      <c r="W1275" s="12">
        <f t="shared" si="230"/>
        <v>0</v>
      </c>
      <c r="X1275" s="12">
        <v>10</v>
      </c>
      <c r="Y1275" s="13">
        <v>95</v>
      </c>
      <c r="Z1275" s="13">
        <v>5.31</v>
      </c>
      <c r="AA1275" s="13">
        <v>521</v>
      </c>
      <c r="AB1275" s="12">
        <v>101</v>
      </c>
      <c r="AC1275" s="13">
        <f t="shared" si="228"/>
        <v>3193369</v>
      </c>
      <c r="AD1275" s="12">
        <v>6.1</v>
      </c>
      <c r="AE1275" s="12">
        <f t="shared" si="231"/>
        <v>1.8082887711792655</v>
      </c>
      <c r="AF1275" s="12">
        <v>1787</v>
      </c>
      <c r="AG1275" s="12">
        <f t="shared" si="232"/>
        <v>0</v>
      </c>
      <c r="AH1275" s="12">
        <f t="shared" si="233"/>
        <v>0</v>
      </c>
      <c r="AI1275" s="12">
        <f t="shared" si="234"/>
        <v>0</v>
      </c>
      <c r="AJ1275" s="12">
        <f t="shared" si="235"/>
        <v>1</v>
      </c>
      <c r="AK1275" s="12">
        <f t="shared" si="236"/>
        <v>0</v>
      </c>
      <c r="AL1275" s="12">
        <f t="shared" si="237"/>
        <v>0</v>
      </c>
      <c r="AM1275" s="12">
        <f t="shared" si="238"/>
        <v>0</v>
      </c>
      <c r="AN1275" s="12">
        <f t="shared" si="239"/>
        <v>0</v>
      </c>
      <c r="AO1275" s="12">
        <v>10</v>
      </c>
      <c r="AP1275" s="22">
        <f t="shared" si="229"/>
        <v>165.35433070866142</v>
      </c>
    </row>
    <row r="1276" spans="1:42" x14ac:dyDescent="0.3">
      <c r="A1276" s="6" t="s">
        <v>1677</v>
      </c>
      <c r="B1276" s="19" t="s">
        <v>268</v>
      </c>
      <c r="C1276" s="6" t="s">
        <v>1678</v>
      </c>
      <c r="D1276" s="6" t="s">
        <v>28</v>
      </c>
      <c r="F1276" s="6">
        <v>6.1</v>
      </c>
      <c r="G1276" s="6">
        <v>10</v>
      </c>
      <c r="H1276" s="6">
        <v>101</v>
      </c>
      <c r="I1276" s="6" t="s">
        <v>95</v>
      </c>
      <c r="J1276" s="6">
        <v>1791</v>
      </c>
      <c r="K1276" s="19">
        <v>41656</v>
      </c>
      <c r="L1276" s="7" t="s">
        <v>229</v>
      </c>
      <c r="M1276" s="7" t="s">
        <v>230</v>
      </c>
      <c r="N1276" s="7" t="s">
        <v>483</v>
      </c>
      <c r="O1276" s="7">
        <v>95</v>
      </c>
      <c r="P1276" s="19">
        <v>41690</v>
      </c>
      <c r="Q1276" s="19">
        <v>41691</v>
      </c>
      <c r="R1276" s="7" t="s">
        <v>1712</v>
      </c>
      <c r="S1276" s="7">
        <v>0.12125984251968505</v>
      </c>
      <c r="T1276" s="7">
        <v>4.96</v>
      </c>
      <c r="U1276" s="7">
        <v>307</v>
      </c>
      <c r="V1276" s="6">
        <v>1791</v>
      </c>
      <c r="W1276" s="12">
        <f t="shared" si="230"/>
        <v>0</v>
      </c>
      <c r="X1276" s="12">
        <v>10</v>
      </c>
      <c r="Y1276" s="13">
        <v>95</v>
      </c>
      <c r="Z1276" s="13">
        <v>4.96</v>
      </c>
      <c r="AA1276" s="13">
        <v>307</v>
      </c>
      <c r="AB1276" s="12">
        <v>101</v>
      </c>
      <c r="AC1276" s="13">
        <f t="shared" si="228"/>
        <v>3207681</v>
      </c>
      <c r="AD1276" s="12">
        <v>6.1</v>
      </c>
      <c r="AE1276" s="12">
        <f t="shared" si="231"/>
        <v>1.8082887711792655</v>
      </c>
      <c r="AF1276" s="12">
        <v>1791</v>
      </c>
      <c r="AG1276" s="12">
        <f t="shared" si="232"/>
        <v>0</v>
      </c>
      <c r="AH1276" s="12">
        <f t="shared" si="233"/>
        <v>0</v>
      </c>
      <c r="AI1276" s="12">
        <f t="shared" si="234"/>
        <v>0</v>
      </c>
      <c r="AJ1276" s="12">
        <f t="shared" si="235"/>
        <v>1</v>
      </c>
      <c r="AK1276" s="12">
        <f t="shared" si="236"/>
        <v>0</v>
      </c>
      <c r="AL1276" s="12">
        <f t="shared" si="237"/>
        <v>0</v>
      </c>
      <c r="AM1276" s="12">
        <f t="shared" si="238"/>
        <v>0</v>
      </c>
      <c r="AN1276" s="12">
        <f t="shared" si="239"/>
        <v>0</v>
      </c>
      <c r="AO1276" s="12">
        <v>10</v>
      </c>
      <c r="AP1276" s="22">
        <f t="shared" si="229"/>
        <v>121.25984251968505</v>
      </c>
    </row>
    <row r="1277" spans="1:42" x14ac:dyDescent="0.3">
      <c r="A1277" s="6" t="s">
        <v>1677</v>
      </c>
      <c r="B1277" s="19" t="s">
        <v>270</v>
      </c>
      <c r="C1277" s="6" t="s">
        <v>1678</v>
      </c>
      <c r="D1277" s="6" t="s">
        <v>28</v>
      </c>
      <c r="F1277" s="6">
        <v>6.1</v>
      </c>
      <c r="G1277" s="6">
        <v>10</v>
      </c>
      <c r="H1277" s="6">
        <v>101</v>
      </c>
      <c r="I1277" s="6" t="s">
        <v>95</v>
      </c>
      <c r="J1277" s="6">
        <v>1796</v>
      </c>
      <c r="K1277" s="19">
        <v>41656</v>
      </c>
      <c r="L1277" s="7" t="s">
        <v>229</v>
      </c>
      <c r="M1277" s="7" t="s">
        <v>230</v>
      </c>
      <c r="N1277" s="7" t="s">
        <v>483</v>
      </c>
      <c r="O1277" s="7">
        <v>95</v>
      </c>
      <c r="P1277" s="19">
        <v>41691</v>
      </c>
      <c r="Q1277" s="19">
        <v>41692</v>
      </c>
      <c r="R1277" s="7" t="s">
        <v>1713</v>
      </c>
      <c r="S1277" s="7">
        <v>0.73228346456692928</v>
      </c>
      <c r="T1277" s="7">
        <v>5.23</v>
      </c>
      <c r="U1277" s="7">
        <v>666</v>
      </c>
      <c r="V1277" s="6">
        <v>1796</v>
      </c>
      <c r="W1277" s="12">
        <f t="shared" si="230"/>
        <v>0</v>
      </c>
      <c r="X1277" s="12">
        <v>10</v>
      </c>
      <c r="Y1277" s="13">
        <v>95</v>
      </c>
      <c r="Z1277" s="13">
        <v>5.23</v>
      </c>
      <c r="AA1277" s="13">
        <v>666</v>
      </c>
      <c r="AB1277" s="12">
        <v>101</v>
      </c>
      <c r="AC1277" s="13">
        <f t="shared" si="228"/>
        <v>3225616</v>
      </c>
      <c r="AD1277" s="12">
        <v>6.1</v>
      </c>
      <c r="AE1277" s="12">
        <f t="shared" si="231"/>
        <v>1.8082887711792655</v>
      </c>
      <c r="AF1277" s="12">
        <v>1796</v>
      </c>
      <c r="AG1277" s="12">
        <f t="shared" si="232"/>
        <v>0</v>
      </c>
      <c r="AH1277" s="12">
        <f t="shared" si="233"/>
        <v>0</v>
      </c>
      <c r="AI1277" s="12">
        <f t="shared" si="234"/>
        <v>0</v>
      </c>
      <c r="AJ1277" s="12">
        <f t="shared" si="235"/>
        <v>1</v>
      </c>
      <c r="AK1277" s="12">
        <f t="shared" si="236"/>
        <v>0</v>
      </c>
      <c r="AL1277" s="12">
        <f t="shared" si="237"/>
        <v>0</v>
      </c>
      <c r="AM1277" s="12">
        <f t="shared" si="238"/>
        <v>0</v>
      </c>
      <c r="AN1277" s="12">
        <f t="shared" si="239"/>
        <v>0</v>
      </c>
      <c r="AO1277" s="12">
        <v>10</v>
      </c>
      <c r="AP1277" s="22">
        <f t="shared" si="229"/>
        <v>732.2834645669293</v>
      </c>
    </row>
    <row r="1278" spans="1:42" x14ac:dyDescent="0.3">
      <c r="A1278" s="6" t="s">
        <v>1677</v>
      </c>
      <c r="B1278" s="19" t="s">
        <v>272</v>
      </c>
      <c r="C1278" s="6" t="s">
        <v>1678</v>
      </c>
      <c r="D1278" s="6" t="s">
        <v>28</v>
      </c>
      <c r="F1278" s="6">
        <v>6.1</v>
      </c>
      <c r="G1278" s="6">
        <v>10</v>
      </c>
      <c r="H1278" s="6">
        <v>101</v>
      </c>
      <c r="I1278" s="6" t="s">
        <v>95</v>
      </c>
      <c r="J1278" s="6">
        <v>1801</v>
      </c>
      <c r="K1278" s="19">
        <v>41656</v>
      </c>
      <c r="L1278" s="7" t="s">
        <v>229</v>
      </c>
      <c r="M1278" s="7" t="s">
        <v>230</v>
      </c>
      <c r="N1278" s="7" t="s">
        <v>483</v>
      </c>
      <c r="O1278" s="7">
        <v>95</v>
      </c>
      <c r="P1278" s="19">
        <v>41692</v>
      </c>
      <c r="Q1278" s="19">
        <v>41693</v>
      </c>
      <c r="R1278" s="7" t="s">
        <v>1714</v>
      </c>
      <c r="S1278" s="7">
        <v>0.86614173228346458</v>
      </c>
      <c r="T1278" s="7">
        <v>5.24</v>
      </c>
      <c r="U1278" s="7">
        <v>751</v>
      </c>
      <c r="V1278" s="6">
        <v>1801</v>
      </c>
      <c r="W1278" s="12">
        <f t="shared" si="230"/>
        <v>0</v>
      </c>
      <c r="X1278" s="12">
        <v>10</v>
      </c>
      <c r="Y1278" s="13">
        <v>95</v>
      </c>
      <c r="Z1278" s="13">
        <v>5.24</v>
      </c>
      <c r="AA1278" s="13">
        <v>751</v>
      </c>
      <c r="AB1278" s="12">
        <v>101</v>
      </c>
      <c r="AC1278" s="13">
        <f t="shared" si="228"/>
        <v>3243601</v>
      </c>
      <c r="AD1278" s="12">
        <v>6.1</v>
      </c>
      <c r="AE1278" s="12">
        <f t="shared" si="231"/>
        <v>1.8082887711792655</v>
      </c>
      <c r="AF1278" s="12">
        <v>1801</v>
      </c>
      <c r="AG1278" s="12">
        <f t="shared" si="232"/>
        <v>0</v>
      </c>
      <c r="AH1278" s="12">
        <f t="shared" si="233"/>
        <v>0</v>
      </c>
      <c r="AI1278" s="12">
        <f t="shared" si="234"/>
        <v>0</v>
      </c>
      <c r="AJ1278" s="12">
        <f t="shared" si="235"/>
        <v>1</v>
      </c>
      <c r="AK1278" s="12">
        <f t="shared" si="236"/>
        <v>0</v>
      </c>
      <c r="AL1278" s="12">
        <f t="shared" si="237"/>
        <v>0</v>
      </c>
      <c r="AM1278" s="12">
        <f t="shared" si="238"/>
        <v>0</v>
      </c>
      <c r="AN1278" s="12">
        <f t="shared" si="239"/>
        <v>0</v>
      </c>
      <c r="AO1278" s="12">
        <v>10</v>
      </c>
      <c r="AP1278" s="22">
        <f t="shared" si="229"/>
        <v>866.14173228346453</v>
      </c>
    </row>
    <row r="1279" spans="1:42" x14ac:dyDescent="0.3">
      <c r="A1279" s="6" t="s">
        <v>1677</v>
      </c>
      <c r="B1279" s="19" t="s">
        <v>274</v>
      </c>
      <c r="C1279" s="6" t="s">
        <v>1678</v>
      </c>
      <c r="D1279" s="6" t="s">
        <v>28</v>
      </c>
      <c r="F1279" s="6">
        <v>6.1</v>
      </c>
      <c r="G1279" s="6">
        <v>10</v>
      </c>
      <c r="H1279" s="6">
        <v>101</v>
      </c>
      <c r="I1279" s="6" t="s">
        <v>95</v>
      </c>
      <c r="J1279" s="6">
        <v>1809</v>
      </c>
      <c r="K1279" s="19">
        <v>41656</v>
      </c>
      <c r="L1279" s="7" t="s">
        <v>229</v>
      </c>
      <c r="M1279" s="7" t="s">
        <v>230</v>
      </c>
      <c r="N1279" s="7" t="s">
        <v>483</v>
      </c>
      <c r="O1279" s="7">
        <v>95</v>
      </c>
      <c r="P1279" s="19">
        <v>41693</v>
      </c>
      <c r="Q1279" s="19">
        <v>41694</v>
      </c>
      <c r="R1279" s="7" t="s">
        <v>1715</v>
      </c>
      <c r="S1279" s="7">
        <v>7.7165354330708674E-2</v>
      </c>
      <c r="T1279" s="7">
        <v>4.9000000000000004</v>
      </c>
      <c r="U1279" s="7">
        <v>315</v>
      </c>
      <c r="V1279" s="6">
        <v>1809</v>
      </c>
      <c r="W1279" s="12">
        <f t="shared" si="230"/>
        <v>0</v>
      </c>
      <c r="X1279" s="12">
        <v>10</v>
      </c>
      <c r="Y1279" s="13">
        <v>95</v>
      </c>
      <c r="Z1279" s="13">
        <v>4.9000000000000004</v>
      </c>
      <c r="AA1279" s="13">
        <v>315</v>
      </c>
      <c r="AB1279" s="12">
        <v>101</v>
      </c>
      <c r="AC1279" s="13">
        <f t="shared" si="228"/>
        <v>3272481</v>
      </c>
      <c r="AD1279" s="12">
        <v>6.1</v>
      </c>
      <c r="AE1279" s="12">
        <f t="shared" si="231"/>
        <v>1.8082887711792655</v>
      </c>
      <c r="AF1279" s="12">
        <v>1809</v>
      </c>
      <c r="AG1279" s="12">
        <f t="shared" si="232"/>
        <v>0</v>
      </c>
      <c r="AH1279" s="12">
        <f t="shared" si="233"/>
        <v>0</v>
      </c>
      <c r="AI1279" s="12">
        <f t="shared" si="234"/>
        <v>0</v>
      </c>
      <c r="AJ1279" s="12">
        <f t="shared" si="235"/>
        <v>1</v>
      </c>
      <c r="AK1279" s="12">
        <f t="shared" si="236"/>
        <v>0</v>
      </c>
      <c r="AL1279" s="12">
        <f t="shared" si="237"/>
        <v>0</v>
      </c>
      <c r="AM1279" s="12">
        <f t="shared" si="238"/>
        <v>0</v>
      </c>
      <c r="AN1279" s="12">
        <f t="shared" si="239"/>
        <v>0</v>
      </c>
      <c r="AO1279" s="12">
        <v>10</v>
      </c>
      <c r="AP1279" s="22">
        <f t="shared" si="229"/>
        <v>77.165354330708681</v>
      </c>
    </row>
    <row r="1280" spans="1:42" x14ac:dyDescent="0.3">
      <c r="A1280" s="6" t="s">
        <v>1677</v>
      </c>
      <c r="B1280" s="19" t="s">
        <v>276</v>
      </c>
      <c r="C1280" s="6" t="s">
        <v>1678</v>
      </c>
      <c r="D1280" s="6" t="s">
        <v>28</v>
      </c>
      <c r="F1280" s="6">
        <v>6.1</v>
      </c>
      <c r="G1280" s="6">
        <v>10</v>
      </c>
      <c r="H1280" s="6">
        <v>101</v>
      </c>
      <c r="I1280" s="6" t="s">
        <v>95</v>
      </c>
      <c r="J1280" s="6">
        <v>1819</v>
      </c>
      <c r="K1280" s="19">
        <v>41656</v>
      </c>
      <c r="L1280" s="7" t="s">
        <v>229</v>
      </c>
      <c r="M1280" s="7" t="s">
        <v>230</v>
      </c>
      <c r="N1280" s="7" t="s">
        <v>483</v>
      </c>
      <c r="O1280" s="7">
        <v>95</v>
      </c>
      <c r="P1280" s="19">
        <v>41694</v>
      </c>
      <c r="Q1280" s="19">
        <v>41695</v>
      </c>
      <c r="R1280" s="7" t="s">
        <v>1716</v>
      </c>
      <c r="S1280" s="7">
        <v>8.503937007874017E-2</v>
      </c>
      <c r="T1280" s="7">
        <v>4.87</v>
      </c>
      <c r="U1280" s="7">
        <v>293</v>
      </c>
      <c r="V1280" s="6">
        <v>1819</v>
      </c>
      <c r="W1280" s="12">
        <f t="shared" si="230"/>
        <v>0</v>
      </c>
      <c r="X1280" s="12">
        <v>10</v>
      </c>
      <c r="Y1280" s="13">
        <v>95</v>
      </c>
      <c r="Z1280" s="13">
        <v>4.87</v>
      </c>
      <c r="AA1280" s="13">
        <v>293</v>
      </c>
      <c r="AB1280" s="12">
        <v>101</v>
      </c>
      <c r="AC1280" s="13">
        <f t="shared" si="228"/>
        <v>3308761</v>
      </c>
      <c r="AD1280" s="12">
        <v>6.1</v>
      </c>
      <c r="AE1280" s="12">
        <f t="shared" si="231"/>
        <v>1.8082887711792655</v>
      </c>
      <c r="AF1280" s="12">
        <v>1819</v>
      </c>
      <c r="AG1280" s="12">
        <f t="shared" si="232"/>
        <v>0</v>
      </c>
      <c r="AH1280" s="12">
        <f t="shared" si="233"/>
        <v>0</v>
      </c>
      <c r="AI1280" s="12">
        <f t="shared" si="234"/>
        <v>0</v>
      </c>
      <c r="AJ1280" s="12">
        <f t="shared" si="235"/>
        <v>1</v>
      </c>
      <c r="AK1280" s="12">
        <f t="shared" si="236"/>
        <v>0</v>
      </c>
      <c r="AL1280" s="12">
        <f t="shared" si="237"/>
        <v>0</v>
      </c>
      <c r="AM1280" s="12">
        <f t="shared" si="238"/>
        <v>0</v>
      </c>
      <c r="AN1280" s="12">
        <f t="shared" si="239"/>
        <v>0</v>
      </c>
      <c r="AO1280" s="12">
        <v>10</v>
      </c>
      <c r="AP1280" s="22">
        <f t="shared" si="229"/>
        <v>85.039370078740177</v>
      </c>
    </row>
    <row r="1281" spans="1:42" x14ac:dyDescent="0.3">
      <c r="A1281" s="6" t="s">
        <v>1677</v>
      </c>
      <c r="B1281" s="19" t="s">
        <v>278</v>
      </c>
      <c r="C1281" s="6" t="s">
        <v>1678</v>
      </c>
      <c r="D1281" s="6" t="s">
        <v>28</v>
      </c>
      <c r="F1281" s="6">
        <v>6.1</v>
      </c>
      <c r="G1281" s="6">
        <v>10</v>
      </c>
      <c r="H1281" s="6">
        <v>101</v>
      </c>
      <c r="I1281" s="6" t="s">
        <v>95</v>
      </c>
      <c r="J1281" s="6">
        <v>1822</v>
      </c>
      <c r="K1281" s="19">
        <v>41656</v>
      </c>
      <c r="L1281" s="7" t="s">
        <v>229</v>
      </c>
      <c r="M1281" s="7" t="s">
        <v>230</v>
      </c>
      <c r="N1281" s="7" t="s">
        <v>483</v>
      </c>
      <c r="O1281" s="7">
        <v>95</v>
      </c>
      <c r="P1281" s="19">
        <v>41695</v>
      </c>
      <c r="Q1281" s="19">
        <v>41696</v>
      </c>
      <c r="R1281" s="7" t="s">
        <v>1717</v>
      </c>
      <c r="S1281" s="7">
        <v>9.2913385826771666E-2</v>
      </c>
      <c r="T1281" s="7">
        <v>4.7699999999999996</v>
      </c>
      <c r="U1281" s="7">
        <v>281</v>
      </c>
      <c r="V1281" s="6">
        <v>1822</v>
      </c>
      <c r="W1281" s="12">
        <f t="shared" si="230"/>
        <v>0</v>
      </c>
      <c r="X1281" s="12">
        <v>10</v>
      </c>
      <c r="Y1281" s="13">
        <v>95</v>
      </c>
      <c r="Z1281" s="13">
        <v>4.7699999999999996</v>
      </c>
      <c r="AA1281" s="13">
        <v>281</v>
      </c>
      <c r="AB1281" s="12">
        <v>101</v>
      </c>
      <c r="AC1281" s="13">
        <f t="shared" si="228"/>
        <v>3319684</v>
      </c>
      <c r="AD1281" s="12">
        <v>6.1</v>
      </c>
      <c r="AE1281" s="12">
        <f t="shared" si="231"/>
        <v>1.8082887711792655</v>
      </c>
      <c r="AF1281" s="12">
        <v>1822</v>
      </c>
      <c r="AG1281" s="12">
        <f t="shared" si="232"/>
        <v>0</v>
      </c>
      <c r="AH1281" s="12">
        <f t="shared" si="233"/>
        <v>0</v>
      </c>
      <c r="AI1281" s="12">
        <f t="shared" si="234"/>
        <v>0</v>
      </c>
      <c r="AJ1281" s="12">
        <f t="shared" si="235"/>
        <v>1</v>
      </c>
      <c r="AK1281" s="12">
        <f t="shared" si="236"/>
        <v>0</v>
      </c>
      <c r="AL1281" s="12">
        <f t="shared" si="237"/>
        <v>0</v>
      </c>
      <c r="AM1281" s="12">
        <f t="shared" si="238"/>
        <v>0</v>
      </c>
      <c r="AN1281" s="12">
        <f t="shared" si="239"/>
        <v>0</v>
      </c>
      <c r="AO1281" s="12">
        <v>10</v>
      </c>
      <c r="AP1281" s="22">
        <f t="shared" si="229"/>
        <v>92.913385826771673</v>
      </c>
    </row>
    <row r="1282" spans="1:42" x14ac:dyDescent="0.3">
      <c r="A1282" s="6" t="s">
        <v>1677</v>
      </c>
      <c r="B1282" s="19" t="s">
        <v>280</v>
      </c>
      <c r="C1282" s="6" t="s">
        <v>1678</v>
      </c>
      <c r="D1282" s="6" t="s">
        <v>28</v>
      </c>
      <c r="F1282" s="6">
        <v>6.1</v>
      </c>
      <c r="G1282" s="6">
        <v>10</v>
      </c>
      <c r="H1282" s="6">
        <v>101</v>
      </c>
      <c r="I1282" s="6" t="s">
        <v>95</v>
      </c>
      <c r="J1282" s="6">
        <v>1829</v>
      </c>
      <c r="K1282" s="19">
        <v>41656</v>
      </c>
      <c r="L1282" s="7" t="s">
        <v>229</v>
      </c>
      <c r="M1282" s="7" t="s">
        <v>230</v>
      </c>
      <c r="N1282" s="7" t="s">
        <v>483</v>
      </c>
      <c r="O1282" s="7">
        <v>95</v>
      </c>
      <c r="P1282" s="19">
        <v>41696</v>
      </c>
      <c r="Q1282" s="19">
        <v>41697</v>
      </c>
      <c r="R1282" s="7" t="s">
        <v>1718</v>
      </c>
      <c r="S1282" s="7">
        <v>7.4015748031496076E-2</v>
      </c>
      <c r="T1282" s="7">
        <v>4.76</v>
      </c>
      <c r="U1282" s="7">
        <v>261</v>
      </c>
      <c r="V1282" s="6">
        <v>1829</v>
      </c>
      <c r="W1282" s="12">
        <f t="shared" si="230"/>
        <v>0</v>
      </c>
      <c r="X1282" s="12">
        <v>10</v>
      </c>
      <c r="Y1282" s="13">
        <v>95</v>
      </c>
      <c r="Z1282" s="13">
        <v>4.76</v>
      </c>
      <c r="AA1282" s="13">
        <v>261</v>
      </c>
      <c r="AB1282" s="12">
        <v>101</v>
      </c>
      <c r="AC1282" s="13">
        <f t="shared" ref="AC1282:AC1345" si="240">V1282^2</f>
        <v>3345241</v>
      </c>
      <c r="AD1282" s="12">
        <v>6.1</v>
      </c>
      <c r="AE1282" s="12">
        <f t="shared" si="231"/>
        <v>1.8082887711792655</v>
      </c>
      <c r="AF1282" s="12">
        <v>1829</v>
      </c>
      <c r="AG1282" s="12">
        <f t="shared" si="232"/>
        <v>0</v>
      </c>
      <c r="AH1282" s="12">
        <f t="shared" si="233"/>
        <v>0</v>
      </c>
      <c r="AI1282" s="12">
        <f t="shared" si="234"/>
        <v>0</v>
      </c>
      <c r="AJ1282" s="12">
        <f t="shared" si="235"/>
        <v>1</v>
      </c>
      <c r="AK1282" s="12">
        <f t="shared" si="236"/>
        <v>0</v>
      </c>
      <c r="AL1282" s="12">
        <f t="shared" si="237"/>
        <v>0</v>
      </c>
      <c r="AM1282" s="12">
        <f t="shared" si="238"/>
        <v>0</v>
      </c>
      <c r="AN1282" s="12">
        <f t="shared" si="239"/>
        <v>0</v>
      </c>
      <c r="AO1282" s="12">
        <v>10</v>
      </c>
      <c r="AP1282" s="22">
        <f t="shared" ref="AP1282:AP1345" si="241">S1282*1000</f>
        <v>74.015748031496074</v>
      </c>
    </row>
    <row r="1283" spans="1:42" x14ac:dyDescent="0.3">
      <c r="A1283" s="6" t="s">
        <v>1677</v>
      </c>
      <c r="B1283" s="19" t="s">
        <v>282</v>
      </c>
      <c r="C1283" s="6" t="s">
        <v>1678</v>
      </c>
      <c r="D1283" s="6" t="s">
        <v>28</v>
      </c>
      <c r="F1283" s="6">
        <v>6.1</v>
      </c>
      <c r="G1283" s="6">
        <v>10</v>
      </c>
      <c r="H1283" s="6">
        <v>101</v>
      </c>
      <c r="I1283" s="6" t="s">
        <v>95</v>
      </c>
      <c r="J1283" s="6">
        <v>1837</v>
      </c>
      <c r="K1283" s="19">
        <v>41656</v>
      </c>
      <c r="L1283" s="7" t="s">
        <v>229</v>
      </c>
      <c r="M1283" s="7" t="s">
        <v>230</v>
      </c>
      <c r="N1283" s="7" t="s">
        <v>483</v>
      </c>
      <c r="O1283" s="7">
        <v>95</v>
      </c>
      <c r="P1283" s="19">
        <v>41697</v>
      </c>
      <c r="Q1283" s="19">
        <v>41698</v>
      </c>
      <c r="R1283" s="7" t="s">
        <v>1719</v>
      </c>
      <c r="S1283" s="7">
        <v>9.4488188976377951E-2</v>
      </c>
      <c r="T1283" s="7">
        <v>5.01</v>
      </c>
      <c r="U1283" s="7">
        <v>211</v>
      </c>
      <c r="V1283" s="6">
        <v>1837</v>
      </c>
      <c r="W1283" s="12">
        <f t="shared" ref="W1283:W1346" si="242">IF(I1283="Yes",1,0)</f>
        <v>0</v>
      </c>
      <c r="X1283" s="12">
        <v>10</v>
      </c>
      <c r="Y1283" s="13">
        <v>95</v>
      </c>
      <c r="Z1283" s="13">
        <v>5.01</v>
      </c>
      <c r="AA1283" s="13">
        <v>211</v>
      </c>
      <c r="AB1283" s="12">
        <v>101</v>
      </c>
      <c r="AC1283" s="13">
        <f t="shared" si="240"/>
        <v>3374569</v>
      </c>
      <c r="AD1283" s="12">
        <v>6.1</v>
      </c>
      <c r="AE1283" s="12">
        <f t="shared" ref="AE1283:AE1346" si="243">LN(AD1283)</f>
        <v>1.8082887711792655</v>
      </c>
      <c r="AF1283" s="12">
        <v>1837</v>
      </c>
      <c r="AG1283" s="12">
        <f t="shared" ref="AG1283:AG1346" si="244">IF(L1283="action",1,0)</f>
        <v>0</v>
      </c>
      <c r="AH1283" s="12">
        <f t="shared" ref="AH1283:AH1346" si="245">IF(L1283="animation",1,0)</f>
        <v>0</v>
      </c>
      <c r="AI1283" s="12">
        <f t="shared" ref="AI1283:AI1346" si="246">IF(L1283="children",1,0)</f>
        <v>0</v>
      </c>
      <c r="AJ1283" s="12">
        <f t="shared" ref="AJ1283:AJ1346" si="247">IF(L1283="comedy",1,0)</f>
        <v>1</v>
      </c>
      <c r="AK1283" s="12">
        <f t="shared" ref="AK1283:AK1346" si="248">IF(L1283="drama",1,0)</f>
        <v>0</v>
      </c>
      <c r="AL1283" s="12">
        <f t="shared" ref="AL1283:AL1346" si="249">IF(L1283="fantasy",1,0)</f>
        <v>0</v>
      </c>
      <c r="AM1283" s="12">
        <f t="shared" ref="AM1283:AM1346" si="250">IF(L1283="romance",1,0)</f>
        <v>0</v>
      </c>
      <c r="AN1283" s="12">
        <f t="shared" ref="AN1283:AN1346" si="251">IF(L1283="suspense",1,0)</f>
        <v>0</v>
      </c>
      <c r="AO1283" s="12">
        <v>10</v>
      </c>
      <c r="AP1283" s="22">
        <f t="shared" si="241"/>
        <v>94.488188976377955</v>
      </c>
    </row>
    <row r="1284" spans="1:42" x14ac:dyDescent="0.3">
      <c r="A1284" s="6" t="s">
        <v>1720</v>
      </c>
      <c r="B1284" s="19" t="s">
        <v>149</v>
      </c>
      <c r="C1284" s="6" t="s">
        <v>1721</v>
      </c>
      <c r="D1284" s="6" t="s">
        <v>28</v>
      </c>
      <c r="F1284" s="6">
        <v>6.7</v>
      </c>
      <c r="G1284" s="6">
        <v>12</v>
      </c>
      <c r="H1284" s="6">
        <v>164</v>
      </c>
      <c r="I1284" s="6" t="s">
        <v>95</v>
      </c>
      <c r="J1284" s="6">
        <v>175</v>
      </c>
      <c r="K1284" s="19">
        <v>41790</v>
      </c>
      <c r="L1284" s="7" t="s">
        <v>230</v>
      </c>
      <c r="M1284" s="7" t="s">
        <v>415</v>
      </c>
      <c r="N1284" s="7" t="s">
        <v>294</v>
      </c>
      <c r="O1284" s="7">
        <v>95</v>
      </c>
      <c r="P1284" s="19">
        <v>41789</v>
      </c>
      <c r="Q1284" s="19">
        <v>41790</v>
      </c>
      <c r="R1284" s="7" t="s">
        <v>1722</v>
      </c>
      <c r="S1284" s="7">
        <v>0.39370078740157483</v>
      </c>
      <c r="T1284" s="7">
        <v>4.2699999999999996</v>
      </c>
      <c r="U1284" s="7">
        <v>1847</v>
      </c>
      <c r="V1284" s="6">
        <v>175</v>
      </c>
      <c r="W1284" s="12">
        <f t="shared" si="242"/>
        <v>0</v>
      </c>
      <c r="X1284" s="12">
        <v>12</v>
      </c>
      <c r="Y1284" s="13">
        <v>95</v>
      </c>
      <c r="Z1284" s="13">
        <v>4.2699999999999996</v>
      </c>
      <c r="AA1284" s="13">
        <v>1847</v>
      </c>
      <c r="AB1284" s="12">
        <v>164</v>
      </c>
      <c r="AC1284" s="13">
        <f t="shared" si="240"/>
        <v>30625</v>
      </c>
      <c r="AD1284" s="12">
        <v>6.7</v>
      </c>
      <c r="AE1284" s="12">
        <f t="shared" si="243"/>
        <v>1.9021075263969205</v>
      </c>
      <c r="AF1284" s="12">
        <v>175</v>
      </c>
      <c r="AG1284" s="12">
        <f t="shared" si="244"/>
        <v>0</v>
      </c>
      <c r="AH1284" s="12">
        <f t="shared" si="245"/>
        <v>1</v>
      </c>
      <c r="AI1284" s="12">
        <f t="shared" si="246"/>
        <v>0</v>
      </c>
      <c r="AJ1284" s="12">
        <f t="shared" si="247"/>
        <v>0</v>
      </c>
      <c r="AK1284" s="12">
        <f t="shared" si="248"/>
        <v>0</v>
      </c>
      <c r="AL1284" s="12">
        <f t="shared" si="249"/>
        <v>0</v>
      </c>
      <c r="AM1284" s="12">
        <f t="shared" si="250"/>
        <v>0</v>
      </c>
      <c r="AN1284" s="12">
        <f t="shared" si="251"/>
        <v>0</v>
      </c>
      <c r="AO1284" s="12">
        <v>12</v>
      </c>
      <c r="AP1284" s="22">
        <f t="shared" si="241"/>
        <v>393.70078740157481</v>
      </c>
    </row>
    <row r="1285" spans="1:42" x14ac:dyDescent="0.3">
      <c r="A1285" s="6" t="s">
        <v>1720</v>
      </c>
      <c r="B1285" s="19" t="s">
        <v>151</v>
      </c>
      <c r="C1285" s="6" t="s">
        <v>1721</v>
      </c>
      <c r="D1285" s="6" t="s">
        <v>28</v>
      </c>
      <c r="F1285" s="6">
        <v>6.6</v>
      </c>
      <c r="G1285" s="6">
        <v>12</v>
      </c>
      <c r="H1285" s="6">
        <v>164</v>
      </c>
      <c r="I1285" s="6" t="s">
        <v>95</v>
      </c>
      <c r="J1285" s="6">
        <v>183</v>
      </c>
      <c r="K1285" s="19">
        <v>41790</v>
      </c>
      <c r="L1285" s="7" t="s">
        <v>230</v>
      </c>
      <c r="M1285" s="7" t="s">
        <v>415</v>
      </c>
      <c r="N1285" s="7" t="s">
        <v>294</v>
      </c>
      <c r="O1285" s="7">
        <v>95</v>
      </c>
      <c r="P1285" s="19">
        <v>41790</v>
      </c>
      <c r="Q1285" s="19">
        <v>41791</v>
      </c>
      <c r="R1285" s="7" t="s">
        <v>1723</v>
      </c>
      <c r="S1285" s="7">
        <v>0.6645669291338584</v>
      </c>
      <c r="T1285" s="7">
        <v>4.5199999999999996</v>
      </c>
      <c r="U1285" s="7">
        <v>1634</v>
      </c>
      <c r="V1285" s="6">
        <v>183</v>
      </c>
      <c r="W1285" s="12">
        <f t="shared" si="242"/>
        <v>0</v>
      </c>
      <c r="X1285" s="12">
        <v>12</v>
      </c>
      <c r="Y1285" s="13">
        <v>95</v>
      </c>
      <c r="Z1285" s="13">
        <v>4.5199999999999996</v>
      </c>
      <c r="AA1285" s="13">
        <v>1634</v>
      </c>
      <c r="AB1285" s="12">
        <v>164</v>
      </c>
      <c r="AC1285" s="13">
        <f t="shared" si="240"/>
        <v>33489</v>
      </c>
      <c r="AD1285" s="12">
        <v>6.6</v>
      </c>
      <c r="AE1285" s="12">
        <f t="shared" si="243"/>
        <v>1.8870696490323797</v>
      </c>
      <c r="AF1285" s="12">
        <v>183</v>
      </c>
      <c r="AG1285" s="12">
        <f t="shared" si="244"/>
        <v>0</v>
      </c>
      <c r="AH1285" s="12">
        <f t="shared" si="245"/>
        <v>1</v>
      </c>
      <c r="AI1285" s="12">
        <f t="shared" si="246"/>
        <v>0</v>
      </c>
      <c r="AJ1285" s="12">
        <f t="shared" si="247"/>
        <v>0</v>
      </c>
      <c r="AK1285" s="12">
        <f t="shared" si="248"/>
        <v>0</v>
      </c>
      <c r="AL1285" s="12">
        <f t="shared" si="249"/>
        <v>0</v>
      </c>
      <c r="AM1285" s="12">
        <f t="shared" si="250"/>
        <v>0</v>
      </c>
      <c r="AN1285" s="12">
        <f t="shared" si="251"/>
        <v>0</v>
      </c>
      <c r="AO1285" s="12">
        <v>12</v>
      </c>
      <c r="AP1285" s="22">
        <f t="shared" si="241"/>
        <v>664.56692913385837</v>
      </c>
    </row>
    <row r="1286" spans="1:42" x14ac:dyDescent="0.3">
      <c r="A1286" s="6" t="s">
        <v>1720</v>
      </c>
      <c r="B1286" s="19" t="s">
        <v>153</v>
      </c>
      <c r="C1286" s="6" t="s">
        <v>1721</v>
      </c>
      <c r="D1286" s="6" t="s">
        <v>28</v>
      </c>
      <c r="F1286" s="6">
        <v>6.7</v>
      </c>
      <c r="G1286" s="6">
        <v>12</v>
      </c>
      <c r="H1286" s="6">
        <v>166</v>
      </c>
      <c r="I1286" s="6" t="s">
        <v>95</v>
      </c>
      <c r="J1286" s="6">
        <v>191</v>
      </c>
      <c r="K1286" s="19">
        <v>41790</v>
      </c>
      <c r="L1286" s="7" t="s">
        <v>230</v>
      </c>
      <c r="M1286" s="7" t="s">
        <v>415</v>
      </c>
      <c r="N1286" s="7" t="s">
        <v>294</v>
      </c>
      <c r="O1286" s="7">
        <v>95</v>
      </c>
      <c r="P1286" s="19">
        <v>41791</v>
      </c>
      <c r="Q1286" s="19">
        <v>41792</v>
      </c>
      <c r="R1286" s="7" t="s">
        <v>1724</v>
      </c>
      <c r="S1286" s="7">
        <v>0.2456692913385827</v>
      </c>
      <c r="T1286" s="7">
        <v>4.1399999999999997</v>
      </c>
      <c r="U1286" s="7">
        <v>1193</v>
      </c>
      <c r="V1286" s="6">
        <v>191</v>
      </c>
      <c r="W1286" s="12">
        <f t="shared" si="242"/>
        <v>0</v>
      </c>
      <c r="X1286" s="12">
        <v>12</v>
      </c>
      <c r="Y1286" s="13">
        <v>95</v>
      </c>
      <c r="Z1286" s="13">
        <v>4.1399999999999997</v>
      </c>
      <c r="AA1286" s="13">
        <v>1193</v>
      </c>
      <c r="AB1286" s="12">
        <v>166</v>
      </c>
      <c r="AC1286" s="13">
        <f t="shared" si="240"/>
        <v>36481</v>
      </c>
      <c r="AD1286" s="12">
        <v>6.7</v>
      </c>
      <c r="AE1286" s="12">
        <f t="shared" si="243"/>
        <v>1.9021075263969205</v>
      </c>
      <c r="AF1286" s="12">
        <v>191</v>
      </c>
      <c r="AG1286" s="12">
        <f t="shared" si="244"/>
        <v>0</v>
      </c>
      <c r="AH1286" s="12">
        <f t="shared" si="245"/>
        <v>1</v>
      </c>
      <c r="AI1286" s="12">
        <f t="shared" si="246"/>
        <v>0</v>
      </c>
      <c r="AJ1286" s="12">
        <f t="shared" si="247"/>
        <v>0</v>
      </c>
      <c r="AK1286" s="12">
        <f t="shared" si="248"/>
        <v>0</v>
      </c>
      <c r="AL1286" s="12">
        <f t="shared" si="249"/>
        <v>0</v>
      </c>
      <c r="AM1286" s="12">
        <f t="shared" si="250"/>
        <v>0</v>
      </c>
      <c r="AN1286" s="12">
        <f t="shared" si="251"/>
        <v>0</v>
      </c>
      <c r="AO1286" s="12">
        <v>12</v>
      </c>
      <c r="AP1286" s="22">
        <f t="shared" si="241"/>
        <v>245.6692913385827</v>
      </c>
    </row>
    <row r="1287" spans="1:42" x14ac:dyDescent="0.3">
      <c r="A1287" s="6" t="s">
        <v>1720</v>
      </c>
      <c r="B1287" s="19" t="s">
        <v>163</v>
      </c>
      <c r="C1287" s="6" t="s">
        <v>1721</v>
      </c>
      <c r="D1287" s="6" t="s">
        <v>28</v>
      </c>
      <c r="F1287" s="6">
        <v>6.6</v>
      </c>
      <c r="G1287" s="6">
        <v>12</v>
      </c>
      <c r="H1287" s="6">
        <v>166</v>
      </c>
      <c r="I1287" s="6" t="s">
        <v>95</v>
      </c>
      <c r="J1287" s="6">
        <v>203</v>
      </c>
      <c r="K1287" s="19">
        <v>41790</v>
      </c>
      <c r="L1287" s="7" t="s">
        <v>230</v>
      </c>
      <c r="M1287" s="7" t="s">
        <v>415</v>
      </c>
      <c r="N1287" s="7" t="s">
        <v>294</v>
      </c>
      <c r="O1287" s="7">
        <v>95</v>
      </c>
      <c r="P1287" s="19">
        <v>41796</v>
      </c>
      <c r="Q1287" s="19">
        <v>41797</v>
      </c>
      <c r="R1287" s="7" t="s">
        <v>1725</v>
      </c>
      <c r="S1287" s="7">
        <v>2.8346456692913385E-2</v>
      </c>
      <c r="T1287" s="7">
        <v>4.5999999999999996</v>
      </c>
      <c r="U1287" s="7">
        <v>211</v>
      </c>
      <c r="V1287" s="6">
        <v>203</v>
      </c>
      <c r="W1287" s="12">
        <f t="shared" si="242"/>
        <v>0</v>
      </c>
      <c r="X1287" s="12">
        <v>12</v>
      </c>
      <c r="Y1287" s="13">
        <v>95</v>
      </c>
      <c r="Z1287" s="13">
        <v>4.5999999999999996</v>
      </c>
      <c r="AA1287" s="13">
        <v>211</v>
      </c>
      <c r="AB1287" s="12">
        <v>166</v>
      </c>
      <c r="AC1287" s="13">
        <f t="shared" si="240"/>
        <v>41209</v>
      </c>
      <c r="AD1287" s="12">
        <v>6.6</v>
      </c>
      <c r="AE1287" s="12">
        <f t="shared" si="243"/>
        <v>1.8870696490323797</v>
      </c>
      <c r="AF1287" s="12">
        <v>203</v>
      </c>
      <c r="AG1287" s="12">
        <f t="shared" si="244"/>
        <v>0</v>
      </c>
      <c r="AH1287" s="12">
        <f t="shared" si="245"/>
        <v>1</v>
      </c>
      <c r="AI1287" s="12">
        <f t="shared" si="246"/>
        <v>0</v>
      </c>
      <c r="AJ1287" s="12">
        <f t="shared" si="247"/>
        <v>0</v>
      </c>
      <c r="AK1287" s="12">
        <f t="shared" si="248"/>
        <v>0</v>
      </c>
      <c r="AL1287" s="12">
        <f t="shared" si="249"/>
        <v>0</v>
      </c>
      <c r="AM1287" s="12">
        <f t="shared" si="250"/>
        <v>0</v>
      </c>
      <c r="AN1287" s="12">
        <f t="shared" si="251"/>
        <v>0</v>
      </c>
      <c r="AO1287" s="12">
        <v>12</v>
      </c>
      <c r="AP1287" s="22">
        <f t="shared" si="241"/>
        <v>28.346456692913385</v>
      </c>
    </row>
    <row r="1288" spans="1:42" x14ac:dyDescent="0.3">
      <c r="A1288" s="6" t="s">
        <v>1720</v>
      </c>
      <c r="B1288" s="19" t="s">
        <v>165</v>
      </c>
      <c r="C1288" s="6" t="s">
        <v>1721</v>
      </c>
      <c r="D1288" s="6" t="s">
        <v>28</v>
      </c>
      <c r="F1288" s="6">
        <v>6.6</v>
      </c>
      <c r="G1288" s="6">
        <v>12</v>
      </c>
      <c r="H1288" s="6">
        <v>166</v>
      </c>
      <c r="I1288" s="6" t="s">
        <v>95</v>
      </c>
      <c r="J1288" s="6">
        <v>204</v>
      </c>
      <c r="K1288" s="19">
        <v>41790</v>
      </c>
      <c r="L1288" s="7" t="s">
        <v>230</v>
      </c>
      <c r="M1288" s="7" t="s">
        <v>415</v>
      </c>
      <c r="N1288" s="7" t="s">
        <v>294</v>
      </c>
      <c r="O1288" s="7">
        <v>95</v>
      </c>
      <c r="P1288" s="19">
        <v>41797</v>
      </c>
      <c r="Q1288" s="19">
        <v>41798</v>
      </c>
      <c r="R1288" s="7" t="s">
        <v>1726</v>
      </c>
      <c r="S1288" s="7">
        <v>2.9921259842519688E-2</v>
      </c>
      <c r="T1288" s="7">
        <v>3.83</v>
      </c>
      <c r="U1288" s="7">
        <v>200</v>
      </c>
      <c r="V1288" s="6">
        <v>204</v>
      </c>
      <c r="W1288" s="12">
        <f t="shared" si="242"/>
        <v>0</v>
      </c>
      <c r="X1288" s="12">
        <v>12</v>
      </c>
      <c r="Y1288" s="13">
        <v>95</v>
      </c>
      <c r="Z1288" s="13">
        <v>3.83</v>
      </c>
      <c r="AA1288" s="13">
        <v>200</v>
      </c>
      <c r="AB1288" s="12">
        <v>166</v>
      </c>
      <c r="AC1288" s="13">
        <f t="shared" si="240"/>
        <v>41616</v>
      </c>
      <c r="AD1288" s="12">
        <v>6.6</v>
      </c>
      <c r="AE1288" s="12">
        <f t="shared" si="243"/>
        <v>1.8870696490323797</v>
      </c>
      <c r="AF1288" s="12">
        <v>204</v>
      </c>
      <c r="AG1288" s="12">
        <f t="shared" si="244"/>
        <v>0</v>
      </c>
      <c r="AH1288" s="12">
        <f t="shared" si="245"/>
        <v>1</v>
      </c>
      <c r="AI1288" s="12">
        <f t="shared" si="246"/>
        <v>0</v>
      </c>
      <c r="AJ1288" s="12">
        <f t="shared" si="247"/>
        <v>0</v>
      </c>
      <c r="AK1288" s="12">
        <f t="shared" si="248"/>
        <v>0</v>
      </c>
      <c r="AL1288" s="12">
        <f t="shared" si="249"/>
        <v>0</v>
      </c>
      <c r="AM1288" s="12">
        <f t="shared" si="250"/>
        <v>0</v>
      </c>
      <c r="AN1288" s="12">
        <f t="shared" si="251"/>
        <v>0</v>
      </c>
      <c r="AO1288" s="12">
        <v>12</v>
      </c>
      <c r="AP1288" s="22">
        <f t="shared" si="241"/>
        <v>29.921259842519689</v>
      </c>
    </row>
    <row r="1289" spans="1:42" x14ac:dyDescent="0.3">
      <c r="A1289" s="6" t="s">
        <v>1720</v>
      </c>
      <c r="B1289" s="19" t="s">
        <v>171</v>
      </c>
      <c r="C1289" s="6" t="s">
        <v>1721</v>
      </c>
      <c r="D1289" s="6" t="s">
        <v>28</v>
      </c>
      <c r="F1289" s="6">
        <v>6.6</v>
      </c>
      <c r="G1289" s="6">
        <v>12</v>
      </c>
      <c r="H1289" s="6">
        <v>166</v>
      </c>
      <c r="I1289" s="6" t="s">
        <v>95</v>
      </c>
      <c r="J1289" s="6">
        <v>205</v>
      </c>
      <c r="K1289" s="19">
        <v>41790</v>
      </c>
      <c r="L1289" s="7" t="s">
        <v>230</v>
      </c>
      <c r="M1289" s="7" t="s">
        <v>415</v>
      </c>
      <c r="N1289" s="7" t="s">
        <v>294</v>
      </c>
      <c r="O1289" s="7">
        <v>95</v>
      </c>
      <c r="P1289" s="19">
        <v>41803</v>
      </c>
      <c r="Q1289" s="19">
        <v>41804</v>
      </c>
      <c r="R1289" s="7" t="s">
        <v>1727</v>
      </c>
      <c r="S1289" s="7">
        <v>1.7322834645669295E-2</v>
      </c>
      <c r="T1289" s="7">
        <v>4.0199999999999996</v>
      </c>
      <c r="U1289" s="7">
        <v>150</v>
      </c>
      <c r="V1289" s="6">
        <v>205</v>
      </c>
      <c r="W1289" s="12">
        <f t="shared" si="242"/>
        <v>0</v>
      </c>
      <c r="X1289" s="12">
        <v>12</v>
      </c>
      <c r="Y1289" s="13">
        <v>95</v>
      </c>
      <c r="Z1289" s="13">
        <v>4.0199999999999996</v>
      </c>
      <c r="AA1289" s="13">
        <v>150</v>
      </c>
      <c r="AB1289" s="12">
        <v>166</v>
      </c>
      <c r="AC1289" s="13">
        <f t="shared" si="240"/>
        <v>42025</v>
      </c>
      <c r="AD1289" s="12">
        <v>6.6</v>
      </c>
      <c r="AE1289" s="12">
        <f t="shared" si="243"/>
        <v>1.8870696490323797</v>
      </c>
      <c r="AF1289" s="12">
        <v>205</v>
      </c>
      <c r="AG1289" s="12">
        <f t="shared" si="244"/>
        <v>0</v>
      </c>
      <c r="AH1289" s="12">
        <f t="shared" si="245"/>
        <v>1</v>
      </c>
      <c r="AI1289" s="12">
        <f t="shared" si="246"/>
        <v>0</v>
      </c>
      <c r="AJ1289" s="12">
        <f t="shared" si="247"/>
        <v>0</v>
      </c>
      <c r="AK1289" s="12">
        <f t="shared" si="248"/>
        <v>0</v>
      </c>
      <c r="AL1289" s="12">
        <f t="shared" si="249"/>
        <v>0</v>
      </c>
      <c r="AM1289" s="12">
        <f t="shared" si="250"/>
        <v>0</v>
      </c>
      <c r="AN1289" s="12">
        <f t="shared" si="251"/>
        <v>0</v>
      </c>
      <c r="AO1289" s="12">
        <v>12</v>
      </c>
      <c r="AP1289" s="22">
        <f t="shared" si="241"/>
        <v>17.322834645669296</v>
      </c>
    </row>
    <row r="1290" spans="1:42" x14ac:dyDescent="0.3">
      <c r="A1290" s="6" t="s">
        <v>1720</v>
      </c>
      <c r="B1290" s="19" t="s">
        <v>173</v>
      </c>
      <c r="C1290" s="6" t="s">
        <v>1721</v>
      </c>
      <c r="D1290" s="6" t="s">
        <v>28</v>
      </c>
      <c r="F1290" s="6">
        <v>6.6</v>
      </c>
      <c r="G1290" s="6">
        <v>12</v>
      </c>
      <c r="H1290" s="6">
        <v>166</v>
      </c>
      <c r="I1290" s="6" t="s">
        <v>95</v>
      </c>
      <c r="J1290" s="6">
        <v>205</v>
      </c>
      <c r="K1290" s="19">
        <v>41790</v>
      </c>
      <c r="L1290" s="7" t="s">
        <v>230</v>
      </c>
      <c r="M1290" s="7" t="s">
        <v>415</v>
      </c>
      <c r="N1290" s="7" t="s">
        <v>294</v>
      </c>
      <c r="O1290" s="7">
        <v>95</v>
      </c>
      <c r="P1290" s="19">
        <v>41804</v>
      </c>
      <c r="Q1290" s="19">
        <v>41805</v>
      </c>
      <c r="R1290" s="7" t="s">
        <v>1728</v>
      </c>
      <c r="S1290" s="7">
        <v>1.5748031496062995E-2</v>
      </c>
      <c r="T1290" s="7">
        <v>3.89</v>
      </c>
      <c r="U1290" s="7">
        <v>144</v>
      </c>
      <c r="V1290" s="6">
        <v>205</v>
      </c>
      <c r="W1290" s="12">
        <f t="shared" si="242"/>
        <v>0</v>
      </c>
      <c r="X1290" s="12">
        <v>12</v>
      </c>
      <c r="Y1290" s="13">
        <v>95</v>
      </c>
      <c r="Z1290" s="13">
        <v>3.89</v>
      </c>
      <c r="AA1290" s="13">
        <v>144</v>
      </c>
      <c r="AB1290" s="12">
        <v>166</v>
      </c>
      <c r="AC1290" s="13">
        <f t="shared" si="240"/>
        <v>42025</v>
      </c>
      <c r="AD1290" s="12">
        <v>6.6</v>
      </c>
      <c r="AE1290" s="12">
        <f t="shared" si="243"/>
        <v>1.8870696490323797</v>
      </c>
      <c r="AF1290" s="12">
        <v>205</v>
      </c>
      <c r="AG1290" s="12">
        <f t="shared" si="244"/>
        <v>0</v>
      </c>
      <c r="AH1290" s="12">
        <f t="shared" si="245"/>
        <v>1</v>
      </c>
      <c r="AI1290" s="12">
        <f t="shared" si="246"/>
        <v>0</v>
      </c>
      <c r="AJ1290" s="12">
        <f t="shared" si="247"/>
        <v>0</v>
      </c>
      <c r="AK1290" s="12">
        <f t="shared" si="248"/>
        <v>0</v>
      </c>
      <c r="AL1290" s="12">
        <f t="shared" si="249"/>
        <v>0</v>
      </c>
      <c r="AM1290" s="12">
        <f t="shared" si="250"/>
        <v>0</v>
      </c>
      <c r="AN1290" s="12">
        <f t="shared" si="251"/>
        <v>0</v>
      </c>
      <c r="AO1290" s="12">
        <v>12</v>
      </c>
      <c r="AP1290" s="22">
        <f t="shared" si="241"/>
        <v>15.748031496062996</v>
      </c>
    </row>
    <row r="1291" spans="1:42" x14ac:dyDescent="0.3">
      <c r="A1291" s="6" t="s">
        <v>1729</v>
      </c>
      <c r="B1291" s="19" t="s">
        <v>519</v>
      </c>
      <c r="C1291" s="6" t="s">
        <v>1730</v>
      </c>
      <c r="D1291" s="6" t="s">
        <v>28</v>
      </c>
      <c r="F1291" s="6">
        <v>5.3</v>
      </c>
      <c r="G1291" s="6">
        <v>15</v>
      </c>
      <c r="H1291" s="6">
        <v>192</v>
      </c>
      <c r="I1291" s="6" t="s">
        <v>95</v>
      </c>
      <c r="J1291" s="6">
        <v>480</v>
      </c>
      <c r="K1291" s="19">
        <v>41866</v>
      </c>
      <c r="L1291" s="7" t="s">
        <v>229</v>
      </c>
      <c r="M1291" s="7" t="s">
        <v>1731</v>
      </c>
      <c r="N1291" s="7" t="s">
        <v>294</v>
      </c>
      <c r="O1291" s="7">
        <v>96</v>
      </c>
      <c r="P1291" s="19">
        <v>41865</v>
      </c>
      <c r="Q1291" s="19">
        <v>41866</v>
      </c>
      <c r="R1291" s="7" t="s">
        <v>1732</v>
      </c>
      <c r="S1291" s="7">
        <v>3.7905511811023627</v>
      </c>
      <c r="T1291" s="7">
        <v>4.7699999999999996</v>
      </c>
      <c r="U1291" s="7">
        <v>7935</v>
      </c>
      <c r="V1291" s="6">
        <v>480</v>
      </c>
      <c r="W1291" s="12">
        <f t="shared" si="242"/>
        <v>0</v>
      </c>
      <c r="X1291" s="12">
        <v>15</v>
      </c>
      <c r="Y1291" s="13">
        <v>96</v>
      </c>
      <c r="Z1291" s="13">
        <v>4.7699999999999996</v>
      </c>
      <c r="AA1291" s="13">
        <v>7935</v>
      </c>
      <c r="AB1291" s="12">
        <v>192</v>
      </c>
      <c r="AC1291" s="13">
        <f t="shared" si="240"/>
        <v>230400</v>
      </c>
      <c r="AD1291" s="12">
        <v>5.3</v>
      </c>
      <c r="AE1291" s="12">
        <f t="shared" si="243"/>
        <v>1.6677068205580761</v>
      </c>
      <c r="AF1291" s="12">
        <v>480</v>
      </c>
      <c r="AG1291" s="12">
        <f t="shared" si="244"/>
        <v>0</v>
      </c>
      <c r="AH1291" s="12">
        <f t="shared" si="245"/>
        <v>0</v>
      </c>
      <c r="AI1291" s="12">
        <f t="shared" si="246"/>
        <v>0</v>
      </c>
      <c r="AJ1291" s="12">
        <f t="shared" si="247"/>
        <v>1</v>
      </c>
      <c r="AK1291" s="12">
        <f t="shared" si="248"/>
        <v>0</v>
      </c>
      <c r="AL1291" s="12">
        <f t="shared" si="249"/>
        <v>0</v>
      </c>
      <c r="AM1291" s="12">
        <f t="shared" si="250"/>
        <v>0</v>
      </c>
      <c r="AN1291" s="12">
        <f t="shared" si="251"/>
        <v>0</v>
      </c>
      <c r="AO1291" s="12">
        <v>15</v>
      </c>
      <c r="AP1291" s="22">
        <f t="shared" si="241"/>
        <v>3790.5511811023625</v>
      </c>
    </row>
    <row r="1292" spans="1:42" x14ac:dyDescent="0.3">
      <c r="A1292" s="6" t="s">
        <v>1729</v>
      </c>
      <c r="B1292" s="19" t="s">
        <v>521</v>
      </c>
      <c r="C1292" s="6" t="s">
        <v>1730</v>
      </c>
      <c r="D1292" s="6" t="s">
        <v>28</v>
      </c>
      <c r="F1292" s="6">
        <v>5</v>
      </c>
      <c r="G1292" s="6">
        <v>16</v>
      </c>
      <c r="H1292" s="6">
        <v>201</v>
      </c>
      <c r="I1292" s="6" t="s">
        <v>95</v>
      </c>
      <c r="J1292" s="6">
        <v>883</v>
      </c>
      <c r="K1292" s="19">
        <v>41866</v>
      </c>
      <c r="L1292" s="7" t="s">
        <v>229</v>
      </c>
      <c r="M1292" s="7" t="s">
        <v>1731</v>
      </c>
      <c r="N1292" s="7" t="s">
        <v>294</v>
      </c>
      <c r="O1292" s="7">
        <v>96</v>
      </c>
      <c r="P1292" s="19">
        <v>41866</v>
      </c>
      <c r="Q1292" s="19">
        <v>41867</v>
      </c>
      <c r="R1292" s="7" t="s">
        <v>1733</v>
      </c>
      <c r="S1292" s="7">
        <v>3.3165354330708663</v>
      </c>
      <c r="T1292" s="7">
        <v>4.54</v>
      </c>
      <c r="U1292" s="7">
        <v>6639</v>
      </c>
      <c r="V1292" s="6">
        <v>883</v>
      </c>
      <c r="W1292" s="12">
        <f t="shared" si="242"/>
        <v>0</v>
      </c>
      <c r="X1292" s="12">
        <v>16</v>
      </c>
      <c r="Y1292" s="13">
        <v>96</v>
      </c>
      <c r="Z1292" s="13">
        <v>4.54</v>
      </c>
      <c r="AA1292" s="13">
        <v>6639</v>
      </c>
      <c r="AB1292" s="12">
        <v>201</v>
      </c>
      <c r="AC1292" s="13">
        <f t="shared" si="240"/>
        <v>779689</v>
      </c>
      <c r="AD1292" s="12">
        <v>5</v>
      </c>
      <c r="AE1292" s="12">
        <f t="shared" si="243"/>
        <v>1.6094379124341003</v>
      </c>
      <c r="AF1292" s="12">
        <v>883</v>
      </c>
      <c r="AG1292" s="12">
        <f t="shared" si="244"/>
        <v>0</v>
      </c>
      <c r="AH1292" s="12">
        <f t="shared" si="245"/>
        <v>0</v>
      </c>
      <c r="AI1292" s="12">
        <f t="shared" si="246"/>
        <v>0</v>
      </c>
      <c r="AJ1292" s="12">
        <f t="shared" si="247"/>
        <v>1</v>
      </c>
      <c r="AK1292" s="12">
        <f t="shared" si="248"/>
        <v>0</v>
      </c>
      <c r="AL1292" s="12">
        <f t="shared" si="249"/>
        <v>0</v>
      </c>
      <c r="AM1292" s="12">
        <f t="shared" si="250"/>
        <v>0</v>
      </c>
      <c r="AN1292" s="12">
        <f t="shared" si="251"/>
        <v>0</v>
      </c>
      <c r="AO1292" s="12">
        <v>16</v>
      </c>
      <c r="AP1292" s="22">
        <f t="shared" si="241"/>
        <v>3316.5354330708665</v>
      </c>
    </row>
    <row r="1293" spans="1:42" x14ac:dyDescent="0.3">
      <c r="A1293" s="6" t="s">
        <v>1729</v>
      </c>
      <c r="B1293" s="19" t="s">
        <v>523</v>
      </c>
      <c r="C1293" s="6" t="s">
        <v>1730</v>
      </c>
      <c r="D1293" s="6" t="s">
        <v>28</v>
      </c>
      <c r="F1293" s="6">
        <v>5.2</v>
      </c>
      <c r="G1293" s="6">
        <v>16</v>
      </c>
      <c r="H1293" s="6">
        <v>201</v>
      </c>
      <c r="I1293" s="6" t="s">
        <v>95</v>
      </c>
      <c r="J1293" s="6">
        <v>977</v>
      </c>
      <c r="K1293" s="19">
        <v>41866</v>
      </c>
      <c r="L1293" s="7" t="s">
        <v>229</v>
      </c>
      <c r="M1293" s="7" t="s">
        <v>1731</v>
      </c>
      <c r="N1293" s="7" t="s">
        <v>294</v>
      </c>
      <c r="O1293" s="7">
        <v>96</v>
      </c>
      <c r="P1293" s="19">
        <v>41867</v>
      </c>
      <c r="Q1293" s="19">
        <v>41868</v>
      </c>
      <c r="R1293" s="7" t="s">
        <v>1734</v>
      </c>
      <c r="S1293" s="7">
        <v>3.140157480314961</v>
      </c>
      <c r="T1293" s="7">
        <v>4.68</v>
      </c>
      <c r="U1293" s="7">
        <v>6101</v>
      </c>
      <c r="V1293" s="6">
        <v>977</v>
      </c>
      <c r="W1293" s="12">
        <f t="shared" si="242"/>
        <v>0</v>
      </c>
      <c r="X1293" s="12">
        <v>16</v>
      </c>
      <c r="Y1293" s="13">
        <v>96</v>
      </c>
      <c r="Z1293" s="13">
        <v>4.68</v>
      </c>
      <c r="AA1293" s="13">
        <v>6101</v>
      </c>
      <c r="AB1293" s="12">
        <v>201</v>
      </c>
      <c r="AC1293" s="13">
        <f t="shared" si="240"/>
        <v>954529</v>
      </c>
      <c r="AD1293" s="12">
        <v>5.2</v>
      </c>
      <c r="AE1293" s="12">
        <f t="shared" si="243"/>
        <v>1.6486586255873816</v>
      </c>
      <c r="AF1293" s="12">
        <v>977</v>
      </c>
      <c r="AG1293" s="12">
        <f t="shared" si="244"/>
        <v>0</v>
      </c>
      <c r="AH1293" s="12">
        <f t="shared" si="245"/>
        <v>0</v>
      </c>
      <c r="AI1293" s="12">
        <f t="shared" si="246"/>
        <v>0</v>
      </c>
      <c r="AJ1293" s="12">
        <f t="shared" si="247"/>
        <v>1</v>
      </c>
      <c r="AK1293" s="12">
        <f t="shared" si="248"/>
        <v>0</v>
      </c>
      <c r="AL1293" s="12">
        <f t="shared" si="249"/>
        <v>0</v>
      </c>
      <c r="AM1293" s="12">
        <f t="shared" si="250"/>
        <v>0</v>
      </c>
      <c r="AN1293" s="12">
        <f t="shared" si="251"/>
        <v>0</v>
      </c>
      <c r="AO1293" s="12">
        <v>16</v>
      </c>
      <c r="AP1293" s="22">
        <f t="shared" si="241"/>
        <v>3140.157480314961</v>
      </c>
    </row>
    <row r="1294" spans="1:42" x14ac:dyDescent="0.3">
      <c r="A1294" s="6" t="s">
        <v>1729</v>
      </c>
      <c r="B1294" s="19" t="s">
        <v>525</v>
      </c>
      <c r="C1294" s="6" t="s">
        <v>1730</v>
      </c>
      <c r="D1294" s="6" t="s">
        <v>28</v>
      </c>
      <c r="F1294" s="6">
        <v>5.3</v>
      </c>
      <c r="G1294" s="6">
        <v>16</v>
      </c>
      <c r="H1294" s="6">
        <v>201</v>
      </c>
      <c r="I1294" s="6" t="s">
        <v>95</v>
      </c>
      <c r="J1294" s="6">
        <v>1032</v>
      </c>
      <c r="K1294" s="19">
        <v>41866</v>
      </c>
      <c r="L1294" s="7" t="s">
        <v>229</v>
      </c>
      <c r="M1294" s="7" t="s">
        <v>1731</v>
      </c>
      <c r="N1294" s="7" t="s">
        <v>294</v>
      </c>
      <c r="O1294" s="7">
        <v>96</v>
      </c>
      <c r="P1294" s="19">
        <v>41868</v>
      </c>
      <c r="Q1294" s="19">
        <v>41869</v>
      </c>
      <c r="R1294" s="7" t="s">
        <v>1735</v>
      </c>
      <c r="S1294" s="7">
        <v>1.9259842519685042</v>
      </c>
      <c r="T1294" s="7">
        <v>4.43</v>
      </c>
      <c r="U1294" s="7">
        <v>5432</v>
      </c>
      <c r="V1294" s="6">
        <v>1032</v>
      </c>
      <c r="W1294" s="12">
        <f t="shared" si="242"/>
        <v>0</v>
      </c>
      <c r="X1294" s="12">
        <v>16</v>
      </c>
      <c r="Y1294" s="13">
        <v>96</v>
      </c>
      <c r="Z1294" s="13">
        <v>4.43</v>
      </c>
      <c r="AA1294" s="13">
        <v>5432</v>
      </c>
      <c r="AB1294" s="12">
        <v>201</v>
      </c>
      <c r="AC1294" s="13">
        <f t="shared" si="240"/>
        <v>1065024</v>
      </c>
      <c r="AD1294" s="12">
        <v>5.3</v>
      </c>
      <c r="AE1294" s="12">
        <f t="shared" si="243"/>
        <v>1.6677068205580761</v>
      </c>
      <c r="AF1294" s="12">
        <v>1032</v>
      </c>
      <c r="AG1294" s="12">
        <f t="shared" si="244"/>
        <v>0</v>
      </c>
      <c r="AH1294" s="12">
        <f t="shared" si="245"/>
        <v>0</v>
      </c>
      <c r="AI1294" s="12">
        <f t="shared" si="246"/>
        <v>0</v>
      </c>
      <c r="AJ1294" s="12">
        <f t="shared" si="247"/>
        <v>1</v>
      </c>
      <c r="AK1294" s="12">
        <f t="shared" si="248"/>
        <v>0</v>
      </c>
      <c r="AL1294" s="12">
        <f t="shared" si="249"/>
        <v>0</v>
      </c>
      <c r="AM1294" s="12">
        <f t="shared" si="250"/>
        <v>0</v>
      </c>
      <c r="AN1294" s="12">
        <f t="shared" si="251"/>
        <v>0</v>
      </c>
      <c r="AO1294" s="12">
        <v>16</v>
      </c>
      <c r="AP1294" s="22">
        <f t="shared" si="241"/>
        <v>1925.9842519685042</v>
      </c>
    </row>
    <row r="1295" spans="1:42" x14ac:dyDescent="0.3">
      <c r="A1295" s="6" t="s">
        <v>1729</v>
      </c>
      <c r="B1295" s="19" t="s">
        <v>527</v>
      </c>
      <c r="C1295" s="6" t="s">
        <v>1730</v>
      </c>
      <c r="D1295" s="6" t="s">
        <v>28</v>
      </c>
      <c r="F1295" s="6">
        <v>5.7</v>
      </c>
      <c r="G1295" s="6">
        <v>16</v>
      </c>
      <c r="H1295" s="6">
        <v>201</v>
      </c>
      <c r="I1295" s="6" t="s">
        <v>95</v>
      </c>
      <c r="J1295" s="6">
        <v>1060</v>
      </c>
      <c r="K1295" s="19">
        <v>41866</v>
      </c>
      <c r="L1295" s="7" t="s">
        <v>229</v>
      </c>
      <c r="M1295" s="7" t="s">
        <v>1731</v>
      </c>
      <c r="N1295" s="7" t="s">
        <v>294</v>
      </c>
      <c r="O1295" s="7">
        <v>96</v>
      </c>
      <c r="P1295" s="19">
        <v>41869</v>
      </c>
      <c r="Q1295" s="19">
        <v>41870</v>
      </c>
      <c r="R1295" s="7" t="s">
        <v>1736</v>
      </c>
      <c r="S1295" s="7">
        <v>1.9039370078740159</v>
      </c>
      <c r="T1295" s="7">
        <v>4.6100000000000003</v>
      </c>
      <c r="U1295" s="7">
        <v>5141</v>
      </c>
      <c r="V1295" s="6">
        <v>1060</v>
      </c>
      <c r="W1295" s="12">
        <f t="shared" si="242"/>
        <v>0</v>
      </c>
      <c r="X1295" s="12">
        <v>16</v>
      </c>
      <c r="Y1295" s="13">
        <v>96</v>
      </c>
      <c r="Z1295" s="13">
        <v>4.6100000000000003</v>
      </c>
      <c r="AA1295" s="13">
        <v>5141</v>
      </c>
      <c r="AB1295" s="12">
        <v>201</v>
      </c>
      <c r="AC1295" s="13">
        <f t="shared" si="240"/>
        <v>1123600</v>
      </c>
      <c r="AD1295" s="12">
        <v>5.7</v>
      </c>
      <c r="AE1295" s="12">
        <f t="shared" si="243"/>
        <v>1.7404661748405046</v>
      </c>
      <c r="AF1295" s="12">
        <v>1060</v>
      </c>
      <c r="AG1295" s="12">
        <f t="shared" si="244"/>
        <v>0</v>
      </c>
      <c r="AH1295" s="12">
        <f t="shared" si="245"/>
        <v>0</v>
      </c>
      <c r="AI1295" s="12">
        <f t="shared" si="246"/>
        <v>0</v>
      </c>
      <c r="AJ1295" s="12">
        <f t="shared" si="247"/>
        <v>1</v>
      </c>
      <c r="AK1295" s="12">
        <f t="shared" si="248"/>
        <v>0</v>
      </c>
      <c r="AL1295" s="12">
        <f t="shared" si="249"/>
        <v>0</v>
      </c>
      <c r="AM1295" s="12">
        <f t="shared" si="250"/>
        <v>0</v>
      </c>
      <c r="AN1295" s="12">
        <f t="shared" si="251"/>
        <v>0</v>
      </c>
      <c r="AO1295" s="12">
        <v>16</v>
      </c>
      <c r="AP1295" s="22">
        <f t="shared" si="241"/>
        <v>1903.9370078740158</v>
      </c>
    </row>
    <row r="1296" spans="1:42" x14ac:dyDescent="0.3">
      <c r="A1296" s="6" t="s">
        <v>1729</v>
      </c>
      <c r="B1296" s="19" t="s">
        <v>529</v>
      </c>
      <c r="C1296" s="6" t="s">
        <v>1730</v>
      </c>
      <c r="D1296" s="6" t="s">
        <v>28</v>
      </c>
      <c r="F1296" s="6">
        <v>5.6</v>
      </c>
      <c r="G1296" s="6">
        <v>16</v>
      </c>
      <c r="H1296" s="6">
        <v>201</v>
      </c>
      <c r="I1296" s="6" t="s">
        <v>95</v>
      </c>
      <c r="J1296" s="6">
        <v>1087</v>
      </c>
      <c r="K1296" s="19">
        <v>41866</v>
      </c>
      <c r="L1296" s="7" t="s">
        <v>229</v>
      </c>
      <c r="M1296" s="7" t="s">
        <v>1731</v>
      </c>
      <c r="N1296" s="7" t="s">
        <v>294</v>
      </c>
      <c r="O1296" s="7">
        <v>96</v>
      </c>
      <c r="P1296" s="19">
        <v>41870</v>
      </c>
      <c r="Q1296" s="19">
        <v>41871</v>
      </c>
      <c r="R1296" s="7" t="s">
        <v>1737</v>
      </c>
      <c r="S1296" s="7">
        <v>1.6692913385826773</v>
      </c>
      <c r="T1296" s="7">
        <v>4.9000000000000004</v>
      </c>
      <c r="U1296" s="7">
        <v>4867</v>
      </c>
      <c r="V1296" s="6">
        <v>1087</v>
      </c>
      <c r="W1296" s="12">
        <f t="shared" si="242"/>
        <v>0</v>
      </c>
      <c r="X1296" s="12">
        <v>16</v>
      </c>
      <c r="Y1296" s="13">
        <v>96</v>
      </c>
      <c r="Z1296" s="13">
        <v>4.9000000000000004</v>
      </c>
      <c r="AA1296" s="13">
        <v>4867</v>
      </c>
      <c r="AB1296" s="12">
        <v>201</v>
      </c>
      <c r="AC1296" s="13">
        <f t="shared" si="240"/>
        <v>1181569</v>
      </c>
      <c r="AD1296" s="12">
        <v>5.6</v>
      </c>
      <c r="AE1296" s="12">
        <f t="shared" si="243"/>
        <v>1.7227665977411035</v>
      </c>
      <c r="AF1296" s="12">
        <v>1087</v>
      </c>
      <c r="AG1296" s="12">
        <f t="shared" si="244"/>
        <v>0</v>
      </c>
      <c r="AH1296" s="12">
        <f t="shared" si="245"/>
        <v>0</v>
      </c>
      <c r="AI1296" s="12">
        <f t="shared" si="246"/>
        <v>0</v>
      </c>
      <c r="AJ1296" s="12">
        <f t="shared" si="247"/>
        <v>1</v>
      </c>
      <c r="AK1296" s="12">
        <f t="shared" si="248"/>
        <v>0</v>
      </c>
      <c r="AL1296" s="12">
        <f t="shared" si="249"/>
        <v>0</v>
      </c>
      <c r="AM1296" s="12">
        <f t="shared" si="250"/>
        <v>0</v>
      </c>
      <c r="AN1296" s="12">
        <f t="shared" si="251"/>
        <v>0</v>
      </c>
      <c r="AO1296" s="12">
        <v>16</v>
      </c>
      <c r="AP1296" s="22">
        <f t="shared" si="241"/>
        <v>1669.2913385826773</v>
      </c>
    </row>
    <row r="1297" spans="1:42" x14ac:dyDescent="0.3">
      <c r="A1297" s="6" t="s">
        <v>1729</v>
      </c>
      <c r="B1297" s="19" t="s">
        <v>412</v>
      </c>
      <c r="C1297" s="6" t="s">
        <v>1730</v>
      </c>
      <c r="D1297" s="6" t="s">
        <v>28</v>
      </c>
      <c r="F1297" s="6">
        <v>5.6</v>
      </c>
      <c r="G1297" s="6">
        <v>16</v>
      </c>
      <c r="H1297" s="6">
        <v>201</v>
      </c>
      <c r="I1297" s="6" t="s">
        <v>95</v>
      </c>
      <c r="J1297" s="6">
        <v>1124</v>
      </c>
      <c r="K1297" s="19">
        <v>41866</v>
      </c>
      <c r="L1297" s="7" t="s">
        <v>229</v>
      </c>
      <c r="M1297" s="7" t="s">
        <v>1731</v>
      </c>
      <c r="N1297" s="7" t="s">
        <v>294</v>
      </c>
      <c r="O1297" s="7">
        <v>96</v>
      </c>
      <c r="P1297" s="19">
        <v>41871</v>
      </c>
      <c r="Q1297" s="19">
        <v>41872</v>
      </c>
      <c r="R1297" s="7" t="s">
        <v>1738</v>
      </c>
      <c r="S1297" s="7">
        <v>0.51338582677165356</v>
      </c>
      <c r="T1297" s="7">
        <v>4.93</v>
      </c>
      <c r="U1297" s="7">
        <v>2082</v>
      </c>
      <c r="V1297" s="6">
        <v>1124</v>
      </c>
      <c r="W1297" s="12">
        <f t="shared" si="242"/>
        <v>0</v>
      </c>
      <c r="X1297" s="12">
        <v>16</v>
      </c>
      <c r="Y1297" s="13">
        <v>96</v>
      </c>
      <c r="Z1297" s="13">
        <v>4.93</v>
      </c>
      <c r="AA1297" s="13">
        <v>2082</v>
      </c>
      <c r="AB1297" s="12">
        <v>201</v>
      </c>
      <c r="AC1297" s="13">
        <f t="shared" si="240"/>
        <v>1263376</v>
      </c>
      <c r="AD1297" s="12">
        <v>5.6</v>
      </c>
      <c r="AE1297" s="12">
        <f t="shared" si="243"/>
        <v>1.7227665977411035</v>
      </c>
      <c r="AF1297" s="12">
        <v>1124</v>
      </c>
      <c r="AG1297" s="12">
        <f t="shared" si="244"/>
        <v>0</v>
      </c>
      <c r="AH1297" s="12">
        <f t="shared" si="245"/>
        <v>0</v>
      </c>
      <c r="AI1297" s="12">
        <f t="shared" si="246"/>
        <v>0</v>
      </c>
      <c r="AJ1297" s="12">
        <f t="shared" si="247"/>
        <v>1</v>
      </c>
      <c r="AK1297" s="12">
        <f t="shared" si="248"/>
        <v>0</v>
      </c>
      <c r="AL1297" s="12">
        <f t="shared" si="249"/>
        <v>0</v>
      </c>
      <c r="AM1297" s="12">
        <f t="shared" si="250"/>
        <v>0</v>
      </c>
      <c r="AN1297" s="12">
        <f t="shared" si="251"/>
        <v>0</v>
      </c>
      <c r="AO1297" s="12">
        <v>16</v>
      </c>
      <c r="AP1297" s="22">
        <f t="shared" si="241"/>
        <v>513.38582677165357</v>
      </c>
    </row>
    <row r="1298" spans="1:42" x14ac:dyDescent="0.3">
      <c r="A1298" s="6" t="s">
        <v>1729</v>
      </c>
      <c r="B1298" s="19" t="s">
        <v>345</v>
      </c>
      <c r="C1298" s="6" t="s">
        <v>1730</v>
      </c>
      <c r="D1298" s="6" t="s">
        <v>28</v>
      </c>
      <c r="F1298" s="6">
        <v>5.5</v>
      </c>
      <c r="G1298" s="6">
        <v>16</v>
      </c>
      <c r="H1298" s="6">
        <v>201</v>
      </c>
      <c r="I1298" s="6" t="s">
        <v>95</v>
      </c>
      <c r="J1298" s="6">
        <v>1137</v>
      </c>
      <c r="K1298" s="19">
        <v>41866</v>
      </c>
      <c r="L1298" s="7" t="s">
        <v>229</v>
      </c>
      <c r="M1298" s="7" t="s">
        <v>1731</v>
      </c>
      <c r="N1298" s="7" t="s">
        <v>294</v>
      </c>
      <c r="O1298" s="7">
        <v>96</v>
      </c>
      <c r="P1298" s="19">
        <v>41872</v>
      </c>
      <c r="Q1298" s="19">
        <v>41873</v>
      </c>
      <c r="R1298" s="7" t="s">
        <v>1739</v>
      </c>
      <c r="S1298" s="7">
        <v>0.15590551181102363</v>
      </c>
      <c r="T1298" s="7">
        <v>4.54</v>
      </c>
      <c r="U1298" s="7">
        <v>690</v>
      </c>
      <c r="V1298" s="6">
        <v>1137</v>
      </c>
      <c r="W1298" s="12">
        <f t="shared" si="242"/>
        <v>0</v>
      </c>
      <c r="X1298" s="12">
        <v>16</v>
      </c>
      <c r="Y1298" s="13">
        <v>96</v>
      </c>
      <c r="Z1298" s="13">
        <v>4.54</v>
      </c>
      <c r="AA1298" s="13">
        <v>690</v>
      </c>
      <c r="AB1298" s="12">
        <v>201</v>
      </c>
      <c r="AC1298" s="13">
        <f t="shared" si="240"/>
        <v>1292769</v>
      </c>
      <c r="AD1298" s="12">
        <v>5.5</v>
      </c>
      <c r="AE1298" s="12">
        <f t="shared" si="243"/>
        <v>1.7047480922384253</v>
      </c>
      <c r="AF1298" s="12">
        <v>1137</v>
      </c>
      <c r="AG1298" s="12">
        <f t="shared" si="244"/>
        <v>0</v>
      </c>
      <c r="AH1298" s="12">
        <f t="shared" si="245"/>
        <v>0</v>
      </c>
      <c r="AI1298" s="12">
        <f t="shared" si="246"/>
        <v>0</v>
      </c>
      <c r="AJ1298" s="12">
        <f t="shared" si="247"/>
        <v>1</v>
      </c>
      <c r="AK1298" s="12">
        <f t="shared" si="248"/>
        <v>0</v>
      </c>
      <c r="AL1298" s="12">
        <f t="shared" si="249"/>
        <v>0</v>
      </c>
      <c r="AM1298" s="12">
        <f t="shared" si="250"/>
        <v>0</v>
      </c>
      <c r="AN1298" s="12">
        <f t="shared" si="251"/>
        <v>0</v>
      </c>
      <c r="AO1298" s="12">
        <v>16</v>
      </c>
      <c r="AP1298" s="22">
        <f t="shared" si="241"/>
        <v>155.90551181102364</v>
      </c>
    </row>
    <row r="1299" spans="1:42" x14ac:dyDescent="0.3">
      <c r="A1299" s="6" t="s">
        <v>1729</v>
      </c>
      <c r="B1299" s="19" t="s">
        <v>348</v>
      </c>
      <c r="C1299" s="6" t="s">
        <v>1730</v>
      </c>
      <c r="D1299" s="6" t="s">
        <v>28</v>
      </c>
      <c r="F1299" s="6">
        <v>5.5</v>
      </c>
      <c r="G1299" s="6">
        <v>16</v>
      </c>
      <c r="H1299" s="6">
        <v>201</v>
      </c>
      <c r="I1299" s="6" t="s">
        <v>95</v>
      </c>
      <c r="J1299" s="6">
        <v>1144</v>
      </c>
      <c r="K1299" s="19">
        <v>41866</v>
      </c>
      <c r="L1299" s="7" t="s">
        <v>229</v>
      </c>
      <c r="M1299" s="7" t="s">
        <v>1731</v>
      </c>
      <c r="N1299" s="7" t="s">
        <v>294</v>
      </c>
      <c r="O1299" s="7">
        <v>96</v>
      </c>
      <c r="P1299" s="19">
        <v>41873</v>
      </c>
      <c r="Q1299" s="19">
        <v>41874</v>
      </c>
      <c r="R1299" s="7" t="s">
        <v>1740</v>
      </c>
      <c r="S1299" s="7">
        <v>0.168503937007874</v>
      </c>
      <c r="T1299" s="7">
        <v>4.43</v>
      </c>
      <c r="U1299" s="7">
        <v>635</v>
      </c>
      <c r="V1299" s="6">
        <v>1144</v>
      </c>
      <c r="W1299" s="12">
        <f t="shared" si="242"/>
        <v>0</v>
      </c>
      <c r="X1299" s="12">
        <v>16</v>
      </c>
      <c r="Y1299" s="13">
        <v>96</v>
      </c>
      <c r="Z1299" s="13">
        <v>4.43</v>
      </c>
      <c r="AA1299" s="13">
        <v>635</v>
      </c>
      <c r="AB1299" s="12">
        <v>201</v>
      </c>
      <c r="AC1299" s="13">
        <f t="shared" si="240"/>
        <v>1308736</v>
      </c>
      <c r="AD1299" s="12">
        <v>5.5</v>
      </c>
      <c r="AE1299" s="12">
        <f t="shared" si="243"/>
        <v>1.7047480922384253</v>
      </c>
      <c r="AF1299" s="12">
        <v>1144</v>
      </c>
      <c r="AG1299" s="12">
        <f t="shared" si="244"/>
        <v>0</v>
      </c>
      <c r="AH1299" s="12">
        <f t="shared" si="245"/>
        <v>0</v>
      </c>
      <c r="AI1299" s="12">
        <f t="shared" si="246"/>
        <v>0</v>
      </c>
      <c r="AJ1299" s="12">
        <f t="shared" si="247"/>
        <v>1</v>
      </c>
      <c r="AK1299" s="12">
        <f t="shared" si="248"/>
        <v>0</v>
      </c>
      <c r="AL1299" s="12">
        <f t="shared" si="249"/>
        <v>0</v>
      </c>
      <c r="AM1299" s="12">
        <f t="shared" si="250"/>
        <v>0</v>
      </c>
      <c r="AN1299" s="12">
        <f t="shared" si="251"/>
        <v>0</v>
      </c>
      <c r="AO1299" s="12">
        <v>16</v>
      </c>
      <c r="AP1299" s="22">
        <f t="shared" si="241"/>
        <v>168.50393700787399</v>
      </c>
    </row>
    <row r="1300" spans="1:42" x14ac:dyDescent="0.3">
      <c r="A1300" s="6" t="s">
        <v>1729</v>
      </c>
      <c r="B1300" s="19" t="s">
        <v>350</v>
      </c>
      <c r="C1300" s="6" t="s">
        <v>1730</v>
      </c>
      <c r="D1300" s="6" t="s">
        <v>28</v>
      </c>
      <c r="F1300" s="6">
        <v>5.5</v>
      </c>
      <c r="G1300" s="6">
        <v>16</v>
      </c>
      <c r="H1300" s="6">
        <v>201</v>
      </c>
      <c r="I1300" s="6" t="s">
        <v>95</v>
      </c>
      <c r="J1300" s="6">
        <v>1152</v>
      </c>
      <c r="K1300" s="19">
        <v>41866</v>
      </c>
      <c r="L1300" s="7" t="s">
        <v>229</v>
      </c>
      <c r="M1300" s="7" t="s">
        <v>1731</v>
      </c>
      <c r="N1300" s="7" t="s">
        <v>294</v>
      </c>
      <c r="O1300" s="7">
        <v>96</v>
      </c>
      <c r="P1300" s="19">
        <v>41874</v>
      </c>
      <c r="Q1300" s="19">
        <v>41875</v>
      </c>
      <c r="R1300" s="7" t="s">
        <v>1741</v>
      </c>
      <c r="S1300" s="7">
        <v>0.16377952755905514</v>
      </c>
      <c r="T1300" s="7">
        <v>4.33</v>
      </c>
      <c r="U1300" s="7">
        <v>631</v>
      </c>
      <c r="V1300" s="6">
        <v>1152</v>
      </c>
      <c r="W1300" s="12">
        <f t="shared" si="242"/>
        <v>0</v>
      </c>
      <c r="X1300" s="12">
        <v>16</v>
      </c>
      <c r="Y1300" s="13">
        <v>96</v>
      </c>
      <c r="Z1300" s="13">
        <v>4.33</v>
      </c>
      <c r="AA1300" s="13">
        <v>631</v>
      </c>
      <c r="AB1300" s="12">
        <v>201</v>
      </c>
      <c r="AC1300" s="13">
        <f t="shared" si="240"/>
        <v>1327104</v>
      </c>
      <c r="AD1300" s="12">
        <v>5.5</v>
      </c>
      <c r="AE1300" s="12">
        <f t="shared" si="243"/>
        <v>1.7047480922384253</v>
      </c>
      <c r="AF1300" s="12">
        <v>1152</v>
      </c>
      <c r="AG1300" s="12">
        <f t="shared" si="244"/>
        <v>0</v>
      </c>
      <c r="AH1300" s="12">
        <f t="shared" si="245"/>
        <v>0</v>
      </c>
      <c r="AI1300" s="12">
        <f t="shared" si="246"/>
        <v>0</v>
      </c>
      <c r="AJ1300" s="12">
        <f t="shared" si="247"/>
        <v>1</v>
      </c>
      <c r="AK1300" s="12">
        <f t="shared" si="248"/>
        <v>0</v>
      </c>
      <c r="AL1300" s="12">
        <f t="shared" si="249"/>
        <v>0</v>
      </c>
      <c r="AM1300" s="12">
        <f t="shared" si="250"/>
        <v>0</v>
      </c>
      <c r="AN1300" s="12">
        <f t="shared" si="251"/>
        <v>0</v>
      </c>
      <c r="AO1300" s="12">
        <v>16</v>
      </c>
      <c r="AP1300" s="22">
        <f t="shared" si="241"/>
        <v>163.77952755905514</v>
      </c>
    </row>
    <row r="1301" spans="1:42" x14ac:dyDescent="0.3">
      <c r="A1301" s="6" t="s">
        <v>1729</v>
      </c>
      <c r="B1301" s="19" t="s">
        <v>352</v>
      </c>
      <c r="C1301" s="6" t="s">
        <v>1730</v>
      </c>
      <c r="D1301" s="6" t="s">
        <v>28</v>
      </c>
      <c r="F1301" s="6">
        <v>5.4</v>
      </c>
      <c r="G1301" s="6">
        <v>16</v>
      </c>
      <c r="H1301" s="6">
        <v>201</v>
      </c>
      <c r="I1301" s="6" t="s">
        <v>95</v>
      </c>
      <c r="J1301" s="6">
        <v>1160</v>
      </c>
      <c r="K1301" s="19">
        <v>41866</v>
      </c>
      <c r="L1301" s="7" t="s">
        <v>229</v>
      </c>
      <c r="M1301" s="7" t="s">
        <v>1731</v>
      </c>
      <c r="N1301" s="7" t="s">
        <v>294</v>
      </c>
      <c r="O1301" s="7">
        <v>96</v>
      </c>
      <c r="P1301" s="19">
        <v>41875</v>
      </c>
      <c r="Q1301" s="19">
        <v>41876</v>
      </c>
      <c r="R1301" s="7" t="s">
        <v>1742</v>
      </c>
      <c r="S1301" s="7">
        <v>8.6614173228346469E-2</v>
      </c>
      <c r="T1301" s="7">
        <v>4.91</v>
      </c>
      <c r="U1301" s="7">
        <v>593</v>
      </c>
      <c r="V1301" s="6">
        <v>1160</v>
      </c>
      <c r="W1301" s="12">
        <f t="shared" si="242"/>
        <v>0</v>
      </c>
      <c r="X1301" s="12">
        <v>16</v>
      </c>
      <c r="Y1301" s="13">
        <v>96</v>
      </c>
      <c r="Z1301" s="13">
        <v>4.91</v>
      </c>
      <c r="AA1301" s="13">
        <v>593</v>
      </c>
      <c r="AB1301" s="12">
        <v>201</v>
      </c>
      <c r="AC1301" s="13">
        <f t="shared" si="240"/>
        <v>1345600</v>
      </c>
      <c r="AD1301" s="12">
        <v>5.4</v>
      </c>
      <c r="AE1301" s="12">
        <f t="shared" si="243"/>
        <v>1.6863989535702288</v>
      </c>
      <c r="AF1301" s="12">
        <v>1160</v>
      </c>
      <c r="AG1301" s="12">
        <f t="shared" si="244"/>
        <v>0</v>
      </c>
      <c r="AH1301" s="12">
        <f t="shared" si="245"/>
        <v>0</v>
      </c>
      <c r="AI1301" s="12">
        <f t="shared" si="246"/>
        <v>0</v>
      </c>
      <c r="AJ1301" s="12">
        <f t="shared" si="247"/>
        <v>1</v>
      </c>
      <c r="AK1301" s="12">
        <f t="shared" si="248"/>
        <v>0</v>
      </c>
      <c r="AL1301" s="12">
        <f t="shared" si="249"/>
        <v>0</v>
      </c>
      <c r="AM1301" s="12">
        <f t="shared" si="250"/>
        <v>0</v>
      </c>
      <c r="AN1301" s="12">
        <f t="shared" si="251"/>
        <v>0</v>
      </c>
      <c r="AO1301" s="12">
        <v>16</v>
      </c>
      <c r="AP1301" s="22">
        <f t="shared" si="241"/>
        <v>86.614173228346473</v>
      </c>
    </row>
    <row r="1302" spans="1:42" x14ac:dyDescent="0.3">
      <c r="A1302" s="6" t="s">
        <v>1729</v>
      </c>
      <c r="B1302" s="19" t="s">
        <v>354</v>
      </c>
      <c r="C1302" s="6" t="s">
        <v>1730</v>
      </c>
      <c r="D1302" s="6" t="s">
        <v>28</v>
      </c>
      <c r="F1302" s="6">
        <v>5.4</v>
      </c>
      <c r="G1302" s="6">
        <v>16</v>
      </c>
      <c r="H1302" s="6">
        <v>201</v>
      </c>
      <c r="I1302" s="6" t="s">
        <v>95</v>
      </c>
      <c r="J1302" s="6">
        <v>1168</v>
      </c>
      <c r="K1302" s="19">
        <v>41866</v>
      </c>
      <c r="L1302" s="7" t="s">
        <v>229</v>
      </c>
      <c r="M1302" s="7" t="s">
        <v>1731</v>
      </c>
      <c r="N1302" s="7" t="s">
        <v>294</v>
      </c>
      <c r="O1302" s="7">
        <v>96</v>
      </c>
      <c r="P1302" s="19">
        <v>41876</v>
      </c>
      <c r="Q1302" s="19">
        <v>41877</v>
      </c>
      <c r="R1302" s="7" t="s">
        <v>1743</v>
      </c>
      <c r="S1302" s="7">
        <v>8.0314960629921273E-2</v>
      </c>
      <c r="T1302" s="7">
        <v>3.87</v>
      </c>
      <c r="U1302" s="7">
        <v>524</v>
      </c>
      <c r="V1302" s="6">
        <v>1168</v>
      </c>
      <c r="W1302" s="12">
        <f t="shared" si="242"/>
        <v>0</v>
      </c>
      <c r="X1302" s="12">
        <v>16</v>
      </c>
      <c r="Y1302" s="13">
        <v>96</v>
      </c>
      <c r="Z1302" s="13">
        <v>3.87</v>
      </c>
      <c r="AA1302" s="13">
        <v>524</v>
      </c>
      <c r="AB1302" s="12">
        <v>201</v>
      </c>
      <c r="AC1302" s="13">
        <f t="shared" si="240"/>
        <v>1364224</v>
      </c>
      <c r="AD1302" s="12">
        <v>5.4</v>
      </c>
      <c r="AE1302" s="12">
        <f t="shared" si="243"/>
        <v>1.6863989535702288</v>
      </c>
      <c r="AF1302" s="12">
        <v>1168</v>
      </c>
      <c r="AG1302" s="12">
        <f t="shared" si="244"/>
        <v>0</v>
      </c>
      <c r="AH1302" s="12">
        <f t="shared" si="245"/>
        <v>0</v>
      </c>
      <c r="AI1302" s="12">
        <f t="shared" si="246"/>
        <v>0</v>
      </c>
      <c r="AJ1302" s="12">
        <f t="shared" si="247"/>
        <v>1</v>
      </c>
      <c r="AK1302" s="12">
        <f t="shared" si="248"/>
        <v>0</v>
      </c>
      <c r="AL1302" s="12">
        <f t="shared" si="249"/>
        <v>0</v>
      </c>
      <c r="AM1302" s="12">
        <f t="shared" si="250"/>
        <v>0</v>
      </c>
      <c r="AN1302" s="12">
        <f t="shared" si="251"/>
        <v>0</v>
      </c>
      <c r="AO1302" s="12">
        <v>16</v>
      </c>
      <c r="AP1302" s="22">
        <f t="shared" si="241"/>
        <v>80.314960629921273</v>
      </c>
    </row>
    <row r="1303" spans="1:42" x14ac:dyDescent="0.3">
      <c r="A1303" s="6" t="s">
        <v>1729</v>
      </c>
      <c r="B1303" s="19" t="s">
        <v>356</v>
      </c>
      <c r="C1303" s="6" t="s">
        <v>1730</v>
      </c>
      <c r="D1303" s="6" t="s">
        <v>28</v>
      </c>
      <c r="F1303" s="6">
        <v>5.4</v>
      </c>
      <c r="G1303" s="6">
        <v>16</v>
      </c>
      <c r="H1303" s="6">
        <v>201</v>
      </c>
      <c r="I1303" s="6" t="s">
        <v>95</v>
      </c>
      <c r="J1303" s="6">
        <v>1172</v>
      </c>
      <c r="K1303" s="19">
        <v>41866</v>
      </c>
      <c r="L1303" s="7" t="s">
        <v>229</v>
      </c>
      <c r="M1303" s="7" t="s">
        <v>1731</v>
      </c>
      <c r="N1303" s="7" t="s">
        <v>294</v>
      </c>
      <c r="O1303" s="7">
        <v>96</v>
      </c>
      <c r="P1303" s="19">
        <v>41877</v>
      </c>
      <c r="Q1303" s="19">
        <v>41878</v>
      </c>
      <c r="R1303" s="7" t="s">
        <v>1744</v>
      </c>
      <c r="S1303" s="7">
        <v>8.1889763779527572E-2</v>
      </c>
      <c r="T1303" s="7">
        <v>5.23</v>
      </c>
      <c r="U1303" s="7">
        <v>525</v>
      </c>
      <c r="V1303" s="6">
        <v>1172</v>
      </c>
      <c r="W1303" s="12">
        <f t="shared" si="242"/>
        <v>0</v>
      </c>
      <c r="X1303" s="12">
        <v>16</v>
      </c>
      <c r="Y1303" s="13">
        <v>96</v>
      </c>
      <c r="Z1303" s="13">
        <v>5.23</v>
      </c>
      <c r="AA1303" s="13">
        <v>525</v>
      </c>
      <c r="AB1303" s="12">
        <v>201</v>
      </c>
      <c r="AC1303" s="13">
        <f t="shared" si="240"/>
        <v>1373584</v>
      </c>
      <c r="AD1303" s="12">
        <v>5.4</v>
      </c>
      <c r="AE1303" s="12">
        <f t="shared" si="243"/>
        <v>1.6863989535702288</v>
      </c>
      <c r="AF1303" s="12">
        <v>1172</v>
      </c>
      <c r="AG1303" s="12">
        <f t="shared" si="244"/>
        <v>0</v>
      </c>
      <c r="AH1303" s="12">
        <f t="shared" si="245"/>
        <v>0</v>
      </c>
      <c r="AI1303" s="12">
        <f t="shared" si="246"/>
        <v>0</v>
      </c>
      <c r="AJ1303" s="12">
        <f t="shared" si="247"/>
        <v>1</v>
      </c>
      <c r="AK1303" s="12">
        <f t="shared" si="248"/>
        <v>0</v>
      </c>
      <c r="AL1303" s="12">
        <f t="shared" si="249"/>
        <v>0</v>
      </c>
      <c r="AM1303" s="12">
        <f t="shared" si="250"/>
        <v>0</v>
      </c>
      <c r="AN1303" s="12">
        <f t="shared" si="251"/>
        <v>0</v>
      </c>
      <c r="AO1303" s="12">
        <v>16</v>
      </c>
      <c r="AP1303" s="22">
        <f t="shared" si="241"/>
        <v>81.88976377952757</v>
      </c>
    </row>
    <row r="1304" spans="1:42" x14ac:dyDescent="0.3">
      <c r="A1304" s="6" t="s">
        <v>1745</v>
      </c>
      <c r="B1304" s="19" t="s">
        <v>556</v>
      </c>
      <c r="C1304" s="6" t="s">
        <v>1746</v>
      </c>
      <c r="D1304" s="6" t="s">
        <v>28</v>
      </c>
      <c r="F1304" s="6">
        <v>6.3</v>
      </c>
      <c r="G1304" s="6">
        <v>15</v>
      </c>
      <c r="H1304" s="6">
        <v>186</v>
      </c>
      <c r="I1304" s="6" t="s">
        <v>30</v>
      </c>
      <c r="J1304" s="6">
        <v>250</v>
      </c>
      <c r="K1304" s="19">
        <v>41754</v>
      </c>
      <c r="L1304" s="7" t="s">
        <v>31</v>
      </c>
      <c r="M1304" s="7" t="s">
        <v>32</v>
      </c>
      <c r="N1304" s="7" t="s">
        <v>294</v>
      </c>
      <c r="O1304" s="7">
        <v>98</v>
      </c>
      <c r="P1304" s="19">
        <v>41753</v>
      </c>
      <c r="Q1304" s="19">
        <v>41754</v>
      </c>
      <c r="R1304" s="7" t="s">
        <v>1747</v>
      </c>
      <c r="S1304" s="7">
        <v>40.362204724409452</v>
      </c>
      <c r="T1304" s="7">
        <v>5.0999999999999996</v>
      </c>
      <c r="U1304" s="7">
        <v>28000</v>
      </c>
      <c r="V1304" s="6">
        <v>250</v>
      </c>
      <c r="W1304" s="12">
        <f t="shared" si="242"/>
        <v>1</v>
      </c>
      <c r="X1304" s="12">
        <v>15</v>
      </c>
      <c r="Y1304" s="13">
        <v>98</v>
      </c>
      <c r="Z1304" s="13">
        <v>5.0999999999999996</v>
      </c>
      <c r="AA1304" s="13">
        <v>28000</v>
      </c>
      <c r="AB1304" s="12">
        <v>186</v>
      </c>
      <c r="AC1304" s="13">
        <f t="shared" si="240"/>
        <v>62500</v>
      </c>
      <c r="AD1304" s="12">
        <v>6.3</v>
      </c>
      <c r="AE1304" s="12">
        <f t="shared" si="243"/>
        <v>1.8405496333974869</v>
      </c>
      <c r="AF1304" s="12">
        <v>250</v>
      </c>
      <c r="AG1304" s="12">
        <f t="shared" si="244"/>
        <v>0</v>
      </c>
      <c r="AH1304" s="12">
        <f t="shared" si="245"/>
        <v>0</v>
      </c>
      <c r="AI1304" s="12">
        <f t="shared" si="246"/>
        <v>0</v>
      </c>
      <c r="AJ1304" s="12">
        <f t="shared" si="247"/>
        <v>0</v>
      </c>
      <c r="AK1304" s="12">
        <f t="shared" si="248"/>
        <v>1</v>
      </c>
      <c r="AL1304" s="12">
        <f t="shared" si="249"/>
        <v>0</v>
      </c>
      <c r="AM1304" s="12">
        <f t="shared" si="250"/>
        <v>0</v>
      </c>
      <c r="AN1304" s="12">
        <f t="shared" si="251"/>
        <v>0</v>
      </c>
      <c r="AO1304" s="12">
        <v>15</v>
      </c>
      <c r="AP1304" s="22">
        <f t="shared" si="241"/>
        <v>40362.20472440945</v>
      </c>
    </row>
    <row r="1305" spans="1:42" x14ac:dyDescent="0.3">
      <c r="A1305" s="6" t="s">
        <v>1745</v>
      </c>
      <c r="B1305" s="19" t="s">
        <v>558</v>
      </c>
      <c r="C1305" s="6" t="s">
        <v>1746</v>
      </c>
      <c r="D1305" s="6" t="s">
        <v>28</v>
      </c>
      <c r="F1305" s="6">
        <v>6.7</v>
      </c>
      <c r="G1305" s="6">
        <v>17</v>
      </c>
      <c r="H1305" s="6">
        <v>196</v>
      </c>
      <c r="I1305" s="6" t="s">
        <v>30</v>
      </c>
      <c r="J1305" s="6">
        <v>1205</v>
      </c>
      <c r="K1305" s="19">
        <v>41754</v>
      </c>
      <c r="L1305" s="7" t="s">
        <v>31</v>
      </c>
      <c r="M1305" s="7" t="s">
        <v>32</v>
      </c>
      <c r="N1305" s="7" t="s">
        <v>294</v>
      </c>
      <c r="O1305" s="7">
        <v>98</v>
      </c>
      <c r="P1305" s="19">
        <v>41754</v>
      </c>
      <c r="Q1305" s="19">
        <v>41755</v>
      </c>
      <c r="R1305" s="7" t="s">
        <v>1748</v>
      </c>
      <c r="S1305" s="7">
        <v>68.685039370078741</v>
      </c>
      <c r="T1305" s="7">
        <v>5.0599999999999996</v>
      </c>
      <c r="U1305" s="7">
        <v>34000</v>
      </c>
      <c r="V1305" s="6">
        <v>1205</v>
      </c>
      <c r="W1305" s="12">
        <f t="shared" si="242"/>
        <v>1</v>
      </c>
      <c r="X1305" s="12">
        <v>17</v>
      </c>
      <c r="Y1305" s="13">
        <v>98</v>
      </c>
      <c r="Z1305" s="13">
        <v>5.0599999999999996</v>
      </c>
      <c r="AA1305" s="13">
        <v>34000</v>
      </c>
      <c r="AB1305" s="12">
        <v>196</v>
      </c>
      <c r="AC1305" s="13">
        <f t="shared" si="240"/>
        <v>1452025</v>
      </c>
      <c r="AD1305" s="12">
        <v>6.7</v>
      </c>
      <c r="AE1305" s="12">
        <f t="shared" si="243"/>
        <v>1.9021075263969205</v>
      </c>
      <c r="AF1305" s="12">
        <v>1205</v>
      </c>
      <c r="AG1305" s="12">
        <f t="shared" si="244"/>
        <v>0</v>
      </c>
      <c r="AH1305" s="12">
        <f t="shared" si="245"/>
        <v>0</v>
      </c>
      <c r="AI1305" s="12">
        <f t="shared" si="246"/>
        <v>0</v>
      </c>
      <c r="AJ1305" s="12">
        <f t="shared" si="247"/>
        <v>0</v>
      </c>
      <c r="AK1305" s="12">
        <f t="shared" si="248"/>
        <v>1</v>
      </c>
      <c r="AL1305" s="12">
        <f t="shared" si="249"/>
        <v>0</v>
      </c>
      <c r="AM1305" s="12">
        <f t="shared" si="250"/>
        <v>0</v>
      </c>
      <c r="AN1305" s="12">
        <f t="shared" si="251"/>
        <v>0</v>
      </c>
      <c r="AO1305" s="12">
        <v>17</v>
      </c>
      <c r="AP1305" s="22">
        <f t="shared" si="241"/>
        <v>68685.039370078739</v>
      </c>
    </row>
    <row r="1306" spans="1:42" x14ac:dyDescent="0.3">
      <c r="A1306" s="6" t="s">
        <v>1745</v>
      </c>
      <c r="B1306" s="19" t="s">
        <v>560</v>
      </c>
      <c r="C1306" s="6" t="s">
        <v>1746</v>
      </c>
      <c r="D1306" s="6" t="s">
        <v>28</v>
      </c>
      <c r="F1306" s="6">
        <v>6.7</v>
      </c>
      <c r="G1306" s="6">
        <v>17</v>
      </c>
      <c r="H1306" s="6">
        <v>197</v>
      </c>
      <c r="I1306" s="6" t="s">
        <v>30</v>
      </c>
      <c r="J1306" s="6">
        <v>3393</v>
      </c>
      <c r="K1306" s="19">
        <v>41754</v>
      </c>
      <c r="L1306" s="7" t="s">
        <v>31</v>
      </c>
      <c r="M1306" s="7" t="s">
        <v>32</v>
      </c>
      <c r="N1306" s="7" t="s">
        <v>294</v>
      </c>
      <c r="O1306" s="7">
        <v>98</v>
      </c>
      <c r="P1306" s="19">
        <v>41755</v>
      </c>
      <c r="Q1306" s="19">
        <v>41756</v>
      </c>
      <c r="R1306" s="7" t="s">
        <v>1749</v>
      </c>
      <c r="S1306" s="7">
        <v>63.903937007874021</v>
      </c>
      <c r="T1306" s="7">
        <v>5.09</v>
      </c>
      <c r="U1306" s="7">
        <v>35000</v>
      </c>
      <c r="V1306" s="6">
        <v>3393</v>
      </c>
      <c r="W1306" s="12">
        <f t="shared" si="242"/>
        <v>1</v>
      </c>
      <c r="X1306" s="12">
        <v>17</v>
      </c>
      <c r="Y1306" s="13">
        <v>98</v>
      </c>
      <c r="Z1306" s="13">
        <v>5.09</v>
      </c>
      <c r="AA1306" s="13">
        <v>35000</v>
      </c>
      <c r="AB1306" s="12">
        <v>197</v>
      </c>
      <c r="AC1306" s="13">
        <f t="shared" si="240"/>
        <v>11512449</v>
      </c>
      <c r="AD1306" s="12">
        <v>6.7</v>
      </c>
      <c r="AE1306" s="12">
        <f t="shared" si="243"/>
        <v>1.9021075263969205</v>
      </c>
      <c r="AF1306" s="12">
        <v>3393</v>
      </c>
      <c r="AG1306" s="12">
        <f t="shared" si="244"/>
        <v>0</v>
      </c>
      <c r="AH1306" s="12">
        <f t="shared" si="245"/>
        <v>0</v>
      </c>
      <c r="AI1306" s="12">
        <f t="shared" si="246"/>
        <v>0</v>
      </c>
      <c r="AJ1306" s="12">
        <f t="shared" si="247"/>
        <v>0</v>
      </c>
      <c r="AK1306" s="12">
        <f t="shared" si="248"/>
        <v>1</v>
      </c>
      <c r="AL1306" s="12">
        <f t="shared" si="249"/>
        <v>0</v>
      </c>
      <c r="AM1306" s="12">
        <f t="shared" si="250"/>
        <v>0</v>
      </c>
      <c r="AN1306" s="12">
        <f t="shared" si="251"/>
        <v>0</v>
      </c>
      <c r="AO1306" s="12">
        <v>17</v>
      </c>
      <c r="AP1306" s="22">
        <f t="shared" si="241"/>
        <v>63903.937007874018</v>
      </c>
    </row>
    <row r="1307" spans="1:42" x14ac:dyDescent="0.3">
      <c r="A1307" s="6" t="s">
        <v>1745</v>
      </c>
      <c r="B1307" s="19" t="s">
        <v>562</v>
      </c>
      <c r="C1307" s="6" t="s">
        <v>1746</v>
      </c>
      <c r="D1307" s="6" t="s">
        <v>28</v>
      </c>
      <c r="F1307" s="6">
        <v>6.7</v>
      </c>
      <c r="G1307" s="6">
        <v>17</v>
      </c>
      <c r="H1307" s="6">
        <v>197</v>
      </c>
      <c r="I1307" s="6" t="s">
        <v>30</v>
      </c>
      <c r="J1307" s="6">
        <v>5957</v>
      </c>
      <c r="K1307" s="19">
        <v>41754</v>
      </c>
      <c r="L1307" s="7" t="s">
        <v>31</v>
      </c>
      <c r="M1307" s="7" t="s">
        <v>32</v>
      </c>
      <c r="N1307" s="7" t="s">
        <v>294</v>
      </c>
      <c r="O1307" s="7">
        <v>98</v>
      </c>
      <c r="P1307" s="19">
        <v>41756</v>
      </c>
      <c r="Q1307" s="19">
        <v>41757</v>
      </c>
      <c r="R1307" s="7" t="s">
        <v>1750</v>
      </c>
      <c r="S1307" s="7">
        <v>32.527559055118111</v>
      </c>
      <c r="T1307" s="7">
        <v>5.15</v>
      </c>
      <c r="U1307" s="7">
        <v>33000</v>
      </c>
      <c r="V1307" s="6">
        <v>5957</v>
      </c>
      <c r="W1307" s="12">
        <f t="shared" si="242"/>
        <v>1</v>
      </c>
      <c r="X1307" s="12">
        <v>17</v>
      </c>
      <c r="Y1307" s="13">
        <v>98</v>
      </c>
      <c r="Z1307" s="13">
        <v>5.15</v>
      </c>
      <c r="AA1307" s="13">
        <v>33000</v>
      </c>
      <c r="AB1307" s="12">
        <v>197</v>
      </c>
      <c r="AC1307" s="13">
        <f t="shared" si="240"/>
        <v>35485849</v>
      </c>
      <c r="AD1307" s="12">
        <v>6.7</v>
      </c>
      <c r="AE1307" s="12">
        <f t="shared" si="243"/>
        <v>1.9021075263969205</v>
      </c>
      <c r="AF1307" s="12">
        <v>5957</v>
      </c>
      <c r="AG1307" s="12">
        <f t="shared" si="244"/>
        <v>0</v>
      </c>
      <c r="AH1307" s="12">
        <f t="shared" si="245"/>
        <v>0</v>
      </c>
      <c r="AI1307" s="12">
        <f t="shared" si="246"/>
        <v>0</v>
      </c>
      <c r="AJ1307" s="12">
        <f t="shared" si="247"/>
        <v>0</v>
      </c>
      <c r="AK1307" s="12">
        <f t="shared" si="248"/>
        <v>1</v>
      </c>
      <c r="AL1307" s="12">
        <f t="shared" si="249"/>
        <v>0</v>
      </c>
      <c r="AM1307" s="12">
        <f t="shared" si="250"/>
        <v>0</v>
      </c>
      <c r="AN1307" s="12">
        <f t="shared" si="251"/>
        <v>0</v>
      </c>
      <c r="AO1307" s="12">
        <v>17</v>
      </c>
      <c r="AP1307" s="22">
        <f t="shared" si="241"/>
        <v>32527.559055118112</v>
      </c>
    </row>
    <row r="1308" spans="1:42" x14ac:dyDescent="0.3">
      <c r="A1308" s="6" t="s">
        <v>1745</v>
      </c>
      <c r="B1308" s="19" t="s">
        <v>564</v>
      </c>
      <c r="C1308" s="6" t="s">
        <v>1746</v>
      </c>
      <c r="D1308" s="6" t="s">
        <v>28</v>
      </c>
      <c r="F1308" s="6">
        <v>6.7</v>
      </c>
      <c r="G1308" s="6">
        <v>17</v>
      </c>
      <c r="H1308" s="6">
        <v>197</v>
      </c>
      <c r="I1308" s="6" t="s">
        <v>30</v>
      </c>
      <c r="J1308" s="6">
        <v>7792</v>
      </c>
      <c r="K1308" s="19">
        <v>41754</v>
      </c>
      <c r="L1308" s="7" t="s">
        <v>31</v>
      </c>
      <c r="M1308" s="7" t="s">
        <v>32</v>
      </c>
      <c r="N1308" s="7" t="s">
        <v>294</v>
      </c>
      <c r="O1308" s="7">
        <v>98</v>
      </c>
      <c r="P1308" s="19">
        <v>41757</v>
      </c>
      <c r="Q1308" s="19">
        <v>41758</v>
      </c>
      <c r="R1308" s="7" t="s">
        <v>1751</v>
      </c>
      <c r="S1308" s="7">
        <v>31.363779527559057</v>
      </c>
      <c r="T1308" s="7">
        <v>4.8499999999999996</v>
      </c>
      <c r="U1308" s="7">
        <v>29000</v>
      </c>
      <c r="V1308" s="6">
        <v>7792</v>
      </c>
      <c r="W1308" s="12">
        <f t="shared" si="242"/>
        <v>1</v>
      </c>
      <c r="X1308" s="12">
        <v>17</v>
      </c>
      <c r="Y1308" s="13">
        <v>98</v>
      </c>
      <c r="Z1308" s="13">
        <v>4.8499999999999996</v>
      </c>
      <c r="AA1308" s="13">
        <v>29000</v>
      </c>
      <c r="AB1308" s="12">
        <v>197</v>
      </c>
      <c r="AC1308" s="13">
        <f t="shared" si="240"/>
        <v>60715264</v>
      </c>
      <c r="AD1308" s="12">
        <v>6.7</v>
      </c>
      <c r="AE1308" s="12">
        <f t="shared" si="243"/>
        <v>1.9021075263969205</v>
      </c>
      <c r="AF1308" s="12">
        <v>7792</v>
      </c>
      <c r="AG1308" s="12">
        <f t="shared" si="244"/>
        <v>0</v>
      </c>
      <c r="AH1308" s="12">
        <f t="shared" si="245"/>
        <v>0</v>
      </c>
      <c r="AI1308" s="12">
        <f t="shared" si="246"/>
        <v>0</v>
      </c>
      <c r="AJ1308" s="12">
        <f t="shared" si="247"/>
        <v>0</v>
      </c>
      <c r="AK1308" s="12">
        <f t="shared" si="248"/>
        <v>1</v>
      </c>
      <c r="AL1308" s="12">
        <f t="shared" si="249"/>
        <v>0</v>
      </c>
      <c r="AM1308" s="12">
        <f t="shared" si="250"/>
        <v>0</v>
      </c>
      <c r="AN1308" s="12">
        <f t="shared" si="251"/>
        <v>0</v>
      </c>
      <c r="AO1308" s="12">
        <v>17</v>
      </c>
      <c r="AP1308" s="22">
        <f t="shared" si="241"/>
        <v>31363.779527559058</v>
      </c>
    </row>
    <row r="1309" spans="1:42" x14ac:dyDescent="0.3">
      <c r="A1309" s="6" t="s">
        <v>1745</v>
      </c>
      <c r="B1309" s="19" t="s">
        <v>566</v>
      </c>
      <c r="C1309" s="6" t="s">
        <v>1746</v>
      </c>
      <c r="D1309" s="6" t="s">
        <v>28</v>
      </c>
      <c r="F1309" s="6">
        <v>6.7</v>
      </c>
      <c r="G1309" s="6">
        <v>18</v>
      </c>
      <c r="H1309" s="6">
        <v>216</v>
      </c>
      <c r="I1309" s="6" t="s">
        <v>30</v>
      </c>
      <c r="J1309" s="6">
        <v>9241</v>
      </c>
      <c r="K1309" s="19">
        <v>41754</v>
      </c>
      <c r="L1309" s="7" t="s">
        <v>31</v>
      </c>
      <c r="M1309" s="7" t="s">
        <v>32</v>
      </c>
      <c r="N1309" s="7" t="s">
        <v>294</v>
      </c>
      <c r="O1309" s="7">
        <v>98</v>
      </c>
      <c r="P1309" s="19">
        <v>41758</v>
      </c>
      <c r="Q1309" s="19">
        <v>41759</v>
      </c>
      <c r="R1309" s="7" t="s">
        <v>1752</v>
      </c>
      <c r="S1309" s="7">
        <v>46.680314960629914</v>
      </c>
      <c r="T1309" s="7">
        <v>5.04</v>
      </c>
      <c r="U1309" s="7">
        <v>29000</v>
      </c>
      <c r="V1309" s="6">
        <v>9241</v>
      </c>
      <c r="W1309" s="12">
        <f t="shared" si="242"/>
        <v>1</v>
      </c>
      <c r="X1309" s="12">
        <v>18</v>
      </c>
      <c r="Y1309" s="13">
        <v>98</v>
      </c>
      <c r="Z1309" s="13">
        <v>5.04</v>
      </c>
      <c r="AA1309" s="13">
        <v>29000</v>
      </c>
      <c r="AB1309" s="12">
        <v>216</v>
      </c>
      <c r="AC1309" s="13">
        <f t="shared" si="240"/>
        <v>85396081</v>
      </c>
      <c r="AD1309" s="12">
        <v>6.7</v>
      </c>
      <c r="AE1309" s="12">
        <f t="shared" si="243"/>
        <v>1.9021075263969205</v>
      </c>
      <c r="AF1309" s="12">
        <v>9241</v>
      </c>
      <c r="AG1309" s="12">
        <f t="shared" si="244"/>
        <v>0</v>
      </c>
      <c r="AH1309" s="12">
        <f t="shared" si="245"/>
        <v>0</v>
      </c>
      <c r="AI1309" s="12">
        <f t="shared" si="246"/>
        <v>0</v>
      </c>
      <c r="AJ1309" s="12">
        <f t="shared" si="247"/>
        <v>0</v>
      </c>
      <c r="AK1309" s="12">
        <f t="shared" si="248"/>
        <v>1</v>
      </c>
      <c r="AL1309" s="12">
        <f t="shared" si="249"/>
        <v>0</v>
      </c>
      <c r="AM1309" s="12">
        <f t="shared" si="250"/>
        <v>0</v>
      </c>
      <c r="AN1309" s="12">
        <f t="shared" si="251"/>
        <v>0</v>
      </c>
      <c r="AO1309" s="12">
        <v>18</v>
      </c>
      <c r="AP1309" s="22">
        <f t="shared" si="241"/>
        <v>46680.314960629912</v>
      </c>
    </row>
    <row r="1310" spans="1:42" x14ac:dyDescent="0.3">
      <c r="A1310" s="6" t="s">
        <v>1745</v>
      </c>
      <c r="B1310" s="19" t="s">
        <v>568</v>
      </c>
      <c r="C1310" s="6" t="s">
        <v>1746</v>
      </c>
      <c r="D1310" s="6" t="s">
        <v>28</v>
      </c>
      <c r="F1310" s="6">
        <v>6.6</v>
      </c>
      <c r="G1310" s="6">
        <v>18</v>
      </c>
      <c r="H1310" s="6">
        <v>216</v>
      </c>
      <c r="I1310" s="6" t="s">
        <v>30</v>
      </c>
      <c r="J1310" s="6">
        <v>10410</v>
      </c>
      <c r="K1310" s="19">
        <v>41754</v>
      </c>
      <c r="L1310" s="7" t="s">
        <v>31</v>
      </c>
      <c r="M1310" s="7" t="s">
        <v>32</v>
      </c>
      <c r="N1310" s="7" t="s">
        <v>294</v>
      </c>
      <c r="O1310" s="7">
        <v>98</v>
      </c>
      <c r="P1310" s="19">
        <v>41759</v>
      </c>
      <c r="Q1310" s="19">
        <v>41760</v>
      </c>
      <c r="R1310" s="7" t="s">
        <v>1753</v>
      </c>
      <c r="S1310" s="7">
        <v>83.108661417322836</v>
      </c>
      <c r="T1310" s="7">
        <v>5.2</v>
      </c>
      <c r="U1310" s="7">
        <v>34000</v>
      </c>
      <c r="V1310" s="6">
        <v>10410</v>
      </c>
      <c r="W1310" s="12">
        <f t="shared" si="242"/>
        <v>1</v>
      </c>
      <c r="X1310" s="12">
        <v>18</v>
      </c>
      <c r="Y1310" s="13">
        <v>98</v>
      </c>
      <c r="Z1310" s="13">
        <v>5.2</v>
      </c>
      <c r="AA1310" s="13">
        <v>34000</v>
      </c>
      <c r="AB1310" s="12">
        <v>216</v>
      </c>
      <c r="AC1310" s="13">
        <f t="shared" si="240"/>
        <v>108368100</v>
      </c>
      <c r="AD1310" s="12">
        <v>6.6</v>
      </c>
      <c r="AE1310" s="12">
        <f t="shared" si="243"/>
        <v>1.8870696490323797</v>
      </c>
      <c r="AF1310" s="12">
        <v>10410</v>
      </c>
      <c r="AG1310" s="12">
        <f t="shared" si="244"/>
        <v>0</v>
      </c>
      <c r="AH1310" s="12">
        <f t="shared" si="245"/>
        <v>0</v>
      </c>
      <c r="AI1310" s="12">
        <f t="shared" si="246"/>
        <v>0</v>
      </c>
      <c r="AJ1310" s="12">
        <f t="shared" si="247"/>
        <v>0</v>
      </c>
      <c r="AK1310" s="12">
        <f t="shared" si="248"/>
        <v>1</v>
      </c>
      <c r="AL1310" s="12">
        <f t="shared" si="249"/>
        <v>0</v>
      </c>
      <c r="AM1310" s="12">
        <f t="shared" si="250"/>
        <v>0</v>
      </c>
      <c r="AN1310" s="12">
        <f t="shared" si="251"/>
        <v>0</v>
      </c>
      <c r="AO1310" s="12">
        <v>18</v>
      </c>
      <c r="AP1310" s="22">
        <f t="shared" si="241"/>
        <v>83108.66141732283</v>
      </c>
    </row>
    <row r="1311" spans="1:42" x14ac:dyDescent="0.3">
      <c r="A1311" s="6" t="s">
        <v>1745</v>
      </c>
      <c r="B1311" s="19" t="s">
        <v>570</v>
      </c>
      <c r="C1311" s="6" t="s">
        <v>1746</v>
      </c>
      <c r="D1311" s="6" t="s">
        <v>28</v>
      </c>
      <c r="F1311" s="6">
        <v>6.6</v>
      </c>
      <c r="G1311" s="6">
        <v>18</v>
      </c>
      <c r="H1311" s="6">
        <v>216</v>
      </c>
      <c r="I1311" s="6" t="s">
        <v>30</v>
      </c>
      <c r="J1311" s="6">
        <v>11975</v>
      </c>
      <c r="K1311" s="19">
        <v>41754</v>
      </c>
      <c r="L1311" s="7" t="s">
        <v>31</v>
      </c>
      <c r="M1311" s="7" t="s">
        <v>32</v>
      </c>
      <c r="N1311" s="7" t="s">
        <v>294</v>
      </c>
      <c r="O1311" s="7">
        <v>98</v>
      </c>
      <c r="P1311" s="19">
        <v>41760</v>
      </c>
      <c r="Q1311" s="19">
        <v>41761</v>
      </c>
      <c r="R1311" s="7" t="s">
        <v>1754</v>
      </c>
      <c r="S1311" s="7">
        <v>76.031496062992133</v>
      </c>
      <c r="T1311" s="7">
        <v>5.28</v>
      </c>
      <c r="U1311" s="7">
        <v>35000</v>
      </c>
      <c r="V1311" s="6">
        <v>11975</v>
      </c>
      <c r="W1311" s="12">
        <f t="shared" si="242"/>
        <v>1</v>
      </c>
      <c r="X1311" s="12">
        <v>18</v>
      </c>
      <c r="Y1311" s="13">
        <v>98</v>
      </c>
      <c r="Z1311" s="13">
        <v>5.28</v>
      </c>
      <c r="AA1311" s="13">
        <v>35000</v>
      </c>
      <c r="AB1311" s="12">
        <v>216</v>
      </c>
      <c r="AC1311" s="13">
        <f t="shared" si="240"/>
        <v>143400625</v>
      </c>
      <c r="AD1311" s="12">
        <v>6.6</v>
      </c>
      <c r="AE1311" s="12">
        <f t="shared" si="243"/>
        <v>1.8870696490323797</v>
      </c>
      <c r="AF1311" s="12">
        <v>11975</v>
      </c>
      <c r="AG1311" s="12">
        <f t="shared" si="244"/>
        <v>0</v>
      </c>
      <c r="AH1311" s="12">
        <f t="shared" si="245"/>
        <v>0</v>
      </c>
      <c r="AI1311" s="12">
        <f t="shared" si="246"/>
        <v>0</v>
      </c>
      <c r="AJ1311" s="12">
        <f t="shared" si="247"/>
        <v>0</v>
      </c>
      <c r="AK1311" s="12">
        <f t="shared" si="248"/>
        <v>1</v>
      </c>
      <c r="AL1311" s="12">
        <f t="shared" si="249"/>
        <v>0</v>
      </c>
      <c r="AM1311" s="12">
        <f t="shared" si="250"/>
        <v>0</v>
      </c>
      <c r="AN1311" s="12">
        <f t="shared" si="251"/>
        <v>0</v>
      </c>
      <c r="AO1311" s="12">
        <v>18</v>
      </c>
      <c r="AP1311" s="22">
        <f t="shared" si="241"/>
        <v>76031.496062992126</v>
      </c>
    </row>
    <row r="1312" spans="1:42" x14ac:dyDescent="0.3">
      <c r="A1312" s="6" t="s">
        <v>1745</v>
      </c>
      <c r="B1312" s="19" t="s">
        <v>572</v>
      </c>
      <c r="C1312" s="6" t="s">
        <v>1746</v>
      </c>
      <c r="D1312" s="6" t="s">
        <v>28</v>
      </c>
      <c r="F1312" s="6">
        <v>6.6</v>
      </c>
      <c r="G1312" s="6">
        <v>18</v>
      </c>
      <c r="H1312" s="6">
        <v>217</v>
      </c>
      <c r="I1312" s="6" t="s">
        <v>30</v>
      </c>
      <c r="J1312" s="6">
        <v>13725</v>
      </c>
      <c r="K1312" s="19">
        <v>41754</v>
      </c>
      <c r="L1312" s="7" t="s">
        <v>31</v>
      </c>
      <c r="M1312" s="7" t="s">
        <v>32</v>
      </c>
      <c r="N1312" s="7" t="s">
        <v>294</v>
      </c>
      <c r="O1312" s="7">
        <v>98</v>
      </c>
      <c r="P1312" s="19">
        <v>41761</v>
      </c>
      <c r="Q1312" s="19">
        <v>41762</v>
      </c>
      <c r="R1312" s="7" t="s">
        <v>1755</v>
      </c>
      <c r="S1312" s="7">
        <v>49.190551181102364</v>
      </c>
      <c r="T1312" s="7">
        <v>5.24</v>
      </c>
      <c r="U1312" s="7">
        <v>34000</v>
      </c>
      <c r="V1312" s="6">
        <v>13725</v>
      </c>
      <c r="W1312" s="12">
        <f t="shared" si="242"/>
        <v>1</v>
      </c>
      <c r="X1312" s="12">
        <v>18</v>
      </c>
      <c r="Y1312" s="13">
        <v>98</v>
      </c>
      <c r="Z1312" s="13">
        <v>5.24</v>
      </c>
      <c r="AA1312" s="13">
        <v>34000</v>
      </c>
      <c r="AB1312" s="12">
        <v>217</v>
      </c>
      <c r="AC1312" s="13">
        <f t="shared" si="240"/>
        <v>188375625</v>
      </c>
      <c r="AD1312" s="12">
        <v>6.6</v>
      </c>
      <c r="AE1312" s="12">
        <f t="shared" si="243"/>
        <v>1.8870696490323797</v>
      </c>
      <c r="AF1312" s="12">
        <v>13725</v>
      </c>
      <c r="AG1312" s="12">
        <f t="shared" si="244"/>
        <v>0</v>
      </c>
      <c r="AH1312" s="12">
        <f t="shared" si="245"/>
        <v>0</v>
      </c>
      <c r="AI1312" s="12">
        <f t="shared" si="246"/>
        <v>0</v>
      </c>
      <c r="AJ1312" s="12">
        <f t="shared" si="247"/>
        <v>0</v>
      </c>
      <c r="AK1312" s="12">
        <f t="shared" si="248"/>
        <v>1</v>
      </c>
      <c r="AL1312" s="12">
        <f t="shared" si="249"/>
        <v>0</v>
      </c>
      <c r="AM1312" s="12">
        <f t="shared" si="250"/>
        <v>0</v>
      </c>
      <c r="AN1312" s="12">
        <f t="shared" si="251"/>
        <v>0</v>
      </c>
      <c r="AO1312" s="12">
        <v>18</v>
      </c>
      <c r="AP1312" s="22">
        <f t="shared" si="241"/>
        <v>49190.551181102361</v>
      </c>
    </row>
    <row r="1313" spans="1:42" x14ac:dyDescent="0.3">
      <c r="A1313" s="6" t="s">
        <v>1745</v>
      </c>
      <c r="B1313" s="19" t="s">
        <v>574</v>
      </c>
      <c r="C1313" s="6" t="s">
        <v>1746</v>
      </c>
      <c r="D1313" s="6" t="s">
        <v>28</v>
      </c>
      <c r="F1313" s="6">
        <v>6.5</v>
      </c>
      <c r="G1313" s="6">
        <v>18</v>
      </c>
      <c r="H1313" s="6">
        <v>217</v>
      </c>
      <c r="I1313" s="6" t="s">
        <v>30</v>
      </c>
      <c r="J1313" s="6">
        <v>15454</v>
      </c>
      <c r="K1313" s="19">
        <v>41754</v>
      </c>
      <c r="L1313" s="7" t="s">
        <v>31</v>
      </c>
      <c r="M1313" s="7" t="s">
        <v>32</v>
      </c>
      <c r="N1313" s="7" t="s">
        <v>294</v>
      </c>
      <c r="O1313" s="7">
        <v>98</v>
      </c>
      <c r="P1313" s="19">
        <v>41762</v>
      </c>
      <c r="Q1313" s="19">
        <v>41763</v>
      </c>
      <c r="R1313" s="7" t="s">
        <v>1756</v>
      </c>
      <c r="S1313" s="7">
        <v>21.987401574803151</v>
      </c>
      <c r="T1313" s="7">
        <v>5.31</v>
      </c>
      <c r="U1313" s="7">
        <v>22000</v>
      </c>
      <c r="V1313" s="6">
        <v>15454</v>
      </c>
      <c r="W1313" s="12">
        <f t="shared" si="242"/>
        <v>1</v>
      </c>
      <c r="X1313" s="12">
        <v>18</v>
      </c>
      <c r="Y1313" s="13">
        <v>98</v>
      </c>
      <c r="Z1313" s="13">
        <v>5.31</v>
      </c>
      <c r="AA1313" s="13">
        <v>22000</v>
      </c>
      <c r="AB1313" s="12">
        <v>217</v>
      </c>
      <c r="AC1313" s="13">
        <f t="shared" si="240"/>
        <v>238826116</v>
      </c>
      <c r="AD1313" s="12">
        <v>6.5</v>
      </c>
      <c r="AE1313" s="12">
        <f t="shared" si="243"/>
        <v>1.8718021769015913</v>
      </c>
      <c r="AF1313" s="12">
        <v>15454</v>
      </c>
      <c r="AG1313" s="12">
        <f t="shared" si="244"/>
        <v>0</v>
      </c>
      <c r="AH1313" s="12">
        <f t="shared" si="245"/>
        <v>0</v>
      </c>
      <c r="AI1313" s="12">
        <f t="shared" si="246"/>
        <v>0</v>
      </c>
      <c r="AJ1313" s="12">
        <f t="shared" si="247"/>
        <v>0</v>
      </c>
      <c r="AK1313" s="12">
        <f t="shared" si="248"/>
        <v>1</v>
      </c>
      <c r="AL1313" s="12">
        <f t="shared" si="249"/>
        <v>0</v>
      </c>
      <c r="AM1313" s="12">
        <f t="shared" si="250"/>
        <v>0</v>
      </c>
      <c r="AN1313" s="12">
        <f t="shared" si="251"/>
        <v>0</v>
      </c>
      <c r="AO1313" s="12">
        <v>18</v>
      </c>
      <c r="AP1313" s="22">
        <f t="shared" si="241"/>
        <v>21987.401574803152</v>
      </c>
    </row>
    <row r="1314" spans="1:42" x14ac:dyDescent="0.3">
      <c r="A1314" s="6" t="s">
        <v>1745</v>
      </c>
      <c r="B1314" s="19" t="s">
        <v>576</v>
      </c>
      <c r="C1314" s="6" t="s">
        <v>1746</v>
      </c>
      <c r="D1314" s="6" t="s">
        <v>28</v>
      </c>
      <c r="F1314" s="6">
        <v>6.5</v>
      </c>
      <c r="G1314" s="6">
        <v>19</v>
      </c>
      <c r="H1314" s="6">
        <v>224</v>
      </c>
      <c r="I1314" s="6" t="s">
        <v>30</v>
      </c>
      <c r="J1314" s="6">
        <v>16871</v>
      </c>
      <c r="K1314" s="19">
        <v>41754</v>
      </c>
      <c r="L1314" s="7" t="s">
        <v>31</v>
      </c>
      <c r="M1314" s="7" t="s">
        <v>32</v>
      </c>
      <c r="N1314" s="7" t="s">
        <v>294</v>
      </c>
      <c r="O1314" s="7">
        <v>98</v>
      </c>
      <c r="P1314" s="19">
        <v>41763</v>
      </c>
      <c r="Q1314" s="19">
        <v>41764</v>
      </c>
      <c r="R1314" s="7" t="s">
        <v>1757</v>
      </c>
      <c r="S1314" s="7">
        <v>15.966929133858269</v>
      </c>
      <c r="T1314" s="7">
        <v>5.04</v>
      </c>
      <c r="U1314" s="7">
        <v>22000</v>
      </c>
      <c r="V1314" s="6">
        <v>16871</v>
      </c>
      <c r="W1314" s="12">
        <f t="shared" si="242"/>
        <v>1</v>
      </c>
      <c r="X1314" s="12">
        <v>19</v>
      </c>
      <c r="Y1314" s="13">
        <v>98</v>
      </c>
      <c r="Z1314" s="13">
        <v>5.04</v>
      </c>
      <c r="AA1314" s="13">
        <v>22000</v>
      </c>
      <c r="AB1314" s="12">
        <v>224</v>
      </c>
      <c r="AC1314" s="13">
        <f t="shared" si="240"/>
        <v>284630641</v>
      </c>
      <c r="AD1314" s="12">
        <v>6.5</v>
      </c>
      <c r="AE1314" s="12">
        <f t="shared" si="243"/>
        <v>1.8718021769015913</v>
      </c>
      <c r="AF1314" s="12">
        <v>16871</v>
      </c>
      <c r="AG1314" s="12">
        <f t="shared" si="244"/>
        <v>0</v>
      </c>
      <c r="AH1314" s="12">
        <f t="shared" si="245"/>
        <v>0</v>
      </c>
      <c r="AI1314" s="12">
        <f t="shared" si="246"/>
        <v>0</v>
      </c>
      <c r="AJ1314" s="12">
        <f t="shared" si="247"/>
        <v>0</v>
      </c>
      <c r="AK1314" s="12">
        <f t="shared" si="248"/>
        <v>1</v>
      </c>
      <c r="AL1314" s="12">
        <f t="shared" si="249"/>
        <v>0</v>
      </c>
      <c r="AM1314" s="12">
        <f t="shared" si="250"/>
        <v>0</v>
      </c>
      <c r="AN1314" s="12">
        <f t="shared" si="251"/>
        <v>0</v>
      </c>
      <c r="AO1314" s="12">
        <v>19</v>
      </c>
      <c r="AP1314" s="22">
        <f t="shared" si="241"/>
        <v>15966.929133858268</v>
      </c>
    </row>
    <row r="1315" spans="1:42" x14ac:dyDescent="0.3">
      <c r="A1315" s="6" t="s">
        <v>1745</v>
      </c>
      <c r="B1315" s="19" t="s">
        <v>578</v>
      </c>
      <c r="C1315" s="6" t="s">
        <v>1746</v>
      </c>
      <c r="D1315" s="6" t="s">
        <v>28</v>
      </c>
      <c r="F1315" s="6">
        <v>6.5</v>
      </c>
      <c r="G1315" s="6">
        <v>19</v>
      </c>
      <c r="H1315" s="6">
        <v>224</v>
      </c>
      <c r="I1315" s="6" t="s">
        <v>30</v>
      </c>
      <c r="J1315" s="6">
        <v>17760</v>
      </c>
      <c r="K1315" s="19">
        <v>41754</v>
      </c>
      <c r="L1315" s="7" t="s">
        <v>31</v>
      </c>
      <c r="M1315" s="7" t="s">
        <v>32</v>
      </c>
      <c r="N1315" s="7" t="s">
        <v>294</v>
      </c>
      <c r="O1315" s="7">
        <v>98</v>
      </c>
      <c r="P1315" s="19">
        <v>41764</v>
      </c>
      <c r="Q1315" s="19">
        <v>41765</v>
      </c>
      <c r="R1315" s="7" t="s">
        <v>1758</v>
      </c>
      <c r="S1315" s="7">
        <v>16.231496062992129</v>
      </c>
      <c r="T1315" s="7">
        <v>5.15</v>
      </c>
      <c r="U1315" s="7">
        <v>22000</v>
      </c>
      <c r="V1315" s="6">
        <v>17760</v>
      </c>
      <c r="W1315" s="12">
        <f t="shared" si="242"/>
        <v>1</v>
      </c>
      <c r="X1315" s="12">
        <v>19</v>
      </c>
      <c r="Y1315" s="13">
        <v>98</v>
      </c>
      <c r="Z1315" s="13">
        <v>5.15</v>
      </c>
      <c r="AA1315" s="13">
        <v>22000</v>
      </c>
      <c r="AB1315" s="12">
        <v>224</v>
      </c>
      <c r="AC1315" s="13">
        <f t="shared" si="240"/>
        <v>315417600</v>
      </c>
      <c r="AD1315" s="12">
        <v>6.5</v>
      </c>
      <c r="AE1315" s="12">
        <f t="shared" si="243"/>
        <v>1.8718021769015913</v>
      </c>
      <c r="AF1315" s="12">
        <v>17760</v>
      </c>
      <c r="AG1315" s="12">
        <f t="shared" si="244"/>
        <v>0</v>
      </c>
      <c r="AH1315" s="12">
        <f t="shared" si="245"/>
        <v>0</v>
      </c>
      <c r="AI1315" s="12">
        <f t="shared" si="246"/>
        <v>0</v>
      </c>
      <c r="AJ1315" s="12">
        <f t="shared" si="247"/>
        <v>0</v>
      </c>
      <c r="AK1315" s="12">
        <f t="shared" si="248"/>
        <v>1</v>
      </c>
      <c r="AL1315" s="12">
        <f t="shared" si="249"/>
        <v>0</v>
      </c>
      <c r="AM1315" s="12">
        <f t="shared" si="250"/>
        <v>0</v>
      </c>
      <c r="AN1315" s="12">
        <f t="shared" si="251"/>
        <v>0</v>
      </c>
      <c r="AO1315" s="12">
        <v>19</v>
      </c>
      <c r="AP1315" s="22">
        <f t="shared" si="241"/>
        <v>16231.496062992128</v>
      </c>
    </row>
    <row r="1316" spans="1:42" x14ac:dyDescent="0.3">
      <c r="A1316" s="6" t="s">
        <v>1745</v>
      </c>
      <c r="B1316" s="19" t="s">
        <v>291</v>
      </c>
      <c r="C1316" s="6" t="s">
        <v>1746</v>
      </c>
      <c r="D1316" s="6" t="s">
        <v>28</v>
      </c>
      <c r="F1316" s="6">
        <v>6.5</v>
      </c>
      <c r="G1316" s="6">
        <v>19</v>
      </c>
      <c r="H1316" s="6">
        <v>224</v>
      </c>
      <c r="I1316" s="6" t="s">
        <v>30</v>
      </c>
      <c r="J1316" s="6">
        <v>18459</v>
      </c>
      <c r="K1316" s="19">
        <v>41754</v>
      </c>
      <c r="L1316" s="7" t="s">
        <v>31</v>
      </c>
      <c r="M1316" s="7" t="s">
        <v>32</v>
      </c>
      <c r="N1316" s="7" t="s">
        <v>294</v>
      </c>
      <c r="O1316" s="7">
        <v>98</v>
      </c>
      <c r="P1316" s="19">
        <v>41765</v>
      </c>
      <c r="Q1316" s="19">
        <v>41766</v>
      </c>
      <c r="R1316" s="7" t="s">
        <v>1759</v>
      </c>
      <c r="S1316" s="7">
        <v>14.148031496062993</v>
      </c>
      <c r="T1316" s="7">
        <v>5.0199999999999996</v>
      </c>
      <c r="U1316" s="7">
        <v>21000</v>
      </c>
      <c r="V1316" s="6">
        <v>18459</v>
      </c>
      <c r="W1316" s="12">
        <f t="shared" si="242"/>
        <v>1</v>
      </c>
      <c r="X1316" s="12">
        <v>19</v>
      </c>
      <c r="Y1316" s="13">
        <v>98</v>
      </c>
      <c r="Z1316" s="13">
        <v>5.0199999999999996</v>
      </c>
      <c r="AA1316" s="13">
        <v>21000</v>
      </c>
      <c r="AB1316" s="12">
        <v>224</v>
      </c>
      <c r="AC1316" s="13">
        <f t="shared" si="240"/>
        <v>340734681</v>
      </c>
      <c r="AD1316" s="12">
        <v>6.5</v>
      </c>
      <c r="AE1316" s="12">
        <f t="shared" si="243"/>
        <v>1.8718021769015913</v>
      </c>
      <c r="AF1316" s="12">
        <v>18459</v>
      </c>
      <c r="AG1316" s="12">
        <f t="shared" si="244"/>
        <v>0</v>
      </c>
      <c r="AH1316" s="12">
        <f t="shared" si="245"/>
        <v>0</v>
      </c>
      <c r="AI1316" s="12">
        <f t="shared" si="246"/>
        <v>0</v>
      </c>
      <c r="AJ1316" s="12">
        <f t="shared" si="247"/>
        <v>0</v>
      </c>
      <c r="AK1316" s="12">
        <f t="shared" si="248"/>
        <v>1</v>
      </c>
      <c r="AL1316" s="12">
        <f t="shared" si="249"/>
        <v>0</v>
      </c>
      <c r="AM1316" s="12">
        <f t="shared" si="250"/>
        <v>0</v>
      </c>
      <c r="AN1316" s="12">
        <f t="shared" si="251"/>
        <v>0</v>
      </c>
      <c r="AO1316" s="12">
        <v>19</v>
      </c>
      <c r="AP1316" s="22">
        <f t="shared" si="241"/>
        <v>14148.031496062993</v>
      </c>
    </row>
    <row r="1317" spans="1:42" x14ac:dyDescent="0.3">
      <c r="A1317" s="6" t="s">
        <v>1745</v>
      </c>
      <c r="B1317" s="19" t="s">
        <v>296</v>
      </c>
      <c r="C1317" s="6" t="s">
        <v>1746</v>
      </c>
      <c r="D1317" s="6" t="s">
        <v>28</v>
      </c>
      <c r="F1317" s="6">
        <v>6.5</v>
      </c>
      <c r="G1317" s="6">
        <v>19</v>
      </c>
      <c r="H1317" s="6">
        <v>224</v>
      </c>
      <c r="I1317" s="6" t="s">
        <v>30</v>
      </c>
      <c r="J1317" s="6">
        <v>19036</v>
      </c>
      <c r="K1317" s="19">
        <v>41754</v>
      </c>
      <c r="L1317" s="7" t="s">
        <v>31</v>
      </c>
      <c r="M1317" s="7" t="s">
        <v>32</v>
      </c>
      <c r="N1317" s="7" t="s">
        <v>294</v>
      </c>
      <c r="O1317" s="7">
        <v>98</v>
      </c>
      <c r="P1317" s="19">
        <v>41766</v>
      </c>
      <c r="Q1317" s="19">
        <v>41767</v>
      </c>
      <c r="R1317" s="7" t="s">
        <v>1760</v>
      </c>
      <c r="S1317" s="7">
        <v>11.388976377952758</v>
      </c>
      <c r="T1317" s="7">
        <v>5.04</v>
      </c>
      <c r="U1317" s="7">
        <v>17000</v>
      </c>
      <c r="V1317" s="6">
        <v>19036</v>
      </c>
      <c r="W1317" s="12">
        <f t="shared" si="242"/>
        <v>1</v>
      </c>
      <c r="X1317" s="12">
        <v>19</v>
      </c>
      <c r="Y1317" s="13">
        <v>98</v>
      </c>
      <c r="Z1317" s="13">
        <v>5.04</v>
      </c>
      <c r="AA1317" s="13">
        <v>17000</v>
      </c>
      <c r="AB1317" s="12">
        <v>224</v>
      </c>
      <c r="AC1317" s="13">
        <f t="shared" si="240"/>
        <v>362369296</v>
      </c>
      <c r="AD1317" s="12">
        <v>6.5</v>
      </c>
      <c r="AE1317" s="12">
        <f t="shared" si="243"/>
        <v>1.8718021769015913</v>
      </c>
      <c r="AF1317" s="12">
        <v>19036</v>
      </c>
      <c r="AG1317" s="12">
        <f t="shared" si="244"/>
        <v>0</v>
      </c>
      <c r="AH1317" s="12">
        <f t="shared" si="245"/>
        <v>0</v>
      </c>
      <c r="AI1317" s="12">
        <f t="shared" si="246"/>
        <v>0</v>
      </c>
      <c r="AJ1317" s="12">
        <f t="shared" si="247"/>
        <v>0</v>
      </c>
      <c r="AK1317" s="12">
        <f t="shared" si="248"/>
        <v>1</v>
      </c>
      <c r="AL1317" s="12">
        <f t="shared" si="249"/>
        <v>0</v>
      </c>
      <c r="AM1317" s="12">
        <f t="shared" si="250"/>
        <v>0</v>
      </c>
      <c r="AN1317" s="12">
        <f t="shared" si="251"/>
        <v>0</v>
      </c>
      <c r="AO1317" s="12">
        <v>19</v>
      </c>
      <c r="AP1317" s="22">
        <f t="shared" si="241"/>
        <v>11388.976377952758</v>
      </c>
    </row>
    <row r="1318" spans="1:42" x14ac:dyDescent="0.3">
      <c r="A1318" s="6" t="s">
        <v>1745</v>
      </c>
      <c r="B1318" s="19" t="s">
        <v>185</v>
      </c>
      <c r="C1318" s="6" t="s">
        <v>1746</v>
      </c>
      <c r="D1318" s="6" t="s">
        <v>28</v>
      </c>
      <c r="F1318" s="6">
        <v>6.5</v>
      </c>
      <c r="G1318" s="6">
        <v>19</v>
      </c>
      <c r="H1318" s="6">
        <v>226</v>
      </c>
      <c r="I1318" s="6" t="s">
        <v>30</v>
      </c>
      <c r="J1318" s="6">
        <v>19540</v>
      </c>
      <c r="K1318" s="19">
        <v>41754</v>
      </c>
      <c r="L1318" s="7" t="s">
        <v>31</v>
      </c>
      <c r="M1318" s="7" t="s">
        <v>32</v>
      </c>
      <c r="N1318" s="7" t="s">
        <v>294</v>
      </c>
      <c r="O1318" s="7">
        <v>98</v>
      </c>
      <c r="P1318" s="19">
        <v>41767</v>
      </c>
      <c r="Q1318" s="19">
        <v>41768</v>
      </c>
      <c r="R1318" s="7" t="s">
        <v>1761</v>
      </c>
      <c r="S1318" s="7">
        <v>13.76692913385827</v>
      </c>
      <c r="T1318" s="7">
        <v>5.12</v>
      </c>
      <c r="U1318" s="7">
        <v>14000</v>
      </c>
      <c r="V1318" s="6">
        <v>19540</v>
      </c>
      <c r="W1318" s="12">
        <f t="shared" si="242"/>
        <v>1</v>
      </c>
      <c r="X1318" s="12">
        <v>19</v>
      </c>
      <c r="Y1318" s="13">
        <v>98</v>
      </c>
      <c r="Z1318" s="13">
        <v>5.12</v>
      </c>
      <c r="AA1318" s="13">
        <v>14000</v>
      </c>
      <c r="AB1318" s="12">
        <v>226</v>
      </c>
      <c r="AC1318" s="13">
        <f t="shared" si="240"/>
        <v>381811600</v>
      </c>
      <c r="AD1318" s="12">
        <v>6.5</v>
      </c>
      <c r="AE1318" s="12">
        <f t="shared" si="243"/>
        <v>1.8718021769015913</v>
      </c>
      <c r="AF1318" s="12">
        <v>19540</v>
      </c>
      <c r="AG1318" s="12">
        <f t="shared" si="244"/>
        <v>0</v>
      </c>
      <c r="AH1318" s="12">
        <f t="shared" si="245"/>
        <v>0</v>
      </c>
      <c r="AI1318" s="12">
        <f t="shared" si="246"/>
        <v>0</v>
      </c>
      <c r="AJ1318" s="12">
        <f t="shared" si="247"/>
        <v>0</v>
      </c>
      <c r="AK1318" s="12">
        <f t="shared" si="248"/>
        <v>1</v>
      </c>
      <c r="AL1318" s="12">
        <f t="shared" si="249"/>
        <v>0</v>
      </c>
      <c r="AM1318" s="12">
        <f t="shared" si="250"/>
        <v>0</v>
      </c>
      <c r="AN1318" s="12">
        <f t="shared" si="251"/>
        <v>0</v>
      </c>
      <c r="AO1318" s="12">
        <v>19</v>
      </c>
      <c r="AP1318" s="22">
        <f t="shared" si="241"/>
        <v>13766.92913385827</v>
      </c>
    </row>
    <row r="1319" spans="1:42" x14ac:dyDescent="0.3">
      <c r="A1319" s="6" t="s">
        <v>1745</v>
      </c>
      <c r="B1319" s="19" t="s">
        <v>191</v>
      </c>
      <c r="C1319" s="6" t="s">
        <v>1746</v>
      </c>
      <c r="D1319" s="6" t="s">
        <v>28</v>
      </c>
      <c r="F1319" s="6">
        <v>6.5</v>
      </c>
      <c r="G1319" s="6">
        <v>19</v>
      </c>
      <c r="H1319" s="6">
        <v>227</v>
      </c>
      <c r="I1319" s="6" t="s">
        <v>30</v>
      </c>
      <c r="J1319" s="6">
        <v>19956</v>
      </c>
      <c r="K1319" s="19">
        <v>41754</v>
      </c>
      <c r="L1319" s="7" t="s">
        <v>31</v>
      </c>
      <c r="M1319" s="7" t="s">
        <v>32</v>
      </c>
      <c r="N1319" s="7" t="s">
        <v>294</v>
      </c>
      <c r="O1319" s="7">
        <v>98</v>
      </c>
      <c r="P1319" s="19">
        <v>41768</v>
      </c>
      <c r="Q1319" s="19">
        <v>41769</v>
      </c>
      <c r="R1319" s="7" t="s">
        <v>1762</v>
      </c>
      <c r="S1319" s="7">
        <v>24.675590551181102</v>
      </c>
      <c r="T1319" s="7">
        <v>5.32</v>
      </c>
      <c r="U1319" s="7">
        <v>16000</v>
      </c>
      <c r="V1319" s="6">
        <v>19956</v>
      </c>
      <c r="W1319" s="12">
        <f t="shared" si="242"/>
        <v>1</v>
      </c>
      <c r="X1319" s="12">
        <v>19</v>
      </c>
      <c r="Y1319" s="13">
        <v>98</v>
      </c>
      <c r="Z1319" s="13">
        <v>5.32</v>
      </c>
      <c r="AA1319" s="13">
        <v>16000</v>
      </c>
      <c r="AB1319" s="12">
        <v>227</v>
      </c>
      <c r="AC1319" s="13">
        <f t="shared" si="240"/>
        <v>398241936</v>
      </c>
      <c r="AD1319" s="12">
        <v>6.5</v>
      </c>
      <c r="AE1319" s="12">
        <f t="shared" si="243"/>
        <v>1.8718021769015913</v>
      </c>
      <c r="AF1319" s="12">
        <v>19956</v>
      </c>
      <c r="AG1319" s="12">
        <f t="shared" si="244"/>
        <v>0</v>
      </c>
      <c r="AH1319" s="12">
        <f t="shared" si="245"/>
        <v>0</v>
      </c>
      <c r="AI1319" s="12">
        <f t="shared" si="246"/>
        <v>0</v>
      </c>
      <c r="AJ1319" s="12">
        <f t="shared" si="247"/>
        <v>0</v>
      </c>
      <c r="AK1319" s="12">
        <f t="shared" si="248"/>
        <v>1</v>
      </c>
      <c r="AL1319" s="12">
        <f t="shared" si="249"/>
        <v>0</v>
      </c>
      <c r="AM1319" s="12">
        <f t="shared" si="250"/>
        <v>0</v>
      </c>
      <c r="AN1319" s="12">
        <f t="shared" si="251"/>
        <v>0</v>
      </c>
      <c r="AO1319" s="12">
        <v>19</v>
      </c>
      <c r="AP1319" s="22">
        <f t="shared" si="241"/>
        <v>24675.590551181103</v>
      </c>
    </row>
    <row r="1320" spans="1:42" x14ac:dyDescent="0.3">
      <c r="A1320" s="6" t="s">
        <v>1745</v>
      </c>
      <c r="B1320" s="19" t="s">
        <v>193</v>
      </c>
      <c r="C1320" s="6" t="s">
        <v>1746</v>
      </c>
      <c r="D1320" s="6" t="s">
        <v>28</v>
      </c>
      <c r="F1320" s="6">
        <v>6.4</v>
      </c>
      <c r="G1320" s="6">
        <v>19</v>
      </c>
      <c r="H1320" s="6">
        <v>227</v>
      </c>
      <c r="I1320" s="6" t="s">
        <v>30</v>
      </c>
      <c r="J1320" s="6">
        <v>20553</v>
      </c>
      <c r="K1320" s="19">
        <v>41754</v>
      </c>
      <c r="L1320" s="7" t="s">
        <v>31</v>
      </c>
      <c r="M1320" s="7" t="s">
        <v>32</v>
      </c>
      <c r="N1320" s="7" t="s">
        <v>294</v>
      </c>
      <c r="O1320" s="7">
        <v>98</v>
      </c>
      <c r="P1320" s="19">
        <v>41769</v>
      </c>
      <c r="Q1320" s="19">
        <v>41770</v>
      </c>
      <c r="R1320" s="7" t="s">
        <v>1763</v>
      </c>
      <c r="S1320" s="7">
        <v>19.121259842519688</v>
      </c>
      <c r="T1320" s="7">
        <v>5.15</v>
      </c>
      <c r="U1320" s="7">
        <v>16000</v>
      </c>
      <c r="V1320" s="6">
        <v>20553</v>
      </c>
      <c r="W1320" s="12">
        <f t="shared" si="242"/>
        <v>1</v>
      </c>
      <c r="X1320" s="12">
        <v>19</v>
      </c>
      <c r="Y1320" s="13">
        <v>98</v>
      </c>
      <c r="Z1320" s="13">
        <v>5.15</v>
      </c>
      <c r="AA1320" s="13">
        <v>16000</v>
      </c>
      <c r="AB1320" s="12">
        <v>227</v>
      </c>
      <c r="AC1320" s="13">
        <f t="shared" si="240"/>
        <v>422425809</v>
      </c>
      <c r="AD1320" s="12">
        <v>6.4</v>
      </c>
      <c r="AE1320" s="12">
        <f t="shared" si="243"/>
        <v>1.8562979903656263</v>
      </c>
      <c r="AF1320" s="12">
        <v>20553</v>
      </c>
      <c r="AG1320" s="12">
        <f t="shared" si="244"/>
        <v>0</v>
      </c>
      <c r="AH1320" s="12">
        <f t="shared" si="245"/>
        <v>0</v>
      </c>
      <c r="AI1320" s="12">
        <f t="shared" si="246"/>
        <v>0</v>
      </c>
      <c r="AJ1320" s="12">
        <f t="shared" si="247"/>
        <v>0</v>
      </c>
      <c r="AK1320" s="12">
        <f t="shared" si="248"/>
        <v>1</v>
      </c>
      <c r="AL1320" s="12">
        <f t="shared" si="249"/>
        <v>0</v>
      </c>
      <c r="AM1320" s="12">
        <f t="shared" si="250"/>
        <v>0</v>
      </c>
      <c r="AN1320" s="12">
        <f t="shared" si="251"/>
        <v>0</v>
      </c>
      <c r="AO1320" s="12">
        <v>19</v>
      </c>
      <c r="AP1320" s="22">
        <f t="shared" si="241"/>
        <v>19121.259842519688</v>
      </c>
    </row>
    <row r="1321" spans="1:42" x14ac:dyDescent="0.3">
      <c r="A1321" s="6" t="s">
        <v>1745</v>
      </c>
      <c r="B1321" s="19" t="s">
        <v>195</v>
      </c>
      <c r="C1321" s="6" t="s">
        <v>1746</v>
      </c>
      <c r="D1321" s="6" t="s">
        <v>28</v>
      </c>
      <c r="F1321" s="6">
        <v>6.4</v>
      </c>
      <c r="G1321" s="6">
        <v>19</v>
      </c>
      <c r="H1321" s="6">
        <v>227</v>
      </c>
      <c r="I1321" s="6" t="s">
        <v>30</v>
      </c>
      <c r="J1321" s="6">
        <v>21184</v>
      </c>
      <c r="K1321" s="19">
        <v>41754</v>
      </c>
      <c r="L1321" s="7" t="s">
        <v>31</v>
      </c>
      <c r="M1321" s="7" t="s">
        <v>32</v>
      </c>
      <c r="N1321" s="7" t="s">
        <v>294</v>
      </c>
      <c r="O1321" s="7">
        <v>98</v>
      </c>
      <c r="P1321" s="19">
        <v>41770</v>
      </c>
      <c r="Q1321" s="19">
        <v>41771</v>
      </c>
      <c r="R1321" s="7" t="s">
        <v>1764</v>
      </c>
      <c r="S1321" s="7">
        <v>8.9653543307086601</v>
      </c>
      <c r="T1321" s="7">
        <v>5.01</v>
      </c>
      <c r="U1321" s="7">
        <v>16000</v>
      </c>
      <c r="V1321" s="6">
        <v>21184</v>
      </c>
      <c r="W1321" s="12">
        <f t="shared" si="242"/>
        <v>1</v>
      </c>
      <c r="X1321" s="12">
        <v>19</v>
      </c>
      <c r="Y1321" s="13">
        <v>98</v>
      </c>
      <c r="Z1321" s="13">
        <v>5.01</v>
      </c>
      <c r="AA1321" s="13">
        <v>16000</v>
      </c>
      <c r="AB1321" s="12">
        <v>227</v>
      </c>
      <c r="AC1321" s="13">
        <f t="shared" si="240"/>
        <v>448761856</v>
      </c>
      <c r="AD1321" s="12">
        <v>6.4</v>
      </c>
      <c r="AE1321" s="12">
        <f t="shared" si="243"/>
        <v>1.8562979903656263</v>
      </c>
      <c r="AF1321" s="12">
        <v>21184</v>
      </c>
      <c r="AG1321" s="12">
        <f t="shared" si="244"/>
        <v>0</v>
      </c>
      <c r="AH1321" s="12">
        <f t="shared" si="245"/>
        <v>0</v>
      </c>
      <c r="AI1321" s="12">
        <f t="shared" si="246"/>
        <v>0</v>
      </c>
      <c r="AJ1321" s="12">
        <f t="shared" si="247"/>
        <v>0</v>
      </c>
      <c r="AK1321" s="12">
        <f t="shared" si="248"/>
        <v>1</v>
      </c>
      <c r="AL1321" s="12">
        <f t="shared" si="249"/>
        <v>0</v>
      </c>
      <c r="AM1321" s="12">
        <f t="shared" si="250"/>
        <v>0</v>
      </c>
      <c r="AN1321" s="12">
        <f t="shared" si="251"/>
        <v>0</v>
      </c>
      <c r="AO1321" s="12">
        <v>19</v>
      </c>
      <c r="AP1321" s="22">
        <f t="shared" si="241"/>
        <v>8965.3543307086602</v>
      </c>
    </row>
    <row r="1322" spans="1:42" x14ac:dyDescent="0.3">
      <c r="A1322" s="6" t="s">
        <v>1745</v>
      </c>
      <c r="B1322" s="19" t="s">
        <v>197</v>
      </c>
      <c r="C1322" s="6" t="s">
        <v>1746</v>
      </c>
      <c r="D1322" s="6" t="s">
        <v>28</v>
      </c>
      <c r="F1322" s="6">
        <v>6.5</v>
      </c>
      <c r="G1322" s="6">
        <v>19</v>
      </c>
      <c r="H1322" s="6">
        <v>227</v>
      </c>
      <c r="I1322" s="6" t="s">
        <v>30</v>
      </c>
      <c r="J1322" s="6">
        <v>21662</v>
      </c>
      <c r="K1322" s="19">
        <v>41754</v>
      </c>
      <c r="L1322" s="7" t="s">
        <v>31</v>
      </c>
      <c r="M1322" s="7" t="s">
        <v>32</v>
      </c>
      <c r="N1322" s="7" t="s">
        <v>294</v>
      </c>
      <c r="O1322" s="7">
        <v>98</v>
      </c>
      <c r="P1322" s="19">
        <v>41771</v>
      </c>
      <c r="Q1322" s="19">
        <v>41772</v>
      </c>
      <c r="R1322" s="7" t="s">
        <v>1765</v>
      </c>
      <c r="S1322" s="7">
        <v>9.0456692913385837</v>
      </c>
      <c r="T1322" s="7">
        <v>4.99</v>
      </c>
      <c r="U1322" s="7">
        <v>16000</v>
      </c>
      <c r="V1322" s="6">
        <v>21662</v>
      </c>
      <c r="W1322" s="12">
        <f t="shared" si="242"/>
        <v>1</v>
      </c>
      <c r="X1322" s="12">
        <v>19</v>
      </c>
      <c r="Y1322" s="13">
        <v>98</v>
      </c>
      <c r="Z1322" s="13">
        <v>4.99</v>
      </c>
      <c r="AA1322" s="13">
        <v>16000</v>
      </c>
      <c r="AB1322" s="12">
        <v>227</v>
      </c>
      <c r="AC1322" s="13">
        <f t="shared" si="240"/>
        <v>469242244</v>
      </c>
      <c r="AD1322" s="12">
        <v>6.5</v>
      </c>
      <c r="AE1322" s="12">
        <f t="shared" si="243"/>
        <v>1.8718021769015913</v>
      </c>
      <c r="AF1322" s="12">
        <v>21662</v>
      </c>
      <c r="AG1322" s="12">
        <f t="shared" si="244"/>
        <v>0</v>
      </c>
      <c r="AH1322" s="12">
        <f t="shared" si="245"/>
        <v>0</v>
      </c>
      <c r="AI1322" s="12">
        <f t="shared" si="246"/>
        <v>0</v>
      </c>
      <c r="AJ1322" s="12">
        <f t="shared" si="247"/>
        <v>0</v>
      </c>
      <c r="AK1322" s="12">
        <f t="shared" si="248"/>
        <v>1</v>
      </c>
      <c r="AL1322" s="12">
        <f t="shared" si="249"/>
        <v>0</v>
      </c>
      <c r="AM1322" s="12">
        <f t="shared" si="250"/>
        <v>0</v>
      </c>
      <c r="AN1322" s="12">
        <f t="shared" si="251"/>
        <v>0</v>
      </c>
      <c r="AO1322" s="12">
        <v>19</v>
      </c>
      <c r="AP1322" s="22">
        <f t="shared" si="241"/>
        <v>9045.6692913385832</v>
      </c>
    </row>
    <row r="1323" spans="1:42" x14ac:dyDescent="0.3">
      <c r="A1323" s="6" t="s">
        <v>1745</v>
      </c>
      <c r="B1323" s="19" t="s">
        <v>199</v>
      </c>
      <c r="C1323" s="6" t="s">
        <v>1746</v>
      </c>
      <c r="D1323" s="6" t="s">
        <v>28</v>
      </c>
      <c r="F1323" s="6">
        <v>6.5</v>
      </c>
      <c r="G1323" s="6">
        <v>19</v>
      </c>
      <c r="H1323" s="6">
        <v>227</v>
      </c>
      <c r="I1323" s="6" t="s">
        <v>30</v>
      </c>
      <c r="J1323" s="6">
        <v>22019</v>
      </c>
      <c r="K1323" s="19">
        <v>41754</v>
      </c>
      <c r="L1323" s="7" t="s">
        <v>31</v>
      </c>
      <c r="M1323" s="7" t="s">
        <v>32</v>
      </c>
      <c r="N1323" s="7" t="s">
        <v>294</v>
      </c>
      <c r="O1323" s="7">
        <v>98</v>
      </c>
      <c r="P1323" s="19">
        <v>41772</v>
      </c>
      <c r="Q1323" s="19">
        <v>41773</v>
      </c>
      <c r="R1323" s="7" t="s">
        <v>1766</v>
      </c>
      <c r="S1323" s="7">
        <v>8.1102362204724407</v>
      </c>
      <c r="T1323" s="7">
        <v>5.48</v>
      </c>
      <c r="U1323" s="7">
        <v>16000</v>
      </c>
      <c r="V1323" s="6">
        <v>22019</v>
      </c>
      <c r="W1323" s="12">
        <f t="shared" si="242"/>
        <v>1</v>
      </c>
      <c r="X1323" s="12">
        <v>19</v>
      </c>
      <c r="Y1323" s="13">
        <v>98</v>
      </c>
      <c r="Z1323" s="13">
        <v>5.48</v>
      </c>
      <c r="AA1323" s="13">
        <v>16000</v>
      </c>
      <c r="AB1323" s="12">
        <v>227</v>
      </c>
      <c r="AC1323" s="13">
        <f t="shared" si="240"/>
        <v>484836361</v>
      </c>
      <c r="AD1323" s="12">
        <v>6.5</v>
      </c>
      <c r="AE1323" s="12">
        <f t="shared" si="243"/>
        <v>1.8718021769015913</v>
      </c>
      <c r="AF1323" s="12">
        <v>22019</v>
      </c>
      <c r="AG1323" s="12">
        <f t="shared" si="244"/>
        <v>0</v>
      </c>
      <c r="AH1323" s="12">
        <f t="shared" si="245"/>
        <v>0</v>
      </c>
      <c r="AI1323" s="12">
        <f t="shared" si="246"/>
        <v>0</v>
      </c>
      <c r="AJ1323" s="12">
        <f t="shared" si="247"/>
        <v>0</v>
      </c>
      <c r="AK1323" s="12">
        <f t="shared" si="248"/>
        <v>1</v>
      </c>
      <c r="AL1323" s="12">
        <f t="shared" si="249"/>
        <v>0</v>
      </c>
      <c r="AM1323" s="12">
        <f t="shared" si="250"/>
        <v>0</v>
      </c>
      <c r="AN1323" s="12">
        <f t="shared" si="251"/>
        <v>0</v>
      </c>
      <c r="AO1323" s="12">
        <v>19</v>
      </c>
      <c r="AP1323" s="22">
        <f t="shared" si="241"/>
        <v>8110.2362204724404</v>
      </c>
    </row>
    <row r="1324" spans="1:42" x14ac:dyDescent="0.3">
      <c r="A1324" s="6" t="s">
        <v>1745</v>
      </c>
      <c r="B1324" s="19" t="s">
        <v>201</v>
      </c>
      <c r="C1324" s="6" t="s">
        <v>1746</v>
      </c>
      <c r="D1324" s="6" t="s">
        <v>28</v>
      </c>
      <c r="F1324" s="6">
        <v>6.5</v>
      </c>
      <c r="G1324" s="6">
        <v>19</v>
      </c>
      <c r="H1324" s="6">
        <v>227</v>
      </c>
      <c r="I1324" s="6" t="s">
        <v>30</v>
      </c>
      <c r="J1324" s="6">
        <v>22376</v>
      </c>
      <c r="K1324" s="19">
        <v>41754</v>
      </c>
      <c r="L1324" s="7" t="s">
        <v>31</v>
      </c>
      <c r="M1324" s="7" t="s">
        <v>32</v>
      </c>
      <c r="N1324" s="7" t="s">
        <v>294</v>
      </c>
      <c r="O1324" s="7">
        <v>98</v>
      </c>
      <c r="P1324" s="19">
        <v>41773</v>
      </c>
      <c r="Q1324" s="19">
        <v>41774</v>
      </c>
      <c r="R1324" s="7" t="s">
        <v>1767</v>
      </c>
      <c r="S1324" s="7">
        <v>7.8409448818897642</v>
      </c>
      <c r="T1324" s="7">
        <v>5.26</v>
      </c>
      <c r="U1324" s="7">
        <v>16000</v>
      </c>
      <c r="V1324" s="6">
        <v>22376</v>
      </c>
      <c r="W1324" s="12">
        <f t="shared" si="242"/>
        <v>1</v>
      </c>
      <c r="X1324" s="12">
        <v>19</v>
      </c>
      <c r="Y1324" s="13">
        <v>98</v>
      </c>
      <c r="Z1324" s="13">
        <v>5.26</v>
      </c>
      <c r="AA1324" s="13">
        <v>16000</v>
      </c>
      <c r="AB1324" s="12">
        <v>227</v>
      </c>
      <c r="AC1324" s="13">
        <f t="shared" si="240"/>
        <v>500685376</v>
      </c>
      <c r="AD1324" s="12">
        <v>6.5</v>
      </c>
      <c r="AE1324" s="12">
        <f t="shared" si="243"/>
        <v>1.8718021769015913</v>
      </c>
      <c r="AF1324" s="12">
        <v>22376</v>
      </c>
      <c r="AG1324" s="12">
        <f t="shared" si="244"/>
        <v>0</v>
      </c>
      <c r="AH1324" s="12">
        <f t="shared" si="245"/>
        <v>0</v>
      </c>
      <c r="AI1324" s="12">
        <f t="shared" si="246"/>
        <v>0</v>
      </c>
      <c r="AJ1324" s="12">
        <f t="shared" si="247"/>
        <v>0</v>
      </c>
      <c r="AK1324" s="12">
        <f t="shared" si="248"/>
        <v>1</v>
      </c>
      <c r="AL1324" s="12">
        <f t="shared" si="249"/>
        <v>0</v>
      </c>
      <c r="AM1324" s="12">
        <f t="shared" si="250"/>
        <v>0</v>
      </c>
      <c r="AN1324" s="12">
        <f t="shared" si="251"/>
        <v>0</v>
      </c>
      <c r="AO1324" s="12">
        <v>19</v>
      </c>
      <c r="AP1324" s="22">
        <f t="shared" si="241"/>
        <v>7840.9448818897645</v>
      </c>
    </row>
    <row r="1325" spans="1:42" x14ac:dyDescent="0.3">
      <c r="A1325" s="6" t="s">
        <v>1745</v>
      </c>
      <c r="B1325" s="19" t="s">
        <v>203</v>
      </c>
      <c r="C1325" s="6" t="s">
        <v>1746</v>
      </c>
      <c r="D1325" s="6" t="s">
        <v>28</v>
      </c>
      <c r="F1325" s="6">
        <v>6.5</v>
      </c>
      <c r="G1325" s="6">
        <v>19</v>
      </c>
      <c r="H1325" s="6">
        <v>227</v>
      </c>
      <c r="I1325" s="6" t="s">
        <v>30</v>
      </c>
      <c r="J1325" s="6">
        <v>22666</v>
      </c>
      <c r="K1325" s="19">
        <v>41754</v>
      </c>
      <c r="L1325" s="7" t="s">
        <v>31</v>
      </c>
      <c r="M1325" s="7" t="s">
        <v>32</v>
      </c>
      <c r="N1325" s="7" t="s">
        <v>294</v>
      </c>
      <c r="O1325" s="7">
        <v>98</v>
      </c>
      <c r="P1325" s="19">
        <v>41774</v>
      </c>
      <c r="Q1325" s="19">
        <v>41775</v>
      </c>
      <c r="R1325" s="7" t="s">
        <v>1768</v>
      </c>
      <c r="S1325" s="7">
        <v>6.0677165354330711</v>
      </c>
      <c r="T1325" s="7">
        <v>5.28</v>
      </c>
      <c r="U1325" s="7">
        <v>9584</v>
      </c>
      <c r="V1325" s="6">
        <v>22666</v>
      </c>
      <c r="W1325" s="12">
        <f t="shared" si="242"/>
        <v>1</v>
      </c>
      <c r="X1325" s="12">
        <v>19</v>
      </c>
      <c r="Y1325" s="13">
        <v>98</v>
      </c>
      <c r="Z1325" s="13">
        <v>5.28</v>
      </c>
      <c r="AA1325" s="13">
        <v>9584</v>
      </c>
      <c r="AB1325" s="12">
        <v>227</v>
      </c>
      <c r="AC1325" s="13">
        <f t="shared" si="240"/>
        <v>513747556</v>
      </c>
      <c r="AD1325" s="12">
        <v>6.5</v>
      </c>
      <c r="AE1325" s="12">
        <f t="shared" si="243"/>
        <v>1.8718021769015913</v>
      </c>
      <c r="AF1325" s="12">
        <v>22666</v>
      </c>
      <c r="AG1325" s="12">
        <f t="shared" si="244"/>
        <v>0</v>
      </c>
      <c r="AH1325" s="12">
        <f t="shared" si="245"/>
        <v>0</v>
      </c>
      <c r="AI1325" s="12">
        <f t="shared" si="246"/>
        <v>0</v>
      </c>
      <c r="AJ1325" s="12">
        <f t="shared" si="247"/>
        <v>0</v>
      </c>
      <c r="AK1325" s="12">
        <f t="shared" si="248"/>
        <v>1</v>
      </c>
      <c r="AL1325" s="12">
        <f t="shared" si="249"/>
        <v>0</v>
      </c>
      <c r="AM1325" s="12">
        <f t="shared" si="250"/>
        <v>0</v>
      </c>
      <c r="AN1325" s="12">
        <f t="shared" si="251"/>
        <v>0</v>
      </c>
      <c r="AO1325" s="12">
        <v>19</v>
      </c>
      <c r="AP1325" s="22">
        <f t="shared" si="241"/>
        <v>6067.7165354330709</v>
      </c>
    </row>
    <row r="1326" spans="1:42" x14ac:dyDescent="0.3">
      <c r="A1326" s="6" t="s">
        <v>1745</v>
      </c>
      <c r="B1326" s="19" t="s">
        <v>205</v>
      </c>
      <c r="C1326" s="6" t="s">
        <v>1746</v>
      </c>
      <c r="D1326" s="6" t="s">
        <v>28</v>
      </c>
      <c r="F1326" s="6">
        <v>6.5</v>
      </c>
      <c r="G1326" s="6">
        <v>19</v>
      </c>
      <c r="H1326" s="6">
        <v>227</v>
      </c>
      <c r="I1326" s="6" t="s">
        <v>30</v>
      </c>
      <c r="J1326" s="6">
        <v>22875</v>
      </c>
      <c r="K1326" s="19">
        <v>41754</v>
      </c>
      <c r="L1326" s="7" t="s">
        <v>31</v>
      </c>
      <c r="M1326" s="7" t="s">
        <v>32</v>
      </c>
      <c r="N1326" s="7" t="s">
        <v>294</v>
      </c>
      <c r="O1326" s="7">
        <v>98</v>
      </c>
      <c r="P1326" s="19">
        <v>41775</v>
      </c>
      <c r="Q1326" s="19">
        <v>41776</v>
      </c>
      <c r="R1326" s="7" t="s">
        <v>1769</v>
      </c>
      <c r="S1326" s="7">
        <v>11.223622047244097</v>
      </c>
      <c r="T1326" s="7">
        <v>5.32</v>
      </c>
      <c r="U1326" s="7">
        <v>10000</v>
      </c>
      <c r="V1326" s="6">
        <v>22875</v>
      </c>
      <c r="W1326" s="12">
        <f t="shared" si="242"/>
        <v>1</v>
      </c>
      <c r="X1326" s="12">
        <v>19</v>
      </c>
      <c r="Y1326" s="13">
        <v>98</v>
      </c>
      <c r="Z1326" s="13">
        <v>5.32</v>
      </c>
      <c r="AA1326" s="13">
        <v>10000</v>
      </c>
      <c r="AB1326" s="12">
        <v>227</v>
      </c>
      <c r="AC1326" s="13">
        <f t="shared" si="240"/>
        <v>523265625</v>
      </c>
      <c r="AD1326" s="12">
        <v>6.5</v>
      </c>
      <c r="AE1326" s="12">
        <f t="shared" si="243"/>
        <v>1.8718021769015913</v>
      </c>
      <c r="AF1326" s="12">
        <v>22875</v>
      </c>
      <c r="AG1326" s="12">
        <f t="shared" si="244"/>
        <v>0</v>
      </c>
      <c r="AH1326" s="12">
        <f t="shared" si="245"/>
        <v>0</v>
      </c>
      <c r="AI1326" s="12">
        <f t="shared" si="246"/>
        <v>0</v>
      </c>
      <c r="AJ1326" s="12">
        <f t="shared" si="247"/>
        <v>0</v>
      </c>
      <c r="AK1326" s="12">
        <f t="shared" si="248"/>
        <v>1</v>
      </c>
      <c r="AL1326" s="12">
        <f t="shared" si="249"/>
        <v>0</v>
      </c>
      <c r="AM1326" s="12">
        <f t="shared" si="250"/>
        <v>0</v>
      </c>
      <c r="AN1326" s="12">
        <f t="shared" si="251"/>
        <v>0</v>
      </c>
      <c r="AO1326" s="12">
        <v>19</v>
      </c>
      <c r="AP1326" s="22">
        <f t="shared" si="241"/>
        <v>11223.622047244096</v>
      </c>
    </row>
    <row r="1327" spans="1:42" x14ac:dyDescent="0.3">
      <c r="A1327" s="6" t="s">
        <v>1745</v>
      </c>
      <c r="B1327" s="19" t="s">
        <v>207</v>
      </c>
      <c r="C1327" s="6" t="s">
        <v>1746</v>
      </c>
      <c r="D1327" s="6" t="s">
        <v>28</v>
      </c>
      <c r="F1327" s="6">
        <v>6.5</v>
      </c>
      <c r="G1327" s="6">
        <v>19</v>
      </c>
      <c r="H1327" s="6">
        <v>227</v>
      </c>
      <c r="I1327" s="6" t="s">
        <v>30</v>
      </c>
      <c r="J1327" s="6">
        <v>23150</v>
      </c>
      <c r="K1327" s="19">
        <v>41754</v>
      </c>
      <c r="L1327" s="7" t="s">
        <v>31</v>
      </c>
      <c r="M1327" s="7" t="s">
        <v>32</v>
      </c>
      <c r="N1327" s="7" t="s">
        <v>294</v>
      </c>
      <c r="O1327" s="7">
        <v>98</v>
      </c>
      <c r="P1327" s="19">
        <v>41776</v>
      </c>
      <c r="Q1327" s="19">
        <v>41777</v>
      </c>
      <c r="R1327" s="7" t="s">
        <v>1770</v>
      </c>
      <c r="S1327" s="7">
        <v>9.8976377952755907</v>
      </c>
      <c r="T1327" s="7">
        <v>5.39</v>
      </c>
      <c r="U1327" s="7">
        <v>10000</v>
      </c>
      <c r="V1327" s="6">
        <v>23150</v>
      </c>
      <c r="W1327" s="12">
        <f t="shared" si="242"/>
        <v>1</v>
      </c>
      <c r="X1327" s="12">
        <v>19</v>
      </c>
      <c r="Y1327" s="13">
        <v>98</v>
      </c>
      <c r="Z1327" s="13">
        <v>5.39</v>
      </c>
      <c r="AA1327" s="13">
        <v>10000</v>
      </c>
      <c r="AB1327" s="12">
        <v>227</v>
      </c>
      <c r="AC1327" s="13">
        <f t="shared" si="240"/>
        <v>535922500</v>
      </c>
      <c r="AD1327" s="12">
        <v>6.5</v>
      </c>
      <c r="AE1327" s="12">
        <f t="shared" si="243"/>
        <v>1.8718021769015913</v>
      </c>
      <c r="AF1327" s="12">
        <v>23150</v>
      </c>
      <c r="AG1327" s="12">
        <f t="shared" si="244"/>
        <v>0</v>
      </c>
      <c r="AH1327" s="12">
        <f t="shared" si="245"/>
        <v>0</v>
      </c>
      <c r="AI1327" s="12">
        <f t="shared" si="246"/>
        <v>0</v>
      </c>
      <c r="AJ1327" s="12">
        <f t="shared" si="247"/>
        <v>0</v>
      </c>
      <c r="AK1327" s="12">
        <f t="shared" si="248"/>
        <v>1</v>
      </c>
      <c r="AL1327" s="12">
        <f t="shared" si="249"/>
        <v>0</v>
      </c>
      <c r="AM1327" s="12">
        <f t="shared" si="250"/>
        <v>0</v>
      </c>
      <c r="AN1327" s="12">
        <f t="shared" si="251"/>
        <v>0</v>
      </c>
      <c r="AO1327" s="12">
        <v>19</v>
      </c>
      <c r="AP1327" s="22">
        <f t="shared" si="241"/>
        <v>9897.6377952755902</v>
      </c>
    </row>
    <row r="1328" spans="1:42" x14ac:dyDescent="0.3">
      <c r="A1328" s="6" t="s">
        <v>1745</v>
      </c>
      <c r="B1328" s="19" t="s">
        <v>209</v>
      </c>
      <c r="C1328" s="6" t="s">
        <v>1746</v>
      </c>
      <c r="D1328" s="6" t="s">
        <v>28</v>
      </c>
      <c r="F1328" s="6">
        <v>6.5</v>
      </c>
      <c r="G1328" s="6">
        <v>19</v>
      </c>
      <c r="H1328" s="6">
        <v>227</v>
      </c>
      <c r="I1328" s="6" t="s">
        <v>30</v>
      </c>
      <c r="J1328" s="6">
        <v>23452</v>
      </c>
      <c r="K1328" s="19">
        <v>41754</v>
      </c>
      <c r="L1328" s="7" t="s">
        <v>31</v>
      </c>
      <c r="M1328" s="7" t="s">
        <v>32</v>
      </c>
      <c r="N1328" s="7" t="s">
        <v>294</v>
      </c>
      <c r="O1328" s="7">
        <v>98</v>
      </c>
      <c r="P1328" s="19">
        <v>41777</v>
      </c>
      <c r="Q1328" s="19">
        <v>41778</v>
      </c>
      <c r="R1328" s="7" t="s">
        <v>1771</v>
      </c>
      <c r="S1328" s="7">
        <v>4.0425196850393696</v>
      </c>
      <c r="T1328" s="7">
        <v>5.59</v>
      </c>
      <c r="U1328" s="7">
        <v>10000</v>
      </c>
      <c r="V1328" s="6">
        <v>23452</v>
      </c>
      <c r="W1328" s="12">
        <f t="shared" si="242"/>
        <v>1</v>
      </c>
      <c r="X1328" s="12">
        <v>19</v>
      </c>
      <c r="Y1328" s="13">
        <v>98</v>
      </c>
      <c r="Z1328" s="13">
        <v>5.59</v>
      </c>
      <c r="AA1328" s="13">
        <v>10000</v>
      </c>
      <c r="AB1328" s="12">
        <v>227</v>
      </c>
      <c r="AC1328" s="13">
        <f t="shared" si="240"/>
        <v>549996304</v>
      </c>
      <c r="AD1328" s="12">
        <v>6.5</v>
      </c>
      <c r="AE1328" s="12">
        <f t="shared" si="243"/>
        <v>1.8718021769015913</v>
      </c>
      <c r="AF1328" s="12">
        <v>23452</v>
      </c>
      <c r="AG1328" s="12">
        <f t="shared" si="244"/>
        <v>0</v>
      </c>
      <c r="AH1328" s="12">
        <f t="shared" si="245"/>
        <v>0</v>
      </c>
      <c r="AI1328" s="12">
        <f t="shared" si="246"/>
        <v>0</v>
      </c>
      <c r="AJ1328" s="12">
        <f t="shared" si="247"/>
        <v>0</v>
      </c>
      <c r="AK1328" s="12">
        <f t="shared" si="248"/>
        <v>1</v>
      </c>
      <c r="AL1328" s="12">
        <f t="shared" si="249"/>
        <v>0</v>
      </c>
      <c r="AM1328" s="12">
        <f t="shared" si="250"/>
        <v>0</v>
      </c>
      <c r="AN1328" s="12">
        <f t="shared" si="251"/>
        <v>0</v>
      </c>
      <c r="AO1328" s="12">
        <v>19</v>
      </c>
      <c r="AP1328" s="22">
        <f t="shared" si="241"/>
        <v>4042.5196850393695</v>
      </c>
    </row>
    <row r="1329" spans="1:42" x14ac:dyDescent="0.3">
      <c r="A1329" s="6" t="s">
        <v>1745</v>
      </c>
      <c r="B1329" s="19" t="s">
        <v>211</v>
      </c>
      <c r="C1329" s="6" t="s">
        <v>1746</v>
      </c>
      <c r="D1329" s="6" t="s">
        <v>28</v>
      </c>
      <c r="F1329" s="6">
        <v>6.5</v>
      </c>
      <c r="G1329" s="6">
        <v>19</v>
      </c>
      <c r="H1329" s="6">
        <v>228</v>
      </c>
      <c r="I1329" s="6" t="s">
        <v>30</v>
      </c>
      <c r="J1329" s="6">
        <v>23728</v>
      </c>
      <c r="K1329" s="19">
        <v>41754</v>
      </c>
      <c r="L1329" s="7" t="s">
        <v>31</v>
      </c>
      <c r="M1329" s="7" t="s">
        <v>32</v>
      </c>
      <c r="N1329" s="7" t="s">
        <v>294</v>
      </c>
      <c r="O1329" s="7">
        <v>98</v>
      </c>
      <c r="P1329" s="19">
        <v>41778</v>
      </c>
      <c r="Q1329" s="19">
        <v>41779</v>
      </c>
      <c r="R1329" s="7" t="s">
        <v>1772</v>
      </c>
      <c r="S1329" s="7">
        <v>6.7543307086614179</v>
      </c>
      <c r="T1329" s="7">
        <v>5.23</v>
      </c>
      <c r="U1329" s="7">
        <v>9219</v>
      </c>
      <c r="V1329" s="6">
        <v>23728</v>
      </c>
      <c r="W1329" s="12">
        <f t="shared" si="242"/>
        <v>1</v>
      </c>
      <c r="X1329" s="12">
        <v>19</v>
      </c>
      <c r="Y1329" s="13">
        <v>98</v>
      </c>
      <c r="Z1329" s="13">
        <v>5.23</v>
      </c>
      <c r="AA1329" s="13">
        <v>9219</v>
      </c>
      <c r="AB1329" s="12">
        <v>228</v>
      </c>
      <c r="AC1329" s="13">
        <f t="shared" si="240"/>
        <v>563017984</v>
      </c>
      <c r="AD1329" s="12">
        <v>6.5</v>
      </c>
      <c r="AE1329" s="12">
        <f t="shared" si="243"/>
        <v>1.8718021769015913</v>
      </c>
      <c r="AF1329" s="12">
        <v>23728</v>
      </c>
      <c r="AG1329" s="12">
        <f t="shared" si="244"/>
        <v>0</v>
      </c>
      <c r="AH1329" s="12">
        <f t="shared" si="245"/>
        <v>0</v>
      </c>
      <c r="AI1329" s="12">
        <f t="shared" si="246"/>
        <v>0</v>
      </c>
      <c r="AJ1329" s="12">
        <f t="shared" si="247"/>
        <v>0</v>
      </c>
      <c r="AK1329" s="12">
        <f t="shared" si="248"/>
        <v>1</v>
      </c>
      <c r="AL1329" s="12">
        <f t="shared" si="249"/>
        <v>0</v>
      </c>
      <c r="AM1329" s="12">
        <f t="shared" si="250"/>
        <v>0</v>
      </c>
      <c r="AN1329" s="12">
        <f t="shared" si="251"/>
        <v>0</v>
      </c>
      <c r="AO1329" s="12">
        <v>19</v>
      </c>
      <c r="AP1329" s="22">
        <f t="shared" si="241"/>
        <v>6754.3307086614177</v>
      </c>
    </row>
    <row r="1330" spans="1:42" x14ac:dyDescent="0.3">
      <c r="A1330" s="6" t="s">
        <v>1745</v>
      </c>
      <c r="B1330" s="19" t="s">
        <v>213</v>
      </c>
      <c r="C1330" s="6" t="s">
        <v>1746</v>
      </c>
      <c r="D1330" s="6" t="s">
        <v>28</v>
      </c>
      <c r="F1330" s="6">
        <v>6.5</v>
      </c>
      <c r="G1330" s="6">
        <v>19</v>
      </c>
      <c r="H1330" s="6">
        <v>228</v>
      </c>
      <c r="I1330" s="6" t="s">
        <v>30</v>
      </c>
      <c r="J1330" s="6">
        <v>23947</v>
      </c>
      <c r="K1330" s="19">
        <v>41754</v>
      </c>
      <c r="L1330" s="7" t="s">
        <v>31</v>
      </c>
      <c r="M1330" s="7" t="s">
        <v>32</v>
      </c>
      <c r="N1330" s="7" t="s">
        <v>294</v>
      </c>
      <c r="O1330" s="7">
        <v>98</v>
      </c>
      <c r="P1330" s="19">
        <v>41779</v>
      </c>
      <c r="Q1330" s="19">
        <v>41780</v>
      </c>
      <c r="R1330" s="7" t="s">
        <v>1773</v>
      </c>
      <c r="S1330" s="7">
        <v>3.7354330708661418</v>
      </c>
      <c r="T1330" s="7">
        <v>5.21</v>
      </c>
      <c r="U1330" s="7">
        <v>8941</v>
      </c>
      <c r="V1330" s="6">
        <v>23947</v>
      </c>
      <c r="W1330" s="12">
        <f t="shared" si="242"/>
        <v>1</v>
      </c>
      <c r="X1330" s="12">
        <v>19</v>
      </c>
      <c r="Y1330" s="13">
        <v>98</v>
      </c>
      <c r="Z1330" s="13">
        <v>5.21</v>
      </c>
      <c r="AA1330" s="13">
        <v>8941</v>
      </c>
      <c r="AB1330" s="12">
        <v>228</v>
      </c>
      <c r="AC1330" s="13">
        <f t="shared" si="240"/>
        <v>573458809</v>
      </c>
      <c r="AD1330" s="12">
        <v>6.5</v>
      </c>
      <c r="AE1330" s="12">
        <f t="shared" si="243"/>
        <v>1.8718021769015913</v>
      </c>
      <c r="AF1330" s="12">
        <v>23947</v>
      </c>
      <c r="AG1330" s="12">
        <f t="shared" si="244"/>
        <v>0</v>
      </c>
      <c r="AH1330" s="12">
        <f t="shared" si="245"/>
        <v>0</v>
      </c>
      <c r="AI1330" s="12">
        <f t="shared" si="246"/>
        <v>0</v>
      </c>
      <c r="AJ1330" s="12">
        <f t="shared" si="247"/>
        <v>0</v>
      </c>
      <c r="AK1330" s="12">
        <f t="shared" si="248"/>
        <v>1</v>
      </c>
      <c r="AL1330" s="12">
        <f t="shared" si="249"/>
        <v>0</v>
      </c>
      <c r="AM1330" s="12">
        <f t="shared" si="250"/>
        <v>0</v>
      </c>
      <c r="AN1330" s="12">
        <f t="shared" si="251"/>
        <v>0</v>
      </c>
      <c r="AO1330" s="12">
        <v>19</v>
      </c>
      <c r="AP1330" s="22">
        <f t="shared" si="241"/>
        <v>3735.4330708661419</v>
      </c>
    </row>
    <row r="1331" spans="1:42" x14ac:dyDescent="0.3">
      <c r="A1331" s="6" t="s">
        <v>1745</v>
      </c>
      <c r="B1331" s="19" t="s">
        <v>215</v>
      </c>
      <c r="C1331" s="6" t="s">
        <v>1746</v>
      </c>
      <c r="D1331" s="6" t="s">
        <v>28</v>
      </c>
      <c r="F1331" s="6">
        <v>6.5</v>
      </c>
      <c r="G1331" s="6">
        <v>19</v>
      </c>
      <c r="H1331" s="6">
        <v>228</v>
      </c>
      <c r="I1331" s="6" t="s">
        <v>30</v>
      </c>
      <c r="J1331" s="6">
        <v>24128</v>
      </c>
      <c r="K1331" s="19">
        <v>41754</v>
      </c>
      <c r="L1331" s="7" t="s">
        <v>31</v>
      </c>
      <c r="M1331" s="7" t="s">
        <v>32</v>
      </c>
      <c r="N1331" s="7" t="s">
        <v>294</v>
      </c>
      <c r="O1331" s="7">
        <v>98</v>
      </c>
      <c r="P1331" s="19">
        <v>41780</v>
      </c>
      <c r="Q1331" s="19">
        <v>41781</v>
      </c>
      <c r="R1331" s="7" t="s">
        <v>1774</v>
      </c>
      <c r="S1331" s="7">
        <v>3.0677165354330711</v>
      </c>
      <c r="T1331" s="7">
        <v>4.93</v>
      </c>
      <c r="U1331" s="7">
        <v>8877</v>
      </c>
      <c r="V1331" s="6">
        <v>24128</v>
      </c>
      <c r="W1331" s="12">
        <f t="shared" si="242"/>
        <v>1</v>
      </c>
      <c r="X1331" s="12">
        <v>19</v>
      </c>
      <c r="Y1331" s="13">
        <v>98</v>
      </c>
      <c r="Z1331" s="13">
        <v>4.93</v>
      </c>
      <c r="AA1331" s="13">
        <v>8877</v>
      </c>
      <c r="AB1331" s="12">
        <v>228</v>
      </c>
      <c r="AC1331" s="13">
        <f t="shared" si="240"/>
        <v>582160384</v>
      </c>
      <c r="AD1331" s="12">
        <v>6.5</v>
      </c>
      <c r="AE1331" s="12">
        <f t="shared" si="243"/>
        <v>1.8718021769015913</v>
      </c>
      <c r="AF1331" s="12">
        <v>24128</v>
      </c>
      <c r="AG1331" s="12">
        <f t="shared" si="244"/>
        <v>0</v>
      </c>
      <c r="AH1331" s="12">
        <f t="shared" si="245"/>
        <v>0</v>
      </c>
      <c r="AI1331" s="12">
        <f t="shared" si="246"/>
        <v>0</v>
      </c>
      <c r="AJ1331" s="12">
        <f t="shared" si="247"/>
        <v>0</v>
      </c>
      <c r="AK1331" s="12">
        <f t="shared" si="248"/>
        <v>1</v>
      </c>
      <c r="AL1331" s="12">
        <f t="shared" si="249"/>
        <v>0</v>
      </c>
      <c r="AM1331" s="12">
        <f t="shared" si="250"/>
        <v>0</v>
      </c>
      <c r="AN1331" s="12">
        <f t="shared" si="251"/>
        <v>0</v>
      </c>
      <c r="AO1331" s="12">
        <v>19</v>
      </c>
      <c r="AP1331" s="22">
        <f t="shared" si="241"/>
        <v>3067.7165354330709</v>
      </c>
    </row>
    <row r="1332" spans="1:42" x14ac:dyDescent="0.3">
      <c r="A1332" s="6" t="s">
        <v>1745</v>
      </c>
      <c r="B1332" s="19" t="s">
        <v>129</v>
      </c>
      <c r="C1332" s="6" t="s">
        <v>1746</v>
      </c>
      <c r="D1332" s="6" t="s">
        <v>28</v>
      </c>
      <c r="F1332" s="6">
        <v>6.5</v>
      </c>
      <c r="G1332" s="6">
        <v>19</v>
      </c>
      <c r="H1332" s="6">
        <v>228</v>
      </c>
      <c r="I1332" s="6" t="s">
        <v>30</v>
      </c>
      <c r="J1332" s="6">
        <v>24271</v>
      </c>
      <c r="K1332" s="19">
        <v>41754</v>
      </c>
      <c r="L1332" s="7" t="s">
        <v>31</v>
      </c>
      <c r="M1332" s="7" t="s">
        <v>32</v>
      </c>
      <c r="N1332" s="7" t="s">
        <v>294</v>
      </c>
      <c r="O1332" s="7">
        <v>98</v>
      </c>
      <c r="P1332" s="19">
        <v>41781</v>
      </c>
      <c r="Q1332" s="19">
        <v>41782</v>
      </c>
      <c r="R1332" s="7" t="s">
        <v>1775</v>
      </c>
      <c r="S1332" s="7">
        <v>1.2755905511811023</v>
      </c>
      <c r="T1332" s="7">
        <v>5.46</v>
      </c>
      <c r="U1332" s="7">
        <v>3329</v>
      </c>
      <c r="V1332" s="6">
        <v>24271</v>
      </c>
      <c r="W1332" s="12">
        <f t="shared" si="242"/>
        <v>1</v>
      </c>
      <c r="X1332" s="12">
        <v>19</v>
      </c>
      <c r="Y1332" s="13">
        <v>98</v>
      </c>
      <c r="Z1332" s="13">
        <v>5.46</v>
      </c>
      <c r="AA1332" s="13">
        <v>3329</v>
      </c>
      <c r="AB1332" s="12">
        <v>228</v>
      </c>
      <c r="AC1332" s="13">
        <f t="shared" si="240"/>
        <v>589081441</v>
      </c>
      <c r="AD1332" s="12">
        <v>6.5</v>
      </c>
      <c r="AE1332" s="12">
        <f t="shared" si="243"/>
        <v>1.8718021769015913</v>
      </c>
      <c r="AF1332" s="12">
        <v>24271</v>
      </c>
      <c r="AG1332" s="12">
        <f t="shared" si="244"/>
        <v>0</v>
      </c>
      <c r="AH1332" s="12">
        <f t="shared" si="245"/>
        <v>0</v>
      </c>
      <c r="AI1332" s="12">
        <f t="shared" si="246"/>
        <v>0</v>
      </c>
      <c r="AJ1332" s="12">
        <f t="shared" si="247"/>
        <v>0</v>
      </c>
      <c r="AK1332" s="12">
        <f t="shared" si="248"/>
        <v>1</v>
      </c>
      <c r="AL1332" s="12">
        <f t="shared" si="249"/>
        <v>0</v>
      </c>
      <c r="AM1332" s="12">
        <f t="shared" si="250"/>
        <v>0</v>
      </c>
      <c r="AN1332" s="12">
        <f t="shared" si="251"/>
        <v>0</v>
      </c>
      <c r="AO1332" s="12">
        <v>19</v>
      </c>
      <c r="AP1332" s="22">
        <f t="shared" si="241"/>
        <v>1275.5905511811022</v>
      </c>
    </row>
    <row r="1333" spans="1:42" x14ac:dyDescent="0.3">
      <c r="A1333" s="6" t="s">
        <v>1745</v>
      </c>
      <c r="B1333" s="19" t="s">
        <v>135</v>
      </c>
      <c r="C1333" s="6" t="s">
        <v>1746</v>
      </c>
      <c r="D1333" s="6" t="s">
        <v>28</v>
      </c>
      <c r="F1333" s="6">
        <v>6.5</v>
      </c>
      <c r="G1333" s="6">
        <v>19</v>
      </c>
      <c r="H1333" s="6">
        <v>228</v>
      </c>
      <c r="I1333" s="6" t="s">
        <v>30</v>
      </c>
      <c r="J1333" s="6">
        <v>24394</v>
      </c>
      <c r="K1333" s="19">
        <v>41754</v>
      </c>
      <c r="L1333" s="7" t="s">
        <v>31</v>
      </c>
      <c r="M1333" s="7" t="s">
        <v>32</v>
      </c>
      <c r="N1333" s="7" t="s">
        <v>294</v>
      </c>
      <c r="O1333" s="7">
        <v>98</v>
      </c>
      <c r="P1333" s="19">
        <v>41782</v>
      </c>
      <c r="Q1333" s="19">
        <v>41783</v>
      </c>
      <c r="R1333" s="7" t="s">
        <v>1776</v>
      </c>
      <c r="S1333" s="7">
        <v>2.3543307086614171</v>
      </c>
      <c r="T1333" s="7">
        <v>5.26</v>
      </c>
      <c r="U1333" s="7">
        <v>3435</v>
      </c>
      <c r="V1333" s="6">
        <v>24394</v>
      </c>
      <c r="W1333" s="12">
        <f t="shared" si="242"/>
        <v>1</v>
      </c>
      <c r="X1333" s="12">
        <v>19</v>
      </c>
      <c r="Y1333" s="13">
        <v>98</v>
      </c>
      <c r="Z1333" s="13">
        <v>5.26</v>
      </c>
      <c r="AA1333" s="13">
        <v>3435</v>
      </c>
      <c r="AB1333" s="12">
        <v>228</v>
      </c>
      <c r="AC1333" s="13">
        <f t="shared" si="240"/>
        <v>595067236</v>
      </c>
      <c r="AD1333" s="12">
        <v>6.5</v>
      </c>
      <c r="AE1333" s="12">
        <f t="shared" si="243"/>
        <v>1.8718021769015913</v>
      </c>
      <c r="AF1333" s="12">
        <v>24394</v>
      </c>
      <c r="AG1333" s="12">
        <f t="shared" si="244"/>
        <v>0</v>
      </c>
      <c r="AH1333" s="12">
        <f t="shared" si="245"/>
        <v>0</v>
      </c>
      <c r="AI1333" s="12">
        <f t="shared" si="246"/>
        <v>0</v>
      </c>
      <c r="AJ1333" s="12">
        <f t="shared" si="247"/>
        <v>0</v>
      </c>
      <c r="AK1333" s="12">
        <f t="shared" si="248"/>
        <v>1</v>
      </c>
      <c r="AL1333" s="12">
        <f t="shared" si="249"/>
        <v>0</v>
      </c>
      <c r="AM1333" s="12">
        <f t="shared" si="250"/>
        <v>0</v>
      </c>
      <c r="AN1333" s="12">
        <f t="shared" si="251"/>
        <v>0</v>
      </c>
      <c r="AO1333" s="12">
        <v>19</v>
      </c>
      <c r="AP1333" s="22">
        <f t="shared" si="241"/>
        <v>2354.3307086614172</v>
      </c>
    </row>
    <row r="1334" spans="1:42" x14ac:dyDescent="0.3">
      <c r="A1334" s="6" t="s">
        <v>1745</v>
      </c>
      <c r="B1334" s="19" t="s">
        <v>137</v>
      </c>
      <c r="C1334" s="6" t="s">
        <v>1746</v>
      </c>
      <c r="D1334" s="6" t="s">
        <v>28</v>
      </c>
      <c r="F1334" s="6">
        <v>6.5</v>
      </c>
      <c r="G1334" s="6">
        <v>19</v>
      </c>
      <c r="H1334" s="6">
        <v>228</v>
      </c>
      <c r="I1334" s="6" t="s">
        <v>30</v>
      </c>
      <c r="J1334" s="6">
        <v>24522</v>
      </c>
      <c r="K1334" s="19">
        <v>41754</v>
      </c>
      <c r="L1334" s="7" t="s">
        <v>31</v>
      </c>
      <c r="M1334" s="7" t="s">
        <v>32</v>
      </c>
      <c r="N1334" s="7" t="s">
        <v>294</v>
      </c>
      <c r="O1334" s="7">
        <v>98</v>
      </c>
      <c r="P1334" s="19">
        <v>41783</v>
      </c>
      <c r="Q1334" s="19">
        <v>41784</v>
      </c>
      <c r="R1334" s="7" t="s">
        <v>1777</v>
      </c>
      <c r="S1334" s="7">
        <v>1.6645669291338585</v>
      </c>
      <c r="T1334" s="7">
        <v>5.17</v>
      </c>
      <c r="U1334" s="7">
        <v>2685</v>
      </c>
      <c r="V1334" s="6">
        <v>24522</v>
      </c>
      <c r="W1334" s="12">
        <f t="shared" si="242"/>
        <v>1</v>
      </c>
      <c r="X1334" s="12">
        <v>19</v>
      </c>
      <c r="Y1334" s="13">
        <v>98</v>
      </c>
      <c r="Z1334" s="13">
        <v>5.17</v>
      </c>
      <c r="AA1334" s="13">
        <v>2685</v>
      </c>
      <c r="AB1334" s="12">
        <v>228</v>
      </c>
      <c r="AC1334" s="13">
        <f t="shared" si="240"/>
        <v>601328484</v>
      </c>
      <c r="AD1334" s="12">
        <v>6.5</v>
      </c>
      <c r="AE1334" s="12">
        <f t="shared" si="243"/>
        <v>1.8718021769015913</v>
      </c>
      <c r="AF1334" s="12">
        <v>24522</v>
      </c>
      <c r="AG1334" s="12">
        <f t="shared" si="244"/>
        <v>0</v>
      </c>
      <c r="AH1334" s="12">
        <f t="shared" si="245"/>
        <v>0</v>
      </c>
      <c r="AI1334" s="12">
        <f t="shared" si="246"/>
        <v>0</v>
      </c>
      <c r="AJ1334" s="12">
        <f t="shared" si="247"/>
        <v>0</v>
      </c>
      <c r="AK1334" s="12">
        <f t="shared" si="248"/>
        <v>1</v>
      </c>
      <c r="AL1334" s="12">
        <f t="shared" si="249"/>
        <v>0</v>
      </c>
      <c r="AM1334" s="12">
        <f t="shared" si="250"/>
        <v>0</v>
      </c>
      <c r="AN1334" s="12">
        <f t="shared" si="251"/>
        <v>0</v>
      </c>
      <c r="AO1334" s="12">
        <v>19</v>
      </c>
      <c r="AP1334" s="22">
        <f t="shared" si="241"/>
        <v>1664.5669291338586</v>
      </c>
    </row>
    <row r="1335" spans="1:42" x14ac:dyDescent="0.3">
      <c r="A1335" s="6" t="s">
        <v>1745</v>
      </c>
      <c r="B1335" s="19" t="s">
        <v>139</v>
      </c>
      <c r="C1335" s="6" t="s">
        <v>1746</v>
      </c>
      <c r="D1335" s="6" t="s">
        <v>28</v>
      </c>
      <c r="F1335" s="6">
        <v>6.5</v>
      </c>
      <c r="G1335" s="6">
        <v>19</v>
      </c>
      <c r="H1335" s="6">
        <v>228</v>
      </c>
      <c r="I1335" s="6" t="s">
        <v>30</v>
      </c>
      <c r="J1335" s="6">
        <v>24681</v>
      </c>
      <c r="K1335" s="19">
        <v>41754</v>
      </c>
      <c r="L1335" s="7" t="s">
        <v>31</v>
      </c>
      <c r="M1335" s="7" t="s">
        <v>32</v>
      </c>
      <c r="N1335" s="7" t="s">
        <v>294</v>
      </c>
      <c r="O1335" s="7">
        <v>98</v>
      </c>
      <c r="P1335" s="19">
        <v>41784</v>
      </c>
      <c r="Q1335" s="19">
        <v>41785</v>
      </c>
      <c r="R1335" s="7" t="s">
        <v>1778</v>
      </c>
      <c r="S1335" s="7">
        <v>0.61732283464566939</v>
      </c>
      <c r="T1335" s="7">
        <v>5.59</v>
      </c>
      <c r="U1335" s="7">
        <v>2207</v>
      </c>
      <c r="V1335" s="6">
        <v>24681</v>
      </c>
      <c r="W1335" s="12">
        <f t="shared" si="242"/>
        <v>1</v>
      </c>
      <c r="X1335" s="12">
        <v>19</v>
      </c>
      <c r="Y1335" s="13">
        <v>98</v>
      </c>
      <c r="Z1335" s="13">
        <v>5.59</v>
      </c>
      <c r="AA1335" s="13">
        <v>2207</v>
      </c>
      <c r="AB1335" s="12">
        <v>228</v>
      </c>
      <c r="AC1335" s="13">
        <f t="shared" si="240"/>
        <v>609151761</v>
      </c>
      <c r="AD1335" s="12">
        <v>6.5</v>
      </c>
      <c r="AE1335" s="12">
        <f t="shared" si="243"/>
        <v>1.8718021769015913</v>
      </c>
      <c r="AF1335" s="12">
        <v>24681</v>
      </c>
      <c r="AG1335" s="12">
        <f t="shared" si="244"/>
        <v>0</v>
      </c>
      <c r="AH1335" s="12">
        <f t="shared" si="245"/>
        <v>0</v>
      </c>
      <c r="AI1335" s="12">
        <f t="shared" si="246"/>
        <v>0</v>
      </c>
      <c r="AJ1335" s="12">
        <f t="shared" si="247"/>
        <v>0</v>
      </c>
      <c r="AK1335" s="12">
        <f t="shared" si="248"/>
        <v>1</v>
      </c>
      <c r="AL1335" s="12">
        <f t="shared" si="249"/>
        <v>0</v>
      </c>
      <c r="AM1335" s="12">
        <f t="shared" si="250"/>
        <v>0</v>
      </c>
      <c r="AN1335" s="12">
        <f t="shared" si="251"/>
        <v>0</v>
      </c>
      <c r="AO1335" s="12">
        <v>19</v>
      </c>
      <c r="AP1335" s="22">
        <f t="shared" si="241"/>
        <v>617.32283464566945</v>
      </c>
    </row>
    <row r="1336" spans="1:42" x14ac:dyDescent="0.3">
      <c r="A1336" s="6" t="s">
        <v>1745</v>
      </c>
      <c r="B1336" s="19" t="s">
        <v>141</v>
      </c>
      <c r="C1336" s="6" t="s">
        <v>1746</v>
      </c>
      <c r="D1336" s="6" t="s">
        <v>28</v>
      </c>
      <c r="F1336" s="6">
        <v>6.4</v>
      </c>
      <c r="G1336" s="6">
        <v>19</v>
      </c>
      <c r="H1336" s="6">
        <v>228</v>
      </c>
      <c r="I1336" s="6" t="s">
        <v>30</v>
      </c>
      <c r="J1336" s="6">
        <v>24976</v>
      </c>
      <c r="K1336" s="19">
        <v>41754</v>
      </c>
      <c r="L1336" s="7" t="s">
        <v>31</v>
      </c>
      <c r="M1336" s="7" t="s">
        <v>32</v>
      </c>
      <c r="N1336" s="7" t="s">
        <v>294</v>
      </c>
      <c r="O1336" s="7">
        <v>98</v>
      </c>
      <c r="P1336" s="19">
        <v>41785</v>
      </c>
      <c r="Q1336" s="19">
        <v>41786</v>
      </c>
      <c r="R1336" s="7" t="s">
        <v>1779</v>
      </c>
      <c r="S1336" s="7">
        <v>0.63464566929133848</v>
      </c>
      <c r="T1336" s="7">
        <v>5.0199999999999996</v>
      </c>
      <c r="U1336" s="7">
        <v>2106</v>
      </c>
      <c r="V1336" s="6">
        <v>24976</v>
      </c>
      <c r="W1336" s="12">
        <f t="shared" si="242"/>
        <v>1</v>
      </c>
      <c r="X1336" s="12">
        <v>19</v>
      </c>
      <c r="Y1336" s="13">
        <v>98</v>
      </c>
      <c r="Z1336" s="13">
        <v>5.0199999999999996</v>
      </c>
      <c r="AA1336" s="13">
        <v>2106</v>
      </c>
      <c r="AB1336" s="12">
        <v>228</v>
      </c>
      <c r="AC1336" s="13">
        <f t="shared" si="240"/>
        <v>623800576</v>
      </c>
      <c r="AD1336" s="12">
        <v>6.4</v>
      </c>
      <c r="AE1336" s="12">
        <f t="shared" si="243"/>
        <v>1.8562979903656263</v>
      </c>
      <c r="AF1336" s="12">
        <v>24976</v>
      </c>
      <c r="AG1336" s="12">
        <f t="shared" si="244"/>
        <v>0</v>
      </c>
      <c r="AH1336" s="12">
        <f t="shared" si="245"/>
        <v>0</v>
      </c>
      <c r="AI1336" s="12">
        <f t="shared" si="246"/>
        <v>0</v>
      </c>
      <c r="AJ1336" s="12">
        <f t="shared" si="247"/>
        <v>0</v>
      </c>
      <c r="AK1336" s="12">
        <f t="shared" si="248"/>
        <v>1</v>
      </c>
      <c r="AL1336" s="12">
        <f t="shared" si="249"/>
        <v>0</v>
      </c>
      <c r="AM1336" s="12">
        <f t="shared" si="250"/>
        <v>0</v>
      </c>
      <c r="AN1336" s="12">
        <f t="shared" si="251"/>
        <v>0</v>
      </c>
      <c r="AO1336" s="12">
        <v>19</v>
      </c>
      <c r="AP1336" s="22">
        <f t="shared" si="241"/>
        <v>634.64566929133844</v>
      </c>
    </row>
    <row r="1337" spans="1:42" x14ac:dyDescent="0.3">
      <c r="A1337" s="6" t="s">
        <v>1745</v>
      </c>
      <c r="B1337" s="19" t="s">
        <v>143</v>
      </c>
      <c r="C1337" s="6" t="s">
        <v>1746</v>
      </c>
      <c r="D1337" s="6" t="s">
        <v>28</v>
      </c>
      <c r="F1337" s="6">
        <v>6.4</v>
      </c>
      <c r="G1337" s="6">
        <v>19</v>
      </c>
      <c r="H1337" s="6">
        <v>228</v>
      </c>
      <c r="I1337" s="6" t="s">
        <v>30</v>
      </c>
      <c r="J1337" s="6">
        <v>25376</v>
      </c>
      <c r="K1337" s="19">
        <v>41754</v>
      </c>
      <c r="L1337" s="7" t="s">
        <v>31</v>
      </c>
      <c r="M1337" s="7" t="s">
        <v>32</v>
      </c>
      <c r="N1337" s="7" t="s">
        <v>294</v>
      </c>
      <c r="O1337" s="7">
        <v>98</v>
      </c>
      <c r="P1337" s="19">
        <v>41786</v>
      </c>
      <c r="Q1337" s="19">
        <v>41787</v>
      </c>
      <c r="R1337" s="7" t="s">
        <v>1780</v>
      </c>
      <c r="S1337" s="7">
        <v>0.59685039370078741</v>
      </c>
      <c r="T1337" s="7">
        <v>4.68</v>
      </c>
      <c r="U1337" s="7">
        <v>2125</v>
      </c>
      <c r="V1337" s="6">
        <v>25376</v>
      </c>
      <c r="W1337" s="12">
        <f t="shared" si="242"/>
        <v>1</v>
      </c>
      <c r="X1337" s="12">
        <v>19</v>
      </c>
      <c r="Y1337" s="13">
        <v>98</v>
      </c>
      <c r="Z1337" s="13">
        <v>4.68</v>
      </c>
      <c r="AA1337" s="13">
        <v>2125</v>
      </c>
      <c r="AB1337" s="12">
        <v>228</v>
      </c>
      <c r="AC1337" s="13">
        <f t="shared" si="240"/>
        <v>643941376</v>
      </c>
      <c r="AD1337" s="12">
        <v>6.4</v>
      </c>
      <c r="AE1337" s="12">
        <f t="shared" si="243"/>
        <v>1.8562979903656263</v>
      </c>
      <c r="AF1337" s="12">
        <v>25376</v>
      </c>
      <c r="AG1337" s="12">
        <f t="shared" si="244"/>
        <v>0</v>
      </c>
      <c r="AH1337" s="12">
        <f t="shared" si="245"/>
        <v>0</v>
      </c>
      <c r="AI1337" s="12">
        <f t="shared" si="246"/>
        <v>0</v>
      </c>
      <c r="AJ1337" s="12">
        <f t="shared" si="247"/>
        <v>0</v>
      </c>
      <c r="AK1337" s="12">
        <f t="shared" si="248"/>
        <v>1</v>
      </c>
      <c r="AL1337" s="12">
        <f t="shared" si="249"/>
        <v>0</v>
      </c>
      <c r="AM1337" s="12">
        <f t="shared" si="250"/>
        <v>0</v>
      </c>
      <c r="AN1337" s="12">
        <f t="shared" si="251"/>
        <v>0</v>
      </c>
      <c r="AO1337" s="12">
        <v>19</v>
      </c>
      <c r="AP1337" s="22">
        <f t="shared" si="241"/>
        <v>596.85039370078744</v>
      </c>
    </row>
    <row r="1338" spans="1:42" x14ac:dyDescent="0.3">
      <c r="A1338" s="6" t="s">
        <v>1745</v>
      </c>
      <c r="B1338" s="19" t="s">
        <v>145</v>
      </c>
      <c r="C1338" s="6" t="s">
        <v>1746</v>
      </c>
      <c r="D1338" s="6" t="s">
        <v>28</v>
      </c>
      <c r="F1338" s="6">
        <v>6.4</v>
      </c>
      <c r="G1338" s="6">
        <v>19</v>
      </c>
      <c r="H1338" s="6">
        <v>228</v>
      </c>
      <c r="I1338" s="6" t="s">
        <v>30</v>
      </c>
      <c r="J1338" s="6">
        <v>25802</v>
      </c>
      <c r="K1338" s="19">
        <v>41754</v>
      </c>
      <c r="L1338" s="7" t="s">
        <v>31</v>
      </c>
      <c r="M1338" s="7" t="s">
        <v>32</v>
      </c>
      <c r="N1338" s="7" t="s">
        <v>294</v>
      </c>
      <c r="O1338" s="7">
        <v>98</v>
      </c>
      <c r="P1338" s="19">
        <v>41787</v>
      </c>
      <c r="Q1338" s="19">
        <v>41788</v>
      </c>
      <c r="R1338" s="7" t="s">
        <v>1781</v>
      </c>
      <c r="S1338" s="7">
        <v>0.20157480314960632</v>
      </c>
      <c r="T1338" s="7">
        <v>5.51</v>
      </c>
      <c r="U1338" s="7">
        <v>919</v>
      </c>
      <c r="V1338" s="6">
        <v>25802</v>
      </c>
      <c r="W1338" s="12">
        <f t="shared" si="242"/>
        <v>1</v>
      </c>
      <c r="X1338" s="12">
        <v>19</v>
      </c>
      <c r="Y1338" s="13">
        <v>98</v>
      </c>
      <c r="Z1338" s="13">
        <v>5.51</v>
      </c>
      <c r="AA1338" s="13">
        <v>919</v>
      </c>
      <c r="AB1338" s="12">
        <v>228</v>
      </c>
      <c r="AC1338" s="13">
        <f t="shared" si="240"/>
        <v>665743204</v>
      </c>
      <c r="AD1338" s="12">
        <v>6.4</v>
      </c>
      <c r="AE1338" s="12">
        <f t="shared" si="243"/>
        <v>1.8562979903656263</v>
      </c>
      <c r="AF1338" s="12">
        <v>25802</v>
      </c>
      <c r="AG1338" s="12">
        <f t="shared" si="244"/>
        <v>0</v>
      </c>
      <c r="AH1338" s="12">
        <f t="shared" si="245"/>
        <v>0</v>
      </c>
      <c r="AI1338" s="12">
        <f t="shared" si="246"/>
        <v>0</v>
      </c>
      <c r="AJ1338" s="12">
        <f t="shared" si="247"/>
        <v>0</v>
      </c>
      <c r="AK1338" s="12">
        <f t="shared" si="248"/>
        <v>1</v>
      </c>
      <c r="AL1338" s="12">
        <f t="shared" si="249"/>
        <v>0</v>
      </c>
      <c r="AM1338" s="12">
        <f t="shared" si="250"/>
        <v>0</v>
      </c>
      <c r="AN1338" s="12">
        <f t="shared" si="251"/>
        <v>0</v>
      </c>
      <c r="AO1338" s="12">
        <v>19</v>
      </c>
      <c r="AP1338" s="22">
        <f t="shared" si="241"/>
        <v>201.57480314960631</v>
      </c>
    </row>
    <row r="1339" spans="1:42" x14ac:dyDescent="0.3">
      <c r="A1339" s="6" t="s">
        <v>1745</v>
      </c>
      <c r="B1339" s="19" t="s">
        <v>147</v>
      </c>
      <c r="C1339" s="6" t="s">
        <v>1746</v>
      </c>
      <c r="D1339" s="6" t="s">
        <v>28</v>
      </c>
      <c r="F1339" s="6">
        <v>6.4</v>
      </c>
      <c r="G1339" s="6">
        <v>19</v>
      </c>
      <c r="H1339" s="6">
        <v>228</v>
      </c>
      <c r="I1339" s="6" t="s">
        <v>30</v>
      </c>
      <c r="J1339" s="6">
        <v>26174</v>
      </c>
      <c r="K1339" s="19">
        <v>41754</v>
      </c>
      <c r="L1339" s="7" t="s">
        <v>31</v>
      </c>
      <c r="M1339" s="7" t="s">
        <v>32</v>
      </c>
      <c r="N1339" s="7" t="s">
        <v>294</v>
      </c>
      <c r="O1339" s="7">
        <v>98</v>
      </c>
      <c r="P1339" s="19">
        <v>41788</v>
      </c>
      <c r="Q1339" s="19">
        <v>41789</v>
      </c>
      <c r="R1339" s="7" t="s">
        <v>1782</v>
      </c>
      <c r="S1339" s="7">
        <v>0.19370078740157481</v>
      </c>
      <c r="T1339" s="7">
        <v>5.09</v>
      </c>
      <c r="U1339" s="7">
        <v>637</v>
      </c>
      <c r="V1339" s="6">
        <v>26174</v>
      </c>
      <c r="W1339" s="12">
        <f t="shared" si="242"/>
        <v>1</v>
      </c>
      <c r="X1339" s="12">
        <v>19</v>
      </c>
      <c r="Y1339" s="13">
        <v>98</v>
      </c>
      <c r="Z1339" s="13">
        <v>5.09</v>
      </c>
      <c r="AA1339" s="13">
        <v>637</v>
      </c>
      <c r="AB1339" s="12">
        <v>228</v>
      </c>
      <c r="AC1339" s="13">
        <f t="shared" si="240"/>
        <v>685078276</v>
      </c>
      <c r="AD1339" s="12">
        <v>6.4</v>
      </c>
      <c r="AE1339" s="12">
        <f t="shared" si="243"/>
        <v>1.8562979903656263</v>
      </c>
      <c r="AF1339" s="12">
        <v>26174</v>
      </c>
      <c r="AG1339" s="12">
        <f t="shared" si="244"/>
        <v>0</v>
      </c>
      <c r="AH1339" s="12">
        <f t="shared" si="245"/>
        <v>0</v>
      </c>
      <c r="AI1339" s="12">
        <f t="shared" si="246"/>
        <v>0</v>
      </c>
      <c r="AJ1339" s="12">
        <f t="shared" si="247"/>
        <v>0</v>
      </c>
      <c r="AK1339" s="12">
        <f t="shared" si="248"/>
        <v>1</v>
      </c>
      <c r="AL1339" s="12">
        <f t="shared" si="249"/>
        <v>0</v>
      </c>
      <c r="AM1339" s="12">
        <f t="shared" si="250"/>
        <v>0</v>
      </c>
      <c r="AN1339" s="12">
        <f t="shared" si="251"/>
        <v>0</v>
      </c>
      <c r="AO1339" s="12">
        <v>19</v>
      </c>
      <c r="AP1339" s="22">
        <f t="shared" si="241"/>
        <v>193.70078740157481</v>
      </c>
    </row>
    <row r="1340" spans="1:42" x14ac:dyDescent="0.3">
      <c r="A1340" s="6" t="s">
        <v>1745</v>
      </c>
      <c r="B1340" s="19" t="s">
        <v>149</v>
      </c>
      <c r="C1340" s="6" t="s">
        <v>1746</v>
      </c>
      <c r="D1340" s="6" t="s">
        <v>28</v>
      </c>
      <c r="F1340" s="6">
        <v>6.4</v>
      </c>
      <c r="G1340" s="6">
        <v>19</v>
      </c>
      <c r="H1340" s="6">
        <v>228</v>
      </c>
      <c r="I1340" s="6" t="s">
        <v>30</v>
      </c>
      <c r="J1340" s="6">
        <v>26521</v>
      </c>
      <c r="K1340" s="19">
        <v>41754</v>
      </c>
      <c r="L1340" s="7" t="s">
        <v>31</v>
      </c>
      <c r="M1340" s="7" t="s">
        <v>32</v>
      </c>
      <c r="N1340" s="7" t="s">
        <v>294</v>
      </c>
      <c r="O1340" s="7">
        <v>98</v>
      </c>
      <c r="P1340" s="19">
        <v>41789</v>
      </c>
      <c r="Q1340" s="19">
        <v>41790</v>
      </c>
      <c r="R1340" s="7" t="s">
        <v>1783</v>
      </c>
      <c r="S1340" s="7">
        <v>0.27401574803149603</v>
      </c>
      <c r="T1340" s="7">
        <v>5.45</v>
      </c>
      <c r="U1340" s="7">
        <v>419</v>
      </c>
      <c r="V1340" s="6">
        <v>26521</v>
      </c>
      <c r="W1340" s="12">
        <f t="shared" si="242"/>
        <v>1</v>
      </c>
      <c r="X1340" s="12">
        <v>19</v>
      </c>
      <c r="Y1340" s="13">
        <v>98</v>
      </c>
      <c r="Z1340" s="13">
        <v>5.45</v>
      </c>
      <c r="AA1340" s="13">
        <v>419</v>
      </c>
      <c r="AB1340" s="12">
        <v>228</v>
      </c>
      <c r="AC1340" s="13">
        <f t="shared" si="240"/>
        <v>703363441</v>
      </c>
      <c r="AD1340" s="12">
        <v>6.4</v>
      </c>
      <c r="AE1340" s="12">
        <f t="shared" si="243"/>
        <v>1.8562979903656263</v>
      </c>
      <c r="AF1340" s="12">
        <v>26521</v>
      </c>
      <c r="AG1340" s="12">
        <f t="shared" si="244"/>
        <v>0</v>
      </c>
      <c r="AH1340" s="12">
        <f t="shared" si="245"/>
        <v>0</v>
      </c>
      <c r="AI1340" s="12">
        <f t="shared" si="246"/>
        <v>0</v>
      </c>
      <c r="AJ1340" s="12">
        <f t="shared" si="247"/>
        <v>0</v>
      </c>
      <c r="AK1340" s="12">
        <f t="shared" si="248"/>
        <v>1</v>
      </c>
      <c r="AL1340" s="12">
        <f t="shared" si="249"/>
        <v>0</v>
      </c>
      <c r="AM1340" s="12">
        <f t="shared" si="250"/>
        <v>0</v>
      </c>
      <c r="AN1340" s="12">
        <f t="shared" si="251"/>
        <v>0</v>
      </c>
      <c r="AO1340" s="12">
        <v>19</v>
      </c>
      <c r="AP1340" s="22">
        <f t="shared" si="241"/>
        <v>274.01574803149606</v>
      </c>
    </row>
    <row r="1341" spans="1:42" x14ac:dyDescent="0.3">
      <c r="A1341" s="6" t="s">
        <v>1745</v>
      </c>
      <c r="B1341" s="19" t="s">
        <v>151</v>
      </c>
      <c r="C1341" s="6" t="s">
        <v>1746</v>
      </c>
      <c r="D1341" s="6" t="s">
        <v>28</v>
      </c>
      <c r="F1341" s="6">
        <v>6.4</v>
      </c>
      <c r="G1341" s="6">
        <v>19</v>
      </c>
      <c r="H1341" s="6">
        <v>229</v>
      </c>
      <c r="I1341" s="6" t="s">
        <v>30</v>
      </c>
      <c r="J1341" s="6">
        <v>26872</v>
      </c>
      <c r="K1341" s="19">
        <v>41754</v>
      </c>
      <c r="L1341" s="7" t="s">
        <v>31</v>
      </c>
      <c r="M1341" s="7" t="s">
        <v>32</v>
      </c>
      <c r="N1341" s="7" t="s">
        <v>294</v>
      </c>
      <c r="O1341" s="7">
        <v>98</v>
      </c>
      <c r="P1341" s="19">
        <v>41790</v>
      </c>
      <c r="Q1341" s="19">
        <v>41791</v>
      </c>
      <c r="R1341" s="7" t="s">
        <v>1784</v>
      </c>
      <c r="S1341" s="7">
        <v>0.32440944881889766</v>
      </c>
      <c r="T1341" s="7">
        <v>5.45</v>
      </c>
      <c r="U1341" s="7">
        <v>373</v>
      </c>
      <c r="V1341" s="6">
        <v>26872</v>
      </c>
      <c r="W1341" s="12">
        <f t="shared" si="242"/>
        <v>1</v>
      </c>
      <c r="X1341" s="12">
        <v>19</v>
      </c>
      <c r="Y1341" s="13">
        <v>98</v>
      </c>
      <c r="Z1341" s="13">
        <v>5.45</v>
      </c>
      <c r="AA1341" s="13">
        <v>373</v>
      </c>
      <c r="AB1341" s="12">
        <v>229</v>
      </c>
      <c r="AC1341" s="13">
        <f t="shared" si="240"/>
        <v>722104384</v>
      </c>
      <c r="AD1341" s="12">
        <v>6.4</v>
      </c>
      <c r="AE1341" s="12">
        <f t="shared" si="243"/>
        <v>1.8562979903656263</v>
      </c>
      <c r="AF1341" s="12">
        <v>26872</v>
      </c>
      <c r="AG1341" s="12">
        <f t="shared" si="244"/>
        <v>0</v>
      </c>
      <c r="AH1341" s="12">
        <f t="shared" si="245"/>
        <v>0</v>
      </c>
      <c r="AI1341" s="12">
        <f t="shared" si="246"/>
        <v>0</v>
      </c>
      <c r="AJ1341" s="12">
        <f t="shared" si="247"/>
        <v>0</v>
      </c>
      <c r="AK1341" s="12">
        <f t="shared" si="248"/>
        <v>1</v>
      </c>
      <c r="AL1341" s="12">
        <f t="shared" si="249"/>
        <v>0</v>
      </c>
      <c r="AM1341" s="12">
        <f t="shared" si="250"/>
        <v>0</v>
      </c>
      <c r="AN1341" s="12">
        <f t="shared" si="251"/>
        <v>0</v>
      </c>
      <c r="AO1341" s="12">
        <v>19</v>
      </c>
      <c r="AP1341" s="22">
        <f t="shared" si="241"/>
        <v>324.40944881889766</v>
      </c>
    </row>
    <row r="1342" spans="1:42" x14ac:dyDescent="0.3">
      <c r="A1342" s="6" t="s">
        <v>1745</v>
      </c>
      <c r="B1342" s="19" t="s">
        <v>153</v>
      </c>
      <c r="C1342" s="6" t="s">
        <v>1746</v>
      </c>
      <c r="D1342" s="6" t="s">
        <v>28</v>
      </c>
      <c r="F1342" s="6">
        <v>6.4</v>
      </c>
      <c r="G1342" s="6">
        <v>19</v>
      </c>
      <c r="H1342" s="6">
        <v>229</v>
      </c>
      <c r="I1342" s="6" t="s">
        <v>30</v>
      </c>
      <c r="J1342" s="6">
        <v>27269</v>
      </c>
      <c r="K1342" s="19">
        <v>41754</v>
      </c>
      <c r="L1342" s="7" t="s">
        <v>31</v>
      </c>
      <c r="M1342" s="7" t="s">
        <v>32</v>
      </c>
      <c r="N1342" s="7" t="s">
        <v>294</v>
      </c>
      <c r="O1342" s="7">
        <v>98</v>
      </c>
      <c r="P1342" s="19">
        <v>41791</v>
      </c>
      <c r="Q1342" s="19">
        <v>41792</v>
      </c>
      <c r="R1342" s="7" t="s">
        <v>1785</v>
      </c>
      <c r="S1342" s="7">
        <v>0.26929133858267723</v>
      </c>
      <c r="T1342" s="7">
        <v>5.18</v>
      </c>
      <c r="U1342" s="7">
        <v>400</v>
      </c>
      <c r="V1342" s="6">
        <v>27269</v>
      </c>
      <c r="W1342" s="12">
        <f t="shared" si="242"/>
        <v>1</v>
      </c>
      <c r="X1342" s="12">
        <v>19</v>
      </c>
      <c r="Y1342" s="13">
        <v>98</v>
      </c>
      <c r="Z1342" s="13">
        <v>5.18</v>
      </c>
      <c r="AA1342" s="13">
        <v>400</v>
      </c>
      <c r="AB1342" s="12">
        <v>229</v>
      </c>
      <c r="AC1342" s="13">
        <f t="shared" si="240"/>
        <v>743598361</v>
      </c>
      <c r="AD1342" s="12">
        <v>6.4</v>
      </c>
      <c r="AE1342" s="12">
        <f t="shared" si="243"/>
        <v>1.8562979903656263</v>
      </c>
      <c r="AF1342" s="12">
        <v>27269</v>
      </c>
      <c r="AG1342" s="12">
        <f t="shared" si="244"/>
        <v>0</v>
      </c>
      <c r="AH1342" s="12">
        <f t="shared" si="245"/>
        <v>0</v>
      </c>
      <c r="AI1342" s="12">
        <f t="shared" si="246"/>
        <v>0</v>
      </c>
      <c r="AJ1342" s="12">
        <f t="shared" si="247"/>
        <v>0</v>
      </c>
      <c r="AK1342" s="12">
        <f t="shared" si="248"/>
        <v>1</v>
      </c>
      <c r="AL1342" s="12">
        <f t="shared" si="249"/>
        <v>0</v>
      </c>
      <c r="AM1342" s="12">
        <f t="shared" si="250"/>
        <v>0</v>
      </c>
      <c r="AN1342" s="12">
        <f t="shared" si="251"/>
        <v>0</v>
      </c>
      <c r="AO1342" s="12">
        <v>19</v>
      </c>
      <c r="AP1342" s="22">
        <f t="shared" si="241"/>
        <v>269.29133858267721</v>
      </c>
    </row>
    <row r="1343" spans="1:42" x14ac:dyDescent="0.3">
      <c r="A1343" s="6" t="s">
        <v>1745</v>
      </c>
      <c r="B1343" s="19" t="s">
        <v>155</v>
      </c>
      <c r="C1343" s="6" t="s">
        <v>1746</v>
      </c>
      <c r="D1343" s="6" t="s">
        <v>28</v>
      </c>
      <c r="F1343" s="6">
        <v>6.3</v>
      </c>
      <c r="G1343" s="6">
        <v>19</v>
      </c>
      <c r="H1343" s="6">
        <v>229</v>
      </c>
      <c r="I1343" s="6" t="s">
        <v>30</v>
      </c>
      <c r="J1343" s="6">
        <v>27589</v>
      </c>
      <c r="K1343" s="19">
        <v>41754</v>
      </c>
      <c r="L1343" s="7" t="s">
        <v>31</v>
      </c>
      <c r="M1343" s="7" t="s">
        <v>32</v>
      </c>
      <c r="N1343" s="7" t="s">
        <v>294</v>
      </c>
      <c r="O1343" s="7">
        <v>98</v>
      </c>
      <c r="P1343" s="19">
        <v>41792</v>
      </c>
      <c r="Q1343" s="19">
        <v>41793</v>
      </c>
      <c r="R1343" s="7" t="s">
        <v>1786</v>
      </c>
      <c r="S1343" s="7">
        <v>0.15275590551181104</v>
      </c>
      <c r="T1343" s="7">
        <v>5.07</v>
      </c>
      <c r="U1343" s="7">
        <v>606</v>
      </c>
      <c r="V1343" s="6">
        <v>27589</v>
      </c>
      <c r="W1343" s="12">
        <f t="shared" si="242"/>
        <v>1</v>
      </c>
      <c r="X1343" s="12">
        <v>19</v>
      </c>
      <c r="Y1343" s="13">
        <v>98</v>
      </c>
      <c r="Z1343" s="13">
        <v>5.07</v>
      </c>
      <c r="AA1343" s="13">
        <v>606</v>
      </c>
      <c r="AB1343" s="12">
        <v>229</v>
      </c>
      <c r="AC1343" s="13">
        <f t="shared" si="240"/>
        <v>761152921</v>
      </c>
      <c r="AD1343" s="12">
        <v>6.3</v>
      </c>
      <c r="AE1343" s="12">
        <f t="shared" si="243"/>
        <v>1.8405496333974869</v>
      </c>
      <c r="AF1343" s="12">
        <v>27589</v>
      </c>
      <c r="AG1343" s="12">
        <f t="shared" si="244"/>
        <v>0</v>
      </c>
      <c r="AH1343" s="12">
        <f t="shared" si="245"/>
        <v>0</v>
      </c>
      <c r="AI1343" s="12">
        <f t="shared" si="246"/>
        <v>0</v>
      </c>
      <c r="AJ1343" s="12">
        <f t="shared" si="247"/>
        <v>0</v>
      </c>
      <c r="AK1343" s="12">
        <f t="shared" si="248"/>
        <v>1</v>
      </c>
      <c r="AL1343" s="12">
        <f t="shared" si="249"/>
        <v>0</v>
      </c>
      <c r="AM1343" s="12">
        <f t="shared" si="250"/>
        <v>0</v>
      </c>
      <c r="AN1343" s="12">
        <f t="shared" si="251"/>
        <v>0</v>
      </c>
      <c r="AO1343" s="12">
        <v>19</v>
      </c>
      <c r="AP1343" s="22">
        <f t="shared" si="241"/>
        <v>152.75590551181102</v>
      </c>
    </row>
    <row r="1344" spans="1:42" x14ac:dyDescent="0.3">
      <c r="A1344" s="6" t="s">
        <v>1745</v>
      </c>
      <c r="B1344" s="19" t="s">
        <v>157</v>
      </c>
      <c r="C1344" s="6" t="s">
        <v>1746</v>
      </c>
      <c r="D1344" s="6" t="s">
        <v>28</v>
      </c>
      <c r="F1344" s="6">
        <v>6.3</v>
      </c>
      <c r="G1344" s="6">
        <v>19</v>
      </c>
      <c r="H1344" s="6">
        <v>229</v>
      </c>
      <c r="I1344" s="6" t="s">
        <v>30</v>
      </c>
      <c r="J1344" s="6">
        <v>27872</v>
      </c>
      <c r="K1344" s="19">
        <v>41754</v>
      </c>
      <c r="L1344" s="7" t="s">
        <v>31</v>
      </c>
      <c r="M1344" s="7" t="s">
        <v>32</v>
      </c>
      <c r="N1344" s="7" t="s">
        <v>294</v>
      </c>
      <c r="O1344" s="7">
        <v>98</v>
      </c>
      <c r="P1344" s="19">
        <v>41793</v>
      </c>
      <c r="Q1344" s="19">
        <v>41794</v>
      </c>
      <c r="R1344" s="7" t="s">
        <v>1787</v>
      </c>
      <c r="S1344" s="7">
        <v>0.15118110236220472</v>
      </c>
      <c r="T1344" s="7">
        <v>4.74</v>
      </c>
      <c r="U1344" s="7">
        <v>641</v>
      </c>
      <c r="V1344" s="6">
        <v>27872</v>
      </c>
      <c r="W1344" s="12">
        <f t="shared" si="242"/>
        <v>1</v>
      </c>
      <c r="X1344" s="12">
        <v>19</v>
      </c>
      <c r="Y1344" s="13">
        <v>98</v>
      </c>
      <c r="Z1344" s="13">
        <v>4.74</v>
      </c>
      <c r="AA1344" s="13">
        <v>641</v>
      </c>
      <c r="AB1344" s="12">
        <v>229</v>
      </c>
      <c r="AC1344" s="13">
        <f t="shared" si="240"/>
        <v>776848384</v>
      </c>
      <c r="AD1344" s="12">
        <v>6.3</v>
      </c>
      <c r="AE1344" s="12">
        <f t="shared" si="243"/>
        <v>1.8405496333974869</v>
      </c>
      <c r="AF1344" s="12">
        <v>27872</v>
      </c>
      <c r="AG1344" s="12">
        <f t="shared" si="244"/>
        <v>0</v>
      </c>
      <c r="AH1344" s="12">
        <f t="shared" si="245"/>
        <v>0</v>
      </c>
      <c r="AI1344" s="12">
        <f t="shared" si="246"/>
        <v>0</v>
      </c>
      <c r="AJ1344" s="12">
        <f t="shared" si="247"/>
        <v>0</v>
      </c>
      <c r="AK1344" s="12">
        <f t="shared" si="248"/>
        <v>1</v>
      </c>
      <c r="AL1344" s="12">
        <f t="shared" si="249"/>
        <v>0</v>
      </c>
      <c r="AM1344" s="12">
        <f t="shared" si="250"/>
        <v>0</v>
      </c>
      <c r="AN1344" s="12">
        <f t="shared" si="251"/>
        <v>0</v>
      </c>
      <c r="AO1344" s="12">
        <v>19</v>
      </c>
      <c r="AP1344" s="22">
        <f t="shared" si="241"/>
        <v>151.18110236220471</v>
      </c>
    </row>
    <row r="1345" spans="1:42" x14ac:dyDescent="0.3">
      <c r="A1345" s="6" t="s">
        <v>1745</v>
      </c>
      <c r="B1345" s="19" t="s">
        <v>159</v>
      </c>
      <c r="C1345" s="6" t="s">
        <v>1746</v>
      </c>
      <c r="D1345" s="6" t="s">
        <v>28</v>
      </c>
      <c r="F1345" s="6">
        <v>6.3</v>
      </c>
      <c r="G1345" s="6">
        <v>19</v>
      </c>
      <c r="H1345" s="6">
        <v>229</v>
      </c>
      <c r="I1345" s="6" t="s">
        <v>30</v>
      </c>
      <c r="J1345" s="6">
        <v>27989</v>
      </c>
      <c r="K1345" s="19">
        <v>41754</v>
      </c>
      <c r="L1345" s="7" t="s">
        <v>31</v>
      </c>
      <c r="M1345" s="7" t="s">
        <v>32</v>
      </c>
      <c r="N1345" s="7" t="s">
        <v>294</v>
      </c>
      <c r="O1345" s="7">
        <v>98</v>
      </c>
      <c r="P1345" s="19">
        <v>41794</v>
      </c>
      <c r="Q1345" s="19">
        <v>41795</v>
      </c>
      <c r="R1345" s="7" t="s">
        <v>1788</v>
      </c>
      <c r="S1345" s="7">
        <v>0.15118110236220472</v>
      </c>
      <c r="T1345" s="7">
        <v>4.66</v>
      </c>
      <c r="U1345" s="7">
        <v>648</v>
      </c>
      <c r="V1345" s="6">
        <v>27989</v>
      </c>
      <c r="W1345" s="12">
        <f t="shared" si="242"/>
        <v>1</v>
      </c>
      <c r="X1345" s="12">
        <v>19</v>
      </c>
      <c r="Y1345" s="13">
        <v>98</v>
      </c>
      <c r="Z1345" s="13">
        <v>4.66</v>
      </c>
      <c r="AA1345" s="13">
        <v>648</v>
      </c>
      <c r="AB1345" s="12">
        <v>229</v>
      </c>
      <c r="AC1345" s="13">
        <f t="shared" si="240"/>
        <v>783384121</v>
      </c>
      <c r="AD1345" s="12">
        <v>6.3</v>
      </c>
      <c r="AE1345" s="12">
        <f t="shared" si="243"/>
        <v>1.8405496333974869</v>
      </c>
      <c r="AF1345" s="12">
        <v>27989</v>
      </c>
      <c r="AG1345" s="12">
        <f t="shared" si="244"/>
        <v>0</v>
      </c>
      <c r="AH1345" s="12">
        <f t="shared" si="245"/>
        <v>0</v>
      </c>
      <c r="AI1345" s="12">
        <f t="shared" si="246"/>
        <v>0</v>
      </c>
      <c r="AJ1345" s="12">
        <f t="shared" si="247"/>
        <v>0</v>
      </c>
      <c r="AK1345" s="12">
        <f t="shared" si="248"/>
        <v>1</v>
      </c>
      <c r="AL1345" s="12">
        <f t="shared" si="249"/>
        <v>0</v>
      </c>
      <c r="AM1345" s="12">
        <f t="shared" si="250"/>
        <v>0</v>
      </c>
      <c r="AN1345" s="12">
        <f t="shared" si="251"/>
        <v>0</v>
      </c>
      <c r="AO1345" s="12">
        <v>19</v>
      </c>
      <c r="AP1345" s="22">
        <f t="shared" si="241"/>
        <v>151.18110236220471</v>
      </c>
    </row>
    <row r="1346" spans="1:42" x14ac:dyDescent="0.3">
      <c r="A1346" s="6" t="s">
        <v>1745</v>
      </c>
      <c r="B1346" s="19" t="s">
        <v>161</v>
      </c>
      <c r="C1346" s="6" t="s">
        <v>1746</v>
      </c>
      <c r="D1346" s="6" t="s">
        <v>28</v>
      </c>
      <c r="F1346" s="6">
        <v>6.3</v>
      </c>
      <c r="G1346" s="6">
        <v>19</v>
      </c>
      <c r="H1346" s="6">
        <v>229</v>
      </c>
      <c r="I1346" s="6" t="s">
        <v>30</v>
      </c>
      <c r="J1346" s="6">
        <v>28154</v>
      </c>
      <c r="K1346" s="19">
        <v>41754</v>
      </c>
      <c r="L1346" s="7" t="s">
        <v>31</v>
      </c>
      <c r="M1346" s="7" t="s">
        <v>32</v>
      </c>
      <c r="N1346" s="7" t="s">
        <v>294</v>
      </c>
      <c r="O1346" s="7">
        <v>98</v>
      </c>
      <c r="P1346" s="19">
        <v>41795</v>
      </c>
      <c r="Q1346" s="19">
        <v>41796</v>
      </c>
      <c r="R1346" s="7" t="s">
        <v>1789</v>
      </c>
      <c r="S1346" s="7">
        <v>5.6692913385826771E-2</v>
      </c>
      <c r="T1346" s="7">
        <v>5.73</v>
      </c>
      <c r="U1346" s="7">
        <v>202</v>
      </c>
      <c r="V1346" s="6">
        <v>28154</v>
      </c>
      <c r="W1346" s="12">
        <f t="shared" si="242"/>
        <v>1</v>
      </c>
      <c r="X1346" s="12">
        <v>19</v>
      </c>
      <c r="Y1346" s="13">
        <v>98</v>
      </c>
      <c r="Z1346" s="13">
        <v>5.73</v>
      </c>
      <c r="AA1346" s="13">
        <v>202</v>
      </c>
      <c r="AB1346" s="12">
        <v>229</v>
      </c>
      <c r="AC1346" s="13">
        <f t="shared" ref="AC1346:AC1409" si="252">V1346^2</f>
        <v>792647716</v>
      </c>
      <c r="AD1346" s="12">
        <v>6.3</v>
      </c>
      <c r="AE1346" s="12">
        <f t="shared" si="243"/>
        <v>1.8405496333974869</v>
      </c>
      <c r="AF1346" s="12">
        <v>28154</v>
      </c>
      <c r="AG1346" s="12">
        <f t="shared" si="244"/>
        <v>0</v>
      </c>
      <c r="AH1346" s="12">
        <f t="shared" si="245"/>
        <v>0</v>
      </c>
      <c r="AI1346" s="12">
        <f t="shared" si="246"/>
        <v>0</v>
      </c>
      <c r="AJ1346" s="12">
        <f t="shared" si="247"/>
        <v>0</v>
      </c>
      <c r="AK1346" s="12">
        <f t="shared" si="248"/>
        <v>1</v>
      </c>
      <c r="AL1346" s="12">
        <f t="shared" si="249"/>
        <v>0</v>
      </c>
      <c r="AM1346" s="12">
        <f t="shared" si="250"/>
        <v>0</v>
      </c>
      <c r="AN1346" s="12">
        <f t="shared" si="251"/>
        <v>0</v>
      </c>
      <c r="AO1346" s="12">
        <v>19</v>
      </c>
      <c r="AP1346" s="22">
        <f t="shared" ref="AP1346:AP1409" si="253">S1346*1000</f>
        <v>56.69291338582677</v>
      </c>
    </row>
    <row r="1347" spans="1:42" x14ac:dyDescent="0.3">
      <c r="A1347" s="6" t="s">
        <v>1745</v>
      </c>
      <c r="B1347" s="19" t="s">
        <v>163</v>
      </c>
      <c r="C1347" s="6" t="s">
        <v>1746</v>
      </c>
      <c r="D1347" s="6" t="s">
        <v>28</v>
      </c>
      <c r="F1347" s="6">
        <v>6.3</v>
      </c>
      <c r="G1347" s="6">
        <v>19</v>
      </c>
      <c r="H1347" s="6">
        <v>229</v>
      </c>
      <c r="I1347" s="6" t="s">
        <v>30</v>
      </c>
      <c r="J1347" s="6">
        <v>28353</v>
      </c>
      <c r="K1347" s="19">
        <v>41754</v>
      </c>
      <c r="L1347" s="7" t="s">
        <v>31</v>
      </c>
      <c r="M1347" s="7" t="s">
        <v>32</v>
      </c>
      <c r="N1347" s="7" t="s">
        <v>294</v>
      </c>
      <c r="O1347" s="7">
        <v>98</v>
      </c>
      <c r="P1347" s="19">
        <v>41796</v>
      </c>
      <c r="Q1347" s="19">
        <v>41797</v>
      </c>
      <c r="R1347" s="7" t="s">
        <v>1790</v>
      </c>
      <c r="S1347" s="7">
        <v>7.5590551181102361E-2</v>
      </c>
      <c r="T1347" s="7">
        <v>5.17</v>
      </c>
      <c r="U1347" s="7">
        <v>185</v>
      </c>
      <c r="V1347" s="6">
        <v>28353</v>
      </c>
      <c r="W1347" s="12">
        <f t="shared" ref="W1347:W1410" si="254">IF(I1347="Yes",1,0)</f>
        <v>1</v>
      </c>
      <c r="X1347" s="12">
        <v>19</v>
      </c>
      <c r="Y1347" s="13">
        <v>98</v>
      </c>
      <c r="Z1347" s="13">
        <v>5.17</v>
      </c>
      <c r="AA1347" s="13">
        <v>185</v>
      </c>
      <c r="AB1347" s="12">
        <v>229</v>
      </c>
      <c r="AC1347" s="13">
        <f t="shared" si="252"/>
        <v>803892609</v>
      </c>
      <c r="AD1347" s="12">
        <v>6.3</v>
      </c>
      <c r="AE1347" s="12">
        <f t="shared" ref="AE1347:AE1410" si="255">LN(AD1347)</f>
        <v>1.8405496333974869</v>
      </c>
      <c r="AF1347" s="12">
        <v>28353</v>
      </c>
      <c r="AG1347" s="12">
        <f t="shared" ref="AG1347:AG1410" si="256">IF(L1347="action",1,0)</f>
        <v>0</v>
      </c>
      <c r="AH1347" s="12">
        <f t="shared" ref="AH1347:AH1410" si="257">IF(L1347="animation",1,0)</f>
        <v>0</v>
      </c>
      <c r="AI1347" s="12">
        <f t="shared" ref="AI1347:AI1410" si="258">IF(L1347="children",1,0)</f>
        <v>0</v>
      </c>
      <c r="AJ1347" s="12">
        <f t="shared" ref="AJ1347:AJ1410" si="259">IF(L1347="comedy",1,0)</f>
        <v>0</v>
      </c>
      <c r="AK1347" s="12">
        <f t="shared" ref="AK1347:AK1410" si="260">IF(L1347="drama",1,0)</f>
        <v>1</v>
      </c>
      <c r="AL1347" s="12">
        <f t="shared" ref="AL1347:AL1410" si="261">IF(L1347="fantasy",1,0)</f>
        <v>0</v>
      </c>
      <c r="AM1347" s="12">
        <f t="shared" ref="AM1347:AM1410" si="262">IF(L1347="romance",1,0)</f>
        <v>0</v>
      </c>
      <c r="AN1347" s="12">
        <f t="shared" ref="AN1347:AN1410" si="263">IF(L1347="suspense",1,0)</f>
        <v>0</v>
      </c>
      <c r="AO1347" s="12">
        <v>19</v>
      </c>
      <c r="AP1347" s="22">
        <f t="shared" si="253"/>
        <v>75.590551181102356</v>
      </c>
    </row>
    <row r="1348" spans="1:42" x14ac:dyDescent="0.3">
      <c r="A1348" s="6" t="s">
        <v>1745</v>
      </c>
      <c r="B1348" s="19" t="s">
        <v>165</v>
      </c>
      <c r="C1348" s="6" t="s">
        <v>1746</v>
      </c>
      <c r="D1348" s="6" t="s">
        <v>28</v>
      </c>
      <c r="F1348" s="6">
        <v>6.3</v>
      </c>
      <c r="G1348" s="6">
        <v>19</v>
      </c>
      <c r="H1348" s="6">
        <v>229</v>
      </c>
      <c r="I1348" s="6" t="s">
        <v>30</v>
      </c>
      <c r="J1348" s="6">
        <v>28610</v>
      </c>
      <c r="K1348" s="19">
        <v>41754</v>
      </c>
      <c r="L1348" s="7" t="s">
        <v>31</v>
      </c>
      <c r="M1348" s="7" t="s">
        <v>32</v>
      </c>
      <c r="N1348" s="7" t="s">
        <v>294</v>
      </c>
      <c r="O1348" s="7">
        <v>98</v>
      </c>
      <c r="P1348" s="19">
        <v>41797</v>
      </c>
      <c r="Q1348" s="19">
        <v>41798</v>
      </c>
      <c r="R1348" s="7" t="s">
        <v>1791</v>
      </c>
      <c r="S1348" s="7">
        <v>9.2913385826771666E-2</v>
      </c>
      <c r="T1348" s="7">
        <v>5.01</v>
      </c>
      <c r="U1348" s="7">
        <v>208</v>
      </c>
      <c r="V1348" s="6">
        <v>28610</v>
      </c>
      <c r="W1348" s="12">
        <f t="shared" si="254"/>
        <v>1</v>
      </c>
      <c r="X1348" s="12">
        <v>19</v>
      </c>
      <c r="Y1348" s="13">
        <v>98</v>
      </c>
      <c r="Z1348" s="13">
        <v>5.01</v>
      </c>
      <c r="AA1348" s="13">
        <v>208</v>
      </c>
      <c r="AB1348" s="12">
        <v>229</v>
      </c>
      <c r="AC1348" s="13">
        <f t="shared" si="252"/>
        <v>818532100</v>
      </c>
      <c r="AD1348" s="12">
        <v>6.3</v>
      </c>
      <c r="AE1348" s="12">
        <f t="shared" si="255"/>
        <v>1.8405496333974869</v>
      </c>
      <c r="AF1348" s="12">
        <v>28610</v>
      </c>
      <c r="AG1348" s="12">
        <f t="shared" si="256"/>
        <v>0</v>
      </c>
      <c r="AH1348" s="12">
        <f t="shared" si="257"/>
        <v>0</v>
      </c>
      <c r="AI1348" s="12">
        <f t="shared" si="258"/>
        <v>0</v>
      </c>
      <c r="AJ1348" s="12">
        <f t="shared" si="259"/>
        <v>0</v>
      </c>
      <c r="AK1348" s="12">
        <f t="shared" si="260"/>
        <v>1</v>
      </c>
      <c r="AL1348" s="12">
        <f t="shared" si="261"/>
        <v>0</v>
      </c>
      <c r="AM1348" s="12">
        <f t="shared" si="262"/>
        <v>0</v>
      </c>
      <c r="AN1348" s="12">
        <f t="shared" si="263"/>
        <v>0</v>
      </c>
      <c r="AO1348" s="12">
        <v>19</v>
      </c>
      <c r="AP1348" s="22">
        <f t="shared" si="253"/>
        <v>92.913385826771673</v>
      </c>
    </row>
    <row r="1349" spans="1:42" x14ac:dyDescent="0.3">
      <c r="A1349" s="6" t="s">
        <v>1745</v>
      </c>
      <c r="B1349" s="19" t="s">
        <v>169</v>
      </c>
      <c r="C1349" s="6" t="s">
        <v>1746</v>
      </c>
      <c r="D1349" s="6" t="s">
        <v>28</v>
      </c>
      <c r="F1349" s="6">
        <v>6.3</v>
      </c>
      <c r="G1349" s="6">
        <v>19</v>
      </c>
      <c r="H1349" s="6">
        <v>231</v>
      </c>
      <c r="I1349" s="6" t="s">
        <v>30</v>
      </c>
      <c r="J1349" s="6">
        <v>29477</v>
      </c>
      <c r="K1349" s="19">
        <v>41754</v>
      </c>
      <c r="L1349" s="7" t="s">
        <v>31</v>
      </c>
      <c r="M1349" s="7" t="s">
        <v>32</v>
      </c>
      <c r="N1349" s="7" t="s">
        <v>294</v>
      </c>
      <c r="O1349" s="7">
        <v>98</v>
      </c>
      <c r="P1349" s="19">
        <v>41799</v>
      </c>
      <c r="Q1349" s="19">
        <v>41800</v>
      </c>
      <c r="R1349" s="7" t="s">
        <v>1792</v>
      </c>
      <c r="S1349" s="7">
        <v>2.8346456692913385E-2</v>
      </c>
      <c r="T1349" s="7">
        <v>4.13</v>
      </c>
      <c r="U1349" s="7">
        <v>8</v>
      </c>
      <c r="V1349" s="6">
        <v>29477</v>
      </c>
      <c r="W1349" s="12">
        <f t="shared" si="254"/>
        <v>1</v>
      </c>
      <c r="X1349" s="12">
        <v>19</v>
      </c>
      <c r="Y1349" s="13">
        <v>98</v>
      </c>
      <c r="Z1349" s="13">
        <v>4.13</v>
      </c>
      <c r="AA1349" s="13">
        <v>8</v>
      </c>
      <c r="AB1349" s="12">
        <v>231</v>
      </c>
      <c r="AC1349" s="13">
        <f t="shared" si="252"/>
        <v>868893529</v>
      </c>
      <c r="AD1349" s="12">
        <v>6.3</v>
      </c>
      <c r="AE1349" s="12">
        <f t="shared" si="255"/>
        <v>1.8405496333974869</v>
      </c>
      <c r="AF1349" s="12">
        <v>29477</v>
      </c>
      <c r="AG1349" s="12">
        <f t="shared" si="256"/>
        <v>0</v>
      </c>
      <c r="AH1349" s="12">
        <f t="shared" si="257"/>
        <v>0</v>
      </c>
      <c r="AI1349" s="12">
        <f t="shared" si="258"/>
        <v>0</v>
      </c>
      <c r="AJ1349" s="12">
        <f t="shared" si="259"/>
        <v>0</v>
      </c>
      <c r="AK1349" s="12">
        <f t="shared" si="260"/>
        <v>1</v>
      </c>
      <c r="AL1349" s="12">
        <f t="shared" si="261"/>
        <v>0</v>
      </c>
      <c r="AM1349" s="12">
        <f t="shared" si="262"/>
        <v>0</v>
      </c>
      <c r="AN1349" s="12">
        <f t="shared" si="263"/>
        <v>0</v>
      </c>
      <c r="AO1349" s="12">
        <v>19</v>
      </c>
      <c r="AP1349" s="22">
        <f t="shared" si="253"/>
        <v>28.346456692913385</v>
      </c>
    </row>
    <row r="1350" spans="1:42" x14ac:dyDescent="0.3">
      <c r="A1350" s="6" t="s">
        <v>1793</v>
      </c>
      <c r="B1350" s="19" t="s">
        <v>1794</v>
      </c>
      <c r="C1350" s="6" t="s">
        <v>1795</v>
      </c>
      <c r="D1350" s="6" t="s">
        <v>28</v>
      </c>
      <c r="E1350" s="6" t="s">
        <v>1796</v>
      </c>
      <c r="F1350" s="6">
        <v>3.4</v>
      </c>
      <c r="G1350" s="6">
        <v>15</v>
      </c>
      <c r="H1350" s="6">
        <v>542</v>
      </c>
      <c r="I1350" s="6" t="s">
        <v>95</v>
      </c>
      <c r="J1350" s="6">
        <v>6462</v>
      </c>
      <c r="K1350" s="19">
        <v>41837</v>
      </c>
      <c r="L1350" s="7" t="s">
        <v>31</v>
      </c>
      <c r="M1350" s="7" t="s">
        <v>229</v>
      </c>
      <c r="N1350" s="7" t="s">
        <v>32</v>
      </c>
      <c r="O1350" s="7">
        <v>126</v>
      </c>
      <c r="P1350" s="19">
        <v>41836</v>
      </c>
      <c r="Q1350" s="19">
        <v>41837</v>
      </c>
      <c r="R1350" s="7" t="s">
        <v>1797</v>
      </c>
      <c r="S1350" s="7">
        <v>169.51496062992129</v>
      </c>
      <c r="T1350" s="7">
        <v>4.88</v>
      </c>
      <c r="U1350" s="7">
        <v>48000</v>
      </c>
      <c r="V1350" s="6">
        <v>6462</v>
      </c>
      <c r="W1350" s="12">
        <f t="shared" si="254"/>
        <v>0</v>
      </c>
      <c r="X1350" s="12">
        <v>15</v>
      </c>
      <c r="Y1350" s="13">
        <v>126</v>
      </c>
      <c r="Z1350" s="13">
        <v>4.88</v>
      </c>
      <c r="AA1350" s="13">
        <v>48000</v>
      </c>
      <c r="AB1350" s="12">
        <v>542</v>
      </c>
      <c r="AC1350" s="13">
        <f t="shared" si="252"/>
        <v>41757444</v>
      </c>
      <c r="AD1350" s="12">
        <v>3.4</v>
      </c>
      <c r="AE1350" s="12">
        <f t="shared" si="255"/>
        <v>1.2237754316221157</v>
      </c>
      <c r="AF1350" s="12">
        <v>6462</v>
      </c>
      <c r="AG1350" s="12">
        <f t="shared" si="256"/>
        <v>0</v>
      </c>
      <c r="AH1350" s="12">
        <f t="shared" si="257"/>
        <v>0</v>
      </c>
      <c r="AI1350" s="12">
        <f t="shared" si="258"/>
        <v>0</v>
      </c>
      <c r="AJ1350" s="12">
        <f t="shared" si="259"/>
        <v>0</v>
      </c>
      <c r="AK1350" s="12">
        <f t="shared" si="260"/>
        <v>1</v>
      </c>
      <c r="AL1350" s="12">
        <f t="shared" si="261"/>
        <v>0</v>
      </c>
      <c r="AM1350" s="12">
        <f t="shared" si="262"/>
        <v>0</v>
      </c>
      <c r="AN1350" s="12">
        <f t="shared" si="263"/>
        <v>0</v>
      </c>
      <c r="AO1350" s="12">
        <v>15</v>
      </c>
      <c r="AP1350" s="22">
        <f t="shared" si="253"/>
        <v>169514.96062992129</v>
      </c>
    </row>
    <row r="1351" spans="1:42" x14ac:dyDescent="0.3">
      <c r="A1351" s="6" t="s">
        <v>1793</v>
      </c>
      <c r="B1351" s="19" t="s">
        <v>1029</v>
      </c>
      <c r="C1351" s="6" t="s">
        <v>1795</v>
      </c>
      <c r="D1351" s="6" t="s">
        <v>28</v>
      </c>
      <c r="E1351" s="6" t="s">
        <v>1796</v>
      </c>
      <c r="F1351" s="6">
        <v>3.8</v>
      </c>
      <c r="G1351" s="6">
        <v>17</v>
      </c>
      <c r="H1351" s="6">
        <v>558</v>
      </c>
      <c r="I1351" s="6" t="s">
        <v>95</v>
      </c>
      <c r="J1351" s="6">
        <v>10954</v>
      </c>
      <c r="K1351" s="19">
        <v>41837</v>
      </c>
      <c r="L1351" s="7" t="s">
        <v>31</v>
      </c>
      <c r="M1351" s="7" t="s">
        <v>229</v>
      </c>
      <c r="N1351" s="7" t="s">
        <v>32</v>
      </c>
      <c r="O1351" s="7">
        <v>126</v>
      </c>
      <c r="P1351" s="19">
        <v>41837</v>
      </c>
      <c r="Q1351" s="19">
        <v>41838</v>
      </c>
      <c r="R1351" s="7" t="s">
        <v>1798</v>
      </c>
      <c r="S1351" s="7">
        <v>111.76535433070867</v>
      </c>
      <c r="T1351" s="7">
        <v>4.9800000000000004</v>
      </c>
      <c r="U1351" s="7">
        <v>49000</v>
      </c>
      <c r="V1351" s="6">
        <v>10954</v>
      </c>
      <c r="W1351" s="12">
        <f t="shared" si="254"/>
        <v>0</v>
      </c>
      <c r="X1351" s="12">
        <v>17</v>
      </c>
      <c r="Y1351" s="13">
        <v>126</v>
      </c>
      <c r="Z1351" s="13">
        <v>4.9800000000000004</v>
      </c>
      <c r="AA1351" s="13">
        <v>49000</v>
      </c>
      <c r="AB1351" s="12">
        <v>558</v>
      </c>
      <c r="AC1351" s="13">
        <f t="shared" si="252"/>
        <v>119990116</v>
      </c>
      <c r="AD1351" s="12">
        <v>3.8</v>
      </c>
      <c r="AE1351" s="12">
        <f t="shared" si="255"/>
        <v>1.33500106673234</v>
      </c>
      <c r="AF1351" s="12">
        <v>10954</v>
      </c>
      <c r="AG1351" s="12">
        <f t="shared" si="256"/>
        <v>0</v>
      </c>
      <c r="AH1351" s="12">
        <f t="shared" si="257"/>
        <v>0</v>
      </c>
      <c r="AI1351" s="12">
        <f t="shared" si="258"/>
        <v>0</v>
      </c>
      <c r="AJ1351" s="12">
        <f t="shared" si="259"/>
        <v>0</v>
      </c>
      <c r="AK1351" s="12">
        <f t="shared" si="260"/>
        <v>1</v>
      </c>
      <c r="AL1351" s="12">
        <f t="shared" si="261"/>
        <v>0</v>
      </c>
      <c r="AM1351" s="12">
        <f t="shared" si="262"/>
        <v>0</v>
      </c>
      <c r="AN1351" s="12">
        <f t="shared" si="263"/>
        <v>0</v>
      </c>
      <c r="AO1351" s="12">
        <v>17</v>
      </c>
      <c r="AP1351" s="22">
        <f t="shared" si="253"/>
        <v>111765.35433070868</v>
      </c>
    </row>
    <row r="1352" spans="1:42" x14ac:dyDescent="0.3">
      <c r="A1352" s="6" t="s">
        <v>1793</v>
      </c>
      <c r="B1352" s="19" t="s">
        <v>1034</v>
      </c>
      <c r="C1352" s="6" t="s">
        <v>1795</v>
      </c>
      <c r="D1352" s="6" t="s">
        <v>28</v>
      </c>
      <c r="E1352" s="6" t="s">
        <v>1796</v>
      </c>
      <c r="F1352" s="6">
        <v>3.9</v>
      </c>
      <c r="G1352" s="6">
        <v>17</v>
      </c>
      <c r="H1352" s="6">
        <v>565</v>
      </c>
      <c r="I1352" s="6" t="s">
        <v>95</v>
      </c>
      <c r="J1352" s="6">
        <v>14024</v>
      </c>
      <c r="K1352" s="19">
        <v>41837</v>
      </c>
      <c r="L1352" s="7" t="s">
        <v>31</v>
      </c>
      <c r="M1352" s="7" t="s">
        <v>229</v>
      </c>
      <c r="N1352" s="7" t="s">
        <v>32</v>
      </c>
      <c r="O1352" s="7">
        <v>126</v>
      </c>
      <c r="P1352" s="19">
        <v>41838</v>
      </c>
      <c r="Q1352" s="19">
        <v>41839</v>
      </c>
      <c r="R1352" s="7" t="s">
        <v>1799</v>
      </c>
      <c r="S1352" s="7">
        <v>108.57795275590553</v>
      </c>
      <c r="T1352" s="7">
        <v>4.99</v>
      </c>
      <c r="U1352" s="7">
        <v>47000</v>
      </c>
      <c r="V1352" s="6">
        <v>14024</v>
      </c>
      <c r="W1352" s="12">
        <f t="shared" si="254"/>
        <v>0</v>
      </c>
      <c r="X1352" s="12">
        <v>17</v>
      </c>
      <c r="Y1352" s="13">
        <v>126</v>
      </c>
      <c r="Z1352" s="13">
        <v>4.99</v>
      </c>
      <c r="AA1352" s="13">
        <v>47000</v>
      </c>
      <c r="AB1352" s="12">
        <v>565</v>
      </c>
      <c r="AC1352" s="13">
        <f t="shared" si="252"/>
        <v>196672576</v>
      </c>
      <c r="AD1352" s="12">
        <v>3.9</v>
      </c>
      <c r="AE1352" s="12">
        <f t="shared" si="255"/>
        <v>1.3609765531356006</v>
      </c>
      <c r="AF1352" s="12">
        <v>14024</v>
      </c>
      <c r="AG1352" s="12">
        <f t="shared" si="256"/>
        <v>0</v>
      </c>
      <c r="AH1352" s="12">
        <f t="shared" si="257"/>
        <v>0</v>
      </c>
      <c r="AI1352" s="12">
        <f t="shared" si="258"/>
        <v>0</v>
      </c>
      <c r="AJ1352" s="12">
        <f t="shared" si="259"/>
        <v>0</v>
      </c>
      <c r="AK1352" s="12">
        <f t="shared" si="260"/>
        <v>1</v>
      </c>
      <c r="AL1352" s="12">
        <f t="shared" si="261"/>
        <v>0</v>
      </c>
      <c r="AM1352" s="12">
        <f t="shared" si="262"/>
        <v>0</v>
      </c>
      <c r="AN1352" s="12">
        <f t="shared" si="263"/>
        <v>0</v>
      </c>
      <c r="AO1352" s="12">
        <v>17</v>
      </c>
      <c r="AP1352" s="22">
        <f t="shared" si="253"/>
        <v>108577.95275590553</v>
      </c>
    </row>
    <row r="1353" spans="1:42" x14ac:dyDescent="0.3">
      <c r="A1353" s="6" t="s">
        <v>1793</v>
      </c>
      <c r="B1353" s="19" t="s">
        <v>1036</v>
      </c>
      <c r="C1353" s="6" t="s">
        <v>1795</v>
      </c>
      <c r="D1353" s="6" t="s">
        <v>28</v>
      </c>
      <c r="E1353" s="6" t="s">
        <v>1796</v>
      </c>
      <c r="F1353" s="6">
        <v>4</v>
      </c>
      <c r="G1353" s="6">
        <v>17</v>
      </c>
      <c r="H1353" s="6">
        <v>565</v>
      </c>
      <c r="I1353" s="6" t="s">
        <v>95</v>
      </c>
      <c r="J1353" s="6">
        <v>16996</v>
      </c>
      <c r="K1353" s="19">
        <v>41837</v>
      </c>
      <c r="L1353" s="7" t="s">
        <v>31</v>
      </c>
      <c r="M1353" s="7" t="s">
        <v>229</v>
      </c>
      <c r="N1353" s="7" t="s">
        <v>32</v>
      </c>
      <c r="O1353" s="7">
        <v>126</v>
      </c>
      <c r="P1353" s="19">
        <v>41839</v>
      </c>
      <c r="Q1353" s="19">
        <v>41840</v>
      </c>
      <c r="R1353" s="7" t="s">
        <v>1800</v>
      </c>
      <c r="S1353" s="7">
        <v>98.080314960629934</v>
      </c>
      <c r="T1353" s="7">
        <v>5.09</v>
      </c>
      <c r="U1353" s="7">
        <v>44000</v>
      </c>
      <c r="V1353" s="6">
        <v>16996</v>
      </c>
      <c r="W1353" s="12">
        <f t="shared" si="254"/>
        <v>0</v>
      </c>
      <c r="X1353" s="12">
        <v>17</v>
      </c>
      <c r="Y1353" s="13">
        <v>126</v>
      </c>
      <c r="Z1353" s="13">
        <v>5.09</v>
      </c>
      <c r="AA1353" s="13">
        <v>44000</v>
      </c>
      <c r="AB1353" s="12">
        <v>565</v>
      </c>
      <c r="AC1353" s="13">
        <f t="shared" si="252"/>
        <v>288864016</v>
      </c>
      <c r="AD1353" s="12">
        <v>4</v>
      </c>
      <c r="AE1353" s="12">
        <f t="shared" si="255"/>
        <v>1.3862943611198906</v>
      </c>
      <c r="AF1353" s="12">
        <v>16996</v>
      </c>
      <c r="AG1353" s="12">
        <f t="shared" si="256"/>
        <v>0</v>
      </c>
      <c r="AH1353" s="12">
        <f t="shared" si="257"/>
        <v>0</v>
      </c>
      <c r="AI1353" s="12">
        <f t="shared" si="258"/>
        <v>0</v>
      </c>
      <c r="AJ1353" s="12">
        <f t="shared" si="259"/>
        <v>0</v>
      </c>
      <c r="AK1353" s="12">
        <f t="shared" si="260"/>
        <v>1</v>
      </c>
      <c r="AL1353" s="12">
        <f t="shared" si="261"/>
        <v>0</v>
      </c>
      <c r="AM1353" s="12">
        <f t="shared" si="262"/>
        <v>0</v>
      </c>
      <c r="AN1353" s="12">
        <f t="shared" si="263"/>
        <v>0</v>
      </c>
      <c r="AO1353" s="12">
        <v>17</v>
      </c>
      <c r="AP1353" s="22">
        <f t="shared" si="253"/>
        <v>98080.314960629941</v>
      </c>
    </row>
    <row r="1354" spans="1:42" x14ac:dyDescent="0.3">
      <c r="A1354" s="6" t="s">
        <v>1793</v>
      </c>
      <c r="B1354" s="19" t="s">
        <v>1038</v>
      </c>
      <c r="C1354" s="6" t="s">
        <v>1795</v>
      </c>
      <c r="D1354" s="6" t="s">
        <v>28</v>
      </c>
      <c r="E1354" s="6" t="s">
        <v>1796</v>
      </c>
      <c r="F1354" s="6">
        <v>4.0999999999999996</v>
      </c>
      <c r="G1354" s="6">
        <v>17</v>
      </c>
      <c r="H1354" s="6">
        <v>571</v>
      </c>
      <c r="I1354" s="6" t="s">
        <v>95</v>
      </c>
      <c r="J1354" s="6">
        <v>19709</v>
      </c>
      <c r="K1354" s="19">
        <v>41837</v>
      </c>
      <c r="L1354" s="7" t="s">
        <v>31</v>
      </c>
      <c r="M1354" s="7" t="s">
        <v>229</v>
      </c>
      <c r="N1354" s="7" t="s">
        <v>32</v>
      </c>
      <c r="O1354" s="7">
        <v>126</v>
      </c>
      <c r="P1354" s="19">
        <v>41840</v>
      </c>
      <c r="Q1354" s="19">
        <v>41841</v>
      </c>
      <c r="R1354" s="7" t="s">
        <v>1801</v>
      </c>
      <c r="S1354" s="7">
        <v>54.828346456692913</v>
      </c>
      <c r="T1354" s="7">
        <v>4.9400000000000004</v>
      </c>
      <c r="U1354" s="7">
        <v>41000</v>
      </c>
      <c r="V1354" s="6">
        <v>19709</v>
      </c>
      <c r="W1354" s="12">
        <f t="shared" si="254"/>
        <v>0</v>
      </c>
      <c r="X1354" s="12">
        <v>17</v>
      </c>
      <c r="Y1354" s="13">
        <v>126</v>
      </c>
      <c r="Z1354" s="13">
        <v>4.9400000000000004</v>
      </c>
      <c r="AA1354" s="13">
        <v>41000</v>
      </c>
      <c r="AB1354" s="12">
        <v>571</v>
      </c>
      <c r="AC1354" s="13">
        <f t="shared" si="252"/>
        <v>388444681</v>
      </c>
      <c r="AD1354" s="12">
        <v>4.0999999999999996</v>
      </c>
      <c r="AE1354" s="12">
        <f t="shared" si="255"/>
        <v>1.410986973710262</v>
      </c>
      <c r="AF1354" s="12">
        <v>19709</v>
      </c>
      <c r="AG1354" s="12">
        <f t="shared" si="256"/>
        <v>0</v>
      </c>
      <c r="AH1354" s="12">
        <f t="shared" si="257"/>
        <v>0</v>
      </c>
      <c r="AI1354" s="12">
        <f t="shared" si="258"/>
        <v>0</v>
      </c>
      <c r="AJ1354" s="12">
        <f t="shared" si="259"/>
        <v>0</v>
      </c>
      <c r="AK1354" s="12">
        <f t="shared" si="260"/>
        <v>1</v>
      </c>
      <c r="AL1354" s="12">
        <f t="shared" si="261"/>
        <v>0</v>
      </c>
      <c r="AM1354" s="12">
        <f t="shared" si="262"/>
        <v>0</v>
      </c>
      <c r="AN1354" s="12">
        <f t="shared" si="263"/>
        <v>0</v>
      </c>
      <c r="AO1354" s="12">
        <v>17</v>
      </c>
      <c r="AP1354" s="22">
        <f t="shared" si="253"/>
        <v>54828.346456692911</v>
      </c>
    </row>
    <row r="1355" spans="1:42" x14ac:dyDescent="0.3">
      <c r="A1355" s="6" t="s">
        <v>1793</v>
      </c>
      <c r="B1355" s="19" t="s">
        <v>1040</v>
      </c>
      <c r="C1355" s="6" t="s">
        <v>1795</v>
      </c>
      <c r="D1355" s="6" t="s">
        <v>28</v>
      </c>
      <c r="E1355" s="6" t="s">
        <v>1796</v>
      </c>
      <c r="F1355" s="6">
        <v>4.2</v>
      </c>
      <c r="G1355" s="6">
        <v>19</v>
      </c>
      <c r="H1355" s="6">
        <v>575</v>
      </c>
      <c r="I1355" s="6" t="s">
        <v>95</v>
      </c>
      <c r="J1355" s="6">
        <v>23383</v>
      </c>
      <c r="K1355" s="19">
        <v>41837</v>
      </c>
      <c r="L1355" s="7" t="s">
        <v>31</v>
      </c>
      <c r="M1355" s="7" t="s">
        <v>229</v>
      </c>
      <c r="N1355" s="7" t="s">
        <v>32</v>
      </c>
      <c r="O1355" s="7">
        <v>126</v>
      </c>
      <c r="P1355" s="19">
        <v>41842</v>
      </c>
      <c r="Q1355" s="19">
        <v>41843</v>
      </c>
      <c r="R1355" s="7" t="s">
        <v>1802</v>
      </c>
      <c r="S1355" s="7">
        <v>37.815748031496071</v>
      </c>
      <c r="T1355" s="7">
        <v>4.9400000000000004</v>
      </c>
      <c r="U1355" s="7">
        <v>38000</v>
      </c>
      <c r="V1355" s="6">
        <v>23383</v>
      </c>
      <c r="W1355" s="12">
        <f t="shared" si="254"/>
        <v>0</v>
      </c>
      <c r="X1355" s="12">
        <v>19</v>
      </c>
      <c r="Y1355" s="13">
        <v>126</v>
      </c>
      <c r="Z1355" s="13">
        <v>4.9400000000000004</v>
      </c>
      <c r="AA1355" s="13">
        <v>38000</v>
      </c>
      <c r="AB1355" s="12">
        <v>575</v>
      </c>
      <c r="AC1355" s="13">
        <f t="shared" si="252"/>
        <v>546764689</v>
      </c>
      <c r="AD1355" s="12">
        <v>4.2</v>
      </c>
      <c r="AE1355" s="12">
        <f t="shared" si="255"/>
        <v>1.4350845252893227</v>
      </c>
      <c r="AF1355" s="12">
        <v>23383</v>
      </c>
      <c r="AG1355" s="12">
        <f t="shared" si="256"/>
        <v>0</v>
      </c>
      <c r="AH1355" s="12">
        <f t="shared" si="257"/>
        <v>0</v>
      </c>
      <c r="AI1355" s="12">
        <f t="shared" si="258"/>
        <v>0</v>
      </c>
      <c r="AJ1355" s="12">
        <f t="shared" si="259"/>
        <v>0</v>
      </c>
      <c r="AK1355" s="12">
        <f t="shared" si="260"/>
        <v>1</v>
      </c>
      <c r="AL1355" s="12">
        <f t="shared" si="261"/>
        <v>0</v>
      </c>
      <c r="AM1355" s="12">
        <f t="shared" si="262"/>
        <v>0</v>
      </c>
      <c r="AN1355" s="12">
        <f t="shared" si="263"/>
        <v>0</v>
      </c>
      <c r="AO1355" s="12">
        <v>19</v>
      </c>
      <c r="AP1355" s="22">
        <f t="shared" si="253"/>
        <v>37815.74803149607</v>
      </c>
    </row>
    <row r="1356" spans="1:42" x14ac:dyDescent="0.3">
      <c r="A1356" s="6" t="s">
        <v>1793</v>
      </c>
      <c r="B1356" s="19" t="s">
        <v>1042</v>
      </c>
      <c r="C1356" s="6" t="s">
        <v>1795</v>
      </c>
      <c r="D1356" s="6" t="s">
        <v>28</v>
      </c>
      <c r="E1356" s="6" t="s">
        <v>1796</v>
      </c>
      <c r="F1356" s="6">
        <v>4.2</v>
      </c>
      <c r="G1356" s="6">
        <v>20</v>
      </c>
      <c r="H1356" s="6">
        <v>580</v>
      </c>
      <c r="I1356" s="6" t="s">
        <v>95</v>
      </c>
      <c r="J1356" s="6">
        <v>26411</v>
      </c>
      <c r="K1356" s="19">
        <v>41837</v>
      </c>
      <c r="L1356" s="7" t="s">
        <v>31</v>
      </c>
      <c r="M1356" s="7" t="s">
        <v>229</v>
      </c>
      <c r="N1356" s="7" t="s">
        <v>32</v>
      </c>
      <c r="O1356" s="7">
        <v>126</v>
      </c>
      <c r="P1356" s="19">
        <v>41844</v>
      </c>
      <c r="Q1356" s="19">
        <v>41845</v>
      </c>
      <c r="R1356" s="7" t="s">
        <v>1803</v>
      </c>
      <c r="S1356" s="7">
        <v>22.385826771653544</v>
      </c>
      <c r="T1356" s="7">
        <v>5.07</v>
      </c>
      <c r="U1356" s="7">
        <v>20000</v>
      </c>
      <c r="V1356" s="6">
        <v>26411</v>
      </c>
      <c r="W1356" s="12">
        <f t="shared" si="254"/>
        <v>0</v>
      </c>
      <c r="X1356" s="12">
        <v>20</v>
      </c>
      <c r="Y1356" s="13">
        <v>126</v>
      </c>
      <c r="Z1356" s="13">
        <v>5.07</v>
      </c>
      <c r="AA1356" s="13">
        <v>20000</v>
      </c>
      <c r="AB1356" s="12">
        <v>580</v>
      </c>
      <c r="AC1356" s="13">
        <f t="shared" si="252"/>
        <v>697540921</v>
      </c>
      <c r="AD1356" s="12">
        <v>4.2</v>
      </c>
      <c r="AE1356" s="12">
        <f t="shared" si="255"/>
        <v>1.4350845252893227</v>
      </c>
      <c r="AF1356" s="12">
        <v>26411</v>
      </c>
      <c r="AG1356" s="12">
        <f t="shared" si="256"/>
        <v>0</v>
      </c>
      <c r="AH1356" s="12">
        <f t="shared" si="257"/>
        <v>0</v>
      </c>
      <c r="AI1356" s="12">
        <f t="shared" si="258"/>
        <v>0</v>
      </c>
      <c r="AJ1356" s="12">
        <f t="shared" si="259"/>
        <v>0</v>
      </c>
      <c r="AK1356" s="12">
        <f t="shared" si="260"/>
        <v>1</v>
      </c>
      <c r="AL1356" s="12">
        <f t="shared" si="261"/>
        <v>0</v>
      </c>
      <c r="AM1356" s="12">
        <f t="shared" si="262"/>
        <v>0</v>
      </c>
      <c r="AN1356" s="12">
        <f t="shared" si="263"/>
        <v>0</v>
      </c>
      <c r="AO1356" s="12">
        <v>20</v>
      </c>
      <c r="AP1356" s="22">
        <f t="shared" si="253"/>
        <v>22385.826771653545</v>
      </c>
    </row>
    <row r="1357" spans="1:42" x14ac:dyDescent="0.3">
      <c r="A1357" s="6" t="s">
        <v>1793</v>
      </c>
      <c r="B1357" s="19" t="s">
        <v>1044</v>
      </c>
      <c r="C1357" s="6" t="s">
        <v>1795</v>
      </c>
      <c r="D1357" s="6" t="s">
        <v>28</v>
      </c>
      <c r="E1357" s="6" t="s">
        <v>1796</v>
      </c>
      <c r="F1357" s="6">
        <v>4.2</v>
      </c>
      <c r="G1357" s="6">
        <v>20</v>
      </c>
      <c r="H1357" s="6">
        <v>580</v>
      </c>
      <c r="I1357" s="6" t="s">
        <v>95</v>
      </c>
      <c r="J1357" s="6">
        <v>27798</v>
      </c>
      <c r="K1357" s="19">
        <v>41837</v>
      </c>
      <c r="L1357" s="7" t="s">
        <v>31</v>
      </c>
      <c r="M1357" s="7" t="s">
        <v>229</v>
      </c>
      <c r="N1357" s="7" t="s">
        <v>32</v>
      </c>
      <c r="O1357" s="7">
        <v>126</v>
      </c>
      <c r="P1357" s="19">
        <v>41845</v>
      </c>
      <c r="Q1357" s="19">
        <v>41846</v>
      </c>
      <c r="R1357" s="7" t="s">
        <v>1804</v>
      </c>
      <c r="S1357" s="7">
        <v>27.87716535433071</v>
      </c>
      <c r="T1357" s="7">
        <v>5.07</v>
      </c>
      <c r="U1357" s="7">
        <v>19000</v>
      </c>
      <c r="V1357" s="6">
        <v>27798</v>
      </c>
      <c r="W1357" s="12">
        <f t="shared" si="254"/>
        <v>0</v>
      </c>
      <c r="X1357" s="12">
        <v>20</v>
      </c>
      <c r="Y1357" s="13">
        <v>126</v>
      </c>
      <c r="Z1357" s="13">
        <v>5.07</v>
      </c>
      <c r="AA1357" s="13">
        <v>19000</v>
      </c>
      <c r="AB1357" s="12">
        <v>580</v>
      </c>
      <c r="AC1357" s="13">
        <f t="shared" si="252"/>
        <v>772728804</v>
      </c>
      <c r="AD1357" s="12">
        <v>4.2</v>
      </c>
      <c r="AE1357" s="12">
        <f t="shared" si="255"/>
        <v>1.4350845252893227</v>
      </c>
      <c r="AF1357" s="12">
        <v>27798</v>
      </c>
      <c r="AG1357" s="12">
        <f t="shared" si="256"/>
        <v>0</v>
      </c>
      <c r="AH1357" s="12">
        <f t="shared" si="257"/>
        <v>0</v>
      </c>
      <c r="AI1357" s="12">
        <f t="shared" si="258"/>
        <v>0</v>
      </c>
      <c r="AJ1357" s="12">
        <f t="shared" si="259"/>
        <v>0</v>
      </c>
      <c r="AK1357" s="12">
        <f t="shared" si="260"/>
        <v>1</v>
      </c>
      <c r="AL1357" s="12">
        <f t="shared" si="261"/>
        <v>0</v>
      </c>
      <c r="AM1357" s="12">
        <f t="shared" si="262"/>
        <v>0</v>
      </c>
      <c r="AN1357" s="12">
        <f t="shared" si="263"/>
        <v>0</v>
      </c>
      <c r="AO1357" s="12">
        <v>20</v>
      </c>
      <c r="AP1357" s="22">
        <f t="shared" si="253"/>
        <v>27877.165354330711</v>
      </c>
    </row>
    <row r="1358" spans="1:42" x14ac:dyDescent="0.3">
      <c r="A1358" s="6" t="s">
        <v>1793</v>
      </c>
      <c r="B1358" s="19" t="s">
        <v>1046</v>
      </c>
      <c r="C1358" s="6" t="s">
        <v>1795</v>
      </c>
      <c r="D1358" s="6" t="s">
        <v>28</v>
      </c>
      <c r="E1358" s="6" t="s">
        <v>1796</v>
      </c>
      <c r="F1358" s="6">
        <v>4.2</v>
      </c>
      <c r="G1358" s="6">
        <v>20</v>
      </c>
      <c r="H1358" s="6">
        <v>581</v>
      </c>
      <c r="I1358" s="6" t="s">
        <v>95</v>
      </c>
      <c r="J1358" s="6">
        <v>28986</v>
      </c>
      <c r="K1358" s="19">
        <v>41837</v>
      </c>
      <c r="L1358" s="7" t="s">
        <v>31</v>
      </c>
      <c r="M1358" s="7" t="s">
        <v>229</v>
      </c>
      <c r="N1358" s="7" t="s">
        <v>32</v>
      </c>
      <c r="O1358" s="7">
        <v>126</v>
      </c>
      <c r="P1358" s="19">
        <v>41846</v>
      </c>
      <c r="Q1358" s="19">
        <v>41847</v>
      </c>
      <c r="R1358" s="7" t="s">
        <v>1805</v>
      </c>
      <c r="S1358" s="7">
        <v>26.481889763779527</v>
      </c>
      <c r="T1358" s="7">
        <v>5.0599999999999996</v>
      </c>
      <c r="U1358" s="7">
        <v>19000</v>
      </c>
      <c r="V1358" s="6">
        <v>28986</v>
      </c>
      <c r="W1358" s="12">
        <f t="shared" si="254"/>
        <v>0</v>
      </c>
      <c r="X1358" s="12">
        <v>20</v>
      </c>
      <c r="Y1358" s="13">
        <v>126</v>
      </c>
      <c r="Z1358" s="13">
        <v>5.0599999999999996</v>
      </c>
      <c r="AA1358" s="13">
        <v>19000</v>
      </c>
      <c r="AB1358" s="12">
        <v>581</v>
      </c>
      <c r="AC1358" s="13">
        <f t="shared" si="252"/>
        <v>840188196</v>
      </c>
      <c r="AD1358" s="12">
        <v>4.2</v>
      </c>
      <c r="AE1358" s="12">
        <f t="shared" si="255"/>
        <v>1.4350845252893227</v>
      </c>
      <c r="AF1358" s="12">
        <v>28986</v>
      </c>
      <c r="AG1358" s="12">
        <f t="shared" si="256"/>
        <v>0</v>
      </c>
      <c r="AH1358" s="12">
        <f t="shared" si="257"/>
        <v>0</v>
      </c>
      <c r="AI1358" s="12">
        <f t="shared" si="258"/>
        <v>0</v>
      </c>
      <c r="AJ1358" s="12">
        <f t="shared" si="259"/>
        <v>0</v>
      </c>
      <c r="AK1358" s="12">
        <f t="shared" si="260"/>
        <v>1</v>
      </c>
      <c r="AL1358" s="12">
        <f t="shared" si="261"/>
        <v>0</v>
      </c>
      <c r="AM1358" s="12">
        <f t="shared" si="262"/>
        <v>0</v>
      </c>
      <c r="AN1358" s="12">
        <f t="shared" si="263"/>
        <v>0</v>
      </c>
      <c r="AO1358" s="12">
        <v>20</v>
      </c>
      <c r="AP1358" s="22">
        <f t="shared" si="253"/>
        <v>26481.889763779527</v>
      </c>
    </row>
    <row r="1359" spans="1:42" x14ac:dyDescent="0.3">
      <c r="A1359" s="6" t="s">
        <v>1793</v>
      </c>
      <c r="B1359" s="19" t="s">
        <v>1048</v>
      </c>
      <c r="C1359" s="6" t="s">
        <v>1795</v>
      </c>
      <c r="D1359" s="6" t="s">
        <v>28</v>
      </c>
      <c r="E1359" s="6" t="s">
        <v>1796</v>
      </c>
      <c r="F1359" s="6">
        <v>4.3</v>
      </c>
      <c r="G1359" s="6">
        <v>21</v>
      </c>
      <c r="H1359" s="6">
        <v>596</v>
      </c>
      <c r="I1359" s="6" t="s">
        <v>95</v>
      </c>
      <c r="J1359" s="6">
        <v>31358</v>
      </c>
      <c r="K1359" s="19">
        <v>41837</v>
      </c>
      <c r="L1359" s="7" t="s">
        <v>31</v>
      </c>
      <c r="M1359" s="7" t="s">
        <v>229</v>
      </c>
      <c r="N1359" s="7" t="s">
        <v>32</v>
      </c>
      <c r="O1359" s="7">
        <v>126</v>
      </c>
      <c r="P1359" s="19">
        <v>41848</v>
      </c>
      <c r="Q1359" s="19">
        <v>41849</v>
      </c>
      <c r="R1359" s="7" t="s">
        <v>1806</v>
      </c>
      <c r="S1359" s="7">
        <v>15.793700787401574</v>
      </c>
      <c r="T1359" s="7">
        <v>4.6900000000000004</v>
      </c>
      <c r="U1359" s="7">
        <v>19000</v>
      </c>
      <c r="V1359" s="6">
        <v>31358</v>
      </c>
      <c r="W1359" s="12">
        <f t="shared" si="254"/>
        <v>0</v>
      </c>
      <c r="X1359" s="12">
        <v>21</v>
      </c>
      <c r="Y1359" s="13">
        <v>126</v>
      </c>
      <c r="Z1359" s="13">
        <v>4.6900000000000004</v>
      </c>
      <c r="AA1359" s="13">
        <v>19000</v>
      </c>
      <c r="AB1359" s="12">
        <v>596</v>
      </c>
      <c r="AC1359" s="13">
        <f t="shared" si="252"/>
        <v>983324164</v>
      </c>
      <c r="AD1359" s="12">
        <v>4.3</v>
      </c>
      <c r="AE1359" s="12">
        <f t="shared" si="255"/>
        <v>1.4586150226995167</v>
      </c>
      <c r="AF1359" s="12">
        <v>31358</v>
      </c>
      <c r="AG1359" s="12">
        <f t="shared" si="256"/>
        <v>0</v>
      </c>
      <c r="AH1359" s="12">
        <f t="shared" si="257"/>
        <v>0</v>
      </c>
      <c r="AI1359" s="12">
        <f t="shared" si="258"/>
        <v>0</v>
      </c>
      <c r="AJ1359" s="12">
        <f t="shared" si="259"/>
        <v>0</v>
      </c>
      <c r="AK1359" s="12">
        <f t="shared" si="260"/>
        <v>1</v>
      </c>
      <c r="AL1359" s="12">
        <f t="shared" si="261"/>
        <v>0</v>
      </c>
      <c r="AM1359" s="12">
        <f t="shared" si="262"/>
        <v>0</v>
      </c>
      <c r="AN1359" s="12">
        <f t="shared" si="263"/>
        <v>0</v>
      </c>
      <c r="AO1359" s="12">
        <v>21</v>
      </c>
      <c r="AP1359" s="22">
        <f t="shared" si="253"/>
        <v>15793.700787401574</v>
      </c>
    </row>
    <row r="1360" spans="1:42" x14ac:dyDescent="0.3">
      <c r="A1360" s="6" t="s">
        <v>1793</v>
      </c>
      <c r="B1360" s="19" t="s">
        <v>1050</v>
      </c>
      <c r="C1360" s="6" t="s">
        <v>1795</v>
      </c>
      <c r="D1360" s="6" t="s">
        <v>28</v>
      </c>
      <c r="E1360" s="6" t="s">
        <v>1796</v>
      </c>
      <c r="F1360" s="6">
        <v>4.3</v>
      </c>
      <c r="G1360" s="6">
        <v>21</v>
      </c>
      <c r="H1360" s="6">
        <v>600</v>
      </c>
      <c r="I1360" s="6" t="s">
        <v>95</v>
      </c>
      <c r="J1360" s="6">
        <v>32111</v>
      </c>
      <c r="K1360" s="19">
        <v>41837</v>
      </c>
      <c r="L1360" s="7" t="s">
        <v>31</v>
      </c>
      <c r="M1360" s="7" t="s">
        <v>229</v>
      </c>
      <c r="N1360" s="7" t="s">
        <v>32</v>
      </c>
      <c r="O1360" s="7">
        <v>126</v>
      </c>
      <c r="P1360" s="19">
        <v>41849</v>
      </c>
      <c r="Q1360" s="19">
        <v>41850</v>
      </c>
      <c r="R1360" s="7" t="s">
        <v>1807</v>
      </c>
      <c r="S1360" s="7">
        <v>10.056692913385827</v>
      </c>
      <c r="T1360" s="7">
        <v>4.93</v>
      </c>
      <c r="U1360" s="7">
        <v>14000</v>
      </c>
      <c r="V1360" s="6">
        <v>32111</v>
      </c>
      <c r="W1360" s="12">
        <f t="shared" si="254"/>
        <v>0</v>
      </c>
      <c r="X1360" s="12">
        <v>21</v>
      </c>
      <c r="Y1360" s="13">
        <v>126</v>
      </c>
      <c r="Z1360" s="13">
        <v>4.93</v>
      </c>
      <c r="AA1360" s="13">
        <v>14000</v>
      </c>
      <c r="AB1360" s="12">
        <v>600</v>
      </c>
      <c r="AC1360" s="13">
        <f t="shared" si="252"/>
        <v>1031116321</v>
      </c>
      <c r="AD1360" s="12">
        <v>4.3</v>
      </c>
      <c r="AE1360" s="12">
        <f t="shared" si="255"/>
        <v>1.4586150226995167</v>
      </c>
      <c r="AF1360" s="12">
        <v>32111</v>
      </c>
      <c r="AG1360" s="12">
        <f t="shared" si="256"/>
        <v>0</v>
      </c>
      <c r="AH1360" s="12">
        <f t="shared" si="257"/>
        <v>0</v>
      </c>
      <c r="AI1360" s="12">
        <f t="shared" si="258"/>
        <v>0</v>
      </c>
      <c r="AJ1360" s="12">
        <f t="shared" si="259"/>
        <v>0</v>
      </c>
      <c r="AK1360" s="12">
        <f t="shared" si="260"/>
        <v>1</v>
      </c>
      <c r="AL1360" s="12">
        <f t="shared" si="261"/>
        <v>0</v>
      </c>
      <c r="AM1360" s="12">
        <f t="shared" si="262"/>
        <v>0</v>
      </c>
      <c r="AN1360" s="12">
        <f t="shared" si="263"/>
        <v>0</v>
      </c>
      <c r="AO1360" s="12">
        <v>21</v>
      </c>
      <c r="AP1360" s="22">
        <f t="shared" si="253"/>
        <v>10056.692913385827</v>
      </c>
    </row>
    <row r="1361" spans="1:42" x14ac:dyDescent="0.3">
      <c r="A1361" s="6" t="s">
        <v>1793</v>
      </c>
      <c r="B1361" s="19" t="s">
        <v>487</v>
      </c>
      <c r="C1361" s="6" t="s">
        <v>1795</v>
      </c>
      <c r="D1361" s="6" t="s">
        <v>28</v>
      </c>
      <c r="E1361" s="6" t="s">
        <v>1796</v>
      </c>
      <c r="F1361" s="6">
        <v>4.3</v>
      </c>
      <c r="G1361" s="6">
        <v>22</v>
      </c>
      <c r="H1361" s="6">
        <v>601</v>
      </c>
      <c r="I1361" s="6" t="s">
        <v>95</v>
      </c>
      <c r="J1361" s="6">
        <v>32793</v>
      </c>
      <c r="K1361" s="19">
        <v>41837</v>
      </c>
      <c r="L1361" s="7" t="s">
        <v>31</v>
      </c>
      <c r="M1361" s="7" t="s">
        <v>229</v>
      </c>
      <c r="N1361" s="7" t="s">
        <v>32</v>
      </c>
      <c r="O1361" s="7">
        <v>126</v>
      </c>
      <c r="P1361" s="19">
        <v>41850</v>
      </c>
      <c r="Q1361" s="19">
        <v>41851</v>
      </c>
      <c r="R1361" s="7" t="s">
        <v>1808</v>
      </c>
      <c r="S1361" s="7">
        <v>6.5795275590551183</v>
      </c>
      <c r="T1361" s="7">
        <v>4.99</v>
      </c>
      <c r="U1361" s="7">
        <v>9414</v>
      </c>
      <c r="V1361" s="6">
        <v>32793</v>
      </c>
      <c r="W1361" s="12">
        <f t="shared" si="254"/>
        <v>0</v>
      </c>
      <c r="X1361" s="12">
        <v>22</v>
      </c>
      <c r="Y1361" s="13">
        <v>126</v>
      </c>
      <c r="Z1361" s="13">
        <v>4.99</v>
      </c>
      <c r="AA1361" s="13">
        <v>9414</v>
      </c>
      <c r="AB1361" s="12">
        <v>601</v>
      </c>
      <c r="AC1361" s="13">
        <f t="shared" si="252"/>
        <v>1075380849</v>
      </c>
      <c r="AD1361" s="12">
        <v>4.3</v>
      </c>
      <c r="AE1361" s="12">
        <f t="shared" si="255"/>
        <v>1.4586150226995167</v>
      </c>
      <c r="AF1361" s="12">
        <v>32793</v>
      </c>
      <c r="AG1361" s="12">
        <f t="shared" si="256"/>
        <v>0</v>
      </c>
      <c r="AH1361" s="12">
        <f t="shared" si="257"/>
        <v>0</v>
      </c>
      <c r="AI1361" s="12">
        <f t="shared" si="258"/>
        <v>0</v>
      </c>
      <c r="AJ1361" s="12">
        <f t="shared" si="259"/>
        <v>0</v>
      </c>
      <c r="AK1361" s="12">
        <f t="shared" si="260"/>
        <v>1</v>
      </c>
      <c r="AL1361" s="12">
        <f t="shared" si="261"/>
        <v>0</v>
      </c>
      <c r="AM1361" s="12">
        <f t="shared" si="262"/>
        <v>0</v>
      </c>
      <c r="AN1361" s="12">
        <f t="shared" si="263"/>
        <v>0</v>
      </c>
      <c r="AO1361" s="12">
        <v>22</v>
      </c>
      <c r="AP1361" s="22">
        <f t="shared" si="253"/>
        <v>6579.5275590551182</v>
      </c>
    </row>
    <row r="1362" spans="1:42" x14ac:dyDescent="0.3">
      <c r="A1362" s="6" t="s">
        <v>1793</v>
      </c>
      <c r="B1362" s="19" t="s">
        <v>491</v>
      </c>
      <c r="C1362" s="6" t="s">
        <v>1795</v>
      </c>
      <c r="D1362" s="6" t="s">
        <v>28</v>
      </c>
      <c r="E1362" s="6" t="s">
        <v>1796</v>
      </c>
      <c r="F1362" s="6">
        <v>4.3</v>
      </c>
      <c r="G1362" s="6">
        <v>22</v>
      </c>
      <c r="H1362" s="6">
        <v>607</v>
      </c>
      <c r="I1362" s="6" t="s">
        <v>95</v>
      </c>
      <c r="J1362" s="6">
        <v>33230</v>
      </c>
      <c r="K1362" s="19">
        <v>41837</v>
      </c>
      <c r="L1362" s="7" t="s">
        <v>31</v>
      </c>
      <c r="M1362" s="7" t="s">
        <v>229</v>
      </c>
      <c r="N1362" s="7" t="s">
        <v>32</v>
      </c>
      <c r="O1362" s="7">
        <v>126</v>
      </c>
      <c r="P1362" s="19">
        <v>41851</v>
      </c>
      <c r="Q1362" s="19">
        <v>41852</v>
      </c>
      <c r="R1362" s="7" t="s">
        <v>1809</v>
      </c>
      <c r="S1362" s="7">
        <v>3.262992125984252</v>
      </c>
      <c r="T1362" s="7">
        <v>5.17</v>
      </c>
      <c r="U1362" s="7">
        <v>3942</v>
      </c>
      <c r="V1362" s="6">
        <v>33230</v>
      </c>
      <c r="W1362" s="12">
        <f t="shared" si="254"/>
        <v>0</v>
      </c>
      <c r="X1362" s="12">
        <v>22</v>
      </c>
      <c r="Y1362" s="13">
        <v>126</v>
      </c>
      <c r="Z1362" s="13">
        <v>5.17</v>
      </c>
      <c r="AA1362" s="13">
        <v>3942</v>
      </c>
      <c r="AB1362" s="12">
        <v>607</v>
      </c>
      <c r="AC1362" s="13">
        <f t="shared" si="252"/>
        <v>1104232900</v>
      </c>
      <c r="AD1362" s="12">
        <v>4.3</v>
      </c>
      <c r="AE1362" s="12">
        <f t="shared" si="255"/>
        <v>1.4586150226995167</v>
      </c>
      <c r="AF1362" s="12">
        <v>33230</v>
      </c>
      <c r="AG1362" s="12">
        <f t="shared" si="256"/>
        <v>0</v>
      </c>
      <c r="AH1362" s="12">
        <f t="shared" si="257"/>
        <v>0</v>
      </c>
      <c r="AI1362" s="12">
        <f t="shared" si="258"/>
        <v>0</v>
      </c>
      <c r="AJ1362" s="12">
        <f t="shared" si="259"/>
        <v>0</v>
      </c>
      <c r="AK1362" s="12">
        <f t="shared" si="260"/>
        <v>1</v>
      </c>
      <c r="AL1362" s="12">
        <f t="shared" si="261"/>
        <v>0</v>
      </c>
      <c r="AM1362" s="12">
        <f t="shared" si="262"/>
        <v>0</v>
      </c>
      <c r="AN1362" s="12">
        <f t="shared" si="263"/>
        <v>0</v>
      </c>
      <c r="AO1362" s="12">
        <v>22</v>
      </c>
      <c r="AP1362" s="22">
        <f t="shared" si="253"/>
        <v>3262.9921259842522</v>
      </c>
    </row>
    <row r="1363" spans="1:42" x14ac:dyDescent="0.3">
      <c r="A1363" s="6" t="s">
        <v>1793</v>
      </c>
      <c r="B1363" s="19" t="s">
        <v>493</v>
      </c>
      <c r="C1363" s="6" t="s">
        <v>1795</v>
      </c>
      <c r="D1363" s="6" t="s">
        <v>28</v>
      </c>
      <c r="E1363" s="6" t="s">
        <v>1796</v>
      </c>
      <c r="F1363" s="6">
        <v>4.3</v>
      </c>
      <c r="G1363" s="6">
        <v>23</v>
      </c>
      <c r="H1363" s="6">
        <v>613</v>
      </c>
      <c r="I1363" s="6" t="s">
        <v>95</v>
      </c>
      <c r="J1363" s="6">
        <v>33560</v>
      </c>
      <c r="K1363" s="19">
        <v>41837</v>
      </c>
      <c r="L1363" s="7" t="s">
        <v>31</v>
      </c>
      <c r="M1363" s="7" t="s">
        <v>229</v>
      </c>
      <c r="N1363" s="7" t="s">
        <v>32</v>
      </c>
      <c r="O1363" s="7">
        <v>126</v>
      </c>
      <c r="P1363" s="19">
        <v>41852</v>
      </c>
      <c r="Q1363" s="19">
        <v>41853</v>
      </c>
      <c r="R1363" s="7" t="s">
        <v>1810</v>
      </c>
      <c r="S1363" s="7">
        <v>8.4724409448818889</v>
      </c>
      <c r="T1363" s="7">
        <v>5.43</v>
      </c>
      <c r="U1363" s="7">
        <v>4325</v>
      </c>
      <c r="V1363" s="6">
        <v>33560</v>
      </c>
      <c r="W1363" s="12">
        <f t="shared" si="254"/>
        <v>0</v>
      </c>
      <c r="X1363" s="12">
        <v>23</v>
      </c>
      <c r="Y1363" s="13">
        <v>126</v>
      </c>
      <c r="Z1363" s="13">
        <v>5.43</v>
      </c>
      <c r="AA1363" s="13">
        <v>4325</v>
      </c>
      <c r="AB1363" s="12">
        <v>613</v>
      </c>
      <c r="AC1363" s="13">
        <f t="shared" si="252"/>
        <v>1126273600</v>
      </c>
      <c r="AD1363" s="12">
        <v>4.3</v>
      </c>
      <c r="AE1363" s="12">
        <f t="shared" si="255"/>
        <v>1.4586150226995167</v>
      </c>
      <c r="AF1363" s="12">
        <v>33560</v>
      </c>
      <c r="AG1363" s="12">
        <f t="shared" si="256"/>
        <v>0</v>
      </c>
      <c r="AH1363" s="12">
        <f t="shared" si="257"/>
        <v>0</v>
      </c>
      <c r="AI1363" s="12">
        <f t="shared" si="258"/>
        <v>0</v>
      </c>
      <c r="AJ1363" s="12">
        <f t="shared" si="259"/>
        <v>0</v>
      </c>
      <c r="AK1363" s="12">
        <f t="shared" si="260"/>
        <v>1</v>
      </c>
      <c r="AL1363" s="12">
        <f t="shared" si="261"/>
        <v>0</v>
      </c>
      <c r="AM1363" s="12">
        <f t="shared" si="262"/>
        <v>0</v>
      </c>
      <c r="AN1363" s="12">
        <f t="shared" si="263"/>
        <v>0</v>
      </c>
      <c r="AO1363" s="12">
        <v>23</v>
      </c>
      <c r="AP1363" s="22">
        <f t="shared" si="253"/>
        <v>8472.4409448818897</v>
      </c>
    </row>
    <row r="1364" spans="1:42" x14ac:dyDescent="0.3">
      <c r="A1364" s="6" t="s">
        <v>1793</v>
      </c>
      <c r="B1364" s="19" t="s">
        <v>495</v>
      </c>
      <c r="C1364" s="6" t="s">
        <v>1795</v>
      </c>
      <c r="D1364" s="6" t="s">
        <v>28</v>
      </c>
      <c r="E1364" s="6" t="s">
        <v>1796</v>
      </c>
      <c r="F1364" s="6">
        <v>4.3</v>
      </c>
      <c r="G1364" s="6">
        <v>23</v>
      </c>
      <c r="H1364" s="6">
        <v>613</v>
      </c>
      <c r="I1364" s="6" t="s">
        <v>95</v>
      </c>
      <c r="J1364" s="6">
        <v>33865</v>
      </c>
      <c r="K1364" s="19">
        <v>41837</v>
      </c>
      <c r="L1364" s="7" t="s">
        <v>31</v>
      </c>
      <c r="M1364" s="7" t="s">
        <v>229</v>
      </c>
      <c r="N1364" s="7" t="s">
        <v>32</v>
      </c>
      <c r="O1364" s="7">
        <v>126</v>
      </c>
      <c r="P1364" s="19">
        <v>41853</v>
      </c>
      <c r="Q1364" s="19">
        <v>41854</v>
      </c>
      <c r="R1364" s="7" t="s">
        <v>1811</v>
      </c>
      <c r="S1364" s="7">
        <v>4.264566929133859</v>
      </c>
      <c r="T1364" s="7">
        <v>5.24</v>
      </c>
      <c r="U1364" s="7">
        <v>3865</v>
      </c>
      <c r="V1364" s="6">
        <v>33865</v>
      </c>
      <c r="W1364" s="12">
        <f t="shared" si="254"/>
        <v>0</v>
      </c>
      <c r="X1364" s="12">
        <v>23</v>
      </c>
      <c r="Y1364" s="13">
        <v>126</v>
      </c>
      <c r="Z1364" s="13">
        <v>5.24</v>
      </c>
      <c r="AA1364" s="13">
        <v>3865</v>
      </c>
      <c r="AB1364" s="12">
        <v>613</v>
      </c>
      <c r="AC1364" s="13">
        <f t="shared" si="252"/>
        <v>1146838225</v>
      </c>
      <c r="AD1364" s="12">
        <v>4.3</v>
      </c>
      <c r="AE1364" s="12">
        <f t="shared" si="255"/>
        <v>1.4586150226995167</v>
      </c>
      <c r="AF1364" s="12">
        <v>33865</v>
      </c>
      <c r="AG1364" s="12">
        <f t="shared" si="256"/>
        <v>0</v>
      </c>
      <c r="AH1364" s="12">
        <f t="shared" si="257"/>
        <v>0</v>
      </c>
      <c r="AI1364" s="12">
        <f t="shared" si="258"/>
        <v>0</v>
      </c>
      <c r="AJ1364" s="12">
        <f t="shared" si="259"/>
        <v>0</v>
      </c>
      <c r="AK1364" s="12">
        <f t="shared" si="260"/>
        <v>1</v>
      </c>
      <c r="AL1364" s="12">
        <f t="shared" si="261"/>
        <v>0</v>
      </c>
      <c r="AM1364" s="12">
        <f t="shared" si="262"/>
        <v>0</v>
      </c>
      <c r="AN1364" s="12">
        <f t="shared" si="263"/>
        <v>0</v>
      </c>
      <c r="AO1364" s="12">
        <v>23</v>
      </c>
      <c r="AP1364" s="22">
        <f t="shared" si="253"/>
        <v>4264.566929133859</v>
      </c>
    </row>
    <row r="1365" spans="1:42" x14ac:dyDescent="0.3">
      <c r="A1365" s="6" t="s">
        <v>1793</v>
      </c>
      <c r="B1365" s="19" t="s">
        <v>497</v>
      </c>
      <c r="C1365" s="6" t="s">
        <v>1795</v>
      </c>
      <c r="D1365" s="6" t="s">
        <v>28</v>
      </c>
      <c r="E1365" s="6" t="s">
        <v>1796</v>
      </c>
      <c r="F1365" s="6">
        <v>4.3</v>
      </c>
      <c r="G1365" s="6">
        <v>23</v>
      </c>
      <c r="H1365" s="6">
        <v>613</v>
      </c>
      <c r="I1365" s="6" t="s">
        <v>95</v>
      </c>
      <c r="J1365" s="6">
        <v>34219</v>
      </c>
      <c r="K1365" s="19">
        <v>41837</v>
      </c>
      <c r="L1365" s="7" t="s">
        <v>31</v>
      </c>
      <c r="M1365" s="7" t="s">
        <v>229</v>
      </c>
      <c r="N1365" s="7" t="s">
        <v>32</v>
      </c>
      <c r="O1365" s="7">
        <v>126</v>
      </c>
      <c r="P1365" s="19">
        <v>41854</v>
      </c>
      <c r="Q1365" s="19">
        <v>41855</v>
      </c>
      <c r="R1365" s="7" t="s">
        <v>1812</v>
      </c>
      <c r="S1365" s="7">
        <v>2.3574803149606298</v>
      </c>
      <c r="T1365" s="7">
        <v>5.07</v>
      </c>
      <c r="U1365" s="7">
        <v>3575</v>
      </c>
      <c r="V1365" s="6">
        <v>34219</v>
      </c>
      <c r="W1365" s="12">
        <f t="shared" si="254"/>
        <v>0</v>
      </c>
      <c r="X1365" s="12">
        <v>23</v>
      </c>
      <c r="Y1365" s="13">
        <v>126</v>
      </c>
      <c r="Z1365" s="13">
        <v>5.07</v>
      </c>
      <c r="AA1365" s="13">
        <v>3575</v>
      </c>
      <c r="AB1365" s="12">
        <v>613</v>
      </c>
      <c r="AC1365" s="13">
        <f t="shared" si="252"/>
        <v>1170939961</v>
      </c>
      <c r="AD1365" s="12">
        <v>4.3</v>
      </c>
      <c r="AE1365" s="12">
        <f t="shared" si="255"/>
        <v>1.4586150226995167</v>
      </c>
      <c r="AF1365" s="12">
        <v>34219</v>
      </c>
      <c r="AG1365" s="12">
        <f t="shared" si="256"/>
        <v>0</v>
      </c>
      <c r="AH1365" s="12">
        <f t="shared" si="257"/>
        <v>0</v>
      </c>
      <c r="AI1365" s="12">
        <f t="shared" si="258"/>
        <v>0</v>
      </c>
      <c r="AJ1365" s="12">
        <f t="shared" si="259"/>
        <v>0</v>
      </c>
      <c r="AK1365" s="12">
        <f t="shared" si="260"/>
        <v>1</v>
      </c>
      <c r="AL1365" s="12">
        <f t="shared" si="261"/>
        <v>0</v>
      </c>
      <c r="AM1365" s="12">
        <f t="shared" si="262"/>
        <v>0</v>
      </c>
      <c r="AN1365" s="12">
        <f t="shared" si="263"/>
        <v>0</v>
      </c>
      <c r="AO1365" s="12">
        <v>23</v>
      </c>
      <c r="AP1365" s="22">
        <f t="shared" si="253"/>
        <v>2357.48031496063</v>
      </c>
    </row>
    <row r="1366" spans="1:42" x14ac:dyDescent="0.3">
      <c r="A1366" s="6" t="s">
        <v>1793</v>
      </c>
      <c r="B1366" s="19" t="s">
        <v>499</v>
      </c>
      <c r="C1366" s="6" t="s">
        <v>1795</v>
      </c>
      <c r="D1366" s="6" t="s">
        <v>28</v>
      </c>
      <c r="E1366" s="6" t="s">
        <v>1796</v>
      </c>
      <c r="F1366" s="6">
        <v>4.4000000000000004</v>
      </c>
      <c r="G1366" s="6">
        <v>23</v>
      </c>
      <c r="H1366" s="6">
        <v>614</v>
      </c>
      <c r="I1366" s="6" t="s">
        <v>95</v>
      </c>
      <c r="J1366" s="6">
        <v>34492</v>
      </c>
      <c r="K1366" s="19">
        <v>41837</v>
      </c>
      <c r="L1366" s="7" t="s">
        <v>31</v>
      </c>
      <c r="M1366" s="7" t="s">
        <v>229</v>
      </c>
      <c r="N1366" s="7" t="s">
        <v>32</v>
      </c>
      <c r="O1366" s="7">
        <v>126</v>
      </c>
      <c r="P1366" s="19">
        <v>41855</v>
      </c>
      <c r="Q1366" s="19">
        <v>41856</v>
      </c>
      <c r="R1366" s="7" t="s">
        <v>1813</v>
      </c>
      <c r="S1366" s="7">
        <v>2.262992125984252</v>
      </c>
      <c r="T1366" s="7">
        <v>4.91</v>
      </c>
      <c r="U1366" s="7">
        <v>3536</v>
      </c>
      <c r="V1366" s="6">
        <v>34492</v>
      </c>
      <c r="W1366" s="12">
        <f t="shared" si="254"/>
        <v>0</v>
      </c>
      <c r="X1366" s="12">
        <v>23</v>
      </c>
      <c r="Y1366" s="13">
        <v>126</v>
      </c>
      <c r="Z1366" s="13">
        <v>4.91</v>
      </c>
      <c r="AA1366" s="13">
        <v>3536</v>
      </c>
      <c r="AB1366" s="12">
        <v>614</v>
      </c>
      <c r="AC1366" s="13">
        <f t="shared" si="252"/>
        <v>1189698064</v>
      </c>
      <c r="AD1366" s="12">
        <v>4.4000000000000004</v>
      </c>
      <c r="AE1366" s="12">
        <f t="shared" si="255"/>
        <v>1.4816045409242156</v>
      </c>
      <c r="AF1366" s="12">
        <v>34492</v>
      </c>
      <c r="AG1366" s="12">
        <f t="shared" si="256"/>
        <v>0</v>
      </c>
      <c r="AH1366" s="12">
        <f t="shared" si="257"/>
        <v>0</v>
      </c>
      <c r="AI1366" s="12">
        <f t="shared" si="258"/>
        <v>0</v>
      </c>
      <c r="AJ1366" s="12">
        <f t="shared" si="259"/>
        <v>0</v>
      </c>
      <c r="AK1366" s="12">
        <f t="shared" si="260"/>
        <v>1</v>
      </c>
      <c r="AL1366" s="12">
        <f t="shared" si="261"/>
        <v>0</v>
      </c>
      <c r="AM1366" s="12">
        <f t="shared" si="262"/>
        <v>0</v>
      </c>
      <c r="AN1366" s="12">
        <f t="shared" si="263"/>
        <v>0</v>
      </c>
      <c r="AO1366" s="12">
        <v>23</v>
      </c>
      <c r="AP1366" s="22">
        <f t="shared" si="253"/>
        <v>2262.9921259842522</v>
      </c>
    </row>
    <row r="1367" spans="1:42" x14ac:dyDescent="0.3">
      <c r="A1367" s="6" t="s">
        <v>1793</v>
      </c>
      <c r="B1367" s="19" t="s">
        <v>501</v>
      </c>
      <c r="C1367" s="6" t="s">
        <v>1795</v>
      </c>
      <c r="D1367" s="6" t="s">
        <v>28</v>
      </c>
      <c r="E1367" s="6" t="s">
        <v>1796</v>
      </c>
      <c r="F1367" s="6">
        <v>4.4000000000000004</v>
      </c>
      <c r="G1367" s="6">
        <v>23</v>
      </c>
      <c r="H1367" s="6">
        <v>617</v>
      </c>
      <c r="I1367" s="6" t="s">
        <v>95</v>
      </c>
      <c r="J1367" s="6">
        <v>34773</v>
      </c>
      <c r="K1367" s="19">
        <v>41837</v>
      </c>
      <c r="L1367" s="7" t="s">
        <v>31</v>
      </c>
      <c r="M1367" s="7" t="s">
        <v>229</v>
      </c>
      <c r="N1367" s="7" t="s">
        <v>32</v>
      </c>
      <c r="O1367" s="7">
        <v>126</v>
      </c>
      <c r="P1367" s="19">
        <v>41856</v>
      </c>
      <c r="Q1367" s="19">
        <v>41857</v>
      </c>
      <c r="R1367" s="7" t="s">
        <v>1814</v>
      </c>
      <c r="S1367" s="7">
        <v>1.9275590551181103</v>
      </c>
      <c r="T1367" s="7">
        <v>5.0599999999999996</v>
      </c>
      <c r="U1367" s="7">
        <v>3462</v>
      </c>
      <c r="V1367" s="6">
        <v>34773</v>
      </c>
      <c r="W1367" s="12">
        <f t="shared" si="254"/>
        <v>0</v>
      </c>
      <c r="X1367" s="12">
        <v>23</v>
      </c>
      <c r="Y1367" s="13">
        <v>126</v>
      </c>
      <c r="Z1367" s="13">
        <v>5.0599999999999996</v>
      </c>
      <c r="AA1367" s="13">
        <v>3462</v>
      </c>
      <c r="AB1367" s="12">
        <v>617</v>
      </c>
      <c r="AC1367" s="13">
        <f t="shared" si="252"/>
        <v>1209161529</v>
      </c>
      <c r="AD1367" s="12">
        <v>4.4000000000000004</v>
      </c>
      <c r="AE1367" s="12">
        <f t="shared" si="255"/>
        <v>1.4816045409242156</v>
      </c>
      <c r="AF1367" s="12">
        <v>34773</v>
      </c>
      <c r="AG1367" s="12">
        <f t="shared" si="256"/>
        <v>0</v>
      </c>
      <c r="AH1367" s="12">
        <f t="shared" si="257"/>
        <v>0</v>
      </c>
      <c r="AI1367" s="12">
        <f t="shared" si="258"/>
        <v>0</v>
      </c>
      <c r="AJ1367" s="12">
        <f t="shared" si="259"/>
        <v>0</v>
      </c>
      <c r="AK1367" s="12">
        <f t="shared" si="260"/>
        <v>1</v>
      </c>
      <c r="AL1367" s="12">
        <f t="shared" si="261"/>
        <v>0</v>
      </c>
      <c r="AM1367" s="12">
        <f t="shared" si="262"/>
        <v>0</v>
      </c>
      <c r="AN1367" s="12">
        <f t="shared" si="263"/>
        <v>0</v>
      </c>
      <c r="AO1367" s="12">
        <v>23</v>
      </c>
      <c r="AP1367" s="22">
        <f t="shared" si="253"/>
        <v>1927.5590551181103</v>
      </c>
    </row>
    <row r="1368" spans="1:42" x14ac:dyDescent="0.3">
      <c r="A1368" s="6" t="s">
        <v>1793</v>
      </c>
      <c r="B1368" s="19" t="s">
        <v>503</v>
      </c>
      <c r="C1368" s="6" t="s">
        <v>1795</v>
      </c>
      <c r="D1368" s="6" t="s">
        <v>28</v>
      </c>
      <c r="E1368" s="6" t="s">
        <v>1796</v>
      </c>
      <c r="F1368" s="6">
        <v>4.4000000000000004</v>
      </c>
      <c r="G1368" s="6">
        <v>23</v>
      </c>
      <c r="H1368" s="6">
        <v>617</v>
      </c>
      <c r="I1368" s="6" t="s">
        <v>95</v>
      </c>
      <c r="J1368" s="6">
        <v>34978</v>
      </c>
      <c r="K1368" s="19">
        <v>41837</v>
      </c>
      <c r="L1368" s="7" t="s">
        <v>31</v>
      </c>
      <c r="M1368" s="7" t="s">
        <v>229</v>
      </c>
      <c r="N1368" s="7" t="s">
        <v>32</v>
      </c>
      <c r="O1368" s="7">
        <v>126</v>
      </c>
      <c r="P1368" s="19">
        <v>41857</v>
      </c>
      <c r="Q1368" s="19">
        <v>41858</v>
      </c>
      <c r="R1368" s="7" t="s">
        <v>1815</v>
      </c>
      <c r="S1368" s="7">
        <v>1.2472440944881891</v>
      </c>
      <c r="T1368" s="7">
        <v>4.9800000000000004</v>
      </c>
      <c r="U1368" s="7">
        <v>2275</v>
      </c>
      <c r="V1368" s="6">
        <v>34978</v>
      </c>
      <c r="W1368" s="12">
        <f t="shared" si="254"/>
        <v>0</v>
      </c>
      <c r="X1368" s="12">
        <v>23</v>
      </c>
      <c r="Y1368" s="13">
        <v>126</v>
      </c>
      <c r="Z1368" s="13">
        <v>4.9800000000000004</v>
      </c>
      <c r="AA1368" s="13">
        <v>2275</v>
      </c>
      <c r="AB1368" s="12">
        <v>617</v>
      </c>
      <c r="AC1368" s="13">
        <f t="shared" si="252"/>
        <v>1223460484</v>
      </c>
      <c r="AD1368" s="12">
        <v>4.4000000000000004</v>
      </c>
      <c r="AE1368" s="12">
        <f t="shared" si="255"/>
        <v>1.4816045409242156</v>
      </c>
      <c r="AF1368" s="12">
        <v>34978</v>
      </c>
      <c r="AG1368" s="12">
        <f t="shared" si="256"/>
        <v>0</v>
      </c>
      <c r="AH1368" s="12">
        <f t="shared" si="257"/>
        <v>0</v>
      </c>
      <c r="AI1368" s="12">
        <f t="shared" si="258"/>
        <v>0</v>
      </c>
      <c r="AJ1368" s="12">
        <f t="shared" si="259"/>
        <v>0</v>
      </c>
      <c r="AK1368" s="12">
        <f t="shared" si="260"/>
        <v>1</v>
      </c>
      <c r="AL1368" s="12">
        <f t="shared" si="261"/>
        <v>0</v>
      </c>
      <c r="AM1368" s="12">
        <f t="shared" si="262"/>
        <v>0</v>
      </c>
      <c r="AN1368" s="12">
        <f t="shared" si="263"/>
        <v>0</v>
      </c>
      <c r="AO1368" s="12">
        <v>23</v>
      </c>
      <c r="AP1368" s="22">
        <f t="shared" si="253"/>
        <v>1247.2440944881891</v>
      </c>
    </row>
    <row r="1369" spans="1:42" x14ac:dyDescent="0.3">
      <c r="A1369" s="6" t="s">
        <v>1793</v>
      </c>
      <c r="B1369" s="19" t="s">
        <v>505</v>
      </c>
      <c r="C1369" s="6" t="s">
        <v>1795</v>
      </c>
      <c r="D1369" s="6" t="s">
        <v>28</v>
      </c>
      <c r="E1369" s="6" t="s">
        <v>1796</v>
      </c>
      <c r="F1369" s="6">
        <v>4.4000000000000004</v>
      </c>
      <c r="G1369" s="6">
        <v>23</v>
      </c>
      <c r="H1369" s="6">
        <v>617</v>
      </c>
      <c r="I1369" s="6" t="s">
        <v>95</v>
      </c>
      <c r="J1369" s="6">
        <v>35162</v>
      </c>
      <c r="K1369" s="19">
        <v>41837</v>
      </c>
      <c r="L1369" s="7" t="s">
        <v>31</v>
      </c>
      <c r="M1369" s="7" t="s">
        <v>229</v>
      </c>
      <c r="N1369" s="7" t="s">
        <v>32</v>
      </c>
      <c r="O1369" s="7">
        <v>126</v>
      </c>
      <c r="P1369" s="19">
        <v>41858</v>
      </c>
      <c r="Q1369" s="19">
        <v>41859</v>
      </c>
      <c r="R1369" s="7" t="s">
        <v>1816</v>
      </c>
      <c r="S1369" s="7">
        <v>0.79842519685039381</v>
      </c>
      <c r="T1369" s="7">
        <v>5.04</v>
      </c>
      <c r="U1369" s="7">
        <v>1219</v>
      </c>
      <c r="V1369" s="6">
        <v>35162</v>
      </c>
      <c r="W1369" s="12">
        <f t="shared" si="254"/>
        <v>0</v>
      </c>
      <c r="X1369" s="12">
        <v>23</v>
      </c>
      <c r="Y1369" s="13">
        <v>126</v>
      </c>
      <c r="Z1369" s="13">
        <v>5.04</v>
      </c>
      <c r="AA1369" s="13">
        <v>1219</v>
      </c>
      <c r="AB1369" s="12">
        <v>617</v>
      </c>
      <c r="AC1369" s="13">
        <f t="shared" si="252"/>
        <v>1236366244</v>
      </c>
      <c r="AD1369" s="12">
        <v>4.4000000000000004</v>
      </c>
      <c r="AE1369" s="12">
        <f t="shared" si="255"/>
        <v>1.4816045409242156</v>
      </c>
      <c r="AF1369" s="12">
        <v>35162</v>
      </c>
      <c r="AG1369" s="12">
        <f t="shared" si="256"/>
        <v>0</v>
      </c>
      <c r="AH1369" s="12">
        <f t="shared" si="257"/>
        <v>0</v>
      </c>
      <c r="AI1369" s="12">
        <f t="shared" si="258"/>
        <v>0</v>
      </c>
      <c r="AJ1369" s="12">
        <f t="shared" si="259"/>
        <v>0</v>
      </c>
      <c r="AK1369" s="12">
        <f t="shared" si="260"/>
        <v>1</v>
      </c>
      <c r="AL1369" s="12">
        <f t="shared" si="261"/>
        <v>0</v>
      </c>
      <c r="AM1369" s="12">
        <f t="shared" si="262"/>
        <v>0</v>
      </c>
      <c r="AN1369" s="12">
        <f t="shared" si="263"/>
        <v>0</v>
      </c>
      <c r="AO1369" s="12">
        <v>23</v>
      </c>
      <c r="AP1369" s="22">
        <f t="shared" si="253"/>
        <v>798.42519685039383</v>
      </c>
    </row>
    <row r="1370" spans="1:42" x14ac:dyDescent="0.3">
      <c r="A1370" s="6" t="s">
        <v>1793</v>
      </c>
      <c r="B1370" s="19" t="s">
        <v>507</v>
      </c>
      <c r="C1370" s="6" t="s">
        <v>1795</v>
      </c>
      <c r="D1370" s="6" t="s">
        <v>28</v>
      </c>
      <c r="E1370" s="6" t="s">
        <v>1796</v>
      </c>
      <c r="F1370" s="6">
        <v>4.4000000000000004</v>
      </c>
      <c r="G1370" s="6">
        <v>23</v>
      </c>
      <c r="H1370" s="6">
        <v>630</v>
      </c>
      <c r="I1370" s="6" t="s">
        <v>95</v>
      </c>
      <c r="J1370" s="6">
        <v>35543</v>
      </c>
      <c r="K1370" s="19">
        <v>41837</v>
      </c>
      <c r="L1370" s="7" t="s">
        <v>31</v>
      </c>
      <c r="M1370" s="7" t="s">
        <v>229</v>
      </c>
      <c r="N1370" s="7" t="s">
        <v>32</v>
      </c>
      <c r="O1370" s="7">
        <v>126</v>
      </c>
      <c r="P1370" s="19">
        <v>41859</v>
      </c>
      <c r="Q1370" s="19">
        <v>41860</v>
      </c>
      <c r="R1370" s="7" t="s">
        <v>1817</v>
      </c>
      <c r="S1370" s="7">
        <v>0.883464566929134</v>
      </c>
      <c r="T1370" s="7">
        <v>5.43</v>
      </c>
      <c r="U1370" s="7">
        <v>1162</v>
      </c>
      <c r="V1370" s="6">
        <v>35543</v>
      </c>
      <c r="W1370" s="12">
        <f t="shared" si="254"/>
        <v>0</v>
      </c>
      <c r="X1370" s="12">
        <v>23</v>
      </c>
      <c r="Y1370" s="13">
        <v>126</v>
      </c>
      <c r="Z1370" s="13">
        <v>5.43</v>
      </c>
      <c r="AA1370" s="13">
        <v>1162</v>
      </c>
      <c r="AB1370" s="12">
        <v>630</v>
      </c>
      <c r="AC1370" s="13">
        <f t="shared" si="252"/>
        <v>1263304849</v>
      </c>
      <c r="AD1370" s="12">
        <v>4.4000000000000004</v>
      </c>
      <c r="AE1370" s="12">
        <f t="shared" si="255"/>
        <v>1.4816045409242156</v>
      </c>
      <c r="AF1370" s="12">
        <v>35543</v>
      </c>
      <c r="AG1370" s="12">
        <f t="shared" si="256"/>
        <v>0</v>
      </c>
      <c r="AH1370" s="12">
        <f t="shared" si="257"/>
        <v>0</v>
      </c>
      <c r="AI1370" s="12">
        <f t="shared" si="258"/>
        <v>0</v>
      </c>
      <c r="AJ1370" s="12">
        <f t="shared" si="259"/>
        <v>0</v>
      </c>
      <c r="AK1370" s="12">
        <f t="shared" si="260"/>
        <v>1</v>
      </c>
      <c r="AL1370" s="12">
        <f t="shared" si="261"/>
        <v>0</v>
      </c>
      <c r="AM1370" s="12">
        <f t="shared" si="262"/>
        <v>0</v>
      </c>
      <c r="AN1370" s="12">
        <f t="shared" si="263"/>
        <v>0</v>
      </c>
      <c r="AO1370" s="12">
        <v>23</v>
      </c>
      <c r="AP1370" s="22">
        <f t="shared" si="253"/>
        <v>883.46456692913398</v>
      </c>
    </row>
    <row r="1371" spans="1:42" x14ac:dyDescent="0.3">
      <c r="A1371" s="6" t="s">
        <v>1793</v>
      </c>
      <c r="B1371" s="19" t="s">
        <v>509</v>
      </c>
      <c r="C1371" s="6" t="s">
        <v>1795</v>
      </c>
      <c r="D1371" s="6" t="s">
        <v>28</v>
      </c>
      <c r="E1371" s="6" t="s">
        <v>1796</v>
      </c>
      <c r="F1371" s="6">
        <v>4.4000000000000004</v>
      </c>
      <c r="G1371" s="6">
        <v>23</v>
      </c>
      <c r="H1371" s="6">
        <v>630</v>
      </c>
      <c r="I1371" s="6" t="s">
        <v>95</v>
      </c>
      <c r="J1371" s="6">
        <v>35964</v>
      </c>
      <c r="K1371" s="19">
        <v>41837</v>
      </c>
      <c r="L1371" s="7" t="s">
        <v>31</v>
      </c>
      <c r="M1371" s="7" t="s">
        <v>229</v>
      </c>
      <c r="N1371" s="7" t="s">
        <v>32</v>
      </c>
      <c r="O1371" s="7">
        <v>126</v>
      </c>
      <c r="P1371" s="19">
        <v>41860</v>
      </c>
      <c r="Q1371" s="19">
        <v>41861</v>
      </c>
      <c r="R1371" s="7" t="s">
        <v>1818</v>
      </c>
      <c r="S1371" s="7">
        <v>0.92440944881889775</v>
      </c>
      <c r="T1371" s="7">
        <v>5.43</v>
      </c>
      <c r="U1371" s="7">
        <v>1213</v>
      </c>
      <c r="V1371" s="6">
        <v>35964</v>
      </c>
      <c r="W1371" s="12">
        <f t="shared" si="254"/>
        <v>0</v>
      </c>
      <c r="X1371" s="12">
        <v>23</v>
      </c>
      <c r="Y1371" s="13">
        <v>126</v>
      </c>
      <c r="Z1371" s="13">
        <v>5.43</v>
      </c>
      <c r="AA1371" s="13">
        <v>1213</v>
      </c>
      <c r="AB1371" s="12">
        <v>630</v>
      </c>
      <c r="AC1371" s="13">
        <f t="shared" si="252"/>
        <v>1293409296</v>
      </c>
      <c r="AD1371" s="12">
        <v>4.4000000000000004</v>
      </c>
      <c r="AE1371" s="12">
        <f t="shared" si="255"/>
        <v>1.4816045409242156</v>
      </c>
      <c r="AF1371" s="12">
        <v>35964</v>
      </c>
      <c r="AG1371" s="12">
        <f t="shared" si="256"/>
        <v>0</v>
      </c>
      <c r="AH1371" s="12">
        <f t="shared" si="257"/>
        <v>0</v>
      </c>
      <c r="AI1371" s="12">
        <f t="shared" si="258"/>
        <v>0</v>
      </c>
      <c r="AJ1371" s="12">
        <f t="shared" si="259"/>
        <v>0</v>
      </c>
      <c r="AK1371" s="12">
        <f t="shared" si="260"/>
        <v>1</v>
      </c>
      <c r="AL1371" s="12">
        <f t="shared" si="261"/>
        <v>0</v>
      </c>
      <c r="AM1371" s="12">
        <f t="shared" si="262"/>
        <v>0</v>
      </c>
      <c r="AN1371" s="12">
        <f t="shared" si="263"/>
        <v>0</v>
      </c>
      <c r="AO1371" s="12">
        <v>23</v>
      </c>
      <c r="AP1371" s="22">
        <f t="shared" si="253"/>
        <v>924.40944881889777</v>
      </c>
    </row>
    <row r="1372" spans="1:42" x14ac:dyDescent="0.3">
      <c r="A1372" s="6" t="s">
        <v>1793</v>
      </c>
      <c r="B1372" s="19" t="s">
        <v>511</v>
      </c>
      <c r="C1372" s="6" t="s">
        <v>1795</v>
      </c>
      <c r="D1372" s="6" t="s">
        <v>28</v>
      </c>
      <c r="E1372" s="6" t="s">
        <v>1796</v>
      </c>
      <c r="F1372" s="6">
        <v>4.4000000000000004</v>
      </c>
      <c r="G1372" s="6">
        <v>23</v>
      </c>
      <c r="H1372" s="6">
        <v>630</v>
      </c>
      <c r="I1372" s="6" t="s">
        <v>95</v>
      </c>
      <c r="J1372" s="6">
        <v>36359</v>
      </c>
      <c r="K1372" s="19">
        <v>41837</v>
      </c>
      <c r="L1372" s="7" t="s">
        <v>31</v>
      </c>
      <c r="M1372" s="7" t="s">
        <v>229</v>
      </c>
      <c r="N1372" s="7" t="s">
        <v>32</v>
      </c>
      <c r="O1372" s="7">
        <v>126</v>
      </c>
      <c r="P1372" s="19">
        <v>41861</v>
      </c>
      <c r="Q1372" s="19">
        <v>41862</v>
      </c>
      <c r="R1372" s="7" t="s">
        <v>1819</v>
      </c>
      <c r="S1372" s="7">
        <v>0.60472440944881889</v>
      </c>
      <c r="T1372" s="7">
        <v>5.07</v>
      </c>
      <c r="U1372" s="7">
        <v>1193</v>
      </c>
      <c r="V1372" s="6">
        <v>36359</v>
      </c>
      <c r="W1372" s="12">
        <f t="shared" si="254"/>
        <v>0</v>
      </c>
      <c r="X1372" s="12">
        <v>23</v>
      </c>
      <c r="Y1372" s="13">
        <v>126</v>
      </c>
      <c r="Z1372" s="13">
        <v>5.07</v>
      </c>
      <c r="AA1372" s="13">
        <v>1193</v>
      </c>
      <c r="AB1372" s="12">
        <v>630</v>
      </c>
      <c r="AC1372" s="13">
        <f t="shared" si="252"/>
        <v>1321976881</v>
      </c>
      <c r="AD1372" s="12">
        <v>4.4000000000000004</v>
      </c>
      <c r="AE1372" s="12">
        <f t="shared" si="255"/>
        <v>1.4816045409242156</v>
      </c>
      <c r="AF1372" s="12">
        <v>36359</v>
      </c>
      <c r="AG1372" s="12">
        <f t="shared" si="256"/>
        <v>0</v>
      </c>
      <c r="AH1372" s="12">
        <f t="shared" si="257"/>
        <v>0</v>
      </c>
      <c r="AI1372" s="12">
        <f t="shared" si="258"/>
        <v>0</v>
      </c>
      <c r="AJ1372" s="12">
        <f t="shared" si="259"/>
        <v>0</v>
      </c>
      <c r="AK1372" s="12">
        <f t="shared" si="260"/>
        <v>1</v>
      </c>
      <c r="AL1372" s="12">
        <f t="shared" si="261"/>
        <v>0</v>
      </c>
      <c r="AM1372" s="12">
        <f t="shared" si="262"/>
        <v>0</v>
      </c>
      <c r="AN1372" s="12">
        <f t="shared" si="263"/>
        <v>0</v>
      </c>
      <c r="AO1372" s="12">
        <v>23</v>
      </c>
      <c r="AP1372" s="22">
        <f t="shared" si="253"/>
        <v>604.72440944881885</v>
      </c>
    </row>
    <row r="1373" spans="1:42" x14ac:dyDescent="0.3">
      <c r="A1373" s="6" t="s">
        <v>1793</v>
      </c>
      <c r="B1373" s="19" t="s">
        <v>513</v>
      </c>
      <c r="C1373" s="6" t="s">
        <v>1795</v>
      </c>
      <c r="D1373" s="6" t="s">
        <v>28</v>
      </c>
      <c r="E1373" s="6" t="s">
        <v>1796</v>
      </c>
      <c r="F1373" s="6">
        <v>4.4000000000000004</v>
      </c>
      <c r="G1373" s="6">
        <v>23</v>
      </c>
      <c r="H1373" s="6">
        <v>630</v>
      </c>
      <c r="I1373" s="6" t="s">
        <v>95</v>
      </c>
      <c r="J1373" s="6">
        <v>36769</v>
      </c>
      <c r="K1373" s="19">
        <v>41837</v>
      </c>
      <c r="L1373" s="7" t="s">
        <v>31</v>
      </c>
      <c r="M1373" s="7" t="s">
        <v>229</v>
      </c>
      <c r="N1373" s="7" t="s">
        <v>32</v>
      </c>
      <c r="O1373" s="7">
        <v>126</v>
      </c>
      <c r="P1373" s="19">
        <v>41862</v>
      </c>
      <c r="Q1373" s="19">
        <v>41863</v>
      </c>
      <c r="R1373" s="7" t="s">
        <v>1820</v>
      </c>
      <c r="S1373" s="7">
        <v>0.60157480314960643</v>
      </c>
      <c r="T1373" s="7">
        <v>5.0599999999999996</v>
      </c>
      <c r="U1373" s="7">
        <v>1189</v>
      </c>
      <c r="V1373" s="6">
        <v>36769</v>
      </c>
      <c r="W1373" s="12">
        <f t="shared" si="254"/>
        <v>0</v>
      </c>
      <c r="X1373" s="12">
        <v>23</v>
      </c>
      <c r="Y1373" s="13">
        <v>126</v>
      </c>
      <c r="Z1373" s="13">
        <v>5.0599999999999996</v>
      </c>
      <c r="AA1373" s="13">
        <v>1189</v>
      </c>
      <c r="AB1373" s="12">
        <v>630</v>
      </c>
      <c r="AC1373" s="13">
        <f t="shared" si="252"/>
        <v>1351959361</v>
      </c>
      <c r="AD1373" s="12">
        <v>4.4000000000000004</v>
      </c>
      <c r="AE1373" s="12">
        <f t="shared" si="255"/>
        <v>1.4816045409242156</v>
      </c>
      <c r="AF1373" s="12">
        <v>36769</v>
      </c>
      <c r="AG1373" s="12">
        <f t="shared" si="256"/>
        <v>0</v>
      </c>
      <c r="AH1373" s="12">
        <f t="shared" si="257"/>
        <v>0</v>
      </c>
      <c r="AI1373" s="12">
        <f t="shared" si="258"/>
        <v>0</v>
      </c>
      <c r="AJ1373" s="12">
        <f t="shared" si="259"/>
        <v>0</v>
      </c>
      <c r="AK1373" s="12">
        <f t="shared" si="260"/>
        <v>1</v>
      </c>
      <c r="AL1373" s="12">
        <f t="shared" si="261"/>
        <v>0</v>
      </c>
      <c r="AM1373" s="12">
        <f t="shared" si="262"/>
        <v>0</v>
      </c>
      <c r="AN1373" s="12">
        <f t="shared" si="263"/>
        <v>0</v>
      </c>
      <c r="AO1373" s="12">
        <v>23</v>
      </c>
      <c r="AP1373" s="22">
        <f t="shared" si="253"/>
        <v>601.5748031496064</v>
      </c>
    </row>
    <row r="1374" spans="1:42" x14ac:dyDescent="0.3">
      <c r="A1374" s="6" t="s">
        <v>1793</v>
      </c>
      <c r="B1374" s="19" t="s">
        <v>515</v>
      </c>
      <c r="C1374" s="6" t="s">
        <v>1795</v>
      </c>
      <c r="D1374" s="6" t="s">
        <v>28</v>
      </c>
      <c r="E1374" s="6" t="s">
        <v>1796</v>
      </c>
      <c r="F1374" s="6">
        <v>4.4000000000000004</v>
      </c>
      <c r="G1374" s="6">
        <v>23</v>
      </c>
      <c r="H1374" s="6">
        <v>630</v>
      </c>
      <c r="I1374" s="6" t="s">
        <v>95</v>
      </c>
      <c r="J1374" s="6">
        <v>37098</v>
      </c>
      <c r="K1374" s="19">
        <v>41837</v>
      </c>
      <c r="L1374" s="7" t="s">
        <v>31</v>
      </c>
      <c r="M1374" s="7" t="s">
        <v>229</v>
      </c>
      <c r="N1374" s="7" t="s">
        <v>32</v>
      </c>
      <c r="O1374" s="7">
        <v>126</v>
      </c>
      <c r="P1374" s="19">
        <v>41863</v>
      </c>
      <c r="Q1374" s="19">
        <v>41864</v>
      </c>
      <c r="R1374" s="7" t="s">
        <v>1821</v>
      </c>
      <c r="S1374" s="7">
        <v>0.52913385826771664</v>
      </c>
      <c r="T1374" s="7">
        <v>4.96</v>
      </c>
      <c r="U1374" s="7">
        <v>1185</v>
      </c>
      <c r="V1374" s="6">
        <v>37098</v>
      </c>
      <c r="W1374" s="12">
        <f t="shared" si="254"/>
        <v>0</v>
      </c>
      <c r="X1374" s="12">
        <v>23</v>
      </c>
      <c r="Y1374" s="13">
        <v>126</v>
      </c>
      <c r="Z1374" s="13">
        <v>4.96</v>
      </c>
      <c r="AA1374" s="13">
        <v>1185</v>
      </c>
      <c r="AB1374" s="12">
        <v>630</v>
      </c>
      <c r="AC1374" s="13">
        <f t="shared" si="252"/>
        <v>1376261604</v>
      </c>
      <c r="AD1374" s="12">
        <v>4.4000000000000004</v>
      </c>
      <c r="AE1374" s="12">
        <f t="shared" si="255"/>
        <v>1.4816045409242156</v>
      </c>
      <c r="AF1374" s="12">
        <v>37098</v>
      </c>
      <c r="AG1374" s="12">
        <f t="shared" si="256"/>
        <v>0</v>
      </c>
      <c r="AH1374" s="12">
        <f t="shared" si="257"/>
        <v>0</v>
      </c>
      <c r="AI1374" s="12">
        <f t="shared" si="258"/>
        <v>0</v>
      </c>
      <c r="AJ1374" s="12">
        <f t="shared" si="259"/>
        <v>0</v>
      </c>
      <c r="AK1374" s="12">
        <f t="shared" si="260"/>
        <v>1</v>
      </c>
      <c r="AL1374" s="12">
        <f t="shared" si="261"/>
        <v>0</v>
      </c>
      <c r="AM1374" s="12">
        <f t="shared" si="262"/>
        <v>0</v>
      </c>
      <c r="AN1374" s="12">
        <f t="shared" si="263"/>
        <v>0</v>
      </c>
      <c r="AO1374" s="12">
        <v>23</v>
      </c>
      <c r="AP1374" s="22">
        <f t="shared" si="253"/>
        <v>529.13385826771662</v>
      </c>
    </row>
    <row r="1375" spans="1:42" x14ac:dyDescent="0.3">
      <c r="A1375" s="6" t="s">
        <v>1793</v>
      </c>
      <c r="B1375" s="19" t="s">
        <v>517</v>
      </c>
      <c r="C1375" s="6" t="s">
        <v>1795</v>
      </c>
      <c r="D1375" s="6" t="s">
        <v>28</v>
      </c>
      <c r="E1375" s="6" t="s">
        <v>1796</v>
      </c>
      <c r="F1375" s="6">
        <v>4.4000000000000004</v>
      </c>
      <c r="G1375" s="6">
        <v>23</v>
      </c>
      <c r="H1375" s="6">
        <v>633</v>
      </c>
      <c r="I1375" s="6" t="s">
        <v>95</v>
      </c>
      <c r="J1375" s="6">
        <v>37420</v>
      </c>
      <c r="K1375" s="19">
        <v>41837</v>
      </c>
      <c r="L1375" s="7" t="s">
        <v>31</v>
      </c>
      <c r="M1375" s="7" t="s">
        <v>229</v>
      </c>
      <c r="N1375" s="7" t="s">
        <v>32</v>
      </c>
      <c r="O1375" s="7">
        <v>126</v>
      </c>
      <c r="P1375" s="19">
        <v>41864</v>
      </c>
      <c r="Q1375" s="19">
        <v>41865</v>
      </c>
      <c r="R1375" s="7" t="s">
        <v>1822</v>
      </c>
      <c r="S1375" s="7">
        <v>0.34645669291338588</v>
      </c>
      <c r="T1375" s="7">
        <v>4.8499999999999996</v>
      </c>
      <c r="U1375" s="7">
        <v>794</v>
      </c>
      <c r="V1375" s="6">
        <v>37420</v>
      </c>
      <c r="W1375" s="12">
        <f t="shared" si="254"/>
        <v>0</v>
      </c>
      <c r="X1375" s="12">
        <v>23</v>
      </c>
      <c r="Y1375" s="13">
        <v>126</v>
      </c>
      <c r="Z1375" s="13">
        <v>4.8499999999999996</v>
      </c>
      <c r="AA1375" s="13">
        <v>794</v>
      </c>
      <c r="AB1375" s="12">
        <v>633</v>
      </c>
      <c r="AC1375" s="13">
        <f t="shared" si="252"/>
        <v>1400256400</v>
      </c>
      <c r="AD1375" s="12">
        <v>4.4000000000000004</v>
      </c>
      <c r="AE1375" s="12">
        <f t="shared" si="255"/>
        <v>1.4816045409242156</v>
      </c>
      <c r="AF1375" s="12">
        <v>37420</v>
      </c>
      <c r="AG1375" s="12">
        <f t="shared" si="256"/>
        <v>0</v>
      </c>
      <c r="AH1375" s="12">
        <f t="shared" si="257"/>
        <v>0</v>
      </c>
      <c r="AI1375" s="12">
        <f t="shared" si="258"/>
        <v>0</v>
      </c>
      <c r="AJ1375" s="12">
        <f t="shared" si="259"/>
        <v>0</v>
      </c>
      <c r="AK1375" s="12">
        <f t="shared" si="260"/>
        <v>1</v>
      </c>
      <c r="AL1375" s="12">
        <f t="shared" si="261"/>
        <v>0</v>
      </c>
      <c r="AM1375" s="12">
        <f t="shared" si="262"/>
        <v>0</v>
      </c>
      <c r="AN1375" s="12">
        <f t="shared" si="263"/>
        <v>0</v>
      </c>
      <c r="AO1375" s="12">
        <v>23</v>
      </c>
      <c r="AP1375" s="22">
        <f t="shared" si="253"/>
        <v>346.45669291338589</v>
      </c>
    </row>
    <row r="1376" spans="1:42" x14ac:dyDescent="0.3">
      <c r="A1376" s="6" t="s">
        <v>1793</v>
      </c>
      <c r="B1376" s="19" t="s">
        <v>519</v>
      </c>
      <c r="C1376" s="6" t="s">
        <v>1795</v>
      </c>
      <c r="D1376" s="6" t="s">
        <v>28</v>
      </c>
      <c r="E1376" s="6" t="s">
        <v>1796</v>
      </c>
      <c r="F1376" s="6">
        <v>4.4000000000000004</v>
      </c>
      <c r="G1376" s="6">
        <v>23</v>
      </c>
      <c r="H1376" s="6">
        <v>633</v>
      </c>
      <c r="I1376" s="6" t="s">
        <v>95</v>
      </c>
      <c r="J1376" s="6">
        <v>37744</v>
      </c>
      <c r="K1376" s="19">
        <v>41837</v>
      </c>
      <c r="L1376" s="7" t="s">
        <v>31</v>
      </c>
      <c r="M1376" s="7" t="s">
        <v>229</v>
      </c>
      <c r="N1376" s="7" t="s">
        <v>32</v>
      </c>
      <c r="O1376" s="7">
        <v>126</v>
      </c>
      <c r="P1376" s="19">
        <v>41865</v>
      </c>
      <c r="Q1376" s="19">
        <v>41866</v>
      </c>
      <c r="R1376" s="7" t="s">
        <v>1823</v>
      </c>
      <c r="S1376" s="7">
        <v>0.11023622047244094</v>
      </c>
      <c r="T1376" s="7">
        <v>4.79</v>
      </c>
      <c r="U1376" s="7">
        <v>258</v>
      </c>
      <c r="V1376" s="6">
        <v>37744</v>
      </c>
      <c r="W1376" s="12">
        <f t="shared" si="254"/>
        <v>0</v>
      </c>
      <c r="X1376" s="12">
        <v>23</v>
      </c>
      <c r="Y1376" s="13">
        <v>126</v>
      </c>
      <c r="Z1376" s="13">
        <v>4.79</v>
      </c>
      <c r="AA1376" s="13">
        <v>258</v>
      </c>
      <c r="AB1376" s="12">
        <v>633</v>
      </c>
      <c r="AC1376" s="13">
        <f t="shared" si="252"/>
        <v>1424609536</v>
      </c>
      <c r="AD1376" s="12">
        <v>4.4000000000000004</v>
      </c>
      <c r="AE1376" s="12">
        <f t="shared" si="255"/>
        <v>1.4816045409242156</v>
      </c>
      <c r="AF1376" s="12">
        <v>37744</v>
      </c>
      <c r="AG1376" s="12">
        <f t="shared" si="256"/>
        <v>0</v>
      </c>
      <c r="AH1376" s="12">
        <f t="shared" si="257"/>
        <v>0</v>
      </c>
      <c r="AI1376" s="12">
        <f t="shared" si="258"/>
        <v>0</v>
      </c>
      <c r="AJ1376" s="12">
        <f t="shared" si="259"/>
        <v>0</v>
      </c>
      <c r="AK1376" s="12">
        <f t="shared" si="260"/>
        <v>1</v>
      </c>
      <c r="AL1376" s="12">
        <f t="shared" si="261"/>
        <v>0</v>
      </c>
      <c r="AM1376" s="12">
        <f t="shared" si="262"/>
        <v>0</v>
      </c>
      <c r="AN1376" s="12">
        <f t="shared" si="263"/>
        <v>0</v>
      </c>
      <c r="AO1376" s="12">
        <v>23</v>
      </c>
      <c r="AP1376" s="22">
        <f t="shared" si="253"/>
        <v>110.23622047244095</v>
      </c>
    </row>
    <row r="1377" spans="1:42" x14ac:dyDescent="0.3">
      <c r="A1377" s="6" t="s">
        <v>1793</v>
      </c>
      <c r="B1377" s="19" t="s">
        <v>521</v>
      </c>
      <c r="C1377" s="6" t="s">
        <v>1795</v>
      </c>
      <c r="D1377" s="6" t="s">
        <v>28</v>
      </c>
      <c r="E1377" s="6" t="s">
        <v>1796</v>
      </c>
      <c r="F1377" s="6">
        <v>4.4000000000000004</v>
      </c>
      <c r="G1377" s="6">
        <v>23</v>
      </c>
      <c r="H1377" s="6">
        <v>633</v>
      </c>
      <c r="I1377" s="6" t="s">
        <v>95</v>
      </c>
      <c r="J1377" s="6">
        <v>37987</v>
      </c>
      <c r="K1377" s="19">
        <v>41837</v>
      </c>
      <c r="L1377" s="7" t="s">
        <v>31</v>
      </c>
      <c r="M1377" s="7" t="s">
        <v>229</v>
      </c>
      <c r="N1377" s="7" t="s">
        <v>32</v>
      </c>
      <c r="O1377" s="7">
        <v>126</v>
      </c>
      <c r="P1377" s="19">
        <v>41866</v>
      </c>
      <c r="Q1377" s="19">
        <v>41867</v>
      </c>
      <c r="R1377" s="7" t="s">
        <v>1824</v>
      </c>
      <c r="S1377" s="7">
        <v>0.19370078740157481</v>
      </c>
      <c r="T1377" s="7">
        <v>5.07</v>
      </c>
      <c r="U1377" s="7">
        <v>273</v>
      </c>
      <c r="V1377" s="6">
        <v>37987</v>
      </c>
      <c r="W1377" s="12">
        <f t="shared" si="254"/>
        <v>0</v>
      </c>
      <c r="X1377" s="12">
        <v>23</v>
      </c>
      <c r="Y1377" s="13">
        <v>126</v>
      </c>
      <c r="Z1377" s="13">
        <v>5.07</v>
      </c>
      <c r="AA1377" s="13">
        <v>273</v>
      </c>
      <c r="AB1377" s="12">
        <v>633</v>
      </c>
      <c r="AC1377" s="13">
        <f t="shared" si="252"/>
        <v>1443012169</v>
      </c>
      <c r="AD1377" s="12">
        <v>4.4000000000000004</v>
      </c>
      <c r="AE1377" s="12">
        <f t="shared" si="255"/>
        <v>1.4816045409242156</v>
      </c>
      <c r="AF1377" s="12">
        <v>37987</v>
      </c>
      <c r="AG1377" s="12">
        <f t="shared" si="256"/>
        <v>0</v>
      </c>
      <c r="AH1377" s="12">
        <f t="shared" si="257"/>
        <v>0</v>
      </c>
      <c r="AI1377" s="12">
        <f t="shared" si="258"/>
        <v>0</v>
      </c>
      <c r="AJ1377" s="12">
        <f t="shared" si="259"/>
        <v>0</v>
      </c>
      <c r="AK1377" s="12">
        <f t="shared" si="260"/>
        <v>1</v>
      </c>
      <c r="AL1377" s="12">
        <f t="shared" si="261"/>
        <v>0</v>
      </c>
      <c r="AM1377" s="12">
        <f t="shared" si="262"/>
        <v>0</v>
      </c>
      <c r="AN1377" s="12">
        <f t="shared" si="263"/>
        <v>0</v>
      </c>
      <c r="AO1377" s="12">
        <v>23</v>
      </c>
      <c r="AP1377" s="22">
        <f t="shared" si="253"/>
        <v>193.70078740157481</v>
      </c>
    </row>
    <row r="1378" spans="1:42" x14ac:dyDescent="0.3">
      <c r="A1378" s="6" t="s">
        <v>1793</v>
      </c>
      <c r="B1378" s="19" t="s">
        <v>523</v>
      </c>
      <c r="C1378" s="6" t="s">
        <v>1795</v>
      </c>
      <c r="D1378" s="6" t="s">
        <v>28</v>
      </c>
      <c r="E1378" s="6" t="s">
        <v>1796</v>
      </c>
      <c r="F1378" s="6">
        <v>4.4000000000000004</v>
      </c>
      <c r="G1378" s="6">
        <v>23</v>
      </c>
      <c r="H1378" s="6">
        <v>633</v>
      </c>
      <c r="I1378" s="6" t="s">
        <v>95</v>
      </c>
      <c r="J1378" s="6">
        <v>38302</v>
      </c>
      <c r="K1378" s="19">
        <v>41837</v>
      </c>
      <c r="L1378" s="7" t="s">
        <v>31</v>
      </c>
      <c r="M1378" s="7" t="s">
        <v>229</v>
      </c>
      <c r="N1378" s="7" t="s">
        <v>32</v>
      </c>
      <c r="O1378" s="7">
        <v>126</v>
      </c>
      <c r="P1378" s="19">
        <v>41867</v>
      </c>
      <c r="Q1378" s="19">
        <v>41868</v>
      </c>
      <c r="R1378" s="7" t="s">
        <v>1825</v>
      </c>
      <c r="S1378" s="7">
        <v>0.11811023622047245</v>
      </c>
      <c r="T1378" s="7">
        <v>5.01</v>
      </c>
      <c r="U1378" s="7">
        <v>215</v>
      </c>
      <c r="V1378" s="6">
        <v>38302</v>
      </c>
      <c r="W1378" s="12">
        <f t="shared" si="254"/>
        <v>0</v>
      </c>
      <c r="X1378" s="12">
        <v>23</v>
      </c>
      <c r="Y1378" s="13">
        <v>126</v>
      </c>
      <c r="Z1378" s="13">
        <v>5.01</v>
      </c>
      <c r="AA1378" s="13">
        <v>215</v>
      </c>
      <c r="AB1378" s="12">
        <v>633</v>
      </c>
      <c r="AC1378" s="13">
        <f t="shared" si="252"/>
        <v>1467043204</v>
      </c>
      <c r="AD1378" s="12">
        <v>4.4000000000000004</v>
      </c>
      <c r="AE1378" s="12">
        <f t="shared" si="255"/>
        <v>1.4816045409242156</v>
      </c>
      <c r="AF1378" s="12">
        <v>38302</v>
      </c>
      <c r="AG1378" s="12">
        <f t="shared" si="256"/>
        <v>0</v>
      </c>
      <c r="AH1378" s="12">
        <f t="shared" si="257"/>
        <v>0</v>
      </c>
      <c r="AI1378" s="12">
        <f t="shared" si="258"/>
        <v>0</v>
      </c>
      <c r="AJ1378" s="12">
        <f t="shared" si="259"/>
        <v>0</v>
      </c>
      <c r="AK1378" s="12">
        <f t="shared" si="260"/>
        <v>1</v>
      </c>
      <c r="AL1378" s="12">
        <f t="shared" si="261"/>
        <v>0</v>
      </c>
      <c r="AM1378" s="12">
        <f t="shared" si="262"/>
        <v>0</v>
      </c>
      <c r="AN1378" s="12">
        <f t="shared" si="263"/>
        <v>0</v>
      </c>
      <c r="AO1378" s="12">
        <v>23</v>
      </c>
      <c r="AP1378" s="22">
        <f t="shared" si="253"/>
        <v>118.11023622047246</v>
      </c>
    </row>
    <row r="1379" spans="1:42" x14ac:dyDescent="0.3">
      <c r="A1379" s="6" t="s">
        <v>1793</v>
      </c>
      <c r="B1379" s="19" t="s">
        <v>525</v>
      </c>
      <c r="C1379" s="6" t="s">
        <v>1795</v>
      </c>
      <c r="D1379" s="6" t="s">
        <v>28</v>
      </c>
      <c r="E1379" s="6" t="s">
        <v>1796</v>
      </c>
      <c r="F1379" s="6">
        <v>4.3</v>
      </c>
      <c r="G1379" s="6">
        <v>23</v>
      </c>
      <c r="H1379" s="6">
        <v>634</v>
      </c>
      <c r="I1379" s="6" t="s">
        <v>95</v>
      </c>
      <c r="J1379" s="6">
        <v>38649</v>
      </c>
      <c r="K1379" s="19">
        <v>41837</v>
      </c>
      <c r="L1379" s="7" t="s">
        <v>31</v>
      </c>
      <c r="M1379" s="7" t="s">
        <v>229</v>
      </c>
      <c r="N1379" s="7" t="s">
        <v>32</v>
      </c>
      <c r="O1379" s="7">
        <v>126</v>
      </c>
      <c r="P1379" s="19">
        <v>41868</v>
      </c>
      <c r="Q1379" s="19">
        <v>41869</v>
      </c>
      <c r="R1379" s="7" t="s">
        <v>1826</v>
      </c>
      <c r="S1379" s="7">
        <v>7.0866141732283464E-2</v>
      </c>
      <c r="T1379" s="7">
        <v>4.8499999999999996</v>
      </c>
      <c r="U1379" s="7">
        <v>162</v>
      </c>
      <c r="V1379" s="6">
        <v>38649</v>
      </c>
      <c r="W1379" s="12">
        <f t="shared" si="254"/>
        <v>0</v>
      </c>
      <c r="X1379" s="12">
        <v>23</v>
      </c>
      <c r="Y1379" s="13">
        <v>126</v>
      </c>
      <c r="Z1379" s="13">
        <v>4.8499999999999996</v>
      </c>
      <c r="AA1379" s="13">
        <v>162</v>
      </c>
      <c r="AB1379" s="12">
        <v>634</v>
      </c>
      <c r="AC1379" s="13">
        <f t="shared" si="252"/>
        <v>1493745201</v>
      </c>
      <c r="AD1379" s="12">
        <v>4.3</v>
      </c>
      <c r="AE1379" s="12">
        <f t="shared" si="255"/>
        <v>1.4586150226995167</v>
      </c>
      <c r="AF1379" s="12">
        <v>38649</v>
      </c>
      <c r="AG1379" s="12">
        <f t="shared" si="256"/>
        <v>0</v>
      </c>
      <c r="AH1379" s="12">
        <f t="shared" si="257"/>
        <v>0</v>
      </c>
      <c r="AI1379" s="12">
        <f t="shared" si="258"/>
        <v>0</v>
      </c>
      <c r="AJ1379" s="12">
        <f t="shared" si="259"/>
        <v>0</v>
      </c>
      <c r="AK1379" s="12">
        <f t="shared" si="260"/>
        <v>1</v>
      </c>
      <c r="AL1379" s="12">
        <f t="shared" si="261"/>
        <v>0</v>
      </c>
      <c r="AM1379" s="12">
        <f t="shared" si="262"/>
        <v>0</v>
      </c>
      <c r="AN1379" s="12">
        <f t="shared" si="263"/>
        <v>0</v>
      </c>
      <c r="AO1379" s="12">
        <v>23</v>
      </c>
      <c r="AP1379" s="22">
        <f t="shared" si="253"/>
        <v>70.866141732283467</v>
      </c>
    </row>
    <row r="1380" spans="1:42" x14ac:dyDescent="0.3">
      <c r="A1380" s="6" t="s">
        <v>1793</v>
      </c>
      <c r="B1380" s="19" t="s">
        <v>527</v>
      </c>
      <c r="C1380" s="6" t="s">
        <v>1795</v>
      </c>
      <c r="D1380" s="6" t="s">
        <v>28</v>
      </c>
      <c r="E1380" s="6" t="s">
        <v>1796</v>
      </c>
      <c r="F1380" s="6">
        <v>4.3</v>
      </c>
      <c r="G1380" s="6">
        <v>23</v>
      </c>
      <c r="H1380" s="6">
        <v>637</v>
      </c>
      <c r="I1380" s="6" t="s">
        <v>95</v>
      </c>
      <c r="J1380" s="6">
        <v>38961</v>
      </c>
      <c r="K1380" s="19">
        <v>41837</v>
      </c>
      <c r="L1380" s="7" t="s">
        <v>31</v>
      </c>
      <c r="M1380" s="7" t="s">
        <v>229</v>
      </c>
      <c r="N1380" s="7" t="s">
        <v>32</v>
      </c>
      <c r="O1380" s="7">
        <v>126</v>
      </c>
      <c r="P1380" s="19">
        <v>41869</v>
      </c>
      <c r="Q1380" s="19">
        <v>41870</v>
      </c>
      <c r="R1380" s="7" t="s">
        <v>1827</v>
      </c>
      <c r="S1380" s="7">
        <v>7.874015748031496E-2</v>
      </c>
      <c r="T1380" s="7">
        <v>4.22</v>
      </c>
      <c r="U1380" s="7">
        <v>171</v>
      </c>
      <c r="V1380" s="6">
        <v>38961</v>
      </c>
      <c r="W1380" s="12">
        <f t="shared" si="254"/>
        <v>0</v>
      </c>
      <c r="X1380" s="12">
        <v>23</v>
      </c>
      <c r="Y1380" s="13">
        <v>126</v>
      </c>
      <c r="Z1380" s="13">
        <v>4.22</v>
      </c>
      <c r="AA1380" s="13">
        <v>171</v>
      </c>
      <c r="AB1380" s="12">
        <v>637</v>
      </c>
      <c r="AC1380" s="13">
        <f t="shared" si="252"/>
        <v>1517959521</v>
      </c>
      <c r="AD1380" s="12">
        <v>4.3</v>
      </c>
      <c r="AE1380" s="12">
        <f t="shared" si="255"/>
        <v>1.4586150226995167</v>
      </c>
      <c r="AF1380" s="12">
        <v>38961</v>
      </c>
      <c r="AG1380" s="12">
        <f t="shared" si="256"/>
        <v>0</v>
      </c>
      <c r="AH1380" s="12">
        <f t="shared" si="257"/>
        <v>0</v>
      </c>
      <c r="AI1380" s="12">
        <f t="shared" si="258"/>
        <v>0</v>
      </c>
      <c r="AJ1380" s="12">
        <f t="shared" si="259"/>
        <v>0</v>
      </c>
      <c r="AK1380" s="12">
        <f t="shared" si="260"/>
        <v>1</v>
      </c>
      <c r="AL1380" s="12">
        <f t="shared" si="261"/>
        <v>0</v>
      </c>
      <c r="AM1380" s="12">
        <f t="shared" si="262"/>
        <v>0</v>
      </c>
      <c r="AN1380" s="12">
        <f t="shared" si="263"/>
        <v>0</v>
      </c>
      <c r="AO1380" s="12">
        <v>23</v>
      </c>
      <c r="AP1380" s="22">
        <f t="shared" si="253"/>
        <v>78.740157480314963</v>
      </c>
    </row>
    <row r="1381" spans="1:42" x14ac:dyDescent="0.3">
      <c r="A1381" s="6" t="s">
        <v>1828</v>
      </c>
      <c r="B1381" s="19" t="s">
        <v>67</v>
      </c>
      <c r="C1381" s="6" t="s">
        <v>1829</v>
      </c>
      <c r="D1381" s="6" t="s">
        <v>28</v>
      </c>
      <c r="F1381" s="6">
        <v>4.0999999999999996</v>
      </c>
      <c r="G1381" s="6">
        <v>5</v>
      </c>
      <c r="H1381" s="6">
        <v>77</v>
      </c>
      <c r="I1381" s="6" t="s">
        <v>95</v>
      </c>
      <c r="J1381" s="6">
        <v>158</v>
      </c>
      <c r="K1381" s="19">
        <v>41824</v>
      </c>
      <c r="L1381" s="7" t="s">
        <v>293</v>
      </c>
      <c r="M1381" s="7" t="s">
        <v>189</v>
      </c>
      <c r="N1381" s="7" t="s">
        <v>294</v>
      </c>
      <c r="O1381" s="7">
        <v>100</v>
      </c>
      <c r="P1381" s="19">
        <v>41823</v>
      </c>
      <c r="Q1381" s="19">
        <v>41824</v>
      </c>
      <c r="R1381" s="7" t="s">
        <v>1830</v>
      </c>
      <c r="S1381" s="7">
        <v>11.811023622047244</v>
      </c>
      <c r="T1381" s="7">
        <v>4.87</v>
      </c>
      <c r="U1381" s="7">
        <v>12000</v>
      </c>
      <c r="V1381" s="6">
        <v>158</v>
      </c>
      <c r="W1381" s="12">
        <f t="shared" si="254"/>
        <v>0</v>
      </c>
      <c r="X1381" s="12">
        <v>5</v>
      </c>
      <c r="Y1381" s="13">
        <v>100</v>
      </c>
      <c r="Z1381" s="13">
        <v>4.87</v>
      </c>
      <c r="AA1381" s="13">
        <v>12000</v>
      </c>
      <c r="AB1381" s="12">
        <v>77</v>
      </c>
      <c r="AC1381" s="13">
        <f t="shared" si="252"/>
        <v>24964</v>
      </c>
      <c r="AD1381" s="12">
        <v>4.0999999999999996</v>
      </c>
      <c r="AE1381" s="12">
        <f t="shared" si="255"/>
        <v>1.410986973710262</v>
      </c>
      <c r="AF1381" s="12">
        <v>158</v>
      </c>
      <c r="AG1381" s="12">
        <f t="shared" si="256"/>
        <v>0</v>
      </c>
      <c r="AH1381" s="12">
        <f t="shared" si="257"/>
        <v>0</v>
      </c>
      <c r="AI1381" s="12">
        <f t="shared" si="258"/>
        <v>0</v>
      </c>
      <c r="AJ1381" s="12">
        <f t="shared" si="259"/>
        <v>0</v>
      </c>
      <c r="AK1381" s="12">
        <f t="shared" si="260"/>
        <v>0</v>
      </c>
      <c r="AL1381" s="12">
        <f t="shared" si="261"/>
        <v>0</v>
      </c>
      <c r="AM1381" s="12">
        <f t="shared" si="262"/>
        <v>0</v>
      </c>
      <c r="AN1381" s="12">
        <f t="shared" si="263"/>
        <v>1</v>
      </c>
      <c r="AO1381" s="12">
        <v>5</v>
      </c>
      <c r="AP1381" s="22">
        <f t="shared" si="253"/>
        <v>11811.023622047245</v>
      </c>
    </row>
    <row r="1382" spans="1:42" x14ac:dyDescent="0.3">
      <c r="A1382" s="6" t="s">
        <v>1828</v>
      </c>
      <c r="B1382" s="19" t="s">
        <v>69</v>
      </c>
      <c r="C1382" s="6" t="s">
        <v>1829</v>
      </c>
      <c r="D1382" s="6" t="s">
        <v>28</v>
      </c>
      <c r="F1382" s="6">
        <v>4.2</v>
      </c>
      <c r="G1382" s="6">
        <v>5</v>
      </c>
      <c r="H1382" s="6">
        <v>77</v>
      </c>
      <c r="I1382" s="6" t="s">
        <v>95</v>
      </c>
      <c r="J1382" s="6">
        <v>257</v>
      </c>
      <c r="K1382" s="19">
        <v>41824</v>
      </c>
      <c r="L1382" s="7" t="s">
        <v>293</v>
      </c>
      <c r="M1382" s="7" t="s">
        <v>189</v>
      </c>
      <c r="N1382" s="7" t="s">
        <v>294</v>
      </c>
      <c r="O1382" s="7">
        <v>100</v>
      </c>
      <c r="P1382" s="19">
        <v>41824</v>
      </c>
      <c r="Q1382" s="19">
        <v>41825</v>
      </c>
      <c r="R1382" s="7" t="s">
        <v>1831</v>
      </c>
      <c r="S1382" s="7">
        <v>12.015748031496063</v>
      </c>
      <c r="T1382" s="7">
        <v>4.79</v>
      </c>
      <c r="U1382" s="7">
        <v>13000</v>
      </c>
      <c r="V1382" s="6">
        <v>257</v>
      </c>
      <c r="W1382" s="12">
        <f t="shared" si="254"/>
        <v>0</v>
      </c>
      <c r="X1382" s="12">
        <v>5</v>
      </c>
      <c r="Y1382" s="13">
        <v>100</v>
      </c>
      <c r="Z1382" s="13">
        <v>4.79</v>
      </c>
      <c r="AA1382" s="13">
        <v>13000</v>
      </c>
      <c r="AB1382" s="12">
        <v>77</v>
      </c>
      <c r="AC1382" s="13">
        <f t="shared" si="252"/>
        <v>66049</v>
      </c>
      <c r="AD1382" s="12">
        <v>4.2</v>
      </c>
      <c r="AE1382" s="12">
        <f t="shared" si="255"/>
        <v>1.4350845252893227</v>
      </c>
      <c r="AF1382" s="12">
        <v>257</v>
      </c>
      <c r="AG1382" s="12">
        <f t="shared" si="256"/>
        <v>0</v>
      </c>
      <c r="AH1382" s="12">
        <f t="shared" si="257"/>
        <v>0</v>
      </c>
      <c r="AI1382" s="12">
        <f t="shared" si="258"/>
        <v>0</v>
      </c>
      <c r="AJ1382" s="12">
        <f t="shared" si="259"/>
        <v>0</v>
      </c>
      <c r="AK1382" s="12">
        <f t="shared" si="260"/>
        <v>0</v>
      </c>
      <c r="AL1382" s="12">
        <f t="shared" si="261"/>
        <v>0</v>
      </c>
      <c r="AM1382" s="12">
        <f t="shared" si="262"/>
        <v>0</v>
      </c>
      <c r="AN1382" s="12">
        <f t="shared" si="263"/>
        <v>1</v>
      </c>
      <c r="AO1382" s="12">
        <v>5</v>
      </c>
      <c r="AP1382" s="22">
        <f t="shared" si="253"/>
        <v>12015.748031496063</v>
      </c>
    </row>
    <row r="1383" spans="1:42" x14ac:dyDescent="0.3">
      <c r="A1383" s="6" t="s">
        <v>1828</v>
      </c>
      <c r="B1383" s="19" t="s">
        <v>71</v>
      </c>
      <c r="C1383" s="6" t="s">
        <v>1829</v>
      </c>
      <c r="D1383" s="6" t="s">
        <v>28</v>
      </c>
      <c r="F1383" s="6">
        <v>4.0999999999999996</v>
      </c>
      <c r="G1383" s="6">
        <v>5</v>
      </c>
      <c r="H1383" s="6">
        <v>77</v>
      </c>
      <c r="I1383" s="6" t="s">
        <v>95</v>
      </c>
      <c r="J1383" s="6">
        <v>480</v>
      </c>
      <c r="K1383" s="19">
        <v>41824</v>
      </c>
      <c r="L1383" s="7" t="s">
        <v>293</v>
      </c>
      <c r="M1383" s="7" t="s">
        <v>189</v>
      </c>
      <c r="N1383" s="7" t="s">
        <v>294</v>
      </c>
      <c r="O1383" s="7">
        <v>100</v>
      </c>
      <c r="P1383" s="19">
        <v>41825</v>
      </c>
      <c r="Q1383" s="19">
        <v>41826</v>
      </c>
      <c r="R1383" s="7" t="s">
        <v>1832</v>
      </c>
      <c r="S1383" s="7">
        <v>11.24724409448819</v>
      </c>
      <c r="T1383" s="7">
        <v>4.8499999999999996</v>
      </c>
      <c r="U1383" s="7">
        <v>12000</v>
      </c>
      <c r="V1383" s="6">
        <v>480</v>
      </c>
      <c r="W1383" s="12">
        <f t="shared" si="254"/>
        <v>0</v>
      </c>
      <c r="X1383" s="12">
        <v>5</v>
      </c>
      <c r="Y1383" s="13">
        <v>100</v>
      </c>
      <c r="Z1383" s="13">
        <v>4.8499999999999996</v>
      </c>
      <c r="AA1383" s="13">
        <v>12000</v>
      </c>
      <c r="AB1383" s="12">
        <v>77</v>
      </c>
      <c r="AC1383" s="13">
        <f t="shared" si="252"/>
        <v>230400</v>
      </c>
      <c r="AD1383" s="12">
        <v>4.0999999999999996</v>
      </c>
      <c r="AE1383" s="12">
        <f t="shared" si="255"/>
        <v>1.410986973710262</v>
      </c>
      <c r="AF1383" s="12">
        <v>480</v>
      </c>
      <c r="AG1383" s="12">
        <f t="shared" si="256"/>
        <v>0</v>
      </c>
      <c r="AH1383" s="12">
        <f t="shared" si="257"/>
        <v>0</v>
      </c>
      <c r="AI1383" s="12">
        <f t="shared" si="258"/>
        <v>0</v>
      </c>
      <c r="AJ1383" s="12">
        <f t="shared" si="259"/>
        <v>0</v>
      </c>
      <c r="AK1383" s="12">
        <f t="shared" si="260"/>
        <v>0</v>
      </c>
      <c r="AL1383" s="12">
        <f t="shared" si="261"/>
        <v>0</v>
      </c>
      <c r="AM1383" s="12">
        <f t="shared" si="262"/>
        <v>0</v>
      </c>
      <c r="AN1383" s="12">
        <f t="shared" si="263"/>
        <v>1</v>
      </c>
      <c r="AO1383" s="12">
        <v>5</v>
      </c>
      <c r="AP1383" s="22">
        <f t="shared" si="253"/>
        <v>11247.244094488189</v>
      </c>
    </row>
    <row r="1384" spans="1:42" x14ac:dyDescent="0.3">
      <c r="A1384" s="6" t="s">
        <v>1828</v>
      </c>
      <c r="B1384" s="19" t="s">
        <v>73</v>
      </c>
      <c r="C1384" s="6" t="s">
        <v>1829</v>
      </c>
      <c r="D1384" s="6" t="s">
        <v>28</v>
      </c>
      <c r="F1384" s="6">
        <v>4.2</v>
      </c>
      <c r="G1384" s="6">
        <v>5</v>
      </c>
      <c r="H1384" s="6">
        <v>77</v>
      </c>
      <c r="I1384" s="6" t="s">
        <v>95</v>
      </c>
      <c r="J1384" s="6">
        <v>675</v>
      </c>
      <c r="K1384" s="19">
        <v>41824</v>
      </c>
      <c r="L1384" s="7" t="s">
        <v>293</v>
      </c>
      <c r="M1384" s="7" t="s">
        <v>189</v>
      </c>
      <c r="N1384" s="7" t="s">
        <v>294</v>
      </c>
      <c r="O1384" s="7">
        <v>100</v>
      </c>
      <c r="P1384" s="19">
        <v>41826</v>
      </c>
      <c r="Q1384" s="19">
        <v>41827</v>
      </c>
      <c r="R1384" s="7" t="s">
        <v>1833</v>
      </c>
      <c r="S1384" s="7">
        <v>7.8850393700787409</v>
      </c>
      <c r="T1384" s="7">
        <v>4.93</v>
      </c>
      <c r="U1384" s="7">
        <v>12000</v>
      </c>
      <c r="V1384" s="6">
        <v>675</v>
      </c>
      <c r="W1384" s="12">
        <f t="shared" si="254"/>
        <v>0</v>
      </c>
      <c r="X1384" s="12">
        <v>5</v>
      </c>
      <c r="Y1384" s="13">
        <v>100</v>
      </c>
      <c r="Z1384" s="13">
        <v>4.93</v>
      </c>
      <c r="AA1384" s="13">
        <v>12000</v>
      </c>
      <c r="AB1384" s="12">
        <v>77</v>
      </c>
      <c r="AC1384" s="13">
        <f t="shared" si="252"/>
        <v>455625</v>
      </c>
      <c r="AD1384" s="12">
        <v>4.2</v>
      </c>
      <c r="AE1384" s="12">
        <f t="shared" si="255"/>
        <v>1.4350845252893227</v>
      </c>
      <c r="AF1384" s="12">
        <v>675</v>
      </c>
      <c r="AG1384" s="12">
        <f t="shared" si="256"/>
        <v>0</v>
      </c>
      <c r="AH1384" s="12">
        <f t="shared" si="257"/>
        <v>0</v>
      </c>
      <c r="AI1384" s="12">
        <f t="shared" si="258"/>
        <v>0</v>
      </c>
      <c r="AJ1384" s="12">
        <f t="shared" si="259"/>
        <v>0</v>
      </c>
      <c r="AK1384" s="12">
        <f t="shared" si="260"/>
        <v>0</v>
      </c>
      <c r="AL1384" s="12">
        <f t="shared" si="261"/>
        <v>0</v>
      </c>
      <c r="AM1384" s="12">
        <f t="shared" si="262"/>
        <v>0</v>
      </c>
      <c r="AN1384" s="12">
        <f t="shared" si="263"/>
        <v>1</v>
      </c>
      <c r="AO1384" s="12">
        <v>5</v>
      </c>
      <c r="AP1384" s="22">
        <f t="shared" si="253"/>
        <v>7885.0393700787408</v>
      </c>
    </row>
    <row r="1385" spans="1:42" x14ac:dyDescent="0.3">
      <c r="A1385" s="6" t="s">
        <v>1828</v>
      </c>
      <c r="B1385" s="19" t="s">
        <v>75</v>
      </c>
      <c r="C1385" s="6" t="s">
        <v>1829</v>
      </c>
      <c r="D1385" s="6" t="s">
        <v>28</v>
      </c>
      <c r="F1385" s="6">
        <v>4.2</v>
      </c>
      <c r="G1385" s="6">
        <v>5</v>
      </c>
      <c r="H1385" s="6">
        <v>78</v>
      </c>
      <c r="I1385" s="6" t="s">
        <v>95</v>
      </c>
      <c r="J1385" s="6">
        <v>816</v>
      </c>
      <c r="K1385" s="19">
        <v>41824</v>
      </c>
      <c r="L1385" s="7" t="s">
        <v>293</v>
      </c>
      <c r="M1385" s="7" t="s">
        <v>189</v>
      </c>
      <c r="N1385" s="7" t="s">
        <v>294</v>
      </c>
      <c r="O1385" s="7">
        <v>100</v>
      </c>
      <c r="P1385" s="19">
        <v>41827</v>
      </c>
      <c r="Q1385" s="19">
        <v>41828</v>
      </c>
      <c r="R1385" s="7" t="s">
        <v>1834</v>
      </c>
      <c r="S1385" s="7">
        <v>6.8283464566929135</v>
      </c>
      <c r="T1385" s="7">
        <v>4.72</v>
      </c>
      <c r="U1385" s="7">
        <v>11000</v>
      </c>
      <c r="V1385" s="6">
        <v>816</v>
      </c>
      <c r="W1385" s="12">
        <f t="shared" si="254"/>
        <v>0</v>
      </c>
      <c r="X1385" s="12">
        <v>5</v>
      </c>
      <c r="Y1385" s="13">
        <v>100</v>
      </c>
      <c r="Z1385" s="13">
        <v>4.72</v>
      </c>
      <c r="AA1385" s="13">
        <v>11000</v>
      </c>
      <c r="AB1385" s="12">
        <v>78</v>
      </c>
      <c r="AC1385" s="13">
        <f t="shared" si="252"/>
        <v>665856</v>
      </c>
      <c r="AD1385" s="12">
        <v>4.2</v>
      </c>
      <c r="AE1385" s="12">
        <f t="shared" si="255"/>
        <v>1.4350845252893227</v>
      </c>
      <c r="AF1385" s="12">
        <v>816</v>
      </c>
      <c r="AG1385" s="12">
        <f t="shared" si="256"/>
        <v>0</v>
      </c>
      <c r="AH1385" s="12">
        <f t="shared" si="257"/>
        <v>0</v>
      </c>
      <c r="AI1385" s="12">
        <f t="shared" si="258"/>
        <v>0</v>
      </c>
      <c r="AJ1385" s="12">
        <f t="shared" si="259"/>
        <v>0</v>
      </c>
      <c r="AK1385" s="12">
        <f t="shared" si="260"/>
        <v>0</v>
      </c>
      <c r="AL1385" s="12">
        <f t="shared" si="261"/>
        <v>0</v>
      </c>
      <c r="AM1385" s="12">
        <f t="shared" si="262"/>
        <v>0</v>
      </c>
      <c r="AN1385" s="12">
        <f t="shared" si="263"/>
        <v>1</v>
      </c>
      <c r="AO1385" s="12">
        <v>5</v>
      </c>
      <c r="AP1385" s="22">
        <f t="shared" si="253"/>
        <v>6828.3464566929133</v>
      </c>
    </row>
    <row r="1386" spans="1:42" x14ac:dyDescent="0.3">
      <c r="A1386" s="6" t="s">
        <v>1828</v>
      </c>
      <c r="B1386" s="19" t="s">
        <v>77</v>
      </c>
      <c r="C1386" s="6" t="s">
        <v>1829</v>
      </c>
      <c r="D1386" s="6" t="s">
        <v>28</v>
      </c>
      <c r="F1386" s="6">
        <v>4.2</v>
      </c>
      <c r="G1386" s="6">
        <v>5</v>
      </c>
      <c r="H1386" s="6">
        <v>78</v>
      </c>
      <c r="I1386" s="6" t="s">
        <v>95</v>
      </c>
      <c r="J1386" s="6">
        <v>927</v>
      </c>
      <c r="K1386" s="19">
        <v>41824</v>
      </c>
      <c r="L1386" s="7" t="s">
        <v>293</v>
      </c>
      <c r="M1386" s="7" t="s">
        <v>189</v>
      </c>
      <c r="N1386" s="7" t="s">
        <v>294</v>
      </c>
      <c r="O1386" s="7">
        <v>100</v>
      </c>
      <c r="P1386" s="19">
        <v>41828</v>
      </c>
      <c r="Q1386" s="19">
        <v>41829</v>
      </c>
      <c r="R1386" s="7" t="s">
        <v>1835</v>
      </c>
      <c r="S1386" s="7">
        <v>6.2755905511811028</v>
      </c>
      <c r="T1386" s="7">
        <v>4.82</v>
      </c>
      <c r="U1386" s="7">
        <v>10000</v>
      </c>
      <c r="V1386" s="6">
        <v>927</v>
      </c>
      <c r="W1386" s="12">
        <f t="shared" si="254"/>
        <v>0</v>
      </c>
      <c r="X1386" s="12">
        <v>5</v>
      </c>
      <c r="Y1386" s="13">
        <v>100</v>
      </c>
      <c r="Z1386" s="13">
        <v>4.82</v>
      </c>
      <c r="AA1386" s="13">
        <v>10000</v>
      </c>
      <c r="AB1386" s="12">
        <v>78</v>
      </c>
      <c r="AC1386" s="13">
        <f t="shared" si="252"/>
        <v>859329</v>
      </c>
      <c r="AD1386" s="12">
        <v>4.2</v>
      </c>
      <c r="AE1386" s="12">
        <f t="shared" si="255"/>
        <v>1.4350845252893227</v>
      </c>
      <c r="AF1386" s="12">
        <v>927</v>
      </c>
      <c r="AG1386" s="12">
        <f t="shared" si="256"/>
        <v>0</v>
      </c>
      <c r="AH1386" s="12">
        <f t="shared" si="257"/>
        <v>0</v>
      </c>
      <c r="AI1386" s="12">
        <f t="shared" si="258"/>
        <v>0</v>
      </c>
      <c r="AJ1386" s="12">
        <f t="shared" si="259"/>
        <v>0</v>
      </c>
      <c r="AK1386" s="12">
        <f t="shared" si="260"/>
        <v>0</v>
      </c>
      <c r="AL1386" s="12">
        <f t="shared" si="261"/>
        <v>0</v>
      </c>
      <c r="AM1386" s="12">
        <f t="shared" si="262"/>
        <v>0</v>
      </c>
      <c r="AN1386" s="12">
        <f t="shared" si="263"/>
        <v>1</v>
      </c>
      <c r="AO1386" s="12">
        <v>5</v>
      </c>
      <c r="AP1386" s="22">
        <f t="shared" si="253"/>
        <v>6275.5905511811025</v>
      </c>
    </row>
    <row r="1387" spans="1:42" x14ac:dyDescent="0.3">
      <c r="A1387" s="6" t="s">
        <v>1828</v>
      </c>
      <c r="B1387" s="19" t="s">
        <v>79</v>
      </c>
      <c r="C1387" s="6" t="s">
        <v>1829</v>
      </c>
      <c r="D1387" s="6" t="s">
        <v>28</v>
      </c>
      <c r="F1387" s="6">
        <v>4.0999999999999996</v>
      </c>
      <c r="G1387" s="6">
        <v>5</v>
      </c>
      <c r="H1387" s="6">
        <v>78</v>
      </c>
      <c r="I1387" s="6" t="s">
        <v>95</v>
      </c>
      <c r="J1387" s="6">
        <v>1082</v>
      </c>
      <c r="K1387" s="19">
        <v>41824</v>
      </c>
      <c r="L1387" s="7" t="s">
        <v>293</v>
      </c>
      <c r="M1387" s="7" t="s">
        <v>189</v>
      </c>
      <c r="N1387" s="7" t="s">
        <v>294</v>
      </c>
      <c r="O1387" s="7">
        <v>100</v>
      </c>
      <c r="P1387" s="19">
        <v>41830</v>
      </c>
      <c r="Q1387" s="19">
        <v>41831</v>
      </c>
      <c r="R1387" s="7" t="s">
        <v>1836</v>
      </c>
      <c r="S1387" s="7">
        <v>2.8173228346456693</v>
      </c>
      <c r="T1387" s="7">
        <v>4.9400000000000004</v>
      </c>
      <c r="U1387" s="7">
        <v>4736</v>
      </c>
      <c r="V1387" s="6">
        <v>1082</v>
      </c>
      <c r="W1387" s="12">
        <f t="shared" si="254"/>
        <v>0</v>
      </c>
      <c r="X1387" s="12">
        <v>5</v>
      </c>
      <c r="Y1387" s="13">
        <v>100</v>
      </c>
      <c r="Z1387" s="13">
        <v>4.9400000000000004</v>
      </c>
      <c r="AA1387" s="13">
        <v>4736</v>
      </c>
      <c r="AB1387" s="12">
        <v>78</v>
      </c>
      <c r="AC1387" s="13">
        <f t="shared" si="252"/>
        <v>1170724</v>
      </c>
      <c r="AD1387" s="12">
        <v>4.0999999999999996</v>
      </c>
      <c r="AE1387" s="12">
        <f t="shared" si="255"/>
        <v>1.410986973710262</v>
      </c>
      <c r="AF1387" s="12">
        <v>1082</v>
      </c>
      <c r="AG1387" s="12">
        <f t="shared" si="256"/>
        <v>0</v>
      </c>
      <c r="AH1387" s="12">
        <f t="shared" si="257"/>
        <v>0</v>
      </c>
      <c r="AI1387" s="12">
        <f t="shared" si="258"/>
        <v>0</v>
      </c>
      <c r="AJ1387" s="12">
        <f t="shared" si="259"/>
        <v>0</v>
      </c>
      <c r="AK1387" s="12">
        <f t="shared" si="260"/>
        <v>0</v>
      </c>
      <c r="AL1387" s="12">
        <f t="shared" si="261"/>
        <v>0</v>
      </c>
      <c r="AM1387" s="12">
        <f t="shared" si="262"/>
        <v>0</v>
      </c>
      <c r="AN1387" s="12">
        <f t="shared" si="263"/>
        <v>1</v>
      </c>
      <c r="AO1387" s="12">
        <v>5</v>
      </c>
      <c r="AP1387" s="22">
        <f t="shared" si="253"/>
        <v>2817.3228346456694</v>
      </c>
    </row>
    <row r="1388" spans="1:42" x14ac:dyDescent="0.3">
      <c r="A1388" s="6" t="s">
        <v>1828</v>
      </c>
      <c r="B1388" s="19" t="s">
        <v>81</v>
      </c>
      <c r="C1388" s="6" t="s">
        <v>1829</v>
      </c>
      <c r="D1388" s="6" t="s">
        <v>28</v>
      </c>
      <c r="F1388" s="6">
        <v>4.0999999999999996</v>
      </c>
      <c r="G1388" s="6">
        <v>5</v>
      </c>
      <c r="H1388" s="6">
        <v>78</v>
      </c>
      <c r="I1388" s="6" t="s">
        <v>95</v>
      </c>
      <c r="J1388" s="6">
        <v>1135</v>
      </c>
      <c r="K1388" s="19">
        <v>41824</v>
      </c>
      <c r="L1388" s="7" t="s">
        <v>293</v>
      </c>
      <c r="M1388" s="7" t="s">
        <v>189</v>
      </c>
      <c r="N1388" s="7" t="s">
        <v>294</v>
      </c>
      <c r="O1388" s="7">
        <v>100</v>
      </c>
      <c r="P1388" s="19">
        <v>41831</v>
      </c>
      <c r="Q1388" s="19">
        <v>41832</v>
      </c>
      <c r="R1388" s="7" t="s">
        <v>1837</v>
      </c>
      <c r="S1388" s="7">
        <v>3.3889763779527562</v>
      </c>
      <c r="T1388" s="7">
        <v>4.91</v>
      </c>
      <c r="U1388" s="7">
        <v>4927</v>
      </c>
      <c r="V1388" s="6">
        <v>1135</v>
      </c>
      <c r="W1388" s="12">
        <f t="shared" si="254"/>
        <v>0</v>
      </c>
      <c r="X1388" s="12">
        <v>5</v>
      </c>
      <c r="Y1388" s="13">
        <v>100</v>
      </c>
      <c r="Z1388" s="13">
        <v>4.91</v>
      </c>
      <c r="AA1388" s="13">
        <v>4927</v>
      </c>
      <c r="AB1388" s="12">
        <v>78</v>
      </c>
      <c r="AC1388" s="13">
        <f t="shared" si="252"/>
        <v>1288225</v>
      </c>
      <c r="AD1388" s="12">
        <v>4.0999999999999996</v>
      </c>
      <c r="AE1388" s="12">
        <f t="shared" si="255"/>
        <v>1.410986973710262</v>
      </c>
      <c r="AF1388" s="12">
        <v>1135</v>
      </c>
      <c r="AG1388" s="12">
        <f t="shared" si="256"/>
        <v>0</v>
      </c>
      <c r="AH1388" s="12">
        <f t="shared" si="257"/>
        <v>0</v>
      </c>
      <c r="AI1388" s="12">
        <f t="shared" si="258"/>
        <v>0</v>
      </c>
      <c r="AJ1388" s="12">
        <f t="shared" si="259"/>
        <v>0</v>
      </c>
      <c r="AK1388" s="12">
        <f t="shared" si="260"/>
        <v>0</v>
      </c>
      <c r="AL1388" s="12">
        <f t="shared" si="261"/>
        <v>0</v>
      </c>
      <c r="AM1388" s="12">
        <f t="shared" si="262"/>
        <v>0</v>
      </c>
      <c r="AN1388" s="12">
        <f t="shared" si="263"/>
        <v>1</v>
      </c>
      <c r="AO1388" s="12">
        <v>5</v>
      </c>
      <c r="AP1388" s="22">
        <f t="shared" si="253"/>
        <v>3388.9763779527561</v>
      </c>
    </row>
    <row r="1389" spans="1:42" x14ac:dyDescent="0.3">
      <c r="A1389" s="6" t="s">
        <v>1828</v>
      </c>
      <c r="B1389" s="19" t="s">
        <v>83</v>
      </c>
      <c r="C1389" s="6" t="s">
        <v>1829</v>
      </c>
      <c r="D1389" s="6" t="s">
        <v>28</v>
      </c>
      <c r="F1389" s="6">
        <v>4.2</v>
      </c>
      <c r="G1389" s="6">
        <v>5</v>
      </c>
      <c r="H1389" s="6">
        <v>78</v>
      </c>
      <c r="I1389" s="6" t="s">
        <v>95</v>
      </c>
      <c r="J1389" s="6">
        <v>1188</v>
      </c>
      <c r="K1389" s="19">
        <v>41824</v>
      </c>
      <c r="L1389" s="7" t="s">
        <v>293</v>
      </c>
      <c r="M1389" s="7" t="s">
        <v>189</v>
      </c>
      <c r="N1389" s="7" t="s">
        <v>294</v>
      </c>
      <c r="O1389" s="7">
        <v>100</v>
      </c>
      <c r="P1389" s="19">
        <v>41832</v>
      </c>
      <c r="Q1389" s="19">
        <v>41833</v>
      </c>
      <c r="R1389" s="7" t="s">
        <v>1838</v>
      </c>
      <c r="S1389" s="7">
        <v>3.1968503937007875</v>
      </c>
      <c r="T1389" s="7">
        <v>4.9800000000000004</v>
      </c>
      <c r="U1389" s="7">
        <v>4930</v>
      </c>
      <c r="V1389" s="6">
        <v>1188</v>
      </c>
      <c r="W1389" s="12">
        <f t="shared" si="254"/>
        <v>0</v>
      </c>
      <c r="X1389" s="12">
        <v>5</v>
      </c>
      <c r="Y1389" s="13">
        <v>100</v>
      </c>
      <c r="Z1389" s="13">
        <v>4.9800000000000004</v>
      </c>
      <c r="AA1389" s="13">
        <v>4930</v>
      </c>
      <c r="AB1389" s="12">
        <v>78</v>
      </c>
      <c r="AC1389" s="13">
        <f t="shared" si="252"/>
        <v>1411344</v>
      </c>
      <c r="AD1389" s="12">
        <v>4.2</v>
      </c>
      <c r="AE1389" s="12">
        <f t="shared" si="255"/>
        <v>1.4350845252893227</v>
      </c>
      <c r="AF1389" s="12">
        <v>1188</v>
      </c>
      <c r="AG1389" s="12">
        <f t="shared" si="256"/>
        <v>0</v>
      </c>
      <c r="AH1389" s="12">
        <f t="shared" si="257"/>
        <v>0</v>
      </c>
      <c r="AI1389" s="12">
        <f t="shared" si="258"/>
        <v>0</v>
      </c>
      <c r="AJ1389" s="12">
        <f t="shared" si="259"/>
        <v>0</v>
      </c>
      <c r="AK1389" s="12">
        <f t="shared" si="260"/>
        <v>0</v>
      </c>
      <c r="AL1389" s="12">
        <f t="shared" si="261"/>
        <v>0</v>
      </c>
      <c r="AM1389" s="12">
        <f t="shared" si="262"/>
        <v>0</v>
      </c>
      <c r="AN1389" s="12">
        <f t="shared" si="263"/>
        <v>1</v>
      </c>
      <c r="AO1389" s="12">
        <v>5</v>
      </c>
      <c r="AP1389" s="22">
        <f t="shared" si="253"/>
        <v>3196.8503937007877</v>
      </c>
    </row>
    <row r="1390" spans="1:42" x14ac:dyDescent="0.3">
      <c r="A1390" s="6" t="s">
        <v>1828</v>
      </c>
      <c r="B1390" s="19" t="s">
        <v>85</v>
      </c>
      <c r="C1390" s="6" t="s">
        <v>1829</v>
      </c>
      <c r="D1390" s="6" t="s">
        <v>28</v>
      </c>
      <c r="F1390" s="6">
        <v>4.2</v>
      </c>
      <c r="G1390" s="6">
        <v>5</v>
      </c>
      <c r="H1390" s="6">
        <v>78</v>
      </c>
      <c r="I1390" s="6" t="s">
        <v>95</v>
      </c>
      <c r="J1390" s="6">
        <v>1238</v>
      </c>
      <c r="K1390" s="19">
        <v>41824</v>
      </c>
      <c r="L1390" s="7" t="s">
        <v>293</v>
      </c>
      <c r="M1390" s="7" t="s">
        <v>189</v>
      </c>
      <c r="N1390" s="7" t="s">
        <v>294</v>
      </c>
      <c r="O1390" s="7">
        <v>100</v>
      </c>
      <c r="P1390" s="19">
        <v>41833</v>
      </c>
      <c r="Q1390" s="19">
        <v>41834</v>
      </c>
      <c r="R1390" s="7" t="s">
        <v>1839</v>
      </c>
      <c r="S1390" s="7">
        <v>2.3433070866141734</v>
      </c>
      <c r="T1390" s="7">
        <v>5.28</v>
      </c>
      <c r="U1390" s="7">
        <v>4936</v>
      </c>
      <c r="V1390" s="6">
        <v>1238</v>
      </c>
      <c r="W1390" s="12">
        <f t="shared" si="254"/>
        <v>0</v>
      </c>
      <c r="X1390" s="12">
        <v>5</v>
      </c>
      <c r="Y1390" s="13">
        <v>100</v>
      </c>
      <c r="Z1390" s="13">
        <v>5.28</v>
      </c>
      <c r="AA1390" s="13">
        <v>4936</v>
      </c>
      <c r="AB1390" s="12">
        <v>78</v>
      </c>
      <c r="AC1390" s="13">
        <f t="shared" si="252"/>
        <v>1532644</v>
      </c>
      <c r="AD1390" s="12">
        <v>4.2</v>
      </c>
      <c r="AE1390" s="12">
        <f t="shared" si="255"/>
        <v>1.4350845252893227</v>
      </c>
      <c r="AF1390" s="12">
        <v>1238</v>
      </c>
      <c r="AG1390" s="12">
        <f t="shared" si="256"/>
        <v>0</v>
      </c>
      <c r="AH1390" s="12">
        <f t="shared" si="257"/>
        <v>0</v>
      </c>
      <c r="AI1390" s="12">
        <f t="shared" si="258"/>
        <v>0</v>
      </c>
      <c r="AJ1390" s="12">
        <f t="shared" si="259"/>
        <v>0</v>
      </c>
      <c r="AK1390" s="12">
        <f t="shared" si="260"/>
        <v>0</v>
      </c>
      <c r="AL1390" s="12">
        <f t="shared" si="261"/>
        <v>0</v>
      </c>
      <c r="AM1390" s="12">
        <f t="shared" si="262"/>
        <v>0</v>
      </c>
      <c r="AN1390" s="12">
        <f t="shared" si="263"/>
        <v>1</v>
      </c>
      <c r="AO1390" s="12">
        <v>5</v>
      </c>
      <c r="AP1390" s="22">
        <f t="shared" si="253"/>
        <v>2343.3070866141734</v>
      </c>
    </row>
    <row r="1391" spans="1:42" x14ac:dyDescent="0.3">
      <c r="A1391" s="6" t="s">
        <v>1828</v>
      </c>
      <c r="B1391" s="19" t="s">
        <v>87</v>
      </c>
      <c r="C1391" s="6" t="s">
        <v>1829</v>
      </c>
      <c r="D1391" s="6" t="s">
        <v>28</v>
      </c>
      <c r="F1391" s="6">
        <v>4.2</v>
      </c>
      <c r="G1391" s="6">
        <v>5</v>
      </c>
      <c r="H1391" s="6">
        <v>78</v>
      </c>
      <c r="I1391" s="6" t="s">
        <v>95</v>
      </c>
      <c r="J1391" s="6">
        <v>1289</v>
      </c>
      <c r="K1391" s="19">
        <v>41824</v>
      </c>
      <c r="L1391" s="7" t="s">
        <v>293</v>
      </c>
      <c r="M1391" s="7" t="s">
        <v>189</v>
      </c>
      <c r="N1391" s="7" t="s">
        <v>294</v>
      </c>
      <c r="O1391" s="7">
        <v>100</v>
      </c>
      <c r="P1391" s="19">
        <v>41834</v>
      </c>
      <c r="Q1391" s="19">
        <v>41835</v>
      </c>
      <c r="R1391" s="7" t="s">
        <v>1840</v>
      </c>
      <c r="S1391" s="7">
        <v>2.2614173228346459</v>
      </c>
      <c r="T1391" s="7">
        <v>4.5</v>
      </c>
      <c r="U1391" s="7">
        <v>5013</v>
      </c>
      <c r="V1391" s="6">
        <v>1289</v>
      </c>
      <c r="W1391" s="12">
        <f t="shared" si="254"/>
        <v>0</v>
      </c>
      <c r="X1391" s="12">
        <v>5</v>
      </c>
      <c r="Y1391" s="13">
        <v>100</v>
      </c>
      <c r="Z1391" s="13">
        <v>4.5</v>
      </c>
      <c r="AA1391" s="13">
        <v>5013</v>
      </c>
      <c r="AB1391" s="12">
        <v>78</v>
      </c>
      <c r="AC1391" s="13">
        <f t="shared" si="252"/>
        <v>1661521</v>
      </c>
      <c r="AD1391" s="12">
        <v>4.2</v>
      </c>
      <c r="AE1391" s="12">
        <f t="shared" si="255"/>
        <v>1.4350845252893227</v>
      </c>
      <c r="AF1391" s="12">
        <v>1289</v>
      </c>
      <c r="AG1391" s="12">
        <f t="shared" si="256"/>
        <v>0</v>
      </c>
      <c r="AH1391" s="12">
        <f t="shared" si="257"/>
        <v>0</v>
      </c>
      <c r="AI1391" s="12">
        <f t="shared" si="258"/>
        <v>0</v>
      </c>
      <c r="AJ1391" s="12">
        <f t="shared" si="259"/>
        <v>0</v>
      </c>
      <c r="AK1391" s="12">
        <f t="shared" si="260"/>
        <v>0</v>
      </c>
      <c r="AL1391" s="12">
        <f t="shared" si="261"/>
        <v>0</v>
      </c>
      <c r="AM1391" s="12">
        <f t="shared" si="262"/>
        <v>0</v>
      </c>
      <c r="AN1391" s="12">
        <f t="shared" si="263"/>
        <v>1</v>
      </c>
      <c r="AO1391" s="12">
        <v>5</v>
      </c>
      <c r="AP1391" s="22">
        <f t="shared" si="253"/>
        <v>2261.4173228346458</v>
      </c>
    </row>
    <row r="1392" spans="1:42" x14ac:dyDescent="0.3">
      <c r="A1392" s="6" t="s">
        <v>1828</v>
      </c>
      <c r="B1392" s="19" t="s">
        <v>89</v>
      </c>
      <c r="C1392" s="6" t="s">
        <v>1829</v>
      </c>
      <c r="D1392" s="6" t="s">
        <v>28</v>
      </c>
      <c r="F1392" s="6">
        <v>4.2</v>
      </c>
      <c r="G1392" s="6">
        <v>5</v>
      </c>
      <c r="H1392" s="6">
        <v>78</v>
      </c>
      <c r="I1392" s="6" t="s">
        <v>95</v>
      </c>
      <c r="J1392" s="6">
        <v>1335</v>
      </c>
      <c r="K1392" s="19">
        <v>41824</v>
      </c>
      <c r="L1392" s="7" t="s">
        <v>293</v>
      </c>
      <c r="M1392" s="7" t="s">
        <v>189</v>
      </c>
      <c r="N1392" s="7" t="s">
        <v>294</v>
      </c>
      <c r="O1392" s="7">
        <v>100</v>
      </c>
      <c r="P1392" s="19">
        <v>41835</v>
      </c>
      <c r="Q1392" s="19">
        <v>41836</v>
      </c>
      <c r="R1392" s="7" t="s">
        <v>1841</v>
      </c>
      <c r="S1392" s="7">
        <v>2.0110236220472442</v>
      </c>
      <c r="T1392" s="7">
        <v>5.0599999999999996</v>
      </c>
      <c r="U1392" s="7">
        <v>4961</v>
      </c>
      <c r="V1392" s="6">
        <v>1335</v>
      </c>
      <c r="W1392" s="12">
        <f t="shared" si="254"/>
        <v>0</v>
      </c>
      <c r="X1392" s="12">
        <v>5</v>
      </c>
      <c r="Y1392" s="13">
        <v>100</v>
      </c>
      <c r="Z1392" s="13">
        <v>5.0599999999999996</v>
      </c>
      <c r="AA1392" s="13">
        <v>4961</v>
      </c>
      <c r="AB1392" s="12">
        <v>78</v>
      </c>
      <c r="AC1392" s="13">
        <f t="shared" si="252"/>
        <v>1782225</v>
      </c>
      <c r="AD1392" s="12">
        <v>4.2</v>
      </c>
      <c r="AE1392" s="12">
        <f t="shared" si="255"/>
        <v>1.4350845252893227</v>
      </c>
      <c r="AF1392" s="12">
        <v>1335</v>
      </c>
      <c r="AG1392" s="12">
        <f t="shared" si="256"/>
        <v>0</v>
      </c>
      <c r="AH1392" s="12">
        <f t="shared" si="257"/>
        <v>0</v>
      </c>
      <c r="AI1392" s="12">
        <f t="shared" si="258"/>
        <v>0</v>
      </c>
      <c r="AJ1392" s="12">
        <f t="shared" si="259"/>
        <v>0</v>
      </c>
      <c r="AK1392" s="12">
        <f t="shared" si="260"/>
        <v>0</v>
      </c>
      <c r="AL1392" s="12">
        <f t="shared" si="261"/>
        <v>0</v>
      </c>
      <c r="AM1392" s="12">
        <f t="shared" si="262"/>
        <v>0</v>
      </c>
      <c r="AN1392" s="12">
        <f t="shared" si="263"/>
        <v>1</v>
      </c>
      <c r="AO1392" s="12">
        <v>5</v>
      </c>
      <c r="AP1392" s="22">
        <f t="shared" si="253"/>
        <v>2011.0236220472441</v>
      </c>
    </row>
    <row r="1393" spans="1:42" x14ac:dyDescent="0.3">
      <c r="A1393" s="6" t="s">
        <v>1828</v>
      </c>
      <c r="B1393" s="19" t="s">
        <v>1794</v>
      </c>
      <c r="C1393" s="6" t="s">
        <v>1829</v>
      </c>
      <c r="D1393" s="6" t="s">
        <v>28</v>
      </c>
      <c r="F1393" s="6">
        <v>4.0999999999999996</v>
      </c>
      <c r="G1393" s="6">
        <v>5</v>
      </c>
      <c r="H1393" s="6">
        <v>78</v>
      </c>
      <c r="I1393" s="6" t="s">
        <v>95</v>
      </c>
      <c r="J1393" s="6">
        <v>1374</v>
      </c>
      <c r="K1393" s="19">
        <v>41824</v>
      </c>
      <c r="L1393" s="7" t="s">
        <v>293</v>
      </c>
      <c r="M1393" s="7" t="s">
        <v>189</v>
      </c>
      <c r="N1393" s="7" t="s">
        <v>294</v>
      </c>
      <c r="O1393" s="7">
        <v>100</v>
      </c>
      <c r="P1393" s="19">
        <v>41836</v>
      </c>
      <c r="Q1393" s="19">
        <v>41837</v>
      </c>
      <c r="R1393" s="7" t="s">
        <v>1842</v>
      </c>
      <c r="S1393" s="7">
        <v>0.87874015748031498</v>
      </c>
      <c r="T1393" s="7">
        <v>4.55</v>
      </c>
      <c r="U1393" s="7">
        <v>2756</v>
      </c>
      <c r="V1393" s="6">
        <v>1374</v>
      </c>
      <c r="W1393" s="12">
        <f t="shared" si="254"/>
        <v>0</v>
      </c>
      <c r="X1393" s="12">
        <v>5</v>
      </c>
      <c r="Y1393" s="13">
        <v>100</v>
      </c>
      <c r="Z1393" s="13">
        <v>4.55</v>
      </c>
      <c r="AA1393" s="13">
        <v>2756</v>
      </c>
      <c r="AB1393" s="12">
        <v>78</v>
      </c>
      <c r="AC1393" s="13">
        <f t="shared" si="252"/>
        <v>1887876</v>
      </c>
      <c r="AD1393" s="12">
        <v>4.0999999999999996</v>
      </c>
      <c r="AE1393" s="12">
        <f t="shared" si="255"/>
        <v>1.410986973710262</v>
      </c>
      <c r="AF1393" s="12">
        <v>1374</v>
      </c>
      <c r="AG1393" s="12">
        <f t="shared" si="256"/>
        <v>0</v>
      </c>
      <c r="AH1393" s="12">
        <f t="shared" si="257"/>
        <v>0</v>
      </c>
      <c r="AI1393" s="12">
        <f t="shared" si="258"/>
        <v>0</v>
      </c>
      <c r="AJ1393" s="12">
        <f t="shared" si="259"/>
        <v>0</v>
      </c>
      <c r="AK1393" s="12">
        <f t="shared" si="260"/>
        <v>0</v>
      </c>
      <c r="AL1393" s="12">
        <f t="shared" si="261"/>
        <v>0</v>
      </c>
      <c r="AM1393" s="12">
        <f t="shared" si="262"/>
        <v>0</v>
      </c>
      <c r="AN1393" s="12">
        <f t="shared" si="263"/>
        <v>1</v>
      </c>
      <c r="AO1393" s="12">
        <v>5</v>
      </c>
      <c r="AP1393" s="22">
        <f t="shared" si="253"/>
        <v>878.74015748031502</v>
      </c>
    </row>
    <row r="1394" spans="1:42" x14ac:dyDescent="0.3">
      <c r="A1394" s="6" t="s">
        <v>1828</v>
      </c>
      <c r="B1394" s="19" t="s">
        <v>1029</v>
      </c>
      <c r="C1394" s="6" t="s">
        <v>1829</v>
      </c>
      <c r="D1394" s="6" t="s">
        <v>28</v>
      </c>
      <c r="F1394" s="6">
        <v>4.0999999999999996</v>
      </c>
      <c r="G1394" s="6">
        <v>5</v>
      </c>
      <c r="H1394" s="6">
        <v>78</v>
      </c>
      <c r="I1394" s="6" t="s">
        <v>95</v>
      </c>
      <c r="J1394" s="6">
        <v>1412</v>
      </c>
      <c r="K1394" s="19">
        <v>41824</v>
      </c>
      <c r="L1394" s="7" t="s">
        <v>293</v>
      </c>
      <c r="M1394" s="7" t="s">
        <v>189</v>
      </c>
      <c r="N1394" s="7" t="s">
        <v>294</v>
      </c>
      <c r="O1394" s="7">
        <v>100</v>
      </c>
      <c r="P1394" s="19">
        <v>41837</v>
      </c>
      <c r="Q1394" s="19">
        <v>41838</v>
      </c>
      <c r="R1394" s="7" t="s">
        <v>1843</v>
      </c>
      <c r="S1394" s="7">
        <v>0.32283464566929132</v>
      </c>
      <c r="T1394" s="7">
        <v>4.3899999999999997</v>
      </c>
      <c r="U1394" s="7">
        <v>1466</v>
      </c>
      <c r="V1394" s="6">
        <v>1412</v>
      </c>
      <c r="W1394" s="12">
        <f t="shared" si="254"/>
        <v>0</v>
      </c>
      <c r="X1394" s="12">
        <v>5</v>
      </c>
      <c r="Y1394" s="13">
        <v>100</v>
      </c>
      <c r="Z1394" s="13">
        <v>4.3899999999999997</v>
      </c>
      <c r="AA1394" s="13">
        <v>1466</v>
      </c>
      <c r="AB1394" s="12">
        <v>78</v>
      </c>
      <c r="AC1394" s="13">
        <f t="shared" si="252"/>
        <v>1993744</v>
      </c>
      <c r="AD1394" s="12">
        <v>4.0999999999999996</v>
      </c>
      <c r="AE1394" s="12">
        <f t="shared" si="255"/>
        <v>1.410986973710262</v>
      </c>
      <c r="AF1394" s="12">
        <v>1412</v>
      </c>
      <c r="AG1394" s="12">
        <f t="shared" si="256"/>
        <v>0</v>
      </c>
      <c r="AH1394" s="12">
        <f t="shared" si="257"/>
        <v>0</v>
      </c>
      <c r="AI1394" s="12">
        <f t="shared" si="258"/>
        <v>0</v>
      </c>
      <c r="AJ1394" s="12">
        <f t="shared" si="259"/>
        <v>0</v>
      </c>
      <c r="AK1394" s="12">
        <f t="shared" si="260"/>
        <v>0</v>
      </c>
      <c r="AL1394" s="12">
        <f t="shared" si="261"/>
        <v>0</v>
      </c>
      <c r="AM1394" s="12">
        <f t="shared" si="262"/>
        <v>0</v>
      </c>
      <c r="AN1394" s="12">
        <f t="shared" si="263"/>
        <v>1</v>
      </c>
      <c r="AO1394" s="12">
        <v>5</v>
      </c>
      <c r="AP1394" s="22">
        <f t="shared" si="253"/>
        <v>322.83464566929132</v>
      </c>
    </row>
    <row r="1395" spans="1:42" x14ac:dyDescent="0.3">
      <c r="A1395" s="6" t="s">
        <v>1828</v>
      </c>
      <c r="B1395" s="19" t="s">
        <v>1034</v>
      </c>
      <c r="C1395" s="6" t="s">
        <v>1829</v>
      </c>
      <c r="D1395" s="6" t="s">
        <v>28</v>
      </c>
      <c r="F1395" s="6">
        <v>4.0999999999999996</v>
      </c>
      <c r="G1395" s="6">
        <v>5</v>
      </c>
      <c r="H1395" s="6">
        <v>79</v>
      </c>
      <c r="I1395" s="6" t="s">
        <v>95</v>
      </c>
      <c r="J1395" s="6">
        <v>1432</v>
      </c>
      <c r="K1395" s="19">
        <v>41824</v>
      </c>
      <c r="L1395" s="7" t="s">
        <v>293</v>
      </c>
      <c r="M1395" s="7" t="s">
        <v>189</v>
      </c>
      <c r="N1395" s="7" t="s">
        <v>294</v>
      </c>
      <c r="O1395" s="7">
        <v>100</v>
      </c>
      <c r="P1395" s="19">
        <v>41838</v>
      </c>
      <c r="Q1395" s="19">
        <v>41839</v>
      </c>
      <c r="R1395" s="7" t="s">
        <v>1844</v>
      </c>
      <c r="S1395" s="7">
        <v>0.29133858267716539</v>
      </c>
      <c r="T1395" s="7">
        <v>4.3600000000000003</v>
      </c>
      <c r="U1395" s="7">
        <v>1337</v>
      </c>
      <c r="V1395" s="6">
        <v>1432</v>
      </c>
      <c r="W1395" s="12">
        <f t="shared" si="254"/>
        <v>0</v>
      </c>
      <c r="X1395" s="12">
        <v>5</v>
      </c>
      <c r="Y1395" s="13">
        <v>100</v>
      </c>
      <c r="Z1395" s="13">
        <v>4.3600000000000003</v>
      </c>
      <c r="AA1395" s="13">
        <v>1337</v>
      </c>
      <c r="AB1395" s="12">
        <v>79</v>
      </c>
      <c r="AC1395" s="13">
        <f t="shared" si="252"/>
        <v>2050624</v>
      </c>
      <c r="AD1395" s="12">
        <v>4.0999999999999996</v>
      </c>
      <c r="AE1395" s="12">
        <f t="shared" si="255"/>
        <v>1.410986973710262</v>
      </c>
      <c r="AF1395" s="12">
        <v>1432</v>
      </c>
      <c r="AG1395" s="12">
        <f t="shared" si="256"/>
        <v>0</v>
      </c>
      <c r="AH1395" s="12">
        <f t="shared" si="257"/>
        <v>0</v>
      </c>
      <c r="AI1395" s="12">
        <f t="shared" si="258"/>
        <v>0</v>
      </c>
      <c r="AJ1395" s="12">
        <f t="shared" si="259"/>
        <v>0</v>
      </c>
      <c r="AK1395" s="12">
        <f t="shared" si="260"/>
        <v>0</v>
      </c>
      <c r="AL1395" s="12">
        <f t="shared" si="261"/>
        <v>0</v>
      </c>
      <c r="AM1395" s="12">
        <f t="shared" si="262"/>
        <v>0</v>
      </c>
      <c r="AN1395" s="12">
        <f t="shared" si="263"/>
        <v>1</v>
      </c>
      <c r="AO1395" s="12">
        <v>5</v>
      </c>
      <c r="AP1395" s="22">
        <f t="shared" si="253"/>
        <v>291.33858267716539</v>
      </c>
    </row>
    <row r="1396" spans="1:42" x14ac:dyDescent="0.3">
      <c r="A1396" s="6" t="s">
        <v>1828</v>
      </c>
      <c r="B1396" s="19" t="s">
        <v>1036</v>
      </c>
      <c r="C1396" s="6" t="s">
        <v>1829</v>
      </c>
      <c r="D1396" s="6" t="s">
        <v>28</v>
      </c>
      <c r="F1396" s="6">
        <v>4.0999999999999996</v>
      </c>
      <c r="G1396" s="6">
        <v>5</v>
      </c>
      <c r="H1396" s="6">
        <v>79</v>
      </c>
      <c r="I1396" s="6" t="s">
        <v>95</v>
      </c>
      <c r="J1396" s="6">
        <v>1450</v>
      </c>
      <c r="K1396" s="19">
        <v>41824</v>
      </c>
      <c r="L1396" s="7" t="s">
        <v>293</v>
      </c>
      <c r="M1396" s="7" t="s">
        <v>189</v>
      </c>
      <c r="N1396" s="7" t="s">
        <v>294</v>
      </c>
      <c r="O1396" s="7">
        <v>100</v>
      </c>
      <c r="P1396" s="19">
        <v>41839</v>
      </c>
      <c r="Q1396" s="19">
        <v>41840</v>
      </c>
      <c r="R1396" s="7" t="s">
        <v>1845</v>
      </c>
      <c r="S1396" s="7">
        <v>0.28976377952755905</v>
      </c>
      <c r="T1396" s="7">
        <v>4.33</v>
      </c>
      <c r="U1396" s="7">
        <v>1343</v>
      </c>
      <c r="V1396" s="6">
        <v>1450</v>
      </c>
      <c r="W1396" s="12">
        <f t="shared" si="254"/>
        <v>0</v>
      </c>
      <c r="X1396" s="12">
        <v>5</v>
      </c>
      <c r="Y1396" s="13">
        <v>100</v>
      </c>
      <c r="Z1396" s="13">
        <v>4.33</v>
      </c>
      <c r="AA1396" s="13">
        <v>1343</v>
      </c>
      <c r="AB1396" s="12">
        <v>79</v>
      </c>
      <c r="AC1396" s="13">
        <f t="shared" si="252"/>
        <v>2102500</v>
      </c>
      <c r="AD1396" s="12">
        <v>4.0999999999999996</v>
      </c>
      <c r="AE1396" s="12">
        <f t="shared" si="255"/>
        <v>1.410986973710262</v>
      </c>
      <c r="AF1396" s="12">
        <v>1450</v>
      </c>
      <c r="AG1396" s="12">
        <f t="shared" si="256"/>
        <v>0</v>
      </c>
      <c r="AH1396" s="12">
        <f t="shared" si="257"/>
        <v>0</v>
      </c>
      <c r="AI1396" s="12">
        <f t="shared" si="258"/>
        <v>0</v>
      </c>
      <c r="AJ1396" s="12">
        <f t="shared" si="259"/>
        <v>0</v>
      </c>
      <c r="AK1396" s="12">
        <f t="shared" si="260"/>
        <v>0</v>
      </c>
      <c r="AL1396" s="12">
        <f t="shared" si="261"/>
        <v>0</v>
      </c>
      <c r="AM1396" s="12">
        <f t="shared" si="262"/>
        <v>0</v>
      </c>
      <c r="AN1396" s="12">
        <f t="shared" si="263"/>
        <v>1</v>
      </c>
      <c r="AO1396" s="12">
        <v>5</v>
      </c>
      <c r="AP1396" s="22">
        <f t="shared" si="253"/>
        <v>289.76377952755905</v>
      </c>
    </row>
    <row r="1397" spans="1:42" x14ac:dyDescent="0.3">
      <c r="A1397" s="6" t="s">
        <v>1828</v>
      </c>
      <c r="B1397" s="19" t="s">
        <v>1038</v>
      </c>
      <c r="C1397" s="6" t="s">
        <v>1829</v>
      </c>
      <c r="D1397" s="6" t="s">
        <v>28</v>
      </c>
      <c r="F1397" s="6">
        <v>4.2</v>
      </c>
      <c r="G1397" s="6">
        <v>5</v>
      </c>
      <c r="H1397" s="6">
        <v>79</v>
      </c>
      <c r="I1397" s="6" t="s">
        <v>95</v>
      </c>
      <c r="J1397" s="6">
        <v>1468</v>
      </c>
      <c r="K1397" s="19">
        <v>41824</v>
      </c>
      <c r="L1397" s="7" t="s">
        <v>293</v>
      </c>
      <c r="M1397" s="7" t="s">
        <v>189</v>
      </c>
      <c r="N1397" s="7" t="s">
        <v>294</v>
      </c>
      <c r="O1397" s="7">
        <v>100</v>
      </c>
      <c r="P1397" s="19">
        <v>41840</v>
      </c>
      <c r="Q1397" s="19">
        <v>41841</v>
      </c>
      <c r="R1397" s="7" t="s">
        <v>1846</v>
      </c>
      <c r="S1397" s="7">
        <v>0.20944881889763781</v>
      </c>
      <c r="T1397" s="7">
        <v>4.0199999999999996</v>
      </c>
      <c r="U1397" s="7">
        <v>1302</v>
      </c>
      <c r="V1397" s="6">
        <v>1468</v>
      </c>
      <c r="W1397" s="12">
        <f t="shared" si="254"/>
        <v>0</v>
      </c>
      <c r="X1397" s="12">
        <v>5</v>
      </c>
      <c r="Y1397" s="13">
        <v>100</v>
      </c>
      <c r="Z1397" s="13">
        <v>4.0199999999999996</v>
      </c>
      <c r="AA1397" s="13">
        <v>1302</v>
      </c>
      <c r="AB1397" s="12">
        <v>79</v>
      </c>
      <c r="AC1397" s="13">
        <f t="shared" si="252"/>
        <v>2155024</v>
      </c>
      <c r="AD1397" s="12">
        <v>4.2</v>
      </c>
      <c r="AE1397" s="12">
        <f t="shared" si="255"/>
        <v>1.4350845252893227</v>
      </c>
      <c r="AF1397" s="12">
        <v>1468</v>
      </c>
      <c r="AG1397" s="12">
        <f t="shared" si="256"/>
        <v>0</v>
      </c>
      <c r="AH1397" s="12">
        <f t="shared" si="257"/>
        <v>0</v>
      </c>
      <c r="AI1397" s="12">
        <f t="shared" si="258"/>
        <v>0</v>
      </c>
      <c r="AJ1397" s="12">
        <f t="shared" si="259"/>
        <v>0</v>
      </c>
      <c r="AK1397" s="12">
        <f t="shared" si="260"/>
        <v>0</v>
      </c>
      <c r="AL1397" s="12">
        <f t="shared" si="261"/>
        <v>0</v>
      </c>
      <c r="AM1397" s="12">
        <f t="shared" si="262"/>
        <v>0</v>
      </c>
      <c r="AN1397" s="12">
        <f t="shared" si="263"/>
        <v>1</v>
      </c>
      <c r="AO1397" s="12">
        <v>5</v>
      </c>
      <c r="AP1397" s="22">
        <f t="shared" si="253"/>
        <v>209.44881889763781</v>
      </c>
    </row>
    <row r="1398" spans="1:42" x14ac:dyDescent="0.3">
      <c r="A1398" s="6" t="s">
        <v>1828</v>
      </c>
      <c r="B1398" s="19" t="s">
        <v>1040</v>
      </c>
      <c r="C1398" s="6" t="s">
        <v>1829</v>
      </c>
      <c r="D1398" s="6" t="s">
        <v>28</v>
      </c>
      <c r="F1398" s="6">
        <v>4.2</v>
      </c>
      <c r="G1398" s="6">
        <v>5</v>
      </c>
      <c r="H1398" s="6">
        <v>79</v>
      </c>
      <c r="I1398" s="6" t="s">
        <v>95</v>
      </c>
      <c r="J1398" s="6">
        <v>1518</v>
      </c>
      <c r="K1398" s="19">
        <v>41824</v>
      </c>
      <c r="L1398" s="7" t="s">
        <v>293</v>
      </c>
      <c r="M1398" s="7" t="s">
        <v>189</v>
      </c>
      <c r="N1398" s="7" t="s">
        <v>294</v>
      </c>
      <c r="O1398" s="7">
        <v>100</v>
      </c>
      <c r="P1398" s="19">
        <v>41842</v>
      </c>
      <c r="Q1398" s="19">
        <v>41843</v>
      </c>
      <c r="R1398" s="7" t="s">
        <v>1847</v>
      </c>
      <c r="S1398" s="7">
        <v>0.17952755905511814</v>
      </c>
      <c r="T1398" s="7">
        <v>4.58</v>
      </c>
      <c r="U1398" s="7">
        <v>1306</v>
      </c>
      <c r="V1398" s="6">
        <v>1518</v>
      </c>
      <c r="W1398" s="12">
        <f t="shared" si="254"/>
        <v>0</v>
      </c>
      <c r="X1398" s="12">
        <v>5</v>
      </c>
      <c r="Y1398" s="13">
        <v>100</v>
      </c>
      <c r="Z1398" s="13">
        <v>4.58</v>
      </c>
      <c r="AA1398" s="13">
        <v>1306</v>
      </c>
      <c r="AB1398" s="12">
        <v>79</v>
      </c>
      <c r="AC1398" s="13">
        <f t="shared" si="252"/>
        <v>2304324</v>
      </c>
      <c r="AD1398" s="12">
        <v>4.2</v>
      </c>
      <c r="AE1398" s="12">
        <f t="shared" si="255"/>
        <v>1.4350845252893227</v>
      </c>
      <c r="AF1398" s="12">
        <v>1518</v>
      </c>
      <c r="AG1398" s="12">
        <f t="shared" si="256"/>
        <v>0</v>
      </c>
      <c r="AH1398" s="12">
        <f t="shared" si="257"/>
        <v>0</v>
      </c>
      <c r="AI1398" s="12">
        <f t="shared" si="258"/>
        <v>0</v>
      </c>
      <c r="AJ1398" s="12">
        <f t="shared" si="259"/>
        <v>0</v>
      </c>
      <c r="AK1398" s="12">
        <f t="shared" si="260"/>
        <v>0</v>
      </c>
      <c r="AL1398" s="12">
        <f t="shared" si="261"/>
        <v>0</v>
      </c>
      <c r="AM1398" s="12">
        <f t="shared" si="262"/>
        <v>0</v>
      </c>
      <c r="AN1398" s="12">
        <f t="shared" si="263"/>
        <v>1</v>
      </c>
      <c r="AO1398" s="12">
        <v>5</v>
      </c>
      <c r="AP1398" s="22">
        <f t="shared" si="253"/>
        <v>179.52755905511813</v>
      </c>
    </row>
    <row r="1399" spans="1:42" x14ac:dyDescent="0.3">
      <c r="A1399" s="6" t="s">
        <v>1828</v>
      </c>
      <c r="B1399" s="19" t="s">
        <v>1042</v>
      </c>
      <c r="C1399" s="6" t="s">
        <v>1829</v>
      </c>
      <c r="D1399" s="6" t="s">
        <v>28</v>
      </c>
      <c r="F1399" s="6">
        <v>4.0999999999999996</v>
      </c>
      <c r="G1399" s="6">
        <v>5</v>
      </c>
      <c r="H1399" s="6">
        <v>84</v>
      </c>
      <c r="I1399" s="6" t="s">
        <v>95</v>
      </c>
      <c r="J1399" s="6">
        <v>1586</v>
      </c>
      <c r="K1399" s="19">
        <v>41824</v>
      </c>
      <c r="L1399" s="7" t="s">
        <v>293</v>
      </c>
      <c r="M1399" s="7" t="s">
        <v>189</v>
      </c>
      <c r="N1399" s="7" t="s">
        <v>294</v>
      </c>
      <c r="O1399" s="7">
        <v>100</v>
      </c>
      <c r="P1399" s="19">
        <v>41844</v>
      </c>
      <c r="Q1399" s="19">
        <v>41845</v>
      </c>
      <c r="R1399" s="7" t="s">
        <v>1848</v>
      </c>
      <c r="S1399" s="7">
        <v>0.15433070866141735</v>
      </c>
      <c r="T1399" s="7">
        <v>4.5199999999999996</v>
      </c>
      <c r="U1399" s="7">
        <v>1146</v>
      </c>
      <c r="V1399" s="6">
        <v>1586</v>
      </c>
      <c r="W1399" s="12">
        <f t="shared" si="254"/>
        <v>0</v>
      </c>
      <c r="X1399" s="12">
        <v>5</v>
      </c>
      <c r="Y1399" s="13">
        <v>100</v>
      </c>
      <c r="Z1399" s="13">
        <v>4.5199999999999996</v>
      </c>
      <c r="AA1399" s="13">
        <v>1146</v>
      </c>
      <c r="AB1399" s="12">
        <v>84</v>
      </c>
      <c r="AC1399" s="13">
        <f t="shared" si="252"/>
        <v>2515396</v>
      </c>
      <c r="AD1399" s="12">
        <v>4.0999999999999996</v>
      </c>
      <c r="AE1399" s="12">
        <f t="shared" si="255"/>
        <v>1.410986973710262</v>
      </c>
      <c r="AF1399" s="12">
        <v>1586</v>
      </c>
      <c r="AG1399" s="12">
        <f t="shared" si="256"/>
        <v>0</v>
      </c>
      <c r="AH1399" s="12">
        <f t="shared" si="257"/>
        <v>0</v>
      </c>
      <c r="AI1399" s="12">
        <f t="shared" si="258"/>
        <v>0</v>
      </c>
      <c r="AJ1399" s="12">
        <f t="shared" si="259"/>
        <v>0</v>
      </c>
      <c r="AK1399" s="12">
        <f t="shared" si="260"/>
        <v>0</v>
      </c>
      <c r="AL1399" s="12">
        <f t="shared" si="261"/>
        <v>0</v>
      </c>
      <c r="AM1399" s="12">
        <f t="shared" si="262"/>
        <v>0</v>
      </c>
      <c r="AN1399" s="12">
        <f t="shared" si="263"/>
        <v>1</v>
      </c>
      <c r="AO1399" s="12">
        <v>5</v>
      </c>
      <c r="AP1399" s="22">
        <f t="shared" si="253"/>
        <v>154.33070866141736</v>
      </c>
    </row>
    <row r="1400" spans="1:42" x14ac:dyDescent="0.3">
      <c r="A1400" s="6" t="s">
        <v>1828</v>
      </c>
      <c r="B1400" s="19" t="s">
        <v>1044</v>
      </c>
      <c r="C1400" s="6" t="s">
        <v>1829</v>
      </c>
      <c r="D1400" s="6" t="s">
        <v>28</v>
      </c>
      <c r="F1400" s="6">
        <v>4.0999999999999996</v>
      </c>
      <c r="G1400" s="6">
        <v>5</v>
      </c>
      <c r="H1400" s="6">
        <v>84</v>
      </c>
      <c r="I1400" s="6" t="s">
        <v>95</v>
      </c>
      <c r="J1400" s="6">
        <v>1610</v>
      </c>
      <c r="K1400" s="19">
        <v>41824</v>
      </c>
      <c r="L1400" s="7" t="s">
        <v>293</v>
      </c>
      <c r="M1400" s="7" t="s">
        <v>189</v>
      </c>
      <c r="N1400" s="7" t="s">
        <v>294</v>
      </c>
      <c r="O1400" s="7">
        <v>100</v>
      </c>
      <c r="P1400" s="19">
        <v>41845</v>
      </c>
      <c r="Q1400" s="19">
        <v>41846</v>
      </c>
      <c r="R1400" s="7" t="s">
        <v>1849</v>
      </c>
      <c r="S1400" s="7">
        <v>0.19370078740157481</v>
      </c>
      <c r="T1400" s="7">
        <v>4.1399999999999997</v>
      </c>
      <c r="U1400" s="7">
        <v>1175</v>
      </c>
      <c r="V1400" s="6">
        <v>1610</v>
      </c>
      <c r="W1400" s="12">
        <f t="shared" si="254"/>
        <v>0</v>
      </c>
      <c r="X1400" s="12">
        <v>5</v>
      </c>
      <c r="Y1400" s="13">
        <v>100</v>
      </c>
      <c r="Z1400" s="13">
        <v>4.1399999999999997</v>
      </c>
      <c r="AA1400" s="13">
        <v>1175</v>
      </c>
      <c r="AB1400" s="12">
        <v>84</v>
      </c>
      <c r="AC1400" s="13">
        <f t="shared" si="252"/>
        <v>2592100</v>
      </c>
      <c r="AD1400" s="12">
        <v>4.0999999999999996</v>
      </c>
      <c r="AE1400" s="12">
        <f t="shared" si="255"/>
        <v>1.410986973710262</v>
      </c>
      <c r="AF1400" s="12">
        <v>1610</v>
      </c>
      <c r="AG1400" s="12">
        <f t="shared" si="256"/>
        <v>0</v>
      </c>
      <c r="AH1400" s="12">
        <f t="shared" si="257"/>
        <v>0</v>
      </c>
      <c r="AI1400" s="12">
        <f t="shared" si="258"/>
        <v>0</v>
      </c>
      <c r="AJ1400" s="12">
        <f t="shared" si="259"/>
        <v>0</v>
      </c>
      <c r="AK1400" s="12">
        <f t="shared" si="260"/>
        <v>0</v>
      </c>
      <c r="AL1400" s="12">
        <f t="shared" si="261"/>
        <v>0</v>
      </c>
      <c r="AM1400" s="12">
        <f t="shared" si="262"/>
        <v>0</v>
      </c>
      <c r="AN1400" s="12">
        <f t="shared" si="263"/>
        <v>1</v>
      </c>
      <c r="AO1400" s="12">
        <v>5</v>
      </c>
      <c r="AP1400" s="22">
        <f t="shared" si="253"/>
        <v>193.70078740157481</v>
      </c>
    </row>
    <row r="1401" spans="1:42" x14ac:dyDescent="0.3">
      <c r="A1401" s="6" t="s">
        <v>1828</v>
      </c>
      <c r="B1401" s="19" t="s">
        <v>1046</v>
      </c>
      <c r="C1401" s="6" t="s">
        <v>1829</v>
      </c>
      <c r="D1401" s="6" t="s">
        <v>28</v>
      </c>
      <c r="F1401" s="6">
        <v>4.0999999999999996</v>
      </c>
      <c r="G1401" s="6">
        <v>5</v>
      </c>
      <c r="H1401" s="6">
        <v>84</v>
      </c>
      <c r="I1401" s="6" t="s">
        <v>95</v>
      </c>
      <c r="J1401" s="6">
        <v>1632</v>
      </c>
      <c r="K1401" s="19">
        <v>41824</v>
      </c>
      <c r="L1401" s="7" t="s">
        <v>293</v>
      </c>
      <c r="M1401" s="7" t="s">
        <v>189</v>
      </c>
      <c r="N1401" s="7" t="s">
        <v>294</v>
      </c>
      <c r="O1401" s="7">
        <v>100</v>
      </c>
      <c r="P1401" s="19">
        <v>41846</v>
      </c>
      <c r="Q1401" s="19">
        <v>41847</v>
      </c>
      <c r="R1401" s="7" t="s">
        <v>1850</v>
      </c>
      <c r="S1401" s="7">
        <v>0.21259842519685043</v>
      </c>
      <c r="T1401" s="7">
        <v>4.6100000000000003</v>
      </c>
      <c r="U1401" s="7">
        <v>1158</v>
      </c>
      <c r="V1401" s="6">
        <v>1632</v>
      </c>
      <c r="W1401" s="12">
        <f t="shared" si="254"/>
        <v>0</v>
      </c>
      <c r="X1401" s="12">
        <v>5</v>
      </c>
      <c r="Y1401" s="13">
        <v>100</v>
      </c>
      <c r="Z1401" s="13">
        <v>4.6100000000000003</v>
      </c>
      <c r="AA1401" s="13">
        <v>1158</v>
      </c>
      <c r="AB1401" s="12">
        <v>84</v>
      </c>
      <c r="AC1401" s="13">
        <f t="shared" si="252"/>
        <v>2663424</v>
      </c>
      <c r="AD1401" s="12">
        <v>4.0999999999999996</v>
      </c>
      <c r="AE1401" s="12">
        <f t="shared" si="255"/>
        <v>1.410986973710262</v>
      </c>
      <c r="AF1401" s="12">
        <v>1632</v>
      </c>
      <c r="AG1401" s="12">
        <f t="shared" si="256"/>
        <v>0</v>
      </c>
      <c r="AH1401" s="12">
        <f t="shared" si="257"/>
        <v>0</v>
      </c>
      <c r="AI1401" s="12">
        <f t="shared" si="258"/>
        <v>0</v>
      </c>
      <c r="AJ1401" s="12">
        <f t="shared" si="259"/>
        <v>0</v>
      </c>
      <c r="AK1401" s="12">
        <f t="shared" si="260"/>
        <v>0</v>
      </c>
      <c r="AL1401" s="12">
        <f t="shared" si="261"/>
        <v>0</v>
      </c>
      <c r="AM1401" s="12">
        <f t="shared" si="262"/>
        <v>0</v>
      </c>
      <c r="AN1401" s="12">
        <f t="shared" si="263"/>
        <v>1</v>
      </c>
      <c r="AO1401" s="12">
        <v>5</v>
      </c>
      <c r="AP1401" s="22">
        <f t="shared" si="253"/>
        <v>212.59842519685043</v>
      </c>
    </row>
    <row r="1402" spans="1:42" x14ac:dyDescent="0.3">
      <c r="A1402" s="6" t="s">
        <v>1828</v>
      </c>
      <c r="B1402" s="19" t="s">
        <v>1048</v>
      </c>
      <c r="C1402" s="6" t="s">
        <v>1829</v>
      </c>
      <c r="D1402" s="6" t="s">
        <v>28</v>
      </c>
      <c r="F1402" s="6">
        <v>4.0999999999999996</v>
      </c>
      <c r="G1402" s="6">
        <v>5</v>
      </c>
      <c r="H1402" s="6">
        <v>88</v>
      </c>
      <c r="I1402" s="6" t="s">
        <v>95</v>
      </c>
      <c r="J1402" s="6">
        <v>1679</v>
      </c>
      <c r="K1402" s="19">
        <v>41824</v>
      </c>
      <c r="L1402" s="7" t="s">
        <v>293</v>
      </c>
      <c r="M1402" s="7" t="s">
        <v>189</v>
      </c>
      <c r="N1402" s="7" t="s">
        <v>294</v>
      </c>
      <c r="O1402" s="7">
        <v>100</v>
      </c>
      <c r="P1402" s="19">
        <v>41848</v>
      </c>
      <c r="Q1402" s="19">
        <v>41849</v>
      </c>
      <c r="R1402" s="7" t="s">
        <v>1851</v>
      </c>
      <c r="S1402" s="7">
        <v>0.14488188976377953</v>
      </c>
      <c r="T1402" s="7">
        <v>4.22</v>
      </c>
      <c r="U1402" s="7">
        <v>1145</v>
      </c>
      <c r="V1402" s="6">
        <v>1679</v>
      </c>
      <c r="W1402" s="12">
        <f t="shared" si="254"/>
        <v>0</v>
      </c>
      <c r="X1402" s="12">
        <v>5</v>
      </c>
      <c r="Y1402" s="13">
        <v>100</v>
      </c>
      <c r="Z1402" s="13">
        <v>4.22</v>
      </c>
      <c r="AA1402" s="13">
        <v>1145</v>
      </c>
      <c r="AB1402" s="12">
        <v>88</v>
      </c>
      <c r="AC1402" s="13">
        <f t="shared" si="252"/>
        <v>2819041</v>
      </c>
      <c r="AD1402" s="12">
        <v>4.0999999999999996</v>
      </c>
      <c r="AE1402" s="12">
        <f t="shared" si="255"/>
        <v>1.410986973710262</v>
      </c>
      <c r="AF1402" s="12">
        <v>1679</v>
      </c>
      <c r="AG1402" s="12">
        <f t="shared" si="256"/>
        <v>0</v>
      </c>
      <c r="AH1402" s="12">
        <f t="shared" si="257"/>
        <v>0</v>
      </c>
      <c r="AI1402" s="12">
        <f t="shared" si="258"/>
        <v>0</v>
      </c>
      <c r="AJ1402" s="12">
        <f t="shared" si="259"/>
        <v>0</v>
      </c>
      <c r="AK1402" s="12">
        <f t="shared" si="260"/>
        <v>0</v>
      </c>
      <c r="AL1402" s="12">
        <f t="shared" si="261"/>
        <v>0</v>
      </c>
      <c r="AM1402" s="12">
        <f t="shared" si="262"/>
        <v>0</v>
      </c>
      <c r="AN1402" s="12">
        <f t="shared" si="263"/>
        <v>1</v>
      </c>
      <c r="AO1402" s="12">
        <v>5</v>
      </c>
      <c r="AP1402" s="22">
        <f t="shared" si="253"/>
        <v>144.88188976377953</v>
      </c>
    </row>
    <row r="1403" spans="1:42" x14ac:dyDescent="0.3">
      <c r="A1403" s="6" t="s">
        <v>1828</v>
      </c>
      <c r="B1403" s="19" t="s">
        <v>1050</v>
      </c>
      <c r="C1403" s="6" t="s">
        <v>1829</v>
      </c>
      <c r="D1403" s="6" t="s">
        <v>28</v>
      </c>
      <c r="F1403" s="6">
        <v>4.0999999999999996</v>
      </c>
      <c r="G1403" s="6">
        <v>5</v>
      </c>
      <c r="H1403" s="6">
        <v>88</v>
      </c>
      <c r="I1403" s="6" t="s">
        <v>95</v>
      </c>
      <c r="J1403" s="6">
        <v>1696</v>
      </c>
      <c r="K1403" s="19">
        <v>41824</v>
      </c>
      <c r="L1403" s="7" t="s">
        <v>293</v>
      </c>
      <c r="M1403" s="7" t="s">
        <v>189</v>
      </c>
      <c r="N1403" s="7" t="s">
        <v>294</v>
      </c>
      <c r="O1403" s="7">
        <v>100</v>
      </c>
      <c r="P1403" s="19">
        <v>41849</v>
      </c>
      <c r="Q1403" s="19">
        <v>41850</v>
      </c>
      <c r="R1403" s="7" t="s">
        <v>1852</v>
      </c>
      <c r="S1403" s="7">
        <v>0.13858267716535436</v>
      </c>
      <c r="T1403" s="7">
        <v>4.3099999999999996</v>
      </c>
      <c r="U1403" s="7">
        <v>1079</v>
      </c>
      <c r="V1403" s="6">
        <v>1696</v>
      </c>
      <c r="W1403" s="12">
        <f t="shared" si="254"/>
        <v>0</v>
      </c>
      <c r="X1403" s="12">
        <v>5</v>
      </c>
      <c r="Y1403" s="13">
        <v>100</v>
      </c>
      <c r="Z1403" s="13">
        <v>4.3099999999999996</v>
      </c>
      <c r="AA1403" s="13">
        <v>1079</v>
      </c>
      <c r="AB1403" s="12">
        <v>88</v>
      </c>
      <c r="AC1403" s="13">
        <f t="shared" si="252"/>
        <v>2876416</v>
      </c>
      <c r="AD1403" s="12">
        <v>4.0999999999999996</v>
      </c>
      <c r="AE1403" s="12">
        <f t="shared" si="255"/>
        <v>1.410986973710262</v>
      </c>
      <c r="AF1403" s="12">
        <v>1696</v>
      </c>
      <c r="AG1403" s="12">
        <f t="shared" si="256"/>
        <v>0</v>
      </c>
      <c r="AH1403" s="12">
        <f t="shared" si="257"/>
        <v>0</v>
      </c>
      <c r="AI1403" s="12">
        <f t="shared" si="258"/>
        <v>0</v>
      </c>
      <c r="AJ1403" s="12">
        <f t="shared" si="259"/>
        <v>0</v>
      </c>
      <c r="AK1403" s="12">
        <f t="shared" si="260"/>
        <v>0</v>
      </c>
      <c r="AL1403" s="12">
        <f t="shared" si="261"/>
        <v>0</v>
      </c>
      <c r="AM1403" s="12">
        <f t="shared" si="262"/>
        <v>0</v>
      </c>
      <c r="AN1403" s="12">
        <f t="shared" si="263"/>
        <v>1</v>
      </c>
      <c r="AO1403" s="12">
        <v>5</v>
      </c>
      <c r="AP1403" s="22">
        <f t="shared" si="253"/>
        <v>138.58267716535437</v>
      </c>
    </row>
    <row r="1404" spans="1:42" x14ac:dyDescent="0.3">
      <c r="A1404" s="6" t="s">
        <v>1828</v>
      </c>
      <c r="B1404" s="19" t="s">
        <v>487</v>
      </c>
      <c r="C1404" s="6" t="s">
        <v>1829</v>
      </c>
      <c r="D1404" s="6" t="s">
        <v>28</v>
      </c>
      <c r="F1404" s="6">
        <v>4.0999999999999996</v>
      </c>
      <c r="G1404" s="6">
        <v>5</v>
      </c>
      <c r="H1404" s="6">
        <v>88</v>
      </c>
      <c r="I1404" s="6" t="s">
        <v>95</v>
      </c>
      <c r="J1404" s="6">
        <v>1714</v>
      </c>
      <c r="K1404" s="19">
        <v>41824</v>
      </c>
      <c r="L1404" s="7" t="s">
        <v>293</v>
      </c>
      <c r="M1404" s="7" t="s">
        <v>189</v>
      </c>
      <c r="N1404" s="7" t="s">
        <v>294</v>
      </c>
      <c r="O1404" s="7">
        <v>100</v>
      </c>
      <c r="P1404" s="19">
        <v>41850</v>
      </c>
      <c r="Q1404" s="19">
        <v>41851</v>
      </c>
      <c r="R1404" s="7" t="s">
        <v>1853</v>
      </c>
      <c r="S1404" s="7">
        <v>0.15590551181102363</v>
      </c>
      <c r="T1404" s="7">
        <v>4.82</v>
      </c>
      <c r="U1404" s="7">
        <v>1084</v>
      </c>
      <c r="V1404" s="6">
        <v>1714</v>
      </c>
      <c r="W1404" s="12">
        <f t="shared" si="254"/>
        <v>0</v>
      </c>
      <c r="X1404" s="12">
        <v>5</v>
      </c>
      <c r="Y1404" s="13">
        <v>100</v>
      </c>
      <c r="Z1404" s="13">
        <v>4.82</v>
      </c>
      <c r="AA1404" s="13">
        <v>1084</v>
      </c>
      <c r="AB1404" s="12">
        <v>88</v>
      </c>
      <c r="AC1404" s="13">
        <f t="shared" si="252"/>
        <v>2937796</v>
      </c>
      <c r="AD1404" s="12">
        <v>4.0999999999999996</v>
      </c>
      <c r="AE1404" s="12">
        <f t="shared" si="255"/>
        <v>1.410986973710262</v>
      </c>
      <c r="AF1404" s="12">
        <v>1714</v>
      </c>
      <c r="AG1404" s="12">
        <f t="shared" si="256"/>
        <v>0</v>
      </c>
      <c r="AH1404" s="12">
        <f t="shared" si="257"/>
        <v>0</v>
      </c>
      <c r="AI1404" s="12">
        <f t="shared" si="258"/>
        <v>0</v>
      </c>
      <c r="AJ1404" s="12">
        <f t="shared" si="259"/>
        <v>0</v>
      </c>
      <c r="AK1404" s="12">
        <f t="shared" si="260"/>
        <v>0</v>
      </c>
      <c r="AL1404" s="12">
        <f t="shared" si="261"/>
        <v>0</v>
      </c>
      <c r="AM1404" s="12">
        <f t="shared" si="262"/>
        <v>0</v>
      </c>
      <c r="AN1404" s="12">
        <f t="shared" si="263"/>
        <v>1</v>
      </c>
      <c r="AO1404" s="12">
        <v>5</v>
      </c>
      <c r="AP1404" s="22">
        <f t="shared" si="253"/>
        <v>155.90551181102364</v>
      </c>
    </row>
    <row r="1405" spans="1:42" x14ac:dyDescent="0.3">
      <c r="A1405" s="6" t="s">
        <v>1828</v>
      </c>
      <c r="B1405" s="19" t="s">
        <v>491</v>
      </c>
      <c r="C1405" s="6" t="s">
        <v>1829</v>
      </c>
      <c r="D1405" s="6" t="s">
        <v>28</v>
      </c>
      <c r="F1405" s="6">
        <v>4.0999999999999996</v>
      </c>
      <c r="G1405" s="6">
        <v>5</v>
      </c>
      <c r="H1405" s="6">
        <v>88</v>
      </c>
      <c r="I1405" s="6" t="s">
        <v>95</v>
      </c>
      <c r="J1405" s="6">
        <v>1734</v>
      </c>
      <c r="K1405" s="19">
        <v>41824</v>
      </c>
      <c r="L1405" s="7" t="s">
        <v>293</v>
      </c>
      <c r="M1405" s="7" t="s">
        <v>189</v>
      </c>
      <c r="N1405" s="7" t="s">
        <v>294</v>
      </c>
      <c r="O1405" s="7">
        <v>100</v>
      </c>
      <c r="P1405" s="19">
        <v>41851</v>
      </c>
      <c r="Q1405" s="19">
        <v>41852</v>
      </c>
      <c r="R1405" s="7" t="s">
        <v>1854</v>
      </c>
      <c r="S1405" s="7">
        <v>6.614173228346458E-2</v>
      </c>
      <c r="T1405" s="7">
        <v>4.3899999999999997</v>
      </c>
      <c r="U1405" s="7">
        <v>512</v>
      </c>
      <c r="V1405" s="6">
        <v>1734</v>
      </c>
      <c r="W1405" s="12">
        <f t="shared" si="254"/>
        <v>0</v>
      </c>
      <c r="X1405" s="12">
        <v>5</v>
      </c>
      <c r="Y1405" s="13">
        <v>100</v>
      </c>
      <c r="Z1405" s="13">
        <v>4.3899999999999997</v>
      </c>
      <c r="AA1405" s="13">
        <v>512</v>
      </c>
      <c r="AB1405" s="12">
        <v>88</v>
      </c>
      <c r="AC1405" s="13">
        <f t="shared" si="252"/>
        <v>3006756</v>
      </c>
      <c r="AD1405" s="12">
        <v>4.0999999999999996</v>
      </c>
      <c r="AE1405" s="12">
        <f t="shared" si="255"/>
        <v>1.410986973710262</v>
      </c>
      <c r="AF1405" s="12">
        <v>1734</v>
      </c>
      <c r="AG1405" s="12">
        <f t="shared" si="256"/>
        <v>0</v>
      </c>
      <c r="AH1405" s="12">
        <f t="shared" si="257"/>
        <v>0</v>
      </c>
      <c r="AI1405" s="12">
        <f t="shared" si="258"/>
        <v>0</v>
      </c>
      <c r="AJ1405" s="12">
        <f t="shared" si="259"/>
        <v>0</v>
      </c>
      <c r="AK1405" s="12">
        <f t="shared" si="260"/>
        <v>0</v>
      </c>
      <c r="AL1405" s="12">
        <f t="shared" si="261"/>
        <v>0</v>
      </c>
      <c r="AM1405" s="12">
        <f t="shared" si="262"/>
        <v>0</v>
      </c>
      <c r="AN1405" s="12">
        <f t="shared" si="263"/>
        <v>1</v>
      </c>
      <c r="AO1405" s="12">
        <v>5</v>
      </c>
      <c r="AP1405" s="22">
        <f t="shared" si="253"/>
        <v>66.141732283464577</v>
      </c>
    </row>
    <row r="1406" spans="1:42" x14ac:dyDescent="0.3">
      <c r="A1406" s="6" t="s">
        <v>1828</v>
      </c>
      <c r="B1406" s="19" t="s">
        <v>493</v>
      </c>
      <c r="C1406" s="6" t="s">
        <v>1829</v>
      </c>
      <c r="D1406" s="6" t="s">
        <v>28</v>
      </c>
      <c r="F1406" s="6">
        <v>4.0999999999999996</v>
      </c>
      <c r="G1406" s="6">
        <v>5</v>
      </c>
      <c r="H1406" s="6">
        <v>88</v>
      </c>
      <c r="I1406" s="6" t="s">
        <v>95</v>
      </c>
      <c r="J1406" s="6">
        <v>1741</v>
      </c>
      <c r="K1406" s="19">
        <v>41824</v>
      </c>
      <c r="L1406" s="7" t="s">
        <v>293</v>
      </c>
      <c r="M1406" s="7" t="s">
        <v>189</v>
      </c>
      <c r="N1406" s="7" t="s">
        <v>294</v>
      </c>
      <c r="O1406" s="7">
        <v>100</v>
      </c>
      <c r="P1406" s="19">
        <v>41852</v>
      </c>
      <c r="Q1406" s="19">
        <v>41853</v>
      </c>
      <c r="R1406" s="7" t="s">
        <v>1855</v>
      </c>
      <c r="S1406" s="7">
        <v>0.2283464566929134</v>
      </c>
      <c r="T1406" s="7">
        <v>4.9400000000000004</v>
      </c>
      <c r="U1406" s="7">
        <v>515</v>
      </c>
      <c r="V1406" s="6">
        <v>1741</v>
      </c>
      <c r="W1406" s="12">
        <f t="shared" si="254"/>
        <v>0</v>
      </c>
      <c r="X1406" s="12">
        <v>5</v>
      </c>
      <c r="Y1406" s="13">
        <v>100</v>
      </c>
      <c r="Z1406" s="13">
        <v>4.9400000000000004</v>
      </c>
      <c r="AA1406" s="13">
        <v>515</v>
      </c>
      <c r="AB1406" s="12">
        <v>88</v>
      </c>
      <c r="AC1406" s="13">
        <f t="shared" si="252"/>
        <v>3031081</v>
      </c>
      <c r="AD1406" s="12">
        <v>4.0999999999999996</v>
      </c>
      <c r="AE1406" s="12">
        <f t="shared" si="255"/>
        <v>1.410986973710262</v>
      </c>
      <c r="AF1406" s="12">
        <v>1741</v>
      </c>
      <c r="AG1406" s="12">
        <f t="shared" si="256"/>
        <v>0</v>
      </c>
      <c r="AH1406" s="12">
        <f t="shared" si="257"/>
        <v>0</v>
      </c>
      <c r="AI1406" s="12">
        <f t="shared" si="258"/>
        <v>0</v>
      </c>
      <c r="AJ1406" s="12">
        <f t="shared" si="259"/>
        <v>0</v>
      </c>
      <c r="AK1406" s="12">
        <f t="shared" si="260"/>
        <v>0</v>
      </c>
      <c r="AL1406" s="12">
        <f t="shared" si="261"/>
        <v>0</v>
      </c>
      <c r="AM1406" s="12">
        <f t="shared" si="262"/>
        <v>0</v>
      </c>
      <c r="AN1406" s="12">
        <f t="shared" si="263"/>
        <v>1</v>
      </c>
      <c r="AO1406" s="12">
        <v>5</v>
      </c>
      <c r="AP1406" s="22">
        <f t="shared" si="253"/>
        <v>228.34645669291339</v>
      </c>
    </row>
    <row r="1407" spans="1:42" x14ac:dyDescent="0.3">
      <c r="A1407" s="6" t="s">
        <v>1828</v>
      </c>
      <c r="B1407" s="19" t="s">
        <v>495</v>
      </c>
      <c r="C1407" s="6" t="s">
        <v>1829</v>
      </c>
      <c r="D1407" s="6" t="s">
        <v>28</v>
      </c>
      <c r="F1407" s="6">
        <v>4.0999999999999996</v>
      </c>
      <c r="G1407" s="6">
        <v>5</v>
      </c>
      <c r="H1407" s="6">
        <v>88</v>
      </c>
      <c r="I1407" s="6" t="s">
        <v>95</v>
      </c>
      <c r="J1407" s="6">
        <v>1751</v>
      </c>
      <c r="K1407" s="19">
        <v>41824</v>
      </c>
      <c r="L1407" s="7" t="s">
        <v>293</v>
      </c>
      <c r="M1407" s="7" t="s">
        <v>189</v>
      </c>
      <c r="N1407" s="7" t="s">
        <v>294</v>
      </c>
      <c r="O1407" s="7">
        <v>100</v>
      </c>
      <c r="P1407" s="19">
        <v>41853</v>
      </c>
      <c r="Q1407" s="19">
        <v>41854</v>
      </c>
      <c r="R1407" s="7" t="s">
        <v>1856</v>
      </c>
      <c r="S1407" s="7">
        <v>7.874015748031496E-2</v>
      </c>
      <c r="T1407" s="7">
        <v>4.33</v>
      </c>
      <c r="U1407" s="7">
        <v>460</v>
      </c>
      <c r="V1407" s="6">
        <v>1751</v>
      </c>
      <c r="W1407" s="12">
        <f t="shared" si="254"/>
        <v>0</v>
      </c>
      <c r="X1407" s="12">
        <v>5</v>
      </c>
      <c r="Y1407" s="13">
        <v>100</v>
      </c>
      <c r="Z1407" s="13">
        <v>4.33</v>
      </c>
      <c r="AA1407" s="13">
        <v>460</v>
      </c>
      <c r="AB1407" s="12">
        <v>88</v>
      </c>
      <c r="AC1407" s="13">
        <f t="shared" si="252"/>
        <v>3066001</v>
      </c>
      <c r="AD1407" s="12">
        <v>4.0999999999999996</v>
      </c>
      <c r="AE1407" s="12">
        <f t="shared" si="255"/>
        <v>1.410986973710262</v>
      </c>
      <c r="AF1407" s="12">
        <v>1751</v>
      </c>
      <c r="AG1407" s="12">
        <f t="shared" si="256"/>
        <v>0</v>
      </c>
      <c r="AH1407" s="12">
        <f t="shared" si="257"/>
        <v>0</v>
      </c>
      <c r="AI1407" s="12">
        <f t="shared" si="258"/>
        <v>0</v>
      </c>
      <c r="AJ1407" s="12">
        <f t="shared" si="259"/>
        <v>0</v>
      </c>
      <c r="AK1407" s="12">
        <f t="shared" si="260"/>
        <v>0</v>
      </c>
      <c r="AL1407" s="12">
        <f t="shared" si="261"/>
        <v>0</v>
      </c>
      <c r="AM1407" s="12">
        <f t="shared" si="262"/>
        <v>0</v>
      </c>
      <c r="AN1407" s="12">
        <f t="shared" si="263"/>
        <v>1</v>
      </c>
      <c r="AO1407" s="12">
        <v>5</v>
      </c>
      <c r="AP1407" s="22">
        <f t="shared" si="253"/>
        <v>78.740157480314963</v>
      </c>
    </row>
    <row r="1408" spans="1:42" x14ac:dyDescent="0.3">
      <c r="A1408" s="6" t="s">
        <v>1857</v>
      </c>
      <c r="B1408" s="19" t="s">
        <v>586</v>
      </c>
      <c r="C1408" s="6" t="s">
        <v>1858</v>
      </c>
      <c r="D1408" s="6" t="s">
        <v>28</v>
      </c>
      <c r="E1408" s="6" t="s">
        <v>1859</v>
      </c>
      <c r="F1408" s="6">
        <v>4.4000000000000004</v>
      </c>
      <c r="G1408" s="6">
        <v>11</v>
      </c>
      <c r="H1408" s="6">
        <v>370</v>
      </c>
      <c r="I1408" s="6" t="s">
        <v>95</v>
      </c>
      <c r="J1408" s="6">
        <v>639</v>
      </c>
      <c r="K1408" s="19">
        <v>41740</v>
      </c>
      <c r="L1408" s="7" t="s">
        <v>132</v>
      </c>
      <c r="M1408" s="7" t="s">
        <v>415</v>
      </c>
      <c r="N1408" s="7" t="s">
        <v>294</v>
      </c>
      <c r="O1408" s="7">
        <v>99</v>
      </c>
      <c r="P1408" s="19">
        <v>41739</v>
      </c>
      <c r="Q1408" s="19">
        <v>41740</v>
      </c>
      <c r="R1408" s="7" t="s">
        <v>1860</v>
      </c>
      <c r="S1408" s="7">
        <v>7.0913385826771655</v>
      </c>
      <c r="T1408" s="7">
        <v>5.42</v>
      </c>
      <c r="U1408" s="7">
        <v>14000</v>
      </c>
      <c r="V1408" s="6">
        <v>639</v>
      </c>
      <c r="W1408" s="12">
        <f t="shared" si="254"/>
        <v>0</v>
      </c>
      <c r="X1408" s="12">
        <v>11</v>
      </c>
      <c r="Y1408" s="13">
        <v>99</v>
      </c>
      <c r="Z1408" s="13">
        <v>5.42</v>
      </c>
      <c r="AA1408" s="13">
        <v>14000</v>
      </c>
      <c r="AB1408" s="12">
        <v>370</v>
      </c>
      <c r="AC1408" s="13">
        <f t="shared" si="252"/>
        <v>408321</v>
      </c>
      <c r="AD1408" s="12">
        <v>4.4000000000000004</v>
      </c>
      <c r="AE1408" s="12">
        <f t="shared" si="255"/>
        <v>1.4816045409242156</v>
      </c>
      <c r="AF1408" s="12">
        <v>639</v>
      </c>
      <c r="AG1408" s="12">
        <f t="shared" si="256"/>
        <v>1</v>
      </c>
      <c r="AH1408" s="12">
        <f t="shared" si="257"/>
        <v>0</v>
      </c>
      <c r="AI1408" s="12">
        <f t="shared" si="258"/>
        <v>0</v>
      </c>
      <c r="AJ1408" s="12">
        <f t="shared" si="259"/>
        <v>0</v>
      </c>
      <c r="AK1408" s="12">
        <f t="shared" si="260"/>
        <v>0</v>
      </c>
      <c r="AL1408" s="12">
        <f t="shared" si="261"/>
        <v>0</v>
      </c>
      <c r="AM1408" s="12">
        <f t="shared" si="262"/>
        <v>0</v>
      </c>
      <c r="AN1408" s="12">
        <f t="shared" si="263"/>
        <v>0</v>
      </c>
      <c r="AO1408" s="12">
        <v>11</v>
      </c>
      <c r="AP1408" s="22">
        <f t="shared" si="253"/>
        <v>7091.3385826771655</v>
      </c>
    </row>
    <row r="1409" spans="1:42" x14ac:dyDescent="0.3">
      <c r="A1409" s="6" t="s">
        <v>1857</v>
      </c>
      <c r="B1409" s="19" t="s">
        <v>590</v>
      </c>
      <c r="C1409" s="6" t="s">
        <v>1858</v>
      </c>
      <c r="D1409" s="6" t="s">
        <v>28</v>
      </c>
      <c r="E1409" s="6" t="s">
        <v>1859</v>
      </c>
      <c r="F1409" s="6">
        <v>4.5</v>
      </c>
      <c r="G1409" s="6">
        <v>11</v>
      </c>
      <c r="H1409" s="6">
        <v>370</v>
      </c>
      <c r="I1409" s="6" t="s">
        <v>95</v>
      </c>
      <c r="J1409" s="6">
        <v>728</v>
      </c>
      <c r="K1409" s="19">
        <v>41740</v>
      </c>
      <c r="L1409" s="7" t="s">
        <v>132</v>
      </c>
      <c r="M1409" s="7" t="s">
        <v>415</v>
      </c>
      <c r="N1409" s="7" t="s">
        <v>294</v>
      </c>
      <c r="O1409" s="7">
        <v>99</v>
      </c>
      <c r="P1409" s="19">
        <v>41740</v>
      </c>
      <c r="Q1409" s="19">
        <v>41741</v>
      </c>
      <c r="R1409" s="7" t="s">
        <v>1861</v>
      </c>
      <c r="S1409" s="7">
        <v>9.2015748031496063</v>
      </c>
      <c r="T1409" s="7">
        <v>5.78</v>
      </c>
      <c r="U1409" s="7">
        <v>13000</v>
      </c>
      <c r="V1409" s="6">
        <v>728</v>
      </c>
      <c r="W1409" s="12">
        <f t="shared" si="254"/>
        <v>0</v>
      </c>
      <c r="X1409" s="12">
        <v>11</v>
      </c>
      <c r="Y1409" s="13">
        <v>99</v>
      </c>
      <c r="Z1409" s="13">
        <v>5.78</v>
      </c>
      <c r="AA1409" s="13">
        <v>13000</v>
      </c>
      <c r="AB1409" s="12">
        <v>370</v>
      </c>
      <c r="AC1409" s="13">
        <f t="shared" si="252"/>
        <v>529984</v>
      </c>
      <c r="AD1409" s="12">
        <v>4.5</v>
      </c>
      <c r="AE1409" s="12">
        <f t="shared" si="255"/>
        <v>1.5040773967762742</v>
      </c>
      <c r="AF1409" s="12">
        <v>728</v>
      </c>
      <c r="AG1409" s="12">
        <f t="shared" si="256"/>
        <v>1</v>
      </c>
      <c r="AH1409" s="12">
        <f t="shared" si="257"/>
        <v>0</v>
      </c>
      <c r="AI1409" s="12">
        <f t="shared" si="258"/>
        <v>0</v>
      </c>
      <c r="AJ1409" s="12">
        <f t="shared" si="259"/>
        <v>0</v>
      </c>
      <c r="AK1409" s="12">
        <f t="shared" si="260"/>
        <v>0</v>
      </c>
      <c r="AL1409" s="12">
        <f t="shared" si="261"/>
        <v>0</v>
      </c>
      <c r="AM1409" s="12">
        <f t="shared" si="262"/>
        <v>0</v>
      </c>
      <c r="AN1409" s="12">
        <f t="shared" si="263"/>
        <v>0</v>
      </c>
      <c r="AO1409" s="12">
        <v>11</v>
      </c>
      <c r="AP1409" s="22">
        <f t="shared" si="253"/>
        <v>9201.5748031496059</v>
      </c>
    </row>
    <row r="1410" spans="1:42" x14ac:dyDescent="0.3">
      <c r="A1410" s="6" t="s">
        <v>1857</v>
      </c>
      <c r="B1410" s="19" t="s">
        <v>126</v>
      </c>
      <c r="C1410" s="6" t="s">
        <v>1858</v>
      </c>
      <c r="D1410" s="6" t="s">
        <v>28</v>
      </c>
      <c r="E1410" s="6" t="s">
        <v>1859</v>
      </c>
      <c r="F1410" s="6">
        <v>4.5999999999999996</v>
      </c>
      <c r="G1410" s="6">
        <v>11</v>
      </c>
      <c r="H1410" s="6">
        <v>378</v>
      </c>
      <c r="I1410" s="6" t="s">
        <v>95</v>
      </c>
      <c r="J1410" s="6">
        <v>878</v>
      </c>
      <c r="K1410" s="19">
        <v>41740</v>
      </c>
      <c r="L1410" s="7" t="s">
        <v>132</v>
      </c>
      <c r="M1410" s="7" t="s">
        <v>415</v>
      </c>
      <c r="N1410" s="7" t="s">
        <v>294</v>
      </c>
      <c r="O1410" s="7">
        <v>99</v>
      </c>
      <c r="P1410" s="19">
        <v>41741</v>
      </c>
      <c r="Q1410" s="19">
        <v>41742</v>
      </c>
      <c r="R1410" s="7" t="s">
        <v>1862</v>
      </c>
      <c r="S1410" s="7">
        <v>7.099212598425197</v>
      </c>
      <c r="T1410" s="7">
        <v>5.89</v>
      </c>
      <c r="U1410" s="7">
        <v>12000</v>
      </c>
      <c r="V1410" s="6">
        <v>878</v>
      </c>
      <c r="W1410" s="12">
        <f t="shared" si="254"/>
        <v>0</v>
      </c>
      <c r="X1410" s="12">
        <v>11</v>
      </c>
      <c r="Y1410" s="13">
        <v>99</v>
      </c>
      <c r="Z1410" s="13">
        <v>5.89</v>
      </c>
      <c r="AA1410" s="13">
        <v>12000</v>
      </c>
      <c r="AB1410" s="12">
        <v>378</v>
      </c>
      <c r="AC1410" s="13">
        <f t="shared" ref="AC1410:AC1473" si="264">V1410^2</f>
        <v>770884</v>
      </c>
      <c r="AD1410" s="12">
        <v>4.5999999999999996</v>
      </c>
      <c r="AE1410" s="12">
        <f t="shared" si="255"/>
        <v>1.5260563034950492</v>
      </c>
      <c r="AF1410" s="12">
        <v>878</v>
      </c>
      <c r="AG1410" s="12">
        <f t="shared" si="256"/>
        <v>1</v>
      </c>
      <c r="AH1410" s="12">
        <f t="shared" si="257"/>
        <v>0</v>
      </c>
      <c r="AI1410" s="12">
        <f t="shared" si="258"/>
        <v>0</v>
      </c>
      <c r="AJ1410" s="12">
        <f t="shared" si="259"/>
        <v>0</v>
      </c>
      <c r="AK1410" s="12">
        <f t="shared" si="260"/>
        <v>0</v>
      </c>
      <c r="AL1410" s="12">
        <f t="shared" si="261"/>
        <v>0</v>
      </c>
      <c r="AM1410" s="12">
        <f t="shared" si="262"/>
        <v>0</v>
      </c>
      <c r="AN1410" s="12">
        <f t="shared" si="263"/>
        <v>0</v>
      </c>
      <c r="AO1410" s="12">
        <v>11</v>
      </c>
      <c r="AP1410" s="22">
        <f t="shared" ref="AP1410:AP1473" si="265">S1410*1000</f>
        <v>7099.212598425197</v>
      </c>
    </row>
    <row r="1411" spans="1:42" x14ac:dyDescent="0.3">
      <c r="A1411" s="6" t="s">
        <v>1857</v>
      </c>
      <c r="B1411" s="19" t="s">
        <v>593</v>
      </c>
      <c r="C1411" s="6" t="s">
        <v>1858</v>
      </c>
      <c r="D1411" s="6" t="s">
        <v>28</v>
      </c>
      <c r="E1411" s="6" t="s">
        <v>1859</v>
      </c>
      <c r="F1411" s="6">
        <v>4.5999999999999996</v>
      </c>
      <c r="G1411" s="6">
        <v>11</v>
      </c>
      <c r="H1411" s="6">
        <v>378</v>
      </c>
      <c r="I1411" s="6" t="s">
        <v>95</v>
      </c>
      <c r="J1411" s="6">
        <v>1031</v>
      </c>
      <c r="K1411" s="19">
        <v>41740</v>
      </c>
      <c r="L1411" s="7" t="s">
        <v>132</v>
      </c>
      <c r="M1411" s="7" t="s">
        <v>415</v>
      </c>
      <c r="N1411" s="7" t="s">
        <v>294</v>
      </c>
      <c r="O1411" s="7">
        <v>99</v>
      </c>
      <c r="P1411" s="19">
        <v>41742</v>
      </c>
      <c r="Q1411" s="19">
        <v>41743</v>
      </c>
      <c r="R1411" s="7" t="s">
        <v>1863</v>
      </c>
      <c r="S1411" s="7">
        <v>3.7228346456692916</v>
      </c>
      <c r="T1411" s="7">
        <v>5.29</v>
      </c>
      <c r="U1411" s="7">
        <v>11000</v>
      </c>
      <c r="V1411" s="6">
        <v>1031</v>
      </c>
      <c r="W1411" s="12">
        <f t="shared" ref="W1411:W1474" si="266">IF(I1411="Yes",1,0)</f>
        <v>0</v>
      </c>
      <c r="X1411" s="12">
        <v>11</v>
      </c>
      <c r="Y1411" s="13">
        <v>99</v>
      </c>
      <c r="Z1411" s="13">
        <v>5.29</v>
      </c>
      <c r="AA1411" s="13">
        <v>11000</v>
      </c>
      <c r="AB1411" s="12">
        <v>378</v>
      </c>
      <c r="AC1411" s="13">
        <f t="shared" si="264"/>
        <v>1062961</v>
      </c>
      <c r="AD1411" s="12">
        <v>4.5999999999999996</v>
      </c>
      <c r="AE1411" s="12">
        <f t="shared" ref="AE1411:AE1474" si="267">LN(AD1411)</f>
        <v>1.5260563034950492</v>
      </c>
      <c r="AF1411" s="12">
        <v>1031</v>
      </c>
      <c r="AG1411" s="12">
        <f t="shared" ref="AG1411:AG1474" si="268">IF(L1411="action",1,0)</f>
        <v>1</v>
      </c>
      <c r="AH1411" s="12">
        <f t="shared" ref="AH1411:AH1474" si="269">IF(L1411="animation",1,0)</f>
        <v>0</v>
      </c>
      <c r="AI1411" s="12">
        <f t="shared" ref="AI1411:AI1474" si="270">IF(L1411="children",1,0)</f>
        <v>0</v>
      </c>
      <c r="AJ1411" s="12">
        <f t="shared" ref="AJ1411:AJ1474" si="271">IF(L1411="comedy",1,0)</f>
        <v>0</v>
      </c>
      <c r="AK1411" s="12">
        <f t="shared" ref="AK1411:AK1474" si="272">IF(L1411="drama",1,0)</f>
        <v>0</v>
      </c>
      <c r="AL1411" s="12">
        <f t="shared" ref="AL1411:AL1474" si="273">IF(L1411="fantasy",1,0)</f>
        <v>0</v>
      </c>
      <c r="AM1411" s="12">
        <f t="shared" ref="AM1411:AM1474" si="274">IF(L1411="romance",1,0)</f>
        <v>0</v>
      </c>
      <c r="AN1411" s="12">
        <f t="shared" ref="AN1411:AN1474" si="275">IF(L1411="suspense",1,0)</f>
        <v>0</v>
      </c>
      <c r="AO1411" s="12">
        <v>11</v>
      </c>
      <c r="AP1411" s="22">
        <f t="shared" si="265"/>
        <v>3722.8346456692916</v>
      </c>
    </row>
    <row r="1412" spans="1:42" x14ac:dyDescent="0.3">
      <c r="A1412" s="6" t="s">
        <v>1857</v>
      </c>
      <c r="B1412" s="19" t="s">
        <v>595</v>
      </c>
      <c r="C1412" s="6" t="s">
        <v>1858</v>
      </c>
      <c r="D1412" s="6" t="s">
        <v>28</v>
      </c>
      <c r="E1412" s="6" t="s">
        <v>1859</v>
      </c>
      <c r="F1412" s="6">
        <v>4.5999999999999996</v>
      </c>
      <c r="G1412" s="6">
        <v>11</v>
      </c>
      <c r="H1412" s="6">
        <v>378</v>
      </c>
      <c r="I1412" s="6" t="s">
        <v>95</v>
      </c>
      <c r="J1412" s="6">
        <v>1256</v>
      </c>
      <c r="K1412" s="19">
        <v>41740</v>
      </c>
      <c r="L1412" s="7" t="s">
        <v>132</v>
      </c>
      <c r="M1412" s="7" t="s">
        <v>415</v>
      </c>
      <c r="N1412" s="7" t="s">
        <v>294</v>
      </c>
      <c r="O1412" s="7">
        <v>99</v>
      </c>
      <c r="P1412" s="19">
        <v>41743</v>
      </c>
      <c r="Q1412" s="19">
        <v>41744</v>
      </c>
      <c r="R1412" s="7" t="s">
        <v>1864</v>
      </c>
      <c r="S1412" s="7">
        <v>3.7039370078740159</v>
      </c>
      <c r="T1412" s="7">
        <v>5.81</v>
      </c>
      <c r="U1412" s="7">
        <v>10000</v>
      </c>
      <c r="V1412" s="6">
        <v>1256</v>
      </c>
      <c r="W1412" s="12">
        <f t="shared" si="266"/>
        <v>0</v>
      </c>
      <c r="X1412" s="12">
        <v>11</v>
      </c>
      <c r="Y1412" s="13">
        <v>99</v>
      </c>
      <c r="Z1412" s="13">
        <v>5.81</v>
      </c>
      <c r="AA1412" s="13">
        <v>10000</v>
      </c>
      <c r="AB1412" s="12">
        <v>378</v>
      </c>
      <c r="AC1412" s="13">
        <f t="shared" si="264"/>
        <v>1577536</v>
      </c>
      <c r="AD1412" s="12">
        <v>4.5999999999999996</v>
      </c>
      <c r="AE1412" s="12">
        <f t="shared" si="267"/>
        <v>1.5260563034950492</v>
      </c>
      <c r="AF1412" s="12">
        <v>1256</v>
      </c>
      <c r="AG1412" s="12">
        <f t="shared" si="268"/>
        <v>1</v>
      </c>
      <c r="AH1412" s="12">
        <f t="shared" si="269"/>
        <v>0</v>
      </c>
      <c r="AI1412" s="12">
        <f t="shared" si="270"/>
        <v>0</v>
      </c>
      <c r="AJ1412" s="12">
        <f t="shared" si="271"/>
        <v>0</v>
      </c>
      <c r="AK1412" s="12">
        <f t="shared" si="272"/>
        <v>0</v>
      </c>
      <c r="AL1412" s="12">
        <f t="shared" si="273"/>
        <v>0</v>
      </c>
      <c r="AM1412" s="12">
        <f t="shared" si="274"/>
        <v>0</v>
      </c>
      <c r="AN1412" s="12">
        <f t="shared" si="275"/>
        <v>0</v>
      </c>
      <c r="AO1412" s="12">
        <v>11</v>
      </c>
      <c r="AP1412" s="22">
        <f t="shared" si="265"/>
        <v>3703.9370078740158</v>
      </c>
    </row>
    <row r="1413" spans="1:42" x14ac:dyDescent="0.3">
      <c r="A1413" s="6" t="s">
        <v>1857</v>
      </c>
      <c r="B1413" s="19" t="s">
        <v>597</v>
      </c>
      <c r="C1413" s="6" t="s">
        <v>1858</v>
      </c>
      <c r="D1413" s="6" t="s">
        <v>28</v>
      </c>
      <c r="E1413" s="6" t="s">
        <v>1859</v>
      </c>
      <c r="F1413" s="6">
        <v>4.5999999999999996</v>
      </c>
      <c r="G1413" s="6">
        <v>11</v>
      </c>
      <c r="H1413" s="6">
        <v>378</v>
      </c>
      <c r="I1413" s="6" t="s">
        <v>95</v>
      </c>
      <c r="J1413" s="6">
        <v>1332</v>
      </c>
      <c r="K1413" s="19">
        <v>41740</v>
      </c>
      <c r="L1413" s="7" t="s">
        <v>132</v>
      </c>
      <c r="M1413" s="7" t="s">
        <v>415</v>
      </c>
      <c r="N1413" s="7" t="s">
        <v>294</v>
      </c>
      <c r="O1413" s="7">
        <v>99</v>
      </c>
      <c r="P1413" s="19">
        <v>41744</v>
      </c>
      <c r="Q1413" s="19">
        <v>41745</v>
      </c>
      <c r="R1413" s="7" t="s">
        <v>1865</v>
      </c>
      <c r="S1413" s="7">
        <v>3.409448818897638</v>
      </c>
      <c r="T1413" s="7">
        <v>5.46</v>
      </c>
      <c r="U1413" s="7">
        <v>10000</v>
      </c>
      <c r="V1413" s="6">
        <v>1332</v>
      </c>
      <c r="W1413" s="12">
        <f t="shared" si="266"/>
        <v>0</v>
      </c>
      <c r="X1413" s="12">
        <v>11</v>
      </c>
      <c r="Y1413" s="13">
        <v>99</v>
      </c>
      <c r="Z1413" s="13">
        <v>5.46</v>
      </c>
      <c r="AA1413" s="13">
        <v>10000</v>
      </c>
      <c r="AB1413" s="12">
        <v>378</v>
      </c>
      <c r="AC1413" s="13">
        <f t="shared" si="264"/>
        <v>1774224</v>
      </c>
      <c r="AD1413" s="12">
        <v>4.5999999999999996</v>
      </c>
      <c r="AE1413" s="12">
        <f t="shared" si="267"/>
        <v>1.5260563034950492</v>
      </c>
      <c r="AF1413" s="12">
        <v>1332</v>
      </c>
      <c r="AG1413" s="12">
        <f t="shared" si="268"/>
        <v>1</v>
      </c>
      <c r="AH1413" s="12">
        <f t="shared" si="269"/>
        <v>0</v>
      </c>
      <c r="AI1413" s="12">
        <f t="shared" si="270"/>
        <v>0</v>
      </c>
      <c r="AJ1413" s="12">
        <f t="shared" si="271"/>
        <v>0</v>
      </c>
      <c r="AK1413" s="12">
        <f t="shared" si="272"/>
        <v>0</v>
      </c>
      <c r="AL1413" s="12">
        <f t="shared" si="273"/>
        <v>0</v>
      </c>
      <c r="AM1413" s="12">
        <f t="shared" si="274"/>
        <v>0</v>
      </c>
      <c r="AN1413" s="12">
        <f t="shared" si="275"/>
        <v>0</v>
      </c>
      <c r="AO1413" s="12">
        <v>11</v>
      </c>
      <c r="AP1413" s="22">
        <f t="shared" si="265"/>
        <v>3409.4488188976379</v>
      </c>
    </row>
    <row r="1414" spans="1:42" x14ac:dyDescent="0.3">
      <c r="A1414" s="6" t="s">
        <v>1857</v>
      </c>
      <c r="B1414" s="19" t="s">
        <v>599</v>
      </c>
      <c r="C1414" s="6" t="s">
        <v>1858</v>
      </c>
      <c r="D1414" s="6" t="s">
        <v>28</v>
      </c>
      <c r="E1414" s="6" t="s">
        <v>1859</v>
      </c>
      <c r="F1414" s="6">
        <v>4.7</v>
      </c>
      <c r="G1414" s="6">
        <v>11</v>
      </c>
      <c r="H1414" s="6">
        <v>378</v>
      </c>
      <c r="I1414" s="6" t="s">
        <v>95</v>
      </c>
      <c r="J1414" s="6">
        <v>1419</v>
      </c>
      <c r="K1414" s="19">
        <v>41740</v>
      </c>
      <c r="L1414" s="7" t="s">
        <v>132</v>
      </c>
      <c r="M1414" s="7" t="s">
        <v>415</v>
      </c>
      <c r="N1414" s="7" t="s">
        <v>294</v>
      </c>
      <c r="O1414" s="7">
        <v>99</v>
      </c>
      <c r="P1414" s="19">
        <v>41745</v>
      </c>
      <c r="Q1414" s="19">
        <v>41746</v>
      </c>
      <c r="R1414" s="7" t="s">
        <v>1866</v>
      </c>
      <c r="S1414" s="7">
        <v>3.1275590551181103</v>
      </c>
      <c r="T1414" s="7">
        <v>6.09</v>
      </c>
      <c r="U1414" s="7">
        <v>10000</v>
      </c>
      <c r="V1414" s="6">
        <v>1419</v>
      </c>
      <c r="W1414" s="12">
        <f t="shared" si="266"/>
        <v>0</v>
      </c>
      <c r="X1414" s="12">
        <v>11</v>
      </c>
      <c r="Y1414" s="13">
        <v>99</v>
      </c>
      <c r="Z1414" s="13">
        <v>6.09</v>
      </c>
      <c r="AA1414" s="13">
        <v>10000</v>
      </c>
      <c r="AB1414" s="12">
        <v>378</v>
      </c>
      <c r="AC1414" s="13">
        <f t="shared" si="264"/>
        <v>2013561</v>
      </c>
      <c r="AD1414" s="12">
        <v>4.7</v>
      </c>
      <c r="AE1414" s="12">
        <f t="shared" si="267"/>
        <v>1.547562508716013</v>
      </c>
      <c r="AF1414" s="12">
        <v>1419</v>
      </c>
      <c r="AG1414" s="12">
        <f t="shared" si="268"/>
        <v>1</v>
      </c>
      <c r="AH1414" s="12">
        <f t="shared" si="269"/>
        <v>0</v>
      </c>
      <c r="AI1414" s="12">
        <f t="shared" si="270"/>
        <v>0</v>
      </c>
      <c r="AJ1414" s="12">
        <f t="shared" si="271"/>
        <v>0</v>
      </c>
      <c r="AK1414" s="12">
        <f t="shared" si="272"/>
        <v>0</v>
      </c>
      <c r="AL1414" s="12">
        <f t="shared" si="273"/>
        <v>0</v>
      </c>
      <c r="AM1414" s="12">
        <f t="shared" si="274"/>
        <v>0</v>
      </c>
      <c r="AN1414" s="12">
        <f t="shared" si="275"/>
        <v>0</v>
      </c>
      <c r="AO1414" s="12">
        <v>11</v>
      </c>
      <c r="AP1414" s="22">
        <f t="shared" si="265"/>
        <v>3127.5590551181103</v>
      </c>
    </row>
    <row r="1415" spans="1:42" x14ac:dyDescent="0.3">
      <c r="A1415" s="6" t="s">
        <v>1857</v>
      </c>
      <c r="B1415" s="19" t="s">
        <v>540</v>
      </c>
      <c r="C1415" s="6" t="s">
        <v>1858</v>
      </c>
      <c r="D1415" s="6" t="s">
        <v>28</v>
      </c>
      <c r="E1415" s="6" t="s">
        <v>1859</v>
      </c>
      <c r="F1415" s="6">
        <v>4.7</v>
      </c>
      <c r="G1415" s="6">
        <v>11</v>
      </c>
      <c r="H1415" s="6">
        <v>378</v>
      </c>
      <c r="I1415" s="6" t="s">
        <v>95</v>
      </c>
      <c r="J1415" s="6">
        <v>1470</v>
      </c>
      <c r="K1415" s="19">
        <v>41740</v>
      </c>
      <c r="L1415" s="7" t="s">
        <v>132</v>
      </c>
      <c r="M1415" s="7" t="s">
        <v>415</v>
      </c>
      <c r="N1415" s="7" t="s">
        <v>294</v>
      </c>
      <c r="O1415" s="7">
        <v>99</v>
      </c>
      <c r="P1415" s="19">
        <v>41746</v>
      </c>
      <c r="Q1415" s="19">
        <v>41747</v>
      </c>
      <c r="R1415" s="7" t="s">
        <v>1867</v>
      </c>
      <c r="S1415" s="7">
        <v>0.35748031496062993</v>
      </c>
      <c r="T1415" s="7">
        <v>6.44</v>
      </c>
      <c r="U1415" s="7">
        <v>1855</v>
      </c>
      <c r="V1415" s="6">
        <v>1470</v>
      </c>
      <c r="W1415" s="12">
        <f t="shared" si="266"/>
        <v>0</v>
      </c>
      <c r="X1415" s="12">
        <v>11</v>
      </c>
      <c r="Y1415" s="13">
        <v>99</v>
      </c>
      <c r="Z1415" s="13">
        <v>6.44</v>
      </c>
      <c r="AA1415" s="13">
        <v>1855</v>
      </c>
      <c r="AB1415" s="12">
        <v>378</v>
      </c>
      <c r="AC1415" s="13">
        <f t="shared" si="264"/>
        <v>2160900</v>
      </c>
      <c r="AD1415" s="12">
        <v>4.7</v>
      </c>
      <c r="AE1415" s="12">
        <f t="shared" si="267"/>
        <v>1.547562508716013</v>
      </c>
      <c r="AF1415" s="12">
        <v>1470</v>
      </c>
      <c r="AG1415" s="12">
        <f t="shared" si="268"/>
        <v>1</v>
      </c>
      <c r="AH1415" s="12">
        <f t="shared" si="269"/>
        <v>0</v>
      </c>
      <c r="AI1415" s="12">
        <f t="shared" si="270"/>
        <v>0</v>
      </c>
      <c r="AJ1415" s="12">
        <f t="shared" si="271"/>
        <v>0</v>
      </c>
      <c r="AK1415" s="12">
        <f t="shared" si="272"/>
        <v>0</v>
      </c>
      <c r="AL1415" s="12">
        <f t="shared" si="273"/>
        <v>0</v>
      </c>
      <c r="AM1415" s="12">
        <f t="shared" si="274"/>
        <v>0</v>
      </c>
      <c r="AN1415" s="12">
        <f t="shared" si="275"/>
        <v>0</v>
      </c>
      <c r="AO1415" s="12">
        <v>11</v>
      </c>
      <c r="AP1415" s="22">
        <f t="shared" si="265"/>
        <v>357.48031496062993</v>
      </c>
    </row>
    <row r="1416" spans="1:42" x14ac:dyDescent="0.3">
      <c r="A1416" s="6" t="s">
        <v>1857</v>
      </c>
      <c r="B1416" s="19" t="s">
        <v>544</v>
      </c>
      <c r="C1416" s="6" t="s">
        <v>1858</v>
      </c>
      <c r="D1416" s="6" t="s">
        <v>28</v>
      </c>
      <c r="E1416" s="6" t="s">
        <v>1859</v>
      </c>
      <c r="F1416" s="6">
        <v>4.7</v>
      </c>
      <c r="G1416" s="6">
        <v>11</v>
      </c>
      <c r="H1416" s="6">
        <v>378</v>
      </c>
      <c r="I1416" s="6" t="s">
        <v>95</v>
      </c>
      <c r="J1416" s="6">
        <v>1522</v>
      </c>
      <c r="K1416" s="19">
        <v>41740</v>
      </c>
      <c r="L1416" s="7" t="s">
        <v>132</v>
      </c>
      <c r="M1416" s="7" t="s">
        <v>415</v>
      </c>
      <c r="N1416" s="7" t="s">
        <v>294</v>
      </c>
      <c r="O1416" s="7">
        <v>99</v>
      </c>
      <c r="P1416" s="19">
        <v>41747</v>
      </c>
      <c r="Q1416" s="19">
        <v>41748</v>
      </c>
      <c r="R1416" s="7" t="s">
        <v>1868</v>
      </c>
      <c r="S1416" s="7">
        <v>0.49921259842519689</v>
      </c>
      <c r="T1416" s="7">
        <v>5.78</v>
      </c>
      <c r="U1416" s="7">
        <v>1442</v>
      </c>
      <c r="V1416" s="6">
        <v>1522</v>
      </c>
      <c r="W1416" s="12">
        <f t="shared" si="266"/>
        <v>0</v>
      </c>
      <c r="X1416" s="12">
        <v>11</v>
      </c>
      <c r="Y1416" s="13">
        <v>99</v>
      </c>
      <c r="Z1416" s="13">
        <v>5.78</v>
      </c>
      <c r="AA1416" s="13">
        <v>1442</v>
      </c>
      <c r="AB1416" s="12">
        <v>378</v>
      </c>
      <c r="AC1416" s="13">
        <f t="shared" si="264"/>
        <v>2316484</v>
      </c>
      <c r="AD1416" s="12">
        <v>4.7</v>
      </c>
      <c r="AE1416" s="12">
        <f t="shared" si="267"/>
        <v>1.547562508716013</v>
      </c>
      <c r="AF1416" s="12">
        <v>1522</v>
      </c>
      <c r="AG1416" s="12">
        <f t="shared" si="268"/>
        <v>1</v>
      </c>
      <c r="AH1416" s="12">
        <f t="shared" si="269"/>
        <v>0</v>
      </c>
      <c r="AI1416" s="12">
        <f t="shared" si="270"/>
        <v>0</v>
      </c>
      <c r="AJ1416" s="12">
        <f t="shared" si="271"/>
        <v>0</v>
      </c>
      <c r="AK1416" s="12">
        <f t="shared" si="272"/>
        <v>0</v>
      </c>
      <c r="AL1416" s="12">
        <f t="shared" si="273"/>
        <v>0</v>
      </c>
      <c r="AM1416" s="12">
        <f t="shared" si="274"/>
        <v>0</v>
      </c>
      <c r="AN1416" s="12">
        <f t="shared" si="275"/>
        <v>0</v>
      </c>
      <c r="AO1416" s="12">
        <v>11</v>
      </c>
      <c r="AP1416" s="22">
        <f t="shared" si="265"/>
        <v>499.21259842519686</v>
      </c>
    </row>
    <row r="1417" spans="1:42" x14ac:dyDescent="0.3">
      <c r="A1417" s="6" t="s">
        <v>1857</v>
      </c>
      <c r="B1417" s="19" t="s">
        <v>546</v>
      </c>
      <c r="C1417" s="6" t="s">
        <v>1858</v>
      </c>
      <c r="D1417" s="6" t="s">
        <v>28</v>
      </c>
      <c r="E1417" s="6" t="s">
        <v>1859</v>
      </c>
      <c r="F1417" s="6">
        <v>4.7</v>
      </c>
      <c r="G1417" s="6">
        <v>11</v>
      </c>
      <c r="H1417" s="6">
        <v>378</v>
      </c>
      <c r="I1417" s="6" t="s">
        <v>95</v>
      </c>
      <c r="J1417" s="6">
        <v>1565</v>
      </c>
      <c r="K1417" s="19">
        <v>41740</v>
      </c>
      <c r="L1417" s="7" t="s">
        <v>132</v>
      </c>
      <c r="M1417" s="7" t="s">
        <v>415</v>
      </c>
      <c r="N1417" s="7" t="s">
        <v>294</v>
      </c>
      <c r="O1417" s="7">
        <v>99</v>
      </c>
      <c r="P1417" s="19">
        <v>41748</v>
      </c>
      <c r="Q1417" s="19">
        <v>41749</v>
      </c>
      <c r="R1417" s="7" t="s">
        <v>1869</v>
      </c>
      <c r="S1417" s="7">
        <v>0.39370078740157483</v>
      </c>
      <c r="T1417" s="7">
        <v>5.76</v>
      </c>
      <c r="U1417" s="7">
        <v>1366</v>
      </c>
      <c r="V1417" s="6">
        <v>1565</v>
      </c>
      <c r="W1417" s="12">
        <f t="shared" si="266"/>
        <v>0</v>
      </c>
      <c r="X1417" s="12">
        <v>11</v>
      </c>
      <c r="Y1417" s="13">
        <v>99</v>
      </c>
      <c r="Z1417" s="13">
        <v>5.76</v>
      </c>
      <c r="AA1417" s="13">
        <v>1366</v>
      </c>
      <c r="AB1417" s="12">
        <v>378</v>
      </c>
      <c r="AC1417" s="13">
        <f t="shared" si="264"/>
        <v>2449225</v>
      </c>
      <c r="AD1417" s="12">
        <v>4.7</v>
      </c>
      <c r="AE1417" s="12">
        <f t="shared" si="267"/>
        <v>1.547562508716013</v>
      </c>
      <c r="AF1417" s="12">
        <v>1565</v>
      </c>
      <c r="AG1417" s="12">
        <f t="shared" si="268"/>
        <v>1</v>
      </c>
      <c r="AH1417" s="12">
        <f t="shared" si="269"/>
        <v>0</v>
      </c>
      <c r="AI1417" s="12">
        <f t="shared" si="270"/>
        <v>0</v>
      </c>
      <c r="AJ1417" s="12">
        <f t="shared" si="271"/>
        <v>0</v>
      </c>
      <c r="AK1417" s="12">
        <f t="shared" si="272"/>
        <v>0</v>
      </c>
      <c r="AL1417" s="12">
        <f t="shared" si="273"/>
        <v>0</v>
      </c>
      <c r="AM1417" s="12">
        <f t="shared" si="274"/>
        <v>0</v>
      </c>
      <c r="AN1417" s="12">
        <f t="shared" si="275"/>
        <v>0</v>
      </c>
      <c r="AO1417" s="12">
        <v>11</v>
      </c>
      <c r="AP1417" s="22">
        <f t="shared" si="265"/>
        <v>393.70078740157481</v>
      </c>
    </row>
    <row r="1418" spans="1:42" x14ac:dyDescent="0.3">
      <c r="A1418" s="6" t="s">
        <v>1857</v>
      </c>
      <c r="B1418" s="19" t="s">
        <v>548</v>
      </c>
      <c r="C1418" s="6" t="s">
        <v>1858</v>
      </c>
      <c r="D1418" s="6" t="s">
        <v>28</v>
      </c>
      <c r="E1418" s="6" t="s">
        <v>1859</v>
      </c>
      <c r="F1418" s="6">
        <v>4.7</v>
      </c>
      <c r="G1418" s="6">
        <v>11</v>
      </c>
      <c r="H1418" s="6">
        <v>378</v>
      </c>
      <c r="I1418" s="6" t="s">
        <v>95</v>
      </c>
      <c r="J1418" s="6">
        <v>1612</v>
      </c>
      <c r="K1418" s="19">
        <v>41740</v>
      </c>
      <c r="L1418" s="7" t="s">
        <v>132</v>
      </c>
      <c r="M1418" s="7" t="s">
        <v>415</v>
      </c>
      <c r="N1418" s="7" t="s">
        <v>294</v>
      </c>
      <c r="O1418" s="7">
        <v>99</v>
      </c>
      <c r="P1418" s="19">
        <v>41749</v>
      </c>
      <c r="Q1418" s="19">
        <v>41750</v>
      </c>
      <c r="R1418" s="7" t="s">
        <v>1870</v>
      </c>
      <c r="S1418" s="7">
        <v>0.22677165354330708</v>
      </c>
      <c r="T1418" s="7">
        <v>5.01</v>
      </c>
      <c r="U1418" s="7">
        <v>1509</v>
      </c>
      <c r="V1418" s="6">
        <v>1612</v>
      </c>
      <c r="W1418" s="12">
        <f t="shared" si="266"/>
        <v>0</v>
      </c>
      <c r="X1418" s="12">
        <v>11</v>
      </c>
      <c r="Y1418" s="13">
        <v>99</v>
      </c>
      <c r="Z1418" s="13">
        <v>5.01</v>
      </c>
      <c r="AA1418" s="13">
        <v>1509</v>
      </c>
      <c r="AB1418" s="12">
        <v>378</v>
      </c>
      <c r="AC1418" s="13">
        <f t="shared" si="264"/>
        <v>2598544</v>
      </c>
      <c r="AD1418" s="12">
        <v>4.7</v>
      </c>
      <c r="AE1418" s="12">
        <f t="shared" si="267"/>
        <v>1.547562508716013</v>
      </c>
      <c r="AF1418" s="12">
        <v>1612</v>
      </c>
      <c r="AG1418" s="12">
        <f t="shared" si="268"/>
        <v>1</v>
      </c>
      <c r="AH1418" s="12">
        <f t="shared" si="269"/>
        <v>0</v>
      </c>
      <c r="AI1418" s="12">
        <f t="shared" si="270"/>
        <v>0</v>
      </c>
      <c r="AJ1418" s="12">
        <f t="shared" si="271"/>
        <v>0</v>
      </c>
      <c r="AK1418" s="12">
        <f t="shared" si="272"/>
        <v>0</v>
      </c>
      <c r="AL1418" s="12">
        <f t="shared" si="273"/>
        <v>0</v>
      </c>
      <c r="AM1418" s="12">
        <f t="shared" si="274"/>
        <v>0</v>
      </c>
      <c r="AN1418" s="12">
        <f t="shared" si="275"/>
        <v>0</v>
      </c>
      <c r="AO1418" s="12">
        <v>11</v>
      </c>
      <c r="AP1418" s="22">
        <f t="shared" si="265"/>
        <v>226.77165354330708</v>
      </c>
    </row>
    <row r="1419" spans="1:42" x14ac:dyDescent="0.3">
      <c r="A1419" s="6" t="s">
        <v>1857</v>
      </c>
      <c r="B1419" s="19" t="s">
        <v>550</v>
      </c>
      <c r="C1419" s="6" t="s">
        <v>1858</v>
      </c>
      <c r="D1419" s="6" t="s">
        <v>28</v>
      </c>
      <c r="E1419" s="6" t="s">
        <v>1859</v>
      </c>
      <c r="F1419" s="6">
        <v>4.7</v>
      </c>
      <c r="G1419" s="6">
        <v>11</v>
      </c>
      <c r="H1419" s="6">
        <v>378</v>
      </c>
      <c r="I1419" s="6" t="s">
        <v>95</v>
      </c>
      <c r="J1419" s="6">
        <v>1646</v>
      </c>
      <c r="K1419" s="19">
        <v>41740</v>
      </c>
      <c r="L1419" s="7" t="s">
        <v>132</v>
      </c>
      <c r="M1419" s="7" t="s">
        <v>415</v>
      </c>
      <c r="N1419" s="7" t="s">
        <v>294</v>
      </c>
      <c r="O1419" s="7">
        <v>99</v>
      </c>
      <c r="P1419" s="19">
        <v>41750</v>
      </c>
      <c r="Q1419" s="19">
        <v>41751</v>
      </c>
      <c r="R1419" s="7" t="s">
        <v>1871</v>
      </c>
      <c r="S1419" s="7">
        <v>0.24409448818897639</v>
      </c>
      <c r="T1419" s="7">
        <v>5.5</v>
      </c>
      <c r="U1419" s="7">
        <v>1483</v>
      </c>
      <c r="V1419" s="6">
        <v>1646</v>
      </c>
      <c r="W1419" s="12">
        <f t="shared" si="266"/>
        <v>0</v>
      </c>
      <c r="X1419" s="12">
        <v>11</v>
      </c>
      <c r="Y1419" s="13">
        <v>99</v>
      </c>
      <c r="Z1419" s="13">
        <v>5.5</v>
      </c>
      <c r="AA1419" s="13">
        <v>1483</v>
      </c>
      <c r="AB1419" s="12">
        <v>378</v>
      </c>
      <c r="AC1419" s="13">
        <f t="shared" si="264"/>
        <v>2709316</v>
      </c>
      <c r="AD1419" s="12">
        <v>4.7</v>
      </c>
      <c r="AE1419" s="12">
        <f t="shared" si="267"/>
        <v>1.547562508716013</v>
      </c>
      <c r="AF1419" s="12">
        <v>1646</v>
      </c>
      <c r="AG1419" s="12">
        <f t="shared" si="268"/>
        <v>1</v>
      </c>
      <c r="AH1419" s="12">
        <f t="shared" si="269"/>
        <v>0</v>
      </c>
      <c r="AI1419" s="12">
        <f t="shared" si="270"/>
        <v>0</v>
      </c>
      <c r="AJ1419" s="12">
        <f t="shared" si="271"/>
        <v>0</v>
      </c>
      <c r="AK1419" s="12">
        <f t="shared" si="272"/>
        <v>0</v>
      </c>
      <c r="AL1419" s="12">
        <f t="shared" si="273"/>
        <v>0</v>
      </c>
      <c r="AM1419" s="12">
        <f t="shared" si="274"/>
        <v>0</v>
      </c>
      <c r="AN1419" s="12">
        <f t="shared" si="275"/>
        <v>0</v>
      </c>
      <c r="AO1419" s="12">
        <v>11</v>
      </c>
      <c r="AP1419" s="22">
        <f t="shared" si="265"/>
        <v>244.09448818897638</v>
      </c>
    </row>
    <row r="1420" spans="1:42" x14ac:dyDescent="0.3">
      <c r="A1420" s="6" t="s">
        <v>1857</v>
      </c>
      <c r="B1420" s="19" t="s">
        <v>552</v>
      </c>
      <c r="C1420" s="6" t="s">
        <v>1858</v>
      </c>
      <c r="D1420" s="6" t="s">
        <v>28</v>
      </c>
      <c r="E1420" s="6" t="s">
        <v>1859</v>
      </c>
      <c r="F1420" s="6">
        <v>4.7</v>
      </c>
      <c r="G1420" s="6">
        <v>11</v>
      </c>
      <c r="H1420" s="6">
        <v>378</v>
      </c>
      <c r="I1420" s="6" t="s">
        <v>95</v>
      </c>
      <c r="J1420" s="6">
        <v>1676</v>
      </c>
      <c r="K1420" s="19">
        <v>41740</v>
      </c>
      <c r="L1420" s="7" t="s">
        <v>132</v>
      </c>
      <c r="M1420" s="7" t="s">
        <v>415</v>
      </c>
      <c r="N1420" s="7" t="s">
        <v>294</v>
      </c>
      <c r="O1420" s="7">
        <v>99</v>
      </c>
      <c r="P1420" s="19">
        <v>41751</v>
      </c>
      <c r="Q1420" s="19">
        <v>41752</v>
      </c>
      <c r="R1420" s="7" t="s">
        <v>1872</v>
      </c>
      <c r="S1420" s="7">
        <v>0.22519685039370083</v>
      </c>
      <c r="T1420" s="7">
        <v>5.2</v>
      </c>
      <c r="U1420" s="7">
        <v>1453</v>
      </c>
      <c r="V1420" s="6">
        <v>1676</v>
      </c>
      <c r="W1420" s="12">
        <f t="shared" si="266"/>
        <v>0</v>
      </c>
      <c r="X1420" s="12">
        <v>11</v>
      </c>
      <c r="Y1420" s="13">
        <v>99</v>
      </c>
      <c r="Z1420" s="13">
        <v>5.2</v>
      </c>
      <c r="AA1420" s="13">
        <v>1453</v>
      </c>
      <c r="AB1420" s="12">
        <v>378</v>
      </c>
      <c r="AC1420" s="13">
        <f t="shared" si="264"/>
        <v>2808976</v>
      </c>
      <c r="AD1420" s="12">
        <v>4.7</v>
      </c>
      <c r="AE1420" s="12">
        <f t="shared" si="267"/>
        <v>1.547562508716013</v>
      </c>
      <c r="AF1420" s="12">
        <v>1676</v>
      </c>
      <c r="AG1420" s="12">
        <f t="shared" si="268"/>
        <v>1</v>
      </c>
      <c r="AH1420" s="12">
        <f t="shared" si="269"/>
        <v>0</v>
      </c>
      <c r="AI1420" s="12">
        <f t="shared" si="270"/>
        <v>0</v>
      </c>
      <c r="AJ1420" s="12">
        <f t="shared" si="271"/>
        <v>0</v>
      </c>
      <c r="AK1420" s="12">
        <f t="shared" si="272"/>
        <v>0</v>
      </c>
      <c r="AL1420" s="12">
        <f t="shared" si="273"/>
        <v>0</v>
      </c>
      <c r="AM1420" s="12">
        <f t="shared" si="274"/>
        <v>0</v>
      </c>
      <c r="AN1420" s="12">
        <f t="shared" si="275"/>
        <v>0</v>
      </c>
      <c r="AO1420" s="12">
        <v>11</v>
      </c>
      <c r="AP1420" s="22">
        <f t="shared" si="265"/>
        <v>225.19685039370083</v>
      </c>
    </row>
    <row r="1421" spans="1:42" x14ac:dyDescent="0.3">
      <c r="A1421" s="6" t="s">
        <v>1857</v>
      </c>
      <c r="B1421" s="19" t="s">
        <v>554</v>
      </c>
      <c r="C1421" s="6" t="s">
        <v>1858</v>
      </c>
      <c r="D1421" s="6" t="s">
        <v>28</v>
      </c>
      <c r="E1421" s="6" t="s">
        <v>1859</v>
      </c>
      <c r="F1421" s="6">
        <v>4.7</v>
      </c>
      <c r="G1421" s="6">
        <v>11</v>
      </c>
      <c r="H1421" s="6">
        <v>378</v>
      </c>
      <c r="I1421" s="6" t="s">
        <v>95</v>
      </c>
      <c r="J1421" s="6">
        <v>1692</v>
      </c>
      <c r="K1421" s="19">
        <v>41740</v>
      </c>
      <c r="L1421" s="7" t="s">
        <v>132</v>
      </c>
      <c r="M1421" s="7" t="s">
        <v>415</v>
      </c>
      <c r="N1421" s="7" t="s">
        <v>294</v>
      </c>
      <c r="O1421" s="7">
        <v>99</v>
      </c>
      <c r="P1421" s="19">
        <v>41752</v>
      </c>
      <c r="Q1421" s="19">
        <v>41753</v>
      </c>
      <c r="R1421" s="7" t="s">
        <v>1873</v>
      </c>
      <c r="S1421" s="7">
        <v>0.22519685039370083</v>
      </c>
      <c r="T1421" s="7">
        <v>5.31</v>
      </c>
      <c r="U1421" s="7">
        <v>1420</v>
      </c>
      <c r="V1421" s="6">
        <v>1692</v>
      </c>
      <c r="W1421" s="12">
        <f t="shared" si="266"/>
        <v>0</v>
      </c>
      <c r="X1421" s="12">
        <v>11</v>
      </c>
      <c r="Y1421" s="13">
        <v>99</v>
      </c>
      <c r="Z1421" s="13">
        <v>5.31</v>
      </c>
      <c r="AA1421" s="13">
        <v>1420</v>
      </c>
      <c r="AB1421" s="12">
        <v>378</v>
      </c>
      <c r="AC1421" s="13">
        <f t="shared" si="264"/>
        <v>2862864</v>
      </c>
      <c r="AD1421" s="12">
        <v>4.7</v>
      </c>
      <c r="AE1421" s="12">
        <f t="shared" si="267"/>
        <v>1.547562508716013</v>
      </c>
      <c r="AF1421" s="12">
        <v>1692</v>
      </c>
      <c r="AG1421" s="12">
        <f t="shared" si="268"/>
        <v>1</v>
      </c>
      <c r="AH1421" s="12">
        <f t="shared" si="269"/>
        <v>0</v>
      </c>
      <c r="AI1421" s="12">
        <f t="shared" si="270"/>
        <v>0</v>
      </c>
      <c r="AJ1421" s="12">
        <f t="shared" si="271"/>
        <v>0</v>
      </c>
      <c r="AK1421" s="12">
        <f t="shared" si="272"/>
        <v>0</v>
      </c>
      <c r="AL1421" s="12">
        <f t="shared" si="273"/>
        <v>0</v>
      </c>
      <c r="AM1421" s="12">
        <f t="shared" si="274"/>
        <v>0</v>
      </c>
      <c r="AN1421" s="12">
        <f t="shared" si="275"/>
        <v>0</v>
      </c>
      <c r="AO1421" s="12">
        <v>11</v>
      </c>
      <c r="AP1421" s="22">
        <f t="shared" si="265"/>
        <v>225.19685039370083</v>
      </c>
    </row>
    <row r="1422" spans="1:42" x14ac:dyDescent="0.3">
      <c r="A1422" s="6" t="s">
        <v>1857</v>
      </c>
      <c r="B1422" s="19" t="s">
        <v>556</v>
      </c>
      <c r="C1422" s="6" t="s">
        <v>1858</v>
      </c>
      <c r="D1422" s="6" t="s">
        <v>28</v>
      </c>
      <c r="E1422" s="6" t="s">
        <v>1859</v>
      </c>
      <c r="F1422" s="6">
        <v>4.7</v>
      </c>
      <c r="G1422" s="6">
        <v>11</v>
      </c>
      <c r="H1422" s="6">
        <v>378</v>
      </c>
      <c r="I1422" s="6" t="s">
        <v>95</v>
      </c>
      <c r="J1422" s="6">
        <v>1708</v>
      </c>
      <c r="K1422" s="19">
        <v>41740</v>
      </c>
      <c r="L1422" s="7" t="s">
        <v>132</v>
      </c>
      <c r="M1422" s="7" t="s">
        <v>415</v>
      </c>
      <c r="N1422" s="7" t="s">
        <v>294</v>
      </c>
      <c r="O1422" s="7">
        <v>99</v>
      </c>
      <c r="P1422" s="19">
        <v>41753</v>
      </c>
      <c r="Q1422" s="19">
        <v>41754</v>
      </c>
      <c r="R1422" s="7" t="s">
        <v>1874</v>
      </c>
      <c r="S1422" s="7">
        <v>6.614173228346458E-2</v>
      </c>
      <c r="T1422" s="7">
        <v>5.83</v>
      </c>
      <c r="U1422" s="7">
        <v>289</v>
      </c>
      <c r="V1422" s="6">
        <v>1708</v>
      </c>
      <c r="W1422" s="12">
        <f t="shared" si="266"/>
        <v>0</v>
      </c>
      <c r="X1422" s="12">
        <v>11</v>
      </c>
      <c r="Y1422" s="13">
        <v>99</v>
      </c>
      <c r="Z1422" s="13">
        <v>5.83</v>
      </c>
      <c r="AA1422" s="13">
        <v>289</v>
      </c>
      <c r="AB1422" s="12">
        <v>378</v>
      </c>
      <c r="AC1422" s="13">
        <f t="shared" si="264"/>
        <v>2917264</v>
      </c>
      <c r="AD1422" s="12">
        <v>4.7</v>
      </c>
      <c r="AE1422" s="12">
        <f t="shared" si="267"/>
        <v>1.547562508716013</v>
      </c>
      <c r="AF1422" s="12">
        <v>1708</v>
      </c>
      <c r="AG1422" s="12">
        <f t="shared" si="268"/>
        <v>1</v>
      </c>
      <c r="AH1422" s="12">
        <f t="shared" si="269"/>
        <v>0</v>
      </c>
      <c r="AI1422" s="12">
        <f t="shared" si="270"/>
        <v>0</v>
      </c>
      <c r="AJ1422" s="12">
        <f t="shared" si="271"/>
        <v>0</v>
      </c>
      <c r="AK1422" s="12">
        <f t="shared" si="272"/>
        <v>0</v>
      </c>
      <c r="AL1422" s="12">
        <f t="shared" si="273"/>
        <v>0</v>
      </c>
      <c r="AM1422" s="12">
        <f t="shared" si="274"/>
        <v>0</v>
      </c>
      <c r="AN1422" s="12">
        <f t="shared" si="275"/>
        <v>0</v>
      </c>
      <c r="AO1422" s="12">
        <v>11</v>
      </c>
      <c r="AP1422" s="22">
        <f t="shared" si="265"/>
        <v>66.141732283464577</v>
      </c>
    </row>
    <row r="1423" spans="1:42" x14ac:dyDescent="0.3">
      <c r="A1423" s="6" t="s">
        <v>1857</v>
      </c>
      <c r="B1423" s="19" t="s">
        <v>564</v>
      </c>
      <c r="C1423" s="6" t="s">
        <v>1858</v>
      </c>
      <c r="D1423" s="6" t="s">
        <v>28</v>
      </c>
      <c r="E1423" s="6" t="s">
        <v>1859</v>
      </c>
      <c r="F1423" s="6">
        <v>4.7</v>
      </c>
      <c r="G1423" s="6">
        <v>11</v>
      </c>
      <c r="H1423" s="6">
        <v>378</v>
      </c>
      <c r="I1423" s="6" t="s">
        <v>95</v>
      </c>
      <c r="J1423" s="6">
        <v>1778</v>
      </c>
      <c r="K1423" s="19">
        <v>41740</v>
      </c>
      <c r="L1423" s="7" t="s">
        <v>132</v>
      </c>
      <c r="M1423" s="7" t="s">
        <v>415</v>
      </c>
      <c r="N1423" s="7" t="s">
        <v>294</v>
      </c>
      <c r="O1423" s="7">
        <v>99</v>
      </c>
      <c r="P1423" s="19">
        <v>41757</v>
      </c>
      <c r="Q1423" s="19">
        <v>41758</v>
      </c>
      <c r="R1423" s="7" t="s">
        <v>1875</v>
      </c>
      <c r="S1423" s="7">
        <v>3.1496062992125991E-2</v>
      </c>
      <c r="T1423" s="7">
        <v>5.2</v>
      </c>
      <c r="U1423" s="7">
        <v>153</v>
      </c>
      <c r="V1423" s="6">
        <v>1778</v>
      </c>
      <c r="W1423" s="12">
        <f t="shared" si="266"/>
        <v>0</v>
      </c>
      <c r="X1423" s="12">
        <v>11</v>
      </c>
      <c r="Y1423" s="13">
        <v>99</v>
      </c>
      <c r="Z1423" s="13">
        <v>5.2</v>
      </c>
      <c r="AA1423" s="13">
        <v>153</v>
      </c>
      <c r="AB1423" s="12">
        <v>378</v>
      </c>
      <c r="AC1423" s="13">
        <f t="shared" si="264"/>
        <v>3161284</v>
      </c>
      <c r="AD1423" s="12">
        <v>4.7</v>
      </c>
      <c r="AE1423" s="12">
        <f t="shared" si="267"/>
        <v>1.547562508716013</v>
      </c>
      <c r="AF1423" s="12">
        <v>1778</v>
      </c>
      <c r="AG1423" s="12">
        <f t="shared" si="268"/>
        <v>1</v>
      </c>
      <c r="AH1423" s="12">
        <f t="shared" si="269"/>
        <v>0</v>
      </c>
      <c r="AI1423" s="12">
        <f t="shared" si="270"/>
        <v>0</v>
      </c>
      <c r="AJ1423" s="12">
        <f t="shared" si="271"/>
        <v>0</v>
      </c>
      <c r="AK1423" s="12">
        <f t="shared" si="272"/>
        <v>0</v>
      </c>
      <c r="AL1423" s="12">
        <f t="shared" si="273"/>
        <v>0</v>
      </c>
      <c r="AM1423" s="12">
        <f t="shared" si="274"/>
        <v>0</v>
      </c>
      <c r="AN1423" s="12">
        <f t="shared" si="275"/>
        <v>0</v>
      </c>
      <c r="AO1423" s="12">
        <v>11</v>
      </c>
      <c r="AP1423" s="22">
        <f t="shared" si="265"/>
        <v>31.496062992125992</v>
      </c>
    </row>
    <row r="1424" spans="1:42" x14ac:dyDescent="0.3">
      <c r="A1424" s="6" t="s">
        <v>1857</v>
      </c>
      <c r="B1424" s="19" t="s">
        <v>570</v>
      </c>
      <c r="C1424" s="6" t="s">
        <v>1858</v>
      </c>
      <c r="D1424" s="6" t="s">
        <v>28</v>
      </c>
      <c r="E1424" s="6" t="s">
        <v>1859</v>
      </c>
      <c r="F1424" s="6">
        <v>4.7</v>
      </c>
      <c r="G1424" s="6">
        <v>11</v>
      </c>
      <c r="H1424" s="6">
        <v>378</v>
      </c>
      <c r="I1424" s="6" t="s">
        <v>95</v>
      </c>
      <c r="J1424" s="6">
        <v>1822</v>
      </c>
      <c r="K1424" s="19">
        <v>41740</v>
      </c>
      <c r="L1424" s="7" t="s">
        <v>132</v>
      </c>
      <c r="M1424" s="7" t="s">
        <v>415</v>
      </c>
      <c r="N1424" s="7" t="s">
        <v>294</v>
      </c>
      <c r="O1424" s="7">
        <v>99</v>
      </c>
      <c r="P1424" s="19">
        <v>41760</v>
      </c>
      <c r="Q1424" s="19">
        <v>41761</v>
      </c>
      <c r="R1424" s="7" t="s">
        <v>1876</v>
      </c>
      <c r="S1424" s="7">
        <v>2.2047244094488189E-2</v>
      </c>
      <c r="T1424" s="7">
        <v>5.8</v>
      </c>
      <c r="U1424" s="7">
        <v>95</v>
      </c>
      <c r="V1424" s="6">
        <v>1822</v>
      </c>
      <c r="W1424" s="12">
        <f t="shared" si="266"/>
        <v>0</v>
      </c>
      <c r="X1424" s="12">
        <v>11</v>
      </c>
      <c r="Y1424" s="13">
        <v>99</v>
      </c>
      <c r="Z1424" s="13">
        <v>5.8</v>
      </c>
      <c r="AA1424" s="13">
        <v>95</v>
      </c>
      <c r="AB1424" s="12">
        <v>378</v>
      </c>
      <c r="AC1424" s="13">
        <f t="shared" si="264"/>
        <v>3319684</v>
      </c>
      <c r="AD1424" s="12">
        <v>4.7</v>
      </c>
      <c r="AE1424" s="12">
        <f t="shared" si="267"/>
        <v>1.547562508716013</v>
      </c>
      <c r="AF1424" s="12">
        <v>1822</v>
      </c>
      <c r="AG1424" s="12">
        <f t="shared" si="268"/>
        <v>1</v>
      </c>
      <c r="AH1424" s="12">
        <f t="shared" si="269"/>
        <v>0</v>
      </c>
      <c r="AI1424" s="12">
        <f t="shared" si="270"/>
        <v>0</v>
      </c>
      <c r="AJ1424" s="12">
        <f t="shared" si="271"/>
        <v>0</v>
      </c>
      <c r="AK1424" s="12">
        <f t="shared" si="272"/>
        <v>0</v>
      </c>
      <c r="AL1424" s="12">
        <f t="shared" si="273"/>
        <v>0</v>
      </c>
      <c r="AM1424" s="12">
        <f t="shared" si="274"/>
        <v>0</v>
      </c>
      <c r="AN1424" s="12">
        <f t="shared" si="275"/>
        <v>0</v>
      </c>
      <c r="AO1424" s="12">
        <v>11</v>
      </c>
      <c r="AP1424" s="22">
        <f t="shared" si="265"/>
        <v>22.047244094488189</v>
      </c>
    </row>
    <row r="1425" spans="1:42" x14ac:dyDescent="0.3">
      <c r="A1425" s="6" t="s">
        <v>1877</v>
      </c>
      <c r="B1425" s="19" t="s">
        <v>39</v>
      </c>
      <c r="C1425" s="6" t="s">
        <v>1878</v>
      </c>
      <c r="D1425" s="6" t="s">
        <v>28</v>
      </c>
      <c r="F1425" s="6">
        <v>2.2000000000000002</v>
      </c>
      <c r="G1425" s="6">
        <v>2</v>
      </c>
      <c r="H1425" s="6">
        <v>26</v>
      </c>
      <c r="I1425" s="6" t="s">
        <v>95</v>
      </c>
      <c r="J1425" s="6">
        <v>51</v>
      </c>
      <c r="K1425" s="19">
        <v>41810</v>
      </c>
      <c r="L1425" s="7" t="s">
        <v>32</v>
      </c>
      <c r="M1425" s="7" t="s">
        <v>293</v>
      </c>
      <c r="N1425" s="7" t="s">
        <v>189</v>
      </c>
      <c r="O1425" s="7">
        <v>86</v>
      </c>
      <c r="P1425" s="19">
        <v>41809</v>
      </c>
      <c r="Q1425" s="19">
        <v>41810</v>
      </c>
      <c r="R1425" s="7" t="s">
        <v>1879</v>
      </c>
      <c r="S1425" s="7">
        <v>0.55905511811023623</v>
      </c>
      <c r="T1425" s="7">
        <v>4.38</v>
      </c>
      <c r="U1425" s="7">
        <v>3192</v>
      </c>
      <c r="V1425" s="6">
        <v>51</v>
      </c>
      <c r="W1425" s="12">
        <f t="shared" si="266"/>
        <v>0</v>
      </c>
      <c r="X1425" s="12">
        <v>2</v>
      </c>
      <c r="Y1425" s="13">
        <v>86</v>
      </c>
      <c r="Z1425" s="13">
        <v>4.38</v>
      </c>
      <c r="AA1425" s="13">
        <v>3192</v>
      </c>
      <c r="AB1425" s="12">
        <v>26</v>
      </c>
      <c r="AC1425" s="13">
        <f t="shared" si="264"/>
        <v>2601</v>
      </c>
      <c r="AD1425" s="12">
        <v>2.2000000000000002</v>
      </c>
      <c r="AE1425" s="12">
        <f t="shared" si="267"/>
        <v>0.78845736036427028</v>
      </c>
      <c r="AF1425" s="12">
        <v>51</v>
      </c>
      <c r="AG1425" s="12">
        <f t="shared" si="268"/>
        <v>0</v>
      </c>
      <c r="AH1425" s="12">
        <f t="shared" si="269"/>
        <v>0</v>
      </c>
      <c r="AI1425" s="12">
        <f t="shared" si="270"/>
        <v>0</v>
      </c>
      <c r="AJ1425" s="12">
        <f t="shared" si="271"/>
        <v>0</v>
      </c>
      <c r="AK1425" s="12">
        <f t="shared" si="272"/>
        <v>0</v>
      </c>
      <c r="AL1425" s="12">
        <f t="shared" si="273"/>
        <v>0</v>
      </c>
      <c r="AM1425" s="12">
        <f t="shared" si="274"/>
        <v>1</v>
      </c>
      <c r="AN1425" s="12">
        <f t="shared" si="275"/>
        <v>0</v>
      </c>
      <c r="AO1425" s="12">
        <v>2</v>
      </c>
      <c r="AP1425" s="22">
        <f t="shared" si="265"/>
        <v>559.05511811023621</v>
      </c>
    </row>
    <row r="1426" spans="1:42" x14ac:dyDescent="0.3">
      <c r="A1426" s="6" t="s">
        <v>1877</v>
      </c>
      <c r="B1426" s="19" t="s">
        <v>41</v>
      </c>
      <c r="C1426" s="6" t="s">
        <v>1878</v>
      </c>
      <c r="D1426" s="6" t="s">
        <v>28</v>
      </c>
      <c r="F1426" s="6">
        <v>2.5</v>
      </c>
      <c r="G1426" s="6">
        <v>2</v>
      </c>
      <c r="H1426" s="6">
        <v>27</v>
      </c>
      <c r="I1426" s="6" t="s">
        <v>95</v>
      </c>
      <c r="J1426" s="6">
        <v>79</v>
      </c>
      <c r="K1426" s="19">
        <v>41810</v>
      </c>
      <c r="L1426" s="7" t="s">
        <v>32</v>
      </c>
      <c r="M1426" s="7" t="s">
        <v>293</v>
      </c>
      <c r="N1426" s="7" t="s">
        <v>189</v>
      </c>
      <c r="O1426" s="7">
        <v>86</v>
      </c>
      <c r="P1426" s="19">
        <v>41810</v>
      </c>
      <c r="Q1426" s="19">
        <v>41811</v>
      </c>
      <c r="R1426" s="7" t="s">
        <v>1880</v>
      </c>
      <c r="S1426" s="7">
        <v>0.62677165354330699</v>
      </c>
      <c r="T1426" s="7">
        <v>4.3899999999999997</v>
      </c>
      <c r="U1426" s="7">
        <v>2852</v>
      </c>
      <c r="V1426" s="6">
        <v>79</v>
      </c>
      <c r="W1426" s="12">
        <f t="shared" si="266"/>
        <v>0</v>
      </c>
      <c r="X1426" s="12">
        <v>2</v>
      </c>
      <c r="Y1426" s="13">
        <v>86</v>
      </c>
      <c r="Z1426" s="13">
        <v>4.3899999999999997</v>
      </c>
      <c r="AA1426" s="13">
        <v>2852</v>
      </c>
      <c r="AB1426" s="12">
        <v>27</v>
      </c>
      <c r="AC1426" s="13">
        <f t="shared" si="264"/>
        <v>6241</v>
      </c>
      <c r="AD1426" s="12">
        <v>2.5</v>
      </c>
      <c r="AE1426" s="12">
        <f t="shared" si="267"/>
        <v>0.91629073187415511</v>
      </c>
      <c r="AF1426" s="12">
        <v>79</v>
      </c>
      <c r="AG1426" s="12">
        <f t="shared" si="268"/>
        <v>0</v>
      </c>
      <c r="AH1426" s="12">
        <f t="shared" si="269"/>
        <v>0</v>
      </c>
      <c r="AI1426" s="12">
        <f t="shared" si="270"/>
        <v>0</v>
      </c>
      <c r="AJ1426" s="12">
        <f t="shared" si="271"/>
        <v>0</v>
      </c>
      <c r="AK1426" s="12">
        <f t="shared" si="272"/>
        <v>0</v>
      </c>
      <c r="AL1426" s="12">
        <f t="shared" si="273"/>
        <v>0</v>
      </c>
      <c r="AM1426" s="12">
        <f t="shared" si="274"/>
        <v>1</v>
      </c>
      <c r="AN1426" s="12">
        <f t="shared" si="275"/>
        <v>0</v>
      </c>
      <c r="AO1426" s="12">
        <v>2</v>
      </c>
      <c r="AP1426" s="22">
        <f t="shared" si="265"/>
        <v>626.77165354330702</v>
      </c>
    </row>
    <row r="1427" spans="1:42" x14ac:dyDescent="0.3">
      <c r="A1427" s="6" t="s">
        <v>1877</v>
      </c>
      <c r="B1427" s="19" t="s">
        <v>43</v>
      </c>
      <c r="C1427" s="6" t="s">
        <v>1878</v>
      </c>
      <c r="D1427" s="6" t="s">
        <v>28</v>
      </c>
      <c r="F1427" s="6">
        <v>2.5</v>
      </c>
      <c r="G1427" s="6">
        <v>2</v>
      </c>
      <c r="H1427" s="6">
        <v>27</v>
      </c>
      <c r="I1427" s="6" t="s">
        <v>95</v>
      </c>
      <c r="J1427" s="6">
        <v>94</v>
      </c>
      <c r="K1427" s="19">
        <v>41810</v>
      </c>
      <c r="L1427" s="7" t="s">
        <v>32</v>
      </c>
      <c r="M1427" s="7" t="s">
        <v>293</v>
      </c>
      <c r="N1427" s="7" t="s">
        <v>189</v>
      </c>
      <c r="O1427" s="7">
        <v>86</v>
      </c>
      <c r="P1427" s="19">
        <v>41811</v>
      </c>
      <c r="Q1427" s="19">
        <v>41812</v>
      </c>
      <c r="R1427" s="7" t="s">
        <v>1881</v>
      </c>
      <c r="S1427" s="7">
        <v>0.50393700787401585</v>
      </c>
      <c r="T1427" s="7">
        <v>4.6900000000000004</v>
      </c>
      <c r="U1427" s="7">
        <v>2691</v>
      </c>
      <c r="V1427" s="6">
        <v>94</v>
      </c>
      <c r="W1427" s="12">
        <f t="shared" si="266"/>
        <v>0</v>
      </c>
      <c r="X1427" s="12">
        <v>2</v>
      </c>
      <c r="Y1427" s="13">
        <v>86</v>
      </c>
      <c r="Z1427" s="13">
        <v>4.6900000000000004</v>
      </c>
      <c r="AA1427" s="13">
        <v>2691</v>
      </c>
      <c r="AB1427" s="12">
        <v>27</v>
      </c>
      <c r="AC1427" s="13">
        <f t="shared" si="264"/>
        <v>8836</v>
      </c>
      <c r="AD1427" s="12">
        <v>2.5</v>
      </c>
      <c r="AE1427" s="12">
        <f t="shared" si="267"/>
        <v>0.91629073187415511</v>
      </c>
      <c r="AF1427" s="12">
        <v>94</v>
      </c>
      <c r="AG1427" s="12">
        <f t="shared" si="268"/>
        <v>0</v>
      </c>
      <c r="AH1427" s="12">
        <f t="shared" si="269"/>
        <v>0</v>
      </c>
      <c r="AI1427" s="12">
        <f t="shared" si="270"/>
        <v>0</v>
      </c>
      <c r="AJ1427" s="12">
        <f t="shared" si="271"/>
        <v>0</v>
      </c>
      <c r="AK1427" s="12">
        <f t="shared" si="272"/>
        <v>0</v>
      </c>
      <c r="AL1427" s="12">
        <f t="shared" si="273"/>
        <v>0</v>
      </c>
      <c r="AM1427" s="12">
        <f t="shared" si="274"/>
        <v>1</v>
      </c>
      <c r="AN1427" s="12">
        <f t="shared" si="275"/>
        <v>0</v>
      </c>
      <c r="AO1427" s="12">
        <v>2</v>
      </c>
      <c r="AP1427" s="22">
        <f t="shared" si="265"/>
        <v>503.93700787401588</v>
      </c>
    </row>
    <row r="1428" spans="1:42" x14ac:dyDescent="0.3">
      <c r="A1428" s="6" t="s">
        <v>1877</v>
      </c>
      <c r="B1428" s="19" t="s">
        <v>45</v>
      </c>
      <c r="C1428" s="6" t="s">
        <v>1878</v>
      </c>
      <c r="D1428" s="6" t="s">
        <v>28</v>
      </c>
      <c r="F1428" s="6">
        <v>2.6</v>
      </c>
      <c r="G1428" s="6">
        <v>2</v>
      </c>
      <c r="H1428" s="6">
        <v>27</v>
      </c>
      <c r="I1428" s="6" t="s">
        <v>95</v>
      </c>
      <c r="J1428" s="6">
        <v>103</v>
      </c>
      <c r="K1428" s="19">
        <v>41810</v>
      </c>
      <c r="L1428" s="7" t="s">
        <v>32</v>
      </c>
      <c r="M1428" s="7" t="s">
        <v>293</v>
      </c>
      <c r="N1428" s="7" t="s">
        <v>189</v>
      </c>
      <c r="O1428" s="7">
        <v>86</v>
      </c>
      <c r="P1428" s="19">
        <v>41812</v>
      </c>
      <c r="Q1428" s="19">
        <v>41813</v>
      </c>
      <c r="R1428" s="7" t="s">
        <v>1882</v>
      </c>
      <c r="S1428" s="7">
        <v>0.34960629921259839</v>
      </c>
      <c r="T1428" s="7">
        <v>4.55</v>
      </c>
      <c r="U1428" s="7">
        <v>2554</v>
      </c>
      <c r="V1428" s="6">
        <v>103</v>
      </c>
      <c r="W1428" s="12">
        <f t="shared" si="266"/>
        <v>0</v>
      </c>
      <c r="X1428" s="12">
        <v>2</v>
      </c>
      <c r="Y1428" s="13">
        <v>86</v>
      </c>
      <c r="Z1428" s="13">
        <v>4.55</v>
      </c>
      <c r="AA1428" s="13">
        <v>2554</v>
      </c>
      <c r="AB1428" s="12">
        <v>27</v>
      </c>
      <c r="AC1428" s="13">
        <f t="shared" si="264"/>
        <v>10609</v>
      </c>
      <c r="AD1428" s="12">
        <v>2.6</v>
      </c>
      <c r="AE1428" s="12">
        <f t="shared" si="267"/>
        <v>0.95551144502743635</v>
      </c>
      <c r="AF1428" s="12">
        <v>103</v>
      </c>
      <c r="AG1428" s="12">
        <f t="shared" si="268"/>
        <v>0</v>
      </c>
      <c r="AH1428" s="12">
        <f t="shared" si="269"/>
        <v>0</v>
      </c>
      <c r="AI1428" s="12">
        <f t="shared" si="270"/>
        <v>0</v>
      </c>
      <c r="AJ1428" s="12">
        <f t="shared" si="271"/>
        <v>0</v>
      </c>
      <c r="AK1428" s="12">
        <f t="shared" si="272"/>
        <v>0</v>
      </c>
      <c r="AL1428" s="12">
        <f t="shared" si="273"/>
        <v>0</v>
      </c>
      <c r="AM1428" s="12">
        <f t="shared" si="274"/>
        <v>1</v>
      </c>
      <c r="AN1428" s="12">
        <f t="shared" si="275"/>
        <v>0</v>
      </c>
      <c r="AO1428" s="12">
        <v>2</v>
      </c>
      <c r="AP1428" s="22">
        <f t="shared" si="265"/>
        <v>349.6062992125984</v>
      </c>
    </row>
    <row r="1429" spans="1:42" x14ac:dyDescent="0.3">
      <c r="A1429" s="6" t="s">
        <v>1877</v>
      </c>
      <c r="B1429" s="19" t="s">
        <v>49</v>
      </c>
      <c r="C1429" s="6" t="s">
        <v>1878</v>
      </c>
      <c r="D1429" s="6" t="s">
        <v>28</v>
      </c>
      <c r="F1429" s="6">
        <v>2.7</v>
      </c>
      <c r="G1429" s="6">
        <v>2</v>
      </c>
      <c r="H1429" s="6">
        <v>31</v>
      </c>
      <c r="I1429" s="6" t="s">
        <v>95</v>
      </c>
      <c r="J1429" s="6">
        <v>136</v>
      </c>
      <c r="K1429" s="19">
        <v>41810</v>
      </c>
      <c r="L1429" s="7" t="s">
        <v>32</v>
      </c>
      <c r="M1429" s="7" t="s">
        <v>293</v>
      </c>
      <c r="N1429" s="7" t="s">
        <v>189</v>
      </c>
      <c r="O1429" s="7">
        <v>86</v>
      </c>
      <c r="P1429" s="19">
        <v>41814</v>
      </c>
      <c r="Q1429" s="19">
        <v>41815</v>
      </c>
      <c r="R1429" s="7" t="s">
        <v>1883</v>
      </c>
      <c r="S1429" s="7">
        <v>0.33385826771653548</v>
      </c>
      <c r="T1429" s="7">
        <v>4.5999999999999996</v>
      </c>
      <c r="U1429" s="7">
        <v>2422</v>
      </c>
      <c r="V1429" s="6">
        <v>136</v>
      </c>
      <c r="W1429" s="12">
        <f t="shared" si="266"/>
        <v>0</v>
      </c>
      <c r="X1429" s="12">
        <v>2</v>
      </c>
      <c r="Y1429" s="13">
        <v>86</v>
      </c>
      <c r="Z1429" s="13">
        <v>4.5999999999999996</v>
      </c>
      <c r="AA1429" s="13">
        <v>2422</v>
      </c>
      <c r="AB1429" s="12">
        <v>31</v>
      </c>
      <c r="AC1429" s="13">
        <f t="shared" si="264"/>
        <v>18496</v>
      </c>
      <c r="AD1429" s="12">
        <v>2.7</v>
      </c>
      <c r="AE1429" s="12">
        <f t="shared" si="267"/>
        <v>0.99325177301028345</v>
      </c>
      <c r="AF1429" s="12">
        <v>136</v>
      </c>
      <c r="AG1429" s="12">
        <f t="shared" si="268"/>
        <v>0</v>
      </c>
      <c r="AH1429" s="12">
        <f t="shared" si="269"/>
        <v>0</v>
      </c>
      <c r="AI1429" s="12">
        <f t="shared" si="270"/>
        <v>0</v>
      </c>
      <c r="AJ1429" s="12">
        <f t="shared" si="271"/>
        <v>0</v>
      </c>
      <c r="AK1429" s="12">
        <f t="shared" si="272"/>
        <v>0</v>
      </c>
      <c r="AL1429" s="12">
        <f t="shared" si="273"/>
        <v>0</v>
      </c>
      <c r="AM1429" s="12">
        <f t="shared" si="274"/>
        <v>1</v>
      </c>
      <c r="AN1429" s="12">
        <f t="shared" si="275"/>
        <v>0</v>
      </c>
      <c r="AO1429" s="12">
        <v>2</v>
      </c>
      <c r="AP1429" s="22">
        <f t="shared" si="265"/>
        <v>333.85826771653547</v>
      </c>
    </row>
    <row r="1430" spans="1:42" x14ac:dyDescent="0.3">
      <c r="A1430" s="6" t="s">
        <v>1877</v>
      </c>
      <c r="B1430" s="19" t="s">
        <v>51</v>
      </c>
      <c r="C1430" s="6" t="s">
        <v>1878</v>
      </c>
      <c r="D1430" s="6" t="s">
        <v>28</v>
      </c>
      <c r="F1430" s="6">
        <v>2.7</v>
      </c>
      <c r="G1430" s="6">
        <v>2</v>
      </c>
      <c r="H1430" s="6">
        <v>31</v>
      </c>
      <c r="I1430" s="6" t="s">
        <v>95</v>
      </c>
      <c r="J1430" s="6">
        <v>148</v>
      </c>
      <c r="K1430" s="19">
        <v>41810</v>
      </c>
      <c r="L1430" s="7" t="s">
        <v>32</v>
      </c>
      <c r="M1430" s="7" t="s">
        <v>293</v>
      </c>
      <c r="N1430" s="7" t="s">
        <v>189</v>
      </c>
      <c r="O1430" s="7">
        <v>86</v>
      </c>
      <c r="P1430" s="19">
        <v>41815</v>
      </c>
      <c r="Q1430" s="19">
        <v>41816</v>
      </c>
      <c r="R1430" s="7" t="s">
        <v>1884</v>
      </c>
      <c r="S1430" s="7">
        <v>0.16220472440944883</v>
      </c>
      <c r="T1430" s="7">
        <v>5.0599999999999996</v>
      </c>
      <c r="U1430" s="7">
        <v>1602</v>
      </c>
      <c r="V1430" s="6">
        <v>148</v>
      </c>
      <c r="W1430" s="12">
        <f t="shared" si="266"/>
        <v>0</v>
      </c>
      <c r="X1430" s="12">
        <v>2</v>
      </c>
      <c r="Y1430" s="13">
        <v>86</v>
      </c>
      <c r="Z1430" s="13">
        <v>5.0599999999999996</v>
      </c>
      <c r="AA1430" s="13">
        <v>1602</v>
      </c>
      <c r="AB1430" s="12">
        <v>31</v>
      </c>
      <c r="AC1430" s="13">
        <f t="shared" si="264"/>
        <v>21904</v>
      </c>
      <c r="AD1430" s="12">
        <v>2.7</v>
      </c>
      <c r="AE1430" s="12">
        <f t="shared" si="267"/>
        <v>0.99325177301028345</v>
      </c>
      <c r="AF1430" s="12">
        <v>148</v>
      </c>
      <c r="AG1430" s="12">
        <f t="shared" si="268"/>
        <v>0</v>
      </c>
      <c r="AH1430" s="12">
        <f t="shared" si="269"/>
        <v>0</v>
      </c>
      <c r="AI1430" s="12">
        <f t="shared" si="270"/>
        <v>0</v>
      </c>
      <c r="AJ1430" s="12">
        <f t="shared" si="271"/>
        <v>0</v>
      </c>
      <c r="AK1430" s="12">
        <f t="shared" si="272"/>
        <v>0</v>
      </c>
      <c r="AL1430" s="12">
        <f t="shared" si="273"/>
        <v>0</v>
      </c>
      <c r="AM1430" s="12">
        <f t="shared" si="274"/>
        <v>1</v>
      </c>
      <c r="AN1430" s="12">
        <f t="shared" si="275"/>
        <v>0</v>
      </c>
      <c r="AO1430" s="12">
        <v>2</v>
      </c>
      <c r="AP1430" s="22">
        <f t="shared" si="265"/>
        <v>162.20472440944883</v>
      </c>
    </row>
    <row r="1431" spans="1:42" x14ac:dyDescent="0.3">
      <c r="A1431" s="6" t="s">
        <v>1885</v>
      </c>
      <c r="B1431" s="19" t="s">
        <v>161</v>
      </c>
      <c r="C1431" s="6" t="s">
        <v>1886</v>
      </c>
      <c r="D1431" s="6" t="s">
        <v>28</v>
      </c>
      <c r="F1431" s="6">
        <v>4.9000000000000004</v>
      </c>
      <c r="G1431" s="6">
        <v>6</v>
      </c>
      <c r="H1431" s="6">
        <v>65</v>
      </c>
      <c r="I1431" s="6" t="s">
        <v>95</v>
      </c>
      <c r="J1431" s="6">
        <v>71</v>
      </c>
      <c r="K1431" s="19">
        <v>41796</v>
      </c>
      <c r="L1431" s="7" t="s">
        <v>229</v>
      </c>
      <c r="M1431" s="7" t="s">
        <v>294</v>
      </c>
      <c r="N1431" s="7" t="s">
        <v>294</v>
      </c>
      <c r="O1431" s="7">
        <v>99</v>
      </c>
      <c r="P1431" s="19">
        <v>41795</v>
      </c>
      <c r="Q1431" s="19">
        <v>41796</v>
      </c>
      <c r="R1431" s="7" t="s">
        <v>1887</v>
      </c>
      <c r="S1431" s="7">
        <v>3.8692913385826775</v>
      </c>
      <c r="T1431" s="7">
        <v>4.74</v>
      </c>
      <c r="U1431" s="7">
        <v>9068</v>
      </c>
      <c r="V1431" s="6">
        <v>71</v>
      </c>
      <c r="W1431" s="12">
        <f t="shared" si="266"/>
        <v>0</v>
      </c>
      <c r="X1431" s="12">
        <v>6</v>
      </c>
      <c r="Y1431" s="13">
        <v>99</v>
      </c>
      <c r="Z1431" s="13">
        <v>4.74</v>
      </c>
      <c r="AA1431" s="13">
        <v>9068</v>
      </c>
      <c r="AB1431" s="12">
        <v>65</v>
      </c>
      <c r="AC1431" s="13">
        <f t="shared" si="264"/>
        <v>5041</v>
      </c>
      <c r="AD1431" s="12">
        <v>4.9000000000000004</v>
      </c>
      <c r="AE1431" s="12">
        <f t="shared" si="267"/>
        <v>1.589235205116581</v>
      </c>
      <c r="AF1431" s="12">
        <v>71</v>
      </c>
      <c r="AG1431" s="12">
        <f t="shared" si="268"/>
        <v>0</v>
      </c>
      <c r="AH1431" s="12">
        <f t="shared" si="269"/>
        <v>0</v>
      </c>
      <c r="AI1431" s="12">
        <f t="shared" si="270"/>
        <v>0</v>
      </c>
      <c r="AJ1431" s="12">
        <f t="shared" si="271"/>
        <v>1</v>
      </c>
      <c r="AK1431" s="12">
        <f t="shared" si="272"/>
        <v>0</v>
      </c>
      <c r="AL1431" s="12">
        <f t="shared" si="273"/>
        <v>0</v>
      </c>
      <c r="AM1431" s="12">
        <f t="shared" si="274"/>
        <v>0</v>
      </c>
      <c r="AN1431" s="12">
        <f t="shared" si="275"/>
        <v>0</v>
      </c>
      <c r="AO1431" s="12">
        <v>6</v>
      </c>
      <c r="AP1431" s="22">
        <f t="shared" si="265"/>
        <v>3869.2913385826773</v>
      </c>
    </row>
    <row r="1432" spans="1:42" x14ac:dyDescent="0.3">
      <c r="A1432" s="6" t="s">
        <v>1885</v>
      </c>
      <c r="B1432" s="19" t="s">
        <v>163</v>
      </c>
      <c r="C1432" s="6" t="s">
        <v>1886</v>
      </c>
      <c r="D1432" s="6" t="s">
        <v>28</v>
      </c>
      <c r="F1432" s="6">
        <v>4.7</v>
      </c>
      <c r="G1432" s="6">
        <v>7</v>
      </c>
      <c r="H1432" s="6">
        <v>71</v>
      </c>
      <c r="I1432" s="6" t="s">
        <v>95</v>
      </c>
      <c r="J1432" s="6">
        <v>116</v>
      </c>
      <c r="K1432" s="19">
        <v>41796</v>
      </c>
      <c r="L1432" s="7" t="s">
        <v>229</v>
      </c>
      <c r="M1432" s="7" t="s">
        <v>294</v>
      </c>
      <c r="N1432" s="7" t="s">
        <v>294</v>
      </c>
      <c r="O1432" s="7">
        <v>99</v>
      </c>
      <c r="P1432" s="19">
        <v>41796</v>
      </c>
      <c r="Q1432" s="19">
        <v>41797</v>
      </c>
      <c r="R1432" s="7" t="s">
        <v>1888</v>
      </c>
      <c r="S1432" s="7">
        <v>5.4015748031496065</v>
      </c>
      <c r="T1432" s="7">
        <v>4.5999999999999996</v>
      </c>
      <c r="U1432" s="7">
        <v>8378</v>
      </c>
      <c r="V1432" s="6">
        <v>116</v>
      </c>
      <c r="W1432" s="12">
        <f t="shared" si="266"/>
        <v>0</v>
      </c>
      <c r="X1432" s="12">
        <v>7</v>
      </c>
      <c r="Y1432" s="13">
        <v>99</v>
      </c>
      <c r="Z1432" s="13">
        <v>4.5999999999999996</v>
      </c>
      <c r="AA1432" s="13">
        <v>8378</v>
      </c>
      <c r="AB1432" s="12">
        <v>71</v>
      </c>
      <c r="AC1432" s="13">
        <f t="shared" si="264"/>
        <v>13456</v>
      </c>
      <c r="AD1432" s="12">
        <v>4.7</v>
      </c>
      <c r="AE1432" s="12">
        <f t="shared" si="267"/>
        <v>1.547562508716013</v>
      </c>
      <c r="AF1432" s="12">
        <v>116</v>
      </c>
      <c r="AG1432" s="12">
        <f t="shared" si="268"/>
        <v>0</v>
      </c>
      <c r="AH1432" s="12">
        <f t="shared" si="269"/>
        <v>0</v>
      </c>
      <c r="AI1432" s="12">
        <f t="shared" si="270"/>
        <v>0</v>
      </c>
      <c r="AJ1432" s="12">
        <f t="shared" si="271"/>
        <v>1</v>
      </c>
      <c r="AK1432" s="12">
        <f t="shared" si="272"/>
        <v>0</v>
      </c>
      <c r="AL1432" s="12">
        <f t="shared" si="273"/>
        <v>0</v>
      </c>
      <c r="AM1432" s="12">
        <f t="shared" si="274"/>
        <v>0</v>
      </c>
      <c r="AN1432" s="12">
        <f t="shared" si="275"/>
        <v>0</v>
      </c>
      <c r="AO1432" s="12">
        <v>7</v>
      </c>
      <c r="AP1432" s="22">
        <f t="shared" si="265"/>
        <v>5401.5748031496069</v>
      </c>
    </row>
    <row r="1433" spans="1:42" x14ac:dyDescent="0.3">
      <c r="A1433" s="6" t="s">
        <v>1885</v>
      </c>
      <c r="B1433" s="19" t="s">
        <v>165</v>
      </c>
      <c r="C1433" s="6" t="s">
        <v>1886</v>
      </c>
      <c r="D1433" s="6" t="s">
        <v>28</v>
      </c>
      <c r="F1433" s="6">
        <v>4.9000000000000004</v>
      </c>
      <c r="G1433" s="6">
        <v>7</v>
      </c>
      <c r="H1433" s="6">
        <v>71</v>
      </c>
      <c r="I1433" s="6" t="s">
        <v>95</v>
      </c>
      <c r="J1433" s="6">
        <v>160</v>
      </c>
      <c r="K1433" s="19">
        <v>41796</v>
      </c>
      <c r="L1433" s="7" t="s">
        <v>229</v>
      </c>
      <c r="M1433" s="7" t="s">
        <v>294</v>
      </c>
      <c r="N1433" s="7" t="s">
        <v>294</v>
      </c>
      <c r="O1433" s="7">
        <v>99</v>
      </c>
      <c r="P1433" s="19">
        <v>41797</v>
      </c>
      <c r="Q1433" s="19">
        <v>41798</v>
      </c>
      <c r="R1433" s="7" t="s">
        <v>1889</v>
      </c>
      <c r="S1433" s="7">
        <v>5.0299212598425198</v>
      </c>
      <c r="T1433" s="7">
        <v>4.6900000000000004</v>
      </c>
      <c r="U1433" s="7">
        <v>8237</v>
      </c>
      <c r="V1433" s="6">
        <v>160</v>
      </c>
      <c r="W1433" s="12">
        <f t="shared" si="266"/>
        <v>0</v>
      </c>
      <c r="X1433" s="12">
        <v>7</v>
      </c>
      <c r="Y1433" s="13">
        <v>99</v>
      </c>
      <c r="Z1433" s="13">
        <v>4.6900000000000004</v>
      </c>
      <c r="AA1433" s="13">
        <v>8237</v>
      </c>
      <c r="AB1433" s="12">
        <v>71</v>
      </c>
      <c r="AC1433" s="13">
        <f t="shared" si="264"/>
        <v>25600</v>
      </c>
      <c r="AD1433" s="12">
        <v>4.9000000000000004</v>
      </c>
      <c r="AE1433" s="12">
        <f t="shared" si="267"/>
        <v>1.589235205116581</v>
      </c>
      <c r="AF1433" s="12">
        <v>160</v>
      </c>
      <c r="AG1433" s="12">
        <f t="shared" si="268"/>
        <v>0</v>
      </c>
      <c r="AH1433" s="12">
        <f t="shared" si="269"/>
        <v>0</v>
      </c>
      <c r="AI1433" s="12">
        <f t="shared" si="270"/>
        <v>0</v>
      </c>
      <c r="AJ1433" s="12">
        <f t="shared" si="271"/>
        <v>1</v>
      </c>
      <c r="AK1433" s="12">
        <f t="shared" si="272"/>
        <v>0</v>
      </c>
      <c r="AL1433" s="12">
        <f t="shared" si="273"/>
        <v>0</v>
      </c>
      <c r="AM1433" s="12">
        <f t="shared" si="274"/>
        <v>0</v>
      </c>
      <c r="AN1433" s="12">
        <f t="shared" si="275"/>
        <v>0</v>
      </c>
      <c r="AO1433" s="12">
        <v>7</v>
      </c>
      <c r="AP1433" s="22">
        <f t="shared" si="265"/>
        <v>5029.9212598425202</v>
      </c>
    </row>
    <row r="1434" spans="1:42" x14ac:dyDescent="0.3">
      <c r="A1434" s="6" t="s">
        <v>1885</v>
      </c>
      <c r="B1434" s="19" t="s">
        <v>167</v>
      </c>
      <c r="C1434" s="6" t="s">
        <v>1886</v>
      </c>
      <c r="D1434" s="6" t="s">
        <v>28</v>
      </c>
      <c r="F1434" s="6">
        <v>4.8</v>
      </c>
      <c r="G1434" s="6">
        <v>7</v>
      </c>
      <c r="H1434" s="6">
        <v>71</v>
      </c>
      <c r="I1434" s="6" t="s">
        <v>95</v>
      </c>
      <c r="J1434" s="6">
        <v>201</v>
      </c>
      <c r="K1434" s="19">
        <v>41796</v>
      </c>
      <c r="L1434" s="7" t="s">
        <v>229</v>
      </c>
      <c r="M1434" s="7" t="s">
        <v>294</v>
      </c>
      <c r="N1434" s="7" t="s">
        <v>294</v>
      </c>
      <c r="O1434" s="7">
        <v>99</v>
      </c>
      <c r="P1434" s="19">
        <v>41798</v>
      </c>
      <c r="Q1434" s="19">
        <v>41799</v>
      </c>
      <c r="R1434" s="7" t="s">
        <v>1890</v>
      </c>
      <c r="S1434" s="7">
        <v>3.0456692913385828</v>
      </c>
      <c r="T1434" s="7">
        <v>4.82</v>
      </c>
      <c r="U1434" s="7">
        <v>9027</v>
      </c>
      <c r="V1434" s="6">
        <v>201</v>
      </c>
      <c r="W1434" s="12">
        <f t="shared" si="266"/>
        <v>0</v>
      </c>
      <c r="X1434" s="12">
        <v>7</v>
      </c>
      <c r="Y1434" s="13">
        <v>99</v>
      </c>
      <c r="Z1434" s="13">
        <v>4.82</v>
      </c>
      <c r="AA1434" s="13">
        <v>9027</v>
      </c>
      <c r="AB1434" s="12">
        <v>71</v>
      </c>
      <c r="AC1434" s="13">
        <f t="shared" si="264"/>
        <v>40401</v>
      </c>
      <c r="AD1434" s="12">
        <v>4.8</v>
      </c>
      <c r="AE1434" s="12">
        <f t="shared" si="267"/>
        <v>1.5686159179138452</v>
      </c>
      <c r="AF1434" s="12">
        <v>201</v>
      </c>
      <c r="AG1434" s="12">
        <f t="shared" si="268"/>
        <v>0</v>
      </c>
      <c r="AH1434" s="12">
        <f t="shared" si="269"/>
        <v>0</v>
      </c>
      <c r="AI1434" s="12">
        <f t="shared" si="270"/>
        <v>0</v>
      </c>
      <c r="AJ1434" s="12">
        <f t="shared" si="271"/>
        <v>1</v>
      </c>
      <c r="AK1434" s="12">
        <f t="shared" si="272"/>
        <v>0</v>
      </c>
      <c r="AL1434" s="12">
        <f t="shared" si="273"/>
        <v>0</v>
      </c>
      <c r="AM1434" s="12">
        <f t="shared" si="274"/>
        <v>0</v>
      </c>
      <c r="AN1434" s="12">
        <f t="shared" si="275"/>
        <v>0</v>
      </c>
      <c r="AO1434" s="12">
        <v>7</v>
      </c>
      <c r="AP1434" s="22">
        <f t="shared" si="265"/>
        <v>3045.6692913385828</v>
      </c>
    </row>
    <row r="1435" spans="1:42" x14ac:dyDescent="0.3">
      <c r="A1435" s="6" t="s">
        <v>1885</v>
      </c>
      <c r="B1435" s="19" t="s">
        <v>169</v>
      </c>
      <c r="C1435" s="6" t="s">
        <v>1886</v>
      </c>
      <c r="D1435" s="6" t="s">
        <v>28</v>
      </c>
      <c r="F1435" s="6">
        <v>5</v>
      </c>
      <c r="G1435" s="6">
        <v>7</v>
      </c>
      <c r="H1435" s="6">
        <v>71</v>
      </c>
      <c r="I1435" s="6" t="s">
        <v>95</v>
      </c>
      <c r="J1435" s="6">
        <v>239</v>
      </c>
      <c r="K1435" s="19">
        <v>41796</v>
      </c>
      <c r="L1435" s="7" t="s">
        <v>229</v>
      </c>
      <c r="M1435" s="7" t="s">
        <v>294</v>
      </c>
      <c r="N1435" s="7" t="s">
        <v>294</v>
      </c>
      <c r="O1435" s="7">
        <v>99</v>
      </c>
      <c r="P1435" s="19">
        <v>41799</v>
      </c>
      <c r="Q1435" s="19">
        <v>41800</v>
      </c>
      <c r="R1435" s="7" t="s">
        <v>1891</v>
      </c>
      <c r="S1435" s="7">
        <v>3.3196850393700794</v>
      </c>
      <c r="T1435" s="7">
        <v>4.54</v>
      </c>
      <c r="U1435" s="7">
        <v>9140</v>
      </c>
      <c r="V1435" s="6">
        <v>239</v>
      </c>
      <c r="W1435" s="12">
        <f t="shared" si="266"/>
        <v>0</v>
      </c>
      <c r="X1435" s="12">
        <v>7</v>
      </c>
      <c r="Y1435" s="13">
        <v>99</v>
      </c>
      <c r="Z1435" s="13">
        <v>4.54</v>
      </c>
      <c r="AA1435" s="13">
        <v>9140</v>
      </c>
      <c r="AB1435" s="12">
        <v>71</v>
      </c>
      <c r="AC1435" s="13">
        <f t="shared" si="264"/>
        <v>57121</v>
      </c>
      <c r="AD1435" s="12">
        <v>5</v>
      </c>
      <c r="AE1435" s="12">
        <f t="shared" si="267"/>
        <v>1.6094379124341003</v>
      </c>
      <c r="AF1435" s="12">
        <v>239</v>
      </c>
      <c r="AG1435" s="12">
        <f t="shared" si="268"/>
        <v>0</v>
      </c>
      <c r="AH1435" s="12">
        <f t="shared" si="269"/>
        <v>0</v>
      </c>
      <c r="AI1435" s="12">
        <f t="shared" si="270"/>
        <v>0</v>
      </c>
      <c r="AJ1435" s="12">
        <f t="shared" si="271"/>
        <v>1</v>
      </c>
      <c r="AK1435" s="12">
        <f t="shared" si="272"/>
        <v>0</v>
      </c>
      <c r="AL1435" s="12">
        <f t="shared" si="273"/>
        <v>0</v>
      </c>
      <c r="AM1435" s="12">
        <f t="shared" si="274"/>
        <v>0</v>
      </c>
      <c r="AN1435" s="12">
        <f t="shared" si="275"/>
        <v>0</v>
      </c>
      <c r="AO1435" s="12">
        <v>7</v>
      </c>
      <c r="AP1435" s="22">
        <f t="shared" si="265"/>
        <v>3319.6850393700793</v>
      </c>
    </row>
    <row r="1436" spans="1:42" x14ac:dyDescent="0.3">
      <c r="A1436" s="6" t="s">
        <v>1885</v>
      </c>
      <c r="B1436" s="19" t="s">
        <v>171</v>
      </c>
      <c r="C1436" s="6" t="s">
        <v>1886</v>
      </c>
      <c r="D1436" s="6" t="s">
        <v>28</v>
      </c>
      <c r="F1436" s="6">
        <v>4.7</v>
      </c>
      <c r="G1436" s="6">
        <v>8</v>
      </c>
      <c r="H1436" s="6">
        <v>82</v>
      </c>
      <c r="I1436" s="6" t="s">
        <v>95</v>
      </c>
      <c r="J1436" s="6">
        <v>343</v>
      </c>
      <c r="K1436" s="19">
        <v>41796</v>
      </c>
      <c r="L1436" s="7" t="s">
        <v>229</v>
      </c>
      <c r="M1436" s="7" t="s">
        <v>294</v>
      </c>
      <c r="N1436" s="7" t="s">
        <v>294</v>
      </c>
      <c r="O1436" s="7">
        <v>99</v>
      </c>
      <c r="P1436" s="19">
        <v>41803</v>
      </c>
      <c r="Q1436" s="19">
        <v>41804</v>
      </c>
      <c r="R1436" s="7" t="s">
        <v>1892</v>
      </c>
      <c r="S1436" s="7">
        <v>1.7543307086614175</v>
      </c>
      <c r="T1436" s="7">
        <v>4.74</v>
      </c>
      <c r="U1436" s="7">
        <v>3079</v>
      </c>
      <c r="V1436" s="6">
        <v>343</v>
      </c>
      <c r="W1436" s="12">
        <f t="shared" si="266"/>
        <v>0</v>
      </c>
      <c r="X1436" s="12">
        <v>8</v>
      </c>
      <c r="Y1436" s="13">
        <v>99</v>
      </c>
      <c r="Z1436" s="13">
        <v>4.74</v>
      </c>
      <c r="AA1436" s="13">
        <v>3079</v>
      </c>
      <c r="AB1436" s="12">
        <v>82</v>
      </c>
      <c r="AC1436" s="13">
        <f t="shared" si="264"/>
        <v>117649</v>
      </c>
      <c r="AD1436" s="12">
        <v>4.7</v>
      </c>
      <c r="AE1436" s="12">
        <f t="shared" si="267"/>
        <v>1.547562508716013</v>
      </c>
      <c r="AF1436" s="12">
        <v>343</v>
      </c>
      <c r="AG1436" s="12">
        <f t="shared" si="268"/>
        <v>0</v>
      </c>
      <c r="AH1436" s="12">
        <f t="shared" si="269"/>
        <v>0</v>
      </c>
      <c r="AI1436" s="12">
        <f t="shared" si="270"/>
        <v>0</v>
      </c>
      <c r="AJ1436" s="12">
        <f t="shared" si="271"/>
        <v>1</v>
      </c>
      <c r="AK1436" s="12">
        <f t="shared" si="272"/>
        <v>0</v>
      </c>
      <c r="AL1436" s="12">
        <f t="shared" si="273"/>
        <v>0</v>
      </c>
      <c r="AM1436" s="12">
        <f t="shared" si="274"/>
        <v>0</v>
      </c>
      <c r="AN1436" s="12">
        <f t="shared" si="275"/>
        <v>0</v>
      </c>
      <c r="AO1436" s="12">
        <v>8</v>
      </c>
      <c r="AP1436" s="22">
        <f t="shared" si="265"/>
        <v>1754.3307086614175</v>
      </c>
    </row>
    <row r="1437" spans="1:42" x14ac:dyDescent="0.3">
      <c r="A1437" s="6" t="s">
        <v>1885</v>
      </c>
      <c r="B1437" s="19" t="s">
        <v>173</v>
      </c>
      <c r="C1437" s="6" t="s">
        <v>1886</v>
      </c>
      <c r="D1437" s="6" t="s">
        <v>28</v>
      </c>
      <c r="F1437" s="6">
        <v>4.7</v>
      </c>
      <c r="G1437" s="6">
        <v>8</v>
      </c>
      <c r="H1437" s="6">
        <v>82</v>
      </c>
      <c r="I1437" s="6" t="s">
        <v>95</v>
      </c>
      <c r="J1437" s="6">
        <v>371</v>
      </c>
      <c r="K1437" s="19">
        <v>41796</v>
      </c>
      <c r="L1437" s="7" t="s">
        <v>229</v>
      </c>
      <c r="M1437" s="7" t="s">
        <v>294</v>
      </c>
      <c r="N1437" s="7" t="s">
        <v>294</v>
      </c>
      <c r="O1437" s="7">
        <v>99</v>
      </c>
      <c r="P1437" s="19">
        <v>41804</v>
      </c>
      <c r="Q1437" s="19">
        <v>41805</v>
      </c>
      <c r="R1437" s="7" t="s">
        <v>1893</v>
      </c>
      <c r="S1437" s="7">
        <v>1.6755905511811024</v>
      </c>
      <c r="T1437" s="7">
        <v>4.82</v>
      </c>
      <c r="U1437" s="7">
        <v>3157</v>
      </c>
      <c r="V1437" s="6">
        <v>371</v>
      </c>
      <c r="W1437" s="12">
        <f t="shared" si="266"/>
        <v>0</v>
      </c>
      <c r="X1437" s="12">
        <v>8</v>
      </c>
      <c r="Y1437" s="13">
        <v>99</v>
      </c>
      <c r="Z1437" s="13">
        <v>4.82</v>
      </c>
      <c r="AA1437" s="13">
        <v>3157</v>
      </c>
      <c r="AB1437" s="12">
        <v>82</v>
      </c>
      <c r="AC1437" s="13">
        <f t="shared" si="264"/>
        <v>137641</v>
      </c>
      <c r="AD1437" s="12">
        <v>4.7</v>
      </c>
      <c r="AE1437" s="12">
        <f t="shared" si="267"/>
        <v>1.547562508716013</v>
      </c>
      <c r="AF1437" s="12">
        <v>371</v>
      </c>
      <c r="AG1437" s="12">
        <f t="shared" si="268"/>
        <v>0</v>
      </c>
      <c r="AH1437" s="12">
        <f t="shared" si="269"/>
        <v>0</v>
      </c>
      <c r="AI1437" s="12">
        <f t="shared" si="270"/>
        <v>0</v>
      </c>
      <c r="AJ1437" s="12">
        <f t="shared" si="271"/>
        <v>1</v>
      </c>
      <c r="AK1437" s="12">
        <f t="shared" si="272"/>
        <v>0</v>
      </c>
      <c r="AL1437" s="12">
        <f t="shared" si="273"/>
        <v>0</v>
      </c>
      <c r="AM1437" s="12">
        <f t="shared" si="274"/>
        <v>0</v>
      </c>
      <c r="AN1437" s="12">
        <f t="shared" si="275"/>
        <v>0</v>
      </c>
      <c r="AO1437" s="12">
        <v>8</v>
      </c>
      <c r="AP1437" s="22">
        <f t="shared" si="265"/>
        <v>1675.5905511811025</v>
      </c>
    </row>
    <row r="1438" spans="1:42" x14ac:dyDescent="0.3">
      <c r="A1438" s="6" t="s">
        <v>1885</v>
      </c>
      <c r="B1438" s="19" t="s">
        <v>26</v>
      </c>
      <c r="C1438" s="6" t="s">
        <v>1886</v>
      </c>
      <c r="D1438" s="6" t="s">
        <v>28</v>
      </c>
      <c r="F1438" s="6">
        <v>4.7</v>
      </c>
      <c r="G1438" s="6">
        <v>8</v>
      </c>
      <c r="H1438" s="6">
        <v>82</v>
      </c>
      <c r="I1438" s="6" t="s">
        <v>95</v>
      </c>
      <c r="J1438" s="6">
        <v>384</v>
      </c>
      <c r="K1438" s="19">
        <v>41796</v>
      </c>
      <c r="L1438" s="7" t="s">
        <v>229</v>
      </c>
      <c r="M1438" s="7" t="s">
        <v>294</v>
      </c>
      <c r="N1438" s="7" t="s">
        <v>294</v>
      </c>
      <c r="O1438" s="7">
        <v>99</v>
      </c>
      <c r="P1438" s="19">
        <v>41805</v>
      </c>
      <c r="Q1438" s="19">
        <v>41806</v>
      </c>
      <c r="R1438" s="7" t="s">
        <v>1894</v>
      </c>
      <c r="S1438" s="7">
        <v>1.0157480314960632</v>
      </c>
      <c r="T1438" s="7">
        <v>4.6100000000000003</v>
      </c>
      <c r="U1438" s="7">
        <v>3663</v>
      </c>
      <c r="V1438" s="6">
        <v>384</v>
      </c>
      <c r="W1438" s="12">
        <f t="shared" si="266"/>
        <v>0</v>
      </c>
      <c r="X1438" s="12">
        <v>8</v>
      </c>
      <c r="Y1438" s="13">
        <v>99</v>
      </c>
      <c r="Z1438" s="13">
        <v>4.6100000000000003</v>
      </c>
      <c r="AA1438" s="13">
        <v>3663</v>
      </c>
      <c r="AB1438" s="12">
        <v>82</v>
      </c>
      <c r="AC1438" s="13">
        <f t="shared" si="264"/>
        <v>147456</v>
      </c>
      <c r="AD1438" s="12">
        <v>4.7</v>
      </c>
      <c r="AE1438" s="12">
        <f t="shared" si="267"/>
        <v>1.547562508716013</v>
      </c>
      <c r="AF1438" s="12">
        <v>384</v>
      </c>
      <c r="AG1438" s="12">
        <f t="shared" si="268"/>
        <v>0</v>
      </c>
      <c r="AH1438" s="12">
        <f t="shared" si="269"/>
        <v>0</v>
      </c>
      <c r="AI1438" s="12">
        <f t="shared" si="270"/>
        <v>0</v>
      </c>
      <c r="AJ1438" s="12">
        <f t="shared" si="271"/>
        <v>1</v>
      </c>
      <c r="AK1438" s="12">
        <f t="shared" si="272"/>
        <v>0</v>
      </c>
      <c r="AL1438" s="12">
        <f t="shared" si="273"/>
        <v>0</v>
      </c>
      <c r="AM1438" s="12">
        <f t="shared" si="274"/>
        <v>0</v>
      </c>
      <c r="AN1438" s="12">
        <f t="shared" si="275"/>
        <v>0</v>
      </c>
      <c r="AO1438" s="12">
        <v>8</v>
      </c>
      <c r="AP1438" s="22">
        <f t="shared" si="265"/>
        <v>1015.7480314960632</v>
      </c>
    </row>
    <row r="1439" spans="1:42" x14ac:dyDescent="0.3">
      <c r="A1439" s="6" t="s">
        <v>1885</v>
      </c>
      <c r="B1439" s="19" t="s">
        <v>35</v>
      </c>
      <c r="C1439" s="6" t="s">
        <v>1886</v>
      </c>
      <c r="D1439" s="6" t="s">
        <v>28</v>
      </c>
      <c r="F1439" s="6">
        <v>4.7</v>
      </c>
      <c r="G1439" s="6">
        <v>8</v>
      </c>
      <c r="H1439" s="6">
        <v>82</v>
      </c>
      <c r="I1439" s="6" t="s">
        <v>95</v>
      </c>
      <c r="J1439" s="6">
        <v>394</v>
      </c>
      <c r="K1439" s="19">
        <v>41796</v>
      </c>
      <c r="L1439" s="7" t="s">
        <v>229</v>
      </c>
      <c r="M1439" s="7" t="s">
        <v>294</v>
      </c>
      <c r="N1439" s="7" t="s">
        <v>294</v>
      </c>
      <c r="O1439" s="7">
        <v>99</v>
      </c>
      <c r="P1439" s="19">
        <v>41806</v>
      </c>
      <c r="Q1439" s="19">
        <v>41807</v>
      </c>
      <c r="R1439" s="7" t="s">
        <v>1895</v>
      </c>
      <c r="S1439" s="7">
        <v>1.1244094488188978</v>
      </c>
      <c r="T1439" s="7">
        <v>4.2</v>
      </c>
      <c r="U1439" s="7">
        <v>3807</v>
      </c>
      <c r="V1439" s="6">
        <v>394</v>
      </c>
      <c r="W1439" s="12">
        <f t="shared" si="266"/>
        <v>0</v>
      </c>
      <c r="X1439" s="12">
        <v>8</v>
      </c>
      <c r="Y1439" s="13">
        <v>99</v>
      </c>
      <c r="Z1439" s="13">
        <v>4.2</v>
      </c>
      <c r="AA1439" s="13">
        <v>3807</v>
      </c>
      <c r="AB1439" s="12">
        <v>82</v>
      </c>
      <c r="AC1439" s="13">
        <f t="shared" si="264"/>
        <v>155236</v>
      </c>
      <c r="AD1439" s="12">
        <v>4.7</v>
      </c>
      <c r="AE1439" s="12">
        <f t="shared" si="267"/>
        <v>1.547562508716013</v>
      </c>
      <c r="AF1439" s="12">
        <v>394</v>
      </c>
      <c r="AG1439" s="12">
        <f t="shared" si="268"/>
        <v>0</v>
      </c>
      <c r="AH1439" s="12">
        <f t="shared" si="269"/>
        <v>0</v>
      </c>
      <c r="AI1439" s="12">
        <f t="shared" si="270"/>
        <v>0</v>
      </c>
      <c r="AJ1439" s="12">
        <f t="shared" si="271"/>
        <v>1</v>
      </c>
      <c r="AK1439" s="12">
        <f t="shared" si="272"/>
        <v>0</v>
      </c>
      <c r="AL1439" s="12">
        <f t="shared" si="273"/>
        <v>0</v>
      </c>
      <c r="AM1439" s="12">
        <f t="shared" si="274"/>
        <v>0</v>
      </c>
      <c r="AN1439" s="12">
        <f t="shared" si="275"/>
        <v>0</v>
      </c>
      <c r="AO1439" s="12">
        <v>8</v>
      </c>
      <c r="AP1439" s="22">
        <f t="shared" si="265"/>
        <v>1124.4094488188978</v>
      </c>
    </row>
    <row r="1440" spans="1:42" x14ac:dyDescent="0.3">
      <c r="A1440" s="6" t="s">
        <v>1885</v>
      </c>
      <c r="B1440" s="19" t="s">
        <v>37</v>
      </c>
      <c r="C1440" s="6" t="s">
        <v>1886</v>
      </c>
      <c r="D1440" s="6" t="s">
        <v>28</v>
      </c>
      <c r="F1440" s="6">
        <v>4.7</v>
      </c>
      <c r="G1440" s="6">
        <v>8</v>
      </c>
      <c r="H1440" s="6">
        <v>82</v>
      </c>
      <c r="I1440" s="6" t="s">
        <v>95</v>
      </c>
      <c r="J1440" s="6">
        <v>402</v>
      </c>
      <c r="K1440" s="19">
        <v>41796</v>
      </c>
      <c r="L1440" s="7" t="s">
        <v>229</v>
      </c>
      <c r="M1440" s="7" t="s">
        <v>294</v>
      </c>
      <c r="N1440" s="7" t="s">
        <v>294</v>
      </c>
      <c r="O1440" s="7">
        <v>99</v>
      </c>
      <c r="P1440" s="19">
        <v>41807</v>
      </c>
      <c r="Q1440" s="19">
        <v>41808</v>
      </c>
      <c r="R1440" s="7" t="s">
        <v>1896</v>
      </c>
      <c r="S1440" s="7">
        <v>1.1653543307086616</v>
      </c>
      <c r="T1440" s="7">
        <v>4.17</v>
      </c>
      <c r="U1440" s="7">
        <v>3983</v>
      </c>
      <c r="V1440" s="6">
        <v>402</v>
      </c>
      <c r="W1440" s="12">
        <f t="shared" si="266"/>
        <v>0</v>
      </c>
      <c r="X1440" s="12">
        <v>8</v>
      </c>
      <c r="Y1440" s="13">
        <v>99</v>
      </c>
      <c r="Z1440" s="13">
        <v>4.17</v>
      </c>
      <c r="AA1440" s="13">
        <v>3983</v>
      </c>
      <c r="AB1440" s="12">
        <v>82</v>
      </c>
      <c r="AC1440" s="13">
        <f t="shared" si="264"/>
        <v>161604</v>
      </c>
      <c r="AD1440" s="12">
        <v>4.7</v>
      </c>
      <c r="AE1440" s="12">
        <f t="shared" si="267"/>
        <v>1.547562508716013</v>
      </c>
      <c r="AF1440" s="12">
        <v>402</v>
      </c>
      <c r="AG1440" s="12">
        <f t="shared" si="268"/>
        <v>0</v>
      </c>
      <c r="AH1440" s="12">
        <f t="shared" si="269"/>
        <v>0</v>
      </c>
      <c r="AI1440" s="12">
        <f t="shared" si="270"/>
        <v>0</v>
      </c>
      <c r="AJ1440" s="12">
        <f t="shared" si="271"/>
        <v>1</v>
      </c>
      <c r="AK1440" s="12">
        <f t="shared" si="272"/>
        <v>0</v>
      </c>
      <c r="AL1440" s="12">
        <f t="shared" si="273"/>
        <v>0</v>
      </c>
      <c r="AM1440" s="12">
        <f t="shared" si="274"/>
        <v>0</v>
      </c>
      <c r="AN1440" s="12">
        <f t="shared" si="275"/>
        <v>0</v>
      </c>
      <c r="AO1440" s="12">
        <v>8</v>
      </c>
      <c r="AP1440" s="22">
        <f t="shared" si="265"/>
        <v>1165.3543307086616</v>
      </c>
    </row>
    <row r="1441" spans="1:42" x14ac:dyDescent="0.3">
      <c r="A1441" s="6" t="s">
        <v>1885</v>
      </c>
      <c r="B1441" s="19" t="s">
        <v>178</v>
      </c>
      <c r="C1441" s="6" t="s">
        <v>1886</v>
      </c>
      <c r="D1441" s="6" t="s">
        <v>28</v>
      </c>
      <c r="F1441" s="6">
        <v>4.7</v>
      </c>
      <c r="G1441" s="6">
        <v>8</v>
      </c>
      <c r="H1441" s="6">
        <v>82</v>
      </c>
      <c r="I1441" s="6" t="s">
        <v>95</v>
      </c>
      <c r="J1441" s="6">
        <v>409</v>
      </c>
      <c r="K1441" s="19">
        <v>41796</v>
      </c>
      <c r="L1441" s="7" t="s">
        <v>229</v>
      </c>
      <c r="M1441" s="7" t="s">
        <v>294</v>
      </c>
      <c r="N1441" s="7" t="s">
        <v>294</v>
      </c>
      <c r="O1441" s="7">
        <v>99</v>
      </c>
      <c r="P1441" s="19">
        <v>41808</v>
      </c>
      <c r="Q1441" s="19">
        <v>41809</v>
      </c>
      <c r="R1441" s="7" t="s">
        <v>1897</v>
      </c>
      <c r="S1441" s="7">
        <v>1.1637795275590552</v>
      </c>
      <c r="T1441" s="7">
        <v>4.87</v>
      </c>
      <c r="U1441" s="7">
        <v>3984</v>
      </c>
      <c r="V1441" s="6">
        <v>409</v>
      </c>
      <c r="W1441" s="12">
        <f t="shared" si="266"/>
        <v>0</v>
      </c>
      <c r="X1441" s="12">
        <v>8</v>
      </c>
      <c r="Y1441" s="13">
        <v>99</v>
      </c>
      <c r="Z1441" s="13">
        <v>4.87</v>
      </c>
      <c r="AA1441" s="13">
        <v>3984</v>
      </c>
      <c r="AB1441" s="12">
        <v>82</v>
      </c>
      <c r="AC1441" s="13">
        <f t="shared" si="264"/>
        <v>167281</v>
      </c>
      <c r="AD1441" s="12">
        <v>4.7</v>
      </c>
      <c r="AE1441" s="12">
        <f t="shared" si="267"/>
        <v>1.547562508716013</v>
      </c>
      <c r="AF1441" s="12">
        <v>409</v>
      </c>
      <c r="AG1441" s="12">
        <f t="shared" si="268"/>
        <v>0</v>
      </c>
      <c r="AH1441" s="12">
        <f t="shared" si="269"/>
        <v>0</v>
      </c>
      <c r="AI1441" s="12">
        <f t="shared" si="270"/>
        <v>0</v>
      </c>
      <c r="AJ1441" s="12">
        <f t="shared" si="271"/>
        <v>1</v>
      </c>
      <c r="AK1441" s="12">
        <f t="shared" si="272"/>
        <v>0</v>
      </c>
      <c r="AL1441" s="12">
        <f t="shared" si="273"/>
        <v>0</v>
      </c>
      <c r="AM1441" s="12">
        <f t="shared" si="274"/>
        <v>0</v>
      </c>
      <c r="AN1441" s="12">
        <f t="shared" si="275"/>
        <v>0</v>
      </c>
      <c r="AO1441" s="12">
        <v>8</v>
      </c>
      <c r="AP1441" s="22">
        <f t="shared" si="265"/>
        <v>1163.7795275590552</v>
      </c>
    </row>
    <row r="1442" spans="1:42" x14ac:dyDescent="0.3">
      <c r="A1442" s="6" t="s">
        <v>1885</v>
      </c>
      <c r="B1442" s="19" t="s">
        <v>39</v>
      </c>
      <c r="C1442" s="6" t="s">
        <v>1886</v>
      </c>
      <c r="D1442" s="6" t="s">
        <v>28</v>
      </c>
      <c r="F1442" s="6">
        <v>4.7</v>
      </c>
      <c r="G1442" s="6">
        <v>8</v>
      </c>
      <c r="H1442" s="6">
        <v>82</v>
      </c>
      <c r="I1442" s="6" t="s">
        <v>95</v>
      </c>
      <c r="J1442" s="6">
        <v>419</v>
      </c>
      <c r="K1442" s="19">
        <v>41796</v>
      </c>
      <c r="L1442" s="7" t="s">
        <v>229</v>
      </c>
      <c r="M1442" s="7" t="s">
        <v>294</v>
      </c>
      <c r="N1442" s="7" t="s">
        <v>294</v>
      </c>
      <c r="O1442" s="7">
        <v>99</v>
      </c>
      <c r="P1442" s="19">
        <v>41809</v>
      </c>
      <c r="Q1442" s="19">
        <v>41810</v>
      </c>
      <c r="R1442" s="7" t="s">
        <v>1898</v>
      </c>
      <c r="S1442" s="7">
        <v>0.38110236220472443</v>
      </c>
      <c r="T1442" s="7">
        <v>4.1399999999999997</v>
      </c>
      <c r="U1442" s="7">
        <v>1312</v>
      </c>
      <c r="V1442" s="6">
        <v>419</v>
      </c>
      <c r="W1442" s="12">
        <f t="shared" si="266"/>
        <v>0</v>
      </c>
      <c r="X1442" s="12">
        <v>8</v>
      </c>
      <c r="Y1442" s="13">
        <v>99</v>
      </c>
      <c r="Z1442" s="13">
        <v>4.1399999999999997</v>
      </c>
      <c r="AA1442" s="13">
        <v>1312</v>
      </c>
      <c r="AB1442" s="12">
        <v>82</v>
      </c>
      <c r="AC1442" s="13">
        <f t="shared" si="264"/>
        <v>175561</v>
      </c>
      <c r="AD1442" s="12">
        <v>4.7</v>
      </c>
      <c r="AE1442" s="12">
        <f t="shared" si="267"/>
        <v>1.547562508716013</v>
      </c>
      <c r="AF1442" s="12">
        <v>419</v>
      </c>
      <c r="AG1442" s="12">
        <f t="shared" si="268"/>
        <v>0</v>
      </c>
      <c r="AH1442" s="12">
        <f t="shared" si="269"/>
        <v>0</v>
      </c>
      <c r="AI1442" s="12">
        <f t="shared" si="270"/>
        <v>0</v>
      </c>
      <c r="AJ1442" s="12">
        <f t="shared" si="271"/>
        <v>1</v>
      </c>
      <c r="AK1442" s="12">
        <f t="shared" si="272"/>
        <v>0</v>
      </c>
      <c r="AL1442" s="12">
        <f t="shared" si="273"/>
        <v>0</v>
      </c>
      <c r="AM1442" s="12">
        <f t="shared" si="274"/>
        <v>0</v>
      </c>
      <c r="AN1442" s="12">
        <f t="shared" si="275"/>
        <v>0</v>
      </c>
      <c r="AO1442" s="12">
        <v>8</v>
      </c>
      <c r="AP1442" s="22">
        <f t="shared" si="265"/>
        <v>381.10236220472444</v>
      </c>
    </row>
    <row r="1443" spans="1:42" x14ac:dyDescent="0.3">
      <c r="A1443" s="6" t="s">
        <v>1885</v>
      </c>
      <c r="B1443" s="19" t="s">
        <v>41</v>
      </c>
      <c r="C1443" s="6" t="s">
        <v>1886</v>
      </c>
      <c r="D1443" s="6" t="s">
        <v>28</v>
      </c>
      <c r="F1443" s="6">
        <v>4.7</v>
      </c>
      <c r="G1443" s="6">
        <v>8</v>
      </c>
      <c r="H1443" s="6">
        <v>82</v>
      </c>
      <c r="I1443" s="6" t="s">
        <v>95</v>
      </c>
      <c r="J1443" s="6">
        <v>424</v>
      </c>
      <c r="K1443" s="19">
        <v>41796</v>
      </c>
      <c r="L1443" s="7" t="s">
        <v>229</v>
      </c>
      <c r="M1443" s="7" t="s">
        <v>294</v>
      </c>
      <c r="N1443" s="7" t="s">
        <v>294</v>
      </c>
      <c r="O1443" s="7">
        <v>99</v>
      </c>
      <c r="P1443" s="19">
        <v>41810</v>
      </c>
      <c r="Q1443" s="19">
        <v>41811</v>
      </c>
      <c r="R1443" s="7" t="s">
        <v>1899</v>
      </c>
      <c r="S1443" s="7">
        <v>0.5795275590551181</v>
      </c>
      <c r="T1443" s="7">
        <v>4.63</v>
      </c>
      <c r="U1443" s="7">
        <v>1250</v>
      </c>
      <c r="V1443" s="6">
        <v>424</v>
      </c>
      <c r="W1443" s="12">
        <f t="shared" si="266"/>
        <v>0</v>
      </c>
      <c r="X1443" s="12">
        <v>8</v>
      </c>
      <c r="Y1443" s="13">
        <v>99</v>
      </c>
      <c r="Z1443" s="13">
        <v>4.63</v>
      </c>
      <c r="AA1443" s="13">
        <v>1250</v>
      </c>
      <c r="AB1443" s="12">
        <v>82</v>
      </c>
      <c r="AC1443" s="13">
        <f t="shared" si="264"/>
        <v>179776</v>
      </c>
      <c r="AD1443" s="12">
        <v>4.7</v>
      </c>
      <c r="AE1443" s="12">
        <f t="shared" si="267"/>
        <v>1.547562508716013</v>
      </c>
      <c r="AF1443" s="12">
        <v>424</v>
      </c>
      <c r="AG1443" s="12">
        <f t="shared" si="268"/>
        <v>0</v>
      </c>
      <c r="AH1443" s="12">
        <f t="shared" si="269"/>
        <v>0</v>
      </c>
      <c r="AI1443" s="12">
        <f t="shared" si="270"/>
        <v>0</v>
      </c>
      <c r="AJ1443" s="12">
        <f t="shared" si="271"/>
        <v>1</v>
      </c>
      <c r="AK1443" s="12">
        <f t="shared" si="272"/>
        <v>0</v>
      </c>
      <c r="AL1443" s="12">
        <f t="shared" si="273"/>
        <v>0</v>
      </c>
      <c r="AM1443" s="12">
        <f t="shared" si="274"/>
        <v>0</v>
      </c>
      <c r="AN1443" s="12">
        <f t="shared" si="275"/>
        <v>0</v>
      </c>
      <c r="AO1443" s="12">
        <v>8</v>
      </c>
      <c r="AP1443" s="22">
        <f t="shared" si="265"/>
        <v>579.5275590551181</v>
      </c>
    </row>
    <row r="1444" spans="1:42" x14ac:dyDescent="0.3">
      <c r="A1444" s="6" t="s">
        <v>1885</v>
      </c>
      <c r="B1444" s="19" t="s">
        <v>43</v>
      </c>
      <c r="C1444" s="6" t="s">
        <v>1886</v>
      </c>
      <c r="D1444" s="6" t="s">
        <v>28</v>
      </c>
      <c r="F1444" s="6">
        <v>4.7</v>
      </c>
      <c r="G1444" s="6">
        <v>8</v>
      </c>
      <c r="H1444" s="6">
        <v>82</v>
      </c>
      <c r="I1444" s="6" t="s">
        <v>95</v>
      </c>
      <c r="J1444" s="6">
        <v>431</v>
      </c>
      <c r="K1444" s="19">
        <v>41796</v>
      </c>
      <c r="L1444" s="7" t="s">
        <v>229</v>
      </c>
      <c r="M1444" s="7" t="s">
        <v>294</v>
      </c>
      <c r="N1444" s="7" t="s">
        <v>294</v>
      </c>
      <c r="O1444" s="7">
        <v>99</v>
      </c>
      <c r="P1444" s="19">
        <v>41811</v>
      </c>
      <c r="Q1444" s="19">
        <v>41812</v>
      </c>
      <c r="R1444" s="7" t="s">
        <v>1900</v>
      </c>
      <c r="S1444" s="7">
        <v>0.59685039370078741</v>
      </c>
      <c r="T1444" s="7">
        <v>4.49</v>
      </c>
      <c r="U1444" s="7">
        <v>1331</v>
      </c>
      <c r="V1444" s="6">
        <v>431</v>
      </c>
      <c r="W1444" s="12">
        <f t="shared" si="266"/>
        <v>0</v>
      </c>
      <c r="X1444" s="12">
        <v>8</v>
      </c>
      <c r="Y1444" s="13">
        <v>99</v>
      </c>
      <c r="Z1444" s="13">
        <v>4.49</v>
      </c>
      <c r="AA1444" s="13">
        <v>1331</v>
      </c>
      <c r="AB1444" s="12">
        <v>82</v>
      </c>
      <c r="AC1444" s="13">
        <f t="shared" si="264"/>
        <v>185761</v>
      </c>
      <c r="AD1444" s="12">
        <v>4.7</v>
      </c>
      <c r="AE1444" s="12">
        <f t="shared" si="267"/>
        <v>1.547562508716013</v>
      </c>
      <c r="AF1444" s="12">
        <v>431</v>
      </c>
      <c r="AG1444" s="12">
        <f t="shared" si="268"/>
        <v>0</v>
      </c>
      <c r="AH1444" s="12">
        <f t="shared" si="269"/>
        <v>0</v>
      </c>
      <c r="AI1444" s="12">
        <f t="shared" si="270"/>
        <v>0</v>
      </c>
      <c r="AJ1444" s="12">
        <f t="shared" si="271"/>
        <v>1</v>
      </c>
      <c r="AK1444" s="12">
        <f t="shared" si="272"/>
        <v>0</v>
      </c>
      <c r="AL1444" s="12">
        <f t="shared" si="273"/>
        <v>0</v>
      </c>
      <c r="AM1444" s="12">
        <f t="shared" si="274"/>
        <v>0</v>
      </c>
      <c r="AN1444" s="12">
        <f t="shared" si="275"/>
        <v>0</v>
      </c>
      <c r="AO1444" s="12">
        <v>8</v>
      </c>
      <c r="AP1444" s="22">
        <f t="shared" si="265"/>
        <v>596.85039370078744</v>
      </c>
    </row>
    <row r="1445" spans="1:42" x14ac:dyDescent="0.3">
      <c r="A1445" s="6" t="s">
        <v>1885</v>
      </c>
      <c r="B1445" s="19" t="s">
        <v>45</v>
      </c>
      <c r="C1445" s="6" t="s">
        <v>1886</v>
      </c>
      <c r="D1445" s="6" t="s">
        <v>28</v>
      </c>
      <c r="F1445" s="6">
        <v>4.7</v>
      </c>
      <c r="G1445" s="6">
        <v>8</v>
      </c>
      <c r="H1445" s="6">
        <v>82</v>
      </c>
      <c r="I1445" s="6" t="s">
        <v>95</v>
      </c>
      <c r="J1445" s="6">
        <v>437</v>
      </c>
      <c r="K1445" s="19">
        <v>41796</v>
      </c>
      <c r="L1445" s="7" t="s">
        <v>229</v>
      </c>
      <c r="M1445" s="7" t="s">
        <v>294</v>
      </c>
      <c r="N1445" s="7" t="s">
        <v>294</v>
      </c>
      <c r="O1445" s="7">
        <v>99</v>
      </c>
      <c r="P1445" s="19">
        <v>41812</v>
      </c>
      <c r="Q1445" s="19">
        <v>41813</v>
      </c>
      <c r="R1445" s="7" t="s">
        <v>1901</v>
      </c>
      <c r="S1445" s="7">
        <v>0.36850393700787404</v>
      </c>
      <c r="T1445" s="7">
        <v>4.83</v>
      </c>
      <c r="U1445" s="7">
        <v>1524</v>
      </c>
      <c r="V1445" s="6">
        <v>437</v>
      </c>
      <c r="W1445" s="12">
        <f t="shared" si="266"/>
        <v>0</v>
      </c>
      <c r="X1445" s="12">
        <v>8</v>
      </c>
      <c r="Y1445" s="13">
        <v>99</v>
      </c>
      <c r="Z1445" s="13">
        <v>4.83</v>
      </c>
      <c r="AA1445" s="13">
        <v>1524</v>
      </c>
      <c r="AB1445" s="12">
        <v>82</v>
      </c>
      <c r="AC1445" s="13">
        <f t="shared" si="264"/>
        <v>190969</v>
      </c>
      <c r="AD1445" s="12">
        <v>4.7</v>
      </c>
      <c r="AE1445" s="12">
        <f t="shared" si="267"/>
        <v>1.547562508716013</v>
      </c>
      <c r="AF1445" s="12">
        <v>437</v>
      </c>
      <c r="AG1445" s="12">
        <f t="shared" si="268"/>
        <v>0</v>
      </c>
      <c r="AH1445" s="12">
        <f t="shared" si="269"/>
        <v>0</v>
      </c>
      <c r="AI1445" s="12">
        <f t="shared" si="270"/>
        <v>0</v>
      </c>
      <c r="AJ1445" s="12">
        <f t="shared" si="271"/>
        <v>1</v>
      </c>
      <c r="AK1445" s="12">
        <f t="shared" si="272"/>
        <v>0</v>
      </c>
      <c r="AL1445" s="12">
        <f t="shared" si="273"/>
        <v>0</v>
      </c>
      <c r="AM1445" s="12">
        <f t="shared" si="274"/>
        <v>0</v>
      </c>
      <c r="AN1445" s="12">
        <f t="shared" si="275"/>
        <v>0</v>
      </c>
      <c r="AO1445" s="12">
        <v>8</v>
      </c>
      <c r="AP1445" s="22">
        <f t="shared" si="265"/>
        <v>368.50393700787401</v>
      </c>
    </row>
    <row r="1446" spans="1:42" x14ac:dyDescent="0.3">
      <c r="A1446" s="6" t="s">
        <v>1885</v>
      </c>
      <c r="B1446" s="19" t="s">
        <v>49</v>
      </c>
      <c r="C1446" s="6" t="s">
        <v>1886</v>
      </c>
      <c r="D1446" s="6" t="s">
        <v>28</v>
      </c>
      <c r="F1446" s="6">
        <v>4.7</v>
      </c>
      <c r="G1446" s="6">
        <v>8</v>
      </c>
      <c r="H1446" s="6">
        <v>82</v>
      </c>
      <c r="I1446" s="6" t="s">
        <v>95</v>
      </c>
      <c r="J1446" s="6">
        <v>458</v>
      </c>
      <c r="K1446" s="19">
        <v>41796</v>
      </c>
      <c r="L1446" s="7" t="s">
        <v>229</v>
      </c>
      <c r="M1446" s="7" t="s">
        <v>294</v>
      </c>
      <c r="N1446" s="7" t="s">
        <v>294</v>
      </c>
      <c r="O1446" s="7">
        <v>99</v>
      </c>
      <c r="P1446" s="19">
        <v>41814</v>
      </c>
      <c r="Q1446" s="19">
        <v>41815</v>
      </c>
      <c r="R1446" s="7" t="s">
        <v>1902</v>
      </c>
      <c r="S1446" s="7">
        <v>0.46614173228346456</v>
      </c>
      <c r="T1446" s="7">
        <v>4.66</v>
      </c>
      <c r="U1446" s="7">
        <v>1664</v>
      </c>
      <c r="V1446" s="6">
        <v>458</v>
      </c>
      <c r="W1446" s="12">
        <f t="shared" si="266"/>
        <v>0</v>
      </c>
      <c r="X1446" s="12">
        <v>8</v>
      </c>
      <c r="Y1446" s="13">
        <v>99</v>
      </c>
      <c r="Z1446" s="13">
        <v>4.66</v>
      </c>
      <c r="AA1446" s="13">
        <v>1664</v>
      </c>
      <c r="AB1446" s="12">
        <v>82</v>
      </c>
      <c r="AC1446" s="13">
        <f t="shared" si="264"/>
        <v>209764</v>
      </c>
      <c r="AD1446" s="12">
        <v>4.7</v>
      </c>
      <c r="AE1446" s="12">
        <f t="shared" si="267"/>
        <v>1.547562508716013</v>
      </c>
      <c r="AF1446" s="12">
        <v>458</v>
      </c>
      <c r="AG1446" s="12">
        <f t="shared" si="268"/>
        <v>0</v>
      </c>
      <c r="AH1446" s="12">
        <f t="shared" si="269"/>
        <v>0</v>
      </c>
      <c r="AI1446" s="12">
        <f t="shared" si="270"/>
        <v>0</v>
      </c>
      <c r="AJ1446" s="12">
        <f t="shared" si="271"/>
        <v>1</v>
      </c>
      <c r="AK1446" s="12">
        <f t="shared" si="272"/>
        <v>0</v>
      </c>
      <c r="AL1446" s="12">
        <f t="shared" si="273"/>
        <v>0</v>
      </c>
      <c r="AM1446" s="12">
        <f t="shared" si="274"/>
        <v>0</v>
      </c>
      <c r="AN1446" s="12">
        <f t="shared" si="275"/>
        <v>0</v>
      </c>
      <c r="AO1446" s="12">
        <v>8</v>
      </c>
      <c r="AP1446" s="22">
        <f t="shared" si="265"/>
        <v>466.14173228346453</v>
      </c>
    </row>
    <row r="1447" spans="1:42" x14ac:dyDescent="0.3">
      <c r="A1447" s="6" t="s">
        <v>1885</v>
      </c>
      <c r="B1447" s="19" t="s">
        <v>51</v>
      </c>
      <c r="C1447" s="6" t="s">
        <v>1886</v>
      </c>
      <c r="D1447" s="6" t="s">
        <v>28</v>
      </c>
      <c r="F1447" s="6">
        <v>4.7</v>
      </c>
      <c r="G1447" s="6">
        <v>8</v>
      </c>
      <c r="H1447" s="6">
        <v>82</v>
      </c>
      <c r="I1447" s="6" t="s">
        <v>95</v>
      </c>
      <c r="J1447" s="6">
        <v>462</v>
      </c>
      <c r="K1447" s="19">
        <v>41796</v>
      </c>
      <c r="L1447" s="7" t="s">
        <v>229</v>
      </c>
      <c r="M1447" s="7" t="s">
        <v>294</v>
      </c>
      <c r="N1447" s="7" t="s">
        <v>294</v>
      </c>
      <c r="O1447" s="7">
        <v>99</v>
      </c>
      <c r="P1447" s="19">
        <v>41815</v>
      </c>
      <c r="Q1447" s="19">
        <v>41816</v>
      </c>
      <c r="R1447" s="7" t="s">
        <v>1903</v>
      </c>
      <c r="S1447" s="7">
        <v>0.25826771653543307</v>
      </c>
      <c r="T1447" s="7">
        <v>4.0599999999999996</v>
      </c>
      <c r="U1447" s="7">
        <v>1275</v>
      </c>
      <c r="V1447" s="6">
        <v>462</v>
      </c>
      <c r="W1447" s="12">
        <f t="shared" si="266"/>
        <v>0</v>
      </c>
      <c r="X1447" s="12">
        <v>8</v>
      </c>
      <c r="Y1447" s="13">
        <v>99</v>
      </c>
      <c r="Z1447" s="13">
        <v>4.0599999999999996</v>
      </c>
      <c r="AA1447" s="13">
        <v>1275</v>
      </c>
      <c r="AB1447" s="12">
        <v>82</v>
      </c>
      <c r="AC1447" s="13">
        <f t="shared" si="264"/>
        <v>213444</v>
      </c>
      <c r="AD1447" s="12">
        <v>4.7</v>
      </c>
      <c r="AE1447" s="12">
        <f t="shared" si="267"/>
        <v>1.547562508716013</v>
      </c>
      <c r="AF1447" s="12">
        <v>462</v>
      </c>
      <c r="AG1447" s="12">
        <f t="shared" si="268"/>
        <v>0</v>
      </c>
      <c r="AH1447" s="12">
        <f t="shared" si="269"/>
        <v>0</v>
      </c>
      <c r="AI1447" s="12">
        <f t="shared" si="270"/>
        <v>0</v>
      </c>
      <c r="AJ1447" s="12">
        <f t="shared" si="271"/>
        <v>1</v>
      </c>
      <c r="AK1447" s="12">
        <f t="shared" si="272"/>
        <v>0</v>
      </c>
      <c r="AL1447" s="12">
        <f t="shared" si="273"/>
        <v>0</v>
      </c>
      <c r="AM1447" s="12">
        <f t="shared" si="274"/>
        <v>0</v>
      </c>
      <c r="AN1447" s="12">
        <f t="shared" si="275"/>
        <v>0</v>
      </c>
      <c r="AO1447" s="12">
        <v>8</v>
      </c>
      <c r="AP1447" s="22">
        <f t="shared" si="265"/>
        <v>258.26771653543307</v>
      </c>
    </row>
    <row r="1448" spans="1:42" x14ac:dyDescent="0.3">
      <c r="A1448" s="6" t="s">
        <v>1885</v>
      </c>
      <c r="B1448" s="19" t="s">
        <v>53</v>
      </c>
      <c r="C1448" s="6" t="s">
        <v>1886</v>
      </c>
      <c r="D1448" s="6" t="s">
        <v>28</v>
      </c>
      <c r="F1448" s="6">
        <v>4.7</v>
      </c>
      <c r="G1448" s="6">
        <v>8</v>
      </c>
      <c r="H1448" s="6">
        <v>82</v>
      </c>
      <c r="I1448" s="6" t="s">
        <v>95</v>
      </c>
      <c r="J1448" s="6">
        <v>463</v>
      </c>
      <c r="K1448" s="19">
        <v>41796</v>
      </c>
      <c r="L1448" s="7" t="s">
        <v>229</v>
      </c>
      <c r="M1448" s="7" t="s">
        <v>294</v>
      </c>
      <c r="N1448" s="7" t="s">
        <v>294</v>
      </c>
      <c r="O1448" s="7">
        <v>99</v>
      </c>
      <c r="P1448" s="19">
        <v>41816</v>
      </c>
      <c r="Q1448" s="19">
        <v>41817</v>
      </c>
      <c r="R1448" s="7" t="s">
        <v>1904</v>
      </c>
      <c r="S1448" s="7">
        <v>5.1968503937007873E-2</v>
      </c>
      <c r="T1448" s="7">
        <v>4.3899999999999997</v>
      </c>
      <c r="U1448" s="7">
        <v>169</v>
      </c>
      <c r="V1448" s="6">
        <v>463</v>
      </c>
      <c r="W1448" s="12">
        <f t="shared" si="266"/>
        <v>0</v>
      </c>
      <c r="X1448" s="12">
        <v>8</v>
      </c>
      <c r="Y1448" s="13">
        <v>99</v>
      </c>
      <c r="Z1448" s="13">
        <v>4.3899999999999997</v>
      </c>
      <c r="AA1448" s="13">
        <v>169</v>
      </c>
      <c r="AB1448" s="12">
        <v>82</v>
      </c>
      <c r="AC1448" s="13">
        <f t="shared" si="264"/>
        <v>214369</v>
      </c>
      <c r="AD1448" s="12">
        <v>4.7</v>
      </c>
      <c r="AE1448" s="12">
        <f t="shared" si="267"/>
        <v>1.547562508716013</v>
      </c>
      <c r="AF1448" s="12">
        <v>463</v>
      </c>
      <c r="AG1448" s="12">
        <f t="shared" si="268"/>
        <v>0</v>
      </c>
      <c r="AH1448" s="12">
        <f t="shared" si="269"/>
        <v>0</v>
      </c>
      <c r="AI1448" s="12">
        <f t="shared" si="270"/>
        <v>0</v>
      </c>
      <c r="AJ1448" s="12">
        <f t="shared" si="271"/>
        <v>1</v>
      </c>
      <c r="AK1448" s="12">
        <f t="shared" si="272"/>
        <v>0</v>
      </c>
      <c r="AL1448" s="12">
        <f t="shared" si="273"/>
        <v>0</v>
      </c>
      <c r="AM1448" s="12">
        <f t="shared" si="274"/>
        <v>0</v>
      </c>
      <c r="AN1448" s="12">
        <f t="shared" si="275"/>
        <v>0</v>
      </c>
      <c r="AO1448" s="12">
        <v>8</v>
      </c>
      <c r="AP1448" s="22">
        <f t="shared" si="265"/>
        <v>51.968503937007874</v>
      </c>
    </row>
    <row r="1449" spans="1:42" x14ac:dyDescent="0.3">
      <c r="A1449" s="6" t="s">
        <v>1885</v>
      </c>
      <c r="B1449" s="19" t="s">
        <v>61</v>
      </c>
      <c r="C1449" s="6" t="s">
        <v>1886</v>
      </c>
      <c r="D1449" s="6" t="s">
        <v>28</v>
      </c>
      <c r="F1449" s="6">
        <v>4.7</v>
      </c>
      <c r="G1449" s="6">
        <v>8</v>
      </c>
      <c r="H1449" s="6">
        <v>82</v>
      </c>
      <c r="I1449" s="6" t="s">
        <v>95</v>
      </c>
      <c r="J1449" s="6">
        <v>473</v>
      </c>
      <c r="K1449" s="19">
        <v>41796</v>
      </c>
      <c r="L1449" s="7" t="s">
        <v>229</v>
      </c>
      <c r="M1449" s="7" t="s">
        <v>294</v>
      </c>
      <c r="N1449" s="7" t="s">
        <v>294</v>
      </c>
      <c r="O1449" s="7">
        <v>99</v>
      </c>
      <c r="P1449" s="19">
        <v>41820</v>
      </c>
      <c r="Q1449" s="19">
        <v>41821</v>
      </c>
      <c r="R1449" s="7" t="s">
        <v>1905</v>
      </c>
      <c r="S1449" s="7">
        <v>2.0472440944881893E-2</v>
      </c>
      <c r="T1449" s="7">
        <v>3.34</v>
      </c>
      <c r="U1449" s="7">
        <v>154</v>
      </c>
      <c r="V1449" s="6">
        <v>473</v>
      </c>
      <c r="W1449" s="12">
        <f t="shared" si="266"/>
        <v>0</v>
      </c>
      <c r="X1449" s="12">
        <v>8</v>
      </c>
      <c r="Y1449" s="13">
        <v>99</v>
      </c>
      <c r="Z1449" s="13">
        <v>3.34</v>
      </c>
      <c r="AA1449" s="13">
        <v>154</v>
      </c>
      <c r="AB1449" s="12">
        <v>82</v>
      </c>
      <c r="AC1449" s="13">
        <f t="shared" si="264"/>
        <v>223729</v>
      </c>
      <c r="AD1449" s="12">
        <v>4.7</v>
      </c>
      <c r="AE1449" s="12">
        <f t="shared" si="267"/>
        <v>1.547562508716013</v>
      </c>
      <c r="AF1449" s="12">
        <v>473</v>
      </c>
      <c r="AG1449" s="12">
        <f t="shared" si="268"/>
        <v>0</v>
      </c>
      <c r="AH1449" s="12">
        <f t="shared" si="269"/>
        <v>0</v>
      </c>
      <c r="AI1449" s="12">
        <f t="shared" si="270"/>
        <v>0</v>
      </c>
      <c r="AJ1449" s="12">
        <f t="shared" si="271"/>
        <v>1</v>
      </c>
      <c r="AK1449" s="12">
        <f t="shared" si="272"/>
        <v>0</v>
      </c>
      <c r="AL1449" s="12">
        <f t="shared" si="273"/>
        <v>0</v>
      </c>
      <c r="AM1449" s="12">
        <f t="shared" si="274"/>
        <v>0</v>
      </c>
      <c r="AN1449" s="12">
        <f t="shared" si="275"/>
        <v>0</v>
      </c>
      <c r="AO1449" s="12">
        <v>8</v>
      </c>
      <c r="AP1449" s="22">
        <f t="shared" si="265"/>
        <v>20.472440944881892</v>
      </c>
    </row>
    <row r="1450" spans="1:42" x14ac:dyDescent="0.3">
      <c r="A1450" s="6" t="s">
        <v>1906</v>
      </c>
      <c r="B1450" s="19" t="s">
        <v>53</v>
      </c>
      <c r="C1450" s="6" t="s">
        <v>1907</v>
      </c>
      <c r="D1450" s="6" t="s">
        <v>28</v>
      </c>
      <c r="E1450" s="6" t="s">
        <v>1908</v>
      </c>
      <c r="F1450" s="6">
        <v>5.9</v>
      </c>
      <c r="G1450" s="6">
        <v>19</v>
      </c>
      <c r="H1450" s="6">
        <v>367</v>
      </c>
      <c r="I1450" s="6" t="s">
        <v>95</v>
      </c>
      <c r="J1450" s="6">
        <v>1367</v>
      </c>
      <c r="K1450" s="19">
        <v>41817</v>
      </c>
      <c r="L1450" s="7" t="s">
        <v>229</v>
      </c>
      <c r="M1450" s="7" t="s">
        <v>32</v>
      </c>
      <c r="N1450" s="7" t="s">
        <v>294</v>
      </c>
      <c r="O1450" s="7">
        <v>116</v>
      </c>
      <c r="P1450" s="19">
        <v>41816</v>
      </c>
      <c r="Q1450" s="19">
        <v>41817</v>
      </c>
      <c r="R1450" s="7" t="s">
        <v>1909</v>
      </c>
      <c r="S1450" s="7">
        <v>62.37165354330709</v>
      </c>
      <c r="T1450" s="7">
        <v>5.15</v>
      </c>
      <c r="U1450" s="7">
        <v>28000</v>
      </c>
      <c r="V1450" s="6">
        <v>1367</v>
      </c>
      <c r="W1450" s="12">
        <f t="shared" si="266"/>
        <v>0</v>
      </c>
      <c r="X1450" s="12">
        <v>19</v>
      </c>
      <c r="Y1450" s="13">
        <v>116</v>
      </c>
      <c r="Z1450" s="13">
        <v>5.15</v>
      </c>
      <c r="AA1450" s="13">
        <v>28000</v>
      </c>
      <c r="AB1450" s="12">
        <v>367</v>
      </c>
      <c r="AC1450" s="13">
        <f t="shared" si="264"/>
        <v>1868689</v>
      </c>
      <c r="AD1450" s="12">
        <v>5.9</v>
      </c>
      <c r="AE1450" s="12">
        <f t="shared" si="267"/>
        <v>1.7749523509116738</v>
      </c>
      <c r="AF1450" s="12">
        <v>1367</v>
      </c>
      <c r="AG1450" s="12">
        <f t="shared" si="268"/>
        <v>0</v>
      </c>
      <c r="AH1450" s="12">
        <f t="shared" si="269"/>
        <v>0</v>
      </c>
      <c r="AI1450" s="12">
        <f t="shared" si="270"/>
        <v>0</v>
      </c>
      <c r="AJ1450" s="12">
        <f t="shared" si="271"/>
        <v>1</v>
      </c>
      <c r="AK1450" s="12">
        <f t="shared" si="272"/>
        <v>0</v>
      </c>
      <c r="AL1450" s="12">
        <f t="shared" si="273"/>
        <v>0</v>
      </c>
      <c r="AM1450" s="12">
        <f t="shared" si="274"/>
        <v>0</v>
      </c>
      <c r="AN1450" s="12">
        <f t="shared" si="275"/>
        <v>0</v>
      </c>
      <c r="AO1450" s="12">
        <v>19</v>
      </c>
      <c r="AP1450" s="22">
        <f t="shared" si="265"/>
        <v>62371.653543307089</v>
      </c>
    </row>
    <row r="1451" spans="1:42" x14ac:dyDescent="0.3">
      <c r="A1451" s="6" t="s">
        <v>1906</v>
      </c>
      <c r="B1451" s="19" t="s">
        <v>55</v>
      </c>
      <c r="C1451" s="6" t="s">
        <v>1907</v>
      </c>
      <c r="D1451" s="6" t="s">
        <v>28</v>
      </c>
      <c r="E1451" s="6" t="s">
        <v>1908</v>
      </c>
      <c r="F1451" s="6">
        <v>5.9</v>
      </c>
      <c r="G1451" s="6">
        <v>19</v>
      </c>
      <c r="H1451" s="6">
        <v>367</v>
      </c>
      <c r="I1451" s="6" t="s">
        <v>95</v>
      </c>
      <c r="J1451" s="6">
        <v>3199</v>
      </c>
      <c r="K1451" s="19">
        <v>41817</v>
      </c>
      <c r="L1451" s="7" t="s">
        <v>229</v>
      </c>
      <c r="M1451" s="7" t="s">
        <v>32</v>
      </c>
      <c r="N1451" s="7" t="s">
        <v>294</v>
      </c>
      <c r="O1451" s="7">
        <v>116</v>
      </c>
      <c r="P1451" s="19">
        <v>41817</v>
      </c>
      <c r="Q1451" s="19">
        <v>41818</v>
      </c>
      <c r="R1451" s="7" t="s">
        <v>1910</v>
      </c>
      <c r="S1451" s="7">
        <v>74.166929133858275</v>
      </c>
      <c r="T1451" s="7">
        <v>5.17</v>
      </c>
      <c r="U1451" s="7">
        <v>30000</v>
      </c>
      <c r="V1451" s="6">
        <v>3199</v>
      </c>
      <c r="W1451" s="12">
        <f t="shared" si="266"/>
        <v>0</v>
      </c>
      <c r="X1451" s="12">
        <v>19</v>
      </c>
      <c r="Y1451" s="13">
        <v>116</v>
      </c>
      <c r="Z1451" s="13">
        <v>5.17</v>
      </c>
      <c r="AA1451" s="13">
        <v>30000</v>
      </c>
      <c r="AB1451" s="12">
        <v>367</v>
      </c>
      <c r="AC1451" s="13">
        <f t="shared" si="264"/>
        <v>10233601</v>
      </c>
      <c r="AD1451" s="12">
        <v>5.9</v>
      </c>
      <c r="AE1451" s="12">
        <f t="shared" si="267"/>
        <v>1.7749523509116738</v>
      </c>
      <c r="AF1451" s="12">
        <v>3199</v>
      </c>
      <c r="AG1451" s="12">
        <f t="shared" si="268"/>
        <v>0</v>
      </c>
      <c r="AH1451" s="12">
        <f t="shared" si="269"/>
        <v>0</v>
      </c>
      <c r="AI1451" s="12">
        <f t="shared" si="270"/>
        <v>0</v>
      </c>
      <c r="AJ1451" s="12">
        <f t="shared" si="271"/>
        <v>1</v>
      </c>
      <c r="AK1451" s="12">
        <f t="shared" si="272"/>
        <v>0</v>
      </c>
      <c r="AL1451" s="12">
        <f t="shared" si="273"/>
        <v>0</v>
      </c>
      <c r="AM1451" s="12">
        <f t="shared" si="274"/>
        <v>0</v>
      </c>
      <c r="AN1451" s="12">
        <f t="shared" si="275"/>
        <v>0</v>
      </c>
      <c r="AO1451" s="12">
        <v>19</v>
      </c>
      <c r="AP1451" s="22">
        <f t="shared" si="265"/>
        <v>74166.92913385827</v>
      </c>
    </row>
    <row r="1452" spans="1:42" x14ac:dyDescent="0.3">
      <c r="A1452" s="6" t="s">
        <v>1906</v>
      </c>
      <c r="B1452" s="19" t="s">
        <v>57</v>
      </c>
      <c r="C1452" s="6" t="s">
        <v>1907</v>
      </c>
      <c r="D1452" s="6" t="s">
        <v>28</v>
      </c>
      <c r="E1452" s="6" t="s">
        <v>1908</v>
      </c>
      <c r="F1452" s="6">
        <v>5.9</v>
      </c>
      <c r="G1452" s="6">
        <v>19</v>
      </c>
      <c r="H1452" s="6">
        <v>367</v>
      </c>
      <c r="I1452" s="6" t="s">
        <v>95</v>
      </c>
      <c r="J1452" s="6">
        <v>4779</v>
      </c>
      <c r="K1452" s="19">
        <v>41817</v>
      </c>
      <c r="L1452" s="7" t="s">
        <v>229</v>
      </c>
      <c r="M1452" s="7" t="s">
        <v>32</v>
      </c>
      <c r="N1452" s="7" t="s">
        <v>294</v>
      </c>
      <c r="O1452" s="7">
        <v>116</v>
      </c>
      <c r="P1452" s="19">
        <v>41818</v>
      </c>
      <c r="Q1452" s="19">
        <v>41819</v>
      </c>
      <c r="R1452" s="7" t="s">
        <v>1911</v>
      </c>
      <c r="S1452" s="7">
        <v>73.570078740157484</v>
      </c>
      <c r="T1452" s="7">
        <v>5.26</v>
      </c>
      <c r="U1452" s="7">
        <v>30000</v>
      </c>
      <c r="V1452" s="6">
        <v>4779</v>
      </c>
      <c r="W1452" s="12">
        <f t="shared" si="266"/>
        <v>0</v>
      </c>
      <c r="X1452" s="12">
        <v>19</v>
      </c>
      <c r="Y1452" s="13">
        <v>116</v>
      </c>
      <c r="Z1452" s="13">
        <v>5.26</v>
      </c>
      <c r="AA1452" s="13">
        <v>30000</v>
      </c>
      <c r="AB1452" s="12">
        <v>367</v>
      </c>
      <c r="AC1452" s="13">
        <f t="shared" si="264"/>
        <v>22838841</v>
      </c>
      <c r="AD1452" s="12">
        <v>5.9</v>
      </c>
      <c r="AE1452" s="12">
        <f t="shared" si="267"/>
        <v>1.7749523509116738</v>
      </c>
      <c r="AF1452" s="12">
        <v>4779</v>
      </c>
      <c r="AG1452" s="12">
        <f t="shared" si="268"/>
        <v>0</v>
      </c>
      <c r="AH1452" s="12">
        <f t="shared" si="269"/>
        <v>0</v>
      </c>
      <c r="AI1452" s="12">
        <f t="shared" si="270"/>
        <v>0</v>
      </c>
      <c r="AJ1452" s="12">
        <f t="shared" si="271"/>
        <v>1</v>
      </c>
      <c r="AK1452" s="12">
        <f t="shared" si="272"/>
        <v>0</v>
      </c>
      <c r="AL1452" s="12">
        <f t="shared" si="273"/>
        <v>0</v>
      </c>
      <c r="AM1452" s="12">
        <f t="shared" si="274"/>
        <v>0</v>
      </c>
      <c r="AN1452" s="12">
        <f t="shared" si="275"/>
        <v>0</v>
      </c>
      <c r="AO1452" s="12">
        <v>19</v>
      </c>
      <c r="AP1452" s="22">
        <f t="shared" si="265"/>
        <v>73570.078740157478</v>
      </c>
    </row>
    <row r="1453" spans="1:42" x14ac:dyDescent="0.3">
      <c r="A1453" s="6" t="s">
        <v>1906</v>
      </c>
      <c r="B1453" s="19" t="s">
        <v>59</v>
      </c>
      <c r="C1453" s="6" t="s">
        <v>1907</v>
      </c>
      <c r="D1453" s="6" t="s">
        <v>28</v>
      </c>
      <c r="E1453" s="6" t="s">
        <v>1908</v>
      </c>
      <c r="F1453" s="6">
        <v>5.9</v>
      </c>
      <c r="G1453" s="6">
        <v>19</v>
      </c>
      <c r="H1453" s="6">
        <v>376</v>
      </c>
      <c r="I1453" s="6" t="s">
        <v>95</v>
      </c>
      <c r="J1453" s="6">
        <v>6724</v>
      </c>
      <c r="K1453" s="19">
        <v>41817</v>
      </c>
      <c r="L1453" s="7" t="s">
        <v>229</v>
      </c>
      <c r="M1453" s="7" t="s">
        <v>32</v>
      </c>
      <c r="N1453" s="7" t="s">
        <v>294</v>
      </c>
      <c r="O1453" s="7">
        <v>116</v>
      </c>
      <c r="P1453" s="19">
        <v>41819</v>
      </c>
      <c r="Q1453" s="19">
        <v>41820</v>
      </c>
      <c r="R1453" s="7" t="s">
        <v>1912</v>
      </c>
      <c r="S1453" s="7">
        <v>57.020472440944893</v>
      </c>
      <c r="T1453" s="7">
        <v>5.18</v>
      </c>
      <c r="U1453" s="7">
        <v>29000</v>
      </c>
      <c r="V1453" s="6">
        <v>6724</v>
      </c>
      <c r="W1453" s="12">
        <f t="shared" si="266"/>
        <v>0</v>
      </c>
      <c r="X1453" s="12">
        <v>19</v>
      </c>
      <c r="Y1453" s="13">
        <v>116</v>
      </c>
      <c r="Z1453" s="13">
        <v>5.18</v>
      </c>
      <c r="AA1453" s="13">
        <v>29000</v>
      </c>
      <c r="AB1453" s="12">
        <v>376</v>
      </c>
      <c r="AC1453" s="13">
        <f t="shared" si="264"/>
        <v>45212176</v>
      </c>
      <c r="AD1453" s="12">
        <v>5.9</v>
      </c>
      <c r="AE1453" s="12">
        <f t="shared" si="267"/>
        <v>1.7749523509116738</v>
      </c>
      <c r="AF1453" s="12">
        <v>6724</v>
      </c>
      <c r="AG1453" s="12">
        <f t="shared" si="268"/>
        <v>0</v>
      </c>
      <c r="AH1453" s="12">
        <f t="shared" si="269"/>
        <v>0</v>
      </c>
      <c r="AI1453" s="12">
        <f t="shared" si="270"/>
        <v>0</v>
      </c>
      <c r="AJ1453" s="12">
        <f t="shared" si="271"/>
        <v>1</v>
      </c>
      <c r="AK1453" s="12">
        <f t="shared" si="272"/>
        <v>0</v>
      </c>
      <c r="AL1453" s="12">
        <f t="shared" si="273"/>
        <v>0</v>
      </c>
      <c r="AM1453" s="12">
        <f t="shared" si="274"/>
        <v>0</v>
      </c>
      <c r="AN1453" s="12">
        <f t="shared" si="275"/>
        <v>0</v>
      </c>
      <c r="AO1453" s="12">
        <v>19</v>
      </c>
      <c r="AP1453" s="22">
        <f t="shared" si="265"/>
        <v>57020.47244094489</v>
      </c>
    </row>
    <row r="1454" spans="1:42" x14ac:dyDescent="0.3">
      <c r="A1454" s="6" t="s">
        <v>1906</v>
      </c>
      <c r="B1454" s="19" t="s">
        <v>61</v>
      </c>
      <c r="C1454" s="6" t="s">
        <v>1907</v>
      </c>
      <c r="D1454" s="6" t="s">
        <v>28</v>
      </c>
      <c r="E1454" s="6" t="s">
        <v>1908</v>
      </c>
      <c r="F1454" s="6">
        <v>5.9</v>
      </c>
      <c r="G1454" s="6">
        <v>19</v>
      </c>
      <c r="H1454" s="6">
        <v>388</v>
      </c>
      <c r="I1454" s="6" t="s">
        <v>95</v>
      </c>
      <c r="J1454" s="6">
        <v>8010</v>
      </c>
      <c r="K1454" s="19">
        <v>41817</v>
      </c>
      <c r="L1454" s="7" t="s">
        <v>229</v>
      </c>
      <c r="M1454" s="7" t="s">
        <v>32</v>
      </c>
      <c r="N1454" s="7" t="s">
        <v>294</v>
      </c>
      <c r="O1454" s="7">
        <v>116</v>
      </c>
      <c r="P1454" s="19">
        <v>41820</v>
      </c>
      <c r="Q1454" s="19">
        <v>41821</v>
      </c>
      <c r="R1454" s="7" t="s">
        <v>1913</v>
      </c>
      <c r="S1454" s="7">
        <v>54.933858267716545</v>
      </c>
      <c r="T1454" s="7">
        <v>5.04</v>
      </c>
      <c r="U1454" s="7">
        <v>30000</v>
      </c>
      <c r="V1454" s="6">
        <v>8010</v>
      </c>
      <c r="W1454" s="12">
        <f t="shared" si="266"/>
        <v>0</v>
      </c>
      <c r="X1454" s="12">
        <v>19</v>
      </c>
      <c r="Y1454" s="13">
        <v>116</v>
      </c>
      <c r="Z1454" s="13">
        <v>5.04</v>
      </c>
      <c r="AA1454" s="13">
        <v>30000</v>
      </c>
      <c r="AB1454" s="12">
        <v>388</v>
      </c>
      <c r="AC1454" s="13">
        <f t="shared" si="264"/>
        <v>64160100</v>
      </c>
      <c r="AD1454" s="12">
        <v>5.9</v>
      </c>
      <c r="AE1454" s="12">
        <f t="shared" si="267"/>
        <v>1.7749523509116738</v>
      </c>
      <c r="AF1454" s="12">
        <v>8010</v>
      </c>
      <c r="AG1454" s="12">
        <f t="shared" si="268"/>
        <v>0</v>
      </c>
      <c r="AH1454" s="12">
        <f t="shared" si="269"/>
        <v>0</v>
      </c>
      <c r="AI1454" s="12">
        <f t="shared" si="270"/>
        <v>0</v>
      </c>
      <c r="AJ1454" s="12">
        <f t="shared" si="271"/>
        <v>1</v>
      </c>
      <c r="AK1454" s="12">
        <f t="shared" si="272"/>
        <v>0</v>
      </c>
      <c r="AL1454" s="12">
        <f t="shared" si="273"/>
        <v>0</v>
      </c>
      <c r="AM1454" s="12">
        <f t="shared" si="274"/>
        <v>0</v>
      </c>
      <c r="AN1454" s="12">
        <f t="shared" si="275"/>
        <v>0</v>
      </c>
      <c r="AO1454" s="12">
        <v>19</v>
      </c>
      <c r="AP1454" s="22">
        <f t="shared" si="265"/>
        <v>54933.858267716547</v>
      </c>
    </row>
    <row r="1455" spans="1:42" x14ac:dyDescent="0.3">
      <c r="A1455" s="6" t="s">
        <v>1906</v>
      </c>
      <c r="B1455" s="19" t="s">
        <v>63</v>
      </c>
      <c r="C1455" s="6" t="s">
        <v>1907</v>
      </c>
      <c r="D1455" s="6" t="s">
        <v>28</v>
      </c>
      <c r="E1455" s="6" t="s">
        <v>1908</v>
      </c>
      <c r="F1455" s="6">
        <v>5.9</v>
      </c>
      <c r="G1455" s="6">
        <v>19</v>
      </c>
      <c r="H1455" s="6">
        <v>400</v>
      </c>
      <c r="I1455" s="6" t="s">
        <v>95</v>
      </c>
      <c r="J1455" s="6">
        <v>9322</v>
      </c>
      <c r="K1455" s="19">
        <v>41817</v>
      </c>
      <c r="L1455" s="7" t="s">
        <v>229</v>
      </c>
      <c r="M1455" s="7" t="s">
        <v>32</v>
      </c>
      <c r="N1455" s="7" t="s">
        <v>294</v>
      </c>
      <c r="O1455" s="7">
        <v>116</v>
      </c>
      <c r="P1455" s="19">
        <v>41821</v>
      </c>
      <c r="Q1455" s="19">
        <v>41822</v>
      </c>
      <c r="R1455" s="7" t="s">
        <v>1914</v>
      </c>
      <c r="S1455" s="7">
        <v>53.247244094488195</v>
      </c>
      <c r="T1455" s="7">
        <v>5.0999999999999996</v>
      </c>
      <c r="U1455" s="7">
        <v>30000</v>
      </c>
      <c r="V1455" s="6">
        <v>9322</v>
      </c>
      <c r="W1455" s="12">
        <f t="shared" si="266"/>
        <v>0</v>
      </c>
      <c r="X1455" s="12">
        <v>19</v>
      </c>
      <c r="Y1455" s="13">
        <v>116</v>
      </c>
      <c r="Z1455" s="13">
        <v>5.0999999999999996</v>
      </c>
      <c r="AA1455" s="13">
        <v>30000</v>
      </c>
      <c r="AB1455" s="12">
        <v>400</v>
      </c>
      <c r="AC1455" s="13">
        <f t="shared" si="264"/>
        <v>86899684</v>
      </c>
      <c r="AD1455" s="12">
        <v>5.9</v>
      </c>
      <c r="AE1455" s="12">
        <f t="shared" si="267"/>
        <v>1.7749523509116738</v>
      </c>
      <c r="AF1455" s="12">
        <v>9322</v>
      </c>
      <c r="AG1455" s="12">
        <f t="shared" si="268"/>
        <v>0</v>
      </c>
      <c r="AH1455" s="12">
        <f t="shared" si="269"/>
        <v>0</v>
      </c>
      <c r="AI1455" s="12">
        <f t="shared" si="270"/>
        <v>0</v>
      </c>
      <c r="AJ1455" s="12">
        <f t="shared" si="271"/>
        <v>1</v>
      </c>
      <c r="AK1455" s="12">
        <f t="shared" si="272"/>
        <v>0</v>
      </c>
      <c r="AL1455" s="12">
        <f t="shared" si="273"/>
        <v>0</v>
      </c>
      <c r="AM1455" s="12">
        <f t="shared" si="274"/>
        <v>0</v>
      </c>
      <c r="AN1455" s="12">
        <f t="shared" si="275"/>
        <v>0</v>
      </c>
      <c r="AO1455" s="12">
        <v>19</v>
      </c>
      <c r="AP1455" s="22">
        <f t="shared" si="265"/>
        <v>53247.244094488196</v>
      </c>
    </row>
    <row r="1456" spans="1:42" x14ac:dyDescent="0.3">
      <c r="A1456" s="6" t="s">
        <v>1906</v>
      </c>
      <c r="B1456" s="19" t="s">
        <v>65</v>
      </c>
      <c r="C1456" s="6" t="s">
        <v>1907</v>
      </c>
      <c r="D1456" s="6" t="s">
        <v>28</v>
      </c>
      <c r="E1456" s="6" t="s">
        <v>1908</v>
      </c>
      <c r="F1456" s="6">
        <v>5.8</v>
      </c>
      <c r="G1456" s="6">
        <v>19</v>
      </c>
      <c r="H1456" s="6">
        <v>403</v>
      </c>
      <c r="I1456" s="6" t="s">
        <v>95</v>
      </c>
      <c r="J1456" s="6">
        <v>10462</v>
      </c>
      <c r="K1456" s="19">
        <v>41817</v>
      </c>
      <c r="L1456" s="7" t="s">
        <v>229</v>
      </c>
      <c r="M1456" s="7" t="s">
        <v>32</v>
      </c>
      <c r="N1456" s="7" t="s">
        <v>294</v>
      </c>
      <c r="O1456" s="7">
        <v>116</v>
      </c>
      <c r="P1456" s="19">
        <v>41822</v>
      </c>
      <c r="Q1456" s="19">
        <v>41823</v>
      </c>
      <c r="R1456" s="7" t="s">
        <v>1915</v>
      </c>
      <c r="S1456" s="7">
        <v>52.233070866141738</v>
      </c>
      <c r="T1456" s="7">
        <v>5.28</v>
      </c>
      <c r="U1456" s="7">
        <v>30000</v>
      </c>
      <c r="V1456" s="6">
        <v>10462</v>
      </c>
      <c r="W1456" s="12">
        <f t="shared" si="266"/>
        <v>0</v>
      </c>
      <c r="X1456" s="12">
        <v>19</v>
      </c>
      <c r="Y1456" s="13">
        <v>116</v>
      </c>
      <c r="Z1456" s="13">
        <v>5.28</v>
      </c>
      <c r="AA1456" s="13">
        <v>30000</v>
      </c>
      <c r="AB1456" s="12">
        <v>403</v>
      </c>
      <c r="AC1456" s="13">
        <f t="shared" si="264"/>
        <v>109453444</v>
      </c>
      <c r="AD1456" s="12">
        <v>5.8</v>
      </c>
      <c r="AE1456" s="12">
        <f t="shared" si="267"/>
        <v>1.7578579175523736</v>
      </c>
      <c r="AF1456" s="12">
        <v>10462</v>
      </c>
      <c r="AG1456" s="12">
        <f t="shared" si="268"/>
        <v>0</v>
      </c>
      <c r="AH1456" s="12">
        <f t="shared" si="269"/>
        <v>0</v>
      </c>
      <c r="AI1456" s="12">
        <f t="shared" si="270"/>
        <v>0</v>
      </c>
      <c r="AJ1456" s="12">
        <f t="shared" si="271"/>
        <v>1</v>
      </c>
      <c r="AK1456" s="12">
        <f t="shared" si="272"/>
        <v>0</v>
      </c>
      <c r="AL1456" s="12">
        <f t="shared" si="273"/>
        <v>0</v>
      </c>
      <c r="AM1456" s="12">
        <f t="shared" si="274"/>
        <v>0</v>
      </c>
      <c r="AN1456" s="12">
        <f t="shared" si="275"/>
        <v>0</v>
      </c>
      <c r="AO1456" s="12">
        <v>19</v>
      </c>
      <c r="AP1456" s="22">
        <f t="shared" si="265"/>
        <v>52233.070866141737</v>
      </c>
    </row>
    <row r="1457" spans="1:42" x14ac:dyDescent="0.3">
      <c r="A1457" s="6" t="s">
        <v>1906</v>
      </c>
      <c r="B1457" s="19" t="s">
        <v>67</v>
      </c>
      <c r="C1457" s="6" t="s">
        <v>1907</v>
      </c>
      <c r="D1457" s="6" t="s">
        <v>28</v>
      </c>
      <c r="E1457" s="6" t="s">
        <v>1908</v>
      </c>
      <c r="F1457" s="6">
        <v>5.8</v>
      </c>
      <c r="G1457" s="6">
        <v>19</v>
      </c>
      <c r="H1457" s="6">
        <v>438</v>
      </c>
      <c r="I1457" s="6" t="s">
        <v>95</v>
      </c>
      <c r="J1457" s="6">
        <v>11545</v>
      </c>
      <c r="K1457" s="19">
        <v>41817</v>
      </c>
      <c r="L1457" s="7" t="s">
        <v>229</v>
      </c>
      <c r="M1457" s="7" t="s">
        <v>32</v>
      </c>
      <c r="N1457" s="7" t="s">
        <v>294</v>
      </c>
      <c r="O1457" s="7">
        <v>116</v>
      </c>
      <c r="P1457" s="19">
        <v>41823</v>
      </c>
      <c r="Q1457" s="19">
        <v>41824</v>
      </c>
      <c r="R1457" s="7" t="s">
        <v>1916</v>
      </c>
      <c r="S1457" s="7">
        <v>49.899212598425201</v>
      </c>
      <c r="T1457" s="7">
        <v>5.28</v>
      </c>
      <c r="U1457" s="7">
        <v>25000</v>
      </c>
      <c r="V1457" s="6">
        <v>11545</v>
      </c>
      <c r="W1457" s="12">
        <f t="shared" si="266"/>
        <v>0</v>
      </c>
      <c r="X1457" s="12">
        <v>19</v>
      </c>
      <c r="Y1457" s="13">
        <v>116</v>
      </c>
      <c r="Z1457" s="13">
        <v>5.28</v>
      </c>
      <c r="AA1457" s="13">
        <v>25000</v>
      </c>
      <c r="AB1457" s="12">
        <v>438</v>
      </c>
      <c r="AC1457" s="13">
        <f t="shared" si="264"/>
        <v>133287025</v>
      </c>
      <c r="AD1457" s="12">
        <v>5.8</v>
      </c>
      <c r="AE1457" s="12">
        <f t="shared" si="267"/>
        <v>1.7578579175523736</v>
      </c>
      <c r="AF1457" s="12">
        <v>11545</v>
      </c>
      <c r="AG1457" s="12">
        <f t="shared" si="268"/>
        <v>0</v>
      </c>
      <c r="AH1457" s="12">
        <f t="shared" si="269"/>
        <v>0</v>
      </c>
      <c r="AI1457" s="12">
        <f t="shared" si="270"/>
        <v>0</v>
      </c>
      <c r="AJ1457" s="12">
        <f t="shared" si="271"/>
        <v>1</v>
      </c>
      <c r="AK1457" s="12">
        <f t="shared" si="272"/>
        <v>0</v>
      </c>
      <c r="AL1457" s="12">
        <f t="shared" si="273"/>
        <v>0</v>
      </c>
      <c r="AM1457" s="12">
        <f t="shared" si="274"/>
        <v>0</v>
      </c>
      <c r="AN1457" s="12">
        <f t="shared" si="275"/>
        <v>0</v>
      </c>
      <c r="AO1457" s="12">
        <v>19</v>
      </c>
      <c r="AP1457" s="22">
        <f t="shared" si="265"/>
        <v>49899.212598425198</v>
      </c>
    </row>
    <row r="1458" spans="1:42" x14ac:dyDescent="0.3">
      <c r="A1458" s="6" t="s">
        <v>1906</v>
      </c>
      <c r="B1458" s="19" t="s">
        <v>69</v>
      </c>
      <c r="C1458" s="6" t="s">
        <v>1907</v>
      </c>
      <c r="D1458" s="6" t="s">
        <v>28</v>
      </c>
      <c r="E1458" s="6" t="s">
        <v>1908</v>
      </c>
      <c r="F1458" s="6">
        <v>5.8</v>
      </c>
      <c r="G1458" s="6">
        <v>19</v>
      </c>
      <c r="H1458" s="6">
        <v>448</v>
      </c>
      <c r="I1458" s="6" t="s">
        <v>95</v>
      </c>
      <c r="J1458" s="6">
        <v>15044</v>
      </c>
      <c r="K1458" s="19">
        <v>41817</v>
      </c>
      <c r="L1458" s="7" t="s">
        <v>229</v>
      </c>
      <c r="M1458" s="7" t="s">
        <v>32</v>
      </c>
      <c r="N1458" s="7" t="s">
        <v>294</v>
      </c>
      <c r="O1458" s="7">
        <v>116</v>
      </c>
      <c r="P1458" s="19">
        <v>41824</v>
      </c>
      <c r="Q1458" s="19">
        <v>41825</v>
      </c>
      <c r="R1458" s="7" t="s">
        <v>1917</v>
      </c>
      <c r="S1458" s="7">
        <v>65.702362204724423</v>
      </c>
      <c r="T1458" s="7">
        <v>5.26</v>
      </c>
      <c r="U1458" s="7">
        <v>27000</v>
      </c>
      <c r="V1458" s="6">
        <v>15044</v>
      </c>
      <c r="W1458" s="12">
        <f t="shared" si="266"/>
        <v>0</v>
      </c>
      <c r="X1458" s="12">
        <v>19</v>
      </c>
      <c r="Y1458" s="13">
        <v>116</v>
      </c>
      <c r="Z1458" s="13">
        <v>5.26</v>
      </c>
      <c r="AA1458" s="13">
        <v>27000</v>
      </c>
      <c r="AB1458" s="12">
        <v>448</v>
      </c>
      <c r="AC1458" s="13">
        <f t="shared" si="264"/>
        <v>226321936</v>
      </c>
      <c r="AD1458" s="12">
        <v>5.8</v>
      </c>
      <c r="AE1458" s="12">
        <f t="shared" si="267"/>
        <v>1.7578579175523736</v>
      </c>
      <c r="AF1458" s="12">
        <v>15044</v>
      </c>
      <c r="AG1458" s="12">
        <f t="shared" si="268"/>
        <v>0</v>
      </c>
      <c r="AH1458" s="12">
        <f t="shared" si="269"/>
        <v>0</v>
      </c>
      <c r="AI1458" s="12">
        <f t="shared" si="270"/>
        <v>0</v>
      </c>
      <c r="AJ1458" s="12">
        <f t="shared" si="271"/>
        <v>1</v>
      </c>
      <c r="AK1458" s="12">
        <f t="shared" si="272"/>
        <v>0</v>
      </c>
      <c r="AL1458" s="12">
        <f t="shared" si="273"/>
        <v>0</v>
      </c>
      <c r="AM1458" s="12">
        <f t="shared" si="274"/>
        <v>0</v>
      </c>
      <c r="AN1458" s="12">
        <f t="shared" si="275"/>
        <v>0</v>
      </c>
      <c r="AO1458" s="12">
        <v>19</v>
      </c>
      <c r="AP1458" s="22">
        <f t="shared" si="265"/>
        <v>65702.362204724428</v>
      </c>
    </row>
    <row r="1459" spans="1:42" x14ac:dyDescent="0.3">
      <c r="A1459" s="6" t="s">
        <v>1906</v>
      </c>
      <c r="B1459" s="19" t="s">
        <v>71</v>
      </c>
      <c r="C1459" s="6" t="s">
        <v>1907</v>
      </c>
      <c r="D1459" s="6" t="s">
        <v>28</v>
      </c>
      <c r="E1459" s="6" t="s">
        <v>1908</v>
      </c>
      <c r="F1459" s="6">
        <v>5.8</v>
      </c>
      <c r="G1459" s="6">
        <v>19</v>
      </c>
      <c r="H1459" s="6">
        <v>448</v>
      </c>
      <c r="I1459" s="6" t="s">
        <v>95</v>
      </c>
      <c r="J1459" s="6">
        <v>19997</v>
      </c>
      <c r="K1459" s="19">
        <v>41817</v>
      </c>
      <c r="L1459" s="7" t="s">
        <v>229</v>
      </c>
      <c r="M1459" s="7" t="s">
        <v>32</v>
      </c>
      <c r="N1459" s="7" t="s">
        <v>294</v>
      </c>
      <c r="O1459" s="7">
        <v>116</v>
      </c>
      <c r="P1459" s="19">
        <v>41825</v>
      </c>
      <c r="Q1459" s="19">
        <v>41826</v>
      </c>
      <c r="R1459" s="7" t="s">
        <v>1918</v>
      </c>
      <c r="S1459" s="7">
        <v>65.973228346456693</v>
      </c>
      <c r="T1459" s="7">
        <v>5.28</v>
      </c>
      <c r="U1459" s="7">
        <v>27000</v>
      </c>
      <c r="V1459" s="6">
        <v>19997</v>
      </c>
      <c r="W1459" s="12">
        <f t="shared" si="266"/>
        <v>0</v>
      </c>
      <c r="X1459" s="12">
        <v>19</v>
      </c>
      <c r="Y1459" s="13">
        <v>116</v>
      </c>
      <c r="Z1459" s="13">
        <v>5.28</v>
      </c>
      <c r="AA1459" s="13">
        <v>27000</v>
      </c>
      <c r="AB1459" s="12">
        <v>448</v>
      </c>
      <c r="AC1459" s="13">
        <f t="shared" si="264"/>
        <v>399880009</v>
      </c>
      <c r="AD1459" s="12">
        <v>5.8</v>
      </c>
      <c r="AE1459" s="12">
        <f t="shared" si="267"/>
        <v>1.7578579175523736</v>
      </c>
      <c r="AF1459" s="12">
        <v>19997</v>
      </c>
      <c r="AG1459" s="12">
        <f t="shared" si="268"/>
        <v>0</v>
      </c>
      <c r="AH1459" s="12">
        <f t="shared" si="269"/>
        <v>0</v>
      </c>
      <c r="AI1459" s="12">
        <f t="shared" si="270"/>
        <v>0</v>
      </c>
      <c r="AJ1459" s="12">
        <f t="shared" si="271"/>
        <v>1</v>
      </c>
      <c r="AK1459" s="12">
        <f t="shared" si="272"/>
        <v>0</v>
      </c>
      <c r="AL1459" s="12">
        <f t="shared" si="273"/>
        <v>0</v>
      </c>
      <c r="AM1459" s="12">
        <f t="shared" si="274"/>
        <v>0</v>
      </c>
      <c r="AN1459" s="12">
        <f t="shared" si="275"/>
        <v>0</v>
      </c>
      <c r="AO1459" s="12">
        <v>19</v>
      </c>
      <c r="AP1459" s="22">
        <f t="shared" si="265"/>
        <v>65973.228346456686</v>
      </c>
    </row>
    <row r="1460" spans="1:42" x14ac:dyDescent="0.3">
      <c r="A1460" s="6" t="s">
        <v>1906</v>
      </c>
      <c r="B1460" s="19" t="s">
        <v>73</v>
      </c>
      <c r="C1460" s="6" t="s">
        <v>1907</v>
      </c>
      <c r="D1460" s="6" t="s">
        <v>28</v>
      </c>
      <c r="E1460" s="6" t="s">
        <v>1908</v>
      </c>
      <c r="F1460" s="6">
        <v>5.8</v>
      </c>
      <c r="G1460" s="6">
        <v>19</v>
      </c>
      <c r="H1460" s="6">
        <v>449</v>
      </c>
      <c r="I1460" s="6" t="s">
        <v>95</v>
      </c>
      <c r="J1460" s="6">
        <v>23237</v>
      </c>
      <c r="K1460" s="19">
        <v>41817</v>
      </c>
      <c r="L1460" s="7" t="s">
        <v>229</v>
      </c>
      <c r="M1460" s="7" t="s">
        <v>32</v>
      </c>
      <c r="N1460" s="7" t="s">
        <v>294</v>
      </c>
      <c r="O1460" s="7">
        <v>116</v>
      </c>
      <c r="P1460" s="19">
        <v>41826</v>
      </c>
      <c r="Q1460" s="19">
        <v>41827</v>
      </c>
      <c r="R1460" s="7" t="s">
        <v>1919</v>
      </c>
      <c r="S1460" s="7">
        <v>41.683464566929139</v>
      </c>
      <c r="T1460" s="7">
        <v>5.24</v>
      </c>
      <c r="U1460" s="7">
        <v>27000</v>
      </c>
      <c r="V1460" s="6">
        <v>23237</v>
      </c>
      <c r="W1460" s="12">
        <f t="shared" si="266"/>
        <v>0</v>
      </c>
      <c r="X1460" s="12">
        <v>19</v>
      </c>
      <c r="Y1460" s="13">
        <v>116</v>
      </c>
      <c r="Z1460" s="13">
        <v>5.24</v>
      </c>
      <c r="AA1460" s="13">
        <v>27000</v>
      </c>
      <c r="AB1460" s="12">
        <v>449</v>
      </c>
      <c r="AC1460" s="13">
        <f t="shared" si="264"/>
        <v>539958169</v>
      </c>
      <c r="AD1460" s="12">
        <v>5.8</v>
      </c>
      <c r="AE1460" s="12">
        <f t="shared" si="267"/>
        <v>1.7578579175523736</v>
      </c>
      <c r="AF1460" s="12">
        <v>23237</v>
      </c>
      <c r="AG1460" s="12">
        <f t="shared" si="268"/>
        <v>0</v>
      </c>
      <c r="AH1460" s="12">
        <f t="shared" si="269"/>
        <v>0</v>
      </c>
      <c r="AI1460" s="12">
        <f t="shared" si="270"/>
        <v>0</v>
      </c>
      <c r="AJ1460" s="12">
        <f t="shared" si="271"/>
        <v>1</v>
      </c>
      <c r="AK1460" s="12">
        <f t="shared" si="272"/>
        <v>0</v>
      </c>
      <c r="AL1460" s="12">
        <f t="shared" si="273"/>
        <v>0</v>
      </c>
      <c r="AM1460" s="12">
        <f t="shared" si="274"/>
        <v>0</v>
      </c>
      <c r="AN1460" s="12">
        <f t="shared" si="275"/>
        <v>0</v>
      </c>
      <c r="AO1460" s="12">
        <v>19</v>
      </c>
      <c r="AP1460" s="22">
        <f t="shared" si="265"/>
        <v>41683.464566929142</v>
      </c>
    </row>
    <row r="1461" spans="1:42" x14ac:dyDescent="0.3">
      <c r="A1461" s="6" t="s">
        <v>1906</v>
      </c>
      <c r="B1461" s="19" t="s">
        <v>75</v>
      </c>
      <c r="C1461" s="6" t="s">
        <v>1907</v>
      </c>
      <c r="D1461" s="6" t="s">
        <v>28</v>
      </c>
      <c r="E1461" s="6" t="s">
        <v>1908</v>
      </c>
      <c r="F1461" s="6">
        <v>5.8</v>
      </c>
      <c r="G1461" s="6">
        <v>20</v>
      </c>
      <c r="H1461" s="6">
        <v>468</v>
      </c>
      <c r="I1461" s="6" t="s">
        <v>95</v>
      </c>
      <c r="J1461" s="6">
        <v>25809</v>
      </c>
      <c r="K1461" s="19">
        <v>41817</v>
      </c>
      <c r="L1461" s="7" t="s">
        <v>229</v>
      </c>
      <c r="M1461" s="7" t="s">
        <v>32</v>
      </c>
      <c r="N1461" s="7" t="s">
        <v>294</v>
      </c>
      <c r="O1461" s="7">
        <v>116</v>
      </c>
      <c r="P1461" s="19">
        <v>41827</v>
      </c>
      <c r="Q1461" s="19">
        <v>41828</v>
      </c>
      <c r="R1461" s="7" t="s">
        <v>1920</v>
      </c>
      <c r="S1461" s="7">
        <v>40.412598425196855</v>
      </c>
      <c r="T1461" s="7">
        <v>5.12</v>
      </c>
      <c r="U1461" s="7">
        <v>27000</v>
      </c>
      <c r="V1461" s="6">
        <v>25809</v>
      </c>
      <c r="W1461" s="12">
        <f t="shared" si="266"/>
        <v>0</v>
      </c>
      <c r="X1461" s="12">
        <v>20</v>
      </c>
      <c r="Y1461" s="13">
        <v>116</v>
      </c>
      <c r="Z1461" s="13">
        <v>5.12</v>
      </c>
      <c r="AA1461" s="13">
        <v>27000</v>
      </c>
      <c r="AB1461" s="12">
        <v>468</v>
      </c>
      <c r="AC1461" s="13">
        <f t="shared" si="264"/>
        <v>666104481</v>
      </c>
      <c r="AD1461" s="12">
        <v>5.8</v>
      </c>
      <c r="AE1461" s="12">
        <f t="shared" si="267"/>
        <v>1.7578579175523736</v>
      </c>
      <c r="AF1461" s="12">
        <v>25809</v>
      </c>
      <c r="AG1461" s="12">
        <f t="shared" si="268"/>
        <v>0</v>
      </c>
      <c r="AH1461" s="12">
        <f t="shared" si="269"/>
        <v>0</v>
      </c>
      <c r="AI1461" s="12">
        <f t="shared" si="270"/>
        <v>0</v>
      </c>
      <c r="AJ1461" s="12">
        <f t="shared" si="271"/>
        <v>1</v>
      </c>
      <c r="AK1461" s="12">
        <f t="shared" si="272"/>
        <v>0</v>
      </c>
      <c r="AL1461" s="12">
        <f t="shared" si="273"/>
        <v>0</v>
      </c>
      <c r="AM1461" s="12">
        <f t="shared" si="274"/>
        <v>0</v>
      </c>
      <c r="AN1461" s="12">
        <f t="shared" si="275"/>
        <v>0</v>
      </c>
      <c r="AO1461" s="12">
        <v>20</v>
      </c>
      <c r="AP1461" s="22">
        <f t="shared" si="265"/>
        <v>40412.598425196855</v>
      </c>
    </row>
    <row r="1462" spans="1:42" x14ac:dyDescent="0.3">
      <c r="A1462" s="6" t="s">
        <v>1906</v>
      </c>
      <c r="B1462" s="19" t="s">
        <v>77</v>
      </c>
      <c r="C1462" s="6" t="s">
        <v>1907</v>
      </c>
      <c r="D1462" s="6" t="s">
        <v>28</v>
      </c>
      <c r="E1462" s="6" t="s">
        <v>1908</v>
      </c>
      <c r="F1462" s="6">
        <v>5.8</v>
      </c>
      <c r="G1462" s="6">
        <v>21</v>
      </c>
      <c r="H1462" s="6">
        <v>485</v>
      </c>
      <c r="I1462" s="6" t="s">
        <v>95</v>
      </c>
      <c r="J1462" s="6">
        <v>27107</v>
      </c>
      <c r="K1462" s="19">
        <v>41817</v>
      </c>
      <c r="L1462" s="7" t="s">
        <v>229</v>
      </c>
      <c r="M1462" s="7" t="s">
        <v>32</v>
      </c>
      <c r="N1462" s="7" t="s">
        <v>294</v>
      </c>
      <c r="O1462" s="7">
        <v>116</v>
      </c>
      <c r="P1462" s="19">
        <v>41828</v>
      </c>
      <c r="Q1462" s="19">
        <v>41829</v>
      </c>
      <c r="R1462" s="7" t="s">
        <v>1921</v>
      </c>
      <c r="S1462" s="7">
        <v>37.14173228346457</v>
      </c>
      <c r="T1462" s="7">
        <v>5.21</v>
      </c>
      <c r="U1462" s="7">
        <v>27000</v>
      </c>
      <c r="V1462" s="6">
        <v>27107</v>
      </c>
      <c r="W1462" s="12">
        <f t="shared" si="266"/>
        <v>0</v>
      </c>
      <c r="X1462" s="12">
        <v>21</v>
      </c>
      <c r="Y1462" s="13">
        <v>116</v>
      </c>
      <c r="Z1462" s="13">
        <v>5.21</v>
      </c>
      <c r="AA1462" s="13">
        <v>27000</v>
      </c>
      <c r="AB1462" s="12">
        <v>485</v>
      </c>
      <c r="AC1462" s="13">
        <f t="shared" si="264"/>
        <v>734789449</v>
      </c>
      <c r="AD1462" s="12">
        <v>5.8</v>
      </c>
      <c r="AE1462" s="12">
        <f t="shared" si="267"/>
        <v>1.7578579175523736</v>
      </c>
      <c r="AF1462" s="12">
        <v>27107</v>
      </c>
      <c r="AG1462" s="12">
        <f t="shared" si="268"/>
        <v>0</v>
      </c>
      <c r="AH1462" s="12">
        <f t="shared" si="269"/>
        <v>0</v>
      </c>
      <c r="AI1462" s="12">
        <f t="shared" si="270"/>
        <v>0</v>
      </c>
      <c r="AJ1462" s="12">
        <f t="shared" si="271"/>
        <v>1</v>
      </c>
      <c r="AK1462" s="12">
        <f t="shared" si="272"/>
        <v>0</v>
      </c>
      <c r="AL1462" s="12">
        <f t="shared" si="273"/>
        <v>0</v>
      </c>
      <c r="AM1462" s="12">
        <f t="shared" si="274"/>
        <v>0</v>
      </c>
      <c r="AN1462" s="12">
        <f t="shared" si="275"/>
        <v>0</v>
      </c>
      <c r="AO1462" s="12">
        <v>21</v>
      </c>
      <c r="AP1462" s="22">
        <f t="shared" si="265"/>
        <v>37141.732283464567</v>
      </c>
    </row>
    <row r="1463" spans="1:42" x14ac:dyDescent="0.3">
      <c r="A1463" s="6" t="s">
        <v>1906</v>
      </c>
      <c r="B1463" s="19" t="s">
        <v>79</v>
      </c>
      <c r="C1463" s="6" t="s">
        <v>1907</v>
      </c>
      <c r="D1463" s="6" t="s">
        <v>28</v>
      </c>
      <c r="E1463" s="6" t="s">
        <v>1908</v>
      </c>
      <c r="F1463" s="6">
        <v>5.8</v>
      </c>
      <c r="G1463" s="6">
        <v>23</v>
      </c>
      <c r="H1463" s="6">
        <v>502</v>
      </c>
      <c r="I1463" s="6" t="s">
        <v>95</v>
      </c>
      <c r="J1463" s="6">
        <v>28548</v>
      </c>
      <c r="K1463" s="19">
        <v>41817</v>
      </c>
      <c r="L1463" s="7" t="s">
        <v>229</v>
      </c>
      <c r="M1463" s="7" t="s">
        <v>32</v>
      </c>
      <c r="N1463" s="7" t="s">
        <v>294</v>
      </c>
      <c r="O1463" s="7">
        <v>116</v>
      </c>
      <c r="P1463" s="19">
        <v>41830</v>
      </c>
      <c r="Q1463" s="19">
        <v>41831</v>
      </c>
      <c r="R1463" s="7" t="s">
        <v>1922</v>
      </c>
      <c r="S1463" s="7">
        <v>31.662992125984253</v>
      </c>
      <c r="T1463" s="7">
        <v>5.34</v>
      </c>
      <c r="U1463" s="7">
        <v>18000</v>
      </c>
      <c r="V1463" s="6">
        <v>28548</v>
      </c>
      <c r="W1463" s="12">
        <f t="shared" si="266"/>
        <v>0</v>
      </c>
      <c r="X1463" s="12">
        <v>23</v>
      </c>
      <c r="Y1463" s="13">
        <v>116</v>
      </c>
      <c r="Z1463" s="13">
        <v>5.34</v>
      </c>
      <c r="AA1463" s="13">
        <v>18000</v>
      </c>
      <c r="AB1463" s="12">
        <v>502</v>
      </c>
      <c r="AC1463" s="13">
        <f t="shared" si="264"/>
        <v>814988304</v>
      </c>
      <c r="AD1463" s="12">
        <v>5.8</v>
      </c>
      <c r="AE1463" s="12">
        <f t="shared" si="267"/>
        <v>1.7578579175523736</v>
      </c>
      <c r="AF1463" s="12">
        <v>28548</v>
      </c>
      <c r="AG1463" s="12">
        <f t="shared" si="268"/>
        <v>0</v>
      </c>
      <c r="AH1463" s="12">
        <f t="shared" si="269"/>
        <v>0</v>
      </c>
      <c r="AI1463" s="12">
        <f t="shared" si="270"/>
        <v>0</v>
      </c>
      <c r="AJ1463" s="12">
        <f t="shared" si="271"/>
        <v>1</v>
      </c>
      <c r="AK1463" s="12">
        <f t="shared" si="272"/>
        <v>0</v>
      </c>
      <c r="AL1463" s="12">
        <f t="shared" si="273"/>
        <v>0</v>
      </c>
      <c r="AM1463" s="12">
        <f t="shared" si="274"/>
        <v>0</v>
      </c>
      <c r="AN1463" s="12">
        <f t="shared" si="275"/>
        <v>0</v>
      </c>
      <c r="AO1463" s="12">
        <v>23</v>
      </c>
      <c r="AP1463" s="22">
        <f t="shared" si="265"/>
        <v>31662.992125984252</v>
      </c>
    </row>
    <row r="1464" spans="1:42" x14ac:dyDescent="0.3">
      <c r="A1464" s="6" t="s">
        <v>1906</v>
      </c>
      <c r="B1464" s="19" t="s">
        <v>81</v>
      </c>
      <c r="C1464" s="6" t="s">
        <v>1907</v>
      </c>
      <c r="D1464" s="6" t="s">
        <v>28</v>
      </c>
      <c r="E1464" s="6" t="s">
        <v>1908</v>
      </c>
      <c r="F1464" s="6">
        <v>5.8</v>
      </c>
      <c r="G1464" s="6">
        <v>23</v>
      </c>
      <c r="H1464" s="6">
        <v>502</v>
      </c>
      <c r="I1464" s="6" t="s">
        <v>95</v>
      </c>
      <c r="J1464" s="6">
        <v>29887</v>
      </c>
      <c r="K1464" s="19">
        <v>41817</v>
      </c>
      <c r="L1464" s="7" t="s">
        <v>229</v>
      </c>
      <c r="M1464" s="7" t="s">
        <v>32</v>
      </c>
      <c r="N1464" s="7" t="s">
        <v>294</v>
      </c>
      <c r="O1464" s="7">
        <v>116</v>
      </c>
      <c r="P1464" s="19">
        <v>41831</v>
      </c>
      <c r="Q1464" s="19">
        <v>41832</v>
      </c>
      <c r="R1464" s="7" t="s">
        <v>1923</v>
      </c>
      <c r="S1464" s="7">
        <v>41.533858267716539</v>
      </c>
      <c r="T1464" s="7">
        <v>5.4</v>
      </c>
      <c r="U1464" s="7">
        <v>19000</v>
      </c>
      <c r="V1464" s="6">
        <v>29887</v>
      </c>
      <c r="W1464" s="12">
        <f t="shared" si="266"/>
        <v>0</v>
      </c>
      <c r="X1464" s="12">
        <v>23</v>
      </c>
      <c r="Y1464" s="13">
        <v>116</v>
      </c>
      <c r="Z1464" s="13">
        <v>5.4</v>
      </c>
      <c r="AA1464" s="13">
        <v>19000</v>
      </c>
      <c r="AB1464" s="12">
        <v>502</v>
      </c>
      <c r="AC1464" s="13">
        <f t="shared" si="264"/>
        <v>893232769</v>
      </c>
      <c r="AD1464" s="12">
        <v>5.8</v>
      </c>
      <c r="AE1464" s="12">
        <f t="shared" si="267"/>
        <v>1.7578579175523736</v>
      </c>
      <c r="AF1464" s="12">
        <v>29887</v>
      </c>
      <c r="AG1464" s="12">
        <f t="shared" si="268"/>
        <v>0</v>
      </c>
      <c r="AH1464" s="12">
        <f t="shared" si="269"/>
        <v>0</v>
      </c>
      <c r="AI1464" s="12">
        <f t="shared" si="270"/>
        <v>0</v>
      </c>
      <c r="AJ1464" s="12">
        <f t="shared" si="271"/>
        <v>1</v>
      </c>
      <c r="AK1464" s="12">
        <f t="shared" si="272"/>
        <v>0</v>
      </c>
      <c r="AL1464" s="12">
        <f t="shared" si="273"/>
        <v>0</v>
      </c>
      <c r="AM1464" s="12">
        <f t="shared" si="274"/>
        <v>0</v>
      </c>
      <c r="AN1464" s="12">
        <f t="shared" si="275"/>
        <v>0</v>
      </c>
      <c r="AO1464" s="12">
        <v>23</v>
      </c>
      <c r="AP1464" s="22">
        <f t="shared" si="265"/>
        <v>41533.85826771654</v>
      </c>
    </row>
    <row r="1465" spans="1:42" x14ac:dyDescent="0.3">
      <c r="A1465" s="6" t="s">
        <v>1906</v>
      </c>
      <c r="B1465" s="19" t="s">
        <v>83</v>
      </c>
      <c r="C1465" s="6" t="s">
        <v>1907</v>
      </c>
      <c r="D1465" s="6" t="s">
        <v>28</v>
      </c>
      <c r="E1465" s="6" t="s">
        <v>1908</v>
      </c>
      <c r="F1465" s="6">
        <v>5.8</v>
      </c>
      <c r="G1465" s="6">
        <v>23</v>
      </c>
      <c r="H1465" s="6">
        <v>504</v>
      </c>
      <c r="I1465" s="6" t="s">
        <v>95</v>
      </c>
      <c r="J1465" s="6">
        <v>31731</v>
      </c>
      <c r="K1465" s="19">
        <v>41817</v>
      </c>
      <c r="L1465" s="7" t="s">
        <v>229</v>
      </c>
      <c r="M1465" s="7" t="s">
        <v>32</v>
      </c>
      <c r="N1465" s="7" t="s">
        <v>294</v>
      </c>
      <c r="O1465" s="7">
        <v>116</v>
      </c>
      <c r="P1465" s="19">
        <v>41832</v>
      </c>
      <c r="Q1465" s="19">
        <v>41833</v>
      </c>
      <c r="R1465" s="7" t="s">
        <v>1924</v>
      </c>
      <c r="S1465" s="7">
        <v>41.022047244094495</v>
      </c>
      <c r="T1465" s="7">
        <v>5.4</v>
      </c>
      <c r="U1465" s="7">
        <v>19000</v>
      </c>
      <c r="V1465" s="6">
        <v>31731</v>
      </c>
      <c r="W1465" s="12">
        <f t="shared" si="266"/>
        <v>0</v>
      </c>
      <c r="X1465" s="12">
        <v>23</v>
      </c>
      <c r="Y1465" s="13">
        <v>116</v>
      </c>
      <c r="Z1465" s="13">
        <v>5.4</v>
      </c>
      <c r="AA1465" s="13">
        <v>19000</v>
      </c>
      <c r="AB1465" s="12">
        <v>504</v>
      </c>
      <c r="AC1465" s="13">
        <f t="shared" si="264"/>
        <v>1006856361</v>
      </c>
      <c r="AD1465" s="12">
        <v>5.8</v>
      </c>
      <c r="AE1465" s="12">
        <f t="shared" si="267"/>
        <v>1.7578579175523736</v>
      </c>
      <c r="AF1465" s="12">
        <v>31731</v>
      </c>
      <c r="AG1465" s="12">
        <f t="shared" si="268"/>
        <v>0</v>
      </c>
      <c r="AH1465" s="12">
        <f t="shared" si="269"/>
        <v>0</v>
      </c>
      <c r="AI1465" s="12">
        <f t="shared" si="270"/>
        <v>0</v>
      </c>
      <c r="AJ1465" s="12">
        <f t="shared" si="271"/>
        <v>1</v>
      </c>
      <c r="AK1465" s="12">
        <f t="shared" si="272"/>
        <v>0</v>
      </c>
      <c r="AL1465" s="12">
        <f t="shared" si="273"/>
        <v>0</v>
      </c>
      <c r="AM1465" s="12">
        <f t="shared" si="274"/>
        <v>0</v>
      </c>
      <c r="AN1465" s="12">
        <f t="shared" si="275"/>
        <v>0</v>
      </c>
      <c r="AO1465" s="12">
        <v>23</v>
      </c>
      <c r="AP1465" s="22">
        <f t="shared" si="265"/>
        <v>41022.047244094494</v>
      </c>
    </row>
    <row r="1466" spans="1:42" x14ac:dyDescent="0.3">
      <c r="A1466" s="6" t="s">
        <v>1906</v>
      </c>
      <c r="B1466" s="19" t="s">
        <v>85</v>
      </c>
      <c r="C1466" s="6" t="s">
        <v>1907</v>
      </c>
      <c r="D1466" s="6" t="s">
        <v>28</v>
      </c>
      <c r="E1466" s="6" t="s">
        <v>1908</v>
      </c>
      <c r="F1466" s="6">
        <v>5.8</v>
      </c>
      <c r="G1466" s="6">
        <v>23</v>
      </c>
      <c r="H1466" s="6">
        <v>504</v>
      </c>
      <c r="I1466" s="6" t="s">
        <v>95</v>
      </c>
      <c r="J1466" s="6">
        <v>32588</v>
      </c>
      <c r="K1466" s="19">
        <v>41817</v>
      </c>
      <c r="L1466" s="7" t="s">
        <v>229</v>
      </c>
      <c r="M1466" s="7" t="s">
        <v>32</v>
      </c>
      <c r="N1466" s="7" t="s">
        <v>294</v>
      </c>
      <c r="O1466" s="7">
        <v>116</v>
      </c>
      <c r="P1466" s="19">
        <v>41833</v>
      </c>
      <c r="Q1466" s="19">
        <v>41834</v>
      </c>
      <c r="R1466" s="7" t="s">
        <v>1925</v>
      </c>
      <c r="S1466" s="7">
        <v>24.313385826771658</v>
      </c>
      <c r="T1466" s="7">
        <v>5.39</v>
      </c>
      <c r="U1466" s="7">
        <v>19000</v>
      </c>
      <c r="V1466" s="6">
        <v>32588</v>
      </c>
      <c r="W1466" s="12">
        <f t="shared" si="266"/>
        <v>0</v>
      </c>
      <c r="X1466" s="12">
        <v>23</v>
      </c>
      <c r="Y1466" s="13">
        <v>116</v>
      </c>
      <c r="Z1466" s="13">
        <v>5.39</v>
      </c>
      <c r="AA1466" s="13">
        <v>19000</v>
      </c>
      <c r="AB1466" s="12">
        <v>504</v>
      </c>
      <c r="AC1466" s="13">
        <f t="shared" si="264"/>
        <v>1061977744</v>
      </c>
      <c r="AD1466" s="12">
        <v>5.8</v>
      </c>
      <c r="AE1466" s="12">
        <f t="shared" si="267"/>
        <v>1.7578579175523736</v>
      </c>
      <c r="AF1466" s="12">
        <v>32588</v>
      </c>
      <c r="AG1466" s="12">
        <f t="shared" si="268"/>
        <v>0</v>
      </c>
      <c r="AH1466" s="12">
        <f t="shared" si="269"/>
        <v>0</v>
      </c>
      <c r="AI1466" s="12">
        <f t="shared" si="270"/>
        <v>0</v>
      </c>
      <c r="AJ1466" s="12">
        <f t="shared" si="271"/>
        <v>1</v>
      </c>
      <c r="AK1466" s="12">
        <f t="shared" si="272"/>
        <v>0</v>
      </c>
      <c r="AL1466" s="12">
        <f t="shared" si="273"/>
        <v>0</v>
      </c>
      <c r="AM1466" s="12">
        <f t="shared" si="274"/>
        <v>0</v>
      </c>
      <c r="AN1466" s="12">
        <f t="shared" si="275"/>
        <v>0</v>
      </c>
      <c r="AO1466" s="12">
        <v>23</v>
      </c>
      <c r="AP1466" s="22">
        <f t="shared" si="265"/>
        <v>24313.385826771657</v>
      </c>
    </row>
    <row r="1467" spans="1:42" x14ac:dyDescent="0.3">
      <c r="A1467" s="6" t="s">
        <v>1906</v>
      </c>
      <c r="B1467" s="19" t="s">
        <v>87</v>
      </c>
      <c r="C1467" s="6" t="s">
        <v>1907</v>
      </c>
      <c r="D1467" s="6" t="s">
        <v>28</v>
      </c>
      <c r="E1467" s="6" t="s">
        <v>1908</v>
      </c>
      <c r="F1467" s="6">
        <v>5.8</v>
      </c>
      <c r="G1467" s="6">
        <v>26</v>
      </c>
      <c r="H1467" s="6">
        <v>504</v>
      </c>
      <c r="I1467" s="6" t="s">
        <v>95</v>
      </c>
      <c r="J1467" s="6">
        <v>33299</v>
      </c>
      <c r="K1467" s="19">
        <v>41817</v>
      </c>
      <c r="L1467" s="7" t="s">
        <v>229</v>
      </c>
      <c r="M1467" s="7" t="s">
        <v>32</v>
      </c>
      <c r="N1467" s="7" t="s">
        <v>294</v>
      </c>
      <c r="O1467" s="7">
        <v>116</v>
      </c>
      <c r="P1467" s="19">
        <v>41834</v>
      </c>
      <c r="Q1467" s="19">
        <v>41835</v>
      </c>
      <c r="R1467" s="7" t="s">
        <v>1926</v>
      </c>
      <c r="S1467" s="7">
        <v>24.84724409448819</v>
      </c>
      <c r="T1467" s="7">
        <v>5.18</v>
      </c>
      <c r="U1467" s="7">
        <v>19000</v>
      </c>
      <c r="V1467" s="6">
        <v>33299</v>
      </c>
      <c r="W1467" s="12">
        <f t="shared" si="266"/>
        <v>0</v>
      </c>
      <c r="X1467" s="12">
        <v>26</v>
      </c>
      <c r="Y1467" s="13">
        <v>116</v>
      </c>
      <c r="Z1467" s="13">
        <v>5.18</v>
      </c>
      <c r="AA1467" s="13">
        <v>19000</v>
      </c>
      <c r="AB1467" s="12">
        <v>504</v>
      </c>
      <c r="AC1467" s="13">
        <f t="shared" si="264"/>
        <v>1108823401</v>
      </c>
      <c r="AD1467" s="12">
        <v>5.8</v>
      </c>
      <c r="AE1467" s="12">
        <f t="shared" si="267"/>
        <v>1.7578579175523736</v>
      </c>
      <c r="AF1467" s="12">
        <v>33299</v>
      </c>
      <c r="AG1467" s="12">
        <f t="shared" si="268"/>
        <v>0</v>
      </c>
      <c r="AH1467" s="12">
        <f t="shared" si="269"/>
        <v>0</v>
      </c>
      <c r="AI1467" s="12">
        <f t="shared" si="270"/>
        <v>0</v>
      </c>
      <c r="AJ1467" s="12">
        <f t="shared" si="271"/>
        <v>1</v>
      </c>
      <c r="AK1467" s="12">
        <f t="shared" si="272"/>
        <v>0</v>
      </c>
      <c r="AL1467" s="12">
        <f t="shared" si="273"/>
        <v>0</v>
      </c>
      <c r="AM1467" s="12">
        <f t="shared" si="274"/>
        <v>0</v>
      </c>
      <c r="AN1467" s="12">
        <f t="shared" si="275"/>
        <v>0</v>
      </c>
      <c r="AO1467" s="12">
        <v>26</v>
      </c>
      <c r="AP1467" s="22">
        <f t="shared" si="265"/>
        <v>24847.244094488189</v>
      </c>
    </row>
    <row r="1468" spans="1:42" x14ac:dyDescent="0.3">
      <c r="A1468" s="6" t="s">
        <v>1906</v>
      </c>
      <c r="B1468" s="19" t="s">
        <v>89</v>
      </c>
      <c r="C1468" s="6" t="s">
        <v>1907</v>
      </c>
      <c r="D1468" s="6" t="s">
        <v>28</v>
      </c>
      <c r="E1468" s="6" t="s">
        <v>1908</v>
      </c>
      <c r="F1468" s="6">
        <v>5.8</v>
      </c>
      <c r="G1468" s="6">
        <v>26</v>
      </c>
      <c r="H1468" s="6">
        <v>513</v>
      </c>
      <c r="I1468" s="6" t="s">
        <v>95</v>
      </c>
      <c r="J1468" s="6">
        <v>33952</v>
      </c>
      <c r="K1468" s="19">
        <v>41817</v>
      </c>
      <c r="L1468" s="7" t="s">
        <v>229</v>
      </c>
      <c r="M1468" s="7" t="s">
        <v>32</v>
      </c>
      <c r="N1468" s="7" t="s">
        <v>294</v>
      </c>
      <c r="O1468" s="7">
        <v>116</v>
      </c>
      <c r="P1468" s="19">
        <v>41835</v>
      </c>
      <c r="Q1468" s="19">
        <v>41836</v>
      </c>
      <c r="R1468" s="7" t="s">
        <v>1927</v>
      </c>
      <c r="S1468" s="7">
        <v>22.440944881889767</v>
      </c>
      <c r="T1468" s="7">
        <v>5.31</v>
      </c>
      <c r="U1468" s="7">
        <v>20000</v>
      </c>
      <c r="V1468" s="6">
        <v>33952</v>
      </c>
      <c r="W1468" s="12">
        <f t="shared" si="266"/>
        <v>0</v>
      </c>
      <c r="X1468" s="12">
        <v>26</v>
      </c>
      <c r="Y1468" s="13">
        <v>116</v>
      </c>
      <c r="Z1468" s="13">
        <v>5.31</v>
      </c>
      <c r="AA1468" s="13">
        <v>20000</v>
      </c>
      <c r="AB1468" s="12">
        <v>513</v>
      </c>
      <c r="AC1468" s="13">
        <f t="shared" si="264"/>
        <v>1152738304</v>
      </c>
      <c r="AD1468" s="12">
        <v>5.8</v>
      </c>
      <c r="AE1468" s="12">
        <f t="shared" si="267"/>
        <v>1.7578579175523736</v>
      </c>
      <c r="AF1468" s="12">
        <v>33952</v>
      </c>
      <c r="AG1468" s="12">
        <f t="shared" si="268"/>
        <v>0</v>
      </c>
      <c r="AH1468" s="12">
        <f t="shared" si="269"/>
        <v>0</v>
      </c>
      <c r="AI1468" s="12">
        <f t="shared" si="270"/>
        <v>0</v>
      </c>
      <c r="AJ1468" s="12">
        <f t="shared" si="271"/>
        <v>1</v>
      </c>
      <c r="AK1468" s="12">
        <f t="shared" si="272"/>
        <v>0</v>
      </c>
      <c r="AL1468" s="12">
        <f t="shared" si="273"/>
        <v>0</v>
      </c>
      <c r="AM1468" s="12">
        <f t="shared" si="274"/>
        <v>0</v>
      </c>
      <c r="AN1468" s="12">
        <f t="shared" si="275"/>
        <v>0</v>
      </c>
      <c r="AO1468" s="12">
        <v>26</v>
      </c>
      <c r="AP1468" s="22">
        <f t="shared" si="265"/>
        <v>22440.944881889765</v>
      </c>
    </row>
    <row r="1469" spans="1:42" x14ac:dyDescent="0.3">
      <c r="A1469" s="6" t="s">
        <v>1906</v>
      </c>
      <c r="B1469" s="19" t="s">
        <v>1794</v>
      </c>
      <c r="C1469" s="6" t="s">
        <v>1907</v>
      </c>
      <c r="D1469" s="6" t="s">
        <v>28</v>
      </c>
      <c r="E1469" s="6" t="s">
        <v>1908</v>
      </c>
      <c r="F1469" s="6">
        <v>5.8</v>
      </c>
      <c r="G1469" s="6">
        <v>27</v>
      </c>
      <c r="H1469" s="6">
        <v>517</v>
      </c>
      <c r="I1469" s="6" t="s">
        <v>95</v>
      </c>
      <c r="J1469" s="6">
        <v>34449</v>
      </c>
      <c r="K1469" s="19">
        <v>41817</v>
      </c>
      <c r="L1469" s="7" t="s">
        <v>229</v>
      </c>
      <c r="M1469" s="7" t="s">
        <v>32</v>
      </c>
      <c r="N1469" s="7" t="s">
        <v>294</v>
      </c>
      <c r="O1469" s="7">
        <v>116</v>
      </c>
      <c r="P1469" s="19">
        <v>41836</v>
      </c>
      <c r="Q1469" s="19">
        <v>41837</v>
      </c>
      <c r="R1469" s="7" t="s">
        <v>1928</v>
      </c>
      <c r="S1469" s="7">
        <v>12.007874015748031</v>
      </c>
      <c r="T1469" s="7">
        <v>5.5</v>
      </c>
      <c r="U1469" s="7">
        <v>10000</v>
      </c>
      <c r="V1469" s="6">
        <v>34449</v>
      </c>
      <c r="W1469" s="12">
        <f t="shared" si="266"/>
        <v>0</v>
      </c>
      <c r="X1469" s="12">
        <v>27</v>
      </c>
      <c r="Y1469" s="13">
        <v>116</v>
      </c>
      <c r="Z1469" s="13">
        <v>5.5</v>
      </c>
      <c r="AA1469" s="13">
        <v>10000</v>
      </c>
      <c r="AB1469" s="12">
        <v>517</v>
      </c>
      <c r="AC1469" s="13">
        <f t="shared" si="264"/>
        <v>1186733601</v>
      </c>
      <c r="AD1469" s="12">
        <v>5.8</v>
      </c>
      <c r="AE1469" s="12">
        <f t="shared" si="267"/>
        <v>1.7578579175523736</v>
      </c>
      <c r="AF1469" s="12">
        <v>34449</v>
      </c>
      <c r="AG1469" s="12">
        <f t="shared" si="268"/>
        <v>0</v>
      </c>
      <c r="AH1469" s="12">
        <f t="shared" si="269"/>
        <v>0</v>
      </c>
      <c r="AI1469" s="12">
        <f t="shared" si="270"/>
        <v>0</v>
      </c>
      <c r="AJ1469" s="12">
        <f t="shared" si="271"/>
        <v>1</v>
      </c>
      <c r="AK1469" s="12">
        <f t="shared" si="272"/>
        <v>0</v>
      </c>
      <c r="AL1469" s="12">
        <f t="shared" si="273"/>
        <v>0</v>
      </c>
      <c r="AM1469" s="12">
        <f t="shared" si="274"/>
        <v>0</v>
      </c>
      <c r="AN1469" s="12">
        <f t="shared" si="275"/>
        <v>0</v>
      </c>
      <c r="AO1469" s="12">
        <v>27</v>
      </c>
      <c r="AP1469" s="22">
        <f t="shared" si="265"/>
        <v>12007.874015748032</v>
      </c>
    </row>
    <row r="1470" spans="1:42" x14ac:dyDescent="0.3">
      <c r="A1470" s="6" t="s">
        <v>1906</v>
      </c>
      <c r="B1470" s="19" t="s">
        <v>1029</v>
      </c>
      <c r="C1470" s="6" t="s">
        <v>1907</v>
      </c>
      <c r="D1470" s="6" t="s">
        <v>28</v>
      </c>
      <c r="E1470" s="6" t="s">
        <v>1908</v>
      </c>
      <c r="F1470" s="6">
        <v>5.7</v>
      </c>
      <c r="G1470" s="6">
        <v>27</v>
      </c>
      <c r="H1470" s="6">
        <v>517</v>
      </c>
      <c r="I1470" s="6" t="s">
        <v>95</v>
      </c>
      <c r="J1470" s="6">
        <v>35108</v>
      </c>
      <c r="K1470" s="19">
        <v>41817</v>
      </c>
      <c r="L1470" s="7" t="s">
        <v>229</v>
      </c>
      <c r="M1470" s="7" t="s">
        <v>32</v>
      </c>
      <c r="N1470" s="7" t="s">
        <v>294</v>
      </c>
      <c r="O1470" s="7">
        <v>116</v>
      </c>
      <c r="P1470" s="19">
        <v>41837</v>
      </c>
      <c r="Q1470" s="19">
        <v>41838</v>
      </c>
      <c r="R1470" s="7" t="s">
        <v>1929</v>
      </c>
      <c r="S1470" s="7">
        <v>8.0787401574803148</v>
      </c>
      <c r="T1470" s="7">
        <v>5.64</v>
      </c>
      <c r="U1470" s="7">
        <v>6498</v>
      </c>
      <c r="V1470" s="6">
        <v>35108</v>
      </c>
      <c r="W1470" s="12">
        <f t="shared" si="266"/>
        <v>0</v>
      </c>
      <c r="X1470" s="12">
        <v>27</v>
      </c>
      <c r="Y1470" s="13">
        <v>116</v>
      </c>
      <c r="Z1470" s="13">
        <v>5.64</v>
      </c>
      <c r="AA1470" s="13">
        <v>6498</v>
      </c>
      <c r="AB1470" s="12">
        <v>517</v>
      </c>
      <c r="AC1470" s="13">
        <f t="shared" si="264"/>
        <v>1232571664</v>
      </c>
      <c r="AD1470" s="12">
        <v>5.7</v>
      </c>
      <c r="AE1470" s="12">
        <f t="shared" si="267"/>
        <v>1.7404661748405046</v>
      </c>
      <c r="AF1470" s="12">
        <v>35108</v>
      </c>
      <c r="AG1470" s="12">
        <f t="shared" si="268"/>
        <v>0</v>
      </c>
      <c r="AH1470" s="12">
        <f t="shared" si="269"/>
        <v>0</v>
      </c>
      <c r="AI1470" s="12">
        <f t="shared" si="270"/>
        <v>0</v>
      </c>
      <c r="AJ1470" s="12">
        <f t="shared" si="271"/>
        <v>1</v>
      </c>
      <c r="AK1470" s="12">
        <f t="shared" si="272"/>
        <v>0</v>
      </c>
      <c r="AL1470" s="12">
        <f t="shared" si="273"/>
        <v>0</v>
      </c>
      <c r="AM1470" s="12">
        <f t="shared" si="274"/>
        <v>0</v>
      </c>
      <c r="AN1470" s="12">
        <f t="shared" si="275"/>
        <v>0</v>
      </c>
      <c r="AO1470" s="12">
        <v>27</v>
      </c>
      <c r="AP1470" s="22">
        <f t="shared" si="265"/>
        <v>8078.7401574803152</v>
      </c>
    </row>
    <row r="1471" spans="1:42" x14ac:dyDescent="0.3">
      <c r="A1471" s="6" t="s">
        <v>1906</v>
      </c>
      <c r="B1471" s="19" t="s">
        <v>1034</v>
      </c>
      <c r="C1471" s="6" t="s">
        <v>1907</v>
      </c>
      <c r="D1471" s="6" t="s">
        <v>28</v>
      </c>
      <c r="E1471" s="6" t="s">
        <v>1908</v>
      </c>
      <c r="F1471" s="6">
        <v>5.7</v>
      </c>
      <c r="G1471" s="6">
        <v>27</v>
      </c>
      <c r="H1471" s="6">
        <v>532</v>
      </c>
      <c r="I1471" s="6" t="s">
        <v>95</v>
      </c>
      <c r="J1471" s="6">
        <v>36223</v>
      </c>
      <c r="K1471" s="19">
        <v>41817</v>
      </c>
      <c r="L1471" s="7" t="s">
        <v>229</v>
      </c>
      <c r="M1471" s="7" t="s">
        <v>32</v>
      </c>
      <c r="N1471" s="7" t="s">
        <v>294</v>
      </c>
      <c r="O1471" s="7">
        <v>116</v>
      </c>
      <c r="P1471" s="19">
        <v>41838</v>
      </c>
      <c r="Q1471" s="19">
        <v>41839</v>
      </c>
      <c r="R1471" s="7" t="s">
        <v>1930</v>
      </c>
      <c r="S1471" s="7">
        <v>9.3574803149606307</v>
      </c>
      <c r="T1471" s="7">
        <v>5.61</v>
      </c>
      <c r="U1471" s="7">
        <v>5376</v>
      </c>
      <c r="V1471" s="6">
        <v>36223</v>
      </c>
      <c r="W1471" s="12">
        <f t="shared" si="266"/>
        <v>0</v>
      </c>
      <c r="X1471" s="12">
        <v>27</v>
      </c>
      <c r="Y1471" s="13">
        <v>116</v>
      </c>
      <c r="Z1471" s="13">
        <v>5.61</v>
      </c>
      <c r="AA1471" s="13">
        <v>5376</v>
      </c>
      <c r="AB1471" s="12">
        <v>532</v>
      </c>
      <c r="AC1471" s="13">
        <f t="shared" si="264"/>
        <v>1312105729</v>
      </c>
      <c r="AD1471" s="12">
        <v>5.7</v>
      </c>
      <c r="AE1471" s="12">
        <f t="shared" si="267"/>
        <v>1.7404661748405046</v>
      </c>
      <c r="AF1471" s="12">
        <v>36223</v>
      </c>
      <c r="AG1471" s="12">
        <f t="shared" si="268"/>
        <v>0</v>
      </c>
      <c r="AH1471" s="12">
        <f t="shared" si="269"/>
        <v>0</v>
      </c>
      <c r="AI1471" s="12">
        <f t="shared" si="270"/>
        <v>0</v>
      </c>
      <c r="AJ1471" s="12">
        <f t="shared" si="271"/>
        <v>1</v>
      </c>
      <c r="AK1471" s="12">
        <f t="shared" si="272"/>
        <v>0</v>
      </c>
      <c r="AL1471" s="12">
        <f t="shared" si="273"/>
        <v>0</v>
      </c>
      <c r="AM1471" s="12">
        <f t="shared" si="274"/>
        <v>0</v>
      </c>
      <c r="AN1471" s="12">
        <f t="shared" si="275"/>
        <v>0</v>
      </c>
      <c r="AO1471" s="12">
        <v>27</v>
      </c>
      <c r="AP1471" s="22">
        <f t="shared" si="265"/>
        <v>9357.4803149606305</v>
      </c>
    </row>
    <row r="1472" spans="1:42" x14ac:dyDescent="0.3">
      <c r="A1472" s="6" t="s">
        <v>1906</v>
      </c>
      <c r="B1472" s="19" t="s">
        <v>1036</v>
      </c>
      <c r="C1472" s="6" t="s">
        <v>1907</v>
      </c>
      <c r="D1472" s="6" t="s">
        <v>28</v>
      </c>
      <c r="E1472" s="6" t="s">
        <v>1908</v>
      </c>
      <c r="F1472" s="6">
        <v>5.7</v>
      </c>
      <c r="G1472" s="6">
        <v>27</v>
      </c>
      <c r="H1472" s="6">
        <v>532</v>
      </c>
      <c r="I1472" s="6" t="s">
        <v>95</v>
      </c>
      <c r="J1472" s="6">
        <v>37733</v>
      </c>
      <c r="K1472" s="19">
        <v>41817</v>
      </c>
      <c r="L1472" s="7" t="s">
        <v>229</v>
      </c>
      <c r="M1472" s="7" t="s">
        <v>32</v>
      </c>
      <c r="N1472" s="7" t="s">
        <v>294</v>
      </c>
      <c r="O1472" s="7">
        <v>116</v>
      </c>
      <c r="P1472" s="19">
        <v>41839</v>
      </c>
      <c r="Q1472" s="19">
        <v>41840</v>
      </c>
      <c r="R1472" s="7" t="s">
        <v>1931</v>
      </c>
      <c r="S1472" s="7">
        <v>9.5322834645669285</v>
      </c>
      <c r="T1472" s="7">
        <v>5.64</v>
      </c>
      <c r="U1472" s="7">
        <v>5446</v>
      </c>
      <c r="V1472" s="6">
        <v>37733</v>
      </c>
      <c r="W1472" s="12">
        <f t="shared" si="266"/>
        <v>0</v>
      </c>
      <c r="X1472" s="12">
        <v>27</v>
      </c>
      <c r="Y1472" s="13">
        <v>116</v>
      </c>
      <c r="Z1472" s="13">
        <v>5.64</v>
      </c>
      <c r="AA1472" s="13">
        <v>5446</v>
      </c>
      <c r="AB1472" s="12">
        <v>532</v>
      </c>
      <c r="AC1472" s="13">
        <f t="shared" si="264"/>
        <v>1423779289</v>
      </c>
      <c r="AD1472" s="12">
        <v>5.7</v>
      </c>
      <c r="AE1472" s="12">
        <f t="shared" si="267"/>
        <v>1.7404661748405046</v>
      </c>
      <c r="AF1472" s="12">
        <v>37733</v>
      </c>
      <c r="AG1472" s="12">
        <f t="shared" si="268"/>
        <v>0</v>
      </c>
      <c r="AH1472" s="12">
        <f t="shared" si="269"/>
        <v>0</v>
      </c>
      <c r="AI1472" s="12">
        <f t="shared" si="270"/>
        <v>0</v>
      </c>
      <c r="AJ1472" s="12">
        <f t="shared" si="271"/>
        <v>1</v>
      </c>
      <c r="AK1472" s="12">
        <f t="shared" si="272"/>
        <v>0</v>
      </c>
      <c r="AL1472" s="12">
        <f t="shared" si="273"/>
        <v>0</v>
      </c>
      <c r="AM1472" s="12">
        <f t="shared" si="274"/>
        <v>0</v>
      </c>
      <c r="AN1472" s="12">
        <f t="shared" si="275"/>
        <v>0</v>
      </c>
      <c r="AO1472" s="12">
        <v>27</v>
      </c>
      <c r="AP1472" s="22">
        <f t="shared" si="265"/>
        <v>9532.2834645669282</v>
      </c>
    </row>
    <row r="1473" spans="1:42" x14ac:dyDescent="0.3">
      <c r="A1473" s="6" t="s">
        <v>1906</v>
      </c>
      <c r="B1473" s="19" t="s">
        <v>1038</v>
      </c>
      <c r="C1473" s="6" t="s">
        <v>1907</v>
      </c>
      <c r="D1473" s="6" t="s">
        <v>28</v>
      </c>
      <c r="E1473" s="6" t="s">
        <v>1908</v>
      </c>
      <c r="F1473" s="6">
        <v>5.7</v>
      </c>
      <c r="G1473" s="6">
        <v>27</v>
      </c>
      <c r="H1473" s="6">
        <v>532</v>
      </c>
      <c r="I1473" s="6" t="s">
        <v>95</v>
      </c>
      <c r="J1473" s="6">
        <v>38622</v>
      </c>
      <c r="K1473" s="19">
        <v>41817</v>
      </c>
      <c r="L1473" s="7" t="s">
        <v>229</v>
      </c>
      <c r="M1473" s="7" t="s">
        <v>32</v>
      </c>
      <c r="N1473" s="7" t="s">
        <v>294</v>
      </c>
      <c r="O1473" s="7">
        <v>116</v>
      </c>
      <c r="P1473" s="19">
        <v>41840</v>
      </c>
      <c r="Q1473" s="19">
        <v>41841</v>
      </c>
      <c r="R1473" s="7" t="s">
        <v>1932</v>
      </c>
      <c r="S1473" s="7">
        <v>6.0362204724409452</v>
      </c>
      <c r="T1473" s="7">
        <v>5.4</v>
      </c>
      <c r="U1473" s="7">
        <v>5867</v>
      </c>
      <c r="V1473" s="6">
        <v>38622</v>
      </c>
      <c r="W1473" s="12">
        <f t="shared" si="266"/>
        <v>0</v>
      </c>
      <c r="X1473" s="12">
        <v>27</v>
      </c>
      <c r="Y1473" s="13">
        <v>116</v>
      </c>
      <c r="Z1473" s="13">
        <v>5.4</v>
      </c>
      <c r="AA1473" s="13">
        <v>5867</v>
      </c>
      <c r="AB1473" s="12">
        <v>532</v>
      </c>
      <c r="AC1473" s="13">
        <f t="shared" si="264"/>
        <v>1491658884</v>
      </c>
      <c r="AD1473" s="12">
        <v>5.7</v>
      </c>
      <c r="AE1473" s="12">
        <f t="shared" si="267"/>
        <v>1.7404661748405046</v>
      </c>
      <c r="AF1473" s="12">
        <v>38622</v>
      </c>
      <c r="AG1473" s="12">
        <f t="shared" si="268"/>
        <v>0</v>
      </c>
      <c r="AH1473" s="12">
        <f t="shared" si="269"/>
        <v>0</v>
      </c>
      <c r="AI1473" s="12">
        <f t="shared" si="270"/>
        <v>0</v>
      </c>
      <c r="AJ1473" s="12">
        <f t="shared" si="271"/>
        <v>1</v>
      </c>
      <c r="AK1473" s="12">
        <f t="shared" si="272"/>
        <v>0</v>
      </c>
      <c r="AL1473" s="12">
        <f t="shared" si="273"/>
        <v>0</v>
      </c>
      <c r="AM1473" s="12">
        <f t="shared" si="274"/>
        <v>0</v>
      </c>
      <c r="AN1473" s="12">
        <f t="shared" si="275"/>
        <v>0</v>
      </c>
      <c r="AO1473" s="12">
        <v>27</v>
      </c>
      <c r="AP1473" s="22">
        <f t="shared" si="265"/>
        <v>6036.2204724409448</v>
      </c>
    </row>
    <row r="1474" spans="1:42" x14ac:dyDescent="0.3">
      <c r="A1474" s="6" t="s">
        <v>1906</v>
      </c>
      <c r="B1474" s="19" t="s">
        <v>1040</v>
      </c>
      <c r="C1474" s="6" t="s">
        <v>1907</v>
      </c>
      <c r="D1474" s="6" t="s">
        <v>28</v>
      </c>
      <c r="E1474" s="6" t="s">
        <v>1908</v>
      </c>
      <c r="F1474" s="6">
        <v>5.7</v>
      </c>
      <c r="G1474" s="6">
        <v>27</v>
      </c>
      <c r="H1474" s="6">
        <v>538</v>
      </c>
      <c r="I1474" s="6" t="s">
        <v>95</v>
      </c>
      <c r="J1474" s="6">
        <v>39697</v>
      </c>
      <c r="K1474" s="19">
        <v>41817</v>
      </c>
      <c r="L1474" s="7" t="s">
        <v>229</v>
      </c>
      <c r="M1474" s="7" t="s">
        <v>32</v>
      </c>
      <c r="N1474" s="7" t="s">
        <v>294</v>
      </c>
      <c r="O1474" s="7">
        <v>116</v>
      </c>
      <c r="P1474" s="19">
        <v>41842</v>
      </c>
      <c r="Q1474" s="19">
        <v>41843</v>
      </c>
      <c r="R1474" s="7" t="s">
        <v>1933</v>
      </c>
      <c r="S1474" s="7">
        <v>5.7196850393700789</v>
      </c>
      <c r="T1474" s="7">
        <v>5.46</v>
      </c>
      <c r="U1474" s="7">
        <v>6146</v>
      </c>
      <c r="V1474" s="6">
        <v>39697</v>
      </c>
      <c r="W1474" s="12">
        <f t="shared" si="266"/>
        <v>0</v>
      </c>
      <c r="X1474" s="12">
        <v>27</v>
      </c>
      <c r="Y1474" s="13">
        <v>116</v>
      </c>
      <c r="Z1474" s="13">
        <v>5.46</v>
      </c>
      <c r="AA1474" s="13">
        <v>6146</v>
      </c>
      <c r="AB1474" s="12">
        <v>538</v>
      </c>
      <c r="AC1474" s="13">
        <f t="shared" ref="AC1474:AC1537" si="276">V1474^2</f>
        <v>1575851809</v>
      </c>
      <c r="AD1474" s="12">
        <v>5.7</v>
      </c>
      <c r="AE1474" s="12">
        <f t="shared" si="267"/>
        <v>1.7404661748405046</v>
      </c>
      <c r="AF1474" s="12">
        <v>39697</v>
      </c>
      <c r="AG1474" s="12">
        <f t="shared" si="268"/>
        <v>0</v>
      </c>
      <c r="AH1474" s="12">
        <f t="shared" si="269"/>
        <v>0</v>
      </c>
      <c r="AI1474" s="12">
        <f t="shared" si="270"/>
        <v>0</v>
      </c>
      <c r="AJ1474" s="12">
        <f t="shared" si="271"/>
        <v>1</v>
      </c>
      <c r="AK1474" s="12">
        <f t="shared" si="272"/>
        <v>0</v>
      </c>
      <c r="AL1474" s="12">
        <f t="shared" si="273"/>
        <v>0</v>
      </c>
      <c r="AM1474" s="12">
        <f t="shared" si="274"/>
        <v>0</v>
      </c>
      <c r="AN1474" s="12">
        <f t="shared" si="275"/>
        <v>0</v>
      </c>
      <c r="AO1474" s="12">
        <v>27</v>
      </c>
      <c r="AP1474" s="22">
        <f t="shared" ref="AP1474:AP1537" si="277">S1474*1000</f>
        <v>5719.6850393700788</v>
      </c>
    </row>
    <row r="1475" spans="1:42" x14ac:dyDescent="0.3">
      <c r="A1475" s="6" t="s">
        <v>1906</v>
      </c>
      <c r="B1475" s="19" t="s">
        <v>1042</v>
      </c>
      <c r="C1475" s="6" t="s">
        <v>1907</v>
      </c>
      <c r="D1475" s="6" t="s">
        <v>28</v>
      </c>
      <c r="E1475" s="6" t="s">
        <v>1908</v>
      </c>
      <c r="F1475" s="6">
        <v>5.7</v>
      </c>
      <c r="G1475" s="6">
        <v>28</v>
      </c>
      <c r="H1475" s="6">
        <v>547</v>
      </c>
      <c r="I1475" s="6" t="s">
        <v>95</v>
      </c>
      <c r="J1475" s="6">
        <v>40497</v>
      </c>
      <c r="K1475" s="19">
        <v>41817</v>
      </c>
      <c r="L1475" s="7" t="s">
        <v>229</v>
      </c>
      <c r="M1475" s="7" t="s">
        <v>32</v>
      </c>
      <c r="N1475" s="7" t="s">
        <v>294</v>
      </c>
      <c r="O1475" s="7">
        <v>116</v>
      </c>
      <c r="P1475" s="19">
        <v>41844</v>
      </c>
      <c r="Q1475" s="19">
        <v>41845</v>
      </c>
      <c r="R1475" s="7" t="s">
        <v>1934</v>
      </c>
      <c r="S1475" s="7">
        <v>1.3842519685039372</v>
      </c>
      <c r="T1475" s="7">
        <v>5.7</v>
      </c>
      <c r="U1475" s="7">
        <v>1427</v>
      </c>
      <c r="V1475" s="6">
        <v>40497</v>
      </c>
      <c r="W1475" s="12">
        <f t="shared" ref="W1475:W1538" si="278">IF(I1475="Yes",1,0)</f>
        <v>0</v>
      </c>
      <c r="X1475" s="12">
        <v>28</v>
      </c>
      <c r="Y1475" s="13">
        <v>116</v>
      </c>
      <c r="Z1475" s="13">
        <v>5.7</v>
      </c>
      <c r="AA1475" s="13">
        <v>1427</v>
      </c>
      <c r="AB1475" s="12">
        <v>547</v>
      </c>
      <c r="AC1475" s="13">
        <f t="shared" si="276"/>
        <v>1640007009</v>
      </c>
      <c r="AD1475" s="12">
        <v>5.7</v>
      </c>
      <c r="AE1475" s="12">
        <f t="shared" ref="AE1475:AE1538" si="279">LN(AD1475)</f>
        <v>1.7404661748405046</v>
      </c>
      <c r="AF1475" s="12">
        <v>40497</v>
      </c>
      <c r="AG1475" s="12">
        <f t="shared" ref="AG1475:AG1538" si="280">IF(L1475="action",1,0)</f>
        <v>0</v>
      </c>
      <c r="AH1475" s="12">
        <f t="shared" ref="AH1475:AH1538" si="281">IF(L1475="animation",1,0)</f>
        <v>0</v>
      </c>
      <c r="AI1475" s="12">
        <f t="shared" ref="AI1475:AI1538" si="282">IF(L1475="children",1,0)</f>
        <v>0</v>
      </c>
      <c r="AJ1475" s="12">
        <f t="shared" ref="AJ1475:AJ1538" si="283">IF(L1475="comedy",1,0)</f>
        <v>1</v>
      </c>
      <c r="AK1475" s="12">
        <f t="shared" ref="AK1475:AK1538" si="284">IF(L1475="drama",1,0)</f>
        <v>0</v>
      </c>
      <c r="AL1475" s="12">
        <f t="shared" ref="AL1475:AL1538" si="285">IF(L1475="fantasy",1,0)</f>
        <v>0</v>
      </c>
      <c r="AM1475" s="12">
        <f t="shared" ref="AM1475:AM1538" si="286">IF(L1475="romance",1,0)</f>
        <v>0</v>
      </c>
      <c r="AN1475" s="12">
        <f t="shared" ref="AN1475:AN1538" si="287">IF(L1475="suspense",1,0)</f>
        <v>0</v>
      </c>
      <c r="AO1475" s="12">
        <v>28</v>
      </c>
      <c r="AP1475" s="22">
        <f t="shared" si="277"/>
        <v>1384.2519685039372</v>
      </c>
    </row>
    <row r="1476" spans="1:42" x14ac:dyDescent="0.3">
      <c r="A1476" s="6" t="s">
        <v>1906</v>
      </c>
      <c r="B1476" s="19" t="s">
        <v>1044</v>
      </c>
      <c r="C1476" s="6" t="s">
        <v>1907</v>
      </c>
      <c r="D1476" s="6" t="s">
        <v>28</v>
      </c>
      <c r="E1476" s="6" t="s">
        <v>1908</v>
      </c>
      <c r="F1476" s="6">
        <v>5.7</v>
      </c>
      <c r="G1476" s="6">
        <v>28</v>
      </c>
      <c r="H1476" s="6">
        <v>550</v>
      </c>
      <c r="I1476" s="6" t="s">
        <v>95</v>
      </c>
      <c r="J1476" s="6">
        <v>40870</v>
      </c>
      <c r="K1476" s="19">
        <v>41817</v>
      </c>
      <c r="L1476" s="7" t="s">
        <v>229</v>
      </c>
      <c r="M1476" s="7" t="s">
        <v>32</v>
      </c>
      <c r="N1476" s="7" t="s">
        <v>294</v>
      </c>
      <c r="O1476" s="7">
        <v>116</v>
      </c>
      <c r="P1476" s="19">
        <v>41845</v>
      </c>
      <c r="Q1476" s="19">
        <v>41846</v>
      </c>
      <c r="R1476" s="7" t="s">
        <v>1935</v>
      </c>
      <c r="S1476" s="7">
        <v>1.9448818897637796</v>
      </c>
      <c r="T1476" s="7">
        <v>5.76</v>
      </c>
      <c r="U1476" s="7">
        <v>1464</v>
      </c>
      <c r="V1476" s="6">
        <v>40870</v>
      </c>
      <c r="W1476" s="12">
        <f t="shared" si="278"/>
        <v>0</v>
      </c>
      <c r="X1476" s="12">
        <v>28</v>
      </c>
      <c r="Y1476" s="13">
        <v>116</v>
      </c>
      <c r="Z1476" s="13">
        <v>5.76</v>
      </c>
      <c r="AA1476" s="13">
        <v>1464</v>
      </c>
      <c r="AB1476" s="12">
        <v>550</v>
      </c>
      <c r="AC1476" s="13">
        <f t="shared" si="276"/>
        <v>1670356900</v>
      </c>
      <c r="AD1476" s="12">
        <v>5.7</v>
      </c>
      <c r="AE1476" s="12">
        <f t="shared" si="279"/>
        <v>1.7404661748405046</v>
      </c>
      <c r="AF1476" s="12">
        <v>40870</v>
      </c>
      <c r="AG1476" s="12">
        <f t="shared" si="280"/>
        <v>0</v>
      </c>
      <c r="AH1476" s="12">
        <f t="shared" si="281"/>
        <v>0</v>
      </c>
      <c r="AI1476" s="12">
        <f t="shared" si="282"/>
        <v>0</v>
      </c>
      <c r="AJ1476" s="12">
        <f t="shared" si="283"/>
        <v>1</v>
      </c>
      <c r="AK1476" s="12">
        <f t="shared" si="284"/>
        <v>0</v>
      </c>
      <c r="AL1476" s="12">
        <f t="shared" si="285"/>
        <v>0</v>
      </c>
      <c r="AM1476" s="12">
        <f t="shared" si="286"/>
        <v>0</v>
      </c>
      <c r="AN1476" s="12">
        <f t="shared" si="287"/>
        <v>0</v>
      </c>
      <c r="AO1476" s="12">
        <v>28</v>
      </c>
      <c r="AP1476" s="22">
        <f t="shared" si="277"/>
        <v>1944.8818897637796</v>
      </c>
    </row>
    <row r="1477" spans="1:42" x14ac:dyDescent="0.3">
      <c r="A1477" s="6" t="s">
        <v>1906</v>
      </c>
      <c r="B1477" s="19" t="s">
        <v>1046</v>
      </c>
      <c r="C1477" s="6" t="s">
        <v>1907</v>
      </c>
      <c r="D1477" s="6" t="s">
        <v>28</v>
      </c>
      <c r="E1477" s="6" t="s">
        <v>1908</v>
      </c>
      <c r="F1477" s="6">
        <v>5.7</v>
      </c>
      <c r="G1477" s="6">
        <v>28</v>
      </c>
      <c r="H1477" s="6">
        <v>550</v>
      </c>
      <c r="I1477" s="6" t="s">
        <v>95</v>
      </c>
      <c r="J1477" s="6">
        <v>41195</v>
      </c>
      <c r="K1477" s="19">
        <v>41817</v>
      </c>
      <c r="L1477" s="7" t="s">
        <v>229</v>
      </c>
      <c r="M1477" s="7" t="s">
        <v>32</v>
      </c>
      <c r="N1477" s="7" t="s">
        <v>294</v>
      </c>
      <c r="O1477" s="7">
        <v>116</v>
      </c>
      <c r="P1477" s="19">
        <v>41846</v>
      </c>
      <c r="Q1477" s="19">
        <v>41847</v>
      </c>
      <c r="R1477" s="7" t="s">
        <v>1936</v>
      </c>
      <c r="S1477" s="7">
        <v>2.0047244094488192</v>
      </c>
      <c r="T1477" s="7">
        <v>5.76</v>
      </c>
      <c r="U1477" s="7">
        <v>1509</v>
      </c>
      <c r="V1477" s="6">
        <v>41195</v>
      </c>
      <c r="W1477" s="12">
        <f t="shared" si="278"/>
        <v>0</v>
      </c>
      <c r="X1477" s="12">
        <v>28</v>
      </c>
      <c r="Y1477" s="13">
        <v>116</v>
      </c>
      <c r="Z1477" s="13">
        <v>5.76</v>
      </c>
      <c r="AA1477" s="13">
        <v>1509</v>
      </c>
      <c r="AB1477" s="12">
        <v>550</v>
      </c>
      <c r="AC1477" s="13">
        <f t="shared" si="276"/>
        <v>1697028025</v>
      </c>
      <c r="AD1477" s="12">
        <v>5.7</v>
      </c>
      <c r="AE1477" s="12">
        <f t="shared" si="279"/>
        <v>1.7404661748405046</v>
      </c>
      <c r="AF1477" s="12">
        <v>41195</v>
      </c>
      <c r="AG1477" s="12">
        <f t="shared" si="280"/>
        <v>0</v>
      </c>
      <c r="AH1477" s="12">
        <f t="shared" si="281"/>
        <v>0</v>
      </c>
      <c r="AI1477" s="12">
        <f t="shared" si="282"/>
        <v>0</v>
      </c>
      <c r="AJ1477" s="12">
        <f t="shared" si="283"/>
        <v>1</v>
      </c>
      <c r="AK1477" s="12">
        <f t="shared" si="284"/>
        <v>0</v>
      </c>
      <c r="AL1477" s="12">
        <f t="shared" si="285"/>
        <v>0</v>
      </c>
      <c r="AM1477" s="12">
        <f t="shared" si="286"/>
        <v>0</v>
      </c>
      <c r="AN1477" s="12">
        <f t="shared" si="287"/>
        <v>0</v>
      </c>
      <c r="AO1477" s="12">
        <v>28</v>
      </c>
      <c r="AP1477" s="22">
        <f t="shared" si="277"/>
        <v>2004.7244094488192</v>
      </c>
    </row>
    <row r="1478" spans="1:42" x14ac:dyDescent="0.3">
      <c r="A1478" s="6" t="s">
        <v>1906</v>
      </c>
      <c r="B1478" s="19" t="s">
        <v>1048</v>
      </c>
      <c r="C1478" s="6" t="s">
        <v>1907</v>
      </c>
      <c r="D1478" s="6" t="s">
        <v>28</v>
      </c>
      <c r="E1478" s="6" t="s">
        <v>1908</v>
      </c>
      <c r="F1478" s="6">
        <v>5.6</v>
      </c>
      <c r="G1478" s="6">
        <v>28</v>
      </c>
      <c r="H1478" s="6">
        <v>550</v>
      </c>
      <c r="I1478" s="6" t="s">
        <v>95</v>
      </c>
      <c r="J1478" s="6">
        <v>41944</v>
      </c>
      <c r="K1478" s="19">
        <v>41817</v>
      </c>
      <c r="L1478" s="7" t="s">
        <v>229</v>
      </c>
      <c r="M1478" s="7" t="s">
        <v>32</v>
      </c>
      <c r="N1478" s="7" t="s">
        <v>294</v>
      </c>
      <c r="O1478" s="7">
        <v>116</v>
      </c>
      <c r="P1478" s="19">
        <v>41848</v>
      </c>
      <c r="Q1478" s="19">
        <v>41849</v>
      </c>
      <c r="R1478" s="7" t="s">
        <v>1937</v>
      </c>
      <c r="S1478" s="7">
        <v>1.688188976377953</v>
      </c>
      <c r="T1478" s="7">
        <v>5.26</v>
      </c>
      <c r="U1478" s="7">
        <v>1784</v>
      </c>
      <c r="V1478" s="6">
        <v>41944</v>
      </c>
      <c r="W1478" s="12">
        <f t="shared" si="278"/>
        <v>0</v>
      </c>
      <c r="X1478" s="12">
        <v>28</v>
      </c>
      <c r="Y1478" s="13">
        <v>116</v>
      </c>
      <c r="Z1478" s="13">
        <v>5.26</v>
      </c>
      <c r="AA1478" s="13">
        <v>1784</v>
      </c>
      <c r="AB1478" s="12">
        <v>550</v>
      </c>
      <c r="AC1478" s="13">
        <f t="shared" si="276"/>
        <v>1759299136</v>
      </c>
      <c r="AD1478" s="12">
        <v>5.6</v>
      </c>
      <c r="AE1478" s="12">
        <f t="shared" si="279"/>
        <v>1.7227665977411035</v>
      </c>
      <c r="AF1478" s="12">
        <v>41944</v>
      </c>
      <c r="AG1478" s="12">
        <f t="shared" si="280"/>
        <v>0</v>
      </c>
      <c r="AH1478" s="12">
        <f t="shared" si="281"/>
        <v>0</v>
      </c>
      <c r="AI1478" s="12">
        <f t="shared" si="282"/>
        <v>0</v>
      </c>
      <c r="AJ1478" s="12">
        <f t="shared" si="283"/>
        <v>1</v>
      </c>
      <c r="AK1478" s="12">
        <f t="shared" si="284"/>
        <v>0</v>
      </c>
      <c r="AL1478" s="12">
        <f t="shared" si="285"/>
        <v>0</v>
      </c>
      <c r="AM1478" s="12">
        <f t="shared" si="286"/>
        <v>0</v>
      </c>
      <c r="AN1478" s="12">
        <f t="shared" si="287"/>
        <v>0</v>
      </c>
      <c r="AO1478" s="12">
        <v>28</v>
      </c>
      <c r="AP1478" s="22">
        <f t="shared" si="277"/>
        <v>1688.1889763779529</v>
      </c>
    </row>
    <row r="1479" spans="1:42" x14ac:dyDescent="0.3">
      <c r="A1479" s="6" t="s">
        <v>1906</v>
      </c>
      <c r="B1479" s="19" t="s">
        <v>1050</v>
      </c>
      <c r="C1479" s="6" t="s">
        <v>1907</v>
      </c>
      <c r="D1479" s="6" t="s">
        <v>28</v>
      </c>
      <c r="E1479" s="6" t="s">
        <v>1908</v>
      </c>
      <c r="F1479" s="6">
        <v>5.6</v>
      </c>
      <c r="G1479" s="6">
        <v>28</v>
      </c>
      <c r="H1479" s="6">
        <v>550</v>
      </c>
      <c r="I1479" s="6" t="s">
        <v>95</v>
      </c>
      <c r="J1479" s="6">
        <v>42199</v>
      </c>
      <c r="K1479" s="19">
        <v>41817</v>
      </c>
      <c r="L1479" s="7" t="s">
        <v>229</v>
      </c>
      <c r="M1479" s="7" t="s">
        <v>32</v>
      </c>
      <c r="N1479" s="7" t="s">
        <v>294</v>
      </c>
      <c r="O1479" s="7">
        <v>116</v>
      </c>
      <c r="P1479" s="19">
        <v>41849</v>
      </c>
      <c r="Q1479" s="19">
        <v>41850</v>
      </c>
      <c r="R1479" s="7" t="s">
        <v>1938</v>
      </c>
      <c r="S1479" s="7">
        <v>0.9055118110236221</v>
      </c>
      <c r="T1479" s="7">
        <v>5.67</v>
      </c>
      <c r="U1479" s="7">
        <v>1228</v>
      </c>
      <c r="V1479" s="6">
        <v>42199</v>
      </c>
      <c r="W1479" s="12">
        <f t="shared" si="278"/>
        <v>0</v>
      </c>
      <c r="X1479" s="12">
        <v>28</v>
      </c>
      <c r="Y1479" s="13">
        <v>116</v>
      </c>
      <c r="Z1479" s="13">
        <v>5.67</v>
      </c>
      <c r="AA1479" s="13">
        <v>1228</v>
      </c>
      <c r="AB1479" s="12">
        <v>550</v>
      </c>
      <c r="AC1479" s="13">
        <f t="shared" si="276"/>
        <v>1780755601</v>
      </c>
      <c r="AD1479" s="12">
        <v>5.6</v>
      </c>
      <c r="AE1479" s="12">
        <f t="shared" si="279"/>
        <v>1.7227665977411035</v>
      </c>
      <c r="AF1479" s="12">
        <v>42199</v>
      </c>
      <c r="AG1479" s="12">
        <f t="shared" si="280"/>
        <v>0</v>
      </c>
      <c r="AH1479" s="12">
        <f t="shared" si="281"/>
        <v>0</v>
      </c>
      <c r="AI1479" s="12">
        <f t="shared" si="282"/>
        <v>0</v>
      </c>
      <c r="AJ1479" s="12">
        <f t="shared" si="283"/>
        <v>1</v>
      </c>
      <c r="AK1479" s="12">
        <f t="shared" si="284"/>
        <v>0</v>
      </c>
      <c r="AL1479" s="12">
        <f t="shared" si="285"/>
        <v>0</v>
      </c>
      <c r="AM1479" s="12">
        <f t="shared" si="286"/>
        <v>0</v>
      </c>
      <c r="AN1479" s="12">
        <f t="shared" si="287"/>
        <v>0</v>
      </c>
      <c r="AO1479" s="12">
        <v>28</v>
      </c>
      <c r="AP1479" s="22">
        <f t="shared" si="277"/>
        <v>905.51181102362216</v>
      </c>
    </row>
    <row r="1480" spans="1:42" x14ac:dyDescent="0.3">
      <c r="A1480" s="6" t="s">
        <v>1906</v>
      </c>
      <c r="B1480" s="19" t="s">
        <v>487</v>
      </c>
      <c r="C1480" s="6" t="s">
        <v>1907</v>
      </c>
      <c r="D1480" s="6" t="s">
        <v>28</v>
      </c>
      <c r="E1480" s="6" t="s">
        <v>1908</v>
      </c>
      <c r="F1480" s="6">
        <v>5.6</v>
      </c>
      <c r="G1480" s="6">
        <v>28</v>
      </c>
      <c r="H1480" s="6">
        <v>550</v>
      </c>
      <c r="I1480" s="6" t="s">
        <v>95</v>
      </c>
      <c r="J1480" s="6">
        <v>42483</v>
      </c>
      <c r="K1480" s="19">
        <v>41817</v>
      </c>
      <c r="L1480" s="7" t="s">
        <v>229</v>
      </c>
      <c r="M1480" s="7" t="s">
        <v>32</v>
      </c>
      <c r="N1480" s="7" t="s">
        <v>294</v>
      </c>
      <c r="O1480" s="7">
        <v>116</v>
      </c>
      <c r="P1480" s="19">
        <v>41850</v>
      </c>
      <c r="Q1480" s="19">
        <v>41851</v>
      </c>
      <c r="R1480" s="7" t="s">
        <v>1939</v>
      </c>
      <c r="S1480" s="7">
        <v>0.42834645669291338</v>
      </c>
      <c r="T1480" s="7">
        <v>5.8</v>
      </c>
      <c r="U1480" s="7">
        <v>671</v>
      </c>
      <c r="V1480" s="6">
        <v>42483</v>
      </c>
      <c r="W1480" s="12">
        <f t="shared" si="278"/>
        <v>0</v>
      </c>
      <c r="X1480" s="12">
        <v>28</v>
      </c>
      <c r="Y1480" s="13">
        <v>116</v>
      </c>
      <c r="Z1480" s="13">
        <v>5.8</v>
      </c>
      <c r="AA1480" s="13">
        <v>671</v>
      </c>
      <c r="AB1480" s="12">
        <v>550</v>
      </c>
      <c r="AC1480" s="13">
        <f t="shared" si="276"/>
        <v>1804805289</v>
      </c>
      <c r="AD1480" s="12">
        <v>5.6</v>
      </c>
      <c r="AE1480" s="12">
        <f t="shared" si="279"/>
        <v>1.7227665977411035</v>
      </c>
      <c r="AF1480" s="12">
        <v>42483</v>
      </c>
      <c r="AG1480" s="12">
        <f t="shared" si="280"/>
        <v>0</v>
      </c>
      <c r="AH1480" s="12">
        <f t="shared" si="281"/>
        <v>0</v>
      </c>
      <c r="AI1480" s="12">
        <f t="shared" si="282"/>
        <v>0</v>
      </c>
      <c r="AJ1480" s="12">
        <f t="shared" si="283"/>
        <v>1</v>
      </c>
      <c r="AK1480" s="12">
        <f t="shared" si="284"/>
        <v>0</v>
      </c>
      <c r="AL1480" s="12">
        <f t="shared" si="285"/>
        <v>0</v>
      </c>
      <c r="AM1480" s="12">
        <f t="shared" si="286"/>
        <v>0</v>
      </c>
      <c r="AN1480" s="12">
        <f t="shared" si="287"/>
        <v>0</v>
      </c>
      <c r="AO1480" s="12">
        <v>28</v>
      </c>
      <c r="AP1480" s="22">
        <f t="shared" si="277"/>
        <v>428.34645669291336</v>
      </c>
    </row>
    <row r="1481" spans="1:42" x14ac:dyDescent="0.3">
      <c r="A1481" s="6" t="s">
        <v>1906</v>
      </c>
      <c r="B1481" s="19" t="s">
        <v>491</v>
      </c>
      <c r="C1481" s="6" t="s">
        <v>1907</v>
      </c>
      <c r="D1481" s="6" t="s">
        <v>28</v>
      </c>
      <c r="E1481" s="6" t="s">
        <v>1908</v>
      </c>
      <c r="F1481" s="6">
        <v>5.6</v>
      </c>
      <c r="G1481" s="6">
        <v>28</v>
      </c>
      <c r="H1481" s="6">
        <v>550</v>
      </c>
      <c r="I1481" s="6" t="s">
        <v>95</v>
      </c>
      <c r="J1481" s="6">
        <v>42650</v>
      </c>
      <c r="K1481" s="19">
        <v>41817</v>
      </c>
      <c r="L1481" s="7" t="s">
        <v>229</v>
      </c>
      <c r="M1481" s="7" t="s">
        <v>32</v>
      </c>
      <c r="N1481" s="7" t="s">
        <v>294</v>
      </c>
      <c r="O1481" s="7">
        <v>116</v>
      </c>
      <c r="P1481" s="19">
        <v>41851</v>
      </c>
      <c r="Q1481" s="19">
        <v>41852</v>
      </c>
      <c r="R1481" s="7" t="s">
        <v>1940</v>
      </c>
      <c r="S1481" s="7">
        <v>0.22047244094488189</v>
      </c>
      <c r="T1481" s="7">
        <v>5.54</v>
      </c>
      <c r="U1481" s="7">
        <v>265</v>
      </c>
      <c r="V1481" s="6">
        <v>42650</v>
      </c>
      <c r="W1481" s="12">
        <f t="shared" si="278"/>
        <v>0</v>
      </c>
      <c r="X1481" s="12">
        <v>28</v>
      </c>
      <c r="Y1481" s="13">
        <v>116</v>
      </c>
      <c r="Z1481" s="13">
        <v>5.54</v>
      </c>
      <c r="AA1481" s="13">
        <v>265</v>
      </c>
      <c r="AB1481" s="12">
        <v>550</v>
      </c>
      <c r="AC1481" s="13">
        <f t="shared" si="276"/>
        <v>1819022500</v>
      </c>
      <c r="AD1481" s="12">
        <v>5.6</v>
      </c>
      <c r="AE1481" s="12">
        <f t="shared" si="279"/>
        <v>1.7227665977411035</v>
      </c>
      <c r="AF1481" s="12">
        <v>42650</v>
      </c>
      <c r="AG1481" s="12">
        <f t="shared" si="280"/>
        <v>0</v>
      </c>
      <c r="AH1481" s="12">
        <f t="shared" si="281"/>
        <v>0</v>
      </c>
      <c r="AI1481" s="12">
        <f t="shared" si="282"/>
        <v>0</v>
      </c>
      <c r="AJ1481" s="12">
        <f t="shared" si="283"/>
        <v>1</v>
      </c>
      <c r="AK1481" s="12">
        <f t="shared" si="284"/>
        <v>0</v>
      </c>
      <c r="AL1481" s="12">
        <f t="shared" si="285"/>
        <v>0</v>
      </c>
      <c r="AM1481" s="12">
        <f t="shared" si="286"/>
        <v>0</v>
      </c>
      <c r="AN1481" s="12">
        <f t="shared" si="287"/>
        <v>0</v>
      </c>
      <c r="AO1481" s="12">
        <v>28</v>
      </c>
      <c r="AP1481" s="22">
        <f t="shared" si="277"/>
        <v>220.4724409448819</v>
      </c>
    </row>
    <row r="1482" spans="1:42" x14ac:dyDescent="0.3">
      <c r="A1482" s="6" t="s">
        <v>1906</v>
      </c>
      <c r="B1482" s="19" t="s">
        <v>493</v>
      </c>
      <c r="C1482" s="6" t="s">
        <v>1907</v>
      </c>
      <c r="D1482" s="6" t="s">
        <v>28</v>
      </c>
      <c r="E1482" s="6" t="s">
        <v>1908</v>
      </c>
      <c r="F1482" s="6">
        <v>5.6</v>
      </c>
      <c r="G1482" s="6">
        <v>28</v>
      </c>
      <c r="H1482" s="6">
        <v>550</v>
      </c>
      <c r="I1482" s="6" t="s">
        <v>95</v>
      </c>
      <c r="J1482" s="6">
        <v>42771</v>
      </c>
      <c r="K1482" s="19">
        <v>41817</v>
      </c>
      <c r="L1482" s="7" t="s">
        <v>229</v>
      </c>
      <c r="M1482" s="7" t="s">
        <v>32</v>
      </c>
      <c r="N1482" s="7" t="s">
        <v>294</v>
      </c>
      <c r="O1482" s="7">
        <v>116</v>
      </c>
      <c r="P1482" s="19">
        <v>41852</v>
      </c>
      <c r="Q1482" s="19">
        <v>41853</v>
      </c>
      <c r="R1482" s="7" t="s">
        <v>1941</v>
      </c>
      <c r="S1482" s="7">
        <v>0.4913385826771654</v>
      </c>
      <c r="T1482" s="7">
        <v>6.05</v>
      </c>
      <c r="U1482" s="7">
        <v>271</v>
      </c>
      <c r="V1482" s="6">
        <v>42771</v>
      </c>
      <c r="W1482" s="12">
        <f t="shared" si="278"/>
        <v>0</v>
      </c>
      <c r="X1482" s="12">
        <v>28</v>
      </c>
      <c r="Y1482" s="13">
        <v>116</v>
      </c>
      <c r="Z1482" s="13">
        <v>6.05</v>
      </c>
      <c r="AA1482" s="13">
        <v>271</v>
      </c>
      <c r="AB1482" s="12">
        <v>550</v>
      </c>
      <c r="AC1482" s="13">
        <f t="shared" si="276"/>
        <v>1829358441</v>
      </c>
      <c r="AD1482" s="12">
        <v>5.6</v>
      </c>
      <c r="AE1482" s="12">
        <f t="shared" si="279"/>
        <v>1.7227665977411035</v>
      </c>
      <c r="AF1482" s="12">
        <v>42771</v>
      </c>
      <c r="AG1482" s="12">
        <f t="shared" si="280"/>
        <v>0</v>
      </c>
      <c r="AH1482" s="12">
        <f t="shared" si="281"/>
        <v>0</v>
      </c>
      <c r="AI1482" s="12">
        <f t="shared" si="282"/>
        <v>0</v>
      </c>
      <c r="AJ1482" s="12">
        <f t="shared" si="283"/>
        <v>1</v>
      </c>
      <c r="AK1482" s="12">
        <f t="shared" si="284"/>
        <v>0</v>
      </c>
      <c r="AL1482" s="12">
        <f t="shared" si="285"/>
        <v>0</v>
      </c>
      <c r="AM1482" s="12">
        <f t="shared" si="286"/>
        <v>0</v>
      </c>
      <c r="AN1482" s="12">
        <f t="shared" si="287"/>
        <v>0</v>
      </c>
      <c r="AO1482" s="12">
        <v>28</v>
      </c>
      <c r="AP1482" s="22">
        <f t="shared" si="277"/>
        <v>491.33858267716539</v>
      </c>
    </row>
    <row r="1483" spans="1:42" x14ac:dyDescent="0.3">
      <c r="A1483" s="6" t="s">
        <v>1906</v>
      </c>
      <c r="B1483" s="19" t="s">
        <v>495</v>
      </c>
      <c r="C1483" s="6" t="s">
        <v>1907</v>
      </c>
      <c r="D1483" s="6" t="s">
        <v>28</v>
      </c>
      <c r="E1483" s="6" t="s">
        <v>1908</v>
      </c>
      <c r="F1483" s="6">
        <v>5.6</v>
      </c>
      <c r="G1483" s="6">
        <v>28</v>
      </c>
      <c r="H1483" s="6">
        <v>550</v>
      </c>
      <c r="I1483" s="6" t="s">
        <v>95</v>
      </c>
      <c r="J1483" s="6">
        <v>42935</v>
      </c>
      <c r="K1483" s="19">
        <v>41817</v>
      </c>
      <c r="L1483" s="7" t="s">
        <v>229</v>
      </c>
      <c r="M1483" s="7" t="s">
        <v>32</v>
      </c>
      <c r="N1483" s="7" t="s">
        <v>294</v>
      </c>
      <c r="O1483" s="7">
        <v>116</v>
      </c>
      <c r="P1483" s="19">
        <v>41853</v>
      </c>
      <c r="Q1483" s="19">
        <v>41854</v>
      </c>
      <c r="R1483" s="7" t="s">
        <v>1942</v>
      </c>
      <c r="S1483" s="7">
        <v>0.29921259842519687</v>
      </c>
      <c r="T1483" s="7">
        <v>5.84</v>
      </c>
      <c r="U1483" s="7">
        <v>285</v>
      </c>
      <c r="V1483" s="6">
        <v>42935</v>
      </c>
      <c r="W1483" s="12">
        <f t="shared" si="278"/>
        <v>0</v>
      </c>
      <c r="X1483" s="12">
        <v>28</v>
      </c>
      <c r="Y1483" s="13">
        <v>116</v>
      </c>
      <c r="Z1483" s="13">
        <v>5.84</v>
      </c>
      <c r="AA1483" s="13">
        <v>285</v>
      </c>
      <c r="AB1483" s="12">
        <v>550</v>
      </c>
      <c r="AC1483" s="13">
        <f t="shared" si="276"/>
        <v>1843414225</v>
      </c>
      <c r="AD1483" s="12">
        <v>5.6</v>
      </c>
      <c r="AE1483" s="12">
        <f t="shared" si="279"/>
        <v>1.7227665977411035</v>
      </c>
      <c r="AF1483" s="12">
        <v>42935</v>
      </c>
      <c r="AG1483" s="12">
        <f t="shared" si="280"/>
        <v>0</v>
      </c>
      <c r="AH1483" s="12">
        <f t="shared" si="281"/>
        <v>0</v>
      </c>
      <c r="AI1483" s="12">
        <f t="shared" si="282"/>
        <v>0</v>
      </c>
      <c r="AJ1483" s="12">
        <f t="shared" si="283"/>
        <v>1</v>
      </c>
      <c r="AK1483" s="12">
        <f t="shared" si="284"/>
        <v>0</v>
      </c>
      <c r="AL1483" s="12">
        <f t="shared" si="285"/>
        <v>0</v>
      </c>
      <c r="AM1483" s="12">
        <f t="shared" si="286"/>
        <v>0</v>
      </c>
      <c r="AN1483" s="12">
        <f t="shared" si="287"/>
        <v>0</v>
      </c>
      <c r="AO1483" s="12">
        <v>28</v>
      </c>
      <c r="AP1483" s="22">
        <f t="shared" si="277"/>
        <v>299.21259842519686</v>
      </c>
    </row>
    <row r="1484" spans="1:42" x14ac:dyDescent="0.3">
      <c r="A1484" s="6" t="s">
        <v>1906</v>
      </c>
      <c r="B1484" s="19" t="s">
        <v>497</v>
      </c>
      <c r="C1484" s="6" t="s">
        <v>1907</v>
      </c>
      <c r="D1484" s="6" t="s">
        <v>28</v>
      </c>
      <c r="E1484" s="6" t="s">
        <v>1908</v>
      </c>
      <c r="F1484" s="6">
        <v>5.6</v>
      </c>
      <c r="G1484" s="6">
        <v>28</v>
      </c>
      <c r="H1484" s="6">
        <v>550</v>
      </c>
      <c r="I1484" s="6" t="s">
        <v>95</v>
      </c>
      <c r="J1484" s="6">
        <v>43126</v>
      </c>
      <c r="K1484" s="19">
        <v>41817</v>
      </c>
      <c r="L1484" s="7" t="s">
        <v>229</v>
      </c>
      <c r="M1484" s="7" t="s">
        <v>32</v>
      </c>
      <c r="N1484" s="7" t="s">
        <v>294</v>
      </c>
      <c r="O1484" s="7">
        <v>116</v>
      </c>
      <c r="P1484" s="19">
        <v>41854</v>
      </c>
      <c r="Q1484" s="19">
        <v>41855</v>
      </c>
      <c r="R1484" s="7" t="s">
        <v>1943</v>
      </c>
      <c r="S1484" s="7">
        <v>0.18582677165354333</v>
      </c>
      <c r="T1484" s="7">
        <v>5.61</v>
      </c>
      <c r="U1484" s="7">
        <v>277</v>
      </c>
      <c r="V1484" s="6">
        <v>43126</v>
      </c>
      <c r="W1484" s="12">
        <f t="shared" si="278"/>
        <v>0</v>
      </c>
      <c r="X1484" s="12">
        <v>28</v>
      </c>
      <c r="Y1484" s="13">
        <v>116</v>
      </c>
      <c r="Z1484" s="13">
        <v>5.61</v>
      </c>
      <c r="AA1484" s="13">
        <v>277</v>
      </c>
      <c r="AB1484" s="12">
        <v>550</v>
      </c>
      <c r="AC1484" s="13">
        <f t="shared" si="276"/>
        <v>1859851876</v>
      </c>
      <c r="AD1484" s="12">
        <v>5.6</v>
      </c>
      <c r="AE1484" s="12">
        <f t="shared" si="279"/>
        <v>1.7227665977411035</v>
      </c>
      <c r="AF1484" s="12">
        <v>43126</v>
      </c>
      <c r="AG1484" s="12">
        <f t="shared" si="280"/>
        <v>0</v>
      </c>
      <c r="AH1484" s="12">
        <f t="shared" si="281"/>
        <v>0</v>
      </c>
      <c r="AI1484" s="12">
        <f t="shared" si="282"/>
        <v>0</v>
      </c>
      <c r="AJ1484" s="12">
        <f t="shared" si="283"/>
        <v>1</v>
      </c>
      <c r="AK1484" s="12">
        <f t="shared" si="284"/>
        <v>0</v>
      </c>
      <c r="AL1484" s="12">
        <f t="shared" si="285"/>
        <v>0</v>
      </c>
      <c r="AM1484" s="12">
        <f t="shared" si="286"/>
        <v>0</v>
      </c>
      <c r="AN1484" s="12">
        <f t="shared" si="287"/>
        <v>0</v>
      </c>
      <c r="AO1484" s="12">
        <v>28</v>
      </c>
      <c r="AP1484" s="22">
        <f t="shared" si="277"/>
        <v>185.82677165354335</v>
      </c>
    </row>
    <row r="1485" spans="1:42" x14ac:dyDescent="0.3">
      <c r="A1485" s="6" t="s">
        <v>1906</v>
      </c>
      <c r="B1485" s="19" t="s">
        <v>499</v>
      </c>
      <c r="C1485" s="6" t="s">
        <v>1907</v>
      </c>
      <c r="D1485" s="6" t="s">
        <v>28</v>
      </c>
      <c r="E1485" s="6" t="s">
        <v>1908</v>
      </c>
      <c r="F1485" s="6">
        <v>5.6</v>
      </c>
      <c r="G1485" s="6">
        <v>28</v>
      </c>
      <c r="H1485" s="6">
        <v>550</v>
      </c>
      <c r="I1485" s="6" t="s">
        <v>95</v>
      </c>
      <c r="J1485" s="6">
        <v>43299</v>
      </c>
      <c r="K1485" s="19">
        <v>41817</v>
      </c>
      <c r="L1485" s="7" t="s">
        <v>229</v>
      </c>
      <c r="M1485" s="7" t="s">
        <v>32</v>
      </c>
      <c r="N1485" s="7" t="s">
        <v>294</v>
      </c>
      <c r="O1485" s="7">
        <v>116</v>
      </c>
      <c r="P1485" s="19">
        <v>41855</v>
      </c>
      <c r="Q1485" s="19">
        <v>41856</v>
      </c>
      <c r="R1485" s="7" t="s">
        <v>1944</v>
      </c>
      <c r="S1485" s="7">
        <v>0.17007874015748034</v>
      </c>
      <c r="T1485" s="7">
        <v>5.4</v>
      </c>
      <c r="U1485" s="7">
        <v>287</v>
      </c>
      <c r="V1485" s="6">
        <v>43299</v>
      </c>
      <c r="W1485" s="12">
        <f t="shared" si="278"/>
        <v>0</v>
      </c>
      <c r="X1485" s="12">
        <v>28</v>
      </c>
      <c r="Y1485" s="13">
        <v>116</v>
      </c>
      <c r="Z1485" s="13">
        <v>5.4</v>
      </c>
      <c r="AA1485" s="13">
        <v>287</v>
      </c>
      <c r="AB1485" s="12">
        <v>550</v>
      </c>
      <c r="AC1485" s="13">
        <f t="shared" si="276"/>
        <v>1874803401</v>
      </c>
      <c r="AD1485" s="12">
        <v>5.6</v>
      </c>
      <c r="AE1485" s="12">
        <f t="shared" si="279"/>
        <v>1.7227665977411035</v>
      </c>
      <c r="AF1485" s="12">
        <v>43299</v>
      </c>
      <c r="AG1485" s="12">
        <f t="shared" si="280"/>
        <v>0</v>
      </c>
      <c r="AH1485" s="12">
        <f t="shared" si="281"/>
        <v>0</v>
      </c>
      <c r="AI1485" s="12">
        <f t="shared" si="282"/>
        <v>0</v>
      </c>
      <c r="AJ1485" s="12">
        <f t="shared" si="283"/>
        <v>1</v>
      </c>
      <c r="AK1485" s="12">
        <f t="shared" si="284"/>
        <v>0</v>
      </c>
      <c r="AL1485" s="12">
        <f t="shared" si="285"/>
        <v>0</v>
      </c>
      <c r="AM1485" s="12">
        <f t="shared" si="286"/>
        <v>0</v>
      </c>
      <c r="AN1485" s="12">
        <f t="shared" si="287"/>
        <v>0</v>
      </c>
      <c r="AO1485" s="12">
        <v>28</v>
      </c>
      <c r="AP1485" s="22">
        <f t="shared" si="277"/>
        <v>170.07874015748035</v>
      </c>
    </row>
    <row r="1486" spans="1:42" x14ac:dyDescent="0.3">
      <c r="A1486" s="6" t="s">
        <v>1906</v>
      </c>
      <c r="B1486" s="19" t="s">
        <v>501</v>
      </c>
      <c r="C1486" s="6" t="s">
        <v>1907</v>
      </c>
      <c r="D1486" s="6" t="s">
        <v>28</v>
      </c>
      <c r="E1486" s="6" t="s">
        <v>1908</v>
      </c>
      <c r="F1486" s="6">
        <v>5.6</v>
      </c>
      <c r="G1486" s="6">
        <v>28</v>
      </c>
      <c r="H1486" s="6">
        <v>550</v>
      </c>
      <c r="I1486" s="6" t="s">
        <v>95</v>
      </c>
      <c r="J1486" s="6">
        <v>43477</v>
      </c>
      <c r="K1486" s="19">
        <v>41817</v>
      </c>
      <c r="L1486" s="7" t="s">
        <v>229</v>
      </c>
      <c r="M1486" s="7" t="s">
        <v>32</v>
      </c>
      <c r="N1486" s="7" t="s">
        <v>294</v>
      </c>
      <c r="O1486" s="7">
        <v>116</v>
      </c>
      <c r="P1486" s="19">
        <v>41856</v>
      </c>
      <c r="Q1486" s="19">
        <v>41857</v>
      </c>
      <c r="R1486" s="7" t="s">
        <v>1945</v>
      </c>
      <c r="S1486" s="7">
        <v>0.15275590551181104</v>
      </c>
      <c r="T1486" s="7">
        <v>5.32</v>
      </c>
      <c r="U1486" s="7">
        <v>287</v>
      </c>
      <c r="V1486" s="6">
        <v>43477</v>
      </c>
      <c r="W1486" s="12">
        <f t="shared" si="278"/>
        <v>0</v>
      </c>
      <c r="X1486" s="12">
        <v>28</v>
      </c>
      <c r="Y1486" s="13">
        <v>116</v>
      </c>
      <c r="Z1486" s="13">
        <v>5.32</v>
      </c>
      <c r="AA1486" s="13">
        <v>287</v>
      </c>
      <c r="AB1486" s="12">
        <v>550</v>
      </c>
      <c r="AC1486" s="13">
        <f t="shared" si="276"/>
        <v>1890249529</v>
      </c>
      <c r="AD1486" s="12">
        <v>5.6</v>
      </c>
      <c r="AE1486" s="12">
        <f t="shared" si="279"/>
        <v>1.7227665977411035</v>
      </c>
      <c r="AF1486" s="12">
        <v>43477</v>
      </c>
      <c r="AG1486" s="12">
        <f t="shared" si="280"/>
        <v>0</v>
      </c>
      <c r="AH1486" s="12">
        <f t="shared" si="281"/>
        <v>0</v>
      </c>
      <c r="AI1486" s="12">
        <f t="shared" si="282"/>
        <v>0</v>
      </c>
      <c r="AJ1486" s="12">
        <f t="shared" si="283"/>
        <v>1</v>
      </c>
      <c r="AK1486" s="12">
        <f t="shared" si="284"/>
        <v>0</v>
      </c>
      <c r="AL1486" s="12">
        <f t="shared" si="285"/>
        <v>0</v>
      </c>
      <c r="AM1486" s="12">
        <f t="shared" si="286"/>
        <v>0</v>
      </c>
      <c r="AN1486" s="12">
        <f t="shared" si="287"/>
        <v>0</v>
      </c>
      <c r="AO1486" s="12">
        <v>28</v>
      </c>
      <c r="AP1486" s="22">
        <f t="shared" si="277"/>
        <v>152.75590551181102</v>
      </c>
    </row>
    <row r="1487" spans="1:42" x14ac:dyDescent="0.3">
      <c r="A1487" s="6" t="s">
        <v>1906</v>
      </c>
      <c r="B1487" s="19" t="s">
        <v>503</v>
      </c>
      <c r="C1487" s="6" t="s">
        <v>1907</v>
      </c>
      <c r="D1487" s="6" t="s">
        <v>28</v>
      </c>
      <c r="E1487" s="6" t="s">
        <v>1908</v>
      </c>
      <c r="F1487" s="6">
        <v>5.6</v>
      </c>
      <c r="G1487" s="6">
        <v>28</v>
      </c>
      <c r="H1487" s="6">
        <v>550</v>
      </c>
      <c r="I1487" s="6" t="s">
        <v>95</v>
      </c>
      <c r="J1487" s="6">
        <v>43616</v>
      </c>
      <c r="K1487" s="19">
        <v>41817</v>
      </c>
      <c r="L1487" s="7" t="s">
        <v>229</v>
      </c>
      <c r="M1487" s="7" t="s">
        <v>32</v>
      </c>
      <c r="N1487" s="7" t="s">
        <v>294</v>
      </c>
      <c r="O1487" s="7">
        <v>116</v>
      </c>
      <c r="P1487" s="19">
        <v>41857</v>
      </c>
      <c r="Q1487" s="19">
        <v>41858</v>
      </c>
      <c r="R1487" s="7" t="s">
        <v>1946</v>
      </c>
      <c r="S1487" s="7">
        <v>9.1338582677165353E-2</v>
      </c>
      <c r="T1487" s="7">
        <v>5.62</v>
      </c>
      <c r="U1487" s="7">
        <v>205</v>
      </c>
      <c r="V1487" s="6">
        <v>43616</v>
      </c>
      <c r="W1487" s="12">
        <f t="shared" si="278"/>
        <v>0</v>
      </c>
      <c r="X1487" s="12">
        <v>28</v>
      </c>
      <c r="Y1487" s="13">
        <v>116</v>
      </c>
      <c r="Z1487" s="13">
        <v>5.62</v>
      </c>
      <c r="AA1487" s="13">
        <v>205</v>
      </c>
      <c r="AB1487" s="12">
        <v>550</v>
      </c>
      <c r="AC1487" s="13">
        <f t="shared" si="276"/>
        <v>1902355456</v>
      </c>
      <c r="AD1487" s="12">
        <v>5.6</v>
      </c>
      <c r="AE1487" s="12">
        <f t="shared" si="279"/>
        <v>1.7227665977411035</v>
      </c>
      <c r="AF1487" s="12">
        <v>43616</v>
      </c>
      <c r="AG1487" s="12">
        <f t="shared" si="280"/>
        <v>0</v>
      </c>
      <c r="AH1487" s="12">
        <f t="shared" si="281"/>
        <v>0</v>
      </c>
      <c r="AI1487" s="12">
        <f t="shared" si="282"/>
        <v>0</v>
      </c>
      <c r="AJ1487" s="12">
        <f t="shared" si="283"/>
        <v>1</v>
      </c>
      <c r="AK1487" s="12">
        <f t="shared" si="284"/>
        <v>0</v>
      </c>
      <c r="AL1487" s="12">
        <f t="shared" si="285"/>
        <v>0</v>
      </c>
      <c r="AM1487" s="12">
        <f t="shared" si="286"/>
        <v>0</v>
      </c>
      <c r="AN1487" s="12">
        <f t="shared" si="287"/>
        <v>0</v>
      </c>
      <c r="AO1487" s="12">
        <v>28</v>
      </c>
      <c r="AP1487" s="22">
        <f t="shared" si="277"/>
        <v>91.338582677165348</v>
      </c>
    </row>
    <row r="1488" spans="1:42" x14ac:dyDescent="0.3">
      <c r="A1488" s="6" t="s">
        <v>1906</v>
      </c>
      <c r="B1488" s="19" t="s">
        <v>505</v>
      </c>
      <c r="C1488" s="6" t="s">
        <v>1907</v>
      </c>
      <c r="D1488" s="6" t="s">
        <v>28</v>
      </c>
      <c r="E1488" s="6" t="s">
        <v>1908</v>
      </c>
      <c r="F1488" s="6">
        <v>5.6</v>
      </c>
      <c r="G1488" s="6">
        <v>28</v>
      </c>
      <c r="H1488" s="6">
        <v>550</v>
      </c>
      <c r="I1488" s="6" t="s">
        <v>95</v>
      </c>
      <c r="J1488" s="6">
        <v>43745</v>
      </c>
      <c r="K1488" s="19">
        <v>41817</v>
      </c>
      <c r="L1488" s="7" t="s">
        <v>229</v>
      </c>
      <c r="M1488" s="7" t="s">
        <v>32</v>
      </c>
      <c r="N1488" s="7" t="s">
        <v>294</v>
      </c>
      <c r="O1488" s="7">
        <v>116</v>
      </c>
      <c r="P1488" s="19">
        <v>41858</v>
      </c>
      <c r="Q1488" s="19">
        <v>41859</v>
      </c>
      <c r="R1488" s="7" t="s">
        <v>1947</v>
      </c>
      <c r="S1488" s="7">
        <v>6.9291338582677178E-2</v>
      </c>
      <c r="T1488" s="7">
        <v>5.2</v>
      </c>
      <c r="U1488" s="7">
        <v>121</v>
      </c>
      <c r="V1488" s="6">
        <v>43745</v>
      </c>
      <c r="W1488" s="12">
        <f t="shared" si="278"/>
        <v>0</v>
      </c>
      <c r="X1488" s="12">
        <v>28</v>
      </c>
      <c r="Y1488" s="13">
        <v>116</v>
      </c>
      <c r="Z1488" s="13">
        <v>5.2</v>
      </c>
      <c r="AA1488" s="13">
        <v>121</v>
      </c>
      <c r="AB1488" s="12">
        <v>550</v>
      </c>
      <c r="AC1488" s="13">
        <f t="shared" si="276"/>
        <v>1913625025</v>
      </c>
      <c r="AD1488" s="12">
        <v>5.6</v>
      </c>
      <c r="AE1488" s="12">
        <f t="shared" si="279"/>
        <v>1.7227665977411035</v>
      </c>
      <c r="AF1488" s="12">
        <v>43745</v>
      </c>
      <c r="AG1488" s="12">
        <f t="shared" si="280"/>
        <v>0</v>
      </c>
      <c r="AH1488" s="12">
        <f t="shared" si="281"/>
        <v>0</v>
      </c>
      <c r="AI1488" s="12">
        <f t="shared" si="282"/>
        <v>0</v>
      </c>
      <c r="AJ1488" s="12">
        <f t="shared" si="283"/>
        <v>1</v>
      </c>
      <c r="AK1488" s="12">
        <f t="shared" si="284"/>
        <v>0</v>
      </c>
      <c r="AL1488" s="12">
        <f t="shared" si="285"/>
        <v>0</v>
      </c>
      <c r="AM1488" s="12">
        <f t="shared" si="286"/>
        <v>0</v>
      </c>
      <c r="AN1488" s="12">
        <f t="shared" si="287"/>
        <v>0</v>
      </c>
      <c r="AO1488" s="12">
        <v>28</v>
      </c>
      <c r="AP1488" s="22">
        <f t="shared" si="277"/>
        <v>69.291338582677184</v>
      </c>
    </row>
    <row r="1489" spans="1:42" x14ac:dyDescent="0.3">
      <c r="A1489" s="6" t="s">
        <v>1906</v>
      </c>
      <c r="B1489" s="19" t="s">
        <v>507</v>
      </c>
      <c r="C1489" s="6" t="s">
        <v>1907</v>
      </c>
      <c r="D1489" s="6" t="s">
        <v>28</v>
      </c>
      <c r="E1489" s="6" t="s">
        <v>1908</v>
      </c>
      <c r="F1489" s="6">
        <v>5.6</v>
      </c>
      <c r="G1489" s="6">
        <v>28</v>
      </c>
      <c r="H1489" s="6">
        <v>550</v>
      </c>
      <c r="I1489" s="6" t="s">
        <v>95</v>
      </c>
      <c r="J1489" s="6">
        <v>43896</v>
      </c>
      <c r="K1489" s="19">
        <v>41817</v>
      </c>
      <c r="L1489" s="7" t="s">
        <v>229</v>
      </c>
      <c r="M1489" s="7" t="s">
        <v>32</v>
      </c>
      <c r="N1489" s="7" t="s">
        <v>294</v>
      </c>
      <c r="O1489" s="7">
        <v>116</v>
      </c>
      <c r="P1489" s="19">
        <v>41859</v>
      </c>
      <c r="Q1489" s="19">
        <v>41860</v>
      </c>
      <c r="R1489" s="7" t="s">
        <v>1948</v>
      </c>
      <c r="S1489" s="7">
        <v>0.11653543307086614</v>
      </c>
      <c r="T1489" s="7">
        <v>5.61</v>
      </c>
      <c r="U1489" s="7">
        <v>131</v>
      </c>
      <c r="V1489" s="6">
        <v>43896</v>
      </c>
      <c r="W1489" s="12">
        <f t="shared" si="278"/>
        <v>0</v>
      </c>
      <c r="X1489" s="12">
        <v>28</v>
      </c>
      <c r="Y1489" s="13">
        <v>116</v>
      </c>
      <c r="Z1489" s="13">
        <v>5.61</v>
      </c>
      <c r="AA1489" s="13">
        <v>131</v>
      </c>
      <c r="AB1489" s="12">
        <v>550</v>
      </c>
      <c r="AC1489" s="13">
        <f t="shared" si="276"/>
        <v>1926858816</v>
      </c>
      <c r="AD1489" s="12">
        <v>5.6</v>
      </c>
      <c r="AE1489" s="12">
        <f t="shared" si="279"/>
        <v>1.7227665977411035</v>
      </c>
      <c r="AF1489" s="12">
        <v>43896</v>
      </c>
      <c r="AG1489" s="12">
        <f t="shared" si="280"/>
        <v>0</v>
      </c>
      <c r="AH1489" s="12">
        <f t="shared" si="281"/>
        <v>0</v>
      </c>
      <c r="AI1489" s="12">
        <f t="shared" si="282"/>
        <v>0</v>
      </c>
      <c r="AJ1489" s="12">
        <f t="shared" si="283"/>
        <v>1</v>
      </c>
      <c r="AK1489" s="12">
        <f t="shared" si="284"/>
        <v>0</v>
      </c>
      <c r="AL1489" s="12">
        <f t="shared" si="285"/>
        <v>0</v>
      </c>
      <c r="AM1489" s="12">
        <f t="shared" si="286"/>
        <v>0</v>
      </c>
      <c r="AN1489" s="12">
        <f t="shared" si="287"/>
        <v>0</v>
      </c>
      <c r="AO1489" s="12">
        <v>28</v>
      </c>
      <c r="AP1489" s="22">
        <f t="shared" si="277"/>
        <v>116.53543307086613</v>
      </c>
    </row>
    <row r="1490" spans="1:42" x14ac:dyDescent="0.3">
      <c r="A1490" s="6" t="s">
        <v>1906</v>
      </c>
      <c r="B1490" s="19" t="s">
        <v>509</v>
      </c>
      <c r="C1490" s="6" t="s">
        <v>1907</v>
      </c>
      <c r="D1490" s="6" t="s">
        <v>28</v>
      </c>
      <c r="E1490" s="6" t="s">
        <v>1908</v>
      </c>
      <c r="F1490" s="6">
        <v>5.6</v>
      </c>
      <c r="G1490" s="6">
        <v>28</v>
      </c>
      <c r="H1490" s="6">
        <v>550</v>
      </c>
      <c r="I1490" s="6" t="s">
        <v>95</v>
      </c>
      <c r="J1490" s="6">
        <v>44056</v>
      </c>
      <c r="K1490" s="19">
        <v>41817</v>
      </c>
      <c r="L1490" s="7" t="s">
        <v>229</v>
      </c>
      <c r="M1490" s="7" t="s">
        <v>32</v>
      </c>
      <c r="N1490" s="7" t="s">
        <v>294</v>
      </c>
      <c r="O1490" s="7">
        <v>116</v>
      </c>
      <c r="P1490" s="19">
        <v>41860</v>
      </c>
      <c r="Q1490" s="19">
        <v>41861</v>
      </c>
      <c r="R1490" s="7" t="s">
        <v>1949</v>
      </c>
      <c r="S1490" s="7">
        <v>0.13228346456692916</v>
      </c>
      <c r="T1490" s="7">
        <v>6.11</v>
      </c>
      <c r="U1490" s="7">
        <v>121</v>
      </c>
      <c r="V1490" s="6">
        <v>44056</v>
      </c>
      <c r="W1490" s="12">
        <f t="shared" si="278"/>
        <v>0</v>
      </c>
      <c r="X1490" s="12">
        <v>28</v>
      </c>
      <c r="Y1490" s="13">
        <v>116</v>
      </c>
      <c r="Z1490" s="13">
        <v>6.11</v>
      </c>
      <c r="AA1490" s="13">
        <v>121</v>
      </c>
      <c r="AB1490" s="12">
        <v>550</v>
      </c>
      <c r="AC1490" s="13">
        <f t="shared" si="276"/>
        <v>1940931136</v>
      </c>
      <c r="AD1490" s="12">
        <v>5.6</v>
      </c>
      <c r="AE1490" s="12">
        <f t="shared" si="279"/>
        <v>1.7227665977411035</v>
      </c>
      <c r="AF1490" s="12">
        <v>44056</v>
      </c>
      <c r="AG1490" s="12">
        <f t="shared" si="280"/>
        <v>0</v>
      </c>
      <c r="AH1490" s="12">
        <f t="shared" si="281"/>
        <v>0</v>
      </c>
      <c r="AI1490" s="12">
        <f t="shared" si="282"/>
        <v>0</v>
      </c>
      <c r="AJ1490" s="12">
        <f t="shared" si="283"/>
        <v>1</v>
      </c>
      <c r="AK1490" s="12">
        <f t="shared" si="284"/>
        <v>0</v>
      </c>
      <c r="AL1490" s="12">
        <f t="shared" si="285"/>
        <v>0</v>
      </c>
      <c r="AM1490" s="12">
        <f t="shared" si="286"/>
        <v>0</v>
      </c>
      <c r="AN1490" s="12">
        <f t="shared" si="287"/>
        <v>0</v>
      </c>
      <c r="AO1490" s="12">
        <v>28</v>
      </c>
      <c r="AP1490" s="22">
        <f t="shared" si="277"/>
        <v>132.28346456692915</v>
      </c>
    </row>
    <row r="1491" spans="1:42" x14ac:dyDescent="0.3">
      <c r="A1491" s="6" t="s">
        <v>1950</v>
      </c>
      <c r="B1491" s="19" t="s">
        <v>519</v>
      </c>
      <c r="C1491" s="6" t="s">
        <v>1951</v>
      </c>
      <c r="D1491" s="6" t="s">
        <v>28</v>
      </c>
      <c r="F1491" s="6">
        <v>3.8</v>
      </c>
      <c r="G1491" s="6">
        <v>3</v>
      </c>
      <c r="H1491" s="6">
        <v>75</v>
      </c>
      <c r="I1491" s="6" t="s">
        <v>95</v>
      </c>
      <c r="J1491" s="6">
        <v>487</v>
      </c>
      <c r="K1491" s="19">
        <v>41866</v>
      </c>
      <c r="L1491" s="7" t="s">
        <v>229</v>
      </c>
      <c r="M1491" s="7" t="s">
        <v>32</v>
      </c>
      <c r="N1491" s="7" t="s">
        <v>294</v>
      </c>
      <c r="O1491" s="7">
        <v>91</v>
      </c>
      <c r="P1491" s="19">
        <v>41865</v>
      </c>
      <c r="Q1491" s="19">
        <v>41866</v>
      </c>
      <c r="R1491" s="7" t="s">
        <v>1952</v>
      </c>
      <c r="S1491" s="7">
        <v>7.3921259842519689</v>
      </c>
      <c r="T1491" s="7">
        <v>4.79</v>
      </c>
      <c r="U1491" s="7">
        <v>11000</v>
      </c>
      <c r="V1491" s="6">
        <v>487</v>
      </c>
      <c r="W1491" s="12">
        <f t="shared" si="278"/>
        <v>0</v>
      </c>
      <c r="X1491" s="12">
        <v>3</v>
      </c>
      <c r="Y1491" s="13">
        <v>91</v>
      </c>
      <c r="Z1491" s="13">
        <v>4.79</v>
      </c>
      <c r="AA1491" s="13">
        <v>11000</v>
      </c>
      <c r="AB1491" s="12">
        <v>75</v>
      </c>
      <c r="AC1491" s="13">
        <f t="shared" si="276"/>
        <v>237169</v>
      </c>
      <c r="AD1491" s="12">
        <v>3.8</v>
      </c>
      <c r="AE1491" s="12">
        <f t="shared" si="279"/>
        <v>1.33500106673234</v>
      </c>
      <c r="AF1491" s="12">
        <v>487</v>
      </c>
      <c r="AG1491" s="12">
        <f t="shared" si="280"/>
        <v>0</v>
      </c>
      <c r="AH1491" s="12">
        <f t="shared" si="281"/>
        <v>0</v>
      </c>
      <c r="AI1491" s="12">
        <f t="shared" si="282"/>
        <v>0</v>
      </c>
      <c r="AJ1491" s="12">
        <f t="shared" si="283"/>
        <v>1</v>
      </c>
      <c r="AK1491" s="12">
        <f t="shared" si="284"/>
        <v>0</v>
      </c>
      <c r="AL1491" s="12">
        <f t="shared" si="285"/>
        <v>0</v>
      </c>
      <c r="AM1491" s="12">
        <f t="shared" si="286"/>
        <v>0</v>
      </c>
      <c r="AN1491" s="12">
        <f t="shared" si="287"/>
        <v>0</v>
      </c>
      <c r="AO1491" s="12">
        <v>3</v>
      </c>
      <c r="AP1491" s="22">
        <f t="shared" si="277"/>
        <v>7392.1259842519685</v>
      </c>
    </row>
    <row r="1492" spans="1:42" x14ac:dyDescent="0.3">
      <c r="A1492" s="6" t="s">
        <v>1950</v>
      </c>
      <c r="B1492" s="19" t="s">
        <v>521</v>
      </c>
      <c r="C1492" s="6" t="s">
        <v>1951</v>
      </c>
      <c r="D1492" s="6" t="s">
        <v>28</v>
      </c>
      <c r="F1492" s="6">
        <v>3.7</v>
      </c>
      <c r="G1492" s="6">
        <v>3</v>
      </c>
      <c r="H1492" s="6">
        <v>75</v>
      </c>
      <c r="I1492" s="6" t="s">
        <v>95</v>
      </c>
      <c r="J1492" s="6">
        <v>920</v>
      </c>
      <c r="K1492" s="19">
        <v>41866</v>
      </c>
      <c r="L1492" s="7" t="s">
        <v>229</v>
      </c>
      <c r="M1492" s="7" t="s">
        <v>32</v>
      </c>
      <c r="N1492" s="7" t="s">
        <v>294</v>
      </c>
      <c r="O1492" s="7">
        <v>91</v>
      </c>
      <c r="P1492" s="19">
        <v>41866</v>
      </c>
      <c r="Q1492" s="19">
        <v>41867</v>
      </c>
      <c r="R1492" s="7" t="s">
        <v>1953</v>
      </c>
      <c r="S1492" s="7">
        <v>6.0519685039370081</v>
      </c>
      <c r="T1492" s="7">
        <v>4.6500000000000004</v>
      </c>
      <c r="U1492" s="7">
        <v>10000</v>
      </c>
      <c r="V1492" s="6">
        <v>920</v>
      </c>
      <c r="W1492" s="12">
        <f t="shared" si="278"/>
        <v>0</v>
      </c>
      <c r="X1492" s="12">
        <v>3</v>
      </c>
      <c r="Y1492" s="13">
        <v>91</v>
      </c>
      <c r="Z1492" s="13">
        <v>4.6500000000000004</v>
      </c>
      <c r="AA1492" s="13">
        <v>10000</v>
      </c>
      <c r="AB1492" s="12">
        <v>75</v>
      </c>
      <c r="AC1492" s="13">
        <f t="shared" si="276"/>
        <v>846400</v>
      </c>
      <c r="AD1492" s="12">
        <v>3.7</v>
      </c>
      <c r="AE1492" s="12">
        <f t="shared" si="279"/>
        <v>1.3083328196501789</v>
      </c>
      <c r="AF1492" s="12">
        <v>920</v>
      </c>
      <c r="AG1492" s="12">
        <f t="shared" si="280"/>
        <v>0</v>
      </c>
      <c r="AH1492" s="12">
        <f t="shared" si="281"/>
        <v>0</v>
      </c>
      <c r="AI1492" s="12">
        <f t="shared" si="282"/>
        <v>0</v>
      </c>
      <c r="AJ1492" s="12">
        <f t="shared" si="283"/>
        <v>1</v>
      </c>
      <c r="AK1492" s="12">
        <f t="shared" si="284"/>
        <v>0</v>
      </c>
      <c r="AL1492" s="12">
        <f t="shared" si="285"/>
        <v>0</v>
      </c>
      <c r="AM1492" s="12">
        <f t="shared" si="286"/>
        <v>0</v>
      </c>
      <c r="AN1492" s="12">
        <f t="shared" si="287"/>
        <v>0</v>
      </c>
      <c r="AO1492" s="12">
        <v>3</v>
      </c>
      <c r="AP1492" s="22">
        <f t="shared" si="277"/>
        <v>6051.9685039370079</v>
      </c>
    </row>
    <row r="1493" spans="1:42" x14ac:dyDescent="0.3">
      <c r="A1493" s="6" t="s">
        <v>1950</v>
      </c>
      <c r="B1493" s="19" t="s">
        <v>523</v>
      </c>
      <c r="C1493" s="6" t="s">
        <v>1951</v>
      </c>
      <c r="D1493" s="6" t="s">
        <v>28</v>
      </c>
      <c r="F1493" s="6">
        <v>4.7</v>
      </c>
      <c r="G1493" s="6">
        <v>3</v>
      </c>
      <c r="H1493" s="6">
        <v>75</v>
      </c>
      <c r="I1493" s="6" t="s">
        <v>95</v>
      </c>
      <c r="J1493" s="6">
        <v>1010</v>
      </c>
      <c r="K1493" s="19">
        <v>41866</v>
      </c>
      <c r="L1493" s="7" t="s">
        <v>229</v>
      </c>
      <c r="M1493" s="7" t="s">
        <v>32</v>
      </c>
      <c r="N1493" s="7" t="s">
        <v>294</v>
      </c>
      <c r="O1493" s="7">
        <v>91</v>
      </c>
      <c r="P1493" s="19">
        <v>41867</v>
      </c>
      <c r="Q1493" s="19">
        <v>41868</v>
      </c>
      <c r="R1493" s="7" t="s">
        <v>1954</v>
      </c>
      <c r="S1493" s="7">
        <v>6.0456692913385828</v>
      </c>
      <c r="T1493" s="7">
        <v>4.6900000000000004</v>
      </c>
      <c r="U1493" s="7">
        <v>9884</v>
      </c>
      <c r="V1493" s="6">
        <v>1010</v>
      </c>
      <c r="W1493" s="12">
        <f t="shared" si="278"/>
        <v>0</v>
      </c>
      <c r="X1493" s="12">
        <v>3</v>
      </c>
      <c r="Y1493" s="13">
        <v>91</v>
      </c>
      <c r="Z1493" s="13">
        <v>4.6900000000000004</v>
      </c>
      <c r="AA1493" s="13">
        <v>9884</v>
      </c>
      <c r="AB1493" s="12">
        <v>75</v>
      </c>
      <c r="AC1493" s="13">
        <f t="shared" si="276"/>
        <v>1020100</v>
      </c>
      <c r="AD1493" s="12">
        <v>4.7</v>
      </c>
      <c r="AE1493" s="12">
        <f t="shared" si="279"/>
        <v>1.547562508716013</v>
      </c>
      <c r="AF1493" s="12">
        <v>1010</v>
      </c>
      <c r="AG1493" s="12">
        <f t="shared" si="280"/>
        <v>0</v>
      </c>
      <c r="AH1493" s="12">
        <f t="shared" si="281"/>
        <v>0</v>
      </c>
      <c r="AI1493" s="12">
        <f t="shared" si="282"/>
        <v>0</v>
      </c>
      <c r="AJ1493" s="12">
        <f t="shared" si="283"/>
        <v>1</v>
      </c>
      <c r="AK1493" s="12">
        <f t="shared" si="284"/>
        <v>0</v>
      </c>
      <c r="AL1493" s="12">
        <f t="shared" si="285"/>
        <v>0</v>
      </c>
      <c r="AM1493" s="12">
        <f t="shared" si="286"/>
        <v>0</v>
      </c>
      <c r="AN1493" s="12">
        <f t="shared" si="287"/>
        <v>0</v>
      </c>
      <c r="AO1493" s="12">
        <v>3</v>
      </c>
      <c r="AP1493" s="22">
        <f t="shared" si="277"/>
        <v>6045.6692913385832</v>
      </c>
    </row>
    <row r="1494" spans="1:42" x14ac:dyDescent="0.3">
      <c r="A1494" s="6" t="s">
        <v>1950</v>
      </c>
      <c r="B1494" s="19" t="s">
        <v>525</v>
      </c>
      <c r="C1494" s="6" t="s">
        <v>1951</v>
      </c>
      <c r="D1494" s="6" t="s">
        <v>28</v>
      </c>
      <c r="F1494" s="6">
        <v>4.7</v>
      </c>
      <c r="G1494" s="6">
        <v>3</v>
      </c>
      <c r="H1494" s="6">
        <v>75</v>
      </c>
      <c r="I1494" s="6" t="s">
        <v>95</v>
      </c>
      <c r="J1494" s="6">
        <v>1076</v>
      </c>
      <c r="K1494" s="19">
        <v>41866</v>
      </c>
      <c r="L1494" s="7" t="s">
        <v>229</v>
      </c>
      <c r="M1494" s="7" t="s">
        <v>32</v>
      </c>
      <c r="N1494" s="7" t="s">
        <v>294</v>
      </c>
      <c r="O1494" s="7">
        <v>91</v>
      </c>
      <c r="P1494" s="19">
        <v>41868</v>
      </c>
      <c r="Q1494" s="19">
        <v>41869</v>
      </c>
      <c r="R1494" s="7" t="s">
        <v>1955</v>
      </c>
      <c r="S1494" s="7">
        <v>3.7937007874015749</v>
      </c>
      <c r="T1494" s="7">
        <v>4.46</v>
      </c>
      <c r="U1494" s="7">
        <v>9448</v>
      </c>
      <c r="V1494" s="6">
        <v>1076</v>
      </c>
      <c r="W1494" s="12">
        <f t="shared" si="278"/>
        <v>0</v>
      </c>
      <c r="X1494" s="12">
        <v>3</v>
      </c>
      <c r="Y1494" s="13">
        <v>91</v>
      </c>
      <c r="Z1494" s="13">
        <v>4.46</v>
      </c>
      <c r="AA1494" s="13">
        <v>9448</v>
      </c>
      <c r="AB1494" s="12">
        <v>75</v>
      </c>
      <c r="AC1494" s="13">
        <f t="shared" si="276"/>
        <v>1157776</v>
      </c>
      <c r="AD1494" s="12">
        <v>4.7</v>
      </c>
      <c r="AE1494" s="12">
        <f t="shared" si="279"/>
        <v>1.547562508716013</v>
      </c>
      <c r="AF1494" s="12">
        <v>1076</v>
      </c>
      <c r="AG1494" s="12">
        <f t="shared" si="280"/>
        <v>0</v>
      </c>
      <c r="AH1494" s="12">
        <f t="shared" si="281"/>
        <v>0</v>
      </c>
      <c r="AI1494" s="12">
        <f t="shared" si="282"/>
        <v>0</v>
      </c>
      <c r="AJ1494" s="12">
        <f t="shared" si="283"/>
        <v>1</v>
      </c>
      <c r="AK1494" s="12">
        <f t="shared" si="284"/>
        <v>0</v>
      </c>
      <c r="AL1494" s="12">
        <f t="shared" si="285"/>
        <v>0</v>
      </c>
      <c r="AM1494" s="12">
        <f t="shared" si="286"/>
        <v>0</v>
      </c>
      <c r="AN1494" s="12">
        <f t="shared" si="287"/>
        <v>0</v>
      </c>
      <c r="AO1494" s="12">
        <v>3</v>
      </c>
      <c r="AP1494" s="22">
        <f t="shared" si="277"/>
        <v>3793.7007874015749</v>
      </c>
    </row>
    <row r="1495" spans="1:42" x14ac:dyDescent="0.3">
      <c r="A1495" s="6" t="s">
        <v>1950</v>
      </c>
      <c r="B1495" s="19" t="s">
        <v>527</v>
      </c>
      <c r="C1495" s="6" t="s">
        <v>1951</v>
      </c>
      <c r="D1495" s="6" t="s">
        <v>28</v>
      </c>
      <c r="F1495" s="6">
        <v>4.7</v>
      </c>
      <c r="G1495" s="6">
        <v>3</v>
      </c>
      <c r="H1495" s="6">
        <v>75</v>
      </c>
      <c r="I1495" s="6" t="s">
        <v>95</v>
      </c>
      <c r="J1495" s="6">
        <v>1105</v>
      </c>
      <c r="K1495" s="19">
        <v>41866</v>
      </c>
      <c r="L1495" s="7" t="s">
        <v>229</v>
      </c>
      <c r="M1495" s="7" t="s">
        <v>32</v>
      </c>
      <c r="N1495" s="7" t="s">
        <v>294</v>
      </c>
      <c r="O1495" s="7">
        <v>91</v>
      </c>
      <c r="P1495" s="19">
        <v>41869</v>
      </c>
      <c r="Q1495" s="19">
        <v>41870</v>
      </c>
      <c r="R1495" s="7" t="s">
        <v>1956</v>
      </c>
      <c r="S1495" s="7">
        <v>3.8188976377952759</v>
      </c>
      <c r="T1495" s="7">
        <v>4.5199999999999996</v>
      </c>
      <c r="U1495" s="7">
        <v>9369</v>
      </c>
      <c r="V1495" s="6">
        <v>1105</v>
      </c>
      <c r="W1495" s="12">
        <f t="shared" si="278"/>
        <v>0</v>
      </c>
      <c r="X1495" s="12">
        <v>3</v>
      </c>
      <c r="Y1495" s="13">
        <v>91</v>
      </c>
      <c r="Z1495" s="13">
        <v>4.5199999999999996</v>
      </c>
      <c r="AA1495" s="13">
        <v>9369</v>
      </c>
      <c r="AB1495" s="12">
        <v>75</v>
      </c>
      <c r="AC1495" s="13">
        <f t="shared" si="276"/>
        <v>1221025</v>
      </c>
      <c r="AD1495" s="12">
        <v>4.7</v>
      </c>
      <c r="AE1495" s="12">
        <f t="shared" si="279"/>
        <v>1.547562508716013</v>
      </c>
      <c r="AF1495" s="12">
        <v>1105</v>
      </c>
      <c r="AG1495" s="12">
        <f t="shared" si="280"/>
        <v>0</v>
      </c>
      <c r="AH1495" s="12">
        <f t="shared" si="281"/>
        <v>0</v>
      </c>
      <c r="AI1495" s="12">
        <f t="shared" si="282"/>
        <v>0</v>
      </c>
      <c r="AJ1495" s="12">
        <f t="shared" si="283"/>
        <v>1</v>
      </c>
      <c r="AK1495" s="12">
        <f t="shared" si="284"/>
        <v>0</v>
      </c>
      <c r="AL1495" s="12">
        <f t="shared" si="285"/>
        <v>0</v>
      </c>
      <c r="AM1495" s="12">
        <f t="shared" si="286"/>
        <v>0</v>
      </c>
      <c r="AN1495" s="12">
        <f t="shared" si="287"/>
        <v>0</v>
      </c>
      <c r="AO1495" s="12">
        <v>3</v>
      </c>
      <c r="AP1495" s="22">
        <f t="shared" si="277"/>
        <v>3818.8976377952758</v>
      </c>
    </row>
    <row r="1496" spans="1:42" x14ac:dyDescent="0.3">
      <c r="A1496" s="6" t="s">
        <v>1950</v>
      </c>
      <c r="B1496" s="19" t="s">
        <v>529</v>
      </c>
      <c r="C1496" s="6" t="s">
        <v>1951</v>
      </c>
      <c r="D1496" s="6" t="s">
        <v>28</v>
      </c>
      <c r="F1496" s="6">
        <v>4.5</v>
      </c>
      <c r="G1496" s="6">
        <v>3</v>
      </c>
      <c r="H1496" s="6">
        <v>75</v>
      </c>
      <c r="I1496" s="6" t="s">
        <v>95</v>
      </c>
      <c r="J1496" s="6">
        <v>1142</v>
      </c>
      <c r="K1496" s="19">
        <v>41866</v>
      </c>
      <c r="L1496" s="7" t="s">
        <v>229</v>
      </c>
      <c r="M1496" s="7" t="s">
        <v>32</v>
      </c>
      <c r="N1496" s="7" t="s">
        <v>294</v>
      </c>
      <c r="O1496" s="7">
        <v>91</v>
      </c>
      <c r="P1496" s="19">
        <v>41870</v>
      </c>
      <c r="Q1496" s="19">
        <v>41871</v>
      </c>
      <c r="R1496" s="7" t="s">
        <v>1957</v>
      </c>
      <c r="S1496" s="7">
        <v>3.6094488188976377</v>
      </c>
      <c r="T1496" s="7">
        <v>4.87</v>
      </c>
      <c r="U1496" s="7">
        <v>9253</v>
      </c>
      <c r="V1496" s="6">
        <v>1142</v>
      </c>
      <c r="W1496" s="12">
        <f t="shared" si="278"/>
        <v>0</v>
      </c>
      <c r="X1496" s="12">
        <v>3</v>
      </c>
      <c r="Y1496" s="13">
        <v>91</v>
      </c>
      <c r="Z1496" s="13">
        <v>4.87</v>
      </c>
      <c r="AA1496" s="13">
        <v>9253</v>
      </c>
      <c r="AB1496" s="12">
        <v>75</v>
      </c>
      <c r="AC1496" s="13">
        <f t="shared" si="276"/>
        <v>1304164</v>
      </c>
      <c r="AD1496" s="12">
        <v>4.5</v>
      </c>
      <c r="AE1496" s="12">
        <f t="shared" si="279"/>
        <v>1.5040773967762742</v>
      </c>
      <c r="AF1496" s="12">
        <v>1142</v>
      </c>
      <c r="AG1496" s="12">
        <f t="shared" si="280"/>
        <v>0</v>
      </c>
      <c r="AH1496" s="12">
        <f t="shared" si="281"/>
        <v>0</v>
      </c>
      <c r="AI1496" s="12">
        <f t="shared" si="282"/>
        <v>0</v>
      </c>
      <c r="AJ1496" s="12">
        <f t="shared" si="283"/>
        <v>1</v>
      </c>
      <c r="AK1496" s="12">
        <f t="shared" si="284"/>
        <v>0</v>
      </c>
      <c r="AL1496" s="12">
        <f t="shared" si="285"/>
        <v>0</v>
      </c>
      <c r="AM1496" s="12">
        <f t="shared" si="286"/>
        <v>0</v>
      </c>
      <c r="AN1496" s="12">
        <f t="shared" si="287"/>
        <v>0</v>
      </c>
      <c r="AO1496" s="12">
        <v>3</v>
      </c>
      <c r="AP1496" s="22">
        <f t="shared" si="277"/>
        <v>3609.4488188976375</v>
      </c>
    </row>
    <row r="1497" spans="1:42" x14ac:dyDescent="0.3">
      <c r="A1497" s="6" t="s">
        <v>1950</v>
      </c>
      <c r="B1497" s="19" t="s">
        <v>412</v>
      </c>
      <c r="C1497" s="6" t="s">
        <v>1951</v>
      </c>
      <c r="D1497" s="6" t="s">
        <v>28</v>
      </c>
      <c r="F1497" s="6">
        <v>4.4000000000000004</v>
      </c>
      <c r="G1497" s="6">
        <v>3</v>
      </c>
      <c r="H1497" s="6">
        <v>75</v>
      </c>
      <c r="I1497" s="6" t="s">
        <v>95</v>
      </c>
      <c r="J1497" s="6">
        <v>1178</v>
      </c>
      <c r="K1497" s="19">
        <v>41866</v>
      </c>
      <c r="L1497" s="7" t="s">
        <v>229</v>
      </c>
      <c r="M1497" s="7" t="s">
        <v>32</v>
      </c>
      <c r="N1497" s="7" t="s">
        <v>294</v>
      </c>
      <c r="O1497" s="7">
        <v>91</v>
      </c>
      <c r="P1497" s="19">
        <v>41871</v>
      </c>
      <c r="Q1497" s="19">
        <v>41872</v>
      </c>
      <c r="R1497" s="7" t="s">
        <v>1958</v>
      </c>
      <c r="S1497" s="7">
        <v>1.1480314960629923</v>
      </c>
      <c r="T1497" s="7">
        <v>4.76</v>
      </c>
      <c r="U1497" s="7">
        <v>4826</v>
      </c>
      <c r="V1497" s="6">
        <v>1178</v>
      </c>
      <c r="W1497" s="12">
        <f t="shared" si="278"/>
        <v>0</v>
      </c>
      <c r="X1497" s="12">
        <v>3</v>
      </c>
      <c r="Y1497" s="13">
        <v>91</v>
      </c>
      <c r="Z1497" s="13">
        <v>4.76</v>
      </c>
      <c r="AA1497" s="13">
        <v>4826</v>
      </c>
      <c r="AB1497" s="12">
        <v>75</v>
      </c>
      <c r="AC1497" s="13">
        <f t="shared" si="276"/>
        <v>1387684</v>
      </c>
      <c r="AD1497" s="12">
        <v>4.4000000000000004</v>
      </c>
      <c r="AE1497" s="12">
        <f t="shared" si="279"/>
        <v>1.4816045409242156</v>
      </c>
      <c r="AF1497" s="12">
        <v>1178</v>
      </c>
      <c r="AG1497" s="12">
        <f t="shared" si="280"/>
        <v>0</v>
      </c>
      <c r="AH1497" s="12">
        <f t="shared" si="281"/>
        <v>0</v>
      </c>
      <c r="AI1497" s="12">
        <f t="shared" si="282"/>
        <v>0</v>
      </c>
      <c r="AJ1497" s="12">
        <f t="shared" si="283"/>
        <v>1</v>
      </c>
      <c r="AK1497" s="12">
        <f t="shared" si="284"/>
        <v>0</v>
      </c>
      <c r="AL1497" s="12">
        <f t="shared" si="285"/>
        <v>0</v>
      </c>
      <c r="AM1497" s="12">
        <f t="shared" si="286"/>
        <v>0</v>
      </c>
      <c r="AN1497" s="12">
        <f t="shared" si="287"/>
        <v>0</v>
      </c>
      <c r="AO1497" s="12">
        <v>3</v>
      </c>
      <c r="AP1497" s="22">
        <f t="shared" si="277"/>
        <v>1148.0314960629923</v>
      </c>
    </row>
    <row r="1498" spans="1:42" x14ac:dyDescent="0.3">
      <c r="A1498" s="6" t="s">
        <v>1950</v>
      </c>
      <c r="B1498" s="19" t="s">
        <v>345</v>
      </c>
      <c r="C1498" s="6" t="s">
        <v>1951</v>
      </c>
      <c r="D1498" s="6" t="s">
        <v>28</v>
      </c>
      <c r="F1498" s="6">
        <v>4.4000000000000004</v>
      </c>
      <c r="G1498" s="6">
        <v>3</v>
      </c>
      <c r="H1498" s="6">
        <v>92</v>
      </c>
      <c r="I1498" s="6" t="s">
        <v>95</v>
      </c>
      <c r="J1498" s="6">
        <v>1209</v>
      </c>
      <c r="K1498" s="19">
        <v>41866</v>
      </c>
      <c r="L1498" s="7" t="s">
        <v>229</v>
      </c>
      <c r="M1498" s="7" t="s">
        <v>32</v>
      </c>
      <c r="N1498" s="7" t="s">
        <v>294</v>
      </c>
      <c r="O1498" s="7">
        <v>91</v>
      </c>
      <c r="P1498" s="19">
        <v>41872</v>
      </c>
      <c r="Q1498" s="19">
        <v>41873</v>
      </c>
      <c r="R1498" s="7" t="s">
        <v>1959</v>
      </c>
      <c r="S1498" s="7">
        <v>0.37480314960629924</v>
      </c>
      <c r="T1498" s="7">
        <v>5.01</v>
      </c>
      <c r="U1498" s="7">
        <v>1877</v>
      </c>
      <c r="V1498" s="6">
        <v>1209</v>
      </c>
      <c r="W1498" s="12">
        <f t="shared" si="278"/>
        <v>0</v>
      </c>
      <c r="X1498" s="12">
        <v>3</v>
      </c>
      <c r="Y1498" s="13">
        <v>91</v>
      </c>
      <c r="Z1498" s="13">
        <v>5.01</v>
      </c>
      <c r="AA1498" s="13">
        <v>1877</v>
      </c>
      <c r="AB1498" s="12">
        <v>92</v>
      </c>
      <c r="AC1498" s="13">
        <f t="shared" si="276"/>
        <v>1461681</v>
      </c>
      <c r="AD1498" s="12">
        <v>4.4000000000000004</v>
      </c>
      <c r="AE1498" s="12">
        <f t="shared" si="279"/>
        <v>1.4816045409242156</v>
      </c>
      <c r="AF1498" s="12">
        <v>1209</v>
      </c>
      <c r="AG1498" s="12">
        <f t="shared" si="280"/>
        <v>0</v>
      </c>
      <c r="AH1498" s="12">
        <f t="shared" si="281"/>
        <v>0</v>
      </c>
      <c r="AI1498" s="12">
        <f t="shared" si="282"/>
        <v>0</v>
      </c>
      <c r="AJ1498" s="12">
        <f t="shared" si="283"/>
        <v>1</v>
      </c>
      <c r="AK1498" s="12">
        <f t="shared" si="284"/>
        <v>0</v>
      </c>
      <c r="AL1498" s="12">
        <f t="shared" si="285"/>
        <v>0</v>
      </c>
      <c r="AM1498" s="12">
        <f t="shared" si="286"/>
        <v>0</v>
      </c>
      <c r="AN1498" s="12">
        <f t="shared" si="287"/>
        <v>0</v>
      </c>
      <c r="AO1498" s="12">
        <v>3</v>
      </c>
      <c r="AP1498" s="22">
        <f t="shared" si="277"/>
        <v>374.80314960629926</v>
      </c>
    </row>
    <row r="1499" spans="1:42" x14ac:dyDescent="0.3">
      <c r="A1499" s="6" t="s">
        <v>1950</v>
      </c>
      <c r="B1499" s="19" t="s">
        <v>348</v>
      </c>
      <c r="C1499" s="6" t="s">
        <v>1951</v>
      </c>
      <c r="D1499" s="6" t="s">
        <v>28</v>
      </c>
      <c r="F1499" s="6">
        <v>4.4000000000000004</v>
      </c>
      <c r="G1499" s="6">
        <v>3</v>
      </c>
      <c r="H1499" s="6">
        <v>92</v>
      </c>
      <c r="I1499" s="6" t="s">
        <v>95</v>
      </c>
      <c r="J1499" s="6">
        <v>1218</v>
      </c>
      <c r="K1499" s="19">
        <v>41866</v>
      </c>
      <c r="L1499" s="7" t="s">
        <v>229</v>
      </c>
      <c r="M1499" s="7" t="s">
        <v>32</v>
      </c>
      <c r="N1499" s="7" t="s">
        <v>294</v>
      </c>
      <c r="O1499" s="7">
        <v>91</v>
      </c>
      <c r="P1499" s="19">
        <v>41873</v>
      </c>
      <c r="Q1499" s="19">
        <v>41874</v>
      </c>
      <c r="R1499" s="7" t="s">
        <v>1960</v>
      </c>
      <c r="S1499" s="7">
        <v>0.43779527559055126</v>
      </c>
      <c r="T1499" s="7">
        <v>5.21</v>
      </c>
      <c r="U1499" s="7">
        <v>1676</v>
      </c>
      <c r="V1499" s="6">
        <v>1218</v>
      </c>
      <c r="W1499" s="12">
        <f t="shared" si="278"/>
        <v>0</v>
      </c>
      <c r="X1499" s="12">
        <v>3</v>
      </c>
      <c r="Y1499" s="13">
        <v>91</v>
      </c>
      <c r="Z1499" s="13">
        <v>5.21</v>
      </c>
      <c r="AA1499" s="13">
        <v>1676</v>
      </c>
      <c r="AB1499" s="12">
        <v>92</v>
      </c>
      <c r="AC1499" s="13">
        <f t="shared" si="276"/>
        <v>1483524</v>
      </c>
      <c r="AD1499" s="12">
        <v>4.4000000000000004</v>
      </c>
      <c r="AE1499" s="12">
        <f t="shared" si="279"/>
        <v>1.4816045409242156</v>
      </c>
      <c r="AF1499" s="12">
        <v>1218</v>
      </c>
      <c r="AG1499" s="12">
        <f t="shared" si="280"/>
        <v>0</v>
      </c>
      <c r="AH1499" s="12">
        <f t="shared" si="281"/>
        <v>0</v>
      </c>
      <c r="AI1499" s="12">
        <f t="shared" si="282"/>
        <v>0</v>
      </c>
      <c r="AJ1499" s="12">
        <f t="shared" si="283"/>
        <v>1</v>
      </c>
      <c r="AK1499" s="12">
        <f t="shared" si="284"/>
        <v>0</v>
      </c>
      <c r="AL1499" s="12">
        <f t="shared" si="285"/>
        <v>0</v>
      </c>
      <c r="AM1499" s="12">
        <f t="shared" si="286"/>
        <v>0</v>
      </c>
      <c r="AN1499" s="12">
        <f t="shared" si="287"/>
        <v>0</v>
      </c>
      <c r="AO1499" s="12">
        <v>3</v>
      </c>
      <c r="AP1499" s="22">
        <f t="shared" si="277"/>
        <v>437.79527559055128</v>
      </c>
    </row>
    <row r="1500" spans="1:42" x14ac:dyDescent="0.3">
      <c r="A1500" s="6" t="s">
        <v>1950</v>
      </c>
      <c r="B1500" s="19" t="s">
        <v>350</v>
      </c>
      <c r="C1500" s="6" t="s">
        <v>1951</v>
      </c>
      <c r="D1500" s="6" t="s">
        <v>28</v>
      </c>
      <c r="F1500" s="6">
        <v>4.3</v>
      </c>
      <c r="G1500" s="6">
        <v>3</v>
      </c>
      <c r="H1500" s="6">
        <v>92</v>
      </c>
      <c r="I1500" s="6" t="s">
        <v>95</v>
      </c>
      <c r="J1500" s="6">
        <v>1227</v>
      </c>
      <c r="K1500" s="19">
        <v>41866</v>
      </c>
      <c r="L1500" s="7" t="s">
        <v>229</v>
      </c>
      <c r="M1500" s="7" t="s">
        <v>32</v>
      </c>
      <c r="N1500" s="7" t="s">
        <v>294</v>
      </c>
      <c r="O1500" s="7">
        <v>91</v>
      </c>
      <c r="P1500" s="19">
        <v>41874</v>
      </c>
      <c r="Q1500" s="19">
        <v>41875</v>
      </c>
      <c r="R1500" s="7" t="s">
        <v>1961</v>
      </c>
      <c r="S1500" s="7">
        <v>0.42834645669291338</v>
      </c>
      <c r="T1500" s="7">
        <v>4.33</v>
      </c>
      <c r="U1500" s="7">
        <v>1646</v>
      </c>
      <c r="V1500" s="6">
        <v>1227</v>
      </c>
      <c r="W1500" s="12">
        <f t="shared" si="278"/>
        <v>0</v>
      </c>
      <c r="X1500" s="12">
        <v>3</v>
      </c>
      <c r="Y1500" s="13">
        <v>91</v>
      </c>
      <c r="Z1500" s="13">
        <v>4.33</v>
      </c>
      <c r="AA1500" s="13">
        <v>1646</v>
      </c>
      <c r="AB1500" s="12">
        <v>92</v>
      </c>
      <c r="AC1500" s="13">
        <f t="shared" si="276"/>
        <v>1505529</v>
      </c>
      <c r="AD1500" s="12">
        <v>4.3</v>
      </c>
      <c r="AE1500" s="12">
        <f t="shared" si="279"/>
        <v>1.4586150226995167</v>
      </c>
      <c r="AF1500" s="12">
        <v>1227</v>
      </c>
      <c r="AG1500" s="12">
        <f t="shared" si="280"/>
        <v>0</v>
      </c>
      <c r="AH1500" s="12">
        <f t="shared" si="281"/>
        <v>0</v>
      </c>
      <c r="AI1500" s="12">
        <f t="shared" si="282"/>
        <v>0</v>
      </c>
      <c r="AJ1500" s="12">
        <f t="shared" si="283"/>
        <v>1</v>
      </c>
      <c r="AK1500" s="12">
        <f t="shared" si="284"/>
        <v>0</v>
      </c>
      <c r="AL1500" s="12">
        <f t="shared" si="285"/>
        <v>0</v>
      </c>
      <c r="AM1500" s="12">
        <f t="shared" si="286"/>
        <v>0</v>
      </c>
      <c r="AN1500" s="12">
        <f t="shared" si="287"/>
        <v>0</v>
      </c>
      <c r="AO1500" s="12">
        <v>3</v>
      </c>
      <c r="AP1500" s="22">
        <f t="shared" si="277"/>
        <v>428.34645669291336</v>
      </c>
    </row>
    <row r="1501" spans="1:42" x14ac:dyDescent="0.3">
      <c r="A1501" s="6" t="s">
        <v>1950</v>
      </c>
      <c r="B1501" s="19" t="s">
        <v>352</v>
      </c>
      <c r="C1501" s="6" t="s">
        <v>1951</v>
      </c>
      <c r="D1501" s="6" t="s">
        <v>28</v>
      </c>
      <c r="F1501" s="6">
        <v>4.4000000000000004</v>
      </c>
      <c r="G1501" s="6">
        <v>3</v>
      </c>
      <c r="H1501" s="6">
        <v>92</v>
      </c>
      <c r="I1501" s="6" t="s">
        <v>95</v>
      </c>
      <c r="J1501" s="6">
        <v>1235</v>
      </c>
      <c r="K1501" s="19">
        <v>41866</v>
      </c>
      <c r="L1501" s="7" t="s">
        <v>229</v>
      </c>
      <c r="M1501" s="7" t="s">
        <v>32</v>
      </c>
      <c r="N1501" s="7" t="s">
        <v>294</v>
      </c>
      <c r="O1501" s="7">
        <v>91</v>
      </c>
      <c r="P1501" s="19">
        <v>41875</v>
      </c>
      <c r="Q1501" s="19">
        <v>41876</v>
      </c>
      <c r="R1501" s="7" t="s">
        <v>1962</v>
      </c>
      <c r="S1501" s="7">
        <v>0.2724409448818898</v>
      </c>
      <c r="T1501" s="7">
        <v>4.25</v>
      </c>
      <c r="U1501" s="7">
        <v>1605</v>
      </c>
      <c r="V1501" s="6">
        <v>1235</v>
      </c>
      <c r="W1501" s="12">
        <f t="shared" si="278"/>
        <v>0</v>
      </c>
      <c r="X1501" s="12">
        <v>3</v>
      </c>
      <c r="Y1501" s="13">
        <v>91</v>
      </c>
      <c r="Z1501" s="13">
        <v>4.25</v>
      </c>
      <c r="AA1501" s="13">
        <v>1605</v>
      </c>
      <c r="AB1501" s="12">
        <v>92</v>
      </c>
      <c r="AC1501" s="13">
        <f t="shared" si="276"/>
        <v>1525225</v>
      </c>
      <c r="AD1501" s="12">
        <v>4.4000000000000004</v>
      </c>
      <c r="AE1501" s="12">
        <f t="shared" si="279"/>
        <v>1.4816045409242156</v>
      </c>
      <c r="AF1501" s="12">
        <v>1235</v>
      </c>
      <c r="AG1501" s="12">
        <f t="shared" si="280"/>
        <v>0</v>
      </c>
      <c r="AH1501" s="12">
        <f t="shared" si="281"/>
        <v>0</v>
      </c>
      <c r="AI1501" s="12">
        <f t="shared" si="282"/>
        <v>0</v>
      </c>
      <c r="AJ1501" s="12">
        <f t="shared" si="283"/>
        <v>1</v>
      </c>
      <c r="AK1501" s="12">
        <f t="shared" si="284"/>
        <v>0</v>
      </c>
      <c r="AL1501" s="12">
        <f t="shared" si="285"/>
        <v>0</v>
      </c>
      <c r="AM1501" s="12">
        <f t="shared" si="286"/>
        <v>0</v>
      </c>
      <c r="AN1501" s="12">
        <f t="shared" si="287"/>
        <v>0</v>
      </c>
      <c r="AO1501" s="12">
        <v>3</v>
      </c>
      <c r="AP1501" s="22">
        <f t="shared" si="277"/>
        <v>272.44094488188978</v>
      </c>
    </row>
    <row r="1502" spans="1:42" x14ac:dyDescent="0.3">
      <c r="A1502" s="6" t="s">
        <v>1950</v>
      </c>
      <c r="B1502" s="19" t="s">
        <v>354</v>
      </c>
      <c r="C1502" s="6" t="s">
        <v>1951</v>
      </c>
      <c r="D1502" s="6" t="s">
        <v>28</v>
      </c>
      <c r="F1502" s="6">
        <v>4.4000000000000004</v>
      </c>
      <c r="G1502" s="6">
        <v>3</v>
      </c>
      <c r="H1502" s="6">
        <v>92</v>
      </c>
      <c r="I1502" s="6" t="s">
        <v>95</v>
      </c>
      <c r="J1502" s="6">
        <v>1244</v>
      </c>
      <c r="K1502" s="19">
        <v>41866</v>
      </c>
      <c r="L1502" s="7" t="s">
        <v>229</v>
      </c>
      <c r="M1502" s="7" t="s">
        <v>32</v>
      </c>
      <c r="N1502" s="7" t="s">
        <v>294</v>
      </c>
      <c r="O1502" s="7">
        <v>91</v>
      </c>
      <c r="P1502" s="19">
        <v>41876</v>
      </c>
      <c r="Q1502" s="19">
        <v>41877</v>
      </c>
      <c r="R1502" s="7" t="s">
        <v>1963</v>
      </c>
      <c r="S1502" s="7">
        <v>0.3133858267716535</v>
      </c>
      <c r="T1502" s="7">
        <v>4.6900000000000004</v>
      </c>
      <c r="U1502" s="7">
        <v>1668</v>
      </c>
      <c r="V1502" s="6">
        <v>1244</v>
      </c>
      <c r="W1502" s="12">
        <f t="shared" si="278"/>
        <v>0</v>
      </c>
      <c r="X1502" s="12">
        <v>3</v>
      </c>
      <c r="Y1502" s="13">
        <v>91</v>
      </c>
      <c r="Z1502" s="13">
        <v>4.6900000000000004</v>
      </c>
      <c r="AA1502" s="13">
        <v>1668</v>
      </c>
      <c r="AB1502" s="12">
        <v>92</v>
      </c>
      <c r="AC1502" s="13">
        <f t="shared" si="276"/>
        <v>1547536</v>
      </c>
      <c r="AD1502" s="12">
        <v>4.4000000000000004</v>
      </c>
      <c r="AE1502" s="12">
        <f t="shared" si="279"/>
        <v>1.4816045409242156</v>
      </c>
      <c r="AF1502" s="12">
        <v>1244</v>
      </c>
      <c r="AG1502" s="12">
        <f t="shared" si="280"/>
        <v>0</v>
      </c>
      <c r="AH1502" s="12">
        <f t="shared" si="281"/>
        <v>0</v>
      </c>
      <c r="AI1502" s="12">
        <f t="shared" si="282"/>
        <v>0</v>
      </c>
      <c r="AJ1502" s="12">
        <f t="shared" si="283"/>
        <v>1</v>
      </c>
      <c r="AK1502" s="12">
        <f t="shared" si="284"/>
        <v>0</v>
      </c>
      <c r="AL1502" s="12">
        <f t="shared" si="285"/>
        <v>0</v>
      </c>
      <c r="AM1502" s="12">
        <f t="shared" si="286"/>
        <v>0</v>
      </c>
      <c r="AN1502" s="12">
        <f t="shared" si="287"/>
        <v>0</v>
      </c>
      <c r="AO1502" s="12">
        <v>3</v>
      </c>
      <c r="AP1502" s="22">
        <f t="shared" si="277"/>
        <v>313.38582677165351</v>
      </c>
    </row>
    <row r="1503" spans="1:42" x14ac:dyDescent="0.3">
      <c r="A1503" s="6" t="s">
        <v>1950</v>
      </c>
      <c r="B1503" s="19" t="s">
        <v>356</v>
      </c>
      <c r="C1503" s="6" t="s">
        <v>1951</v>
      </c>
      <c r="D1503" s="6" t="s">
        <v>28</v>
      </c>
      <c r="F1503" s="6">
        <v>4.4000000000000004</v>
      </c>
      <c r="G1503" s="6">
        <v>3</v>
      </c>
      <c r="H1503" s="6">
        <v>92</v>
      </c>
      <c r="I1503" s="6" t="s">
        <v>95</v>
      </c>
      <c r="J1503" s="6">
        <v>1250</v>
      </c>
      <c r="K1503" s="19">
        <v>41866</v>
      </c>
      <c r="L1503" s="7" t="s">
        <v>229</v>
      </c>
      <c r="M1503" s="7" t="s">
        <v>32</v>
      </c>
      <c r="N1503" s="7" t="s">
        <v>294</v>
      </c>
      <c r="O1503" s="7">
        <v>91</v>
      </c>
      <c r="P1503" s="19">
        <v>41877</v>
      </c>
      <c r="Q1503" s="19">
        <v>41878</v>
      </c>
      <c r="R1503" s="7" t="s">
        <v>1964</v>
      </c>
      <c r="S1503" s="7">
        <v>0.29133858267716539</v>
      </c>
      <c r="T1503" s="7">
        <v>4.3499999999999996</v>
      </c>
      <c r="U1503" s="7">
        <v>1683</v>
      </c>
      <c r="V1503" s="6">
        <v>1250</v>
      </c>
      <c r="W1503" s="12">
        <f t="shared" si="278"/>
        <v>0</v>
      </c>
      <c r="X1503" s="12">
        <v>3</v>
      </c>
      <c r="Y1503" s="13">
        <v>91</v>
      </c>
      <c r="Z1503" s="13">
        <v>4.3499999999999996</v>
      </c>
      <c r="AA1503" s="13">
        <v>1683</v>
      </c>
      <c r="AB1503" s="12">
        <v>92</v>
      </c>
      <c r="AC1503" s="13">
        <f t="shared" si="276"/>
        <v>1562500</v>
      </c>
      <c r="AD1503" s="12">
        <v>4.4000000000000004</v>
      </c>
      <c r="AE1503" s="12">
        <f t="shared" si="279"/>
        <v>1.4816045409242156</v>
      </c>
      <c r="AF1503" s="12">
        <v>1250</v>
      </c>
      <c r="AG1503" s="12">
        <f t="shared" si="280"/>
        <v>0</v>
      </c>
      <c r="AH1503" s="12">
        <f t="shared" si="281"/>
        <v>0</v>
      </c>
      <c r="AI1503" s="12">
        <f t="shared" si="282"/>
        <v>0</v>
      </c>
      <c r="AJ1503" s="12">
        <f t="shared" si="283"/>
        <v>1</v>
      </c>
      <c r="AK1503" s="12">
        <f t="shared" si="284"/>
        <v>0</v>
      </c>
      <c r="AL1503" s="12">
        <f t="shared" si="285"/>
        <v>0</v>
      </c>
      <c r="AM1503" s="12">
        <f t="shared" si="286"/>
        <v>0</v>
      </c>
      <c r="AN1503" s="12">
        <f t="shared" si="287"/>
        <v>0</v>
      </c>
      <c r="AO1503" s="12">
        <v>3</v>
      </c>
      <c r="AP1503" s="22">
        <f t="shared" si="277"/>
        <v>291.33858267716539</v>
      </c>
    </row>
    <row r="1504" spans="1:42" x14ac:dyDescent="0.3">
      <c r="A1504" s="6" t="s">
        <v>1950</v>
      </c>
      <c r="B1504" s="19" t="s">
        <v>358</v>
      </c>
      <c r="C1504" s="6" t="s">
        <v>1951</v>
      </c>
      <c r="D1504" s="6" t="s">
        <v>28</v>
      </c>
      <c r="F1504" s="6">
        <v>4.4000000000000004</v>
      </c>
      <c r="G1504" s="6">
        <v>3</v>
      </c>
      <c r="H1504" s="6">
        <v>92</v>
      </c>
      <c r="I1504" s="6" t="s">
        <v>95</v>
      </c>
      <c r="J1504" s="6">
        <v>1256</v>
      </c>
      <c r="K1504" s="19">
        <v>41866</v>
      </c>
      <c r="L1504" s="7" t="s">
        <v>229</v>
      </c>
      <c r="M1504" s="7" t="s">
        <v>32</v>
      </c>
      <c r="N1504" s="7" t="s">
        <v>294</v>
      </c>
      <c r="O1504" s="7">
        <v>91</v>
      </c>
      <c r="P1504" s="19">
        <v>41878</v>
      </c>
      <c r="Q1504" s="19">
        <v>41879</v>
      </c>
      <c r="R1504" s="7" t="s">
        <v>1965</v>
      </c>
      <c r="S1504" s="7">
        <v>0.20629921259842521</v>
      </c>
      <c r="T1504" s="7">
        <v>4.16</v>
      </c>
      <c r="U1504" s="7">
        <v>1238</v>
      </c>
      <c r="V1504" s="6">
        <v>1256</v>
      </c>
      <c r="W1504" s="12">
        <f t="shared" si="278"/>
        <v>0</v>
      </c>
      <c r="X1504" s="12">
        <v>3</v>
      </c>
      <c r="Y1504" s="13">
        <v>91</v>
      </c>
      <c r="Z1504" s="13">
        <v>4.16</v>
      </c>
      <c r="AA1504" s="13">
        <v>1238</v>
      </c>
      <c r="AB1504" s="12">
        <v>92</v>
      </c>
      <c r="AC1504" s="13">
        <f t="shared" si="276"/>
        <v>1577536</v>
      </c>
      <c r="AD1504" s="12">
        <v>4.4000000000000004</v>
      </c>
      <c r="AE1504" s="12">
        <f t="shared" si="279"/>
        <v>1.4816045409242156</v>
      </c>
      <c r="AF1504" s="12">
        <v>1256</v>
      </c>
      <c r="AG1504" s="12">
        <f t="shared" si="280"/>
        <v>0</v>
      </c>
      <c r="AH1504" s="12">
        <f t="shared" si="281"/>
        <v>0</v>
      </c>
      <c r="AI1504" s="12">
        <f t="shared" si="282"/>
        <v>0</v>
      </c>
      <c r="AJ1504" s="12">
        <f t="shared" si="283"/>
        <v>1</v>
      </c>
      <c r="AK1504" s="12">
        <f t="shared" si="284"/>
        <v>0</v>
      </c>
      <c r="AL1504" s="12">
        <f t="shared" si="285"/>
        <v>0</v>
      </c>
      <c r="AM1504" s="12">
        <f t="shared" si="286"/>
        <v>0</v>
      </c>
      <c r="AN1504" s="12">
        <f t="shared" si="287"/>
        <v>0</v>
      </c>
      <c r="AO1504" s="12">
        <v>3</v>
      </c>
      <c r="AP1504" s="22">
        <f t="shared" si="277"/>
        <v>206.29921259842521</v>
      </c>
    </row>
    <row r="1505" spans="1:42" x14ac:dyDescent="0.3">
      <c r="A1505" s="6" t="s">
        <v>1950</v>
      </c>
      <c r="B1505" s="19" t="s">
        <v>371</v>
      </c>
      <c r="C1505" s="6" t="s">
        <v>1951</v>
      </c>
      <c r="D1505" s="6" t="s">
        <v>28</v>
      </c>
      <c r="F1505" s="6">
        <v>4.3</v>
      </c>
      <c r="G1505" s="6">
        <v>3</v>
      </c>
      <c r="H1505" s="6">
        <v>92</v>
      </c>
      <c r="I1505" s="6" t="s">
        <v>95</v>
      </c>
      <c r="J1505" s="6">
        <v>1284</v>
      </c>
      <c r="K1505" s="19">
        <v>41866</v>
      </c>
      <c r="L1505" s="7" t="s">
        <v>229</v>
      </c>
      <c r="M1505" s="7" t="s">
        <v>32</v>
      </c>
      <c r="N1505" s="7" t="s">
        <v>294</v>
      </c>
      <c r="O1505" s="7">
        <v>91</v>
      </c>
      <c r="P1505" s="19">
        <v>41889</v>
      </c>
      <c r="Q1505" s="19">
        <v>41890</v>
      </c>
      <c r="R1505" s="7" t="s">
        <v>1966</v>
      </c>
      <c r="S1505" s="7">
        <v>2.6771653543307086E-2</v>
      </c>
      <c r="T1505" s="7">
        <v>2.58</v>
      </c>
      <c r="U1505" s="7">
        <v>153</v>
      </c>
      <c r="V1505" s="6">
        <v>1284</v>
      </c>
      <c r="W1505" s="12">
        <f t="shared" si="278"/>
        <v>0</v>
      </c>
      <c r="X1505" s="12">
        <v>3</v>
      </c>
      <c r="Y1505" s="13">
        <v>91</v>
      </c>
      <c r="Z1505" s="13">
        <v>2.58</v>
      </c>
      <c r="AA1505" s="13">
        <v>153</v>
      </c>
      <c r="AB1505" s="12">
        <v>92</v>
      </c>
      <c r="AC1505" s="13">
        <f t="shared" si="276"/>
        <v>1648656</v>
      </c>
      <c r="AD1505" s="12">
        <v>4.3</v>
      </c>
      <c r="AE1505" s="12">
        <f t="shared" si="279"/>
        <v>1.4586150226995167</v>
      </c>
      <c r="AF1505" s="12">
        <v>1284</v>
      </c>
      <c r="AG1505" s="12">
        <f t="shared" si="280"/>
        <v>0</v>
      </c>
      <c r="AH1505" s="12">
        <f t="shared" si="281"/>
        <v>0</v>
      </c>
      <c r="AI1505" s="12">
        <f t="shared" si="282"/>
        <v>0</v>
      </c>
      <c r="AJ1505" s="12">
        <f t="shared" si="283"/>
        <v>1</v>
      </c>
      <c r="AK1505" s="12">
        <f t="shared" si="284"/>
        <v>0</v>
      </c>
      <c r="AL1505" s="12">
        <f t="shared" si="285"/>
        <v>0</v>
      </c>
      <c r="AM1505" s="12">
        <f t="shared" si="286"/>
        <v>0</v>
      </c>
      <c r="AN1505" s="12">
        <f t="shared" si="287"/>
        <v>0</v>
      </c>
      <c r="AO1505" s="12">
        <v>3</v>
      </c>
      <c r="AP1505" s="22">
        <f t="shared" si="277"/>
        <v>26.771653543307085</v>
      </c>
    </row>
    <row r="1506" spans="1:42" x14ac:dyDescent="0.3">
      <c r="A1506" s="6" t="s">
        <v>1967</v>
      </c>
      <c r="B1506" s="19" t="s">
        <v>67</v>
      </c>
      <c r="C1506" s="6" t="s">
        <v>1968</v>
      </c>
      <c r="D1506" s="6" t="s">
        <v>28</v>
      </c>
      <c r="F1506" s="6">
        <v>4.0999999999999996</v>
      </c>
      <c r="G1506" s="6">
        <v>6</v>
      </c>
      <c r="H1506" s="6">
        <v>34</v>
      </c>
      <c r="I1506" s="6" t="s">
        <v>95</v>
      </c>
      <c r="J1506" s="6">
        <v>35</v>
      </c>
      <c r="K1506" s="19">
        <v>41824</v>
      </c>
      <c r="L1506" s="7" t="s">
        <v>229</v>
      </c>
      <c r="M1506" s="7" t="s">
        <v>32</v>
      </c>
      <c r="N1506" s="7" t="s">
        <v>415</v>
      </c>
      <c r="O1506" s="7">
        <v>89</v>
      </c>
      <c r="P1506" s="19">
        <v>41823</v>
      </c>
      <c r="Q1506" s="19">
        <v>41824</v>
      </c>
      <c r="R1506" s="7" t="s">
        <v>1969</v>
      </c>
      <c r="S1506" s="7">
        <v>0.13543307086614173</v>
      </c>
      <c r="T1506" s="7">
        <v>4.4400000000000004</v>
      </c>
      <c r="U1506" s="7">
        <v>1526</v>
      </c>
      <c r="V1506" s="6">
        <v>35</v>
      </c>
      <c r="W1506" s="12">
        <f t="shared" si="278"/>
        <v>0</v>
      </c>
      <c r="X1506" s="12">
        <v>6</v>
      </c>
      <c r="Y1506" s="13">
        <v>89</v>
      </c>
      <c r="Z1506" s="13">
        <v>4.4400000000000004</v>
      </c>
      <c r="AA1506" s="13">
        <v>1526</v>
      </c>
      <c r="AB1506" s="12">
        <v>34</v>
      </c>
      <c r="AC1506" s="13">
        <f t="shared" si="276"/>
        <v>1225</v>
      </c>
      <c r="AD1506" s="12">
        <v>4.0999999999999996</v>
      </c>
      <c r="AE1506" s="12">
        <f t="shared" si="279"/>
        <v>1.410986973710262</v>
      </c>
      <c r="AF1506" s="12">
        <v>35</v>
      </c>
      <c r="AG1506" s="12">
        <f t="shared" si="280"/>
        <v>0</v>
      </c>
      <c r="AH1506" s="12">
        <f t="shared" si="281"/>
        <v>0</v>
      </c>
      <c r="AI1506" s="12">
        <f t="shared" si="282"/>
        <v>0</v>
      </c>
      <c r="AJ1506" s="12">
        <f t="shared" si="283"/>
        <v>1</v>
      </c>
      <c r="AK1506" s="12">
        <f t="shared" si="284"/>
        <v>0</v>
      </c>
      <c r="AL1506" s="12">
        <f t="shared" si="285"/>
        <v>0</v>
      </c>
      <c r="AM1506" s="12">
        <f t="shared" si="286"/>
        <v>0</v>
      </c>
      <c r="AN1506" s="12">
        <f t="shared" si="287"/>
        <v>0</v>
      </c>
      <c r="AO1506" s="12">
        <v>6</v>
      </c>
      <c r="AP1506" s="22">
        <f t="shared" si="277"/>
        <v>135.43307086614172</v>
      </c>
    </row>
    <row r="1507" spans="1:42" x14ac:dyDescent="0.3">
      <c r="A1507" s="6" t="s">
        <v>1967</v>
      </c>
      <c r="B1507" s="19" t="s">
        <v>69</v>
      </c>
      <c r="C1507" s="6" t="s">
        <v>1968</v>
      </c>
      <c r="D1507" s="6" t="s">
        <v>28</v>
      </c>
      <c r="F1507" s="6">
        <v>3.7</v>
      </c>
      <c r="G1507" s="6">
        <v>6</v>
      </c>
      <c r="H1507" s="6">
        <v>34</v>
      </c>
      <c r="I1507" s="6" t="s">
        <v>95</v>
      </c>
      <c r="J1507" s="6">
        <v>44</v>
      </c>
      <c r="K1507" s="19">
        <v>41824</v>
      </c>
      <c r="L1507" s="7" t="s">
        <v>229</v>
      </c>
      <c r="M1507" s="7" t="s">
        <v>32</v>
      </c>
      <c r="N1507" s="7" t="s">
        <v>415</v>
      </c>
      <c r="O1507" s="7">
        <v>89</v>
      </c>
      <c r="P1507" s="19">
        <v>41824</v>
      </c>
      <c r="Q1507" s="19">
        <v>41825</v>
      </c>
      <c r="R1507" s="7" t="s">
        <v>1970</v>
      </c>
      <c r="S1507" s="7">
        <v>0.12125984251968505</v>
      </c>
      <c r="T1507" s="7">
        <v>4.5199999999999996</v>
      </c>
      <c r="U1507" s="7">
        <v>1344</v>
      </c>
      <c r="V1507" s="6">
        <v>44</v>
      </c>
      <c r="W1507" s="12">
        <f t="shared" si="278"/>
        <v>0</v>
      </c>
      <c r="X1507" s="12">
        <v>6</v>
      </c>
      <c r="Y1507" s="13">
        <v>89</v>
      </c>
      <c r="Z1507" s="13">
        <v>4.5199999999999996</v>
      </c>
      <c r="AA1507" s="13">
        <v>1344</v>
      </c>
      <c r="AB1507" s="12">
        <v>34</v>
      </c>
      <c r="AC1507" s="13">
        <f t="shared" si="276"/>
        <v>1936</v>
      </c>
      <c r="AD1507" s="12">
        <v>3.7</v>
      </c>
      <c r="AE1507" s="12">
        <f t="shared" si="279"/>
        <v>1.3083328196501789</v>
      </c>
      <c r="AF1507" s="12">
        <v>44</v>
      </c>
      <c r="AG1507" s="12">
        <f t="shared" si="280"/>
        <v>0</v>
      </c>
      <c r="AH1507" s="12">
        <f t="shared" si="281"/>
        <v>0</v>
      </c>
      <c r="AI1507" s="12">
        <f t="shared" si="282"/>
        <v>0</v>
      </c>
      <c r="AJ1507" s="12">
        <f t="shared" si="283"/>
        <v>1</v>
      </c>
      <c r="AK1507" s="12">
        <f t="shared" si="284"/>
        <v>0</v>
      </c>
      <c r="AL1507" s="12">
        <f t="shared" si="285"/>
        <v>0</v>
      </c>
      <c r="AM1507" s="12">
        <f t="shared" si="286"/>
        <v>0</v>
      </c>
      <c r="AN1507" s="12">
        <f t="shared" si="287"/>
        <v>0</v>
      </c>
      <c r="AO1507" s="12">
        <v>6</v>
      </c>
      <c r="AP1507" s="22">
        <f t="shared" si="277"/>
        <v>121.25984251968505</v>
      </c>
    </row>
    <row r="1508" spans="1:42" x14ac:dyDescent="0.3">
      <c r="A1508" s="6" t="s">
        <v>1967</v>
      </c>
      <c r="B1508" s="19" t="s">
        <v>71</v>
      </c>
      <c r="C1508" s="6" t="s">
        <v>1968</v>
      </c>
      <c r="D1508" s="6" t="s">
        <v>28</v>
      </c>
      <c r="F1508" s="6">
        <v>3.7</v>
      </c>
      <c r="G1508" s="6">
        <v>6</v>
      </c>
      <c r="H1508" s="6">
        <v>34</v>
      </c>
      <c r="I1508" s="6" t="s">
        <v>95</v>
      </c>
      <c r="J1508" s="6">
        <v>50</v>
      </c>
      <c r="K1508" s="19">
        <v>41824</v>
      </c>
      <c r="L1508" s="7" t="s">
        <v>229</v>
      </c>
      <c r="M1508" s="7" t="s">
        <v>32</v>
      </c>
      <c r="N1508" s="7" t="s">
        <v>415</v>
      </c>
      <c r="O1508" s="7">
        <v>89</v>
      </c>
      <c r="P1508" s="19">
        <v>41825</v>
      </c>
      <c r="Q1508" s="19">
        <v>41826</v>
      </c>
      <c r="R1508" s="7" t="s">
        <v>1971</v>
      </c>
      <c r="S1508" s="7">
        <v>0.11496062992125984</v>
      </c>
      <c r="T1508" s="7">
        <v>4.3899999999999997</v>
      </c>
      <c r="U1508" s="7">
        <v>1307</v>
      </c>
      <c r="V1508" s="6">
        <v>50</v>
      </c>
      <c r="W1508" s="12">
        <f t="shared" si="278"/>
        <v>0</v>
      </c>
      <c r="X1508" s="12">
        <v>6</v>
      </c>
      <c r="Y1508" s="13">
        <v>89</v>
      </c>
      <c r="Z1508" s="13">
        <v>4.3899999999999997</v>
      </c>
      <c r="AA1508" s="13">
        <v>1307</v>
      </c>
      <c r="AB1508" s="12">
        <v>34</v>
      </c>
      <c r="AC1508" s="13">
        <f t="shared" si="276"/>
        <v>2500</v>
      </c>
      <c r="AD1508" s="12">
        <v>3.7</v>
      </c>
      <c r="AE1508" s="12">
        <f t="shared" si="279"/>
        <v>1.3083328196501789</v>
      </c>
      <c r="AF1508" s="12">
        <v>50</v>
      </c>
      <c r="AG1508" s="12">
        <f t="shared" si="280"/>
        <v>0</v>
      </c>
      <c r="AH1508" s="12">
        <f t="shared" si="281"/>
        <v>0</v>
      </c>
      <c r="AI1508" s="12">
        <f t="shared" si="282"/>
        <v>0</v>
      </c>
      <c r="AJ1508" s="12">
        <f t="shared" si="283"/>
        <v>1</v>
      </c>
      <c r="AK1508" s="12">
        <f t="shared" si="284"/>
        <v>0</v>
      </c>
      <c r="AL1508" s="12">
        <f t="shared" si="285"/>
        <v>0</v>
      </c>
      <c r="AM1508" s="12">
        <f t="shared" si="286"/>
        <v>0</v>
      </c>
      <c r="AN1508" s="12">
        <f t="shared" si="287"/>
        <v>0</v>
      </c>
      <c r="AO1508" s="12">
        <v>6</v>
      </c>
      <c r="AP1508" s="22">
        <f t="shared" si="277"/>
        <v>114.96062992125984</v>
      </c>
    </row>
    <row r="1509" spans="1:42" x14ac:dyDescent="0.3">
      <c r="A1509" s="6" t="s">
        <v>1967</v>
      </c>
      <c r="B1509" s="19" t="s">
        <v>73</v>
      </c>
      <c r="C1509" s="6" t="s">
        <v>1968</v>
      </c>
      <c r="D1509" s="6" t="s">
        <v>28</v>
      </c>
      <c r="F1509" s="6">
        <v>3.6</v>
      </c>
      <c r="G1509" s="6">
        <v>6</v>
      </c>
      <c r="H1509" s="6">
        <v>34</v>
      </c>
      <c r="I1509" s="6" t="s">
        <v>95</v>
      </c>
      <c r="J1509" s="6">
        <v>56</v>
      </c>
      <c r="K1509" s="19">
        <v>41824</v>
      </c>
      <c r="L1509" s="7" t="s">
        <v>229</v>
      </c>
      <c r="M1509" s="7" t="s">
        <v>32</v>
      </c>
      <c r="N1509" s="7" t="s">
        <v>415</v>
      </c>
      <c r="O1509" s="7">
        <v>89</v>
      </c>
      <c r="P1509" s="19">
        <v>41826</v>
      </c>
      <c r="Q1509" s="19">
        <v>41827</v>
      </c>
      <c r="R1509" s="7" t="s">
        <v>1972</v>
      </c>
      <c r="S1509" s="7">
        <v>8.6614173228346469E-2</v>
      </c>
      <c r="T1509" s="7">
        <v>3.5</v>
      </c>
      <c r="U1509" s="7">
        <v>1238</v>
      </c>
      <c r="V1509" s="6">
        <v>56</v>
      </c>
      <c r="W1509" s="12">
        <f t="shared" si="278"/>
        <v>0</v>
      </c>
      <c r="X1509" s="12">
        <v>6</v>
      </c>
      <c r="Y1509" s="13">
        <v>89</v>
      </c>
      <c r="Z1509" s="13">
        <v>3.5</v>
      </c>
      <c r="AA1509" s="13">
        <v>1238</v>
      </c>
      <c r="AB1509" s="12">
        <v>34</v>
      </c>
      <c r="AC1509" s="13">
        <f t="shared" si="276"/>
        <v>3136</v>
      </c>
      <c r="AD1509" s="12">
        <v>3.6</v>
      </c>
      <c r="AE1509" s="12">
        <f t="shared" si="279"/>
        <v>1.2809338454620642</v>
      </c>
      <c r="AF1509" s="12">
        <v>56</v>
      </c>
      <c r="AG1509" s="12">
        <f t="shared" si="280"/>
        <v>0</v>
      </c>
      <c r="AH1509" s="12">
        <f t="shared" si="281"/>
        <v>0</v>
      </c>
      <c r="AI1509" s="12">
        <f t="shared" si="282"/>
        <v>0</v>
      </c>
      <c r="AJ1509" s="12">
        <f t="shared" si="283"/>
        <v>1</v>
      </c>
      <c r="AK1509" s="12">
        <f t="shared" si="284"/>
        <v>0</v>
      </c>
      <c r="AL1509" s="12">
        <f t="shared" si="285"/>
        <v>0</v>
      </c>
      <c r="AM1509" s="12">
        <f t="shared" si="286"/>
        <v>0</v>
      </c>
      <c r="AN1509" s="12">
        <f t="shared" si="287"/>
        <v>0</v>
      </c>
      <c r="AO1509" s="12">
        <v>6</v>
      </c>
      <c r="AP1509" s="22">
        <f t="shared" si="277"/>
        <v>86.614173228346473</v>
      </c>
    </row>
    <row r="1510" spans="1:42" x14ac:dyDescent="0.3">
      <c r="A1510" s="6" t="s">
        <v>1967</v>
      </c>
      <c r="B1510" s="19" t="s">
        <v>75</v>
      </c>
      <c r="C1510" s="6" t="s">
        <v>1968</v>
      </c>
      <c r="D1510" s="6" t="s">
        <v>28</v>
      </c>
      <c r="F1510" s="6">
        <v>3.5</v>
      </c>
      <c r="G1510" s="6">
        <v>6</v>
      </c>
      <c r="H1510" s="6">
        <v>34</v>
      </c>
      <c r="I1510" s="6" t="s">
        <v>95</v>
      </c>
      <c r="J1510" s="6">
        <v>61</v>
      </c>
      <c r="K1510" s="19">
        <v>41824</v>
      </c>
      <c r="L1510" s="7" t="s">
        <v>229</v>
      </c>
      <c r="M1510" s="7" t="s">
        <v>32</v>
      </c>
      <c r="N1510" s="7" t="s">
        <v>415</v>
      </c>
      <c r="O1510" s="7">
        <v>89</v>
      </c>
      <c r="P1510" s="19">
        <v>41827</v>
      </c>
      <c r="Q1510" s="19">
        <v>41828</v>
      </c>
      <c r="R1510" s="7" t="s">
        <v>1973</v>
      </c>
      <c r="S1510" s="7">
        <v>6.2992125984251982E-2</v>
      </c>
      <c r="T1510" s="7">
        <v>3.61</v>
      </c>
      <c r="U1510" s="7">
        <v>873</v>
      </c>
      <c r="V1510" s="6">
        <v>61</v>
      </c>
      <c r="W1510" s="12">
        <f t="shared" si="278"/>
        <v>0</v>
      </c>
      <c r="X1510" s="12">
        <v>6</v>
      </c>
      <c r="Y1510" s="13">
        <v>89</v>
      </c>
      <c r="Z1510" s="13">
        <v>3.61</v>
      </c>
      <c r="AA1510" s="13">
        <v>873</v>
      </c>
      <c r="AB1510" s="12">
        <v>34</v>
      </c>
      <c r="AC1510" s="13">
        <f t="shared" si="276"/>
        <v>3721</v>
      </c>
      <c r="AD1510" s="12">
        <v>3.5</v>
      </c>
      <c r="AE1510" s="12">
        <f t="shared" si="279"/>
        <v>1.2527629684953681</v>
      </c>
      <c r="AF1510" s="12">
        <v>61</v>
      </c>
      <c r="AG1510" s="12">
        <f t="shared" si="280"/>
        <v>0</v>
      </c>
      <c r="AH1510" s="12">
        <f t="shared" si="281"/>
        <v>0</v>
      </c>
      <c r="AI1510" s="12">
        <f t="shared" si="282"/>
        <v>0</v>
      </c>
      <c r="AJ1510" s="12">
        <f t="shared" si="283"/>
        <v>1</v>
      </c>
      <c r="AK1510" s="12">
        <f t="shared" si="284"/>
        <v>0</v>
      </c>
      <c r="AL1510" s="12">
        <f t="shared" si="285"/>
        <v>0</v>
      </c>
      <c r="AM1510" s="12">
        <f t="shared" si="286"/>
        <v>0</v>
      </c>
      <c r="AN1510" s="12">
        <f t="shared" si="287"/>
        <v>0</v>
      </c>
      <c r="AO1510" s="12">
        <v>6</v>
      </c>
      <c r="AP1510" s="22">
        <f t="shared" si="277"/>
        <v>62.992125984251985</v>
      </c>
    </row>
    <row r="1511" spans="1:42" x14ac:dyDescent="0.3">
      <c r="A1511" s="6" t="s">
        <v>1967</v>
      </c>
      <c r="B1511" s="19" t="s">
        <v>77</v>
      </c>
      <c r="C1511" s="6" t="s">
        <v>1968</v>
      </c>
      <c r="D1511" s="6" t="s">
        <v>28</v>
      </c>
      <c r="F1511" s="6">
        <v>3.7</v>
      </c>
      <c r="G1511" s="6">
        <v>6</v>
      </c>
      <c r="H1511" s="6">
        <v>34</v>
      </c>
      <c r="I1511" s="6" t="s">
        <v>95</v>
      </c>
      <c r="J1511" s="6">
        <v>63</v>
      </c>
      <c r="K1511" s="19">
        <v>41824</v>
      </c>
      <c r="L1511" s="7" t="s">
        <v>229</v>
      </c>
      <c r="M1511" s="7" t="s">
        <v>32</v>
      </c>
      <c r="N1511" s="7" t="s">
        <v>415</v>
      </c>
      <c r="O1511" s="7">
        <v>89</v>
      </c>
      <c r="P1511" s="19">
        <v>41828</v>
      </c>
      <c r="Q1511" s="19">
        <v>41829</v>
      </c>
      <c r="R1511" s="7" t="s">
        <v>1974</v>
      </c>
      <c r="S1511" s="7">
        <v>5.0393700787401581E-2</v>
      </c>
      <c r="T1511" s="7">
        <v>6.08</v>
      </c>
      <c r="U1511" s="7">
        <v>830</v>
      </c>
      <c r="V1511" s="6">
        <v>63</v>
      </c>
      <c r="W1511" s="12">
        <f t="shared" si="278"/>
        <v>0</v>
      </c>
      <c r="X1511" s="12">
        <v>6</v>
      </c>
      <c r="Y1511" s="13">
        <v>89</v>
      </c>
      <c r="Z1511" s="13">
        <v>6.08</v>
      </c>
      <c r="AA1511" s="13">
        <v>830</v>
      </c>
      <c r="AB1511" s="12">
        <v>34</v>
      </c>
      <c r="AC1511" s="13">
        <f t="shared" si="276"/>
        <v>3969</v>
      </c>
      <c r="AD1511" s="12">
        <v>3.7</v>
      </c>
      <c r="AE1511" s="12">
        <f t="shared" si="279"/>
        <v>1.3083328196501789</v>
      </c>
      <c r="AF1511" s="12">
        <v>63</v>
      </c>
      <c r="AG1511" s="12">
        <f t="shared" si="280"/>
        <v>0</v>
      </c>
      <c r="AH1511" s="12">
        <f t="shared" si="281"/>
        <v>0</v>
      </c>
      <c r="AI1511" s="12">
        <f t="shared" si="282"/>
        <v>0</v>
      </c>
      <c r="AJ1511" s="12">
        <f t="shared" si="283"/>
        <v>1</v>
      </c>
      <c r="AK1511" s="12">
        <f t="shared" si="284"/>
        <v>0</v>
      </c>
      <c r="AL1511" s="12">
        <f t="shared" si="285"/>
        <v>0</v>
      </c>
      <c r="AM1511" s="12">
        <f t="shared" si="286"/>
        <v>0</v>
      </c>
      <c r="AN1511" s="12">
        <f t="shared" si="287"/>
        <v>0</v>
      </c>
      <c r="AO1511" s="12">
        <v>6</v>
      </c>
      <c r="AP1511" s="22">
        <f t="shared" si="277"/>
        <v>50.393700787401578</v>
      </c>
    </row>
    <row r="1512" spans="1:42" x14ac:dyDescent="0.3">
      <c r="A1512" s="6" t="s">
        <v>1967</v>
      </c>
      <c r="B1512" s="19" t="s">
        <v>354</v>
      </c>
      <c r="C1512" s="6" t="s">
        <v>1968</v>
      </c>
      <c r="D1512" s="6" t="s">
        <v>28</v>
      </c>
      <c r="F1512" s="6">
        <v>3.5</v>
      </c>
      <c r="G1512" s="6">
        <v>6</v>
      </c>
      <c r="H1512" s="6">
        <v>34</v>
      </c>
      <c r="I1512" s="6" t="s">
        <v>95</v>
      </c>
      <c r="J1512" s="6">
        <v>107</v>
      </c>
      <c r="K1512" s="19">
        <v>41824</v>
      </c>
      <c r="L1512" s="7" t="s">
        <v>229</v>
      </c>
      <c r="M1512" s="7" t="s">
        <v>32</v>
      </c>
      <c r="N1512" s="7" t="s">
        <v>415</v>
      </c>
      <c r="O1512" s="7">
        <v>89</v>
      </c>
      <c r="P1512" s="19">
        <v>41876</v>
      </c>
      <c r="Q1512" s="19">
        <v>41877</v>
      </c>
      <c r="R1512" s="7" t="s">
        <v>1975</v>
      </c>
      <c r="S1512" s="7">
        <v>0.18425196850393702</v>
      </c>
      <c r="T1512" s="7">
        <v>15.39</v>
      </c>
      <c r="U1512" s="7">
        <v>6</v>
      </c>
      <c r="V1512" s="6">
        <v>107</v>
      </c>
      <c r="W1512" s="12">
        <f t="shared" si="278"/>
        <v>0</v>
      </c>
      <c r="X1512" s="12">
        <v>6</v>
      </c>
      <c r="Y1512" s="13">
        <v>89</v>
      </c>
      <c r="Z1512" s="13">
        <v>15.39</v>
      </c>
      <c r="AA1512" s="13">
        <v>6</v>
      </c>
      <c r="AB1512" s="12">
        <v>34</v>
      </c>
      <c r="AC1512" s="13">
        <f t="shared" si="276"/>
        <v>11449</v>
      </c>
      <c r="AD1512" s="12">
        <v>3.5</v>
      </c>
      <c r="AE1512" s="12">
        <f t="shared" si="279"/>
        <v>1.2527629684953681</v>
      </c>
      <c r="AF1512" s="12">
        <v>107</v>
      </c>
      <c r="AG1512" s="12">
        <f t="shared" si="280"/>
        <v>0</v>
      </c>
      <c r="AH1512" s="12">
        <f t="shared" si="281"/>
        <v>0</v>
      </c>
      <c r="AI1512" s="12">
        <f t="shared" si="282"/>
        <v>0</v>
      </c>
      <c r="AJ1512" s="12">
        <f t="shared" si="283"/>
        <v>1</v>
      </c>
      <c r="AK1512" s="12">
        <f t="shared" si="284"/>
        <v>0</v>
      </c>
      <c r="AL1512" s="12">
        <f t="shared" si="285"/>
        <v>0</v>
      </c>
      <c r="AM1512" s="12">
        <f t="shared" si="286"/>
        <v>0</v>
      </c>
      <c r="AN1512" s="12">
        <f t="shared" si="287"/>
        <v>0</v>
      </c>
      <c r="AO1512" s="12">
        <v>6</v>
      </c>
      <c r="AP1512" s="22">
        <f t="shared" si="277"/>
        <v>184.25196850393701</v>
      </c>
    </row>
    <row r="1513" spans="1:42" x14ac:dyDescent="0.3">
      <c r="A1513" s="6" t="s">
        <v>1967</v>
      </c>
      <c r="B1513" s="19" t="s">
        <v>356</v>
      </c>
      <c r="C1513" s="6" t="s">
        <v>1968</v>
      </c>
      <c r="D1513" s="6" t="s">
        <v>28</v>
      </c>
      <c r="F1513" s="6">
        <v>3.5</v>
      </c>
      <c r="G1513" s="6">
        <v>6</v>
      </c>
      <c r="H1513" s="6">
        <v>37</v>
      </c>
      <c r="I1513" s="6" t="s">
        <v>95</v>
      </c>
      <c r="J1513" s="6">
        <v>110</v>
      </c>
      <c r="K1513" s="19">
        <v>41824</v>
      </c>
      <c r="L1513" s="7" t="s">
        <v>229</v>
      </c>
      <c r="M1513" s="7" t="s">
        <v>32</v>
      </c>
      <c r="N1513" s="7" t="s">
        <v>415</v>
      </c>
      <c r="O1513" s="7">
        <v>89</v>
      </c>
      <c r="P1513" s="19">
        <v>41877</v>
      </c>
      <c r="Q1513" s="19">
        <v>41878</v>
      </c>
      <c r="R1513" s="7" t="s">
        <v>1976</v>
      </c>
      <c r="S1513" s="7">
        <v>0.18425196850393702</v>
      </c>
      <c r="T1513" s="7">
        <v>15.39</v>
      </c>
      <c r="U1513" s="7">
        <v>6</v>
      </c>
      <c r="V1513" s="6">
        <v>110</v>
      </c>
      <c r="W1513" s="12">
        <f t="shared" si="278"/>
        <v>0</v>
      </c>
      <c r="X1513" s="12">
        <v>6</v>
      </c>
      <c r="Y1513" s="13">
        <v>89</v>
      </c>
      <c r="Z1513" s="13">
        <v>15.39</v>
      </c>
      <c r="AA1513" s="13">
        <v>6</v>
      </c>
      <c r="AB1513" s="12">
        <v>37</v>
      </c>
      <c r="AC1513" s="13">
        <f t="shared" si="276"/>
        <v>12100</v>
      </c>
      <c r="AD1513" s="12">
        <v>3.5</v>
      </c>
      <c r="AE1513" s="12">
        <f t="shared" si="279"/>
        <v>1.2527629684953681</v>
      </c>
      <c r="AF1513" s="12">
        <v>110</v>
      </c>
      <c r="AG1513" s="12">
        <f t="shared" si="280"/>
        <v>0</v>
      </c>
      <c r="AH1513" s="12">
        <f t="shared" si="281"/>
        <v>0</v>
      </c>
      <c r="AI1513" s="12">
        <f t="shared" si="282"/>
        <v>0</v>
      </c>
      <c r="AJ1513" s="12">
        <f t="shared" si="283"/>
        <v>1</v>
      </c>
      <c r="AK1513" s="12">
        <f t="shared" si="284"/>
        <v>0</v>
      </c>
      <c r="AL1513" s="12">
        <f t="shared" si="285"/>
        <v>0</v>
      </c>
      <c r="AM1513" s="12">
        <f t="shared" si="286"/>
        <v>0</v>
      </c>
      <c r="AN1513" s="12">
        <f t="shared" si="287"/>
        <v>0</v>
      </c>
      <c r="AO1513" s="12">
        <v>6</v>
      </c>
      <c r="AP1513" s="22">
        <f t="shared" si="277"/>
        <v>184.25196850393701</v>
      </c>
    </row>
    <row r="1514" spans="1:42" x14ac:dyDescent="0.3">
      <c r="A1514" s="6" t="s">
        <v>1967</v>
      </c>
      <c r="B1514" s="19" t="s">
        <v>358</v>
      </c>
      <c r="C1514" s="6" t="s">
        <v>1968</v>
      </c>
      <c r="D1514" s="6" t="s">
        <v>28</v>
      </c>
      <c r="F1514" s="6">
        <v>3.5</v>
      </c>
      <c r="G1514" s="6">
        <v>6</v>
      </c>
      <c r="H1514" s="6">
        <v>37</v>
      </c>
      <c r="I1514" s="6" t="s">
        <v>95</v>
      </c>
      <c r="J1514" s="6">
        <v>111</v>
      </c>
      <c r="K1514" s="19">
        <v>41824</v>
      </c>
      <c r="L1514" s="7" t="s">
        <v>229</v>
      </c>
      <c r="M1514" s="7" t="s">
        <v>32</v>
      </c>
      <c r="N1514" s="7" t="s">
        <v>415</v>
      </c>
      <c r="O1514" s="7">
        <v>89</v>
      </c>
      <c r="P1514" s="19">
        <v>41878</v>
      </c>
      <c r="Q1514" s="19">
        <v>41879</v>
      </c>
      <c r="R1514" s="7" t="s">
        <v>1977</v>
      </c>
      <c r="S1514" s="7">
        <v>0.18425196850393702</v>
      </c>
      <c r="T1514" s="7">
        <v>15.39</v>
      </c>
      <c r="U1514" s="7">
        <v>6</v>
      </c>
      <c r="V1514" s="6">
        <v>111</v>
      </c>
      <c r="W1514" s="12">
        <f t="shared" si="278"/>
        <v>0</v>
      </c>
      <c r="X1514" s="12">
        <v>6</v>
      </c>
      <c r="Y1514" s="13">
        <v>89</v>
      </c>
      <c r="Z1514" s="13">
        <v>15.39</v>
      </c>
      <c r="AA1514" s="13">
        <v>6</v>
      </c>
      <c r="AB1514" s="12">
        <v>37</v>
      </c>
      <c r="AC1514" s="13">
        <f t="shared" si="276"/>
        <v>12321</v>
      </c>
      <c r="AD1514" s="12">
        <v>3.5</v>
      </c>
      <c r="AE1514" s="12">
        <f t="shared" si="279"/>
        <v>1.2527629684953681</v>
      </c>
      <c r="AF1514" s="12">
        <v>111</v>
      </c>
      <c r="AG1514" s="12">
        <f t="shared" si="280"/>
        <v>0</v>
      </c>
      <c r="AH1514" s="12">
        <f t="shared" si="281"/>
        <v>0</v>
      </c>
      <c r="AI1514" s="12">
        <f t="shared" si="282"/>
        <v>0</v>
      </c>
      <c r="AJ1514" s="12">
        <f t="shared" si="283"/>
        <v>1</v>
      </c>
      <c r="AK1514" s="12">
        <f t="shared" si="284"/>
        <v>0</v>
      </c>
      <c r="AL1514" s="12">
        <f t="shared" si="285"/>
        <v>0</v>
      </c>
      <c r="AM1514" s="12">
        <f t="shared" si="286"/>
        <v>0</v>
      </c>
      <c r="AN1514" s="12">
        <f t="shared" si="287"/>
        <v>0</v>
      </c>
      <c r="AO1514" s="12">
        <v>6</v>
      </c>
      <c r="AP1514" s="22">
        <f t="shared" si="277"/>
        <v>184.25196850393701</v>
      </c>
    </row>
    <row r="1515" spans="1:42" x14ac:dyDescent="0.3">
      <c r="A1515" s="6" t="s">
        <v>1967</v>
      </c>
      <c r="B1515" s="19" t="s">
        <v>360</v>
      </c>
      <c r="C1515" s="6" t="s">
        <v>1968</v>
      </c>
      <c r="D1515" s="6" t="s">
        <v>28</v>
      </c>
      <c r="F1515" s="6">
        <v>3.6</v>
      </c>
      <c r="G1515" s="6">
        <v>6</v>
      </c>
      <c r="H1515" s="6">
        <v>37</v>
      </c>
      <c r="I1515" s="6" t="s">
        <v>95</v>
      </c>
      <c r="J1515" s="6">
        <v>117</v>
      </c>
      <c r="K1515" s="19">
        <v>41824</v>
      </c>
      <c r="L1515" s="7" t="s">
        <v>229</v>
      </c>
      <c r="M1515" s="7" t="s">
        <v>32</v>
      </c>
      <c r="N1515" s="7" t="s">
        <v>415</v>
      </c>
      <c r="O1515" s="7">
        <v>89</v>
      </c>
      <c r="P1515" s="19">
        <v>41884</v>
      </c>
      <c r="Q1515" s="19">
        <v>41885</v>
      </c>
      <c r="R1515" s="7" t="s">
        <v>1978</v>
      </c>
      <c r="S1515" s="7">
        <v>0.18425196850393702</v>
      </c>
      <c r="T1515" s="7">
        <v>15.39</v>
      </c>
      <c r="U1515" s="7">
        <v>6</v>
      </c>
      <c r="V1515" s="6">
        <v>117</v>
      </c>
      <c r="W1515" s="12">
        <f t="shared" si="278"/>
        <v>0</v>
      </c>
      <c r="X1515" s="12">
        <v>6</v>
      </c>
      <c r="Y1515" s="13">
        <v>89</v>
      </c>
      <c r="Z1515" s="13">
        <v>15.39</v>
      </c>
      <c r="AA1515" s="13">
        <v>6</v>
      </c>
      <c r="AB1515" s="12">
        <v>37</v>
      </c>
      <c r="AC1515" s="13">
        <f t="shared" si="276"/>
        <v>13689</v>
      </c>
      <c r="AD1515" s="12">
        <v>3.6</v>
      </c>
      <c r="AE1515" s="12">
        <f t="shared" si="279"/>
        <v>1.2809338454620642</v>
      </c>
      <c r="AF1515" s="12">
        <v>117</v>
      </c>
      <c r="AG1515" s="12">
        <f t="shared" si="280"/>
        <v>0</v>
      </c>
      <c r="AH1515" s="12">
        <f t="shared" si="281"/>
        <v>0</v>
      </c>
      <c r="AI1515" s="12">
        <f t="shared" si="282"/>
        <v>0</v>
      </c>
      <c r="AJ1515" s="12">
        <f t="shared" si="283"/>
        <v>1</v>
      </c>
      <c r="AK1515" s="12">
        <f t="shared" si="284"/>
        <v>0</v>
      </c>
      <c r="AL1515" s="12">
        <f t="shared" si="285"/>
        <v>0</v>
      </c>
      <c r="AM1515" s="12">
        <f t="shared" si="286"/>
        <v>0</v>
      </c>
      <c r="AN1515" s="12">
        <f t="shared" si="287"/>
        <v>0</v>
      </c>
      <c r="AO1515" s="12">
        <v>6</v>
      </c>
      <c r="AP1515" s="22">
        <f t="shared" si="277"/>
        <v>184.25196850393701</v>
      </c>
    </row>
    <row r="1516" spans="1:42" x14ac:dyDescent="0.3">
      <c r="A1516" s="6" t="s">
        <v>1967</v>
      </c>
      <c r="B1516" s="19" t="s">
        <v>362</v>
      </c>
      <c r="C1516" s="6" t="s">
        <v>1968</v>
      </c>
      <c r="D1516" s="6" t="s">
        <v>28</v>
      </c>
      <c r="F1516" s="6">
        <v>3.6</v>
      </c>
      <c r="G1516" s="6">
        <v>6</v>
      </c>
      <c r="H1516" s="6">
        <v>37</v>
      </c>
      <c r="I1516" s="6" t="s">
        <v>95</v>
      </c>
      <c r="J1516" s="6">
        <v>116</v>
      </c>
      <c r="K1516" s="19">
        <v>41824</v>
      </c>
      <c r="L1516" s="7" t="s">
        <v>229</v>
      </c>
      <c r="M1516" s="7" t="s">
        <v>32</v>
      </c>
      <c r="N1516" s="7" t="s">
        <v>415</v>
      </c>
      <c r="O1516" s="7">
        <v>89</v>
      </c>
      <c r="P1516" s="19">
        <v>41885</v>
      </c>
      <c r="Q1516" s="19">
        <v>41886</v>
      </c>
      <c r="R1516" s="7" t="s">
        <v>1979</v>
      </c>
      <c r="S1516" s="7">
        <v>0.18425196850393702</v>
      </c>
      <c r="T1516" s="7">
        <v>15.39</v>
      </c>
      <c r="U1516" s="7">
        <v>6</v>
      </c>
      <c r="V1516" s="6">
        <v>116</v>
      </c>
      <c r="W1516" s="12">
        <f t="shared" si="278"/>
        <v>0</v>
      </c>
      <c r="X1516" s="12">
        <v>6</v>
      </c>
      <c r="Y1516" s="13">
        <v>89</v>
      </c>
      <c r="Z1516" s="13">
        <v>15.39</v>
      </c>
      <c r="AA1516" s="13">
        <v>6</v>
      </c>
      <c r="AB1516" s="12">
        <v>37</v>
      </c>
      <c r="AC1516" s="13">
        <f t="shared" si="276"/>
        <v>13456</v>
      </c>
      <c r="AD1516" s="12">
        <v>3.6</v>
      </c>
      <c r="AE1516" s="12">
        <f t="shared" si="279"/>
        <v>1.2809338454620642</v>
      </c>
      <c r="AF1516" s="12">
        <v>116</v>
      </c>
      <c r="AG1516" s="12">
        <f t="shared" si="280"/>
        <v>0</v>
      </c>
      <c r="AH1516" s="12">
        <f t="shared" si="281"/>
        <v>0</v>
      </c>
      <c r="AI1516" s="12">
        <f t="shared" si="282"/>
        <v>0</v>
      </c>
      <c r="AJ1516" s="12">
        <f t="shared" si="283"/>
        <v>1</v>
      </c>
      <c r="AK1516" s="12">
        <f t="shared" si="284"/>
        <v>0</v>
      </c>
      <c r="AL1516" s="12">
        <f t="shared" si="285"/>
        <v>0</v>
      </c>
      <c r="AM1516" s="12">
        <f t="shared" si="286"/>
        <v>0</v>
      </c>
      <c r="AN1516" s="12">
        <f t="shared" si="287"/>
        <v>0</v>
      </c>
      <c r="AO1516" s="12">
        <v>6</v>
      </c>
      <c r="AP1516" s="22">
        <f t="shared" si="277"/>
        <v>184.25196850393701</v>
      </c>
    </row>
    <row r="1517" spans="1:42" x14ac:dyDescent="0.3">
      <c r="A1517" s="6" t="s">
        <v>1967</v>
      </c>
      <c r="B1517" s="19" t="s">
        <v>364</v>
      </c>
      <c r="C1517" s="6" t="s">
        <v>1968</v>
      </c>
      <c r="D1517" s="6" t="s">
        <v>28</v>
      </c>
      <c r="F1517" s="6">
        <v>3.6</v>
      </c>
      <c r="G1517" s="6">
        <v>6</v>
      </c>
      <c r="H1517" s="6">
        <v>37</v>
      </c>
      <c r="I1517" s="6" t="s">
        <v>95</v>
      </c>
      <c r="J1517" s="6">
        <v>118</v>
      </c>
      <c r="K1517" s="19">
        <v>41824</v>
      </c>
      <c r="L1517" s="7" t="s">
        <v>229</v>
      </c>
      <c r="M1517" s="7" t="s">
        <v>32</v>
      </c>
      <c r="N1517" s="7" t="s">
        <v>415</v>
      </c>
      <c r="O1517" s="7">
        <v>89</v>
      </c>
      <c r="P1517" s="19">
        <v>41886</v>
      </c>
      <c r="Q1517" s="19">
        <v>41887</v>
      </c>
      <c r="R1517" s="7" t="s">
        <v>1980</v>
      </c>
      <c r="S1517" s="7">
        <v>0.18425196850393702</v>
      </c>
      <c r="T1517" s="7">
        <v>15.39</v>
      </c>
      <c r="U1517" s="7">
        <v>6</v>
      </c>
      <c r="V1517" s="6">
        <v>118</v>
      </c>
      <c r="W1517" s="12">
        <f t="shared" si="278"/>
        <v>0</v>
      </c>
      <c r="X1517" s="12">
        <v>6</v>
      </c>
      <c r="Y1517" s="13">
        <v>89</v>
      </c>
      <c r="Z1517" s="13">
        <v>15.39</v>
      </c>
      <c r="AA1517" s="13">
        <v>6</v>
      </c>
      <c r="AB1517" s="12">
        <v>37</v>
      </c>
      <c r="AC1517" s="13">
        <f t="shared" si="276"/>
        <v>13924</v>
      </c>
      <c r="AD1517" s="12">
        <v>3.6</v>
      </c>
      <c r="AE1517" s="12">
        <f t="shared" si="279"/>
        <v>1.2809338454620642</v>
      </c>
      <c r="AF1517" s="12">
        <v>118</v>
      </c>
      <c r="AG1517" s="12">
        <f t="shared" si="280"/>
        <v>0</v>
      </c>
      <c r="AH1517" s="12">
        <f t="shared" si="281"/>
        <v>0</v>
      </c>
      <c r="AI1517" s="12">
        <f t="shared" si="282"/>
        <v>0</v>
      </c>
      <c r="AJ1517" s="12">
        <f t="shared" si="283"/>
        <v>1</v>
      </c>
      <c r="AK1517" s="12">
        <f t="shared" si="284"/>
        <v>0</v>
      </c>
      <c r="AL1517" s="12">
        <f t="shared" si="285"/>
        <v>0</v>
      </c>
      <c r="AM1517" s="12">
        <f t="shared" si="286"/>
        <v>0</v>
      </c>
      <c r="AN1517" s="12">
        <f t="shared" si="287"/>
        <v>0</v>
      </c>
      <c r="AO1517" s="12">
        <v>6</v>
      </c>
      <c r="AP1517" s="22">
        <f t="shared" si="277"/>
        <v>184.25196850393701</v>
      </c>
    </row>
    <row r="1518" spans="1:42" x14ac:dyDescent="0.3">
      <c r="A1518" s="6" t="s">
        <v>1981</v>
      </c>
      <c r="B1518" s="19" t="s">
        <v>348</v>
      </c>
      <c r="C1518" s="6" t="s">
        <v>1982</v>
      </c>
      <c r="D1518" s="6" t="s">
        <v>28</v>
      </c>
      <c r="F1518" s="6">
        <v>5.6</v>
      </c>
      <c r="G1518" s="6">
        <v>1</v>
      </c>
      <c r="H1518" s="6">
        <v>34</v>
      </c>
      <c r="I1518" s="6" t="s">
        <v>95</v>
      </c>
      <c r="J1518" s="6">
        <v>107</v>
      </c>
      <c r="K1518" s="19">
        <v>41873</v>
      </c>
      <c r="L1518" s="7" t="s">
        <v>31</v>
      </c>
      <c r="M1518" s="7" t="s">
        <v>32</v>
      </c>
      <c r="N1518" s="7" t="s">
        <v>294</v>
      </c>
      <c r="O1518" s="7">
        <v>90</v>
      </c>
      <c r="P1518" s="19">
        <v>41873</v>
      </c>
      <c r="Q1518" s="19">
        <v>41874</v>
      </c>
      <c r="R1518" s="7" t="s">
        <v>1983</v>
      </c>
      <c r="S1518" s="7">
        <v>0.88976377952755914</v>
      </c>
      <c r="T1518" s="7">
        <v>5.07</v>
      </c>
      <c r="U1518" s="7">
        <v>1098</v>
      </c>
      <c r="V1518" s="6">
        <v>107</v>
      </c>
      <c r="W1518" s="12">
        <f t="shared" si="278"/>
        <v>0</v>
      </c>
      <c r="X1518" s="12">
        <v>1</v>
      </c>
      <c r="Y1518" s="13">
        <v>90</v>
      </c>
      <c r="Z1518" s="13">
        <v>5.07</v>
      </c>
      <c r="AA1518" s="13">
        <v>1098</v>
      </c>
      <c r="AB1518" s="12">
        <v>34</v>
      </c>
      <c r="AC1518" s="13">
        <f t="shared" si="276"/>
        <v>11449</v>
      </c>
      <c r="AD1518" s="12">
        <v>5.6</v>
      </c>
      <c r="AE1518" s="12">
        <f t="shared" si="279"/>
        <v>1.7227665977411035</v>
      </c>
      <c r="AF1518" s="12">
        <v>107</v>
      </c>
      <c r="AG1518" s="12">
        <f t="shared" si="280"/>
        <v>0</v>
      </c>
      <c r="AH1518" s="12">
        <f t="shared" si="281"/>
        <v>0</v>
      </c>
      <c r="AI1518" s="12">
        <f t="shared" si="282"/>
        <v>0</v>
      </c>
      <c r="AJ1518" s="12">
        <f t="shared" si="283"/>
        <v>0</v>
      </c>
      <c r="AK1518" s="12">
        <f t="shared" si="284"/>
        <v>1</v>
      </c>
      <c r="AL1518" s="12">
        <f t="shared" si="285"/>
        <v>0</v>
      </c>
      <c r="AM1518" s="12">
        <f t="shared" si="286"/>
        <v>0</v>
      </c>
      <c r="AN1518" s="12">
        <f t="shared" si="287"/>
        <v>0</v>
      </c>
      <c r="AO1518" s="12">
        <v>1</v>
      </c>
      <c r="AP1518" s="22">
        <f t="shared" si="277"/>
        <v>889.76377952755911</v>
      </c>
    </row>
    <row r="1519" spans="1:42" x14ac:dyDescent="0.3">
      <c r="A1519" s="6" t="s">
        <v>1981</v>
      </c>
      <c r="B1519" s="19" t="s">
        <v>350</v>
      </c>
      <c r="C1519" s="6" t="s">
        <v>1982</v>
      </c>
      <c r="D1519" s="6" t="s">
        <v>28</v>
      </c>
      <c r="F1519" s="6">
        <v>5.2</v>
      </c>
      <c r="G1519" s="6">
        <v>1</v>
      </c>
      <c r="H1519" s="6">
        <v>34</v>
      </c>
      <c r="I1519" s="6" t="s">
        <v>95</v>
      </c>
      <c r="J1519" s="6">
        <v>123</v>
      </c>
      <c r="K1519" s="19">
        <v>41873</v>
      </c>
      <c r="L1519" s="7" t="s">
        <v>31</v>
      </c>
      <c r="M1519" s="7" t="s">
        <v>32</v>
      </c>
      <c r="N1519" s="7" t="s">
        <v>294</v>
      </c>
      <c r="O1519" s="7">
        <v>90</v>
      </c>
      <c r="P1519" s="19">
        <v>41874</v>
      </c>
      <c r="Q1519" s="19">
        <v>41875</v>
      </c>
      <c r="R1519" s="7" t="s">
        <v>1984</v>
      </c>
      <c r="S1519" s="7">
        <v>0.97007874015748041</v>
      </c>
      <c r="T1519" s="7">
        <v>4.6900000000000004</v>
      </c>
      <c r="U1519" s="7">
        <v>1148</v>
      </c>
      <c r="V1519" s="6">
        <v>123</v>
      </c>
      <c r="W1519" s="12">
        <f t="shared" si="278"/>
        <v>0</v>
      </c>
      <c r="X1519" s="12">
        <v>1</v>
      </c>
      <c r="Y1519" s="13">
        <v>90</v>
      </c>
      <c r="Z1519" s="13">
        <v>4.6900000000000004</v>
      </c>
      <c r="AA1519" s="13">
        <v>1148</v>
      </c>
      <c r="AB1519" s="12">
        <v>34</v>
      </c>
      <c r="AC1519" s="13">
        <f t="shared" si="276"/>
        <v>15129</v>
      </c>
      <c r="AD1519" s="12">
        <v>5.2</v>
      </c>
      <c r="AE1519" s="12">
        <f t="shared" si="279"/>
        <v>1.6486586255873816</v>
      </c>
      <c r="AF1519" s="12">
        <v>123</v>
      </c>
      <c r="AG1519" s="12">
        <f t="shared" si="280"/>
        <v>0</v>
      </c>
      <c r="AH1519" s="12">
        <f t="shared" si="281"/>
        <v>0</v>
      </c>
      <c r="AI1519" s="12">
        <f t="shared" si="282"/>
        <v>0</v>
      </c>
      <c r="AJ1519" s="12">
        <f t="shared" si="283"/>
        <v>0</v>
      </c>
      <c r="AK1519" s="12">
        <f t="shared" si="284"/>
        <v>1</v>
      </c>
      <c r="AL1519" s="12">
        <f t="shared" si="285"/>
        <v>0</v>
      </c>
      <c r="AM1519" s="12">
        <f t="shared" si="286"/>
        <v>0</v>
      </c>
      <c r="AN1519" s="12">
        <f t="shared" si="287"/>
        <v>0</v>
      </c>
      <c r="AO1519" s="12">
        <v>1</v>
      </c>
      <c r="AP1519" s="22">
        <f t="shared" si="277"/>
        <v>970.07874015748041</v>
      </c>
    </row>
    <row r="1520" spans="1:42" x14ac:dyDescent="0.3">
      <c r="A1520" s="6" t="s">
        <v>1981</v>
      </c>
      <c r="B1520" s="19" t="s">
        <v>352</v>
      </c>
      <c r="C1520" s="6" t="s">
        <v>1982</v>
      </c>
      <c r="D1520" s="6" t="s">
        <v>28</v>
      </c>
      <c r="F1520" s="6">
        <v>5.4</v>
      </c>
      <c r="G1520" s="6">
        <v>1</v>
      </c>
      <c r="H1520" s="6">
        <v>34</v>
      </c>
      <c r="I1520" s="6" t="s">
        <v>95</v>
      </c>
      <c r="J1520" s="6">
        <v>144</v>
      </c>
      <c r="K1520" s="19">
        <v>41873</v>
      </c>
      <c r="L1520" s="7" t="s">
        <v>31</v>
      </c>
      <c r="M1520" s="7" t="s">
        <v>32</v>
      </c>
      <c r="N1520" s="7" t="s">
        <v>294</v>
      </c>
      <c r="O1520" s="7">
        <v>90</v>
      </c>
      <c r="P1520" s="19">
        <v>41875</v>
      </c>
      <c r="Q1520" s="19">
        <v>41876</v>
      </c>
      <c r="R1520" s="7" t="s">
        <v>1985</v>
      </c>
      <c r="S1520" s="7">
        <v>0.39212598425196848</v>
      </c>
      <c r="T1520" s="7">
        <v>4.3899999999999997</v>
      </c>
      <c r="U1520" s="7">
        <v>1114</v>
      </c>
      <c r="V1520" s="6">
        <v>144</v>
      </c>
      <c r="W1520" s="12">
        <f t="shared" si="278"/>
        <v>0</v>
      </c>
      <c r="X1520" s="12">
        <v>1</v>
      </c>
      <c r="Y1520" s="13">
        <v>90</v>
      </c>
      <c r="Z1520" s="13">
        <v>4.3899999999999997</v>
      </c>
      <c r="AA1520" s="13">
        <v>1114</v>
      </c>
      <c r="AB1520" s="12">
        <v>34</v>
      </c>
      <c r="AC1520" s="13">
        <f t="shared" si="276"/>
        <v>20736</v>
      </c>
      <c r="AD1520" s="12">
        <v>5.4</v>
      </c>
      <c r="AE1520" s="12">
        <f t="shared" si="279"/>
        <v>1.6863989535702288</v>
      </c>
      <c r="AF1520" s="12">
        <v>144</v>
      </c>
      <c r="AG1520" s="12">
        <f t="shared" si="280"/>
        <v>0</v>
      </c>
      <c r="AH1520" s="12">
        <f t="shared" si="281"/>
        <v>0</v>
      </c>
      <c r="AI1520" s="12">
        <f t="shared" si="282"/>
        <v>0</v>
      </c>
      <c r="AJ1520" s="12">
        <f t="shared" si="283"/>
        <v>0</v>
      </c>
      <c r="AK1520" s="12">
        <f t="shared" si="284"/>
        <v>1</v>
      </c>
      <c r="AL1520" s="12">
        <f t="shared" si="285"/>
        <v>0</v>
      </c>
      <c r="AM1520" s="12">
        <f t="shared" si="286"/>
        <v>0</v>
      </c>
      <c r="AN1520" s="12">
        <f t="shared" si="287"/>
        <v>0</v>
      </c>
      <c r="AO1520" s="12">
        <v>1</v>
      </c>
      <c r="AP1520" s="22">
        <f t="shared" si="277"/>
        <v>392.12598425196848</v>
      </c>
    </row>
    <row r="1521" spans="1:42" x14ac:dyDescent="0.3">
      <c r="A1521" s="6" t="s">
        <v>1981</v>
      </c>
      <c r="B1521" s="19" t="s">
        <v>354</v>
      </c>
      <c r="C1521" s="6" t="s">
        <v>1982</v>
      </c>
      <c r="D1521" s="6" t="s">
        <v>28</v>
      </c>
      <c r="F1521" s="6">
        <v>5.3</v>
      </c>
      <c r="G1521" s="6">
        <v>1</v>
      </c>
      <c r="H1521" s="6">
        <v>44</v>
      </c>
      <c r="I1521" s="6" t="s">
        <v>95</v>
      </c>
      <c r="J1521" s="6">
        <v>163</v>
      </c>
      <c r="K1521" s="19">
        <v>41873</v>
      </c>
      <c r="L1521" s="7" t="s">
        <v>31</v>
      </c>
      <c r="M1521" s="7" t="s">
        <v>32</v>
      </c>
      <c r="N1521" s="7" t="s">
        <v>294</v>
      </c>
      <c r="O1521" s="7">
        <v>90</v>
      </c>
      <c r="P1521" s="19">
        <v>41876</v>
      </c>
      <c r="Q1521" s="19">
        <v>41877</v>
      </c>
      <c r="R1521" s="7" t="s">
        <v>1986</v>
      </c>
      <c r="S1521" s="7">
        <v>0.3133858267716535</v>
      </c>
      <c r="T1521" s="7">
        <v>4.83</v>
      </c>
      <c r="U1521" s="7">
        <v>1077</v>
      </c>
      <c r="V1521" s="6">
        <v>163</v>
      </c>
      <c r="W1521" s="12">
        <f t="shared" si="278"/>
        <v>0</v>
      </c>
      <c r="X1521" s="12">
        <v>1</v>
      </c>
      <c r="Y1521" s="13">
        <v>90</v>
      </c>
      <c r="Z1521" s="13">
        <v>4.83</v>
      </c>
      <c r="AA1521" s="13">
        <v>1077</v>
      </c>
      <c r="AB1521" s="12">
        <v>44</v>
      </c>
      <c r="AC1521" s="13">
        <f t="shared" si="276"/>
        <v>26569</v>
      </c>
      <c r="AD1521" s="12">
        <v>5.3</v>
      </c>
      <c r="AE1521" s="12">
        <f t="shared" si="279"/>
        <v>1.6677068205580761</v>
      </c>
      <c r="AF1521" s="12">
        <v>163</v>
      </c>
      <c r="AG1521" s="12">
        <f t="shared" si="280"/>
        <v>0</v>
      </c>
      <c r="AH1521" s="12">
        <f t="shared" si="281"/>
        <v>0</v>
      </c>
      <c r="AI1521" s="12">
        <f t="shared" si="282"/>
        <v>0</v>
      </c>
      <c r="AJ1521" s="12">
        <f t="shared" si="283"/>
        <v>0</v>
      </c>
      <c r="AK1521" s="12">
        <f t="shared" si="284"/>
        <v>1</v>
      </c>
      <c r="AL1521" s="12">
        <f t="shared" si="285"/>
        <v>0</v>
      </c>
      <c r="AM1521" s="12">
        <f t="shared" si="286"/>
        <v>0</v>
      </c>
      <c r="AN1521" s="12">
        <f t="shared" si="287"/>
        <v>0</v>
      </c>
      <c r="AO1521" s="12">
        <v>1</v>
      </c>
      <c r="AP1521" s="22">
        <f t="shared" si="277"/>
        <v>313.38582677165351</v>
      </c>
    </row>
    <row r="1522" spans="1:42" x14ac:dyDescent="0.3">
      <c r="A1522" s="6" t="s">
        <v>1981</v>
      </c>
      <c r="B1522" s="19" t="s">
        <v>356</v>
      </c>
      <c r="C1522" s="6" t="s">
        <v>1982</v>
      </c>
      <c r="D1522" s="6" t="s">
        <v>28</v>
      </c>
      <c r="F1522" s="6">
        <v>5.0999999999999996</v>
      </c>
      <c r="G1522" s="6">
        <v>1</v>
      </c>
      <c r="H1522" s="6">
        <v>44</v>
      </c>
      <c r="I1522" s="6" t="s">
        <v>95</v>
      </c>
      <c r="J1522" s="6">
        <v>173</v>
      </c>
      <c r="K1522" s="19">
        <v>41873</v>
      </c>
      <c r="L1522" s="7" t="s">
        <v>31</v>
      </c>
      <c r="M1522" s="7" t="s">
        <v>32</v>
      </c>
      <c r="N1522" s="7" t="s">
        <v>294</v>
      </c>
      <c r="O1522" s="7">
        <v>90</v>
      </c>
      <c r="P1522" s="19">
        <v>41877</v>
      </c>
      <c r="Q1522" s="19">
        <v>41878</v>
      </c>
      <c r="R1522" s="7" t="s">
        <v>1987</v>
      </c>
      <c r="S1522" s="7">
        <v>0.25354330708661421</v>
      </c>
      <c r="T1522" s="7">
        <v>4.79</v>
      </c>
      <c r="U1522" s="7">
        <v>1065</v>
      </c>
      <c r="V1522" s="6">
        <v>173</v>
      </c>
      <c r="W1522" s="12">
        <f t="shared" si="278"/>
        <v>0</v>
      </c>
      <c r="X1522" s="12">
        <v>1</v>
      </c>
      <c r="Y1522" s="13">
        <v>90</v>
      </c>
      <c r="Z1522" s="13">
        <v>4.79</v>
      </c>
      <c r="AA1522" s="13">
        <v>1065</v>
      </c>
      <c r="AB1522" s="12">
        <v>44</v>
      </c>
      <c r="AC1522" s="13">
        <f t="shared" si="276"/>
        <v>29929</v>
      </c>
      <c r="AD1522" s="12">
        <v>5.0999999999999996</v>
      </c>
      <c r="AE1522" s="12">
        <f t="shared" si="279"/>
        <v>1.62924053973028</v>
      </c>
      <c r="AF1522" s="12">
        <v>173</v>
      </c>
      <c r="AG1522" s="12">
        <f t="shared" si="280"/>
        <v>0</v>
      </c>
      <c r="AH1522" s="12">
        <f t="shared" si="281"/>
        <v>0</v>
      </c>
      <c r="AI1522" s="12">
        <f t="shared" si="282"/>
        <v>0</v>
      </c>
      <c r="AJ1522" s="12">
        <f t="shared" si="283"/>
        <v>0</v>
      </c>
      <c r="AK1522" s="12">
        <f t="shared" si="284"/>
        <v>1</v>
      </c>
      <c r="AL1522" s="12">
        <f t="shared" si="285"/>
        <v>0</v>
      </c>
      <c r="AM1522" s="12">
        <f t="shared" si="286"/>
        <v>0</v>
      </c>
      <c r="AN1522" s="12">
        <f t="shared" si="287"/>
        <v>0</v>
      </c>
      <c r="AO1522" s="12">
        <v>1</v>
      </c>
      <c r="AP1522" s="22">
        <f t="shared" si="277"/>
        <v>253.54330708661422</v>
      </c>
    </row>
    <row r="1523" spans="1:42" x14ac:dyDescent="0.3">
      <c r="A1523" s="6" t="s">
        <v>1981</v>
      </c>
      <c r="B1523" s="19" t="s">
        <v>358</v>
      </c>
      <c r="C1523" s="6" t="s">
        <v>1982</v>
      </c>
      <c r="D1523" s="6" t="s">
        <v>28</v>
      </c>
      <c r="F1523" s="6">
        <v>5.0999999999999996</v>
      </c>
      <c r="G1523" s="6">
        <v>1</v>
      </c>
      <c r="H1523" s="6">
        <v>44</v>
      </c>
      <c r="I1523" s="6" t="s">
        <v>95</v>
      </c>
      <c r="J1523" s="6">
        <v>180</v>
      </c>
      <c r="K1523" s="19">
        <v>41873</v>
      </c>
      <c r="L1523" s="7" t="s">
        <v>31</v>
      </c>
      <c r="M1523" s="7" t="s">
        <v>32</v>
      </c>
      <c r="N1523" s="7" t="s">
        <v>294</v>
      </c>
      <c r="O1523" s="7">
        <v>90</v>
      </c>
      <c r="P1523" s="19">
        <v>41878</v>
      </c>
      <c r="Q1523" s="19">
        <v>41879</v>
      </c>
      <c r="R1523" s="7" t="s">
        <v>1988</v>
      </c>
      <c r="S1523" s="7">
        <v>0.21259842519685043</v>
      </c>
      <c r="T1523" s="7">
        <v>4.5199999999999996</v>
      </c>
      <c r="U1523" s="7">
        <v>784</v>
      </c>
      <c r="V1523" s="6">
        <v>180</v>
      </c>
      <c r="W1523" s="12">
        <f t="shared" si="278"/>
        <v>0</v>
      </c>
      <c r="X1523" s="12">
        <v>1</v>
      </c>
      <c r="Y1523" s="13">
        <v>90</v>
      </c>
      <c r="Z1523" s="13">
        <v>4.5199999999999996</v>
      </c>
      <c r="AA1523" s="13">
        <v>784</v>
      </c>
      <c r="AB1523" s="12">
        <v>44</v>
      </c>
      <c r="AC1523" s="13">
        <f t="shared" si="276"/>
        <v>32400</v>
      </c>
      <c r="AD1523" s="12">
        <v>5.0999999999999996</v>
      </c>
      <c r="AE1523" s="12">
        <f t="shared" si="279"/>
        <v>1.62924053973028</v>
      </c>
      <c r="AF1523" s="12">
        <v>180</v>
      </c>
      <c r="AG1523" s="12">
        <f t="shared" si="280"/>
        <v>0</v>
      </c>
      <c r="AH1523" s="12">
        <f t="shared" si="281"/>
        <v>0</v>
      </c>
      <c r="AI1523" s="12">
        <f t="shared" si="282"/>
        <v>0</v>
      </c>
      <c r="AJ1523" s="12">
        <f t="shared" si="283"/>
        <v>0</v>
      </c>
      <c r="AK1523" s="12">
        <f t="shared" si="284"/>
        <v>1</v>
      </c>
      <c r="AL1523" s="12">
        <f t="shared" si="285"/>
        <v>0</v>
      </c>
      <c r="AM1523" s="12">
        <f t="shared" si="286"/>
        <v>0</v>
      </c>
      <c r="AN1523" s="12">
        <f t="shared" si="287"/>
        <v>0</v>
      </c>
      <c r="AO1523" s="12">
        <v>1</v>
      </c>
      <c r="AP1523" s="22">
        <f t="shared" si="277"/>
        <v>212.59842519685043</v>
      </c>
    </row>
    <row r="1524" spans="1:42" x14ac:dyDescent="0.3">
      <c r="A1524" s="6" t="s">
        <v>1989</v>
      </c>
      <c r="B1524" s="19" t="s">
        <v>360</v>
      </c>
      <c r="C1524" s="6" t="s">
        <v>1990</v>
      </c>
      <c r="D1524" s="6" t="s">
        <v>28</v>
      </c>
      <c r="F1524" s="6">
        <v>3.5</v>
      </c>
      <c r="G1524" s="6">
        <v>9</v>
      </c>
      <c r="H1524" s="6">
        <v>78</v>
      </c>
      <c r="I1524" s="6" t="s">
        <v>95</v>
      </c>
      <c r="J1524" s="6">
        <v>64</v>
      </c>
      <c r="K1524" s="19">
        <v>41880</v>
      </c>
      <c r="L1524" s="7" t="s">
        <v>31</v>
      </c>
      <c r="M1524" s="7" t="s">
        <v>229</v>
      </c>
      <c r="N1524" s="7" t="s">
        <v>32</v>
      </c>
      <c r="O1524" s="7">
        <v>87</v>
      </c>
      <c r="P1524" s="19">
        <v>41884</v>
      </c>
      <c r="Q1524" s="19">
        <v>41885</v>
      </c>
      <c r="R1524" s="7" t="s">
        <v>1991</v>
      </c>
      <c r="S1524" s="7">
        <v>4.4094488188976377E-2</v>
      </c>
      <c r="T1524" s="7">
        <v>5.46</v>
      </c>
      <c r="U1524" s="7">
        <v>806</v>
      </c>
      <c r="V1524" s="6">
        <v>64</v>
      </c>
      <c r="W1524" s="12">
        <f t="shared" si="278"/>
        <v>0</v>
      </c>
      <c r="X1524" s="12">
        <v>9</v>
      </c>
      <c r="Y1524" s="13">
        <v>87</v>
      </c>
      <c r="Z1524" s="13">
        <v>5.46</v>
      </c>
      <c r="AA1524" s="13">
        <v>806</v>
      </c>
      <c r="AB1524" s="12">
        <v>78</v>
      </c>
      <c r="AC1524" s="13">
        <f t="shared" si="276"/>
        <v>4096</v>
      </c>
      <c r="AD1524" s="12">
        <v>3.5</v>
      </c>
      <c r="AE1524" s="12">
        <f t="shared" si="279"/>
        <v>1.2527629684953681</v>
      </c>
      <c r="AF1524" s="12">
        <v>64</v>
      </c>
      <c r="AG1524" s="12">
        <f t="shared" si="280"/>
        <v>0</v>
      </c>
      <c r="AH1524" s="12">
        <f t="shared" si="281"/>
        <v>0</v>
      </c>
      <c r="AI1524" s="12">
        <f t="shared" si="282"/>
        <v>0</v>
      </c>
      <c r="AJ1524" s="12">
        <f t="shared" si="283"/>
        <v>0</v>
      </c>
      <c r="AK1524" s="12">
        <f t="shared" si="284"/>
        <v>1</v>
      </c>
      <c r="AL1524" s="12">
        <f t="shared" si="285"/>
        <v>0</v>
      </c>
      <c r="AM1524" s="12">
        <f t="shared" si="286"/>
        <v>0</v>
      </c>
      <c r="AN1524" s="12">
        <f t="shared" si="287"/>
        <v>0</v>
      </c>
      <c r="AO1524" s="12">
        <v>9</v>
      </c>
      <c r="AP1524" s="22">
        <f t="shared" si="277"/>
        <v>44.094488188976378</v>
      </c>
    </row>
    <row r="1525" spans="1:42" x14ac:dyDescent="0.3">
      <c r="A1525" s="6" t="s">
        <v>1989</v>
      </c>
      <c r="B1525" s="19" t="s">
        <v>362</v>
      </c>
      <c r="C1525" s="6" t="s">
        <v>1990</v>
      </c>
      <c r="D1525" s="6" t="s">
        <v>28</v>
      </c>
      <c r="F1525" s="6">
        <v>3.4</v>
      </c>
      <c r="G1525" s="6">
        <v>9</v>
      </c>
      <c r="H1525" s="6">
        <v>78</v>
      </c>
      <c r="I1525" s="6" t="s">
        <v>95</v>
      </c>
      <c r="J1525" s="6">
        <v>67</v>
      </c>
      <c r="K1525" s="19">
        <v>41880</v>
      </c>
      <c r="L1525" s="7" t="s">
        <v>31</v>
      </c>
      <c r="M1525" s="7" t="s">
        <v>229</v>
      </c>
      <c r="N1525" s="7" t="s">
        <v>32</v>
      </c>
      <c r="O1525" s="7">
        <v>87</v>
      </c>
      <c r="P1525" s="19">
        <v>41885</v>
      </c>
      <c r="Q1525" s="19">
        <v>41886</v>
      </c>
      <c r="R1525" s="7" t="s">
        <v>1992</v>
      </c>
      <c r="S1525" s="7">
        <v>3.937007874015748E-2</v>
      </c>
      <c r="T1525" s="7">
        <v>4.99</v>
      </c>
      <c r="U1525" s="7">
        <v>791</v>
      </c>
      <c r="V1525" s="6">
        <v>67</v>
      </c>
      <c r="W1525" s="12">
        <f t="shared" si="278"/>
        <v>0</v>
      </c>
      <c r="X1525" s="12">
        <v>9</v>
      </c>
      <c r="Y1525" s="13">
        <v>87</v>
      </c>
      <c r="Z1525" s="13">
        <v>4.99</v>
      </c>
      <c r="AA1525" s="13">
        <v>791</v>
      </c>
      <c r="AB1525" s="12">
        <v>78</v>
      </c>
      <c r="AC1525" s="13">
        <f t="shared" si="276"/>
        <v>4489</v>
      </c>
      <c r="AD1525" s="12">
        <v>3.4</v>
      </c>
      <c r="AE1525" s="12">
        <f t="shared" si="279"/>
        <v>1.2237754316221157</v>
      </c>
      <c r="AF1525" s="12">
        <v>67</v>
      </c>
      <c r="AG1525" s="12">
        <f t="shared" si="280"/>
        <v>0</v>
      </c>
      <c r="AH1525" s="12">
        <f t="shared" si="281"/>
        <v>0</v>
      </c>
      <c r="AI1525" s="12">
        <f t="shared" si="282"/>
        <v>0</v>
      </c>
      <c r="AJ1525" s="12">
        <f t="shared" si="283"/>
        <v>0</v>
      </c>
      <c r="AK1525" s="12">
        <f t="shared" si="284"/>
        <v>1</v>
      </c>
      <c r="AL1525" s="12">
        <f t="shared" si="285"/>
        <v>0</v>
      </c>
      <c r="AM1525" s="12">
        <f t="shared" si="286"/>
        <v>0</v>
      </c>
      <c r="AN1525" s="12">
        <f t="shared" si="287"/>
        <v>0</v>
      </c>
      <c r="AO1525" s="12">
        <v>9</v>
      </c>
      <c r="AP1525" s="22">
        <f t="shared" si="277"/>
        <v>39.370078740157481</v>
      </c>
    </row>
    <row r="1526" spans="1:42" x14ac:dyDescent="0.3">
      <c r="A1526" s="6" t="s">
        <v>1989</v>
      </c>
      <c r="B1526" s="19" t="s">
        <v>371</v>
      </c>
      <c r="C1526" s="6" t="s">
        <v>1990</v>
      </c>
      <c r="D1526" s="6" t="s">
        <v>28</v>
      </c>
      <c r="F1526" s="6">
        <v>3.4</v>
      </c>
      <c r="G1526" s="6">
        <v>9</v>
      </c>
      <c r="H1526" s="6">
        <v>78</v>
      </c>
      <c r="I1526" s="6" t="s">
        <v>95</v>
      </c>
      <c r="J1526" s="6">
        <v>68</v>
      </c>
      <c r="K1526" s="19">
        <v>41880</v>
      </c>
      <c r="L1526" s="7" t="s">
        <v>31</v>
      </c>
      <c r="M1526" s="7" t="s">
        <v>229</v>
      </c>
      <c r="N1526" s="7" t="s">
        <v>32</v>
      </c>
      <c r="O1526" s="7">
        <v>87</v>
      </c>
      <c r="P1526" s="19">
        <v>41889</v>
      </c>
      <c r="Q1526" s="19">
        <v>41890</v>
      </c>
      <c r="R1526" s="7" t="s">
        <v>1993</v>
      </c>
      <c r="S1526" s="7">
        <v>2.0472440944881893E-2</v>
      </c>
      <c r="T1526" s="7">
        <v>3.87</v>
      </c>
      <c r="U1526" s="7">
        <v>266</v>
      </c>
      <c r="V1526" s="6">
        <v>68</v>
      </c>
      <c r="W1526" s="12">
        <f t="shared" si="278"/>
        <v>0</v>
      </c>
      <c r="X1526" s="12">
        <v>9</v>
      </c>
      <c r="Y1526" s="13">
        <v>87</v>
      </c>
      <c r="Z1526" s="13">
        <v>3.87</v>
      </c>
      <c r="AA1526" s="13">
        <v>266</v>
      </c>
      <c r="AB1526" s="12">
        <v>78</v>
      </c>
      <c r="AC1526" s="13">
        <f t="shared" si="276"/>
        <v>4624</v>
      </c>
      <c r="AD1526" s="12">
        <v>3.4</v>
      </c>
      <c r="AE1526" s="12">
        <f t="shared" si="279"/>
        <v>1.2237754316221157</v>
      </c>
      <c r="AF1526" s="12">
        <v>68</v>
      </c>
      <c r="AG1526" s="12">
        <f t="shared" si="280"/>
        <v>0</v>
      </c>
      <c r="AH1526" s="12">
        <f t="shared" si="281"/>
        <v>0</v>
      </c>
      <c r="AI1526" s="12">
        <f t="shared" si="282"/>
        <v>0</v>
      </c>
      <c r="AJ1526" s="12">
        <f t="shared" si="283"/>
        <v>0</v>
      </c>
      <c r="AK1526" s="12">
        <f t="shared" si="284"/>
        <v>1</v>
      </c>
      <c r="AL1526" s="12">
        <f t="shared" si="285"/>
        <v>0</v>
      </c>
      <c r="AM1526" s="12">
        <f t="shared" si="286"/>
        <v>0</v>
      </c>
      <c r="AN1526" s="12">
        <f t="shared" si="287"/>
        <v>0</v>
      </c>
      <c r="AO1526" s="12">
        <v>9</v>
      </c>
      <c r="AP1526" s="22">
        <f t="shared" si="277"/>
        <v>20.472440944881892</v>
      </c>
    </row>
    <row r="1527" spans="1:42" x14ac:dyDescent="0.3">
      <c r="A1527" s="6" t="s">
        <v>1994</v>
      </c>
      <c r="B1527" s="19" t="s">
        <v>100</v>
      </c>
      <c r="C1527" s="6" t="s">
        <v>1995</v>
      </c>
      <c r="D1527" s="6" t="s">
        <v>28</v>
      </c>
      <c r="F1527" s="6">
        <v>5.2</v>
      </c>
      <c r="G1527" s="6">
        <v>15</v>
      </c>
      <c r="H1527" s="6">
        <v>104</v>
      </c>
      <c r="I1527" s="6" t="s">
        <v>95</v>
      </c>
      <c r="J1527" s="6">
        <v>894</v>
      </c>
      <c r="K1527" s="19">
        <v>41719</v>
      </c>
      <c r="L1527" s="7" t="s">
        <v>229</v>
      </c>
      <c r="M1527" s="7" t="s">
        <v>132</v>
      </c>
      <c r="N1527" s="7" t="s">
        <v>32</v>
      </c>
      <c r="O1527" s="7">
        <v>105</v>
      </c>
      <c r="P1527" s="19">
        <v>41726</v>
      </c>
      <c r="Q1527" s="19">
        <v>41727</v>
      </c>
      <c r="R1527" s="7" t="s">
        <v>1996</v>
      </c>
      <c r="S1527" s="7">
        <v>5.4409448818897639</v>
      </c>
      <c r="T1527" s="7">
        <v>4.88</v>
      </c>
      <c r="U1527" s="7">
        <v>6945</v>
      </c>
      <c r="V1527" s="6">
        <v>894</v>
      </c>
      <c r="W1527" s="12">
        <f t="shared" si="278"/>
        <v>0</v>
      </c>
      <c r="X1527" s="12">
        <v>15</v>
      </c>
      <c r="Y1527" s="13">
        <v>105</v>
      </c>
      <c r="Z1527" s="13">
        <v>4.88</v>
      </c>
      <c r="AA1527" s="13">
        <v>6945</v>
      </c>
      <c r="AB1527" s="12">
        <v>104</v>
      </c>
      <c r="AC1527" s="13">
        <f t="shared" si="276"/>
        <v>799236</v>
      </c>
      <c r="AD1527" s="12">
        <v>5.2</v>
      </c>
      <c r="AE1527" s="12">
        <f t="shared" si="279"/>
        <v>1.6486586255873816</v>
      </c>
      <c r="AF1527" s="12">
        <v>894</v>
      </c>
      <c r="AG1527" s="12">
        <f t="shared" si="280"/>
        <v>0</v>
      </c>
      <c r="AH1527" s="12">
        <f t="shared" si="281"/>
        <v>0</v>
      </c>
      <c r="AI1527" s="12">
        <f t="shared" si="282"/>
        <v>0</v>
      </c>
      <c r="AJ1527" s="12">
        <f t="shared" si="283"/>
        <v>1</v>
      </c>
      <c r="AK1527" s="12">
        <f t="shared" si="284"/>
        <v>0</v>
      </c>
      <c r="AL1527" s="12">
        <f t="shared" si="285"/>
        <v>0</v>
      </c>
      <c r="AM1527" s="12">
        <f t="shared" si="286"/>
        <v>0</v>
      </c>
      <c r="AN1527" s="12">
        <f t="shared" si="287"/>
        <v>0</v>
      </c>
      <c r="AO1527" s="12">
        <v>15</v>
      </c>
      <c r="AP1527" s="22">
        <f t="shared" si="277"/>
        <v>5440.9448818897636</v>
      </c>
    </row>
    <row r="1528" spans="1:42" x14ac:dyDescent="0.3">
      <c r="A1528" s="6" t="s">
        <v>1994</v>
      </c>
      <c r="B1528" s="19" t="s">
        <v>102</v>
      </c>
      <c r="C1528" s="6" t="s">
        <v>1995</v>
      </c>
      <c r="D1528" s="6" t="s">
        <v>28</v>
      </c>
      <c r="F1528" s="6">
        <v>5.2</v>
      </c>
      <c r="G1528" s="6">
        <v>15</v>
      </c>
      <c r="H1528" s="6">
        <v>104</v>
      </c>
      <c r="I1528" s="6" t="s">
        <v>95</v>
      </c>
      <c r="J1528" s="6">
        <v>956</v>
      </c>
      <c r="K1528" s="19">
        <v>41719</v>
      </c>
      <c r="L1528" s="7" t="s">
        <v>229</v>
      </c>
      <c r="M1528" s="7" t="s">
        <v>132</v>
      </c>
      <c r="N1528" s="7" t="s">
        <v>32</v>
      </c>
      <c r="O1528" s="7">
        <v>105</v>
      </c>
      <c r="P1528" s="19">
        <v>41727</v>
      </c>
      <c r="Q1528" s="19">
        <v>41728</v>
      </c>
      <c r="R1528" s="7" t="s">
        <v>1997</v>
      </c>
      <c r="S1528" s="7">
        <v>4.5937007874015752</v>
      </c>
      <c r="T1528" s="7">
        <v>4.96</v>
      </c>
      <c r="U1528" s="7">
        <v>7119</v>
      </c>
      <c r="V1528" s="6">
        <v>956</v>
      </c>
      <c r="W1528" s="12">
        <f t="shared" si="278"/>
        <v>0</v>
      </c>
      <c r="X1528" s="12">
        <v>15</v>
      </c>
      <c r="Y1528" s="13">
        <v>105</v>
      </c>
      <c r="Z1528" s="13">
        <v>4.96</v>
      </c>
      <c r="AA1528" s="13">
        <v>7119</v>
      </c>
      <c r="AB1528" s="12">
        <v>104</v>
      </c>
      <c r="AC1528" s="13">
        <f t="shared" si="276"/>
        <v>913936</v>
      </c>
      <c r="AD1528" s="12">
        <v>5.2</v>
      </c>
      <c r="AE1528" s="12">
        <f t="shared" si="279"/>
        <v>1.6486586255873816</v>
      </c>
      <c r="AF1528" s="12">
        <v>956</v>
      </c>
      <c r="AG1528" s="12">
        <f t="shared" si="280"/>
        <v>0</v>
      </c>
      <c r="AH1528" s="12">
        <f t="shared" si="281"/>
        <v>0</v>
      </c>
      <c r="AI1528" s="12">
        <f t="shared" si="282"/>
        <v>0</v>
      </c>
      <c r="AJ1528" s="12">
        <f t="shared" si="283"/>
        <v>1</v>
      </c>
      <c r="AK1528" s="12">
        <f t="shared" si="284"/>
        <v>0</v>
      </c>
      <c r="AL1528" s="12">
        <f t="shared" si="285"/>
        <v>0</v>
      </c>
      <c r="AM1528" s="12">
        <f t="shared" si="286"/>
        <v>0</v>
      </c>
      <c r="AN1528" s="12">
        <f t="shared" si="287"/>
        <v>0</v>
      </c>
      <c r="AO1528" s="12">
        <v>15</v>
      </c>
      <c r="AP1528" s="22">
        <f t="shared" si="277"/>
        <v>4593.7007874015753</v>
      </c>
    </row>
    <row r="1529" spans="1:42" x14ac:dyDescent="0.3">
      <c r="A1529" s="6" t="s">
        <v>1994</v>
      </c>
      <c r="B1529" s="19" t="s">
        <v>104</v>
      </c>
      <c r="C1529" s="6" t="s">
        <v>1995</v>
      </c>
      <c r="D1529" s="6" t="s">
        <v>28</v>
      </c>
      <c r="F1529" s="6">
        <v>5.2</v>
      </c>
      <c r="G1529" s="6">
        <v>15</v>
      </c>
      <c r="H1529" s="6">
        <v>104</v>
      </c>
      <c r="I1529" s="6" t="s">
        <v>95</v>
      </c>
      <c r="J1529" s="6">
        <v>1001</v>
      </c>
      <c r="K1529" s="19">
        <v>41719</v>
      </c>
      <c r="L1529" s="7" t="s">
        <v>229</v>
      </c>
      <c r="M1529" s="7" t="s">
        <v>132</v>
      </c>
      <c r="N1529" s="7" t="s">
        <v>32</v>
      </c>
      <c r="O1529" s="7">
        <v>105</v>
      </c>
      <c r="P1529" s="19">
        <v>41728</v>
      </c>
      <c r="Q1529" s="19">
        <v>41729</v>
      </c>
      <c r="R1529" s="7" t="s">
        <v>1998</v>
      </c>
      <c r="S1529" s="7">
        <v>2.6614173228346454</v>
      </c>
      <c r="T1529" s="7">
        <v>5.12</v>
      </c>
      <c r="U1529" s="7">
        <v>7417</v>
      </c>
      <c r="V1529" s="6">
        <v>1001</v>
      </c>
      <c r="W1529" s="12">
        <f t="shared" si="278"/>
        <v>0</v>
      </c>
      <c r="X1529" s="12">
        <v>15</v>
      </c>
      <c r="Y1529" s="13">
        <v>105</v>
      </c>
      <c r="Z1529" s="13">
        <v>5.12</v>
      </c>
      <c r="AA1529" s="13">
        <v>7417</v>
      </c>
      <c r="AB1529" s="12">
        <v>104</v>
      </c>
      <c r="AC1529" s="13">
        <f t="shared" si="276"/>
        <v>1002001</v>
      </c>
      <c r="AD1529" s="12">
        <v>5.2</v>
      </c>
      <c r="AE1529" s="12">
        <f t="shared" si="279"/>
        <v>1.6486586255873816</v>
      </c>
      <c r="AF1529" s="12">
        <v>1001</v>
      </c>
      <c r="AG1529" s="12">
        <f t="shared" si="280"/>
        <v>0</v>
      </c>
      <c r="AH1529" s="12">
        <f t="shared" si="281"/>
        <v>0</v>
      </c>
      <c r="AI1529" s="12">
        <f t="shared" si="282"/>
        <v>0</v>
      </c>
      <c r="AJ1529" s="12">
        <f t="shared" si="283"/>
        <v>1</v>
      </c>
      <c r="AK1529" s="12">
        <f t="shared" si="284"/>
        <v>0</v>
      </c>
      <c r="AL1529" s="12">
        <f t="shared" si="285"/>
        <v>0</v>
      </c>
      <c r="AM1529" s="12">
        <f t="shared" si="286"/>
        <v>0</v>
      </c>
      <c r="AN1529" s="12">
        <f t="shared" si="287"/>
        <v>0</v>
      </c>
      <c r="AO1529" s="12">
        <v>15</v>
      </c>
      <c r="AP1529" s="22">
        <f t="shared" si="277"/>
        <v>2661.4173228346453</v>
      </c>
    </row>
    <row r="1530" spans="1:42" x14ac:dyDescent="0.3">
      <c r="A1530" s="6" t="s">
        <v>1994</v>
      </c>
      <c r="B1530" s="19" t="s">
        <v>106</v>
      </c>
      <c r="C1530" s="6" t="s">
        <v>1995</v>
      </c>
      <c r="D1530" s="6" t="s">
        <v>28</v>
      </c>
      <c r="F1530" s="6">
        <v>5.2</v>
      </c>
      <c r="G1530" s="6">
        <v>16</v>
      </c>
      <c r="H1530" s="6">
        <v>112</v>
      </c>
      <c r="I1530" s="6" t="s">
        <v>95</v>
      </c>
      <c r="J1530" s="6">
        <v>1032</v>
      </c>
      <c r="K1530" s="19">
        <v>41719</v>
      </c>
      <c r="L1530" s="7" t="s">
        <v>229</v>
      </c>
      <c r="M1530" s="7" t="s">
        <v>132</v>
      </c>
      <c r="N1530" s="7" t="s">
        <v>32</v>
      </c>
      <c r="O1530" s="7">
        <v>105</v>
      </c>
      <c r="P1530" s="19">
        <v>41729</v>
      </c>
      <c r="Q1530" s="19">
        <v>41730</v>
      </c>
      <c r="R1530" s="7" t="s">
        <v>1999</v>
      </c>
      <c r="S1530" s="7">
        <v>2.1464566929133859</v>
      </c>
      <c r="T1530" s="7">
        <v>4.96</v>
      </c>
      <c r="U1530" s="7">
        <v>7196</v>
      </c>
      <c r="V1530" s="6">
        <v>1032</v>
      </c>
      <c r="W1530" s="12">
        <f t="shared" si="278"/>
        <v>0</v>
      </c>
      <c r="X1530" s="12">
        <v>16</v>
      </c>
      <c r="Y1530" s="13">
        <v>105</v>
      </c>
      <c r="Z1530" s="13">
        <v>4.96</v>
      </c>
      <c r="AA1530" s="13">
        <v>7196</v>
      </c>
      <c r="AB1530" s="12">
        <v>112</v>
      </c>
      <c r="AC1530" s="13">
        <f t="shared" si="276"/>
        <v>1065024</v>
      </c>
      <c r="AD1530" s="12">
        <v>5.2</v>
      </c>
      <c r="AE1530" s="12">
        <f t="shared" si="279"/>
        <v>1.6486586255873816</v>
      </c>
      <c r="AF1530" s="12">
        <v>1032</v>
      </c>
      <c r="AG1530" s="12">
        <f t="shared" si="280"/>
        <v>0</v>
      </c>
      <c r="AH1530" s="12">
        <f t="shared" si="281"/>
        <v>0</v>
      </c>
      <c r="AI1530" s="12">
        <f t="shared" si="282"/>
        <v>0</v>
      </c>
      <c r="AJ1530" s="12">
        <f t="shared" si="283"/>
        <v>1</v>
      </c>
      <c r="AK1530" s="12">
        <f t="shared" si="284"/>
        <v>0</v>
      </c>
      <c r="AL1530" s="12">
        <f t="shared" si="285"/>
        <v>0</v>
      </c>
      <c r="AM1530" s="12">
        <f t="shared" si="286"/>
        <v>0</v>
      </c>
      <c r="AN1530" s="12">
        <f t="shared" si="287"/>
        <v>0</v>
      </c>
      <c r="AO1530" s="12">
        <v>16</v>
      </c>
      <c r="AP1530" s="22">
        <f t="shared" si="277"/>
        <v>2146.4566929133857</v>
      </c>
    </row>
    <row r="1531" spans="1:42" x14ac:dyDescent="0.3">
      <c r="A1531" s="6" t="s">
        <v>1994</v>
      </c>
      <c r="B1531" s="19" t="s">
        <v>108</v>
      </c>
      <c r="C1531" s="6" t="s">
        <v>1995</v>
      </c>
      <c r="D1531" s="6" t="s">
        <v>28</v>
      </c>
      <c r="F1531" s="6">
        <v>5.2</v>
      </c>
      <c r="G1531" s="6">
        <v>16</v>
      </c>
      <c r="H1531" s="6">
        <v>112</v>
      </c>
      <c r="I1531" s="6" t="s">
        <v>95</v>
      </c>
      <c r="J1531" s="6">
        <v>1064</v>
      </c>
      <c r="K1531" s="19">
        <v>41719</v>
      </c>
      <c r="L1531" s="7" t="s">
        <v>229</v>
      </c>
      <c r="M1531" s="7" t="s">
        <v>132</v>
      </c>
      <c r="N1531" s="7" t="s">
        <v>32</v>
      </c>
      <c r="O1531" s="7">
        <v>105</v>
      </c>
      <c r="P1531" s="19">
        <v>41730</v>
      </c>
      <c r="Q1531" s="19">
        <v>41731</v>
      </c>
      <c r="R1531" s="7" t="s">
        <v>2000</v>
      </c>
      <c r="S1531" s="7">
        <v>2.3795275590551181</v>
      </c>
      <c r="T1531" s="7">
        <v>5.04</v>
      </c>
      <c r="U1531" s="7">
        <v>7860</v>
      </c>
      <c r="V1531" s="6">
        <v>1064</v>
      </c>
      <c r="W1531" s="12">
        <f t="shared" si="278"/>
        <v>0</v>
      </c>
      <c r="X1531" s="12">
        <v>16</v>
      </c>
      <c r="Y1531" s="13">
        <v>105</v>
      </c>
      <c r="Z1531" s="13">
        <v>5.04</v>
      </c>
      <c r="AA1531" s="13">
        <v>7860</v>
      </c>
      <c r="AB1531" s="12">
        <v>112</v>
      </c>
      <c r="AC1531" s="13">
        <f t="shared" si="276"/>
        <v>1132096</v>
      </c>
      <c r="AD1531" s="12">
        <v>5.2</v>
      </c>
      <c r="AE1531" s="12">
        <f t="shared" si="279"/>
        <v>1.6486586255873816</v>
      </c>
      <c r="AF1531" s="12">
        <v>1064</v>
      </c>
      <c r="AG1531" s="12">
        <f t="shared" si="280"/>
        <v>0</v>
      </c>
      <c r="AH1531" s="12">
        <f t="shared" si="281"/>
        <v>0</v>
      </c>
      <c r="AI1531" s="12">
        <f t="shared" si="282"/>
        <v>0</v>
      </c>
      <c r="AJ1531" s="12">
        <f t="shared" si="283"/>
        <v>1</v>
      </c>
      <c r="AK1531" s="12">
        <f t="shared" si="284"/>
        <v>0</v>
      </c>
      <c r="AL1531" s="12">
        <f t="shared" si="285"/>
        <v>0</v>
      </c>
      <c r="AM1531" s="12">
        <f t="shared" si="286"/>
        <v>0</v>
      </c>
      <c r="AN1531" s="12">
        <f t="shared" si="287"/>
        <v>0</v>
      </c>
      <c r="AO1531" s="12">
        <v>16</v>
      </c>
      <c r="AP1531" s="22">
        <f t="shared" si="277"/>
        <v>2379.5275590551182</v>
      </c>
    </row>
    <row r="1532" spans="1:42" x14ac:dyDescent="0.3">
      <c r="A1532" s="6" t="s">
        <v>1994</v>
      </c>
      <c r="B1532" s="19" t="s">
        <v>110</v>
      </c>
      <c r="C1532" s="6" t="s">
        <v>1995</v>
      </c>
      <c r="D1532" s="6" t="s">
        <v>28</v>
      </c>
      <c r="F1532" s="6">
        <v>5.0999999999999996</v>
      </c>
      <c r="G1532" s="6">
        <v>16</v>
      </c>
      <c r="H1532" s="6">
        <v>112</v>
      </c>
      <c r="I1532" s="6" t="s">
        <v>95</v>
      </c>
      <c r="J1532" s="6">
        <v>1091</v>
      </c>
      <c r="K1532" s="19">
        <v>41719</v>
      </c>
      <c r="L1532" s="7" t="s">
        <v>229</v>
      </c>
      <c r="M1532" s="7" t="s">
        <v>132</v>
      </c>
      <c r="N1532" s="7" t="s">
        <v>32</v>
      </c>
      <c r="O1532" s="7">
        <v>105</v>
      </c>
      <c r="P1532" s="19">
        <v>41731</v>
      </c>
      <c r="Q1532" s="19">
        <v>41732</v>
      </c>
      <c r="R1532" s="7" t="s">
        <v>2001</v>
      </c>
      <c r="S1532" s="7">
        <v>2.3952755905511811</v>
      </c>
      <c r="T1532" s="7">
        <v>5.0199999999999996</v>
      </c>
      <c r="U1532" s="7">
        <v>7933</v>
      </c>
      <c r="V1532" s="6">
        <v>1091</v>
      </c>
      <c r="W1532" s="12">
        <f t="shared" si="278"/>
        <v>0</v>
      </c>
      <c r="X1532" s="12">
        <v>16</v>
      </c>
      <c r="Y1532" s="13">
        <v>105</v>
      </c>
      <c r="Z1532" s="13">
        <v>5.0199999999999996</v>
      </c>
      <c r="AA1532" s="13">
        <v>7933</v>
      </c>
      <c r="AB1532" s="12">
        <v>112</v>
      </c>
      <c r="AC1532" s="13">
        <f t="shared" si="276"/>
        <v>1190281</v>
      </c>
      <c r="AD1532" s="12">
        <v>5.0999999999999996</v>
      </c>
      <c r="AE1532" s="12">
        <f t="shared" si="279"/>
        <v>1.62924053973028</v>
      </c>
      <c r="AF1532" s="12">
        <v>1091</v>
      </c>
      <c r="AG1532" s="12">
        <f t="shared" si="280"/>
        <v>0</v>
      </c>
      <c r="AH1532" s="12">
        <f t="shared" si="281"/>
        <v>0</v>
      </c>
      <c r="AI1532" s="12">
        <f t="shared" si="282"/>
        <v>0</v>
      </c>
      <c r="AJ1532" s="12">
        <f t="shared" si="283"/>
        <v>1</v>
      </c>
      <c r="AK1532" s="12">
        <f t="shared" si="284"/>
        <v>0</v>
      </c>
      <c r="AL1532" s="12">
        <f t="shared" si="285"/>
        <v>0</v>
      </c>
      <c r="AM1532" s="12">
        <f t="shared" si="286"/>
        <v>0</v>
      </c>
      <c r="AN1532" s="12">
        <f t="shared" si="287"/>
        <v>0</v>
      </c>
      <c r="AO1532" s="12">
        <v>16</v>
      </c>
      <c r="AP1532" s="22">
        <f t="shared" si="277"/>
        <v>2395.2755905511813</v>
      </c>
    </row>
    <row r="1533" spans="1:42" x14ac:dyDescent="0.3">
      <c r="A1533" s="6" t="s">
        <v>1994</v>
      </c>
      <c r="B1533" s="19" t="s">
        <v>112</v>
      </c>
      <c r="C1533" s="6" t="s">
        <v>1995</v>
      </c>
      <c r="D1533" s="6" t="s">
        <v>28</v>
      </c>
      <c r="F1533" s="6">
        <v>5.0999999999999996</v>
      </c>
      <c r="G1533" s="6">
        <v>17</v>
      </c>
      <c r="H1533" s="6">
        <v>119</v>
      </c>
      <c r="I1533" s="6" t="s">
        <v>95</v>
      </c>
      <c r="J1533" s="6">
        <v>1121</v>
      </c>
      <c r="K1533" s="19">
        <v>41719</v>
      </c>
      <c r="L1533" s="7" t="s">
        <v>229</v>
      </c>
      <c r="M1533" s="7" t="s">
        <v>132</v>
      </c>
      <c r="N1533" s="7" t="s">
        <v>32</v>
      </c>
      <c r="O1533" s="7">
        <v>105</v>
      </c>
      <c r="P1533" s="19">
        <v>41732</v>
      </c>
      <c r="Q1533" s="19">
        <v>41733</v>
      </c>
      <c r="R1533" s="7" t="s">
        <v>2002</v>
      </c>
      <c r="S1533" s="7">
        <v>0.44566929133858274</v>
      </c>
      <c r="T1533" s="7">
        <v>5.12</v>
      </c>
      <c r="U1533" s="7">
        <v>1743</v>
      </c>
      <c r="V1533" s="6">
        <v>1121</v>
      </c>
      <c r="W1533" s="12">
        <f t="shared" si="278"/>
        <v>0</v>
      </c>
      <c r="X1533" s="12">
        <v>17</v>
      </c>
      <c r="Y1533" s="13">
        <v>105</v>
      </c>
      <c r="Z1533" s="13">
        <v>5.12</v>
      </c>
      <c r="AA1533" s="13">
        <v>1743</v>
      </c>
      <c r="AB1533" s="12">
        <v>119</v>
      </c>
      <c r="AC1533" s="13">
        <f t="shared" si="276"/>
        <v>1256641</v>
      </c>
      <c r="AD1533" s="12">
        <v>5.0999999999999996</v>
      </c>
      <c r="AE1533" s="12">
        <f t="shared" si="279"/>
        <v>1.62924053973028</v>
      </c>
      <c r="AF1533" s="12">
        <v>1121</v>
      </c>
      <c r="AG1533" s="12">
        <f t="shared" si="280"/>
        <v>0</v>
      </c>
      <c r="AH1533" s="12">
        <f t="shared" si="281"/>
        <v>0</v>
      </c>
      <c r="AI1533" s="12">
        <f t="shared" si="282"/>
        <v>0</v>
      </c>
      <c r="AJ1533" s="12">
        <f t="shared" si="283"/>
        <v>1</v>
      </c>
      <c r="AK1533" s="12">
        <f t="shared" si="284"/>
        <v>0</v>
      </c>
      <c r="AL1533" s="12">
        <f t="shared" si="285"/>
        <v>0</v>
      </c>
      <c r="AM1533" s="12">
        <f t="shared" si="286"/>
        <v>0</v>
      </c>
      <c r="AN1533" s="12">
        <f t="shared" si="287"/>
        <v>0</v>
      </c>
      <c r="AO1533" s="12">
        <v>17</v>
      </c>
      <c r="AP1533" s="22">
        <f t="shared" si="277"/>
        <v>445.66929133858275</v>
      </c>
    </row>
    <row r="1534" spans="1:42" x14ac:dyDescent="0.3">
      <c r="A1534" s="6" t="s">
        <v>1994</v>
      </c>
      <c r="B1534" s="19" t="s">
        <v>114</v>
      </c>
      <c r="C1534" s="6" t="s">
        <v>1995</v>
      </c>
      <c r="D1534" s="6" t="s">
        <v>28</v>
      </c>
      <c r="F1534" s="6">
        <v>5.0999999999999996</v>
      </c>
      <c r="G1534" s="6">
        <v>17</v>
      </c>
      <c r="H1534" s="6">
        <v>119</v>
      </c>
      <c r="I1534" s="6" t="s">
        <v>95</v>
      </c>
      <c r="J1534" s="6">
        <v>1141</v>
      </c>
      <c r="K1534" s="19">
        <v>41719</v>
      </c>
      <c r="L1534" s="7" t="s">
        <v>229</v>
      </c>
      <c r="M1534" s="7" t="s">
        <v>132</v>
      </c>
      <c r="N1534" s="7" t="s">
        <v>32</v>
      </c>
      <c r="O1534" s="7">
        <v>105</v>
      </c>
      <c r="P1534" s="19">
        <v>41733</v>
      </c>
      <c r="Q1534" s="19">
        <v>41734</v>
      </c>
      <c r="R1534" s="7" t="s">
        <v>2003</v>
      </c>
      <c r="S1534" s="7">
        <v>0.70078740157480324</v>
      </c>
      <c r="T1534" s="7">
        <v>5.0599999999999996</v>
      </c>
      <c r="U1534" s="7">
        <v>1385</v>
      </c>
      <c r="V1534" s="6">
        <v>1141</v>
      </c>
      <c r="W1534" s="12">
        <f t="shared" si="278"/>
        <v>0</v>
      </c>
      <c r="X1534" s="12">
        <v>17</v>
      </c>
      <c r="Y1534" s="13">
        <v>105</v>
      </c>
      <c r="Z1534" s="13">
        <v>5.0599999999999996</v>
      </c>
      <c r="AA1534" s="13">
        <v>1385</v>
      </c>
      <c r="AB1534" s="12">
        <v>119</v>
      </c>
      <c r="AC1534" s="13">
        <f t="shared" si="276"/>
        <v>1301881</v>
      </c>
      <c r="AD1534" s="12">
        <v>5.0999999999999996</v>
      </c>
      <c r="AE1534" s="12">
        <f t="shared" si="279"/>
        <v>1.62924053973028</v>
      </c>
      <c r="AF1534" s="12">
        <v>1141</v>
      </c>
      <c r="AG1534" s="12">
        <f t="shared" si="280"/>
        <v>0</v>
      </c>
      <c r="AH1534" s="12">
        <f t="shared" si="281"/>
        <v>0</v>
      </c>
      <c r="AI1534" s="12">
        <f t="shared" si="282"/>
        <v>0</v>
      </c>
      <c r="AJ1534" s="12">
        <f t="shared" si="283"/>
        <v>1</v>
      </c>
      <c r="AK1534" s="12">
        <f t="shared" si="284"/>
        <v>0</v>
      </c>
      <c r="AL1534" s="12">
        <f t="shared" si="285"/>
        <v>0</v>
      </c>
      <c r="AM1534" s="12">
        <f t="shared" si="286"/>
        <v>0</v>
      </c>
      <c r="AN1534" s="12">
        <f t="shared" si="287"/>
        <v>0</v>
      </c>
      <c r="AO1534" s="12">
        <v>17</v>
      </c>
      <c r="AP1534" s="22">
        <f t="shared" si="277"/>
        <v>700.7874015748032</v>
      </c>
    </row>
    <row r="1535" spans="1:42" x14ac:dyDescent="0.3">
      <c r="A1535" s="6" t="s">
        <v>1994</v>
      </c>
      <c r="B1535" s="19" t="s">
        <v>116</v>
      </c>
      <c r="C1535" s="6" t="s">
        <v>1995</v>
      </c>
      <c r="D1535" s="6" t="s">
        <v>28</v>
      </c>
      <c r="F1535" s="6">
        <v>5.0999999999999996</v>
      </c>
      <c r="G1535" s="6">
        <v>17</v>
      </c>
      <c r="H1535" s="6">
        <v>119</v>
      </c>
      <c r="I1535" s="6" t="s">
        <v>95</v>
      </c>
      <c r="J1535" s="6">
        <v>1154</v>
      </c>
      <c r="K1535" s="19">
        <v>41719</v>
      </c>
      <c r="L1535" s="7" t="s">
        <v>229</v>
      </c>
      <c r="M1535" s="7" t="s">
        <v>132</v>
      </c>
      <c r="N1535" s="7" t="s">
        <v>32</v>
      </c>
      <c r="O1535" s="7">
        <v>105</v>
      </c>
      <c r="P1535" s="19">
        <v>41734</v>
      </c>
      <c r="Q1535" s="19">
        <v>41735</v>
      </c>
      <c r="R1535" s="7" t="s">
        <v>2004</v>
      </c>
      <c r="S1535" s="7">
        <v>0.62834645669291334</v>
      </c>
      <c r="T1535" s="7">
        <v>5.45</v>
      </c>
      <c r="U1535" s="7">
        <v>1283</v>
      </c>
      <c r="V1535" s="6">
        <v>1154</v>
      </c>
      <c r="W1535" s="12">
        <f t="shared" si="278"/>
        <v>0</v>
      </c>
      <c r="X1535" s="12">
        <v>17</v>
      </c>
      <c r="Y1535" s="13">
        <v>105</v>
      </c>
      <c r="Z1535" s="13">
        <v>5.45</v>
      </c>
      <c r="AA1535" s="13">
        <v>1283</v>
      </c>
      <c r="AB1535" s="12">
        <v>119</v>
      </c>
      <c r="AC1535" s="13">
        <f t="shared" si="276"/>
        <v>1331716</v>
      </c>
      <c r="AD1535" s="12">
        <v>5.0999999999999996</v>
      </c>
      <c r="AE1535" s="12">
        <f t="shared" si="279"/>
        <v>1.62924053973028</v>
      </c>
      <c r="AF1535" s="12">
        <v>1154</v>
      </c>
      <c r="AG1535" s="12">
        <f t="shared" si="280"/>
        <v>0</v>
      </c>
      <c r="AH1535" s="12">
        <f t="shared" si="281"/>
        <v>0</v>
      </c>
      <c r="AI1535" s="12">
        <f t="shared" si="282"/>
        <v>0</v>
      </c>
      <c r="AJ1535" s="12">
        <f t="shared" si="283"/>
        <v>1</v>
      </c>
      <c r="AK1535" s="12">
        <f t="shared" si="284"/>
        <v>0</v>
      </c>
      <c r="AL1535" s="12">
        <f t="shared" si="285"/>
        <v>0</v>
      </c>
      <c r="AM1535" s="12">
        <f t="shared" si="286"/>
        <v>0</v>
      </c>
      <c r="AN1535" s="12">
        <f t="shared" si="287"/>
        <v>0</v>
      </c>
      <c r="AO1535" s="12">
        <v>17</v>
      </c>
      <c r="AP1535" s="22">
        <f t="shared" si="277"/>
        <v>628.34645669291331</v>
      </c>
    </row>
    <row r="1536" spans="1:42" x14ac:dyDescent="0.3">
      <c r="A1536" s="6" t="s">
        <v>1994</v>
      </c>
      <c r="B1536" s="19" t="s">
        <v>118</v>
      </c>
      <c r="C1536" s="6" t="s">
        <v>1995</v>
      </c>
      <c r="D1536" s="6" t="s">
        <v>28</v>
      </c>
      <c r="F1536" s="6">
        <v>5.0999999999999996</v>
      </c>
      <c r="G1536" s="6">
        <v>17</v>
      </c>
      <c r="H1536" s="6">
        <v>119</v>
      </c>
      <c r="I1536" s="6" t="s">
        <v>95</v>
      </c>
      <c r="J1536" s="6">
        <v>1172</v>
      </c>
      <c r="K1536" s="19">
        <v>41719</v>
      </c>
      <c r="L1536" s="7" t="s">
        <v>229</v>
      </c>
      <c r="M1536" s="7" t="s">
        <v>132</v>
      </c>
      <c r="N1536" s="7" t="s">
        <v>32</v>
      </c>
      <c r="O1536" s="7">
        <v>105</v>
      </c>
      <c r="P1536" s="19">
        <v>41735</v>
      </c>
      <c r="Q1536" s="19">
        <v>41736</v>
      </c>
      <c r="R1536" s="7" t="s">
        <v>2005</v>
      </c>
      <c r="S1536" s="7">
        <v>0.38897637795275591</v>
      </c>
      <c r="T1536" s="7">
        <v>5.12</v>
      </c>
      <c r="U1536" s="7">
        <v>1264</v>
      </c>
      <c r="V1536" s="6">
        <v>1172</v>
      </c>
      <c r="W1536" s="12">
        <f t="shared" si="278"/>
        <v>0</v>
      </c>
      <c r="X1536" s="12">
        <v>17</v>
      </c>
      <c r="Y1536" s="13">
        <v>105</v>
      </c>
      <c r="Z1536" s="13">
        <v>5.12</v>
      </c>
      <c r="AA1536" s="13">
        <v>1264</v>
      </c>
      <c r="AB1536" s="12">
        <v>119</v>
      </c>
      <c r="AC1536" s="13">
        <f t="shared" si="276"/>
        <v>1373584</v>
      </c>
      <c r="AD1536" s="12">
        <v>5.0999999999999996</v>
      </c>
      <c r="AE1536" s="12">
        <f t="shared" si="279"/>
        <v>1.62924053973028</v>
      </c>
      <c r="AF1536" s="12">
        <v>1172</v>
      </c>
      <c r="AG1536" s="12">
        <f t="shared" si="280"/>
        <v>0</v>
      </c>
      <c r="AH1536" s="12">
        <f t="shared" si="281"/>
        <v>0</v>
      </c>
      <c r="AI1536" s="12">
        <f t="shared" si="282"/>
        <v>0</v>
      </c>
      <c r="AJ1536" s="12">
        <f t="shared" si="283"/>
        <v>1</v>
      </c>
      <c r="AK1536" s="12">
        <f t="shared" si="284"/>
        <v>0</v>
      </c>
      <c r="AL1536" s="12">
        <f t="shared" si="285"/>
        <v>0</v>
      </c>
      <c r="AM1536" s="12">
        <f t="shared" si="286"/>
        <v>0</v>
      </c>
      <c r="AN1536" s="12">
        <f t="shared" si="287"/>
        <v>0</v>
      </c>
      <c r="AO1536" s="12">
        <v>17</v>
      </c>
      <c r="AP1536" s="22">
        <f t="shared" si="277"/>
        <v>388.97637795275591</v>
      </c>
    </row>
    <row r="1537" spans="1:42" x14ac:dyDescent="0.3">
      <c r="A1537" s="6" t="s">
        <v>1994</v>
      </c>
      <c r="B1537" s="19" t="s">
        <v>120</v>
      </c>
      <c r="C1537" s="6" t="s">
        <v>1995</v>
      </c>
      <c r="D1537" s="6" t="s">
        <v>28</v>
      </c>
      <c r="F1537" s="6">
        <v>5.0999999999999996</v>
      </c>
      <c r="G1537" s="6">
        <v>17</v>
      </c>
      <c r="H1537" s="6">
        <v>119</v>
      </c>
      <c r="I1537" s="6" t="s">
        <v>95</v>
      </c>
      <c r="J1537" s="6">
        <v>1182</v>
      </c>
      <c r="K1537" s="19">
        <v>41719</v>
      </c>
      <c r="L1537" s="7" t="s">
        <v>229</v>
      </c>
      <c r="M1537" s="7" t="s">
        <v>132</v>
      </c>
      <c r="N1537" s="7" t="s">
        <v>32</v>
      </c>
      <c r="O1537" s="7">
        <v>105</v>
      </c>
      <c r="P1537" s="19">
        <v>41736</v>
      </c>
      <c r="Q1537" s="19">
        <v>41737</v>
      </c>
      <c r="R1537" s="7" t="s">
        <v>2006</v>
      </c>
      <c r="S1537" s="7">
        <v>0.1748031496062992</v>
      </c>
      <c r="T1537" s="7">
        <v>4.4400000000000004</v>
      </c>
      <c r="U1537" s="7">
        <v>1311</v>
      </c>
      <c r="V1537" s="6">
        <v>1182</v>
      </c>
      <c r="W1537" s="12">
        <f t="shared" si="278"/>
        <v>0</v>
      </c>
      <c r="X1537" s="12">
        <v>17</v>
      </c>
      <c r="Y1537" s="13">
        <v>105</v>
      </c>
      <c r="Z1537" s="13">
        <v>4.4400000000000004</v>
      </c>
      <c r="AA1537" s="13">
        <v>1311</v>
      </c>
      <c r="AB1537" s="12">
        <v>119</v>
      </c>
      <c r="AC1537" s="13">
        <f t="shared" si="276"/>
        <v>1397124</v>
      </c>
      <c r="AD1537" s="12">
        <v>5.0999999999999996</v>
      </c>
      <c r="AE1537" s="12">
        <f t="shared" si="279"/>
        <v>1.62924053973028</v>
      </c>
      <c r="AF1537" s="12">
        <v>1182</v>
      </c>
      <c r="AG1537" s="12">
        <f t="shared" si="280"/>
        <v>0</v>
      </c>
      <c r="AH1537" s="12">
        <f t="shared" si="281"/>
        <v>0</v>
      </c>
      <c r="AI1537" s="12">
        <f t="shared" si="282"/>
        <v>0</v>
      </c>
      <c r="AJ1537" s="12">
        <f t="shared" si="283"/>
        <v>1</v>
      </c>
      <c r="AK1537" s="12">
        <f t="shared" si="284"/>
        <v>0</v>
      </c>
      <c r="AL1537" s="12">
        <f t="shared" si="285"/>
        <v>0</v>
      </c>
      <c r="AM1537" s="12">
        <f t="shared" si="286"/>
        <v>0</v>
      </c>
      <c r="AN1537" s="12">
        <f t="shared" si="287"/>
        <v>0</v>
      </c>
      <c r="AO1537" s="12">
        <v>17</v>
      </c>
      <c r="AP1537" s="22">
        <f t="shared" si="277"/>
        <v>174.8031496062992</v>
      </c>
    </row>
    <row r="1538" spans="1:42" x14ac:dyDescent="0.3">
      <c r="A1538" s="6" t="s">
        <v>1994</v>
      </c>
      <c r="B1538" s="19" t="s">
        <v>122</v>
      </c>
      <c r="C1538" s="6" t="s">
        <v>1995</v>
      </c>
      <c r="D1538" s="6" t="s">
        <v>28</v>
      </c>
      <c r="F1538" s="6">
        <v>5.0999999999999996</v>
      </c>
      <c r="G1538" s="6">
        <v>17</v>
      </c>
      <c r="H1538" s="6">
        <v>119</v>
      </c>
      <c r="I1538" s="6" t="s">
        <v>95</v>
      </c>
      <c r="J1538" s="6">
        <v>1195</v>
      </c>
      <c r="K1538" s="19">
        <v>41719</v>
      </c>
      <c r="L1538" s="7" t="s">
        <v>229</v>
      </c>
      <c r="M1538" s="7" t="s">
        <v>132</v>
      </c>
      <c r="N1538" s="7" t="s">
        <v>32</v>
      </c>
      <c r="O1538" s="7">
        <v>105</v>
      </c>
      <c r="P1538" s="19">
        <v>41737</v>
      </c>
      <c r="Q1538" s="19">
        <v>41738</v>
      </c>
      <c r="R1538" s="7" t="s">
        <v>2007</v>
      </c>
      <c r="S1538" s="7">
        <v>0.17637795275590551</v>
      </c>
      <c r="T1538" s="7">
        <v>4.49</v>
      </c>
      <c r="U1538" s="7">
        <v>1310</v>
      </c>
      <c r="V1538" s="6">
        <v>1195</v>
      </c>
      <c r="W1538" s="12">
        <f t="shared" si="278"/>
        <v>0</v>
      </c>
      <c r="X1538" s="12">
        <v>17</v>
      </c>
      <c r="Y1538" s="13">
        <v>105</v>
      </c>
      <c r="Z1538" s="13">
        <v>4.49</v>
      </c>
      <c r="AA1538" s="13">
        <v>1310</v>
      </c>
      <c r="AB1538" s="12">
        <v>119</v>
      </c>
      <c r="AC1538" s="13">
        <f t="shared" ref="AC1538:AC1601" si="288">V1538^2</f>
        <v>1428025</v>
      </c>
      <c r="AD1538" s="12">
        <v>5.0999999999999996</v>
      </c>
      <c r="AE1538" s="12">
        <f t="shared" si="279"/>
        <v>1.62924053973028</v>
      </c>
      <c r="AF1538" s="12">
        <v>1195</v>
      </c>
      <c r="AG1538" s="12">
        <f t="shared" si="280"/>
        <v>0</v>
      </c>
      <c r="AH1538" s="12">
        <f t="shared" si="281"/>
        <v>0</v>
      </c>
      <c r="AI1538" s="12">
        <f t="shared" si="282"/>
        <v>0</v>
      </c>
      <c r="AJ1538" s="12">
        <f t="shared" si="283"/>
        <v>1</v>
      </c>
      <c r="AK1538" s="12">
        <f t="shared" si="284"/>
        <v>0</v>
      </c>
      <c r="AL1538" s="12">
        <f t="shared" si="285"/>
        <v>0</v>
      </c>
      <c r="AM1538" s="12">
        <f t="shared" si="286"/>
        <v>0</v>
      </c>
      <c r="AN1538" s="12">
        <f t="shared" si="287"/>
        <v>0</v>
      </c>
      <c r="AO1538" s="12">
        <v>17</v>
      </c>
      <c r="AP1538" s="22">
        <f t="shared" ref="AP1538:AP1601" si="289">S1538*1000</f>
        <v>176.37795275590551</v>
      </c>
    </row>
    <row r="1539" spans="1:42" x14ac:dyDescent="0.3">
      <c r="A1539" s="6" t="s">
        <v>1994</v>
      </c>
      <c r="B1539" s="19" t="s">
        <v>124</v>
      </c>
      <c r="C1539" s="6" t="s">
        <v>1995</v>
      </c>
      <c r="D1539" s="6" t="s">
        <v>28</v>
      </c>
      <c r="F1539" s="6">
        <v>5.0999999999999996</v>
      </c>
      <c r="G1539" s="6">
        <v>17</v>
      </c>
      <c r="H1539" s="6">
        <v>119</v>
      </c>
      <c r="I1539" s="6" t="s">
        <v>95</v>
      </c>
      <c r="J1539" s="6">
        <v>1204</v>
      </c>
      <c r="K1539" s="19">
        <v>41719</v>
      </c>
      <c r="L1539" s="7" t="s">
        <v>229</v>
      </c>
      <c r="M1539" s="7" t="s">
        <v>132</v>
      </c>
      <c r="N1539" s="7" t="s">
        <v>32</v>
      </c>
      <c r="O1539" s="7">
        <v>105</v>
      </c>
      <c r="P1539" s="19">
        <v>41738</v>
      </c>
      <c r="Q1539" s="19">
        <v>41739</v>
      </c>
      <c r="R1539" s="7" t="s">
        <v>2008</v>
      </c>
      <c r="S1539" s="7">
        <v>0.17165354330708663</v>
      </c>
      <c r="T1539" s="7">
        <v>4.5</v>
      </c>
      <c r="U1539" s="7">
        <v>1279</v>
      </c>
      <c r="V1539" s="6">
        <v>1204</v>
      </c>
      <c r="W1539" s="12">
        <f t="shared" ref="W1539:W1602" si="290">IF(I1539="Yes",1,0)</f>
        <v>0</v>
      </c>
      <c r="X1539" s="12">
        <v>17</v>
      </c>
      <c r="Y1539" s="13">
        <v>105</v>
      </c>
      <c r="Z1539" s="13">
        <v>4.5</v>
      </c>
      <c r="AA1539" s="13">
        <v>1279</v>
      </c>
      <c r="AB1539" s="12">
        <v>119</v>
      </c>
      <c r="AC1539" s="13">
        <f t="shared" si="288"/>
        <v>1449616</v>
      </c>
      <c r="AD1539" s="12">
        <v>5.0999999999999996</v>
      </c>
      <c r="AE1539" s="12">
        <f t="shared" ref="AE1539:AE1602" si="291">LN(AD1539)</f>
        <v>1.62924053973028</v>
      </c>
      <c r="AF1539" s="12">
        <v>1204</v>
      </c>
      <c r="AG1539" s="12">
        <f t="shared" ref="AG1539:AG1602" si="292">IF(L1539="action",1,0)</f>
        <v>0</v>
      </c>
      <c r="AH1539" s="12">
        <f t="shared" ref="AH1539:AH1602" si="293">IF(L1539="animation",1,0)</f>
        <v>0</v>
      </c>
      <c r="AI1539" s="12">
        <f t="shared" ref="AI1539:AI1602" si="294">IF(L1539="children",1,0)</f>
        <v>0</v>
      </c>
      <c r="AJ1539" s="12">
        <f t="shared" ref="AJ1539:AJ1602" si="295">IF(L1539="comedy",1,0)</f>
        <v>1</v>
      </c>
      <c r="AK1539" s="12">
        <f t="shared" ref="AK1539:AK1602" si="296">IF(L1539="drama",1,0)</f>
        <v>0</v>
      </c>
      <c r="AL1539" s="12">
        <f t="shared" ref="AL1539:AL1602" si="297">IF(L1539="fantasy",1,0)</f>
        <v>0</v>
      </c>
      <c r="AM1539" s="12">
        <f t="shared" ref="AM1539:AM1602" si="298">IF(L1539="romance",1,0)</f>
        <v>0</v>
      </c>
      <c r="AN1539" s="12">
        <f t="shared" ref="AN1539:AN1602" si="299">IF(L1539="suspense",1,0)</f>
        <v>0</v>
      </c>
      <c r="AO1539" s="12">
        <v>17</v>
      </c>
      <c r="AP1539" s="22">
        <f t="shared" si="289"/>
        <v>171.65354330708664</v>
      </c>
    </row>
    <row r="1540" spans="1:42" x14ac:dyDescent="0.3">
      <c r="A1540" s="6" t="s">
        <v>2009</v>
      </c>
      <c r="B1540" s="19" t="s">
        <v>362</v>
      </c>
      <c r="C1540" s="6" t="s">
        <v>2010</v>
      </c>
      <c r="D1540" s="6" t="s">
        <v>28</v>
      </c>
      <c r="E1540" s="6" t="s">
        <v>2011</v>
      </c>
      <c r="F1540" s="6">
        <v>6.6</v>
      </c>
      <c r="G1540" s="6">
        <v>16</v>
      </c>
      <c r="H1540" s="6">
        <v>309</v>
      </c>
      <c r="I1540" s="6" t="s">
        <v>95</v>
      </c>
      <c r="J1540" s="6">
        <v>212</v>
      </c>
      <c r="K1540" s="19">
        <v>41887</v>
      </c>
      <c r="L1540" s="7" t="s">
        <v>32</v>
      </c>
      <c r="M1540" s="7" t="s">
        <v>294</v>
      </c>
      <c r="N1540" s="7" t="s">
        <v>294</v>
      </c>
      <c r="O1540" s="7">
        <v>106</v>
      </c>
      <c r="P1540" s="19">
        <v>41885</v>
      </c>
      <c r="Q1540" s="19">
        <v>41886</v>
      </c>
      <c r="R1540" s="7" t="s">
        <v>2012</v>
      </c>
      <c r="S1540" s="7">
        <v>0.58897637795275593</v>
      </c>
      <c r="T1540" s="7">
        <v>5.28</v>
      </c>
      <c r="U1540" s="7">
        <v>360</v>
      </c>
      <c r="V1540" s="6">
        <v>212</v>
      </c>
      <c r="W1540" s="12">
        <f t="shared" si="290"/>
        <v>0</v>
      </c>
      <c r="X1540" s="12">
        <v>16</v>
      </c>
      <c r="Y1540" s="13">
        <v>106</v>
      </c>
      <c r="Z1540" s="13">
        <v>5.28</v>
      </c>
      <c r="AA1540" s="13">
        <v>360</v>
      </c>
      <c r="AB1540" s="12">
        <v>309</v>
      </c>
      <c r="AC1540" s="13">
        <f t="shared" si="288"/>
        <v>44944</v>
      </c>
      <c r="AD1540" s="12">
        <v>6.6</v>
      </c>
      <c r="AE1540" s="12">
        <f t="shared" si="291"/>
        <v>1.8870696490323797</v>
      </c>
      <c r="AF1540" s="12">
        <v>212</v>
      </c>
      <c r="AG1540" s="12">
        <f t="shared" si="292"/>
        <v>0</v>
      </c>
      <c r="AH1540" s="12">
        <f t="shared" si="293"/>
        <v>0</v>
      </c>
      <c r="AI1540" s="12">
        <f t="shared" si="294"/>
        <v>0</v>
      </c>
      <c r="AJ1540" s="12">
        <f t="shared" si="295"/>
        <v>0</v>
      </c>
      <c r="AK1540" s="12">
        <f t="shared" si="296"/>
        <v>0</v>
      </c>
      <c r="AL1540" s="12">
        <f t="shared" si="297"/>
        <v>0</v>
      </c>
      <c r="AM1540" s="12">
        <f t="shared" si="298"/>
        <v>1</v>
      </c>
      <c r="AN1540" s="12">
        <f t="shared" si="299"/>
        <v>0</v>
      </c>
      <c r="AO1540" s="12">
        <v>16</v>
      </c>
      <c r="AP1540" s="22">
        <f t="shared" si="289"/>
        <v>588.97637795275591</v>
      </c>
    </row>
    <row r="1541" spans="1:42" x14ac:dyDescent="0.3">
      <c r="A1541" s="6" t="s">
        <v>2009</v>
      </c>
      <c r="B1541" s="19" t="s">
        <v>364</v>
      </c>
      <c r="C1541" s="6" t="s">
        <v>2010</v>
      </c>
      <c r="D1541" s="6" t="s">
        <v>28</v>
      </c>
      <c r="E1541" s="6" t="s">
        <v>2011</v>
      </c>
      <c r="F1541" s="6">
        <v>6.1</v>
      </c>
      <c r="G1541" s="6">
        <v>16</v>
      </c>
      <c r="H1541" s="6">
        <v>310</v>
      </c>
      <c r="I1541" s="6" t="s">
        <v>95</v>
      </c>
      <c r="J1541" s="6">
        <v>313</v>
      </c>
      <c r="K1541" s="19">
        <v>41887</v>
      </c>
      <c r="L1541" s="7" t="s">
        <v>32</v>
      </c>
      <c r="M1541" s="7" t="s">
        <v>294</v>
      </c>
      <c r="N1541" s="7" t="s">
        <v>294</v>
      </c>
      <c r="O1541" s="7">
        <v>106</v>
      </c>
      <c r="P1541" s="19">
        <v>41886</v>
      </c>
      <c r="Q1541" s="19">
        <v>41887</v>
      </c>
      <c r="R1541" s="7" t="s">
        <v>2013</v>
      </c>
      <c r="S1541" s="7">
        <v>29.094488188976381</v>
      </c>
      <c r="T1541" s="7">
        <v>5.01</v>
      </c>
      <c r="U1541" s="7">
        <v>28000</v>
      </c>
      <c r="V1541" s="6">
        <v>313</v>
      </c>
      <c r="W1541" s="12">
        <f t="shared" si="290"/>
        <v>0</v>
      </c>
      <c r="X1541" s="12">
        <v>16</v>
      </c>
      <c r="Y1541" s="13">
        <v>106</v>
      </c>
      <c r="Z1541" s="13">
        <v>5.01</v>
      </c>
      <c r="AA1541" s="13">
        <v>28000</v>
      </c>
      <c r="AB1541" s="12">
        <v>310</v>
      </c>
      <c r="AC1541" s="13">
        <f t="shared" si="288"/>
        <v>97969</v>
      </c>
      <c r="AD1541" s="12">
        <v>6.1</v>
      </c>
      <c r="AE1541" s="12">
        <f t="shared" si="291"/>
        <v>1.8082887711792655</v>
      </c>
      <c r="AF1541" s="12">
        <v>313</v>
      </c>
      <c r="AG1541" s="12">
        <f t="shared" si="292"/>
        <v>0</v>
      </c>
      <c r="AH1541" s="12">
        <f t="shared" si="293"/>
        <v>0</v>
      </c>
      <c r="AI1541" s="12">
        <f t="shared" si="294"/>
        <v>0</v>
      </c>
      <c r="AJ1541" s="12">
        <f t="shared" si="295"/>
        <v>0</v>
      </c>
      <c r="AK1541" s="12">
        <f t="shared" si="296"/>
        <v>0</v>
      </c>
      <c r="AL1541" s="12">
        <f t="shared" si="297"/>
        <v>0</v>
      </c>
      <c r="AM1541" s="12">
        <f t="shared" si="298"/>
        <v>1</v>
      </c>
      <c r="AN1541" s="12">
        <f t="shared" si="299"/>
        <v>0</v>
      </c>
      <c r="AO1541" s="12">
        <v>16</v>
      </c>
      <c r="AP1541" s="22">
        <f t="shared" si="289"/>
        <v>29094.488188976382</v>
      </c>
    </row>
    <row r="1542" spans="1:42" x14ac:dyDescent="0.3">
      <c r="A1542" s="6" t="s">
        <v>2009</v>
      </c>
      <c r="B1542" s="19" t="s">
        <v>367</v>
      </c>
      <c r="C1542" s="6" t="s">
        <v>2010</v>
      </c>
      <c r="D1542" s="6" t="s">
        <v>28</v>
      </c>
      <c r="E1542" s="6" t="s">
        <v>2011</v>
      </c>
      <c r="F1542" s="6">
        <v>5.3</v>
      </c>
      <c r="G1542" s="6">
        <v>17</v>
      </c>
      <c r="H1542" s="6">
        <v>317</v>
      </c>
      <c r="I1542" s="6" t="s">
        <v>95</v>
      </c>
      <c r="J1542" s="6">
        <v>1396</v>
      </c>
      <c r="K1542" s="19">
        <v>41887</v>
      </c>
      <c r="L1542" s="7" t="s">
        <v>32</v>
      </c>
      <c r="M1542" s="7" t="s">
        <v>294</v>
      </c>
      <c r="N1542" s="7" t="s">
        <v>294</v>
      </c>
      <c r="O1542" s="7">
        <v>106</v>
      </c>
      <c r="P1542" s="19">
        <v>41887</v>
      </c>
      <c r="Q1542" s="19">
        <v>41888</v>
      </c>
      <c r="R1542" s="7" t="s">
        <v>2014</v>
      </c>
      <c r="S1542" s="7">
        <v>37.959055118110243</v>
      </c>
      <c r="T1542" s="7">
        <v>5.04</v>
      </c>
      <c r="U1542" s="7">
        <v>30000</v>
      </c>
      <c r="V1542" s="6">
        <v>1396</v>
      </c>
      <c r="W1542" s="12">
        <f t="shared" si="290"/>
        <v>0</v>
      </c>
      <c r="X1542" s="12">
        <v>17</v>
      </c>
      <c r="Y1542" s="13">
        <v>106</v>
      </c>
      <c r="Z1542" s="13">
        <v>5.04</v>
      </c>
      <c r="AA1542" s="13">
        <v>30000</v>
      </c>
      <c r="AB1542" s="12">
        <v>317</v>
      </c>
      <c r="AC1542" s="13">
        <f t="shared" si="288"/>
        <v>1948816</v>
      </c>
      <c r="AD1542" s="12">
        <v>5.3</v>
      </c>
      <c r="AE1542" s="12">
        <f t="shared" si="291"/>
        <v>1.6677068205580761</v>
      </c>
      <c r="AF1542" s="12">
        <v>1396</v>
      </c>
      <c r="AG1542" s="12">
        <f t="shared" si="292"/>
        <v>0</v>
      </c>
      <c r="AH1542" s="12">
        <f t="shared" si="293"/>
        <v>0</v>
      </c>
      <c r="AI1542" s="12">
        <f t="shared" si="294"/>
        <v>0</v>
      </c>
      <c r="AJ1542" s="12">
        <f t="shared" si="295"/>
        <v>0</v>
      </c>
      <c r="AK1542" s="12">
        <f t="shared" si="296"/>
        <v>0</v>
      </c>
      <c r="AL1542" s="12">
        <f t="shared" si="297"/>
        <v>0</v>
      </c>
      <c r="AM1542" s="12">
        <f t="shared" si="298"/>
        <v>1</v>
      </c>
      <c r="AN1542" s="12">
        <f t="shared" si="299"/>
        <v>0</v>
      </c>
      <c r="AO1542" s="12">
        <v>17</v>
      </c>
      <c r="AP1542" s="22">
        <f t="shared" si="289"/>
        <v>37959.055118110242</v>
      </c>
    </row>
    <row r="1543" spans="1:42" x14ac:dyDescent="0.3">
      <c r="A1543" s="6" t="s">
        <v>2009</v>
      </c>
      <c r="B1543" s="19" t="s">
        <v>369</v>
      </c>
      <c r="C1543" s="6" t="s">
        <v>2010</v>
      </c>
      <c r="D1543" s="6" t="s">
        <v>28</v>
      </c>
      <c r="E1543" s="6" t="s">
        <v>2011</v>
      </c>
      <c r="F1543" s="6">
        <v>5.2</v>
      </c>
      <c r="G1543" s="6">
        <v>17</v>
      </c>
      <c r="H1543" s="6">
        <v>317</v>
      </c>
      <c r="I1543" s="6" t="s">
        <v>95</v>
      </c>
      <c r="J1543" s="6">
        <v>2815</v>
      </c>
      <c r="K1543" s="19">
        <v>41887</v>
      </c>
      <c r="L1543" s="7" t="s">
        <v>32</v>
      </c>
      <c r="M1543" s="7" t="s">
        <v>294</v>
      </c>
      <c r="N1543" s="7" t="s">
        <v>294</v>
      </c>
      <c r="O1543" s="7">
        <v>106</v>
      </c>
      <c r="P1543" s="19">
        <v>41888</v>
      </c>
      <c r="Q1543" s="19">
        <v>41889</v>
      </c>
      <c r="R1543" s="7" t="s">
        <v>2015</v>
      </c>
      <c r="S1543" s="7">
        <v>46.337007874015754</v>
      </c>
      <c r="T1543" s="7">
        <v>5.04</v>
      </c>
      <c r="U1543" s="7">
        <v>29000</v>
      </c>
      <c r="V1543" s="6">
        <v>2815</v>
      </c>
      <c r="W1543" s="12">
        <f t="shared" si="290"/>
        <v>0</v>
      </c>
      <c r="X1543" s="12">
        <v>17</v>
      </c>
      <c r="Y1543" s="13">
        <v>106</v>
      </c>
      <c r="Z1543" s="13">
        <v>5.04</v>
      </c>
      <c r="AA1543" s="13">
        <v>29000</v>
      </c>
      <c r="AB1543" s="12">
        <v>317</v>
      </c>
      <c r="AC1543" s="13">
        <f t="shared" si="288"/>
        <v>7924225</v>
      </c>
      <c r="AD1543" s="12">
        <v>5.2</v>
      </c>
      <c r="AE1543" s="12">
        <f t="shared" si="291"/>
        <v>1.6486586255873816</v>
      </c>
      <c r="AF1543" s="12">
        <v>2815</v>
      </c>
      <c r="AG1543" s="12">
        <f t="shared" si="292"/>
        <v>0</v>
      </c>
      <c r="AH1543" s="12">
        <f t="shared" si="293"/>
        <v>0</v>
      </c>
      <c r="AI1543" s="12">
        <f t="shared" si="294"/>
        <v>0</v>
      </c>
      <c r="AJ1543" s="12">
        <f t="shared" si="295"/>
        <v>0</v>
      </c>
      <c r="AK1543" s="12">
        <f t="shared" si="296"/>
        <v>0</v>
      </c>
      <c r="AL1543" s="12">
        <f t="shared" si="297"/>
        <v>0</v>
      </c>
      <c r="AM1543" s="12">
        <f t="shared" si="298"/>
        <v>1</v>
      </c>
      <c r="AN1543" s="12">
        <f t="shared" si="299"/>
        <v>0</v>
      </c>
      <c r="AO1543" s="12">
        <v>17</v>
      </c>
      <c r="AP1543" s="22">
        <f t="shared" si="289"/>
        <v>46337.007874015755</v>
      </c>
    </row>
    <row r="1544" spans="1:42" x14ac:dyDescent="0.3">
      <c r="A1544" s="6" t="s">
        <v>2009</v>
      </c>
      <c r="B1544" s="19" t="s">
        <v>371</v>
      </c>
      <c r="C1544" s="6" t="s">
        <v>2010</v>
      </c>
      <c r="D1544" s="6" t="s">
        <v>28</v>
      </c>
      <c r="E1544" s="6" t="s">
        <v>2011</v>
      </c>
      <c r="F1544" s="6">
        <v>5.0999999999999996</v>
      </c>
      <c r="G1544" s="6">
        <v>17</v>
      </c>
      <c r="H1544" s="6">
        <v>317</v>
      </c>
      <c r="I1544" s="6" t="s">
        <v>95</v>
      </c>
      <c r="J1544" s="6">
        <v>4163</v>
      </c>
      <c r="K1544" s="19">
        <v>41887</v>
      </c>
      <c r="L1544" s="7" t="s">
        <v>32</v>
      </c>
      <c r="M1544" s="7" t="s">
        <v>294</v>
      </c>
      <c r="N1544" s="7" t="s">
        <v>294</v>
      </c>
      <c r="O1544" s="7">
        <v>106</v>
      </c>
      <c r="P1544" s="19">
        <v>41889</v>
      </c>
      <c r="Q1544" s="19">
        <v>41890</v>
      </c>
      <c r="R1544" s="7" t="s">
        <v>2016</v>
      </c>
      <c r="S1544" s="7">
        <v>38.880314960629924</v>
      </c>
      <c r="T1544" s="7">
        <v>4.96</v>
      </c>
      <c r="U1544" s="7">
        <v>22000</v>
      </c>
      <c r="V1544" s="6">
        <v>4163</v>
      </c>
      <c r="W1544" s="12">
        <f t="shared" si="290"/>
        <v>0</v>
      </c>
      <c r="X1544" s="12">
        <v>17</v>
      </c>
      <c r="Y1544" s="13">
        <v>106</v>
      </c>
      <c r="Z1544" s="13">
        <v>4.96</v>
      </c>
      <c r="AA1544" s="13">
        <v>22000</v>
      </c>
      <c r="AB1544" s="12">
        <v>317</v>
      </c>
      <c r="AC1544" s="13">
        <f t="shared" si="288"/>
        <v>17330569</v>
      </c>
      <c r="AD1544" s="12">
        <v>5.0999999999999996</v>
      </c>
      <c r="AE1544" s="12">
        <f t="shared" si="291"/>
        <v>1.62924053973028</v>
      </c>
      <c r="AF1544" s="12">
        <v>4163</v>
      </c>
      <c r="AG1544" s="12">
        <f t="shared" si="292"/>
        <v>0</v>
      </c>
      <c r="AH1544" s="12">
        <f t="shared" si="293"/>
        <v>0</v>
      </c>
      <c r="AI1544" s="12">
        <f t="shared" si="294"/>
        <v>0</v>
      </c>
      <c r="AJ1544" s="12">
        <f t="shared" si="295"/>
        <v>0</v>
      </c>
      <c r="AK1544" s="12">
        <f t="shared" si="296"/>
        <v>0</v>
      </c>
      <c r="AL1544" s="12">
        <f t="shared" si="297"/>
        <v>0</v>
      </c>
      <c r="AM1544" s="12">
        <f t="shared" si="298"/>
        <v>1</v>
      </c>
      <c r="AN1544" s="12">
        <f t="shared" si="299"/>
        <v>0</v>
      </c>
      <c r="AO1544" s="12">
        <v>17</v>
      </c>
      <c r="AP1544" s="22">
        <f t="shared" si="289"/>
        <v>38880.314960629927</v>
      </c>
    </row>
    <row r="1545" spans="1:42" x14ac:dyDescent="0.3">
      <c r="A1545" s="6" t="s">
        <v>2009</v>
      </c>
      <c r="B1545" s="19" t="s">
        <v>373</v>
      </c>
      <c r="C1545" s="6" t="s">
        <v>2010</v>
      </c>
      <c r="D1545" s="6" t="s">
        <v>28</v>
      </c>
      <c r="E1545" s="6" t="s">
        <v>2011</v>
      </c>
      <c r="F1545" s="6">
        <v>5.0999999999999996</v>
      </c>
      <c r="G1545" s="6">
        <v>17</v>
      </c>
      <c r="H1545" s="6">
        <v>317</v>
      </c>
      <c r="I1545" s="6" t="s">
        <v>95</v>
      </c>
      <c r="J1545" s="6">
        <v>5249</v>
      </c>
      <c r="K1545" s="19">
        <v>41887</v>
      </c>
      <c r="L1545" s="7" t="s">
        <v>32</v>
      </c>
      <c r="M1545" s="7" t="s">
        <v>294</v>
      </c>
      <c r="N1545" s="7" t="s">
        <v>294</v>
      </c>
      <c r="O1545" s="7">
        <v>106</v>
      </c>
      <c r="P1545" s="19">
        <v>41890</v>
      </c>
      <c r="Q1545" s="19">
        <v>41891</v>
      </c>
      <c r="R1545" s="7" t="s">
        <v>2017</v>
      </c>
      <c r="S1545" s="7">
        <v>20.752755905511812</v>
      </c>
      <c r="T1545" s="7">
        <v>4.82</v>
      </c>
      <c r="U1545" s="7">
        <v>22000</v>
      </c>
      <c r="V1545" s="6">
        <v>5249</v>
      </c>
      <c r="W1545" s="12">
        <f t="shared" si="290"/>
        <v>0</v>
      </c>
      <c r="X1545" s="12">
        <v>17</v>
      </c>
      <c r="Y1545" s="13">
        <v>106</v>
      </c>
      <c r="Z1545" s="13">
        <v>4.82</v>
      </c>
      <c r="AA1545" s="13">
        <v>22000</v>
      </c>
      <c r="AB1545" s="12">
        <v>317</v>
      </c>
      <c r="AC1545" s="13">
        <f t="shared" si="288"/>
        <v>27552001</v>
      </c>
      <c r="AD1545" s="12">
        <v>5.0999999999999996</v>
      </c>
      <c r="AE1545" s="12">
        <f t="shared" si="291"/>
        <v>1.62924053973028</v>
      </c>
      <c r="AF1545" s="12">
        <v>5249</v>
      </c>
      <c r="AG1545" s="12">
        <f t="shared" si="292"/>
        <v>0</v>
      </c>
      <c r="AH1545" s="12">
        <f t="shared" si="293"/>
        <v>0</v>
      </c>
      <c r="AI1545" s="12">
        <f t="shared" si="294"/>
        <v>0</v>
      </c>
      <c r="AJ1545" s="12">
        <f t="shared" si="295"/>
        <v>0</v>
      </c>
      <c r="AK1545" s="12">
        <f t="shared" si="296"/>
        <v>0</v>
      </c>
      <c r="AL1545" s="12">
        <f t="shared" si="297"/>
        <v>0</v>
      </c>
      <c r="AM1545" s="12">
        <f t="shared" si="298"/>
        <v>1</v>
      </c>
      <c r="AN1545" s="12">
        <f t="shared" si="299"/>
        <v>0</v>
      </c>
      <c r="AO1545" s="12">
        <v>17</v>
      </c>
      <c r="AP1545" s="22">
        <f t="shared" si="289"/>
        <v>20752.755905511811</v>
      </c>
    </row>
    <row r="1546" spans="1:42" x14ac:dyDescent="0.3">
      <c r="A1546" s="6" t="s">
        <v>2009</v>
      </c>
      <c r="B1546" s="19" t="s">
        <v>375</v>
      </c>
      <c r="C1546" s="6" t="s">
        <v>2010</v>
      </c>
      <c r="D1546" s="6" t="s">
        <v>28</v>
      </c>
      <c r="E1546" s="6" t="s">
        <v>2011</v>
      </c>
      <c r="F1546" s="6">
        <v>5.0999999999999996</v>
      </c>
      <c r="G1546" s="6">
        <v>18</v>
      </c>
      <c r="H1546" s="6">
        <v>317</v>
      </c>
      <c r="I1546" s="6" t="s">
        <v>95</v>
      </c>
      <c r="J1546" s="6">
        <v>6042</v>
      </c>
      <c r="K1546" s="19">
        <v>41887</v>
      </c>
      <c r="L1546" s="7" t="s">
        <v>32</v>
      </c>
      <c r="M1546" s="7" t="s">
        <v>294</v>
      </c>
      <c r="N1546" s="7" t="s">
        <v>294</v>
      </c>
      <c r="O1546" s="7">
        <v>106</v>
      </c>
      <c r="P1546" s="19">
        <v>41891</v>
      </c>
      <c r="Q1546" s="19">
        <v>41892</v>
      </c>
      <c r="R1546" s="7" t="s">
        <v>2018</v>
      </c>
      <c r="S1546" s="7">
        <v>19.314960629921263</v>
      </c>
      <c r="T1546" s="7">
        <v>4.82</v>
      </c>
      <c r="U1546" s="7">
        <v>22000</v>
      </c>
      <c r="V1546" s="6">
        <v>6042</v>
      </c>
      <c r="W1546" s="12">
        <f t="shared" si="290"/>
        <v>0</v>
      </c>
      <c r="X1546" s="12">
        <v>18</v>
      </c>
      <c r="Y1546" s="13">
        <v>106</v>
      </c>
      <c r="Z1546" s="13">
        <v>4.82</v>
      </c>
      <c r="AA1546" s="13">
        <v>22000</v>
      </c>
      <c r="AB1546" s="12">
        <v>317</v>
      </c>
      <c r="AC1546" s="13">
        <f t="shared" si="288"/>
        <v>36505764</v>
      </c>
      <c r="AD1546" s="12">
        <v>5.0999999999999996</v>
      </c>
      <c r="AE1546" s="12">
        <f t="shared" si="291"/>
        <v>1.62924053973028</v>
      </c>
      <c r="AF1546" s="12">
        <v>6042</v>
      </c>
      <c r="AG1546" s="12">
        <f t="shared" si="292"/>
        <v>0</v>
      </c>
      <c r="AH1546" s="12">
        <f t="shared" si="293"/>
        <v>0</v>
      </c>
      <c r="AI1546" s="12">
        <f t="shared" si="294"/>
        <v>0</v>
      </c>
      <c r="AJ1546" s="12">
        <f t="shared" si="295"/>
        <v>0</v>
      </c>
      <c r="AK1546" s="12">
        <f t="shared" si="296"/>
        <v>0</v>
      </c>
      <c r="AL1546" s="12">
        <f t="shared" si="297"/>
        <v>0</v>
      </c>
      <c r="AM1546" s="12">
        <f t="shared" si="298"/>
        <v>1</v>
      </c>
      <c r="AN1546" s="12">
        <f t="shared" si="299"/>
        <v>0</v>
      </c>
      <c r="AO1546" s="12">
        <v>18</v>
      </c>
      <c r="AP1546" s="22">
        <f t="shared" si="289"/>
        <v>19314.960629921265</v>
      </c>
    </row>
    <row r="1547" spans="1:42" x14ac:dyDescent="0.3">
      <c r="A1547" s="6" t="s">
        <v>2009</v>
      </c>
      <c r="B1547" s="19" t="s">
        <v>377</v>
      </c>
      <c r="C1547" s="6" t="s">
        <v>2010</v>
      </c>
      <c r="D1547" s="6" t="s">
        <v>28</v>
      </c>
      <c r="E1547" s="6" t="s">
        <v>2011</v>
      </c>
      <c r="F1547" s="6">
        <v>5.0999999999999996</v>
      </c>
      <c r="G1547" s="6">
        <v>19</v>
      </c>
      <c r="H1547" s="6">
        <v>321</v>
      </c>
      <c r="I1547" s="6" t="s">
        <v>95</v>
      </c>
      <c r="J1547" s="6">
        <v>6645</v>
      </c>
      <c r="K1547" s="19">
        <v>41887</v>
      </c>
      <c r="L1547" s="7" t="s">
        <v>32</v>
      </c>
      <c r="M1547" s="7" t="s">
        <v>294</v>
      </c>
      <c r="N1547" s="7" t="s">
        <v>294</v>
      </c>
      <c r="O1547" s="7">
        <v>106</v>
      </c>
      <c r="P1547" s="19">
        <v>41892</v>
      </c>
      <c r="Q1547" s="19">
        <v>41893</v>
      </c>
      <c r="R1547" s="7" t="s">
        <v>2019</v>
      </c>
      <c r="S1547" s="7">
        <v>17.058267716535436</v>
      </c>
      <c r="T1547" s="7">
        <v>4.99</v>
      </c>
      <c r="U1547" s="7">
        <v>22000</v>
      </c>
      <c r="V1547" s="6">
        <v>6645</v>
      </c>
      <c r="W1547" s="12">
        <f t="shared" si="290"/>
        <v>0</v>
      </c>
      <c r="X1547" s="12">
        <v>19</v>
      </c>
      <c r="Y1547" s="13">
        <v>106</v>
      </c>
      <c r="Z1547" s="13">
        <v>4.99</v>
      </c>
      <c r="AA1547" s="13">
        <v>22000</v>
      </c>
      <c r="AB1547" s="12">
        <v>321</v>
      </c>
      <c r="AC1547" s="13">
        <f t="shared" si="288"/>
        <v>44156025</v>
      </c>
      <c r="AD1547" s="12">
        <v>5.0999999999999996</v>
      </c>
      <c r="AE1547" s="12">
        <f t="shared" si="291"/>
        <v>1.62924053973028</v>
      </c>
      <c r="AF1547" s="12">
        <v>6645</v>
      </c>
      <c r="AG1547" s="12">
        <f t="shared" si="292"/>
        <v>0</v>
      </c>
      <c r="AH1547" s="12">
        <f t="shared" si="293"/>
        <v>0</v>
      </c>
      <c r="AI1547" s="12">
        <f t="shared" si="294"/>
        <v>0</v>
      </c>
      <c r="AJ1547" s="12">
        <f t="shared" si="295"/>
        <v>0</v>
      </c>
      <c r="AK1547" s="12">
        <f t="shared" si="296"/>
        <v>0</v>
      </c>
      <c r="AL1547" s="12">
        <f t="shared" si="297"/>
        <v>0</v>
      </c>
      <c r="AM1547" s="12">
        <f t="shared" si="298"/>
        <v>1</v>
      </c>
      <c r="AN1547" s="12">
        <f t="shared" si="299"/>
        <v>0</v>
      </c>
      <c r="AO1547" s="12">
        <v>19</v>
      </c>
      <c r="AP1547" s="22">
        <f t="shared" si="289"/>
        <v>17058.267716535436</v>
      </c>
    </row>
    <row r="1548" spans="1:42" x14ac:dyDescent="0.3">
      <c r="A1548" s="6" t="s">
        <v>2009</v>
      </c>
      <c r="B1548" s="19" t="s">
        <v>313</v>
      </c>
      <c r="C1548" s="6" t="s">
        <v>2010</v>
      </c>
      <c r="D1548" s="6" t="s">
        <v>28</v>
      </c>
      <c r="E1548" s="6" t="s">
        <v>2011</v>
      </c>
      <c r="F1548" s="6">
        <v>5.0999999999999996</v>
      </c>
      <c r="G1548" s="6">
        <v>20</v>
      </c>
      <c r="H1548" s="6">
        <v>321</v>
      </c>
      <c r="I1548" s="6" t="s">
        <v>95</v>
      </c>
      <c r="J1548" s="6">
        <v>7183</v>
      </c>
      <c r="K1548" s="19">
        <v>41887</v>
      </c>
      <c r="L1548" s="7" t="s">
        <v>32</v>
      </c>
      <c r="M1548" s="7" t="s">
        <v>294</v>
      </c>
      <c r="N1548" s="7" t="s">
        <v>294</v>
      </c>
      <c r="O1548" s="7">
        <v>106</v>
      </c>
      <c r="P1548" s="19">
        <v>41893</v>
      </c>
      <c r="Q1548" s="19">
        <v>41894</v>
      </c>
      <c r="R1548" s="7" t="s">
        <v>2020</v>
      </c>
      <c r="S1548" s="7">
        <v>15.96220472440945</v>
      </c>
      <c r="T1548" s="7">
        <v>4.9000000000000004</v>
      </c>
      <c r="U1548" s="7">
        <v>16000</v>
      </c>
      <c r="V1548" s="6">
        <v>7183</v>
      </c>
      <c r="W1548" s="12">
        <f t="shared" si="290"/>
        <v>0</v>
      </c>
      <c r="X1548" s="12">
        <v>20</v>
      </c>
      <c r="Y1548" s="13">
        <v>106</v>
      </c>
      <c r="Z1548" s="13">
        <v>4.9000000000000004</v>
      </c>
      <c r="AA1548" s="13">
        <v>16000</v>
      </c>
      <c r="AB1548" s="12">
        <v>321</v>
      </c>
      <c r="AC1548" s="13">
        <f t="shared" si="288"/>
        <v>51595489</v>
      </c>
      <c r="AD1548" s="12">
        <v>5.0999999999999996</v>
      </c>
      <c r="AE1548" s="12">
        <f t="shared" si="291"/>
        <v>1.62924053973028</v>
      </c>
      <c r="AF1548" s="12">
        <v>7183</v>
      </c>
      <c r="AG1548" s="12">
        <f t="shared" si="292"/>
        <v>0</v>
      </c>
      <c r="AH1548" s="12">
        <f t="shared" si="293"/>
        <v>0</v>
      </c>
      <c r="AI1548" s="12">
        <f t="shared" si="294"/>
        <v>0</v>
      </c>
      <c r="AJ1548" s="12">
        <f t="shared" si="295"/>
        <v>0</v>
      </c>
      <c r="AK1548" s="12">
        <f t="shared" si="296"/>
        <v>0</v>
      </c>
      <c r="AL1548" s="12">
        <f t="shared" si="297"/>
        <v>0</v>
      </c>
      <c r="AM1548" s="12">
        <f t="shared" si="298"/>
        <v>1</v>
      </c>
      <c r="AN1548" s="12">
        <f t="shared" si="299"/>
        <v>0</v>
      </c>
      <c r="AO1548" s="12">
        <v>20</v>
      </c>
      <c r="AP1548" s="22">
        <f t="shared" si="289"/>
        <v>15962.20472440945</v>
      </c>
    </row>
    <row r="1549" spans="1:42" x14ac:dyDescent="0.3">
      <c r="A1549" s="6" t="s">
        <v>2009</v>
      </c>
      <c r="B1549" s="19" t="s">
        <v>318</v>
      </c>
      <c r="C1549" s="6" t="s">
        <v>2010</v>
      </c>
      <c r="D1549" s="6" t="s">
        <v>28</v>
      </c>
      <c r="E1549" s="6" t="s">
        <v>2011</v>
      </c>
      <c r="F1549" s="6">
        <v>5.0999999999999996</v>
      </c>
      <c r="G1549" s="6">
        <v>20</v>
      </c>
      <c r="H1549" s="6">
        <v>321</v>
      </c>
      <c r="I1549" s="6" t="s">
        <v>95</v>
      </c>
      <c r="J1549" s="6">
        <v>7673</v>
      </c>
      <c r="K1549" s="19">
        <v>41887</v>
      </c>
      <c r="L1549" s="7" t="s">
        <v>32</v>
      </c>
      <c r="M1549" s="7" t="s">
        <v>294</v>
      </c>
      <c r="N1549" s="7" t="s">
        <v>294</v>
      </c>
      <c r="O1549" s="7">
        <v>106</v>
      </c>
      <c r="P1549" s="19">
        <v>41894</v>
      </c>
      <c r="Q1549" s="19">
        <v>41895</v>
      </c>
      <c r="R1549" s="7" t="s">
        <v>2021</v>
      </c>
      <c r="S1549" s="7">
        <v>24.407874015748035</v>
      </c>
      <c r="T1549" s="7">
        <v>4.9400000000000004</v>
      </c>
      <c r="U1549" s="7">
        <v>17000</v>
      </c>
      <c r="V1549" s="6">
        <v>7673</v>
      </c>
      <c r="W1549" s="12">
        <f t="shared" si="290"/>
        <v>0</v>
      </c>
      <c r="X1549" s="12">
        <v>20</v>
      </c>
      <c r="Y1549" s="13">
        <v>106</v>
      </c>
      <c r="Z1549" s="13">
        <v>4.9400000000000004</v>
      </c>
      <c r="AA1549" s="13">
        <v>17000</v>
      </c>
      <c r="AB1549" s="12">
        <v>321</v>
      </c>
      <c r="AC1549" s="13">
        <f t="shared" si="288"/>
        <v>58874929</v>
      </c>
      <c r="AD1549" s="12">
        <v>5.0999999999999996</v>
      </c>
      <c r="AE1549" s="12">
        <f t="shared" si="291"/>
        <v>1.62924053973028</v>
      </c>
      <c r="AF1549" s="12">
        <v>7673</v>
      </c>
      <c r="AG1549" s="12">
        <f t="shared" si="292"/>
        <v>0</v>
      </c>
      <c r="AH1549" s="12">
        <f t="shared" si="293"/>
        <v>0</v>
      </c>
      <c r="AI1549" s="12">
        <f t="shared" si="294"/>
        <v>0</v>
      </c>
      <c r="AJ1549" s="12">
        <f t="shared" si="295"/>
        <v>0</v>
      </c>
      <c r="AK1549" s="12">
        <f t="shared" si="296"/>
        <v>0</v>
      </c>
      <c r="AL1549" s="12">
        <f t="shared" si="297"/>
        <v>0</v>
      </c>
      <c r="AM1549" s="12">
        <f t="shared" si="298"/>
        <v>1</v>
      </c>
      <c r="AN1549" s="12">
        <f t="shared" si="299"/>
        <v>0</v>
      </c>
      <c r="AO1549" s="12">
        <v>20</v>
      </c>
      <c r="AP1549" s="22">
        <f t="shared" si="289"/>
        <v>24407.874015748035</v>
      </c>
    </row>
    <row r="1550" spans="1:42" x14ac:dyDescent="0.3">
      <c r="A1550" s="6" t="s">
        <v>2009</v>
      </c>
      <c r="B1550" s="19" t="s">
        <v>320</v>
      </c>
      <c r="C1550" s="6" t="s">
        <v>2010</v>
      </c>
      <c r="D1550" s="6" t="s">
        <v>28</v>
      </c>
      <c r="E1550" s="6" t="s">
        <v>2011</v>
      </c>
      <c r="F1550" s="6">
        <v>5</v>
      </c>
      <c r="G1550" s="6">
        <v>20</v>
      </c>
      <c r="H1550" s="6">
        <v>321</v>
      </c>
      <c r="I1550" s="6" t="s">
        <v>95</v>
      </c>
      <c r="J1550" s="6">
        <v>8844</v>
      </c>
      <c r="K1550" s="19">
        <v>41887</v>
      </c>
      <c r="L1550" s="7" t="s">
        <v>32</v>
      </c>
      <c r="M1550" s="7" t="s">
        <v>294</v>
      </c>
      <c r="N1550" s="7" t="s">
        <v>294</v>
      </c>
      <c r="O1550" s="7">
        <v>106</v>
      </c>
      <c r="P1550" s="19">
        <v>41896</v>
      </c>
      <c r="Q1550" s="19">
        <v>41897</v>
      </c>
      <c r="R1550" s="7" t="s">
        <v>2022</v>
      </c>
      <c r="S1550" s="7">
        <v>10.368503937007874</v>
      </c>
      <c r="T1550" s="7">
        <v>4.8</v>
      </c>
      <c r="U1550" s="7">
        <v>17000</v>
      </c>
      <c r="V1550" s="6">
        <v>8844</v>
      </c>
      <c r="W1550" s="12">
        <f t="shared" si="290"/>
        <v>0</v>
      </c>
      <c r="X1550" s="12">
        <v>20</v>
      </c>
      <c r="Y1550" s="13">
        <v>106</v>
      </c>
      <c r="Z1550" s="13">
        <v>4.8</v>
      </c>
      <c r="AA1550" s="13">
        <v>17000</v>
      </c>
      <c r="AB1550" s="12">
        <v>321</v>
      </c>
      <c r="AC1550" s="13">
        <f t="shared" si="288"/>
        <v>78216336</v>
      </c>
      <c r="AD1550" s="12">
        <v>5</v>
      </c>
      <c r="AE1550" s="12">
        <f t="shared" si="291"/>
        <v>1.6094379124341003</v>
      </c>
      <c r="AF1550" s="12">
        <v>8844</v>
      </c>
      <c r="AG1550" s="12">
        <f t="shared" si="292"/>
        <v>0</v>
      </c>
      <c r="AH1550" s="12">
        <f t="shared" si="293"/>
        <v>0</v>
      </c>
      <c r="AI1550" s="12">
        <f t="shared" si="294"/>
        <v>0</v>
      </c>
      <c r="AJ1550" s="12">
        <f t="shared" si="295"/>
        <v>0</v>
      </c>
      <c r="AK1550" s="12">
        <f t="shared" si="296"/>
        <v>0</v>
      </c>
      <c r="AL1550" s="12">
        <f t="shared" si="297"/>
        <v>0</v>
      </c>
      <c r="AM1550" s="12">
        <f t="shared" si="298"/>
        <v>1</v>
      </c>
      <c r="AN1550" s="12">
        <f t="shared" si="299"/>
        <v>0</v>
      </c>
      <c r="AO1550" s="12">
        <v>20</v>
      </c>
      <c r="AP1550" s="22">
        <f t="shared" si="289"/>
        <v>10368.503937007874</v>
      </c>
    </row>
    <row r="1551" spans="1:42" x14ac:dyDescent="0.3">
      <c r="A1551" s="6" t="s">
        <v>2009</v>
      </c>
      <c r="B1551" s="19" t="s">
        <v>322</v>
      </c>
      <c r="C1551" s="6" t="s">
        <v>2010</v>
      </c>
      <c r="D1551" s="6" t="s">
        <v>28</v>
      </c>
      <c r="E1551" s="6" t="s">
        <v>2011</v>
      </c>
      <c r="F1551" s="6">
        <v>5</v>
      </c>
      <c r="G1551" s="6">
        <v>21</v>
      </c>
      <c r="H1551" s="6">
        <v>320</v>
      </c>
      <c r="I1551" s="6" t="s">
        <v>95</v>
      </c>
      <c r="J1551" s="6">
        <v>9278</v>
      </c>
      <c r="K1551" s="19">
        <v>41887</v>
      </c>
      <c r="L1551" s="7" t="s">
        <v>32</v>
      </c>
      <c r="M1551" s="7" t="s">
        <v>294</v>
      </c>
      <c r="N1551" s="7" t="s">
        <v>294</v>
      </c>
      <c r="O1551" s="7">
        <v>106</v>
      </c>
      <c r="P1551" s="19">
        <v>41897</v>
      </c>
      <c r="Q1551" s="19">
        <v>41898</v>
      </c>
      <c r="R1551" s="7" t="s">
        <v>2023</v>
      </c>
      <c r="S1551" s="7">
        <v>9.7937007874015745</v>
      </c>
      <c r="T1551" s="7">
        <v>4.9400000000000004</v>
      </c>
      <c r="U1551" s="7">
        <v>16000</v>
      </c>
      <c r="V1551" s="6">
        <v>9278</v>
      </c>
      <c r="W1551" s="12">
        <f t="shared" si="290"/>
        <v>0</v>
      </c>
      <c r="X1551" s="12">
        <v>21</v>
      </c>
      <c r="Y1551" s="13">
        <v>106</v>
      </c>
      <c r="Z1551" s="13">
        <v>4.9400000000000004</v>
      </c>
      <c r="AA1551" s="13">
        <v>16000</v>
      </c>
      <c r="AB1551" s="12">
        <v>320</v>
      </c>
      <c r="AC1551" s="13">
        <f t="shared" si="288"/>
        <v>86081284</v>
      </c>
      <c r="AD1551" s="12">
        <v>5</v>
      </c>
      <c r="AE1551" s="12">
        <f t="shared" si="291"/>
        <v>1.6094379124341003</v>
      </c>
      <c r="AF1551" s="12">
        <v>9278</v>
      </c>
      <c r="AG1551" s="12">
        <f t="shared" si="292"/>
        <v>0</v>
      </c>
      <c r="AH1551" s="12">
        <f t="shared" si="293"/>
        <v>0</v>
      </c>
      <c r="AI1551" s="12">
        <f t="shared" si="294"/>
        <v>0</v>
      </c>
      <c r="AJ1551" s="12">
        <f t="shared" si="295"/>
        <v>0</v>
      </c>
      <c r="AK1551" s="12">
        <f t="shared" si="296"/>
        <v>0</v>
      </c>
      <c r="AL1551" s="12">
        <f t="shared" si="297"/>
        <v>0</v>
      </c>
      <c r="AM1551" s="12">
        <f t="shared" si="298"/>
        <v>1</v>
      </c>
      <c r="AN1551" s="12">
        <f t="shared" si="299"/>
        <v>0</v>
      </c>
      <c r="AO1551" s="12">
        <v>21</v>
      </c>
      <c r="AP1551" s="22">
        <f t="shared" si="289"/>
        <v>9793.7007874015744</v>
      </c>
    </row>
    <row r="1552" spans="1:42" x14ac:dyDescent="0.3">
      <c r="A1552" s="6" t="s">
        <v>2024</v>
      </c>
      <c r="B1552" s="19" t="s">
        <v>544</v>
      </c>
      <c r="C1552" s="6" t="s">
        <v>2025</v>
      </c>
      <c r="D1552" s="6" t="s">
        <v>28</v>
      </c>
      <c r="F1552" s="6">
        <v>6.1</v>
      </c>
      <c r="G1552" s="6">
        <v>9</v>
      </c>
      <c r="H1552" s="6">
        <v>71</v>
      </c>
      <c r="I1552" s="6" t="s">
        <v>95</v>
      </c>
      <c r="J1552" s="6">
        <v>60</v>
      </c>
      <c r="K1552" s="19">
        <v>41747</v>
      </c>
      <c r="L1552" s="7" t="s">
        <v>229</v>
      </c>
      <c r="M1552" s="7" t="s">
        <v>32</v>
      </c>
      <c r="N1552" s="7" t="s">
        <v>293</v>
      </c>
      <c r="O1552" s="7">
        <v>99</v>
      </c>
      <c r="P1552" s="19">
        <v>41747</v>
      </c>
      <c r="Q1552" s="19">
        <v>41748</v>
      </c>
      <c r="R1552" s="7" t="s">
        <v>2026</v>
      </c>
      <c r="S1552" s="7">
        <v>3.0283464566929137</v>
      </c>
      <c r="T1552" s="7">
        <v>4.8499999999999996</v>
      </c>
      <c r="U1552" s="7">
        <v>8918</v>
      </c>
      <c r="V1552" s="6">
        <v>60</v>
      </c>
      <c r="W1552" s="12">
        <f t="shared" si="290"/>
        <v>0</v>
      </c>
      <c r="X1552" s="12">
        <v>9</v>
      </c>
      <c r="Y1552" s="13">
        <v>99</v>
      </c>
      <c r="Z1552" s="13">
        <v>4.8499999999999996</v>
      </c>
      <c r="AA1552" s="13">
        <v>8918</v>
      </c>
      <c r="AB1552" s="12">
        <v>71</v>
      </c>
      <c r="AC1552" s="13">
        <f t="shared" si="288"/>
        <v>3600</v>
      </c>
      <c r="AD1552" s="12">
        <v>6.1</v>
      </c>
      <c r="AE1552" s="12">
        <f t="shared" si="291"/>
        <v>1.8082887711792655</v>
      </c>
      <c r="AF1552" s="12">
        <v>60</v>
      </c>
      <c r="AG1552" s="12">
        <f t="shared" si="292"/>
        <v>0</v>
      </c>
      <c r="AH1552" s="12">
        <f t="shared" si="293"/>
        <v>0</v>
      </c>
      <c r="AI1552" s="12">
        <f t="shared" si="294"/>
        <v>0</v>
      </c>
      <c r="AJ1552" s="12">
        <f t="shared" si="295"/>
        <v>1</v>
      </c>
      <c r="AK1552" s="12">
        <f t="shared" si="296"/>
        <v>0</v>
      </c>
      <c r="AL1552" s="12">
        <f t="shared" si="297"/>
        <v>0</v>
      </c>
      <c r="AM1552" s="12">
        <f t="shared" si="298"/>
        <v>0</v>
      </c>
      <c r="AN1552" s="12">
        <f t="shared" si="299"/>
        <v>0</v>
      </c>
      <c r="AO1552" s="12">
        <v>9</v>
      </c>
      <c r="AP1552" s="22">
        <f t="shared" si="289"/>
        <v>3028.3464566929138</v>
      </c>
    </row>
    <row r="1553" spans="1:42" x14ac:dyDescent="0.3">
      <c r="A1553" s="6" t="s">
        <v>2024</v>
      </c>
      <c r="B1553" s="19" t="s">
        <v>546</v>
      </c>
      <c r="C1553" s="6" t="s">
        <v>2025</v>
      </c>
      <c r="D1553" s="6" t="s">
        <v>28</v>
      </c>
      <c r="F1553" s="6">
        <v>5.7</v>
      </c>
      <c r="G1553" s="6">
        <v>9</v>
      </c>
      <c r="H1553" s="6">
        <v>71</v>
      </c>
      <c r="I1553" s="6" t="s">
        <v>95</v>
      </c>
      <c r="J1553" s="6">
        <v>414</v>
      </c>
      <c r="K1553" s="19">
        <v>41747</v>
      </c>
      <c r="L1553" s="7" t="s">
        <v>229</v>
      </c>
      <c r="M1553" s="7" t="s">
        <v>32</v>
      </c>
      <c r="N1553" s="7" t="s">
        <v>293</v>
      </c>
      <c r="O1553" s="7">
        <v>99</v>
      </c>
      <c r="P1553" s="19">
        <v>41748</v>
      </c>
      <c r="Q1553" s="19">
        <v>41749</v>
      </c>
      <c r="R1553" s="7" t="s">
        <v>2027</v>
      </c>
      <c r="S1553" s="7">
        <v>2.5007874015748035</v>
      </c>
      <c r="T1553" s="7">
        <v>4.91</v>
      </c>
      <c r="U1553" s="7">
        <v>8473</v>
      </c>
      <c r="V1553" s="6">
        <v>414</v>
      </c>
      <c r="W1553" s="12">
        <f t="shared" si="290"/>
        <v>0</v>
      </c>
      <c r="X1553" s="12">
        <v>9</v>
      </c>
      <c r="Y1553" s="13">
        <v>99</v>
      </c>
      <c r="Z1553" s="13">
        <v>4.91</v>
      </c>
      <c r="AA1553" s="13">
        <v>8473</v>
      </c>
      <c r="AB1553" s="12">
        <v>71</v>
      </c>
      <c r="AC1553" s="13">
        <f t="shared" si="288"/>
        <v>171396</v>
      </c>
      <c r="AD1553" s="12">
        <v>5.7</v>
      </c>
      <c r="AE1553" s="12">
        <f t="shared" si="291"/>
        <v>1.7404661748405046</v>
      </c>
      <c r="AF1553" s="12">
        <v>414</v>
      </c>
      <c r="AG1553" s="12">
        <f t="shared" si="292"/>
        <v>0</v>
      </c>
      <c r="AH1553" s="12">
        <f t="shared" si="293"/>
        <v>0</v>
      </c>
      <c r="AI1553" s="12">
        <f t="shared" si="294"/>
        <v>0</v>
      </c>
      <c r="AJ1553" s="12">
        <f t="shared" si="295"/>
        <v>1</v>
      </c>
      <c r="AK1553" s="12">
        <f t="shared" si="296"/>
        <v>0</v>
      </c>
      <c r="AL1553" s="12">
        <f t="shared" si="297"/>
        <v>0</v>
      </c>
      <c r="AM1553" s="12">
        <f t="shared" si="298"/>
        <v>0</v>
      </c>
      <c r="AN1553" s="12">
        <f t="shared" si="299"/>
        <v>0</v>
      </c>
      <c r="AO1553" s="12">
        <v>9</v>
      </c>
      <c r="AP1553" s="22">
        <f t="shared" si="289"/>
        <v>2500.7874015748034</v>
      </c>
    </row>
    <row r="1554" spans="1:42" x14ac:dyDescent="0.3">
      <c r="A1554" s="6" t="s">
        <v>2024</v>
      </c>
      <c r="B1554" s="19" t="s">
        <v>548</v>
      </c>
      <c r="C1554" s="6" t="s">
        <v>2025</v>
      </c>
      <c r="D1554" s="6" t="s">
        <v>28</v>
      </c>
      <c r="F1554" s="6">
        <v>5.6</v>
      </c>
      <c r="G1554" s="6">
        <v>9</v>
      </c>
      <c r="H1554" s="6">
        <v>71</v>
      </c>
      <c r="I1554" s="6" t="s">
        <v>95</v>
      </c>
      <c r="J1554" s="6">
        <v>453</v>
      </c>
      <c r="K1554" s="19">
        <v>41747</v>
      </c>
      <c r="L1554" s="7" t="s">
        <v>229</v>
      </c>
      <c r="M1554" s="7" t="s">
        <v>32</v>
      </c>
      <c r="N1554" s="7" t="s">
        <v>293</v>
      </c>
      <c r="O1554" s="7">
        <v>99</v>
      </c>
      <c r="P1554" s="19">
        <v>41749</v>
      </c>
      <c r="Q1554" s="19">
        <v>41750</v>
      </c>
      <c r="R1554" s="7" t="s">
        <v>2028</v>
      </c>
      <c r="S1554" s="7">
        <v>1.2566929133858267</v>
      </c>
      <c r="T1554" s="7">
        <v>5.0999999999999996</v>
      </c>
      <c r="U1554" s="7">
        <v>8206</v>
      </c>
      <c r="V1554" s="6">
        <v>453</v>
      </c>
      <c r="W1554" s="12">
        <f t="shared" si="290"/>
        <v>0</v>
      </c>
      <c r="X1554" s="12">
        <v>9</v>
      </c>
      <c r="Y1554" s="13">
        <v>99</v>
      </c>
      <c r="Z1554" s="13">
        <v>5.0999999999999996</v>
      </c>
      <c r="AA1554" s="13">
        <v>8206</v>
      </c>
      <c r="AB1554" s="12">
        <v>71</v>
      </c>
      <c r="AC1554" s="13">
        <f t="shared" si="288"/>
        <v>205209</v>
      </c>
      <c r="AD1554" s="12">
        <v>5.6</v>
      </c>
      <c r="AE1554" s="12">
        <f t="shared" si="291"/>
        <v>1.7227665977411035</v>
      </c>
      <c r="AF1554" s="12">
        <v>453</v>
      </c>
      <c r="AG1554" s="12">
        <f t="shared" si="292"/>
        <v>0</v>
      </c>
      <c r="AH1554" s="12">
        <f t="shared" si="293"/>
        <v>0</v>
      </c>
      <c r="AI1554" s="12">
        <f t="shared" si="294"/>
        <v>0</v>
      </c>
      <c r="AJ1554" s="12">
        <f t="shared" si="295"/>
        <v>1</v>
      </c>
      <c r="AK1554" s="12">
        <f t="shared" si="296"/>
        <v>0</v>
      </c>
      <c r="AL1554" s="12">
        <f t="shared" si="297"/>
        <v>0</v>
      </c>
      <c r="AM1554" s="12">
        <f t="shared" si="298"/>
        <v>0</v>
      </c>
      <c r="AN1554" s="12">
        <f t="shared" si="299"/>
        <v>0</v>
      </c>
      <c r="AO1554" s="12">
        <v>9</v>
      </c>
      <c r="AP1554" s="22">
        <f t="shared" si="289"/>
        <v>1256.6929133858266</v>
      </c>
    </row>
    <row r="1555" spans="1:42" x14ac:dyDescent="0.3">
      <c r="A1555" s="6" t="s">
        <v>2024</v>
      </c>
      <c r="B1555" s="19" t="s">
        <v>550</v>
      </c>
      <c r="C1555" s="6" t="s">
        <v>2025</v>
      </c>
      <c r="D1555" s="6" t="s">
        <v>28</v>
      </c>
      <c r="F1555" s="6">
        <v>5.6</v>
      </c>
      <c r="G1555" s="6">
        <v>9</v>
      </c>
      <c r="H1555" s="6">
        <v>76</v>
      </c>
      <c r="I1555" s="6" t="s">
        <v>95</v>
      </c>
      <c r="J1555" s="6">
        <v>476</v>
      </c>
      <c r="K1555" s="19">
        <v>41747</v>
      </c>
      <c r="L1555" s="7" t="s">
        <v>229</v>
      </c>
      <c r="M1555" s="7" t="s">
        <v>32</v>
      </c>
      <c r="N1555" s="7" t="s">
        <v>293</v>
      </c>
      <c r="O1555" s="7">
        <v>99</v>
      </c>
      <c r="P1555" s="19">
        <v>41750</v>
      </c>
      <c r="Q1555" s="19">
        <v>41751</v>
      </c>
      <c r="R1555" s="7" t="s">
        <v>2029</v>
      </c>
      <c r="S1555" s="7">
        <v>1.2551181102362206</v>
      </c>
      <c r="T1555" s="7">
        <v>3.95</v>
      </c>
      <c r="U1555" s="7">
        <v>7928</v>
      </c>
      <c r="V1555" s="6">
        <v>476</v>
      </c>
      <c r="W1555" s="12">
        <f t="shared" si="290"/>
        <v>0</v>
      </c>
      <c r="X1555" s="12">
        <v>9</v>
      </c>
      <c r="Y1555" s="13">
        <v>99</v>
      </c>
      <c r="Z1555" s="13">
        <v>3.95</v>
      </c>
      <c r="AA1555" s="13">
        <v>7928</v>
      </c>
      <c r="AB1555" s="12">
        <v>76</v>
      </c>
      <c r="AC1555" s="13">
        <f t="shared" si="288"/>
        <v>226576</v>
      </c>
      <c r="AD1555" s="12">
        <v>5.6</v>
      </c>
      <c r="AE1555" s="12">
        <f t="shared" si="291"/>
        <v>1.7227665977411035</v>
      </c>
      <c r="AF1555" s="12">
        <v>476</v>
      </c>
      <c r="AG1555" s="12">
        <f t="shared" si="292"/>
        <v>0</v>
      </c>
      <c r="AH1555" s="12">
        <f t="shared" si="293"/>
        <v>0</v>
      </c>
      <c r="AI1555" s="12">
        <f t="shared" si="294"/>
        <v>0</v>
      </c>
      <c r="AJ1555" s="12">
        <f t="shared" si="295"/>
        <v>1</v>
      </c>
      <c r="AK1555" s="12">
        <f t="shared" si="296"/>
        <v>0</v>
      </c>
      <c r="AL1555" s="12">
        <f t="shared" si="297"/>
        <v>0</v>
      </c>
      <c r="AM1555" s="12">
        <f t="shared" si="298"/>
        <v>0</v>
      </c>
      <c r="AN1555" s="12">
        <f t="shared" si="299"/>
        <v>0</v>
      </c>
      <c r="AO1555" s="12">
        <v>9</v>
      </c>
      <c r="AP1555" s="22">
        <f t="shared" si="289"/>
        <v>1255.1181102362204</v>
      </c>
    </row>
    <row r="1556" spans="1:42" x14ac:dyDescent="0.3">
      <c r="A1556" s="6" t="s">
        <v>2024</v>
      </c>
      <c r="B1556" s="19" t="s">
        <v>552</v>
      </c>
      <c r="C1556" s="6" t="s">
        <v>2025</v>
      </c>
      <c r="D1556" s="6" t="s">
        <v>28</v>
      </c>
      <c r="F1556" s="6">
        <v>5.5</v>
      </c>
      <c r="G1556" s="6">
        <v>9</v>
      </c>
      <c r="H1556" s="6">
        <v>76</v>
      </c>
      <c r="I1556" s="6" t="s">
        <v>95</v>
      </c>
      <c r="J1556" s="6">
        <v>504</v>
      </c>
      <c r="K1556" s="19">
        <v>41747</v>
      </c>
      <c r="L1556" s="7" t="s">
        <v>229</v>
      </c>
      <c r="M1556" s="7" t="s">
        <v>32</v>
      </c>
      <c r="N1556" s="7" t="s">
        <v>293</v>
      </c>
      <c r="O1556" s="7">
        <v>99</v>
      </c>
      <c r="P1556" s="19">
        <v>41751</v>
      </c>
      <c r="Q1556" s="19">
        <v>41752</v>
      </c>
      <c r="R1556" s="7" t="s">
        <v>2030</v>
      </c>
      <c r="S1556" s="7">
        <v>1.1748031496062992</v>
      </c>
      <c r="T1556" s="7">
        <v>5.09</v>
      </c>
      <c r="U1556" s="7">
        <v>7686</v>
      </c>
      <c r="V1556" s="6">
        <v>504</v>
      </c>
      <c r="W1556" s="12">
        <f t="shared" si="290"/>
        <v>0</v>
      </c>
      <c r="X1556" s="12">
        <v>9</v>
      </c>
      <c r="Y1556" s="13">
        <v>99</v>
      </c>
      <c r="Z1556" s="13">
        <v>5.09</v>
      </c>
      <c r="AA1556" s="13">
        <v>7686</v>
      </c>
      <c r="AB1556" s="12">
        <v>76</v>
      </c>
      <c r="AC1556" s="13">
        <f t="shared" si="288"/>
        <v>254016</v>
      </c>
      <c r="AD1556" s="12">
        <v>5.5</v>
      </c>
      <c r="AE1556" s="12">
        <f t="shared" si="291"/>
        <v>1.7047480922384253</v>
      </c>
      <c r="AF1556" s="12">
        <v>504</v>
      </c>
      <c r="AG1556" s="12">
        <f t="shared" si="292"/>
        <v>0</v>
      </c>
      <c r="AH1556" s="12">
        <f t="shared" si="293"/>
        <v>0</v>
      </c>
      <c r="AI1556" s="12">
        <f t="shared" si="294"/>
        <v>0</v>
      </c>
      <c r="AJ1556" s="12">
        <f t="shared" si="295"/>
        <v>1</v>
      </c>
      <c r="AK1556" s="12">
        <f t="shared" si="296"/>
        <v>0</v>
      </c>
      <c r="AL1556" s="12">
        <f t="shared" si="297"/>
        <v>0</v>
      </c>
      <c r="AM1556" s="12">
        <f t="shared" si="298"/>
        <v>0</v>
      </c>
      <c r="AN1556" s="12">
        <f t="shared" si="299"/>
        <v>0</v>
      </c>
      <c r="AO1556" s="12">
        <v>9</v>
      </c>
      <c r="AP1556" s="22">
        <f t="shared" si="289"/>
        <v>1174.8031496062993</v>
      </c>
    </row>
    <row r="1557" spans="1:42" x14ac:dyDescent="0.3">
      <c r="A1557" s="6" t="s">
        <v>2024</v>
      </c>
      <c r="B1557" s="19" t="s">
        <v>554</v>
      </c>
      <c r="C1557" s="6" t="s">
        <v>2025</v>
      </c>
      <c r="D1557" s="6" t="s">
        <v>28</v>
      </c>
      <c r="F1557" s="6">
        <v>5.6</v>
      </c>
      <c r="G1557" s="6">
        <v>9</v>
      </c>
      <c r="H1557" s="6">
        <v>75</v>
      </c>
      <c r="I1557" s="6" t="s">
        <v>95</v>
      </c>
      <c r="J1557" s="6">
        <v>519</v>
      </c>
      <c r="K1557" s="19">
        <v>41747</v>
      </c>
      <c r="L1557" s="7" t="s">
        <v>229</v>
      </c>
      <c r="M1557" s="7" t="s">
        <v>32</v>
      </c>
      <c r="N1557" s="7" t="s">
        <v>293</v>
      </c>
      <c r="O1557" s="7">
        <v>99</v>
      </c>
      <c r="P1557" s="19">
        <v>41752</v>
      </c>
      <c r="Q1557" s="19">
        <v>41753</v>
      </c>
      <c r="R1557" s="7" t="s">
        <v>2031</v>
      </c>
      <c r="S1557" s="7">
        <v>1.1023622047244095</v>
      </c>
      <c r="T1557" s="7">
        <v>4.88</v>
      </c>
      <c r="U1557" s="7">
        <v>7522</v>
      </c>
      <c r="V1557" s="6">
        <v>519</v>
      </c>
      <c r="W1557" s="12">
        <f t="shared" si="290"/>
        <v>0</v>
      </c>
      <c r="X1557" s="12">
        <v>9</v>
      </c>
      <c r="Y1557" s="13">
        <v>99</v>
      </c>
      <c r="Z1557" s="13">
        <v>4.88</v>
      </c>
      <c r="AA1557" s="13">
        <v>7522</v>
      </c>
      <c r="AB1557" s="12">
        <v>75</v>
      </c>
      <c r="AC1557" s="13">
        <f t="shared" si="288"/>
        <v>269361</v>
      </c>
      <c r="AD1557" s="12">
        <v>5.6</v>
      </c>
      <c r="AE1557" s="12">
        <f t="shared" si="291"/>
        <v>1.7227665977411035</v>
      </c>
      <c r="AF1557" s="12">
        <v>519</v>
      </c>
      <c r="AG1557" s="12">
        <f t="shared" si="292"/>
        <v>0</v>
      </c>
      <c r="AH1557" s="12">
        <f t="shared" si="293"/>
        <v>0</v>
      </c>
      <c r="AI1557" s="12">
        <f t="shared" si="294"/>
        <v>0</v>
      </c>
      <c r="AJ1557" s="12">
        <f t="shared" si="295"/>
        <v>1</v>
      </c>
      <c r="AK1557" s="12">
        <f t="shared" si="296"/>
        <v>0</v>
      </c>
      <c r="AL1557" s="12">
        <f t="shared" si="297"/>
        <v>0</v>
      </c>
      <c r="AM1557" s="12">
        <f t="shared" si="298"/>
        <v>0</v>
      </c>
      <c r="AN1557" s="12">
        <f t="shared" si="299"/>
        <v>0</v>
      </c>
      <c r="AO1557" s="12">
        <v>9</v>
      </c>
      <c r="AP1557" s="22">
        <f t="shared" si="289"/>
        <v>1102.3622047244096</v>
      </c>
    </row>
    <row r="1558" spans="1:42" x14ac:dyDescent="0.3">
      <c r="A1558" s="6" t="s">
        <v>2024</v>
      </c>
      <c r="B1558" s="19" t="s">
        <v>556</v>
      </c>
      <c r="C1558" s="6" t="s">
        <v>2025</v>
      </c>
      <c r="D1558" s="6" t="s">
        <v>28</v>
      </c>
      <c r="F1558" s="6">
        <v>5.5</v>
      </c>
      <c r="G1558" s="6">
        <v>9</v>
      </c>
      <c r="H1558" s="6">
        <v>75</v>
      </c>
      <c r="I1558" s="6" t="s">
        <v>95</v>
      </c>
      <c r="J1558" s="6">
        <v>535</v>
      </c>
      <c r="K1558" s="19">
        <v>41747</v>
      </c>
      <c r="L1558" s="7" t="s">
        <v>229</v>
      </c>
      <c r="M1558" s="7" t="s">
        <v>32</v>
      </c>
      <c r="N1558" s="7" t="s">
        <v>293</v>
      </c>
      <c r="O1558" s="7">
        <v>99</v>
      </c>
      <c r="P1558" s="19">
        <v>41753</v>
      </c>
      <c r="Q1558" s="19">
        <v>41754</v>
      </c>
      <c r="R1558" s="7" t="s">
        <v>2032</v>
      </c>
      <c r="S1558" s="7">
        <v>0.19055118110236222</v>
      </c>
      <c r="T1558" s="7">
        <v>4.1100000000000003</v>
      </c>
      <c r="U1558" s="7">
        <v>2322</v>
      </c>
      <c r="V1558" s="6">
        <v>535</v>
      </c>
      <c r="W1558" s="12">
        <f t="shared" si="290"/>
        <v>0</v>
      </c>
      <c r="X1558" s="12">
        <v>9</v>
      </c>
      <c r="Y1558" s="13">
        <v>99</v>
      </c>
      <c r="Z1558" s="13">
        <v>4.1100000000000003</v>
      </c>
      <c r="AA1558" s="13">
        <v>2322</v>
      </c>
      <c r="AB1558" s="12">
        <v>75</v>
      </c>
      <c r="AC1558" s="13">
        <f t="shared" si="288"/>
        <v>286225</v>
      </c>
      <c r="AD1558" s="12">
        <v>5.5</v>
      </c>
      <c r="AE1558" s="12">
        <f t="shared" si="291"/>
        <v>1.7047480922384253</v>
      </c>
      <c r="AF1558" s="12">
        <v>535</v>
      </c>
      <c r="AG1558" s="12">
        <f t="shared" si="292"/>
        <v>0</v>
      </c>
      <c r="AH1558" s="12">
        <f t="shared" si="293"/>
        <v>0</v>
      </c>
      <c r="AI1558" s="12">
        <f t="shared" si="294"/>
        <v>0</v>
      </c>
      <c r="AJ1558" s="12">
        <f t="shared" si="295"/>
        <v>1</v>
      </c>
      <c r="AK1558" s="12">
        <f t="shared" si="296"/>
        <v>0</v>
      </c>
      <c r="AL1558" s="12">
        <f t="shared" si="297"/>
        <v>0</v>
      </c>
      <c r="AM1558" s="12">
        <f t="shared" si="298"/>
        <v>0</v>
      </c>
      <c r="AN1558" s="12">
        <f t="shared" si="299"/>
        <v>0</v>
      </c>
      <c r="AO1558" s="12">
        <v>9</v>
      </c>
      <c r="AP1558" s="22">
        <f t="shared" si="289"/>
        <v>190.55118110236222</v>
      </c>
    </row>
    <row r="1559" spans="1:42" x14ac:dyDescent="0.3">
      <c r="A1559" s="6" t="s">
        <v>2024</v>
      </c>
      <c r="B1559" s="19" t="s">
        <v>558</v>
      </c>
      <c r="C1559" s="6" t="s">
        <v>2025</v>
      </c>
      <c r="D1559" s="6" t="s">
        <v>28</v>
      </c>
      <c r="F1559" s="6">
        <v>5.5</v>
      </c>
      <c r="G1559" s="6">
        <v>9</v>
      </c>
      <c r="H1559" s="6">
        <v>76</v>
      </c>
      <c r="I1559" s="6" t="s">
        <v>95</v>
      </c>
      <c r="J1559" s="6">
        <v>546</v>
      </c>
      <c r="K1559" s="19">
        <v>41747</v>
      </c>
      <c r="L1559" s="7" t="s">
        <v>229</v>
      </c>
      <c r="M1559" s="7" t="s">
        <v>32</v>
      </c>
      <c r="N1559" s="7" t="s">
        <v>293</v>
      </c>
      <c r="O1559" s="7">
        <v>99</v>
      </c>
      <c r="P1559" s="19">
        <v>41754</v>
      </c>
      <c r="Q1559" s="19">
        <v>41755</v>
      </c>
      <c r="R1559" s="7" t="s">
        <v>2033</v>
      </c>
      <c r="S1559" s="7">
        <v>0.30393700787401579</v>
      </c>
      <c r="T1559" s="7">
        <v>4.9400000000000004</v>
      </c>
      <c r="U1559" s="7">
        <v>2048</v>
      </c>
      <c r="V1559" s="6">
        <v>546</v>
      </c>
      <c r="W1559" s="12">
        <f t="shared" si="290"/>
        <v>0</v>
      </c>
      <c r="X1559" s="12">
        <v>9</v>
      </c>
      <c r="Y1559" s="13">
        <v>99</v>
      </c>
      <c r="Z1559" s="13">
        <v>4.9400000000000004</v>
      </c>
      <c r="AA1559" s="13">
        <v>2048</v>
      </c>
      <c r="AB1559" s="12">
        <v>76</v>
      </c>
      <c r="AC1559" s="13">
        <f t="shared" si="288"/>
        <v>298116</v>
      </c>
      <c r="AD1559" s="12">
        <v>5.5</v>
      </c>
      <c r="AE1559" s="12">
        <f t="shared" si="291"/>
        <v>1.7047480922384253</v>
      </c>
      <c r="AF1559" s="12">
        <v>546</v>
      </c>
      <c r="AG1559" s="12">
        <f t="shared" si="292"/>
        <v>0</v>
      </c>
      <c r="AH1559" s="12">
        <f t="shared" si="293"/>
        <v>0</v>
      </c>
      <c r="AI1559" s="12">
        <f t="shared" si="294"/>
        <v>0</v>
      </c>
      <c r="AJ1559" s="12">
        <f t="shared" si="295"/>
        <v>1</v>
      </c>
      <c r="AK1559" s="12">
        <f t="shared" si="296"/>
        <v>0</v>
      </c>
      <c r="AL1559" s="12">
        <f t="shared" si="297"/>
        <v>0</v>
      </c>
      <c r="AM1559" s="12">
        <f t="shared" si="298"/>
        <v>0</v>
      </c>
      <c r="AN1559" s="12">
        <f t="shared" si="299"/>
        <v>0</v>
      </c>
      <c r="AO1559" s="12">
        <v>9</v>
      </c>
      <c r="AP1559" s="22">
        <f t="shared" si="289"/>
        <v>303.93700787401576</v>
      </c>
    </row>
    <row r="1560" spans="1:42" x14ac:dyDescent="0.3">
      <c r="A1560" s="6" t="s">
        <v>2024</v>
      </c>
      <c r="B1560" s="19" t="s">
        <v>560</v>
      </c>
      <c r="C1560" s="6" t="s">
        <v>2025</v>
      </c>
      <c r="D1560" s="6" t="s">
        <v>28</v>
      </c>
      <c r="F1560" s="6">
        <v>5.5</v>
      </c>
      <c r="G1560" s="6">
        <v>9</v>
      </c>
      <c r="H1560" s="6">
        <v>76</v>
      </c>
      <c r="I1560" s="6" t="s">
        <v>95</v>
      </c>
      <c r="J1560" s="6">
        <v>556</v>
      </c>
      <c r="K1560" s="19">
        <v>41747</v>
      </c>
      <c r="L1560" s="7" t="s">
        <v>229</v>
      </c>
      <c r="M1560" s="7" t="s">
        <v>32</v>
      </c>
      <c r="N1560" s="7" t="s">
        <v>293</v>
      </c>
      <c r="O1560" s="7">
        <v>99</v>
      </c>
      <c r="P1560" s="19">
        <v>41755</v>
      </c>
      <c r="Q1560" s="19">
        <v>41756</v>
      </c>
      <c r="R1560" s="7" t="s">
        <v>2034</v>
      </c>
      <c r="S1560" s="7">
        <v>0.20944881889763781</v>
      </c>
      <c r="T1560" s="7">
        <v>5.45</v>
      </c>
      <c r="U1560" s="7">
        <v>1922</v>
      </c>
      <c r="V1560" s="6">
        <v>556</v>
      </c>
      <c r="W1560" s="12">
        <f t="shared" si="290"/>
        <v>0</v>
      </c>
      <c r="X1560" s="12">
        <v>9</v>
      </c>
      <c r="Y1560" s="13">
        <v>99</v>
      </c>
      <c r="Z1560" s="13">
        <v>5.45</v>
      </c>
      <c r="AA1560" s="13">
        <v>1922</v>
      </c>
      <c r="AB1560" s="12">
        <v>76</v>
      </c>
      <c r="AC1560" s="13">
        <f t="shared" si="288"/>
        <v>309136</v>
      </c>
      <c r="AD1560" s="12">
        <v>5.5</v>
      </c>
      <c r="AE1560" s="12">
        <f t="shared" si="291"/>
        <v>1.7047480922384253</v>
      </c>
      <c r="AF1560" s="12">
        <v>556</v>
      </c>
      <c r="AG1560" s="12">
        <f t="shared" si="292"/>
        <v>0</v>
      </c>
      <c r="AH1560" s="12">
        <f t="shared" si="293"/>
        <v>0</v>
      </c>
      <c r="AI1560" s="12">
        <f t="shared" si="294"/>
        <v>0</v>
      </c>
      <c r="AJ1560" s="12">
        <f t="shared" si="295"/>
        <v>1</v>
      </c>
      <c r="AK1560" s="12">
        <f t="shared" si="296"/>
        <v>0</v>
      </c>
      <c r="AL1560" s="12">
        <f t="shared" si="297"/>
        <v>0</v>
      </c>
      <c r="AM1560" s="12">
        <f t="shared" si="298"/>
        <v>0</v>
      </c>
      <c r="AN1560" s="12">
        <f t="shared" si="299"/>
        <v>0</v>
      </c>
      <c r="AO1560" s="12">
        <v>9</v>
      </c>
      <c r="AP1560" s="22">
        <f t="shared" si="289"/>
        <v>209.44881889763781</v>
      </c>
    </row>
    <row r="1561" spans="1:42" x14ac:dyDescent="0.3">
      <c r="A1561" s="6" t="s">
        <v>2024</v>
      </c>
      <c r="B1561" s="19" t="s">
        <v>562</v>
      </c>
      <c r="C1561" s="6" t="s">
        <v>2025</v>
      </c>
      <c r="D1561" s="6" t="s">
        <v>28</v>
      </c>
      <c r="F1561" s="6">
        <v>5.5</v>
      </c>
      <c r="G1561" s="6">
        <v>9</v>
      </c>
      <c r="H1561" s="6">
        <v>76</v>
      </c>
      <c r="I1561" s="6" t="s">
        <v>95</v>
      </c>
      <c r="J1561" s="6">
        <v>569</v>
      </c>
      <c r="K1561" s="19">
        <v>41747</v>
      </c>
      <c r="L1561" s="7" t="s">
        <v>229</v>
      </c>
      <c r="M1561" s="7" t="s">
        <v>32</v>
      </c>
      <c r="N1561" s="7" t="s">
        <v>293</v>
      </c>
      <c r="O1561" s="7">
        <v>99</v>
      </c>
      <c r="P1561" s="19">
        <v>41756</v>
      </c>
      <c r="Q1561" s="19">
        <v>41757</v>
      </c>
      <c r="R1561" s="7" t="s">
        <v>2035</v>
      </c>
      <c r="S1561" s="7">
        <v>0.10393700787401575</v>
      </c>
      <c r="T1561" s="7">
        <v>5.5</v>
      </c>
      <c r="U1561" s="7">
        <v>1912</v>
      </c>
      <c r="V1561" s="6">
        <v>569</v>
      </c>
      <c r="W1561" s="12">
        <f t="shared" si="290"/>
        <v>0</v>
      </c>
      <c r="X1561" s="12">
        <v>9</v>
      </c>
      <c r="Y1561" s="13">
        <v>99</v>
      </c>
      <c r="Z1561" s="13">
        <v>5.5</v>
      </c>
      <c r="AA1561" s="13">
        <v>1912</v>
      </c>
      <c r="AB1561" s="12">
        <v>76</v>
      </c>
      <c r="AC1561" s="13">
        <f t="shared" si="288"/>
        <v>323761</v>
      </c>
      <c r="AD1561" s="12">
        <v>5.5</v>
      </c>
      <c r="AE1561" s="12">
        <f t="shared" si="291"/>
        <v>1.7047480922384253</v>
      </c>
      <c r="AF1561" s="12">
        <v>569</v>
      </c>
      <c r="AG1561" s="12">
        <f t="shared" si="292"/>
        <v>0</v>
      </c>
      <c r="AH1561" s="12">
        <f t="shared" si="293"/>
        <v>0</v>
      </c>
      <c r="AI1561" s="12">
        <f t="shared" si="294"/>
        <v>0</v>
      </c>
      <c r="AJ1561" s="12">
        <f t="shared" si="295"/>
        <v>1</v>
      </c>
      <c r="AK1561" s="12">
        <f t="shared" si="296"/>
        <v>0</v>
      </c>
      <c r="AL1561" s="12">
        <f t="shared" si="297"/>
        <v>0</v>
      </c>
      <c r="AM1561" s="12">
        <f t="shared" si="298"/>
        <v>0</v>
      </c>
      <c r="AN1561" s="12">
        <f t="shared" si="299"/>
        <v>0</v>
      </c>
      <c r="AO1561" s="12">
        <v>9</v>
      </c>
      <c r="AP1561" s="22">
        <f t="shared" si="289"/>
        <v>103.93700787401575</v>
      </c>
    </row>
    <row r="1562" spans="1:42" x14ac:dyDescent="0.3">
      <c r="A1562" s="6" t="s">
        <v>2024</v>
      </c>
      <c r="B1562" s="19" t="s">
        <v>564</v>
      </c>
      <c r="C1562" s="6" t="s">
        <v>2025</v>
      </c>
      <c r="D1562" s="6" t="s">
        <v>28</v>
      </c>
      <c r="F1562" s="6">
        <v>5.5</v>
      </c>
      <c r="G1562" s="6">
        <v>9</v>
      </c>
      <c r="H1562" s="6">
        <v>76</v>
      </c>
      <c r="I1562" s="6" t="s">
        <v>95</v>
      </c>
      <c r="J1562" s="6">
        <v>576</v>
      </c>
      <c r="K1562" s="19">
        <v>41747</v>
      </c>
      <c r="L1562" s="7" t="s">
        <v>229</v>
      </c>
      <c r="M1562" s="7" t="s">
        <v>32</v>
      </c>
      <c r="N1562" s="7" t="s">
        <v>293</v>
      </c>
      <c r="O1562" s="7">
        <v>99</v>
      </c>
      <c r="P1562" s="19">
        <v>41757</v>
      </c>
      <c r="Q1562" s="19">
        <v>41758</v>
      </c>
      <c r="R1562" s="7" t="s">
        <v>2036</v>
      </c>
      <c r="S1562" s="7">
        <v>6.4566929133858267E-2</v>
      </c>
      <c r="T1562" s="7">
        <v>4.9400000000000004</v>
      </c>
      <c r="U1562" s="7">
        <v>1309</v>
      </c>
      <c r="V1562" s="6">
        <v>576</v>
      </c>
      <c r="W1562" s="12">
        <f t="shared" si="290"/>
        <v>0</v>
      </c>
      <c r="X1562" s="12">
        <v>9</v>
      </c>
      <c r="Y1562" s="13">
        <v>99</v>
      </c>
      <c r="Z1562" s="13">
        <v>4.9400000000000004</v>
      </c>
      <c r="AA1562" s="13">
        <v>1309</v>
      </c>
      <c r="AB1562" s="12">
        <v>76</v>
      </c>
      <c r="AC1562" s="13">
        <f t="shared" si="288"/>
        <v>331776</v>
      </c>
      <c r="AD1562" s="12">
        <v>5.5</v>
      </c>
      <c r="AE1562" s="12">
        <f t="shared" si="291"/>
        <v>1.7047480922384253</v>
      </c>
      <c r="AF1562" s="12">
        <v>576</v>
      </c>
      <c r="AG1562" s="12">
        <f t="shared" si="292"/>
        <v>0</v>
      </c>
      <c r="AH1562" s="12">
        <f t="shared" si="293"/>
        <v>0</v>
      </c>
      <c r="AI1562" s="12">
        <f t="shared" si="294"/>
        <v>0</v>
      </c>
      <c r="AJ1562" s="12">
        <f t="shared" si="295"/>
        <v>1</v>
      </c>
      <c r="AK1562" s="12">
        <f t="shared" si="296"/>
        <v>0</v>
      </c>
      <c r="AL1562" s="12">
        <f t="shared" si="297"/>
        <v>0</v>
      </c>
      <c r="AM1562" s="12">
        <f t="shared" si="298"/>
        <v>0</v>
      </c>
      <c r="AN1562" s="12">
        <f t="shared" si="299"/>
        <v>0</v>
      </c>
      <c r="AO1562" s="12">
        <v>9</v>
      </c>
      <c r="AP1562" s="22">
        <f t="shared" si="289"/>
        <v>64.566929133858267</v>
      </c>
    </row>
    <row r="1563" spans="1:42" x14ac:dyDescent="0.3">
      <c r="A1563" s="6" t="s">
        <v>2024</v>
      </c>
      <c r="B1563" s="19" t="s">
        <v>566</v>
      </c>
      <c r="C1563" s="6" t="s">
        <v>2025</v>
      </c>
      <c r="D1563" s="6" t="s">
        <v>28</v>
      </c>
      <c r="F1563" s="6">
        <v>5.5</v>
      </c>
      <c r="G1563" s="6">
        <v>9</v>
      </c>
      <c r="H1563" s="6">
        <v>76</v>
      </c>
      <c r="I1563" s="6" t="s">
        <v>95</v>
      </c>
      <c r="J1563" s="6">
        <v>580</v>
      </c>
      <c r="K1563" s="19">
        <v>41747</v>
      </c>
      <c r="L1563" s="7" t="s">
        <v>229</v>
      </c>
      <c r="M1563" s="7" t="s">
        <v>32</v>
      </c>
      <c r="N1563" s="7" t="s">
        <v>293</v>
      </c>
      <c r="O1563" s="7">
        <v>99</v>
      </c>
      <c r="P1563" s="19">
        <v>41758</v>
      </c>
      <c r="Q1563" s="19">
        <v>41759</v>
      </c>
      <c r="R1563" s="7" t="s">
        <v>2037</v>
      </c>
      <c r="S1563" s="7">
        <v>3.307086614173229E-2</v>
      </c>
      <c r="T1563" s="7">
        <v>5.89</v>
      </c>
      <c r="U1563" s="7">
        <v>569</v>
      </c>
      <c r="V1563" s="6">
        <v>580</v>
      </c>
      <c r="W1563" s="12">
        <f t="shared" si="290"/>
        <v>0</v>
      </c>
      <c r="X1563" s="12">
        <v>9</v>
      </c>
      <c r="Y1563" s="13">
        <v>99</v>
      </c>
      <c r="Z1563" s="13">
        <v>5.89</v>
      </c>
      <c r="AA1563" s="13">
        <v>569</v>
      </c>
      <c r="AB1563" s="12">
        <v>76</v>
      </c>
      <c r="AC1563" s="13">
        <f t="shared" si="288"/>
        <v>336400</v>
      </c>
      <c r="AD1563" s="12">
        <v>5.5</v>
      </c>
      <c r="AE1563" s="12">
        <f t="shared" si="291"/>
        <v>1.7047480922384253</v>
      </c>
      <c r="AF1563" s="12">
        <v>580</v>
      </c>
      <c r="AG1563" s="12">
        <f t="shared" si="292"/>
        <v>0</v>
      </c>
      <c r="AH1563" s="12">
        <f t="shared" si="293"/>
        <v>0</v>
      </c>
      <c r="AI1563" s="12">
        <f t="shared" si="294"/>
        <v>0</v>
      </c>
      <c r="AJ1563" s="12">
        <f t="shared" si="295"/>
        <v>1</v>
      </c>
      <c r="AK1563" s="12">
        <f t="shared" si="296"/>
        <v>0</v>
      </c>
      <c r="AL1563" s="12">
        <f t="shared" si="297"/>
        <v>0</v>
      </c>
      <c r="AM1563" s="12">
        <f t="shared" si="298"/>
        <v>0</v>
      </c>
      <c r="AN1563" s="12">
        <f t="shared" si="299"/>
        <v>0</v>
      </c>
      <c r="AO1563" s="12">
        <v>9</v>
      </c>
      <c r="AP1563" s="22">
        <f t="shared" si="289"/>
        <v>33.070866141732289</v>
      </c>
    </row>
    <row r="1564" spans="1:42" x14ac:dyDescent="0.3">
      <c r="A1564" s="6" t="s">
        <v>2024</v>
      </c>
      <c r="B1564" s="19" t="s">
        <v>568</v>
      </c>
      <c r="C1564" s="6" t="s">
        <v>2025</v>
      </c>
      <c r="D1564" s="6" t="s">
        <v>28</v>
      </c>
      <c r="F1564" s="6">
        <v>5.4</v>
      </c>
      <c r="G1564" s="6">
        <v>9</v>
      </c>
      <c r="H1564" s="6">
        <v>81</v>
      </c>
      <c r="I1564" s="6" t="s">
        <v>95</v>
      </c>
      <c r="J1564" s="6">
        <v>581</v>
      </c>
      <c r="K1564" s="19">
        <v>41747</v>
      </c>
      <c r="L1564" s="7" t="s">
        <v>229</v>
      </c>
      <c r="M1564" s="7" t="s">
        <v>32</v>
      </c>
      <c r="N1564" s="7" t="s">
        <v>293</v>
      </c>
      <c r="O1564" s="7">
        <v>99</v>
      </c>
      <c r="P1564" s="19">
        <v>41759</v>
      </c>
      <c r="Q1564" s="19">
        <v>41760</v>
      </c>
      <c r="R1564" s="7" t="s">
        <v>2038</v>
      </c>
      <c r="S1564" s="7">
        <v>9.2913385826771666E-2</v>
      </c>
      <c r="T1564" s="7">
        <v>4.5199999999999996</v>
      </c>
      <c r="U1564" s="7">
        <v>413</v>
      </c>
      <c r="V1564" s="6">
        <v>581</v>
      </c>
      <c r="W1564" s="12">
        <f t="shared" si="290"/>
        <v>0</v>
      </c>
      <c r="X1564" s="12">
        <v>9</v>
      </c>
      <c r="Y1564" s="13">
        <v>99</v>
      </c>
      <c r="Z1564" s="13">
        <v>4.5199999999999996</v>
      </c>
      <c r="AA1564" s="13">
        <v>413</v>
      </c>
      <c r="AB1564" s="12">
        <v>81</v>
      </c>
      <c r="AC1564" s="13">
        <f t="shared" si="288"/>
        <v>337561</v>
      </c>
      <c r="AD1564" s="12">
        <v>5.4</v>
      </c>
      <c r="AE1564" s="12">
        <f t="shared" si="291"/>
        <v>1.6863989535702288</v>
      </c>
      <c r="AF1564" s="12">
        <v>581</v>
      </c>
      <c r="AG1564" s="12">
        <f t="shared" si="292"/>
        <v>0</v>
      </c>
      <c r="AH1564" s="12">
        <f t="shared" si="293"/>
        <v>0</v>
      </c>
      <c r="AI1564" s="12">
        <f t="shared" si="294"/>
        <v>0</v>
      </c>
      <c r="AJ1564" s="12">
        <f t="shared" si="295"/>
        <v>1</v>
      </c>
      <c r="AK1564" s="12">
        <f t="shared" si="296"/>
        <v>0</v>
      </c>
      <c r="AL1564" s="12">
        <f t="shared" si="297"/>
        <v>0</v>
      </c>
      <c r="AM1564" s="12">
        <f t="shared" si="298"/>
        <v>0</v>
      </c>
      <c r="AN1564" s="12">
        <f t="shared" si="299"/>
        <v>0</v>
      </c>
      <c r="AO1564" s="12">
        <v>9</v>
      </c>
      <c r="AP1564" s="22">
        <f t="shared" si="289"/>
        <v>92.913385826771673</v>
      </c>
    </row>
    <row r="1565" spans="1:42" x14ac:dyDescent="0.3">
      <c r="A1565" s="6" t="s">
        <v>2024</v>
      </c>
      <c r="B1565" s="19" t="s">
        <v>570</v>
      </c>
      <c r="C1565" s="6" t="s">
        <v>2025</v>
      </c>
      <c r="D1565" s="6" t="s">
        <v>28</v>
      </c>
      <c r="F1565" s="6">
        <v>5.4</v>
      </c>
      <c r="G1565" s="6">
        <v>9</v>
      </c>
      <c r="H1565" s="6">
        <v>81</v>
      </c>
      <c r="I1565" s="6" t="s">
        <v>95</v>
      </c>
      <c r="J1565" s="6">
        <v>582</v>
      </c>
      <c r="K1565" s="19">
        <v>41747</v>
      </c>
      <c r="L1565" s="7" t="s">
        <v>229</v>
      </c>
      <c r="M1565" s="7" t="s">
        <v>32</v>
      </c>
      <c r="N1565" s="7" t="s">
        <v>293</v>
      </c>
      <c r="O1565" s="7">
        <v>99</v>
      </c>
      <c r="P1565" s="19">
        <v>41760</v>
      </c>
      <c r="Q1565" s="19">
        <v>41761</v>
      </c>
      <c r="R1565" s="7" t="s">
        <v>2039</v>
      </c>
      <c r="S1565" s="7">
        <v>6.1417322834645675E-2</v>
      </c>
      <c r="T1565" s="7">
        <v>4.0199999999999996</v>
      </c>
      <c r="U1565" s="7">
        <v>387</v>
      </c>
      <c r="V1565" s="6">
        <v>582</v>
      </c>
      <c r="W1565" s="12">
        <f t="shared" si="290"/>
        <v>0</v>
      </c>
      <c r="X1565" s="12">
        <v>9</v>
      </c>
      <c r="Y1565" s="13">
        <v>99</v>
      </c>
      <c r="Z1565" s="13">
        <v>4.0199999999999996</v>
      </c>
      <c r="AA1565" s="13">
        <v>387</v>
      </c>
      <c r="AB1565" s="12">
        <v>81</v>
      </c>
      <c r="AC1565" s="13">
        <f t="shared" si="288"/>
        <v>338724</v>
      </c>
      <c r="AD1565" s="12">
        <v>5.4</v>
      </c>
      <c r="AE1565" s="12">
        <f t="shared" si="291"/>
        <v>1.6863989535702288</v>
      </c>
      <c r="AF1565" s="12">
        <v>582</v>
      </c>
      <c r="AG1565" s="12">
        <f t="shared" si="292"/>
        <v>0</v>
      </c>
      <c r="AH1565" s="12">
        <f t="shared" si="293"/>
        <v>0</v>
      </c>
      <c r="AI1565" s="12">
        <f t="shared" si="294"/>
        <v>0</v>
      </c>
      <c r="AJ1565" s="12">
        <f t="shared" si="295"/>
        <v>1</v>
      </c>
      <c r="AK1565" s="12">
        <f t="shared" si="296"/>
        <v>0</v>
      </c>
      <c r="AL1565" s="12">
        <f t="shared" si="297"/>
        <v>0</v>
      </c>
      <c r="AM1565" s="12">
        <f t="shared" si="298"/>
        <v>0</v>
      </c>
      <c r="AN1565" s="12">
        <f t="shared" si="299"/>
        <v>0</v>
      </c>
      <c r="AO1565" s="12">
        <v>9</v>
      </c>
      <c r="AP1565" s="22">
        <f t="shared" si="289"/>
        <v>61.417322834645674</v>
      </c>
    </row>
    <row r="1566" spans="1:42" x14ac:dyDescent="0.3">
      <c r="A1566" s="6" t="s">
        <v>2024</v>
      </c>
      <c r="B1566" s="19" t="s">
        <v>572</v>
      </c>
      <c r="C1566" s="6" t="s">
        <v>2025</v>
      </c>
      <c r="D1566" s="6" t="s">
        <v>28</v>
      </c>
      <c r="F1566" s="6">
        <v>5.4</v>
      </c>
      <c r="G1566" s="6">
        <v>9</v>
      </c>
      <c r="H1566" s="6">
        <v>81</v>
      </c>
      <c r="I1566" s="6" t="s">
        <v>95</v>
      </c>
      <c r="J1566" s="6">
        <v>584</v>
      </c>
      <c r="K1566" s="19">
        <v>41747</v>
      </c>
      <c r="L1566" s="7" t="s">
        <v>229</v>
      </c>
      <c r="M1566" s="7" t="s">
        <v>32</v>
      </c>
      <c r="N1566" s="7" t="s">
        <v>293</v>
      </c>
      <c r="O1566" s="7">
        <v>99</v>
      </c>
      <c r="P1566" s="19">
        <v>41761</v>
      </c>
      <c r="Q1566" s="19">
        <v>41762</v>
      </c>
      <c r="R1566" s="7" t="s">
        <v>2040</v>
      </c>
      <c r="S1566" s="7">
        <v>5.6692913385826771E-2</v>
      </c>
      <c r="T1566" s="7">
        <v>4.79</v>
      </c>
      <c r="U1566" s="7">
        <v>397</v>
      </c>
      <c r="V1566" s="6">
        <v>584</v>
      </c>
      <c r="W1566" s="12">
        <f t="shared" si="290"/>
        <v>0</v>
      </c>
      <c r="X1566" s="12">
        <v>9</v>
      </c>
      <c r="Y1566" s="13">
        <v>99</v>
      </c>
      <c r="Z1566" s="13">
        <v>4.79</v>
      </c>
      <c r="AA1566" s="13">
        <v>397</v>
      </c>
      <c r="AB1566" s="12">
        <v>81</v>
      </c>
      <c r="AC1566" s="13">
        <f t="shared" si="288"/>
        <v>341056</v>
      </c>
      <c r="AD1566" s="12">
        <v>5.4</v>
      </c>
      <c r="AE1566" s="12">
        <f t="shared" si="291"/>
        <v>1.6863989535702288</v>
      </c>
      <c r="AF1566" s="12">
        <v>584</v>
      </c>
      <c r="AG1566" s="12">
        <f t="shared" si="292"/>
        <v>0</v>
      </c>
      <c r="AH1566" s="12">
        <f t="shared" si="293"/>
        <v>0</v>
      </c>
      <c r="AI1566" s="12">
        <f t="shared" si="294"/>
        <v>0</v>
      </c>
      <c r="AJ1566" s="12">
        <f t="shared" si="295"/>
        <v>1</v>
      </c>
      <c r="AK1566" s="12">
        <f t="shared" si="296"/>
        <v>0</v>
      </c>
      <c r="AL1566" s="12">
        <f t="shared" si="297"/>
        <v>0</v>
      </c>
      <c r="AM1566" s="12">
        <f t="shared" si="298"/>
        <v>0</v>
      </c>
      <c r="AN1566" s="12">
        <f t="shared" si="299"/>
        <v>0</v>
      </c>
      <c r="AO1566" s="12">
        <v>9</v>
      </c>
      <c r="AP1566" s="22">
        <f t="shared" si="289"/>
        <v>56.69291338582677</v>
      </c>
    </row>
    <row r="1567" spans="1:42" x14ac:dyDescent="0.3">
      <c r="A1567" s="6" t="s">
        <v>2024</v>
      </c>
      <c r="B1567" s="19" t="s">
        <v>574</v>
      </c>
      <c r="C1567" s="6" t="s">
        <v>2025</v>
      </c>
      <c r="D1567" s="6" t="s">
        <v>28</v>
      </c>
      <c r="F1567" s="6">
        <v>5.5</v>
      </c>
      <c r="G1567" s="6">
        <v>9</v>
      </c>
      <c r="H1567" s="6">
        <v>81</v>
      </c>
      <c r="I1567" s="6" t="s">
        <v>95</v>
      </c>
      <c r="J1567" s="6">
        <v>584</v>
      </c>
      <c r="K1567" s="19">
        <v>41747</v>
      </c>
      <c r="L1567" s="7" t="s">
        <v>229</v>
      </c>
      <c r="M1567" s="7" t="s">
        <v>32</v>
      </c>
      <c r="N1567" s="7" t="s">
        <v>293</v>
      </c>
      <c r="O1567" s="7">
        <v>99</v>
      </c>
      <c r="P1567" s="19">
        <v>41762</v>
      </c>
      <c r="Q1567" s="19">
        <v>41763</v>
      </c>
      <c r="R1567" s="7" t="s">
        <v>2041</v>
      </c>
      <c r="S1567" s="7">
        <v>2.6771653543307086E-2</v>
      </c>
      <c r="T1567" s="7">
        <v>5.67</v>
      </c>
      <c r="U1567" s="7">
        <v>483</v>
      </c>
      <c r="V1567" s="6">
        <v>584</v>
      </c>
      <c r="W1567" s="12">
        <f t="shared" si="290"/>
        <v>0</v>
      </c>
      <c r="X1567" s="12">
        <v>9</v>
      </c>
      <c r="Y1567" s="13">
        <v>99</v>
      </c>
      <c r="Z1567" s="13">
        <v>5.67</v>
      </c>
      <c r="AA1567" s="13">
        <v>483</v>
      </c>
      <c r="AB1567" s="12">
        <v>81</v>
      </c>
      <c r="AC1567" s="13">
        <f t="shared" si="288"/>
        <v>341056</v>
      </c>
      <c r="AD1567" s="12">
        <v>5.5</v>
      </c>
      <c r="AE1567" s="12">
        <f t="shared" si="291"/>
        <v>1.7047480922384253</v>
      </c>
      <c r="AF1567" s="12">
        <v>584</v>
      </c>
      <c r="AG1567" s="12">
        <f t="shared" si="292"/>
        <v>0</v>
      </c>
      <c r="AH1567" s="12">
        <f t="shared" si="293"/>
        <v>0</v>
      </c>
      <c r="AI1567" s="12">
        <f t="shared" si="294"/>
        <v>0</v>
      </c>
      <c r="AJ1567" s="12">
        <f t="shared" si="295"/>
        <v>1</v>
      </c>
      <c r="AK1567" s="12">
        <f t="shared" si="296"/>
        <v>0</v>
      </c>
      <c r="AL1567" s="12">
        <f t="shared" si="297"/>
        <v>0</v>
      </c>
      <c r="AM1567" s="12">
        <f t="shared" si="298"/>
        <v>0</v>
      </c>
      <c r="AN1567" s="12">
        <f t="shared" si="299"/>
        <v>0</v>
      </c>
      <c r="AO1567" s="12">
        <v>9</v>
      </c>
      <c r="AP1567" s="22">
        <f t="shared" si="289"/>
        <v>26.771653543307085</v>
      </c>
    </row>
    <row r="1568" spans="1:42" x14ac:dyDescent="0.3">
      <c r="A1568" s="6" t="s">
        <v>2024</v>
      </c>
      <c r="B1568" s="19" t="s">
        <v>576</v>
      </c>
      <c r="C1568" s="6" t="s">
        <v>2025</v>
      </c>
      <c r="D1568" s="6" t="s">
        <v>28</v>
      </c>
      <c r="F1568" s="6">
        <v>5.5</v>
      </c>
      <c r="G1568" s="6">
        <v>9</v>
      </c>
      <c r="H1568" s="6">
        <v>81</v>
      </c>
      <c r="I1568" s="6" t="s">
        <v>95</v>
      </c>
      <c r="J1568" s="6">
        <v>585</v>
      </c>
      <c r="K1568" s="19">
        <v>41747</v>
      </c>
      <c r="L1568" s="7" t="s">
        <v>229</v>
      </c>
      <c r="M1568" s="7" t="s">
        <v>32</v>
      </c>
      <c r="N1568" s="7" t="s">
        <v>293</v>
      </c>
      <c r="O1568" s="7">
        <v>99</v>
      </c>
      <c r="P1568" s="19">
        <v>41763</v>
      </c>
      <c r="Q1568" s="19">
        <v>41764</v>
      </c>
      <c r="R1568" s="7" t="s">
        <v>2042</v>
      </c>
      <c r="S1568" s="7">
        <v>3.307086614173229E-2</v>
      </c>
      <c r="T1568" s="7">
        <v>5.64</v>
      </c>
      <c r="U1568" s="7">
        <v>597</v>
      </c>
      <c r="V1568" s="6">
        <v>585</v>
      </c>
      <c r="W1568" s="12">
        <f t="shared" si="290"/>
        <v>0</v>
      </c>
      <c r="X1568" s="12">
        <v>9</v>
      </c>
      <c r="Y1568" s="13">
        <v>99</v>
      </c>
      <c r="Z1568" s="13">
        <v>5.64</v>
      </c>
      <c r="AA1568" s="13">
        <v>597</v>
      </c>
      <c r="AB1568" s="12">
        <v>81</v>
      </c>
      <c r="AC1568" s="13">
        <f t="shared" si="288"/>
        <v>342225</v>
      </c>
      <c r="AD1568" s="12">
        <v>5.5</v>
      </c>
      <c r="AE1568" s="12">
        <f t="shared" si="291"/>
        <v>1.7047480922384253</v>
      </c>
      <c r="AF1568" s="12">
        <v>585</v>
      </c>
      <c r="AG1568" s="12">
        <f t="shared" si="292"/>
        <v>0</v>
      </c>
      <c r="AH1568" s="12">
        <f t="shared" si="293"/>
        <v>0</v>
      </c>
      <c r="AI1568" s="12">
        <f t="shared" si="294"/>
        <v>0</v>
      </c>
      <c r="AJ1568" s="12">
        <f t="shared" si="295"/>
        <v>1</v>
      </c>
      <c r="AK1568" s="12">
        <f t="shared" si="296"/>
        <v>0</v>
      </c>
      <c r="AL1568" s="12">
        <f t="shared" si="297"/>
        <v>0</v>
      </c>
      <c r="AM1568" s="12">
        <f t="shared" si="298"/>
        <v>0</v>
      </c>
      <c r="AN1568" s="12">
        <f t="shared" si="299"/>
        <v>0</v>
      </c>
      <c r="AO1568" s="12">
        <v>9</v>
      </c>
      <c r="AP1568" s="22">
        <f t="shared" si="289"/>
        <v>33.070866141732289</v>
      </c>
    </row>
    <row r="1569" spans="1:42" x14ac:dyDescent="0.3">
      <c r="A1569" s="6" t="s">
        <v>2024</v>
      </c>
      <c r="B1569" s="19" t="s">
        <v>578</v>
      </c>
      <c r="C1569" s="6" t="s">
        <v>2025</v>
      </c>
      <c r="D1569" s="6" t="s">
        <v>28</v>
      </c>
      <c r="F1569" s="6">
        <v>5.5</v>
      </c>
      <c r="G1569" s="6">
        <v>9</v>
      </c>
      <c r="H1569" s="6">
        <v>81</v>
      </c>
      <c r="I1569" s="6" t="s">
        <v>95</v>
      </c>
      <c r="J1569" s="6">
        <v>588</v>
      </c>
      <c r="K1569" s="19">
        <v>41747</v>
      </c>
      <c r="L1569" s="7" t="s">
        <v>229</v>
      </c>
      <c r="M1569" s="7" t="s">
        <v>32</v>
      </c>
      <c r="N1569" s="7" t="s">
        <v>293</v>
      </c>
      <c r="O1569" s="7">
        <v>99</v>
      </c>
      <c r="P1569" s="19">
        <v>41764</v>
      </c>
      <c r="Q1569" s="19">
        <v>41765</v>
      </c>
      <c r="R1569" s="7" t="s">
        <v>2043</v>
      </c>
      <c r="S1569" s="7">
        <v>3.4645669291338589E-2</v>
      </c>
      <c r="T1569" s="7">
        <v>5.75</v>
      </c>
      <c r="U1569" s="7">
        <v>607</v>
      </c>
      <c r="V1569" s="6">
        <v>588</v>
      </c>
      <c r="W1569" s="12">
        <f t="shared" si="290"/>
        <v>0</v>
      </c>
      <c r="X1569" s="12">
        <v>9</v>
      </c>
      <c r="Y1569" s="13">
        <v>99</v>
      </c>
      <c r="Z1569" s="13">
        <v>5.75</v>
      </c>
      <c r="AA1569" s="13">
        <v>607</v>
      </c>
      <c r="AB1569" s="12">
        <v>81</v>
      </c>
      <c r="AC1569" s="13">
        <f t="shared" si="288"/>
        <v>345744</v>
      </c>
      <c r="AD1569" s="12">
        <v>5.5</v>
      </c>
      <c r="AE1569" s="12">
        <f t="shared" si="291"/>
        <v>1.7047480922384253</v>
      </c>
      <c r="AF1569" s="12">
        <v>588</v>
      </c>
      <c r="AG1569" s="12">
        <f t="shared" si="292"/>
        <v>0</v>
      </c>
      <c r="AH1569" s="12">
        <f t="shared" si="293"/>
        <v>0</v>
      </c>
      <c r="AI1569" s="12">
        <f t="shared" si="294"/>
        <v>0</v>
      </c>
      <c r="AJ1569" s="12">
        <f t="shared" si="295"/>
        <v>1</v>
      </c>
      <c r="AK1569" s="12">
        <f t="shared" si="296"/>
        <v>0</v>
      </c>
      <c r="AL1569" s="12">
        <f t="shared" si="297"/>
        <v>0</v>
      </c>
      <c r="AM1569" s="12">
        <f t="shared" si="298"/>
        <v>0</v>
      </c>
      <c r="AN1569" s="12">
        <f t="shared" si="299"/>
        <v>0</v>
      </c>
      <c r="AO1569" s="12">
        <v>9</v>
      </c>
      <c r="AP1569" s="22">
        <f t="shared" si="289"/>
        <v>34.645669291338592</v>
      </c>
    </row>
    <row r="1570" spans="1:42" x14ac:dyDescent="0.3">
      <c r="A1570" s="6" t="s">
        <v>2044</v>
      </c>
      <c r="B1570" s="19" t="s">
        <v>100</v>
      </c>
      <c r="C1570" s="6" t="s">
        <v>2045</v>
      </c>
      <c r="D1570" s="6" t="s">
        <v>28</v>
      </c>
      <c r="E1570" s="6" t="s">
        <v>2046</v>
      </c>
      <c r="F1570" s="6">
        <v>4</v>
      </c>
      <c r="G1570" s="6">
        <v>8</v>
      </c>
      <c r="H1570" s="6">
        <v>93</v>
      </c>
      <c r="I1570" s="6" t="s">
        <v>95</v>
      </c>
      <c r="J1570" s="6">
        <v>3189</v>
      </c>
      <c r="K1570" s="19">
        <v>41719</v>
      </c>
      <c r="L1570" s="7" t="s">
        <v>132</v>
      </c>
      <c r="M1570" s="7" t="s">
        <v>189</v>
      </c>
      <c r="N1570" s="7" t="s">
        <v>2047</v>
      </c>
      <c r="O1570" s="7">
        <v>86</v>
      </c>
      <c r="P1570" s="19">
        <v>41726</v>
      </c>
      <c r="Q1570" s="19">
        <v>41727</v>
      </c>
      <c r="R1570" s="7" t="s">
        <v>2048</v>
      </c>
      <c r="S1570" s="7">
        <v>2.1999999999999997</v>
      </c>
      <c r="T1570" s="7">
        <v>6.03</v>
      </c>
      <c r="U1570" s="7">
        <v>2605</v>
      </c>
      <c r="V1570" s="6">
        <v>3189</v>
      </c>
      <c r="W1570" s="12">
        <f t="shared" si="290"/>
        <v>0</v>
      </c>
      <c r="X1570" s="12">
        <v>8</v>
      </c>
      <c r="Y1570" s="13">
        <v>86</v>
      </c>
      <c r="Z1570" s="13">
        <v>6.03</v>
      </c>
      <c r="AA1570" s="13">
        <v>2605</v>
      </c>
      <c r="AB1570" s="12">
        <v>93</v>
      </c>
      <c r="AC1570" s="13">
        <f t="shared" si="288"/>
        <v>10169721</v>
      </c>
      <c r="AD1570" s="12">
        <v>4</v>
      </c>
      <c r="AE1570" s="12">
        <f t="shared" si="291"/>
        <v>1.3862943611198906</v>
      </c>
      <c r="AF1570" s="12">
        <v>3189</v>
      </c>
      <c r="AG1570" s="12">
        <f t="shared" si="292"/>
        <v>1</v>
      </c>
      <c r="AH1570" s="12">
        <f t="shared" si="293"/>
        <v>0</v>
      </c>
      <c r="AI1570" s="12">
        <f t="shared" si="294"/>
        <v>0</v>
      </c>
      <c r="AJ1570" s="12">
        <f t="shared" si="295"/>
        <v>0</v>
      </c>
      <c r="AK1570" s="12">
        <f t="shared" si="296"/>
        <v>0</v>
      </c>
      <c r="AL1570" s="12">
        <f t="shared" si="297"/>
        <v>0</v>
      </c>
      <c r="AM1570" s="12">
        <f t="shared" si="298"/>
        <v>0</v>
      </c>
      <c r="AN1570" s="12">
        <f t="shared" si="299"/>
        <v>0</v>
      </c>
      <c r="AO1570" s="12">
        <v>8</v>
      </c>
      <c r="AP1570" s="22">
        <f t="shared" si="289"/>
        <v>2199.9999999999995</v>
      </c>
    </row>
    <row r="1571" spans="1:42" x14ac:dyDescent="0.3">
      <c r="A1571" s="6" t="s">
        <v>2044</v>
      </c>
      <c r="B1571" s="19" t="s">
        <v>102</v>
      </c>
      <c r="C1571" s="6" t="s">
        <v>2045</v>
      </c>
      <c r="D1571" s="6" t="s">
        <v>28</v>
      </c>
      <c r="E1571" s="6" t="s">
        <v>2046</v>
      </c>
      <c r="F1571" s="6">
        <v>4.0999999999999996</v>
      </c>
      <c r="G1571" s="6">
        <v>8</v>
      </c>
      <c r="H1571" s="6">
        <v>93</v>
      </c>
      <c r="I1571" s="6" t="s">
        <v>95</v>
      </c>
      <c r="J1571" s="6">
        <v>3229</v>
      </c>
      <c r="K1571" s="19">
        <v>41719</v>
      </c>
      <c r="L1571" s="7" t="s">
        <v>132</v>
      </c>
      <c r="M1571" s="7" t="s">
        <v>189</v>
      </c>
      <c r="N1571" s="7" t="s">
        <v>2047</v>
      </c>
      <c r="O1571" s="7">
        <v>86</v>
      </c>
      <c r="P1571" s="19">
        <v>41727</v>
      </c>
      <c r="Q1571" s="19">
        <v>41728</v>
      </c>
      <c r="R1571" s="7" t="s">
        <v>2049</v>
      </c>
      <c r="S1571" s="7">
        <v>1.6960629921259842</v>
      </c>
      <c r="T1571" s="7">
        <v>5.75</v>
      </c>
      <c r="U1571" s="7">
        <v>2679</v>
      </c>
      <c r="V1571" s="6">
        <v>3229</v>
      </c>
      <c r="W1571" s="12">
        <f t="shared" si="290"/>
        <v>0</v>
      </c>
      <c r="X1571" s="12">
        <v>8</v>
      </c>
      <c r="Y1571" s="13">
        <v>86</v>
      </c>
      <c r="Z1571" s="13">
        <v>5.75</v>
      </c>
      <c r="AA1571" s="13">
        <v>2679</v>
      </c>
      <c r="AB1571" s="12">
        <v>93</v>
      </c>
      <c r="AC1571" s="13">
        <f t="shared" si="288"/>
        <v>10426441</v>
      </c>
      <c r="AD1571" s="12">
        <v>4.0999999999999996</v>
      </c>
      <c r="AE1571" s="12">
        <f t="shared" si="291"/>
        <v>1.410986973710262</v>
      </c>
      <c r="AF1571" s="12">
        <v>3229</v>
      </c>
      <c r="AG1571" s="12">
        <f t="shared" si="292"/>
        <v>1</v>
      </c>
      <c r="AH1571" s="12">
        <f t="shared" si="293"/>
        <v>0</v>
      </c>
      <c r="AI1571" s="12">
        <f t="shared" si="294"/>
        <v>0</v>
      </c>
      <c r="AJ1571" s="12">
        <f t="shared" si="295"/>
        <v>0</v>
      </c>
      <c r="AK1571" s="12">
        <f t="shared" si="296"/>
        <v>0</v>
      </c>
      <c r="AL1571" s="12">
        <f t="shared" si="297"/>
        <v>0</v>
      </c>
      <c r="AM1571" s="12">
        <f t="shared" si="298"/>
        <v>0</v>
      </c>
      <c r="AN1571" s="12">
        <f t="shared" si="299"/>
        <v>0</v>
      </c>
      <c r="AO1571" s="12">
        <v>8</v>
      </c>
      <c r="AP1571" s="22">
        <f t="shared" si="289"/>
        <v>1696.0629921259842</v>
      </c>
    </row>
    <row r="1572" spans="1:42" x14ac:dyDescent="0.3">
      <c r="A1572" s="6" t="s">
        <v>2044</v>
      </c>
      <c r="B1572" s="19" t="s">
        <v>104</v>
      </c>
      <c r="C1572" s="6" t="s">
        <v>2045</v>
      </c>
      <c r="D1572" s="6" t="s">
        <v>28</v>
      </c>
      <c r="E1572" s="6" t="s">
        <v>2046</v>
      </c>
      <c r="F1572" s="6">
        <v>4.0999999999999996</v>
      </c>
      <c r="G1572" s="6">
        <v>8</v>
      </c>
      <c r="H1572" s="6">
        <v>93</v>
      </c>
      <c r="I1572" s="6" t="s">
        <v>95</v>
      </c>
      <c r="J1572" s="6">
        <v>3262</v>
      </c>
      <c r="K1572" s="19">
        <v>41719</v>
      </c>
      <c r="L1572" s="7" t="s">
        <v>132</v>
      </c>
      <c r="M1572" s="7" t="s">
        <v>189</v>
      </c>
      <c r="N1572" s="7" t="s">
        <v>2047</v>
      </c>
      <c r="O1572" s="7">
        <v>86</v>
      </c>
      <c r="P1572" s="19">
        <v>41728</v>
      </c>
      <c r="Q1572" s="19">
        <v>41729</v>
      </c>
      <c r="R1572" s="7" t="s">
        <v>2050</v>
      </c>
      <c r="S1572" s="7">
        <v>1.1070866141732283</v>
      </c>
      <c r="T1572" s="7">
        <v>5.98</v>
      </c>
      <c r="U1572" s="7">
        <v>3077</v>
      </c>
      <c r="V1572" s="6">
        <v>3262</v>
      </c>
      <c r="W1572" s="12">
        <f t="shared" si="290"/>
        <v>0</v>
      </c>
      <c r="X1572" s="12">
        <v>8</v>
      </c>
      <c r="Y1572" s="13">
        <v>86</v>
      </c>
      <c r="Z1572" s="13">
        <v>5.98</v>
      </c>
      <c r="AA1572" s="13">
        <v>3077</v>
      </c>
      <c r="AB1572" s="12">
        <v>93</v>
      </c>
      <c r="AC1572" s="13">
        <f t="shared" si="288"/>
        <v>10640644</v>
      </c>
      <c r="AD1572" s="12">
        <v>4.0999999999999996</v>
      </c>
      <c r="AE1572" s="12">
        <f t="shared" si="291"/>
        <v>1.410986973710262</v>
      </c>
      <c r="AF1572" s="12">
        <v>3262</v>
      </c>
      <c r="AG1572" s="12">
        <f t="shared" si="292"/>
        <v>1</v>
      </c>
      <c r="AH1572" s="12">
        <f t="shared" si="293"/>
        <v>0</v>
      </c>
      <c r="AI1572" s="12">
        <f t="shared" si="294"/>
        <v>0</v>
      </c>
      <c r="AJ1572" s="12">
        <f t="shared" si="295"/>
        <v>0</v>
      </c>
      <c r="AK1572" s="12">
        <f t="shared" si="296"/>
        <v>0</v>
      </c>
      <c r="AL1572" s="12">
        <f t="shared" si="297"/>
        <v>0</v>
      </c>
      <c r="AM1572" s="12">
        <f t="shared" si="298"/>
        <v>0</v>
      </c>
      <c r="AN1572" s="12">
        <f t="shared" si="299"/>
        <v>0</v>
      </c>
      <c r="AO1572" s="12">
        <v>8</v>
      </c>
      <c r="AP1572" s="22">
        <f t="shared" si="289"/>
        <v>1107.0866141732283</v>
      </c>
    </row>
    <row r="1573" spans="1:42" x14ac:dyDescent="0.3">
      <c r="A1573" s="6" t="s">
        <v>2044</v>
      </c>
      <c r="B1573" s="19" t="s">
        <v>106</v>
      </c>
      <c r="C1573" s="6" t="s">
        <v>2045</v>
      </c>
      <c r="D1573" s="6" t="s">
        <v>28</v>
      </c>
      <c r="E1573" s="6" t="s">
        <v>2046</v>
      </c>
      <c r="F1573" s="6">
        <v>4</v>
      </c>
      <c r="G1573" s="6">
        <v>8</v>
      </c>
      <c r="H1573" s="6">
        <v>93</v>
      </c>
      <c r="I1573" s="6" t="s">
        <v>95</v>
      </c>
      <c r="J1573" s="6">
        <v>3286</v>
      </c>
      <c r="K1573" s="19">
        <v>41719</v>
      </c>
      <c r="L1573" s="7" t="s">
        <v>132</v>
      </c>
      <c r="M1573" s="7" t="s">
        <v>189</v>
      </c>
      <c r="N1573" s="7" t="s">
        <v>2047</v>
      </c>
      <c r="O1573" s="7">
        <v>86</v>
      </c>
      <c r="P1573" s="19">
        <v>41729</v>
      </c>
      <c r="Q1573" s="19">
        <v>41730</v>
      </c>
      <c r="R1573" s="7" t="s">
        <v>2051</v>
      </c>
      <c r="S1573" s="7">
        <v>1.0157480314960632</v>
      </c>
      <c r="T1573" s="7">
        <v>5.59</v>
      </c>
      <c r="U1573" s="7">
        <v>3025</v>
      </c>
      <c r="V1573" s="6">
        <v>3286</v>
      </c>
      <c r="W1573" s="12">
        <f t="shared" si="290"/>
        <v>0</v>
      </c>
      <c r="X1573" s="12">
        <v>8</v>
      </c>
      <c r="Y1573" s="13">
        <v>86</v>
      </c>
      <c r="Z1573" s="13">
        <v>5.59</v>
      </c>
      <c r="AA1573" s="13">
        <v>3025</v>
      </c>
      <c r="AB1573" s="12">
        <v>93</v>
      </c>
      <c r="AC1573" s="13">
        <f t="shared" si="288"/>
        <v>10797796</v>
      </c>
      <c r="AD1573" s="12">
        <v>4</v>
      </c>
      <c r="AE1573" s="12">
        <f t="shared" si="291"/>
        <v>1.3862943611198906</v>
      </c>
      <c r="AF1573" s="12">
        <v>3286</v>
      </c>
      <c r="AG1573" s="12">
        <f t="shared" si="292"/>
        <v>1</v>
      </c>
      <c r="AH1573" s="12">
        <f t="shared" si="293"/>
        <v>0</v>
      </c>
      <c r="AI1573" s="12">
        <f t="shared" si="294"/>
        <v>0</v>
      </c>
      <c r="AJ1573" s="12">
        <f t="shared" si="295"/>
        <v>0</v>
      </c>
      <c r="AK1573" s="12">
        <f t="shared" si="296"/>
        <v>0</v>
      </c>
      <c r="AL1573" s="12">
        <f t="shared" si="297"/>
        <v>0</v>
      </c>
      <c r="AM1573" s="12">
        <f t="shared" si="298"/>
        <v>0</v>
      </c>
      <c r="AN1573" s="12">
        <f t="shared" si="299"/>
        <v>0</v>
      </c>
      <c r="AO1573" s="12">
        <v>8</v>
      </c>
      <c r="AP1573" s="22">
        <f t="shared" si="289"/>
        <v>1015.7480314960632</v>
      </c>
    </row>
    <row r="1574" spans="1:42" x14ac:dyDescent="0.3">
      <c r="A1574" s="6" t="s">
        <v>2044</v>
      </c>
      <c r="B1574" s="19" t="s">
        <v>108</v>
      </c>
      <c r="C1574" s="6" t="s">
        <v>2045</v>
      </c>
      <c r="D1574" s="6" t="s">
        <v>28</v>
      </c>
      <c r="E1574" s="6" t="s">
        <v>2046</v>
      </c>
      <c r="F1574" s="6">
        <v>4</v>
      </c>
      <c r="G1574" s="6">
        <v>8</v>
      </c>
      <c r="H1574" s="6">
        <v>93</v>
      </c>
      <c r="I1574" s="6" t="s">
        <v>95</v>
      </c>
      <c r="J1574" s="6">
        <v>3307</v>
      </c>
      <c r="K1574" s="19">
        <v>41719</v>
      </c>
      <c r="L1574" s="7" t="s">
        <v>132</v>
      </c>
      <c r="M1574" s="7" t="s">
        <v>189</v>
      </c>
      <c r="N1574" s="7" t="s">
        <v>2047</v>
      </c>
      <c r="O1574" s="7">
        <v>86</v>
      </c>
      <c r="P1574" s="19">
        <v>41730</v>
      </c>
      <c r="Q1574" s="19">
        <v>41731</v>
      </c>
      <c r="R1574" s="7" t="s">
        <v>2052</v>
      </c>
      <c r="S1574" s="7">
        <v>1.1070866141732283</v>
      </c>
      <c r="T1574" s="7">
        <v>5.65</v>
      </c>
      <c r="U1574" s="7">
        <v>3257</v>
      </c>
      <c r="V1574" s="6">
        <v>3307</v>
      </c>
      <c r="W1574" s="12">
        <f t="shared" si="290"/>
        <v>0</v>
      </c>
      <c r="X1574" s="12">
        <v>8</v>
      </c>
      <c r="Y1574" s="13">
        <v>86</v>
      </c>
      <c r="Z1574" s="13">
        <v>5.65</v>
      </c>
      <c r="AA1574" s="13">
        <v>3257</v>
      </c>
      <c r="AB1574" s="12">
        <v>93</v>
      </c>
      <c r="AC1574" s="13">
        <f t="shared" si="288"/>
        <v>10936249</v>
      </c>
      <c r="AD1574" s="12">
        <v>4</v>
      </c>
      <c r="AE1574" s="12">
        <f t="shared" si="291"/>
        <v>1.3862943611198906</v>
      </c>
      <c r="AF1574" s="12">
        <v>3307</v>
      </c>
      <c r="AG1574" s="12">
        <f t="shared" si="292"/>
        <v>1</v>
      </c>
      <c r="AH1574" s="12">
        <f t="shared" si="293"/>
        <v>0</v>
      </c>
      <c r="AI1574" s="12">
        <f t="shared" si="294"/>
        <v>0</v>
      </c>
      <c r="AJ1574" s="12">
        <f t="shared" si="295"/>
        <v>0</v>
      </c>
      <c r="AK1574" s="12">
        <f t="shared" si="296"/>
        <v>0</v>
      </c>
      <c r="AL1574" s="12">
        <f t="shared" si="297"/>
        <v>0</v>
      </c>
      <c r="AM1574" s="12">
        <f t="shared" si="298"/>
        <v>0</v>
      </c>
      <c r="AN1574" s="12">
        <f t="shared" si="299"/>
        <v>0</v>
      </c>
      <c r="AO1574" s="12">
        <v>8</v>
      </c>
      <c r="AP1574" s="22">
        <f t="shared" si="289"/>
        <v>1107.0866141732283</v>
      </c>
    </row>
    <row r="1575" spans="1:42" x14ac:dyDescent="0.3">
      <c r="A1575" s="6" t="s">
        <v>2044</v>
      </c>
      <c r="B1575" s="19" t="s">
        <v>110</v>
      </c>
      <c r="C1575" s="6" t="s">
        <v>2045</v>
      </c>
      <c r="D1575" s="6" t="s">
        <v>28</v>
      </c>
      <c r="E1575" s="6" t="s">
        <v>2046</v>
      </c>
      <c r="F1575" s="6">
        <v>4</v>
      </c>
      <c r="G1575" s="6">
        <v>8</v>
      </c>
      <c r="H1575" s="6">
        <v>93</v>
      </c>
      <c r="I1575" s="6" t="s">
        <v>95</v>
      </c>
      <c r="J1575" s="6">
        <v>3334</v>
      </c>
      <c r="K1575" s="19">
        <v>41719</v>
      </c>
      <c r="L1575" s="7" t="s">
        <v>132</v>
      </c>
      <c r="M1575" s="7" t="s">
        <v>189</v>
      </c>
      <c r="N1575" s="7" t="s">
        <v>2047</v>
      </c>
      <c r="O1575" s="7">
        <v>86</v>
      </c>
      <c r="P1575" s="19">
        <v>41731</v>
      </c>
      <c r="Q1575" s="19">
        <v>41732</v>
      </c>
      <c r="R1575" s="7" t="s">
        <v>2053</v>
      </c>
      <c r="S1575" s="7">
        <v>1.0740157480314962</v>
      </c>
      <c r="T1575" s="7">
        <v>5.5</v>
      </c>
      <c r="U1575" s="7">
        <v>3253</v>
      </c>
      <c r="V1575" s="6">
        <v>3334</v>
      </c>
      <c r="W1575" s="12">
        <f t="shared" si="290"/>
        <v>0</v>
      </c>
      <c r="X1575" s="12">
        <v>8</v>
      </c>
      <c r="Y1575" s="13">
        <v>86</v>
      </c>
      <c r="Z1575" s="13">
        <v>5.5</v>
      </c>
      <c r="AA1575" s="13">
        <v>3253</v>
      </c>
      <c r="AB1575" s="12">
        <v>93</v>
      </c>
      <c r="AC1575" s="13">
        <f t="shared" si="288"/>
        <v>11115556</v>
      </c>
      <c r="AD1575" s="12">
        <v>4</v>
      </c>
      <c r="AE1575" s="12">
        <f t="shared" si="291"/>
        <v>1.3862943611198906</v>
      </c>
      <c r="AF1575" s="12">
        <v>3334</v>
      </c>
      <c r="AG1575" s="12">
        <f t="shared" si="292"/>
        <v>1</v>
      </c>
      <c r="AH1575" s="12">
        <f t="shared" si="293"/>
        <v>0</v>
      </c>
      <c r="AI1575" s="12">
        <f t="shared" si="294"/>
        <v>0</v>
      </c>
      <c r="AJ1575" s="12">
        <f t="shared" si="295"/>
        <v>0</v>
      </c>
      <c r="AK1575" s="12">
        <f t="shared" si="296"/>
        <v>0</v>
      </c>
      <c r="AL1575" s="12">
        <f t="shared" si="297"/>
        <v>0</v>
      </c>
      <c r="AM1575" s="12">
        <f t="shared" si="298"/>
        <v>0</v>
      </c>
      <c r="AN1575" s="12">
        <f t="shared" si="299"/>
        <v>0</v>
      </c>
      <c r="AO1575" s="12">
        <v>8</v>
      </c>
      <c r="AP1575" s="22">
        <f t="shared" si="289"/>
        <v>1074.0157480314963</v>
      </c>
    </row>
    <row r="1576" spans="1:42" x14ac:dyDescent="0.3">
      <c r="A1576" s="6" t="s">
        <v>2044</v>
      </c>
      <c r="B1576" s="19" t="s">
        <v>112</v>
      </c>
      <c r="C1576" s="6" t="s">
        <v>2045</v>
      </c>
      <c r="D1576" s="6" t="s">
        <v>28</v>
      </c>
      <c r="E1576" s="6" t="s">
        <v>2046</v>
      </c>
      <c r="F1576" s="6">
        <v>4</v>
      </c>
      <c r="G1576" s="6">
        <v>8</v>
      </c>
      <c r="H1576" s="6">
        <v>93</v>
      </c>
      <c r="I1576" s="6" t="s">
        <v>95</v>
      </c>
      <c r="J1576" s="6">
        <v>3348</v>
      </c>
      <c r="K1576" s="19">
        <v>41719</v>
      </c>
      <c r="L1576" s="7" t="s">
        <v>132</v>
      </c>
      <c r="M1576" s="7" t="s">
        <v>189</v>
      </c>
      <c r="N1576" s="7" t="s">
        <v>2047</v>
      </c>
      <c r="O1576" s="7">
        <v>86</v>
      </c>
      <c r="P1576" s="19">
        <v>41732</v>
      </c>
      <c r="Q1576" s="19">
        <v>41733</v>
      </c>
      <c r="R1576" s="7" t="s">
        <v>2054</v>
      </c>
      <c r="S1576" s="7">
        <v>0.11023622047244094</v>
      </c>
      <c r="T1576" s="7">
        <v>5.24</v>
      </c>
      <c r="U1576" s="7">
        <v>530</v>
      </c>
      <c r="V1576" s="6">
        <v>3348</v>
      </c>
      <c r="W1576" s="12">
        <f t="shared" si="290"/>
        <v>0</v>
      </c>
      <c r="X1576" s="12">
        <v>8</v>
      </c>
      <c r="Y1576" s="13">
        <v>86</v>
      </c>
      <c r="Z1576" s="13">
        <v>5.24</v>
      </c>
      <c r="AA1576" s="13">
        <v>530</v>
      </c>
      <c r="AB1576" s="12">
        <v>93</v>
      </c>
      <c r="AC1576" s="13">
        <f t="shared" si="288"/>
        <v>11209104</v>
      </c>
      <c r="AD1576" s="12">
        <v>4</v>
      </c>
      <c r="AE1576" s="12">
        <f t="shared" si="291"/>
        <v>1.3862943611198906</v>
      </c>
      <c r="AF1576" s="12">
        <v>3348</v>
      </c>
      <c r="AG1576" s="12">
        <f t="shared" si="292"/>
        <v>1</v>
      </c>
      <c r="AH1576" s="12">
        <f t="shared" si="293"/>
        <v>0</v>
      </c>
      <c r="AI1576" s="12">
        <f t="shared" si="294"/>
        <v>0</v>
      </c>
      <c r="AJ1576" s="12">
        <f t="shared" si="295"/>
        <v>0</v>
      </c>
      <c r="AK1576" s="12">
        <f t="shared" si="296"/>
        <v>0</v>
      </c>
      <c r="AL1576" s="12">
        <f t="shared" si="297"/>
        <v>0</v>
      </c>
      <c r="AM1576" s="12">
        <f t="shared" si="298"/>
        <v>0</v>
      </c>
      <c r="AN1576" s="12">
        <f t="shared" si="299"/>
        <v>0</v>
      </c>
      <c r="AO1576" s="12">
        <v>8</v>
      </c>
      <c r="AP1576" s="22">
        <f t="shared" si="289"/>
        <v>110.23622047244095</v>
      </c>
    </row>
    <row r="1577" spans="1:42" x14ac:dyDescent="0.3">
      <c r="A1577" s="6" t="s">
        <v>2044</v>
      </c>
      <c r="B1577" s="19" t="s">
        <v>114</v>
      </c>
      <c r="C1577" s="6" t="s">
        <v>2045</v>
      </c>
      <c r="D1577" s="6" t="s">
        <v>28</v>
      </c>
      <c r="E1577" s="6" t="s">
        <v>2046</v>
      </c>
      <c r="F1577" s="6">
        <v>4</v>
      </c>
      <c r="G1577" s="6">
        <v>8</v>
      </c>
      <c r="H1577" s="6">
        <v>93</v>
      </c>
      <c r="I1577" s="6" t="s">
        <v>95</v>
      </c>
      <c r="J1577" s="6">
        <v>3359</v>
      </c>
      <c r="K1577" s="19">
        <v>41719</v>
      </c>
      <c r="L1577" s="7" t="s">
        <v>132</v>
      </c>
      <c r="M1577" s="7" t="s">
        <v>189</v>
      </c>
      <c r="N1577" s="7" t="s">
        <v>2047</v>
      </c>
      <c r="O1577" s="7">
        <v>86</v>
      </c>
      <c r="P1577" s="19">
        <v>41733</v>
      </c>
      <c r="Q1577" s="19">
        <v>41734</v>
      </c>
      <c r="R1577" s="7" t="s">
        <v>2055</v>
      </c>
      <c r="S1577" s="7">
        <v>0.15905511811023623</v>
      </c>
      <c r="T1577" s="7">
        <v>5.91</v>
      </c>
      <c r="U1577" s="7">
        <v>386</v>
      </c>
      <c r="V1577" s="6">
        <v>3359</v>
      </c>
      <c r="W1577" s="12">
        <f t="shared" si="290"/>
        <v>0</v>
      </c>
      <c r="X1577" s="12">
        <v>8</v>
      </c>
      <c r="Y1577" s="13">
        <v>86</v>
      </c>
      <c r="Z1577" s="13">
        <v>5.91</v>
      </c>
      <c r="AA1577" s="13">
        <v>386</v>
      </c>
      <c r="AB1577" s="12">
        <v>93</v>
      </c>
      <c r="AC1577" s="13">
        <f t="shared" si="288"/>
        <v>11282881</v>
      </c>
      <c r="AD1577" s="12">
        <v>4</v>
      </c>
      <c r="AE1577" s="12">
        <f t="shared" si="291"/>
        <v>1.3862943611198906</v>
      </c>
      <c r="AF1577" s="12">
        <v>3359</v>
      </c>
      <c r="AG1577" s="12">
        <f t="shared" si="292"/>
        <v>1</v>
      </c>
      <c r="AH1577" s="12">
        <f t="shared" si="293"/>
        <v>0</v>
      </c>
      <c r="AI1577" s="12">
        <f t="shared" si="294"/>
        <v>0</v>
      </c>
      <c r="AJ1577" s="12">
        <f t="shared" si="295"/>
        <v>0</v>
      </c>
      <c r="AK1577" s="12">
        <f t="shared" si="296"/>
        <v>0</v>
      </c>
      <c r="AL1577" s="12">
        <f t="shared" si="297"/>
        <v>0</v>
      </c>
      <c r="AM1577" s="12">
        <f t="shared" si="298"/>
        <v>0</v>
      </c>
      <c r="AN1577" s="12">
        <f t="shared" si="299"/>
        <v>0</v>
      </c>
      <c r="AO1577" s="12">
        <v>8</v>
      </c>
      <c r="AP1577" s="22">
        <f t="shared" si="289"/>
        <v>159.05511811023624</v>
      </c>
    </row>
    <row r="1578" spans="1:42" x14ac:dyDescent="0.3">
      <c r="A1578" s="6" t="s">
        <v>2044</v>
      </c>
      <c r="B1578" s="19" t="s">
        <v>116</v>
      </c>
      <c r="C1578" s="6" t="s">
        <v>2045</v>
      </c>
      <c r="D1578" s="6" t="s">
        <v>28</v>
      </c>
      <c r="E1578" s="6" t="s">
        <v>2046</v>
      </c>
      <c r="F1578" s="6">
        <v>4</v>
      </c>
      <c r="G1578" s="6">
        <v>8</v>
      </c>
      <c r="H1578" s="6">
        <v>96</v>
      </c>
      <c r="I1578" s="6" t="s">
        <v>95</v>
      </c>
      <c r="J1578" s="6">
        <v>3372</v>
      </c>
      <c r="K1578" s="19">
        <v>41719</v>
      </c>
      <c r="L1578" s="7" t="s">
        <v>132</v>
      </c>
      <c r="M1578" s="7" t="s">
        <v>189</v>
      </c>
      <c r="N1578" s="7" t="s">
        <v>2047</v>
      </c>
      <c r="O1578" s="7">
        <v>86</v>
      </c>
      <c r="P1578" s="19">
        <v>41734</v>
      </c>
      <c r="Q1578" s="19">
        <v>41735</v>
      </c>
      <c r="R1578" s="7" t="s">
        <v>2056</v>
      </c>
      <c r="S1578" s="7">
        <v>0.14488188976377953</v>
      </c>
      <c r="T1578" s="7">
        <v>5.45</v>
      </c>
      <c r="U1578" s="7">
        <v>381</v>
      </c>
      <c r="V1578" s="6">
        <v>3372</v>
      </c>
      <c r="W1578" s="12">
        <f t="shared" si="290"/>
        <v>0</v>
      </c>
      <c r="X1578" s="12">
        <v>8</v>
      </c>
      <c r="Y1578" s="13">
        <v>86</v>
      </c>
      <c r="Z1578" s="13">
        <v>5.45</v>
      </c>
      <c r="AA1578" s="13">
        <v>381</v>
      </c>
      <c r="AB1578" s="12">
        <v>96</v>
      </c>
      <c r="AC1578" s="13">
        <f t="shared" si="288"/>
        <v>11370384</v>
      </c>
      <c r="AD1578" s="12">
        <v>4</v>
      </c>
      <c r="AE1578" s="12">
        <f t="shared" si="291"/>
        <v>1.3862943611198906</v>
      </c>
      <c r="AF1578" s="12">
        <v>3372</v>
      </c>
      <c r="AG1578" s="12">
        <f t="shared" si="292"/>
        <v>1</v>
      </c>
      <c r="AH1578" s="12">
        <f t="shared" si="293"/>
        <v>0</v>
      </c>
      <c r="AI1578" s="12">
        <f t="shared" si="294"/>
        <v>0</v>
      </c>
      <c r="AJ1578" s="12">
        <f t="shared" si="295"/>
        <v>0</v>
      </c>
      <c r="AK1578" s="12">
        <f t="shared" si="296"/>
        <v>0</v>
      </c>
      <c r="AL1578" s="12">
        <f t="shared" si="297"/>
        <v>0</v>
      </c>
      <c r="AM1578" s="12">
        <f t="shared" si="298"/>
        <v>0</v>
      </c>
      <c r="AN1578" s="12">
        <f t="shared" si="299"/>
        <v>0</v>
      </c>
      <c r="AO1578" s="12">
        <v>8</v>
      </c>
      <c r="AP1578" s="22">
        <f t="shared" si="289"/>
        <v>144.88188976377953</v>
      </c>
    </row>
    <row r="1579" spans="1:42" x14ac:dyDescent="0.3">
      <c r="A1579" s="6" t="s">
        <v>2044</v>
      </c>
      <c r="B1579" s="19" t="s">
        <v>118</v>
      </c>
      <c r="C1579" s="6" t="s">
        <v>2045</v>
      </c>
      <c r="D1579" s="6" t="s">
        <v>28</v>
      </c>
      <c r="E1579" s="6" t="s">
        <v>2046</v>
      </c>
      <c r="F1579" s="6">
        <v>3.9</v>
      </c>
      <c r="G1579" s="6">
        <v>8</v>
      </c>
      <c r="H1579" s="6">
        <v>96</v>
      </c>
      <c r="I1579" s="6" t="s">
        <v>95</v>
      </c>
      <c r="J1579" s="6">
        <v>3384</v>
      </c>
      <c r="K1579" s="19">
        <v>41719</v>
      </c>
      <c r="L1579" s="7" t="s">
        <v>132</v>
      </c>
      <c r="M1579" s="7" t="s">
        <v>189</v>
      </c>
      <c r="N1579" s="7" t="s">
        <v>2047</v>
      </c>
      <c r="O1579" s="7">
        <v>86</v>
      </c>
      <c r="P1579" s="19">
        <v>41735</v>
      </c>
      <c r="Q1579" s="19">
        <v>41736</v>
      </c>
      <c r="R1579" s="7" t="s">
        <v>2057</v>
      </c>
      <c r="S1579" s="7">
        <v>8.1889763779527572E-2</v>
      </c>
      <c r="T1579" s="7">
        <v>5.62</v>
      </c>
      <c r="U1579" s="7">
        <v>366</v>
      </c>
      <c r="V1579" s="6">
        <v>3384</v>
      </c>
      <c r="W1579" s="12">
        <f t="shared" si="290"/>
        <v>0</v>
      </c>
      <c r="X1579" s="12">
        <v>8</v>
      </c>
      <c r="Y1579" s="13">
        <v>86</v>
      </c>
      <c r="Z1579" s="13">
        <v>5.62</v>
      </c>
      <c r="AA1579" s="13">
        <v>366</v>
      </c>
      <c r="AB1579" s="12">
        <v>96</v>
      </c>
      <c r="AC1579" s="13">
        <f t="shared" si="288"/>
        <v>11451456</v>
      </c>
      <c r="AD1579" s="12">
        <v>3.9</v>
      </c>
      <c r="AE1579" s="12">
        <f t="shared" si="291"/>
        <v>1.3609765531356006</v>
      </c>
      <c r="AF1579" s="12">
        <v>3384</v>
      </c>
      <c r="AG1579" s="12">
        <f t="shared" si="292"/>
        <v>1</v>
      </c>
      <c r="AH1579" s="12">
        <f t="shared" si="293"/>
        <v>0</v>
      </c>
      <c r="AI1579" s="12">
        <f t="shared" si="294"/>
        <v>0</v>
      </c>
      <c r="AJ1579" s="12">
        <f t="shared" si="295"/>
        <v>0</v>
      </c>
      <c r="AK1579" s="12">
        <f t="shared" si="296"/>
        <v>0</v>
      </c>
      <c r="AL1579" s="12">
        <f t="shared" si="297"/>
        <v>0</v>
      </c>
      <c r="AM1579" s="12">
        <f t="shared" si="298"/>
        <v>0</v>
      </c>
      <c r="AN1579" s="12">
        <f t="shared" si="299"/>
        <v>0</v>
      </c>
      <c r="AO1579" s="12">
        <v>8</v>
      </c>
      <c r="AP1579" s="22">
        <f t="shared" si="289"/>
        <v>81.88976377952757</v>
      </c>
    </row>
    <row r="1580" spans="1:42" x14ac:dyDescent="0.3">
      <c r="A1580" s="6" t="s">
        <v>2044</v>
      </c>
      <c r="B1580" s="19" t="s">
        <v>120</v>
      </c>
      <c r="C1580" s="6" t="s">
        <v>2045</v>
      </c>
      <c r="D1580" s="6" t="s">
        <v>28</v>
      </c>
      <c r="E1580" s="6" t="s">
        <v>2046</v>
      </c>
      <c r="F1580" s="6">
        <v>3.9</v>
      </c>
      <c r="G1580" s="6">
        <v>8</v>
      </c>
      <c r="H1580" s="6">
        <v>96</v>
      </c>
      <c r="I1580" s="6" t="s">
        <v>95</v>
      </c>
      <c r="J1580" s="6">
        <v>3399</v>
      </c>
      <c r="K1580" s="19">
        <v>41719</v>
      </c>
      <c r="L1580" s="7" t="s">
        <v>132</v>
      </c>
      <c r="M1580" s="7" t="s">
        <v>189</v>
      </c>
      <c r="N1580" s="7" t="s">
        <v>2047</v>
      </c>
      <c r="O1580" s="7">
        <v>86</v>
      </c>
      <c r="P1580" s="19">
        <v>41736</v>
      </c>
      <c r="Q1580" s="19">
        <v>41737</v>
      </c>
      <c r="R1580" s="7" t="s">
        <v>2058</v>
      </c>
      <c r="S1580" s="7">
        <v>5.3543307086614172E-2</v>
      </c>
      <c r="T1580" s="7">
        <v>5.76</v>
      </c>
      <c r="U1580" s="7">
        <v>476</v>
      </c>
      <c r="V1580" s="6">
        <v>3399</v>
      </c>
      <c r="W1580" s="12">
        <f t="shared" si="290"/>
        <v>0</v>
      </c>
      <c r="X1580" s="12">
        <v>8</v>
      </c>
      <c r="Y1580" s="13">
        <v>86</v>
      </c>
      <c r="Z1580" s="13">
        <v>5.76</v>
      </c>
      <c r="AA1580" s="13">
        <v>476</v>
      </c>
      <c r="AB1580" s="12">
        <v>96</v>
      </c>
      <c r="AC1580" s="13">
        <f t="shared" si="288"/>
        <v>11553201</v>
      </c>
      <c r="AD1580" s="12">
        <v>3.9</v>
      </c>
      <c r="AE1580" s="12">
        <f t="shared" si="291"/>
        <v>1.3609765531356006</v>
      </c>
      <c r="AF1580" s="12">
        <v>3399</v>
      </c>
      <c r="AG1580" s="12">
        <f t="shared" si="292"/>
        <v>1</v>
      </c>
      <c r="AH1580" s="12">
        <f t="shared" si="293"/>
        <v>0</v>
      </c>
      <c r="AI1580" s="12">
        <f t="shared" si="294"/>
        <v>0</v>
      </c>
      <c r="AJ1580" s="12">
        <f t="shared" si="295"/>
        <v>0</v>
      </c>
      <c r="AK1580" s="12">
        <f t="shared" si="296"/>
        <v>0</v>
      </c>
      <c r="AL1580" s="12">
        <f t="shared" si="297"/>
        <v>0</v>
      </c>
      <c r="AM1580" s="12">
        <f t="shared" si="298"/>
        <v>0</v>
      </c>
      <c r="AN1580" s="12">
        <f t="shared" si="299"/>
        <v>0</v>
      </c>
      <c r="AO1580" s="12">
        <v>8</v>
      </c>
      <c r="AP1580" s="22">
        <f t="shared" si="289"/>
        <v>53.54330708661417</v>
      </c>
    </row>
    <row r="1581" spans="1:42" x14ac:dyDescent="0.3">
      <c r="A1581" s="6" t="s">
        <v>2044</v>
      </c>
      <c r="B1581" s="19" t="s">
        <v>122</v>
      </c>
      <c r="C1581" s="6" t="s">
        <v>2045</v>
      </c>
      <c r="D1581" s="6" t="s">
        <v>28</v>
      </c>
      <c r="E1581" s="6" t="s">
        <v>2046</v>
      </c>
      <c r="F1581" s="6">
        <v>3.9</v>
      </c>
      <c r="G1581" s="6">
        <v>8</v>
      </c>
      <c r="H1581" s="6">
        <v>96</v>
      </c>
      <c r="I1581" s="6" t="s">
        <v>95</v>
      </c>
      <c r="J1581" s="6">
        <v>3413</v>
      </c>
      <c r="K1581" s="19">
        <v>41719</v>
      </c>
      <c r="L1581" s="7" t="s">
        <v>132</v>
      </c>
      <c r="M1581" s="7" t="s">
        <v>189</v>
      </c>
      <c r="N1581" s="7" t="s">
        <v>2047</v>
      </c>
      <c r="O1581" s="7">
        <v>86</v>
      </c>
      <c r="P1581" s="19">
        <v>41737</v>
      </c>
      <c r="Q1581" s="19">
        <v>41738</v>
      </c>
      <c r="R1581" s="7" t="s">
        <v>2059</v>
      </c>
      <c r="S1581" s="7">
        <v>6.9291338582677178E-2</v>
      </c>
      <c r="T1581" s="7">
        <v>6.99</v>
      </c>
      <c r="U1581" s="7">
        <v>495</v>
      </c>
      <c r="V1581" s="6">
        <v>3413</v>
      </c>
      <c r="W1581" s="12">
        <f t="shared" si="290"/>
        <v>0</v>
      </c>
      <c r="X1581" s="12">
        <v>8</v>
      </c>
      <c r="Y1581" s="13">
        <v>86</v>
      </c>
      <c r="Z1581" s="13">
        <v>6.99</v>
      </c>
      <c r="AA1581" s="13">
        <v>495</v>
      </c>
      <c r="AB1581" s="12">
        <v>96</v>
      </c>
      <c r="AC1581" s="13">
        <f t="shared" si="288"/>
        <v>11648569</v>
      </c>
      <c r="AD1581" s="12">
        <v>3.9</v>
      </c>
      <c r="AE1581" s="12">
        <f t="shared" si="291"/>
        <v>1.3609765531356006</v>
      </c>
      <c r="AF1581" s="12">
        <v>3413</v>
      </c>
      <c r="AG1581" s="12">
        <f t="shared" si="292"/>
        <v>1</v>
      </c>
      <c r="AH1581" s="12">
        <f t="shared" si="293"/>
        <v>0</v>
      </c>
      <c r="AI1581" s="12">
        <f t="shared" si="294"/>
        <v>0</v>
      </c>
      <c r="AJ1581" s="12">
        <f t="shared" si="295"/>
        <v>0</v>
      </c>
      <c r="AK1581" s="12">
        <f t="shared" si="296"/>
        <v>0</v>
      </c>
      <c r="AL1581" s="12">
        <f t="shared" si="297"/>
        <v>0</v>
      </c>
      <c r="AM1581" s="12">
        <f t="shared" si="298"/>
        <v>0</v>
      </c>
      <c r="AN1581" s="12">
        <f t="shared" si="299"/>
        <v>0</v>
      </c>
      <c r="AO1581" s="12">
        <v>8</v>
      </c>
      <c r="AP1581" s="22">
        <f t="shared" si="289"/>
        <v>69.291338582677184</v>
      </c>
    </row>
    <row r="1582" spans="1:42" x14ac:dyDescent="0.3">
      <c r="A1582" s="6" t="s">
        <v>2044</v>
      </c>
      <c r="B1582" s="19" t="s">
        <v>124</v>
      </c>
      <c r="C1582" s="6" t="s">
        <v>2045</v>
      </c>
      <c r="D1582" s="6" t="s">
        <v>28</v>
      </c>
      <c r="E1582" s="6" t="s">
        <v>2046</v>
      </c>
      <c r="F1582" s="6">
        <v>3.9</v>
      </c>
      <c r="G1582" s="6">
        <v>8</v>
      </c>
      <c r="H1582" s="6">
        <v>96</v>
      </c>
      <c r="I1582" s="6" t="s">
        <v>95</v>
      </c>
      <c r="J1582" s="6">
        <v>3429</v>
      </c>
      <c r="K1582" s="19">
        <v>41719</v>
      </c>
      <c r="L1582" s="7" t="s">
        <v>132</v>
      </c>
      <c r="M1582" s="7" t="s">
        <v>189</v>
      </c>
      <c r="N1582" s="7" t="s">
        <v>2047</v>
      </c>
      <c r="O1582" s="7">
        <v>86</v>
      </c>
      <c r="P1582" s="19">
        <v>41738</v>
      </c>
      <c r="Q1582" s="19">
        <v>41739</v>
      </c>
      <c r="R1582" s="7" t="s">
        <v>2060</v>
      </c>
      <c r="S1582" s="7">
        <v>9.2913385826771666E-2</v>
      </c>
      <c r="T1582" s="7">
        <v>6.46</v>
      </c>
      <c r="U1582" s="7">
        <v>481</v>
      </c>
      <c r="V1582" s="6">
        <v>3429</v>
      </c>
      <c r="W1582" s="12">
        <f t="shared" si="290"/>
        <v>0</v>
      </c>
      <c r="X1582" s="12">
        <v>8</v>
      </c>
      <c r="Y1582" s="13">
        <v>86</v>
      </c>
      <c r="Z1582" s="13">
        <v>6.46</v>
      </c>
      <c r="AA1582" s="13">
        <v>481</v>
      </c>
      <c r="AB1582" s="12">
        <v>96</v>
      </c>
      <c r="AC1582" s="13">
        <f t="shared" si="288"/>
        <v>11758041</v>
      </c>
      <c r="AD1582" s="12">
        <v>3.9</v>
      </c>
      <c r="AE1582" s="12">
        <f t="shared" si="291"/>
        <v>1.3609765531356006</v>
      </c>
      <c r="AF1582" s="12">
        <v>3429</v>
      </c>
      <c r="AG1582" s="12">
        <f t="shared" si="292"/>
        <v>1</v>
      </c>
      <c r="AH1582" s="12">
        <f t="shared" si="293"/>
        <v>0</v>
      </c>
      <c r="AI1582" s="12">
        <f t="shared" si="294"/>
        <v>0</v>
      </c>
      <c r="AJ1582" s="12">
        <f t="shared" si="295"/>
        <v>0</v>
      </c>
      <c r="AK1582" s="12">
        <f t="shared" si="296"/>
        <v>0</v>
      </c>
      <c r="AL1582" s="12">
        <f t="shared" si="297"/>
        <v>0</v>
      </c>
      <c r="AM1582" s="12">
        <f t="shared" si="298"/>
        <v>0</v>
      </c>
      <c r="AN1582" s="12">
        <f t="shared" si="299"/>
        <v>0</v>
      </c>
      <c r="AO1582" s="12">
        <v>8</v>
      </c>
      <c r="AP1582" s="22">
        <f t="shared" si="289"/>
        <v>92.913385826771673</v>
      </c>
    </row>
    <row r="1583" spans="1:42" x14ac:dyDescent="0.3">
      <c r="A1583" s="6" t="s">
        <v>2061</v>
      </c>
      <c r="B1583" s="19" t="s">
        <v>459</v>
      </c>
      <c r="C1583" s="6" t="s">
        <v>2062</v>
      </c>
      <c r="D1583" s="6" t="s">
        <v>28</v>
      </c>
      <c r="F1583" s="6">
        <v>3.5</v>
      </c>
      <c r="G1583" s="6">
        <v>4</v>
      </c>
      <c r="H1583" s="6">
        <v>86</v>
      </c>
      <c r="I1583" s="6" t="s">
        <v>95</v>
      </c>
      <c r="J1583" s="6">
        <v>903</v>
      </c>
      <c r="K1583" s="19">
        <v>41719</v>
      </c>
      <c r="L1583" s="7" t="s">
        <v>132</v>
      </c>
      <c r="M1583" s="7" t="s">
        <v>32</v>
      </c>
      <c r="N1583" s="7" t="s">
        <v>294</v>
      </c>
      <c r="O1583" s="7">
        <v>90</v>
      </c>
      <c r="P1583" s="19">
        <v>41719</v>
      </c>
      <c r="Q1583" s="19">
        <v>41720</v>
      </c>
      <c r="R1583" s="7" t="s">
        <v>2063</v>
      </c>
      <c r="S1583" s="7">
        <v>23.45984251968504</v>
      </c>
      <c r="T1583" s="7">
        <v>5.17</v>
      </c>
      <c r="U1583" s="7">
        <v>14000</v>
      </c>
      <c r="V1583" s="6">
        <v>903</v>
      </c>
      <c r="W1583" s="12">
        <f t="shared" si="290"/>
        <v>0</v>
      </c>
      <c r="X1583" s="12">
        <v>4</v>
      </c>
      <c r="Y1583" s="13">
        <v>90</v>
      </c>
      <c r="Z1583" s="13">
        <v>5.17</v>
      </c>
      <c r="AA1583" s="13">
        <v>14000</v>
      </c>
      <c r="AB1583" s="12">
        <v>86</v>
      </c>
      <c r="AC1583" s="13">
        <f t="shared" si="288"/>
        <v>815409</v>
      </c>
      <c r="AD1583" s="12">
        <v>3.5</v>
      </c>
      <c r="AE1583" s="12">
        <f t="shared" si="291"/>
        <v>1.2527629684953681</v>
      </c>
      <c r="AF1583" s="12">
        <v>903</v>
      </c>
      <c r="AG1583" s="12">
        <f t="shared" si="292"/>
        <v>1</v>
      </c>
      <c r="AH1583" s="12">
        <f t="shared" si="293"/>
        <v>0</v>
      </c>
      <c r="AI1583" s="12">
        <f t="shared" si="294"/>
        <v>0</v>
      </c>
      <c r="AJ1583" s="12">
        <f t="shared" si="295"/>
        <v>0</v>
      </c>
      <c r="AK1583" s="12">
        <f t="shared" si="296"/>
        <v>0</v>
      </c>
      <c r="AL1583" s="12">
        <f t="shared" si="297"/>
        <v>0</v>
      </c>
      <c r="AM1583" s="12">
        <f t="shared" si="298"/>
        <v>0</v>
      </c>
      <c r="AN1583" s="12">
        <f t="shared" si="299"/>
        <v>0</v>
      </c>
      <c r="AO1583" s="12">
        <v>4</v>
      </c>
      <c r="AP1583" s="22">
        <f t="shared" si="289"/>
        <v>23459.84251968504</v>
      </c>
    </row>
    <row r="1584" spans="1:42" x14ac:dyDescent="0.3">
      <c r="A1584" s="6" t="s">
        <v>2061</v>
      </c>
      <c r="B1584" s="19" t="s">
        <v>461</v>
      </c>
      <c r="C1584" s="6" t="s">
        <v>2062</v>
      </c>
      <c r="D1584" s="6" t="s">
        <v>28</v>
      </c>
      <c r="F1584" s="6">
        <v>3.2</v>
      </c>
      <c r="G1584" s="6">
        <v>4</v>
      </c>
      <c r="H1584" s="6">
        <v>86</v>
      </c>
      <c r="I1584" s="6" t="s">
        <v>95</v>
      </c>
      <c r="J1584" s="6">
        <v>1271</v>
      </c>
      <c r="K1584" s="19">
        <v>41719</v>
      </c>
      <c r="L1584" s="7" t="s">
        <v>132</v>
      </c>
      <c r="M1584" s="7" t="s">
        <v>32</v>
      </c>
      <c r="N1584" s="7" t="s">
        <v>294</v>
      </c>
      <c r="O1584" s="7">
        <v>90</v>
      </c>
      <c r="P1584" s="19">
        <v>41720</v>
      </c>
      <c r="Q1584" s="19">
        <v>41721</v>
      </c>
      <c r="R1584" s="7" t="s">
        <v>2064</v>
      </c>
      <c r="S1584" s="7">
        <v>18.004724409448819</v>
      </c>
      <c r="T1584" s="7">
        <v>5.21</v>
      </c>
      <c r="U1584" s="7">
        <v>13000</v>
      </c>
      <c r="V1584" s="6">
        <v>1271</v>
      </c>
      <c r="W1584" s="12">
        <f t="shared" si="290"/>
        <v>0</v>
      </c>
      <c r="X1584" s="12">
        <v>4</v>
      </c>
      <c r="Y1584" s="13">
        <v>90</v>
      </c>
      <c r="Z1584" s="13">
        <v>5.21</v>
      </c>
      <c r="AA1584" s="13">
        <v>13000</v>
      </c>
      <c r="AB1584" s="12">
        <v>86</v>
      </c>
      <c r="AC1584" s="13">
        <f t="shared" si="288"/>
        <v>1615441</v>
      </c>
      <c r="AD1584" s="12">
        <v>3.2</v>
      </c>
      <c r="AE1584" s="12">
        <f t="shared" si="291"/>
        <v>1.1631508098056809</v>
      </c>
      <c r="AF1584" s="12">
        <v>1271</v>
      </c>
      <c r="AG1584" s="12">
        <f t="shared" si="292"/>
        <v>1</v>
      </c>
      <c r="AH1584" s="12">
        <f t="shared" si="293"/>
        <v>0</v>
      </c>
      <c r="AI1584" s="12">
        <f t="shared" si="294"/>
        <v>0</v>
      </c>
      <c r="AJ1584" s="12">
        <f t="shared" si="295"/>
        <v>0</v>
      </c>
      <c r="AK1584" s="12">
        <f t="shared" si="296"/>
        <v>0</v>
      </c>
      <c r="AL1584" s="12">
        <f t="shared" si="297"/>
        <v>0</v>
      </c>
      <c r="AM1584" s="12">
        <f t="shared" si="298"/>
        <v>0</v>
      </c>
      <c r="AN1584" s="12">
        <f t="shared" si="299"/>
        <v>0</v>
      </c>
      <c r="AO1584" s="12">
        <v>4</v>
      </c>
      <c r="AP1584" s="22">
        <f t="shared" si="289"/>
        <v>18004.72440944882</v>
      </c>
    </row>
    <row r="1585" spans="1:42" x14ac:dyDescent="0.3">
      <c r="A1585" s="6" t="s">
        <v>2061</v>
      </c>
      <c r="B1585" s="19" t="s">
        <v>463</v>
      </c>
      <c r="C1585" s="6" t="s">
        <v>2062</v>
      </c>
      <c r="D1585" s="6" t="s">
        <v>28</v>
      </c>
      <c r="F1585" s="6">
        <v>3.1</v>
      </c>
      <c r="G1585" s="6">
        <v>4</v>
      </c>
      <c r="H1585" s="6">
        <v>86</v>
      </c>
      <c r="I1585" s="6" t="s">
        <v>95</v>
      </c>
      <c r="J1585" s="6">
        <v>1696</v>
      </c>
      <c r="K1585" s="19">
        <v>41719</v>
      </c>
      <c r="L1585" s="7" t="s">
        <v>132</v>
      </c>
      <c r="M1585" s="7" t="s">
        <v>32</v>
      </c>
      <c r="N1585" s="7" t="s">
        <v>294</v>
      </c>
      <c r="O1585" s="7">
        <v>90</v>
      </c>
      <c r="P1585" s="19">
        <v>41721</v>
      </c>
      <c r="Q1585" s="19">
        <v>41722</v>
      </c>
      <c r="R1585" s="7" t="s">
        <v>2065</v>
      </c>
      <c r="S1585" s="7">
        <v>2.5826771653543306</v>
      </c>
      <c r="T1585" s="7">
        <v>5.67</v>
      </c>
      <c r="U1585" s="7">
        <v>9103</v>
      </c>
      <c r="V1585" s="6">
        <v>1696</v>
      </c>
      <c r="W1585" s="12">
        <f t="shared" si="290"/>
        <v>0</v>
      </c>
      <c r="X1585" s="12">
        <v>4</v>
      </c>
      <c r="Y1585" s="13">
        <v>90</v>
      </c>
      <c r="Z1585" s="13">
        <v>5.67</v>
      </c>
      <c r="AA1585" s="13">
        <v>9103</v>
      </c>
      <c r="AB1585" s="12">
        <v>86</v>
      </c>
      <c r="AC1585" s="13">
        <f t="shared" si="288"/>
        <v>2876416</v>
      </c>
      <c r="AD1585" s="12">
        <v>3.1</v>
      </c>
      <c r="AE1585" s="12">
        <f t="shared" si="291"/>
        <v>1.1314021114911006</v>
      </c>
      <c r="AF1585" s="12">
        <v>1696</v>
      </c>
      <c r="AG1585" s="12">
        <f t="shared" si="292"/>
        <v>1</v>
      </c>
      <c r="AH1585" s="12">
        <f t="shared" si="293"/>
        <v>0</v>
      </c>
      <c r="AI1585" s="12">
        <f t="shared" si="294"/>
        <v>0</v>
      </c>
      <c r="AJ1585" s="12">
        <f t="shared" si="295"/>
        <v>0</v>
      </c>
      <c r="AK1585" s="12">
        <f t="shared" si="296"/>
        <v>0</v>
      </c>
      <c r="AL1585" s="12">
        <f t="shared" si="297"/>
        <v>0</v>
      </c>
      <c r="AM1585" s="12">
        <f t="shared" si="298"/>
        <v>0</v>
      </c>
      <c r="AN1585" s="12">
        <f t="shared" si="299"/>
        <v>0</v>
      </c>
      <c r="AO1585" s="12">
        <v>4</v>
      </c>
      <c r="AP1585" s="22">
        <f t="shared" si="289"/>
        <v>2582.6771653543306</v>
      </c>
    </row>
    <row r="1586" spans="1:42" x14ac:dyDescent="0.3">
      <c r="A1586" s="6" t="s">
        <v>2061</v>
      </c>
      <c r="B1586" s="19" t="s">
        <v>465</v>
      </c>
      <c r="C1586" s="6" t="s">
        <v>2062</v>
      </c>
      <c r="D1586" s="6" t="s">
        <v>28</v>
      </c>
      <c r="F1586" s="6">
        <v>2.9</v>
      </c>
      <c r="G1586" s="6">
        <v>4</v>
      </c>
      <c r="H1586" s="6">
        <v>100</v>
      </c>
      <c r="I1586" s="6" t="s">
        <v>95</v>
      </c>
      <c r="J1586" s="6">
        <v>1816</v>
      </c>
      <c r="K1586" s="19">
        <v>41719</v>
      </c>
      <c r="L1586" s="7" t="s">
        <v>132</v>
      </c>
      <c r="M1586" s="7" t="s">
        <v>32</v>
      </c>
      <c r="N1586" s="7" t="s">
        <v>294</v>
      </c>
      <c r="O1586" s="7">
        <v>90</v>
      </c>
      <c r="P1586" s="19">
        <v>41722</v>
      </c>
      <c r="Q1586" s="19">
        <v>41723</v>
      </c>
      <c r="R1586" s="7" t="s">
        <v>2066</v>
      </c>
      <c r="S1586" s="7">
        <v>4.0614173228346457</v>
      </c>
      <c r="T1586" s="7">
        <v>5.31</v>
      </c>
      <c r="U1586" s="7">
        <v>8491</v>
      </c>
      <c r="V1586" s="6">
        <v>1816</v>
      </c>
      <c r="W1586" s="12">
        <f t="shared" si="290"/>
        <v>0</v>
      </c>
      <c r="X1586" s="12">
        <v>4</v>
      </c>
      <c r="Y1586" s="13">
        <v>90</v>
      </c>
      <c r="Z1586" s="13">
        <v>5.31</v>
      </c>
      <c r="AA1586" s="13">
        <v>8491</v>
      </c>
      <c r="AB1586" s="12">
        <v>100</v>
      </c>
      <c r="AC1586" s="13">
        <f t="shared" si="288"/>
        <v>3297856</v>
      </c>
      <c r="AD1586" s="12">
        <v>2.9</v>
      </c>
      <c r="AE1586" s="12">
        <f t="shared" si="291"/>
        <v>1.0647107369924282</v>
      </c>
      <c r="AF1586" s="12">
        <v>1816</v>
      </c>
      <c r="AG1586" s="12">
        <f t="shared" si="292"/>
        <v>1</v>
      </c>
      <c r="AH1586" s="12">
        <f t="shared" si="293"/>
        <v>0</v>
      </c>
      <c r="AI1586" s="12">
        <f t="shared" si="294"/>
        <v>0</v>
      </c>
      <c r="AJ1586" s="12">
        <f t="shared" si="295"/>
        <v>0</v>
      </c>
      <c r="AK1586" s="12">
        <f t="shared" si="296"/>
        <v>0</v>
      </c>
      <c r="AL1586" s="12">
        <f t="shared" si="297"/>
        <v>0</v>
      </c>
      <c r="AM1586" s="12">
        <f t="shared" si="298"/>
        <v>0</v>
      </c>
      <c r="AN1586" s="12">
        <f t="shared" si="299"/>
        <v>0</v>
      </c>
      <c r="AO1586" s="12">
        <v>4</v>
      </c>
      <c r="AP1586" s="22">
        <f t="shared" si="289"/>
        <v>4061.4173228346458</v>
      </c>
    </row>
    <row r="1587" spans="1:42" x14ac:dyDescent="0.3">
      <c r="A1587" s="6" t="s">
        <v>2061</v>
      </c>
      <c r="B1587" s="19" t="s">
        <v>467</v>
      </c>
      <c r="C1587" s="6" t="s">
        <v>2062</v>
      </c>
      <c r="D1587" s="6" t="s">
        <v>28</v>
      </c>
      <c r="F1587" s="6">
        <v>2.9</v>
      </c>
      <c r="G1587" s="6">
        <v>4</v>
      </c>
      <c r="H1587" s="6">
        <v>100</v>
      </c>
      <c r="I1587" s="6" t="s">
        <v>95</v>
      </c>
      <c r="J1587" s="6">
        <v>1884</v>
      </c>
      <c r="K1587" s="19">
        <v>41719</v>
      </c>
      <c r="L1587" s="7" t="s">
        <v>132</v>
      </c>
      <c r="M1587" s="7" t="s">
        <v>32</v>
      </c>
      <c r="N1587" s="7" t="s">
        <v>294</v>
      </c>
      <c r="O1587" s="7">
        <v>90</v>
      </c>
      <c r="P1587" s="19">
        <v>41723</v>
      </c>
      <c r="Q1587" s="19">
        <v>41724</v>
      </c>
      <c r="R1587" s="7" t="s">
        <v>2067</v>
      </c>
      <c r="S1587" s="7">
        <v>4.0834645669291341</v>
      </c>
      <c r="T1587" s="7">
        <v>5.31</v>
      </c>
      <c r="U1587" s="7">
        <v>7694</v>
      </c>
      <c r="V1587" s="6">
        <v>1884</v>
      </c>
      <c r="W1587" s="12">
        <f t="shared" si="290"/>
        <v>0</v>
      </c>
      <c r="X1587" s="12">
        <v>4</v>
      </c>
      <c r="Y1587" s="13">
        <v>90</v>
      </c>
      <c r="Z1587" s="13">
        <v>5.31</v>
      </c>
      <c r="AA1587" s="13">
        <v>7694</v>
      </c>
      <c r="AB1587" s="12">
        <v>100</v>
      </c>
      <c r="AC1587" s="13">
        <f t="shared" si="288"/>
        <v>3549456</v>
      </c>
      <c r="AD1587" s="12">
        <v>2.9</v>
      </c>
      <c r="AE1587" s="12">
        <f t="shared" si="291"/>
        <v>1.0647107369924282</v>
      </c>
      <c r="AF1587" s="12">
        <v>1884</v>
      </c>
      <c r="AG1587" s="12">
        <f t="shared" si="292"/>
        <v>1</v>
      </c>
      <c r="AH1587" s="12">
        <f t="shared" si="293"/>
        <v>0</v>
      </c>
      <c r="AI1587" s="12">
        <f t="shared" si="294"/>
        <v>0</v>
      </c>
      <c r="AJ1587" s="12">
        <f t="shared" si="295"/>
        <v>0</v>
      </c>
      <c r="AK1587" s="12">
        <f t="shared" si="296"/>
        <v>0</v>
      </c>
      <c r="AL1587" s="12">
        <f t="shared" si="297"/>
        <v>0</v>
      </c>
      <c r="AM1587" s="12">
        <f t="shared" si="298"/>
        <v>0</v>
      </c>
      <c r="AN1587" s="12">
        <f t="shared" si="299"/>
        <v>0</v>
      </c>
      <c r="AO1587" s="12">
        <v>4</v>
      </c>
      <c r="AP1587" s="22">
        <f t="shared" si="289"/>
        <v>4083.464566929134</v>
      </c>
    </row>
    <row r="1588" spans="1:42" x14ac:dyDescent="0.3">
      <c r="A1588" s="6" t="s">
        <v>2061</v>
      </c>
      <c r="B1588" s="19" t="s">
        <v>92</v>
      </c>
      <c r="C1588" s="6" t="s">
        <v>2062</v>
      </c>
      <c r="D1588" s="6" t="s">
        <v>28</v>
      </c>
      <c r="F1588" s="6">
        <v>2.9</v>
      </c>
      <c r="G1588" s="6">
        <v>4</v>
      </c>
      <c r="H1588" s="6">
        <v>100</v>
      </c>
      <c r="I1588" s="6" t="s">
        <v>95</v>
      </c>
      <c r="J1588" s="6">
        <v>2055</v>
      </c>
      <c r="K1588" s="19">
        <v>41719</v>
      </c>
      <c r="L1588" s="7" t="s">
        <v>132</v>
      </c>
      <c r="M1588" s="7" t="s">
        <v>32</v>
      </c>
      <c r="N1588" s="7" t="s">
        <v>294</v>
      </c>
      <c r="O1588" s="7">
        <v>90</v>
      </c>
      <c r="P1588" s="19">
        <v>41724</v>
      </c>
      <c r="Q1588" s="19">
        <v>41725</v>
      </c>
      <c r="R1588" s="7" t="s">
        <v>2068</v>
      </c>
      <c r="S1588" s="7">
        <v>3.5039370078740157</v>
      </c>
      <c r="T1588" s="7">
        <v>5.32</v>
      </c>
      <c r="U1588" s="7">
        <v>7307</v>
      </c>
      <c r="V1588" s="6">
        <v>2055</v>
      </c>
      <c r="W1588" s="12">
        <f t="shared" si="290"/>
        <v>0</v>
      </c>
      <c r="X1588" s="12">
        <v>4</v>
      </c>
      <c r="Y1588" s="13">
        <v>90</v>
      </c>
      <c r="Z1588" s="13">
        <v>5.32</v>
      </c>
      <c r="AA1588" s="13">
        <v>7307</v>
      </c>
      <c r="AB1588" s="12">
        <v>100</v>
      </c>
      <c r="AC1588" s="13">
        <f t="shared" si="288"/>
        <v>4223025</v>
      </c>
      <c r="AD1588" s="12">
        <v>2.9</v>
      </c>
      <c r="AE1588" s="12">
        <f t="shared" si="291"/>
        <v>1.0647107369924282</v>
      </c>
      <c r="AF1588" s="12">
        <v>2055</v>
      </c>
      <c r="AG1588" s="12">
        <f t="shared" si="292"/>
        <v>1</v>
      </c>
      <c r="AH1588" s="12">
        <f t="shared" si="293"/>
        <v>0</v>
      </c>
      <c r="AI1588" s="12">
        <f t="shared" si="294"/>
        <v>0</v>
      </c>
      <c r="AJ1588" s="12">
        <f t="shared" si="295"/>
        <v>0</v>
      </c>
      <c r="AK1588" s="12">
        <f t="shared" si="296"/>
        <v>0</v>
      </c>
      <c r="AL1588" s="12">
        <f t="shared" si="297"/>
        <v>0</v>
      </c>
      <c r="AM1588" s="12">
        <f t="shared" si="298"/>
        <v>0</v>
      </c>
      <c r="AN1588" s="12">
        <f t="shared" si="299"/>
        <v>0</v>
      </c>
      <c r="AO1588" s="12">
        <v>4</v>
      </c>
      <c r="AP1588" s="22">
        <f t="shared" si="289"/>
        <v>3503.9370078740158</v>
      </c>
    </row>
    <row r="1589" spans="1:42" x14ac:dyDescent="0.3">
      <c r="A1589" s="6" t="s">
        <v>2061</v>
      </c>
      <c r="B1589" s="19" t="s">
        <v>98</v>
      </c>
      <c r="C1589" s="6" t="s">
        <v>2062</v>
      </c>
      <c r="D1589" s="6" t="s">
        <v>28</v>
      </c>
      <c r="F1589" s="6">
        <v>2.9</v>
      </c>
      <c r="G1589" s="6">
        <v>4</v>
      </c>
      <c r="H1589" s="6">
        <v>100</v>
      </c>
      <c r="I1589" s="6" t="s">
        <v>95</v>
      </c>
      <c r="J1589" s="6">
        <v>2184</v>
      </c>
      <c r="K1589" s="19">
        <v>41719</v>
      </c>
      <c r="L1589" s="7" t="s">
        <v>132</v>
      </c>
      <c r="M1589" s="7" t="s">
        <v>32</v>
      </c>
      <c r="N1589" s="7" t="s">
        <v>294</v>
      </c>
      <c r="O1589" s="7">
        <v>90</v>
      </c>
      <c r="P1589" s="19">
        <v>41725</v>
      </c>
      <c r="Q1589" s="19">
        <v>41726</v>
      </c>
      <c r="R1589" s="7" t="s">
        <v>2069</v>
      </c>
      <c r="S1589" s="7">
        <v>0.68031496062992136</v>
      </c>
      <c r="T1589" s="7">
        <v>4.38</v>
      </c>
      <c r="U1589" s="7">
        <v>3111</v>
      </c>
      <c r="V1589" s="6">
        <v>2184</v>
      </c>
      <c r="W1589" s="12">
        <f t="shared" si="290"/>
        <v>0</v>
      </c>
      <c r="X1589" s="12">
        <v>4</v>
      </c>
      <c r="Y1589" s="13">
        <v>90</v>
      </c>
      <c r="Z1589" s="13">
        <v>4.38</v>
      </c>
      <c r="AA1589" s="13">
        <v>3111</v>
      </c>
      <c r="AB1589" s="12">
        <v>100</v>
      </c>
      <c r="AC1589" s="13">
        <f t="shared" si="288"/>
        <v>4769856</v>
      </c>
      <c r="AD1589" s="12">
        <v>2.9</v>
      </c>
      <c r="AE1589" s="12">
        <f t="shared" si="291"/>
        <v>1.0647107369924282</v>
      </c>
      <c r="AF1589" s="12">
        <v>2184</v>
      </c>
      <c r="AG1589" s="12">
        <f t="shared" si="292"/>
        <v>1</v>
      </c>
      <c r="AH1589" s="12">
        <f t="shared" si="293"/>
        <v>0</v>
      </c>
      <c r="AI1589" s="12">
        <f t="shared" si="294"/>
        <v>0</v>
      </c>
      <c r="AJ1589" s="12">
        <f t="shared" si="295"/>
        <v>0</v>
      </c>
      <c r="AK1589" s="12">
        <f t="shared" si="296"/>
        <v>0</v>
      </c>
      <c r="AL1589" s="12">
        <f t="shared" si="297"/>
        <v>0</v>
      </c>
      <c r="AM1589" s="12">
        <f t="shared" si="298"/>
        <v>0</v>
      </c>
      <c r="AN1589" s="12">
        <f t="shared" si="299"/>
        <v>0</v>
      </c>
      <c r="AO1589" s="12">
        <v>4</v>
      </c>
      <c r="AP1589" s="22">
        <f t="shared" si="289"/>
        <v>680.31496062992142</v>
      </c>
    </row>
    <row r="1590" spans="1:42" x14ac:dyDescent="0.3">
      <c r="A1590" s="6" t="s">
        <v>2061</v>
      </c>
      <c r="B1590" s="19" t="s">
        <v>100</v>
      </c>
      <c r="C1590" s="6" t="s">
        <v>2062</v>
      </c>
      <c r="D1590" s="6" t="s">
        <v>28</v>
      </c>
      <c r="F1590" s="6">
        <v>2.9</v>
      </c>
      <c r="G1590" s="6">
        <v>4</v>
      </c>
      <c r="H1590" s="6">
        <v>100</v>
      </c>
      <c r="I1590" s="6" t="s">
        <v>95</v>
      </c>
      <c r="J1590" s="6">
        <v>2295</v>
      </c>
      <c r="K1590" s="19">
        <v>41719</v>
      </c>
      <c r="L1590" s="7" t="s">
        <v>132</v>
      </c>
      <c r="M1590" s="7" t="s">
        <v>32</v>
      </c>
      <c r="N1590" s="7" t="s">
        <v>294</v>
      </c>
      <c r="O1590" s="7">
        <v>90</v>
      </c>
      <c r="P1590" s="19">
        <v>41726</v>
      </c>
      <c r="Q1590" s="19">
        <v>41727</v>
      </c>
      <c r="R1590" s="7" t="s">
        <v>2070</v>
      </c>
      <c r="S1590" s="7">
        <v>13.267716535433072</v>
      </c>
      <c r="T1590" s="7">
        <v>5.2</v>
      </c>
      <c r="U1590" s="7">
        <v>6077</v>
      </c>
      <c r="V1590" s="6">
        <v>2295</v>
      </c>
      <c r="W1590" s="12">
        <f t="shared" si="290"/>
        <v>0</v>
      </c>
      <c r="X1590" s="12">
        <v>4</v>
      </c>
      <c r="Y1590" s="13">
        <v>90</v>
      </c>
      <c r="Z1590" s="13">
        <v>5.2</v>
      </c>
      <c r="AA1590" s="13">
        <v>6077</v>
      </c>
      <c r="AB1590" s="12">
        <v>100</v>
      </c>
      <c r="AC1590" s="13">
        <f t="shared" si="288"/>
        <v>5267025</v>
      </c>
      <c r="AD1590" s="12">
        <v>2.9</v>
      </c>
      <c r="AE1590" s="12">
        <f t="shared" si="291"/>
        <v>1.0647107369924282</v>
      </c>
      <c r="AF1590" s="12">
        <v>2295</v>
      </c>
      <c r="AG1590" s="12">
        <f t="shared" si="292"/>
        <v>1</v>
      </c>
      <c r="AH1590" s="12">
        <f t="shared" si="293"/>
        <v>0</v>
      </c>
      <c r="AI1590" s="12">
        <f t="shared" si="294"/>
        <v>0</v>
      </c>
      <c r="AJ1590" s="12">
        <f t="shared" si="295"/>
        <v>0</v>
      </c>
      <c r="AK1590" s="12">
        <f t="shared" si="296"/>
        <v>0</v>
      </c>
      <c r="AL1590" s="12">
        <f t="shared" si="297"/>
        <v>0</v>
      </c>
      <c r="AM1590" s="12">
        <f t="shared" si="298"/>
        <v>0</v>
      </c>
      <c r="AN1590" s="12">
        <f t="shared" si="299"/>
        <v>0</v>
      </c>
      <c r="AO1590" s="12">
        <v>4</v>
      </c>
      <c r="AP1590" s="22">
        <f t="shared" si="289"/>
        <v>13267.716535433072</v>
      </c>
    </row>
    <row r="1591" spans="1:42" x14ac:dyDescent="0.3">
      <c r="A1591" s="6" t="s">
        <v>2061</v>
      </c>
      <c r="B1591" s="19" t="s">
        <v>102</v>
      </c>
      <c r="C1591" s="6" t="s">
        <v>2062</v>
      </c>
      <c r="D1591" s="6" t="s">
        <v>28</v>
      </c>
      <c r="F1591" s="6">
        <v>2.9</v>
      </c>
      <c r="G1591" s="6">
        <v>4</v>
      </c>
      <c r="H1591" s="6">
        <v>100</v>
      </c>
      <c r="I1591" s="6" t="s">
        <v>95</v>
      </c>
      <c r="J1591" s="6">
        <v>2485</v>
      </c>
      <c r="K1591" s="19">
        <v>41719</v>
      </c>
      <c r="L1591" s="7" t="s">
        <v>132</v>
      </c>
      <c r="M1591" s="7" t="s">
        <v>32</v>
      </c>
      <c r="N1591" s="7" t="s">
        <v>294</v>
      </c>
      <c r="O1591" s="7">
        <v>90</v>
      </c>
      <c r="P1591" s="19">
        <v>41727</v>
      </c>
      <c r="Q1591" s="19">
        <v>41728</v>
      </c>
      <c r="R1591" s="7" t="s">
        <v>2071</v>
      </c>
      <c r="S1591" s="7">
        <v>13.177952755905512</v>
      </c>
      <c r="T1591" s="7">
        <v>5.2</v>
      </c>
      <c r="U1591" s="7">
        <v>6025</v>
      </c>
      <c r="V1591" s="6">
        <v>2485</v>
      </c>
      <c r="W1591" s="12">
        <f t="shared" si="290"/>
        <v>0</v>
      </c>
      <c r="X1591" s="12">
        <v>4</v>
      </c>
      <c r="Y1591" s="13">
        <v>90</v>
      </c>
      <c r="Z1591" s="13">
        <v>5.2</v>
      </c>
      <c r="AA1591" s="13">
        <v>6025</v>
      </c>
      <c r="AB1591" s="12">
        <v>100</v>
      </c>
      <c r="AC1591" s="13">
        <f t="shared" si="288"/>
        <v>6175225</v>
      </c>
      <c r="AD1591" s="12">
        <v>2.9</v>
      </c>
      <c r="AE1591" s="12">
        <f t="shared" si="291"/>
        <v>1.0647107369924282</v>
      </c>
      <c r="AF1591" s="12">
        <v>2485</v>
      </c>
      <c r="AG1591" s="12">
        <f t="shared" si="292"/>
        <v>1</v>
      </c>
      <c r="AH1591" s="12">
        <f t="shared" si="293"/>
        <v>0</v>
      </c>
      <c r="AI1591" s="12">
        <f t="shared" si="294"/>
        <v>0</v>
      </c>
      <c r="AJ1591" s="12">
        <f t="shared" si="295"/>
        <v>0</v>
      </c>
      <c r="AK1591" s="12">
        <f t="shared" si="296"/>
        <v>0</v>
      </c>
      <c r="AL1591" s="12">
        <f t="shared" si="297"/>
        <v>0</v>
      </c>
      <c r="AM1591" s="12">
        <f t="shared" si="298"/>
        <v>0</v>
      </c>
      <c r="AN1591" s="12">
        <f t="shared" si="299"/>
        <v>0</v>
      </c>
      <c r="AO1591" s="12">
        <v>4</v>
      </c>
      <c r="AP1591" s="22">
        <f t="shared" si="289"/>
        <v>13177.952755905511</v>
      </c>
    </row>
    <row r="1592" spans="1:42" x14ac:dyDescent="0.3">
      <c r="A1592" s="6" t="s">
        <v>2061</v>
      </c>
      <c r="B1592" s="19" t="s">
        <v>104</v>
      </c>
      <c r="C1592" s="6" t="s">
        <v>2062</v>
      </c>
      <c r="D1592" s="6" t="s">
        <v>28</v>
      </c>
      <c r="F1592" s="6">
        <v>2.8</v>
      </c>
      <c r="G1592" s="6">
        <v>4</v>
      </c>
      <c r="H1592" s="6">
        <v>100</v>
      </c>
      <c r="I1592" s="6" t="s">
        <v>95</v>
      </c>
      <c r="J1592" s="6">
        <v>2670</v>
      </c>
      <c r="K1592" s="19">
        <v>41719</v>
      </c>
      <c r="L1592" s="7" t="s">
        <v>132</v>
      </c>
      <c r="M1592" s="7" t="s">
        <v>32</v>
      </c>
      <c r="N1592" s="7" t="s">
        <v>294</v>
      </c>
      <c r="O1592" s="7">
        <v>90</v>
      </c>
      <c r="P1592" s="19">
        <v>41728</v>
      </c>
      <c r="Q1592" s="19">
        <v>41729</v>
      </c>
      <c r="R1592" s="7" t="s">
        <v>2072</v>
      </c>
      <c r="S1592" s="7">
        <v>0.45826771653543313</v>
      </c>
      <c r="T1592" s="7">
        <v>3.61</v>
      </c>
      <c r="U1592" s="7">
        <v>2543</v>
      </c>
      <c r="V1592" s="6">
        <v>2670</v>
      </c>
      <c r="W1592" s="12">
        <f t="shared" si="290"/>
        <v>0</v>
      </c>
      <c r="X1592" s="12">
        <v>4</v>
      </c>
      <c r="Y1592" s="13">
        <v>90</v>
      </c>
      <c r="Z1592" s="13">
        <v>3.61</v>
      </c>
      <c r="AA1592" s="13">
        <v>2543</v>
      </c>
      <c r="AB1592" s="12">
        <v>100</v>
      </c>
      <c r="AC1592" s="13">
        <f t="shared" si="288"/>
        <v>7128900</v>
      </c>
      <c r="AD1592" s="12">
        <v>2.8</v>
      </c>
      <c r="AE1592" s="12">
        <f t="shared" si="291"/>
        <v>1.0296194171811581</v>
      </c>
      <c r="AF1592" s="12">
        <v>2670</v>
      </c>
      <c r="AG1592" s="12">
        <f t="shared" si="292"/>
        <v>1</v>
      </c>
      <c r="AH1592" s="12">
        <f t="shared" si="293"/>
        <v>0</v>
      </c>
      <c r="AI1592" s="12">
        <f t="shared" si="294"/>
        <v>0</v>
      </c>
      <c r="AJ1592" s="12">
        <f t="shared" si="295"/>
        <v>0</v>
      </c>
      <c r="AK1592" s="12">
        <f t="shared" si="296"/>
        <v>0</v>
      </c>
      <c r="AL1592" s="12">
        <f t="shared" si="297"/>
        <v>0</v>
      </c>
      <c r="AM1592" s="12">
        <f t="shared" si="298"/>
        <v>0</v>
      </c>
      <c r="AN1592" s="12">
        <f t="shared" si="299"/>
        <v>0</v>
      </c>
      <c r="AO1592" s="12">
        <v>4</v>
      </c>
      <c r="AP1592" s="22">
        <f t="shared" si="289"/>
        <v>458.26771653543312</v>
      </c>
    </row>
    <row r="1593" spans="1:42" x14ac:dyDescent="0.3">
      <c r="A1593" s="6" t="s">
        <v>2061</v>
      </c>
      <c r="B1593" s="19" t="s">
        <v>106</v>
      </c>
      <c r="C1593" s="6" t="s">
        <v>2062</v>
      </c>
      <c r="D1593" s="6" t="s">
        <v>28</v>
      </c>
      <c r="F1593" s="6">
        <v>2.8</v>
      </c>
      <c r="G1593" s="6">
        <v>4</v>
      </c>
      <c r="H1593" s="6">
        <v>100</v>
      </c>
      <c r="I1593" s="6" t="s">
        <v>95</v>
      </c>
      <c r="J1593" s="6">
        <v>2644</v>
      </c>
      <c r="K1593" s="19">
        <v>41719</v>
      </c>
      <c r="L1593" s="7" t="s">
        <v>132</v>
      </c>
      <c r="M1593" s="7" t="s">
        <v>32</v>
      </c>
      <c r="N1593" s="7" t="s">
        <v>294</v>
      </c>
      <c r="O1593" s="7">
        <v>90</v>
      </c>
      <c r="P1593" s="19">
        <v>41729</v>
      </c>
      <c r="Q1593" s="19">
        <v>41730</v>
      </c>
      <c r="R1593" s="7" t="s">
        <v>2073</v>
      </c>
      <c r="S1593" s="7">
        <v>0.28188976377952757</v>
      </c>
      <c r="T1593" s="7">
        <v>4.2</v>
      </c>
      <c r="U1593" s="7">
        <v>2234</v>
      </c>
      <c r="V1593" s="6">
        <v>2644</v>
      </c>
      <c r="W1593" s="12">
        <f t="shared" si="290"/>
        <v>0</v>
      </c>
      <c r="X1593" s="12">
        <v>4</v>
      </c>
      <c r="Y1593" s="13">
        <v>90</v>
      </c>
      <c r="Z1593" s="13">
        <v>4.2</v>
      </c>
      <c r="AA1593" s="13">
        <v>2234</v>
      </c>
      <c r="AB1593" s="12">
        <v>100</v>
      </c>
      <c r="AC1593" s="13">
        <f t="shared" si="288"/>
        <v>6990736</v>
      </c>
      <c r="AD1593" s="12">
        <v>2.8</v>
      </c>
      <c r="AE1593" s="12">
        <f t="shared" si="291"/>
        <v>1.0296194171811581</v>
      </c>
      <c r="AF1593" s="12">
        <v>2644</v>
      </c>
      <c r="AG1593" s="12">
        <f t="shared" si="292"/>
        <v>1</v>
      </c>
      <c r="AH1593" s="12">
        <f t="shared" si="293"/>
        <v>0</v>
      </c>
      <c r="AI1593" s="12">
        <f t="shared" si="294"/>
        <v>0</v>
      </c>
      <c r="AJ1593" s="12">
        <f t="shared" si="295"/>
        <v>0</v>
      </c>
      <c r="AK1593" s="12">
        <f t="shared" si="296"/>
        <v>0</v>
      </c>
      <c r="AL1593" s="12">
        <f t="shared" si="297"/>
        <v>0</v>
      </c>
      <c r="AM1593" s="12">
        <f t="shared" si="298"/>
        <v>0</v>
      </c>
      <c r="AN1593" s="12">
        <f t="shared" si="299"/>
        <v>0</v>
      </c>
      <c r="AO1593" s="12">
        <v>4</v>
      </c>
      <c r="AP1593" s="22">
        <f t="shared" si="289"/>
        <v>281.88976377952758</v>
      </c>
    </row>
    <row r="1594" spans="1:42" x14ac:dyDescent="0.3">
      <c r="A1594" s="6" t="s">
        <v>2061</v>
      </c>
      <c r="B1594" s="19" t="s">
        <v>108</v>
      </c>
      <c r="C1594" s="6" t="s">
        <v>2062</v>
      </c>
      <c r="D1594" s="6" t="s">
        <v>28</v>
      </c>
      <c r="F1594" s="6">
        <v>2.8</v>
      </c>
      <c r="G1594" s="6">
        <v>4</v>
      </c>
      <c r="H1594" s="6">
        <v>100</v>
      </c>
      <c r="I1594" s="6" t="s">
        <v>95</v>
      </c>
      <c r="J1594" s="6">
        <v>2656</v>
      </c>
      <c r="K1594" s="19">
        <v>41719</v>
      </c>
      <c r="L1594" s="7" t="s">
        <v>132</v>
      </c>
      <c r="M1594" s="7" t="s">
        <v>32</v>
      </c>
      <c r="N1594" s="7" t="s">
        <v>294</v>
      </c>
      <c r="O1594" s="7">
        <v>90</v>
      </c>
      <c r="P1594" s="19">
        <v>41730</v>
      </c>
      <c r="Q1594" s="19">
        <v>41731</v>
      </c>
      <c r="R1594" s="7" t="s">
        <v>2074</v>
      </c>
      <c r="S1594" s="7">
        <v>0.27086614173228346</v>
      </c>
      <c r="T1594" s="7">
        <v>4.03</v>
      </c>
      <c r="U1594" s="7">
        <v>2240</v>
      </c>
      <c r="V1594" s="6">
        <v>2656</v>
      </c>
      <c r="W1594" s="12">
        <f t="shared" si="290"/>
        <v>0</v>
      </c>
      <c r="X1594" s="12">
        <v>4</v>
      </c>
      <c r="Y1594" s="13">
        <v>90</v>
      </c>
      <c r="Z1594" s="13">
        <v>4.03</v>
      </c>
      <c r="AA1594" s="13">
        <v>2240</v>
      </c>
      <c r="AB1594" s="12">
        <v>100</v>
      </c>
      <c r="AC1594" s="13">
        <f t="shared" si="288"/>
        <v>7054336</v>
      </c>
      <c r="AD1594" s="12">
        <v>2.8</v>
      </c>
      <c r="AE1594" s="12">
        <f t="shared" si="291"/>
        <v>1.0296194171811581</v>
      </c>
      <c r="AF1594" s="12">
        <v>2656</v>
      </c>
      <c r="AG1594" s="12">
        <f t="shared" si="292"/>
        <v>1</v>
      </c>
      <c r="AH1594" s="12">
        <f t="shared" si="293"/>
        <v>0</v>
      </c>
      <c r="AI1594" s="12">
        <f t="shared" si="294"/>
        <v>0</v>
      </c>
      <c r="AJ1594" s="12">
        <f t="shared" si="295"/>
        <v>0</v>
      </c>
      <c r="AK1594" s="12">
        <f t="shared" si="296"/>
        <v>0</v>
      </c>
      <c r="AL1594" s="12">
        <f t="shared" si="297"/>
        <v>0</v>
      </c>
      <c r="AM1594" s="12">
        <f t="shared" si="298"/>
        <v>0</v>
      </c>
      <c r="AN1594" s="12">
        <f t="shared" si="299"/>
        <v>0</v>
      </c>
      <c r="AO1594" s="12">
        <v>4</v>
      </c>
      <c r="AP1594" s="22">
        <f t="shared" si="289"/>
        <v>270.86614173228344</v>
      </c>
    </row>
    <row r="1595" spans="1:42" x14ac:dyDescent="0.3">
      <c r="A1595" s="6" t="s">
        <v>2061</v>
      </c>
      <c r="B1595" s="19" t="s">
        <v>110</v>
      </c>
      <c r="C1595" s="6" t="s">
        <v>2062</v>
      </c>
      <c r="D1595" s="6" t="s">
        <v>28</v>
      </c>
      <c r="F1595" s="6">
        <v>2.8</v>
      </c>
      <c r="G1595" s="6">
        <v>4</v>
      </c>
      <c r="H1595" s="6">
        <v>103</v>
      </c>
      <c r="I1595" s="6" t="s">
        <v>95</v>
      </c>
      <c r="J1595" s="6">
        <v>2766</v>
      </c>
      <c r="K1595" s="19">
        <v>41719</v>
      </c>
      <c r="L1595" s="7" t="s">
        <v>132</v>
      </c>
      <c r="M1595" s="7" t="s">
        <v>32</v>
      </c>
      <c r="N1595" s="7" t="s">
        <v>294</v>
      </c>
      <c r="O1595" s="7">
        <v>90</v>
      </c>
      <c r="P1595" s="19">
        <v>41731</v>
      </c>
      <c r="Q1595" s="19">
        <v>41732</v>
      </c>
      <c r="R1595" s="7" t="s">
        <v>2075</v>
      </c>
      <c r="S1595" s="7">
        <v>0.25039370078740159</v>
      </c>
      <c r="T1595" s="7">
        <v>3.84</v>
      </c>
      <c r="U1595" s="7">
        <v>2176</v>
      </c>
      <c r="V1595" s="6">
        <v>2766</v>
      </c>
      <c r="W1595" s="12">
        <f t="shared" si="290"/>
        <v>0</v>
      </c>
      <c r="X1595" s="12">
        <v>4</v>
      </c>
      <c r="Y1595" s="13">
        <v>90</v>
      </c>
      <c r="Z1595" s="13">
        <v>3.84</v>
      </c>
      <c r="AA1595" s="13">
        <v>2176</v>
      </c>
      <c r="AB1595" s="12">
        <v>103</v>
      </c>
      <c r="AC1595" s="13">
        <f t="shared" si="288"/>
        <v>7650756</v>
      </c>
      <c r="AD1595" s="12">
        <v>2.8</v>
      </c>
      <c r="AE1595" s="12">
        <f t="shared" si="291"/>
        <v>1.0296194171811581</v>
      </c>
      <c r="AF1595" s="12">
        <v>2766</v>
      </c>
      <c r="AG1595" s="12">
        <f t="shared" si="292"/>
        <v>1</v>
      </c>
      <c r="AH1595" s="12">
        <f t="shared" si="293"/>
        <v>0</v>
      </c>
      <c r="AI1595" s="12">
        <f t="shared" si="294"/>
        <v>0</v>
      </c>
      <c r="AJ1595" s="12">
        <f t="shared" si="295"/>
        <v>0</v>
      </c>
      <c r="AK1595" s="12">
        <f t="shared" si="296"/>
        <v>0</v>
      </c>
      <c r="AL1595" s="12">
        <f t="shared" si="297"/>
        <v>0</v>
      </c>
      <c r="AM1595" s="12">
        <f t="shared" si="298"/>
        <v>0</v>
      </c>
      <c r="AN1595" s="12">
        <f t="shared" si="299"/>
        <v>0</v>
      </c>
      <c r="AO1595" s="12">
        <v>4</v>
      </c>
      <c r="AP1595" s="22">
        <f t="shared" si="289"/>
        <v>250.3937007874016</v>
      </c>
    </row>
    <row r="1596" spans="1:42" x14ac:dyDescent="0.3">
      <c r="A1596" s="6" t="s">
        <v>2061</v>
      </c>
      <c r="B1596" s="19" t="s">
        <v>112</v>
      </c>
      <c r="C1596" s="6" t="s">
        <v>2062</v>
      </c>
      <c r="D1596" s="6" t="s">
        <v>28</v>
      </c>
      <c r="F1596" s="6">
        <v>2.8</v>
      </c>
      <c r="G1596" s="6">
        <v>4</v>
      </c>
      <c r="H1596" s="6">
        <v>103</v>
      </c>
      <c r="I1596" s="6" t="s">
        <v>95</v>
      </c>
      <c r="J1596" s="6">
        <v>2776</v>
      </c>
      <c r="K1596" s="19">
        <v>41719</v>
      </c>
      <c r="L1596" s="7" t="s">
        <v>132</v>
      </c>
      <c r="M1596" s="7" t="s">
        <v>32</v>
      </c>
      <c r="N1596" s="7" t="s">
        <v>294</v>
      </c>
      <c r="O1596" s="7">
        <v>90</v>
      </c>
      <c r="P1596" s="19">
        <v>41732</v>
      </c>
      <c r="Q1596" s="19">
        <v>41733</v>
      </c>
      <c r="R1596" s="7" t="s">
        <v>2076</v>
      </c>
      <c r="S1596" s="7">
        <v>0.25984251968503935</v>
      </c>
      <c r="T1596" s="7">
        <v>3.86</v>
      </c>
      <c r="U1596" s="7">
        <v>480</v>
      </c>
      <c r="V1596" s="6">
        <v>2776</v>
      </c>
      <c r="W1596" s="12">
        <f t="shared" si="290"/>
        <v>0</v>
      </c>
      <c r="X1596" s="12">
        <v>4</v>
      </c>
      <c r="Y1596" s="13">
        <v>90</v>
      </c>
      <c r="Z1596" s="13">
        <v>3.86</v>
      </c>
      <c r="AA1596" s="13">
        <v>480</v>
      </c>
      <c r="AB1596" s="12">
        <v>103</v>
      </c>
      <c r="AC1596" s="13">
        <f t="shared" si="288"/>
        <v>7706176</v>
      </c>
      <c r="AD1596" s="12">
        <v>2.8</v>
      </c>
      <c r="AE1596" s="12">
        <f t="shared" si="291"/>
        <v>1.0296194171811581</v>
      </c>
      <c r="AF1596" s="12">
        <v>2776</v>
      </c>
      <c r="AG1596" s="12">
        <f t="shared" si="292"/>
        <v>1</v>
      </c>
      <c r="AH1596" s="12">
        <f t="shared" si="293"/>
        <v>0</v>
      </c>
      <c r="AI1596" s="12">
        <f t="shared" si="294"/>
        <v>0</v>
      </c>
      <c r="AJ1596" s="12">
        <f t="shared" si="295"/>
        <v>0</v>
      </c>
      <c r="AK1596" s="12">
        <f t="shared" si="296"/>
        <v>0</v>
      </c>
      <c r="AL1596" s="12">
        <f t="shared" si="297"/>
        <v>0</v>
      </c>
      <c r="AM1596" s="12">
        <f t="shared" si="298"/>
        <v>0</v>
      </c>
      <c r="AN1596" s="12">
        <f t="shared" si="299"/>
        <v>0</v>
      </c>
      <c r="AO1596" s="12">
        <v>4</v>
      </c>
      <c r="AP1596" s="22">
        <f t="shared" si="289"/>
        <v>259.84251968503935</v>
      </c>
    </row>
    <row r="1597" spans="1:42" x14ac:dyDescent="0.3">
      <c r="A1597" s="6" t="s">
        <v>2061</v>
      </c>
      <c r="B1597" s="19" t="s">
        <v>114</v>
      </c>
      <c r="C1597" s="6" t="s">
        <v>2062</v>
      </c>
      <c r="D1597" s="6" t="s">
        <v>28</v>
      </c>
      <c r="F1597" s="6">
        <v>2.8</v>
      </c>
      <c r="G1597" s="6">
        <v>4</v>
      </c>
      <c r="H1597" s="6">
        <v>103</v>
      </c>
      <c r="I1597" s="6" t="s">
        <v>95</v>
      </c>
      <c r="J1597" s="6">
        <v>2787</v>
      </c>
      <c r="K1597" s="19">
        <v>41719</v>
      </c>
      <c r="L1597" s="7" t="s">
        <v>132</v>
      </c>
      <c r="M1597" s="7" t="s">
        <v>32</v>
      </c>
      <c r="N1597" s="7" t="s">
        <v>294</v>
      </c>
      <c r="O1597" s="7">
        <v>90</v>
      </c>
      <c r="P1597" s="19">
        <v>41733</v>
      </c>
      <c r="Q1597" s="19">
        <v>41734</v>
      </c>
      <c r="R1597" s="7" t="s">
        <v>2077</v>
      </c>
      <c r="S1597" s="7">
        <v>5.5685039370078746</v>
      </c>
      <c r="T1597" s="7">
        <v>5.24</v>
      </c>
      <c r="U1597" s="7">
        <v>1861</v>
      </c>
      <c r="V1597" s="6">
        <v>2787</v>
      </c>
      <c r="W1597" s="12">
        <f t="shared" si="290"/>
        <v>0</v>
      </c>
      <c r="X1597" s="12">
        <v>4</v>
      </c>
      <c r="Y1597" s="13">
        <v>90</v>
      </c>
      <c r="Z1597" s="13">
        <v>5.24</v>
      </c>
      <c r="AA1597" s="13">
        <v>1861</v>
      </c>
      <c r="AB1597" s="12">
        <v>103</v>
      </c>
      <c r="AC1597" s="13">
        <f t="shared" si="288"/>
        <v>7767369</v>
      </c>
      <c r="AD1597" s="12">
        <v>2.8</v>
      </c>
      <c r="AE1597" s="12">
        <f t="shared" si="291"/>
        <v>1.0296194171811581</v>
      </c>
      <c r="AF1597" s="12">
        <v>2787</v>
      </c>
      <c r="AG1597" s="12">
        <f t="shared" si="292"/>
        <v>1</v>
      </c>
      <c r="AH1597" s="12">
        <f t="shared" si="293"/>
        <v>0</v>
      </c>
      <c r="AI1597" s="12">
        <f t="shared" si="294"/>
        <v>0</v>
      </c>
      <c r="AJ1597" s="12">
        <f t="shared" si="295"/>
        <v>0</v>
      </c>
      <c r="AK1597" s="12">
        <f t="shared" si="296"/>
        <v>0</v>
      </c>
      <c r="AL1597" s="12">
        <f t="shared" si="297"/>
        <v>0</v>
      </c>
      <c r="AM1597" s="12">
        <f t="shared" si="298"/>
        <v>0</v>
      </c>
      <c r="AN1597" s="12">
        <f t="shared" si="299"/>
        <v>0</v>
      </c>
      <c r="AO1597" s="12">
        <v>4</v>
      </c>
      <c r="AP1597" s="22">
        <f t="shared" si="289"/>
        <v>5568.5039370078748</v>
      </c>
    </row>
    <row r="1598" spans="1:42" x14ac:dyDescent="0.3">
      <c r="A1598" s="6" t="s">
        <v>2061</v>
      </c>
      <c r="B1598" s="19" t="s">
        <v>116</v>
      </c>
      <c r="C1598" s="6" t="s">
        <v>2062</v>
      </c>
      <c r="D1598" s="6" t="s">
        <v>28</v>
      </c>
      <c r="F1598" s="6">
        <v>2.8</v>
      </c>
      <c r="G1598" s="6">
        <v>4</v>
      </c>
      <c r="H1598" s="6">
        <v>103</v>
      </c>
      <c r="I1598" s="6" t="s">
        <v>95</v>
      </c>
      <c r="J1598" s="6">
        <v>2802</v>
      </c>
      <c r="K1598" s="19">
        <v>41719</v>
      </c>
      <c r="L1598" s="7" t="s">
        <v>132</v>
      </c>
      <c r="M1598" s="7" t="s">
        <v>32</v>
      </c>
      <c r="N1598" s="7" t="s">
        <v>294</v>
      </c>
      <c r="O1598" s="7">
        <v>90</v>
      </c>
      <c r="P1598" s="19">
        <v>41734</v>
      </c>
      <c r="Q1598" s="19">
        <v>41735</v>
      </c>
      <c r="R1598" s="7" t="s">
        <v>2078</v>
      </c>
      <c r="S1598" s="7">
        <v>2.705511811023622</v>
      </c>
      <c r="T1598" s="7">
        <v>5.29</v>
      </c>
      <c r="U1598" s="7">
        <v>880</v>
      </c>
      <c r="V1598" s="6">
        <v>2802</v>
      </c>
      <c r="W1598" s="12">
        <f t="shared" si="290"/>
        <v>0</v>
      </c>
      <c r="X1598" s="12">
        <v>4</v>
      </c>
      <c r="Y1598" s="13">
        <v>90</v>
      </c>
      <c r="Z1598" s="13">
        <v>5.29</v>
      </c>
      <c r="AA1598" s="13">
        <v>880</v>
      </c>
      <c r="AB1598" s="12">
        <v>103</v>
      </c>
      <c r="AC1598" s="13">
        <f t="shared" si="288"/>
        <v>7851204</v>
      </c>
      <c r="AD1598" s="12">
        <v>2.8</v>
      </c>
      <c r="AE1598" s="12">
        <f t="shared" si="291"/>
        <v>1.0296194171811581</v>
      </c>
      <c r="AF1598" s="12">
        <v>2802</v>
      </c>
      <c r="AG1598" s="12">
        <f t="shared" si="292"/>
        <v>1</v>
      </c>
      <c r="AH1598" s="12">
        <f t="shared" si="293"/>
        <v>0</v>
      </c>
      <c r="AI1598" s="12">
        <f t="shared" si="294"/>
        <v>0</v>
      </c>
      <c r="AJ1598" s="12">
        <f t="shared" si="295"/>
        <v>0</v>
      </c>
      <c r="AK1598" s="12">
        <f t="shared" si="296"/>
        <v>0</v>
      </c>
      <c r="AL1598" s="12">
        <f t="shared" si="297"/>
        <v>0</v>
      </c>
      <c r="AM1598" s="12">
        <f t="shared" si="298"/>
        <v>0</v>
      </c>
      <c r="AN1598" s="12">
        <f t="shared" si="299"/>
        <v>0</v>
      </c>
      <c r="AO1598" s="12">
        <v>4</v>
      </c>
      <c r="AP1598" s="22">
        <f t="shared" si="289"/>
        <v>2705.5118110236222</v>
      </c>
    </row>
    <row r="1599" spans="1:42" x14ac:dyDescent="0.3">
      <c r="A1599" s="6" t="s">
        <v>2061</v>
      </c>
      <c r="B1599" s="19" t="s">
        <v>118</v>
      </c>
      <c r="C1599" s="6" t="s">
        <v>2062</v>
      </c>
      <c r="D1599" s="6" t="s">
        <v>28</v>
      </c>
      <c r="F1599" s="6">
        <v>2.8</v>
      </c>
      <c r="G1599" s="6">
        <v>4</v>
      </c>
      <c r="H1599" s="6">
        <v>103</v>
      </c>
      <c r="I1599" s="6" t="s">
        <v>95</v>
      </c>
      <c r="J1599" s="6">
        <v>2815</v>
      </c>
      <c r="K1599" s="19">
        <v>41719</v>
      </c>
      <c r="L1599" s="7" t="s">
        <v>132</v>
      </c>
      <c r="M1599" s="7" t="s">
        <v>32</v>
      </c>
      <c r="N1599" s="7" t="s">
        <v>294</v>
      </c>
      <c r="O1599" s="7">
        <v>90</v>
      </c>
      <c r="P1599" s="19">
        <v>41735</v>
      </c>
      <c r="Q1599" s="19">
        <v>41736</v>
      </c>
      <c r="R1599" s="7" t="s">
        <v>2079</v>
      </c>
      <c r="S1599" s="7">
        <v>0.37480314960629924</v>
      </c>
      <c r="T1599" s="7">
        <v>4.25</v>
      </c>
      <c r="U1599" s="7">
        <v>401</v>
      </c>
      <c r="V1599" s="6">
        <v>2815</v>
      </c>
      <c r="W1599" s="12">
        <f t="shared" si="290"/>
        <v>0</v>
      </c>
      <c r="X1599" s="12">
        <v>4</v>
      </c>
      <c r="Y1599" s="13">
        <v>90</v>
      </c>
      <c r="Z1599" s="13">
        <v>4.25</v>
      </c>
      <c r="AA1599" s="13">
        <v>401</v>
      </c>
      <c r="AB1599" s="12">
        <v>103</v>
      </c>
      <c r="AC1599" s="13">
        <f t="shared" si="288"/>
        <v>7924225</v>
      </c>
      <c r="AD1599" s="12">
        <v>2.8</v>
      </c>
      <c r="AE1599" s="12">
        <f t="shared" si="291"/>
        <v>1.0296194171811581</v>
      </c>
      <c r="AF1599" s="12">
        <v>2815</v>
      </c>
      <c r="AG1599" s="12">
        <f t="shared" si="292"/>
        <v>1</v>
      </c>
      <c r="AH1599" s="12">
        <f t="shared" si="293"/>
        <v>0</v>
      </c>
      <c r="AI1599" s="12">
        <f t="shared" si="294"/>
        <v>0</v>
      </c>
      <c r="AJ1599" s="12">
        <f t="shared" si="295"/>
        <v>0</v>
      </c>
      <c r="AK1599" s="12">
        <f t="shared" si="296"/>
        <v>0</v>
      </c>
      <c r="AL1599" s="12">
        <f t="shared" si="297"/>
        <v>0</v>
      </c>
      <c r="AM1599" s="12">
        <f t="shared" si="298"/>
        <v>0</v>
      </c>
      <c r="AN1599" s="12">
        <f t="shared" si="299"/>
        <v>0</v>
      </c>
      <c r="AO1599" s="12">
        <v>4</v>
      </c>
      <c r="AP1599" s="22">
        <f t="shared" si="289"/>
        <v>374.80314960629926</v>
      </c>
    </row>
    <row r="1600" spans="1:42" x14ac:dyDescent="0.3">
      <c r="A1600" s="6" t="s">
        <v>2061</v>
      </c>
      <c r="B1600" s="19" t="s">
        <v>120</v>
      </c>
      <c r="C1600" s="6" t="s">
        <v>2062</v>
      </c>
      <c r="D1600" s="6" t="s">
        <v>28</v>
      </c>
      <c r="F1600" s="6">
        <v>2.8</v>
      </c>
      <c r="G1600" s="6">
        <v>4</v>
      </c>
      <c r="H1600" s="6">
        <v>103</v>
      </c>
      <c r="I1600" s="6" t="s">
        <v>95</v>
      </c>
      <c r="J1600" s="6">
        <v>2824</v>
      </c>
      <c r="K1600" s="19">
        <v>41719</v>
      </c>
      <c r="L1600" s="7" t="s">
        <v>132</v>
      </c>
      <c r="M1600" s="7" t="s">
        <v>32</v>
      </c>
      <c r="N1600" s="7" t="s">
        <v>294</v>
      </c>
      <c r="O1600" s="7">
        <v>90</v>
      </c>
      <c r="P1600" s="19">
        <v>41736</v>
      </c>
      <c r="Q1600" s="19">
        <v>41737</v>
      </c>
      <c r="R1600" s="7" t="s">
        <v>2080</v>
      </c>
      <c r="S1600" s="7">
        <v>0.19842519685039373</v>
      </c>
      <c r="T1600" s="7">
        <v>3.67</v>
      </c>
      <c r="U1600" s="7">
        <v>388</v>
      </c>
      <c r="V1600" s="6">
        <v>2824</v>
      </c>
      <c r="W1600" s="12">
        <f t="shared" si="290"/>
        <v>0</v>
      </c>
      <c r="X1600" s="12">
        <v>4</v>
      </c>
      <c r="Y1600" s="13">
        <v>90</v>
      </c>
      <c r="Z1600" s="13">
        <v>3.67</v>
      </c>
      <c r="AA1600" s="13">
        <v>388</v>
      </c>
      <c r="AB1600" s="12">
        <v>103</v>
      </c>
      <c r="AC1600" s="13">
        <f t="shared" si="288"/>
        <v>7974976</v>
      </c>
      <c r="AD1600" s="12">
        <v>2.8</v>
      </c>
      <c r="AE1600" s="12">
        <f t="shared" si="291"/>
        <v>1.0296194171811581</v>
      </c>
      <c r="AF1600" s="12">
        <v>2824</v>
      </c>
      <c r="AG1600" s="12">
        <f t="shared" si="292"/>
        <v>1</v>
      </c>
      <c r="AH1600" s="12">
        <f t="shared" si="293"/>
        <v>0</v>
      </c>
      <c r="AI1600" s="12">
        <f t="shared" si="294"/>
        <v>0</v>
      </c>
      <c r="AJ1600" s="12">
        <f t="shared" si="295"/>
        <v>0</v>
      </c>
      <c r="AK1600" s="12">
        <f t="shared" si="296"/>
        <v>0</v>
      </c>
      <c r="AL1600" s="12">
        <f t="shared" si="297"/>
        <v>0</v>
      </c>
      <c r="AM1600" s="12">
        <f t="shared" si="298"/>
        <v>0</v>
      </c>
      <c r="AN1600" s="12">
        <f t="shared" si="299"/>
        <v>0</v>
      </c>
      <c r="AO1600" s="12">
        <v>4</v>
      </c>
      <c r="AP1600" s="22">
        <f t="shared" si="289"/>
        <v>198.42519685039372</v>
      </c>
    </row>
    <row r="1601" spans="1:42" x14ac:dyDescent="0.3">
      <c r="A1601" s="6" t="s">
        <v>2061</v>
      </c>
      <c r="B1601" s="19" t="s">
        <v>122</v>
      </c>
      <c r="C1601" s="6" t="s">
        <v>2062</v>
      </c>
      <c r="D1601" s="6" t="s">
        <v>28</v>
      </c>
      <c r="F1601" s="6">
        <v>2.8</v>
      </c>
      <c r="G1601" s="6">
        <v>4</v>
      </c>
      <c r="H1601" s="6">
        <v>103</v>
      </c>
      <c r="I1601" s="6" t="s">
        <v>95</v>
      </c>
      <c r="J1601" s="6">
        <v>2834</v>
      </c>
      <c r="K1601" s="19">
        <v>41719</v>
      </c>
      <c r="L1601" s="7" t="s">
        <v>132</v>
      </c>
      <c r="M1601" s="7" t="s">
        <v>32</v>
      </c>
      <c r="N1601" s="7" t="s">
        <v>294</v>
      </c>
      <c r="O1601" s="7">
        <v>90</v>
      </c>
      <c r="P1601" s="19">
        <v>41737</v>
      </c>
      <c r="Q1601" s="19">
        <v>41738</v>
      </c>
      <c r="R1601" s="7" t="s">
        <v>2081</v>
      </c>
      <c r="S1601" s="7">
        <v>0.20787401574803149</v>
      </c>
      <c r="T1601" s="7">
        <v>3.73</v>
      </c>
      <c r="U1601" s="7">
        <v>371</v>
      </c>
      <c r="V1601" s="6">
        <v>2834</v>
      </c>
      <c r="W1601" s="12">
        <f t="shared" si="290"/>
        <v>0</v>
      </c>
      <c r="X1601" s="12">
        <v>4</v>
      </c>
      <c r="Y1601" s="13">
        <v>90</v>
      </c>
      <c r="Z1601" s="13">
        <v>3.73</v>
      </c>
      <c r="AA1601" s="13">
        <v>371</v>
      </c>
      <c r="AB1601" s="12">
        <v>103</v>
      </c>
      <c r="AC1601" s="13">
        <f t="shared" si="288"/>
        <v>8031556</v>
      </c>
      <c r="AD1601" s="12">
        <v>2.8</v>
      </c>
      <c r="AE1601" s="12">
        <f t="shared" si="291"/>
        <v>1.0296194171811581</v>
      </c>
      <c r="AF1601" s="12">
        <v>2834</v>
      </c>
      <c r="AG1601" s="12">
        <f t="shared" si="292"/>
        <v>1</v>
      </c>
      <c r="AH1601" s="12">
        <f t="shared" si="293"/>
        <v>0</v>
      </c>
      <c r="AI1601" s="12">
        <f t="shared" si="294"/>
        <v>0</v>
      </c>
      <c r="AJ1601" s="12">
        <f t="shared" si="295"/>
        <v>0</v>
      </c>
      <c r="AK1601" s="12">
        <f t="shared" si="296"/>
        <v>0</v>
      </c>
      <c r="AL1601" s="12">
        <f t="shared" si="297"/>
        <v>0</v>
      </c>
      <c r="AM1601" s="12">
        <f t="shared" si="298"/>
        <v>0</v>
      </c>
      <c r="AN1601" s="12">
        <f t="shared" si="299"/>
        <v>0</v>
      </c>
      <c r="AO1601" s="12">
        <v>4</v>
      </c>
      <c r="AP1601" s="22">
        <f t="shared" si="289"/>
        <v>207.8740157480315</v>
      </c>
    </row>
    <row r="1602" spans="1:42" x14ac:dyDescent="0.3">
      <c r="A1602" s="6" t="s">
        <v>2061</v>
      </c>
      <c r="B1602" s="19" t="s">
        <v>124</v>
      </c>
      <c r="C1602" s="6" t="s">
        <v>2062</v>
      </c>
      <c r="D1602" s="6" t="s">
        <v>28</v>
      </c>
      <c r="F1602" s="6">
        <v>2.8</v>
      </c>
      <c r="G1602" s="6">
        <v>4</v>
      </c>
      <c r="H1602" s="6">
        <v>103</v>
      </c>
      <c r="I1602" s="6" t="s">
        <v>95</v>
      </c>
      <c r="J1602" s="6">
        <v>2836</v>
      </c>
      <c r="K1602" s="19">
        <v>41719</v>
      </c>
      <c r="L1602" s="7" t="s">
        <v>132</v>
      </c>
      <c r="M1602" s="7" t="s">
        <v>32</v>
      </c>
      <c r="N1602" s="7" t="s">
        <v>294</v>
      </c>
      <c r="O1602" s="7">
        <v>90</v>
      </c>
      <c r="P1602" s="19">
        <v>41738</v>
      </c>
      <c r="Q1602" s="19">
        <v>41739</v>
      </c>
      <c r="R1602" s="7" t="s">
        <v>2082</v>
      </c>
      <c r="S1602" s="7">
        <v>0.20472440944881892</v>
      </c>
      <c r="T1602" s="7">
        <v>4</v>
      </c>
      <c r="U1602" s="7">
        <v>366</v>
      </c>
      <c r="V1602" s="6">
        <v>2836</v>
      </c>
      <c r="W1602" s="12">
        <f t="shared" si="290"/>
        <v>0</v>
      </c>
      <c r="X1602" s="12">
        <v>4</v>
      </c>
      <c r="Y1602" s="13">
        <v>90</v>
      </c>
      <c r="Z1602" s="13">
        <v>4</v>
      </c>
      <c r="AA1602" s="13">
        <v>366</v>
      </c>
      <c r="AB1602" s="12">
        <v>103</v>
      </c>
      <c r="AC1602" s="13">
        <f t="shared" ref="AC1602:AC1665" si="300">V1602^2</f>
        <v>8042896</v>
      </c>
      <c r="AD1602" s="12">
        <v>2.8</v>
      </c>
      <c r="AE1602" s="12">
        <f t="shared" si="291"/>
        <v>1.0296194171811581</v>
      </c>
      <c r="AF1602" s="12">
        <v>2836</v>
      </c>
      <c r="AG1602" s="12">
        <f t="shared" si="292"/>
        <v>1</v>
      </c>
      <c r="AH1602" s="12">
        <f t="shared" si="293"/>
        <v>0</v>
      </c>
      <c r="AI1602" s="12">
        <f t="shared" si="294"/>
        <v>0</v>
      </c>
      <c r="AJ1602" s="12">
        <f t="shared" si="295"/>
        <v>0</v>
      </c>
      <c r="AK1602" s="12">
        <f t="shared" si="296"/>
        <v>0</v>
      </c>
      <c r="AL1602" s="12">
        <f t="shared" si="297"/>
        <v>0</v>
      </c>
      <c r="AM1602" s="12">
        <f t="shared" si="298"/>
        <v>0</v>
      </c>
      <c r="AN1602" s="12">
        <f t="shared" si="299"/>
        <v>0</v>
      </c>
      <c r="AO1602" s="12">
        <v>4</v>
      </c>
      <c r="AP1602" s="22">
        <f t="shared" ref="AP1602:AP1665" si="301">S1602*1000</f>
        <v>204.72440944881893</v>
      </c>
    </row>
    <row r="1603" spans="1:42" x14ac:dyDescent="0.3">
      <c r="A1603" s="6" t="s">
        <v>2061</v>
      </c>
      <c r="B1603" s="19" t="s">
        <v>586</v>
      </c>
      <c r="C1603" s="6" t="s">
        <v>2062</v>
      </c>
      <c r="D1603" s="6" t="s">
        <v>28</v>
      </c>
      <c r="F1603" s="6">
        <v>2.8</v>
      </c>
      <c r="G1603" s="6">
        <v>4</v>
      </c>
      <c r="H1603" s="6">
        <v>103</v>
      </c>
      <c r="I1603" s="6" t="s">
        <v>95</v>
      </c>
      <c r="J1603" s="6">
        <v>2848</v>
      </c>
      <c r="K1603" s="19">
        <v>41719</v>
      </c>
      <c r="L1603" s="7" t="s">
        <v>132</v>
      </c>
      <c r="M1603" s="7" t="s">
        <v>32</v>
      </c>
      <c r="N1603" s="7" t="s">
        <v>294</v>
      </c>
      <c r="O1603" s="7">
        <v>90</v>
      </c>
      <c r="P1603" s="19">
        <v>41739</v>
      </c>
      <c r="Q1603" s="19">
        <v>41740</v>
      </c>
      <c r="R1603" s="7" t="s">
        <v>2083</v>
      </c>
      <c r="S1603" s="7">
        <v>0.16377952755905514</v>
      </c>
      <c r="T1603" s="7">
        <v>3.62</v>
      </c>
      <c r="U1603" s="7">
        <v>142</v>
      </c>
      <c r="V1603" s="6">
        <v>2848</v>
      </c>
      <c r="W1603" s="12">
        <f t="shared" ref="W1603:W1666" si="302">IF(I1603="Yes",1,0)</f>
        <v>0</v>
      </c>
      <c r="X1603" s="12">
        <v>4</v>
      </c>
      <c r="Y1603" s="13">
        <v>90</v>
      </c>
      <c r="Z1603" s="13">
        <v>3.62</v>
      </c>
      <c r="AA1603" s="13">
        <v>142</v>
      </c>
      <c r="AB1603" s="12">
        <v>103</v>
      </c>
      <c r="AC1603" s="13">
        <f t="shared" si="300"/>
        <v>8111104</v>
      </c>
      <c r="AD1603" s="12">
        <v>2.8</v>
      </c>
      <c r="AE1603" s="12">
        <f t="shared" ref="AE1603:AE1666" si="303">LN(AD1603)</f>
        <v>1.0296194171811581</v>
      </c>
      <c r="AF1603" s="12">
        <v>2848</v>
      </c>
      <c r="AG1603" s="12">
        <f t="shared" ref="AG1603:AG1666" si="304">IF(L1603="action",1,0)</f>
        <v>1</v>
      </c>
      <c r="AH1603" s="12">
        <f t="shared" ref="AH1603:AH1666" si="305">IF(L1603="animation",1,0)</f>
        <v>0</v>
      </c>
      <c r="AI1603" s="12">
        <f t="shared" ref="AI1603:AI1666" si="306">IF(L1603="children",1,0)</f>
        <v>0</v>
      </c>
      <c r="AJ1603" s="12">
        <f t="shared" ref="AJ1603:AJ1666" si="307">IF(L1603="comedy",1,0)</f>
        <v>0</v>
      </c>
      <c r="AK1603" s="12">
        <f t="shared" ref="AK1603:AK1666" si="308">IF(L1603="drama",1,0)</f>
        <v>0</v>
      </c>
      <c r="AL1603" s="12">
        <f t="shared" ref="AL1603:AL1666" si="309">IF(L1603="fantasy",1,0)</f>
        <v>0</v>
      </c>
      <c r="AM1603" s="12">
        <f t="shared" ref="AM1603:AM1666" si="310">IF(L1603="romance",1,0)</f>
        <v>0</v>
      </c>
      <c r="AN1603" s="12">
        <f t="shared" ref="AN1603:AN1666" si="311">IF(L1603="suspense",1,0)</f>
        <v>0</v>
      </c>
      <c r="AO1603" s="12">
        <v>4</v>
      </c>
      <c r="AP1603" s="22">
        <f t="shared" si="301"/>
        <v>163.77952755905514</v>
      </c>
    </row>
    <row r="1604" spans="1:42" x14ac:dyDescent="0.3">
      <c r="A1604" s="6" t="s">
        <v>2061</v>
      </c>
      <c r="B1604" s="19" t="s">
        <v>590</v>
      </c>
      <c r="C1604" s="6" t="s">
        <v>2062</v>
      </c>
      <c r="D1604" s="6" t="s">
        <v>28</v>
      </c>
      <c r="F1604" s="6">
        <v>2.8</v>
      </c>
      <c r="G1604" s="6">
        <v>4</v>
      </c>
      <c r="H1604" s="6">
        <v>103</v>
      </c>
      <c r="I1604" s="6" t="s">
        <v>95</v>
      </c>
      <c r="J1604" s="6">
        <v>2842</v>
      </c>
      <c r="K1604" s="19">
        <v>41719</v>
      </c>
      <c r="L1604" s="7" t="s">
        <v>132</v>
      </c>
      <c r="M1604" s="7" t="s">
        <v>32</v>
      </c>
      <c r="N1604" s="7" t="s">
        <v>294</v>
      </c>
      <c r="O1604" s="7">
        <v>90</v>
      </c>
      <c r="P1604" s="19">
        <v>41740</v>
      </c>
      <c r="Q1604" s="19">
        <v>41741</v>
      </c>
      <c r="R1604" s="7" t="s">
        <v>2084</v>
      </c>
      <c r="S1604" s="7">
        <v>0.23307086614173228</v>
      </c>
      <c r="T1604" s="7">
        <v>3.81</v>
      </c>
      <c r="U1604" s="7">
        <v>142</v>
      </c>
      <c r="V1604" s="6">
        <v>2842</v>
      </c>
      <c r="W1604" s="12">
        <f t="shared" si="302"/>
        <v>0</v>
      </c>
      <c r="X1604" s="12">
        <v>4</v>
      </c>
      <c r="Y1604" s="13">
        <v>90</v>
      </c>
      <c r="Z1604" s="13">
        <v>3.81</v>
      </c>
      <c r="AA1604" s="13">
        <v>142</v>
      </c>
      <c r="AB1604" s="12">
        <v>103</v>
      </c>
      <c r="AC1604" s="13">
        <f t="shared" si="300"/>
        <v>8076964</v>
      </c>
      <c r="AD1604" s="12">
        <v>2.8</v>
      </c>
      <c r="AE1604" s="12">
        <f t="shared" si="303"/>
        <v>1.0296194171811581</v>
      </c>
      <c r="AF1604" s="12">
        <v>2842</v>
      </c>
      <c r="AG1604" s="12">
        <f t="shared" si="304"/>
        <v>1</v>
      </c>
      <c r="AH1604" s="12">
        <f t="shared" si="305"/>
        <v>0</v>
      </c>
      <c r="AI1604" s="12">
        <f t="shared" si="306"/>
        <v>0</v>
      </c>
      <c r="AJ1604" s="12">
        <f t="shared" si="307"/>
        <v>0</v>
      </c>
      <c r="AK1604" s="12">
        <f t="shared" si="308"/>
        <v>0</v>
      </c>
      <c r="AL1604" s="12">
        <f t="shared" si="309"/>
        <v>0</v>
      </c>
      <c r="AM1604" s="12">
        <f t="shared" si="310"/>
        <v>0</v>
      </c>
      <c r="AN1604" s="12">
        <f t="shared" si="311"/>
        <v>0</v>
      </c>
      <c r="AO1604" s="12">
        <v>4</v>
      </c>
      <c r="AP1604" s="22">
        <f t="shared" si="301"/>
        <v>233.07086614173227</v>
      </c>
    </row>
    <row r="1605" spans="1:42" x14ac:dyDescent="0.3">
      <c r="A1605" s="6" t="s">
        <v>2061</v>
      </c>
      <c r="B1605" s="19" t="s">
        <v>126</v>
      </c>
      <c r="C1605" s="6" t="s">
        <v>2062</v>
      </c>
      <c r="D1605" s="6" t="s">
        <v>28</v>
      </c>
      <c r="F1605" s="6">
        <v>2.8</v>
      </c>
      <c r="G1605" s="6">
        <v>4</v>
      </c>
      <c r="H1605" s="6">
        <v>103</v>
      </c>
      <c r="I1605" s="6" t="s">
        <v>95</v>
      </c>
      <c r="J1605" s="6">
        <v>2843</v>
      </c>
      <c r="K1605" s="19">
        <v>41719</v>
      </c>
      <c r="L1605" s="7" t="s">
        <v>132</v>
      </c>
      <c r="M1605" s="7" t="s">
        <v>32</v>
      </c>
      <c r="N1605" s="7" t="s">
        <v>294</v>
      </c>
      <c r="O1605" s="7">
        <v>90</v>
      </c>
      <c r="P1605" s="19">
        <v>41741</v>
      </c>
      <c r="Q1605" s="19">
        <v>41742</v>
      </c>
      <c r="R1605" s="7" t="s">
        <v>2085</v>
      </c>
      <c r="S1605" s="7">
        <v>0.84724409448818905</v>
      </c>
      <c r="T1605" s="7">
        <v>5.12</v>
      </c>
      <c r="U1605" s="7">
        <v>263</v>
      </c>
      <c r="V1605" s="6">
        <v>2843</v>
      </c>
      <c r="W1605" s="12">
        <f t="shared" si="302"/>
        <v>0</v>
      </c>
      <c r="X1605" s="12">
        <v>4</v>
      </c>
      <c r="Y1605" s="13">
        <v>90</v>
      </c>
      <c r="Z1605" s="13">
        <v>5.12</v>
      </c>
      <c r="AA1605" s="13">
        <v>263</v>
      </c>
      <c r="AB1605" s="12">
        <v>103</v>
      </c>
      <c r="AC1605" s="13">
        <f t="shared" si="300"/>
        <v>8082649</v>
      </c>
      <c r="AD1605" s="12">
        <v>2.8</v>
      </c>
      <c r="AE1605" s="12">
        <f t="shared" si="303"/>
        <v>1.0296194171811581</v>
      </c>
      <c r="AF1605" s="12">
        <v>2843</v>
      </c>
      <c r="AG1605" s="12">
        <f t="shared" si="304"/>
        <v>1</v>
      </c>
      <c r="AH1605" s="12">
        <f t="shared" si="305"/>
        <v>0</v>
      </c>
      <c r="AI1605" s="12">
        <f t="shared" si="306"/>
        <v>0</v>
      </c>
      <c r="AJ1605" s="12">
        <f t="shared" si="307"/>
        <v>0</v>
      </c>
      <c r="AK1605" s="12">
        <f t="shared" si="308"/>
        <v>0</v>
      </c>
      <c r="AL1605" s="12">
        <f t="shared" si="309"/>
        <v>0</v>
      </c>
      <c r="AM1605" s="12">
        <f t="shared" si="310"/>
        <v>0</v>
      </c>
      <c r="AN1605" s="12">
        <f t="shared" si="311"/>
        <v>0</v>
      </c>
      <c r="AO1605" s="12">
        <v>4</v>
      </c>
      <c r="AP1605" s="22">
        <f t="shared" si="301"/>
        <v>847.24409448818903</v>
      </c>
    </row>
    <row r="1606" spans="1:42" x14ac:dyDescent="0.3">
      <c r="A1606" s="6" t="s">
        <v>2061</v>
      </c>
      <c r="B1606" s="19" t="s">
        <v>593</v>
      </c>
      <c r="C1606" s="6" t="s">
        <v>2062</v>
      </c>
      <c r="D1606" s="6" t="s">
        <v>28</v>
      </c>
      <c r="F1606" s="6">
        <v>2.8</v>
      </c>
      <c r="G1606" s="6">
        <v>4</v>
      </c>
      <c r="H1606" s="6">
        <v>103</v>
      </c>
      <c r="I1606" s="6" t="s">
        <v>95</v>
      </c>
      <c r="J1606" s="6">
        <v>2846</v>
      </c>
      <c r="K1606" s="19">
        <v>41719</v>
      </c>
      <c r="L1606" s="7" t="s">
        <v>132</v>
      </c>
      <c r="M1606" s="7" t="s">
        <v>32</v>
      </c>
      <c r="N1606" s="7" t="s">
        <v>294</v>
      </c>
      <c r="O1606" s="7">
        <v>90</v>
      </c>
      <c r="P1606" s="19">
        <v>41742</v>
      </c>
      <c r="Q1606" s="19">
        <v>41743</v>
      </c>
      <c r="R1606" s="7" t="s">
        <v>2086</v>
      </c>
      <c r="S1606" s="7">
        <v>7.2440944881889763E-2</v>
      </c>
      <c r="T1606" s="7">
        <v>3.15</v>
      </c>
      <c r="U1606" s="7">
        <v>111</v>
      </c>
      <c r="V1606" s="6">
        <v>2846</v>
      </c>
      <c r="W1606" s="12">
        <f t="shared" si="302"/>
        <v>0</v>
      </c>
      <c r="X1606" s="12">
        <v>4</v>
      </c>
      <c r="Y1606" s="13">
        <v>90</v>
      </c>
      <c r="Z1606" s="13">
        <v>3.15</v>
      </c>
      <c r="AA1606" s="13">
        <v>111</v>
      </c>
      <c r="AB1606" s="12">
        <v>103</v>
      </c>
      <c r="AC1606" s="13">
        <f t="shared" si="300"/>
        <v>8099716</v>
      </c>
      <c r="AD1606" s="12">
        <v>2.8</v>
      </c>
      <c r="AE1606" s="12">
        <f t="shared" si="303"/>
        <v>1.0296194171811581</v>
      </c>
      <c r="AF1606" s="12">
        <v>2846</v>
      </c>
      <c r="AG1606" s="12">
        <f t="shared" si="304"/>
        <v>1</v>
      </c>
      <c r="AH1606" s="12">
        <f t="shared" si="305"/>
        <v>0</v>
      </c>
      <c r="AI1606" s="12">
        <f t="shared" si="306"/>
        <v>0</v>
      </c>
      <c r="AJ1606" s="12">
        <f t="shared" si="307"/>
        <v>0</v>
      </c>
      <c r="AK1606" s="12">
        <f t="shared" si="308"/>
        <v>0</v>
      </c>
      <c r="AL1606" s="12">
        <f t="shared" si="309"/>
        <v>0</v>
      </c>
      <c r="AM1606" s="12">
        <f t="shared" si="310"/>
        <v>0</v>
      </c>
      <c r="AN1606" s="12">
        <f t="shared" si="311"/>
        <v>0</v>
      </c>
      <c r="AO1606" s="12">
        <v>4</v>
      </c>
      <c r="AP1606" s="22">
        <f t="shared" si="301"/>
        <v>72.440944881889763</v>
      </c>
    </row>
    <row r="1607" spans="1:42" x14ac:dyDescent="0.3">
      <c r="A1607" s="6" t="s">
        <v>2061</v>
      </c>
      <c r="B1607" s="19" t="s">
        <v>595</v>
      </c>
      <c r="C1607" s="6" t="s">
        <v>2062</v>
      </c>
      <c r="D1607" s="6" t="s">
        <v>28</v>
      </c>
      <c r="F1607" s="6">
        <v>2.8</v>
      </c>
      <c r="G1607" s="6">
        <v>4</v>
      </c>
      <c r="H1607" s="6">
        <v>103</v>
      </c>
      <c r="I1607" s="6" t="s">
        <v>95</v>
      </c>
      <c r="J1607" s="6">
        <v>2917</v>
      </c>
      <c r="K1607" s="19">
        <v>41719</v>
      </c>
      <c r="L1607" s="7" t="s">
        <v>132</v>
      </c>
      <c r="M1607" s="7" t="s">
        <v>32</v>
      </c>
      <c r="N1607" s="7" t="s">
        <v>294</v>
      </c>
      <c r="O1607" s="7">
        <v>90</v>
      </c>
      <c r="P1607" s="19">
        <v>41743</v>
      </c>
      <c r="Q1607" s="19">
        <v>41744</v>
      </c>
      <c r="R1607" s="7" t="s">
        <v>2087</v>
      </c>
      <c r="S1607" s="7">
        <v>7.874015748031496E-2</v>
      </c>
      <c r="T1607" s="7">
        <v>3.54</v>
      </c>
      <c r="U1607" s="7">
        <v>97</v>
      </c>
      <c r="V1607" s="6">
        <v>2917</v>
      </c>
      <c r="W1607" s="12">
        <f t="shared" si="302"/>
        <v>0</v>
      </c>
      <c r="X1607" s="12">
        <v>4</v>
      </c>
      <c r="Y1607" s="13">
        <v>90</v>
      </c>
      <c r="Z1607" s="13">
        <v>3.54</v>
      </c>
      <c r="AA1607" s="13">
        <v>97</v>
      </c>
      <c r="AB1607" s="12">
        <v>103</v>
      </c>
      <c r="AC1607" s="13">
        <f t="shared" si="300"/>
        <v>8508889</v>
      </c>
      <c r="AD1607" s="12">
        <v>2.8</v>
      </c>
      <c r="AE1607" s="12">
        <f t="shared" si="303"/>
        <v>1.0296194171811581</v>
      </c>
      <c r="AF1607" s="12">
        <v>2917</v>
      </c>
      <c r="AG1607" s="12">
        <f t="shared" si="304"/>
        <v>1</v>
      </c>
      <c r="AH1607" s="12">
        <f t="shared" si="305"/>
        <v>0</v>
      </c>
      <c r="AI1607" s="12">
        <f t="shared" si="306"/>
        <v>0</v>
      </c>
      <c r="AJ1607" s="12">
        <f t="shared" si="307"/>
        <v>0</v>
      </c>
      <c r="AK1607" s="12">
        <f t="shared" si="308"/>
        <v>0</v>
      </c>
      <c r="AL1607" s="12">
        <f t="shared" si="309"/>
        <v>0</v>
      </c>
      <c r="AM1607" s="12">
        <f t="shared" si="310"/>
        <v>0</v>
      </c>
      <c r="AN1607" s="12">
        <f t="shared" si="311"/>
        <v>0</v>
      </c>
      <c r="AO1607" s="12">
        <v>4</v>
      </c>
      <c r="AP1607" s="22">
        <f t="shared" si="301"/>
        <v>78.740157480314963</v>
      </c>
    </row>
    <row r="1608" spans="1:42" x14ac:dyDescent="0.3">
      <c r="A1608" s="6" t="s">
        <v>2061</v>
      </c>
      <c r="B1608" s="19" t="s">
        <v>597</v>
      </c>
      <c r="C1608" s="6" t="s">
        <v>2062</v>
      </c>
      <c r="D1608" s="6" t="s">
        <v>28</v>
      </c>
      <c r="F1608" s="6">
        <v>2.8</v>
      </c>
      <c r="G1608" s="6">
        <v>4</v>
      </c>
      <c r="H1608" s="6">
        <v>103</v>
      </c>
      <c r="I1608" s="6" t="s">
        <v>95</v>
      </c>
      <c r="J1608" s="6">
        <v>2904</v>
      </c>
      <c r="K1608" s="19">
        <v>41719</v>
      </c>
      <c r="L1608" s="7" t="s">
        <v>132</v>
      </c>
      <c r="M1608" s="7" t="s">
        <v>32</v>
      </c>
      <c r="N1608" s="7" t="s">
        <v>294</v>
      </c>
      <c r="O1608" s="7">
        <v>90</v>
      </c>
      <c r="P1608" s="19">
        <v>41744</v>
      </c>
      <c r="Q1608" s="19">
        <v>41745</v>
      </c>
      <c r="R1608" s="7" t="s">
        <v>2088</v>
      </c>
      <c r="S1608" s="7">
        <v>8.3464566929133871E-2</v>
      </c>
      <c r="T1608" s="7">
        <v>3.87</v>
      </c>
      <c r="U1608" s="7">
        <v>94</v>
      </c>
      <c r="V1608" s="6">
        <v>2904</v>
      </c>
      <c r="W1608" s="12">
        <f t="shared" si="302"/>
        <v>0</v>
      </c>
      <c r="X1608" s="12">
        <v>4</v>
      </c>
      <c r="Y1608" s="13">
        <v>90</v>
      </c>
      <c r="Z1608" s="13">
        <v>3.87</v>
      </c>
      <c r="AA1608" s="13">
        <v>94</v>
      </c>
      <c r="AB1608" s="12">
        <v>103</v>
      </c>
      <c r="AC1608" s="13">
        <f t="shared" si="300"/>
        <v>8433216</v>
      </c>
      <c r="AD1608" s="12">
        <v>2.8</v>
      </c>
      <c r="AE1608" s="12">
        <f t="shared" si="303"/>
        <v>1.0296194171811581</v>
      </c>
      <c r="AF1608" s="12">
        <v>2904</v>
      </c>
      <c r="AG1608" s="12">
        <f t="shared" si="304"/>
        <v>1</v>
      </c>
      <c r="AH1608" s="12">
        <f t="shared" si="305"/>
        <v>0</v>
      </c>
      <c r="AI1608" s="12">
        <f t="shared" si="306"/>
        <v>0</v>
      </c>
      <c r="AJ1608" s="12">
        <f t="shared" si="307"/>
        <v>0</v>
      </c>
      <c r="AK1608" s="12">
        <f t="shared" si="308"/>
        <v>0</v>
      </c>
      <c r="AL1608" s="12">
        <f t="shared" si="309"/>
        <v>0</v>
      </c>
      <c r="AM1608" s="12">
        <f t="shared" si="310"/>
        <v>0</v>
      </c>
      <c r="AN1608" s="12">
        <f t="shared" si="311"/>
        <v>0</v>
      </c>
      <c r="AO1608" s="12">
        <v>4</v>
      </c>
      <c r="AP1608" s="22">
        <f t="shared" si="301"/>
        <v>83.464566929133866</v>
      </c>
    </row>
    <row r="1609" spans="1:42" x14ac:dyDescent="0.3">
      <c r="A1609" s="6" t="s">
        <v>2061</v>
      </c>
      <c r="B1609" s="19" t="s">
        <v>599</v>
      </c>
      <c r="C1609" s="6" t="s">
        <v>2062</v>
      </c>
      <c r="D1609" s="6" t="s">
        <v>28</v>
      </c>
      <c r="F1609" s="6">
        <v>2.8</v>
      </c>
      <c r="G1609" s="6">
        <v>4</v>
      </c>
      <c r="H1609" s="6">
        <v>103</v>
      </c>
      <c r="I1609" s="6" t="s">
        <v>95</v>
      </c>
      <c r="J1609" s="6">
        <v>2908</v>
      </c>
      <c r="K1609" s="19">
        <v>41719</v>
      </c>
      <c r="L1609" s="7" t="s">
        <v>132</v>
      </c>
      <c r="M1609" s="7" t="s">
        <v>32</v>
      </c>
      <c r="N1609" s="7" t="s">
        <v>294</v>
      </c>
      <c r="O1609" s="7">
        <v>90</v>
      </c>
      <c r="P1609" s="19">
        <v>41745</v>
      </c>
      <c r="Q1609" s="19">
        <v>41746</v>
      </c>
      <c r="R1609" s="7" t="s">
        <v>2089</v>
      </c>
      <c r="S1609" s="7">
        <v>0.13070866141732285</v>
      </c>
      <c r="T1609" s="7">
        <v>3.84</v>
      </c>
      <c r="U1609" s="7">
        <v>106</v>
      </c>
      <c r="V1609" s="6">
        <v>2908</v>
      </c>
      <c r="W1609" s="12">
        <f t="shared" si="302"/>
        <v>0</v>
      </c>
      <c r="X1609" s="12">
        <v>4</v>
      </c>
      <c r="Y1609" s="13">
        <v>90</v>
      </c>
      <c r="Z1609" s="13">
        <v>3.84</v>
      </c>
      <c r="AA1609" s="13">
        <v>106</v>
      </c>
      <c r="AB1609" s="12">
        <v>103</v>
      </c>
      <c r="AC1609" s="13">
        <f t="shared" si="300"/>
        <v>8456464</v>
      </c>
      <c r="AD1609" s="12">
        <v>2.8</v>
      </c>
      <c r="AE1609" s="12">
        <f t="shared" si="303"/>
        <v>1.0296194171811581</v>
      </c>
      <c r="AF1609" s="12">
        <v>2908</v>
      </c>
      <c r="AG1609" s="12">
        <f t="shared" si="304"/>
        <v>1</v>
      </c>
      <c r="AH1609" s="12">
        <f t="shared" si="305"/>
        <v>0</v>
      </c>
      <c r="AI1609" s="12">
        <f t="shared" si="306"/>
        <v>0</v>
      </c>
      <c r="AJ1609" s="12">
        <f t="shared" si="307"/>
        <v>0</v>
      </c>
      <c r="AK1609" s="12">
        <f t="shared" si="308"/>
        <v>0</v>
      </c>
      <c r="AL1609" s="12">
        <f t="shared" si="309"/>
        <v>0</v>
      </c>
      <c r="AM1609" s="12">
        <f t="shared" si="310"/>
        <v>0</v>
      </c>
      <c r="AN1609" s="12">
        <f t="shared" si="311"/>
        <v>0</v>
      </c>
      <c r="AO1609" s="12">
        <v>4</v>
      </c>
      <c r="AP1609" s="22">
        <f t="shared" si="301"/>
        <v>130.70866141732284</v>
      </c>
    </row>
    <row r="1610" spans="1:42" x14ac:dyDescent="0.3">
      <c r="A1610" s="6" t="s">
        <v>2061</v>
      </c>
      <c r="B1610" s="19" t="s">
        <v>540</v>
      </c>
      <c r="C1610" s="6" t="s">
        <v>2062</v>
      </c>
      <c r="D1610" s="6" t="s">
        <v>28</v>
      </c>
      <c r="F1610" s="6">
        <v>2.8</v>
      </c>
      <c r="G1610" s="6">
        <v>4</v>
      </c>
      <c r="H1610" s="6">
        <v>103</v>
      </c>
      <c r="I1610" s="6" t="s">
        <v>95</v>
      </c>
      <c r="J1610" s="6">
        <v>2910</v>
      </c>
      <c r="K1610" s="19">
        <v>41719</v>
      </c>
      <c r="L1610" s="7" t="s">
        <v>132</v>
      </c>
      <c r="M1610" s="7" t="s">
        <v>32</v>
      </c>
      <c r="N1610" s="7" t="s">
        <v>294</v>
      </c>
      <c r="O1610" s="7">
        <v>90</v>
      </c>
      <c r="P1610" s="19">
        <v>41746</v>
      </c>
      <c r="Q1610" s="19">
        <v>41747</v>
      </c>
      <c r="R1610" s="7" t="s">
        <v>2090</v>
      </c>
      <c r="S1610" s="7">
        <v>0.34803149606299216</v>
      </c>
      <c r="T1610" s="7">
        <v>4.38</v>
      </c>
      <c r="U1610" s="7">
        <v>114</v>
      </c>
      <c r="V1610" s="6">
        <v>2910</v>
      </c>
      <c r="W1610" s="12">
        <f t="shared" si="302"/>
        <v>0</v>
      </c>
      <c r="X1610" s="12">
        <v>4</v>
      </c>
      <c r="Y1610" s="13">
        <v>90</v>
      </c>
      <c r="Z1610" s="13">
        <v>4.38</v>
      </c>
      <c r="AA1610" s="13">
        <v>114</v>
      </c>
      <c r="AB1610" s="12">
        <v>103</v>
      </c>
      <c r="AC1610" s="13">
        <f t="shared" si="300"/>
        <v>8468100</v>
      </c>
      <c r="AD1610" s="12">
        <v>2.8</v>
      </c>
      <c r="AE1610" s="12">
        <f t="shared" si="303"/>
        <v>1.0296194171811581</v>
      </c>
      <c r="AF1610" s="12">
        <v>2910</v>
      </c>
      <c r="AG1610" s="12">
        <f t="shared" si="304"/>
        <v>1</v>
      </c>
      <c r="AH1610" s="12">
        <f t="shared" si="305"/>
        <v>0</v>
      </c>
      <c r="AI1610" s="12">
        <f t="shared" si="306"/>
        <v>0</v>
      </c>
      <c r="AJ1610" s="12">
        <f t="shared" si="307"/>
        <v>0</v>
      </c>
      <c r="AK1610" s="12">
        <f t="shared" si="308"/>
        <v>0</v>
      </c>
      <c r="AL1610" s="12">
        <f t="shared" si="309"/>
        <v>0</v>
      </c>
      <c r="AM1610" s="12">
        <f t="shared" si="310"/>
        <v>0</v>
      </c>
      <c r="AN1610" s="12">
        <f t="shared" si="311"/>
        <v>0</v>
      </c>
      <c r="AO1610" s="12">
        <v>4</v>
      </c>
      <c r="AP1610" s="22">
        <f t="shared" si="301"/>
        <v>348.03149606299218</v>
      </c>
    </row>
    <row r="1611" spans="1:42" x14ac:dyDescent="0.3">
      <c r="A1611" s="6" t="s">
        <v>2061</v>
      </c>
      <c r="B1611" s="19" t="s">
        <v>544</v>
      </c>
      <c r="C1611" s="6" t="s">
        <v>2062</v>
      </c>
      <c r="D1611" s="6" t="s">
        <v>28</v>
      </c>
      <c r="F1611" s="6">
        <v>2.8</v>
      </c>
      <c r="G1611" s="6">
        <v>4</v>
      </c>
      <c r="H1611" s="6">
        <v>108</v>
      </c>
      <c r="I1611" s="6" t="s">
        <v>95</v>
      </c>
      <c r="J1611" s="6">
        <v>2911</v>
      </c>
      <c r="K1611" s="19">
        <v>41719</v>
      </c>
      <c r="L1611" s="7" t="s">
        <v>132</v>
      </c>
      <c r="M1611" s="7" t="s">
        <v>32</v>
      </c>
      <c r="N1611" s="7" t="s">
        <v>294</v>
      </c>
      <c r="O1611" s="7">
        <v>90</v>
      </c>
      <c r="P1611" s="19">
        <v>41747</v>
      </c>
      <c r="Q1611" s="19">
        <v>41748</v>
      </c>
      <c r="R1611" s="7" t="s">
        <v>2091</v>
      </c>
      <c r="S1611" s="7">
        <v>0.20944881889763781</v>
      </c>
      <c r="T1611" s="7">
        <v>4.08</v>
      </c>
      <c r="U1611" s="7">
        <v>99</v>
      </c>
      <c r="V1611" s="6">
        <v>2911</v>
      </c>
      <c r="W1611" s="12">
        <f t="shared" si="302"/>
        <v>0</v>
      </c>
      <c r="X1611" s="12">
        <v>4</v>
      </c>
      <c r="Y1611" s="13">
        <v>90</v>
      </c>
      <c r="Z1611" s="13">
        <v>4.08</v>
      </c>
      <c r="AA1611" s="13">
        <v>99</v>
      </c>
      <c r="AB1611" s="12">
        <v>108</v>
      </c>
      <c r="AC1611" s="13">
        <f t="shared" si="300"/>
        <v>8473921</v>
      </c>
      <c r="AD1611" s="12">
        <v>2.8</v>
      </c>
      <c r="AE1611" s="12">
        <f t="shared" si="303"/>
        <v>1.0296194171811581</v>
      </c>
      <c r="AF1611" s="12">
        <v>2911</v>
      </c>
      <c r="AG1611" s="12">
        <f t="shared" si="304"/>
        <v>1</v>
      </c>
      <c r="AH1611" s="12">
        <f t="shared" si="305"/>
        <v>0</v>
      </c>
      <c r="AI1611" s="12">
        <f t="shared" si="306"/>
        <v>0</v>
      </c>
      <c r="AJ1611" s="12">
        <f t="shared" si="307"/>
        <v>0</v>
      </c>
      <c r="AK1611" s="12">
        <f t="shared" si="308"/>
        <v>0</v>
      </c>
      <c r="AL1611" s="12">
        <f t="shared" si="309"/>
        <v>0</v>
      </c>
      <c r="AM1611" s="12">
        <f t="shared" si="310"/>
        <v>0</v>
      </c>
      <c r="AN1611" s="12">
        <f t="shared" si="311"/>
        <v>0</v>
      </c>
      <c r="AO1611" s="12">
        <v>4</v>
      </c>
      <c r="AP1611" s="22">
        <f t="shared" si="301"/>
        <v>209.44881889763781</v>
      </c>
    </row>
    <row r="1612" spans="1:42" x14ac:dyDescent="0.3">
      <c r="A1612" s="6" t="s">
        <v>2061</v>
      </c>
      <c r="B1612" s="19" t="s">
        <v>546</v>
      </c>
      <c r="C1612" s="6" t="s">
        <v>2062</v>
      </c>
      <c r="D1612" s="6" t="s">
        <v>28</v>
      </c>
      <c r="F1612" s="6">
        <v>2.8</v>
      </c>
      <c r="G1612" s="6">
        <v>4</v>
      </c>
      <c r="H1612" s="6">
        <v>108</v>
      </c>
      <c r="I1612" s="6" t="s">
        <v>95</v>
      </c>
      <c r="J1612" s="6">
        <v>2913</v>
      </c>
      <c r="K1612" s="19">
        <v>41719</v>
      </c>
      <c r="L1612" s="7" t="s">
        <v>132</v>
      </c>
      <c r="M1612" s="7" t="s">
        <v>32</v>
      </c>
      <c r="N1612" s="7" t="s">
        <v>294</v>
      </c>
      <c r="O1612" s="7">
        <v>90</v>
      </c>
      <c r="P1612" s="19">
        <v>41748</v>
      </c>
      <c r="Q1612" s="19">
        <v>41749</v>
      </c>
      <c r="R1612" s="7" t="s">
        <v>2092</v>
      </c>
      <c r="S1612" s="7">
        <v>0.13543307086614173</v>
      </c>
      <c r="T1612" s="7">
        <v>4.09</v>
      </c>
      <c r="U1612" s="7">
        <v>64</v>
      </c>
      <c r="V1612" s="6">
        <v>2913</v>
      </c>
      <c r="W1612" s="12">
        <f t="shared" si="302"/>
        <v>0</v>
      </c>
      <c r="X1612" s="12">
        <v>4</v>
      </c>
      <c r="Y1612" s="13">
        <v>90</v>
      </c>
      <c r="Z1612" s="13">
        <v>4.09</v>
      </c>
      <c r="AA1612" s="13">
        <v>64</v>
      </c>
      <c r="AB1612" s="12">
        <v>108</v>
      </c>
      <c r="AC1612" s="13">
        <f t="shared" si="300"/>
        <v>8485569</v>
      </c>
      <c r="AD1612" s="12">
        <v>2.8</v>
      </c>
      <c r="AE1612" s="12">
        <f t="shared" si="303"/>
        <v>1.0296194171811581</v>
      </c>
      <c r="AF1612" s="12">
        <v>2913</v>
      </c>
      <c r="AG1612" s="12">
        <f t="shared" si="304"/>
        <v>1</v>
      </c>
      <c r="AH1612" s="12">
        <f t="shared" si="305"/>
        <v>0</v>
      </c>
      <c r="AI1612" s="12">
        <f t="shared" si="306"/>
        <v>0</v>
      </c>
      <c r="AJ1612" s="12">
        <f t="shared" si="307"/>
        <v>0</v>
      </c>
      <c r="AK1612" s="12">
        <f t="shared" si="308"/>
        <v>0</v>
      </c>
      <c r="AL1612" s="12">
        <f t="shared" si="309"/>
        <v>0</v>
      </c>
      <c r="AM1612" s="12">
        <f t="shared" si="310"/>
        <v>0</v>
      </c>
      <c r="AN1612" s="12">
        <f t="shared" si="311"/>
        <v>0</v>
      </c>
      <c r="AO1612" s="12">
        <v>4</v>
      </c>
      <c r="AP1612" s="22">
        <f t="shared" si="301"/>
        <v>135.43307086614172</v>
      </c>
    </row>
    <row r="1613" spans="1:42" x14ac:dyDescent="0.3">
      <c r="A1613" s="6" t="s">
        <v>2093</v>
      </c>
      <c r="B1613" s="19" t="s">
        <v>491</v>
      </c>
      <c r="C1613" s="6" t="s">
        <v>2094</v>
      </c>
      <c r="D1613" s="6" t="s">
        <v>28</v>
      </c>
      <c r="F1613" s="6">
        <v>5.4</v>
      </c>
      <c r="G1613" s="6">
        <v>2</v>
      </c>
      <c r="H1613" s="6">
        <v>61</v>
      </c>
      <c r="I1613" s="6" t="s">
        <v>95</v>
      </c>
      <c r="J1613" s="6">
        <v>4767</v>
      </c>
      <c r="K1613" s="19">
        <v>41852</v>
      </c>
      <c r="L1613" s="7" t="s">
        <v>229</v>
      </c>
      <c r="M1613" s="7" t="s">
        <v>32</v>
      </c>
      <c r="N1613" s="7" t="s">
        <v>294</v>
      </c>
      <c r="O1613" s="7">
        <v>91</v>
      </c>
      <c r="P1613" s="19">
        <v>41851</v>
      </c>
      <c r="Q1613" s="19">
        <v>41852</v>
      </c>
      <c r="R1613" s="7" t="s">
        <v>2095</v>
      </c>
      <c r="S1613" s="7">
        <v>0.883464566929134</v>
      </c>
      <c r="T1613" s="7">
        <v>4.87</v>
      </c>
      <c r="U1613" s="7">
        <v>3021</v>
      </c>
      <c r="V1613" s="6">
        <v>4767</v>
      </c>
      <c r="W1613" s="12">
        <f t="shared" si="302"/>
        <v>0</v>
      </c>
      <c r="X1613" s="12">
        <v>2</v>
      </c>
      <c r="Y1613" s="13">
        <v>91</v>
      </c>
      <c r="Z1613" s="13">
        <v>4.87</v>
      </c>
      <c r="AA1613" s="13">
        <v>3021</v>
      </c>
      <c r="AB1613" s="12">
        <v>61</v>
      </c>
      <c r="AC1613" s="13">
        <f t="shared" si="300"/>
        <v>22724289</v>
      </c>
      <c r="AD1613" s="12">
        <v>5.4</v>
      </c>
      <c r="AE1613" s="12">
        <f t="shared" si="303"/>
        <v>1.6863989535702288</v>
      </c>
      <c r="AF1613" s="12">
        <v>4767</v>
      </c>
      <c r="AG1613" s="12">
        <f t="shared" si="304"/>
        <v>0</v>
      </c>
      <c r="AH1613" s="12">
        <f t="shared" si="305"/>
        <v>0</v>
      </c>
      <c r="AI1613" s="12">
        <f t="shared" si="306"/>
        <v>0</v>
      </c>
      <c r="AJ1613" s="12">
        <f t="shared" si="307"/>
        <v>1</v>
      </c>
      <c r="AK1613" s="12">
        <f t="shared" si="308"/>
        <v>0</v>
      </c>
      <c r="AL1613" s="12">
        <f t="shared" si="309"/>
        <v>0</v>
      </c>
      <c r="AM1613" s="12">
        <f t="shared" si="310"/>
        <v>0</v>
      </c>
      <c r="AN1613" s="12">
        <f t="shared" si="311"/>
        <v>0</v>
      </c>
      <c r="AO1613" s="12">
        <v>2</v>
      </c>
      <c r="AP1613" s="22">
        <f t="shared" si="301"/>
        <v>883.46456692913398</v>
      </c>
    </row>
    <row r="1614" spans="1:42" x14ac:dyDescent="0.3">
      <c r="A1614" s="6" t="s">
        <v>2093</v>
      </c>
      <c r="B1614" s="19" t="s">
        <v>493</v>
      </c>
      <c r="C1614" s="6" t="s">
        <v>2094</v>
      </c>
      <c r="D1614" s="6" t="s">
        <v>28</v>
      </c>
      <c r="F1614" s="6">
        <v>4.4000000000000004</v>
      </c>
      <c r="G1614" s="6">
        <v>2</v>
      </c>
      <c r="H1614" s="6">
        <v>66</v>
      </c>
      <c r="I1614" s="6" t="s">
        <v>95</v>
      </c>
      <c r="J1614" s="6">
        <v>5498</v>
      </c>
      <c r="K1614" s="19">
        <v>41852</v>
      </c>
      <c r="L1614" s="7" t="s">
        <v>229</v>
      </c>
      <c r="M1614" s="7" t="s">
        <v>32</v>
      </c>
      <c r="N1614" s="7" t="s">
        <v>294</v>
      </c>
      <c r="O1614" s="7">
        <v>91</v>
      </c>
      <c r="P1614" s="19">
        <v>41852</v>
      </c>
      <c r="Q1614" s="19">
        <v>41853</v>
      </c>
      <c r="R1614" s="7" t="s">
        <v>2096</v>
      </c>
      <c r="S1614" s="7">
        <v>2.4976377952755908</v>
      </c>
      <c r="T1614" s="7">
        <v>5.15</v>
      </c>
      <c r="U1614" s="7">
        <v>3455</v>
      </c>
      <c r="V1614" s="6">
        <v>5498</v>
      </c>
      <c r="W1614" s="12">
        <f t="shared" si="302"/>
        <v>0</v>
      </c>
      <c r="X1614" s="12">
        <v>2</v>
      </c>
      <c r="Y1614" s="13">
        <v>91</v>
      </c>
      <c r="Z1614" s="13">
        <v>5.15</v>
      </c>
      <c r="AA1614" s="13">
        <v>3455</v>
      </c>
      <c r="AB1614" s="12">
        <v>66</v>
      </c>
      <c r="AC1614" s="13">
        <f t="shared" si="300"/>
        <v>30228004</v>
      </c>
      <c r="AD1614" s="12">
        <v>4.4000000000000004</v>
      </c>
      <c r="AE1614" s="12">
        <f t="shared" si="303"/>
        <v>1.4816045409242156</v>
      </c>
      <c r="AF1614" s="12">
        <v>5498</v>
      </c>
      <c r="AG1614" s="12">
        <f t="shared" si="304"/>
        <v>0</v>
      </c>
      <c r="AH1614" s="12">
        <f t="shared" si="305"/>
        <v>0</v>
      </c>
      <c r="AI1614" s="12">
        <f t="shared" si="306"/>
        <v>0</v>
      </c>
      <c r="AJ1614" s="12">
        <f t="shared" si="307"/>
        <v>1</v>
      </c>
      <c r="AK1614" s="12">
        <f t="shared" si="308"/>
        <v>0</v>
      </c>
      <c r="AL1614" s="12">
        <f t="shared" si="309"/>
        <v>0</v>
      </c>
      <c r="AM1614" s="12">
        <f t="shared" si="310"/>
        <v>0</v>
      </c>
      <c r="AN1614" s="12">
        <f t="shared" si="311"/>
        <v>0</v>
      </c>
      <c r="AO1614" s="12">
        <v>2</v>
      </c>
      <c r="AP1614" s="22">
        <f t="shared" si="301"/>
        <v>2497.6377952755906</v>
      </c>
    </row>
    <row r="1615" spans="1:42" x14ac:dyDescent="0.3">
      <c r="A1615" s="6" t="s">
        <v>2093</v>
      </c>
      <c r="B1615" s="19" t="s">
        <v>495</v>
      </c>
      <c r="C1615" s="6" t="s">
        <v>2094</v>
      </c>
      <c r="D1615" s="6" t="s">
        <v>28</v>
      </c>
      <c r="F1615" s="6">
        <v>4</v>
      </c>
      <c r="G1615" s="6">
        <v>2</v>
      </c>
      <c r="H1615" s="6">
        <v>66</v>
      </c>
      <c r="I1615" s="6" t="s">
        <v>95</v>
      </c>
      <c r="J1615" s="6">
        <v>10262</v>
      </c>
      <c r="K1615" s="19">
        <v>41852</v>
      </c>
      <c r="L1615" s="7" t="s">
        <v>229</v>
      </c>
      <c r="M1615" s="7" t="s">
        <v>32</v>
      </c>
      <c r="N1615" s="7" t="s">
        <v>294</v>
      </c>
      <c r="O1615" s="7">
        <v>91</v>
      </c>
      <c r="P1615" s="19">
        <v>41853</v>
      </c>
      <c r="Q1615" s="19">
        <v>41854</v>
      </c>
      <c r="R1615" s="7" t="s">
        <v>2097</v>
      </c>
      <c r="S1615" s="7">
        <v>0.48818897637795278</v>
      </c>
      <c r="T1615" s="7">
        <v>4.83</v>
      </c>
      <c r="U1615" s="7">
        <v>2017</v>
      </c>
      <c r="V1615" s="6">
        <v>10262</v>
      </c>
      <c r="W1615" s="12">
        <f t="shared" si="302"/>
        <v>0</v>
      </c>
      <c r="X1615" s="12">
        <v>2</v>
      </c>
      <c r="Y1615" s="13">
        <v>91</v>
      </c>
      <c r="Z1615" s="13">
        <v>4.83</v>
      </c>
      <c r="AA1615" s="13">
        <v>2017</v>
      </c>
      <c r="AB1615" s="12">
        <v>66</v>
      </c>
      <c r="AC1615" s="13">
        <f t="shared" si="300"/>
        <v>105308644</v>
      </c>
      <c r="AD1615" s="12">
        <v>4</v>
      </c>
      <c r="AE1615" s="12">
        <f t="shared" si="303"/>
        <v>1.3862943611198906</v>
      </c>
      <c r="AF1615" s="12">
        <v>10262</v>
      </c>
      <c r="AG1615" s="12">
        <f t="shared" si="304"/>
        <v>0</v>
      </c>
      <c r="AH1615" s="12">
        <f t="shared" si="305"/>
        <v>0</v>
      </c>
      <c r="AI1615" s="12">
        <f t="shared" si="306"/>
        <v>0</v>
      </c>
      <c r="AJ1615" s="12">
        <f t="shared" si="307"/>
        <v>1</v>
      </c>
      <c r="AK1615" s="12">
        <f t="shared" si="308"/>
        <v>0</v>
      </c>
      <c r="AL1615" s="12">
        <f t="shared" si="309"/>
        <v>0</v>
      </c>
      <c r="AM1615" s="12">
        <f t="shared" si="310"/>
        <v>0</v>
      </c>
      <c r="AN1615" s="12">
        <f t="shared" si="311"/>
        <v>0</v>
      </c>
      <c r="AO1615" s="12">
        <v>2</v>
      </c>
      <c r="AP1615" s="22">
        <f t="shared" si="301"/>
        <v>488.18897637795277</v>
      </c>
    </row>
    <row r="1616" spans="1:42" x14ac:dyDescent="0.3">
      <c r="A1616" s="6" t="s">
        <v>2093</v>
      </c>
      <c r="B1616" s="19" t="s">
        <v>497</v>
      </c>
      <c r="C1616" s="6" t="s">
        <v>2094</v>
      </c>
      <c r="D1616" s="6" t="s">
        <v>28</v>
      </c>
      <c r="F1616" s="6">
        <v>3.7</v>
      </c>
      <c r="G1616" s="6">
        <v>2</v>
      </c>
      <c r="H1616" s="6">
        <v>66</v>
      </c>
      <c r="I1616" s="6" t="s">
        <v>95</v>
      </c>
      <c r="J1616" s="6">
        <v>11645</v>
      </c>
      <c r="K1616" s="19">
        <v>41852</v>
      </c>
      <c r="L1616" s="7" t="s">
        <v>229</v>
      </c>
      <c r="M1616" s="7" t="s">
        <v>32</v>
      </c>
      <c r="N1616" s="7" t="s">
        <v>294</v>
      </c>
      <c r="O1616" s="7">
        <v>91</v>
      </c>
      <c r="P1616" s="19">
        <v>41854</v>
      </c>
      <c r="Q1616" s="19">
        <v>41855</v>
      </c>
      <c r="R1616" s="7" t="s">
        <v>2098</v>
      </c>
      <c r="S1616" s="7">
        <v>0.168503937007874</v>
      </c>
      <c r="T1616" s="7">
        <v>4.09</v>
      </c>
      <c r="U1616" s="7">
        <v>1379</v>
      </c>
      <c r="V1616" s="6">
        <v>11645</v>
      </c>
      <c r="W1616" s="12">
        <f t="shared" si="302"/>
        <v>0</v>
      </c>
      <c r="X1616" s="12">
        <v>2</v>
      </c>
      <c r="Y1616" s="13">
        <v>91</v>
      </c>
      <c r="Z1616" s="13">
        <v>4.09</v>
      </c>
      <c r="AA1616" s="13">
        <v>1379</v>
      </c>
      <c r="AB1616" s="12">
        <v>66</v>
      </c>
      <c r="AC1616" s="13">
        <f t="shared" si="300"/>
        <v>135606025</v>
      </c>
      <c r="AD1616" s="12">
        <v>3.7</v>
      </c>
      <c r="AE1616" s="12">
        <f t="shared" si="303"/>
        <v>1.3083328196501789</v>
      </c>
      <c r="AF1616" s="12">
        <v>11645</v>
      </c>
      <c r="AG1616" s="12">
        <f t="shared" si="304"/>
        <v>0</v>
      </c>
      <c r="AH1616" s="12">
        <f t="shared" si="305"/>
        <v>0</v>
      </c>
      <c r="AI1616" s="12">
        <f t="shared" si="306"/>
        <v>0</v>
      </c>
      <c r="AJ1616" s="12">
        <f t="shared" si="307"/>
        <v>1</v>
      </c>
      <c r="AK1616" s="12">
        <f t="shared" si="308"/>
        <v>0</v>
      </c>
      <c r="AL1616" s="12">
        <f t="shared" si="309"/>
        <v>0</v>
      </c>
      <c r="AM1616" s="12">
        <f t="shared" si="310"/>
        <v>0</v>
      </c>
      <c r="AN1616" s="12">
        <f t="shared" si="311"/>
        <v>0</v>
      </c>
      <c r="AO1616" s="12">
        <v>2</v>
      </c>
      <c r="AP1616" s="22">
        <f t="shared" si="301"/>
        <v>168.50393700787399</v>
      </c>
    </row>
    <row r="1617" spans="1:42" x14ac:dyDescent="0.3">
      <c r="A1617" s="6" t="s">
        <v>2093</v>
      </c>
      <c r="B1617" s="19" t="s">
        <v>499</v>
      </c>
      <c r="C1617" s="6" t="s">
        <v>2094</v>
      </c>
      <c r="D1617" s="6" t="s">
        <v>28</v>
      </c>
      <c r="F1617" s="6">
        <v>3.6</v>
      </c>
      <c r="G1617" s="6">
        <v>2</v>
      </c>
      <c r="H1617" s="6">
        <v>66</v>
      </c>
      <c r="I1617" s="6" t="s">
        <v>95</v>
      </c>
      <c r="J1617" s="6">
        <v>7728</v>
      </c>
      <c r="K1617" s="19">
        <v>41852</v>
      </c>
      <c r="L1617" s="7" t="s">
        <v>229</v>
      </c>
      <c r="M1617" s="7" t="s">
        <v>32</v>
      </c>
      <c r="N1617" s="7" t="s">
        <v>294</v>
      </c>
      <c r="O1617" s="7">
        <v>91</v>
      </c>
      <c r="P1617" s="19">
        <v>41855</v>
      </c>
      <c r="Q1617" s="19">
        <v>41856</v>
      </c>
      <c r="R1617" s="7" t="s">
        <v>2099</v>
      </c>
      <c r="S1617" s="7">
        <v>0.11496062992125984</v>
      </c>
      <c r="T1617" s="7">
        <v>5.32</v>
      </c>
      <c r="U1617" s="7">
        <v>1084</v>
      </c>
      <c r="V1617" s="6">
        <v>7728</v>
      </c>
      <c r="W1617" s="12">
        <f t="shared" si="302"/>
        <v>0</v>
      </c>
      <c r="X1617" s="12">
        <v>2</v>
      </c>
      <c r="Y1617" s="13">
        <v>91</v>
      </c>
      <c r="Z1617" s="13">
        <v>5.32</v>
      </c>
      <c r="AA1617" s="13">
        <v>1084</v>
      </c>
      <c r="AB1617" s="12">
        <v>66</v>
      </c>
      <c r="AC1617" s="13">
        <f t="shared" si="300"/>
        <v>59721984</v>
      </c>
      <c r="AD1617" s="12">
        <v>3.6</v>
      </c>
      <c r="AE1617" s="12">
        <f t="shared" si="303"/>
        <v>1.2809338454620642</v>
      </c>
      <c r="AF1617" s="12">
        <v>7728</v>
      </c>
      <c r="AG1617" s="12">
        <f t="shared" si="304"/>
        <v>0</v>
      </c>
      <c r="AH1617" s="12">
        <f t="shared" si="305"/>
        <v>0</v>
      </c>
      <c r="AI1617" s="12">
        <f t="shared" si="306"/>
        <v>0</v>
      </c>
      <c r="AJ1617" s="12">
        <f t="shared" si="307"/>
        <v>1</v>
      </c>
      <c r="AK1617" s="12">
        <f t="shared" si="308"/>
        <v>0</v>
      </c>
      <c r="AL1617" s="12">
        <f t="shared" si="309"/>
        <v>0</v>
      </c>
      <c r="AM1617" s="12">
        <f t="shared" si="310"/>
        <v>0</v>
      </c>
      <c r="AN1617" s="12">
        <f t="shared" si="311"/>
        <v>0</v>
      </c>
      <c r="AO1617" s="12">
        <v>2</v>
      </c>
      <c r="AP1617" s="22">
        <f t="shared" si="301"/>
        <v>114.96062992125984</v>
      </c>
    </row>
    <row r="1618" spans="1:42" x14ac:dyDescent="0.3">
      <c r="A1618" s="6" t="s">
        <v>2093</v>
      </c>
      <c r="B1618" s="19" t="s">
        <v>501</v>
      </c>
      <c r="C1618" s="6" t="s">
        <v>2094</v>
      </c>
      <c r="D1618" s="6" t="s">
        <v>28</v>
      </c>
      <c r="F1618" s="6">
        <v>3.5</v>
      </c>
      <c r="G1618" s="6">
        <v>2</v>
      </c>
      <c r="H1618" s="6">
        <v>66</v>
      </c>
      <c r="I1618" s="6" t="s">
        <v>95</v>
      </c>
      <c r="J1618" s="6">
        <v>7732</v>
      </c>
      <c r="K1618" s="19">
        <v>41852</v>
      </c>
      <c r="L1618" s="7" t="s">
        <v>229</v>
      </c>
      <c r="M1618" s="7" t="s">
        <v>32</v>
      </c>
      <c r="N1618" s="7" t="s">
        <v>294</v>
      </c>
      <c r="O1618" s="7">
        <v>91</v>
      </c>
      <c r="P1618" s="19">
        <v>41856</v>
      </c>
      <c r="Q1618" s="19">
        <v>41857</v>
      </c>
      <c r="R1618" s="7" t="s">
        <v>2100</v>
      </c>
      <c r="S1618" s="7">
        <v>0.10236220472440946</v>
      </c>
      <c r="T1618" s="7">
        <v>5.48</v>
      </c>
      <c r="U1618" s="7">
        <v>938</v>
      </c>
      <c r="V1618" s="6">
        <v>7732</v>
      </c>
      <c r="W1618" s="12">
        <f t="shared" si="302"/>
        <v>0</v>
      </c>
      <c r="X1618" s="12">
        <v>2</v>
      </c>
      <c r="Y1618" s="13">
        <v>91</v>
      </c>
      <c r="Z1618" s="13">
        <v>5.48</v>
      </c>
      <c r="AA1618" s="13">
        <v>938</v>
      </c>
      <c r="AB1618" s="12">
        <v>66</v>
      </c>
      <c r="AC1618" s="13">
        <f t="shared" si="300"/>
        <v>59783824</v>
      </c>
      <c r="AD1618" s="12">
        <v>3.5</v>
      </c>
      <c r="AE1618" s="12">
        <f t="shared" si="303"/>
        <v>1.2527629684953681</v>
      </c>
      <c r="AF1618" s="12">
        <v>7732</v>
      </c>
      <c r="AG1618" s="12">
        <f t="shared" si="304"/>
        <v>0</v>
      </c>
      <c r="AH1618" s="12">
        <f t="shared" si="305"/>
        <v>0</v>
      </c>
      <c r="AI1618" s="12">
        <f t="shared" si="306"/>
        <v>0</v>
      </c>
      <c r="AJ1618" s="12">
        <f t="shared" si="307"/>
        <v>1</v>
      </c>
      <c r="AK1618" s="12">
        <f t="shared" si="308"/>
        <v>0</v>
      </c>
      <c r="AL1618" s="12">
        <f t="shared" si="309"/>
        <v>0</v>
      </c>
      <c r="AM1618" s="12">
        <f t="shared" si="310"/>
        <v>0</v>
      </c>
      <c r="AN1618" s="12">
        <f t="shared" si="311"/>
        <v>0</v>
      </c>
      <c r="AO1618" s="12">
        <v>2</v>
      </c>
      <c r="AP1618" s="22">
        <f t="shared" si="301"/>
        <v>102.36220472440947</v>
      </c>
    </row>
    <row r="1619" spans="1:42" x14ac:dyDescent="0.3">
      <c r="A1619" s="6" t="s">
        <v>2093</v>
      </c>
      <c r="B1619" s="19" t="s">
        <v>509</v>
      </c>
      <c r="C1619" s="6" t="s">
        <v>2094</v>
      </c>
      <c r="D1619" s="6" t="s">
        <v>28</v>
      </c>
      <c r="F1619" s="6">
        <v>3.4</v>
      </c>
      <c r="G1619" s="6">
        <v>2</v>
      </c>
      <c r="H1619" s="6">
        <v>66</v>
      </c>
      <c r="I1619" s="6" t="s">
        <v>95</v>
      </c>
      <c r="J1619" s="6">
        <v>7742</v>
      </c>
      <c r="K1619" s="19">
        <v>41852</v>
      </c>
      <c r="L1619" s="7" t="s">
        <v>229</v>
      </c>
      <c r="M1619" s="7" t="s">
        <v>32</v>
      </c>
      <c r="N1619" s="7" t="s">
        <v>294</v>
      </c>
      <c r="O1619" s="7">
        <v>91</v>
      </c>
      <c r="P1619" s="19">
        <v>41860</v>
      </c>
      <c r="Q1619" s="19">
        <v>41861</v>
      </c>
      <c r="R1619" s="7" t="s">
        <v>2101</v>
      </c>
      <c r="S1619" s="7">
        <v>4.2519685039370085E-2</v>
      </c>
      <c r="T1619" s="7">
        <v>5.86</v>
      </c>
      <c r="U1619" s="7">
        <v>107</v>
      </c>
      <c r="V1619" s="6">
        <v>7742</v>
      </c>
      <c r="W1619" s="12">
        <f t="shared" si="302"/>
        <v>0</v>
      </c>
      <c r="X1619" s="12">
        <v>2</v>
      </c>
      <c r="Y1619" s="13">
        <v>91</v>
      </c>
      <c r="Z1619" s="13">
        <v>5.86</v>
      </c>
      <c r="AA1619" s="13">
        <v>107</v>
      </c>
      <c r="AB1619" s="12">
        <v>66</v>
      </c>
      <c r="AC1619" s="13">
        <f t="shared" si="300"/>
        <v>59938564</v>
      </c>
      <c r="AD1619" s="12">
        <v>3.4</v>
      </c>
      <c r="AE1619" s="12">
        <f t="shared" si="303"/>
        <v>1.2237754316221157</v>
      </c>
      <c r="AF1619" s="12">
        <v>7742</v>
      </c>
      <c r="AG1619" s="12">
        <f t="shared" si="304"/>
        <v>0</v>
      </c>
      <c r="AH1619" s="12">
        <f t="shared" si="305"/>
        <v>0</v>
      </c>
      <c r="AI1619" s="12">
        <f t="shared" si="306"/>
        <v>0</v>
      </c>
      <c r="AJ1619" s="12">
        <f t="shared" si="307"/>
        <v>1</v>
      </c>
      <c r="AK1619" s="12">
        <f t="shared" si="308"/>
        <v>0</v>
      </c>
      <c r="AL1619" s="12">
        <f t="shared" si="309"/>
        <v>0</v>
      </c>
      <c r="AM1619" s="12">
        <f t="shared" si="310"/>
        <v>0</v>
      </c>
      <c r="AN1619" s="12">
        <f t="shared" si="311"/>
        <v>0</v>
      </c>
      <c r="AO1619" s="12">
        <v>2</v>
      </c>
      <c r="AP1619" s="22">
        <f t="shared" si="301"/>
        <v>42.519685039370088</v>
      </c>
    </row>
    <row r="1620" spans="1:42" x14ac:dyDescent="0.3">
      <c r="A1620" s="6" t="s">
        <v>2102</v>
      </c>
      <c r="B1620" s="19" t="s">
        <v>81</v>
      </c>
      <c r="C1620" s="6" t="s">
        <v>2103</v>
      </c>
      <c r="D1620" s="6" t="s">
        <v>28</v>
      </c>
      <c r="F1620" s="6">
        <v>5.3</v>
      </c>
      <c r="G1620" s="6">
        <v>3</v>
      </c>
      <c r="H1620" s="6">
        <v>76</v>
      </c>
      <c r="I1620" s="6" t="s">
        <v>95</v>
      </c>
      <c r="J1620" s="6">
        <v>34</v>
      </c>
      <c r="K1620" s="19">
        <v>41831</v>
      </c>
      <c r="L1620" s="7" t="s">
        <v>31</v>
      </c>
      <c r="M1620" s="7" t="s">
        <v>32</v>
      </c>
      <c r="N1620" s="7" t="s">
        <v>293</v>
      </c>
      <c r="O1620" s="7">
        <v>98</v>
      </c>
      <c r="P1620" s="19">
        <v>41831</v>
      </c>
      <c r="Q1620" s="19">
        <v>41832</v>
      </c>
      <c r="R1620" s="7" t="s">
        <v>2104</v>
      </c>
      <c r="S1620" s="7">
        <v>0.26929133858267723</v>
      </c>
      <c r="T1620" s="7">
        <v>6.14</v>
      </c>
      <c r="U1620" s="7">
        <v>2196</v>
      </c>
      <c r="V1620" s="6">
        <v>34</v>
      </c>
      <c r="W1620" s="12">
        <f t="shared" si="302"/>
        <v>0</v>
      </c>
      <c r="X1620" s="12">
        <v>3</v>
      </c>
      <c r="Y1620" s="13">
        <v>98</v>
      </c>
      <c r="Z1620" s="13">
        <v>6.14</v>
      </c>
      <c r="AA1620" s="13">
        <v>2196</v>
      </c>
      <c r="AB1620" s="12">
        <v>76</v>
      </c>
      <c r="AC1620" s="13">
        <f t="shared" si="300"/>
        <v>1156</v>
      </c>
      <c r="AD1620" s="12">
        <v>5.3</v>
      </c>
      <c r="AE1620" s="12">
        <f t="shared" si="303"/>
        <v>1.6677068205580761</v>
      </c>
      <c r="AF1620" s="12">
        <v>34</v>
      </c>
      <c r="AG1620" s="12">
        <f t="shared" si="304"/>
        <v>0</v>
      </c>
      <c r="AH1620" s="12">
        <f t="shared" si="305"/>
        <v>0</v>
      </c>
      <c r="AI1620" s="12">
        <f t="shared" si="306"/>
        <v>0</v>
      </c>
      <c r="AJ1620" s="12">
        <f t="shared" si="307"/>
        <v>0</v>
      </c>
      <c r="AK1620" s="12">
        <f t="shared" si="308"/>
        <v>1</v>
      </c>
      <c r="AL1620" s="12">
        <f t="shared" si="309"/>
        <v>0</v>
      </c>
      <c r="AM1620" s="12">
        <f t="shared" si="310"/>
        <v>0</v>
      </c>
      <c r="AN1620" s="12">
        <f t="shared" si="311"/>
        <v>0</v>
      </c>
      <c r="AO1620" s="12">
        <v>3</v>
      </c>
      <c r="AP1620" s="22">
        <f t="shared" si="301"/>
        <v>269.29133858267721</v>
      </c>
    </row>
    <row r="1621" spans="1:42" x14ac:dyDescent="0.3">
      <c r="A1621" s="6" t="s">
        <v>2102</v>
      </c>
      <c r="B1621" s="19" t="s">
        <v>83</v>
      </c>
      <c r="C1621" s="6" t="s">
        <v>2103</v>
      </c>
      <c r="D1621" s="6" t="s">
        <v>28</v>
      </c>
      <c r="F1621" s="6">
        <v>5.6</v>
      </c>
      <c r="G1621" s="6">
        <v>3</v>
      </c>
      <c r="H1621" s="6">
        <v>76</v>
      </c>
      <c r="I1621" s="6" t="s">
        <v>95</v>
      </c>
      <c r="J1621" s="6">
        <v>38</v>
      </c>
      <c r="K1621" s="19">
        <v>41831</v>
      </c>
      <c r="L1621" s="7" t="s">
        <v>31</v>
      </c>
      <c r="M1621" s="7" t="s">
        <v>32</v>
      </c>
      <c r="N1621" s="7" t="s">
        <v>293</v>
      </c>
      <c r="O1621" s="7">
        <v>98</v>
      </c>
      <c r="P1621" s="19">
        <v>41832</v>
      </c>
      <c r="Q1621" s="19">
        <v>41833</v>
      </c>
      <c r="R1621" s="7" t="s">
        <v>2105</v>
      </c>
      <c r="S1621" s="7">
        <v>0.27086614173228346</v>
      </c>
      <c r="T1621" s="7">
        <v>4.43</v>
      </c>
      <c r="U1621" s="7">
        <v>2046</v>
      </c>
      <c r="V1621" s="6">
        <v>38</v>
      </c>
      <c r="W1621" s="12">
        <f t="shared" si="302"/>
        <v>0</v>
      </c>
      <c r="X1621" s="12">
        <v>3</v>
      </c>
      <c r="Y1621" s="13">
        <v>98</v>
      </c>
      <c r="Z1621" s="13">
        <v>4.43</v>
      </c>
      <c r="AA1621" s="13">
        <v>2046</v>
      </c>
      <c r="AB1621" s="12">
        <v>76</v>
      </c>
      <c r="AC1621" s="13">
        <f t="shared" si="300"/>
        <v>1444</v>
      </c>
      <c r="AD1621" s="12">
        <v>5.6</v>
      </c>
      <c r="AE1621" s="12">
        <f t="shared" si="303"/>
        <v>1.7227665977411035</v>
      </c>
      <c r="AF1621" s="12">
        <v>38</v>
      </c>
      <c r="AG1621" s="12">
        <f t="shared" si="304"/>
        <v>0</v>
      </c>
      <c r="AH1621" s="12">
        <f t="shared" si="305"/>
        <v>0</v>
      </c>
      <c r="AI1621" s="12">
        <f t="shared" si="306"/>
        <v>0</v>
      </c>
      <c r="AJ1621" s="12">
        <f t="shared" si="307"/>
        <v>0</v>
      </c>
      <c r="AK1621" s="12">
        <f t="shared" si="308"/>
        <v>1</v>
      </c>
      <c r="AL1621" s="12">
        <f t="shared" si="309"/>
        <v>0</v>
      </c>
      <c r="AM1621" s="12">
        <f t="shared" si="310"/>
        <v>0</v>
      </c>
      <c r="AN1621" s="12">
        <f t="shared" si="311"/>
        <v>0</v>
      </c>
      <c r="AO1621" s="12">
        <v>3</v>
      </c>
      <c r="AP1621" s="22">
        <f t="shared" si="301"/>
        <v>270.86614173228344</v>
      </c>
    </row>
    <row r="1622" spans="1:42" x14ac:dyDescent="0.3">
      <c r="A1622" s="6" t="s">
        <v>2102</v>
      </c>
      <c r="B1622" s="19" t="s">
        <v>85</v>
      </c>
      <c r="C1622" s="6" t="s">
        <v>2103</v>
      </c>
      <c r="D1622" s="6" t="s">
        <v>28</v>
      </c>
      <c r="F1622" s="6">
        <v>6</v>
      </c>
      <c r="G1622" s="6">
        <v>3</v>
      </c>
      <c r="H1622" s="6">
        <v>76</v>
      </c>
      <c r="I1622" s="6" t="s">
        <v>95</v>
      </c>
      <c r="J1622" s="6">
        <v>44</v>
      </c>
      <c r="K1622" s="19">
        <v>41831</v>
      </c>
      <c r="L1622" s="7" t="s">
        <v>31</v>
      </c>
      <c r="M1622" s="7" t="s">
        <v>32</v>
      </c>
      <c r="N1622" s="7" t="s">
        <v>293</v>
      </c>
      <c r="O1622" s="7">
        <v>98</v>
      </c>
      <c r="P1622" s="19">
        <v>41833</v>
      </c>
      <c r="Q1622" s="19">
        <v>41834</v>
      </c>
      <c r="R1622" s="7" t="s">
        <v>2106</v>
      </c>
      <c r="S1622" s="7">
        <v>0.16062992125984255</v>
      </c>
      <c r="T1622" s="7">
        <v>4.7699999999999996</v>
      </c>
      <c r="U1622" s="7">
        <v>1683</v>
      </c>
      <c r="V1622" s="6">
        <v>44</v>
      </c>
      <c r="W1622" s="12">
        <f t="shared" si="302"/>
        <v>0</v>
      </c>
      <c r="X1622" s="12">
        <v>3</v>
      </c>
      <c r="Y1622" s="13">
        <v>98</v>
      </c>
      <c r="Z1622" s="13">
        <v>4.7699999999999996</v>
      </c>
      <c r="AA1622" s="13">
        <v>1683</v>
      </c>
      <c r="AB1622" s="12">
        <v>76</v>
      </c>
      <c r="AC1622" s="13">
        <f t="shared" si="300"/>
        <v>1936</v>
      </c>
      <c r="AD1622" s="12">
        <v>6</v>
      </c>
      <c r="AE1622" s="12">
        <f t="shared" si="303"/>
        <v>1.791759469228055</v>
      </c>
      <c r="AF1622" s="12">
        <v>44</v>
      </c>
      <c r="AG1622" s="12">
        <f t="shared" si="304"/>
        <v>0</v>
      </c>
      <c r="AH1622" s="12">
        <f t="shared" si="305"/>
        <v>0</v>
      </c>
      <c r="AI1622" s="12">
        <f t="shared" si="306"/>
        <v>0</v>
      </c>
      <c r="AJ1622" s="12">
        <f t="shared" si="307"/>
        <v>0</v>
      </c>
      <c r="AK1622" s="12">
        <f t="shared" si="308"/>
        <v>1</v>
      </c>
      <c r="AL1622" s="12">
        <f t="shared" si="309"/>
        <v>0</v>
      </c>
      <c r="AM1622" s="12">
        <f t="shared" si="310"/>
        <v>0</v>
      </c>
      <c r="AN1622" s="12">
        <f t="shared" si="311"/>
        <v>0</v>
      </c>
      <c r="AO1622" s="12">
        <v>3</v>
      </c>
      <c r="AP1622" s="22">
        <f t="shared" si="301"/>
        <v>160.62992125984255</v>
      </c>
    </row>
    <row r="1623" spans="1:42" x14ac:dyDescent="0.3">
      <c r="A1623" s="6" t="s">
        <v>2102</v>
      </c>
      <c r="B1623" s="19" t="s">
        <v>87</v>
      </c>
      <c r="C1623" s="6" t="s">
        <v>2103</v>
      </c>
      <c r="D1623" s="6" t="s">
        <v>28</v>
      </c>
      <c r="F1623" s="6">
        <v>6.1</v>
      </c>
      <c r="G1623" s="6">
        <v>3</v>
      </c>
      <c r="H1623" s="6">
        <v>76</v>
      </c>
      <c r="I1623" s="6" t="s">
        <v>95</v>
      </c>
      <c r="J1623" s="6">
        <v>51</v>
      </c>
      <c r="K1623" s="19">
        <v>41831</v>
      </c>
      <c r="L1623" s="7" t="s">
        <v>31</v>
      </c>
      <c r="M1623" s="7" t="s">
        <v>32</v>
      </c>
      <c r="N1623" s="7" t="s">
        <v>293</v>
      </c>
      <c r="O1623" s="7">
        <v>98</v>
      </c>
      <c r="P1623" s="19">
        <v>41834</v>
      </c>
      <c r="Q1623" s="19">
        <v>41835</v>
      </c>
      <c r="R1623" s="7" t="s">
        <v>2107</v>
      </c>
      <c r="S1623" s="7">
        <v>0.18267716535433071</v>
      </c>
      <c r="T1623" s="7">
        <v>4.1100000000000003</v>
      </c>
      <c r="U1623" s="7">
        <v>1483</v>
      </c>
      <c r="V1623" s="6">
        <v>51</v>
      </c>
      <c r="W1623" s="12">
        <f t="shared" si="302"/>
        <v>0</v>
      </c>
      <c r="X1623" s="12">
        <v>3</v>
      </c>
      <c r="Y1623" s="13">
        <v>98</v>
      </c>
      <c r="Z1623" s="13">
        <v>4.1100000000000003</v>
      </c>
      <c r="AA1623" s="13">
        <v>1483</v>
      </c>
      <c r="AB1623" s="12">
        <v>76</v>
      </c>
      <c r="AC1623" s="13">
        <f t="shared" si="300"/>
        <v>2601</v>
      </c>
      <c r="AD1623" s="12">
        <v>6.1</v>
      </c>
      <c r="AE1623" s="12">
        <f t="shared" si="303"/>
        <v>1.8082887711792655</v>
      </c>
      <c r="AF1623" s="12">
        <v>51</v>
      </c>
      <c r="AG1623" s="12">
        <f t="shared" si="304"/>
        <v>0</v>
      </c>
      <c r="AH1623" s="12">
        <f t="shared" si="305"/>
        <v>0</v>
      </c>
      <c r="AI1623" s="12">
        <f t="shared" si="306"/>
        <v>0</v>
      </c>
      <c r="AJ1623" s="12">
        <f t="shared" si="307"/>
        <v>0</v>
      </c>
      <c r="AK1623" s="12">
        <f t="shared" si="308"/>
        <v>1</v>
      </c>
      <c r="AL1623" s="12">
        <f t="shared" si="309"/>
        <v>0</v>
      </c>
      <c r="AM1623" s="12">
        <f t="shared" si="310"/>
        <v>0</v>
      </c>
      <c r="AN1623" s="12">
        <f t="shared" si="311"/>
        <v>0</v>
      </c>
      <c r="AO1623" s="12">
        <v>3</v>
      </c>
      <c r="AP1623" s="22">
        <f t="shared" si="301"/>
        <v>182.6771653543307</v>
      </c>
    </row>
    <row r="1624" spans="1:42" x14ac:dyDescent="0.3">
      <c r="A1624" s="6" t="s">
        <v>2102</v>
      </c>
      <c r="B1624" s="19" t="s">
        <v>89</v>
      </c>
      <c r="C1624" s="6" t="s">
        <v>2103</v>
      </c>
      <c r="D1624" s="6" t="s">
        <v>28</v>
      </c>
      <c r="F1624" s="6">
        <v>6</v>
      </c>
      <c r="G1624" s="6">
        <v>3</v>
      </c>
      <c r="H1624" s="6">
        <v>76</v>
      </c>
      <c r="I1624" s="6" t="s">
        <v>95</v>
      </c>
      <c r="J1624" s="6">
        <v>63</v>
      </c>
      <c r="K1624" s="19">
        <v>41831</v>
      </c>
      <c r="L1624" s="7" t="s">
        <v>31</v>
      </c>
      <c r="M1624" s="7" t="s">
        <v>32</v>
      </c>
      <c r="N1624" s="7" t="s">
        <v>293</v>
      </c>
      <c r="O1624" s="7">
        <v>98</v>
      </c>
      <c r="P1624" s="19">
        <v>41835</v>
      </c>
      <c r="Q1624" s="19">
        <v>41836</v>
      </c>
      <c r="R1624" s="7" t="s">
        <v>2108</v>
      </c>
      <c r="S1624" s="7">
        <v>0.15905511811023623</v>
      </c>
      <c r="T1624" s="7">
        <v>3.91</v>
      </c>
      <c r="U1624" s="7">
        <v>1359</v>
      </c>
      <c r="V1624" s="6">
        <v>63</v>
      </c>
      <c r="W1624" s="12">
        <f t="shared" si="302"/>
        <v>0</v>
      </c>
      <c r="X1624" s="12">
        <v>3</v>
      </c>
      <c r="Y1624" s="13">
        <v>98</v>
      </c>
      <c r="Z1624" s="13">
        <v>3.91</v>
      </c>
      <c r="AA1624" s="13">
        <v>1359</v>
      </c>
      <c r="AB1624" s="12">
        <v>76</v>
      </c>
      <c r="AC1624" s="13">
        <f t="shared" si="300"/>
        <v>3969</v>
      </c>
      <c r="AD1624" s="12">
        <v>6</v>
      </c>
      <c r="AE1624" s="12">
        <f t="shared" si="303"/>
        <v>1.791759469228055</v>
      </c>
      <c r="AF1624" s="12">
        <v>63</v>
      </c>
      <c r="AG1624" s="12">
        <f t="shared" si="304"/>
        <v>0</v>
      </c>
      <c r="AH1624" s="12">
        <f t="shared" si="305"/>
        <v>0</v>
      </c>
      <c r="AI1624" s="12">
        <f t="shared" si="306"/>
        <v>0</v>
      </c>
      <c r="AJ1624" s="12">
        <f t="shared" si="307"/>
        <v>0</v>
      </c>
      <c r="AK1624" s="12">
        <f t="shared" si="308"/>
        <v>1</v>
      </c>
      <c r="AL1624" s="12">
        <f t="shared" si="309"/>
        <v>0</v>
      </c>
      <c r="AM1624" s="12">
        <f t="shared" si="310"/>
        <v>0</v>
      </c>
      <c r="AN1624" s="12">
        <f t="shared" si="311"/>
        <v>0</v>
      </c>
      <c r="AO1624" s="12">
        <v>3</v>
      </c>
      <c r="AP1624" s="22">
        <f t="shared" si="301"/>
        <v>159.05511811023624</v>
      </c>
    </row>
    <row r="1625" spans="1:42" x14ac:dyDescent="0.3">
      <c r="A1625" s="6" t="s">
        <v>2102</v>
      </c>
      <c r="B1625" s="19" t="s">
        <v>1794</v>
      </c>
      <c r="C1625" s="6" t="s">
        <v>2103</v>
      </c>
      <c r="D1625" s="6" t="s">
        <v>28</v>
      </c>
      <c r="F1625" s="6">
        <v>6</v>
      </c>
      <c r="G1625" s="6">
        <v>3</v>
      </c>
      <c r="H1625" s="6">
        <v>76</v>
      </c>
      <c r="I1625" s="6" t="s">
        <v>95</v>
      </c>
      <c r="J1625" s="6">
        <v>71</v>
      </c>
      <c r="K1625" s="19">
        <v>41831</v>
      </c>
      <c r="L1625" s="7" t="s">
        <v>31</v>
      </c>
      <c r="M1625" s="7" t="s">
        <v>32</v>
      </c>
      <c r="N1625" s="7" t="s">
        <v>293</v>
      </c>
      <c r="O1625" s="7">
        <v>98</v>
      </c>
      <c r="P1625" s="19">
        <v>41836</v>
      </c>
      <c r="Q1625" s="19">
        <v>41837</v>
      </c>
      <c r="R1625" s="7" t="s">
        <v>2109</v>
      </c>
      <c r="S1625" s="7">
        <v>5.9842519685039376E-2</v>
      </c>
      <c r="T1625" s="7">
        <v>3.65</v>
      </c>
      <c r="U1625" s="7">
        <v>552</v>
      </c>
      <c r="V1625" s="6">
        <v>71</v>
      </c>
      <c r="W1625" s="12">
        <f t="shared" si="302"/>
        <v>0</v>
      </c>
      <c r="X1625" s="12">
        <v>3</v>
      </c>
      <c r="Y1625" s="13">
        <v>98</v>
      </c>
      <c r="Z1625" s="13">
        <v>3.65</v>
      </c>
      <c r="AA1625" s="13">
        <v>552</v>
      </c>
      <c r="AB1625" s="12">
        <v>76</v>
      </c>
      <c r="AC1625" s="13">
        <f t="shared" si="300"/>
        <v>5041</v>
      </c>
      <c r="AD1625" s="12">
        <v>6</v>
      </c>
      <c r="AE1625" s="12">
        <f t="shared" si="303"/>
        <v>1.791759469228055</v>
      </c>
      <c r="AF1625" s="12">
        <v>71</v>
      </c>
      <c r="AG1625" s="12">
        <f t="shared" si="304"/>
        <v>0</v>
      </c>
      <c r="AH1625" s="12">
        <f t="shared" si="305"/>
        <v>0</v>
      </c>
      <c r="AI1625" s="12">
        <f t="shared" si="306"/>
        <v>0</v>
      </c>
      <c r="AJ1625" s="12">
        <f t="shared" si="307"/>
        <v>0</v>
      </c>
      <c r="AK1625" s="12">
        <f t="shared" si="308"/>
        <v>1</v>
      </c>
      <c r="AL1625" s="12">
        <f t="shared" si="309"/>
        <v>0</v>
      </c>
      <c r="AM1625" s="12">
        <f t="shared" si="310"/>
        <v>0</v>
      </c>
      <c r="AN1625" s="12">
        <f t="shared" si="311"/>
        <v>0</v>
      </c>
      <c r="AO1625" s="12">
        <v>3</v>
      </c>
      <c r="AP1625" s="22">
        <f t="shared" si="301"/>
        <v>59.842519685039377</v>
      </c>
    </row>
    <row r="1626" spans="1:42" x14ac:dyDescent="0.3">
      <c r="A1626" s="6" t="s">
        <v>2102</v>
      </c>
      <c r="B1626" s="19" t="s">
        <v>491</v>
      </c>
      <c r="C1626" s="6" t="s">
        <v>2103</v>
      </c>
      <c r="D1626" s="6" t="s">
        <v>28</v>
      </c>
      <c r="F1626" s="6">
        <v>6</v>
      </c>
      <c r="G1626" s="6">
        <v>3</v>
      </c>
      <c r="H1626" s="6">
        <v>76</v>
      </c>
      <c r="I1626" s="6" t="s">
        <v>95</v>
      </c>
      <c r="J1626" s="6">
        <v>86</v>
      </c>
      <c r="K1626" s="19">
        <v>41831</v>
      </c>
      <c r="L1626" s="7" t="s">
        <v>31</v>
      </c>
      <c r="M1626" s="7" t="s">
        <v>32</v>
      </c>
      <c r="N1626" s="7" t="s">
        <v>293</v>
      </c>
      <c r="O1626" s="7">
        <v>98</v>
      </c>
      <c r="P1626" s="19">
        <v>41851</v>
      </c>
      <c r="Q1626" s="19">
        <v>41852</v>
      </c>
      <c r="R1626" s="7" t="s">
        <v>2110</v>
      </c>
      <c r="S1626" s="7">
        <v>4.7244094488188976E-2</v>
      </c>
      <c r="T1626" s="7">
        <v>3.86</v>
      </c>
      <c r="U1626" s="7">
        <v>137</v>
      </c>
      <c r="V1626" s="6">
        <v>86</v>
      </c>
      <c r="W1626" s="12">
        <f t="shared" si="302"/>
        <v>0</v>
      </c>
      <c r="X1626" s="12">
        <v>3</v>
      </c>
      <c r="Y1626" s="13">
        <v>98</v>
      </c>
      <c r="Z1626" s="13">
        <v>3.86</v>
      </c>
      <c r="AA1626" s="13">
        <v>137</v>
      </c>
      <c r="AB1626" s="12">
        <v>76</v>
      </c>
      <c r="AC1626" s="13">
        <f t="shared" si="300"/>
        <v>7396</v>
      </c>
      <c r="AD1626" s="12">
        <v>6</v>
      </c>
      <c r="AE1626" s="12">
        <f t="shared" si="303"/>
        <v>1.791759469228055</v>
      </c>
      <c r="AF1626" s="12">
        <v>86</v>
      </c>
      <c r="AG1626" s="12">
        <f t="shared" si="304"/>
        <v>0</v>
      </c>
      <c r="AH1626" s="12">
        <f t="shared" si="305"/>
        <v>0</v>
      </c>
      <c r="AI1626" s="12">
        <f t="shared" si="306"/>
        <v>0</v>
      </c>
      <c r="AJ1626" s="12">
        <f t="shared" si="307"/>
        <v>0</v>
      </c>
      <c r="AK1626" s="12">
        <f t="shared" si="308"/>
        <v>1</v>
      </c>
      <c r="AL1626" s="12">
        <f t="shared" si="309"/>
        <v>0</v>
      </c>
      <c r="AM1626" s="12">
        <f t="shared" si="310"/>
        <v>0</v>
      </c>
      <c r="AN1626" s="12">
        <f t="shared" si="311"/>
        <v>0</v>
      </c>
      <c r="AO1626" s="12">
        <v>3</v>
      </c>
      <c r="AP1626" s="22">
        <f t="shared" si="301"/>
        <v>47.244094488188978</v>
      </c>
    </row>
    <row r="1627" spans="1:42" x14ac:dyDescent="0.3">
      <c r="A1627" s="6" t="s">
        <v>2111</v>
      </c>
      <c r="B1627" s="19" t="s">
        <v>2112</v>
      </c>
      <c r="C1627" s="6" t="s">
        <v>2113</v>
      </c>
      <c r="D1627" s="6" t="s">
        <v>28</v>
      </c>
      <c r="F1627" s="6">
        <v>6.6</v>
      </c>
      <c r="G1627" s="6">
        <v>8</v>
      </c>
      <c r="H1627" s="6">
        <v>169</v>
      </c>
      <c r="I1627" s="6" t="s">
        <v>95</v>
      </c>
      <c r="J1627" s="6">
        <v>11287</v>
      </c>
      <c r="K1627" s="19">
        <v>41830</v>
      </c>
      <c r="L1627" s="7" t="s">
        <v>31</v>
      </c>
      <c r="M1627" s="7" t="s">
        <v>229</v>
      </c>
      <c r="N1627" s="7" t="s">
        <v>294</v>
      </c>
      <c r="O1627" s="7">
        <v>114</v>
      </c>
      <c r="P1627" s="19">
        <v>41829</v>
      </c>
      <c r="Q1627" s="19">
        <v>41830</v>
      </c>
      <c r="R1627" s="7" t="s">
        <v>2114</v>
      </c>
      <c r="S1627" s="7">
        <v>35.724409448818896</v>
      </c>
      <c r="T1627" s="7">
        <v>4.79</v>
      </c>
      <c r="U1627" s="7">
        <v>22000</v>
      </c>
      <c r="V1627" s="6">
        <v>11287</v>
      </c>
      <c r="W1627" s="12">
        <f t="shared" si="302"/>
        <v>0</v>
      </c>
      <c r="X1627" s="12">
        <v>8</v>
      </c>
      <c r="Y1627" s="13">
        <v>114</v>
      </c>
      <c r="Z1627" s="13">
        <v>4.79</v>
      </c>
      <c r="AA1627" s="13">
        <v>22000</v>
      </c>
      <c r="AB1627" s="12">
        <v>169</v>
      </c>
      <c r="AC1627" s="13">
        <f t="shared" si="300"/>
        <v>127396369</v>
      </c>
      <c r="AD1627" s="12">
        <v>6.6</v>
      </c>
      <c r="AE1627" s="12">
        <f t="shared" si="303"/>
        <v>1.8870696490323797</v>
      </c>
      <c r="AF1627" s="12">
        <v>11287</v>
      </c>
      <c r="AG1627" s="12">
        <f t="shared" si="304"/>
        <v>0</v>
      </c>
      <c r="AH1627" s="12">
        <f t="shared" si="305"/>
        <v>0</v>
      </c>
      <c r="AI1627" s="12">
        <f t="shared" si="306"/>
        <v>0</v>
      </c>
      <c r="AJ1627" s="12">
        <f t="shared" si="307"/>
        <v>0</v>
      </c>
      <c r="AK1627" s="12">
        <f t="shared" si="308"/>
        <v>1</v>
      </c>
      <c r="AL1627" s="12">
        <f t="shared" si="309"/>
        <v>0</v>
      </c>
      <c r="AM1627" s="12">
        <f t="shared" si="310"/>
        <v>0</v>
      </c>
      <c r="AN1627" s="12">
        <f t="shared" si="311"/>
        <v>0</v>
      </c>
      <c r="AO1627" s="12">
        <v>8</v>
      </c>
      <c r="AP1627" s="22">
        <f t="shared" si="301"/>
        <v>35724.409448818893</v>
      </c>
    </row>
    <row r="1628" spans="1:42" x14ac:dyDescent="0.3">
      <c r="A1628" s="6" t="s">
        <v>2111</v>
      </c>
      <c r="B1628" s="19" t="s">
        <v>79</v>
      </c>
      <c r="C1628" s="6" t="s">
        <v>2113</v>
      </c>
      <c r="D1628" s="6" t="s">
        <v>28</v>
      </c>
      <c r="F1628" s="6">
        <v>6.5</v>
      </c>
      <c r="G1628" s="6">
        <v>8</v>
      </c>
      <c r="H1628" s="6">
        <v>170</v>
      </c>
      <c r="I1628" s="6" t="s">
        <v>95</v>
      </c>
      <c r="J1628" s="6">
        <v>14449</v>
      </c>
      <c r="K1628" s="19">
        <v>41830</v>
      </c>
      <c r="L1628" s="7" t="s">
        <v>31</v>
      </c>
      <c r="M1628" s="7" t="s">
        <v>229</v>
      </c>
      <c r="N1628" s="7" t="s">
        <v>294</v>
      </c>
      <c r="O1628" s="7">
        <v>114</v>
      </c>
      <c r="P1628" s="19">
        <v>41830</v>
      </c>
      <c r="Q1628" s="19">
        <v>41831</v>
      </c>
      <c r="R1628" s="7" t="s">
        <v>2115</v>
      </c>
      <c r="S1628" s="7">
        <v>35.763779527559059</v>
      </c>
      <c r="T1628" s="7">
        <v>4.76</v>
      </c>
      <c r="U1628" s="7">
        <v>24000</v>
      </c>
      <c r="V1628" s="6">
        <v>14449</v>
      </c>
      <c r="W1628" s="12">
        <f t="shared" si="302"/>
        <v>0</v>
      </c>
      <c r="X1628" s="12">
        <v>8</v>
      </c>
      <c r="Y1628" s="13">
        <v>114</v>
      </c>
      <c r="Z1628" s="13">
        <v>4.76</v>
      </c>
      <c r="AA1628" s="13">
        <v>24000</v>
      </c>
      <c r="AB1628" s="12">
        <v>170</v>
      </c>
      <c r="AC1628" s="13">
        <f t="shared" si="300"/>
        <v>208773601</v>
      </c>
      <c r="AD1628" s="12">
        <v>6.5</v>
      </c>
      <c r="AE1628" s="12">
        <f t="shared" si="303"/>
        <v>1.8718021769015913</v>
      </c>
      <c r="AF1628" s="12">
        <v>14449</v>
      </c>
      <c r="AG1628" s="12">
        <f t="shared" si="304"/>
        <v>0</v>
      </c>
      <c r="AH1628" s="12">
        <f t="shared" si="305"/>
        <v>0</v>
      </c>
      <c r="AI1628" s="12">
        <f t="shared" si="306"/>
        <v>0</v>
      </c>
      <c r="AJ1628" s="12">
        <f t="shared" si="307"/>
        <v>0</v>
      </c>
      <c r="AK1628" s="12">
        <f t="shared" si="308"/>
        <v>1</v>
      </c>
      <c r="AL1628" s="12">
        <f t="shared" si="309"/>
        <v>0</v>
      </c>
      <c r="AM1628" s="12">
        <f t="shared" si="310"/>
        <v>0</v>
      </c>
      <c r="AN1628" s="12">
        <f t="shared" si="311"/>
        <v>0</v>
      </c>
      <c r="AO1628" s="12">
        <v>8</v>
      </c>
      <c r="AP1628" s="22">
        <f t="shared" si="301"/>
        <v>35763.779527559062</v>
      </c>
    </row>
    <row r="1629" spans="1:42" x14ac:dyDescent="0.3">
      <c r="A1629" s="6" t="s">
        <v>2111</v>
      </c>
      <c r="B1629" s="19" t="s">
        <v>81</v>
      </c>
      <c r="C1629" s="6" t="s">
        <v>2113</v>
      </c>
      <c r="D1629" s="6" t="s">
        <v>28</v>
      </c>
      <c r="F1629" s="6">
        <v>6.5</v>
      </c>
      <c r="G1629" s="6">
        <v>8</v>
      </c>
      <c r="H1629" s="6">
        <v>177</v>
      </c>
      <c r="I1629" s="6" t="s">
        <v>95</v>
      </c>
      <c r="J1629" s="6">
        <v>15261</v>
      </c>
      <c r="K1629" s="19">
        <v>41830</v>
      </c>
      <c r="L1629" s="7" t="s">
        <v>31</v>
      </c>
      <c r="M1629" s="7" t="s">
        <v>229</v>
      </c>
      <c r="N1629" s="7" t="s">
        <v>294</v>
      </c>
      <c r="O1629" s="7">
        <v>114</v>
      </c>
      <c r="P1629" s="19">
        <v>41831</v>
      </c>
      <c r="Q1629" s="19">
        <v>41832</v>
      </c>
      <c r="R1629" s="7" t="s">
        <v>2116</v>
      </c>
      <c r="S1629" s="7">
        <v>46.653543307086615</v>
      </c>
      <c r="T1629" s="7">
        <v>4.91</v>
      </c>
      <c r="U1629" s="7">
        <v>25000</v>
      </c>
      <c r="V1629" s="6">
        <v>15261</v>
      </c>
      <c r="W1629" s="12">
        <f t="shared" si="302"/>
        <v>0</v>
      </c>
      <c r="X1629" s="12">
        <v>8</v>
      </c>
      <c r="Y1629" s="13">
        <v>114</v>
      </c>
      <c r="Z1629" s="13">
        <v>4.91</v>
      </c>
      <c r="AA1629" s="13">
        <v>25000</v>
      </c>
      <c r="AB1629" s="12">
        <v>177</v>
      </c>
      <c r="AC1629" s="13">
        <f t="shared" si="300"/>
        <v>232898121</v>
      </c>
      <c r="AD1629" s="12">
        <v>6.5</v>
      </c>
      <c r="AE1629" s="12">
        <f t="shared" si="303"/>
        <v>1.8718021769015913</v>
      </c>
      <c r="AF1629" s="12">
        <v>15261</v>
      </c>
      <c r="AG1629" s="12">
        <f t="shared" si="304"/>
        <v>0</v>
      </c>
      <c r="AH1629" s="12">
        <f t="shared" si="305"/>
        <v>0</v>
      </c>
      <c r="AI1629" s="12">
        <f t="shared" si="306"/>
        <v>0</v>
      </c>
      <c r="AJ1629" s="12">
        <f t="shared" si="307"/>
        <v>0</v>
      </c>
      <c r="AK1629" s="12">
        <f t="shared" si="308"/>
        <v>1</v>
      </c>
      <c r="AL1629" s="12">
        <f t="shared" si="309"/>
        <v>0</v>
      </c>
      <c r="AM1629" s="12">
        <f t="shared" si="310"/>
        <v>0</v>
      </c>
      <c r="AN1629" s="12">
        <f t="shared" si="311"/>
        <v>0</v>
      </c>
      <c r="AO1629" s="12">
        <v>8</v>
      </c>
      <c r="AP1629" s="22">
        <f t="shared" si="301"/>
        <v>46653.543307086613</v>
      </c>
    </row>
    <row r="1630" spans="1:42" x14ac:dyDescent="0.3">
      <c r="A1630" s="6" t="s">
        <v>2111</v>
      </c>
      <c r="B1630" s="19" t="s">
        <v>83</v>
      </c>
      <c r="C1630" s="6" t="s">
        <v>2113</v>
      </c>
      <c r="D1630" s="6" t="s">
        <v>28</v>
      </c>
      <c r="F1630" s="6">
        <v>6.5</v>
      </c>
      <c r="G1630" s="6">
        <v>8</v>
      </c>
      <c r="H1630" s="6">
        <v>177</v>
      </c>
      <c r="I1630" s="6" t="s">
        <v>95</v>
      </c>
      <c r="J1630" s="6">
        <v>18372</v>
      </c>
      <c r="K1630" s="19">
        <v>41830</v>
      </c>
      <c r="L1630" s="7" t="s">
        <v>31</v>
      </c>
      <c r="M1630" s="7" t="s">
        <v>229</v>
      </c>
      <c r="N1630" s="7" t="s">
        <v>294</v>
      </c>
      <c r="O1630" s="7">
        <v>114</v>
      </c>
      <c r="P1630" s="19">
        <v>41832</v>
      </c>
      <c r="Q1630" s="19">
        <v>41833</v>
      </c>
      <c r="R1630" s="7" t="s">
        <v>2117</v>
      </c>
      <c r="S1630" s="7">
        <v>46.609448818897633</v>
      </c>
      <c r="T1630" s="7">
        <v>4.9000000000000004</v>
      </c>
      <c r="U1630" s="7">
        <v>25000</v>
      </c>
      <c r="V1630" s="6">
        <v>18372</v>
      </c>
      <c r="W1630" s="12">
        <f t="shared" si="302"/>
        <v>0</v>
      </c>
      <c r="X1630" s="12">
        <v>8</v>
      </c>
      <c r="Y1630" s="13">
        <v>114</v>
      </c>
      <c r="Z1630" s="13">
        <v>4.9000000000000004</v>
      </c>
      <c r="AA1630" s="13">
        <v>25000</v>
      </c>
      <c r="AB1630" s="12">
        <v>177</v>
      </c>
      <c r="AC1630" s="13">
        <f t="shared" si="300"/>
        <v>337530384</v>
      </c>
      <c r="AD1630" s="12">
        <v>6.5</v>
      </c>
      <c r="AE1630" s="12">
        <f t="shared" si="303"/>
        <v>1.8718021769015913</v>
      </c>
      <c r="AF1630" s="12">
        <v>18372</v>
      </c>
      <c r="AG1630" s="12">
        <f t="shared" si="304"/>
        <v>0</v>
      </c>
      <c r="AH1630" s="12">
        <f t="shared" si="305"/>
        <v>0</v>
      </c>
      <c r="AI1630" s="12">
        <f t="shared" si="306"/>
        <v>0</v>
      </c>
      <c r="AJ1630" s="12">
        <f t="shared" si="307"/>
        <v>0</v>
      </c>
      <c r="AK1630" s="12">
        <f t="shared" si="308"/>
        <v>1</v>
      </c>
      <c r="AL1630" s="12">
        <f t="shared" si="309"/>
        <v>0</v>
      </c>
      <c r="AM1630" s="12">
        <f t="shared" si="310"/>
        <v>0</v>
      </c>
      <c r="AN1630" s="12">
        <f t="shared" si="311"/>
        <v>0</v>
      </c>
      <c r="AO1630" s="12">
        <v>8</v>
      </c>
      <c r="AP1630" s="22">
        <f t="shared" si="301"/>
        <v>46609.448818897632</v>
      </c>
    </row>
    <row r="1631" spans="1:42" x14ac:dyDescent="0.3">
      <c r="A1631" s="6" t="s">
        <v>2111</v>
      </c>
      <c r="B1631" s="19" t="s">
        <v>85</v>
      </c>
      <c r="C1631" s="6" t="s">
        <v>2113</v>
      </c>
      <c r="D1631" s="6" t="s">
        <v>28</v>
      </c>
      <c r="F1631" s="6">
        <v>6.5</v>
      </c>
      <c r="G1631" s="6">
        <v>8</v>
      </c>
      <c r="H1631" s="6">
        <v>177</v>
      </c>
      <c r="I1631" s="6" t="s">
        <v>95</v>
      </c>
      <c r="J1631" s="6">
        <v>19611</v>
      </c>
      <c r="K1631" s="19">
        <v>41830</v>
      </c>
      <c r="L1631" s="7" t="s">
        <v>31</v>
      </c>
      <c r="M1631" s="7" t="s">
        <v>229</v>
      </c>
      <c r="N1631" s="7" t="s">
        <v>294</v>
      </c>
      <c r="O1631" s="7">
        <v>114</v>
      </c>
      <c r="P1631" s="19">
        <v>41833</v>
      </c>
      <c r="Q1631" s="19">
        <v>41834</v>
      </c>
      <c r="R1631" s="7" t="s">
        <v>2118</v>
      </c>
      <c r="S1631" s="7">
        <v>26.787401574803152</v>
      </c>
      <c r="T1631" s="7">
        <v>4.82</v>
      </c>
      <c r="U1631" s="7">
        <v>25000</v>
      </c>
      <c r="V1631" s="6">
        <v>19611</v>
      </c>
      <c r="W1631" s="12">
        <f t="shared" si="302"/>
        <v>0</v>
      </c>
      <c r="X1631" s="12">
        <v>8</v>
      </c>
      <c r="Y1631" s="13">
        <v>114</v>
      </c>
      <c r="Z1631" s="13">
        <v>4.82</v>
      </c>
      <c r="AA1631" s="13">
        <v>25000</v>
      </c>
      <c r="AB1631" s="12">
        <v>177</v>
      </c>
      <c r="AC1631" s="13">
        <f t="shared" si="300"/>
        <v>384591321</v>
      </c>
      <c r="AD1631" s="12">
        <v>6.5</v>
      </c>
      <c r="AE1631" s="12">
        <f t="shared" si="303"/>
        <v>1.8718021769015913</v>
      </c>
      <c r="AF1631" s="12">
        <v>19611</v>
      </c>
      <c r="AG1631" s="12">
        <f t="shared" si="304"/>
        <v>0</v>
      </c>
      <c r="AH1631" s="12">
        <f t="shared" si="305"/>
        <v>0</v>
      </c>
      <c r="AI1631" s="12">
        <f t="shared" si="306"/>
        <v>0</v>
      </c>
      <c r="AJ1631" s="12">
        <f t="shared" si="307"/>
        <v>0</v>
      </c>
      <c r="AK1631" s="12">
        <f t="shared" si="308"/>
        <v>1</v>
      </c>
      <c r="AL1631" s="12">
        <f t="shared" si="309"/>
        <v>0</v>
      </c>
      <c r="AM1631" s="12">
        <f t="shared" si="310"/>
        <v>0</v>
      </c>
      <c r="AN1631" s="12">
        <f t="shared" si="311"/>
        <v>0</v>
      </c>
      <c r="AO1631" s="12">
        <v>8</v>
      </c>
      <c r="AP1631" s="22">
        <f t="shared" si="301"/>
        <v>26787.401574803152</v>
      </c>
    </row>
    <row r="1632" spans="1:42" x14ac:dyDescent="0.3">
      <c r="A1632" s="6" t="s">
        <v>2111</v>
      </c>
      <c r="B1632" s="19" t="s">
        <v>87</v>
      </c>
      <c r="C1632" s="6" t="s">
        <v>2113</v>
      </c>
      <c r="D1632" s="6" t="s">
        <v>28</v>
      </c>
      <c r="F1632" s="6">
        <v>6.4</v>
      </c>
      <c r="G1632" s="6">
        <v>9</v>
      </c>
      <c r="H1632" s="6">
        <v>186</v>
      </c>
      <c r="I1632" s="6" t="s">
        <v>95</v>
      </c>
      <c r="J1632" s="6">
        <v>20608</v>
      </c>
      <c r="K1632" s="19">
        <v>41830</v>
      </c>
      <c r="L1632" s="7" t="s">
        <v>31</v>
      </c>
      <c r="M1632" s="7" t="s">
        <v>229</v>
      </c>
      <c r="N1632" s="7" t="s">
        <v>294</v>
      </c>
      <c r="O1632" s="7">
        <v>114</v>
      </c>
      <c r="P1632" s="19">
        <v>41834</v>
      </c>
      <c r="Q1632" s="19">
        <v>41835</v>
      </c>
      <c r="R1632" s="7" t="s">
        <v>2119</v>
      </c>
      <c r="S1632" s="7">
        <v>27.544881889763779</v>
      </c>
      <c r="T1632" s="7">
        <v>4.71</v>
      </c>
      <c r="U1632" s="7">
        <v>25000</v>
      </c>
      <c r="V1632" s="6">
        <v>20608</v>
      </c>
      <c r="W1632" s="12">
        <f t="shared" si="302"/>
        <v>0</v>
      </c>
      <c r="X1632" s="12">
        <v>9</v>
      </c>
      <c r="Y1632" s="13">
        <v>114</v>
      </c>
      <c r="Z1632" s="13">
        <v>4.71</v>
      </c>
      <c r="AA1632" s="13">
        <v>25000</v>
      </c>
      <c r="AB1632" s="12">
        <v>186</v>
      </c>
      <c r="AC1632" s="13">
        <f t="shared" si="300"/>
        <v>424689664</v>
      </c>
      <c r="AD1632" s="12">
        <v>6.4</v>
      </c>
      <c r="AE1632" s="12">
        <f t="shared" si="303"/>
        <v>1.8562979903656263</v>
      </c>
      <c r="AF1632" s="12">
        <v>20608</v>
      </c>
      <c r="AG1632" s="12">
        <f t="shared" si="304"/>
        <v>0</v>
      </c>
      <c r="AH1632" s="12">
        <f t="shared" si="305"/>
        <v>0</v>
      </c>
      <c r="AI1632" s="12">
        <f t="shared" si="306"/>
        <v>0</v>
      </c>
      <c r="AJ1632" s="12">
        <f t="shared" si="307"/>
        <v>0</v>
      </c>
      <c r="AK1632" s="12">
        <f t="shared" si="308"/>
        <v>1</v>
      </c>
      <c r="AL1632" s="12">
        <f t="shared" si="309"/>
        <v>0</v>
      </c>
      <c r="AM1632" s="12">
        <f t="shared" si="310"/>
        <v>0</v>
      </c>
      <c r="AN1632" s="12">
        <f t="shared" si="311"/>
        <v>0</v>
      </c>
      <c r="AO1632" s="12">
        <v>9</v>
      </c>
      <c r="AP1632" s="22">
        <f t="shared" si="301"/>
        <v>27544.881889763779</v>
      </c>
    </row>
    <row r="1633" spans="1:42" x14ac:dyDescent="0.3">
      <c r="A1633" s="6" t="s">
        <v>2111</v>
      </c>
      <c r="B1633" s="19" t="s">
        <v>89</v>
      </c>
      <c r="C1633" s="6" t="s">
        <v>2113</v>
      </c>
      <c r="D1633" s="6" t="s">
        <v>28</v>
      </c>
      <c r="F1633" s="6">
        <v>6.3</v>
      </c>
      <c r="G1633" s="6">
        <v>9</v>
      </c>
      <c r="H1633" s="6">
        <v>186</v>
      </c>
      <c r="I1633" s="6" t="s">
        <v>95</v>
      </c>
      <c r="J1633" s="6">
        <v>21275</v>
      </c>
      <c r="K1633" s="19">
        <v>41830</v>
      </c>
      <c r="L1633" s="7" t="s">
        <v>31</v>
      </c>
      <c r="M1633" s="7" t="s">
        <v>229</v>
      </c>
      <c r="N1633" s="7" t="s">
        <v>294</v>
      </c>
      <c r="O1633" s="7">
        <v>114</v>
      </c>
      <c r="P1633" s="19">
        <v>41835</v>
      </c>
      <c r="Q1633" s="19">
        <v>41836</v>
      </c>
      <c r="R1633" s="7" t="s">
        <v>2120</v>
      </c>
      <c r="S1633" s="7">
        <v>23.8</v>
      </c>
      <c r="T1633" s="7">
        <v>4.68</v>
      </c>
      <c r="U1633" s="7">
        <v>25000</v>
      </c>
      <c r="V1633" s="6">
        <v>21275</v>
      </c>
      <c r="W1633" s="12">
        <f t="shared" si="302"/>
        <v>0</v>
      </c>
      <c r="X1633" s="12">
        <v>9</v>
      </c>
      <c r="Y1633" s="13">
        <v>114</v>
      </c>
      <c r="Z1633" s="13">
        <v>4.68</v>
      </c>
      <c r="AA1633" s="13">
        <v>25000</v>
      </c>
      <c r="AB1633" s="12">
        <v>186</v>
      </c>
      <c r="AC1633" s="13">
        <f t="shared" si="300"/>
        <v>452625625</v>
      </c>
      <c r="AD1633" s="12">
        <v>6.3</v>
      </c>
      <c r="AE1633" s="12">
        <f t="shared" si="303"/>
        <v>1.8405496333974869</v>
      </c>
      <c r="AF1633" s="12">
        <v>21275</v>
      </c>
      <c r="AG1633" s="12">
        <f t="shared" si="304"/>
        <v>0</v>
      </c>
      <c r="AH1633" s="12">
        <f t="shared" si="305"/>
        <v>0</v>
      </c>
      <c r="AI1633" s="12">
        <f t="shared" si="306"/>
        <v>0</v>
      </c>
      <c r="AJ1633" s="12">
        <f t="shared" si="307"/>
        <v>0</v>
      </c>
      <c r="AK1633" s="12">
        <f t="shared" si="308"/>
        <v>1</v>
      </c>
      <c r="AL1633" s="12">
        <f t="shared" si="309"/>
        <v>0</v>
      </c>
      <c r="AM1633" s="12">
        <f t="shared" si="310"/>
        <v>0</v>
      </c>
      <c r="AN1633" s="12">
        <f t="shared" si="311"/>
        <v>0</v>
      </c>
      <c r="AO1633" s="12">
        <v>9</v>
      </c>
      <c r="AP1633" s="22">
        <f t="shared" si="301"/>
        <v>23800</v>
      </c>
    </row>
    <row r="1634" spans="1:42" x14ac:dyDescent="0.3">
      <c r="A1634" s="6" t="s">
        <v>2111</v>
      </c>
      <c r="B1634" s="19" t="s">
        <v>1794</v>
      </c>
      <c r="C1634" s="6" t="s">
        <v>2113</v>
      </c>
      <c r="D1634" s="6" t="s">
        <v>28</v>
      </c>
      <c r="F1634" s="6">
        <v>6.3</v>
      </c>
      <c r="G1634" s="6">
        <v>10</v>
      </c>
      <c r="H1634" s="6">
        <v>197</v>
      </c>
      <c r="I1634" s="6" t="s">
        <v>95</v>
      </c>
      <c r="J1634" s="6">
        <v>21718</v>
      </c>
      <c r="K1634" s="19">
        <v>41830</v>
      </c>
      <c r="L1634" s="7" t="s">
        <v>31</v>
      </c>
      <c r="M1634" s="7" t="s">
        <v>229</v>
      </c>
      <c r="N1634" s="7" t="s">
        <v>294</v>
      </c>
      <c r="O1634" s="7">
        <v>114</v>
      </c>
      <c r="P1634" s="19">
        <v>41836</v>
      </c>
      <c r="Q1634" s="19">
        <v>41837</v>
      </c>
      <c r="R1634" s="7" t="s">
        <v>2121</v>
      </c>
      <c r="S1634" s="7">
        <v>13.66456692913386</v>
      </c>
      <c r="T1634" s="7">
        <v>4.87</v>
      </c>
      <c r="U1634" s="7">
        <v>14000</v>
      </c>
      <c r="V1634" s="6">
        <v>21718</v>
      </c>
      <c r="W1634" s="12">
        <f t="shared" si="302"/>
        <v>0</v>
      </c>
      <c r="X1634" s="12">
        <v>10</v>
      </c>
      <c r="Y1634" s="13">
        <v>114</v>
      </c>
      <c r="Z1634" s="13">
        <v>4.87</v>
      </c>
      <c r="AA1634" s="13">
        <v>14000</v>
      </c>
      <c r="AB1634" s="12">
        <v>197</v>
      </c>
      <c r="AC1634" s="13">
        <f t="shared" si="300"/>
        <v>471671524</v>
      </c>
      <c r="AD1634" s="12">
        <v>6.3</v>
      </c>
      <c r="AE1634" s="12">
        <f t="shared" si="303"/>
        <v>1.8405496333974869</v>
      </c>
      <c r="AF1634" s="12">
        <v>21718</v>
      </c>
      <c r="AG1634" s="12">
        <f t="shared" si="304"/>
        <v>0</v>
      </c>
      <c r="AH1634" s="12">
        <f t="shared" si="305"/>
        <v>0</v>
      </c>
      <c r="AI1634" s="12">
        <f t="shared" si="306"/>
        <v>0</v>
      </c>
      <c r="AJ1634" s="12">
        <f t="shared" si="307"/>
        <v>0</v>
      </c>
      <c r="AK1634" s="12">
        <f t="shared" si="308"/>
        <v>1</v>
      </c>
      <c r="AL1634" s="12">
        <f t="shared" si="309"/>
        <v>0</v>
      </c>
      <c r="AM1634" s="12">
        <f t="shared" si="310"/>
        <v>0</v>
      </c>
      <c r="AN1634" s="12">
        <f t="shared" si="311"/>
        <v>0</v>
      </c>
      <c r="AO1634" s="12">
        <v>10</v>
      </c>
      <c r="AP1634" s="22">
        <f t="shared" si="301"/>
        <v>13664.56692913386</v>
      </c>
    </row>
    <row r="1635" spans="1:42" x14ac:dyDescent="0.3">
      <c r="A1635" s="6" t="s">
        <v>2111</v>
      </c>
      <c r="B1635" s="19" t="s">
        <v>1029</v>
      </c>
      <c r="C1635" s="6" t="s">
        <v>2113</v>
      </c>
      <c r="D1635" s="6" t="s">
        <v>28</v>
      </c>
      <c r="F1635" s="6">
        <v>6.3</v>
      </c>
      <c r="G1635" s="6">
        <v>10</v>
      </c>
      <c r="H1635" s="6">
        <v>197</v>
      </c>
      <c r="I1635" s="6" t="s">
        <v>95</v>
      </c>
      <c r="J1635" s="6">
        <v>22314</v>
      </c>
      <c r="K1635" s="19">
        <v>41830</v>
      </c>
      <c r="L1635" s="7" t="s">
        <v>31</v>
      </c>
      <c r="M1635" s="7" t="s">
        <v>229</v>
      </c>
      <c r="N1635" s="7" t="s">
        <v>294</v>
      </c>
      <c r="O1635" s="7">
        <v>114</v>
      </c>
      <c r="P1635" s="19">
        <v>41837</v>
      </c>
      <c r="Q1635" s="19">
        <v>41838</v>
      </c>
      <c r="R1635" s="7" t="s">
        <v>2122</v>
      </c>
      <c r="S1635" s="7">
        <v>9.5055118110236219</v>
      </c>
      <c r="T1635" s="7">
        <v>4.91</v>
      </c>
      <c r="U1635" s="7">
        <v>8784</v>
      </c>
      <c r="V1635" s="6">
        <v>22314</v>
      </c>
      <c r="W1635" s="12">
        <f t="shared" si="302"/>
        <v>0</v>
      </c>
      <c r="X1635" s="12">
        <v>10</v>
      </c>
      <c r="Y1635" s="13">
        <v>114</v>
      </c>
      <c r="Z1635" s="13">
        <v>4.91</v>
      </c>
      <c r="AA1635" s="13">
        <v>8784</v>
      </c>
      <c r="AB1635" s="12">
        <v>197</v>
      </c>
      <c r="AC1635" s="13">
        <f t="shared" si="300"/>
        <v>497914596</v>
      </c>
      <c r="AD1635" s="12">
        <v>6.3</v>
      </c>
      <c r="AE1635" s="12">
        <f t="shared" si="303"/>
        <v>1.8405496333974869</v>
      </c>
      <c r="AF1635" s="12">
        <v>22314</v>
      </c>
      <c r="AG1635" s="12">
        <f t="shared" si="304"/>
        <v>0</v>
      </c>
      <c r="AH1635" s="12">
        <f t="shared" si="305"/>
        <v>0</v>
      </c>
      <c r="AI1635" s="12">
        <f t="shared" si="306"/>
        <v>0</v>
      </c>
      <c r="AJ1635" s="12">
        <f t="shared" si="307"/>
        <v>0</v>
      </c>
      <c r="AK1635" s="12">
        <f t="shared" si="308"/>
        <v>1</v>
      </c>
      <c r="AL1635" s="12">
        <f t="shared" si="309"/>
        <v>0</v>
      </c>
      <c r="AM1635" s="12">
        <f t="shared" si="310"/>
        <v>0</v>
      </c>
      <c r="AN1635" s="12">
        <f t="shared" si="311"/>
        <v>0</v>
      </c>
      <c r="AO1635" s="12">
        <v>10</v>
      </c>
      <c r="AP1635" s="22">
        <f t="shared" si="301"/>
        <v>9505.5118110236217</v>
      </c>
    </row>
    <row r="1636" spans="1:42" x14ac:dyDescent="0.3">
      <c r="A1636" s="6" t="s">
        <v>2111</v>
      </c>
      <c r="B1636" s="19" t="s">
        <v>1034</v>
      </c>
      <c r="C1636" s="6" t="s">
        <v>2113</v>
      </c>
      <c r="D1636" s="6" t="s">
        <v>28</v>
      </c>
      <c r="F1636" s="6">
        <v>6.3</v>
      </c>
      <c r="G1636" s="6">
        <v>11</v>
      </c>
      <c r="H1636" s="6">
        <v>204</v>
      </c>
      <c r="I1636" s="6" t="s">
        <v>95</v>
      </c>
      <c r="J1636" s="6">
        <v>22861</v>
      </c>
      <c r="K1636" s="19">
        <v>41830</v>
      </c>
      <c r="L1636" s="7" t="s">
        <v>31</v>
      </c>
      <c r="M1636" s="7" t="s">
        <v>229</v>
      </c>
      <c r="N1636" s="7" t="s">
        <v>294</v>
      </c>
      <c r="O1636" s="7">
        <v>114</v>
      </c>
      <c r="P1636" s="19">
        <v>41838</v>
      </c>
      <c r="Q1636" s="19">
        <v>41839</v>
      </c>
      <c r="R1636" s="7" t="s">
        <v>2123</v>
      </c>
      <c r="S1636" s="7">
        <v>11.634645669291338</v>
      </c>
      <c r="T1636" s="7">
        <v>5.0599999999999996</v>
      </c>
      <c r="U1636" s="7">
        <v>7421</v>
      </c>
      <c r="V1636" s="6">
        <v>22861</v>
      </c>
      <c r="W1636" s="12">
        <f t="shared" si="302"/>
        <v>0</v>
      </c>
      <c r="X1636" s="12">
        <v>11</v>
      </c>
      <c r="Y1636" s="13">
        <v>114</v>
      </c>
      <c r="Z1636" s="13">
        <v>5.0599999999999996</v>
      </c>
      <c r="AA1636" s="13">
        <v>7421</v>
      </c>
      <c r="AB1636" s="12">
        <v>204</v>
      </c>
      <c r="AC1636" s="13">
        <f t="shared" si="300"/>
        <v>522625321</v>
      </c>
      <c r="AD1636" s="12">
        <v>6.3</v>
      </c>
      <c r="AE1636" s="12">
        <f t="shared" si="303"/>
        <v>1.8405496333974869</v>
      </c>
      <c r="AF1636" s="12">
        <v>22861</v>
      </c>
      <c r="AG1636" s="12">
        <f t="shared" si="304"/>
        <v>0</v>
      </c>
      <c r="AH1636" s="12">
        <f t="shared" si="305"/>
        <v>0</v>
      </c>
      <c r="AI1636" s="12">
        <f t="shared" si="306"/>
        <v>0</v>
      </c>
      <c r="AJ1636" s="12">
        <f t="shared" si="307"/>
        <v>0</v>
      </c>
      <c r="AK1636" s="12">
        <f t="shared" si="308"/>
        <v>1</v>
      </c>
      <c r="AL1636" s="12">
        <f t="shared" si="309"/>
        <v>0</v>
      </c>
      <c r="AM1636" s="12">
        <f t="shared" si="310"/>
        <v>0</v>
      </c>
      <c r="AN1636" s="12">
        <f t="shared" si="311"/>
        <v>0</v>
      </c>
      <c r="AO1636" s="12">
        <v>11</v>
      </c>
      <c r="AP1636" s="22">
        <f t="shared" si="301"/>
        <v>11634.645669291338</v>
      </c>
    </row>
    <row r="1637" spans="1:42" x14ac:dyDescent="0.3">
      <c r="A1637" s="6" t="s">
        <v>2111</v>
      </c>
      <c r="B1637" s="19" t="s">
        <v>1036</v>
      </c>
      <c r="C1637" s="6" t="s">
        <v>2113</v>
      </c>
      <c r="D1637" s="6" t="s">
        <v>28</v>
      </c>
      <c r="F1637" s="6">
        <v>6.3</v>
      </c>
      <c r="G1637" s="6">
        <v>11</v>
      </c>
      <c r="H1637" s="6">
        <v>205</v>
      </c>
      <c r="I1637" s="6" t="s">
        <v>95</v>
      </c>
      <c r="J1637" s="6">
        <v>24188</v>
      </c>
      <c r="K1637" s="19">
        <v>41830</v>
      </c>
      <c r="L1637" s="7" t="s">
        <v>31</v>
      </c>
      <c r="M1637" s="7" t="s">
        <v>229</v>
      </c>
      <c r="N1637" s="7" t="s">
        <v>294</v>
      </c>
      <c r="O1637" s="7">
        <v>114</v>
      </c>
      <c r="P1637" s="19">
        <v>41839</v>
      </c>
      <c r="Q1637" s="19">
        <v>41840</v>
      </c>
      <c r="R1637" s="7" t="s">
        <v>2124</v>
      </c>
      <c r="S1637" s="7">
        <v>11.738582677165354</v>
      </c>
      <c r="T1637" s="7">
        <v>5.01</v>
      </c>
      <c r="U1637" s="7">
        <v>7538</v>
      </c>
      <c r="V1637" s="6">
        <v>24188</v>
      </c>
      <c r="W1637" s="12">
        <f t="shared" si="302"/>
        <v>0</v>
      </c>
      <c r="X1637" s="12">
        <v>11</v>
      </c>
      <c r="Y1637" s="13">
        <v>114</v>
      </c>
      <c r="Z1637" s="13">
        <v>5.01</v>
      </c>
      <c r="AA1637" s="13">
        <v>7538</v>
      </c>
      <c r="AB1637" s="12">
        <v>205</v>
      </c>
      <c r="AC1637" s="13">
        <f t="shared" si="300"/>
        <v>585059344</v>
      </c>
      <c r="AD1637" s="12">
        <v>6.3</v>
      </c>
      <c r="AE1637" s="12">
        <f t="shared" si="303"/>
        <v>1.8405496333974869</v>
      </c>
      <c r="AF1637" s="12">
        <v>24188</v>
      </c>
      <c r="AG1637" s="12">
        <f t="shared" si="304"/>
        <v>0</v>
      </c>
      <c r="AH1637" s="12">
        <f t="shared" si="305"/>
        <v>0</v>
      </c>
      <c r="AI1637" s="12">
        <f t="shared" si="306"/>
        <v>0</v>
      </c>
      <c r="AJ1637" s="12">
        <f t="shared" si="307"/>
        <v>0</v>
      </c>
      <c r="AK1637" s="12">
        <f t="shared" si="308"/>
        <v>1</v>
      </c>
      <c r="AL1637" s="12">
        <f t="shared" si="309"/>
        <v>0</v>
      </c>
      <c r="AM1637" s="12">
        <f t="shared" si="310"/>
        <v>0</v>
      </c>
      <c r="AN1637" s="12">
        <f t="shared" si="311"/>
        <v>0</v>
      </c>
      <c r="AO1637" s="12">
        <v>11</v>
      </c>
      <c r="AP1637" s="22">
        <f t="shared" si="301"/>
        <v>11738.582677165354</v>
      </c>
    </row>
    <row r="1638" spans="1:42" x14ac:dyDescent="0.3">
      <c r="A1638" s="6" t="s">
        <v>2111</v>
      </c>
      <c r="B1638" s="19" t="s">
        <v>1038</v>
      </c>
      <c r="C1638" s="6" t="s">
        <v>2113</v>
      </c>
      <c r="D1638" s="6" t="s">
        <v>28</v>
      </c>
      <c r="F1638" s="6">
        <v>6.3</v>
      </c>
      <c r="G1638" s="6">
        <v>11</v>
      </c>
      <c r="H1638" s="6">
        <v>206</v>
      </c>
      <c r="I1638" s="6" t="s">
        <v>95</v>
      </c>
      <c r="J1638" s="6">
        <v>25270</v>
      </c>
      <c r="K1638" s="19">
        <v>41830</v>
      </c>
      <c r="L1638" s="7" t="s">
        <v>31</v>
      </c>
      <c r="M1638" s="7" t="s">
        <v>229</v>
      </c>
      <c r="N1638" s="7" t="s">
        <v>294</v>
      </c>
      <c r="O1638" s="7">
        <v>114</v>
      </c>
      <c r="P1638" s="19">
        <v>41840</v>
      </c>
      <c r="Q1638" s="19">
        <v>41841</v>
      </c>
      <c r="R1638" s="7" t="s">
        <v>2125</v>
      </c>
      <c r="S1638" s="7">
        <v>7.0629921259842527</v>
      </c>
      <c r="T1638" s="7">
        <v>4.8499999999999996</v>
      </c>
      <c r="U1638" s="7">
        <v>8064</v>
      </c>
      <c r="V1638" s="6">
        <v>25270</v>
      </c>
      <c r="W1638" s="12">
        <f t="shared" si="302"/>
        <v>0</v>
      </c>
      <c r="X1638" s="12">
        <v>11</v>
      </c>
      <c r="Y1638" s="13">
        <v>114</v>
      </c>
      <c r="Z1638" s="13">
        <v>4.8499999999999996</v>
      </c>
      <c r="AA1638" s="13">
        <v>8064</v>
      </c>
      <c r="AB1638" s="12">
        <v>206</v>
      </c>
      <c r="AC1638" s="13">
        <f t="shared" si="300"/>
        <v>638572900</v>
      </c>
      <c r="AD1638" s="12">
        <v>6.3</v>
      </c>
      <c r="AE1638" s="12">
        <f t="shared" si="303"/>
        <v>1.8405496333974869</v>
      </c>
      <c r="AF1638" s="12">
        <v>25270</v>
      </c>
      <c r="AG1638" s="12">
        <f t="shared" si="304"/>
        <v>0</v>
      </c>
      <c r="AH1638" s="12">
        <f t="shared" si="305"/>
        <v>0</v>
      </c>
      <c r="AI1638" s="12">
        <f t="shared" si="306"/>
        <v>0</v>
      </c>
      <c r="AJ1638" s="12">
        <f t="shared" si="307"/>
        <v>0</v>
      </c>
      <c r="AK1638" s="12">
        <f t="shared" si="308"/>
        <v>1</v>
      </c>
      <c r="AL1638" s="12">
        <f t="shared" si="309"/>
        <v>0</v>
      </c>
      <c r="AM1638" s="12">
        <f t="shared" si="310"/>
        <v>0</v>
      </c>
      <c r="AN1638" s="12">
        <f t="shared" si="311"/>
        <v>0</v>
      </c>
      <c r="AO1638" s="12">
        <v>11</v>
      </c>
      <c r="AP1638" s="22">
        <f t="shared" si="301"/>
        <v>7062.9921259842531</v>
      </c>
    </row>
    <row r="1639" spans="1:42" x14ac:dyDescent="0.3">
      <c r="A1639" s="6" t="s">
        <v>2111</v>
      </c>
      <c r="B1639" s="19" t="s">
        <v>1040</v>
      </c>
      <c r="C1639" s="6" t="s">
        <v>2113</v>
      </c>
      <c r="D1639" s="6" t="s">
        <v>28</v>
      </c>
      <c r="F1639" s="6">
        <v>6.2</v>
      </c>
      <c r="G1639" s="6">
        <v>13</v>
      </c>
      <c r="H1639" s="6">
        <v>219</v>
      </c>
      <c r="I1639" s="6" t="s">
        <v>95</v>
      </c>
      <c r="J1639" s="6">
        <v>26534</v>
      </c>
      <c r="K1639" s="19">
        <v>41830</v>
      </c>
      <c r="L1639" s="7" t="s">
        <v>31</v>
      </c>
      <c r="M1639" s="7" t="s">
        <v>229</v>
      </c>
      <c r="N1639" s="7" t="s">
        <v>294</v>
      </c>
      <c r="O1639" s="7">
        <v>114</v>
      </c>
      <c r="P1639" s="19">
        <v>41842</v>
      </c>
      <c r="Q1639" s="19">
        <v>41843</v>
      </c>
      <c r="R1639" s="7" t="s">
        <v>2126</v>
      </c>
      <c r="S1639" s="7">
        <v>7.001574803149607</v>
      </c>
      <c r="T1639" s="7">
        <v>4.79</v>
      </c>
      <c r="U1639" s="7">
        <v>8584</v>
      </c>
      <c r="V1639" s="6">
        <v>26534</v>
      </c>
      <c r="W1639" s="12">
        <f t="shared" si="302"/>
        <v>0</v>
      </c>
      <c r="X1639" s="12">
        <v>13</v>
      </c>
      <c r="Y1639" s="13">
        <v>114</v>
      </c>
      <c r="Z1639" s="13">
        <v>4.79</v>
      </c>
      <c r="AA1639" s="13">
        <v>8584</v>
      </c>
      <c r="AB1639" s="12">
        <v>219</v>
      </c>
      <c r="AC1639" s="13">
        <f t="shared" si="300"/>
        <v>704053156</v>
      </c>
      <c r="AD1639" s="12">
        <v>6.2</v>
      </c>
      <c r="AE1639" s="12">
        <f t="shared" si="303"/>
        <v>1.824549292051046</v>
      </c>
      <c r="AF1639" s="12">
        <v>26534</v>
      </c>
      <c r="AG1639" s="12">
        <f t="shared" si="304"/>
        <v>0</v>
      </c>
      <c r="AH1639" s="12">
        <f t="shared" si="305"/>
        <v>0</v>
      </c>
      <c r="AI1639" s="12">
        <f t="shared" si="306"/>
        <v>0</v>
      </c>
      <c r="AJ1639" s="12">
        <f t="shared" si="307"/>
        <v>0</v>
      </c>
      <c r="AK1639" s="12">
        <f t="shared" si="308"/>
        <v>1</v>
      </c>
      <c r="AL1639" s="12">
        <f t="shared" si="309"/>
        <v>0</v>
      </c>
      <c r="AM1639" s="12">
        <f t="shared" si="310"/>
        <v>0</v>
      </c>
      <c r="AN1639" s="12">
        <f t="shared" si="311"/>
        <v>0</v>
      </c>
      <c r="AO1639" s="12">
        <v>13</v>
      </c>
      <c r="AP1639" s="22">
        <f t="shared" si="301"/>
        <v>7001.5748031496069</v>
      </c>
    </row>
    <row r="1640" spans="1:42" x14ac:dyDescent="0.3">
      <c r="A1640" s="6" t="s">
        <v>2111</v>
      </c>
      <c r="B1640" s="19" t="s">
        <v>2127</v>
      </c>
      <c r="C1640" s="6" t="s">
        <v>2113</v>
      </c>
      <c r="D1640" s="6" t="s">
        <v>28</v>
      </c>
      <c r="F1640" s="6">
        <v>6.2</v>
      </c>
      <c r="G1640" s="6">
        <v>13</v>
      </c>
      <c r="H1640" s="6">
        <v>219</v>
      </c>
      <c r="I1640" s="6" t="s">
        <v>95</v>
      </c>
      <c r="J1640" s="6">
        <v>26723</v>
      </c>
      <c r="K1640" s="19">
        <v>41830</v>
      </c>
      <c r="L1640" s="7" t="s">
        <v>31</v>
      </c>
      <c r="M1640" s="7" t="s">
        <v>229</v>
      </c>
      <c r="N1640" s="7" t="s">
        <v>294</v>
      </c>
      <c r="O1640" s="7">
        <v>114</v>
      </c>
      <c r="P1640" s="19">
        <v>41843</v>
      </c>
      <c r="Q1640" s="19">
        <v>41844</v>
      </c>
      <c r="R1640" s="7" t="s">
        <v>2128</v>
      </c>
      <c r="S1640" s="7">
        <v>2.4409448818897639</v>
      </c>
      <c r="T1640" s="7">
        <v>5.0199999999999996</v>
      </c>
      <c r="U1640" s="7">
        <v>4048</v>
      </c>
      <c r="V1640" s="6">
        <v>26723</v>
      </c>
      <c r="W1640" s="12">
        <f t="shared" si="302"/>
        <v>0</v>
      </c>
      <c r="X1640" s="12">
        <v>13</v>
      </c>
      <c r="Y1640" s="13">
        <v>114</v>
      </c>
      <c r="Z1640" s="13">
        <v>5.0199999999999996</v>
      </c>
      <c r="AA1640" s="13">
        <v>4048</v>
      </c>
      <c r="AB1640" s="12">
        <v>219</v>
      </c>
      <c r="AC1640" s="13">
        <f t="shared" si="300"/>
        <v>714118729</v>
      </c>
      <c r="AD1640" s="12">
        <v>6.2</v>
      </c>
      <c r="AE1640" s="12">
        <f t="shared" si="303"/>
        <v>1.824549292051046</v>
      </c>
      <c r="AF1640" s="12">
        <v>26723</v>
      </c>
      <c r="AG1640" s="12">
        <f t="shared" si="304"/>
        <v>0</v>
      </c>
      <c r="AH1640" s="12">
        <f t="shared" si="305"/>
        <v>0</v>
      </c>
      <c r="AI1640" s="12">
        <f t="shared" si="306"/>
        <v>0</v>
      </c>
      <c r="AJ1640" s="12">
        <f t="shared" si="307"/>
        <v>0</v>
      </c>
      <c r="AK1640" s="12">
        <f t="shared" si="308"/>
        <v>1</v>
      </c>
      <c r="AL1640" s="12">
        <f t="shared" si="309"/>
        <v>0</v>
      </c>
      <c r="AM1640" s="12">
        <f t="shared" si="310"/>
        <v>0</v>
      </c>
      <c r="AN1640" s="12">
        <f t="shared" si="311"/>
        <v>0</v>
      </c>
      <c r="AO1640" s="12">
        <v>13</v>
      </c>
      <c r="AP1640" s="22">
        <f t="shared" si="301"/>
        <v>2440.944881889764</v>
      </c>
    </row>
    <row r="1641" spans="1:42" x14ac:dyDescent="0.3">
      <c r="A1641" s="6" t="s">
        <v>2111</v>
      </c>
      <c r="B1641" s="19" t="s">
        <v>1042</v>
      </c>
      <c r="C1641" s="6" t="s">
        <v>2113</v>
      </c>
      <c r="D1641" s="6" t="s">
        <v>28</v>
      </c>
      <c r="F1641" s="6">
        <v>6.2</v>
      </c>
      <c r="G1641" s="6">
        <v>14</v>
      </c>
      <c r="H1641" s="6">
        <v>225</v>
      </c>
      <c r="I1641" s="6" t="s">
        <v>95</v>
      </c>
      <c r="J1641" s="6">
        <v>26970</v>
      </c>
      <c r="K1641" s="19">
        <v>41830</v>
      </c>
      <c r="L1641" s="7" t="s">
        <v>31</v>
      </c>
      <c r="M1641" s="7" t="s">
        <v>229</v>
      </c>
      <c r="N1641" s="7" t="s">
        <v>294</v>
      </c>
      <c r="O1641" s="7">
        <v>114</v>
      </c>
      <c r="P1641" s="19">
        <v>41844</v>
      </c>
      <c r="Q1641" s="19">
        <v>41845</v>
      </c>
      <c r="R1641" s="7" t="s">
        <v>2129</v>
      </c>
      <c r="S1641" s="7">
        <v>1.6440944881889767</v>
      </c>
      <c r="T1641" s="7">
        <v>5.29</v>
      </c>
      <c r="U1641" s="7">
        <v>2068</v>
      </c>
      <c r="V1641" s="6">
        <v>26970</v>
      </c>
      <c r="W1641" s="12">
        <f t="shared" si="302"/>
        <v>0</v>
      </c>
      <c r="X1641" s="12">
        <v>14</v>
      </c>
      <c r="Y1641" s="13">
        <v>114</v>
      </c>
      <c r="Z1641" s="13">
        <v>5.29</v>
      </c>
      <c r="AA1641" s="13">
        <v>2068</v>
      </c>
      <c r="AB1641" s="12">
        <v>225</v>
      </c>
      <c r="AC1641" s="13">
        <f t="shared" si="300"/>
        <v>727380900</v>
      </c>
      <c r="AD1641" s="12">
        <v>6.2</v>
      </c>
      <c r="AE1641" s="12">
        <f t="shared" si="303"/>
        <v>1.824549292051046</v>
      </c>
      <c r="AF1641" s="12">
        <v>26970</v>
      </c>
      <c r="AG1641" s="12">
        <f t="shared" si="304"/>
        <v>0</v>
      </c>
      <c r="AH1641" s="12">
        <f t="shared" si="305"/>
        <v>0</v>
      </c>
      <c r="AI1641" s="12">
        <f t="shared" si="306"/>
        <v>0</v>
      </c>
      <c r="AJ1641" s="12">
        <f t="shared" si="307"/>
        <v>0</v>
      </c>
      <c r="AK1641" s="12">
        <f t="shared" si="308"/>
        <v>1</v>
      </c>
      <c r="AL1641" s="12">
        <f t="shared" si="309"/>
        <v>0</v>
      </c>
      <c r="AM1641" s="12">
        <f t="shared" si="310"/>
        <v>0</v>
      </c>
      <c r="AN1641" s="12">
        <f t="shared" si="311"/>
        <v>0</v>
      </c>
      <c r="AO1641" s="12">
        <v>14</v>
      </c>
      <c r="AP1641" s="22">
        <f t="shared" si="301"/>
        <v>1644.0944881889768</v>
      </c>
    </row>
    <row r="1642" spans="1:42" x14ac:dyDescent="0.3">
      <c r="A1642" s="6" t="s">
        <v>2111</v>
      </c>
      <c r="B1642" s="19" t="s">
        <v>1044</v>
      </c>
      <c r="C1642" s="6" t="s">
        <v>2113</v>
      </c>
      <c r="D1642" s="6" t="s">
        <v>28</v>
      </c>
      <c r="E1642" s="6" t="s">
        <v>2130</v>
      </c>
      <c r="F1642" s="6">
        <v>6.2</v>
      </c>
      <c r="G1642" s="6">
        <v>15</v>
      </c>
      <c r="H1642" s="6">
        <v>233</v>
      </c>
      <c r="I1642" s="6" t="s">
        <v>95</v>
      </c>
      <c r="J1642" s="6">
        <v>25686</v>
      </c>
      <c r="K1642" s="19">
        <v>41830</v>
      </c>
      <c r="L1642" s="7" t="s">
        <v>31</v>
      </c>
      <c r="M1642" s="7" t="s">
        <v>229</v>
      </c>
      <c r="N1642" s="7" t="s">
        <v>294</v>
      </c>
      <c r="O1642" s="7">
        <v>114</v>
      </c>
      <c r="P1642" s="19">
        <v>41845</v>
      </c>
      <c r="Q1642" s="19">
        <v>41846</v>
      </c>
      <c r="R1642" s="7" t="s">
        <v>2131</v>
      </c>
      <c r="S1642" s="7">
        <v>2.4078740157480318</v>
      </c>
      <c r="T1642" s="7">
        <v>5.12</v>
      </c>
      <c r="U1642" s="7">
        <v>2137</v>
      </c>
      <c r="V1642" s="6">
        <v>25686</v>
      </c>
      <c r="W1642" s="12">
        <f t="shared" si="302"/>
        <v>0</v>
      </c>
      <c r="X1642" s="12">
        <v>15</v>
      </c>
      <c r="Y1642" s="13">
        <v>114</v>
      </c>
      <c r="Z1642" s="13">
        <v>5.12</v>
      </c>
      <c r="AA1642" s="13">
        <v>2137</v>
      </c>
      <c r="AB1642" s="12">
        <v>233</v>
      </c>
      <c r="AC1642" s="13">
        <f t="shared" si="300"/>
        <v>659770596</v>
      </c>
      <c r="AD1642" s="12">
        <v>6.2</v>
      </c>
      <c r="AE1642" s="12">
        <f t="shared" si="303"/>
        <v>1.824549292051046</v>
      </c>
      <c r="AF1642" s="12">
        <v>25686</v>
      </c>
      <c r="AG1642" s="12">
        <f t="shared" si="304"/>
        <v>0</v>
      </c>
      <c r="AH1642" s="12">
        <f t="shared" si="305"/>
        <v>0</v>
      </c>
      <c r="AI1642" s="12">
        <f t="shared" si="306"/>
        <v>0</v>
      </c>
      <c r="AJ1642" s="12">
        <f t="shared" si="307"/>
        <v>0</v>
      </c>
      <c r="AK1642" s="12">
        <f t="shared" si="308"/>
        <v>1</v>
      </c>
      <c r="AL1642" s="12">
        <f t="shared" si="309"/>
        <v>0</v>
      </c>
      <c r="AM1642" s="12">
        <f t="shared" si="310"/>
        <v>0</v>
      </c>
      <c r="AN1642" s="12">
        <f t="shared" si="311"/>
        <v>0</v>
      </c>
      <c r="AO1642" s="12">
        <v>15</v>
      </c>
      <c r="AP1642" s="22">
        <f t="shared" si="301"/>
        <v>2407.874015748032</v>
      </c>
    </row>
    <row r="1643" spans="1:42" x14ac:dyDescent="0.3">
      <c r="A1643" s="6" t="s">
        <v>2111</v>
      </c>
      <c r="B1643" s="19" t="s">
        <v>1046</v>
      </c>
      <c r="C1643" s="6" t="s">
        <v>2113</v>
      </c>
      <c r="D1643" s="6" t="s">
        <v>28</v>
      </c>
      <c r="E1643" s="6" t="s">
        <v>2130</v>
      </c>
      <c r="F1643" s="6">
        <v>6.2</v>
      </c>
      <c r="G1643" s="6">
        <v>15</v>
      </c>
      <c r="H1643" s="6">
        <v>233</v>
      </c>
      <c r="I1643" s="6" t="s">
        <v>95</v>
      </c>
      <c r="J1643" s="6">
        <v>25808</v>
      </c>
      <c r="K1643" s="19">
        <v>41830</v>
      </c>
      <c r="L1643" s="7" t="s">
        <v>31</v>
      </c>
      <c r="M1643" s="7" t="s">
        <v>229</v>
      </c>
      <c r="N1643" s="7" t="s">
        <v>294</v>
      </c>
      <c r="O1643" s="7">
        <v>114</v>
      </c>
      <c r="P1643" s="19">
        <v>41846</v>
      </c>
      <c r="Q1643" s="19">
        <v>41847</v>
      </c>
      <c r="R1643" s="7" t="s">
        <v>2132</v>
      </c>
      <c r="S1643" s="7">
        <v>2.5685039370078742</v>
      </c>
      <c r="T1643" s="7">
        <v>5.12</v>
      </c>
      <c r="U1643" s="7">
        <v>2385</v>
      </c>
      <c r="V1643" s="6">
        <v>25808</v>
      </c>
      <c r="W1643" s="12">
        <f t="shared" si="302"/>
        <v>0</v>
      </c>
      <c r="X1643" s="12">
        <v>15</v>
      </c>
      <c r="Y1643" s="13">
        <v>114</v>
      </c>
      <c r="Z1643" s="13">
        <v>5.12</v>
      </c>
      <c r="AA1643" s="13">
        <v>2385</v>
      </c>
      <c r="AB1643" s="12">
        <v>233</v>
      </c>
      <c r="AC1643" s="13">
        <f t="shared" si="300"/>
        <v>666052864</v>
      </c>
      <c r="AD1643" s="12">
        <v>6.2</v>
      </c>
      <c r="AE1643" s="12">
        <f t="shared" si="303"/>
        <v>1.824549292051046</v>
      </c>
      <c r="AF1643" s="12">
        <v>25808</v>
      </c>
      <c r="AG1643" s="12">
        <f t="shared" si="304"/>
        <v>0</v>
      </c>
      <c r="AH1643" s="12">
        <f t="shared" si="305"/>
        <v>0</v>
      </c>
      <c r="AI1643" s="12">
        <f t="shared" si="306"/>
        <v>0</v>
      </c>
      <c r="AJ1643" s="12">
        <f t="shared" si="307"/>
        <v>0</v>
      </c>
      <c r="AK1643" s="12">
        <f t="shared" si="308"/>
        <v>1</v>
      </c>
      <c r="AL1643" s="12">
        <f t="shared" si="309"/>
        <v>0</v>
      </c>
      <c r="AM1643" s="12">
        <f t="shared" si="310"/>
        <v>0</v>
      </c>
      <c r="AN1643" s="12">
        <f t="shared" si="311"/>
        <v>0</v>
      </c>
      <c r="AO1643" s="12">
        <v>15</v>
      </c>
      <c r="AP1643" s="22">
        <f t="shared" si="301"/>
        <v>2568.5039370078744</v>
      </c>
    </row>
    <row r="1644" spans="1:42" x14ac:dyDescent="0.3">
      <c r="A1644" s="6" t="s">
        <v>2111</v>
      </c>
      <c r="B1644" s="19" t="s">
        <v>1048</v>
      </c>
      <c r="C1644" s="6" t="s">
        <v>2113</v>
      </c>
      <c r="D1644" s="6" t="s">
        <v>28</v>
      </c>
      <c r="E1644" s="6" t="s">
        <v>2130</v>
      </c>
      <c r="F1644" s="6">
        <v>6.2</v>
      </c>
      <c r="G1644" s="6">
        <v>15</v>
      </c>
      <c r="H1644" s="6">
        <v>233</v>
      </c>
      <c r="I1644" s="6" t="s">
        <v>95</v>
      </c>
      <c r="J1644" s="6">
        <v>26133</v>
      </c>
      <c r="K1644" s="19">
        <v>41830</v>
      </c>
      <c r="L1644" s="7" t="s">
        <v>31</v>
      </c>
      <c r="M1644" s="7" t="s">
        <v>229</v>
      </c>
      <c r="N1644" s="7" t="s">
        <v>294</v>
      </c>
      <c r="O1644" s="7">
        <v>114</v>
      </c>
      <c r="P1644" s="19">
        <v>41848</v>
      </c>
      <c r="Q1644" s="19">
        <v>41849</v>
      </c>
      <c r="R1644" s="7" t="s">
        <v>2133</v>
      </c>
      <c r="S1644" s="7">
        <v>2.4047244094488192</v>
      </c>
      <c r="T1644" s="7">
        <v>4.7699999999999996</v>
      </c>
      <c r="U1644" s="7">
        <v>3599</v>
      </c>
      <c r="V1644" s="6">
        <v>26133</v>
      </c>
      <c r="W1644" s="12">
        <f t="shared" si="302"/>
        <v>0</v>
      </c>
      <c r="X1644" s="12">
        <v>15</v>
      </c>
      <c r="Y1644" s="13">
        <v>114</v>
      </c>
      <c r="Z1644" s="13">
        <v>4.7699999999999996</v>
      </c>
      <c r="AA1644" s="13">
        <v>3599</v>
      </c>
      <c r="AB1644" s="12">
        <v>233</v>
      </c>
      <c r="AC1644" s="13">
        <f t="shared" si="300"/>
        <v>682933689</v>
      </c>
      <c r="AD1644" s="12">
        <v>6.2</v>
      </c>
      <c r="AE1644" s="12">
        <f t="shared" si="303"/>
        <v>1.824549292051046</v>
      </c>
      <c r="AF1644" s="12">
        <v>26133</v>
      </c>
      <c r="AG1644" s="12">
        <f t="shared" si="304"/>
        <v>0</v>
      </c>
      <c r="AH1644" s="12">
        <f t="shared" si="305"/>
        <v>0</v>
      </c>
      <c r="AI1644" s="12">
        <f t="shared" si="306"/>
        <v>0</v>
      </c>
      <c r="AJ1644" s="12">
        <f t="shared" si="307"/>
        <v>0</v>
      </c>
      <c r="AK1644" s="12">
        <f t="shared" si="308"/>
        <v>1</v>
      </c>
      <c r="AL1644" s="12">
        <f t="shared" si="309"/>
        <v>0</v>
      </c>
      <c r="AM1644" s="12">
        <f t="shared" si="310"/>
        <v>0</v>
      </c>
      <c r="AN1644" s="12">
        <f t="shared" si="311"/>
        <v>0</v>
      </c>
      <c r="AO1644" s="12">
        <v>15</v>
      </c>
      <c r="AP1644" s="22">
        <f t="shared" si="301"/>
        <v>2404.7244094488192</v>
      </c>
    </row>
    <row r="1645" spans="1:42" x14ac:dyDescent="0.3">
      <c r="A1645" s="6" t="s">
        <v>2111</v>
      </c>
      <c r="B1645" s="19" t="s">
        <v>1050</v>
      </c>
      <c r="C1645" s="6" t="s">
        <v>2113</v>
      </c>
      <c r="D1645" s="6" t="s">
        <v>28</v>
      </c>
      <c r="E1645" s="6" t="s">
        <v>2130</v>
      </c>
      <c r="F1645" s="6">
        <v>6.2</v>
      </c>
      <c r="G1645" s="6">
        <v>15</v>
      </c>
      <c r="H1645" s="6">
        <v>233</v>
      </c>
      <c r="I1645" s="6" t="s">
        <v>95</v>
      </c>
      <c r="J1645" s="6">
        <v>26567</v>
      </c>
      <c r="K1645" s="19">
        <v>41830</v>
      </c>
      <c r="L1645" s="7" t="s">
        <v>31</v>
      </c>
      <c r="M1645" s="7" t="s">
        <v>229</v>
      </c>
      <c r="N1645" s="7" t="s">
        <v>294</v>
      </c>
      <c r="O1645" s="7">
        <v>114</v>
      </c>
      <c r="P1645" s="19">
        <v>41849</v>
      </c>
      <c r="Q1645" s="19">
        <v>41850</v>
      </c>
      <c r="R1645" s="7" t="s">
        <v>2134</v>
      </c>
      <c r="S1645" s="7">
        <v>1.1968503937007875</v>
      </c>
      <c r="T1645" s="7">
        <v>4.93</v>
      </c>
      <c r="U1645" s="7">
        <v>2205</v>
      </c>
      <c r="V1645" s="6">
        <v>26567</v>
      </c>
      <c r="W1645" s="12">
        <f t="shared" si="302"/>
        <v>0</v>
      </c>
      <c r="X1645" s="12">
        <v>15</v>
      </c>
      <c r="Y1645" s="13">
        <v>114</v>
      </c>
      <c r="Z1645" s="13">
        <v>4.93</v>
      </c>
      <c r="AA1645" s="13">
        <v>2205</v>
      </c>
      <c r="AB1645" s="12">
        <v>233</v>
      </c>
      <c r="AC1645" s="13">
        <f t="shared" si="300"/>
        <v>705805489</v>
      </c>
      <c r="AD1645" s="12">
        <v>6.2</v>
      </c>
      <c r="AE1645" s="12">
        <f t="shared" si="303"/>
        <v>1.824549292051046</v>
      </c>
      <c r="AF1645" s="12">
        <v>26567</v>
      </c>
      <c r="AG1645" s="12">
        <f t="shared" si="304"/>
        <v>0</v>
      </c>
      <c r="AH1645" s="12">
        <f t="shared" si="305"/>
        <v>0</v>
      </c>
      <c r="AI1645" s="12">
        <f t="shared" si="306"/>
        <v>0</v>
      </c>
      <c r="AJ1645" s="12">
        <f t="shared" si="307"/>
        <v>0</v>
      </c>
      <c r="AK1645" s="12">
        <f t="shared" si="308"/>
        <v>1</v>
      </c>
      <c r="AL1645" s="12">
        <f t="shared" si="309"/>
        <v>0</v>
      </c>
      <c r="AM1645" s="12">
        <f t="shared" si="310"/>
        <v>0</v>
      </c>
      <c r="AN1645" s="12">
        <f t="shared" si="311"/>
        <v>0</v>
      </c>
      <c r="AO1645" s="12">
        <v>15</v>
      </c>
      <c r="AP1645" s="22">
        <f t="shared" si="301"/>
        <v>1196.8503937007874</v>
      </c>
    </row>
    <row r="1646" spans="1:42" x14ac:dyDescent="0.3">
      <c r="A1646" s="6" t="s">
        <v>2111</v>
      </c>
      <c r="B1646" s="19" t="s">
        <v>487</v>
      </c>
      <c r="C1646" s="6" t="s">
        <v>2113</v>
      </c>
      <c r="D1646" s="6" t="s">
        <v>28</v>
      </c>
      <c r="E1646" s="6" t="s">
        <v>2130</v>
      </c>
      <c r="F1646" s="6">
        <v>6.2</v>
      </c>
      <c r="G1646" s="6">
        <v>15</v>
      </c>
      <c r="H1646" s="6">
        <v>232</v>
      </c>
      <c r="I1646" s="6" t="s">
        <v>95</v>
      </c>
      <c r="J1646" s="6">
        <v>26692</v>
      </c>
      <c r="K1646" s="19">
        <v>41830</v>
      </c>
      <c r="L1646" s="7" t="s">
        <v>31</v>
      </c>
      <c r="M1646" s="7" t="s">
        <v>229</v>
      </c>
      <c r="N1646" s="7" t="s">
        <v>294</v>
      </c>
      <c r="O1646" s="7">
        <v>114</v>
      </c>
      <c r="P1646" s="19">
        <v>41850</v>
      </c>
      <c r="Q1646" s="19">
        <v>41851</v>
      </c>
      <c r="R1646" s="7" t="s">
        <v>2135</v>
      </c>
      <c r="S1646" s="7">
        <v>0.56535433070866148</v>
      </c>
      <c r="T1646" s="7">
        <v>5.0599999999999996</v>
      </c>
      <c r="U1646" s="7">
        <v>1117</v>
      </c>
      <c r="V1646" s="6">
        <v>26692</v>
      </c>
      <c r="W1646" s="12">
        <f t="shared" si="302"/>
        <v>0</v>
      </c>
      <c r="X1646" s="12">
        <v>15</v>
      </c>
      <c r="Y1646" s="13">
        <v>114</v>
      </c>
      <c r="Z1646" s="13">
        <v>5.0599999999999996</v>
      </c>
      <c r="AA1646" s="13">
        <v>1117</v>
      </c>
      <c r="AB1646" s="12">
        <v>232</v>
      </c>
      <c r="AC1646" s="13">
        <f t="shared" si="300"/>
        <v>712462864</v>
      </c>
      <c r="AD1646" s="12">
        <v>6.2</v>
      </c>
      <c r="AE1646" s="12">
        <f t="shared" si="303"/>
        <v>1.824549292051046</v>
      </c>
      <c r="AF1646" s="12">
        <v>26692</v>
      </c>
      <c r="AG1646" s="12">
        <f t="shared" si="304"/>
        <v>0</v>
      </c>
      <c r="AH1646" s="12">
        <f t="shared" si="305"/>
        <v>0</v>
      </c>
      <c r="AI1646" s="12">
        <f t="shared" si="306"/>
        <v>0</v>
      </c>
      <c r="AJ1646" s="12">
        <f t="shared" si="307"/>
        <v>0</v>
      </c>
      <c r="AK1646" s="12">
        <f t="shared" si="308"/>
        <v>1</v>
      </c>
      <c r="AL1646" s="12">
        <f t="shared" si="309"/>
        <v>0</v>
      </c>
      <c r="AM1646" s="12">
        <f t="shared" si="310"/>
        <v>0</v>
      </c>
      <c r="AN1646" s="12">
        <f t="shared" si="311"/>
        <v>0</v>
      </c>
      <c r="AO1646" s="12">
        <v>15</v>
      </c>
      <c r="AP1646" s="22">
        <f t="shared" si="301"/>
        <v>565.35433070866145</v>
      </c>
    </row>
    <row r="1647" spans="1:42" x14ac:dyDescent="0.3">
      <c r="A1647" s="6" t="s">
        <v>2111</v>
      </c>
      <c r="B1647" s="19" t="s">
        <v>491</v>
      </c>
      <c r="C1647" s="6" t="s">
        <v>2113</v>
      </c>
      <c r="D1647" s="6" t="s">
        <v>28</v>
      </c>
      <c r="E1647" s="6" t="s">
        <v>2130</v>
      </c>
      <c r="F1647" s="6">
        <v>6.2</v>
      </c>
      <c r="G1647" s="6">
        <v>15</v>
      </c>
      <c r="H1647" s="6">
        <v>232</v>
      </c>
      <c r="I1647" s="6" t="s">
        <v>95</v>
      </c>
      <c r="J1647" s="6">
        <v>26797</v>
      </c>
      <c r="K1647" s="19">
        <v>41830</v>
      </c>
      <c r="L1647" s="7" t="s">
        <v>31</v>
      </c>
      <c r="M1647" s="7" t="s">
        <v>229</v>
      </c>
      <c r="N1647" s="7" t="s">
        <v>294</v>
      </c>
      <c r="O1647" s="7">
        <v>114</v>
      </c>
      <c r="P1647" s="19">
        <v>41851</v>
      </c>
      <c r="Q1647" s="19">
        <v>41852</v>
      </c>
      <c r="R1647" s="7" t="s">
        <v>2136</v>
      </c>
      <c r="S1647" s="7">
        <v>0.19055118110236222</v>
      </c>
      <c r="T1647" s="7">
        <v>5.37</v>
      </c>
      <c r="U1647" s="7">
        <v>324</v>
      </c>
      <c r="V1647" s="6">
        <v>26797</v>
      </c>
      <c r="W1647" s="12">
        <f t="shared" si="302"/>
        <v>0</v>
      </c>
      <c r="X1647" s="12">
        <v>15</v>
      </c>
      <c r="Y1647" s="13">
        <v>114</v>
      </c>
      <c r="Z1647" s="13">
        <v>5.37</v>
      </c>
      <c r="AA1647" s="13">
        <v>324</v>
      </c>
      <c r="AB1647" s="12">
        <v>232</v>
      </c>
      <c r="AC1647" s="13">
        <f t="shared" si="300"/>
        <v>718079209</v>
      </c>
      <c r="AD1647" s="12">
        <v>6.2</v>
      </c>
      <c r="AE1647" s="12">
        <f t="shared" si="303"/>
        <v>1.824549292051046</v>
      </c>
      <c r="AF1647" s="12">
        <v>26797</v>
      </c>
      <c r="AG1647" s="12">
        <f t="shared" si="304"/>
        <v>0</v>
      </c>
      <c r="AH1647" s="12">
        <f t="shared" si="305"/>
        <v>0</v>
      </c>
      <c r="AI1647" s="12">
        <f t="shared" si="306"/>
        <v>0</v>
      </c>
      <c r="AJ1647" s="12">
        <f t="shared" si="307"/>
        <v>0</v>
      </c>
      <c r="AK1647" s="12">
        <f t="shared" si="308"/>
        <v>1</v>
      </c>
      <c r="AL1647" s="12">
        <f t="shared" si="309"/>
        <v>0</v>
      </c>
      <c r="AM1647" s="12">
        <f t="shared" si="310"/>
        <v>0</v>
      </c>
      <c r="AN1647" s="12">
        <f t="shared" si="311"/>
        <v>0</v>
      </c>
      <c r="AO1647" s="12">
        <v>15</v>
      </c>
      <c r="AP1647" s="22">
        <f t="shared" si="301"/>
        <v>190.55118110236222</v>
      </c>
    </row>
    <row r="1648" spans="1:42" x14ac:dyDescent="0.3">
      <c r="A1648" s="6" t="s">
        <v>2111</v>
      </c>
      <c r="B1648" s="19" t="s">
        <v>493</v>
      </c>
      <c r="C1648" s="6" t="s">
        <v>2113</v>
      </c>
      <c r="D1648" s="6" t="s">
        <v>28</v>
      </c>
      <c r="E1648" s="6" t="s">
        <v>2130</v>
      </c>
      <c r="F1648" s="6">
        <v>6.2</v>
      </c>
      <c r="G1648" s="6">
        <v>15</v>
      </c>
      <c r="H1648" s="6">
        <v>232</v>
      </c>
      <c r="I1648" s="6" t="s">
        <v>95</v>
      </c>
      <c r="J1648" s="6">
        <v>26858</v>
      </c>
      <c r="K1648" s="19">
        <v>41830</v>
      </c>
      <c r="L1648" s="7" t="s">
        <v>31</v>
      </c>
      <c r="M1648" s="7" t="s">
        <v>229</v>
      </c>
      <c r="N1648" s="7" t="s">
        <v>294</v>
      </c>
      <c r="O1648" s="7">
        <v>114</v>
      </c>
      <c r="P1648" s="19">
        <v>41852</v>
      </c>
      <c r="Q1648" s="19">
        <v>41853</v>
      </c>
      <c r="R1648" s="7" t="s">
        <v>2137</v>
      </c>
      <c r="S1648" s="7">
        <v>0.37795275590551181</v>
      </c>
      <c r="T1648" s="7">
        <v>5.24</v>
      </c>
      <c r="U1648" s="7">
        <v>277</v>
      </c>
      <c r="V1648" s="6">
        <v>26858</v>
      </c>
      <c r="W1648" s="12">
        <f t="shared" si="302"/>
        <v>0</v>
      </c>
      <c r="X1648" s="12">
        <v>15</v>
      </c>
      <c r="Y1648" s="13">
        <v>114</v>
      </c>
      <c r="Z1648" s="13">
        <v>5.24</v>
      </c>
      <c r="AA1648" s="13">
        <v>277</v>
      </c>
      <c r="AB1648" s="12">
        <v>232</v>
      </c>
      <c r="AC1648" s="13">
        <f t="shared" si="300"/>
        <v>721352164</v>
      </c>
      <c r="AD1648" s="12">
        <v>6.2</v>
      </c>
      <c r="AE1648" s="12">
        <f t="shared" si="303"/>
        <v>1.824549292051046</v>
      </c>
      <c r="AF1648" s="12">
        <v>26858</v>
      </c>
      <c r="AG1648" s="12">
        <f t="shared" si="304"/>
        <v>0</v>
      </c>
      <c r="AH1648" s="12">
        <f t="shared" si="305"/>
        <v>0</v>
      </c>
      <c r="AI1648" s="12">
        <f t="shared" si="306"/>
        <v>0</v>
      </c>
      <c r="AJ1648" s="12">
        <f t="shared" si="307"/>
        <v>0</v>
      </c>
      <c r="AK1648" s="12">
        <f t="shared" si="308"/>
        <v>1</v>
      </c>
      <c r="AL1648" s="12">
        <f t="shared" si="309"/>
        <v>0</v>
      </c>
      <c r="AM1648" s="12">
        <f t="shared" si="310"/>
        <v>0</v>
      </c>
      <c r="AN1648" s="12">
        <f t="shared" si="311"/>
        <v>0</v>
      </c>
      <c r="AO1648" s="12">
        <v>15</v>
      </c>
      <c r="AP1648" s="22">
        <f t="shared" si="301"/>
        <v>377.95275590551182</v>
      </c>
    </row>
    <row r="1649" spans="1:42" x14ac:dyDescent="0.3">
      <c r="A1649" s="6" t="s">
        <v>2111</v>
      </c>
      <c r="B1649" s="19" t="s">
        <v>495</v>
      </c>
      <c r="C1649" s="6" t="s">
        <v>2113</v>
      </c>
      <c r="D1649" s="6" t="s">
        <v>28</v>
      </c>
      <c r="E1649" s="6" t="s">
        <v>2130</v>
      </c>
      <c r="F1649" s="6">
        <v>6.2</v>
      </c>
      <c r="G1649" s="6">
        <v>15</v>
      </c>
      <c r="H1649" s="6">
        <v>232</v>
      </c>
      <c r="I1649" s="6" t="s">
        <v>95</v>
      </c>
      <c r="J1649" s="6">
        <v>26908</v>
      </c>
      <c r="K1649" s="19">
        <v>41830</v>
      </c>
      <c r="L1649" s="7" t="s">
        <v>31</v>
      </c>
      <c r="M1649" s="7" t="s">
        <v>229</v>
      </c>
      <c r="N1649" s="7" t="s">
        <v>294</v>
      </c>
      <c r="O1649" s="7">
        <v>114</v>
      </c>
      <c r="P1649" s="19">
        <v>41853</v>
      </c>
      <c r="Q1649" s="19">
        <v>41854</v>
      </c>
      <c r="R1649" s="7" t="s">
        <v>2138</v>
      </c>
      <c r="S1649" s="7">
        <v>0.25196850393700793</v>
      </c>
      <c r="T1649" s="7">
        <v>5.0599999999999996</v>
      </c>
      <c r="U1649" s="7">
        <v>293</v>
      </c>
      <c r="V1649" s="6">
        <v>26908</v>
      </c>
      <c r="W1649" s="12">
        <f t="shared" si="302"/>
        <v>0</v>
      </c>
      <c r="X1649" s="12">
        <v>15</v>
      </c>
      <c r="Y1649" s="13">
        <v>114</v>
      </c>
      <c r="Z1649" s="13">
        <v>5.0599999999999996</v>
      </c>
      <c r="AA1649" s="13">
        <v>293</v>
      </c>
      <c r="AB1649" s="12">
        <v>232</v>
      </c>
      <c r="AC1649" s="13">
        <f t="shared" si="300"/>
        <v>724040464</v>
      </c>
      <c r="AD1649" s="12">
        <v>6.2</v>
      </c>
      <c r="AE1649" s="12">
        <f t="shared" si="303"/>
        <v>1.824549292051046</v>
      </c>
      <c r="AF1649" s="12">
        <v>26908</v>
      </c>
      <c r="AG1649" s="12">
        <f t="shared" si="304"/>
        <v>0</v>
      </c>
      <c r="AH1649" s="12">
        <f t="shared" si="305"/>
        <v>0</v>
      </c>
      <c r="AI1649" s="12">
        <f t="shared" si="306"/>
        <v>0</v>
      </c>
      <c r="AJ1649" s="12">
        <f t="shared" si="307"/>
        <v>0</v>
      </c>
      <c r="AK1649" s="12">
        <f t="shared" si="308"/>
        <v>1</v>
      </c>
      <c r="AL1649" s="12">
        <f t="shared" si="309"/>
        <v>0</v>
      </c>
      <c r="AM1649" s="12">
        <f t="shared" si="310"/>
        <v>0</v>
      </c>
      <c r="AN1649" s="12">
        <f t="shared" si="311"/>
        <v>0</v>
      </c>
      <c r="AO1649" s="12">
        <v>15</v>
      </c>
      <c r="AP1649" s="22">
        <f t="shared" si="301"/>
        <v>251.96850393700794</v>
      </c>
    </row>
    <row r="1650" spans="1:42" x14ac:dyDescent="0.3">
      <c r="A1650" s="6" t="s">
        <v>2111</v>
      </c>
      <c r="B1650" s="19" t="s">
        <v>497</v>
      </c>
      <c r="C1650" s="6" t="s">
        <v>2113</v>
      </c>
      <c r="D1650" s="6" t="s">
        <v>28</v>
      </c>
      <c r="E1650" s="6" t="s">
        <v>2130</v>
      </c>
      <c r="F1650" s="6">
        <v>6.2</v>
      </c>
      <c r="G1650" s="6">
        <v>15</v>
      </c>
      <c r="H1650" s="6">
        <v>232</v>
      </c>
      <c r="I1650" s="6" t="s">
        <v>95</v>
      </c>
      <c r="J1650" s="6">
        <v>26975</v>
      </c>
      <c r="K1650" s="19">
        <v>41830</v>
      </c>
      <c r="L1650" s="7" t="s">
        <v>31</v>
      </c>
      <c r="M1650" s="7" t="s">
        <v>229</v>
      </c>
      <c r="N1650" s="7" t="s">
        <v>294</v>
      </c>
      <c r="O1650" s="7">
        <v>114</v>
      </c>
      <c r="P1650" s="19">
        <v>41854</v>
      </c>
      <c r="Q1650" s="19">
        <v>41855</v>
      </c>
      <c r="R1650" s="7" t="s">
        <v>2139</v>
      </c>
      <c r="S1650" s="7">
        <v>0.14803149606299215</v>
      </c>
      <c r="T1650" s="7">
        <v>4.7699999999999996</v>
      </c>
      <c r="U1650" s="7">
        <v>312</v>
      </c>
      <c r="V1650" s="6">
        <v>26975</v>
      </c>
      <c r="W1650" s="12">
        <f t="shared" si="302"/>
        <v>0</v>
      </c>
      <c r="X1650" s="12">
        <v>15</v>
      </c>
      <c r="Y1650" s="13">
        <v>114</v>
      </c>
      <c r="Z1650" s="13">
        <v>4.7699999999999996</v>
      </c>
      <c r="AA1650" s="13">
        <v>312</v>
      </c>
      <c r="AB1650" s="12">
        <v>232</v>
      </c>
      <c r="AC1650" s="13">
        <f t="shared" si="300"/>
        <v>727650625</v>
      </c>
      <c r="AD1650" s="12">
        <v>6.2</v>
      </c>
      <c r="AE1650" s="12">
        <f t="shared" si="303"/>
        <v>1.824549292051046</v>
      </c>
      <c r="AF1650" s="12">
        <v>26975</v>
      </c>
      <c r="AG1650" s="12">
        <f t="shared" si="304"/>
        <v>0</v>
      </c>
      <c r="AH1650" s="12">
        <f t="shared" si="305"/>
        <v>0</v>
      </c>
      <c r="AI1650" s="12">
        <f t="shared" si="306"/>
        <v>0</v>
      </c>
      <c r="AJ1650" s="12">
        <f t="shared" si="307"/>
        <v>0</v>
      </c>
      <c r="AK1650" s="12">
        <f t="shared" si="308"/>
        <v>1</v>
      </c>
      <c r="AL1650" s="12">
        <f t="shared" si="309"/>
        <v>0</v>
      </c>
      <c r="AM1650" s="12">
        <f t="shared" si="310"/>
        <v>0</v>
      </c>
      <c r="AN1650" s="12">
        <f t="shared" si="311"/>
        <v>0</v>
      </c>
      <c r="AO1650" s="12">
        <v>15</v>
      </c>
      <c r="AP1650" s="22">
        <f t="shared" si="301"/>
        <v>148.03149606299215</v>
      </c>
    </row>
    <row r="1651" spans="1:42" x14ac:dyDescent="0.3">
      <c r="A1651" s="6" t="s">
        <v>2111</v>
      </c>
      <c r="B1651" s="19" t="s">
        <v>499</v>
      </c>
      <c r="C1651" s="6" t="s">
        <v>2113</v>
      </c>
      <c r="D1651" s="6" t="s">
        <v>28</v>
      </c>
      <c r="E1651" s="6" t="s">
        <v>2130</v>
      </c>
      <c r="F1651" s="6">
        <v>6.2</v>
      </c>
      <c r="G1651" s="6">
        <v>15</v>
      </c>
      <c r="H1651" s="6">
        <v>232</v>
      </c>
      <c r="I1651" s="6" t="s">
        <v>95</v>
      </c>
      <c r="J1651" s="6">
        <v>27035</v>
      </c>
      <c r="K1651" s="19">
        <v>41830</v>
      </c>
      <c r="L1651" s="7" t="s">
        <v>31</v>
      </c>
      <c r="M1651" s="7" t="s">
        <v>229</v>
      </c>
      <c r="N1651" s="7" t="s">
        <v>294</v>
      </c>
      <c r="O1651" s="7">
        <v>114</v>
      </c>
      <c r="P1651" s="19">
        <v>41855</v>
      </c>
      <c r="Q1651" s="19">
        <v>41856</v>
      </c>
      <c r="R1651" s="7" t="s">
        <v>2140</v>
      </c>
      <c r="S1651" s="7">
        <v>0.14330708661417321</v>
      </c>
      <c r="T1651" s="7">
        <v>4.76</v>
      </c>
      <c r="U1651" s="7">
        <v>336</v>
      </c>
      <c r="V1651" s="6">
        <v>27035</v>
      </c>
      <c r="W1651" s="12">
        <f t="shared" si="302"/>
        <v>0</v>
      </c>
      <c r="X1651" s="12">
        <v>15</v>
      </c>
      <c r="Y1651" s="13">
        <v>114</v>
      </c>
      <c r="Z1651" s="13">
        <v>4.76</v>
      </c>
      <c r="AA1651" s="13">
        <v>336</v>
      </c>
      <c r="AB1651" s="12">
        <v>232</v>
      </c>
      <c r="AC1651" s="13">
        <f t="shared" si="300"/>
        <v>730891225</v>
      </c>
      <c r="AD1651" s="12">
        <v>6.2</v>
      </c>
      <c r="AE1651" s="12">
        <f t="shared" si="303"/>
        <v>1.824549292051046</v>
      </c>
      <c r="AF1651" s="12">
        <v>27035</v>
      </c>
      <c r="AG1651" s="12">
        <f t="shared" si="304"/>
        <v>0</v>
      </c>
      <c r="AH1651" s="12">
        <f t="shared" si="305"/>
        <v>0</v>
      </c>
      <c r="AI1651" s="12">
        <f t="shared" si="306"/>
        <v>0</v>
      </c>
      <c r="AJ1651" s="12">
        <f t="shared" si="307"/>
        <v>0</v>
      </c>
      <c r="AK1651" s="12">
        <f t="shared" si="308"/>
        <v>1</v>
      </c>
      <c r="AL1651" s="12">
        <f t="shared" si="309"/>
        <v>0</v>
      </c>
      <c r="AM1651" s="12">
        <f t="shared" si="310"/>
        <v>0</v>
      </c>
      <c r="AN1651" s="12">
        <f t="shared" si="311"/>
        <v>0</v>
      </c>
      <c r="AO1651" s="12">
        <v>15</v>
      </c>
      <c r="AP1651" s="22">
        <f t="shared" si="301"/>
        <v>143.30708661417322</v>
      </c>
    </row>
    <row r="1652" spans="1:42" x14ac:dyDescent="0.3">
      <c r="A1652" s="6" t="s">
        <v>2111</v>
      </c>
      <c r="B1652" s="19" t="s">
        <v>501</v>
      </c>
      <c r="C1652" s="6" t="s">
        <v>2113</v>
      </c>
      <c r="D1652" s="6" t="s">
        <v>28</v>
      </c>
      <c r="E1652" s="6" t="s">
        <v>2130</v>
      </c>
      <c r="F1652" s="6">
        <v>6.2</v>
      </c>
      <c r="G1652" s="6">
        <v>15</v>
      </c>
      <c r="H1652" s="6">
        <v>232</v>
      </c>
      <c r="I1652" s="6" t="s">
        <v>95</v>
      </c>
      <c r="J1652" s="6">
        <v>27087</v>
      </c>
      <c r="K1652" s="19">
        <v>41830</v>
      </c>
      <c r="L1652" s="7" t="s">
        <v>31</v>
      </c>
      <c r="M1652" s="7" t="s">
        <v>229</v>
      </c>
      <c r="N1652" s="7" t="s">
        <v>294</v>
      </c>
      <c r="O1652" s="7">
        <v>114</v>
      </c>
      <c r="P1652" s="19">
        <v>41856</v>
      </c>
      <c r="Q1652" s="19">
        <v>41857</v>
      </c>
      <c r="R1652" s="7" t="s">
        <v>2141</v>
      </c>
      <c r="S1652" s="7">
        <v>0.13385826771653545</v>
      </c>
      <c r="T1652" s="7">
        <v>4.82</v>
      </c>
      <c r="U1652" s="7">
        <v>348</v>
      </c>
      <c r="V1652" s="6">
        <v>27087</v>
      </c>
      <c r="W1652" s="12">
        <f t="shared" si="302"/>
        <v>0</v>
      </c>
      <c r="X1652" s="12">
        <v>15</v>
      </c>
      <c r="Y1652" s="13">
        <v>114</v>
      </c>
      <c r="Z1652" s="13">
        <v>4.82</v>
      </c>
      <c r="AA1652" s="13">
        <v>348</v>
      </c>
      <c r="AB1652" s="12">
        <v>232</v>
      </c>
      <c r="AC1652" s="13">
        <f t="shared" si="300"/>
        <v>733705569</v>
      </c>
      <c r="AD1652" s="12">
        <v>6.2</v>
      </c>
      <c r="AE1652" s="12">
        <f t="shared" si="303"/>
        <v>1.824549292051046</v>
      </c>
      <c r="AF1652" s="12">
        <v>27087</v>
      </c>
      <c r="AG1652" s="12">
        <f t="shared" si="304"/>
        <v>0</v>
      </c>
      <c r="AH1652" s="12">
        <f t="shared" si="305"/>
        <v>0</v>
      </c>
      <c r="AI1652" s="12">
        <f t="shared" si="306"/>
        <v>0</v>
      </c>
      <c r="AJ1652" s="12">
        <f t="shared" si="307"/>
        <v>0</v>
      </c>
      <c r="AK1652" s="12">
        <f t="shared" si="308"/>
        <v>1</v>
      </c>
      <c r="AL1652" s="12">
        <f t="shared" si="309"/>
        <v>0</v>
      </c>
      <c r="AM1652" s="12">
        <f t="shared" si="310"/>
        <v>0</v>
      </c>
      <c r="AN1652" s="12">
        <f t="shared" si="311"/>
        <v>0</v>
      </c>
      <c r="AO1652" s="12">
        <v>15</v>
      </c>
      <c r="AP1652" s="22">
        <f t="shared" si="301"/>
        <v>133.85826771653544</v>
      </c>
    </row>
    <row r="1653" spans="1:42" x14ac:dyDescent="0.3">
      <c r="A1653" s="6" t="s">
        <v>2111</v>
      </c>
      <c r="B1653" s="19" t="s">
        <v>503</v>
      </c>
      <c r="C1653" s="6" t="s">
        <v>2113</v>
      </c>
      <c r="D1653" s="6" t="s">
        <v>28</v>
      </c>
      <c r="E1653" s="6" t="s">
        <v>2130</v>
      </c>
      <c r="F1653" s="6">
        <v>6.2</v>
      </c>
      <c r="G1653" s="6">
        <v>15</v>
      </c>
      <c r="H1653" s="6">
        <v>232</v>
      </c>
      <c r="I1653" s="6" t="s">
        <v>95</v>
      </c>
      <c r="J1653" s="6">
        <v>27128</v>
      </c>
      <c r="K1653" s="19">
        <v>41830</v>
      </c>
      <c r="L1653" s="7" t="s">
        <v>31</v>
      </c>
      <c r="M1653" s="7" t="s">
        <v>229</v>
      </c>
      <c r="N1653" s="7" t="s">
        <v>294</v>
      </c>
      <c r="O1653" s="7">
        <v>114</v>
      </c>
      <c r="P1653" s="19">
        <v>41857</v>
      </c>
      <c r="Q1653" s="19">
        <v>41858</v>
      </c>
      <c r="R1653" s="7" t="s">
        <v>2142</v>
      </c>
      <c r="S1653" s="7">
        <v>8.8188976377952755E-2</v>
      </c>
      <c r="T1653" s="7">
        <v>4.8499999999999996</v>
      </c>
      <c r="U1653" s="7">
        <v>228</v>
      </c>
      <c r="V1653" s="6">
        <v>27128</v>
      </c>
      <c r="W1653" s="12">
        <f t="shared" si="302"/>
        <v>0</v>
      </c>
      <c r="X1653" s="12">
        <v>15</v>
      </c>
      <c r="Y1653" s="13">
        <v>114</v>
      </c>
      <c r="Z1653" s="13">
        <v>4.8499999999999996</v>
      </c>
      <c r="AA1653" s="13">
        <v>228</v>
      </c>
      <c r="AB1653" s="12">
        <v>232</v>
      </c>
      <c r="AC1653" s="13">
        <f t="shared" si="300"/>
        <v>735928384</v>
      </c>
      <c r="AD1653" s="12">
        <v>6.2</v>
      </c>
      <c r="AE1653" s="12">
        <f t="shared" si="303"/>
        <v>1.824549292051046</v>
      </c>
      <c r="AF1653" s="12">
        <v>27128</v>
      </c>
      <c r="AG1653" s="12">
        <f t="shared" si="304"/>
        <v>0</v>
      </c>
      <c r="AH1653" s="12">
        <f t="shared" si="305"/>
        <v>0</v>
      </c>
      <c r="AI1653" s="12">
        <f t="shared" si="306"/>
        <v>0</v>
      </c>
      <c r="AJ1653" s="12">
        <f t="shared" si="307"/>
        <v>0</v>
      </c>
      <c r="AK1653" s="12">
        <f t="shared" si="308"/>
        <v>1</v>
      </c>
      <c r="AL1653" s="12">
        <f t="shared" si="309"/>
        <v>0</v>
      </c>
      <c r="AM1653" s="12">
        <f t="shared" si="310"/>
        <v>0</v>
      </c>
      <c r="AN1653" s="12">
        <f t="shared" si="311"/>
        <v>0</v>
      </c>
      <c r="AO1653" s="12">
        <v>15</v>
      </c>
      <c r="AP1653" s="22">
        <f t="shared" si="301"/>
        <v>88.188976377952756</v>
      </c>
    </row>
    <row r="1654" spans="1:42" x14ac:dyDescent="0.3">
      <c r="A1654" s="6" t="s">
        <v>2111</v>
      </c>
      <c r="B1654" s="19" t="s">
        <v>507</v>
      </c>
      <c r="C1654" s="6" t="s">
        <v>2113</v>
      </c>
      <c r="D1654" s="6" t="s">
        <v>28</v>
      </c>
      <c r="E1654" s="6" t="s">
        <v>2130</v>
      </c>
      <c r="F1654" s="6">
        <v>6.2</v>
      </c>
      <c r="G1654" s="6">
        <v>15</v>
      </c>
      <c r="H1654" s="6">
        <v>232</v>
      </c>
      <c r="I1654" s="6" t="s">
        <v>95</v>
      </c>
      <c r="J1654" s="6">
        <v>27202</v>
      </c>
      <c r="K1654" s="19">
        <v>41830</v>
      </c>
      <c r="L1654" s="7" t="s">
        <v>31</v>
      </c>
      <c r="M1654" s="7" t="s">
        <v>229</v>
      </c>
      <c r="N1654" s="7" t="s">
        <v>294</v>
      </c>
      <c r="O1654" s="7">
        <v>114</v>
      </c>
      <c r="P1654" s="19">
        <v>41859</v>
      </c>
      <c r="Q1654" s="19">
        <v>41860</v>
      </c>
      <c r="R1654" s="7" t="s">
        <v>2143</v>
      </c>
      <c r="S1654" s="7">
        <v>7.874015748031496E-2</v>
      </c>
      <c r="T1654" s="7">
        <v>4.8</v>
      </c>
      <c r="U1654" s="7">
        <v>127</v>
      </c>
      <c r="V1654" s="6">
        <v>27202</v>
      </c>
      <c r="W1654" s="12">
        <f t="shared" si="302"/>
        <v>0</v>
      </c>
      <c r="X1654" s="12">
        <v>15</v>
      </c>
      <c r="Y1654" s="13">
        <v>114</v>
      </c>
      <c r="Z1654" s="13">
        <v>4.8</v>
      </c>
      <c r="AA1654" s="13">
        <v>127</v>
      </c>
      <c r="AB1654" s="12">
        <v>232</v>
      </c>
      <c r="AC1654" s="13">
        <f t="shared" si="300"/>
        <v>739948804</v>
      </c>
      <c r="AD1654" s="12">
        <v>6.2</v>
      </c>
      <c r="AE1654" s="12">
        <f t="shared" si="303"/>
        <v>1.824549292051046</v>
      </c>
      <c r="AF1654" s="12">
        <v>27202</v>
      </c>
      <c r="AG1654" s="12">
        <f t="shared" si="304"/>
        <v>0</v>
      </c>
      <c r="AH1654" s="12">
        <f t="shared" si="305"/>
        <v>0</v>
      </c>
      <c r="AI1654" s="12">
        <f t="shared" si="306"/>
        <v>0</v>
      </c>
      <c r="AJ1654" s="12">
        <f t="shared" si="307"/>
        <v>0</v>
      </c>
      <c r="AK1654" s="12">
        <f t="shared" si="308"/>
        <v>1</v>
      </c>
      <c r="AL1654" s="12">
        <f t="shared" si="309"/>
        <v>0</v>
      </c>
      <c r="AM1654" s="12">
        <f t="shared" si="310"/>
        <v>0</v>
      </c>
      <c r="AN1654" s="12">
        <f t="shared" si="311"/>
        <v>0</v>
      </c>
      <c r="AO1654" s="12">
        <v>15</v>
      </c>
      <c r="AP1654" s="22">
        <f t="shared" si="301"/>
        <v>78.740157480314963</v>
      </c>
    </row>
    <row r="1655" spans="1:42" x14ac:dyDescent="0.3">
      <c r="A1655" s="6" t="s">
        <v>2144</v>
      </c>
      <c r="B1655" s="19" t="s">
        <v>586</v>
      </c>
      <c r="C1655" s="6" t="s">
        <v>2145</v>
      </c>
      <c r="D1655" s="6" t="s">
        <v>28</v>
      </c>
      <c r="F1655" s="6">
        <v>3</v>
      </c>
      <c r="G1655" s="6">
        <v>2</v>
      </c>
      <c r="H1655" s="6">
        <v>53</v>
      </c>
      <c r="I1655" s="6" t="s">
        <v>95</v>
      </c>
      <c r="J1655" s="6">
        <v>914</v>
      </c>
      <c r="K1655" s="19">
        <v>41740</v>
      </c>
      <c r="L1655" s="7" t="s">
        <v>132</v>
      </c>
      <c r="M1655" s="7" t="s">
        <v>293</v>
      </c>
      <c r="N1655" s="7" t="s">
        <v>294</v>
      </c>
      <c r="O1655" s="7">
        <v>96</v>
      </c>
      <c r="P1655" s="19">
        <v>41739</v>
      </c>
      <c r="Q1655" s="19">
        <v>41740</v>
      </c>
      <c r="R1655" s="7" t="s">
        <v>2146</v>
      </c>
      <c r="S1655" s="7">
        <v>2.3984251968503938</v>
      </c>
      <c r="T1655" s="7">
        <v>4.9000000000000004</v>
      </c>
      <c r="U1655" s="7">
        <v>8145</v>
      </c>
      <c r="V1655" s="6">
        <v>914</v>
      </c>
      <c r="W1655" s="12">
        <f t="shared" si="302"/>
        <v>0</v>
      </c>
      <c r="X1655" s="12">
        <v>2</v>
      </c>
      <c r="Y1655" s="13">
        <v>96</v>
      </c>
      <c r="Z1655" s="13">
        <v>4.9000000000000004</v>
      </c>
      <c r="AA1655" s="13">
        <v>8145</v>
      </c>
      <c r="AB1655" s="12">
        <v>53</v>
      </c>
      <c r="AC1655" s="13">
        <f t="shared" si="300"/>
        <v>835396</v>
      </c>
      <c r="AD1655" s="12">
        <v>3</v>
      </c>
      <c r="AE1655" s="12">
        <f t="shared" si="303"/>
        <v>1.0986122886681098</v>
      </c>
      <c r="AF1655" s="12">
        <v>914</v>
      </c>
      <c r="AG1655" s="12">
        <f t="shared" si="304"/>
        <v>1</v>
      </c>
      <c r="AH1655" s="12">
        <f t="shared" si="305"/>
        <v>0</v>
      </c>
      <c r="AI1655" s="12">
        <f t="shared" si="306"/>
        <v>0</v>
      </c>
      <c r="AJ1655" s="12">
        <f t="shared" si="307"/>
        <v>0</v>
      </c>
      <c r="AK1655" s="12">
        <f t="shared" si="308"/>
        <v>0</v>
      </c>
      <c r="AL1655" s="12">
        <f t="shared" si="309"/>
        <v>0</v>
      </c>
      <c r="AM1655" s="12">
        <f t="shared" si="310"/>
        <v>0</v>
      </c>
      <c r="AN1655" s="12">
        <f t="shared" si="311"/>
        <v>0</v>
      </c>
      <c r="AO1655" s="12">
        <v>2</v>
      </c>
      <c r="AP1655" s="22">
        <f t="shared" si="301"/>
        <v>2398.4251968503936</v>
      </c>
    </row>
    <row r="1656" spans="1:42" x14ac:dyDescent="0.3">
      <c r="A1656" s="6" t="s">
        <v>2144</v>
      </c>
      <c r="B1656" s="19" t="s">
        <v>590</v>
      </c>
      <c r="C1656" s="6" t="s">
        <v>2145</v>
      </c>
      <c r="D1656" s="6" t="s">
        <v>28</v>
      </c>
      <c r="F1656" s="6">
        <v>2.5</v>
      </c>
      <c r="G1656" s="6">
        <v>2</v>
      </c>
      <c r="H1656" s="6">
        <v>53</v>
      </c>
      <c r="I1656" s="6" t="s">
        <v>95</v>
      </c>
      <c r="J1656" s="6">
        <v>1274</v>
      </c>
      <c r="K1656" s="19">
        <v>41740</v>
      </c>
      <c r="L1656" s="7" t="s">
        <v>132</v>
      </c>
      <c r="M1656" s="7" t="s">
        <v>293</v>
      </c>
      <c r="N1656" s="7" t="s">
        <v>294</v>
      </c>
      <c r="O1656" s="7">
        <v>96</v>
      </c>
      <c r="P1656" s="19">
        <v>41740</v>
      </c>
      <c r="Q1656" s="19">
        <v>41741</v>
      </c>
      <c r="R1656" s="7" t="s">
        <v>2147</v>
      </c>
      <c r="S1656" s="7">
        <v>3.099212598425197</v>
      </c>
      <c r="T1656" s="7">
        <v>5.13</v>
      </c>
      <c r="U1656" s="7">
        <v>7536</v>
      </c>
      <c r="V1656" s="6">
        <v>1274</v>
      </c>
      <c r="W1656" s="12">
        <f t="shared" si="302"/>
        <v>0</v>
      </c>
      <c r="X1656" s="12">
        <v>2</v>
      </c>
      <c r="Y1656" s="13">
        <v>96</v>
      </c>
      <c r="Z1656" s="13">
        <v>5.13</v>
      </c>
      <c r="AA1656" s="13">
        <v>7536</v>
      </c>
      <c r="AB1656" s="12">
        <v>53</v>
      </c>
      <c r="AC1656" s="13">
        <f t="shared" si="300"/>
        <v>1623076</v>
      </c>
      <c r="AD1656" s="12">
        <v>2.5</v>
      </c>
      <c r="AE1656" s="12">
        <f t="shared" si="303"/>
        <v>0.91629073187415511</v>
      </c>
      <c r="AF1656" s="12">
        <v>1274</v>
      </c>
      <c r="AG1656" s="12">
        <f t="shared" si="304"/>
        <v>1</v>
      </c>
      <c r="AH1656" s="12">
        <f t="shared" si="305"/>
        <v>0</v>
      </c>
      <c r="AI1656" s="12">
        <f t="shared" si="306"/>
        <v>0</v>
      </c>
      <c r="AJ1656" s="12">
        <f t="shared" si="307"/>
        <v>0</v>
      </c>
      <c r="AK1656" s="12">
        <f t="shared" si="308"/>
        <v>0</v>
      </c>
      <c r="AL1656" s="12">
        <f t="shared" si="309"/>
        <v>0</v>
      </c>
      <c r="AM1656" s="12">
        <f t="shared" si="310"/>
        <v>0</v>
      </c>
      <c r="AN1656" s="12">
        <f t="shared" si="311"/>
        <v>0</v>
      </c>
      <c r="AO1656" s="12">
        <v>2</v>
      </c>
      <c r="AP1656" s="22">
        <f t="shared" si="301"/>
        <v>3099.212598425197</v>
      </c>
    </row>
    <row r="1657" spans="1:42" x14ac:dyDescent="0.3">
      <c r="A1657" s="6" t="s">
        <v>2144</v>
      </c>
      <c r="B1657" s="19" t="s">
        <v>126</v>
      </c>
      <c r="C1657" s="6" t="s">
        <v>2145</v>
      </c>
      <c r="D1657" s="6" t="s">
        <v>28</v>
      </c>
      <c r="F1657" s="6">
        <v>2.8</v>
      </c>
      <c r="G1657" s="6">
        <v>2</v>
      </c>
      <c r="H1657" s="6">
        <v>53</v>
      </c>
      <c r="I1657" s="6" t="s">
        <v>95</v>
      </c>
      <c r="J1657" s="6">
        <v>2756</v>
      </c>
      <c r="K1657" s="19">
        <v>41740</v>
      </c>
      <c r="L1657" s="7" t="s">
        <v>132</v>
      </c>
      <c r="M1657" s="7" t="s">
        <v>293</v>
      </c>
      <c r="N1657" s="7" t="s">
        <v>294</v>
      </c>
      <c r="O1657" s="7">
        <v>96</v>
      </c>
      <c r="P1657" s="19">
        <v>41741</v>
      </c>
      <c r="Q1657" s="19">
        <v>41742</v>
      </c>
      <c r="R1657" s="7" t="s">
        <v>2148</v>
      </c>
      <c r="S1657" s="7">
        <v>2.3464566929133861</v>
      </c>
      <c r="T1657" s="7">
        <v>4.93</v>
      </c>
      <c r="U1657" s="7">
        <v>6792</v>
      </c>
      <c r="V1657" s="6">
        <v>2756</v>
      </c>
      <c r="W1657" s="12">
        <f t="shared" si="302"/>
        <v>0</v>
      </c>
      <c r="X1657" s="12">
        <v>2</v>
      </c>
      <c r="Y1657" s="13">
        <v>96</v>
      </c>
      <c r="Z1657" s="13">
        <v>4.93</v>
      </c>
      <c r="AA1657" s="13">
        <v>6792</v>
      </c>
      <c r="AB1657" s="12">
        <v>53</v>
      </c>
      <c r="AC1657" s="13">
        <f t="shared" si="300"/>
        <v>7595536</v>
      </c>
      <c r="AD1657" s="12">
        <v>2.8</v>
      </c>
      <c r="AE1657" s="12">
        <f t="shared" si="303"/>
        <v>1.0296194171811581</v>
      </c>
      <c r="AF1657" s="12">
        <v>2756</v>
      </c>
      <c r="AG1657" s="12">
        <f t="shared" si="304"/>
        <v>1</v>
      </c>
      <c r="AH1657" s="12">
        <f t="shared" si="305"/>
        <v>0</v>
      </c>
      <c r="AI1657" s="12">
        <f t="shared" si="306"/>
        <v>0</v>
      </c>
      <c r="AJ1657" s="12">
        <f t="shared" si="307"/>
        <v>0</v>
      </c>
      <c r="AK1657" s="12">
        <f t="shared" si="308"/>
        <v>0</v>
      </c>
      <c r="AL1657" s="12">
        <f t="shared" si="309"/>
        <v>0</v>
      </c>
      <c r="AM1657" s="12">
        <f t="shared" si="310"/>
        <v>0</v>
      </c>
      <c r="AN1657" s="12">
        <f t="shared" si="311"/>
        <v>0</v>
      </c>
      <c r="AO1657" s="12">
        <v>2</v>
      </c>
      <c r="AP1657" s="22">
        <f t="shared" si="301"/>
        <v>2346.4566929133862</v>
      </c>
    </row>
    <row r="1658" spans="1:42" x14ac:dyDescent="0.3">
      <c r="A1658" s="6" t="s">
        <v>2144</v>
      </c>
      <c r="B1658" s="19" t="s">
        <v>593</v>
      </c>
      <c r="C1658" s="6" t="s">
        <v>2145</v>
      </c>
      <c r="D1658" s="6" t="s">
        <v>28</v>
      </c>
      <c r="F1658" s="6">
        <v>2.7</v>
      </c>
      <c r="G1658" s="6">
        <v>2</v>
      </c>
      <c r="H1658" s="6">
        <v>53</v>
      </c>
      <c r="I1658" s="6" t="s">
        <v>95</v>
      </c>
      <c r="J1658" s="6">
        <v>2782</v>
      </c>
      <c r="K1658" s="19">
        <v>41740</v>
      </c>
      <c r="L1658" s="7" t="s">
        <v>132</v>
      </c>
      <c r="M1658" s="7" t="s">
        <v>293</v>
      </c>
      <c r="N1658" s="7" t="s">
        <v>294</v>
      </c>
      <c r="O1658" s="7">
        <v>96</v>
      </c>
      <c r="P1658" s="19">
        <v>41742</v>
      </c>
      <c r="Q1658" s="19">
        <v>41743</v>
      </c>
      <c r="R1658" s="7" t="s">
        <v>2149</v>
      </c>
      <c r="S1658" s="7">
        <v>1.1417322834645669</v>
      </c>
      <c r="T1658" s="7">
        <v>4.4400000000000004</v>
      </c>
      <c r="U1658" s="7">
        <v>6413</v>
      </c>
      <c r="V1658" s="6">
        <v>2782</v>
      </c>
      <c r="W1658" s="12">
        <f t="shared" si="302"/>
        <v>0</v>
      </c>
      <c r="X1658" s="12">
        <v>2</v>
      </c>
      <c r="Y1658" s="13">
        <v>96</v>
      </c>
      <c r="Z1658" s="13">
        <v>4.4400000000000004</v>
      </c>
      <c r="AA1658" s="13">
        <v>6413</v>
      </c>
      <c r="AB1658" s="12">
        <v>53</v>
      </c>
      <c r="AC1658" s="13">
        <f t="shared" si="300"/>
        <v>7739524</v>
      </c>
      <c r="AD1658" s="12">
        <v>2.7</v>
      </c>
      <c r="AE1658" s="12">
        <f t="shared" si="303"/>
        <v>0.99325177301028345</v>
      </c>
      <c r="AF1658" s="12">
        <v>2782</v>
      </c>
      <c r="AG1658" s="12">
        <f t="shared" si="304"/>
        <v>1</v>
      </c>
      <c r="AH1658" s="12">
        <f t="shared" si="305"/>
        <v>0</v>
      </c>
      <c r="AI1658" s="12">
        <f t="shared" si="306"/>
        <v>0</v>
      </c>
      <c r="AJ1658" s="12">
        <f t="shared" si="307"/>
        <v>0</v>
      </c>
      <c r="AK1658" s="12">
        <f t="shared" si="308"/>
        <v>0</v>
      </c>
      <c r="AL1658" s="12">
        <f t="shared" si="309"/>
        <v>0</v>
      </c>
      <c r="AM1658" s="12">
        <f t="shared" si="310"/>
        <v>0</v>
      </c>
      <c r="AN1658" s="12">
        <f t="shared" si="311"/>
        <v>0</v>
      </c>
      <c r="AO1658" s="12">
        <v>2</v>
      </c>
      <c r="AP1658" s="22">
        <f t="shared" si="301"/>
        <v>1141.732283464567</v>
      </c>
    </row>
    <row r="1659" spans="1:42" x14ac:dyDescent="0.3">
      <c r="A1659" s="6" t="s">
        <v>2144</v>
      </c>
      <c r="B1659" s="19" t="s">
        <v>595</v>
      </c>
      <c r="C1659" s="6" t="s">
        <v>2145</v>
      </c>
      <c r="D1659" s="6" t="s">
        <v>28</v>
      </c>
      <c r="F1659" s="6">
        <v>2.8</v>
      </c>
      <c r="G1659" s="6">
        <v>2</v>
      </c>
      <c r="H1659" s="6">
        <v>53</v>
      </c>
      <c r="I1659" s="6" t="s">
        <v>95</v>
      </c>
      <c r="J1659" s="6">
        <v>2844</v>
      </c>
      <c r="K1659" s="19">
        <v>41740</v>
      </c>
      <c r="L1659" s="7" t="s">
        <v>132</v>
      </c>
      <c r="M1659" s="7" t="s">
        <v>293</v>
      </c>
      <c r="N1659" s="7" t="s">
        <v>294</v>
      </c>
      <c r="O1659" s="7">
        <v>96</v>
      </c>
      <c r="P1659" s="19">
        <v>41743</v>
      </c>
      <c r="Q1659" s="19">
        <v>41744</v>
      </c>
      <c r="R1659" s="7" t="s">
        <v>2150</v>
      </c>
      <c r="S1659" s="7">
        <v>0.85039370078740173</v>
      </c>
      <c r="T1659" s="7">
        <v>4.49</v>
      </c>
      <c r="U1659" s="7">
        <v>4732</v>
      </c>
      <c r="V1659" s="6">
        <v>2844</v>
      </c>
      <c r="W1659" s="12">
        <f t="shared" si="302"/>
        <v>0</v>
      </c>
      <c r="X1659" s="12">
        <v>2</v>
      </c>
      <c r="Y1659" s="13">
        <v>96</v>
      </c>
      <c r="Z1659" s="13">
        <v>4.49</v>
      </c>
      <c r="AA1659" s="13">
        <v>4732</v>
      </c>
      <c r="AB1659" s="12">
        <v>53</v>
      </c>
      <c r="AC1659" s="13">
        <f t="shared" si="300"/>
        <v>8088336</v>
      </c>
      <c r="AD1659" s="12">
        <v>2.8</v>
      </c>
      <c r="AE1659" s="12">
        <f t="shared" si="303"/>
        <v>1.0296194171811581</v>
      </c>
      <c r="AF1659" s="12">
        <v>2844</v>
      </c>
      <c r="AG1659" s="12">
        <f t="shared" si="304"/>
        <v>1</v>
      </c>
      <c r="AH1659" s="12">
        <f t="shared" si="305"/>
        <v>0</v>
      </c>
      <c r="AI1659" s="12">
        <f t="shared" si="306"/>
        <v>0</v>
      </c>
      <c r="AJ1659" s="12">
        <f t="shared" si="307"/>
        <v>0</v>
      </c>
      <c r="AK1659" s="12">
        <f t="shared" si="308"/>
        <v>0</v>
      </c>
      <c r="AL1659" s="12">
        <f t="shared" si="309"/>
        <v>0</v>
      </c>
      <c r="AM1659" s="12">
        <f t="shared" si="310"/>
        <v>0</v>
      </c>
      <c r="AN1659" s="12">
        <f t="shared" si="311"/>
        <v>0</v>
      </c>
      <c r="AO1659" s="12">
        <v>2</v>
      </c>
      <c r="AP1659" s="22">
        <f t="shared" si="301"/>
        <v>850.39370078740171</v>
      </c>
    </row>
    <row r="1660" spans="1:42" x14ac:dyDescent="0.3">
      <c r="A1660" s="6" t="s">
        <v>2144</v>
      </c>
      <c r="B1660" s="19" t="s">
        <v>597</v>
      </c>
      <c r="C1660" s="6" t="s">
        <v>2145</v>
      </c>
      <c r="D1660" s="6" t="s">
        <v>28</v>
      </c>
      <c r="F1660" s="6">
        <v>2.8</v>
      </c>
      <c r="G1660" s="6">
        <v>2</v>
      </c>
      <c r="H1660" s="6">
        <v>53</v>
      </c>
      <c r="I1660" s="6" t="s">
        <v>95</v>
      </c>
      <c r="J1660" s="6">
        <v>2913</v>
      </c>
      <c r="K1660" s="19">
        <v>41740</v>
      </c>
      <c r="L1660" s="7" t="s">
        <v>132</v>
      </c>
      <c r="M1660" s="7" t="s">
        <v>293</v>
      </c>
      <c r="N1660" s="7" t="s">
        <v>294</v>
      </c>
      <c r="O1660" s="7">
        <v>96</v>
      </c>
      <c r="P1660" s="19">
        <v>41744</v>
      </c>
      <c r="Q1660" s="19">
        <v>41745</v>
      </c>
      <c r="R1660" s="7" t="s">
        <v>2151</v>
      </c>
      <c r="S1660" s="7">
        <v>0.76220472440944886</v>
      </c>
      <c r="T1660" s="7">
        <v>5.73</v>
      </c>
      <c r="U1660" s="7">
        <v>4434</v>
      </c>
      <c r="V1660" s="6">
        <v>2913</v>
      </c>
      <c r="W1660" s="12">
        <f t="shared" si="302"/>
        <v>0</v>
      </c>
      <c r="X1660" s="12">
        <v>2</v>
      </c>
      <c r="Y1660" s="13">
        <v>96</v>
      </c>
      <c r="Z1660" s="13">
        <v>5.73</v>
      </c>
      <c r="AA1660" s="13">
        <v>4434</v>
      </c>
      <c r="AB1660" s="12">
        <v>53</v>
      </c>
      <c r="AC1660" s="13">
        <f t="shared" si="300"/>
        <v>8485569</v>
      </c>
      <c r="AD1660" s="12">
        <v>2.8</v>
      </c>
      <c r="AE1660" s="12">
        <f t="shared" si="303"/>
        <v>1.0296194171811581</v>
      </c>
      <c r="AF1660" s="12">
        <v>2913</v>
      </c>
      <c r="AG1660" s="12">
        <f t="shared" si="304"/>
        <v>1</v>
      </c>
      <c r="AH1660" s="12">
        <f t="shared" si="305"/>
        <v>0</v>
      </c>
      <c r="AI1660" s="12">
        <f t="shared" si="306"/>
        <v>0</v>
      </c>
      <c r="AJ1660" s="12">
        <f t="shared" si="307"/>
        <v>0</v>
      </c>
      <c r="AK1660" s="12">
        <f t="shared" si="308"/>
        <v>0</v>
      </c>
      <c r="AL1660" s="12">
        <f t="shared" si="309"/>
        <v>0</v>
      </c>
      <c r="AM1660" s="12">
        <f t="shared" si="310"/>
        <v>0</v>
      </c>
      <c r="AN1660" s="12">
        <f t="shared" si="311"/>
        <v>0</v>
      </c>
      <c r="AO1660" s="12">
        <v>2</v>
      </c>
      <c r="AP1660" s="22">
        <f t="shared" si="301"/>
        <v>762.20472440944889</v>
      </c>
    </row>
    <row r="1661" spans="1:42" x14ac:dyDescent="0.3">
      <c r="A1661" s="6" t="s">
        <v>2144</v>
      </c>
      <c r="B1661" s="19" t="s">
        <v>599</v>
      </c>
      <c r="C1661" s="6" t="s">
        <v>2145</v>
      </c>
      <c r="D1661" s="6" t="s">
        <v>28</v>
      </c>
      <c r="F1661" s="6">
        <v>2.7</v>
      </c>
      <c r="G1661" s="6">
        <v>2</v>
      </c>
      <c r="H1661" s="6">
        <v>53</v>
      </c>
      <c r="I1661" s="6" t="s">
        <v>95</v>
      </c>
      <c r="J1661" s="6">
        <v>2926</v>
      </c>
      <c r="K1661" s="19">
        <v>41740</v>
      </c>
      <c r="L1661" s="7" t="s">
        <v>132</v>
      </c>
      <c r="M1661" s="7" t="s">
        <v>293</v>
      </c>
      <c r="N1661" s="7" t="s">
        <v>294</v>
      </c>
      <c r="O1661" s="7">
        <v>96</v>
      </c>
      <c r="P1661" s="19">
        <v>41745</v>
      </c>
      <c r="Q1661" s="19">
        <v>41746</v>
      </c>
      <c r="R1661" s="7" t="s">
        <v>2152</v>
      </c>
      <c r="S1661" s="7">
        <v>0.70078740157480324</v>
      </c>
      <c r="T1661" s="7">
        <v>5.51</v>
      </c>
      <c r="U1661" s="7">
        <v>4234</v>
      </c>
      <c r="V1661" s="6">
        <v>2926</v>
      </c>
      <c r="W1661" s="12">
        <f t="shared" si="302"/>
        <v>0</v>
      </c>
      <c r="X1661" s="12">
        <v>2</v>
      </c>
      <c r="Y1661" s="13">
        <v>96</v>
      </c>
      <c r="Z1661" s="13">
        <v>5.51</v>
      </c>
      <c r="AA1661" s="13">
        <v>4234</v>
      </c>
      <c r="AB1661" s="12">
        <v>53</v>
      </c>
      <c r="AC1661" s="13">
        <f t="shared" si="300"/>
        <v>8561476</v>
      </c>
      <c r="AD1661" s="12">
        <v>2.7</v>
      </c>
      <c r="AE1661" s="12">
        <f t="shared" si="303"/>
        <v>0.99325177301028345</v>
      </c>
      <c r="AF1661" s="12">
        <v>2926</v>
      </c>
      <c r="AG1661" s="12">
        <f t="shared" si="304"/>
        <v>1</v>
      </c>
      <c r="AH1661" s="12">
        <f t="shared" si="305"/>
        <v>0</v>
      </c>
      <c r="AI1661" s="12">
        <f t="shared" si="306"/>
        <v>0</v>
      </c>
      <c r="AJ1661" s="12">
        <f t="shared" si="307"/>
        <v>0</v>
      </c>
      <c r="AK1661" s="12">
        <f t="shared" si="308"/>
        <v>0</v>
      </c>
      <c r="AL1661" s="12">
        <f t="shared" si="309"/>
        <v>0</v>
      </c>
      <c r="AM1661" s="12">
        <f t="shared" si="310"/>
        <v>0</v>
      </c>
      <c r="AN1661" s="12">
        <f t="shared" si="311"/>
        <v>0</v>
      </c>
      <c r="AO1661" s="12">
        <v>2</v>
      </c>
      <c r="AP1661" s="22">
        <f t="shared" si="301"/>
        <v>700.7874015748032</v>
      </c>
    </row>
    <row r="1662" spans="1:42" x14ac:dyDescent="0.3">
      <c r="A1662" s="6" t="s">
        <v>2153</v>
      </c>
      <c r="B1662" s="19" t="s">
        <v>270</v>
      </c>
      <c r="C1662" s="6" t="s">
        <v>2154</v>
      </c>
      <c r="D1662" s="6" t="s">
        <v>187</v>
      </c>
      <c r="F1662" s="6">
        <v>2.4</v>
      </c>
      <c r="G1662" s="6">
        <v>1</v>
      </c>
      <c r="H1662" s="6">
        <v>109</v>
      </c>
      <c r="I1662" s="6" t="s">
        <v>95</v>
      </c>
      <c r="J1662" s="6">
        <v>80</v>
      </c>
      <c r="K1662" s="19">
        <v>41691</v>
      </c>
      <c r="L1662" s="7" t="s">
        <v>189</v>
      </c>
      <c r="M1662" s="7" t="s">
        <v>327</v>
      </c>
      <c r="N1662" s="7" t="s">
        <v>294</v>
      </c>
      <c r="O1662" s="7">
        <v>94</v>
      </c>
      <c r="P1662" s="19">
        <v>41691</v>
      </c>
      <c r="Q1662" s="19">
        <v>41692</v>
      </c>
      <c r="R1662" s="7" t="s">
        <v>2155</v>
      </c>
      <c r="S1662" s="7">
        <v>1.2755905511811023</v>
      </c>
      <c r="T1662" s="7">
        <v>4.8</v>
      </c>
      <c r="U1662" s="7">
        <v>3316</v>
      </c>
      <c r="V1662" s="6">
        <v>80</v>
      </c>
      <c r="W1662" s="12">
        <f t="shared" si="302"/>
        <v>0</v>
      </c>
      <c r="X1662" s="12">
        <v>1</v>
      </c>
      <c r="Y1662" s="13">
        <v>94</v>
      </c>
      <c r="Z1662" s="13">
        <v>4.8</v>
      </c>
      <c r="AA1662" s="13">
        <v>3316</v>
      </c>
      <c r="AB1662" s="12">
        <v>109</v>
      </c>
      <c r="AC1662" s="13">
        <f t="shared" si="300"/>
        <v>6400</v>
      </c>
      <c r="AD1662" s="12">
        <v>2.4</v>
      </c>
      <c r="AE1662" s="12">
        <f t="shared" si="303"/>
        <v>0.87546873735389985</v>
      </c>
      <c r="AF1662" s="12">
        <v>80</v>
      </c>
      <c r="AG1662" s="12">
        <f t="shared" si="304"/>
        <v>0</v>
      </c>
      <c r="AH1662" s="12">
        <f t="shared" si="305"/>
        <v>0</v>
      </c>
      <c r="AI1662" s="12">
        <f t="shared" si="306"/>
        <v>0</v>
      </c>
      <c r="AJ1662" s="12">
        <f t="shared" si="307"/>
        <v>0</v>
      </c>
      <c r="AK1662" s="12">
        <f t="shared" si="308"/>
        <v>0</v>
      </c>
      <c r="AL1662" s="12">
        <f t="shared" si="309"/>
        <v>0</v>
      </c>
      <c r="AM1662" s="12">
        <f t="shared" si="310"/>
        <v>0</v>
      </c>
      <c r="AN1662" s="12">
        <f t="shared" si="311"/>
        <v>0</v>
      </c>
      <c r="AO1662" s="12">
        <v>1</v>
      </c>
      <c r="AP1662" s="22">
        <f t="shared" si="301"/>
        <v>1275.5905511811022</v>
      </c>
    </row>
    <row r="1663" spans="1:42" x14ac:dyDescent="0.3">
      <c r="A1663" s="6" t="s">
        <v>2153</v>
      </c>
      <c r="B1663" s="19" t="s">
        <v>272</v>
      </c>
      <c r="C1663" s="6" t="s">
        <v>2154</v>
      </c>
      <c r="D1663" s="6" t="s">
        <v>187</v>
      </c>
      <c r="F1663" s="6">
        <v>2.2999999999999998</v>
      </c>
      <c r="G1663" s="6">
        <v>1</v>
      </c>
      <c r="H1663" s="6">
        <v>109</v>
      </c>
      <c r="I1663" s="6" t="s">
        <v>95</v>
      </c>
      <c r="J1663" s="6">
        <v>122</v>
      </c>
      <c r="K1663" s="19">
        <v>41691</v>
      </c>
      <c r="L1663" s="7" t="s">
        <v>189</v>
      </c>
      <c r="M1663" s="7" t="s">
        <v>327</v>
      </c>
      <c r="N1663" s="7" t="s">
        <v>294</v>
      </c>
      <c r="O1663" s="7">
        <v>94</v>
      </c>
      <c r="P1663" s="19">
        <v>41692</v>
      </c>
      <c r="Q1663" s="19">
        <v>41693</v>
      </c>
      <c r="R1663" s="7" t="s">
        <v>2156</v>
      </c>
      <c r="S1663" s="7">
        <v>0.93228346456692912</v>
      </c>
      <c r="T1663" s="7">
        <v>4.33</v>
      </c>
      <c r="U1663" s="7">
        <v>3076</v>
      </c>
      <c r="V1663" s="6">
        <v>122</v>
      </c>
      <c r="W1663" s="12">
        <f t="shared" si="302"/>
        <v>0</v>
      </c>
      <c r="X1663" s="12">
        <v>1</v>
      </c>
      <c r="Y1663" s="13">
        <v>94</v>
      </c>
      <c r="Z1663" s="13">
        <v>4.33</v>
      </c>
      <c r="AA1663" s="13">
        <v>3076</v>
      </c>
      <c r="AB1663" s="12">
        <v>109</v>
      </c>
      <c r="AC1663" s="13">
        <f t="shared" si="300"/>
        <v>14884</v>
      </c>
      <c r="AD1663" s="12">
        <v>2.2999999999999998</v>
      </c>
      <c r="AE1663" s="12">
        <f t="shared" si="303"/>
        <v>0.83290912293510388</v>
      </c>
      <c r="AF1663" s="12">
        <v>122</v>
      </c>
      <c r="AG1663" s="12">
        <f t="shared" si="304"/>
        <v>0</v>
      </c>
      <c r="AH1663" s="12">
        <f t="shared" si="305"/>
        <v>0</v>
      </c>
      <c r="AI1663" s="12">
        <f t="shared" si="306"/>
        <v>0</v>
      </c>
      <c r="AJ1663" s="12">
        <f t="shared" si="307"/>
        <v>0</v>
      </c>
      <c r="AK1663" s="12">
        <f t="shared" si="308"/>
        <v>0</v>
      </c>
      <c r="AL1663" s="12">
        <f t="shared" si="309"/>
        <v>0</v>
      </c>
      <c r="AM1663" s="12">
        <f t="shared" si="310"/>
        <v>0</v>
      </c>
      <c r="AN1663" s="12">
        <f t="shared" si="311"/>
        <v>0</v>
      </c>
      <c r="AO1663" s="12">
        <v>1</v>
      </c>
      <c r="AP1663" s="22">
        <f t="shared" si="301"/>
        <v>932.28346456692907</v>
      </c>
    </row>
    <row r="1664" spans="1:42" x14ac:dyDescent="0.3">
      <c r="A1664" s="6" t="s">
        <v>2153</v>
      </c>
      <c r="B1664" s="19" t="s">
        <v>274</v>
      </c>
      <c r="C1664" s="6" t="s">
        <v>2154</v>
      </c>
      <c r="D1664" s="6" t="s">
        <v>187</v>
      </c>
      <c r="F1664" s="6">
        <v>2.2999999999999998</v>
      </c>
      <c r="G1664" s="6">
        <v>1</v>
      </c>
      <c r="H1664" s="6">
        <v>109</v>
      </c>
      <c r="I1664" s="6" t="s">
        <v>95</v>
      </c>
      <c r="J1664" s="6">
        <v>144</v>
      </c>
      <c r="K1664" s="19">
        <v>41691</v>
      </c>
      <c r="L1664" s="7" t="s">
        <v>189</v>
      </c>
      <c r="M1664" s="7" t="s">
        <v>327</v>
      </c>
      <c r="N1664" s="7" t="s">
        <v>294</v>
      </c>
      <c r="O1664" s="7">
        <v>94</v>
      </c>
      <c r="P1664" s="19">
        <v>41693</v>
      </c>
      <c r="Q1664" s="19">
        <v>41694</v>
      </c>
      <c r="R1664" s="7" t="s">
        <v>2157</v>
      </c>
      <c r="S1664" s="7">
        <v>0.59370078740157495</v>
      </c>
      <c r="T1664" s="7">
        <v>5.17</v>
      </c>
      <c r="U1664" s="7">
        <v>2870</v>
      </c>
      <c r="V1664" s="6">
        <v>144</v>
      </c>
      <c r="W1664" s="12">
        <f t="shared" si="302"/>
        <v>0</v>
      </c>
      <c r="X1664" s="12">
        <v>1</v>
      </c>
      <c r="Y1664" s="13">
        <v>94</v>
      </c>
      <c r="Z1664" s="13">
        <v>5.17</v>
      </c>
      <c r="AA1664" s="13">
        <v>2870</v>
      </c>
      <c r="AB1664" s="12">
        <v>109</v>
      </c>
      <c r="AC1664" s="13">
        <f t="shared" si="300"/>
        <v>20736</v>
      </c>
      <c r="AD1664" s="12">
        <v>2.2999999999999998</v>
      </c>
      <c r="AE1664" s="12">
        <f t="shared" si="303"/>
        <v>0.83290912293510388</v>
      </c>
      <c r="AF1664" s="12">
        <v>144</v>
      </c>
      <c r="AG1664" s="12">
        <f t="shared" si="304"/>
        <v>0</v>
      </c>
      <c r="AH1664" s="12">
        <f t="shared" si="305"/>
        <v>0</v>
      </c>
      <c r="AI1664" s="12">
        <f t="shared" si="306"/>
        <v>0</v>
      </c>
      <c r="AJ1664" s="12">
        <f t="shared" si="307"/>
        <v>0</v>
      </c>
      <c r="AK1664" s="12">
        <f t="shared" si="308"/>
        <v>0</v>
      </c>
      <c r="AL1664" s="12">
        <f t="shared" si="309"/>
        <v>0</v>
      </c>
      <c r="AM1664" s="12">
        <f t="shared" si="310"/>
        <v>0</v>
      </c>
      <c r="AN1664" s="12">
        <f t="shared" si="311"/>
        <v>0</v>
      </c>
      <c r="AO1664" s="12">
        <v>1</v>
      </c>
      <c r="AP1664" s="22">
        <f t="shared" si="301"/>
        <v>593.70078740157498</v>
      </c>
    </row>
    <row r="1665" spans="1:42" x14ac:dyDescent="0.3">
      <c r="A1665" s="6" t="s">
        <v>2153</v>
      </c>
      <c r="B1665" s="19" t="s">
        <v>276</v>
      </c>
      <c r="C1665" s="6" t="s">
        <v>2154</v>
      </c>
      <c r="D1665" s="6" t="s">
        <v>187</v>
      </c>
      <c r="F1665" s="6">
        <v>3.6</v>
      </c>
      <c r="G1665" s="6">
        <v>1</v>
      </c>
      <c r="H1665" s="6">
        <v>109</v>
      </c>
      <c r="I1665" s="6" t="s">
        <v>95</v>
      </c>
      <c r="J1665" s="6">
        <v>1948</v>
      </c>
      <c r="K1665" s="19">
        <v>41691</v>
      </c>
      <c r="L1665" s="7" t="s">
        <v>189</v>
      </c>
      <c r="M1665" s="7" t="s">
        <v>327</v>
      </c>
      <c r="N1665" s="7" t="s">
        <v>294</v>
      </c>
      <c r="O1665" s="7">
        <v>94</v>
      </c>
      <c r="P1665" s="19">
        <v>41694</v>
      </c>
      <c r="Q1665" s="19">
        <v>41695</v>
      </c>
      <c r="R1665" s="7" t="s">
        <v>2158</v>
      </c>
      <c r="S1665" s="7">
        <v>0.61732283464566939</v>
      </c>
      <c r="T1665" s="7">
        <v>4.33</v>
      </c>
      <c r="U1665" s="7">
        <v>2851</v>
      </c>
      <c r="V1665" s="6">
        <v>1948</v>
      </c>
      <c r="W1665" s="12">
        <f t="shared" si="302"/>
        <v>0</v>
      </c>
      <c r="X1665" s="12">
        <v>1</v>
      </c>
      <c r="Y1665" s="13">
        <v>94</v>
      </c>
      <c r="Z1665" s="13">
        <v>4.33</v>
      </c>
      <c r="AA1665" s="13">
        <v>2851</v>
      </c>
      <c r="AB1665" s="12">
        <v>109</v>
      </c>
      <c r="AC1665" s="13">
        <f t="shared" si="300"/>
        <v>3794704</v>
      </c>
      <c r="AD1665" s="12">
        <v>3.6</v>
      </c>
      <c r="AE1665" s="12">
        <f t="shared" si="303"/>
        <v>1.2809338454620642</v>
      </c>
      <c r="AF1665" s="12">
        <v>1948</v>
      </c>
      <c r="AG1665" s="12">
        <f t="shared" si="304"/>
        <v>0</v>
      </c>
      <c r="AH1665" s="12">
        <f t="shared" si="305"/>
        <v>0</v>
      </c>
      <c r="AI1665" s="12">
        <f t="shared" si="306"/>
        <v>0</v>
      </c>
      <c r="AJ1665" s="12">
        <f t="shared" si="307"/>
        <v>0</v>
      </c>
      <c r="AK1665" s="12">
        <f t="shared" si="308"/>
        <v>0</v>
      </c>
      <c r="AL1665" s="12">
        <f t="shared" si="309"/>
        <v>0</v>
      </c>
      <c r="AM1665" s="12">
        <f t="shared" si="310"/>
        <v>0</v>
      </c>
      <c r="AN1665" s="12">
        <f t="shared" si="311"/>
        <v>0</v>
      </c>
      <c r="AO1665" s="12">
        <v>1</v>
      </c>
      <c r="AP1665" s="22">
        <f t="shared" si="301"/>
        <v>617.32283464566945</v>
      </c>
    </row>
    <row r="1666" spans="1:42" x14ac:dyDescent="0.3">
      <c r="A1666" s="6" t="s">
        <v>2153</v>
      </c>
      <c r="B1666" s="19" t="s">
        <v>278</v>
      </c>
      <c r="C1666" s="6" t="s">
        <v>2154</v>
      </c>
      <c r="D1666" s="6" t="s">
        <v>187</v>
      </c>
      <c r="F1666" s="6">
        <v>2.5</v>
      </c>
      <c r="G1666" s="6">
        <v>1</v>
      </c>
      <c r="H1666" s="6">
        <v>109</v>
      </c>
      <c r="I1666" s="6" t="s">
        <v>95</v>
      </c>
      <c r="J1666" s="6">
        <v>1959</v>
      </c>
      <c r="K1666" s="19">
        <v>41691</v>
      </c>
      <c r="L1666" s="7" t="s">
        <v>189</v>
      </c>
      <c r="M1666" s="7" t="s">
        <v>327</v>
      </c>
      <c r="N1666" s="7" t="s">
        <v>294</v>
      </c>
      <c r="O1666" s="7">
        <v>94</v>
      </c>
      <c r="P1666" s="19">
        <v>41695</v>
      </c>
      <c r="Q1666" s="19">
        <v>41696</v>
      </c>
      <c r="R1666" s="7" t="s">
        <v>2159</v>
      </c>
      <c r="S1666" s="7">
        <v>0.62519685039370088</v>
      </c>
      <c r="T1666" s="7">
        <v>4.43</v>
      </c>
      <c r="U1666" s="7">
        <v>2826</v>
      </c>
      <c r="V1666" s="6">
        <v>1959</v>
      </c>
      <c r="W1666" s="12">
        <f t="shared" si="302"/>
        <v>0</v>
      </c>
      <c r="X1666" s="12">
        <v>1</v>
      </c>
      <c r="Y1666" s="13">
        <v>94</v>
      </c>
      <c r="Z1666" s="13">
        <v>4.43</v>
      </c>
      <c r="AA1666" s="13">
        <v>2826</v>
      </c>
      <c r="AB1666" s="12">
        <v>109</v>
      </c>
      <c r="AC1666" s="13">
        <f t="shared" ref="AC1666:AC1729" si="312">V1666^2</f>
        <v>3837681</v>
      </c>
      <c r="AD1666" s="12">
        <v>2.5</v>
      </c>
      <c r="AE1666" s="12">
        <f t="shared" si="303"/>
        <v>0.91629073187415511</v>
      </c>
      <c r="AF1666" s="12">
        <v>1959</v>
      </c>
      <c r="AG1666" s="12">
        <f t="shared" si="304"/>
        <v>0</v>
      </c>
      <c r="AH1666" s="12">
        <f t="shared" si="305"/>
        <v>0</v>
      </c>
      <c r="AI1666" s="12">
        <f t="shared" si="306"/>
        <v>0</v>
      </c>
      <c r="AJ1666" s="12">
        <f t="shared" si="307"/>
        <v>0</v>
      </c>
      <c r="AK1666" s="12">
        <f t="shared" si="308"/>
        <v>0</v>
      </c>
      <c r="AL1666" s="12">
        <f t="shared" si="309"/>
        <v>0</v>
      </c>
      <c r="AM1666" s="12">
        <f t="shared" si="310"/>
        <v>0</v>
      </c>
      <c r="AN1666" s="12">
        <f t="shared" si="311"/>
        <v>0</v>
      </c>
      <c r="AO1666" s="12">
        <v>1</v>
      </c>
      <c r="AP1666" s="22">
        <f t="shared" ref="AP1666:AP1729" si="313">S1666*1000</f>
        <v>625.19685039370086</v>
      </c>
    </row>
    <row r="1667" spans="1:42" x14ac:dyDescent="0.3">
      <c r="A1667" s="6" t="s">
        <v>2153</v>
      </c>
      <c r="B1667" s="19" t="s">
        <v>280</v>
      </c>
      <c r="C1667" s="6" t="s">
        <v>2154</v>
      </c>
      <c r="D1667" s="6" t="s">
        <v>187</v>
      </c>
      <c r="F1667" s="6">
        <v>3.7</v>
      </c>
      <c r="G1667" s="6">
        <v>1</v>
      </c>
      <c r="H1667" s="6">
        <v>109</v>
      </c>
      <c r="I1667" s="6" t="s">
        <v>95</v>
      </c>
      <c r="J1667" s="6">
        <v>1979</v>
      </c>
      <c r="K1667" s="19">
        <v>41691</v>
      </c>
      <c r="L1667" s="7" t="s">
        <v>189</v>
      </c>
      <c r="M1667" s="7" t="s">
        <v>327</v>
      </c>
      <c r="N1667" s="7" t="s">
        <v>294</v>
      </c>
      <c r="O1667" s="7">
        <v>94</v>
      </c>
      <c r="P1667" s="19">
        <v>41696</v>
      </c>
      <c r="Q1667" s="19">
        <v>41697</v>
      </c>
      <c r="R1667" s="7" t="s">
        <v>2160</v>
      </c>
      <c r="S1667" s="7">
        <v>0.64251968503937018</v>
      </c>
      <c r="T1667" s="7">
        <v>4.6500000000000004</v>
      </c>
      <c r="U1667" s="7">
        <v>2771</v>
      </c>
      <c r="V1667" s="6">
        <v>1979</v>
      </c>
      <c r="W1667" s="12">
        <f t="shared" ref="W1667:W1730" si="314">IF(I1667="Yes",1,0)</f>
        <v>0</v>
      </c>
      <c r="X1667" s="12">
        <v>1</v>
      </c>
      <c r="Y1667" s="13">
        <v>94</v>
      </c>
      <c r="Z1667" s="13">
        <v>4.6500000000000004</v>
      </c>
      <c r="AA1667" s="13">
        <v>2771</v>
      </c>
      <c r="AB1667" s="12">
        <v>109</v>
      </c>
      <c r="AC1667" s="13">
        <f t="shared" si="312"/>
        <v>3916441</v>
      </c>
      <c r="AD1667" s="12">
        <v>3.7</v>
      </c>
      <c r="AE1667" s="12">
        <f t="shared" ref="AE1667:AE1730" si="315">LN(AD1667)</f>
        <v>1.3083328196501789</v>
      </c>
      <c r="AF1667" s="12">
        <v>1979</v>
      </c>
      <c r="AG1667" s="12">
        <f t="shared" ref="AG1667:AG1730" si="316">IF(L1667="action",1,0)</f>
        <v>0</v>
      </c>
      <c r="AH1667" s="12">
        <f t="shared" ref="AH1667:AH1730" si="317">IF(L1667="animation",1,0)</f>
        <v>0</v>
      </c>
      <c r="AI1667" s="12">
        <f t="shared" ref="AI1667:AI1730" si="318">IF(L1667="children",1,0)</f>
        <v>0</v>
      </c>
      <c r="AJ1667" s="12">
        <f t="shared" ref="AJ1667:AJ1730" si="319">IF(L1667="comedy",1,0)</f>
        <v>0</v>
      </c>
      <c r="AK1667" s="12">
        <f t="shared" ref="AK1667:AK1730" si="320">IF(L1667="drama",1,0)</f>
        <v>0</v>
      </c>
      <c r="AL1667" s="12">
        <f t="shared" ref="AL1667:AL1730" si="321">IF(L1667="fantasy",1,0)</f>
        <v>0</v>
      </c>
      <c r="AM1667" s="12">
        <f t="shared" ref="AM1667:AM1730" si="322">IF(L1667="romance",1,0)</f>
        <v>0</v>
      </c>
      <c r="AN1667" s="12">
        <f t="shared" ref="AN1667:AN1730" si="323">IF(L1667="suspense",1,0)</f>
        <v>0</v>
      </c>
      <c r="AO1667" s="12">
        <v>1</v>
      </c>
      <c r="AP1667" s="22">
        <f t="shared" si="313"/>
        <v>642.51968503937019</v>
      </c>
    </row>
    <row r="1668" spans="1:42" x14ac:dyDescent="0.3">
      <c r="A1668" s="6" t="s">
        <v>2153</v>
      </c>
      <c r="B1668" s="19" t="s">
        <v>282</v>
      </c>
      <c r="C1668" s="6" t="s">
        <v>2154</v>
      </c>
      <c r="D1668" s="6" t="s">
        <v>187</v>
      </c>
      <c r="F1668" s="6">
        <v>2.4</v>
      </c>
      <c r="G1668" s="6">
        <v>1</v>
      </c>
      <c r="H1668" s="6">
        <v>111</v>
      </c>
      <c r="I1668" s="6" t="s">
        <v>95</v>
      </c>
      <c r="J1668" s="6">
        <v>1992</v>
      </c>
      <c r="K1668" s="19">
        <v>41691</v>
      </c>
      <c r="L1668" s="7" t="s">
        <v>189</v>
      </c>
      <c r="M1668" s="7" t="s">
        <v>327</v>
      </c>
      <c r="N1668" s="7" t="s">
        <v>294</v>
      </c>
      <c r="O1668" s="7">
        <v>94</v>
      </c>
      <c r="P1668" s="19">
        <v>41697</v>
      </c>
      <c r="Q1668" s="19">
        <v>41698</v>
      </c>
      <c r="R1668" s="7" t="s">
        <v>2161</v>
      </c>
      <c r="S1668" s="7">
        <v>0.39842519685039374</v>
      </c>
      <c r="T1668" s="7">
        <v>4.24</v>
      </c>
      <c r="U1668" s="7">
        <v>1881</v>
      </c>
      <c r="V1668" s="6">
        <v>1992</v>
      </c>
      <c r="W1668" s="12">
        <f t="shared" si="314"/>
        <v>0</v>
      </c>
      <c r="X1668" s="12">
        <v>1</v>
      </c>
      <c r="Y1668" s="13">
        <v>94</v>
      </c>
      <c r="Z1668" s="13">
        <v>4.24</v>
      </c>
      <c r="AA1668" s="13">
        <v>1881</v>
      </c>
      <c r="AB1668" s="12">
        <v>111</v>
      </c>
      <c r="AC1668" s="13">
        <f t="shared" si="312"/>
        <v>3968064</v>
      </c>
      <c r="AD1668" s="12">
        <v>2.4</v>
      </c>
      <c r="AE1668" s="12">
        <f t="shared" si="315"/>
        <v>0.87546873735389985</v>
      </c>
      <c r="AF1668" s="12">
        <v>1992</v>
      </c>
      <c r="AG1668" s="12">
        <f t="shared" si="316"/>
        <v>0</v>
      </c>
      <c r="AH1668" s="12">
        <f t="shared" si="317"/>
        <v>0</v>
      </c>
      <c r="AI1668" s="12">
        <f t="shared" si="318"/>
        <v>0</v>
      </c>
      <c r="AJ1668" s="12">
        <f t="shared" si="319"/>
        <v>0</v>
      </c>
      <c r="AK1668" s="12">
        <f t="shared" si="320"/>
        <v>0</v>
      </c>
      <c r="AL1668" s="12">
        <f t="shared" si="321"/>
        <v>0</v>
      </c>
      <c r="AM1668" s="12">
        <f t="shared" si="322"/>
        <v>0</v>
      </c>
      <c r="AN1668" s="12">
        <f t="shared" si="323"/>
        <v>0</v>
      </c>
      <c r="AO1668" s="12">
        <v>1</v>
      </c>
      <c r="AP1668" s="22">
        <f t="shared" si="313"/>
        <v>398.42519685039372</v>
      </c>
    </row>
    <row r="1669" spans="1:42" x14ac:dyDescent="0.3">
      <c r="A1669" s="6" t="s">
        <v>2153</v>
      </c>
      <c r="B1669" s="19" t="s">
        <v>284</v>
      </c>
      <c r="C1669" s="6" t="s">
        <v>2154</v>
      </c>
      <c r="D1669" s="6" t="s">
        <v>187</v>
      </c>
      <c r="F1669" s="6">
        <v>3.1</v>
      </c>
      <c r="G1669" s="6">
        <v>1</v>
      </c>
      <c r="H1669" s="6">
        <v>111</v>
      </c>
      <c r="I1669" s="6" t="s">
        <v>95</v>
      </c>
      <c r="J1669" s="6">
        <v>2000</v>
      </c>
      <c r="K1669" s="19">
        <v>41691</v>
      </c>
      <c r="L1669" s="7" t="s">
        <v>189</v>
      </c>
      <c r="M1669" s="7" t="s">
        <v>327</v>
      </c>
      <c r="N1669" s="7" t="s">
        <v>294</v>
      </c>
      <c r="O1669" s="7">
        <v>94</v>
      </c>
      <c r="P1669" s="19">
        <v>41698</v>
      </c>
      <c r="Q1669" s="19">
        <v>41699</v>
      </c>
      <c r="R1669" s="7" t="s">
        <v>2162</v>
      </c>
      <c r="S1669" s="7">
        <v>0.57322834645669285</v>
      </c>
      <c r="T1669" s="7">
        <v>4.93</v>
      </c>
      <c r="U1669" s="7">
        <v>1937</v>
      </c>
      <c r="V1669" s="6">
        <v>2000</v>
      </c>
      <c r="W1669" s="12">
        <f t="shared" si="314"/>
        <v>0</v>
      </c>
      <c r="X1669" s="12">
        <v>1</v>
      </c>
      <c r="Y1669" s="13">
        <v>94</v>
      </c>
      <c r="Z1669" s="13">
        <v>4.93</v>
      </c>
      <c r="AA1669" s="13">
        <v>1937</v>
      </c>
      <c r="AB1669" s="12">
        <v>111</v>
      </c>
      <c r="AC1669" s="13">
        <f t="shared" si="312"/>
        <v>4000000</v>
      </c>
      <c r="AD1669" s="12">
        <v>3.1</v>
      </c>
      <c r="AE1669" s="12">
        <f t="shared" si="315"/>
        <v>1.1314021114911006</v>
      </c>
      <c r="AF1669" s="12">
        <v>2000</v>
      </c>
      <c r="AG1669" s="12">
        <f t="shared" si="316"/>
        <v>0</v>
      </c>
      <c r="AH1669" s="12">
        <f t="shared" si="317"/>
        <v>0</v>
      </c>
      <c r="AI1669" s="12">
        <f t="shared" si="318"/>
        <v>0</v>
      </c>
      <c r="AJ1669" s="12">
        <f t="shared" si="319"/>
        <v>0</v>
      </c>
      <c r="AK1669" s="12">
        <f t="shared" si="320"/>
        <v>0</v>
      </c>
      <c r="AL1669" s="12">
        <f t="shared" si="321"/>
        <v>0</v>
      </c>
      <c r="AM1669" s="12">
        <f t="shared" si="322"/>
        <v>0</v>
      </c>
      <c r="AN1669" s="12">
        <f t="shared" si="323"/>
        <v>0</v>
      </c>
      <c r="AO1669" s="12">
        <v>1</v>
      </c>
      <c r="AP1669" s="22">
        <f t="shared" si="313"/>
        <v>573.22834645669286</v>
      </c>
    </row>
    <row r="1670" spans="1:42" x14ac:dyDescent="0.3">
      <c r="A1670" s="6" t="s">
        <v>2153</v>
      </c>
      <c r="B1670" s="19" t="s">
        <v>286</v>
      </c>
      <c r="C1670" s="6" t="s">
        <v>2154</v>
      </c>
      <c r="D1670" s="6" t="s">
        <v>187</v>
      </c>
      <c r="F1670" s="6">
        <v>2.5</v>
      </c>
      <c r="G1670" s="6">
        <v>1</v>
      </c>
      <c r="H1670" s="6">
        <v>111</v>
      </c>
      <c r="I1670" s="6" t="s">
        <v>95</v>
      </c>
      <c r="J1670" s="6">
        <v>2010</v>
      </c>
      <c r="K1670" s="19">
        <v>41691</v>
      </c>
      <c r="L1670" s="7" t="s">
        <v>189</v>
      </c>
      <c r="M1670" s="7" t="s">
        <v>327</v>
      </c>
      <c r="N1670" s="7" t="s">
        <v>294</v>
      </c>
      <c r="O1670" s="7">
        <v>94</v>
      </c>
      <c r="P1670" s="19">
        <v>41699</v>
      </c>
      <c r="Q1670" s="19">
        <v>41700</v>
      </c>
      <c r="R1670" s="7" t="s">
        <v>2163</v>
      </c>
      <c r="S1670" s="7">
        <v>0.41732283464566933</v>
      </c>
      <c r="T1670" s="7">
        <v>4.47</v>
      </c>
      <c r="U1670" s="7">
        <v>1861</v>
      </c>
      <c r="V1670" s="6">
        <v>2010</v>
      </c>
      <c r="W1670" s="12">
        <f t="shared" si="314"/>
        <v>0</v>
      </c>
      <c r="X1670" s="12">
        <v>1</v>
      </c>
      <c r="Y1670" s="13">
        <v>94</v>
      </c>
      <c r="Z1670" s="13">
        <v>4.47</v>
      </c>
      <c r="AA1670" s="13">
        <v>1861</v>
      </c>
      <c r="AB1670" s="12">
        <v>111</v>
      </c>
      <c r="AC1670" s="13">
        <f t="shared" si="312"/>
        <v>4040100</v>
      </c>
      <c r="AD1670" s="12">
        <v>2.5</v>
      </c>
      <c r="AE1670" s="12">
        <f t="shared" si="315"/>
        <v>0.91629073187415511</v>
      </c>
      <c r="AF1670" s="12">
        <v>2010</v>
      </c>
      <c r="AG1670" s="12">
        <f t="shared" si="316"/>
        <v>0</v>
      </c>
      <c r="AH1670" s="12">
        <f t="shared" si="317"/>
        <v>0</v>
      </c>
      <c r="AI1670" s="12">
        <f t="shared" si="318"/>
        <v>0</v>
      </c>
      <c r="AJ1670" s="12">
        <f t="shared" si="319"/>
        <v>0</v>
      </c>
      <c r="AK1670" s="12">
        <f t="shared" si="320"/>
        <v>0</v>
      </c>
      <c r="AL1670" s="12">
        <f t="shared" si="321"/>
        <v>0</v>
      </c>
      <c r="AM1670" s="12">
        <f t="shared" si="322"/>
        <v>0</v>
      </c>
      <c r="AN1670" s="12">
        <f t="shared" si="323"/>
        <v>0</v>
      </c>
      <c r="AO1670" s="12">
        <v>1</v>
      </c>
      <c r="AP1670" s="22">
        <f t="shared" si="313"/>
        <v>417.32283464566933</v>
      </c>
    </row>
    <row r="1671" spans="1:42" x14ac:dyDescent="0.3">
      <c r="A1671" s="6" t="s">
        <v>2153</v>
      </c>
      <c r="B1671" s="19" t="s">
        <v>690</v>
      </c>
      <c r="C1671" s="6" t="s">
        <v>2154</v>
      </c>
      <c r="D1671" s="6" t="s">
        <v>187</v>
      </c>
      <c r="F1671" s="6">
        <v>2.5</v>
      </c>
      <c r="G1671" s="6">
        <v>1</v>
      </c>
      <c r="H1671" s="6">
        <v>111</v>
      </c>
      <c r="I1671" s="6" t="s">
        <v>95</v>
      </c>
      <c r="J1671" s="6">
        <v>2019</v>
      </c>
      <c r="K1671" s="19">
        <v>41691</v>
      </c>
      <c r="L1671" s="7" t="s">
        <v>189</v>
      </c>
      <c r="M1671" s="7" t="s">
        <v>327</v>
      </c>
      <c r="N1671" s="7" t="s">
        <v>294</v>
      </c>
      <c r="O1671" s="7">
        <v>94</v>
      </c>
      <c r="P1671" s="19">
        <v>41700</v>
      </c>
      <c r="Q1671" s="19">
        <v>41701</v>
      </c>
      <c r="R1671" s="7" t="s">
        <v>2164</v>
      </c>
      <c r="S1671" s="7">
        <v>0.26614173228346455</v>
      </c>
      <c r="T1671" s="7">
        <v>4.55</v>
      </c>
      <c r="U1671" s="7">
        <v>1955</v>
      </c>
      <c r="V1671" s="6">
        <v>2019</v>
      </c>
      <c r="W1671" s="12">
        <f t="shared" si="314"/>
        <v>0</v>
      </c>
      <c r="X1671" s="12">
        <v>1</v>
      </c>
      <c r="Y1671" s="13">
        <v>94</v>
      </c>
      <c r="Z1671" s="13">
        <v>4.55</v>
      </c>
      <c r="AA1671" s="13">
        <v>1955</v>
      </c>
      <c r="AB1671" s="12">
        <v>111</v>
      </c>
      <c r="AC1671" s="13">
        <f t="shared" si="312"/>
        <v>4076361</v>
      </c>
      <c r="AD1671" s="12">
        <v>2.5</v>
      </c>
      <c r="AE1671" s="12">
        <f t="shared" si="315"/>
        <v>0.91629073187415511</v>
      </c>
      <c r="AF1671" s="12">
        <v>2019</v>
      </c>
      <c r="AG1671" s="12">
        <f t="shared" si="316"/>
        <v>0</v>
      </c>
      <c r="AH1671" s="12">
        <f t="shared" si="317"/>
        <v>0</v>
      </c>
      <c r="AI1671" s="12">
        <f t="shared" si="318"/>
        <v>0</v>
      </c>
      <c r="AJ1671" s="12">
        <f t="shared" si="319"/>
        <v>0</v>
      </c>
      <c r="AK1671" s="12">
        <f t="shared" si="320"/>
        <v>0</v>
      </c>
      <c r="AL1671" s="12">
        <f t="shared" si="321"/>
        <v>0</v>
      </c>
      <c r="AM1671" s="12">
        <f t="shared" si="322"/>
        <v>0</v>
      </c>
      <c r="AN1671" s="12">
        <f t="shared" si="323"/>
        <v>0</v>
      </c>
      <c r="AO1671" s="12">
        <v>1</v>
      </c>
      <c r="AP1671" s="22">
        <f t="shared" si="313"/>
        <v>266.14173228346453</v>
      </c>
    </row>
    <row r="1672" spans="1:42" x14ac:dyDescent="0.3">
      <c r="A1672" s="6" t="s">
        <v>2153</v>
      </c>
      <c r="B1672" s="19" t="s">
        <v>288</v>
      </c>
      <c r="C1672" s="6" t="s">
        <v>2154</v>
      </c>
      <c r="D1672" s="6" t="s">
        <v>187</v>
      </c>
      <c r="F1672" s="6">
        <v>2.7</v>
      </c>
      <c r="G1672" s="6">
        <v>1</v>
      </c>
      <c r="H1672" s="6">
        <v>111</v>
      </c>
      <c r="I1672" s="6" t="s">
        <v>95</v>
      </c>
      <c r="J1672" s="6">
        <v>2026</v>
      </c>
      <c r="K1672" s="19">
        <v>41691</v>
      </c>
      <c r="L1672" s="7" t="s">
        <v>189</v>
      </c>
      <c r="M1672" s="7" t="s">
        <v>327</v>
      </c>
      <c r="N1672" s="7" t="s">
        <v>294</v>
      </c>
      <c r="O1672" s="7">
        <v>94</v>
      </c>
      <c r="P1672" s="19">
        <v>41701</v>
      </c>
      <c r="Q1672" s="19">
        <v>41702</v>
      </c>
      <c r="R1672" s="7" t="s">
        <v>2165</v>
      </c>
      <c r="S1672" s="7">
        <v>0.18110236220472439</v>
      </c>
      <c r="T1672" s="7">
        <v>3.91</v>
      </c>
      <c r="U1672" s="7">
        <v>1550</v>
      </c>
      <c r="V1672" s="6">
        <v>2026</v>
      </c>
      <c r="W1672" s="12">
        <f t="shared" si="314"/>
        <v>0</v>
      </c>
      <c r="X1672" s="12">
        <v>1</v>
      </c>
      <c r="Y1672" s="13">
        <v>94</v>
      </c>
      <c r="Z1672" s="13">
        <v>3.91</v>
      </c>
      <c r="AA1672" s="13">
        <v>1550</v>
      </c>
      <c r="AB1672" s="12">
        <v>111</v>
      </c>
      <c r="AC1672" s="13">
        <f t="shared" si="312"/>
        <v>4104676</v>
      </c>
      <c r="AD1672" s="12">
        <v>2.7</v>
      </c>
      <c r="AE1672" s="12">
        <f t="shared" si="315"/>
        <v>0.99325177301028345</v>
      </c>
      <c r="AF1672" s="12">
        <v>2026</v>
      </c>
      <c r="AG1672" s="12">
        <f t="shared" si="316"/>
        <v>0</v>
      </c>
      <c r="AH1672" s="12">
        <f t="shared" si="317"/>
        <v>0</v>
      </c>
      <c r="AI1672" s="12">
        <f t="shared" si="318"/>
        <v>0</v>
      </c>
      <c r="AJ1672" s="12">
        <f t="shared" si="319"/>
        <v>0</v>
      </c>
      <c r="AK1672" s="12">
        <f t="shared" si="320"/>
        <v>0</v>
      </c>
      <c r="AL1672" s="12">
        <f t="shared" si="321"/>
        <v>0</v>
      </c>
      <c r="AM1672" s="12">
        <f t="shared" si="322"/>
        <v>0</v>
      </c>
      <c r="AN1672" s="12">
        <f t="shared" si="323"/>
        <v>0</v>
      </c>
      <c r="AO1672" s="12">
        <v>1</v>
      </c>
      <c r="AP1672" s="22">
        <f t="shared" si="313"/>
        <v>181.10236220472439</v>
      </c>
    </row>
    <row r="1673" spans="1:42" x14ac:dyDescent="0.3">
      <c r="A1673" s="6" t="s">
        <v>2153</v>
      </c>
      <c r="B1673" s="19" t="s">
        <v>693</v>
      </c>
      <c r="C1673" s="6" t="s">
        <v>2154</v>
      </c>
      <c r="D1673" s="6" t="s">
        <v>187</v>
      </c>
      <c r="F1673" s="6">
        <v>2.4</v>
      </c>
      <c r="G1673" s="6">
        <v>1</v>
      </c>
      <c r="H1673" s="6">
        <v>111</v>
      </c>
      <c r="I1673" s="6" t="s">
        <v>95</v>
      </c>
      <c r="J1673" s="6">
        <v>2029</v>
      </c>
      <c r="K1673" s="19">
        <v>41691</v>
      </c>
      <c r="L1673" s="7" t="s">
        <v>189</v>
      </c>
      <c r="M1673" s="7" t="s">
        <v>327</v>
      </c>
      <c r="N1673" s="7" t="s">
        <v>294</v>
      </c>
      <c r="O1673" s="7">
        <v>94</v>
      </c>
      <c r="P1673" s="19">
        <v>41702</v>
      </c>
      <c r="Q1673" s="19">
        <v>41703</v>
      </c>
      <c r="R1673" s="7" t="s">
        <v>2166</v>
      </c>
      <c r="S1673" s="7">
        <v>0.168503937007874</v>
      </c>
      <c r="T1673" s="7">
        <v>5.67</v>
      </c>
      <c r="U1673" s="7">
        <v>1483</v>
      </c>
      <c r="V1673" s="6">
        <v>2029</v>
      </c>
      <c r="W1673" s="12">
        <f t="shared" si="314"/>
        <v>0</v>
      </c>
      <c r="X1673" s="12">
        <v>1</v>
      </c>
      <c r="Y1673" s="13">
        <v>94</v>
      </c>
      <c r="Z1673" s="13">
        <v>5.67</v>
      </c>
      <c r="AA1673" s="13">
        <v>1483</v>
      </c>
      <c r="AB1673" s="12">
        <v>111</v>
      </c>
      <c r="AC1673" s="13">
        <f t="shared" si="312"/>
        <v>4116841</v>
      </c>
      <c r="AD1673" s="12">
        <v>2.4</v>
      </c>
      <c r="AE1673" s="12">
        <f t="shared" si="315"/>
        <v>0.87546873735389985</v>
      </c>
      <c r="AF1673" s="12">
        <v>2029</v>
      </c>
      <c r="AG1673" s="12">
        <f t="shared" si="316"/>
        <v>0</v>
      </c>
      <c r="AH1673" s="12">
        <f t="shared" si="317"/>
        <v>0</v>
      </c>
      <c r="AI1673" s="12">
        <f t="shared" si="318"/>
        <v>0</v>
      </c>
      <c r="AJ1673" s="12">
        <f t="shared" si="319"/>
        <v>0</v>
      </c>
      <c r="AK1673" s="12">
        <f t="shared" si="320"/>
        <v>0</v>
      </c>
      <c r="AL1673" s="12">
        <f t="shared" si="321"/>
        <v>0</v>
      </c>
      <c r="AM1673" s="12">
        <f t="shared" si="322"/>
        <v>0</v>
      </c>
      <c r="AN1673" s="12">
        <f t="shared" si="323"/>
        <v>0</v>
      </c>
      <c r="AO1673" s="12">
        <v>1</v>
      </c>
      <c r="AP1673" s="22">
        <f t="shared" si="313"/>
        <v>168.50393700787399</v>
      </c>
    </row>
    <row r="1674" spans="1:42" x14ac:dyDescent="0.3">
      <c r="A1674" s="6" t="s">
        <v>2153</v>
      </c>
      <c r="B1674" s="19" t="s">
        <v>425</v>
      </c>
      <c r="C1674" s="6" t="s">
        <v>2154</v>
      </c>
      <c r="D1674" s="6" t="s">
        <v>187</v>
      </c>
      <c r="F1674" s="6">
        <v>2.4</v>
      </c>
      <c r="G1674" s="6">
        <v>1</v>
      </c>
      <c r="H1674" s="6">
        <v>111</v>
      </c>
      <c r="I1674" s="6" t="s">
        <v>95</v>
      </c>
      <c r="J1674" s="6">
        <v>2036</v>
      </c>
      <c r="K1674" s="19">
        <v>41691</v>
      </c>
      <c r="L1674" s="7" t="s">
        <v>189</v>
      </c>
      <c r="M1674" s="7" t="s">
        <v>327</v>
      </c>
      <c r="N1674" s="7" t="s">
        <v>294</v>
      </c>
      <c r="O1674" s="7">
        <v>94</v>
      </c>
      <c r="P1674" s="19">
        <v>41703</v>
      </c>
      <c r="Q1674" s="19">
        <v>41704</v>
      </c>
      <c r="R1674" s="7" t="s">
        <v>2167</v>
      </c>
      <c r="S1674" s="7">
        <v>0.16062992125984255</v>
      </c>
      <c r="T1674" s="7">
        <v>5.43</v>
      </c>
      <c r="U1674" s="7">
        <v>1489</v>
      </c>
      <c r="V1674" s="6">
        <v>2036</v>
      </c>
      <c r="W1674" s="12">
        <f t="shared" si="314"/>
        <v>0</v>
      </c>
      <c r="X1674" s="12">
        <v>1</v>
      </c>
      <c r="Y1674" s="13">
        <v>94</v>
      </c>
      <c r="Z1674" s="13">
        <v>5.43</v>
      </c>
      <c r="AA1674" s="13">
        <v>1489</v>
      </c>
      <c r="AB1674" s="12">
        <v>111</v>
      </c>
      <c r="AC1674" s="13">
        <f t="shared" si="312"/>
        <v>4145296</v>
      </c>
      <c r="AD1674" s="12">
        <v>2.4</v>
      </c>
      <c r="AE1674" s="12">
        <f t="shared" si="315"/>
        <v>0.87546873735389985</v>
      </c>
      <c r="AF1674" s="12">
        <v>2036</v>
      </c>
      <c r="AG1674" s="12">
        <f t="shared" si="316"/>
        <v>0</v>
      </c>
      <c r="AH1674" s="12">
        <f t="shared" si="317"/>
        <v>0</v>
      </c>
      <c r="AI1674" s="12">
        <f t="shared" si="318"/>
        <v>0</v>
      </c>
      <c r="AJ1674" s="12">
        <f t="shared" si="319"/>
        <v>0</v>
      </c>
      <c r="AK1674" s="12">
        <f t="shared" si="320"/>
        <v>0</v>
      </c>
      <c r="AL1674" s="12">
        <f t="shared" si="321"/>
        <v>0</v>
      </c>
      <c r="AM1674" s="12">
        <f t="shared" si="322"/>
        <v>0</v>
      </c>
      <c r="AN1674" s="12">
        <f t="shared" si="323"/>
        <v>0</v>
      </c>
      <c r="AO1674" s="12">
        <v>1</v>
      </c>
      <c r="AP1674" s="22">
        <f t="shared" si="313"/>
        <v>160.62992125984255</v>
      </c>
    </row>
    <row r="1675" spans="1:42" x14ac:dyDescent="0.3">
      <c r="A1675" s="6" t="s">
        <v>2153</v>
      </c>
      <c r="B1675" s="19" t="s">
        <v>429</v>
      </c>
      <c r="C1675" s="6" t="s">
        <v>2154</v>
      </c>
      <c r="D1675" s="6" t="s">
        <v>187</v>
      </c>
      <c r="F1675" s="6">
        <v>2.4</v>
      </c>
      <c r="G1675" s="6">
        <v>1</v>
      </c>
      <c r="H1675" s="6">
        <v>111</v>
      </c>
      <c r="I1675" s="6" t="s">
        <v>95</v>
      </c>
      <c r="J1675" s="6">
        <v>2042</v>
      </c>
      <c r="K1675" s="19">
        <v>41691</v>
      </c>
      <c r="L1675" s="7" t="s">
        <v>189</v>
      </c>
      <c r="M1675" s="7" t="s">
        <v>327</v>
      </c>
      <c r="N1675" s="7" t="s">
        <v>294</v>
      </c>
      <c r="O1675" s="7">
        <v>94</v>
      </c>
      <c r="P1675" s="19">
        <v>41704</v>
      </c>
      <c r="Q1675" s="19">
        <v>41705</v>
      </c>
      <c r="R1675" s="7" t="s">
        <v>2168</v>
      </c>
      <c r="S1675" s="7">
        <v>4.0944881889763786E-2</v>
      </c>
      <c r="T1675" s="7">
        <v>5.51</v>
      </c>
      <c r="U1675" s="7">
        <v>384</v>
      </c>
      <c r="V1675" s="6">
        <v>2042</v>
      </c>
      <c r="W1675" s="12">
        <f t="shared" si="314"/>
        <v>0</v>
      </c>
      <c r="X1675" s="12">
        <v>1</v>
      </c>
      <c r="Y1675" s="13">
        <v>94</v>
      </c>
      <c r="Z1675" s="13">
        <v>5.51</v>
      </c>
      <c r="AA1675" s="13">
        <v>384</v>
      </c>
      <c r="AB1675" s="12">
        <v>111</v>
      </c>
      <c r="AC1675" s="13">
        <f t="shared" si="312"/>
        <v>4169764</v>
      </c>
      <c r="AD1675" s="12">
        <v>2.4</v>
      </c>
      <c r="AE1675" s="12">
        <f t="shared" si="315"/>
        <v>0.87546873735389985</v>
      </c>
      <c r="AF1675" s="12">
        <v>2042</v>
      </c>
      <c r="AG1675" s="12">
        <f t="shared" si="316"/>
        <v>0</v>
      </c>
      <c r="AH1675" s="12">
        <f t="shared" si="317"/>
        <v>0</v>
      </c>
      <c r="AI1675" s="12">
        <f t="shared" si="318"/>
        <v>0</v>
      </c>
      <c r="AJ1675" s="12">
        <f t="shared" si="319"/>
        <v>0</v>
      </c>
      <c r="AK1675" s="12">
        <f t="shared" si="320"/>
        <v>0</v>
      </c>
      <c r="AL1675" s="12">
        <f t="shared" si="321"/>
        <v>0</v>
      </c>
      <c r="AM1675" s="12">
        <f t="shared" si="322"/>
        <v>0</v>
      </c>
      <c r="AN1675" s="12">
        <f t="shared" si="323"/>
        <v>0</v>
      </c>
      <c r="AO1675" s="12">
        <v>1</v>
      </c>
      <c r="AP1675" s="22">
        <f t="shared" si="313"/>
        <v>40.944881889763785</v>
      </c>
    </row>
    <row r="1676" spans="1:42" x14ac:dyDescent="0.3">
      <c r="A1676" s="6" t="s">
        <v>2153</v>
      </c>
      <c r="B1676" s="19" t="s">
        <v>431</v>
      </c>
      <c r="C1676" s="6" t="s">
        <v>2154</v>
      </c>
      <c r="D1676" s="6" t="s">
        <v>187</v>
      </c>
      <c r="F1676" s="6">
        <v>2.4</v>
      </c>
      <c r="G1676" s="6">
        <v>1</v>
      </c>
      <c r="H1676" s="6">
        <v>111</v>
      </c>
      <c r="I1676" s="6" t="s">
        <v>95</v>
      </c>
      <c r="J1676" s="6">
        <v>2044</v>
      </c>
      <c r="K1676" s="19">
        <v>41691</v>
      </c>
      <c r="L1676" s="7" t="s">
        <v>189</v>
      </c>
      <c r="M1676" s="7" t="s">
        <v>327</v>
      </c>
      <c r="N1676" s="7" t="s">
        <v>294</v>
      </c>
      <c r="O1676" s="7">
        <v>94</v>
      </c>
      <c r="P1676" s="19">
        <v>41705</v>
      </c>
      <c r="Q1676" s="19">
        <v>41706</v>
      </c>
      <c r="R1676" s="7" t="s">
        <v>2169</v>
      </c>
      <c r="S1676" s="7">
        <v>6.614173228346458E-2</v>
      </c>
      <c r="T1676" s="7">
        <v>4.96</v>
      </c>
      <c r="U1676" s="7">
        <v>337</v>
      </c>
      <c r="V1676" s="6">
        <v>2044</v>
      </c>
      <c r="W1676" s="12">
        <f t="shared" si="314"/>
        <v>0</v>
      </c>
      <c r="X1676" s="12">
        <v>1</v>
      </c>
      <c r="Y1676" s="13">
        <v>94</v>
      </c>
      <c r="Z1676" s="13">
        <v>4.96</v>
      </c>
      <c r="AA1676" s="13">
        <v>337</v>
      </c>
      <c r="AB1676" s="12">
        <v>111</v>
      </c>
      <c r="AC1676" s="13">
        <f t="shared" si="312"/>
        <v>4177936</v>
      </c>
      <c r="AD1676" s="12">
        <v>2.4</v>
      </c>
      <c r="AE1676" s="12">
        <f t="shared" si="315"/>
        <v>0.87546873735389985</v>
      </c>
      <c r="AF1676" s="12">
        <v>2044</v>
      </c>
      <c r="AG1676" s="12">
        <f t="shared" si="316"/>
        <v>0</v>
      </c>
      <c r="AH1676" s="12">
        <f t="shared" si="317"/>
        <v>0</v>
      </c>
      <c r="AI1676" s="12">
        <f t="shared" si="318"/>
        <v>0</v>
      </c>
      <c r="AJ1676" s="12">
        <f t="shared" si="319"/>
        <v>0</v>
      </c>
      <c r="AK1676" s="12">
        <f t="shared" si="320"/>
        <v>0</v>
      </c>
      <c r="AL1676" s="12">
        <f t="shared" si="321"/>
        <v>0</v>
      </c>
      <c r="AM1676" s="12">
        <f t="shared" si="322"/>
        <v>0</v>
      </c>
      <c r="AN1676" s="12">
        <f t="shared" si="323"/>
        <v>0</v>
      </c>
      <c r="AO1676" s="12">
        <v>1</v>
      </c>
      <c r="AP1676" s="22">
        <f t="shared" si="313"/>
        <v>66.141732283464577</v>
      </c>
    </row>
    <row r="1677" spans="1:42" x14ac:dyDescent="0.3">
      <c r="A1677" s="6" t="s">
        <v>2153</v>
      </c>
      <c r="B1677" s="19" t="s">
        <v>433</v>
      </c>
      <c r="C1677" s="6" t="s">
        <v>2154</v>
      </c>
      <c r="D1677" s="6" t="s">
        <v>187</v>
      </c>
      <c r="F1677" s="6">
        <v>2.4</v>
      </c>
      <c r="G1677" s="6">
        <v>1</v>
      </c>
      <c r="H1677" s="6">
        <v>111</v>
      </c>
      <c r="I1677" s="6" t="s">
        <v>95</v>
      </c>
      <c r="J1677" s="6">
        <v>2046</v>
      </c>
      <c r="K1677" s="19">
        <v>41691</v>
      </c>
      <c r="L1677" s="7" t="s">
        <v>189</v>
      </c>
      <c r="M1677" s="7" t="s">
        <v>327</v>
      </c>
      <c r="N1677" s="7" t="s">
        <v>294</v>
      </c>
      <c r="O1677" s="7">
        <v>94</v>
      </c>
      <c r="P1677" s="19">
        <v>41706</v>
      </c>
      <c r="Q1677" s="19">
        <v>41707</v>
      </c>
      <c r="R1677" s="7" t="s">
        <v>2170</v>
      </c>
      <c r="S1677" s="7">
        <v>4.4094488188976377E-2</v>
      </c>
      <c r="T1677" s="7">
        <v>4.55</v>
      </c>
      <c r="U1677" s="7">
        <v>329</v>
      </c>
      <c r="V1677" s="6">
        <v>2046</v>
      </c>
      <c r="W1677" s="12">
        <f t="shared" si="314"/>
        <v>0</v>
      </c>
      <c r="X1677" s="12">
        <v>1</v>
      </c>
      <c r="Y1677" s="13">
        <v>94</v>
      </c>
      <c r="Z1677" s="13">
        <v>4.55</v>
      </c>
      <c r="AA1677" s="13">
        <v>329</v>
      </c>
      <c r="AB1677" s="12">
        <v>111</v>
      </c>
      <c r="AC1677" s="13">
        <f t="shared" si="312"/>
        <v>4186116</v>
      </c>
      <c r="AD1677" s="12">
        <v>2.4</v>
      </c>
      <c r="AE1677" s="12">
        <f t="shared" si="315"/>
        <v>0.87546873735389985</v>
      </c>
      <c r="AF1677" s="12">
        <v>2046</v>
      </c>
      <c r="AG1677" s="12">
        <f t="shared" si="316"/>
        <v>0</v>
      </c>
      <c r="AH1677" s="12">
        <f t="shared" si="317"/>
        <v>0</v>
      </c>
      <c r="AI1677" s="12">
        <f t="shared" si="318"/>
        <v>0</v>
      </c>
      <c r="AJ1677" s="12">
        <f t="shared" si="319"/>
        <v>0</v>
      </c>
      <c r="AK1677" s="12">
        <f t="shared" si="320"/>
        <v>0</v>
      </c>
      <c r="AL1677" s="12">
        <f t="shared" si="321"/>
        <v>0</v>
      </c>
      <c r="AM1677" s="12">
        <f t="shared" si="322"/>
        <v>0</v>
      </c>
      <c r="AN1677" s="12">
        <f t="shared" si="323"/>
        <v>0</v>
      </c>
      <c r="AO1677" s="12">
        <v>1</v>
      </c>
      <c r="AP1677" s="22">
        <f t="shared" si="313"/>
        <v>44.094488188976378</v>
      </c>
    </row>
    <row r="1678" spans="1:42" x14ac:dyDescent="0.3">
      <c r="A1678" s="6" t="s">
        <v>2153</v>
      </c>
      <c r="B1678" s="19" t="s">
        <v>439</v>
      </c>
      <c r="C1678" s="6" t="s">
        <v>2154</v>
      </c>
      <c r="D1678" s="6" t="s">
        <v>187</v>
      </c>
      <c r="F1678" s="6">
        <v>2.6</v>
      </c>
      <c r="G1678" s="6">
        <v>1</v>
      </c>
      <c r="H1678" s="6">
        <v>111</v>
      </c>
      <c r="I1678" s="6" t="s">
        <v>95</v>
      </c>
      <c r="J1678" s="6">
        <v>2055</v>
      </c>
      <c r="K1678" s="19">
        <v>41691</v>
      </c>
      <c r="L1678" s="7" t="s">
        <v>189</v>
      </c>
      <c r="M1678" s="7" t="s">
        <v>327</v>
      </c>
      <c r="N1678" s="7" t="s">
        <v>294</v>
      </c>
      <c r="O1678" s="7">
        <v>94</v>
      </c>
      <c r="P1678" s="19">
        <v>41709</v>
      </c>
      <c r="Q1678" s="19">
        <v>41710</v>
      </c>
      <c r="R1678" s="7" t="s">
        <v>2171</v>
      </c>
      <c r="S1678" s="7">
        <v>2.5196850393700791E-2</v>
      </c>
      <c r="T1678" s="7">
        <v>3.73</v>
      </c>
      <c r="U1678" s="7">
        <v>356</v>
      </c>
      <c r="V1678" s="6">
        <v>2055</v>
      </c>
      <c r="W1678" s="12">
        <f t="shared" si="314"/>
        <v>0</v>
      </c>
      <c r="X1678" s="12">
        <v>1</v>
      </c>
      <c r="Y1678" s="13">
        <v>94</v>
      </c>
      <c r="Z1678" s="13">
        <v>3.73</v>
      </c>
      <c r="AA1678" s="13">
        <v>356</v>
      </c>
      <c r="AB1678" s="12">
        <v>111</v>
      </c>
      <c r="AC1678" s="13">
        <f t="shared" si="312"/>
        <v>4223025</v>
      </c>
      <c r="AD1678" s="12">
        <v>2.6</v>
      </c>
      <c r="AE1678" s="12">
        <f t="shared" si="315"/>
        <v>0.95551144502743635</v>
      </c>
      <c r="AF1678" s="12">
        <v>2055</v>
      </c>
      <c r="AG1678" s="12">
        <f t="shared" si="316"/>
        <v>0</v>
      </c>
      <c r="AH1678" s="12">
        <f t="shared" si="317"/>
        <v>0</v>
      </c>
      <c r="AI1678" s="12">
        <f t="shared" si="318"/>
        <v>0</v>
      </c>
      <c r="AJ1678" s="12">
        <f t="shared" si="319"/>
        <v>0</v>
      </c>
      <c r="AK1678" s="12">
        <f t="shared" si="320"/>
        <v>0</v>
      </c>
      <c r="AL1678" s="12">
        <f t="shared" si="321"/>
        <v>0</v>
      </c>
      <c r="AM1678" s="12">
        <f t="shared" si="322"/>
        <v>0</v>
      </c>
      <c r="AN1678" s="12">
        <f t="shared" si="323"/>
        <v>0</v>
      </c>
      <c r="AO1678" s="12">
        <v>1</v>
      </c>
      <c r="AP1678" s="22">
        <f t="shared" si="313"/>
        <v>25.196850393700789</v>
      </c>
    </row>
    <row r="1679" spans="1:42" x14ac:dyDescent="0.3">
      <c r="A1679" s="6" t="s">
        <v>2153</v>
      </c>
      <c r="B1679" s="19" t="s">
        <v>445</v>
      </c>
      <c r="C1679" s="6" t="s">
        <v>2154</v>
      </c>
      <c r="D1679" s="6" t="s">
        <v>187</v>
      </c>
      <c r="F1679" s="6">
        <v>2.4</v>
      </c>
      <c r="G1679" s="6">
        <v>1</v>
      </c>
      <c r="H1679" s="6">
        <v>111</v>
      </c>
      <c r="I1679" s="6" t="s">
        <v>95</v>
      </c>
      <c r="J1679" s="6">
        <v>2063</v>
      </c>
      <c r="K1679" s="19">
        <v>41691</v>
      </c>
      <c r="L1679" s="7" t="s">
        <v>189</v>
      </c>
      <c r="M1679" s="7" t="s">
        <v>327</v>
      </c>
      <c r="N1679" s="7" t="s">
        <v>294</v>
      </c>
      <c r="O1679" s="7">
        <v>94</v>
      </c>
      <c r="P1679" s="19">
        <v>41712</v>
      </c>
      <c r="Q1679" s="19">
        <v>41713</v>
      </c>
      <c r="R1679" s="7" t="s">
        <v>2172</v>
      </c>
      <c r="S1679" s="7">
        <v>2.9921259842519688E-2</v>
      </c>
      <c r="T1679" s="7">
        <v>5.13</v>
      </c>
      <c r="U1679" s="7">
        <v>302</v>
      </c>
      <c r="V1679" s="6">
        <v>2063</v>
      </c>
      <c r="W1679" s="12">
        <f t="shared" si="314"/>
        <v>0</v>
      </c>
      <c r="X1679" s="12">
        <v>1</v>
      </c>
      <c r="Y1679" s="13">
        <v>94</v>
      </c>
      <c r="Z1679" s="13">
        <v>5.13</v>
      </c>
      <c r="AA1679" s="13">
        <v>302</v>
      </c>
      <c r="AB1679" s="12">
        <v>111</v>
      </c>
      <c r="AC1679" s="13">
        <f t="shared" si="312"/>
        <v>4255969</v>
      </c>
      <c r="AD1679" s="12">
        <v>2.4</v>
      </c>
      <c r="AE1679" s="12">
        <f t="shared" si="315"/>
        <v>0.87546873735389985</v>
      </c>
      <c r="AF1679" s="12">
        <v>2063</v>
      </c>
      <c r="AG1679" s="12">
        <f t="shared" si="316"/>
        <v>0</v>
      </c>
      <c r="AH1679" s="12">
        <f t="shared" si="317"/>
        <v>0</v>
      </c>
      <c r="AI1679" s="12">
        <f t="shared" si="318"/>
        <v>0</v>
      </c>
      <c r="AJ1679" s="12">
        <f t="shared" si="319"/>
        <v>0</v>
      </c>
      <c r="AK1679" s="12">
        <f t="shared" si="320"/>
        <v>0</v>
      </c>
      <c r="AL1679" s="12">
        <f t="shared" si="321"/>
        <v>0</v>
      </c>
      <c r="AM1679" s="12">
        <f t="shared" si="322"/>
        <v>0</v>
      </c>
      <c r="AN1679" s="12">
        <f t="shared" si="323"/>
        <v>0</v>
      </c>
      <c r="AO1679" s="12">
        <v>1</v>
      </c>
      <c r="AP1679" s="22">
        <f t="shared" si="313"/>
        <v>29.921259842519689</v>
      </c>
    </row>
    <row r="1680" spans="1:42" x14ac:dyDescent="0.3">
      <c r="A1680" s="6" t="s">
        <v>2173</v>
      </c>
      <c r="B1680" s="19" t="s">
        <v>256</v>
      </c>
      <c r="C1680" s="6" t="s">
        <v>2174</v>
      </c>
      <c r="D1680" s="6" t="s">
        <v>28</v>
      </c>
      <c r="F1680" s="6">
        <v>3.3</v>
      </c>
      <c r="G1680" s="6">
        <v>4</v>
      </c>
      <c r="H1680" s="6">
        <v>106</v>
      </c>
      <c r="I1680" s="6" t="s">
        <v>95</v>
      </c>
      <c r="J1680" s="6">
        <v>40</v>
      </c>
      <c r="K1680" s="19">
        <v>41684</v>
      </c>
      <c r="L1680" s="7" t="s">
        <v>32</v>
      </c>
      <c r="M1680" s="7" t="s">
        <v>2175</v>
      </c>
      <c r="N1680" s="7" t="s">
        <v>294</v>
      </c>
      <c r="O1680" s="7">
        <v>94</v>
      </c>
      <c r="P1680" s="19">
        <v>41684</v>
      </c>
      <c r="Q1680" s="19">
        <v>41685</v>
      </c>
      <c r="R1680" s="7" t="s">
        <v>2176</v>
      </c>
      <c r="S1680" s="7">
        <v>0.13543307086614173</v>
      </c>
      <c r="T1680" s="7">
        <v>5.23</v>
      </c>
      <c r="U1680" s="7">
        <v>867</v>
      </c>
      <c r="V1680" s="6">
        <v>40</v>
      </c>
      <c r="W1680" s="12">
        <f t="shared" si="314"/>
        <v>0</v>
      </c>
      <c r="X1680" s="12">
        <v>4</v>
      </c>
      <c r="Y1680" s="13">
        <v>94</v>
      </c>
      <c r="Z1680" s="13">
        <v>5.23</v>
      </c>
      <c r="AA1680" s="13">
        <v>867</v>
      </c>
      <c r="AB1680" s="12">
        <v>106</v>
      </c>
      <c r="AC1680" s="13">
        <f t="shared" si="312"/>
        <v>1600</v>
      </c>
      <c r="AD1680" s="12">
        <v>3.3</v>
      </c>
      <c r="AE1680" s="12">
        <f t="shared" si="315"/>
        <v>1.1939224684724346</v>
      </c>
      <c r="AF1680" s="12">
        <v>40</v>
      </c>
      <c r="AG1680" s="12">
        <f t="shared" si="316"/>
        <v>0</v>
      </c>
      <c r="AH1680" s="12">
        <f t="shared" si="317"/>
        <v>0</v>
      </c>
      <c r="AI1680" s="12">
        <f t="shared" si="318"/>
        <v>0</v>
      </c>
      <c r="AJ1680" s="12">
        <f t="shared" si="319"/>
        <v>0</v>
      </c>
      <c r="AK1680" s="12">
        <f t="shared" si="320"/>
        <v>0</v>
      </c>
      <c r="AL1680" s="12">
        <f t="shared" si="321"/>
        <v>0</v>
      </c>
      <c r="AM1680" s="12">
        <f t="shared" si="322"/>
        <v>1</v>
      </c>
      <c r="AN1680" s="12">
        <f t="shared" si="323"/>
        <v>0</v>
      </c>
      <c r="AO1680" s="12">
        <v>4</v>
      </c>
      <c r="AP1680" s="22">
        <f t="shared" si="313"/>
        <v>135.43307086614172</v>
      </c>
    </row>
    <row r="1681" spans="1:42" x14ac:dyDescent="0.3">
      <c r="A1681" s="6" t="s">
        <v>2173</v>
      </c>
      <c r="B1681" s="19" t="s">
        <v>258</v>
      </c>
      <c r="C1681" s="6" t="s">
        <v>2174</v>
      </c>
      <c r="D1681" s="6" t="s">
        <v>28</v>
      </c>
      <c r="F1681" s="6">
        <v>3.2</v>
      </c>
      <c r="G1681" s="6">
        <v>4</v>
      </c>
      <c r="H1681" s="6">
        <v>106</v>
      </c>
      <c r="I1681" s="6" t="s">
        <v>95</v>
      </c>
      <c r="J1681" s="6">
        <v>47</v>
      </c>
      <c r="K1681" s="19">
        <v>41684</v>
      </c>
      <c r="L1681" s="7" t="s">
        <v>32</v>
      </c>
      <c r="M1681" s="7" t="s">
        <v>2175</v>
      </c>
      <c r="N1681" s="7" t="s">
        <v>294</v>
      </c>
      <c r="O1681" s="7">
        <v>94</v>
      </c>
      <c r="P1681" s="19">
        <v>41685</v>
      </c>
      <c r="Q1681" s="19">
        <v>41686</v>
      </c>
      <c r="R1681" s="7" t="s">
        <v>2177</v>
      </c>
      <c r="S1681" s="7">
        <v>7.5590551181102361E-2</v>
      </c>
      <c r="T1681" s="7">
        <v>6.09</v>
      </c>
      <c r="U1681" s="7">
        <v>620</v>
      </c>
      <c r="V1681" s="6">
        <v>47</v>
      </c>
      <c r="W1681" s="12">
        <f t="shared" si="314"/>
        <v>0</v>
      </c>
      <c r="X1681" s="12">
        <v>4</v>
      </c>
      <c r="Y1681" s="13">
        <v>94</v>
      </c>
      <c r="Z1681" s="13">
        <v>6.09</v>
      </c>
      <c r="AA1681" s="13">
        <v>620</v>
      </c>
      <c r="AB1681" s="12">
        <v>106</v>
      </c>
      <c r="AC1681" s="13">
        <f t="shared" si="312"/>
        <v>2209</v>
      </c>
      <c r="AD1681" s="12">
        <v>3.2</v>
      </c>
      <c r="AE1681" s="12">
        <f t="shared" si="315"/>
        <v>1.1631508098056809</v>
      </c>
      <c r="AF1681" s="12">
        <v>47</v>
      </c>
      <c r="AG1681" s="12">
        <f t="shared" si="316"/>
        <v>0</v>
      </c>
      <c r="AH1681" s="12">
        <f t="shared" si="317"/>
        <v>0</v>
      </c>
      <c r="AI1681" s="12">
        <f t="shared" si="318"/>
        <v>0</v>
      </c>
      <c r="AJ1681" s="12">
        <f t="shared" si="319"/>
        <v>0</v>
      </c>
      <c r="AK1681" s="12">
        <f t="shared" si="320"/>
        <v>0</v>
      </c>
      <c r="AL1681" s="12">
        <f t="shared" si="321"/>
        <v>0</v>
      </c>
      <c r="AM1681" s="12">
        <f t="shared" si="322"/>
        <v>1</v>
      </c>
      <c r="AN1681" s="12">
        <f t="shared" si="323"/>
        <v>0</v>
      </c>
      <c r="AO1681" s="12">
        <v>4</v>
      </c>
      <c r="AP1681" s="22">
        <f t="shared" si="313"/>
        <v>75.590551181102356</v>
      </c>
    </row>
    <row r="1682" spans="1:42" x14ac:dyDescent="0.3">
      <c r="A1682" s="6" t="s">
        <v>2173</v>
      </c>
      <c r="B1682" s="19" t="s">
        <v>260</v>
      </c>
      <c r="C1682" s="6" t="s">
        <v>2174</v>
      </c>
      <c r="D1682" s="6" t="s">
        <v>28</v>
      </c>
      <c r="F1682" s="6">
        <v>3.1</v>
      </c>
      <c r="G1682" s="6">
        <v>4</v>
      </c>
      <c r="H1682" s="6">
        <v>106</v>
      </c>
      <c r="I1682" s="6" t="s">
        <v>95</v>
      </c>
      <c r="J1682" s="6">
        <v>57</v>
      </c>
      <c r="K1682" s="19">
        <v>41684</v>
      </c>
      <c r="L1682" s="7" t="s">
        <v>32</v>
      </c>
      <c r="M1682" s="7" t="s">
        <v>2175</v>
      </c>
      <c r="N1682" s="7" t="s">
        <v>294</v>
      </c>
      <c r="O1682" s="7">
        <v>94</v>
      </c>
      <c r="P1682" s="19">
        <v>41686</v>
      </c>
      <c r="Q1682" s="19">
        <v>41687</v>
      </c>
      <c r="R1682" s="7" t="s">
        <v>2178</v>
      </c>
      <c r="S1682" s="7">
        <v>3.937007874015748E-2</v>
      </c>
      <c r="T1682" s="7">
        <v>7.4</v>
      </c>
      <c r="U1682" s="7">
        <v>531</v>
      </c>
      <c r="V1682" s="6">
        <v>57</v>
      </c>
      <c r="W1682" s="12">
        <f t="shared" si="314"/>
        <v>0</v>
      </c>
      <c r="X1682" s="12">
        <v>4</v>
      </c>
      <c r="Y1682" s="13">
        <v>94</v>
      </c>
      <c r="Z1682" s="13">
        <v>7.4</v>
      </c>
      <c r="AA1682" s="13">
        <v>531</v>
      </c>
      <c r="AB1682" s="12">
        <v>106</v>
      </c>
      <c r="AC1682" s="13">
        <f t="shared" si="312"/>
        <v>3249</v>
      </c>
      <c r="AD1682" s="12">
        <v>3.1</v>
      </c>
      <c r="AE1682" s="12">
        <f t="shared" si="315"/>
        <v>1.1314021114911006</v>
      </c>
      <c r="AF1682" s="12">
        <v>57</v>
      </c>
      <c r="AG1682" s="12">
        <f t="shared" si="316"/>
        <v>0</v>
      </c>
      <c r="AH1682" s="12">
        <f t="shared" si="317"/>
        <v>0</v>
      </c>
      <c r="AI1682" s="12">
        <f t="shared" si="318"/>
        <v>0</v>
      </c>
      <c r="AJ1682" s="12">
        <f t="shared" si="319"/>
        <v>0</v>
      </c>
      <c r="AK1682" s="12">
        <f t="shared" si="320"/>
        <v>0</v>
      </c>
      <c r="AL1682" s="12">
        <f t="shared" si="321"/>
        <v>0</v>
      </c>
      <c r="AM1682" s="12">
        <f t="shared" si="322"/>
        <v>1</v>
      </c>
      <c r="AN1682" s="12">
        <f t="shared" si="323"/>
        <v>0</v>
      </c>
      <c r="AO1682" s="12">
        <v>4</v>
      </c>
      <c r="AP1682" s="22">
        <f t="shared" si="313"/>
        <v>39.370078740157481</v>
      </c>
    </row>
    <row r="1683" spans="1:42" x14ac:dyDescent="0.3">
      <c r="A1683" s="6" t="s">
        <v>2173</v>
      </c>
      <c r="B1683" s="19" t="s">
        <v>262</v>
      </c>
      <c r="C1683" s="6" t="s">
        <v>2174</v>
      </c>
      <c r="D1683" s="6" t="s">
        <v>28</v>
      </c>
      <c r="F1683" s="6">
        <v>3.1</v>
      </c>
      <c r="G1683" s="6">
        <v>4</v>
      </c>
      <c r="H1683" s="6">
        <v>106</v>
      </c>
      <c r="I1683" s="6" t="s">
        <v>95</v>
      </c>
      <c r="J1683" s="6">
        <v>63</v>
      </c>
      <c r="K1683" s="19">
        <v>41684</v>
      </c>
      <c r="L1683" s="7" t="s">
        <v>32</v>
      </c>
      <c r="M1683" s="7" t="s">
        <v>2175</v>
      </c>
      <c r="N1683" s="7" t="s">
        <v>294</v>
      </c>
      <c r="O1683" s="7">
        <v>94</v>
      </c>
      <c r="P1683" s="19">
        <v>41687</v>
      </c>
      <c r="Q1683" s="19">
        <v>41688</v>
      </c>
      <c r="R1683" s="7" t="s">
        <v>2179</v>
      </c>
      <c r="S1683" s="7">
        <v>3.937007874015748E-2</v>
      </c>
      <c r="T1683" s="7">
        <v>8.17</v>
      </c>
      <c r="U1683" s="7">
        <v>485</v>
      </c>
      <c r="V1683" s="6">
        <v>63</v>
      </c>
      <c r="W1683" s="12">
        <f t="shared" si="314"/>
        <v>0</v>
      </c>
      <c r="X1683" s="12">
        <v>4</v>
      </c>
      <c r="Y1683" s="13">
        <v>94</v>
      </c>
      <c r="Z1683" s="13">
        <v>8.17</v>
      </c>
      <c r="AA1683" s="13">
        <v>485</v>
      </c>
      <c r="AB1683" s="12">
        <v>106</v>
      </c>
      <c r="AC1683" s="13">
        <f t="shared" si="312"/>
        <v>3969</v>
      </c>
      <c r="AD1683" s="12">
        <v>3.1</v>
      </c>
      <c r="AE1683" s="12">
        <f t="shared" si="315"/>
        <v>1.1314021114911006</v>
      </c>
      <c r="AF1683" s="12">
        <v>63</v>
      </c>
      <c r="AG1683" s="12">
        <f t="shared" si="316"/>
        <v>0</v>
      </c>
      <c r="AH1683" s="12">
        <f t="shared" si="317"/>
        <v>0</v>
      </c>
      <c r="AI1683" s="12">
        <f t="shared" si="318"/>
        <v>0</v>
      </c>
      <c r="AJ1683" s="12">
        <f t="shared" si="319"/>
        <v>0</v>
      </c>
      <c r="AK1683" s="12">
        <f t="shared" si="320"/>
        <v>0</v>
      </c>
      <c r="AL1683" s="12">
        <f t="shared" si="321"/>
        <v>0</v>
      </c>
      <c r="AM1683" s="12">
        <f t="shared" si="322"/>
        <v>1</v>
      </c>
      <c r="AN1683" s="12">
        <f t="shared" si="323"/>
        <v>0</v>
      </c>
      <c r="AO1683" s="12">
        <v>4</v>
      </c>
      <c r="AP1683" s="22">
        <f t="shared" si="313"/>
        <v>39.370078740157481</v>
      </c>
    </row>
    <row r="1684" spans="1:42" x14ac:dyDescent="0.3">
      <c r="A1684" s="6" t="s">
        <v>2173</v>
      </c>
      <c r="B1684" s="19" t="s">
        <v>264</v>
      </c>
      <c r="C1684" s="6" t="s">
        <v>2174</v>
      </c>
      <c r="D1684" s="6" t="s">
        <v>28</v>
      </c>
      <c r="F1684" s="6">
        <v>3.1</v>
      </c>
      <c r="G1684" s="6">
        <v>4</v>
      </c>
      <c r="H1684" s="6">
        <v>106</v>
      </c>
      <c r="I1684" s="6" t="s">
        <v>95</v>
      </c>
      <c r="J1684" s="6">
        <v>67</v>
      </c>
      <c r="K1684" s="19">
        <v>41684</v>
      </c>
      <c r="L1684" s="7" t="s">
        <v>32</v>
      </c>
      <c r="M1684" s="7" t="s">
        <v>2175</v>
      </c>
      <c r="N1684" s="7" t="s">
        <v>294</v>
      </c>
      <c r="O1684" s="7">
        <v>94</v>
      </c>
      <c r="P1684" s="19">
        <v>41688</v>
      </c>
      <c r="Q1684" s="19">
        <v>41689</v>
      </c>
      <c r="R1684" s="7" t="s">
        <v>2180</v>
      </c>
      <c r="S1684" s="7">
        <v>3.6220472440944881E-2</v>
      </c>
      <c r="T1684" s="7">
        <v>4.1399999999999997</v>
      </c>
      <c r="U1684" s="7">
        <v>436</v>
      </c>
      <c r="V1684" s="6">
        <v>67</v>
      </c>
      <c r="W1684" s="12">
        <f t="shared" si="314"/>
        <v>0</v>
      </c>
      <c r="X1684" s="12">
        <v>4</v>
      </c>
      <c r="Y1684" s="13">
        <v>94</v>
      </c>
      <c r="Z1684" s="13">
        <v>4.1399999999999997</v>
      </c>
      <c r="AA1684" s="13">
        <v>436</v>
      </c>
      <c r="AB1684" s="12">
        <v>106</v>
      </c>
      <c r="AC1684" s="13">
        <f t="shared" si="312"/>
        <v>4489</v>
      </c>
      <c r="AD1684" s="12">
        <v>3.1</v>
      </c>
      <c r="AE1684" s="12">
        <f t="shared" si="315"/>
        <v>1.1314021114911006</v>
      </c>
      <c r="AF1684" s="12">
        <v>67</v>
      </c>
      <c r="AG1684" s="12">
        <f t="shared" si="316"/>
        <v>0</v>
      </c>
      <c r="AH1684" s="12">
        <f t="shared" si="317"/>
        <v>0</v>
      </c>
      <c r="AI1684" s="12">
        <f t="shared" si="318"/>
        <v>0</v>
      </c>
      <c r="AJ1684" s="12">
        <f t="shared" si="319"/>
        <v>0</v>
      </c>
      <c r="AK1684" s="12">
        <f t="shared" si="320"/>
        <v>0</v>
      </c>
      <c r="AL1684" s="12">
        <f t="shared" si="321"/>
        <v>0</v>
      </c>
      <c r="AM1684" s="12">
        <f t="shared" si="322"/>
        <v>1</v>
      </c>
      <c r="AN1684" s="12">
        <f t="shared" si="323"/>
        <v>0</v>
      </c>
      <c r="AO1684" s="12">
        <v>4</v>
      </c>
      <c r="AP1684" s="22">
        <f t="shared" si="313"/>
        <v>36.220472440944881</v>
      </c>
    </row>
    <row r="1685" spans="1:42" x14ac:dyDescent="0.3">
      <c r="A1685" s="6" t="s">
        <v>2173</v>
      </c>
      <c r="B1685" s="19" t="s">
        <v>266</v>
      </c>
      <c r="C1685" s="6" t="s">
        <v>2174</v>
      </c>
      <c r="D1685" s="6" t="s">
        <v>28</v>
      </c>
      <c r="F1685" s="6">
        <v>3.1</v>
      </c>
      <c r="G1685" s="6">
        <v>4</v>
      </c>
      <c r="H1685" s="6">
        <v>106</v>
      </c>
      <c r="I1685" s="6" t="s">
        <v>95</v>
      </c>
      <c r="J1685" s="6">
        <v>70</v>
      </c>
      <c r="K1685" s="19">
        <v>41684</v>
      </c>
      <c r="L1685" s="7" t="s">
        <v>32</v>
      </c>
      <c r="M1685" s="7" t="s">
        <v>2175</v>
      </c>
      <c r="N1685" s="7" t="s">
        <v>294</v>
      </c>
      <c r="O1685" s="7">
        <v>94</v>
      </c>
      <c r="P1685" s="19">
        <v>41689</v>
      </c>
      <c r="Q1685" s="19">
        <v>41690</v>
      </c>
      <c r="R1685" s="7" t="s">
        <v>2181</v>
      </c>
      <c r="S1685" s="7">
        <v>3.307086614173229E-2</v>
      </c>
      <c r="T1685" s="7">
        <v>4.25</v>
      </c>
      <c r="U1685" s="7">
        <v>388</v>
      </c>
      <c r="V1685" s="6">
        <v>70</v>
      </c>
      <c r="W1685" s="12">
        <f t="shared" si="314"/>
        <v>0</v>
      </c>
      <c r="X1685" s="12">
        <v>4</v>
      </c>
      <c r="Y1685" s="13">
        <v>94</v>
      </c>
      <c r="Z1685" s="13">
        <v>4.25</v>
      </c>
      <c r="AA1685" s="13">
        <v>388</v>
      </c>
      <c r="AB1685" s="12">
        <v>106</v>
      </c>
      <c r="AC1685" s="13">
        <f t="shared" si="312"/>
        <v>4900</v>
      </c>
      <c r="AD1685" s="12">
        <v>3.1</v>
      </c>
      <c r="AE1685" s="12">
        <f t="shared" si="315"/>
        <v>1.1314021114911006</v>
      </c>
      <c r="AF1685" s="12">
        <v>70</v>
      </c>
      <c r="AG1685" s="12">
        <f t="shared" si="316"/>
        <v>0</v>
      </c>
      <c r="AH1685" s="12">
        <f t="shared" si="317"/>
        <v>0</v>
      </c>
      <c r="AI1685" s="12">
        <f t="shared" si="318"/>
        <v>0</v>
      </c>
      <c r="AJ1685" s="12">
        <f t="shared" si="319"/>
        <v>0</v>
      </c>
      <c r="AK1685" s="12">
        <f t="shared" si="320"/>
        <v>0</v>
      </c>
      <c r="AL1685" s="12">
        <f t="shared" si="321"/>
        <v>0</v>
      </c>
      <c r="AM1685" s="12">
        <f t="shared" si="322"/>
        <v>1</v>
      </c>
      <c r="AN1685" s="12">
        <f t="shared" si="323"/>
        <v>0</v>
      </c>
      <c r="AO1685" s="12">
        <v>4</v>
      </c>
      <c r="AP1685" s="22">
        <f t="shared" si="313"/>
        <v>33.070866141732289</v>
      </c>
    </row>
    <row r="1686" spans="1:42" x14ac:dyDescent="0.3">
      <c r="A1686" s="6" t="s">
        <v>2182</v>
      </c>
      <c r="B1686" s="19" t="s">
        <v>487</v>
      </c>
      <c r="C1686" s="6" t="s">
        <v>2183</v>
      </c>
      <c r="D1686" s="6" t="s">
        <v>28</v>
      </c>
      <c r="F1686" s="6">
        <v>5.9</v>
      </c>
      <c r="G1686" s="6">
        <v>21</v>
      </c>
      <c r="H1686" s="6">
        <v>194</v>
      </c>
      <c r="I1686" s="6" t="s">
        <v>95</v>
      </c>
      <c r="J1686" s="6">
        <v>1970</v>
      </c>
      <c r="K1686" s="19">
        <v>41850</v>
      </c>
      <c r="L1686" s="7" t="s">
        <v>229</v>
      </c>
      <c r="M1686" s="7" t="s">
        <v>32</v>
      </c>
      <c r="N1686" s="7" t="s">
        <v>294</v>
      </c>
      <c r="O1686" s="7">
        <v>118</v>
      </c>
      <c r="P1686" s="19">
        <v>41850</v>
      </c>
      <c r="Q1686" s="19">
        <v>41851</v>
      </c>
      <c r="R1686" s="7" t="s">
        <v>2184</v>
      </c>
      <c r="S1686" s="7">
        <v>31.787401574803152</v>
      </c>
      <c r="T1686" s="7">
        <v>4.8</v>
      </c>
      <c r="U1686" s="7">
        <v>27000</v>
      </c>
      <c r="V1686" s="6">
        <v>1970</v>
      </c>
      <c r="W1686" s="12">
        <f t="shared" si="314"/>
        <v>0</v>
      </c>
      <c r="X1686" s="12">
        <v>21</v>
      </c>
      <c r="Y1686" s="13">
        <v>118</v>
      </c>
      <c r="Z1686" s="13">
        <v>4.8</v>
      </c>
      <c r="AA1686" s="13">
        <v>27000</v>
      </c>
      <c r="AB1686" s="12">
        <v>194</v>
      </c>
      <c r="AC1686" s="13">
        <f t="shared" si="312"/>
        <v>3880900</v>
      </c>
      <c r="AD1686" s="12">
        <v>5.9</v>
      </c>
      <c r="AE1686" s="12">
        <f t="shared" si="315"/>
        <v>1.7749523509116738</v>
      </c>
      <c r="AF1686" s="12">
        <v>1970</v>
      </c>
      <c r="AG1686" s="12">
        <f t="shared" si="316"/>
        <v>0</v>
      </c>
      <c r="AH1686" s="12">
        <f t="shared" si="317"/>
        <v>0</v>
      </c>
      <c r="AI1686" s="12">
        <f t="shared" si="318"/>
        <v>0</v>
      </c>
      <c r="AJ1686" s="12">
        <f t="shared" si="319"/>
        <v>1</v>
      </c>
      <c r="AK1686" s="12">
        <f t="shared" si="320"/>
        <v>0</v>
      </c>
      <c r="AL1686" s="12">
        <f t="shared" si="321"/>
        <v>0</v>
      </c>
      <c r="AM1686" s="12">
        <f t="shared" si="322"/>
        <v>0</v>
      </c>
      <c r="AN1686" s="12">
        <f t="shared" si="323"/>
        <v>0</v>
      </c>
      <c r="AO1686" s="12">
        <v>21</v>
      </c>
      <c r="AP1686" s="22">
        <f t="shared" si="313"/>
        <v>31787.401574803152</v>
      </c>
    </row>
    <row r="1687" spans="1:42" x14ac:dyDescent="0.3">
      <c r="A1687" s="6" t="s">
        <v>2182</v>
      </c>
      <c r="B1687" s="19" t="s">
        <v>491</v>
      </c>
      <c r="C1687" s="6" t="s">
        <v>2183</v>
      </c>
      <c r="D1687" s="6" t="s">
        <v>28</v>
      </c>
      <c r="F1687" s="6">
        <v>5.9</v>
      </c>
      <c r="G1687" s="6">
        <v>23</v>
      </c>
      <c r="H1687" s="6">
        <v>205</v>
      </c>
      <c r="I1687" s="6" t="s">
        <v>95</v>
      </c>
      <c r="J1687" s="6">
        <v>3045</v>
      </c>
      <c r="K1687" s="19">
        <v>41850</v>
      </c>
      <c r="L1687" s="7" t="s">
        <v>229</v>
      </c>
      <c r="M1687" s="7" t="s">
        <v>32</v>
      </c>
      <c r="N1687" s="7" t="s">
        <v>294</v>
      </c>
      <c r="O1687" s="7">
        <v>118</v>
      </c>
      <c r="P1687" s="19">
        <v>41851</v>
      </c>
      <c r="Q1687" s="19">
        <v>41852</v>
      </c>
      <c r="R1687" s="7" t="s">
        <v>2185</v>
      </c>
      <c r="S1687" s="7">
        <v>25.880314960629924</v>
      </c>
      <c r="T1687" s="7">
        <v>4.88</v>
      </c>
      <c r="U1687" s="7">
        <v>20000</v>
      </c>
      <c r="V1687" s="6">
        <v>3045</v>
      </c>
      <c r="W1687" s="12">
        <f t="shared" si="314"/>
        <v>0</v>
      </c>
      <c r="X1687" s="12">
        <v>23</v>
      </c>
      <c r="Y1687" s="13">
        <v>118</v>
      </c>
      <c r="Z1687" s="13">
        <v>4.88</v>
      </c>
      <c r="AA1687" s="13">
        <v>20000</v>
      </c>
      <c r="AB1687" s="12">
        <v>205</v>
      </c>
      <c r="AC1687" s="13">
        <f t="shared" si="312"/>
        <v>9272025</v>
      </c>
      <c r="AD1687" s="12">
        <v>5.9</v>
      </c>
      <c r="AE1687" s="12">
        <f t="shared" si="315"/>
        <v>1.7749523509116738</v>
      </c>
      <c r="AF1687" s="12">
        <v>3045</v>
      </c>
      <c r="AG1687" s="12">
        <f t="shared" si="316"/>
        <v>0</v>
      </c>
      <c r="AH1687" s="12">
        <f t="shared" si="317"/>
        <v>0</v>
      </c>
      <c r="AI1687" s="12">
        <f t="shared" si="318"/>
        <v>0</v>
      </c>
      <c r="AJ1687" s="12">
        <f t="shared" si="319"/>
        <v>1</v>
      </c>
      <c r="AK1687" s="12">
        <f t="shared" si="320"/>
        <v>0</v>
      </c>
      <c r="AL1687" s="12">
        <f t="shared" si="321"/>
        <v>0</v>
      </c>
      <c r="AM1687" s="12">
        <f t="shared" si="322"/>
        <v>0</v>
      </c>
      <c r="AN1687" s="12">
        <f t="shared" si="323"/>
        <v>0</v>
      </c>
      <c r="AO1687" s="12">
        <v>23</v>
      </c>
      <c r="AP1687" s="22">
        <f t="shared" si="313"/>
        <v>25880.314960629923</v>
      </c>
    </row>
    <row r="1688" spans="1:42" x14ac:dyDescent="0.3">
      <c r="A1688" s="6" t="s">
        <v>2182</v>
      </c>
      <c r="B1688" s="19" t="s">
        <v>493</v>
      </c>
      <c r="C1688" s="6" t="s">
        <v>2183</v>
      </c>
      <c r="D1688" s="6" t="s">
        <v>28</v>
      </c>
      <c r="F1688" s="6">
        <v>5.9</v>
      </c>
      <c r="G1688" s="6">
        <v>23</v>
      </c>
      <c r="H1688" s="6">
        <v>205</v>
      </c>
      <c r="I1688" s="6" t="s">
        <v>95</v>
      </c>
      <c r="J1688" s="6">
        <v>3873</v>
      </c>
      <c r="K1688" s="19">
        <v>41850</v>
      </c>
      <c r="L1688" s="7" t="s">
        <v>229</v>
      </c>
      <c r="M1688" s="7" t="s">
        <v>32</v>
      </c>
      <c r="N1688" s="7" t="s">
        <v>294</v>
      </c>
      <c r="O1688" s="7">
        <v>118</v>
      </c>
      <c r="P1688" s="19">
        <v>41852</v>
      </c>
      <c r="Q1688" s="19">
        <v>41853</v>
      </c>
      <c r="R1688" s="7" t="s">
        <v>2186</v>
      </c>
      <c r="S1688" s="7">
        <v>54.664566929133862</v>
      </c>
      <c r="T1688" s="7">
        <v>5.23</v>
      </c>
      <c r="U1688" s="7">
        <v>21000</v>
      </c>
      <c r="V1688" s="6">
        <v>3873</v>
      </c>
      <c r="W1688" s="12">
        <f t="shared" si="314"/>
        <v>0</v>
      </c>
      <c r="X1688" s="12">
        <v>23</v>
      </c>
      <c r="Y1688" s="13">
        <v>118</v>
      </c>
      <c r="Z1688" s="13">
        <v>5.23</v>
      </c>
      <c r="AA1688" s="13">
        <v>21000</v>
      </c>
      <c r="AB1688" s="12">
        <v>205</v>
      </c>
      <c r="AC1688" s="13">
        <f t="shared" si="312"/>
        <v>15000129</v>
      </c>
      <c r="AD1688" s="12">
        <v>5.9</v>
      </c>
      <c r="AE1688" s="12">
        <f t="shared" si="315"/>
        <v>1.7749523509116738</v>
      </c>
      <c r="AF1688" s="12">
        <v>3873</v>
      </c>
      <c r="AG1688" s="12">
        <f t="shared" si="316"/>
        <v>0</v>
      </c>
      <c r="AH1688" s="12">
        <f t="shared" si="317"/>
        <v>0</v>
      </c>
      <c r="AI1688" s="12">
        <f t="shared" si="318"/>
        <v>0</v>
      </c>
      <c r="AJ1688" s="12">
        <f t="shared" si="319"/>
        <v>1</v>
      </c>
      <c r="AK1688" s="12">
        <f t="shared" si="320"/>
        <v>0</v>
      </c>
      <c r="AL1688" s="12">
        <f t="shared" si="321"/>
        <v>0</v>
      </c>
      <c r="AM1688" s="12">
        <f t="shared" si="322"/>
        <v>0</v>
      </c>
      <c r="AN1688" s="12">
        <f t="shared" si="323"/>
        <v>0</v>
      </c>
      <c r="AO1688" s="12">
        <v>23</v>
      </c>
      <c r="AP1688" s="22">
        <f t="shared" si="313"/>
        <v>54664.566929133864</v>
      </c>
    </row>
    <row r="1689" spans="1:42" x14ac:dyDescent="0.3">
      <c r="A1689" s="6" t="s">
        <v>2182</v>
      </c>
      <c r="B1689" s="19" t="s">
        <v>495</v>
      </c>
      <c r="C1689" s="6" t="s">
        <v>2183</v>
      </c>
      <c r="D1689" s="6" t="s">
        <v>28</v>
      </c>
      <c r="F1689" s="6">
        <v>5.9</v>
      </c>
      <c r="G1689" s="6">
        <v>23</v>
      </c>
      <c r="H1689" s="6">
        <v>205</v>
      </c>
      <c r="I1689" s="6" t="s">
        <v>95</v>
      </c>
      <c r="J1689" s="6">
        <v>4908</v>
      </c>
      <c r="K1689" s="19">
        <v>41850</v>
      </c>
      <c r="L1689" s="7" t="s">
        <v>229</v>
      </c>
      <c r="M1689" s="7" t="s">
        <v>32</v>
      </c>
      <c r="N1689" s="7" t="s">
        <v>294</v>
      </c>
      <c r="O1689" s="7">
        <v>118</v>
      </c>
      <c r="P1689" s="19">
        <v>41853</v>
      </c>
      <c r="Q1689" s="19">
        <v>41854</v>
      </c>
      <c r="R1689" s="7" t="s">
        <v>2187</v>
      </c>
      <c r="S1689" s="7">
        <v>31.79370078740158</v>
      </c>
      <c r="T1689" s="7">
        <v>5.0999999999999996</v>
      </c>
      <c r="U1689" s="7">
        <v>20000</v>
      </c>
      <c r="V1689" s="6">
        <v>4908</v>
      </c>
      <c r="W1689" s="12">
        <f t="shared" si="314"/>
        <v>0</v>
      </c>
      <c r="X1689" s="12">
        <v>23</v>
      </c>
      <c r="Y1689" s="13">
        <v>118</v>
      </c>
      <c r="Z1689" s="13">
        <v>5.0999999999999996</v>
      </c>
      <c r="AA1689" s="13">
        <v>20000</v>
      </c>
      <c r="AB1689" s="12">
        <v>205</v>
      </c>
      <c r="AC1689" s="13">
        <f t="shared" si="312"/>
        <v>24088464</v>
      </c>
      <c r="AD1689" s="12">
        <v>5.9</v>
      </c>
      <c r="AE1689" s="12">
        <f t="shared" si="315"/>
        <v>1.7749523509116738</v>
      </c>
      <c r="AF1689" s="12">
        <v>4908</v>
      </c>
      <c r="AG1689" s="12">
        <f t="shared" si="316"/>
        <v>0</v>
      </c>
      <c r="AH1689" s="12">
        <f t="shared" si="317"/>
        <v>0</v>
      </c>
      <c r="AI1689" s="12">
        <f t="shared" si="318"/>
        <v>0</v>
      </c>
      <c r="AJ1689" s="12">
        <f t="shared" si="319"/>
        <v>1</v>
      </c>
      <c r="AK1689" s="12">
        <f t="shared" si="320"/>
        <v>0</v>
      </c>
      <c r="AL1689" s="12">
        <f t="shared" si="321"/>
        <v>0</v>
      </c>
      <c r="AM1689" s="12">
        <f t="shared" si="322"/>
        <v>0</v>
      </c>
      <c r="AN1689" s="12">
        <f t="shared" si="323"/>
        <v>0</v>
      </c>
      <c r="AO1689" s="12">
        <v>23</v>
      </c>
      <c r="AP1689" s="22">
        <f t="shared" si="313"/>
        <v>31793.70078740158</v>
      </c>
    </row>
    <row r="1690" spans="1:42" x14ac:dyDescent="0.3">
      <c r="A1690" s="6" t="s">
        <v>2182</v>
      </c>
      <c r="B1690" s="19" t="s">
        <v>497</v>
      </c>
      <c r="C1690" s="6" t="s">
        <v>2183</v>
      </c>
      <c r="D1690" s="6" t="s">
        <v>28</v>
      </c>
      <c r="F1690" s="6">
        <v>6</v>
      </c>
      <c r="G1690" s="6">
        <v>23</v>
      </c>
      <c r="H1690" s="6">
        <v>205</v>
      </c>
      <c r="I1690" s="6" t="s">
        <v>95</v>
      </c>
      <c r="J1690" s="6">
        <v>6089</v>
      </c>
      <c r="K1690" s="19">
        <v>41850</v>
      </c>
      <c r="L1690" s="7" t="s">
        <v>229</v>
      </c>
      <c r="M1690" s="7" t="s">
        <v>32</v>
      </c>
      <c r="N1690" s="7" t="s">
        <v>294</v>
      </c>
      <c r="O1690" s="7">
        <v>118</v>
      </c>
      <c r="P1690" s="19">
        <v>41854</v>
      </c>
      <c r="Q1690" s="19">
        <v>41855</v>
      </c>
      <c r="R1690" s="7" t="s">
        <v>2188</v>
      </c>
      <c r="S1690" s="7">
        <v>19.477165354330708</v>
      </c>
      <c r="T1690" s="7">
        <v>4.9400000000000004</v>
      </c>
      <c r="U1690" s="7">
        <v>19000</v>
      </c>
      <c r="V1690" s="6">
        <v>6089</v>
      </c>
      <c r="W1690" s="12">
        <f t="shared" si="314"/>
        <v>0</v>
      </c>
      <c r="X1690" s="12">
        <v>23</v>
      </c>
      <c r="Y1690" s="13">
        <v>118</v>
      </c>
      <c r="Z1690" s="13">
        <v>4.9400000000000004</v>
      </c>
      <c r="AA1690" s="13">
        <v>19000</v>
      </c>
      <c r="AB1690" s="12">
        <v>205</v>
      </c>
      <c r="AC1690" s="13">
        <f t="shared" si="312"/>
        <v>37075921</v>
      </c>
      <c r="AD1690" s="12">
        <v>6</v>
      </c>
      <c r="AE1690" s="12">
        <f t="shared" si="315"/>
        <v>1.791759469228055</v>
      </c>
      <c r="AF1690" s="12">
        <v>6089</v>
      </c>
      <c r="AG1690" s="12">
        <f t="shared" si="316"/>
        <v>0</v>
      </c>
      <c r="AH1690" s="12">
        <f t="shared" si="317"/>
        <v>0</v>
      </c>
      <c r="AI1690" s="12">
        <f t="shared" si="318"/>
        <v>0</v>
      </c>
      <c r="AJ1690" s="12">
        <f t="shared" si="319"/>
        <v>1</v>
      </c>
      <c r="AK1690" s="12">
        <f t="shared" si="320"/>
        <v>0</v>
      </c>
      <c r="AL1690" s="12">
        <f t="shared" si="321"/>
        <v>0</v>
      </c>
      <c r="AM1690" s="12">
        <f t="shared" si="322"/>
        <v>0</v>
      </c>
      <c r="AN1690" s="12">
        <f t="shared" si="323"/>
        <v>0</v>
      </c>
      <c r="AO1690" s="12">
        <v>23</v>
      </c>
      <c r="AP1690" s="22">
        <f t="shared" si="313"/>
        <v>19477.165354330707</v>
      </c>
    </row>
    <row r="1691" spans="1:42" x14ac:dyDescent="0.3">
      <c r="A1691" s="6" t="s">
        <v>2182</v>
      </c>
      <c r="B1691" s="19" t="s">
        <v>499</v>
      </c>
      <c r="C1691" s="6" t="s">
        <v>2183</v>
      </c>
      <c r="D1691" s="6" t="s">
        <v>28</v>
      </c>
      <c r="F1691" s="6">
        <v>6</v>
      </c>
      <c r="G1691" s="6">
        <v>23</v>
      </c>
      <c r="H1691" s="6">
        <v>226</v>
      </c>
      <c r="I1691" s="6" t="s">
        <v>95</v>
      </c>
      <c r="J1691" s="6">
        <v>6977</v>
      </c>
      <c r="K1691" s="19">
        <v>41850</v>
      </c>
      <c r="L1691" s="7" t="s">
        <v>229</v>
      </c>
      <c r="M1691" s="7" t="s">
        <v>32</v>
      </c>
      <c r="N1691" s="7" t="s">
        <v>294</v>
      </c>
      <c r="O1691" s="7">
        <v>118</v>
      </c>
      <c r="P1691" s="19">
        <v>41855</v>
      </c>
      <c r="Q1691" s="19">
        <v>41856</v>
      </c>
      <c r="R1691" s="7" t="s">
        <v>2189</v>
      </c>
      <c r="S1691" s="7">
        <v>18.667716535433073</v>
      </c>
      <c r="T1691" s="7">
        <v>4.8499999999999996</v>
      </c>
      <c r="U1691" s="7">
        <v>19000</v>
      </c>
      <c r="V1691" s="6">
        <v>6977</v>
      </c>
      <c r="W1691" s="12">
        <f t="shared" si="314"/>
        <v>0</v>
      </c>
      <c r="X1691" s="12">
        <v>23</v>
      </c>
      <c r="Y1691" s="13">
        <v>118</v>
      </c>
      <c r="Z1691" s="13">
        <v>4.8499999999999996</v>
      </c>
      <c r="AA1691" s="13">
        <v>19000</v>
      </c>
      <c r="AB1691" s="12">
        <v>226</v>
      </c>
      <c r="AC1691" s="13">
        <f t="shared" si="312"/>
        <v>48678529</v>
      </c>
      <c r="AD1691" s="12">
        <v>6</v>
      </c>
      <c r="AE1691" s="12">
        <f t="shared" si="315"/>
        <v>1.791759469228055</v>
      </c>
      <c r="AF1691" s="12">
        <v>6977</v>
      </c>
      <c r="AG1691" s="12">
        <f t="shared" si="316"/>
        <v>0</v>
      </c>
      <c r="AH1691" s="12">
        <f t="shared" si="317"/>
        <v>0</v>
      </c>
      <c r="AI1691" s="12">
        <f t="shared" si="318"/>
        <v>0</v>
      </c>
      <c r="AJ1691" s="12">
        <f t="shared" si="319"/>
        <v>1</v>
      </c>
      <c r="AK1691" s="12">
        <f t="shared" si="320"/>
        <v>0</v>
      </c>
      <c r="AL1691" s="12">
        <f t="shared" si="321"/>
        <v>0</v>
      </c>
      <c r="AM1691" s="12">
        <f t="shared" si="322"/>
        <v>0</v>
      </c>
      <c r="AN1691" s="12">
        <f t="shared" si="323"/>
        <v>0</v>
      </c>
      <c r="AO1691" s="12">
        <v>23</v>
      </c>
      <c r="AP1691" s="22">
        <f t="shared" si="313"/>
        <v>18667.716535433072</v>
      </c>
    </row>
    <row r="1692" spans="1:42" x14ac:dyDescent="0.3">
      <c r="A1692" s="6" t="s">
        <v>2182</v>
      </c>
      <c r="B1692" s="19" t="s">
        <v>501</v>
      </c>
      <c r="C1692" s="6" t="s">
        <v>2183</v>
      </c>
      <c r="D1692" s="6" t="s">
        <v>28</v>
      </c>
      <c r="F1692" s="6">
        <v>5.9</v>
      </c>
      <c r="G1692" s="6">
        <v>24</v>
      </c>
      <c r="H1692" s="6">
        <v>232</v>
      </c>
      <c r="I1692" s="6" t="s">
        <v>95</v>
      </c>
      <c r="J1692" s="6">
        <v>7770</v>
      </c>
      <c r="K1692" s="19">
        <v>41850</v>
      </c>
      <c r="L1692" s="7" t="s">
        <v>229</v>
      </c>
      <c r="M1692" s="7" t="s">
        <v>32</v>
      </c>
      <c r="N1692" s="7" t="s">
        <v>294</v>
      </c>
      <c r="O1692" s="7">
        <v>118</v>
      </c>
      <c r="P1692" s="19">
        <v>41856</v>
      </c>
      <c r="Q1692" s="19">
        <v>41857</v>
      </c>
      <c r="R1692" s="7" t="s">
        <v>2190</v>
      </c>
      <c r="S1692" s="7">
        <v>16.332283464566927</v>
      </c>
      <c r="T1692" s="7">
        <v>5.04</v>
      </c>
      <c r="U1692" s="7">
        <v>19000</v>
      </c>
      <c r="V1692" s="6">
        <v>7770</v>
      </c>
      <c r="W1692" s="12">
        <f t="shared" si="314"/>
        <v>0</v>
      </c>
      <c r="X1692" s="12">
        <v>24</v>
      </c>
      <c r="Y1692" s="13">
        <v>118</v>
      </c>
      <c r="Z1692" s="13">
        <v>5.04</v>
      </c>
      <c r="AA1692" s="13">
        <v>19000</v>
      </c>
      <c r="AB1692" s="12">
        <v>232</v>
      </c>
      <c r="AC1692" s="13">
        <f t="shared" si="312"/>
        <v>60372900</v>
      </c>
      <c r="AD1692" s="12">
        <v>5.9</v>
      </c>
      <c r="AE1692" s="12">
        <f t="shared" si="315"/>
        <v>1.7749523509116738</v>
      </c>
      <c r="AF1692" s="12">
        <v>7770</v>
      </c>
      <c r="AG1692" s="12">
        <f t="shared" si="316"/>
        <v>0</v>
      </c>
      <c r="AH1692" s="12">
        <f t="shared" si="317"/>
        <v>0</v>
      </c>
      <c r="AI1692" s="12">
        <f t="shared" si="318"/>
        <v>0</v>
      </c>
      <c r="AJ1692" s="12">
        <f t="shared" si="319"/>
        <v>1</v>
      </c>
      <c r="AK1692" s="12">
        <f t="shared" si="320"/>
        <v>0</v>
      </c>
      <c r="AL1692" s="12">
        <f t="shared" si="321"/>
        <v>0</v>
      </c>
      <c r="AM1692" s="12">
        <f t="shared" si="322"/>
        <v>0</v>
      </c>
      <c r="AN1692" s="12">
        <f t="shared" si="323"/>
        <v>0</v>
      </c>
      <c r="AO1692" s="12">
        <v>24</v>
      </c>
      <c r="AP1692" s="22">
        <f t="shared" si="313"/>
        <v>16332.283464566928</v>
      </c>
    </row>
    <row r="1693" spans="1:42" x14ac:dyDescent="0.3">
      <c r="A1693" s="6" t="s">
        <v>2182</v>
      </c>
      <c r="B1693" s="19" t="s">
        <v>503</v>
      </c>
      <c r="C1693" s="6" t="s">
        <v>2183</v>
      </c>
      <c r="D1693" s="6" t="s">
        <v>28</v>
      </c>
      <c r="F1693" s="6">
        <v>5.9</v>
      </c>
      <c r="G1693" s="6">
        <v>25</v>
      </c>
      <c r="H1693" s="6">
        <v>233</v>
      </c>
      <c r="I1693" s="6" t="s">
        <v>95</v>
      </c>
      <c r="J1693" s="6">
        <v>8332</v>
      </c>
      <c r="K1693" s="19">
        <v>41850</v>
      </c>
      <c r="L1693" s="7" t="s">
        <v>229</v>
      </c>
      <c r="M1693" s="7" t="s">
        <v>32</v>
      </c>
      <c r="N1693" s="7" t="s">
        <v>294</v>
      </c>
      <c r="O1693" s="7">
        <v>118</v>
      </c>
      <c r="P1693" s="19">
        <v>41857</v>
      </c>
      <c r="Q1693" s="19">
        <v>41858</v>
      </c>
      <c r="R1693" s="7" t="s">
        <v>2191</v>
      </c>
      <c r="S1693" s="7">
        <v>13.311811023622049</v>
      </c>
      <c r="T1693" s="7">
        <v>5.0999999999999996</v>
      </c>
      <c r="U1693" s="7">
        <v>15000</v>
      </c>
      <c r="V1693" s="6">
        <v>8332</v>
      </c>
      <c r="W1693" s="12">
        <f t="shared" si="314"/>
        <v>0</v>
      </c>
      <c r="X1693" s="12">
        <v>25</v>
      </c>
      <c r="Y1693" s="13">
        <v>118</v>
      </c>
      <c r="Z1693" s="13">
        <v>5.0999999999999996</v>
      </c>
      <c r="AA1693" s="13">
        <v>15000</v>
      </c>
      <c r="AB1693" s="12">
        <v>233</v>
      </c>
      <c r="AC1693" s="13">
        <f t="shared" si="312"/>
        <v>69422224</v>
      </c>
      <c r="AD1693" s="12">
        <v>5.9</v>
      </c>
      <c r="AE1693" s="12">
        <f t="shared" si="315"/>
        <v>1.7749523509116738</v>
      </c>
      <c r="AF1693" s="12">
        <v>8332</v>
      </c>
      <c r="AG1693" s="12">
        <f t="shared" si="316"/>
        <v>0</v>
      </c>
      <c r="AH1693" s="12">
        <f t="shared" si="317"/>
        <v>0</v>
      </c>
      <c r="AI1693" s="12">
        <f t="shared" si="318"/>
        <v>0</v>
      </c>
      <c r="AJ1693" s="12">
        <f t="shared" si="319"/>
        <v>1</v>
      </c>
      <c r="AK1693" s="12">
        <f t="shared" si="320"/>
        <v>0</v>
      </c>
      <c r="AL1693" s="12">
        <f t="shared" si="321"/>
        <v>0</v>
      </c>
      <c r="AM1693" s="12">
        <f t="shared" si="322"/>
        <v>0</v>
      </c>
      <c r="AN1693" s="12">
        <f t="shared" si="323"/>
        <v>0</v>
      </c>
      <c r="AO1693" s="12">
        <v>25</v>
      </c>
      <c r="AP1693" s="22">
        <f t="shared" si="313"/>
        <v>13311.811023622049</v>
      </c>
    </row>
    <row r="1694" spans="1:42" x14ac:dyDescent="0.3">
      <c r="A1694" s="6" t="s">
        <v>2182</v>
      </c>
      <c r="B1694" s="19" t="s">
        <v>505</v>
      </c>
      <c r="C1694" s="6" t="s">
        <v>2183</v>
      </c>
      <c r="D1694" s="6" t="s">
        <v>28</v>
      </c>
      <c r="F1694" s="6">
        <v>5.9</v>
      </c>
      <c r="G1694" s="6">
        <v>25</v>
      </c>
      <c r="H1694" s="6">
        <v>233</v>
      </c>
      <c r="I1694" s="6" t="s">
        <v>95</v>
      </c>
      <c r="J1694" s="6">
        <v>8810</v>
      </c>
      <c r="K1694" s="19">
        <v>41850</v>
      </c>
      <c r="L1694" s="7" t="s">
        <v>229</v>
      </c>
      <c r="M1694" s="7" t="s">
        <v>32</v>
      </c>
      <c r="N1694" s="7" t="s">
        <v>294</v>
      </c>
      <c r="O1694" s="7">
        <v>118</v>
      </c>
      <c r="P1694" s="19">
        <v>41858</v>
      </c>
      <c r="Q1694" s="19">
        <v>41859</v>
      </c>
      <c r="R1694" s="7" t="s">
        <v>2192</v>
      </c>
      <c r="S1694" s="7">
        <v>12.264566929133858</v>
      </c>
      <c r="T1694" s="7">
        <v>4.99</v>
      </c>
      <c r="U1694" s="7">
        <v>11000</v>
      </c>
      <c r="V1694" s="6">
        <v>8810</v>
      </c>
      <c r="W1694" s="12">
        <f t="shared" si="314"/>
        <v>0</v>
      </c>
      <c r="X1694" s="12">
        <v>25</v>
      </c>
      <c r="Y1694" s="13">
        <v>118</v>
      </c>
      <c r="Z1694" s="13">
        <v>4.99</v>
      </c>
      <c r="AA1694" s="13">
        <v>11000</v>
      </c>
      <c r="AB1694" s="12">
        <v>233</v>
      </c>
      <c r="AC1694" s="13">
        <f t="shared" si="312"/>
        <v>77616100</v>
      </c>
      <c r="AD1694" s="12">
        <v>5.9</v>
      </c>
      <c r="AE1694" s="12">
        <f t="shared" si="315"/>
        <v>1.7749523509116738</v>
      </c>
      <c r="AF1694" s="12">
        <v>8810</v>
      </c>
      <c r="AG1694" s="12">
        <f t="shared" si="316"/>
        <v>0</v>
      </c>
      <c r="AH1694" s="12">
        <f t="shared" si="317"/>
        <v>0</v>
      </c>
      <c r="AI1694" s="12">
        <f t="shared" si="318"/>
        <v>0</v>
      </c>
      <c r="AJ1694" s="12">
        <f t="shared" si="319"/>
        <v>1</v>
      </c>
      <c r="AK1694" s="12">
        <f t="shared" si="320"/>
        <v>0</v>
      </c>
      <c r="AL1694" s="12">
        <f t="shared" si="321"/>
        <v>0</v>
      </c>
      <c r="AM1694" s="12">
        <f t="shared" si="322"/>
        <v>0</v>
      </c>
      <c r="AN1694" s="12">
        <f t="shared" si="323"/>
        <v>0</v>
      </c>
      <c r="AO1694" s="12">
        <v>25</v>
      </c>
      <c r="AP1694" s="22">
        <f t="shared" si="313"/>
        <v>12264.566929133858</v>
      </c>
    </row>
    <row r="1695" spans="1:42" x14ac:dyDescent="0.3">
      <c r="A1695" s="6" t="s">
        <v>2182</v>
      </c>
      <c r="B1695" s="19" t="s">
        <v>507</v>
      </c>
      <c r="C1695" s="6" t="s">
        <v>2183</v>
      </c>
      <c r="D1695" s="6" t="s">
        <v>28</v>
      </c>
      <c r="F1695" s="6">
        <v>5.9</v>
      </c>
      <c r="G1695" s="6">
        <v>25</v>
      </c>
      <c r="H1695" s="6">
        <v>233</v>
      </c>
      <c r="I1695" s="6" t="s">
        <v>95</v>
      </c>
      <c r="J1695" s="6">
        <v>9280</v>
      </c>
      <c r="K1695" s="19">
        <v>41850</v>
      </c>
      <c r="L1695" s="7" t="s">
        <v>229</v>
      </c>
      <c r="M1695" s="7" t="s">
        <v>32</v>
      </c>
      <c r="N1695" s="7" t="s">
        <v>294</v>
      </c>
      <c r="O1695" s="7">
        <v>118</v>
      </c>
      <c r="P1695" s="19">
        <v>41859</v>
      </c>
      <c r="Q1695" s="19">
        <v>41860</v>
      </c>
      <c r="R1695" s="7" t="s">
        <v>2193</v>
      </c>
      <c r="S1695" s="7">
        <v>15.321259842519684</v>
      </c>
      <c r="T1695" s="7">
        <v>5.13</v>
      </c>
      <c r="U1695" s="7">
        <v>11000</v>
      </c>
      <c r="V1695" s="6">
        <v>9280</v>
      </c>
      <c r="W1695" s="12">
        <f t="shared" si="314"/>
        <v>0</v>
      </c>
      <c r="X1695" s="12">
        <v>25</v>
      </c>
      <c r="Y1695" s="13">
        <v>118</v>
      </c>
      <c r="Z1695" s="13">
        <v>5.13</v>
      </c>
      <c r="AA1695" s="13">
        <v>11000</v>
      </c>
      <c r="AB1695" s="12">
        <v>233</v>
      </c>
      <c r="AC1695" s="13">
        <f t="shared" si="312"/>
        <v>86118400</v>
      </c>
      <c r="AD1695" s="12">
        <v>5.9</v>
      </c>
      <c r="AE1695" s="12">
        <f t="shared" si="315"/>
        <v>1.7749523509116738</v>
      </c>
      <c r="AF1695" s="12">
        <v>9280</v>
      </c>
      <c r="AG1695" s="12">
        <f t="shared" si="316"/>
        <v>0</v>
      </c>
      <c r="AH1695" s="12">
        <f t="shared" si="317"/>
        <v>0</v>
      </c>
      <c r="AI1695" s="12">
        <f t="shared" si="318"/>
        <v>0</v>
      </c>
      <c r="AJ1695" s="12">
        <f t="shared" si="319"/>
        <v>1</v>
      </c>
      <c r="AK1695" s="12">
        <f t="shared" si="320"/>
        <v>0</v>
      </c>
      <c r="AL1695" s="12">
        <f t="shared" si="321"/>
        <v>0</v>
      </c>
      <c r="AM1695" s="12">
        <f t="shared" si="322"/>
        <v>0</v>
      </c>
      <c r="AN1695" s="12">
        <f t="shared" si="323"/>
        <v>0</v>
      </c>
      <c r="AO1695" s="12">
        <v>25</v>
      </c>
      <c r="AP1695" s="22">
        <f t="shared" si="313"/>
        <v>15321.259842519683</v>
      </c>
    </row>
    <row r="1696" spans="1:42" x14ac:dyDescent="0.3">
      <c r="A1696" s="6" t="s">
        <v>2182</v>
      </c>
      <c r="B1696" s="19" t="s">
        <v>509</v>
      </c>
      <c r="C1696" s="6" t="s">
        <v>2183</v>
      </c>
      <c r="D1696" s="6" t="s">
        <v>28</v>
      </c>
      <c r="F1696" s="6">
        <v>5.9</v>
      </c>
      <c r="G1696" s="6">
        <v>25</v>
      </c>
      <c r="H1696" s="6">
        <v>233</v>
      </c>
      <c r="I1696" s="6" t="s">
        <v>95</v>
      </c>
      <c r="J1696" s="6">
        <v>9800</v>
      </c>
      <c r="K1696" s="19">
        <v>41850</v>
      </c>
      <c r="L1696" s="7" t="s">
        <v>229</v>
      </c>
      <c r="M1696" s="7" t="s">
        <v>32</v>
      </c>
      <c r="N1696" s="7" t="s">
        <v>294</v>
      </c>
      <c r="O1696" s="7">
        <v>118</v>
      </c>
      <c r="P1696" s="19">
        <v>41860</v>
      </c>
      <c r="Q1696" s="19">
        <v>41861</v>
      </c>
      <c r="R1696" s="7" t="s">
        <v>2194</v>
      </c>
      <c r="S1696" s="7">
        <v>14.377952755905513</v>
      </c>
      <c r="T1696" s="7">
        <v>5.09</v>
      </c>
      <c r="U1696" s="7">
        <v>11000</v>
      </c>
      <c r="V1696" s="6">
        <v>9800</v>
      </c>
      <c r="W1696" s="12">
        <f t="shared" si="314"/>
        <v>0</v>
      </c>
      <c r="X1696" s="12">
        <v>25</v>
      </c>
      <c r="Y1696" s="13">
        <v>118</v>
      </c>
      <c r="Z1696" s="13">
        <v>5.09</v>
      </c>
      <c r="AA1696" s="13">
        <v>11000</v>
      </c>
      <c r="AB1696" s="12">
        <v>233</v>
      </c>
      <c r="AC1696" s="13">
        <f t="shared" si="312"/>
        <v>96040000</v>
      </c>
      <c r="AD1696" s="12">
        <v>5.9</v>
      </c>
      <c r="AE1696" s="12">
        <f t="shared" si="315"/>
        <v>1.7749523509116738</v>
      </c>
      <c r="AF1696" s="12">
        <v>9800</v>
      </c>
      <c r="AG1696" s="12">
        <f t="shared" si="316"/>
        <v>0</v>
      </c>
      <c r="AH1696" s="12">
        <f t="shared" si="317"/>
        <v>0</v>
      </c>
      <c r="AI1696" s="12">
        <f t="shared" si="318"/>
        <v>0</v>
      </c>
      <c r="AJ1696" s="12">
        <f t="shared" si="319"/>
        <v>1</v>
      </c>
      <c r="AK1696" s="12">
        <f t="shared" si="320"/>
        <v>0</v>
      </c>
      <c r="AL1696" s="12">
        <f t="shared" si="321"/>
        <v>0</v>
      </c>
      <c r="AM1696" s="12">
        <f t="shared" si="322"/>
        <v>0</v>
      </c>
      <c r="AN1696" s="12">
        <f t="shared" si="323"/>
        <v>0</v>
      </c>
      <c r="AO1696" s="12">
        <v>25</v>
      </c>
      <c r="AP1696" s="22">
        <f t="shared" si="313"/>
        <v>14377.952755905513</v>
      </c>
    </row>
    <row r="1697" spans="1:42" x14ac:dyDescent="0.3">
      <c r="A1697" s="6" t="s">
        <v>2182</v>
      </c>
      <c r="B1697" s="19" t="s">
        <v>511</v>
      </c>
      <c r="C1697" s="6" t="s">
        <v>2183</v>
      </c>
      <c r="D1697" s="6" t="s">
        <v>28</v>
      </c>
      <c r="F1697" s="6">
        <v>5.9</v>
      </c>
      <c r="G1697" s="6">
        <v>25</v>
      </c>
      <c r="H1697" s="6">
        <v>233</v>
      </c>
      <c r="I1697" s="6" t="s">
        <v>95</v>
      </c>
      <c r="J1697" s="6">
        <v>10400</v>
      </c>
      <c r="K1697" s="19">
        <v>41850</v>
      </c>
      <c r="L1697" s="7" t="s">
        <v>229</v>
      </c>
      <c r="M1697" s="7" t="s">
        <v>32</v>
      </c>
      <c r="N1697" s="7" t="s">
        <v>294</v>
      </c>
      <c r="O1697" s="7">
        <v>118</v>
      </c>
      <c r="P1697" s="19">
        <v>41861</v>
      </c>
      <c r="Q1697" s="19">
        <v>41862</v>
      </c>
      <c r="R1697" s="7" t="s">
        <v>2195</v>
      </c>
      <c r="S1697" s="7">
        <v>9.1433070866141737</v>
      </c>
      <c r="T1697" s="7">
        <v>5.0599999999999996</v>
      </c>
      <c r="U1697" s="7">
        <v>11000</v>
      </c>
      <c r="V1697" s="6">
        <v>10400</v>
      </c>
      <c r="W1697" s="12">
        <f t="shared" si="314"/>
        <v>0</v>
      </c>
      <c r="X1697" s="12">
        <v>25</v>
      </c>
      <c r="Y1697" s="13">
        <v>118</v>
      </c>
      <c r="Z1697" s="13">
        <v>5.0599999999999996</v>
      </c>
      <c r="AA1697" s="13">
        <v>11000</v>
      </c>
      <c r="AB1697" s="12">
        <v>233</v>
      </c>
      <c r="AC1697" s="13">
        <f t="shared" si="312"/>
        <v>108160000</v>
      </c>
      <c r="AD1697" s="12">
        <v>5.9</v>
      </c>
      <c r="AE1697" s="12">
        <f t="shared" si="315"/>
        <v>1.7749523509116738</v>
      </c>
      <c r="AF1697" s="12">
        <v>10400</v>
      </c>
      <c r="AG1697" s="12">
        <f t="shared" si="316"/>
        <v>0</v>
      </c>
      <c r="AH1697" s="12">
        <f t="shared" si="317"/>
        <v>0</v>
      </c>
      <c r="AI1697" s="12">
        <f t="shared" si="318"/>
        <v>0</v>
      </c>
      <c r="AJ1697" s="12">
        <f t="shared" si="319"/>
        <v>1</v>
      </c>
      <c r="AK1697" s="12">
        <f t="shared" si="320"/>
        <v>0</v>
      </c>
      <c r="AL1697" s="12">
        <f t="shared" si="321"/>
        <v>0</v>
      </c>
      <c r="AM1697" s="12">
        <f t="shared" si="322"/>
        <v>0</v>
      </c>
      <c r="AN1697" s="12">
        <f t="shared" si="323"/>
        <v>0</v>
      </c>
      <c r="AO1697" s="12">
        <v>25</v>
      </c>
      <c r="AP1697" s="22">
        <f t="shared" si="313"/>
        <v>9143.3070866141734</v>
      </c>
    </row>
    <row r="1698" spans="1:42" x14ac:dyDescent="0.3">
      <c r="A1698" s="6" t="s">
        <v>2182</v>
      </c>
      <c r="B1698" s="19" t="s">
        <v>513</v>
      </c>
      <c r="C1698" s="6" t="s">
        <v>2183</v>
      </c>
      <c r="D1698" s="6" t="s">
        <v>28</v>
      </c>
      <c r="F1698" s="6">
        <v>5.9</v>
      </c>
      <c r="G1698" s="6">
        <v>25</v>
      </c>
      <c r="H1698" s="6">
        <v>233</v>
      </c>
      <c r="I1698" s="6" t="s">
        <v>95</v>
      </c>
      <c r="J1698" s="6">
        <v>10841</v>
      </c>
      <c r="K1698" s="19">
        <v>41850</v>
      </c>
      <c r="L1698" s="7" t="s">
        <v>229</v>
      </c>
      <c r="M1698" s="7" t="s">
        <v>32</v>
      </c>
      <c r="N1698" s="7" t="s">
        <v>294</v>
      </c>
      <c r="O1698" s="7">
        <v>118</v>
      </c>
      <c r="P1698" s="19">
        <v>41862</v>
      </c>
      <c r="Q1698" s="19">
        <v>41863</v>
      </c>
      <c r="R1698" s="7" t="s">
        <v>2196</v>
      </c>
      <c r="S1698" s="7">
        <v>9.2000000000000011</v>
      </c>
      <c r="T1698" s="7">
        <v>4.8</v>
      </c>
      <c r="U1698" s="7">
        <v>11000</v>
      </c>
      <c r="V1698" s="6">
        <v>10841</v>
      </c>
      <c r="W1698" s="12">
        <f t="shared" si="314"/>
        <v>0</v>
      </c>
      <c r="X1698" s="12">
        <v>25</v>
      </c>
      <c r="Y1698" s="13">
        <v>118</v>
      </c>
      <c r="Z1698" s="13">
        <v>4.8</v>
      </c>
      <c r="AA1698" s="13">
        <v>11000</v>
      </c>
      <c r="AB1698" s="12">
        <v>233</v>
      </c>
      <c r="AC1698" s="13">
        <f t="shared" si="312"/>
        <v>117527281</v>
      </c>
      <c r="AD1698" s="12">
        <v>5.9</v>
      </c>
      <c r="AE1698" s="12">
        <f t="shared" si="315"/>
        <v>1.7749523509116738</v>
      </c>
      <c r="AF1698" s="12">
        <v>10841</v>
      </c>
      <c r="AG1698" s="12">
        <f t="shared" si="316"/>
        <v>0</v>
      </c>
      <c r="AH1698" s="12">
        <f t="shared" si="317"/>
        <v>0</v>
      </c>
      <c r="AI1698" s="12">
        <f t="shared" si="318"/>
        <v>0</v>
      </c>
      <c r="AJ1698" s="12">
        <f t="shared" si="319"/>
        <v>1</v>
      </c>
      <c r="AK1698" s="12">
        <f t="shared" si="320"/>
        <v>0</v>
      </c>
      <c r="AL1698" s="12">
        <f t="shared" si="321"/>
        <v>0</v>
      </c>
      <c r="AM1698" s="12">
        <f t="shared" si="322"/>
        <v>0</v>
      </c>
      <c r="AN1698" s="12">
        <f t="shared" si="323"/>
        <v>0</v>
      </c>
      <c r="AO1698" s="12">
        <v>25</v>
      </c>
      <c r="AP1698" s="22">
        <f t="shared" si="313"/>
        <v>9200.0000000000018</v>
      </c>
    </row>
    <row r="1699" spans="1:42" x14ac:dyDescent="0.3">
      <c r="A1699" s="6" t="s">
        <v>2182</v>
      </c>
      <c r="B1699" s="19" t="s">
        <v>515</v>
      </c>
      <c r="C1699" s="6" t="s">
        <v>2183</v>
      </c>
      <c r="D1699" s="6" t="s">
        <v>28</v>
      </c>
      <c r="F1699" s="6">
        <v>5.9</v>
      </c>
      <c r="G1699" s="6">
        <v>25</v>
      </c>
      <c r="H1699" s="6">
        <v>233</v>
      </c>
      <c r="I1699" s="6" t="s">
        <v>95</v>
      </c>
      <c r="J1699" s="6">
        <v>11170</v>
      </c>
      <c r="K1699" s="19">
        <v>41850</v>
      </c>
      <c r="L1699" s="7" t="s">
        <v>229</v>
      </c>
      <c r="M1699" s="7" t="s">
        <v>32</v>
      </c>
      <c r="N1699" s="7" t="s">
        <v>294</v>
      </c>
      <c r="O1699" s="7">
        <v>118</v>
      </c>
      <c r="P1699" s="19">
        <v>41863</v>
      </c>
      <c r="Q1699" s="19">
        <v>41864</v>
      </c>
      <c r="R1699" s="7" t="s">
        <v>2197</v>
      </c>
      <c r="S1699" s="7">
        <v>8.0362204724409452</v>
      </c>
      <c r="T1699" s="7">
        <v>5.0999999999999996</v>
      </c>
      <c r="U1699" s="7">
        <v>11000</v>
      </c>
      <c r="V1699" s="6">
        <v>11170</v>
      </c>
      <c r="W1699" s="12">
        <f t="shared" si="314"/>
        <v>0</v>
      </c>
      <c r="X1699" s="12">
        <v>25</v>
      </c>
      <c r="Y1699" s="13">
        <v>118</v>
      </c>
      <c r="Z1699" s="13">
        <v>5.0999999999999996</v>
      </c>
      <c r="AA1699" s="13">
        <v>11000</v>
      </c>
      <c r="AB1699" s="12">
        <v>233</v>
      </c>
      <c r="AC1699" s="13">
        <f t="shared" si="312"/>
        <v>124768900</v>
      </c>
      <c r="AD1699" s="12">
        <v>5.9</v>
      </c>
      <c r="AE1699" s="12">
        <f t="shared" si="315"/>
        <v>1.7749523509116738</v>
      </c>
      <c r="AF1699" s="12">
        <v>11170</v>
      </c>
      <c r="AG1699" s="12">
        <f t="shared" si="316"/>
        <v>0</v>
      </c>
      <c r="AH1699" s="12">
        <f t="shared" si="317"/>
        <v>0</v>
      </c>
      <c r="AI1699" s="12">
        <f t="shared" si="318"/>
        <v>0</v>
      </c>
      <c r="AJ1699" s="12">
        <f t="shared" si="319"/>
        <v>1</v>
      </c>
      <c r="AK1699" s="12">
        <f t="shared" si="320"/>
        <v>0</v>
      </c>
      <c r="AL1699" s="12">
        <f t="shared" si="321"/>
        <v>0</v>
      </c>
      <c r="AM1699" s="12">
        <f t="shared" si="322"/>
        <v>0</v>
      </c>
      <c r="AN1699" s="12">
        <f t="shared" si="323"/>
        <v>0</v>
      </c>
      <c r="AO1699" s="12">
        <v>25</v>
      </c>
      <c r="AP1699" s="22">
        <f t="shared" si="313"/>
        <v>8036.2204724409448</v>
      </c>
    </row>
    <row r="1700" spans="1:42" x14ac:dyDescent="0.3">
      <c r="A1700" s="6" t="s">
        <v>2182</v>
      </c>
      <c r="B1700" s="19" t="s">
        <v>517</v>
      </c>
      <c r="C1700" s="6" t="s">
        <v>2183</v>
      </c>
      <c r="D1700" s="6" t="s">
        <v>28</v>
      </c>
      <c r="F1700" s="6">
        <v>5.9</v>
      </c>
      <c r="G1700" s="6">
        <v>25</v>
      </c>
      <c r="H1700" s="6">
        <v>233</v>
      </c>
      <c r="I1700" s="6" t="s">
        <v>95</v>
      </c>
      <c r="J1700" s="6">
        <v>11483</v>
      </c>
      <c r="K1700" s="19">
        <v>41850</v>
      </c>
      <c r="L1700" s="7" t="s">
        <v>229</v>
      </c>
      <c r="M1700" s="7" t="s">
        <v>32</v>
      </c>
      <c r="N1700" s="7" t="s">
        <v>294</v>
      </c>
      <c r="O1700" s="7">
        <v>118</v>
      </c>
      <c r="P1700" s="19">
        <v>41864</v>
      </c>
      <c r="Q1700" s="19">
        <v>41865</v>
      </c>
      <c r="R1700" s="7" t="s">
        <v>2198</v>
      </c>
      <c r="S1700" s="7">
        <v>5.543307086614174</v>
      </c>
      <c r="T1700" s="7">
        <v>4.91</v>
      </c>
      <c r="U1700" s="7">
        <v>7510</v>
      </c>
      <c r="V1700" s="6">
        <v>11483</v>
      </c>
      <c r="W1700" s="12">
        <f t="shared" si="314"/>
        <v>0</v>
      </c>
      <c r="X1700" s="12">
        <v>25</v>
      </c>
      <c r="Y1700" s="13">
        <v>118</v>
      </c>
      <c r="Z1700" s="13">
        <v>4.91</v>
      </c>
      <c r="AA1700" s="13">
        <v>7510</v>
      </c>
      <c r="AB1700" s="12">
        <v>233</v>
      </c>
      <c r="AC1700" s="13">
        <f t="shared" si="312"/>
        <v>131859289</v>
      </c>
      <c r="AD1700" s="12">
        <v>5.9</v>
      </c>
      <c r="AE1700" s="12">
        <f t="shared" si="315"/>
        <v>1.7749523509116738</v>
      </c>
      <c r="AF1700" s="12">
        <v>11483</v>
      </c>
      <c r="AG1700" s="12">
        <f t="shared" si="316"/>
        <v>0</v>
      </c>
      <c r="AH1700" s="12">
        <f t="shared" si="317"/>
        <v>0</v>
      </c>
      <c r="AI1700" s="12">
        <f t="shared" si="318"/>
        <v>0</v>
      </c>
      <c r="AJ1700" s="12">
        <f t="shared" si="319"/>
        <v>1</v>
      </c>
      <c r="AK1700" s="12">
        <f t="shared" si="320"/>
        <v>0</v>
      </c>
      <c r="AL1700" s="12">
        <f t="shared" si="321"/>
        <v>0</v>
      </c>
      <c r="AM1700" s="12">
        <f t="shared" si="322"/>
        <v>0</v>
      </c>
      <c r="AN1700" s="12">
        <f t="shared" si="323"/>
        <v>0</v>
      </c>
      <c r="AO1700" s="12">
        <v>25</v>
      </c>
      <c r="AP1700" s="22">
        <f t="shared" si="313"/>
        <v>5543.3070866141743</v>
      </c>
    </row>
    <row r="1701" spans="1:42" x14ac:dyDescent="0.3">
      <c r="A1701" s="6" t="s">
        <v>2182</v>
      </c>
      <c r="B1701" s="19" t="s">
        <v>519</v>
      </c>
      <c r="C1701" s="6" t="s">
        <v>2183</v>
      </c>
      <c r="D1701" s="6" t="s">
        <v>28</v>
      </c>
      <c r="F1701" s="6">
        <v>5.9</v>
      </c>
      <c r="G1701" s="6">
        <v>25</v>
      </c>
      <c r="H1701" s="6">
        <v>233</v>
      </c>
      <c r="I1701" s="6" t="s">
        <v>95</v>
      </c>
      <c r="J1701" s="6">
        <v>11719</v>
      </c>
      <c r="K1701" s="19">
        <v>41850</v>
      </c>
      <c r="L1701" s="7" t="s">
        <v>229</v>
      </c>
      <c r="M1701" s="7" t="s">
        <v>32</v>
      </c>
      <c r="N1701" s="7" t="s">
        <v>294</v>
      </c>
      <c r="O1701" s="7">
        <v>118</v>
      </c>
      <c r="P1701" s="19">
        <v>41865</v>
      </c>
      <c r="Q1701" s="19">
        <v>41866</v>
      </c>
      <c r="R1701" s="7" t="s">
        <v>2199</v>
      </c>
      <c r="S1701" s="7">
        <v>2.1511811023622047</v>
      </c>
      <c r="T1701" s="7">
        <v>5.15</v>
      </c>
      <c r="U1701" s="7">
        <v>2085</v>
      </c>
      <c r="V1701" s="6">
        <v>11719</v>
      </c>
      <c r="W1701" s="12">
        <f t="shared" si="314"/>
        <v>0</v>
      </c>
      <c r="X1701" s="12">
        <v>25</v>
      </c>
      <c r="Y1701" s="13">
        <v>118</v>
      </c>
      <c r="Z1701" s="13">
        <v>5.15</v>
      </c>
      <c r="AA1701" s="13">
        <v>2085</v>
      </c>
      <c r="AB1701" s="12">
        <v>233</v>
      </c>
      <c r="AC1701" s="13">
        <f t="shared" si="312"/>
        <v>137334961</v>
      </c>
      <c r="AD1701" s="12">
        <v>5.9</v>
      </c>
      <c r="AE1701" s="12">
        <f t="shared" si="315"/>
        <v>1.7749523509116738</v>
      </c>
      <c r="AF1701" s="12">
        <v>11719</v>
      </c>
      <c r="AG1701" s="12">
        <f t="shared" si="316"/>
        <v>0</v>
      </c>
      <c r="AH1701" s="12">
        <f t="shared" si="317"/>
        <v>0</v>
      </c>
      <c r="AI1701" s="12">
        <f t="shared" si="318"/>
        <v>0</v>
      </c>
      <c r="AJ1701" s="12">
        <f t="shared" si="319"/>
        <v>1</v>
      </c>
      <c r="AK1701" s="12">
        <f t="shared" si="320"/>
        <v>0</v>
      </c>
      <c r="AL1701" s="12">
        <f t="shared" si="321"/>
        <v>0</v>
      </c>
      <c r="AM1701" s="12">
        <f t="shared" si="322"/>
        <v>0</v>
      </c>
      <c r="AN1701" s="12">
        <f t="shared" si="323"/>
        <v>0</v>
      </c>
      <c r="AO1701" s="12">
        <v>25</v>
      </c>
      <c r="AP1701" s="22">
        <f t="shared" si="313"/>
        <v>2151.1811023622049</v>
      </c>
    </row>
    <row r="1702" spans="1:42" x14ac:dyDescent="0.3">
      <c r="A1702" s="6" t="s">
        <v>2182</v>
      </c>
      <c r="B1702" s="19" t="s">
        <v>521</v>
      </c>
      <c r="C1702" s="6" t="s">
        <v>2183</v>
      </c>
      <c r="D1702" s="6" t="s">
        <v>28</v>
      </c>
      <c r="F1702" s="6">
        <v>5.9</v>
      </c>
      <c r="G1702" s="6">
        <v>25</v>
      </c>
      <c r="H1702" s="6">
        <v>233</v>
      </c>
      <c r="I1702" s="6" t="s">
        <v>95</v>
      </c>
      <c r="J1702" s="6">
        <v>11891</v>
      </c>
      <c r="K1702" s="19">
        <v>41850</v>
      </c>
      <c r="L1702" s="7" t="s">
        <v>229</v>
      </c>
      <c r="M1702" s="7" t="s">
        <v>32</v>
      </c>
      <c r="N1702" s="7" t="s">
        <v>294</v>
      </c>
      <c r="O1702" s="7">
        <v>118</v>
      </c>
      <c r="P1702" s="19">
        <v>41866</v>
      </c>
      <c r="Q1702" s="19">
        <v>41867</v>
      </c>
      <c r="R1702" s="7" t="s">
        <v>2200</v>
      </c>
      <c r="S1702" s="7">
        <v>2.0440944881889767</v>
      </c>
      <c r="T1702" s="7">
        <v>5.2</v>
      </c>
      <c r="U1702" s="7">
        <v>1570</v>
      </c>
      <c r="V1702" s="6">
        <v>11891</v>
      </c>
      <c r="W1702" s="12">
        <f t="shared" si="314"/>
        <v>0</v>
      </c>
      <c r="X1702" s="12">
        <v>25</v>
      </c>
      <c r="Y1702" s="13">
        <v>118</v>
      </c>
      <c r="Z1702" s="13">
        <v>5.2</v>
      </c>
      <c r="AA1702" s="13">
        <v>1570</v>
      </c>
      <c r="AB1702" s="12">
        <v>233</v>
      </c>
      <c r="AC1702" s="13">
        <f t="shared" si="312"/>
        <v>141395881</v>
      </c>
      <c r="AD1702" s="12">
        <v>5.9</v>
      </c>
      <c r="AE1702" s="12">
        <f t="shared" si="315"/>
        <v>1.7749523509116738</v>
      </c>
      <c r="AF1702" s="12">
        <v>11891</v>
      </c>
      <c r="AG1702" s="12">
        <f t="shared" si="316"/>
        <v>0</v>
      </c>
      <c r="AH1702" s="12">
        <f t="shared" si="317"/>
        <v>0</v>
      </c>
      <c r="AI1702" s="12">
        <f t="shared" si="318"/>
        <v>0</v>
      </c>
      <c r="AJ1702" s="12">
        <f t="shared" si="319"/>
        <v>1</v>
      </c>
      <c r="AK1702" s="12">
        <f t="shared" si="320"/>
        <v>0</v>
      </c>
      <c r="AL1702" s="12">
        <f t="shared" si="321"/>
        <v>0</v>
      </c>
      <c r="AM1702" s="12">
        <f t="shared" si="322"/>
        <v>0</v>
      </c>
      <c r="AN1702" s="12">
        <f t="shared" si="323"/>
        <v>0</v>
      </c>
      <c r="AO1702" s="12">
        <v>25</v>
      </c>
      <c r="AP1702" s="22">
        <f t="shared" si="313"/>
        <v>2044.0944881889766</v>
      </c>
    </row>
    <row r="1703" spans="1:42" x14ac:dyDescent="0.3">
      <c r="A1703" s="6" t="s">
        <v>2182</v>
      </c>
      <c r="B1703" s="19" t="s">
        <v>523</v>
      </c>
      <c r="C1703" s="6" t="s">
        <v>2183</v>
      </c>
      <c r="D1703" s="6" t="s">
        <v>28</v>
      </c>
      <c r="F1703" s="6">
        <v>5.9</v>
      </c>
      <c r="G1703" s="6">
        <v>25</v>
      </c>
      <c r="H1703" s="6">
        <v>233</v>
      </c>
      <c r="I1703" s="6" t="s">
        <v>95</v>
      </c>
      <c r="J1703" s="6">
        <v>12052</v>
      </c>
      <c r="K1703" s="19">
        <v>41850</v>
      </c>
      <c r="L1703" s="7" t="s">
        <v>229</v>
      </c>
      <c r="M1703" s="7" t="s">
        <v>32</v>
      </c>
      <c r="N1703" s="7" t="s">
        <v>294</v>
      </c>
      <c r="O1703" s="7">
        <v>118</v>
      </c>
      <c r="P1703" s="19">
        <v>41867</v>
      </c>
      <c r="Q1703" s="19">
        <v>41868</v>
      </c>
      <c r="R1703" s="7" t="s">
        <v>2201</v>
      </c>
      <c r="S1703" s="7">
        <v>1.9937007874015749</v>
      </c>
      <c r="T1703" s="7">
        <v>5.17</v>
      </c>
      <c r="U1703" s="7">
        <v>1605</v>
      </c>
      <c r="V1703" s="6">
        <v>12052</v>
      </c>
      <c r="W1703" s="12">
        <f t="shared" si="314"/>
        <v>0</v>
      </c>
      <c r="X1703" s="12">
        <v>25</v>
      </c>
      <c r="Y1703" s="13">
        <v>118</v>
      </c>
      <c r="Z1703" s="13">
        <v>5.17</v>
      </c>
      <c r="AA1703" s="13">
        <v>1605</v>
      </c>
      <c r="AB1703" s="12">
        <v>233</v>
      </c>
      <c r="AC1703" s="13">
        <f t="shared" si="312"/>
        <v>145250704</v>
      </c>
      <c r="AD1703" s="12">
        <v>5.9</v>
      </c>
      <c r="AE1703" s="12">
        <f t="shared" si="315"/>
        <v>1.7749523509116738</v>
      </c>
      <c r="AF1703" s="12">
        <v>12052</v>
      </c>
      <c r="AG1703" s="12">
        <f t="shared" si="316"/>
        <v>0</v>
      </c>
      <c r="AH1703" s="12">
        <f t="shared" si="317"/>
        <v>0</v>
      </c>
      <c r="AI1703" s="12">
        <f t="shared" si="318"/>
        <v>0</v>
      </c>
      <c r="AJ1703" s="12">
        <f t="shared" si="319"/>
        <v>1</v>
      </c>
      <c r="AK1703" s="12">
        <f t="shared" si="320"/>
        <v>0</v>
      </c>
      <c r="AL1703" s="12">
        <f t="shared" si="321"/>
        <v>0</v>
      </c>
      <c r="AM1703" s="12">
        <f t="shared" si="322"/>
        <v>0</v>
      </c>
      <c r="AN1703" s="12">
        <f t="shared" si="323"/>
        <v>0</v>
      </c>
      <c r="AO1703" s="12">
        <v>25</v>
      </c>
      <c r="AP1703" s="22">
        <f t="shared" si="313"/>
        <v>1993.7007874015749</v>
      </c>
    </row>
    <row r="1704" spans="1:42" x14ac:dyDescent="0.3">
      <c r="A1704" s="6" t="s">
        <v>2182</v>
      </c>
      <c r="B1704" s="19" t="s">
        <v>525</v>
      </c>
      <c r="C1704" s="6" t="s">
        <v>2183</v>
      </c>
      <c r="D1704" s="6" t="s">
        <v>28</v>
      </c>
      <c r="F1704" s="6">
        <v>5.9</v>
      </c>
      <c r="G1704" s="6">
        <v>25</v>
      </c>
      <c r="H1704" s="6">
        <v>234</v>
      </c>
      <c r="I1704" s="6" t="s">
        <v>95</v>
      </c>
      <c r="J1704" s="6">
        <v>12211</v>
      </c>
      <c r="K1704" s="19">
        <v>41850</v>
      </c>
      <c r="L1704" s="7" t="s">
        <v>229</v>
      </c>
      <c r="M1704" s="7" t="s">
        <v>32</v>
      </c>
      <c r="N1704" s="7" t="s">
        <v>294</v>
      </c>
      <c r="O1704" s="7">
        <v>118</v>
      </c>
      <c r="P1704" s="19">
        <v>41868</v>
      </c>
      <c r="Q1704" s="19">
        <v>41869</v>
      </c>
      <c r="R1704" s="7" t="s">
        <v>2202</v>
      </c>
      <c r="S1704" s="7">
        <v>1.2582677165354332</v>
      </c>
      <c r="T1704" s="7">
        <v>5.12</v>
      </c>
      <c r="U1704" s="7">
        <v>1535</v>
      </c>
      <c r="V1704" s="6">
        <v>12211</v>
      </c>
      <c r="W1704" s="12">
        <f t="shared" si="314"/>
        <v>0</v>
      </c>
      <c r="X1704" s="12">
        <v>25</v>
      </c>
      <c r="Y1704" s="13">
        <v>118</v>
      </c>
      <c r="Z1704" s="13">
        <v>5.12</v>
      </c>
      <c r="AA1704" s="13">
        <v>1535</v>
      </c>
      <c r="AB1704" s="12">
        <v>234</v>
      </c>
      <c r="AC1704" s="13">
        <f t="shared" si="312"/>
        <v>149108521</v>
      </c>
      <c r="AD1704" s="12">
        <v>5.9</v>
      </c>
      <c r="AE1704" s="12">
        <f t="shared" si="315"/>
        <v>1.7749523509116738</v>
      </c>
      <c r="AF1704" s="12">
        <v>12211</v>
      </c>
      <c r="AG1704" s="12">
        <f t="shared" si="316"/>
        <v>0</v>
      </c>
      <c r="AH1704" s="12">
        <f t="shared" si="317"/>
        <v>0</v>
      </c>
      <c r="AI1704" s="12">
        <f t="shared" si="318"/>
        <v>0</v>
      </c>
      <c r="AJ1704" s="12">
        <f t="shared" si="319"/>
        <v>1</v>
      </c>
      <c r="AK1704" s="12">
        <f t="shared" si="320"/>
        <v>0</v>
      </c>
      <c r="AL1704" s="12">
        <f t="shared" si="321"/>
        <v>0</v>
      </c>
      <c r="AM1704" s="12">
        <f t="shared" si="322"/>
        <v>0</v>
      </c>
      <c r="AN1704" s="12">
        <f t="shared" si="323"/>
        <v>0</v>
      </c>
      <c r="AO1704" s="12">
        <v>25</v>
      </c>
      <c r="AP1704" s="22">
        <f t="shared" si="313"/>
        <v>1258.2677165354332</v>
      </c>
    </row>
    <row r="1705" spans="1:42" x14ac:dyDescent="0.3">
      <c r="A1705" s="6" t="s">
        <v>2182</v>
      </c>
      <c r="B1705" s="19" t="s">
        <v>527</v>
      </c>
      <c r="C1705" s="6" t="s">
        <v>2183</v>
      </c>
      <c r="D1705" s="6" t="s">
        <v>28</v>
      </c>
      <c r="F1705" s="6">
        <v>5.9</v>
      </c>
      <c r="G1705" s="6">
        <v>25</v>
      </c>
      <c r="H1705" s="6">
        <v>234</v>
      </c>
      <c r="I1705" s="6" t="s">
        <v>95</v>
      </c>
      <c r="J1705" s="6">
        <v>12337</v>
      </c>
      <c r="K1705" s="19">
        <v>41850</v>
      </c>
      <c r="L1705" s="7" t="s">
        <v>229</v>
      </c>
      <c r="M1705" s="7" t="s">
        <v>32</v>
      </c>
      <c r="N1705" s="7" t="s">
        <v>294</v>
      </c>
      <c r="O1705" s="7">
        <v>118</v>
      </c>
      <c r="P1705" s="19">
        <v>41869</v>
      </c>
      <c r="Q1705" s="19">
        <v>41870</v>
      </c>
      <c r="R1705" s="7" t="s">
        <v>2203</v>
      </c>
      <c r="S1705" s="7">
        <v>1.1968503937007875</v>
      </c>
      <c r="T1705" s="7">
        <v>5.09</v>
      </c>
      <c r="U1705" s="7">
        <v>1569</v>
      </c>
      <c r="V1705" s="6">
        <v>12337</v>
      </c>
      <c r="W1705" s="12">
        <f t="shared" si="314"/>
        <v>0</v>
      </c>
      <c r="X1705" s="12">
        <v>25</v>
      </c>
      <c r="Y1705" s="13">
        <v>118</v>
      </c>
      <c r="Z1705" s="13">
        <v>5.09</v>
      </c>
      <c r="AA1705" s="13">
        <v>1569</v>
      </c>
      <c r="AB1705" s="12">
        <v>234</v>
      </c>
      <c r="AC1705" s="13">
        <f t="shared" si="312"/>
        <v>152201569</v>
      </c>
      <c r="AD1705" s="12">
        <v>5.9</v>
      </c>
      <c r="AE1705" s="12">
        <f t="shared" si="315"/>
        <v>1.7749523509116738</v>
      </c>
      <c r="AF1705" s="12">
        <v>12337</v>
      </c>
      <c r="AG1705" s="12">
        <f t="shared" si="316"/>
        <v>0</v>
      </c>
      <c r="AH1705" s="12">
        <f t="shared" si="317"/>
        <v>0</v>
      </c>
      <c r="AI1705" s="12">
        <f t="shared" si="318"/>
        <v>0</v>
      </c>
      <c r="AJ1705" s="12">
        <f t="shared" si="319"/>
        <v>1</v>
      </c>
      <c r="AK1705" s="12">
        <f t="shared" si="320"/>
        <v>0</v>
      </c>
      <c r="AL1705" s="12">
        <f t="shared" si="321"/>
        <v>0</v>
      </c>
      <c r="AM1705" s="12">
        <f t="shared" si="322"/>
        <v>0</v>
      </c>
      <c r="AN1705" s="12">
        <f t="shared" si="323"/>
        <v>0</v>
      </c>
      <c r="AO1705" s="12">
        <v>25</v>
      </c>
      <c r="AP1705" s="22">
        <f t="shared" si="313"/>
        <v>1196.8503937007874</v>
      </c>
    </row>
    <row r="1706" spans="1:42" x14ac:dyDescent="0.3">
      <c r="A1706" s="6" t="s">
        <v>2182</v>
      </c>
      <c r="B1706" s="19" t="s">
        <v>529</v>
      </c>
      <c r="C1706" s="6" t="s">
        <v>2183</v>
      </c>
      <c r="D1706" s="6" t="s">
        <v>28</v>
      </c>
      <c r="F1706" s="6">
        <v>5.9</v>
      </c>
      <c r="G1706" s="6">
        <v>25</v>
      </c>
      <c r="H1706" s="6">
        <v>234</v>
      </c>
      <c r="I1706" s="6" t="s">
        <v>95</v>
      </c>
      <c r="J1706" s="6">
        <v>12434</v>
      </c>
      <c r="K1706" s="19">
        <v>41850</v>
      </c>
      <c r="L1706" s="7" t="s">
        <v>229</v>
      </c>
      <c r="M1706" s="7" t="s">
        <v>32</v>
      </c>
      <c r="N1706" s="7" t="s">
        <v>294</v>
      </c>
      <c r="O1706" s="7">
        <v>118</v>
      </c>
      <c r="P1706" s="19">
        <v>41870</v>
      </c>
      <c r="Q1706" s="19">
        <v>41871</v>
      </c>
      <c r="R1706" s="7" t="s">
        <v>2204</v>
      </c>
      <c r="S1706" s="7">
        <v>1.0834645669291338</v>
      </c>
      <c r="T1706" s="7">
        <v>5.26</v>
      </c>
      <c r="U1706" s="7">
        <v>1585</v>
      </c>
      <c r="V1706" s="6">
        <v>12434</v>
      </c>
      <c r="W1706" s="12">
        <f t="shared" si="314"/>
        <v>0</v>
      </c>
      <c r="X1706" s="12">
        <v>25</v>
      </c>
      <c r="Y1706" s="13">
        <v>118</v>
      </c>
      <c r="Z1706" s="13">
        <v>5.26</v>
      </c>
      <c r="AA1706" s="13">
        <v>1585</v>
      </c>
      <c r="AB1706" s="12">
        <v>234</v>
      </c>
      <c r="AC1706" s="13">
        <f t="shared" si="312"/>
        <v>154604356</v>
      </c>
      <c r="AD1706" s="12">
        <v>5.9</v>
      </c>
      <c r="AE1706" s="12">
        <f t="shared" si="315"/>
        <v>1.7749523509116738</v>
      </c>
      <c r="AF1706" s="12">
        <v>12434</v>
      </c>
      <c r="AG1706" s="12">
        <f t="shared" si="316"/>
        <v>0</v>
      </c>
      <c r="AH1706" s="12">
        <f t="shared" si="317"/>
        <v>0</v>
      </c>
      <c r="AI1706" s="12">
        <f t="shared" si="318"/>
        <v>0</v>
      </c>
      <c r="AJ1706" s="12">
        <f t="shared" si="319"/>
        <v>1</v>
      </c>
      <c r="AK1706" s="12">
        <f t="shared" si="320"/>
        <v>0</v>
      </c>
      <c r="AL1706" s="12">
        <f t="shared" si="321"/>
        <v>0</v>
      </c>
      <c r="AM1706" s="12">
        <f t="shared" si="322"/>
        <v>0</v>
      </c>
      <c r="AN1706" s="12">
        <f t="shared" si="323"/>
        <v>0</v>
      </c>
      <c r="AO1706" s="12">
        <v>25</v>
      </c>
      <c r="AP1706" s="22">
        <f t="shared" si="313"/>
        <v>1083.4645669291338</v>
      </c>
    </row>
    <row r="1707" spans="1:42" x14ac:dyDescent="0.3">
      <c r="A1707" s="6" t="s">
        <v>2182</v>
      </c>
      <c r="B1707" s="19" t="s">
        <v>412</v>
      </c>
      <c r="C1707" s="6" t="s">
        <v>2183</v>
      </c>
      <c r="D1707" s="6" t="s">
        <v>28</v>
      </c>
      <c r="F1707" s="6">
        <v>5.9</v>
      </c>
      <c r="G1707" s="6">
        <v>25</v>
      </c>
      <c r="H1707" s="6">
        <v>234</v>
      </c>
      <c r="I1707" s="6" t="s">
        <v>95</v>
      </c>
      <c r="J1707" s="6">
        <v>12529</v>
      </c>
      <c r="K1707" s="19">
        <v>41850</v>
      </c>
      <c r="L1707" s="7" t="s">
        <v>229</v>
      </c>
      <c r="M1707" s="7" t="s">
        <v>32</v>
      </c>
      <c r="N1707" s="7" t="s">
        <v>294</v>
      </c>
      <c r="O1707" s="7">
        <v>118</v>
      </c>
      <c r="P1707" s="19">
        <v>41871</v>
      </c>
      <c r="Q1707" s="19">
        <v>41872</v>
      </c>
      <c r="R1707" s="7" t="s">
        <v>2205</v>
      </c>
      <c r="S1707" s="7">
        <v>0.51968503937007871</v>
      </c>
      <c r="T1707" s="7">
        <v>5.35</v>
      </c>
      <c r="U1707" s="7">
        <v>810</v>
      </c>
      <c r="V1707" s="6">
        <v>12529</v>
      </c>
      <c r="W1707" s="12">
        <f t="shared" si="314"/>
        <v>0</v>
      </c>
      <c r="X1707" s="12">
        <v>25</v>
      </c>
      <c r="Y1707" s="13">
        <v>118</v>
      </c>
      <c r="Z1707" s="13">
        <v>5.35</v>
      </c>
      <c r="AA1707" s="13">
        <v>810</v>
      </c>
      <c r="AB1707" s="12">
        <v>234</v>
      </c>
      <c r="AC1707" s="13">
        <f t="shared" si="312"/>
        <v>156975841</v>
      </c>
      <c r="AD1707" s="12">
        <v>5.9</v>
      </c>
      <c r="AE1707" s="12">
        <f t="shared" si="315"/>
        <v>1.7749523509116738</v>
      </c>
      <c r="AF1707" s="12">
        <v>12529</v>
      </c>
      <c r="AG1707" s="12">
        <f t="shared" si="316"/>
        <v>0</v>
      </c>
      <c r="AH1707" s="12">
        <f t="shared" si="317"/>
        <v>0</v>
      </c>
      <c r="AI1707" s="12">
        <f t="shared" si="318"/>
        <v>0</v>
      </c>
      <c r="AJ1707" s="12">
        <f t="shared" si="319"/>
        <v>1</v>
      </c>
      <c r="AK1707" s="12">
        <f t="shared" si="320"/>
        <v>0</v>
      </c>
      <c r="AL1707" s="12">
        <f t="shared" si="321"/>
        <v>0</v>
      </c>
      <c r="AM1707" s="12">
        <f t="shared" si="322"/>
        <v>0</v>
      </c>
      <c r="AN1707" s="12">
        <f t="shared" si="323"/>
        <v>0</v>
      </c>
      <c r="AO1707" s="12">
        <v>25</v>
      </c>
      <c r="AP1707" s="22">
        <f t="shared" si="313"/>
        <v>519.6850393700787</v>
      </c>
    </row>
    <row r="1708" spans="1:42" x14ac:dyDescent="0.3">
      <c r="A1708" s="6" t="s">
        <v>2182</v>
      </c>
      <c r="B1708" s="19" t="s">
        <v>345</v>
      </c>
      <c r="C1708" s="6" t="s">
        <v>2183</v>
      </c>
      <c r="D1708" s="6" t="s">
        <v>28</v>
      </c>
      <c r="F1708" s="6">
        <v>5.9</v>
      </c>
      <c r="G1708" s="6">
        <v>25</v>
      </c>
      <c r="H1708" s="6">
        <v>234</v>
      </c>
      <c r="I1708" s="6" t="s">
        <v>95</v>
      </c>
      <c r="J1708" s="6">
        <v>12600</v>
      </c>
      <c r="K1708" s="19">
        <v>41850</v>
      </c>
      <c r="L1708" s="7" t="s">
        <v>229</v>
      </c>
      <c r="M1708" s="7" t="s">
        <v>32</v>
      </c>
      <c r="N1708" s="7" t="s">
        <v>294</v>
      </c>
      <c r="O1708" s="7">
        <v>118</v>
      </c>
      <c r="P1708" s="19">
        <v>41872</v>
      </c>
      <c r="Q1708" s="19">
        <v>41873</v>
      </c>
      <c r="R1708" s="7" t="s">
        <v>2206</v>
      </c>
      <c r="S1708" s="7">
        <v>0.26141732283464569</v>
      </c>
      <c r="T1708" s="7">
        <v>5.45</v>
      </c>
      <c r="U1708" s="7">
        <v>370</v>
      </c>
      <c r="V1708" s="6">
        <v>12600</v>
      </c>
      <c r="W1708" s="12">
        <f t="shared" si="314"/>
        <v>0</v>
      </c>
      <c r="X1708" s="12">
        <v>25</v>
      </c>
      <c r="Y1708" s="13">
        <v>118</v>
      </c>
      <c r="Z1708" s="13">
        <v>5.45</v>
      </c>
      <c r="AA1708" s="13">
        <v>370</v>
      </c>
      <c r="AB1708" s="12">
        <v>234</v>
      </c>
      <c r="AC1708" s="13">
        <f t="shared" si="312"/>
        <v>158760000</v>
      </c>
      <c r="AD1708" s="12">
        <v>5.9</v>
      </c>
      <c r="AE1708" s="12">
        <f t="shared" si="315"/>
        <v>1.7749523509116738</v>
      </c>
      <c r="AF1708" s="12">
        <v>12600</v>
      </c>
      <c r="AG1708" s="12">
        <f t="shared" si="316"/>
        <v>0</v>
      </c>
      <c r="AH1708" s="12">
        <f t="shared" si="317"/>
        <v>0</v>
      </c>
      <c r="AI1708" s="12">
        <f t="shared" si="318"/>
        <v>0</v>
      </c>
      <c r="AJ1708" s="12">
        <f t="shared" si="319"/>
        <v>1</v>
      </c>
      <c r="AK1708" s="12">
        <f t="shared" si="320"/>
        <v>0</v>
      </c>
      <c r="AL1708" s="12">
        <f t="shared" si="321"/>
        <v>0</v>
      </c>
      <c r="AM1708" s="12">
        <f t="shared" si="322"/>
        <v>0</v>
      </c>
      <c r="AN1708" s="12">
        <f t="shared" si="323"/>
        <v>0</v>
      </c>
      <c r="AO1708" s="12">
        <v>25</v>
      </c>
      <c r="AP1708" s="22">
        <f t="shared" si="313"/>
        <v>261.41732283464569</v>
      </c>
    </row>
    <row r="1709" spans="1:42" x14ac:dyDescent="0.3">
      <c r="A1709" s="6" t="s">
        <v>2182</v>
      </c>
      <c r="B1709" s="19" t="s">
        <v>348</v>
      </c>
      <c r="C1709" s="6" t="s">
        <v>2183</v>
      </c>
      <c r="D1709" s="6" t="s">
        <v>28</v>
      </c>
      <c r="F1709" s="6">
        <v>5.9</v>
      </c>
      <c r="G1709" s="6">
        <v>25</v>
      </c>
      <c r="H1709" s="6">
        <v>234</v>
      </c>
      <c r="I1709" s="6" t="s">
        <v>95</v>
      </c>
      <c r="J1709" s="6">
        <v>12676</v>
      </c>
      <c r="K1709" s="19">
        <v>41850</v>
      </c>
      <c r="L1709" s="7" t="s">
        <v>229</v>
      </c>
      <c r="M1709" s="7" t="s">
        <v>32</v>
      </c>
      <c r="N1709" s="7" t="s">
        <v>294</v>
      </c>
      <c r="O1709" s="7">
        <v>118</v>
      </c>
      <c r="P1709" s="19">
        <v>41873</v>
      </c>
      <c r="Q1709" s="19">
        <v>41874</v>
      </c>
      <c r="R1709" s="7" t="s">
        <v>2207</v>
      </c>
      <c r="S1709" s="7">
        <v>0.34015748031496068</v>
      </c>
      <c r="T1709" s="7">
        <v>5.37</v>
      </c>
      <c r="U1709" s="7">
        <v>352</v>
      </c>
      <c r="V1709" s="6">
        <v>12676</v>
      </c>
      <c r="W1709" s="12">
        <f t="shared" si="314"/>
        <v>0</v>
      </c>
      <c r="X1709" s="12">
        <v>25</v>
      </c>
      <c r="Y1709" s="13">
        <v>118</v>
      </c>
      <c r="Z1709" s="13">
        <v>5.37</v>
      </c>
      <c r="AA1709" s="13">
        <v>352</v>
      </c>
      <c r="AB1709" s="12">
        <v>234</v>
      </c>
      <c r="AC1709" s="13">
        <f t="shared" si="312"/>
        <v>160680976</v>
      </c>
      <c r="AD1709" s="12">
        <v>5.9</v>
      </c>
      <c r="AE1709" s="12">
        <f t="shared" si="315"/>
        <v>1.7749523509116738</v>
      </c>
      <c r="AF1709" s="12">
        <v>12676</v>
      </c>
      <c r="AG1709" s="12">
        <f t="shared" si="316"/>
        <v>0</v>
      </c>
      <c r="AH1709" s="12">
        <f t="shared" si="317"/>
        <v>0</v>
      </c>
      <c r="AI1709" s="12">
        <f t="shared" si="318"/>
        <v>0</v>
      </c>
      <c r="AJ1709" s="12">
        <f t="shared" si="319"/>
        <v>1</v>
      </c>
      <c r="AK1709" s="12">
        <f t="shared" si="320"/>
        <v>0</v>
      </c>
      <c r="AL1709" s="12">
        <f t="shared" si="321"/>
        <v>0</v>
      </c>
      <c r="AM1709" s="12">
        <f t="shared" si="322"/>
        <v>0</v>
      </c>
      <c r="AN1709" s="12">
        <f t="shared" si="323"/>
        <v>0</v>
      </c>
      <c r="AO1709" s="12">
        <v>25</v>
      </c>
      <c r="AP1709" s="22">
        <f t="shared" si="313"/>
        <v>340.15748031496071</v>
      </c>
    </row>
    <row r="1710" spans="1:42" x14ac:dyDescent="0.3">
      <c r="A1710" s="6" t="s">
        <v>2182</v>
      </c>
      <c r="B1710" s="19" t="s">
        <v>350</v>
      </c>
      <c r="C1710" s="6" t="s">
        <v>2183</v>
      </c>
      <c r="D1710" s="6" t="s">
        <v>28</v>
      </c>
      <c r="F1710" s="6">
        <v>5.9</v>
      </c>
      <c r="G1710" s="6">
        <v>25</v>
      </c>
      <c r="H1710" s="6">
        <v>234</v>
      </c>
      <c r="I1710" s="6" t="s">
        <v>95</v>
      </c>
      <c r="J1710" s="6">
        <v>12736</v>
      </c>
      <c r="K1710" s="19">
        <v>41850</v>
      </c>
      <c r="L1710" s="7" t="s">
        <v>229</v>
      </c>
      <c r="M1710" s="7" t="s">
        <v>32</v>
      </c>
      <c r="N1710" s="7" t="s">
        <v>294</v>
      </c>
      <c r="O1710" s="7">
        <v>118</v>
      </c>
      <c r="P1710" s="19">
        <v>41874</v>
      </c>
      <c r="Q1710" s="19">
        <v>41875</v>
      </c>
      <c r="R1710" s="7" t="s">
        <v>2208</v>
      </c>
      <c r="S1710" s="7">
        <v>0.32598425196850395</v>
      </c>
      <c r="T1710" s="7">
        <v>5.34</v>
      </c>
      <c r="U1710" s="7">
        <v>340</v>
      </c>
      <c r="V1710" s="6">
        <v>12736</v>
      </c>
      <c r="W1710" s="12">
        <f t="shared" si="314"/>
        <v>0</v>
      </c>
      <c r="X1710" s="12">
        <v>25</v>
      </c>
      <c r="Y1710" s="13">
        <v>118</v>
      </c>
      <c r="Z1710" s="13">
        <v>5.34</v>
      </c>
      <c r="AA1710" s="13">
        <v>340</v>
      </c>
      <c r="AB1710" s="12">
        <v>234</v>
      </c>
      <c r="AC1710" s="13">
        <f t="shared" si="312"/>
        <v>162205696</v>
      </c>
      <c r="AD1710" s="12">
        <v>5.9</v>
      </c>
      <c r="AE1710" s="12">
        <f t="shared" si="315"/>
        <v>1.7749523509116738</v>
      </c>
      <c r="AF1710" s="12">
        <v>12736</v>
      </c>
      <c r="AG1710" s="12">
        <f t="shared" si="316"/>
        <v>0</v>
      </c>
      <c r="AH1710" s="12">
        <f t="shared" si="317"/>
        <v>0</v>
      </c>
      <c r="AI1710" s="12">
        <f t="shared" si="318"/>
        <v>0</v>
      </c>
      <c r="AJ1710" s="12">
        <f t="shared" si="319"/>
        <v>1</v>
      </c>
      <c r="AK1710" s="12">
        <f t="shared" si="320"/>
        <v>0</v>
      </c>
      <c r="AL1710" s="12">
        <f t="shared" si="321"/>
        <v>0</v>
      </c>
      <c r="AM1710" s="12">
        <f t="shared" si="322"/>
        <v>0</v>
      </c>
      <c r="AN1710" s="12">
        <f t="shared" si="323"/>
        <v>0</v>
      </c>
      <c r="AO1710" s="12">
        <v>25</v>
      </c>
      <c r="AP1710" s="22">
        <f t="shared" si="313"/>
        <v>325.98425196850394</v>
      </c>
    </row>
    <row r="1711" spans="1:42" x14ac:dyDescent="0.3">
      <c r="A1711" s="6" t="s">
        <v>2182</v>
      </c>
      <c r="B1711" s="19" t="s">
        <v>352</v>
      </c>
      <c r="C1711" s="6" t="s">
        <v>2183</v>
      </c>
      <c r="D1711" s="6" t="s">
        <v>28</v>
      </c>
      <c r="F1711" s="6">
        <v>5.9</v>
      </c>
      <c r="G1711" s="6">
        <v>25</v>
      </c>
      <c r="H1711" s="6">
        <v>234</v>
      </c>
      <c r="I1711" s="6" t="s">
        <v>95</v>
      </c>
      <c r="J1711" s="6">
        <v>12818</v>
      </c>
      <c r="K1711" s="19">
        <v>41850</v>
      </c>
      <c r="L1711" s="7" t="s">
        <v>229</v>
      </c>
      <c r="M1711" s="7" t="s">
        <v>32</v>
      </c>
      <c r="N1711" s="7" t="s">
        <v>294</v>
      </c>
      <c r="O1711" s="7">
        <v>118</v>
      </c>
      <c r="P1711" s="19">
        <v>41875</v>
      </c>
      <c r="Q1711" s="19">
        <v>41876</v>
      </c>
      <c r="R1711" s="7" t="s">
        <v>2209</v>
      </c>
      <c r="S1711" s="7">
        <v>0.24409448818897639</v>
      </c>
      <c r="T1711" s="7">
        <v>4.46</v>
      </c>
      <c r="U1711" s="7">
        <v>365</v>
      </c>
      <c r="V1711" s="6">
        <v>12818</v>
      </c>
      <c r="W1711" s="12">
        <f t="shared" si="314"/>
        <v>0</v>
      </c>
      <c r="X1711" s="12">
        <v>25</v>
      </c>
      <c r="Y1711" s="13">
        <v>118</v>
      </c>
      <c r="Z1711" s="13">
        <v>4.46</v>
      </c>
      <c r="AA1711" s="13">
        <v>365</v>
      </c>
      <c r="AB1711" s="12">
        <v>234</v>
      </c>
      <c r="AC1711" s="13">
        <f t="shared" si="312"/>
        <v>164301124</v>
      </c>
      <c r="AD1711" s="12">
        <v>5.9</v>
      </c>
      <c r="AE1711" s="12">
        <f t="shared" si="315"/>
        <v>1.7749523509116738</v>
      </c>
      <c r="AF1711" s="12">
        <v>12818</v>
      </c>
      <c r="AG1711" s="12">
        <f t="shared" si="316"/>
        <v>0</v>
      </c>
      <c r="AH1711" s="12">
        <f t="shared" si="317"/>
        <v>0</v>
      </c>
      <c r="AI1711" s="12">
        <f t="shared" si="318"/>
        <v>0</v>
      </c>
      <c r="AJ1711" s="12">
        <f t="shared" si="319"/>
        <v>1</v>
      </c>
      <c r="AK1711" s="12">
        <f t="shared" si="320"/>
        <v>0</v>
      </c>
      <c r="AL1711" s="12">
        <f t="shared" si="321"/>
        <v>0</v>
      </c>
      <c r="AM1711" s="12">
        <f t="shared" si="322"/>
        <v>0</v>
      </c>
      <c r="AN1711" s="12">
        <f t="shared" si="323"/>
        <v>0</v>
      </c>
      <c r="AO1711" s="12">
        <v>25</v>
      </c>
      <c r="AP1711" s="22">
        <f t="shared" si="313"/>
        <v>244.09448818897638</v>
      </c>
    </row>
    <row r="1712" spans="1:42" x14ac:dyDescent="0.3">
      <c r="A1712" s="6" t="s">
        <v>2182</v>
      </c>
      <c r="B1712" s="19" t="s">
        <v>354</v>
      </c>
      <c r="C1712" s="6" t="s">
        <v>2183</v>
      </c>
      <c r="D1712" s="6" t="s">
        <v>28</v>
      </c>
      <c r="F1712" s="6">
        <v>5.9</v>
      </c>
      <c r="G1712" s="6">
        <v>25</v>
      </c>
      <c r="H1712" s="6">
        <v>234</v>
      </c>
      <c r="I1712" s="6" t="s">
        <v>95</v>
      </c>
      <c r="J1712" s="6">
        <v>12889</v>
      </c>
      <c r="K1712" s="19">
        <v>41850</v>
      </c>
      <c r="L1712" s="7" t="s">
        <v>229</v>
      </c>
      <c r="M1712" s="7" t="s">
        <v>32</v>
      </c>
      <c r="N1712" s="7" t="s">
        <v>294</v>
      </c>
      <c r="O1712" s="7">
        <v>118</v>
      </c>
      <c r="P1712" s="19">
        <v>41876</v>
      </c>
      <c r="Q1712" s="19">
        <v>41877</v>
      </c>
      <c r="R1712" s="7" t="s">
        <v>2210</v>
      </c>
      <c r="S1712" s="7">
        <v>0.23464566929133859</v>
      </c>
      <c r="T1712" s="7">
        <v>4.79</v>
      </c>
      <c r="U1712" s="7">
        <v>352</v>
      </c>
      <c r="V1712" s="6">
        <v>12889</v>
      </c>
      <c r="W1712" s="12">
        <f t="shared" si="314"/>
        <v>0</v>
      </c>
      <c r="X1712" s="12">
        <v>25</v>
      </c>
      <c r="Y1712" s="13">
        <v>118</v>
      </c>
      <c r="Z1712" s="13">
        <v>4.79</v>
      </c>
      <c r="AA1712" s="13">
        <v>352</v>
      </c>
      <c r="AB1712" s="12">
        <v>234</v>
      </c>
      <c r="AC1712" s="13">
        <f t="shared" si="312"/>
        <v>166126321</v>
      </c>
      <c r="AD1712" s="12">
        <v>5.9</v>
      </c>
      <c r="AE1712" s="12">
        <f t="shared" si="315"/>
        <v>1.7749523509116738</v>
      </c>
      <c r="AF1712" s="12">
        <v>12889</v>
      </c>
      <c r="AG1712" s="12">
        <f t="shared" si="316"/>
        <v>0</v>
      </c>
      <c r="AH1712" s="12">
        <f t="shared" si="317"/>
        <v>0</v>
      </c>
      <c r="AI1712" s="12">
        <f t="shared" si="318"/>
        <v>0</v>
      </c>
      <c r="AJ1712" s="12">
        <f t="shared" si="319"/>
        <v>1</v>
      </c>
      <c r="AK1712" s="12">
        <f t="shared" si="320"/>
        <v>0</v>
      </c>
      <c r="AL1712" s="12">
        <f t="shared" si="321"/>
        <v>0</v>
      </c>
      <c r="AM1712" s="12">
        <f t="shared" si="322"/>
        <v>0</v>
      </c>
      <c r="AN1712" s="12">
        <f t="shared" si="323"/>
        <v>0</v>
      </c>
      <c r="AO1712" s="12">
        <v>25</v>
      </c>
      <c r="AP1712" s="22">
        <f t="shared" si="313"/>
        <v>234.64566929133861</v>
      </c>
    </row>
    <row r="1713" spans="1:42" x14ac:dyDescent="0.3">
      <c r="A1713" s="6" t="s">
        <v>2182</v>
      </c>
      <c r="B1713" s="19" t="s">
        <v>356</v>
      </c>
      <c r="C1713" s="6" t="s">
        <v>2183</v>
      </c>
      <c r="D1713" s="6" t="s">
        <v>28</v>
      </c>
      <c r="F1713" s="6">
        <v>5.9</v>
      </c>
      <c r="G1713" s="6">
        <v>25</v>
      </c>
      <c r="H1713" s="6">
        <v>234</v>
      </c>
      <c r="I1713" s="6" t="s">
        <v>95</v>
      </c>
      <c r="J1713" s="6">
        <v>12948</v>
      </c>
      <c r="K1713" s="19">
        <v>41850</v>
      </c>
      <c r="L1713" s="7" t="s">
        <v>229</v>
      </c>
      <c r="M1713" s="7" t="s">
        <v>32</v>
      </c>
      <c r="N1713" s="7" t="s">
        <v>294</v>
      </c>
      <c r="O1713" s="7">
        <v>118</v>
      </c>
      <c r="P1713" s="19">
        <v>41877</v>
      </c>
      <c r="Q1713" s="19">
        <v>41878</v>
      </c>
      <c r="R1713" s="7" t="s">
        <v>2211</v>
      </c>
      <c r="S1713" s="7">
        <v>0.2283464566929134</v>
      </c>
      <c r="T1713" s="7">
        <v>4.72</v>
      </c>
      <c r="U1713" s="7">
        <v>346</v>
      </c>
      <c r="V1713" s="6">
        <v>12948</v>
      </c>
      <c r="W1713" s="12">
        <f t="shared" si="314"/>
        <v>0</v>
      </c>
      <c r="X1713" s="12">
        <v>25</v>
      </c>
      <c r="Y1713" s="13">
        <v>118</v>
      </c>
      <c r="Z1713" s="13">
        <v>4.72</v>
      </c>
      <c r="AA1713" s="13">
        <v>346</v>
      </c>
      <c r="AB1713" s="12">
        <v>234</v>
      </c>
      <c r="AC1713" s="13">
        <f t="shared" si="312"/>
        <v>167650704</v>
      </c>
      <c r="AD1713" s="12">
        <v>5.9</v>
      </c>
      <c r="AE1713" s="12">
        <f t="shared" si="315"/>
        <v>1.7749523509116738</v>
      </c>
      <c r="AF1713" s="12">
        <v>12948</v>
      </c>
      <c r="AG1713" s="12">
        <f t="shared" si="316"/>
        <v>0</v>
      </c>
      <c r="AH1713" s="12">
        <f t="shared" si="317"/>
        <v>0</v>
      </c>
      <c r="AI1713" s="12">
        <f t="shared" si="318"/>
        <v>0</v>
      </c>
      <c r="AJ1713" s="12">
        <f t="shared" si="319"/>
        <v>1</v>
      </c>
      <c r="AK1713" s="12">
        <f t="shared" si="320"/>
        <v>0</v>
      </c>
      <c r="AL1713" s="12">
        <f t="shared" si="321"/>
        <v>0</v>
      </c>
      <c r="AM1713" s="12">
        <f t="shared" si="322"/>
        <v>0</v>
      </c>
      <c r="AN1713" s="12">
        <f t="shared" si="323"/>
        <v>0</v>
      </c>
      <c r="AO1713" s="12">
        <v>25</v>
      </c>
      <c r="AP1713" s="22">
        <f t="shared" si="313"/>
        <v>228.34645669291339</v>
      </c>
    </row>
    <row r="1714" spans="1:42" x14ac:dyDescent="0.3">
      <c r="A1714" s="6" t="s">
        <v>2182</v>
      </c>
      <c r="B1714" s="19" t="s">
        <v>358</v>
      </c>
      <c r="C1714" s="6" t="s">
        <v>2183</v>
      </c>
      <c r="D1714" s="6" t="s">
        <v>28</v>
      </c>
      <c r="F1714" s="6">
        <v>5.9</v>
      </c>
      <c r="G1714" s="6">
        <v>25</v>
      </c>
      <c r="H1714" s="6">
        <v>234</v>
      </c>
      <c r="I1714" s="6" t="s">
        <v>95</v>
      </c>
      <c r="J1714" s="6">
        <v>13008</v>
      </c>
      <c r="K1714" s="19">
        <v>41850</v>
      </c>
      <c r="L1714" s="7" t="s">
        <v>229</v>
      </c>
      <c r="M1714" s="7" t="s">
        <v>32</v>
      </c>
      <c r="N1714" s="7" t="s">
        <v>294</v>
      </c>
      <c r="O1714" s="7">
        <v>118</v>
      </c>
      <c r="P1714" s="19">
        <v>41878</v>
      </c>
      <c r="Q1714" s="19">
        <v>41879</v>
      </c>
      <c r="R1714" s="7" t="s">
        <v>2212</v>
      </c>
      <c r="S1714" s="7">
        <v>0.25354330708661421</v>
      </c>
      <c r="T1714" s="7">
        <v>5.31</v>
      </c>
      <c r="U1714" s="7">
        <v>318</v>
      </c>
      <c r="V1714" s="6">
        <v>13008</v>
      </c>
      <c r="W1714" s="12">
        <f t="shared" si="314"/>
        <v>0</v>
      </c>
      <c r="X1714" s="12">
        <v>25</v>
      </c>
      <c r="Y1714" s="13">
        <v>118</v>
      </c>
      <c r="Z1714" s="13">
        <v>5.31</v>
      </c>
      <c r="AA1714" s="13">
        <v>318</v>
      </c>
      <c r="AB1714" s="12">
        <v>234</v>
      </c>
      <c r="AC1714" s="13">
        <f t="shared" si="312"/>
        <v>169208064</v>
      </c>
      <c r="AD1714" s="12">
        <v>5.9</v>
      </c>
      <c r="AE1714" s="12">
        <f t="shared" si="315"/>
        <v>1.7749523509116738</v>
      </c>
      <c r="AF1714" s="12">
        <v>13008</v>
      </c>
      <c r="AG1714" s="12">
        <f t="shared" si="316"/>
        <v>0</v>
      </c>
      <c r="AH1714" s="12">
        <f t="shared" si="317"/>
        <v>0</v>
      </c>
      <c r="AI1714" s="12">
        <f t="shared" si="318"/>
        <v>0</v>
      </c>
      <c r="AJ1714" s="12">
        <f t="shared" si="319"/>
        <v>1</v>
      </c>
      <c r="AK1714" s="12">
        <f t="shared" si="320"/>
        <v>0</v>
      </c>
      <c r="AL1714" s="12">
        <f t="shared" si="321"/>
        <v>0</v>
      </c>
      <c r="AM1714" s="12">
        <f t="shared" si="322"/>
        <v>0</v>
      </c>
      <c r="AN1714" s="12">
        <f t="shared" si="323"/>
        <v>0</v>
      </c>
      <c r="AO1714" s="12">
        <v>25</v>
      </c>
      <c r="AP1714" s="22">
        <f t="shared" si="313"/>
        <v>253.54330708661422</v>
      </c>
    </row>
    <row r="1715" spans="1:42" x14ac:dyDescent="0.3">
      <c r="A1715" s="6" t="s">
        <v>2213</v>
      </c>
      <c r="B1715" s="19" t="s">
        <v>358</v>
      </c>
      <c r="C1715" s="6" t="s">
        <v>2214</v>
      </c>
      <c r="D1715" s="6" t="s">
        <v>28</v>
      </c>
      <c r="F1715" s="6">
        <v>4.0999999999999996</v>
      </c>
      <c r="G1715" s="6">
        <v>3</v>
      </c>
      <c r="H1715" s="6">
        <v>39</v>
      </c>
      <c r="I1715" s="6" t="s">
        <v>95</v>
      </c>
      <c r="J1715" s="6">
        <v>643</v>
      </c>
      <c r="K1715" s="19">
        <v>41879</v>
      </c>
      <c r="L1715" s="7" t="s">
        <v>229</v>
      </c>
      <c r="M1715" s="7" t="s">
        <v>32</v>
      </c>
      <c r="N1715" s="7" t="s">
        <v>294</v>
      </c>
      <c r="O1715" s="7">
        <v>87</v>
      </c>
      <c r="P1715" s="19">
        <v>41878</v>
      </c>
      <c r="Q1715" s="19">
        <v>41879</v>
      </c>
      <c r="R1715" s="7" t="s">
        <v>2215</v>
      </c>
      <c r="S1715" s="7">
        <v>3.5622047244094488</v>
      </c>
      <c r="T1715" s="7">
        <v>4.74</v>
      </c>
      <c r="U1715" s="7">
        <v>6824</v>
      </c>
      <c r="V1715" s="6">
        <v>643</v>
      </c>
      <c r="W1715" s="12">
        <f t="shared" si="314"/>
        <v>0</v>
      </c>
      <c r="X1715" s="12">
        <v>3</v>
      </c>
      <c r="Y1715" s="13">
        <v>87</v>
      </c>
      <c r="Z1715" s="13">
        <v>4.74</v>
      </c>
      <c r="AA1715" s="13">
        <v>6824</v>
      </c>
      <c r="AB1715" s="12">
        <v>39</v>
      </c>
      <c r="AC1715" s="13">
        <f t="shared" si="312"/>
        <v>413449</v>
      </c>
      <c r="AD1715" s="12">
        <v>4.0999999999999996</v>
      </c>
      <c r="AE1715" s="12">
        <f t="shared" si="315"/>
        <v>1.410986973710262</v>
      </c>
      <c r="AF1715" s="12">
        <v>643</v>
      </c>
      <c r="AG1715" s="12">
        <f t="shared" si="316"/>
        <v>0</v>
      </c>
      <c r="AH1715" s="12">
        <f t="shared" si="317"/>
        <v>0</v>
      </c>
      <c r="AI1715" s="12">
        <f t="shared" si="318"/>
        <v>0</v>
      </c>
      <c r="AJ1715" s="12">
        <f t="shared" si="319"/>
        <v>1</v>
      </c>
      <c r="AK1715" s="12">
        <f t="shared" si="320"/>
        <v>0</v>
      </c>
      <c r="AL1715" s="12">
        <f t="shared" si="321"/>
        <v>0</v>
      </c>
      <c r="AM1715" s="12">
        <f t="shared" si="322"/>
        <v>0</v>
      </c>
      <c r="AN1715" s="12">
        <f t="shared" si="323"/>
        <v>0</v>
      </c>
      <c r="AO1715" s="12">
        <v>3</v>
      </c>
      <c r="AP1715" s="22">
        <f t="shared" si="313"/>
        <v>3562.2047244094488</v>
      </c>
    </row>
    <row r="1716" spans="1:42" x14ac:dyDescent="0.3">
      <c r="A1716" s="6" t="s">
        <v>2213</v>
      </c>
      <c r="B1716" s="19" t="s">
        <v>360</v>
      </c>
      <c r="C1716" s="6" t="s">
        <v>2214</v>
      </c>
      <c r="D1716" s="6" t="s">
        <v>28</v>
      </c>
      <c r="F1716" s="6">
        <v>4.5</v>
      </c>
      <c r="G1716" s="6">
        <v>3</v>
      </c>
      <c r="H1716" s="6">
        <v>39</v>
      </c>
      <c r="I1716" s="6" t="s">
        <v>95</v>
      </c>
      <c r="J1716" s="6">
        <v>832</v>
      </c>
      <c r="K1716" s="19">
        <v>41879</v>
      </c>
      <c r="L1716" s="7" t="s">
        <v>229</v>
      </c>
      <c r="M1716" s="7" t="s">
        <v>32</v>
      </c>
      <c r="N1716" s="7" t="s">
        <v>294</v>
      </c>
      <c r="O1716" s="7">
        <v>87</v>
      </c>
      <c r="P1716" s="19">
        <v>41884</v>
      </c>
      <c r="Q1716" s="19">
        <v>41885</v>
      </c>
      <c r="R1716" s="7" t="s">
        <v>2216</v>
      </c>
      <c r="S1716" s="7">
        <v>0.2960629921259843</v>
      </c>
      <c r="T1716" s="7">
        <v>4.58</v>
      </c>
      <c r="U1716" s="7">
        <v>1620</v>
      </c>
      <c r="V1716" s="6">
        <v>832</v>
      </c>
      <c r="W1716" s="12">
        <f t="shared" si="314"/>
        <v>0</v>
      </c>
      <c r="X1716" s="12">
        <v>3</v>
      </c>
      <c r="Y1716" s="13">
        <v>87</v>
      </c>
      <c r="Z1716" s="13">
        <v>4.58</v>
      </c>
      <c r="AA1716" s="13">
        <v>1620</v>
      </c>
      <c r="AB1716" s="12">
        <v>39</v>
      </c>
      <c r="AC1716" s="13">
        <f t="shared" si="312"/>
        <v>692224</v>
      </c>
      <c r="AD1716" s="12">
        <v>4.5</v>
      </c>
      <c r="AE1716" s="12">
        <f t="shared" si="315"/>
        <v>1.5040773967762742</v>
      </c>
      <c r="AF1716" s="12">
        <v>832</v>
      </c>
      <c r="AG1716" s="12">
        <f t="shared" si="316"/>
        <v>0</v>
      </c>
      <c r="AH1716" s="12">
        <f t="shared" si="317"/>
        <v>0</v>
      </c>
      <c r="AI1716" s="12">
        <f t="shared" si="318"/>
        <v>0</v>
      </c>
      <c r="AJ1716" s="12">
        <f t="shared" si="319"/>
        <v>1</v>
      </c>
      <c r="AK1716" s="12">
        <f t="shared" si="320"/>
        <v>0</v>
      </c>
      <c r="AL1716" s="12">
        <f t="shared" si="321"/>
        <v>0</v>
      </c>
      <c r="AM1716" s="12">
        <f t="shared" si="322"/>
        <v>0</v>
      </c>
      <c r="AN1716" s="12">
        <f t="shared" si="323"/>
        <v>0</v>
      </c>
      <c r="AO1716" s="12">
        <v>3</v>
      </c>
      <c r="AP1716" s="22">
        <f t="shared" si="313"/>
        <v>296.06299212598429</v>
      </c>
    </row>
    <row r="1717" spans="1:42" x14ac:dyDescent="0.3">
      <c r="A1717" s="6" t="s">
        <v>2213</v>
      </c>
      <c r="B1717" s="19" t="s">
        <v>362</v>
      </c>
      <c r="C1717" s="6" t="s">
        <v>2214</v>
      </c>
      <c r="D1717" s="6" t="s">
        <v>28</v>
      </c>
      <c r="F1717" s="6">
        <v>4.3</v>
      </c>
      <c r="G1717" s="6">
        <v>3</v>
      </c>
      <c r="H1717" s="6">
        <v>39</v>
      </c>
      <c r="I1717" s="6" t="s">
        <v>95</v>
      </c>
      <c r="J1717" s="6">
        <v>831</v>
      </c>
      <c r="K1717" s="19">
        <v>41879</v>
      </c>
      <c r="L1717" s="7" t="s">
        <v>229</v>
      </c>
      <c r="M1717" s="7" t="s">
        <v>32</v>
      </c>
      <c r="N1717" s="7" t="s">
        <v>294</v>
      </c>
      <c r="O1717" s="7">
        <v>87</v>
      </c>
      <c r="P1717" s="19">
        <v>41885</v>
      </c>
      <c r="Q1717" s="19">
        <v>41886</v>
      </c>
      <c r="R1717" s="7" t="s">
        <v>2217</v>
      </c>
      <c r="S1717" s="7">
        <v>0.18267716535433071</v>
      </c>
      <c r="T1717" s="7">
        <v>5.64</v>
      </c>
      <c r="U1717" s="7">
        <v>1627</v>
      </c>
      <c r="V1717" s="6">
        <v>831</v>
      </c>
      <c r="W1717" s="12">
        <f t="shared" si="314"/>
        <v>0</v>
      </c>
      <c r="X1717" s="12">
        <v>3</v>
      </c>
      <c r="Y1717" s="13">
        <v>87</v>
      </c>
      <c r="Z1717" s="13">
        <v>5.64</v>
      </c>
      <c r="AA1717" s="13">
        <v>1627</v>
      </c>
      <c r="AB1717" s="12">
        <v>39</v>
      </c>
      <c r="AC1717" s="13">
        <f t="shared" si="312"/>
        <v>690561</v>
      </c>
      <c r="AD1717" s="12">
        <v>4.3</v>
      </c>
      <c r="AE1717" s="12">
        <f t="shared" si="315"/>
        <v>1.4586150226995167</v>
      </c>
      <c r="AF1717" s="12">
        <v>831</v>
      </c>
      <c r="AG1717" s="12">
        <f t="shared" si="316"/>
        <v>0</v>
      </c>
      <c r="AH1717" s="12">
        <f t="shared" si="317"/>
        <v>0</v>
      </c>
      <c r="AI1717" s="12">
        <f t="shared" si="318"/>
        <v>0</v>
      </c>
      <c r="AJ1717" s="12">
        <f t="shared" si="319"/>
        <v>1</v>
      </c>
      <c r="AK1717" s="12">
        <f t="shared" si="320"/>
        <v>0</v>
      </c>
      <c r="AL1717" s="12">
        <f t="shared" si="321"/>
        <v>0</v>
      </c>
      <c r="AM1717" s="12">
        <f t="shared" si="322"/>
        <v>0</v>
      </c>
      <c r="AN1717" s="12">
        <f t="shared" si="323"/>
        <v>0</v>
      </c>
      <c r="AO1717" s="12">
        <v>3</v>
      </c>
      <c r="AP1717" s="22">
        <f t="shared" si="313"/>
        <v>182.6771653543307</v>
      </c>
    </row>
    <row r="1718" spans="1:42" x14ac:dyDescent="0.3">
      <c r="A1718" s="6" t="s">
        <v>2213</v>
      </c>
      <c r="B1718" s="19" t="s">
        <v>364</v>
      </c>
      <c r="C1718" s="6" t="s">
        <v>2214</v>
      </c>
      <c r="D1718" s="6" t="s">
        <v>28</v>
      </c>
      <c r="F1718" s="6">
        <v>4.3</v>
      </c>
      <c r="G1718" s="6">
        <v>3</v>
      </c>
      <c r="H1718" s="6">
        <v>39</v>
      </c>
      <c r="I1718" s="6" t="s">
        <v>95</v>
      </c>
      <c r="J1718" s="6">
        <v>839</v>
      </c>
      <c r="K1718" s="19">
        <v>41879</v>
      </c>
      <c r="L1718" s="7" t="s">
        <v>229</v>
      </c>
      <c r="M1718" s="7" t="s">
        <v>32</v>
      </c>
      <c r="N1718" s="7" t="s">
        <v>294</v>
      </c>
      <c r="O1718" s="7">
        <v>87</v>
      </c>
      <c r="P1718" s="19">
        <v>41886</v>
      </c>
      <c r="Q1718" s="19">
        <v>41887</v>
      </c>
      <c r="R1718" s="7" t="s">
        <v>2218</v>
      </c>
      <c r="S1718" s="7">
        <v>8.6614173228346469E-2</v>
      </c>
      <c r="T1718" s="7">
        <v>4.46</v>
      </c>
      <c r="U1718" s="7">
        <v>652</v>
      </c>
      <c r="V1718" s="6">
        <v>839</v>
      </c>
      <c r="W1718" s="12">
        <f t="shared" si="314"/>
        <v>0</v>
      </c>
      <c r="X1718" s="12">
        <v>3</v>
      </c>
      <c r="Y1718" s="13">
        <v>87</v>
      </c>
      <c r="Z1718" s="13">
        <v>4.46</v>
      </c>
      <c r="AA1718" s="13">
        <v>652</v>
      </c>
      <c r="AB1718" s="12">
        <v>39</v>
      </c>
      <c r="AC1718" s="13">
        <f t="shared" si="312"/>
        <v>703921</v>
      </c>
      <c r="AD1718" s="12">
        <v>4.3</v>
      </c>
      <c r="AE1718" s="12">
        <f t="shared" si="315"/>
        <v>1.4586150226995167</v>
      </c>
      <c r="AF1718" s="12">
        <v>839</v>
      </c>
      <c r="AG1718" s="12">
        <f t="shared" si="316"/>
        <v>0</v>
      </c>
      <c r="AH1718" s="12">
        <f t="shared" si="317"/>
        <v>0</v>
      </c>
      <c r="AI1718" s="12">
        <f t="shared" si="318"/>
        <v>0</v>
      </c>
      <c r="AJ1718" s="12">
        <f t="shared" si="319"/>
        <v>1</v>
      </c>
      <c r="AK1718" s="12">
        <f t="shared" si="320"/>
        <v>0</v>
      </c>
      <c r="AL1718" s="12">
        <f t="shared" si="321"/>
        <v>0</v>
      </c>
      <c r="AM1718" s="12">
        <f t="shared" si="322"/>
        <v>0</v>
      </c>
      <c r="AN1718" s="12">
        <f t="shared" si="323"/>
        <v>0</v>
      </c>
      <c r="AO1718" s="12">
        <v>3</v>
      </c>
      <c r="AP1718" s="22">
        <f t="shared" si="313"/>
        <v>86.614173228346473</v>
      </c>
    </row>
    <row r="1719" spans="1:42" x14ac:dyDescent="0.3">
      <c r="A1719" s="6" t="s">
        <v>2213</v>
      </c>
      <c r="B1719" s="19" t="s">
        <v>367</v>
      </c>
      <c r="C1719" s="6" t="s">
        <v>2214</v>
      </c>
      <c r="D1719" s="6" t="s">
        <v>28</v>
      </c>
      <c r="F1719" s="6">
        <v>4.2</v>
      </c>
      <c r="G1719" s="6">
        <v>3</v>
      </c>
      <c r="H1719" s="6">
        <v>39</v>
      </c>
      <c r="I1719" s="6" t="s">
        <v>95</v>
      </c>
      <c r="J1719" s="6">
        <v>846</v>
      </c>
      <c r="K1719" s="19">
        <v>41879</v>
      </c>
      <c r="L1719" s="7" t="s">
        <v>229</v>
      </c>
      <c r="M1719" s="7" t="s">
        <v>32</v>
      </c>
      <c r="N1719" s="7" t="s">
        <v>294</v>
      </c>
      <c r="O1719" s="7">
        <v>87</v>
      </c>
      <c r="P1719" s="19">
        <v>41887</v>
      </c>
      <c r="Q1719" s="19">
        <v>41888</v>
      </c>
      <c r="R1719" s="7" t="s">
        <v>2219</v>
      </c>
      <c r="S1719" s="7">
        <v>0.10078740157480316</v>
      </c>
      <c r="T1719" s="7">
        <v>4.5199999999999996</v>
      </c>
      <c r="U1719" s="7">
        <v>556</v>
      </c>
      <c r="V1719" s="6">
        <v>846</v>
      </c>
      <c r="W1719" s="12">
        <f t="shared" si="314"/>
        <v>0</v>
      </c>
      <c r="X1719" s="12">
        <v>3</v>
      </c>
      <c r="Y1719" s="13">
        <v>87</v>
      </c>
      <c r="Z1719" s="13">
        <v>4.5199999999999996</v>
      </c>
      <c r="AA1719" s="13">
        <v>556</v>
      </c>
      <c r="AB1719" s="12">
        <v>39</v>
      </c>
      <c r="AC1719" s="13">
        <f t="shared" si="312"/>
        <v>715716</v>
      </c>
      <c r="AD1719" s="12">
        <v>4.2</v>
      </c>
      <c r="AE1719" s="12">
        <f t="shared" si="315"/>
        <v>1.4350845252893227</v>
      </c>
      <c r="AF1719" s="12">
        <v>846</v>
      </c>
      <c r="AG1719" s="12">
        <f t="shared" si="316"/>
        <v>0</v>
      </c>
      <c r="AH1719" s="12">
        <f t="shared" si="317"/>
        <v>0</v>
      </c>
      <c r="AI1719" s="12">
        <f t="shared" si="318"/>
        <v>0</v>
      </c>
      <c r="AJ1719" s="12">
        <f t="shared" si="319"/>
        <v>1</v>
      </c>
      <c r="AK1719" s="12">
        <f t="shared" si="320"/>
        <v>0</v>
      </c>
      <c r="AL1719" s="12">
        <f t="shared" si="321"/>
        <v>0</v>
      </c>
      <c r="AM1719" s="12">
        <f t="shared" si="322"/>
        <v>0</v>
      </c>
      <c r="AN1719" s="12">
        <f t="shared" si="323"/>
        <v>0</v>
      </c>
      <c r="AO1719" s="12">
        <v>3</v>
      </c>
      <c r="AP1719" s="22">
        <f t="shared" si="313"/>
        <v>100.78740157480316</v>
      </c>
    </row>
    <row r="1720" spans="1:42" x14ac:dyDescent="0.3">
      <c r="A1720" s="6" t="s">
        <v>2213</v>
      </c>
      <c r="B1720" s="19" t="s">
        <v>369</v>
      </c>
      <c r="C1720" s="6" t="s">
        <v>2214</v>
      </c>
      <c r="D1720" s="6" t="s">
        <v>28</v>
      </c>
      <c r="F1720" s="6">
        <v>4.2</v>
      </c>
      <c r="G1720" s="6">
        <v>3</v>
      </c>
      <c r="H1720" s="6">
        <v>39</v>
      </c>
      <c r="I1720" s="6" t="s">
        <v>95</v>
      </c>
      <c r="J1720" s="6">
        <v>849</v>
      </c>
      <c r="K1720" s="19">
        <v>41879</v>
      </c>
      <c r="L1720" s="7" t="s">
        <v>229</v>
      </c>
      <c r="M1720" s="7" t="s">
        <v>32</v>
      </c>
      <c r="N1720" s="7" t="s">
        <v>294</v>
      </c>
      <c r="O1720" s="7">
        <v>87</v>
      </c>
      <c r="P1720" s="19">
        <v>41888</v>
      </c>
      <c r="Q1720" s="19">
        <v>41889</v>
      </c>
      <c r="R1720" s="7" t="s">
        <v>2220</v>
      </c>
      <c r="S1720" s="7">
        <v>7.874015748031496E-2</v>
      </c>
      <c r="T1720" s="7">
        <v>4.76</v>
      </c>
      <c r="U1720" s="7">
        <v>553</v>
      </c>
      <c r="V1720" s="6">
        <v>849</v>
      </c>
      <c r="W1720" s="12">
        <f t="shared" si="314"/>
        <v>0</v>
      </c>
      <c r="X1720" s="12">
        <v>3</v>
      </c>
      <c r="Y1720" s="13">
        <v>87</v>
      </c>
      <c r="Z1720" s="13">
        <v>4.76</v>
      </c>
      <c r="AA1720" s="13">
        <v>553</v>
      </c>
      <c r="AB1720" s="12">
        <v>39</v>
      </c>
      <c r="AC1720" s="13">
        <f t="shared" si="312"/>
        <v>720801</v>
      </c>
      <c r="AD1720" s="12">
        <v>4.2</v>
      </c>
      <c r="AE1720" s="12">
        <f t="shared" si="315"/>
        <v>1.4350845252893227</v>
      </c>
      <c r="AF1720" s="12">
        <v>849</v>
      </c>
      <c r="AG1720" s="12">
        <f t="shared" si="316"/>
        <v>0</v>
      </c>
      <c r="AH1720" s="12">
        <f t="shared" si="317"/>
        <v>0</v>
      </c>
      <c r="AI1720" s="12">
        <f t="shared" si="318"/>
        <v>0</v>
      </c>
      <c r="AJ1720" s="12">
        <f t="shared" si="319"/>
        <v>1</v>
      </c>
      <c r="AK1720" s="12">
        <f t="shared" si="320"/>
        <v>0</v>
      </c>
      <c r="AL1720" s="12">
        <f t="shared" si="321"/>
        <v>0</v>
      </c>
      <c r="AM1720" s="12">
        <f t="shared" si="322"/>
        <v>0</v>
      </c>
      <c r="AN1720" s="12">
        <f t="shared" si="323"/>
        <v>0</v>
      </c>
      <c r="AO1720" s="12">
        <v>3</v>
      </c>
      <c r="AP1720" s="22">
        <f t="shared" si="313"/>
        <v>78.740157480314963</v>
      </c>
    </row>
    <row r="1721" spans="1:42" x14ac:dyDescent="0.3">
      <c r="A1721" s="6" t="s">
        <v>2213</v>
      </c>
      <c r="B1721" s="19" t="s">
        <v>371</v>
      </c>
      <c r="C1721" s="6" t="s">
        <v>2214</v>
      </c>
      <c r="D1721" s="6" t="s">
        <v>28</v>
      </c>
      <c r="F1721" s="6">
        <v>4.3</v>
      </c>
      <c r="G1721" s="6">
        <v>3</v>
      </c>
      <c r="H1721" s="6">
        <v>39</v>
      </c>
      <c r="I1721" s="6" t="s">
        <v>95</v>
      </c>
      <c r="J1721" s="6">
        <v>850</v>
      </c>
      <c r="K1721" s="19">
        <v>41879</v>
      </c>
      <c r="L1721" s="7" t="s">
        <v>229</v>
      </c>
      <c r="M1721" s="7" t="s">
        <v>32</v>
      </c>
      <c r="N1721" s="7" t="s">
        <v>294</v>
      </c>
      <c r="O1721" s="7">
        <v>87</v>
      </c>
      <c r="P1721" s="19">
        <v>41889</v>
      </c>
      <c r="Q1721" s="19">
        <v>41890</v>
      </c>
      <c r="R1721" s="7" t="s">
        <v>2221</v>
      </c>
      <c r="S1721" s="7">
        <v>6.2992125984251982E-2</v>
      </c>
      <c r="T1721" s="7">
        <v>4.22</v>
      </c>
      <c r="U1721" s="7">
        <v>497</v>
      </c>
      <c r="V1721" s="6">
        <v>850</v>
      </c>
      <c r="W1721" s="12">
        <f t="shared" si="314"/>
        <v>0</v>
      </c>
      <c r="X1721" s="12">
        <v>3</v>
      </c>
      <c r="Y1721" s="13">
        <v>87</v>
      </c>
      <c r="Z1721" s="13">
        <v>4.22</v>
      </c>
      <c r="AA1721" s="13">
        <v>497</v>
      </c>
      <c r="AB1721" s="12">
        <v>39</v>
      </c>
      <c r="AC1721" s="13">
        <f t="shared" si="312"/>
        <v>722500</v>
      </c>
      <c r="AD1721" s="12">
        <v>4.3</v>
      </c>
      <c r="AE1721" s="12">
        <f t="shared" si="315"/>
        <v>1.4586150226995167</v>
      </c>
      <c r="AF1721" s="12">
        <v>850</v>
      </c>
      <c r="AG1721" s="12">
        <f t="shared" si="316"/>
        <v>0</v>
      </c>
      <c r="AH1721" s="12">
        <f t="shared" si="317"/>
        <v>0</v>
      </c>
      <c r="AI1721" s="12">
        <f t="shared" si="318"/>
        <v>0</v>
      </c>
      <c r="AJ1721" s="12">
        <f t="shared" si="319"/>
        <v>1</v>
      </c>
      <c r="AK1721" s="12">
        <f t="shared" si="320"/>
        <v>0</v>
      </c>
      <c r="AL1721" s="12">
        <f t="shared" si="321"/>
        <v>0</v>
      </c>
      <c r="AM1721" s="12">
        <f t="shared" si="322"/>
        <v>0</v>
      </c>
      <c r="AN1721" s="12">
        <f t="shared" si="323"/>
        <v>0</v>
      </c>
      <c r="AO1721" s="12">
        <v>3</v>
      </c>
      <c r="AP1721" s="22">
        <f t="shared" si="313"/>
        <v>62.992125984251985</v>
      </c>
    </row>
    <row r="1722" spans="1:42" x14ac:dyDescent="0.3">
      <c r="A1722" s="6" t="s">
        <v>2213</v>
      </c>
      <c r="B1722" s="19" t="s">
        <v>373</v>
      </c>
      <c r="C1722" s="6" t="s">
        <v>2214</v>
      </c>
      <c r="D1722" s="6" t="s">
        <v>28</v>
      </c>
      <c r="F1722" s="6">
        <v>4.2</v>
      </c>
      <c r="G1722" s="6">
        <v>3</v>
      </c>
      <c r="H1722" s="6">
        <v>39</v>
      </c>
      <c r="I1722" s="6" t="s">
        <v>95</v>
      </c>
      <c r="J1722" s="6">
        <v>854</v>
      </c>
      <c r="K1722" s="19">
        <v>41879</v>
      </c>
      <c r="L1722" s="7" t="s">
        <v>229</v>
      </c>
      <c r="M1722" s="7" t="s">
        <v>32</v>
      </c>
      <c r="N1722" s="7" t="s">
        <v>294</v>
      </c>
      <c r="O1722" s="7">
        <v>87</v>
      </c>
      <c r="P1722" s="19">
        <v>41890</v>
      </c>
      <c r="Q1722" s="19">
        <v>41891</v>
      </c>
      <c r="R1722" s="7" t="s">
        <v>2222</v>
      </c>
      <c r="S1722" s="7">
        <v>2.3622047244094488E-2</v>
      </c>
      <c r="T1722" s="7">
        <v>4.3899999999999997</v>
      </c>
      <c r="U1722" s="7">
        <v>544</v>
      </c>
      <c r="V1722" s="6">
        <v>854</v>
      </c>
      <c r="W1722" s="12">
        <f t="shared" si="314"/>
        <v>0</v>
      </c>
      <c r="X1722" s="12">
        <v>3</v>
      </c>
      <c r="Y1722" s="13">
        <v>87</v>
      </c>
      <c r="Z1722" s="13">
        <v>4.3899999999999997</v>
      </c>
      <c r="AA1722" s="13">
        <v>544</v>
      </c>
      <c r="AB1722" s="12">
        <v>39</v>
      </c>
      <c r="AC1722" s="13">
        <f t="shared" si="312"/>
        <v>729316</v>
      </c>
      <c r="AD1722" s="12">
        <v>4.2</v>
      </c>
      <c r="AE1722" s="12">
        <f t="shared" si="315"/>
        <v>1.4350845252893227</v>
      </c>
      <c r="AF1722" s="12">
        <v>854</v>
      </c>
      <c r="AG1722" s="12">
        <f t="shared" si="316"/>
        <v>0</v>
      </c>
      <c r="AH1722" s="12">
        <f t="shared" si="317"/>
        <v>0</v>
      </c>
      <c r="AI1722" s="12">
        <f t="shared" si="318"/>
        <v>0</v>
      </c>
      <c r="AJ1722" s="12">
        <f t="shared" si="319"/>
        <v>1</v>
      </c>
      <c r="AK1722" s="12">
        <f t="shared" si="320"/>
        <v>0</v>
      </c>
      <c r="AL1722" s="12">
        <f t="shared" si="321"/>
        <v>0</v>
      </c>
      <c r="AM1722" s="12">
        <f t="shared" si="322"/>
        <v>0</v>
      </c>
      <c r="AN1722" s="12">
        <f t="shared" si="323"/>
        <v>0</v>
      </c>
      <c r="AO1722" s="12">
        <v>3</v>
      </c>
      <c r="AP1722" s="22">
        <f t="shared" si="313"/>
        <v>23.622047244094489</v>
      </c>
    </row>
    <row r="1723" spans="1:42" x14ac:dyDescent="0.3">
      <c r="A1723" s="6" t="s">
        <v>2213</v>
      </c>
      <c r="B1723" s="19" t="s">
        <v>375</v>
      </c>
      <c r="C1723" s="6" t="s">
        <v>2214</v>
      </c>
      <c r="D1723" s="6" t="s">
        <v>28</v>
      </c>
      <c r="F1723" s="6">
        <v>4.2</v>
      </c>
      <c r="G1723" s="6">
        <v>3</v>
      </c>
      <c r="H1723" s="6">
        <v>39</v>
      </c>
      <c r="I1723" s="6" t="s">
        <v>95</v>
      </c>
      <c r="J1723" s="6">
        <v>854</v>
      </c>
      <c r="K1723" s="19">
        <v>41879</v>
      </c>
      <c r="L1723" s="7" t="s">
        <v>229</v>
      </c>
      <c r="M1723" s="7" t="s">
        <v>32</v>
      </c>
      <c r="N1723" s="7" t="s">
        <v>294</v>
      </c>
      <c r="O1723" s="7">
        <v>87</v>
      </c>
      <c r="P1723" s="19">
        <v>41891</v>
      </c>
      <c r="Q1723" s="19">
        <v>41892</v>
      </c>
      <c r="R1723" s="7" t="s">
        <v>2223</v>
      </c>
      <c r="S1723" s="7">
        <v>2.8346456692913385E-2</v>
      </c>
      <c r="T1723" s="7">
        <v>5.29</v>
      </c>
      <c r="U1723" s="7">
        <v>546</v>
      </c>
      <c r="V1723" s="6">
        <v>854</v>
      </c>
      <c r="W1723" s="12">
        <f t="shared" si="314"/>
        <v>0</v>
      </c>
      <c r="X1723" s="12">
        <v>3</v>
      </c>
      <c r="Y1723" s="13">
        <v>87</v>
      </c>
      <c r="Z1723" s="13">
        <v>5.29</v>
      </c>
      <c r="AA1723" s="13">
        <v>546</v>
      </c>
      <c r="AB1723" s="12">
        <v>39</v>
      </c>
      <c r="AC1723" s="13">
        <f t="shared" si="312"/>
        <v>729316</v>
      </c>
      <c r="AD1723" s="12">
        <v>4.2</v>
      </c>
      <c r="AE1723" s="12">
        <f t="shared" si="315"/>
        <v>1.4350845252893227</v>
      </c>
      <c r="AF1723" s="12">
        <v>854</v>
      </c>
      <c r="AG1723" s="12">
        <f t="shared" si="316"/>
        <v>0</v>
      </c>
      <c r="AH1723" s="12">
        <f t="shared" si="317"/>
        <v>0</v>
      </c>
      <c r="AI1723" s="12">
        <f t="shared" si="318"/>
        <v>0</v>
      </c>
      <c r="AJ1723" s="12">
        <f t="shared" si="319"/>
        <v>1</v>
      </c>
      <c r="AK1723" s="12">
        <f t="shared" si="320"/>
        <v>0</v>
      </c>
      <c r="AL1723" s="12">
        <f t="shared" si="321"/>
        <v>0</v>
      </c>
      <c r="AM1723" s="12">
        <f t="shared" si="322"/>
        <v>0</v>
      </c>
      <c r="AN1723" s="12">
        <f t="shared" si="323"/>
        <v>0</v>
      </c>
      <c r="AO1723" s="12">
        <v>3</v>
      </c>
      <c r="AP1723" s="22">
        <f t="shared" si="313"/>
        <v>28.346456692913385</v>
      </c>
    </row>
    <row r="1724" spans="1:42" x14ac:dyDescent="0.3">
      <c r="A1724" s="6" t="s">
        <v>2213</v>
      </c>
      <c r="B1724" s="19" t="s">
        <v>377</v>
      </c>
      <c r="C1724" s="6" t="s">
        <v>2214</v>
      </c>
      <c r="D1724" s="6" t="s">
        <v>28</v>
      </c>
      <c r="F1724" s="6">
        <v>4.2</v>
      </c>
      <c r="G1724" s="6">
        <v>3</v>
      </c>
      <c r="H1724" s="6">
        <v>39</v>
      </c>
      <c r="I1724" s="6" t="s">
        <v>95</v>
      </c>
      <c r="J1724" s="6">
        <v>854</v>
      </c>
      <c r="K1724" s="19">
        <v>41879</v>
      </c>
      <c r="L1724" s="7" t="s">
        <v>229</v>
      </c>
      <c r="M1724" s="7" t="s">
        <v>32</v>
      </c>
      <c r="N1724" s="7" t="s">
        <v>294</v>
      </c>
      <c r="O1724" s="7">
        <v>87</v>
      </c>
      <c r="P1724" s="19">
        <v>41892</v>
      </c>
      <c r="Q1724" s="19">
        <v>41893</v>
      </c>
      <c r="R1724" s="7" t="s">
        <v>2224</v>
      </c>
      <c r="S1724" s="7">
        <v>2.9921259842519688E-2</v>
      </c>
      <c r="T1724" s="7">
        <v>6.13</v>
      </c>
      <c r="U1724" s="7">
        <v>501</v>
      </c>
      <c r="V1724" s="6">
        <v>854</v>
      </c>
      <c r="W1724" s="12">
        <f t="shared" si="314"/>
        <v>0</v>
      </c>
      <c r="X1724" s="12">
        <v>3</v>
      </c>
      <c r="Y1724" s="13">
        <v>87</v>
      </c>
      <c r="Z1724" s="13">
        <v>6.13</v>
      </c>
      <c r="AA1724" s="13">
        <v>501</v>
      </c>
      <c r="AB1724" s="12">
        <v>39</v>
      </c>
      <c r="AC1724" s="13">
        <f t="shared" si="312"/>
        <v>729316</v>
      </c>
      <c r="AD1724" s="12">
        <v>4.2</v>
      </c>
      <c r="AE1724" s="12">
        <f t="shared" si="315"/>
        <v>1.4350845252893227</v>
      </c>
      <c r="AF1724" s="12">
        <v>854</v>
      </c>
      <c r="AG1724" s="12">
        <f t="shared" si="316"/>
        <v>0</v>
      </c>
      <c r="AH1724" s="12">
        <f t="shared" si="317"/>
        <v>0</v>
      </c>
      <c r="AI1724" s="12">
        <f t="shared" si="318"/>
        <v>0</v>
      </c>
      <c r="AJ1724" s="12">
        <f t="shared" si="319"/>
        <v>1</v>
      </c>
      <c r="AK1724" s="12">
        <f t="shared" si="320"/>
        <v>0</v>
      </c>
      <c r="AL1724" s="12">
        <f t="shared" si="321"/>
        <v>0</v>
      </c>
      <c r="AM1724" s="12">
        <f t="shared" si="322"/>
        <v>0</v>
      </c>
      <c r="AN1724" s="12">
        <f t="shared" si="323"/>
        <v>0</v>
      </c>
      <c r="AO1724" s="12">
        <v>3</v>
      </c>
      <c r="AP1724" s="22">
        <f t="shared" si="313"/>
        <v>29.921259842519689</v>
      </c>
    </row>
    <row r="1725" spans="1:42" x14ac:dyDescent="0.3">
      <c r="A1725" s="6" t="s">
        <v>2213</v>
      </c>
      <c r="B1725" s="19" t="s">
        <v>313</v>
      </c>
      <c r="C1725" s="6" t="s">
        <v>2214</v>
      </c>
      <c r="D1725" s="6" t="s">
        <v>28</v>
      </c>
      <c r="F1725" s="6">
        <v>4.2</v>
      </c>
      <c r="G1725" s="6">
        <v>3</v>
      </c>
      <c r="H1725" s="6">
        <v>39</v>
      </c>
      <c r="I1725" s="6" t="s">
        <v>95</v>
      </c>
      <c r="J1725" s="6">
        <v>854</v>
      </c>
      <c r="K1725" s="19">
        <v>41879</v>
      </c>
      <c r="L1725" s="7" t="s">
        <v>229</v>
      </c>
      <c r="M1725" s="7" t="s">
        <v>32</v>
      </c>
      <c r="N1725" s="7" t="s">
        <v>294</v>
      </c>
      <c r="O1725" s="7">
        <v>87</v>
      </c>
      <c r="P1725" s="19">
        <v>41893</v>
      </c>
      <c r="Q1725" s="19">
        <v>41894</v>
      </c>
      <c r="R1725" s="7" t="s">
        <v>2225</v>
      </c>
      <c r="S1725" s="7">
        <v>4.4094488188976377E-2</v>
      </c>
      <c r="T1725" s="7">
        <v>6.19</v>
      </c>
      <c r="U1725" s="7">
        <v>146</v>
      </c>
      <c r="V1725" s="6">
        <v>854</v>
      </c>
      <c r="W1725" s="12">
        <f t="shared" si="314"/>
        <v>0</v>
      </c>
      <c r="X1725" s="12">
        <v>3</v>
      </c>
      <c r="Y1725" s="13">
        <v>87</v>
      </c>
      <c r="Z1725" s="13">
        <v>6.19</v>
      </c>
      <c r="AA1725" s="13">
        <v>146</v>
      </c>
      <c r="AB1725" s="12">
        <v>39</v>
      </c>
      <c r="AC1725" s="13">
        <f t="shared" si="312"/>
        <v>729316</v>
      </c>
      <c r="AD1725" s="12">
        <v>4.2</v>
      </c>
      <c r="AE1725" s="12">
        <f t="shared" si="315"/>
        <v>1.4350845252893227</v>
      </c>
      <c r="AF1725" s="12">
        <v>854</v>
      </c>
      <c r="AG1725" s="12">
        <f t="shared" si="316"/>
        <v>0</v>
      </c>
      <c r="AH1725" s="12">
        <f t="shared" si="317"/>
        <v>0</v>
      </c>
      <c r="AI1725" s="12">
        <f t="shared" si="318"/>
        <v>0</v>
      </c>
      <c r="AJ1725" s="12">
        <f t="shared" si="319"/>
        <v>1</v>
      </c>
      <c r="AK1725" s="12">
        <f t="shared" si="320"/>
        <v>0</v>
      </c>
      <c r="AL1725" s="12">
        <f t="shared" si="321"/>
        <v>0</v>
      </c>
      <c r="AM1725" s="12">
        <f t="shared" si="322"/>
        <v>0</v>
      </c>
      <c r="AN1725" s="12">
        <f t="shared" si="323"/>
        <v>0</v>
      </c>
      <c r="AO1725" s="12">
        <v>3</v>
      </c>
      <c r="AP1725" s="22">
        <f t="shared" si="313"/>
        <v>44.094488188976378</v>
      </c>
    </row>
    <row r="1726" spans="1:42" x14ac:dyDescent="0.3">
      <c r="A1726" s="6" t="s">
        <v>2213</v>
      </c>
      <c r="B1726" s="19" t="s">
        <v>318</v>
      </c>
      <c r="C1726" s="6" t="s">
        <v>2214</v>
      </c>
      <c r="D1726" s="6" t="s">
        <v>28</v>
      </c>
      <c r="F1726" s="6">
        <v>4.2</v>
      </c>
      <c r="G1726" s="6">
        <v>3</v>
      </c>
      <c r="H1726" s="6">
        <v>39</v>
      </c>
      <c r="I1726" s="6" t="s">
        <v>95</v>
      </c>
      <c r="J1726" s="6">
        <v>856</v>
      </c>
      <c r="K1726" s="19">
        <v>41879</v>
      </c>
      <c r="L1726" s="7" t="s">
        <v>229</v>
      </c>
      <c r="M1726" s="7" t="s">
        <v>32</v>
      </c>
      <c r="N1726" s="7" t="s">
        <v>294</v>
      </c>
      <c r="O1726" s="7">
        <v>87</v>
      </c>
      <c r="P1726" s="19">
        <v>41894</v>
      </c>
      <c r="Q1726" s="19">
        <v>41895</v>
      </c>
      <c r="R1726" s="7" t="s">
        <v>2226</v>
      </c>
      <c r="S1726" s="7">
        <v>5.6692913385826771E-2</v>
      </c>
      <c r="T1726" s="7">
        <v>5.54</v>
      </c>
      <c r="U1726" s="7">
        <v>131</v>
      </c>
      <c r="V1726" s="6">
        <v>856</v>
      </c>
      <c r="W1726" s="12">
        <f t="shared" si="314"/>
        <v>0</v>
      </c>
      <c r="X1726" s="12">
        <v>3</v>
      </c>
      <c r="Y1726" s="13">
        <v>87</v>
      </c>
      <c r="Z1726" s="13">
        <v>5.54</v>
      </c>
      <c r="AA1726" s="13">
        <v>131</v>
      </c>
      <c r="AB1726" s="12">
        <v>39</v>
      </c>
      <c r="AC1726" s="13">
        <f t="shared" si="312"/>
        <v>732736</v>
      </c>
      <c r="AD1726" s="12">
        <v>4.2</v>
      </c>
      <c r="AE1726" s="12">
        <f t="shared" si="315"/>
        <v>1.4350845252893227</v>
      </c>
      <c r="AF1726" s="12">
        <v>856</v>
      </c>
      <c r="AG1726" s="12">
        <f t="shared" si="316"/>
        <v>0</v>
      </c>
      <c r="AH1726" s="12">
        <f t="shared" si="317"/>
        <v>0</v>
      </c>
      <c r="AI1726" s="12">
        <f t="shared" si="318"/>
        <v>0</v>
      </c>
      <c r="AJ1726" s="12">
        <f t="shared" si="319"/>
        <v>1</v>
      </c>
      <c r="AK1726" s="12">
        <f t="shared" si="320"/>
        <v>0</v>
      </c>
      <c r="AL1726" s="12">
        <f t="shared" si="321"/>
        <v>0</v>
      </c>
      <c r="AM1726" s="12">
        <f t="shared" si="322"/>
        <v>0</v>
      </c>
      <c r="AN1726" s="12">
        <f t="shared" si="323"/>
        <v>0</v>
      </c>
      <c r="AO1726" s="12">
        <v>3</v>
      </c>
      <c r="AP1726" s="22">
        <f t="shared" si="313"/>
        <v>56.69291338582677</v>
      </c>
    </row>
    <row r="1727" spans="1:42" x14ac:dyDescent="0.3">
      <c r="A1727" s="6" t="s">
        <v>2227</v>
      </c>
      <c r="B1727" s="19" t="s">
        <v>759</v>
      </c>
      <c r="C1727" s="6" t="s">
        <v>2228</v>
      </c>
      <c r="D1727" s="6" t="s">
        <v>28</v>
      </c>
      <c r="F1727" s="6">
        <v>4.9000000000000004</v>
      </c>
      <c r="G1727" s="6">
        <v>15</v>
      </c>
      <c r="H1727" s="6">
        <v>260</v>
      </c>
      <c r="I1727" s="6" t="s">
        <v>95</v>
      </c>
      <c r="J1727" s="6">
        <v>481</v>
      </c>
      <c r="K1727" s="19">
        <v>41670</v>
      </c>
      <c r="L1727" s="7" t="s">
        <v>229</v>
      </c>
      <c r="M1727" s="7" t="s">
        <v>483</v>
      </c>
      <c r="N1727" s="7" t="s">
        <v>2229</v>
      </c>
      <c r="O1727" s="7">
        <v>95</v>
      </c>
      <c r="P1727" s="19">
        <v>41669</v>
      </c>
      <c r="Q1727" s="19">
        <v>41670</v>
      </c>
      <c r="R1727" s="7" t="s">
        <v>2230</v>
      </c>
      <c r="S1727" s="7">
        <v>148.52913385826773</v>
      </c>
      <c r="T1727" s="7">
        <v>5.0199999999999996</v>
      </c>
      <c r="U1727" s="7">
        <v>33000</v>
      </c>
      <c r="V1727" s="6">
        <v>481</v>
      </c>
      <c r="W1727" s="12">
        <f t="shared" si="314"/>
        <v>0</v>
      </c>
      <c r="X1727" s="12">
        <v>15</v>
      </c>
      <c r="Y1727" s="13">
        <v>95</v>
      </c>
      <c r="Z1727" s="13">
        <v>5.0199999999999996</v>
      </c>
      <c r="AA1727" s="13">
        <v>33000</v>
      </c>
      <c r="AB1727" s="12">
        <v>260</v>
      </c>
      <c r="AC1727" s="13">
        <f t="shared" si="312"/>
        <v>231361</v>
      </c>
      <c r="AD1727" s="12">
        <v>4.9000000000000004</v>
      </c>
      <c r="AE1727" s="12">
        <f t="shared" si="315"/>
        <v>1.589235205116581</v>
      </c>
      <c r="AF1727" s="12">
        <v>481</v>
      </c>
      <c r="AG1727" s="12">
        <f t="shared" si="316"/>
        <v>0</v>
      </c>
      <c r="AH1727" s="12">
        <f t="shared" si="317"/>
        <v>0</v>
      </c>
      <c r="AI1727" s="12">
        <f t="shared" si="318"/>
        <v>0</v>
      </c>
      <c r="AJ1727" s="12">
        <f t="shared" si="319"/>
        <v>1</v>
      </c>
      <c r="AK1727" s="12">
        <f t="shared" si="320"/>
        <v>0</v>
      </c>
      <c r="AL1727" s="12">
        <f t="shared" si="321"/>
        <v>0</v>
      </c>
      <c r="AM1727" s="12">
        <f t="shared" si="322"/>
        <v>0</v>
      </c>
      <c r="AN1727" s="12">
        <f t="shared" si="323"/>
        <v>0</v>
      </c>
      <c r="AO1727" s="12">
        <v>15</v>
      </c>
      <c r="AP1727" s="22">
        <f t="shared" si="313"/>
        <v>148529.13385826771</v>
      </c>
    </row>
    <row r="1728" spans="1:42" x14ac:dyDescent="0.3">
      <c r="A1728" s="6" t="s">
        <v>2227</v>
      </c>
      <c r="B1728" s="19" t="s">
        <v>762</v>
      </c>
      <c r="C1728" s="6" t="s">
        <v>2228</v>
      </c>
      <c r="D1728" s="6" t="s">
        <v>28</v>
      </c>
      <c r="F1728" s="6">
        <v>6.3</v>
      </c>
      <c r="G1728" s="6">
        <v>15</v>
      </c>
      <c r="H1728" s="6">
        <v>257</v>
      </c>
      <c r="I1728" s="6" t="s">
        <v>95</v>
      </c>
      <c r="J1728" s="6">
        <v>1465</v>
      </c>
      <c r="K1728" s="19">
        <v>41670</v>
      </c>
      <c r="L1728" s="7" t="s">
        <v>229</v>
      </c>
      <c r="M1728" s="7" t="s">
        <v>483</v>
      </c>
      <c r="N1728" s="7" t="s">
        <v>2229</v>
      </c>
      <c r="O1728" s="7">
        <v>95</v>
      </c>
      <c r="P1728" s="19">
        <v>41670</v>
      </c>
      <c r="Q1728" s="19">
        <v>41671</v>
      </c>
      <c r="R1728" s="7" t="s">
        <v>2231</v>
      </c>
      <c r="S1728" s="7">
        <v>134.65354330708661</v>
      </c>
      <c r="T1728" s="7">
        <v>5.0599999999999996</v>
      </c>
      <c r="U1728" s="7">
        <v>43000</v>
      </c>
      <c r="V1728" s="6">
        <v>1465</v>
      </c>
      <c r="W1728" s="12">
        <f t="shared" si="314"/>
        <v>0</v>
      </c>
      <c r="X1728" s="12">
        <v>15</v>
      </c>
      <c r="Y1728" s="13">
        <v>95</v>
      </c>
      <c r="Z1728" s="13">
        <v>5.0599999999999996</v>
      </c>
      <c r="AA1728" s="13">
        <v>43000</v>
      </c>
      <c r="AB1728" s="12">
        <v>257</v>
      </c>
      <c r="AC1728" s="13">
        <f t="shared" si="312"/>
        <v>2146225</v>
      </c>
      <c r="AD1728" s="12">
        <v>6.3</v>
      </c>
      <c r="AE1728" s="12">
        <f t="shared" si="315"/>
        <v>1.8405496333974869</v>
      </c>
      <c r="AF1728" s="12">
        <v>1465</v>
      </c>
      <c r="AG1728" s="12">
        <f t="shared" si="316"/>
        <v>0</v>
      </c>
      <c r="AH1728" s="12">
        <f t="shared" si="317"/>
        <v>0</v>
      </c>
      <c r="AI1728" s="12">
        <f t="shared" si="318"/>
        <v>0</v>
      </c>
      <c r="AJ1728" s="12">
        <f t="shared" si="319"/>
        <v>1</v>
      </c>
      <c r="AK1728" s="12">
        <f t="shared" si="320"/>
        <v>0</v>
      </c>
      <c r="AL1728" s="12">
        <f t="shared" si="321"/>
        <v>0</v>
      </c>
      <c r="AM1728" s="12">
        <f t="shared" si="322"/>
        <v>0</v>
      </c>
      <c r="AN1728" s="12">
        <f t="shared" si="323"/>
        <v>0</v>
      </c>
      <c r="AO1728" s="12">
        <v>15</v>
      </c>
      <c r="AP1728" s="22">
        <f t="shared" si="313"/>
        <v>134653.5433070866</v>
      </c>
    </row>
    <row r="1729" spans="1:42" x14ac:dyDescent="0.3">
      <c r="A1729" s="6" t="s">
        <v>2227</v>
      </c>
      <c r="B1729" s="19" t="s">
        <v>225</v>
      </c>
      <c r="C1729" s="6" t="s">
        <v>2228</v>
      </c>
      <c r="D1729" s="6" t="s">
        <v>28</v>
      </c>
      <c r="F1729" s="6">
        <v>6.6</v>
      </c>
      <c r="G1729" s="6">
        <v>15</v>
      </c>
      <c r="H1729" s="6">
        <v>257</v>
      </c>
      <c r="I1729" s="6" t="s">
        <v>95</v>
      </c>
      <c r="J1729" s="6">
        <v>4316</v>
      </c>
      <c r="K1729" s="19">
        <v>41670</v>
      </c>
      <c r="L1729" s="7" t="s">
        <v>229</v>
      </c>
      <c r="M1729" s="7" t="s">
        <v>483</v>
      </c>
      <c r="N1729" s="7" t="s">
        <v>2229</v>
      </c>
      <c r="O1729" s="7">
        <v>95</v>
      </c>
      <c r="P1729" s="19">
        <v>41671</v>
      </c>
      <c r="Q1729" s="19">
        <v>41672</v>
      </c>
      <c r="R1729" s="7" t="s">
        <v>2232</v>
      </c>
      <c r="S1729" s="7">
        <v>120.49763779527561</v>
      </c>
      <c r="T1729" s="7">
        <v>5.0599999999999996</v>
      </c>
      <c r="U1729" s="7">
        <v>40000</v>
      </c>
      <c r="V1729" s="6">
        <v>4316</v>
      </c>
      <c r="W1729" s="12">
        <f t="shared" si="314"/>
        <v>0</v>
      </c>
      <c r="X1729" s="12">
        <v>15</v>
      </c>
      <c r="Y1729" s="13">
        <v>95</v>
      </c>
      <c r="Z1729" s="13">
        <v>5.0599999999999996</v>
      </c>
      <c r="AA1729" s="13">
        <v>40000</v>
      </c>
      <c r="AB1729" s="12">
        <v>257</v>
      </c>
      <c r="AC1729" s="13">
        <f t="shared" si="312"/>
        <v>18627856</v>
      </c>
      <c r="AD1729" s="12">
        <v>6.6</v>
      </c>
      <c r="AE1729" s="12">
        <f t="shared" si="315"/>
        <v>1.8870696490323797</v>
      </c>
      <c r="AF1729" s="12">
        <v>4316</v>
      </c>
      <c r="AG1729" s="12">
        <f t="shared" si="316"/>
        <v>0</v>
      </c>
      <c r="AH1729" s="12">
        <f t="shared" si="317"/>
        <v>0</v>
      </c>
      <c r="AI1729" s="12">
        <f t="shared" si="318"/>
        <v>0</v>
      </c>
      <c r="AJ1729" s="12">
        <f t="shared" si="319"/>
        <v>1</v>
      </c>
      <c r="AK1729" s="12">
        <f t="shared" si="320"/>
        <v>0</v>
      </c>
      <c r="AL1729" s="12">
        <f t="shared" si="321"/>
        <v>0</v>
      </c>
      <c r="AM1729" s="12">
        <f t="shared" si="322"/>
        <v>0</v>
      </c>
      <c r="AN1729" s="12">
        <f t="shared" si="323"/>
        <v>0</v>
      </c>
      <c r="AO1729" s="12">
        <v>15</v>
      </c>
      <c r="AP1729" s="22">
        <f t="shared" si="313"/>
        <v>120497.6377952756</v>
      </c>
    </row>
    <row r="1730" spans="1:42" x14ac:dyDescent="0.3">
      <c r="A1730" s="6" t="s">
        <v>2227</v>
      </c>
      <c r="B1730" s="19" t="s">
        <v>232</v>
      </c>
      <c r="C1730" s="6" t="s">
        <v>2228</v>
      </c>
      <c r="D1730" s="6" t="s">
        <v>28</v>
      </c>
      <c r="F1730" s="6">
        <v>6.6</v>
      </c>
      <c r="G1730" s="6">
        <v>15</v>
      </c>
      <c r="H1730" s="6">
        <v>263</v>
      </c>
      <c r="I1730" s="6" t="s">
        <v>95</v>
      </c>
      <c r="J1730" s="6">
        <v>6582</v>
      </c>
      <c r="K1730" s="19">
        <v>41670</v>
      </c>
      <c r="L1730" s="7" t="s">
        <v>229</v>
      </c>
      <c r="M1730" s="7" t="s">
        <v>483</v>
      </c>
      <c r="N1730" s="7" t="s">
        <v>2229</v>
      </c>
      <c r="O1730" s="7">
        <v>95</v>
      </c>
      <c r="P1730" s="19">
        <v>41672</v>
      </c>
      <c r="Q1730" s="19">
        <v>41673</v>
      </c>
      <c r="R1730" s="7" t="s">
        <v>2233</v>
      </c>
      <c r="S1730" s="7">
        <v>106.09606299212599</v>
      </c>
      <c r="T1730" s="7">
        <v>5.04</v>
      </c>
      <c r="U1730" s="7">
        <v>39000</v>
      </c>
      <c r="V1730" s="6">
        <v>6582</v>
      </c>
      <c r="W1730" s="12">
        <f t="shared" si="314"/>
        <v>0</v>
      </c>
      <c r="X1730" s="12">
        <v>15</v>
      </c>
      <c r="Y1730" s="13">
        <v>95</v>
      </c>
      <c r="Z1730" s="13">
        <v>5.04</v>
      </c>
      <c r="AA1730" s="13">
        <v>39000</v>
      </c>
      <c r="AB1730" s="12">
        <v>263</v>
      </c>
      <c r="AC1730" s="13">
        <f t="shared" ref="AC1730:AC1793" si="324">V1730^2</f>
        <v>43322724</v>
      </c>
      <c r="AD1730" s="12">
        <v>6.6</v>
      </c>
      <c r="AE1730" s="12">
        <f t="shared" si="315"/>
        <v>1.8870696490323797</v>
      </c>
      <c r="AF1730" s="12">
        <v>6582</v>
      </c>
      <c r="AG1730" s="12">
        <f t="shared" si="316"/>
        <v>0</v>
      </c>
      <c r="AH1730" s="12">
        <f t="shared" si="317"/>
        <v>0</v>
      </c>
      <c r="AI1730" s="12">
        <f t="shared" si="318"/>
        <v>0</v>
      </c>
      <c r="AJ1730" s="12">
        <f t="shared" si="319"/>
        <v>1</v>
      </c>
      <c r="AK1730" s="12">
        <f t="shared" si="320"/>
        <v>0</v>
      </c>
      <c r="AL1730" s="12">
        <f t="shared" si="321"/>
        <v>0</v>
      </c>
      <c r="AM1730" s="12">
        <f t="shared" si="322"/>
        <v>0</v>
      </c>
      <c r="AN1730" s="12">
        <f t="shared" si="323"/>
        <v>0</v>
      </c>
      <c r="AO1730" s="12">
        <v>15</v>
      </c>
      <c r="AP1730" s="22">
        <f t="shared" ref="AP1730:AP1793" si="325">S1730*1000</f>
        <v>106096.062992126</v>
      </c>
    </row>
    <row r="1731" spans="1:42" x14ac:dyDescent="0.3">
      <c r="A1731" s="6" t="s">
        <v>2227</v>
      </c>
      <c r="B1731" s="19" t="s">
        <v>234</v>
      </c>
      <c r="C1731" s="6" t="s">
        <v>2228</v>
      </c>
      <c r="D1731" s="6" t="s">
        <v>28</v>
      </c>
      <c r="F1731" s="6">
        <v>6.7</v>
      </c>
      <c r="G1731" s="6">
        <v>15</v>
      </c>
      <c r="H1731" s="6">
        <v>264</v>
      </c>
      <c r="I1731" s="6" t="s">
        <v>95</v>
      </c>
      <c r="J1731" s="6">
        <v>9744</v>
      </c>
      <c r="K1731" s="19">
        <v>41670</v>
      </c>
      <c r="L1731" s="7" t="s">
        <v>229</v>
      </c>
      <c r="M1731" s="7" t="s">
        <v>483</v>
      </c>
      <c r="N1731" s="7" t="s">
        <v>2229</v>
      </c>
      <c r="O1731" s="7">
        <v>95</v>
      </c>
      <c r="P1731" s="19">
        <v>41673</v>
      </c>
      <c r="Q1731" s="19">
        <v>41674</v>
      </c>
      <c r="R1731" s="7" t="s">
        <v>2234</v>
      </c>
      <c r="S1731" s="7">
        <v>99.001574803149623</v>
      </c>
      <c r="T1731" s="7">
        <v>4.96</v>
      </c>
      <c r="U1731" s="7">
        <v>38000</v>
      </c>
      <c r="V1731" s="6">
        <v>9744</v>
      </c>
      <c r="W1731" s="12">
        <f t="shared" ref="W1731:W1794" si="326">IF(I1731="Yes",1,0)</f>
        <v>0</v>
      </c>
      <c r="X1731" s="12">
        <v>15</v>
      </c>
      <c r="Y1731" s="13">
        <v>95</v>
      </c>
      <c r="Z1731" s="13">
        <v>4.96</v>
      </c>
      <c r="AA1731" s="13">
        <v>38000</v>
      </c>
      <c r="AB1731" s="12">
        <v>264</v>
      </c>
      <c r="AC1731" s="13">
        <f t="shared" si="324"/>
        <v>94945536</v>
      </c>
      <c r="AD1731" s="12">
        <v>6.7</v>
      </c>
      <c r="AE1731" s="12">
        <f t="shared" ref="AE1731:AE1794" si="327">LN(AD1731)</f>
        <v>1.9021075263969205</v>
      </c>
      <c r="AF1731" s="12">
        <v>9744</v>
      </c>
      <c r="AG1731" s="12">
        <f t="shared" ref="AG1731:AG1794" si="328">IF(L1731="action",1,0)</f>
        <v>0</v>
      </c>
      <c r="AH1731" s="12">
        <f t="shared" ref="AH1731:AH1794" si="329">IF(L1731="animation",1,0)</f>
        <v>0</v>
      </c>
      <c r="AI1731" s="12">
        <f t="shared" ref="AI1731:AI1794" si="330">IF(L1731="children",1,0)</f>
        <v>0</v>
      </c>
      <c r="AJ1731" s="12">
        <f t="shared" ref="AJ1731:AJ1794" si="331">IF(L1731="comedy",1,0)</f>
        <v>1</v>
      </c>
      <c r="AK1731" s="12">
        <f t="shared" ref="AK1731:AK1794" si="332">IF(L1731="drama",1,0)</f>
        <v>0</v>
      </c>
      <c r="AL1731" s="12">
        <f t="shared" ref="AL1731:AL1794" si="333">IF(L1731="fantasy",1,0)</f>
        <v>0</v>
      </c>
      <c r="AM1731" s="12">
        <f t="shared" ref="AM1731:AM1794" si="334">IF(L1731="romance",1,0)</f>
        <v>0</v>
      </c>
      <c r="AN1731" s="12">
        <f t="shared" ref="AN1731:AN1794" si="335">IF(L1731="suspense",1,0)</f>
        <v>0</v>
      </c>
      <c r="AO1731" s="12">
        <v>15</v>
      </c>
      <c r="AP1731" s="22">
        <f t="shared" si="325"/>
        <v>99001.574803149619</v>
      </c>
    </row>
    <row r="1732" spans="1:42" x14ac:dyDescent="0.3">
      <c r="A1732" s="6" t="s">
        <v>2227</v>
      </c>
      <c r="B1732" s="19" t="s">
        <v>236</v>
      </c>
      <c r="C1732" s="6" t="s">
        <v>2228</v>
      </c>
      <c r="D1732" s="6" t="s">
        <v>28</v>
      </c>
      <c r="F1732" s="6">
        <v>6.7</v>
      </c>
      <c r="G1732" s="6">
        <v>15</v>
      </c>
      <c r="H1732" s="6">
        <v>264</v>
      </c>
      <c r="I1732" s="6" t="s">
        <v>95</v>
      </c>
      <c r="J1732" s="6">
        <v>14743</v>
      </c>
      <c r="K1732" s="19">
        <v>41670</v>
      </c>
      <c r="L1732" s="7" t="s">
        <v>229</v>
      </c>
      <c r="M1732" s="7" t="s">
        <v>483</v>
      </c>
      <c r="N1732" s="7" t="s">
        <v>2229</v>
      </c>
      <c r="O1732" s="7">
        <v>95</v>
      </c>
      <c r="P1732" s="19">
        <v>41674</v>
      </c>
      <c r="Q1732" s="19">
        <v>41675</v>
      </c>
      <c r="R1732" s="7" t="s">
        <v>2235</v>
      </c>
      <c r="S1732" s="7">
        <v>82.853543307086625</v>
      </c>
      <c r="T1732" s="7">
        <v>4.9800000000000004</v>
      </c>
      <c r="U1732" s="7">
        <v>33000</v>
      </c>
      <c r="V1732" s="6">
        <v>14743</v>
      </c>
      <c r="W1732" s="12">
        <f t="shared" si="326"/>
        <v>0</v>
      </c>
      <c r="X1732" s="12">
        <v>15</v>
      </c>
      <c r="Y1732" s="13">
        <v>95</v>
      </c>
      <c r="Z1732" s="13">
        <v>4.9800000000000004</v>
      </c>
      <c r="AA1732" s="13">
        <v>33000</v>
      </c>
      <c r="AB1732" s="12">
        <v>264</v>
      </c>
      <c r="AC1732" s="13">
        <f t="shared" si="324"/>
        <v>217356049</v>
      </c>
      <c r="AD1732" s="12">
        <v>6.7</v>
      </c>
      <c r="AE1732" s="12">
        <f t="shared" si="327"/>
        <v>1.9021075263969205</v>
      </c>
      <c r="AF1732" s="12">
        <v>14743</v>
      </c>
      <c r="AG1732" s="12">
        <f t="shared" si="328"/>
        <v>0</v>
      </c>
      <c r="AH1732" s="12">
        <f t="shared" si="329"/>
        <v>0</v>
      </c>
      <c r="AI1732" s="12">
        <f t="shared" si="330"/>
        <v>0</v>
      </c>
      <c r="AJ1732" s="12">
        <f t="shared" si="331"/>
        <v>1</v>
      </c>
      <c r="AK1732" s="12">
        <f t="shared" si="332"/>
        <v>0</v>
      </c>
      <c r="AL1732" s="12">
        <f t="shared" si="333"/>
        <v>0</v>
      </c>
      <c r="AM1732" s="12">
        <f t="shared" si="334"/>
        <v>0</v>
      </c>
      <c r="AN1732" s="12">
        <f t="shared" si="335"/>
        <v>0</v>
      </c>
      <c r="AO1732" s="12">
        <v>15</v>
      </c>
      <c r="AP1732" s="22">
        <f t="shared" si="325"/>
        <v>82853.543307086627</v>
      </c>
    </row>
    <row r="1733" spans="1:42" x14ac:dyDescent="0.3">
      <c r="A1733" s="6" t="s">
        <v>2227</v>
      </c>
      <c r="B1733" s="19" t="s">
        <v>238</v>
      </c>
      <c r="C1733" s="6" t="s">
        <v>2228</v>
      </c>
      <c r="D1733" s="6" t="s">
        <v>28</v>
      </c>
      <c r="F1733" s="6">
        <v>6.6</v>
      </c>
      <c r="G1733" s="6">
        <v>15</v>
      </c>
      <c r="H1733" s="6">
        <v>264</v>
      </c>
      <c r="I1733" s="6" t="s">
        <v>95</v>
      </c>
      <c r="J1733" s="6">
        <v>16085</v>
      </c>
      <c r="K1733" s="19">
        <v>41670</v>
      </c>
      <c r="L1733" s="7" t="s">
        <v>229</v>
      </c>
      <c r="M1733" s="7" t="s">
        <v>483</v>
      </c>
      <c r="N1733" s="7" t="s">
        <v>2229</v>
      </c>
      <c r="O1733" s="7">
        <v>95</v>
      </c>
      <c r="P1733" s="19">
        <v>41675</v>
      </c>
      <c r="Q1733" s="19">
        <v>41676</v>
      </c>
      <c r="R1733" s="7" t="s">
        <v>2236</v>
      </c>
      <c r="S1733" s="7">
        <v>73.930708661417327</v>
      </c>
      <c r="T1733" s="7">
        <v>5.01</v>
      </c>
      <c r="U1733" s="7">
        <v>32000</v>
      </c>
      <c r="V1733" s="6">
        <v>16085</v>
      </c>
      <c r="W1733" s="12">
        <f t="shared" si="326"/>
        <v>0</v>
      </c>
      <c r="X1733" s="12">
        <v>15</v>
      </c>
      <c r="Y1733" s="13">
        <v>95</v>
      </c>
      <c r="Z1733" s="13">
        <v>5.01</v>
      </c>
      <c r="AA1733" s="13">
        <v>32000</v>
      </c>
      <c r="AB1733" s="12">
        <v>264</v>
      </c>
      <c r="AC1733" s="13">
        <f t="shared" si="324"/>
        <v>258727225</v>
      </c>
      <c r="AD1733" s="12">
        <v>6.6</v>
      </c>
      <c r="AE1733" s="12">
        <f t="shared" si="327"/>
        <v>1.8870696490323797</v>
      </c>
      <c r="AF1733" s="12">
        <v>16085</v>
      </c>
      <c r="AG1733" s="12">
        <f t="shared" si="328"/>
        <v>0</v>
      </c>
      <c r="AH1733" s="12">
        <f t="shared" si="329"/>
        <v>0</v>
      </c>
      <c r="AI1733" s="12">
        <f t="shared" si="330"/>
        <v>0</v>
      </c>
      <c r="AJ1733" s="12">
        <f t="shared" si="331"/>
        <v>1</v>
      </c>
      <c r="AK1733" s="12">
        <f t="shared" si="332"/>
        <v>0</v>
      </c>
      <c r="AL1733" s="12">
        <f t="shared" si="333"/>
        <v>0</v>
      </c>
      <c r="AM1733" s="12">
        <f t="shared" si="334"/>
        <v>0</v>
      </c>
      <c r="AN1733" s="12">
        <f t="shared" si="335"/>
        <v>0</v>
      </c>
      <c r="AO1733" s="12">
        <v>15</v>
      </c>
      <c r="AP1733" s="22">
        <f t="shared" si="325"/>
        <v>73930.708661417331</v>
      </c>
    </row>
    <row r="1734" spans="1:42" x14ac:dyDescent="0.3">
      <c r="A1734" s="6" t="s">
        <v>2227</v>
      </c>
      <c r="B1734" s="19" t="s">
        <v>240</v>
      </c>
      <c r="C1734" s="6" t="s">
        <v>2228</v>
      </c>
      <c r="D1734" s="6" t="s">
        <v>28</v>
      </c>
      <c r="F1734" s="6">
        <v>6.6</v>
      </c>
      <c r="G1734" s="6">
        <v>21</v>
      </c>
      <c r="H1734" s="6">
        <v>281</v>
      </c>
      <c r="I1734" s="6" t="s">
        <v>95</v>
      </c>
      <c r="J1734" s="6">
        <v>17240</v>
      </c>
      <c r="K1734" s="19">
        <v>41670</v>
      </c>
      <c r="L1734" s="7" t="s">
        <v>229</v>
      </c>
      <c r="M1734" s="7" t="s">
        <v>483</v>
      </c>
      <c r="N1734" s="7" t="s">
        <v>2229</v>
      </c>
      <c r="O1734" s="7">
        <v>95</v>
      </c>
      <c r="P1734" s="19">
        <v>41676</v>
      </c>
      <c r="Q1734" s="19">
        <v>41677</v>
      </c>
      <c r="R1734" s="7" t="s">
        <v>2237</v>
      </c>
      <c r="S1734" s="7">
        <v>51.374803149606308</v>
      </c>
      <c r="T1734" s="7">
        <v>4.9400000000000004</v>
      </c>
      <c r="U1734" s="7">
        <v>29000</v>
      </c>
      <c r="V1734" s="6">
        <v>17240</v>
      </c>
      <c r="W1734" s="12">
        <f t="shared" si="326"/>
        <v>0</v>
      </c>
      <c r="X1734" s="12">
        <v>21</v>
      </c>
      <c r="Y1734" s="13">
        <v>95</v>
      </c>
      <c r="Z1734" s="13">
        <v>4.9400000000000004</v>
      </c>
      <c r="AA1734" s="13">
        <v>29000</v>
      </c>
      <c r="AB1734" s="12">
        <v>281</v>
      </c>
      <c r="AC1734" s="13">
        <f t="shared" si="324"/>
        <v>297217600</v>
      </c>
      <c r="AD1734" s="12">
        <v>6.6</v>
      </c>
      <c r="AE1734" s="12">
        <f t="shared" si="327"/>
        <v>1.8870696490323797</v>
      </c>
      <c r="AF1734" s="12">
        <v>17240</v>
      </c>
      <c r="AG1734" s="12">
        <f t="shared" si="328"/>
        <v>0</v>
      </c>
      <c r="AH1734" s="12">
        <f t="shared" si="329"/>
        <v>0</v>
      </c>
      <c r="AI1734" s="12">
        <f t="shared" si="330"/>
        <v>0</v>
      </c>
      <c r="AJ1734" s="12">
        <f t="shared" si="331"/>
        <v>1</v>
      </c>
      <c r="AK1734" s="12">
        <f t="shared" si="332"/>
        <v>0</v>
      </c>
      <c r="AL1734" s="12">
        <f t="shared" si="333"/>
        <v>0</v>
      </c>
      <c r="AM1734" s="12">
        <f t="shared" si="334"/>
        <v>0</v>
      </c>
      <c r="AN1734" s="12">
        <f t="shared" si="335"/>
        <v>0</v>
      </c>
      <c r="AO1734" s="12">
        <v>21</v>
      </c>
      <c r="AP1734" s="22">
        <f t="shared" si="325"/>
        <v>51374.803149606305</v>
      </c>
    </row>
    <row r="1735" spans="1:42" x14ac:dyDescent="0.3">
      <c r="A1735" s="6" t="s">
        <v>2227</v>
      </c>
      <c r="B1735" s="19" t="s">
        <v>242</v>
      </c>
      <c r="C1735" s="6" t="s">
        <v>2228</v>
      </c>
      <c r="D1735" s="6" t="s">
        <v>28</v>
      </c>
      <c r="F1735" s="6">
        <v>6.6</v>
      </c>
      <c r="G1735" s="6">
        <v>21</v>
      </c>
      <c r="H1735" s="6">
        <v>281</v>
      </c>
      <c r="I1735" s="6" t="s">
        <v>95</v>
      </c>
      <c r="J1735" s="6">
        <v>18331</v>
      </c>
      <c r="K1735" s="19">
        <v>41670</v>
      </c>
      <c r="L1735" s="7" t="s">
        <v>229</v>
      </c>
      <c r="M1735" s="7" t="s">
        <v>483</v>
      </c>
      <c r="N1735" s="7" t="s">
        <v>2229</v>
      </c>
      <c r="O1735" s="7">
        <v>95</v>
      </c>
      <c r="P1735" s="19">
        <v>41677</v>
      </c>
      <c r="Q1735" s="19">
        <v>41678</v>
      </c>
      <c r="R1735" s="7" t="s">
        <v>2238</v>
      </c>
      <c r="S1735" s="7">
        <v>50.31811023622047</v>
      </c>
      <c r="T1735" s="7">
        <v>4.9400000000000004</v>
      </c>
      <c r="U1735" s="7">
        <v>28000</v>
      </c>
      <c r="V1735" s="6">
        <v>18331</v>
      </c>
      <c r="W1735" s="12">
        <f t="shared" si="326"/>
        <v>0</v>
      </c>
      <c r="X1735" s="12">
        <v>21</v>
      </c>
      <c r="Y1735" s="13">
        <v>95</v>
      </c>
      <c r="Z1735" s="13">
        <v>4.9400000000000004</v>
      </c>
      <c r="AA1735" s="13">
        <v>28000</v>
      </c>
      <c r="AB1735" s="12">
        <v>281</v>
      </c>
      <c r="AC1735" s="13">
        <f t="shared" si="324"/>
        <v>336025561</v>
      </c>
      <c r="AD1735" s="12">
        <v>6.6</v>
      </c>
      <c r="AE1735" s="12">
        <f t="shared" si="327"/>
        <v>1.8870696490323797</v>
      </c>
      <c r="AF1735" s="12">
        <v>18331</v>
      </c>
      <c r="AG1735" s="12">
        <f t="shared" si="328"/>
        <v>0</v>
      </c>
      <c r="AH1735" s="12">
        <f t="shared" si="329"/>
        <v>0</v>
      </c>
      <c r="AI1735" s="12">
        <f t="shared" si="330"/>
        <v>0</v>
      </c>
      <c r="AJ1735" s="12">
        <f t="shared" si="331"/>
        <v>1</v>
      </c>
      <c r="AK1735" s="12">
        <f t="shared" si="332"/>
        <v>0</v>
      </c>
      <c r="AL1735" s="12">
        <f t="shared" si="333"/>
        <v>0</v>
      </c>
      <c r="AM1735" s="12">
        <f t="shared" si="334"/>
        <v>0</v>
      </c>
      <c r="AN1735" s="12">
        <f t="shared" si="335"/>
        <v>0</v>
      </c>
      <c r="AO1735" s="12">
        <v>21</v>
      </c>
      <c r="AP1735" s="22">
        <f t="shared" si="325"/>
        <v>50318.110236220469</v>
      </c>
    </row>
    <row r="1736" spans="1:42" x14ac:dyDescent="0.3">
      <c r="A1736" s="6" t="s">
        <v>2227</v>
      </c>
      <c r="B1736" s="19" t="s">
        <v>244</v>
      </c>
      <c r="C1736" s="6" t="s">
        <v>2228</v>
      </c>
      <c r="D1736" s="6" t="s">
        <v>28</v>
      </c>
      <c r="F1736" s="6">
        <v>6.6</v>
      </c>
      <c r="G1736" s="6">
        <v>21</v>
      </c>
      <c r="H1736" s="6">
        <v>283</v>
      </c>
      <c r="I1736" s="6" t="s">
        <v>95</v>
      </c>
      <c r="J1736" s="6">
        <v>19185</v>
      </c>
      <c r="K1736" s="19">
        <v>41670</v>
      </c>
      <c r="L1736" s="7" t="s">
        <v>229</v>
      </c>
      <c r="M1736" s="7" t="s">
        <v>483</v>
      </c>
      <c r="N1736" s="7" t="s">
        <v>2229</v>
      </c>
      <c r="O1736" s="7">
        <v>95</v>
      </c>
      <c r="P1736" s="19">
        <v>41678</v>
      </c>
      <c r="Q1736" s="19">
        <v>41679</v>
      </c>
      <c r="R1736" s="7" t="s">
        <v>2239</v>
      </c>
      <c r="S1736" s="7">
        <v>48.195275590551184</v>
      </c>
      <c r="T1736" s="7">
        <v>5.0599999999999996</v>
      </c>
      <c r="U1736" s="7">
        <v>27000</v>
      </c>
      <c r="V1736" s="6">
        <v>19185</v>
      </c>
      <c r="W1736" s="12">
        <f t="shared" si="326"/>
        <v>0</v>
      </c>
      <c r="X1736" s="12">
        <v>21</v>
      </c>
      <c r="Y1736" s="13">
        <v>95</v>
      </c>
      <c r="Z1736" s="13">
        <v>5.0599999999999996</v>
      </c>
      <c r="AA1736" s="13">
        <v>27000</v>
      </c>
      <c r="AB1736" s="12">
        <v>283</v>
      </c>
      <c r="AC1736" s="13">
        <f t="shared" si="324"/>
        <v>368064225</v>
      </c>
      <c r="AD1736" s="12">
        <v>6.6</v>
      </c>
      <c r="AE1736" s="12">
        <f t="shared" si="327"/>
        <v>1.8870696490323797</v>
      </c>
      <c r="AF1736" s="12">
        <v>19185</v>
      </c>
      <c r="AG1736" s="12">
        <f t="shared" si="328"/>
        <v>0</v>
      </c>
      <c r="AH1736" s="12">
        <f t="shared" si="329"/>
        <v>0</v>
      </c>
      <c r="AI1736" s="12">
        <f t="shared" si="330"/>
        <v>0</v>
      </c>
      <c r="AJ1736" s="12">
        <f t="shared" si="331"/>
        <v>1</v>
      </c>
      <c r="AK1736" s="12">
        <f t="shared" si="332"/>
        <v>0</v>
      </c>
      <c r="AL1736" s="12">
        <f t="shared" si="333"/>
        <v>0</v>
      </c>
      <c r="AM1736" s="12">
        <f t="shared" si="334"/>
        <v>0</v>
      </c>
      <c r="AN1736" s="12">
        <f t="shared" si="335"/>
        <v>0</v>
      </c>
      <c r="AO1736" s="12">
        <v>21</v>
      </c>
      <c r="AP1736" s="22">
        <f t="shared" si="325"/>
        <v>48195.27559055118</v>
      </c>
    </row>
    <row r="1737" spans="1:42" x14ac:dyDescent="0.3">
      <c r="A1737" s="6" t="s">
        <v>2227</v>
      </c>
      <c r="B1737" s="19" t="s">
        <v>246</v>
      </c>
      <c r="C1737" s="6" t="s">
        <v>2228</v>
      </c>
      <c r="D1737" s="6" t="s">
        <v>28</v>
      </c>
      <c r="F1737" s="6">
        <v>6.6</v>
      </c>
      <c r="G1737" s="6">
        <v>21</v>
      </c>
      <c r="H1737" s="6">
        <v>286</v>
      </c>
      <c r="I1737" s="6" t="s">
        <v>95</v>
      </c>
      <c r="J1737" s="6">
        <v>20179</v>
      </c>
      <c r="K1737" s="19">
        <v>41670</v>
      </c>
      <c r="L1737" s="7" t="s">
        <v>229</v>
      </c>
      <c r="M1737" s="7" t="s">
        <v>483</v>
      </c>
      <c r="N1737" s="7" t="s">
        <v>2229</v>
      </c>
      <c r="O1737" s="7">
        <v>95</v>
      </c>
      <c r="P1737" s="19">
        <v>41679</v>
      </c>
      <c r="Q1737" s="19">
        <v>41680</v>
      </c>
      <c r="R1737" s="7" t="s">
        <v>2240</v>
      </c>
      <c r="S1737" s="7">
        <v>30.253543307086613</v>
      </c>
      <c r="T1737" s="7">
        <v>4.93</v>
      </c>
      <c r="U1737" s="7">
        <v>25000</v>
      </c>
      <c r="V1737" s="6">
        <v>20179</v>
      </c>
      <c r="W1737" s="12">
        <f t="shared" si="326"/>
        <v>0</v>
      </c>
      <c r="X1737" s="12">
        <v>21</v>
      </c>
      <c r="Y1737" s="13">
        <v>95</v>
      </c>
      <c r="Z1737" s="13">
        <v>4.93</v>
      </c>
      <c r="AA1737" s="13">
        <v>25000</v>
      </c>
      <c r="AB1737" s="12">
        <v>286</v>
      </c>
      <c r="AC1737" s="13">
        <f t="shared" si="324"/>
        <v>407192041</v>
      </c>
      <c r="AD1737" s="12">
        <v>6.6</v>
      </c>
      <c r="AE1737" s="12">
        <f t="shared" si="327"/>
        <v>1.8870696490323797</v>
      </c>
      <c r="AF1737" s="12">
        <v>20179</v>
      </c>
      <c r="AG1737" s="12">
        <f t="shared" si="328"/>
        <v>0</v>
      </c>
      <c r="AH1737" s="12">
        <f t="shared" si="329"/>
        <v>0</v>
      </c>
      <c r="AI1737" s="12">
        <f t="shared" si="330"/>
        <v>0</v>
      </c>
      <c r="AJ1737" s="12">
        <f t="shared" si="331"/>
        <v>1</v>
      </c>
      <c r="AK1737" s="12">
        <f t="shared" si="332"/>
        <v>0</v>
      </c>
      <c r="AL1737" s="12">
        <f t="shared" si="333"/>
        <v>0</v>
      </c>
      <c r="AM1737" s="12">
        <f t="shared" si="334"/>
        <v>0</v>
      </c>
      <c r="AN1737" s="12">
        <f t="shared" si="335"/>
        <v>0</v>
      </c>
      <c r="AO1737" s="12">
        <v>21</v>
      </c>
      <c r="AP1737" s="22">
        <f t="shared" si="325"/>
        <v>30253.543307086613</v>
      </c>
    </row>
    <row r="1738" spans="1:42" x14ac:dyDescent="0.3">
      <c r="A1738" s="6" t="s">
        <v>2227</v>
      </c>
      <c r="B1738" s="19" t="s">
        <v>248</v>
      </c>
      <c r="C1738" s="6" t="s">
        <v>2228</v>
      </c>
      <c r="D1738" s="6" t="s">
        <v>28</v>
      </c>
      <c r="F1738" s="6">
        <v>6.6</v>
      </c>
      <c r="G1738" s="6">
        <v>21</v>
      </c>
      <c r="H1738" s="6">
        <v>287</v>
      </c>
      <c r="I1738" s="6" t="s">
        <v>95</v>
      </c>
      <c r="J1738" s="6">
        <v>20674</v>
      </c>
      <c r="K1738" s="19">
        <v>41670</v>
      </c>
      <c r="L1738" s="7" t="s">
        <v>229</v>
      </c>
      <c r="M1738" s="7" t="s">
        <v>483</v>
      </c>
      <c r="N1738" s="7" t="s">
        <v>2229</v>
      </c>
      <c r="O1738" s="7">
        <v>95</v>
      </c>
      <c r="P1738" s="19">
        <v>41680</v>
      </c>
      <c r="Q1738" s="19">
        <v>41681</v>
      </c>
      <c r="R1738" s="7" t="s">
        <v>2241</v>
      </c>
      <c r="S1738" s="7">
        <v>28.543307086614174</v>
      </c>
      <c r="T1738" s="7">
        <v>4.6500000000000004</v>
      </c>
      <c r="U1738" s="7">
        <v>24000</v>
      </c>
      <c r="V1738" s="6">
        <v>20674</v>
      </c>
      <c r="W1738" s="12">
        <f t="shared" si="326"/>
        <v>0</v>
      </c>
      <c r="X1738" s="12">
        <v>21</v>
      </c>
      <c r="Y1738" s="13">
        <v>95</v>
      </c>
      <c r="Z1738" s="13">
        <v>4.6500000000000004</v>
      </c>
      <c r="AA1738" s="13">
        <v>24000</v>
      </c>
      <c r="AB1738" s="12">
        <v>287</v>
      </c>
      <c r="AC1738" s="13">
        <f t="shared" si="324"/>
        <v>427414276</v>
      </c>
      <c r="AD1738" s="12">
        <v>6.6</v>
      </c>
      <c r="AE1738" s="12">
        <f t="shared" si="327"/>
        <v>1.8870696490323797</v>
      </c>
      <c r="AF1738" s="12">
        <v>20674</v>
      </c>
      <c r="AG1738" s="12">
        <f t="shared" si="328"/>
        <v>0</v>
      </c>
      <c r="AH1738" s="12">
        <f t="shared" si="329"/>
        <v>0</v>
      </c>
      <c r="AI1738" s="12">
        <f t="shared" si="330"/>
        <v>0</v>
      </c>
      <c r="AJ1738" s="12">
        <f t="shared" si="331"/>
        <v>1</v>
      </c>
      <c r="AK1738" s="12">
        <f t="shared" si="332"/>
        <v>0</v>
      </c>
      <c r="AL1738" s="12">
        <f t="shared" si="333"/>
        <v>0</v>
      </c>
      <c r="AM1738" s="12">
        <f t="shared" si="334"/>
        <v>0</v>
      </c>
      <c r="AN1738" s="12">
        <f t="shared" si="335"/>
        <v>0</v>
      </c>
      <c r="AO1738" s="12">
        <v>21</v>
      </c>
      <c r="AP1738" s="22">
        <f t="shared" si="325"/>
        <v>28543.307086614175</v>
      </c>
    </row>
    <row r="1739" spans="1:42" x14ac:dyDescent="0.3">
      <c r="A1739" s="6" t="s">
        <v>2227</v>
      </c>
      <c r="B1739" s="19" t="s">
        <v>250</v>
      </c>
      <c r="C1739" s="6" t="s">
        <v>2228</v>
      </c>
      <c r="D1739" s="6" t="s">
        <v>28</v>
      </c>
      <c r="F1739" s="6">
        <v>6.6</v>
      </c>
      <c r="G1739" s="6">
        <v>21</v>
      </c>
      <c r="H1739" s="6">
        <v>287</v>
      </c>
      <c r="I1739" s="6" t="s">
        <v>95</v>
      </c>
      <c r="J1739" s="6">
        <v>21246</v>
      </c>
      <c r="K1739" s="19">
        <v>41670</v>
      </c>
      <c r="L1739" s="7" t="s">
        <v>229</v>
      </c>
      <c r="M1739" s="7" t="s">
        <v>483</v>
      </c>
      <c r="N1739" s="7" t="s">
        <v>2229</v>
      </c>
      <c r="O1739" s="7">
        <v>95</v>
      </c>
      <c r="P1739" s="19">
        <v>41681</v>
      </c>
      <c r="Q1739" s="19">
        <v>41682</v>
      </c>
      <c r="R1739" s="7" t="s">
        <v>2242</v>
      </c>
      <c r="S1739" s="7">
        <v>22.190551181102364</v>
      </c>
      <c r="T1739" s="7">
        <v>4.9400000000000004</v>
      </c>
      <c r="U1739" s="7">
        <v>23000</v>
      </c>
      <c r="V1739" s="6">
        <v>21246</v>
      </c>
      <c r="W1739" s="12">
        <f t="shared" si="326"/>
        <v>0</v>
      </c>
      <c r="X1739" s="12">
        <v>21</v>
      </c>
      <c r="Y1739" s="13">
        <v>95</v>
      </c>
      <c r="Z1739" s="13">
        <v>4.9400000000000004</v>
      </c>
      <c r="AA1739" s="13">
        <v>23000</v>
      </c>
      <c r="AB1739" s="12">
        <v>287</v>
      </c>
      <c r="AC1739" s="13">
        <f t="shared" si="324"/>
        <v>451392516</v>
      </c>
      <c r="AD1739" s="12">
        <v>6.6</v>
      </c>
      <c r="AE1739" s="12">
        <f t="shared" si="327"/>
        <v>1.8870696490323797</v>
      </c>
      <c r="AF1739" s="12">
        <v>21246</v>
      </c>
      <c r="AG1739" s="12">
        <f t="shared" si="328"/>
        <v>0</v>
      </c>
      <c r="AH1739" s="12">
        <f t="shared" si="329"/>
        <v>0</v>
      </c>
      <c r="AI1739" s="12">
        <f t="shared" si="330"/>
        <v>0</v>
      </c>
      <c r="AJ1739" s="12">
        <f t="shared" si="331"/>
        <v>1</v>
      </c>
      <c r="AK1739" s="12">
        <f t="shared" si="332"/>
        <v>0</v>
      </c>
      <c r="AL1739" s="12">
        <f t="shared" si="333"/>
        <v>0</v>
      </c>
      <c r="AM1739" s="12">
        <f t="shared" si="334"/>
        <v>0</v>
      </c>
      <c r="AN1739" s="12">
        <f t="shared" si="335"/>
        <v>0</v>
      </c>
      <c r="AO1739" s="12">
        <v>21</v>
      </c>
      <c r="AP1739" s="22">
        <f t="shared" si="325"/>
        <v>22190.551181102364</v>
      </c>
    </row>
    <row r="1740" spans="1:42" x14ac:dyDescent="0.3">
      <c r="A1740" s="6" t="s">
        <v>2227</v>
      </c>
      <c r="B1740" s="19" t="s">
        <v>252</v>
      </c>
      <c r="C1740" s="6" t="s">
        <v>2228</v>
      </c>
      <c r="D1740" s="6" t="s">
        <v>28</v>
      </c>
      <c r="F1740" s="6">
        <v>6.6</v>
      </c>
      <c r="G1740" s="6">
        <v>22</v>
      </c>
      <c r="H1740" s="6">
        <v>287</v>
      </c>
      <c r="I1740" s="6" t="s">
        <v>95</v>
      </c>
      <c r="J1740" s="6">
        <v>21764</v>
      </c>
      <c r="K1740" s="19">
        <v>41670</v>
      </c>
      <c r="L1740" s="7" t="s">
        <v>229</v>
      </c>
      <c r="M1740" s="7" t="s">
        <v>483</v>
      </c>
      <c r="N1740" s="7" t="s">
        <v>2229</v>
      </c>
      <c r="O1740" s="7">
        <v>95</v>
      </c>
      <c r="P1740" s="19">
        <v>41682</v>
      </c>
      <c r="Q1740" s="19">
        <v>41683</v>
      </c>
      <c r="R1740" s="7" t="s">
        <v>2243</v>
      </c>
      <c r="S1740" s="7">
        <v>17.566929133858267</v>
      </c>
      <c r="T1740" s="7">
        <v>4.83</v>
      </c>
      <c r="U1740" s="7">
        <v>18000</v>
      </c>
      <c r="V1740" s="6">
        <v>21764</v>
      </c>
      <c r="W1740" s="12">
        <f t="shared" si="326"/>
        <v>0</v>
      </c>
      <c r="X1740" s="12">
        <v>22</v>
      </c>
      <c r="Y1740" s="13">
        <v>95</v>
      </c>
      <c r="Z1740" s="13">
        <v>4.83</v>
      </c>
      <c r="AA1740" s="13">
        <v>18000</v>
      </c>
      <c r="AB1740" s="12">
        <v>287</v>
      </c>
      <c r="AC1740" s="13">
        <f t="shared" si="324"/>
        <v>473671696</v>
      </c>
      <c r="AD1740" s="12">
        <v>6.6</v>
      </c>
      <c r="AE1740" s="12">
        <f t="shared" si="327"/>
        <v>1.8870696490323797</v>
      </c>
      <c r="AF1740" s="12">
        <v>21764</v>
      </c>
      <c r="AG1740" s="12">
        <f t="shared" si="328"/>
        <v>0</v>
      </c>
      <c r="AH1740" s="12">
        <f t="shared" si="329"/>
        <v>0</v>
      </c>
      <c r="AI1740" s="12">
        <f t="shared" si="330"/>
        <v>0</v>
      </c>
      <c r="AJ1740" s="12">
        <f t="shared" si="331"/>
        <v>1</v>
      </c>
      <c r="AK1740" s="12">
        <f t="shared" si="332"/>
        <v>0</v>
      </c>
      <c r="AL1740" s="12">
        <f t="shared" si="333"/>
        <v>0</v>
      </c>
      <c r="AM1740" s="12">
        <f t="shared" si="334"/>
        <v>0</v>
      </c>
      <c r="AN1740" s="12">
        <f t="shared" si="335"/>
        <v>0</v>
      </c>
      <c r="AO1740" s="12">
        <v>22</v>
      </c>
      <c r="AP1740" s="22">
        <f t="shared" si="325"/>
        <v>17566.929133858266</v>
      </c>
    </row>
    <row r="1741" spans="1:42" x14ac:dyDescent="0.3">
      <c r="A1741" s="6" t="s">
        <v>2227</v>
      </c>
      <c r="B1741" s="19" t="s">
        <v>254</v>
      </c>
      <c r="C1741" s="6" t="s">
        <v>2228</v>
      </c>
      <c r="D1741" s="6" t="s">
        <v>28</v>
      </c>
      <c r="F1741" s="6">
        <v>6.6</v>
      </c>
      <c r="G1741" s="6">
        <v>23</v>
      </c>
      <c r="H1741" s="6">
        <v>290</v>
      </c>
      <c r="I1741" s="6" t="s">
        <v>95</v>
      </c>
      <c r="J1741" s="6">
        <v>22167</v>
      </c>
      <c r="K1741" s="19">
        <v>41670</v>
      </c>
      <c r="L1741" s="7" t="s">
        <v>229</v>
      </c>
      <c r="M1741" s="7" t="s">
        <v>483</v>
      </c>
      <c r="N1741" s="7" t="s">
        <v>2229</v>
      </c>
      <c r="O1741" s="7">
        <v>95</v>
      </c>
      <c r="P1741" s="19">
        <v>41683</v>
      </c>
      <c r="Q1741" s="19">
        <v>41684</v>
      </c>
      <c r="R1741" s="7" t="s">
        <v>2244</v>
      </c>
      <c r="S1741" s="7">
        <v>14.640944881889764</v>
      </c>
      <c r="T1741" s="7">
        <v>5.72</v>
      </c>
      <c r="U1741" s="7">
        <v>7986</v>
      </c>
      <c r="V1741" s="6">
        <v>22167</v>
      </c>
      <c r="W1741" s="12">
        <f t="shared" si="326"/>
        <v>0</v>
      </c>
      <c r="X1741" s="12">
        <v>23</v>
      </c>
      <c r="Y1741" s="13">
        <v>95</v>
      </c>
      <c r="Z1741" s="13">
        <v>5.72</v>
      </c>
      <c r="AA1741" s="13">
        <v>7986</v>
      </c>
      <c r="AB1741" s="12">
        <v>290</v>
      </c>
      <c r="AC1741" s="13">
        <f t="shared" si="324"/>
        <v>491375889</v>
      </c>
      <c r="AD1741" s="12">
        <v>6.6</v>
      </c>
      <c r="AE1741" s="12">
        <f t="shared" si="327"/>
        <v>1.8870696490323797</v>
      </c>
      <c r="AF1741" s="12">
        <v>22167</v>
      </c>
      <c r="AG1741" s="12">
        <f t="shared" si="328"/>
        <v>0</v>
      </c>
      <c r="AH1741" s="12">
        <f t="shared" si="329"/>
        <v>0</v>
      </c>
      <c r="AI1741" s="12">
        <f t="shared" si="330"/>
        <v>0</v>
      </c>
      <c r="AJ1741" s="12">
        <f t="shared" si="331"/>
        <v>1</v>
      </c>
      <c r="AK1741" s="12">
        <f t="shared" si="332"/>
        <v>0</v>
      </c>
      <c r="AL1741" s="12">
        <f t="shared" si="333"/>
        <v>0</v>
      </c>
      <c r="AM1741" s="12">
        <f t="shared" si="334"/>
        <v>0</v>
      </c>
      <c r="AN1741" s="12">
        <f t="shared" si="335"/>
        <v>0</v>
      </c>
      <c r="AO1741" s="12">
        <v>23</v>
      </c>
      <c r="AP1741" s="22">
        <f t="shared" si="325"/>
        <v>14640.944881889764</v>
      </c>
    </row>
    <row r="1742" spans="1:42" x14ac:dyDescent="0.3">
      <c r="A1742" s="6" t="s">
        <v>2227</v>
      </c>
      <c r="B1742" s="19" t="s">
        <v>256</v>
      </c>
      <c r="C1742" s="6" t="s">
        <v>2228</v>
      </c>
      <c r="D1742" s="6" t="s">
        <v>28</v>
      </c>
      <c r="F1742" s="6">
        <v>6.6</v>
      </c>
      <c r="G1742" s="6">
        <v>24</v>
      </c>
      <c r="H1742" s="6">
        <v>325</v>
      </c>
      <c r="I1742" s="6" t="s">
        <v>95</v>
      </c>
      <c r="J1742" s="6">
        <v>22417</v>
      </c>
      <c r="K1742" s="19">
        <v>41670</v>
      </c>
      <c r="L1742" s="7" t="s">
        <v>229</v>
      </c>
      <c r="M1742" s="7" t="s">
        <v>483</v>
      </c>
      <c r="N1742" s="7" t="s">
        <v>2229</v>
      </c>
      <c r="O1742" s="7">
        <v>95</v>
      </c>
      <c r="P1742" s="19">
        <v>41684</v>
      </c>
      <c r="Q1742" s="19">
        <v>41685</v>
      </c>
      <c r="R1742" s="7" t="s">
        <v>2245</v>
      </c>
      <c r="S1742" s="7">
        <v>18.212598425196852</v>
      </c>
      <c r="T1742" s="7">
        <v>4.99</v>
      </c>
      <c r="U1742" s="7">
        <v>10000</v>
      </c>
      <c r="V1742" s="6">
        <v>22417</v>
      </c>
      <c r="W1742" s="12">
        <f t="shared" si="326"/>
        <v>0</v>
      </c>
      <c r="X1742" s="12">
        <v>24</v>
      </c>
      <c r="Y1742" s="13">
        <v>95</v>
      </c>
      <c r="Z1742" s="13">
        <v>4.99</v>
      </c>
      <c r="AA1742" s="13">
        <v>10000</v>
      </c>
      <c r="AB1742" s="12">
        <v>325</v>
      </c>
      <c r="AC1742" s="13">
        <f t="shared" si="324"/>
        <v>502521889</v>
      </c>
      <c r="AD1742" s="12">
        <v>6.6</v>
      </c>
      <c r="AE1742" s="12">
        <f t="shared" si="327"/>
        <v>1.8870696490323797</v>
      </c>
      <c r="AF1742" s="12">
        <v>22417</v>
      </c>
      <c r="AG1742" s="12">
        <f t="shared" si="328"/>
        <v>0</v>
      </c>
      <c r="AH1742" s="12">
        <f t="shared" si="329"/>
        <v>0</v>
      </c>
      <c r="AI1742" s="12">
        <f t="shared" si="330"/>
        <v>0</v>
      </c>
      <c r="AJ1742" s="12">
        <f t="shared" si="331"/>
        <v>1</v>
      </c>
      <c r="AK1742" s="12">
        <f t="shared" si="332"/>
        <v>0</v>
      </c>
      <c r="AL1742" s="12">
        <f t="shared" si="333"/>
        <v>0</v>
      </c>
      <c r="AM1742" s="12">
        <f t="shared" si="334"/>
        <v>0</v>
      </c>
      <c r="AN1742" s="12">
        <f t="shared" si="335"/>
        <v>0</v>
      </c>
      <c r="AO1742" s="12">
        <v>24</v>
      </c>
      <c r="AP1742" s="22">
        <f t="shared" si="325"/>
        <v>18212.598425196851</v>
      </c>
    </row>
    <row r="1743" spans="1:42" x14ac:dyDescent="0.3">
      <c r="A1743" s="6" t="s">
        <v>2227</v>
      </c>
      <c r="B1743" s="19" t="s">
        <v>258</v>
      </c>
      <c r="C1743" s="6" t="s">
        <v>2228</v>
      </c>
      <c r="D1743" s="6" t="s">
        <v>28</v>
      </c>
      <c r="F1743" s="6">
        <v>6.6</v>
      </c>
      <c r="G1743" s="6">
        <v>24</v>
      </c>
      <c r="H1743" s="6">
        <v>325</v>
      </c>
      <c r="I1743" s="6" t="s">
        <v>95</v>
      </c>
      <c r="J1743" s="6">
        <v>22682</v>
      </c>
      <c r="K1743" s="19">
        <v>41670</v>
      </c>
      <c r="L1743" s="7" t="s">
        <v>229</v>
      </c>
      <c r="M1743" s="7" t="s">
        <v>483</v>
      </c>
      <c r="N1743" s="7" t="s">
        <v>2229</v>
      </c>
      <c r="O1743" s="7">
        <v>95</v>
      </c>
      <c r="P1743" s="19">
        <v>41685</v>
      </c>
      <c r="Q1743" s="19">
        <v>41686</v>
      </c>
      <c r="R1743" s="7" t="s">
        <v>2246</v>
      </c>
      <c r="S1743" s="7">
        <v>14.908661417322836</v>
      </c>
      <c r="T1743" s="7">
        <v>4.9400000000000004</v>
      </c>
      <c r="U1743" s="7">
        <v>11000</v>
      </c>
      <c r="V1743" s="6">
        <v>22682</v>
      </c>
      <c r="W1743" s="12">
        <f t="shared" si="326"/>
        <v>0</v>
      </c>
      <c r="X1743" s="12">
        <v>24</v>
      </c>
      <c r="Y1743" s="13">
        <v>95</v>
      </c>
      <c r="Z1743" s="13">
        <v>4.9400000000000004</v>
      </c>
      <c r="AA1743" s="13">
        <v>11000</v>
      </c>
      <c r="AB1743" s="12">
        <v>325</v>
      </c>
      <c r="AC1743" s="13">
        <f t="shared" si="324"/>
        <v>514473124</v>
      </c>
      <c r="AD1743" s="12">
        <v>6.6</v>
      </c>
      <c r="AE1743" s="12">
        <f t="shared" si="327"/>
        <v>1.8870696490323797</v>
      </c>
      <c r="AF1743" s="12">
        <v>22682</v>
      </c>
      <c r="AG1743" s="12">
        <f t="shared" si="328"/>
        <v>0</v>
      </c>
      <c r="AH1743" s="12">
        <f t="shared" si="329"/>
        <v>0</v>
      </c>
      <c r="AI1743" s="12">
        <f t="shared" si="330"/>
        <v>0</v>
      </c>
      <c r="AJ1743" s="12">
        <f t="shared" si="331"/>
        <v>1</v>
      </c>
      <c r="AK1743" s="12">
        <f t="shared" si="332"/>
        <v>0</v>
      </c>
      <c r="AL1743" s="12">
        <f t="shared" si="333"/>
        <v>0</v>
      </c>
      <c r="AM1743" s="12">
        <f t="shared" si="334"/>
        <v>0</v>
      </c>
      <c r="AN1743" s="12">
        <f t="shared" si="335"/>
        <v>0</v>
      </c>
      <c r="AO1743" s="12">
        <v>24</v>
      </c>
      <c r="AP1743" s="22">
        <f t="shared" si="325"/>
        <v>14908.661417322835</v>
      </c>
    </row>
    <row r="1744" spans="1:42" x14ac:dyDescent="0.3">
      <c r="A1744" s="6" t="s">
        <v>2227</v>
      </c>
      <c r="B1744" s="19" t="s">
        <v>260</v>
      </c>
      <c r="C1744" s="6" t="s">
        <v>2228</v>
      </c>
      <c r="D1744" s="6" t="s">
        <v>28</v>
      </c>
      <c r="F1744" s="6">
        <v>6.6</v>
      </c>
      <c r="G1744" s="6">
        <v>24</v>
      </c>
      <c r="H1744" s="6">
        <v>325</v>
      </c>
      <c r="I1744" s="6" t="s">
        <v>95</v>
      </c>
      <c r="J1744" s="6">
        <v>23027</v>
      </c>
      <c r="K1744" s="19">
        <v>41670</v>
      </c>
      <c r="L1744" s="7" t="s">
        <v>229</v>
      </c>
      <c r="M1744" s="7" t="s">
        <v>483</v>
      </c>
      <c r="N1744" s="7" t="s">
        <v>2229</v>
      </c>
      <c r="O1744" s="7">
        <v>95</v>
      </c>
      <c r="P1744" s="19">
        <v>41686</v>
      </c>
      <c r="Q1744" s="19">
        <v>41687</v>
      </c>
      <c r="R1744" s="7" t="s">
        <v>2247</v>
      </c>
      <c r="S1744" s="7">
        <v>3.9133858267716541</v>
      </c>
      <c r="T1744" s="7">
        <v>5.07</v>
      </c>
      <c r="U1744" s="7">
        <v>9644</v>
      </c>
      <c r="V1744" s="6">
        <v>23027</v>
      </c>
      <c r="W1744" s="12">
        <f t="shared" si="326"/>
        <v>0</v>
      </c>
      <c r="X1744" s="12">
        <v>24</v>
      </c>
      <c r="Y1744" s="13">
        <v>95</v>
      </c>
      <c r="Z1744" s="13">
        <v>5.07</v>
      </c>
      <c r="AA1744" s="13">
        <v>9644</v>
      </c>
      <c r="AB1744" s="12">
        <v>325</v>
      </c>
      <c r="AC1744" s="13">
        <f t="shared" si="324"/>
        <v>530242729</v>
      </c>
      <c r="AD1744" s="12">
        <v>6.6</v>
      </c>
      <c r="AE1744" s="12">
        <f t="shared" si="327"/>
        <v>1.8870696490323797</v>
      </c>
      <c r="AF1744" s="12">
        <v>23027</v>
      </c>
      <c r="AG1744" s="12">
        <f t="shared" si="328"/>
        <v>0</v>
      </c>
      <c r="AH1744" s="12">
        <f t="shared" si="329"/>
        <v>0</v>
      </c>
      <c r="AI1744" s="12">
        <f t="shared" si="330"/>
        <v>0</v>
      </c>
      <c r="AJ1744" s="12">
        <f t="shared" si="331"/>
        <v>1</v>
      </c>
      <c r="AK1744" s="12">
        <f t="shared" si="332"/>
        <v>0</v>
      </c>
      <c r="AL1744" s="12">
        <f t="shared" si="333"/>
        <v>0</v>
      </c>
      <c r="AM1744" s="12">
        <f t="shared" si="334"/>
        <v>0</v>
      </c>
      <c r="AN1744" s="12">
        <f t="shared" si="335"/>
        <v>0</v>
      </c>
      <c r="AO1744" s="12">
        <v>24</v>
      </c>
      <c r="AP1744" s="22">
        <f t="shared" si="325"/>
        <v>3913.3858267716541</v>
      </c>
    </row>
    <row r="1745" spans="1:42" x14ac:dyDescent="0.3">
      <c r="A1745" s="6" t="s">
        <v>2227</v>
      </c>
      <c r="B1745" s="19" t="s">
        <v>262</v>
      </c>
      <c r="C1745" s="6" t="s">
        <v>2228</v>
      </c>
      <c r="D1745" s="6" t="s">
        <v>28</v>
      </c>
      <c r="F1745" s="6">
        <v>6.6</v>
      </c>
      <c r="G1745" s="6">
        <v>24</v>
      </c>
      <c r="H1745" s="6">
        <v>325</v>
      </c>
      <c r="I1745" s="6" t="s">
        <v>95</v>
      </c>
      <c r="J1745" s="6">
        <v>22628</v>
      </c>
      <c r="K1745" s="19">
        <v>41670</v>
      </c>
      <c r="L1745" s="7" t="s">
        <v>229</v>
      </c>
      <c r="M1745" s="7" t="s">
        <v>483</v>
      </c>
      <c r="N1745" s="7" t="s">
        <v>2229</v>
      </c>
      <c r="O1745" s="7">
        <v>95</v>
      </c>
      <c r="P1745" s="19">
        <v>41687</v>
      </c>
      <c r="Q1745" s="19">
        <v>41688</v>
      </c>
      <c r="R1745" s="7" t="s">
        <v>2248</v>
      </c>
      <c r="S1745" s="7">
        <v>3.6944881889763783</v>
      </c>
      <c r="T1745" s="7">
        <v>4.47</v>
      </c>
      <c r="U1745" s="7">
        <v>9154</v>
      </c>
      <c r="V1745" s="6">
        <v>22628</v>
      </c>
      <c r="W1745" s="12">
        <f t="shared" si="326"/>
        <v>0</v>
      </c>
      <c r="X1745" s="12">
        <v>24</v>
      </c>
      <c r="Y1745" s="13">
        <v>95</v>
      </c>
      <c r="Z1745" s="13">
        <v>4.47</v>
      </c>
      <c r="AA1745" s="13">
        <v>9154</v>
      </c>
      <c r="AB1745" s="12">
        <v>325</v>
      </c>
      <c r="AC1745" s="13">
        <f t="shared" si="324"/>
        <v>512026384</v>
      </c>
      <c r="AD1745" s="12">
        <v>6.6</v>
      </c>
      <c r="AE1745" s="12">
        <f t="shared" si="327"/>
        <v>1.8870696490323797</v>
      </c>
      <c r="AF1745" s="12">
        <v>22628</v>
      </c>
      <c r="AG1745" s="12">
        <f t="shared" si="328"/>
        <v>0</v>
      </c>
      <c r="AH1745" s="12">
        <f t="shared" si="329"/>
        <v>0</v>
      </c>
      <c r="AI1745" s="12">
        <f t="shared" si="330"/>
        <v>0</v>
      </c>
      <c r="AJ1745" s="12">
        <f t="shared" si="331"/>
        <v>1</v>
      </c>
      <c r="AK1745" s="12">
        <f t="shared" si="332"/>
        <v>0</v>
      </c>
      <c r="AL1745" s="12">
        <f t="shared" si="333"/>
        <v>0</v>
      </c>
      <c r="AM1745" s="12">
        <f t="shared" si="334"/>
        <v>0</v>
      </c>
      <c r="AN1745" s="12">
        <f t="shared" si="335"/>
        <v>0</v>
      </c>
      <c r="AO1745" s="12">
        <v>24</v>
      </c>
      <c r="AP1745" s="22">
        <f t="shared" si="325"/>
        <v>3694.4881889763783</v>
      </c>
    </row>
    <row r="1746" spans="1:42" x14ac:dyDescent="0.3">
      <c r="A1746" s="6" t="s">
        <v>2227</v>
      </c>
      <c r="B1746" s="19" t="s">
        <v>264</v>
      </c>
      <c r="C1746" s="6" t="s">
        <v>2228</v>
      </c>
      <c r="D1746" s="6" t="s">
        <v>28</v>
      </c>
      <c r="F1746" s="6">
        <v>6.6</v>
      </c>
      <c r="G1746" s="6">
        <v>24</v>
      </c>
      <c r="H1746" s="6">
        <v>325</v>
      </c>
      <c r="I1746" s="6" t="s">
        <v>95</v>
      </c>
      <c r="J1746" s="6">
        <v>22849</v>
      </c>
      <c r="K1746" s="19">
        <v>41670</v>
      </c>
      <c r="L1746" s="7" t="s">
        <v>229</v>
      </c>
      <c r="M1746" s="7" t="s">
        <v>483</v>
      </c>
      <c r="N1746" s="7" t="s">
        <v>2229</v>
      </c>
      <c r="O1746" s="7">
        <v>95</v>
      </c>
      <c r="P1746" s="19">
        <v>41688</v>
      </c>
      <c r="Q1746" s="19">
        <v>41689</v>
      </c>
      <c r="R1746" s="7" t="s">
        <v>2249</v>
      </c>
      <c r="S1746" s="7">
        <v>3.2409448818897642</v>
      </c>
      <c r="T1746" s="7">
        <v>4.6900000000000004</v>
      </c>
      <c r="U1746" s="7">
        <v>8610</v>
      </c>
      <c r="V1746" s="6">
        <v>22849</v>
      </c>
      <c r="W1746" s="12">
        <f t="shared" si="326"/>
        <v>0</v>
      </c>
      <c r="X1746" s="12">
        <v>24</v>
      </c>
      <c r="Y1746" s="13">
        <v>95</v>
      </c>
      <c r="Z1746" s="13">
        <v>4.6900000000000004</v>
      </c>
      <c r="AA1746" s="13">
        <v>8610</v>
      </c>
      <c r="AB1746" s="12">
        <v>325</v>
      </c>
      <c r="AC1746" s="13">
        <f t="shared" si="324"/>
        <v>522076801</v>
      </c>
      <c r="AD1746" s="12">
        <v>6.6</v>
      </c>
      <c r="AE1746" s="12">
        <f t="shared" si="327"/>
        <v>1.8870696490323797</v>
      </c>
      <c r="AF1746" s="12">
        <v>22849</v>
      </c>
      <c r="AG1746" s="12">
        <f t="shared" si="328"/>
        <v>0</v>
      </c>
      <c r="AH1746" s="12">
        <f t="shared" si="329"/>
        <v>0</v>
      </c>
      <c r="AI1746" s="12">
        <f t="shared" si="330"/>
        <v>0</v>
      </c>
      <c r="AJ1746" s="12">
        <f t="shared" si="331"/>
        <v>1</v>
      </c>
      <c r="AK1746" s="12">
        <f t="shared" si="332"/>
        <v>0</v>
      </c>
      <c r="AL1746" s="12">
        <f t="shared" si="333"/>
        <v>0</v>
      </c>
      <c r="AM1746" s="12">
        <f t="shared" si="334"/>
        <v>0</v>
      </c>
      <c r="AN1746" s="12">
        <f t="shared" si="335"/>
        <v>0</v>
      </c>
      <c r="AO1746" s="12">
        <v>24</v>
      </c>
      <c r="AP1746" s="22">
        <f t="shared" si="325"/>
        <v>3240.944881889764</v>
      </c>
    </row>
    <row r="1747" spans="1:42" x14ac:dyDescent="0.3">
      <c r="A1747" s="6" t="s">
        <v>2227</v>
      </c>
      <c r="B1747" s="19" t="s">
        <v>266</v>
      </c>
      <c r="C1747" s="6" t="s">
        <v>2228</v>
      </c>
      <c r="D1747" s="6" t="s">
        <v>28</v>
      </c>
      <c r="F1747" s="6">
        <v>6.6</v>
      </c>
      <c r="G1747" s="6">
        <v>24</v>
      </c>
      <c r="H1747" s="6">
        <v>325</v>
      </c>
      <c r="I1747" s="6" t="s">
        <v>95</v>
      </c>
      <c r="J1747" s="6">
        <v>23042</v>
      </c>
      <c r="K1747" s="19">
        <v>41670</v>
      </c>
      <c r="L1747" s="7" t="s">
        <v>229</v>
      </c>
      <c r="M1747" s="7" t="s">
        <v>483</v>
      </c>
      <c r="N1747" s="7" t="s">
        <v>2229</v>
      </c>
      <c r="O1747" s="7">
        <v>95</v>
      </c>
      <c r="P1747" s="19">
        <v>41689</v>
      </c>
      <c r="Q1747" s="19">
        <v>41690</v>
      </c>
      <c r="R1747" s="7" t="s">
        <v>2250</v>
      </c>
      <c r="S1747" s="7">
        <v>2.7637795275590555</v>
      </c>
      <c r="T1747" s="7">
        <v>4.83</v>
      </c>
      <c r="U1747" s="7">
        <v>8151</v>
      </c>
      <c r="V1747" s="6">
        <v>23042</v>
      </c>
      <c r="W1747" s="12">
        <f t="shared" si="326"/>
        <v>0</v>
      </c>
      <c r="X1747" s="12">
        <v>24</v>
      </c>
      <c r="Y1747" s="13">
        <v>95</v>
      </c>
      <c r="Z1747" s="13">
        <v>4.83</v>
      </c>
      <c r="AA1747" s="13">
        <v>8151</v>
      </c>
      <c r="AB1747" s="12">
        <v>325</v>
      </c>
      <c r="AC1747" s="13">
        <f t="shared" si="324"/>
        <v>530933764</v>
      </c>
      <c r="AD1747" s="12">
        <v>6.6</v>
      </c>
      <c r="AE1747" s="12">
        <f t="shared" si="327"/>
        <v>1.8870696490323797</v>
      </c>
      <c r="AF1747" s="12">
        <v>23042</v>
      </c>
      <c r="AG1747" s="12">
        <f t="shared" si="328"/>
        <v>0</v>
      </c>
      <c r="AH1747" s="12">
        <f t="shared" si="329"/>
        <v>0</v>
      </c>
      <c r="AI1747" s="12">
        <f t="shared" si="330"/>
        <v>0</v>
      </c>
      <c r="AJ1747" s="12">
        <f t="shared" si="331"/>
        <v>1</v>
      </c>
      <c r="AK1747" s="12">
        <f t="shared" si="332"/>
        <v>0</v>
      </c>
      <c r="AL1747" s="12">
        <f t="shared" si="333"/>
        <v>0</v>
      </c>
      <c r="AM1747" s="12">
        <f t="shared" si="334"/>
        <v>0</v>
      </c>
      <c r="AN1747" s="12">
        <f t="shared" si="335"/>
        <v>0</v>
      </c>
      <c r="AO1747" s="12">
        <v>24</v>
      </c>
      <c r="AP1747" s="22">
        <f t="shared" si="325"/>
        <v>2763.7795275590556</v>
      </c>
    </row>
    <row r="1748" spans="1:42" x14ac:dyDescent="0.3">
      <c r="A1748" s="6" t="s">
        <v>2227</v>
      </c>
      <c r="B1748" s="19" t="s">
        <v>268</v>
      </c>
      <c r="C1748" s="6" t="s">
        <v>2228</v>
      </c>
      <c r="D1748" s="6" t="s">
        <v>28</v>
      </c>
      <c r="F1748" s="6">
        <v>6.6</v>
      </c>
      <c r="G1748" s="6">
        <v>24</v>
      </c>
      <c r="H1748" s="6">
        <v>325</v>
      </c>
      <c r="I1748" s="6" t="s">
        <v>95</v>
      </c>
      <c r="J1748" s="6">
        <v>23203</v>
      </c>
      <c r="K1748" s="19">
        <v>41670</v>
      </c>
      <c r="L1748" s="7" t="s">
        <v>229</v>
      </c>
      <c r="M1748" s="7" t="s">
        <v>483</v>
      </c>
      <c r="N1748" s="7" t="s">
        <v>2229</v>
      </c>
      <c r="O1748" s="7">
        <v>95</v>
      </c>
      <c r="P1748" s="19">
        <v>41690</v>
      </c>
      <c r="Q1748" s="19">
        <v>41691</v>
      </c>
      <c r="R1748" s="7" t="s">
        <v>2251</v>
      </c>
      <c r="S1748" s="7">
        <v>1.5448818897637795</v>
      </c>
      <c r="T1748" s="7">
        <v>4.91</v>
      </c>
      <c r="U1748" s="7">
        <v>3142</v>
      </c>
      <c r="V1748" s="6">
        <v>23203</v>
      </c>
      <c r="W1748" s="12">
        <f t="shared" si="326"/>
        <v>0</v>
      </c>
      <c r="X1748" s="12">
        <v>24</v>
      </c>
      <c r="Y1748" s="13">
        <v>95</v>
      </c>
      <c r="Z1748" s="13">
        <v>4.91</v>
      </c>
      <c r="AA1748" s="13">
        <v>3142</v>
      </c>
      <c r="AB1748" s="12">
        <v>325</v>
      </c>
      <c r="AC1748" s="13">
        <f t="shared" si="324"/>
        <v>538379209</v>
      </c>
      <c r="AD1748" s="12">
        <v>6.6</v>
      </c>
      <c r="AE1748" s="12">
        <f t="shared" si="327"/>
        <v>1.8870696490323797</v>
      </c>
      <c r="AF1748" s="12">
        <v>23203</v>
      </c>
      <c r="AG1748" s="12">
        <f t="shared" si="328"/>
        <v>0</v>
      </c>
      <c r="AH1748" s="12">
        <f t="shared" si="329"/>
        <v>0</v>
      </c>
      <c r="AI1748" s="12">
        <f t="shared" si="330"/>
        <v>0</v>
      </c>
      <c r="AJ1748" s="12">
        <f t="shared" si="331"/>
        <v>1</v>
      </c>
      <c r="AK1748" s="12">
        <f t="shared" si="332"/>
        <v>0</v>
      </c>
      <c r="AL1748" s="12">
        <f t="shared" si="333"/>
        <v>0</v>
      </c>
      <c r="AM1748" s="12">
        <f t="shared" si="334"/>
        <v>0</v>
      </c>
      <c r="AN1748" s="12">
        <f t="shared" si="335"/>
        <v>0</v>
      </c>
      <c r="AO1748" s="12">
        <v>24</v>
      </c>
      <c r="AP1748" s="22">
        <f t="shared" si="325"/>
        <v>1544.8818897637796</v>
      </c>
    </row>
    <row r="1749" spans="1:42" x14ac:dyDescent="0.3">
      <c r="A1749" s="6" t="s">
        <v>2227</v>
      </c>
      <c r="B1749" s="19" t="s">
        <v>270</v>
      </c>
      <c r="C1749" s="6" t="s">
        <v>2228</v>
      </c>
      <c r="D1749" s="6" t="s">
        <v>28</v>
      </c>
      <c r="F1749" s="6">
        <v>6.6</v>
      </c>
      <c r="G1749" s="6">
        <v>24</v>
      </c>
      <c r="H1749" s="6">
        <v>325</v>
      </c>
      <c r="I1749" s="6" t="s">
        <v>95</v>
      </c>
      <c r="J1749" s="6">
        <v>23315</v>
      </c>
      <c r="K1749" s="19">
        <v>41670</v>
      </c>
      <c r="L1749" s="7" t="s">
        <v>229</v>
      </c>
      <c r="M1749" s="7" t="s">
        <v>483</v>
      </c>
      <c r="N1749" s="7" t="s">
        <v>2229</v>
      </c>
      <c r="O1749" s="7">
        <v>95</v>
      </c>
      <c r="P1749" s="19">
        <v>41691</v>
      </c>
      <c r="Q1749" s="19">
        <v>41692</v>
      </c>
      <c r="R1749" s="7" t="s">
        <v>2252</v>
      </c>
      <c r="S1749" s="7">
        <v>4.984251968503937</v>
      </c>
      <c r="T1749" s="7">
        <v>4.87</v>
      </c>
      <c r="U1749" s="7">
        <v>4267</v>
      </c>
      <c r="V1749" s="6">
        <v>23315</v>
      </c>
      <c r="W1749" s="12">
        <f t="shared" si="326"/>
        <v>0</v>
      </c>
      <c r="X1749" s="12">
        <v>24</v>
      </c>
      <c r="Y1749" s="13">
        <v>95</v>
      </c>
      <c r="Z1749" s="13">
        <v>4.87</v>
      </c>
      <c r="AA1749" s="13">
        <v>4267</v>
      </c>
      <c r="AB1749" s="12">
        <v>325</v>
      </c>
      <c r="AC1749" s="13">
        <f t="shared" si="324"/>
        <v>543589225</v>
      </c>
      <c r="AD1749" s="12">
        <v>6.6</v>
      </c>
      <c r="AE1749" s="12">
        <f t="shared" si="327"/>
        <v>1.8870696490323797</v>
      </c>
      <c r="AF1749" s="12">
        <v>23315</v>
      </c>
      <c r="AG1749" s="12">
        <f t="shared" si="328"/>
        <v>0</v>
      </c>
      <c r="AH1749" s="12">
        <f t="shared" si="329"/>
        <v>0</v>
      </c>
      <c r="AI1749" s="12">
        <f t="shared" si="330"/>
        <v>0</v>
      </c>
      <c r="AJ1749" s="12">
        <f t="shared" si="331"/>
        <v>1</v>
      </c>
      <c r="AK1749" s="12">
        <f t="shared" si="332"/>
        <v>0</v>
      </c>
      <c r="AL1749" s="12">
        <f t="shared" si="333"/>
        <v>0</v>
      </c>
      <c r="AM1749" s="12">
        <f t="shared" si="334"/>
        <v>0</v>
      </c>
      <c r="AN1749" s="12">
        <f t="shared" si="335"/>
        <v>0</v>
      </c>
      <c r="AO1749" s="12">
        <v>24</v>
      </c>
      <c r="AP1749" s="22">
        <f t="shared" si="325"/>
        <v>4984.251968503937</v>
      </c>
    </row>
    <row r="1750" spans="1:42" x14ac:dyDescent="0.3">
      <c r="A1750" s="6" t="s">
        <v>2227</v>
      </c>
      <c r="B1750" s="19" t="s">
        <v>272</v>
      </c>
      <c r="C1750" s="6" t="s">
        <v>2228</v>
      </c>
      <c r="D1750" s="6" t="s">
        <v>28</v>
      </c>
      <c r="F1750" s="6">
        <v>6.6</v>
      </c>
      <c r="G1750" s="6">
        <v>24</v>
      </c>
      <c r="H1750" s="6">
        <v>325</v>
      </c>
      <c r="I1750" s="6" t="s">
        <v>95</v>
      </c>
      <c r="J1750" s="6">
        <v>23423</v>
      </c>
      <c r="K1750" s="19">
        <v>41670</v>
      </c>
      <c r="L1750" s="7" t="s">
        <v>229</v>
      </c>
      <c r="M1750" s="7" t="s">
        <v>483</v>
      </c>
      <c r="N1750" s="7" t="s">
        <v>2229</v>
      </c>
      <c r="O1750" s="7">
        <v>95</v>
      </c>
      <c r="P1750" s="19">
        <v>41692</v>
      </c>
      <c r="Q1750" s="19">
        <v>41693</v>
      </c>
      <c r="R1750" s="7" t="s">
        <v>2253</v>
      </c>
      <c r="S1750" s="7">
        <v>4.8314960629921266</v>
      </c>
      <c r="T1750" s="7">
        <v>4.91</v>
      </c>
      <c r="U1750" s="7">
        <v>4464</v>
      </c>
      <c r="V1750" s="6">
        <v>23423</v>
      </c>
      <c r="W1750" s="12">
        <f t="shared" si="326"/>
        <v>0</v>
      </c>
      <c r="X1750" s="12">
        <v>24</v>
      </c>
      <c r="Y1750" s="13">
        <v>95</v>
      </c>
      <c r="Z1750" s="13">
        <v>4.91</v>
      </c>
      <c r="AA1750" s="13">
        <v>4464</v>
      </c>
      <c r="AB1750" s="12">
        <v>325</v>
      </c>
      <c r="AC1750" s="13">
        <f t="shared" si="324"/>
        <v>548636929</v>
      </c>
      <c r="AD1750" s="12">
        <v>6.6</v>
      </c>
      <c r="AE1750" s="12">
        <f t="shared" si="327"/>
        <v>1.8870696490323797</v>
      </c>
      <c r="AF1750" s="12">
        <v>23423</v>
      </c>
      <c r="AG1750" s="12">
        <f t="shared" si="328"/>
        <v>0</v>
      </c>
      <c r="AH1750" s="12">
        <f t="shared" si="329"/>
        <v>0</v>
      </c>
      <c r="AI1750" s="12">
        <f t="shared" si="330"/>
        <v>0</v>
      </c>
      <c r="AJ1750" s="12">
        <f t="shared" si="331"/>
        <v>1</v>
      </c>
      <c r="AK1750" s="12">
        <f t="shared" si="332"/>
        <v>0</v>
      </c>
      <c r="AL1750" s="12">
        <f t="shared" si="333"/>
        <v>0</v>
      </c>
      <c r="AM1750" s="12">
        <f t="shared" si="334"/>
        <v>0</v>
      </c>
      <c r="AN1750" s="12">
        <f t="shared" si="335"/>
        <v>0</v>
      </c>
      <c r="AO1750" s="12">
        <v>24</v>
      </c>
      <c r="AP1750" s="22">
        <f t="shared" si="325"/>
        <v>4831.496062992127</v>
      </c>
    </row>
    <row r="1751" spans="1:42" x14ac:dyDescent="0.3">
      <c r="A1751" s="6" t="s">
        <v>2227</v>
      </c>
      <c r="B1751" s="19" t="s">
        <v>274</v>
      </c>
      <c r="C1751" s="6" t="s">
        <v>2228</v>
      </c>
      <c r="D1751" s="6" t="s">
        <v>28</v>
      </c>
      <c r="F1751" s="6">
        <v>6.6</v>
      </c>
      <c r="G1751" s="6">
        <v>24</v>
      </c>
      <c r="H1751" s="6">
        <v>325</v>
      </c>
      <c r="I1751" s="6" t="s">
        <v>95</v>
      </c>
      <c r="J1751" s="6">
        <v>23578</v>
      </c>
      <c r="K1751" s="19">
        <v>41670</v>
      </c>
      <c r="L1751" s="7" t="s">
        <v>229</v>
      </c>
      <c r="M1751" s="7" t="s">
        <v>483</v>
      </c>
      <c r="N1751" s="7" t="s">
        <v>2229</v>
      </c>
      <c r="O1751" s="7">
        <v>95</v>
      </c>
      <c r="P1751" s="19">
        <v>41693</v>
      </c>
      <c r="Q1751" s="19">
        <v>41694</v>
      </c>
      <c r="R1751" s="7" t="s">
        <v>2254</v>
      </c>
      <c r="S1751" s="7">
        <v>0.84881889763779528</v>
      </c>
      <c r="T1751" s="7">
        <v>4.58</v>
      </c>
      <c r="U1751" s="7">
        <v>3086</v>
      </c>
      <c r="V1751" s="6">
        <v>23578</v>
      </c>
      <c r="W1751" s="12">
        <f t="shared" si="326"/>
        <v>0</v>
      </c>
      <c r="X1751" s="12">
        <v>24</v>
      </c>
      <c r="Y1751" s="13">
        <v>95</v>
      </c>
      <c r="Z1751" s="13">
        <v>4.58</v>
      </c>
      <c r="AA1751" s="13">
        <v>3086</v>
      </c>
      <c r="AB1751" s="12">
        <v>325</v>
      </c>
      <c r="AC1751" s="13">
        <f t="shared" si="324"/>
        <v>555922084</v>
      </c>
      <c r="AD1751" s="12">
        <v>6.6</v>
      </c>
      <c r="AE1751" s="12">
        <f t="shared" si="327"/>
        <v>1.8870696490323797</v>
      </c>
      <c r="AF1751" s="12">
        <v>23578</v>
      </c>
      <c r="AG1751" s="12">
        <f t="shared" si="328"/>
        <v>0</v>
      </c>
      <c r="AH1751" s="12">
        <f t="shared" si="329"/>
        <v>0</v>
      </c>
      <c r="AI1751" s="12">
        <f t="shared" si="330"/>
        <v>0</v>
      </c>
      <c r="AJ1751" s="12">
        <f t="shared" si="331"/>
        <v>1</v>
      </c>
      <c r="AK1751" s="12">
        <f t="shared" si="332"/>
        <v>0</v>
      </c>
      <c r="AL1751" s="12">
        <f t="shared" si="333"/>
        <v>0</v>
      </c>
      <c r="AM1751" s="12">
        <f t="shared" si="334"/>
        <v>0</v>
      </c>
      <c r="AN1751" s="12">
        <f t="shared" si="335"/>
        <v>0</v>
      </c>
      <c r="AO1751" s="12">
        <v>24</v>
      </c>
      <c r="AP1751" s="22">
        <f t="shared" si="325"/>
        <v>848.81889763779532</v>
      </c>
    </row>
    <row r="1752" spans="1:42" x14ac:dyDescent="0.3">
      <c r="A1752" s="6" t="s">
        <v>2227</v>
      </c>
      <c r="B1752" s="19" t="s">
        <v>276</v>
      </c>
      <c r="C1752" s="6" t="s">
        <v>2228</v>
      </c>
      <c r="D1752" s="6" t="s">
        <v>28</v>
      </c>
      <c r="F1752" s="6">
        <v>6.6</v>
      </c>
      <c r="G1752" s="6">
        <v>24</v>
      </c>
      <c r="H1752" s="6">
        <v>325</v>
      </c>
      <c r="I1752" s="6" t="s">
        <v>95</v>
      </c>
      <c r="J1752" s="6">
        <v>23739</v>
      </c>
      <c r="K1752" s="19">
        <v>41670</v>
      </c>
      <c r="L1752" s="7" t="s">
        <v>229</v>
      </c>
      <c r="M1752" s="7" t="s">
        <v>483</v>
      </c>
      <c r="N1752" s="7" t="s">
        <v>2229</v>
      </c>
      <c r="O1752" s="7">
        <v>95</v>
      </c>
      <c r="P1752" s="19">
        <v>41694</v>
      </c>
      <c r="Q1752" s="19">
        <v>41695</v>
      </c>
      <c r="R1752" s="7" t="s">
        <v>2255</v>
      </c>
      <c r="S1752" s="7">
        <v>0.83464566929133865</v>
      </c>
      <c r="T1752" s="7">
        <v>4.6500000000000004</v>
      </c>
      <c r="U1752" s="7">
        <v>2986</v>
      </c>
      <c r="V1752" s="6">
        <v>23739</v>
      </c>
      <c r="W1752" s="12">
        <f t="shared" si="326"/>
        <v>0</v>
      </c>
      <c r="X1752" s="12">
        <v>24</v>
      </c>
      <c r="Y1752" s="13">
        <v>95</v>
      </c>
      <c r="Z1752" s="13">
        <v>4.6500000000000004</v>
      </c>
      <c r="AA1752" s="13">
        <v>2986</v>
      </c>
      <c r="AB1752" s="12">
        <v>325</v>
      </c>
      <c r="AC1752" s="13">
        <f t="shared" si="324"/>
        <v>563540121</v>
      </c>
      <c r="AD1752" s="12">
        <v>6.6</v>
      </c>
      <c r="AE1752" s="12">
        <f t="shared" si="327"/>
        <v>1.8870696490323797</v>
      </c>
      <c r="AF1752" s="12">
        <v>23739</v>
      </c>
      <c r="AG1752" s="12">
        <f t="shared" si="328"/>
        <v>0</v>
      </c>
      <c r="AH1752" s="12">
        <f t="shared" si="329"/>
        <v>0</v>
      </c>
      <c r="AI1752" s="12">
        <f t="shared" si="330"/>
        <v>0</v>
      </c>
      <c r="AJ1752" s="12">
        <f t="shared" si="331"/>
        <v>1</v>
      </c>
      <c r="AK1752" s="12">
        <f t="shared" si="332"/>
        <v>0</v>
      </c>
      <c r="AL1752" s="12">
        <f t="shared" si="333"/>
        <v>0</v>
      </c>
      <c r="AM1752" s="12">
        <f t="shared" si="334"/>
        <v>0</v>
      </c>
      <c r="AN1752" s="12">
        <f t="shared" si="335"/>
        <v>0</v>
      </c>
      <c r="AO1752" s="12">
        <v>24</v>
      </c>
      <c r="AP1752" s="22">
        <f t="shared" si="325"/>
        <v>834.64566929133866</v>
      </c>
    </row>
    <row r="1753" spans="1:42" x14ac:dyDescent="0.3">
      <c r="A1753" s="6" t="s">
        <v>2227</v>
      </c>
      <c r="B1753" s="19" t="s">
        <v>278</v>
      </c>
      <c r="C1753" s="6" t="s">
        <v>2228</v>
      </c>
      <c r="D1753" s="6" t="s">
        <v>28</v>
      </c>
      <c r="F1753" s="6">
        <v>6.6</v>
      </c>
      <c r="G1753" s="6">
        <v>24</v>
      </c>
      <c r="H1753" s="6">
        <v>325</v>
      </c>
      <c r="I1753" s="6" t="s">
        <v>95</v>
      </c>
      <c r="J1753" s="6">
        <v>23954</v>
      </c>
      <c r="K1753" s="19">
        <v>41670</v>
      </c>
      <c r="L1753" s="7" t="s">
        <v>229</v>
      </c>
      <c r="M1753" s="7" t="s">
        <v>483</v>
      </c>
      <c r="N1753" s="7" t="s">
        <v>2229</v>
      </c>
      <c r="O1753" s="7">
        <v>95</v>
      </c>
      <c r="P1753" s="19">
        <v>41695</v>
      </c>
      <c r="Q1753" s="19">
        <v>41696</v>
      </c>
      <c r="R1753" s="7" t="s">
        <v>2256</v>
      </c>
      <c r="S1753" s="7">
        <v>0.71338582677165352</v>
      </c>
      <c r="T1753" s="7">
        <v>5.15</v>
      </c>
      <c r="U1753" s="7">
        <v>2773</v>
      </c>
      <c r="V1753" s="6">
        <v>23954</v>
      </c>
      <c r="W1753" s="12">
        <f t="shared" si="326"/>
        <v>0</v>
      </c>
      <c r="X1753" s="12">
        <v>24</v>
      </c>
      <c r="Y1753" s="13">
        <v>95</v>
      </c>
      <c r="Z1753" s="13">
        <v>5.15</v>
      </c>
      <c r="AA1753" s="13">
        <v>2773</v>
      </c>
      <c r="AB1753" s="12">
        <v>325</v>
      </c>
      <c r="AC1753" s="13">
        <f t="shared" si="324"/>
        <v>573794116</v>
      </c>
      <c r="AD1753" s="12">
        <v>6.6</v>
      </c>
      <c r="AE1753" s="12">
        <f t="shared" si="327"/>
        <v>1.8870696490323797</v>
      </c>
      <c r="AF1753" s="12">
        <v>23954</v>
      </c>
      <c r="AG1753" s="12">
        <f t="shared" si="328"/>
        <v>0</v>
      </c>
      <c r="AH1753" s="12">
        <f t="shared" si="329"/>
        <v>0</v>
      </c>
      <c r="AI1753" s="12">
        <f t="shared" si="330"/>
        <v>0</v>
      </c>
      <c r="AJ1753" s="12">
        <f t="shared" si="331"/>
        <v>1</v>
      </c>
      <c r="AK1753" s="12">
        <f t="shared" si="332"/>
        <v>0</v>
      </c>
      <c r="AL1753" s="12">
        <f t="shared" si="333"/>
        <v>0</v>
      </c>
      <c r="AM1753" s="12">
        <f t="shared" si="334"/>
        <v>0</v>
      </c>
      <c r="AN1753" s="12">
        <f t="shared" si="335"/>
        <v>0</v>
      </c>
      <c r="AO1753" s="12">
        <v>24</v>
      </c>
      <c r="AP1753" s="22">
        <f t="shared" si="325"/>
        <v>713.38582677165357</v>
      </c>
    </row>
    <row r="1754" spans="1:42" x14ac:dyDescent="0.3">
      <c r="A1754" s="6" t="s">
        <v>2227</v>
      </c>
      <c r="B1754" s="19" t="s">
        <v>280</v>
      </c>
      <c r="C1754" s="6" t="s">
        <v>2228</v>
      </c>
      <c r="D1754" s="6" t="s">
        <v>28</v>
      </c>
      <c r="F1754" s="6">
        <v>6.6</v>
      </c>
      <c r="G1754" s="6">
        <v>24</v>
      </c>
      <c r="H1754" s="6">
        <v>325</v>
      </c>
      <c r="I1754" s="6" t="s">
        <v>95</v>
      </c>
      <c r="J1754" s="6">
        <v>24182</v>
      </c>
      <c r="K1754" s="19">
        <v>41670</v>
      </c>
      <c r="L1754" s="7" t="s">
        <v>229</v>
      </c>
      <c r="M1754" s="7" t="s">
        <v>483</v>
      </c>
      <c r="N1754" s="7" t="s">
        <v>2229</v>
      </c>
      <c r="O1754" s="7">
        <v>95</v>
      </c>
      <c r="P1754" s="19">
        <v>41696</v>
      </c>
      <c r="Q1754" s="19">
        <v>41697</v>
      </c>
      <c r="R1754" s="7" t="s">
        <v>2257</v>
      </c>
      <c r="S1754" s="7">
        <v>0.69921259842519679</v>
      </c>
      <c r="T1754" s="7">
        <v>5.15</v>
      </c>
      <c r="U1754" s="7">
        <v>2715</v>
      </c>
      <c r="V1754" s="6">
        <v>24182</v>
      </c>
      <c r="W1754" s="12">
        <f t="shared" si="326"/>
        <v>0</v>
      </c>
      <c r="X1754" s="12">
        <v>24</v>
      </c>
      <c r="Y1754" s="13">
        <v>95</v>
      </c>
      <c r="Z1754" s="13">
        <v>5.15</v>
      </c>
      <c r="AA1754" s="13">
        <v>2715</v>
      </c>
      <c r="AB1754" s="12">
        <v>325</v>
      </c>
      <c r="AC1754" s="13">
        <f t="shared" si="324"/>
        <v>584769124</v>
      </c>
      <c r="AD1754" s="12">
        <v>6.6</v>
      </c>
      <c r="AE1754" s="12">
        <f t="shared" si="327"/>
        <v>1.8870696490323797</v>
      </c>
      <c r="AF1754" s="12">
        <v>24182</v>
      </c>
      <c r="AG1754" s="12">
        <f t="shared" si="328"/>
        <v>0</v>
      </c>
      <c r="AH1754" s="12">
        <f t="shared" si="329"/>
        <v>0</v>
      </c>
      <c r="AI1754" s="12">
        <f t="shared" si="330"/>
        <v>0</v>
      </c>
      <c r="AJ1754" s="12">
        <f t="shared" si="331"/>
        <v>1</v>
      </c>
      <c r="AK1754" s="12">
        <f t="shared" si="332"/>
        <v>0</v>
      </c>
      <c r="AL1754" s="12">
        <f t="shared" si="333"/>
        <v>0</v>
      </c>
      <c r="AM1754" s="12">
        <f t="shared" si="334"/>
        <v>0</v>
      </c>
      <c r="AN1754" s="12">
        <f t="shared" si="335"/>
        <v>0</v>
      </c>
      <c r="AO1754" s="12">
        <v>24</v>
      </c>
      <c r="AP1754" s="22">
        <f t="shared" si="325"/>
        <v>699.2125984251968</v>
      </c>
    </row>
    <row r="1755" spans="1:42" x14ac:dyDescent="0.3">
      <c r="A1755" s="6" t="s">
        <v>2227</v>
      </c>
      <c r="B1755" s="19" t="s">
        <v>282</v>
      </c>
      <c r="C1755" s="6" t="s">
        <v>2228</v>
      </c>
      <c r="D1755" s="6" t="s">
        <v>28</v>
      </c>
      <c r="F1755" s="6">
        <v>6.6</v>
      </c>
      <c r="G1755" s="6">
        <v>24</v>
      </c>
      <c r="H1755" s="6">
        <v>325</v>
      </c>
      <c r="I1755" s="6" t="s">
        <v>95</v>
      </c>
      <c r="J1755" s="6">
        <v>24416</v>
      </c>
      <c r="K1755" s="19">
        <v>41670</v>
      </c>
      <c r="L1755" s="7" t="s">
        <v>229</v>
      </c>
      <c r="M1755" s="7" t="s">
        <v>483</v>
      </c>
      <c r="N1755" s="7" t="s">
        <v>2229</v>
      </c>
      <c r="O1755" s="7">
        <v>95</v>
      </c>
      <c r="P1755" s="19">
        <v>41697</v>
      </c>
      <c r="Q1755" s="19">
        <v>41698</v>
      </c>
      <c r="R1755" s="7" t="s">
        <v>2258</v>
      </c>
      <c r="S1755" s="7">
        <v>0.58582677165354335</v>
      </c>
      <c r="T1755" s="7">
        <v>4.79</v>
      </c>
      <c r="U1755" s="7">
        <v>1530</v>
      </c>
      <c r="V1755" s="6">
        <v>24416</v>
      </c>
      <c r="W1755" s="12">
        <f t="shared" si="326"/>
        <v>0</v>
      </c>
      <c r="X1755" s="12">
        <v>24</v>
      </c>
      <c r="Y1755" s="13">
        <v>95</v>
      </c>
      <c r="Z1755" s="13">
        <v>4.79</v>
      </c>
      <c r="AA1755" s="13">
        <v>1530</v>
      </c>
      <c r="AB1755" s="12">
        <v>325</v>
      </c>
      <c r="AC1755" s="13">
        <f t="shared" si="324"/>
        <v>596141056</v>
      </c>
      <c r="AD1755" s="12">
        <v>6.6</v>
      </c>
      <c r="AE1755" s="12">
        <f t="shared" si="327"/>
        <v>1.8870696490323797</v>
      </c>
      <c r="AF1755" s="12">
        <v>24416</v>
      </c>
      <c r="AG1755" s="12">
        <f t="shared" si="328"/>
        <v>0</v>
      </c>
      <c r="AH1755" s="12">
        <f t="shared" si="329"/>
        <v>0</v>
      </c>
      <c r="AI1755" s="12">
        <f t="shared" si="330"/>
        <v>0</v>
      </c>
      <c r="AJ1755" s="12">
        <f t="shared" si="331"/>
        <v>1</v>
      </c>
      <c r="AK1755" s="12">
        <f t="shared" si="332"/>
        <v>0</v>
      </c>
      <c r="AL1755" s="12">
        <f t="shared" si="333"/>
        <v>0</v>
      </c>
      <c r="AM1755" s="12">
        <f t="shared" si="334"/>
        <v>0</v>
      </c>
      <c r="AN1755" s="12">
        <f t="shared" si="335"/>
        <v>0</v>
      </c>
      <c r="AO1755" s="12">
        <v>24</v>
      </c>
      <c r="AP1755" s="22">
        <f t="shared" si="325"/>
        <v>585.82677165354335</v>
      </c>
    </row>
    <row r="1756" spans="1:42" x14ac:dyDescent="0.3">
      <c r="A1756" s="6" t="s">
        <v>2227</v>
      </c>
      <c r="B1756" s="19" t="s">
        <v>284</v>
      </c>
      <c r="C1756" s="6" t="s">
        <v>2228</v>
      </c>
      <c r="D1756" s="6" t="s">
        <v>28</v>
      </c>
      <c r="F1756" s="6">
        <v>6.6</v>
      </c>
      <c r="G1756" s="6">
        <v>24</v>
      </c>
      <c r="H1756" s="6">
        <v>325</v>
      </c>
      <c r="I1756" s="6" t="s">
        <v>95</v>
      </c>
      <c r="J1756" s="6">
        <v>24610</v>
      </c>
      <c r="K1756" s="19">
        <v>41670</v>
      </c>
      <c r="L1756" s="7" t="s">
        <v>229</v>
      </c>
      <c r="M1756" s="7" t="s">
        <v>483</v>
      </c>
      <c r="N1756" s="7" t="s">
        <v>2229</v>
      </c>
      <c r="O1756" s="7">
        <v>95</v>
      </c>
      <c r="P1756" s="19">
        <v>41698</v>
      </c>
      <c r="Q1756" s="19">
        <v>41699</v>
      </c>
      <c r="R1756" s="7" t="s">
        <v>2259</v>
      </c>
      <c r="S1756" s="7">
        <v>1.730708661417323</v>
      </c>
      <c r="T1756" s="7">
        <v>4.82</v>
      </c>
      <c r="U1756" s="7">
        <v>2390</v>
      </c>
      <c r="V1756" s="6">
        <v>24610</v>
      </c>
      <c r="W1756" s="12">
        <f t="shared" si="326"/>
        <v>0</v>
      </c>
      <c r="X1756" s="12">
        <v>24</v>
      </c>
      <c r="Y1756" s="13">
        <v>95</v>
      </c>
      <c r="Z1756" s="13">
        <v>4.82</v>
      </c>
      <c r="AA1756" s="13">
        <v>2390</v>
      </c>
      <c r="AB1756" s="12">
        <v>325</v>
      </c>
      <c r="AC1756" s="13">
        <f t="shared" si="324"/>
        <v>605652100</v>
      </c>
      <c r="AD1756" s="12">
        <v>6.6</v>
      </c>
      <c r="AE1756" s="12">
        <f t="shared" si="327"/>
        <v>1.8870696490323797</v>
      </c>
      <c r="AF1756" s="12">
        <v>24610</v>
      </c>
      <c r="AG1756" s="12">
        <f t="shared" si="328"/>
        <v>0</v>
      </c>
      <c r="AH1756" s="12">
        <f t="shared" si="329"/>
        <v>0</v>
      </c>
      <c r="AI1756" s="12">
        <f t="shared" si="330"/>
        <v>0</v>
      </c>
      <c r="AJ1756" s="12">
        <f t="shared" si="331"/>
        <v>1</v>
      </c>
      <c r="AK1756" s="12">
        <f t="shared" si="332"/>
        <v>0</v>
      </c>
      <c r="AL1756" s="12">
        <f t="shared" si="333"/>
        <v>0</v>
      </c>
      <c r="AM1756" s="12">
        <f t="shared" si="334"/>
        <v>0</v>
      </c>
      <c r="AN1756" s="12">
        <f t="shared" si="335"/>
        <v>0</v>
      </c>
      <c r="AO1756" s="12">
        <v>24</v>
      </c>
      <c r="AP1756" s="22">
        <f t="shared" si="325"/>
        <v>1730.7086614173231</v>
      </c>
    </row>
    <row r="1757" spans="1:42" x14ac:dyDescent="0.3">
      <c r="A1757" s="6" t="s">
        <v>2227</v>
      </c>
      <c r="B1757" s="19" t="s">
        <v>286</v>
      </c>
      <c r="C1757" s="6" t="s">
        <v>2228</v>
      </c>
      <c r="D1757" s="6" t="s">
        <v>28</v>
      </c>
      <c r="F1757" s="6">
        <v>6.5</v>
      </c>
      <c r="G1757" s="6">
        <v>24</v>
      </c>
      <c r="H1757" s="6">
        <v>325</v>
      </c>
      <c r="I1757" s="6" t="s">
        <v>95</v>
      </c>
      <c r="J1757" s="6">
        <v>24839</v>
      </c>
      <c r="K1757" s="19">
        <v>41670</v>
      </c>
      <c r="L1757" s="7" t="s">
        <v>229</v>
      </c>
      <c r="M1757" s="7" t="s">
        <v>483</v>
      </c>
      <c r="N1757" s="7" t="s">
        <v>2229</v>
      </c>
      <c r="O1757" s="7">
        <v>95</v>
      </c>
      <c r="P1757" s="19">
        <v>41699</v>
      </c>
      <c r="Q1757" s="19">
        <v>41700</v>
      </c>
      <c r="R1757" s="7" t="s">
        <v>2260</v>
      </c>
      <c r="S1757" s="7">
        <v>1.5338582677165356</v>
      </c>
      <c r="T1757" s="7">
        <v>4.7699999999999996</v>
      </c>
      <c r="U1757" s="7">
        <v>2468</v>
      </c>
      <c r="V1757" s="6">
        <v>24839</v>
      </c>
      <c r="W1757" s="12">
        <f t="shared" si="326"/>
        <v>0</v>
      </c>
      <c r="X1757" s="12">
        <v>24</v>
      </c>
      <c r="Y1757" s="13">
        <v>95</v>
      </c>
      <c r="Z1757" s="13">
        <v>4.7699999999999996</v>
      </c>
      <c r="AA1757" s="13">
        <v>2468</v>
      </c>
      <c r="AB1757" s="12">
        <v>325</v>
      </c>
      <c r="AC1757" s="13">
        <f t="shared" si="324"/>
        <v>616975921</v>
      </c>
      <c r="AD1757" s="12">
        <v>6.5</v>
      </c>
      <c r="AE1757" s="12">
        <f t="shared" si="327"/>
        <v>1.8718021769015913</v>
      </c>
      <c r="AF1757" s="12">
        <v>24839</v>
      </c>
      <c r="AG1757" s="12">
        <f t="shared" si="328"/>
        <v>0</v>
      </c>
      <c r="AH1757" s="12">
        <f t="shared" si="329"/>
        <v>0</v>
      </c>
      <c r="AI1757" s="12">
        <f t="shared" si="330"/>
        <v>0</v>
      </c>
      <c r="AJ1757" s="12">
        <f t="shared" si="331"/>
        <v>1</v>
      </c>
      <c r="AK1757" s="12">
        <f t="shared" si="332"/>
        <v>0</v>
      </c>
      <c r="AL1757" s="12">
        <f t="shared" si="333"/>
        <v>0</v>
      </c>
      <c r="AM1757" s="12">
        <f t="shared" si="334"/>
        <v>0</v>
      </c>
      <c r="AN1757" s="12">
        <f t="shared" si="335"/>
        <v>0</v>
      </c>
      <c r="AO1757" s="12">
        <v>24</v>
      </c>
      <c r="AP1757" s="22">
        <f t="shared" si="325"/>
        <v>1533.8582677165355</v>
      </c>
    </row>
    <row r="1758" spans="1:42" x14ac:dyDescent="0.3">
      <c r="A1758" s="6" t="s">
        <v>2227</v>
      </c>
      <c r="B1758" s="19" t="s">
        <v>690</v>
      </c>
      <c r="C1758" s="6" t="s">
        <v>2228</v>
      </c>
      <c r="D1758" s="6" t="s">
        <v>28</v>
      </c>
      <c r="F1758" s="6">
        <v>6.5</v>
      </c>
      <c r="G1758" s="6">
        <v>24</v>
      </c>
      <c r="H1758" s="6">
        <v>325</v>
      </c>
      <c r="I1758" s="6" t="s">
        <v>95</v>
      </c>
      <c r="J1758" s="6">
        <v>25061</v>
      </c>
      <c r="K1758" s="19">
        <v>41670</v>
      </c>
      <c r="L1758" s="7" t="s">
        <v>229</v>
      </c>
      <c r="M1758" s="7" t="s">
        <v>483</v>
      </c>
      <c r="N1758" s="7" t="s">
        <v>2229</v>
      </c>
      <c r="O1758" s="7">
        <v>95</v>
      </c>
      <c r="P1758" s="19">
        <v>41700</v>
      </c>
      <c r="Q1758" s="19">
        <v>41701</v>
      </c>
      <c r="R1758" s="7" t="s">
        <v>2261</v>
      </c>
      <c r="S1758" s="7">
        <v>0.14803149606299215</v>
      </c>
      <c r="T1758" s="7">
        <v>5.83</v>
      </c>
      <c r="U1758" s="7">
        <v>1270</v>
      </c>
      <c r="V1758" s="6">
        <v>25061</v>
      </c>
      <c r="W1758" s="12">
        <f t="shared" si="326"/>
        <v>0</v>
      </c>
      <c r="X1758" s="12">
        <v>24</v>
      </c>
      <c r="Y1758" s="13">
        <v>95</v>
      </c>
      <c r="Z1758" s="13">
        <v>5.83</v>
      </c>
      <c r="AA1758" s="13">
        <v>1270</v>
      </c>
      <c r="AB1758" s="12">
        <v>325</v>
      </c>
      <c r="AC1758" s="13">
        <f t="shared" si="324"/>
        <v>628053721</v>
      </c>
      <c r="AD1758" s="12">
        <v>6.5</v>
      </c>
      <c r="AE1758" s="12">
        <f t="shared" si="327"/>
        <v>1.8718021769015913</v>
      </c>
      <c r="AF1758" s="12">
        <v>25061</v>
      </c>
      <c r="AG1758" s="12">
        <f t="shared" si="328"/>
        <v>0</v>
      </c>
      <c r="AH1758" s="12">
        <f t="shared" si="329"/>
        <v>0</v>
      </c>
      <c r="AI1758" s="12">
        <f t="shared" si="330"/>
        <v>0</v>
      </c>
      <c r="AJ1758" s="12">
        <f t="shared" si="331"/>
        <v>1</v>
      </c>
      <c r="AK1758" s="12">
        <f t="shared" si="332"/>
        <v>0</v>
      </c>
      <c r="AL1758" s="12">
        <f t="shared" si="333"/>
        <v>0</v>
      </c>
      <c r="AM1758" s="12">
        <f t="shared" si="334"/>
        <v>0</v>
      </c>
      <c r="AN1758" s="12">
        <f t="shared" si="335"/>
        <v>0</v>
      </c>
      <c r="AO1758" s="12">
        <v>24</v>
      </c>
      <c r="AP1758" s="22">
        <f t="shared" si="325"/>
        <v>148.03149606299215</v>
      </c>
    </row>
    <row r="1759" spans="1:42" x14ac:dyDescent="0.3">
      <c r="A1759" s="6" t="s">
        <v>2227</v>
      </c>
      <c r="B1759" s="19" t="s">
        <v>288</v>
      </c>
      <c r="C1759" s="6" t="s">
        <v>2228</v>
      </c>
      <c r="D1759" s="6" t="s">
        <v>28</v>
      </c>
      <c r="F1759" s="6">
        <v>6.5</v>
      </c>
      <c r="G1759" s="6">
        <v>24</v>
      </c>
      <c r="H1759" s="6">
        <v>325</v>
      </c>
      <c r="I1759" s="6" t="s">
        <v>95</v>
      </c>
      <c r="J1759" s="6">
        <v>25235</v>
      </c>
      <c r="K1759" s="19">
        <v>41670</v>
      </c>
      <c r="L1759" s="7" t="s">
        <v>229</v>
      </c>
      <c r="M1759" s="7" t="s">
        <v>483</v>
      </c>
      <c r="N1759" s="7" t="s">
        <v>2229</v>
      </c>
      <c r="O1759" s="7">
        <v>95</v>
      </c>
      <c r="P1759" s="19">
        <v>41701</v>
      </c>
      <c r="Q1759" s="19">
        <v>41702</v>
      </c>
      <c r="R1759" s="7" t="s">
        <v>2262</v>
      </c>
      <c r="S1759" s="7">
        <v>9.6062992125984251E-2</v>
      </c>
      <c r="T1759" s="7">
        <v>4.3600000000000003</v>
      </c>
      <c r="U1759" s="7">
        <v>738</v>
      </c>
      <c r="V1759" s="6">
        <v>25235</v>
      </c>
      <c r="W1759" s="12">
        <f t="shared" si="326"/>
        <v>0</v>
      </c>
      <c r="X1759" s="12">
        <v>24</v>
      </c>
      <c r="Y1759" s="13">
        <v>95</v>
      </c>
      <c r="Z1759" s="13">
        <v>4.3600000000000003</v>
      </c>
      <c r="AA1759" s="13">
        <v>738</v>
      </c>
      <c r="AB1759" s="12">
        <v>325</v>
      </c>
      <c r="AC1759" s="13">
        <f t="shared" si="324"/>
        <v>636805225</v>
      </c>
      <c r="AD1759" s="12">
        <v>6.5</v>
      </c>
      <c r="AE1759" s="12">
        <f t="shared" si="327"/>
        <v>1.8718021769015913</v>
      </c>
      <c r="AF1759" s="12">
        <v>25235</v>
      </c>
      <c r="AG1759" s="12">
        <f t="shared" si="328"/>
        <v>0</v>
      </c>
      <c r="AH1759" s="12">
        <f t="shared" si="329"/>
        <v>0</v>
      </c>
      <c r="AI1759" s="12">
        <f t="shared" si="330"/>
        <v>0</v>
      </c>
      <c r="AJ1759" s="12">
        <f t="shared" si="331"/>
        <v>1</v>
      </c>
      <c r="AK1759" s="12">
        <f t="shared" si="332"/>
        <v>0</v>
      </c>
      <c r="AL1759" s="12">
        <f t="shared" si="333"/>
        <v>0</v>
      </c>
      <c r="AM1759" s="12">
        <f t="shared" si="334"/>
        <v>0</v>
      </c>
      <c r="AN1759" s="12">
        <f t="shared" si="335"/>
        <v>0</v>
      </c>
      <c r="AO1759" s="12">
        <v>24</v>
      </c>
      <c r="AP1759" s="22">
        <f t="shared" si="325"/>
        <v>96.062992125984252</v>
      </c>
    </row>
    <row r="1760" spans="1:42" x14ac:dyDescent="0.3">
      <c r="A1760" s="6" t="s">
        <v>2227</v>
      </c>
      <c r="B1760" s="19" t="s">
        <v>693</v>
      </c>
      <c r="C1760" s="6" t="s">
        <v>2228</v>
      </c>
      <c r="D1760" s="6" t="s">
        <v>28</v>
      </c>
      <c r="F1760" s="6">
        <v>6.5</v>
      </c>
      <c r="G1760" s="6">
        <v>24</v>
      </c>
      <c r="H1760" s="6">
        <v>325</v>
      </c>
      <c r="I1760" s="6" t="s">
        <v>95</v>
      </c>
      <c r="J1760" s="6">
        <v>25383</v>
      </c>
      <c r="K1760" s="19">
        <v>41670</v>
      </c>
      <c r="L1760" s="7" t="s">
        <v>229</v>
      </c>
      <c r="M1760" s="7" t="s">
        <v>483</v>
      </c>
      <c r="N1760" s="7" t="s">
        <v>2229</v>
      </c>
      <c r="O1760" s="7">
        <v>95</v>
      </c>
      <c r="P1760" s="19">
        <v>41702</v>
      </c>
      <c r="Q1760" s="19">
        <v>41703</v>
      </c>
      <c r="R1760" s="7" t="s">
        <v>2263</v>
      </c>
      <c r="S1760" s="7">
        <v>7.7165354330708674E-2</v>
      </c>
      <c r="T1760" s="7">
        <v>5.83</v>
      </c>
      <c r="U1760" s="7">
        <v>662</v>
      </c>
      <c r="V1760" s="6">
        <v>25383</v>
      </c>
      <c r="W1760" s="12">
        <f t="shared" si="326"/>
        <v>0</v>
      </c>
      <c r="X1760" s="12">
        <v>24</v>
      </c>
      <c r="Y1760" s="13">
        <v>95</v>
      </c>
      <c r="Z1760" s="13">
        <v>5.83</v>
      </c>
      <c r="AA1760" s="13">
        <v>662</v>
      </c>
      <c r="AB1760" s="12">
        <v>325</v>
      </c>
      <c r="AC1760" s="13">
        <f t="shared" si="324"/>
        <v>644296689</v>
      </c>
      <c r="AD1760" s="12">
        <v>6.5</v>
      </c>
      <c r="AE1760" s="12">
        <f t="shared" si="327"/>
        <v>1.8718021769015913</v>
      </c>
      <c r="AF1760" s="12">
        <v>25383</v>
      </c>
      <c r="AG1760" s="12">
        <f t="shared" si="328"/>
        <v>0</v>
      </c>
      <c r="AH1760" s="12">
        <f t="shared" si="329"/>
        <v>0</v>
      </c>
      <c r="AI1760" s="12">
        <f t="shared" si="330"/>
        <v>0</v>
      </c>
      <c r="AJ1760" s="12">
        <f t="shared" si="331"/>
        <v>1</v>
      </c>
      <c r="AK1760" s="12">
        <f t="shared" si="332"/>
        <v>0</v>
      </c>
      <c r="AL1760" s="12">
        <f t="shared" si="333"/>
        <v>0</v>
      </c>
      <c r="AM1760" s="12">
        <f t="shared" si="334"/>
        <v>0</v>
      </c>
      <c r="AN1760" s="12">
        <f t="shared" si="335"/>
        <v>0</v>
      </c>
      <c r="AO1760" s="12">
        <v>24</v>
      </c>
      <c r="AP1760" s="22">
        <f t="shared" si="325"/>
        <v>77.165354330708681</v>
      </c>
    </row>
    <row r="1761" spans="1:42" x14ac:dyDescent="0.3">
      <c r="A1761" s="6" t="s">
        <v>2227</v>
      </c>
      <c r="B1761" s="19" t="s">
        <v>425</v>
      </c>
      <c r="C1761" s="6" t="s">
        <v>2228</v>
      </c>
      <c r="D1761" s="6" t="s">
        <v>28</v>
      </c>
      <c r="F1761" s="6">
        <v>6.5</v>
      </c>
      <c r="G1761" s="6">
        <v>24</v>
      </c>
      <c r="H1761" s="6">
        <v>325</v>
      </c>
      <c r="I1761" s="6" t="s">
        <v>95</v>
      </c>
      <c r="J1761" s="6">
        <v>25481</v>
      </c>
      <c r="K1761" s="19">
        <v>41670</v>
      </c>
      <c r="L1761" s="7" t="s">
        <v>229</v>
      </c>
      <c r="M1761" s="7" t="s">
        <v>483</v>
      </c>
      <c r="N1761" s="7" t="s">
        <v>2229</v>
      </c>
      <c r="O1761" s="7">
        <v>95</v>
      </c>
      <c r="P1761" s="19">
        <v>41703</v>
      </c>
      <c r="Q1761" s="19">
        <v>41704</v>
      </c>
      <c r="R1761" s="7" t="s">
        <v>2264</v>
      </c>
      <c r="S1761" s="7">
        <v>7.7165354330708674E-2</v>
      </c>
      <c r="T1761" s="7">
        <v>4.24</v>
      </c>
      <c r="U1761" s="7">
        <v>610</v>
      </c>
      <c r="V1761" s="6">
        <v>25481</v>
      </c>
      <c r="W1761" s="12">
        <f t="shared" si="326"/>
        <v>0</v>
      </c>
      <c r="X1761" s="12">
        <v>24</v>
      </c>
      <c r="Y1761" s="13">
        <v>95</v>
      </c>
      <c r="Z1761" s="13">
        <v>4.24</v>
      </c>
      <c r="AA1761" s="13">
        <v>610</v>
      </c>
      <c r="AB1761" s="12">
        <v>325</v>
      </c>
      <c r="AC1761" s="13">
        <f t="shared" si="324"/>
        <v>649281361</v>
      </c>
      <c r="AD1761" s="12">
        <v>6.5</v>
      </c>
      <c r="AE1761" s="12">
        <f t="shared" si="327"/>
        <v>1.8718021769015913</v>
      </c>
      <c r="AF1761" s="12">
        <v>25481</v>
      </c>
      <c r="AG1761" s="12">
        <f t="shared" si="328"/>
        <v>0</v>
      </c>
      <c r="AH1761" s="12">
        <f t="shared" si="329"/>
        <v>0</v>
      </c>
      <c r="AI1761" s="12">
        <f t="shared" si="330"/>
        <v>0</v>
      </c>
      <c r="AJ1761" s="12">
        <f t="shared" si="331"/>
        <v>1</v>
      </c>
      <c r="AK1761" s="12">
        <f t="shared" si="332"/>
        <v>0</v>
      </c>
      <c r="AL1761" s="12">
        <f t="shared" si="333"/>
        <v>0</v>
      </c>
      <c r="AM1761" s="12">
        <f t="shared" si="334"/>
        <v>0</v>
      </c>
      <c r="AN1761" s="12">
        <f t="shared" si="335"/>
        <v>0</v>
      </c>
      <c r="AO1761" s="12">
        <v>24</v>
      </c>
      <c r="AP1761" s="22">
        <f t="shared" si="325"/>
        <v>77.165354330708681</v>
      </c>
    </row>
    <row r="1762" spans="1:42" x14ac:dyDescent="0.3">
      <c r="A1762" s="6" t="s">
        <v>2227</v>
      </c>
      <c r="B1762" s="19" t="s">
        <v>429</v>
      </c>
      <c r="C1762" s="6" t="s">
        <v>2228</v>
      </c>
      <c r="D1762" s="6" t="s">
        <v>28</v>
      </c>
      <c r="F1762" s="6">
        <v>6.5</v>
      </c>
      <c r="G1762" s="6">
        <v>24</v>
      </c>
      <c r="H1762" s="6">
        <v>325</v>
      </c>
      <c r="I1762" s="6" t="s">
        <v>95</v>
      </c>
      <c r="J1762" s="6">
        <v>25575</v>
      </c>
      <c r="K1762" s="19">
        <v>41670</v>
      </c>
      <c r="L1762" s="7" t="s">
        <v>229</v>
      </c>
      <c r="M1762" s="7" t="s">
        <v>483</v>
      </c>
      <c r="N1762" s="7" t="s">
        <v>2229</v>
      </c>
      <c r="O1762" s="7">
        <v>95</v>
      </c>
      <c r="P1762" s="19">
        <v>41704</v>
      </c>
      <c r="Q1762" s="19">
        <v>41705</v>
      </c>
      <c r="R1762" s="7" t="s">
        <v>2265</v>
      </c>
      <c r="S1762" s="7">
        <v>6.2992125984251982E-2</v>
      </c>
      <c r="T1762" s="7">
        <v>4.79</v>
      </c>
      <c r="U1762" s="7">
        <v>167</v>
      </c>
      <c r="V1762" s="6">
        <v>25575</v>
      </c>
      <c r="W1762" s="12">
        <f t="shared" si="326"/>
        <v>0</v>
      </c>
      <c r="X1762" s="12">
        <v>24</v>
      </c>
      <c r="Y1762" s="13">
        <v>95</v>
      </c>
      <c r="Z1762" s="13">
        <v>4.79</v>
      </c>
      <c r="AA1762" s="13">
        <v>167</v>
      </c>
      <c r="AB1762" s="12">
        <v>325</v>
      </c>
      <c r="AC1762" s="13">
        <f t="shared" si="324"/>
        <v>654080625</v>
      </c>
      <c r="AD1762" s="12">
        <v>6.5</v>
      </c>
      <c r="AE1762" s="12">
        <f t="shared" si="327"/>
        <v>1.8718021769015913</v>
      </c>
      <c r="AF1762" s="12">
        <v>25575</v>
      </c>
      <c r="AG1762" s="12">
        <f t="shared" si="328"/>
        <v>0</v>
      </c>
      <c r="AH1762" s="12">
        <f t="shared" si="329"/>
        <v>0</v>
      </c>
      <c r="AI1762" s="12">
        <f t="shared" si="330"/>
        <v>0</v>
      </c>
      <c r="AJ1762" s="12">
        <f t="shared" si="331"/>
        <v>1</v>
      </c>
      <c r="AK1762" s="12">
        <f t="shared" si="332"/>
        <v>0</v>
      </c>
      <c r="AL1762" s="12">
        <f t="shared" si="333"/>
        <v>0</v>
      </c>
      <c r="AM1762" s="12">
        <f t="shared" si="334"/>
        <v>0</v>
      </c>
      <c r="AN1762" s="12">
        <f t="shared" si="335"/>
        <v>0</v>
      </c>
      <c r="AO1762" s="12">
        <v>24</v>
      </c>
      <c r="AP1762" s="22">
        <f t="shared" si="325"/>
        <v>62.992125984251985</v>
      </c>
    </row>
    <row r="1763" spans="1:42" x14ac:dyDescent="0.3">
      <c r="A1763" s="6" t="s">
        <v>2227</v>
      </c>
      <c r="B1763" s="19" t="s">
        <v>431</v>
      </c>
      <c r="C1763" s="6" t="s">
        <v>2228</v>
      </c>
      <c r="D1763" s="6" t="s">
        <v>28</v>
      </c>
      <c r="F1763" s="6">
        <v>6.5</v>
      </c>
      <c r="G1763" s="6">
        <v>24</v>
      </c>
      <c r="H1763" s="6">
        <v>325</v>
      </c>
      <c r="I1763" s="6" t="s">
        <v>95</v>
      </c>
      <c r="J1763" s="6">
        <v>25660</v>
      </c>
      <c r="K1763" s="19">
        <v>41670</v>
      </c>
      <c r="L1763" s="7" t="s">
        <v>229</v>
      </c>
      <c r="M1763" s="7" t="s">
        <v>483</v>
      </c>
      <c r="N1763" s="7" t="s">
        <v>2229</v>
      </c>
      <c r="O1763" s="7">
        <v>95</v>
      </c>
      <c r="P1763" s="19">
        <v>41705</v>
      </c>
      <c r="Q1763" s="19">
        <v>41706</v>
      </c>
      <c r="R1763" s="7" t="s">
        <v>2266</v>
      </c>
      <c r="S1763" s="7">
        <v>0.18740157480314962</v>
      </c>
      <c r="T1763" s="7">
        <v>4.88</v>
      </c>
      <c r="U1763" s="7">
        <v>276</v>
      </c>
      <c r="V1763" s="6">
        <v>25660</v>
      </c>
      <c r="W1763" s="12">
        <f t="shared" si="326"/>
        <v>0</v>
      </c>
      <c r="X1763" s="12">
        <v>24</v>
      </c>
      <c r="Y1763" s="13">
        <v>95</v>
      </c>
      <c r="Z1763" s="13">
        <v>4.88</v>
      </c>
      <c r="AA1763" s="13">
        <v>276</v>
      </c>
      <c r="AB1763" s="12">
        <v>325</v>
      </c>
      <c r="AC1763" s="13">
        <f t="shared" si="324"/>
        <v>658435600</v>
      </c>
      <c r="AD1763" s="12">
        <v>6.5</v>
      </c>
      <c r="AE1763" s="12">
        <f t="shared" si="327"/>
        <v>1.8718021769015913</v>
      </c>
      <c r="AF1763" s="12">
        <v>25660</v>
      </c>
      <c r="AG1763" s="12">
        <f t="shared" si="328"/>
        <v>0</v>
      </c>
      <c r="AH1763" s="12">
        <f t="shared" si="329"/>
        <v>0</v>
      </c>
      <c r="AI1763" s="12">
        <f t="shared" si="330"/>
        <v>0</v>
      </c>
      <c r="AJ1763" s="12">
        <f t="shared" si="331"/>
        <v>1</v>
      </c>
      <c r="AK1763" s="12">
        <f t="shared" si="332"/>
        <v>0</v>
      </c>
      <c r="AL1763" s="12">
        <f t="shared" si="333"/>
        <v>0</v>
      </c>
      <c r="AM1763" s="12">
        <f t="shared" si="334"/>
        <v>0</v>
      </c>
      <c r="AN1763" s="12">
        <f t="shared" si="335"/>
        <v>0</v>
      </c>
      <c r="AO1763" s="12">
        <v>24</v>
      </c>
      <c r="AP1763" s="22">
        <f t="shared" si="325"/>
        <v>187.40157480314963</v>
      </c>
    </row>
    <row r="1764" spans="1:42" x14ac:dyDescent="0.3">
      <c r="A1764" s="6" t="s">
        <v>2227</v>
      </c>
      <c r="B1764" s="19" t="s">
        <v>433</v>
      </c>
      <c r="C1764" s="6" t="s">
        <v>2228</v>
      </c>
      <c r="D1764" s="6" t="s">
        <v>28</v>
      </c>
      <c r="F1764" s="6">
        <v>6.5</v>
      </c>
      <c r="G1764" s="6">
        <v>24</v>
      </c>
      <c r="H1764" s="6">
        <v>325</v>
      </c>
      <c r="I1764" s="6" t="s">
        <v>95</v>
      </c>
      <c r="J1764" s="6">
        <v>25750</v>
      </c>
      <c r="K1764" s="19">
        <v>41670</v>
      </c>
      <c r="L1764" s="7" t="s">
        <v>229</v>
      </c>
      <c r="M1764" s="7" t="s">
        <v>483</v>
      </c>
      <c r="N1764" s="7" t="s">
        <v>2229</v>
      </c>
      <c r="O1764" s="7">
        <v>95</v>
      </c>
      <c r="P1764" s="19">
        <v>41706</v>
      </c>
      <c r="Q1764" s="19">
        <v>41707</v>
      </c>
      <c r="R1764" s="7" t="s">
        <v>2267</v>
      </c>
      <c r="S1764" s="7">
        <v>0.15118110236220472</v>
      </c>
      <c r="T1764" s="7">
        <v>4.72</v>
      </c>
      <c r="U1764" s="7">
        <v>293</v>
      </c>
      <c r="V1764" s="6">
        <v>25750</v>
      </c>
      <c r="W1764" s="12">
        <f t="shared" si="326"/>
        <v>0</v>
      </c>
      <c r="X1764" s="12">
        <v>24</v>
      </c>
      <c r="Y1764" s="13">
        <v>95</v>
      </c>
      <c r="Z1764" s="13">
        <v>4.72</v>
      </c>
      <c r="AA1764" s="13">
        <v>293</v>
      </c>
      <c r="AB1764" s="12">
        <v>325</v>
      </c>
      <c r="AC1764" s="13">
        <f t="shared" si="324"/>
        <v>663062500</v>
      </c>
      <c r="AD1764" s="12">
        <v>6.5</v>
      </c>
      <c r="AE1764" s="12">
        <f t="shared" si="327"/>
        <v>1.8718021769015913</v>
      </c>
      <c r="AF1764" s="12">
        <v>25750</v>
      </c>
      <c r="AG1764" s="12">
        <f t="shared" si="328"/>
        <v>0</v>
      </c>
      <c r="AH1764" s="12">
        <f t="shared" si="329"/>
        <v>0</v>
      </c>
      <c r="AI1764" s="12">
        <f t="shared" si="330"/>
        <v>0</v>
      </c>
      <c r="AJ1764" s="12">
        <f t="shared" si="331"/>
        <v>1</v>
      </c>
      <c r="AK1764" s="12">
        <f t="shared" si="332"/>
        <v>0</v>
      </c>
      <c r="AL1764" s="12">
        <f t="shared" si="333"/>
        <v>0</v>
      </c>
      <c r="AM1764" s="12">
        <f t="shared" si="334"/>
        <v>0</v>
      </c>
      <c r="AN1764" s="12">
        <f t="shared" si="335"/>
        <v>0</v>
      </c>
      <c r="AO1764" s="12">
        <v>24</v>
      </c>
      <c r="AP1764" s="22">
        <f t="shared" si="325"/>
        <v>151.18110236220471</v>
      </c>
    </row>
    <row r="1765" spans="1:42" x14ac:dyDescent="0.3">
      <c r="A1765" s="6" t="s">
        <v>2227</v>
      </c>
      <c r="B1765" s="19" t="s">
        <v>443</v>
      </c>
      <c r="C1765" s="6" t="s">
        <v>2228</v>
      </c>
      <c r="D1765" s="6" t="s">
        <v>28</v>
      </c>
      <c r="F1765" s="6">
        <v>6.5</v>
      </c>
      <c r="G1765" s="6">
        <v>24</v>
      </c>
      <c r="H1765" s="6">
        <v>325</v>
      </c>
      <c r="I1765" s="6" t="s">
        <v>95</v>
      </c>
      <c r="J1765" s="6">
        <v>26392</v>
      </c>
      <c r="K1765" s="19">
        <v>41670</v>
      </c>
      <c r="L1765" s="7" t="s">
        <v>229</v>
      </c>
      <c r="M1765" s="7" t="s">
        <v>483</v>
      </c>
      <c r="N1765" s="7" t="s">
        <v>2229</v>
      </c>
      <c r="O1765" s="7">
        <v>95</v>
      </c>
      <c r="P1765" s="19">
        <v>41711</v>
      </c>
      <c r="Q1765" s="19">
        <v>41712</v>
      </c>
      <c r="R1765" s="7" t="s">
        <v>2268</v>
      </c>
      <c r="S1765" s="7">
        <v>2.8346456692913385E-2</v>
      </c>
      <c r="T1765" s="7">
        <v>4.87</v>
      </c>
      <c r="U1765" s="7">
        <v>65</v>
      </c>
      <c r="V1765" s="6">
        <v>26392</v>
      </c>
      <c r="W1765" s="12">
        <f t="shared" si="326"/>
        <v>0</v>
      </c>
      <c r="X1765" s="12">
        <v>24</v>
      </c>
      <c r="Y1765" s="13">
        <v>95</v>
      </c>
      <c r="Z1765" s="13">
        <v>4.87</v>
      </c>
      <c r="AA1765" s="13">
        <v>65</v>
      </c>
      <c r="AB1765" s="12">
        <v>325</v>
      </c>
      <c r="AC1765" s="13">
        <f t="shared" si="324"/>
        <v>696537664</v>
      </c>
      <c r="AD1765" s="12">
        <v>6.5</v>
      </c>
      <c r="AE1765" s="12">
        <f t="shared" si="327"/>
        <v>1.8718021769015913</v>
      </c>
      <c r="AF1765" s="12">
        <v>26392</v>
      </c>
      <c r="AG1765" s="12">
        <f t="shared" si="328"/>
        <v>0</v>
      </c>
      <c r="AH1765" s="12">
        <f t="shared" si="329"/>
        <v>0</v>
      </c>
      <c r="AI1765" s="12">
        <f t="shared" si="330"/>
        <v>0</v>
      </c>
      <c r="AJ1765" s="12">
        <f t="shared" si="331"/>
        <v>1</v>
      </c>
      <c r="AK1765" s="12">
        <f t="shared" si="332"/>
        <v>0</v>
      </c>
      <c r="AL1765" s="12">
        <f t="shared" si="333"/>
        <v>0</v>
      </c>
      <c r="AM1765" s="12">
        <f t="shared" si="334"/>
        <v>0</v>
      </c>
      <c r="AN1765" s="12">
        <f t="shared" si="335"/>
        <v>0</v>
      </c>
      <c r="AO1765" s="12">
        <v>24</v>
      </c>
      <c r="AP1765" s="22">
        <f t="shared" si="325"/>
        <v>28.346456692913385</v>
      </c>
    </row>
    <row r="1766" spans="1:42" x14ac:dyDescent="0.3">
      <c r="A1766" s="6" t="s">
        <v>2227</v>
      </c>
      <c r="B1766" s="19" t="s">
        <v>445</v>
      </c>
      <c r="C1766" s="6" t="s">
        <v>2228</v>
      </c>
      <c r="D1766" s="6" t="s">
        <v>28</v>
      </c>
      <c r="F1766" s="6">
        <v>6.5</v>
      </c>
      <c r="G1766" s="6">
        <v>24</v>
      </c>
      <c r="H1766" s="6">
        <v>325</v>
      </c>
      <c r="I1766" s="6" t="s">
        <v>95</v>
      </c>
      <c r="J1766" s="6">
        <v>26509</v>
      </c>
      <c r="K1766" s="19">
        <v>41670</v>
      </c>
      <c r="L1766" s="7" t="s">
        <v>229</v>
      </c>
      <c r="M1766" s="7" t="s">
        <v>483</v>
      </c>
      <c r="N1766" s="7" t="s">
        <v>2229</v>
      </c>
      <c r="O1766" s="7">
        <v>95</v>
      </c>
      <c r="P1766" s="19">
        <v>41712</v>
      </c>
      <c r="Q1766" s="19">
        <v>41713</v>
      </c>
      <c r="R1766" s="7" t="s">
        <v>2269</v>
      </c>
      <c r="S1766" s="7">
        <v>7.2440944881889763E-2</v>
      </c>
      <c r="T1766" s="7">
        <v>4.9800000000000004</v>
      </c>
      <c r="U1766" s="7">
        <v>163</v>
      </c>
      <c r="V1766" s="6">
        <v>26509</v>
      </c>
      <c r="W1766" s="12">
        <f t="shared" si="326"/>
        <v>0</v>
      </c>
      <c r="X1766" s="12">
        <v>24</v>
      </c>
      <c r="Y1766" s="13">
        <v>95</v>
      </c>
      <c r="Z1766" s="13">
        <v>4.9800000000000004</v>
      </c>
      <c r="AA1766" s="13">
        <v>163</v>
      </c>
      <c r="AB1766" s="12">
        <v>325</v>
      </c>
      <c r="AC1766" s="13">
        <f t="shared" si="324"/>
        <v>702727081</v>
      </c>
      <c r="AD1766" s="12">
        <v>6.5</v>
      </c>
      <c r="AE1766" s="12">
        <f t="shared" si="327"/>
        <v>1.8718021769015913</v>
      </c>
      <c r="AF1766" s="12">
        <v>26509</v>
      </c>
      <c r="AG1766" s="12">
        <f t="shared" si="328"/>
        <v>0</v>
      </c>
      <c r="AH1766" s="12">
        <f t="shared" si="329"/>
        <v>0</v>
      </c>
      <c r="AI1766" s="12">
        <f t="shared" si="330"/>
        <v>0</v>
      </c>
      <c r="AJ1766" s="12">
        <f t="shared" si="331"/>
        <v>1</v>
      </c>
      <c r="AK1766" s="12">
        <f t="shared" si="332"/>
        <v>0</v>
      </c>
      <c r="AL1766" s="12">
        <f t="shared" si="333"/>
        <v>0</v>
      </c>
      <c r="AM1766" s="12">
        <f t="shared" si="334"/>
        <v>0</v>
      </c>
      <c r="AN1766" s="12">
        <f t="shared" si="335"/>
        <v>0</v>
      </c>
      <c r="AO1766" s="12">
        <v>24</v>
      </c>
      <c r="AP1766" s="22">
        <f t="shared" si="325"/>
        <v>72.440944881889763</v>
      </c>
    </row>
    <row r="1767" spans="1:42" x14ac:dyDescent="0.3">
      <c r="A1767" s="6" t="s">
        <v>2227</v>
      </c>
      <c r="B1767" s="19" t="s">
        <v>447</v>
      </c>
      <c r="C1767" s="6" t="s">
        <v>2228</v>
      </c>
      <c r="D1767" s="6" t="s">
        <v>28</v>
      </c>
      <c r="F1767" s="6">
        <v>6.5</v>
      </c>
      <c r="G1767" s="6">
        <v>24</v>
      </c>
      <c r="H1767" s="6">
        <v>325</v>
      </c>
      <c r="I1767" s="6" t="s">
        <v>95</v>
      </c>
      <c r="J1767" s="6">
        <v>26672</v>
      </c>
      <c r="K1767" s="19">
        <v>41670</v>
      </c>
      <c r="L1767" s="7" t="s">
        <v>229</v>
      </c>
      <c r="M1767" s="7" t="s">
        <v>483</v>
      </c>
      <c r="N1767" s="7" t="s">
        <v>2229</v>
      </c>
      <c r="O1767" s="7">
        <v>95</v>
      </c>
      <c r="P1767" s="19">
        <v>41713</v>
      </c>
      <c r="Q1767" s="19">
        <v>41714</v>
      </c>
      <c r="R1767" s="7" t="s">
        <v>2270</v>
      </c>
      <c r="S1767" s="7">
        <v>5.5118110236220472E-2</v>
      </c>
      <c r="T1767" s="7">
        <v>5.29</v>
      </c>
      <c r="U1767" s="7">
        <v>151</v>
      </c>
      <c r="V1767" s="6">
        <v>26672</v>
      </c>
      <c r="W1767" s="12">
        <f t="shared" si="326"/>
        <v>0</v>
      </c>
      <c r="X1767" s="12">
        <v>24</v>
      </c>
      <c r="Y1767" s="13">
        <v>95</v>
      </c>
      <c r="Z1767" s="13">
        <v>5.29</v>
      </c>
      <c r="AA1767" s="13">
        <v>151</v>
      </c>
      <c r="AB1767" s="12">
        <v>325</v>
      </c>
      <c r="AC1767" s="13">
        <f t="shared" si="324"/>
        <v>711395584</v>
      </c>
      <c r="AD1767" s="12">
        <v>6.5</v>
      </c>
      <c r="AE1767" s="12">
        <f t="shared" si="327"/>
        <v>1.8718021769015913</v>
      </c>
      <c r="AF1767" s="12">
        <v>26672</v>
      </c>
      <c r="AG1767" s="12">
        <f t="shared" si="328"/>
        <v>0</v>
      </c>
      <c r="AH1767" s="12">
        <f t="shared" si="329"/>
        <v>0</v>
      </c>
      <c r="AI1767" s="12">
        <f t="shared" si="330"/>
        <v>0</v>
      </c>
      <c r="AJ1767" s="12">
        <f t="shared" si="331"/>
        <v>1</v>
      </c>
      <c r="AK1767" s="12">
        <f t="shared" si="332"/>
        <v>0</v>
      </c>
      <c r="AL1767" s="12">
        <f t="shared" si="333"/>
        <v>0</v>
      </c>
      <c r="AM1767" s="12">
        <f t="shared" si="334"/>
        <v>0</v>
      </c>
      <c r="AN1767" s="12">
        <f t="shared" si="335"/>
        <v>0</v>
      </c>
      <c r="AO1767" s="12">
        <v>24</v>
      </c>
      <c r="AP1767" s="22">
        <f t="shared" si="325"/>
        <v>55.118110236220474</v>
      </c>
    </row>
    <row r="1768" spans="1:42" x14ac:dyDescent="0.3">
      <c r="A1768" s="6" t="s">
        <v>2271</v>
      </c>
      <c r="B1768" s="19" t="s">
        <v>910</v>
      </c>
      <c r="C1768" s="6" t="s">
        <v>2272</v>
      </c>
      <c r="D1768" s="6" t="s">
        <v>28</v>
      </c>
      <c r="F1768" s="6">
        <v>2.6</v>
      </c>
      <c r="G1768" s="6">
        <v>6</v>
      </c>
      <c r="H1768" s="6">
        <v>70</v>
      </c>
      <c r="I1768" s="6" t="s">
        <v>95</v>
      </c>
      <c r="J1768" s="6">
        <v>90</v>
      </c>
      <c r="K1768" s="19">
        <v>41662</v>
      </c>
      <c r="L1768" s="7" t="s">
        <v>2229</v>
      </c>
      <c r="M1768" s="7" t="s">
        <v>316</v>
      </c>
      <c r="N1768" s="7" t="s">
        <v>415</v>
      </c>
      <c r="O1768" s="7">
        <v>90</v>
      </c>
      <c r="P1768" s="19">
        <v>41661</v>
      </c>
      <c r="Q1768" s="19">
        <v>41662</v>
      </c>
      <c r="R1768" s="7" t="s">
        <v>2273</v>
      </c>
      <c r="S1768" s="7">
        <v>6.5842519685039376</v>
      </c>
      <c r="T1768" s="7">
        <v>4.6100000000000003</v>
      </c>
      <c r="U1768" s="7">
        <v>12000</v>
      </c>
      <c r="V1768" s="6">
        <v>90</v>
      </c>
      <c r="W1768" s="12">
        <f t="shared" si="326"/>
        <v>0</v>
      </c>
      <c r="X1768" s="12">
        <v>6</v>
      </c>
      <c r="Y1768" s="13">
        <v>90</v>
      </c>
      <c r="Z1768" s="13">
        <v>4.6100000000000003</v>
      </c>
      <c r="AA1768" s="13">
        <v>12000</v>
      </c>
      <c r="AB1768" s="12">
        <v>70</v>
      </c>
      <c r="AC1768" s="13">
        <f t="shared" si="324"/>
        <v>8100</v>
      </c>
      <c r="AD1768" s="12">
        <v>2.6</v>
      </c>
      <c r="AE1768" s="12">
        <f t="shared" si="327"/>
        <v>0.95551144502743635</v>
      </c>
      <c r="AF1768" s="12">
        <v>90</v>
      </c>
      <c r="AG1768" s="12">
        <f t="shared" si="328"/>
        <v>0</v>
      </c>
      <c r="AH1768" s="12">
        <f t="shared" si="329"/>
        <v>0</v>
      </c>
      <c r="AI1768" s="12">
        <f t="shared" si="330"/>
        <v>1</v>
      </c>
      <c r="AJ1768" s="12">
        <f t="shared" si="331"/>
        <v>0</v>
      </c>
      <c r="AK1768" s="12">
        <f t="shared" si="332"/>
        <v>0</v>
      </c>
      <c r="AL1768" s="12">
        <f t="shared" si="333"/>
        <v>0</v>
      </c>
      <c r="AM1768" s="12">
        <f t="shared" si="334"/>
        <v>0</v>
      </c>
      <c r="AN1768" s="12">
        <f t="shared" si="335"/>
        <v>0</v>
      </c>
      <c r="AO1768" s="12">
        <v>6</v>
      </c>
      <c r="AP1768" s="22">
        <f t="shared" si="325"/>
        <v>6584.2519685039379</v>
      </c>
    </row>
    <row r="1769" spans="1:42" x14ac:dyDescent="0.3">
      <c r="A1769" s="6" t="s">
        <v>2271</v>
      </c>
      <c r="B1769" s="19" t="s">
        <v>914</v>
      </c>
      <c r="C1769" s="6" t="s">
        <v>2272</v>
      </c>
      <c r="D1769" s="6" t="s">
        <v>28</v>
      </c>
      <c r="F1769" s="6">
        <v>2.6</v>
      </c>
      <c r="G1769" s="6">
        <v>7</v>
      </c>
      <c r="H1769" s="6">
        <v>72</v>
      </c>
      <c r="I1769" s="6" t="s">
        <v>95</v>
      </c>
      <c r="J1769" s="6">
        <v>153</v>
      </c>
      <c r="K1769" s="19">
        <v>41662</v>
      </c>
      <c r="L1769" s="7" t="s">
        <v>2229</v>
      </c>
      <c r="M1769" s="7" t="s">
        <v>316</v>
      </c>
      <c r="N1769" s="7" t="s">
        <v>415</v>
      </c>
      <c r="O1769" s="7">
        <v>90</v>
      </c>
      <c r="P1769" s="19">
        <v>41662</v>
      </c>
      <c r="Q1769" s="19">
        <v>41663</v>
      </c>
      <c r="R1769" s="7" t="s">
        <v>2274</v>
      </c>
      <c r="S1769" s="7">
        <v>4.4551181102362207</v>
      </c>
      <c r="T1769" s="7">
        <v>4.55</v>
      </c>
      <c r="U1769" s="7">
        <v>12000</v>
      </c>
      <c r="V1769" s="6">
        <v>153</v>
      </c>
      <c r="W1769" s="12">
        <f t="shared" si="326"/>
        <v>0</v>
      </c>
      <c r="X1769" s="12">
        <v>7</v>
      </c>
      <c r="Y1769" s="13">
        <v>90</v>
      </c>
      <c r="Z1769" s="13">
        <v>4.55</v>
      </c>
      <c r="AA1769" s="13">
        <v>12000</v>
      </c>
      <c r="AB1769" s="12">
        <v>72</v>
      </c>
      <c r="AC1769" s="13">
        <f t="shared" si="324"/>
        <v>23409</v>
      </c>
      <c r="AD1769" s="12">
        <v>2.6</v>
      </c>
      <c r="AE1769" s="12">
        <f t="shared" si="327"/>
        <v>0.95551144502743635</v>
      </c>
      <c r="AF1769" s="12">
        <v>153</v>
      </c>
      <c r="AG1769" s="12">
        <f t="shared" si="328"/>
        <v>0</v>
      </c>
      <c r="AH1769" s="12">
        <f t="shared" si="329"/>
        <v>0</v>
      </c>
      <c r="AI1769" s="12">
        <f t="shared" si="330"/>
        <v>1</v>
      </c>
      <c r="AJ1769" s="12">
        <f t="shared" si="331"/>
        <v>0</v>
      </c>
      <c r="AK1769" s="12">
        <f t="shared" si="332"/>
        <v>0</v>
      </c>
      <c r="AL1769" s="12">
        <f t="shared" si="333"/>
        <v>0</v>
      </c>
      <c r="AM1769" s="12">
        <f t="shared" si="334"/>
        <v>0</v>
      </c>
      <c r="AN1769" s="12">
        <f t="shared" si="335"/>
        <v>0</v>
      </c>
      <c r="AO1769" s="12">
        <v>7</v>
      </c>
      <c r="AP1769" s="22">
        <f t="shared" si="325"/>
        <v>4455.1181102362207</v>
      </c>
    </row>
    <row r="1770" spans="1:42" x14ac:dyDescent="0.3">
      <c r="A1770" s="6" t="s">
        <v>2271</v>
      </c>
      <c r="B1770" s="19" t="s">
        <v>916</v>
      </c>
      <c r="C1770" s="6" t="s">
        <v>2272</v>
      </c>
      <c r="D1770" s="6" t="s">
        <v>28</v>
      </c>
      <c r="F1770" s="6">
        <v>2.6</v>
      </c>
      <c r="G1770" s="6">
        <v>7</v>
      </c>
      <c r="H1770" s="6">
        <v>78</v>
      </c>
      <c r="I1770" s="6" t="s">
        <v>95</v>
      </c>
      <c r="J1770" s="6">
        <v>185</v>
      </c>
      <c r="K1770" s="19">
        <v>41662</v>
      </c>
      <c r="L1770" s="7" t="s">
        <v>2229</v>
      </c>
      <c r="M1770" s="7" t="s">
        <v>316</v>
      </c>
      <c r="N1770" s="7" t="s">
        <v>415</v>
      </c>
      <c r="O1770" s="7">
        <v>90</v>
      </c>
      <c r="P1770" s="19">
        <v>41663</v>
      </c>
      <c r="Q1770" s="19">
        <v>41664</v>
      </c>
      <c r="R1770" s="7" t="s">
        <v>2275</v>
      </c>
      <c r="S1770" s="7">
        <v>5.3700787401574805</v>
      </c>
      <c r="T1770" s="7">
        <v>4.82</v>
      </c>
      <c r="U1770" s="7">
        <v>9278</v>
      </c>
      <c r="V1770" s="6">
        <v>185</v>
      </c>
      <c r="W1770" s="12">
        <f t="shared" si="326"/>
        <v>0</v>
      </c>
      <c r="X1770" s="12">
        <v>7</v>
      </c>
      <c r="Y1770" s="13">
        <v>90</v>
      </c>
      <c r="Z1770" s="13">
        <v>4.82</v>
      </c>
      <c r="AA1770" s="13">
        <v>9278</v>
      </c>
      <c r="AB1770" s="12">
        <v>78</v>
      </c>
      <c r="AC1770" s="13">
        <f t="shared" si="324"/>
        <v>34225</v>
      </c>
      <c r="AD1770" s="12">
        <v>2.6</v>
      </c>
      <c r="AE1770" s="12">
        <f t="shared" si="327"/>
        <v>0.95551144502743635</v>
      </c>
      <c r="AF1770" s="12">
        <v>185</v>
      </c>
      <c r="AG1770" s="12">
        <f t="shared" si="328"/>
        <v>0</v>
      </c>
      <c r="AH1770" s="12">
        <f t="shared" si="329"/>
        <v>0</v>
      </c>
      <c r="AI1770" s="12">
        <f t="shared" si="330"/>
        <v>1</v>
      </c>
      <c r="AJ1770" s="12">
        <f t="shared" si="331"/>
        <v>0</v>
      </c>
      <c r="AK1770" s="12">
        <f t="shared" si="332"/>
        <v>0</v>
      </c>
      <c r="AL1770" s="12">
        <f t="shared" si="333"/>
        <v>0</v>
      </c>
      <c r="AM1770" s="12">
        <f t="shared" si="334"/>
        <v>0</v>
      </c>
      <c r="AN1770" s="12">
        <f t="shared" si="335"/>
        <v>0</v>
      </c>
      <c r="AO1770" s="12">
        <v>7</v>
      </c>
      <c r="AP1770" s="22">
        <f t="shared" si="325"/>
        <v>5370.0787401574808</v>
      </c>
    </row>
    <row r="1771" spans="1:42" x14ac:dyDescent="0.3">
      <c r="A1771" s="6" t="s">
        <v>2271</v>
      </c>
      <c r="B1771" s="19" t="s">
        <v>918</v>
      </c>
      <c r="C1771" s="6" t="s">
        <v>2272</v>
      </c>
      <c r="D1771" s="6" t="s">
        <v>28</v>
      </c>
      <c r="F1771" s="6">
        <v>2.8</v>
      </c>
      <c r="G1771" s="6">
        <v>7</v>
      </c>
      <c r="H1771" s="6">
        <v>78</v>
      </c>
      <c r="I1771" s="6" t="s">
        <v>95</v>
      </c>
      <c r="J1771" s="6">
        <v>214</v>
      </c>
      <c r="K1771" s="19">
        <v>41662</v>
      </c>
      <c r="L1771" s="7" t="s">
        <v>2229</v>
      </c>
      <c r="M1771" s="7" t="s">
        <v>316</v>
      </c>
      <c r="N1771" s="7" t="s">
        <v>415</v>
      </c>
      <c r="O1771" s="7">
        <v>90</v>
      </c>
      <c r="P1771" s="19">
        <v>41664</v>
      </c>
      <c r="Q1771" s="19">
        <v>41665</v>
      </c>
      <c r="R1771" s="7" t="s">
        <v>2276</v>
      </c>
      <c r="S1771" s="7">
        <v>3.2566929133858271</v>
      </c>
      <c r="T1771" s="7">
        <v>4.83</v>
      </c>
      <c r="U1771" s="7">
        <v>9611</v>
      </c>
      <c r="V1771" s="6">
        <v>214</v>
      </c>
      <c r="W1771" s="12">
        <f t="shared" si="326"/>
        <v>0</v>
      </c>
      <c r="X1771" s="12">
        <v>7</v>
      </c>
      <c r="Y1771" s="13">
        <v>90</v>
      </c>
      <c r="Z1771" s="13">
        <v>4.83</v>
      </c>
      <c r="AA1771" s="13">
        <v>9611</v>
      </c>
      <c r="AB1771" s="12">
        <v>78</v>
      </c>
      <c r="AC1771" s="13">
        <f t="shared" si="324"/>
        <v>45796</v>
      </c>
      <c r="AD1771" s="12">
        <v>2.8</v>
      </c>
      <c r="AE1771" s="12">
        <f t="shared" si="327"/>
        <v>1.0296194171811581</v>
      </c>
      <c r="AF1771" s="12">
        <v>214</v>
      </c>
      <c r="AG1771" s="12">
        <f t="shared" si="328"/>
        <v>0</v>
      </c>
      <c r="AH1771" s="12">
        <f t="shared" si="329"/>
        <v>0</v>
      </c>
      <c r="AI1771" s="12">
        <f t="shared" si="330"/>
        <v>1</v>
      </c>
      <c r="AJ1771" s="12">
        <f t="shared" si="331"/>
        <v>0</v>
      </c>
      <c r="AK1771" s="12">
        <f t="shared" si="332"/>
        <v>0</v>
      </c>
      <c r="AL1771" s="12">
        <f t="shared" si="333"/>
        <v>0</v>
      </c>
      <c r="AM1771" s="12">
        <f t="shared" si="334"/>
        <v>0</v>
      </c>
      <c r="AN1771" s="12">
        <f t="shared" si="335"/>
        <v>0</v>
      </c>
      <c r="AO1771" s="12">
        <v>7</v>
      </c>
      <c r="AP1771" s="22">
        <f t="shared" si="325"/>
        <v>3256.6929133858271</v>
      </c>
    </row>
    <row r="1772" spans="1:42" x14ac:dyDescent="0.3">
      <c r="A1772" s="6" t="s">
        <v>2271</v>
      </c>
      <c r="B1772" s="19" t="s">
        <v>920</v>
      </c>
      <c r="C1772" s="6" t="s">
        <v>2272</v>
      </c>
      <c r="D1772" s="6" t="s">
        <v>28</v>
      </c>
      <c r="F1772" s="6">
        <v>2.9</v>
      </c>
      <c r="G1772" s="6">
        <v>7</v>
      </c>
      <c r="H1772" s="6">
        <v>78</v>
      </c>
      <c r="I1772" s="6" t="s">
        <v>95</v>
      </c>
      <c r="J1772" s="6">
        <v>252</v>
      </c>
      <c r="K1772" s="19">
        <v>41662</v>
      </c>
      <c r="L1772" s="7" t="s">
        <v>2229</v>
      </c>
      <c r="M1772" s="7" t="s">
        <v>316</v>
      </c>
      <c r="N1772" s="7" t="s">
        <v>415</v>
      </c>
      <c r="O1772" s="7">
        <v>90</v>
      </c>
      <c r="P1772" s="19">
        <v>41665</v>
      </c>
      <c r="Q1772" s="19">
        <v>41666</v>
      </c>
      <c r="R1772" s="7" t="s">
        <v>2277</v>
      </c>
      <c r="S1772" s="7">
        <v>2.5385826771653539</v>
      </c>
      <c r="T1772" s="7">
        <v>4.8499999999999996</v>
      </c>
      <c r="U1772" s="7">
        <v>8708</v>
      </c>
      <c r="V1772" s="6">
        <v>252</v>
      </c>
      <c r="W1772" s="12">
        <f t="shared" si="326"/>
        <v>0</v>
      </c>
      <c r="X1772" s="12">
        <v>7</v>
      </c>
      <c r="Y1772" s="13">
        <v>90</v>
      </c>
      <c r="Z1772" s="13">
        <v>4.8499999999999996</v>
      </c>
      <c r="AA1772" s="13">
        <v>8708</v>
      </c>
      <c r="AB1772" s="12">
        <v>78</v>
      </c>
      <c r="AC1772" s="13">
        <f t="shared" si="324"/>
        <v>63504</v>
      </c>
      <c r="AD1772" s="12">
        <v>2.9</v>
      </c>
      <c r="AE1772" s="12">
        <f t="shared" si="327"/>
        <v>1.0647107369924282</v>
      </c>
      <c r="AF1772" s="12">
        <v>252</v>
      </c>
      <c r="AG1772" s="12">
        <f t="shared" si="328"/>
        <v>0</v>
      </c>
      <c r="AH1772" s="12">
        <f t="shared" si="329"/>
        <v>0</v>
      </c>
      <c r="AI1772" s="12">
        <f t="shared" si="330"/>
        <v>1</v>
      </c>
      <c r="AJ1772" s="12">
        <f t="shared" si="331"/>
        <v>0</v>
      </c>
      <c r="AK1772" s="12">
        <f t="shared" si="332"/>
        <v>0</v>
      </c>
      <c r="AL1772" s="12">
        <f t="shared" si="333"/>
        <v>0</v>
      </c>
      <c r="AM1772" s="12">
        <f t="shared" si="334"/>
        <v>0</v>
      </c>
      <c r="AN1772" s="12">
        <f t="shared" si="335"/>
        <v>0</v>
      </c>
      <c r="AO1772" s="12">
        <v>7</v>
      </c>
      <c r="AP1772" s="22">
        <f t="shared" si="325"/>
        <v>2538.5826771653537</v>
      </c>
    </row>
    <row r="1773" spans="1:42" x14ac:dyDescent="0.3">
      <c r="A1773" s="6" t="s">
        <v>2271</v>
      </c>
      <c r="B1773" s="19" t="s">
        <v>922</v>
      </c>
      <c r="C1773" s="6" t="s">
        <v>2272</v>
      </c>
      <c r="D1773" s="6" t="s">
        <v>28</v>
      </c>
      <c r="F1773" s="6">
        <v>3</v>
      </c>
      <c r="G1773" s="6">
        <v>7</v>
      </c>
      <c r="H1773" s="6">
        <v>78</v>
      </c>
      <c r="I1773" s="6" t="s">
        <v>95</v>
      </c>
      <c r="J1773" s="6">
        <v>270</v>
      </c>
      <c r="K1773" s="19">
        <v>41662</v>
      </c>
      <c r="L1773" s="7" t="s">
        <v>2229</v>
      </c>
      <c r="M1773" s="7" t="s">
        <v>316</v>
      </c>
      <c r="N1773" s="7" t="s">
        <v>415</v>
      </c>
      <c r="O1773" s="7">
        <v>90</v>
      </c>
      <c r="P1773" s="19">
        <v>41666</v>
      </c>
      <c r="Q1773" s="19">
        <v>41667</v>
      </c>
      <c r="R1773" s="7" t="s">
        <v>2278</v>
      </c>
      <c r="S1773" s="7">
        <v>2.4677165354330706</v>
      </c>
      <c r="T1773" s="7">
        <v>4.91</v>
      </c>
      <c r="U1773" s="7">
        <v>8356</v>
      </c>
      <c r="V1773" s="6">
        <v>270</v>
      </c>
      <c r="W1773" s="12">
        <f t="shared" si="326"/>
        <v>0</v>
      </c>
      <c r="X1773" s="12">
        <v>7</v>
      </c>
      <c r="Y1773" s="13">
        <v>90</v>
      </c>
      <c r="Z1773" s="13">
        <v>4.91</v>
      </c>
      <c r="AA1773" s="13">
        <v>8356</v>
      </c>
      <c r="AB1773" s="12">
        <v>78</v>
      </c>
      <c r="AC1773" s="13">
        <f t="shared" si="324"/>
        <v>72900</v>
      </c>
      <c r="AD1773" s="12">
        <v>3</v>
      </c>
      <c r="AE1773" s="12">
        <f t="shared" si="327"/>
        <v>1.0986122886681098</v>
      </c>
      <c r="AF1773" s="12">
        <v>270</v>
      </c>
      <c r="AG1773" s="12">
        <f t="shared" si="328"/>
        <v>0</v>
      </c>
      <c r="AH1773" s="12">
        <f t="shared" si="329"/>
        <v>0</v>
      </c>
      <c r="AI1773" s="12">
        <f t="shared" si="330"/>
        <v>1</v>
      </c>
      <c r="AJ1773" s="12">
        <f t="shared" si="331"/>
        <v>0</v>
      </c>
      <c r="AK1773" s="12">
        <f t="shared" si="332"/>
        <v>0</v>
      </c>
      <c r="AL1773" s="12">
        <f t="shared" si="333"/>
        <v>0</v>
      </c>
      <c r="AM1773" s="12">
        <f t="shared" si="334"/>
        <v>0</v>
      </c>
      <c r="AN1773" s="12">
        <f t="shared" si="335"/>
        <v>0</v>
      </c>
      <c r="AO1773" s="12">
        <v>7</v>
      </c>
      <c r="AP1773" s="22">
        <f t="shared" si="325"/>
        <v>2467.7165354330705</v>
      </c>
    </row>
    <row r="1774" spans="1:42" x14ac:dyDescent="0.3">
      <c r="A1774" s="6" t="s">
        <v>2271</v>
      </c>
      <c r="B1774" s="19" t="s">
        <v>924</v>
      </c>
      <c r="C1774" s="6" t="s">
        <v>2272</v>
      </c>
      <c r="D1774" s="6" t="s">
        <v>28</v>
      </c>
      <c r="F1774" s="6">
        <v>3</v>
      </c>
      <c r="G1774" s="6">
        <v>7</v>
      </c>
      <c r="H1774" s="6">
        <v>78</v>
      </c>
      <c r="I1774" s="6" t="s">
        <v>95</v>
      </c>
      <c r="J1774" s="6">
        <v>291</v>
      </c>
      <c r="K1774" s="19">
        <v>41662</v>
      </c>
      <c r="L1774" s="7" t="s">
        <v>2229</v>
      </c>
      <c r="M1774" s="7" t="s">
        <v>316</v>
      </c>
      <c r="N1774" s="7" t="s">
        <v>415</v>
      </c>
      <c r="O1774" s="7">
        <v>90</v>
      </c>
      <c r="P1774" s="19">
        <v>41667</v>
      </c>
      <c r="Q1774" s="19">
        <v>41668</v>
      </c>
      <c r="R1774" s="7" t="s">
        <v>2279</v>
      </c>
      <c r="S1774" s="7">
        <v>2.0456692913385828</v>
      </c>
      <c r="T1774" s="7">
        <v>5.0999999999999996</v>
      </c>
      <c r="U1774" s="7">
        <v>8014</v>
      </c>
      <c r="V1774" s="6">
        <v>291</v>
      </c>
      <c r="W1774" s="12">
        <f t="shared" si="326"/>
        <v>0</v>
      </c>
      <c r="X1774" s="12">
        <v>7</v>
      </c>
      <c r="Y1774" s="13">
        <v>90</v>
      </c>
      <c r="Z1774" s="13">
        <v>5.0999999999999996</v>
      </c>
      <c r="AA1774" s="13">
        <v>8014</v>
      </c>
      <c r="AB1774" s="12">
        <v>78</v>
      </c>
      <c r="AC1774" s="13">
        <f t="shared" si="324"/>
        <v>84681</v>
      </c>
      <c r="AD1774" s="12">
        <v>3</v>
      </c>
      <c r="AE1774" s="12">
        <f t="shared" si="327"/>
        <v>1.0986122886681098</v>
      </c>
      <c r="AF1774" s="12">
        <v>291</v>
      </c>
      <c r="AG1774" s="12">
        <f t="shared" si="328"/>
        <v>0</v>
      </c>
      <c r="AH1774" s="12">
        <f t="shared" si="329"/>
        <v>0</v>
      </c>
      <c r="AI1774" s="12">
        <f t="shared" si="330"/>
        <v>1</v>
      </c>
      <c r="AJ1774" s="12">
        <f t="shared" si="331"/>
        <v>0</v>
      </c>
      <c r="AK1774" s="12">
        <f t="shared" si="332"/>
        <v>0</v>
      </c>
      <c r="AL1774" s="12">
        <f t="shared" si="333"/>
        <v>0</v>
      </c>
      <c r="AM1774" s="12">
        <f t="shared" si="334"/>
        <v>0</v>
      </c>
      <c r="AN1774" s="12">
        <f t="shared" si="335"/>
        <v>0</v>
      </c>
      <c r="AO1774" s="12">
        <v>7</v>
      </c>
      <c r="AP1774" s="22">
        <f t="shared" si="325"/>
        <v>2045.6692913385828</v>
      </c>
    </row>
    <row r="1775" spans="1:42" x14ac:dyDescent="0.3">
      <c r="A1775" s="6" t="s">
        <v>2271</v>
      </c>
      <c r="B1775" s="19" t="s">
        <v>1009</v>
      </c>
      <c r="C1775" s="6" t="s">
        <v>2272</v>
      </c>
      <c r="D1775" s="6" t="s">
        <v>28</v>
      </c>
      <c r="F1775" s="6">
        <v>3</v>
      </c>
      <c r="G1775" s="6">
        <v>7</v>
      </c>
      <c r="H1775" s="6">
        <v>78</v>
      </c>
      <c r="I1775" s="6" t="s">
        <v>95</v>
      </c>
      <c r="J1775" s="6">
        <v>305</v>
      </c>
      <c r="K1775" s="19">
        <v>41662</v>
      </c>
      <c r="L1775" s="7" t="s">
        <v>2229</v>
      </c>
      <c r="M1775" s="7" t="s">
        <v>316</v>
      </c>
      <c r="N1775" s="7" t="s">
        <v>415</v>
      </c>
      <c r="O1775" s="7">
        <v>90</v>
      </c>
      <c r="P1775" s="19">
        <v>41668</v>
      </c>
      <c r="Q1775" s="19">
        <v>41669</v>
      </c>
      <c r="R1775" s="7" t="s">
        <v>2280</v>
      </c>
      <c r="S1775" s="7">
        <v>0.73858267716535431</v>
      </c>
      <c r="T1775" s="7">
        <v>4.83</v>
      </c>
      <c r="U1775" s="7">
        <v>3812</v>
      </c>
      <c r="V1775" s="6">
        <v>305</v>
      </c>
      <c r="W1775" s="12">
        <f t="shared" si="326"/>
        <v>0</v>
      </c>
      <c r="X1775" s="12">
        <v>7</v>
      </c>
      <c r="Y1775" s="13">
        <v>90</v>
      </c>
      <c r="Z1775" s="13">
        <v>4.83</v>
      </c>
      <c r="AA1775" s="13">
        <v>3812</v>
      </c>
      <c r="AB1775" s="12">
        <v>78</v>
      </c>
      <c r="AC1775" s="13">
        <f t="shared" si="324"/>
        <v>93025</v>
      </c>
      <c r="AD1775" s="12">
        <v>3</v>
      </c>
      <c r="AE1775" s="12">
        <f t="shared" si="327"/>
        <v>1.0986122886681098</v>
      </c>
      <c r="AF1775" s="12">
        <v>305</v>
      </c>
      <c r="AG1775" s="12">
        <f t="shared" si="328"/>
        <v>0</v>
      </c>
      <c r="AH1775" s="12">
        <f t="shared" si="329"/>
        <v>0</v>
      </c>
      <c r="AI1775" s="12">
        <f t="shared" si="330"/>
        <v>1</v>
      </c>
      <c r="AJ1775" s="12">
        <f t="shared" si="331"/>
        <v>0</v>
      </c>
      <c r="AK1775" s="12">
        <f t="shared" si="332"/>
        <v>0</v>
      </c>
      <c r="AL1775" s="12">
        <f t="shared" si="333"/>
        <v>0</v>
      </c>
      <c r="AM1775" s="12">
        <f t="shared" si="334"/>
        <v>0</v>
      </c>
      <c r="AN1775" s="12">
        <f t="shared" si="335"/>
        <v>0</v>
      </c>
      <c r="AO1775" s="12">
        <v>7</v>
      </c>
      <c r="AP1775" s="22">
        <f t="shared" si="325"/>
        <v>738.58267716535431</v>
      </c>
    </row>
    <row r="1776" spans="1:42" x14ac:dyDescent="0.3">
      <c r="A1776" s="6" t="s">
        <v>2271</v>
      </c>
      <c r="B1776" s="19" t="s">
        <v>759</v>
      </c>
      <c r="C1776" s="6" t="s">
        <v>2272</v>
      </c>
      <c r="D1776" s="6" t="s">
        <v>28</v>
      </c>
      <c r="F1776" s="6">
        <v>3.1</v>
      </c>
      <c r="G1776" s="6">
        <v>7</v>
      </c>
      <c r="H1776" s="6">
        <v>78</v>
      </c>
      <c r="I1776" s="6" t="s">
        <v>95</v>
      </c>
      <c r="J1776" s="6">
        <v>315</v>
      </c>
      <c r="K1776" s="19">
        <v>41662</v>
      </c>
      <c r="L1776" s="7" t="s">
        <v>2229</v>
      </c>
      <c r="M1776" s="7" t="s">
        <v>316</v>
      </c>
      <c r="N1776" s="7" t="s">
        <v>415</v>
      </c>
      <c r="O1776" s="7">
        <v>90</v>
      </c>
      <c r="P1776" s="19">
        <v>41669</v>
      </c>
      <c r="Q1776" s="19">
        <v>41670</v>
      </c>
      <c r="R1776" s="7" t="s">
        <v>2281</v>
      </c>
      <c r="S1776" s="7">
        <v>0.62834645669291334</v>
      </c>
      <c r="T1776" s="7">
        <v>4.93</v>
      </c>
      <c r="U1776" s="7">
        <v>1417</v>
      </c>
      <c r="V1776" s="6">
        <v>315</v>
      </c>
      <c r="W1776" s="12">
        <f t="shared" si="326"/>
        <v>0</v>
      </c>
      <c r="X1776" s="12">
        <v>7</v>
      </c>
      <c r="Y1776" s="13">
        <v>90</v>
      </c>
      <c r="Z1776" s="13">
        <v>4.93</v>
      </c>
      <c r="AA1776" s="13">
        <v>1417</v>
      </c>
      <c r="AB1776" s="12">
        <v>78</v>
      </c>
      <c r="AC1776" s="13">
        <f t="shared" si="324"/>
        <v>99225</v>
      </c>
      <c r="AD1776" s="12">
        <v>3.1</v>
      </c>
      <c r="AE1776" s="12">
        <f t="shared" si="327"/>
        <v>1.1314021114911006</v>
      </c>
      <c r="AF1776" s="12">
        <v>315</v>
      </c>
      <c r="AG1776" s="12">
        <f t="shared" si="328"/>
        <v>0</v>
      </c>
      <c r="AH1776" s="12">
        <f t="shared" si="329"/>
        <v>0</v>
      </c>
      <c r="AI1776" s="12">
        <f t="shared" si="330"/>
        <v>1</v>
      </c>
      <c r="AJ1776" s="12">
        <f t="shared" si="331"/>
        <v>0</v>
      </c>
      <c r="AK1776" s="12">
        <f t="shared" si="332"/>
        <v>0</v>
      </c>
      <c r="AL1776" s="12">
        <f t="shared" si="333"/>
        <v>0</v>
      </c>
      <c r="AM1776" s="12">
        <f t="shared" si="334"/>
        <v>0</v>
      </c>
      <c r="AN1776" s="12">
        <f t="shared" si="335"/>
        <v>0</v>
      </c>
      <c r="AO1776" s="12">
        <v>7</v>
      </c>
      <c r="AP1776" s="22">
        <f t="shared" si="325"/>
        <v>628.34645669291331</v>
      </c>
    </row>
    <row r="1777" spans="1:42" x14ac:dyDescent="0.3">
      <c r="A1777" s="6" t="s">
        <v>2271</v>
      </c>
      <c r="B1777" s="19" t="s">
        <v>762</v>
      </c>
      <c r="C1777" s="6" t="s">
        <v>2272</v>
      </c>
      <c r="D1777" s="6" t="s">
        <v>28</v>
      </c>
      <c r="F1777" s="6">
        <v>3.1</v>
      </c>
      <c r="G1777" s="6">
        <v>7</v>
      </c>
      <c r="H1777" s="6">
        <v>78</v>
      </c>
      <c r="I1777" s="6" t="s">
        <v>95</v>
      </c>
      <c r="J1777" s="6">
        <v>322</v>
      </c>
      <c r="K1777" s="19">
        <v>41662</v>
      </c>
      <c r="L1777" s="7" t="s">
        <v>2229</v>
      </c>
      <c r="M1777" s="7" t="s">
        <v>316</v>
      </c>
      <c r="N1777" s="7" t="s">
        <v>415</v>
      </c>
      <c r="O1777" s="7">
        <v>90</v>
      </c>
      <c r="P1777" s="19">
        <v>41670</v>
      </c>
      <c r="Q1777" s="19">
        <v>41671</v>
      </c>
      <c r="R1777" s="7" t="s">
        <v>2282</v>
      </c>
      <c r="S1777" s="7">
        <v>0.50078740157480317</v>
      </c>
      <c r="T1777" s="7">
        <v>5.15</v>
      </c>
      <c r="U1777" s="7">
        <v>1388</v>
      </c>
      <c r="V1777" s="6">
        <v>322</v>
      </c>
      <c r="W1777" s="12">
        <f t="shared" si="326"/>
        <v>0</v>
      </c>
      <c r="X1777" s="12">
        <v>7</v>
      </c>
      <c r="Y1777" s="13">
        <v>90</v>
      </c>
      <c r="Z1777" s="13">
        <v>5.15</v>
      </c>
      <c r="AA1777" s="13">
        <v>1388</v>
      </c>
      <c r="AB1777" s="12">
        <v>78</v>
      </c>
      <c r="AC1777" s="13">
        <f t="shared" si="324"/>
        <v>103684</v>
      </c>
      <c r="AD1777" s="12">
        <v>3.1</v>
      </c>
      <c r="AE1777" s="12">
        <f t="shared" si="327"/>
        <v>1.1314021114911006</v>
      </c>
      <c r="AF1777" s="12">
        <v>322</v>
      </c>
      <c r="AG1777" s="12">
        <f t="shared" si="328"/>
        <v>0</v>
      </c>
      <c r="AH1777" s="12">
        <f t="shared" si="329"/>
        <v>0</v>
      </c>
      <c r="AI1777" s="12">
        <f t="shared" si="330"/>
        <v>1</v>
      </c>
      <c r="AJ1777" s="12">
        <f t="shared" si="331"/>
        <v>0</v>
      </c>
      <c r="AK1777" s="12">
        <f t="shared" si="332"/>
        <v>0</v>
      </c>
      <c r="AL1777" s="12">
        <f t="shared" si="333"/>
        <v>0</v>
      </c>
      <c r="AM1777" s="12">
        <f t="shared" si="334"/>
        <v>0</v>
      </c>
      <c r="AN1777" s="12">
        <f t="shared" si="335"/>
        <v>0</v>
      </c>
      <c r="AO1777" s="12">
        <v>7</v>
      </c>
      <c r="AP1777" s="22">
        <f t="shared" si="325"/>
        <v>500.7874015748032</v>
      </c>
    </row>
    <row r="1778" spans="1:42" x14ac:dyDescent="0.3">
      <c r="A1778" s="6" t="s">
        <v>2271</v>
      </c>
      <c r="B1778" s="19" t="s">
        <v>225</v>
      </c>
      <c r="C1778" s="6" t="s">
        <v>2272</v>
      </c>
      <c r="D1778" s="6" t="s">
        <v>28</v>
      </c>
      <c r="F1778" s="6">
        <v>3.1</v>
      </c>
      <c r="G1778" s="6">
        <v>7</v>
      </c>
      <c r="H1778" s="6">
        <v>78</v>
      </c>
      <c r="I1778" s="6" t="s">
        <v>95</v>
      </c>
      <c r="J1778" s="6">
        <v>332</v>
      </c>
      <c r="K1778" s="19">
        <v>41662</v>
      </c>
      <c r="L1778" s="7" t="s">
        <v>2229</v>
      </c>
      <c r="M1778" s="7" t="s">
        <v>316</v>
      </c>
      <c r="N1778" s="7" t="s">
        <v>415</v>
      </c>
      <c r="O1778" s="7">
        <v>90</v>
      </c>
      <c r="P1778" s="19">
        <v>41671</v>
      </c>
      <c r="Q1778" s="19">
        <v>41672</v>
      </c>
      <c r="R1778" s="7" t="s">
        <v>2283</v>
      </c>
      <c r="S1778" s="7">
        <v>0.1748031496062992</v>
      </c>
      <c r="T1778" s="7">
        <v>5.0999999999999996</v>
      </c>
      <c r="U1778" s="7">
        <v>383</v>
      </c>
      <c r="V1778" s="6">
        <v>332</v>
      </c>
      <c r="W1778" s="12">
        <f t="shared" si="326"/>
        <v>0</v>
      </c>
      <c r="X1778" s="12">
        <v>7</v>
      </c>
      <c r="Y1778" s="13">
        <v>90</v>
      </c>
      <c r="Z1778" s="13">
        <v>5.0999999999999996</v>
      </c>
      <c r="AA1778" s="13">
        <v>383</v>
      </c>
      <c r="AB1778" s="12">
        <v>78</v>
      </c>
      <c r="AC1778" s="13">
        <f t="shared" si="324"/>
        <v>110224</v>
      </c>
      <c r="AD1778" s="12">
        <v>3.1</v>
      </c>
      <c r="AE1778" s="12">
        <f t="shared" si="327"/>
        <v>1.1314021114911006</v>
      </c>
      <c r="AF1778" s="12">
        <v>332</v>
      </c>
      <c r="AG1778" s="12">
        <f t="shared" si="328"/>
        <v>0</v>
      </c>
      <c r="AH1778" s="12">
        <f t="shared" si="329"/>
        <v>0</v>
      </c>
      <c r="AI1778" s="12">
        <f t="shared" si="330"/>
        <v>1</v>
      </c>
      <c r="AJ1778" s="12">
        <f t="shared" si="331"/>
        <v>0</v>
      </c>
      <c r="AK1778" s="12">
        <f t="shared" si="332"/>
        <v>0</v>
      </c>
      <c r="AL1778" s="12">
        <f t="shared" si="333"/>
        <v>0</v>
      </c>
      <c r="AM1778" s="12">
        <f t="shared" si="334"/>
        <v>0</v>
      </c>
      <c r="AN1778" s="12">
        <f t="shared" si="335"/>
        <v>0</v>
      </c>
      <c r="AO1778" s="12">
        <v>7</v>
      </c>
      <c r="AP1778" s="22">
        <f t="shared" si="325"/>
        <v>174.8031496062992</v>
      </c>
    </row>
    <row r="1779" spans="1:42" x14ac:dyDescent="0.3">
      <c r="A1779" s="6" t="s">
        <v>2271</v>
      </c>
      <c r="B1779" s="19" t="s">
        <v>232</v>
      </c>
      <c r="C1779" s="6" t="s">
        <v>2272</v>
      </c>
      <c r="D1779" s="6" t="s">
        <v>28</v>
      </c>
      <c r="F1779" s="6">
        <v>3.1</v>
      </c>
      <c r="G1779" s="6">
        <v>7</v>
      </c>
      <c r="H1779" s="6">
        <v>78</v>
      </c>
      <c r="I1779" s="6" t="s">
        <v>95</v>
      </c>
      <c r="J1779" s="6">
        <v>342</v>
      </c>
      <c r="K1779" s="19">
        <v>41662</v>
      </c>
      <c r="L1779" s="7" t="s">
        <v>2229</v>
      </c>
      <c r="M1779" s="7" t="s">
        <v>316</v>
      </c>
      <c r="N1779" s="7" t="s">
        <v>415</v>
      </c>
      <c r="O1779" s="7">
        <v>90</v>
      </c>
      <c r="P1779" s="19">
        <v>41672</v>
      </c>
      <c r="Q1779" s="19">
        <v>41673</v>
      </c>
      <c r="R1779" s="7" t="s">
        <v>2284</v>
      </c>
      <c r="S1779" s="7">
        <v>0.16062992125984255</v>
      </c>
      <c r="T1779" s="7">
        <v>5.28</v>
      </c>
      <c r="U1779" s="7">
        <v>341</v>
      </c>
      <c r="V1779" s="6">
        <v>342</v>
      </c>
      <c r="W1779" s="12">
        <f t="shared" si="326"/>
        <v>0</v>
      </c>
      <c r="X1779" s="12">
        <v>7</v>
      </c>
      <c r="Y1779" s="13">
        <v>90</v>
      </c>
      <c r="Z1779" s="13">
        <v>5.28</v>
      </c>
      <c r="AA1779" s="13">
        <v>341</v>
      </c>
      <c r="AB1779" s="12">
        <v>78</v>
      </c>
      <c r="AC1779" s="13">
        <f t="shared" si="324"/>
        <v>116964</v>
      </c>
      <c r="AD1779" s="12">
        <v>3.1</v>
      </c>
      <c r="AE1779" s="12">
        <f t="shared" si="327"/>
        <v>1.1314021114911006</v>
      </c>
      <c r="AF1779" s="12">
        <v>342</v>
      </c>
      <c r="AG1779" s="12">
        <f t="shared" si="328"/>
        <v>0</v>
      </c>
      <c r="AH1779" s="12">
        <f t="shared" si="329"/>
        <v>0</v>
      </c>
      <c r="AI1779" s="12">
        <f t="shared" si="330"/>
        <v>1</v>
      </c>
      <c r="AJ1779" s="12">
        <f t="shared" si="331"/>
        <v>0</v>
      </c>
      <c r="AK1779" s="12">
        <f t="shared" si="332"/>
        <v>0</v>
      </c>
      <c r="AL1779" s="12">
        <f t="shared" si="333"/>
        <v>0</v>
      </c>
      <c r="AM1779" s="12">
        <f t="shared" si="334"/>
        <v>0</v>
      </c>
      <c r="AN1779" s="12">
        <f t="shared" si="335"/>
        <v>0</v>
      </c>
      <c r="AO1779" s="12">
        <v>7</v>
      </c>
      <c r="AP1779" s="22">
        <f t="shared" si="325"/>
        <v>160.62992125984255</v>
      </c>
    </row>
    <row r="1780" spans="1:42" x14ac:dyDescent="0.3">
      <c r="A1780" s="6" t="s">
        <v>2271</v>
      </c>
      <c r="B1780" s="19" t="s">
        <v>234</v>
      </c>
      <c r="C1780" s="6" t="s">
        <v>2272</v>
      </c>
      <c r="D1780" s="6" t="s">
        <v>28</v>
      </c>
      <c r="F1780" s="6">
        <v>3.1</v>
      </c>
      <c r="G1780" s="6">
        <v>7</v>
      </c>
      <c r="H1780" s="6">
        <v>78</v>
      </c>
      <c r="I1780" s="6" t="s">
        <v>95</v>
      </c>
      <c r="J1780" s="6">
        <v>357</v>
      </c>
      <c r="K1780" s="19">
        <v>41662</v>
      </c>
      <c r="L1780" s="7" t="s">
        <v>2229</v>
      </c>
      <c r="M1780" s="7" t="s">
        <v>316</v>
      </c>
      <c r="N1780" s="7" t="s">
        <v>415</v>
      </c>
      <c r="O1780" s="7">
        <v>90</v>
      </c>
      <c r="P1780" s="19">
        <v>41673</v>
      </c>
      <c r="Q1780" s="19">
        <v>41674</v>
      </c>
      <c r="R1780" s="7" t="s">
        <v>2285</v>
      </c>
      <c r="S1780" s="7">
        <v>0.1748031496062992</v>
      </c>
      <c r="T1780" s="7">
        <v>4.79</v>
      </c>
      <c r="U1780" s="7">
        <v>408</v>
      </c>
      <c r="V1780" s="6">
        <v>357</v>
      </c>
      <c r="W1780" s="12">
        <f t="shared" si="326"/>
        <v>0</v>
      </c>
      <c r="X1780" s="12">
        <v>7</v>
      </c>
      <c r="Y1780" s="13">
        <v>90</v>
      </c>
      <c r="Z1780" s="13">
        <v>4.79</v>
      </c>
      <c r="AA1780" s="13">
        <v>408</v>
      </c>
      <c r="AB1780" s="12">
        <v>78</v>
      </c>
      <c r="AC1780" s="13">
        <f t="shared" si="324"/>
        <v>127449</v>
      </c>
      <c r="AD1780" s="12">
        <v>3.1</v>
      </c>
      <c r="AE1780" s="12">
        <f t="shared" si="327"/>
        <v>1.1314021114911006</v>
      </c>
      <c r="AF1780" s="12">
        <v>357</v>
      </c>
      <c r="AG1780" s="12">
        <f t="shared" si="328"/>
        <v>0</v>
      </c>
      <c r="AH1780" s="12">
        <f t="shared" si="329"/>
        <v>0</v>
      </c>
      <c r="AI1780" s="12">
        <f t="shared" si="330"/>
        <v>1</v>
      </c>
      <c r="AJ1780" s="12">
        <f t="shared" si="331"/>
        <v>0</v>
      </c>
      <c r="AK1780" s="12">
        <f t="shared" si="332"/>
        <v>0</v>
      </c>
      <c r="AL1780" s="12">
        <f t="shared" si="333"/>
        <v>0</v>
      </c>
      <c r="AM1780" s="12">
        <f t="shared" si="334"/>
        <v>0</v>
      </c>
      <c r="AN1780" s="12">
        <f t="shared" si="335"/>
        <v>0</v>
      </c>
      <c r="AO1780" s="12">
        <v>7</v>
      </c>
      <c r="AP1780" s="22">
        <f t="shared" si="325"/>
        <v>174.8031496062992</v>
      </c>
    </row>
    <row r="1781" spans="1:42" x14ac:dyDescent="0.3">
      <c r="A1781" s="6" t="s">
        <v>2271</v>
      </c>
      <c r="B1781" s="19" t="s">
        <v>236</v>
      </c>
      <c r="C1781" s="6" t="s">
        <v>2272</v>
      </c>
      <c r="D1781" s="6" t="s">
        <v>28</v>
      </c>
      <c r="F1781" s="6">
        <v>3.1</v>
      </c>
      <c r="G1781" s="6">
        <v>7</v>
      </c>
      <c r="H1781" s="6">
        <v>78</v>
      </c>
      <c r="I1781" s="6" t="s">
        <v>95</v>
      </c>
      <c r="J1781" s="6">
        <v>360</v>
      </c>
      <c r="K1781" s="19">
        <v>41662</v>
      </c>
      <c r="L1781" s="7" t="s">
        <v>2229</v>
      </c>
      <c r="M1781" s="7" t="s">
        <v>316</v>
      </c>
      <c r="N1781" s="7" t="s">
        <v>415</v>
      </c>
      <c r="O1781" s="7">
        <v>90</v>
      </c>
      <c r="P1781" s="19">
        <v>41674</v>
      </c>
      <c r="Q1781" s="19">
        <v>41675</v>
      </c>
      <c r="R1781" s="7" t="s">
        <v>2286</v>
      </c>
      <c r="S1781" s="7">
        <v>0.12283464566929135</v>
      </c>
      <c r="T1781" s="7">
        <v>4.6500000000000004</v>
      </c>
      <c r="U1781" s="7">
        <v>333</v>
      </c>
      <c r="V1781" s="6">
        <v>360</v>
      </c>
      <c r="W1781" s="12">
        <f t="shared" si="326"/>
        <v>0</v>
      </c>
      <c r="X1781" s="12">
        <v>7</v>
      </c>
      <c r="Y1781" s="13">
        <v>90</v>
      </c>
      <c r="Z1781" s="13">
        <v>4.6500000000000004</v>
      </c>
      <c r="AA1781" s="13">
        <v>333</v>
      </c>
      <c r="AB1781" s="12">
        <v>78</v>
      </c>
      <c r="AC1781" s="13">
        <f t="shared" si="324"/>
        <v>129600</v>
      </c>
      <c r="AD1781" s="12">
        <v>3.1</v>
      </c>
      <c r="AE1781" s="12">
        <f t="shared" si="327"/>
        <v>1.1314021114911006</v>
      </c>
      <c r="AF1781" s="12">
        <v>360</v>
      </c>
      <c r="AG1781" s="12">
        <f t="shared" si="328"/>
        <v>0</v>
      </c>
      <c r="AH1781" s="12">
        <f t="shared" si="329"/>
        <v>0</v>
      </c>
      <c r="AI1781" s="12">
        <f t="shared" si="330"/>
        <v>1</v>
      </c>
      <c r="AJ1781" s="12">
        <f t="shared" si="331"/>
        <v>0</v>
      </c>
      <c r="AK1781" s="12">
        <f t="shared" si="332"/>
        <v>0</v>
      </c>
      <c r="AL1781" s="12">
        <f t="shared" si="333"/>
        <v>0</v>
      </c>
      <c r="AM1781" s="12">
        <f t="shared" si="334"/>
        <v>0</v>
      </c>
      <c r="AN1781" s="12">
        <f t="shared" si="335"/>
        <v>0</v>
      </c>
      <c r="AO1781" s="12">
        <v>7</v>
      </c>
      <c r="AP1781" s="22">
        <f t="shared" si="325"/>
        <v>122.83464566929135</v>
      </c>
    </row>
    <row r="1782" spans="1:42" x14ac:dyDescent="0.3">
      <c r="A1782" s="6" t="s">
        <v>2271</v>
      </c>
      <c r="B1782" s="19" t="s">
        <v>238</v>
      </c>
      <c r="C1782" s="6" t="s">
        <v>2272</v>
      </c>
      <c r="D1782" s="6" t="s">
        <v>28</v>
      </c>
      <c r="F1782" s="6">
        <v>3.1</v>
      </c>
      <c r="G1782" s="6">
        <v>7</v>
      </c>
      <c r="H1782" s="6">
        <v>78</v>
      </c>
      <c r="I1782" s="6" t="s">
        <v>95</v>
      </c>
      <c r="J1782" s="6">
        <v>366</v>
      </c>
      <c r="K1782" s="19">
        <v>41662</v>
      </c>
      <c r="L1782" s="7" t="s">
        <v>2229</v>
      </c>
      <c r="M1782" s="7" t="s">
        <v>316</v>
      </c>
      <c r="N1782" s="7" t="s">
        <v>415</v>
      </c>
      <c r="O1782" s="7">
        <v>90</v>
      </c>
      <c r="P1782" s="19">
        <v>41675</v>
      </c>
      <c r="Q1782" s="19">
        <v>41676</v>
      </c>
      <c r="R1782" s="7" t="s">
        <v>2287</v>
      </c>
      <c r="S1782" s="7">
        <v>0.12125984251968505</v>
      </c>
      <c r="T1782" s="7">
        <v>5.0599999999999996</v>
      </c>
      <c r="U1782" s="7">
        <v>344</v>
      </c>
      <c r="V1782" s="6">
        <v>366</v>
      </c>
      <c r="W1782" s="12">
        <f t="shared" si="326"/>
        <v>0</v>
      </c>
      <c r="X1782" s="12">
        <v>7</v>
      </c>
      <c r="Y1782" s="13">
        <v>90</v>
      </c>
      <c r="Z1782" s="13">
        <v>5.0599999999999996</v>
      </c>
      <c r="AA1782" s="13">
        <v>344</v>
      </c>
      <c r="AB1782" s="12">
        <v>78</v>
      </c>
      <c r="AC1782" s="13">
        <f t="shared" si="324"/>
        <v>133956</v>
      </c>
      <c r="AD1782" s="12">
        <v>3.1</v>
      </c>
      <c r="AE1782" s="12">
        <f t="shared" si="327"/>
        <v>1.1314021114911006</v>
      </c>
      <c r="AF1782" s="12">
        <v>366</v>
      </c>
      <c r="AG1782" s="12">
        <f t="shared" si="328"/>
        <v>0</v>
      </c>
      <c r="AH1782" s="12">
        <f t="shared" si="329"/>
        <v>0</v>
      </c>
      <c r="AI1782" s="12">
        <f t="shared" si="330"/>
        <v>1</v>
      </c>
      <c r="AJ1782" s="12">
        <f t="shared" si="331"/>
        <v>0</v>
      </c>
      <c r="AK1782" s="12">
        <f t="shared" si="332"/>
        <v>0</v>
      </c>
      <c r="AL1782" s="12">
        <f t="shared" si="333"/>
        <v>0</v>
      </c>
      <c r="AM1782" s="12">
        <f t="shared" si="334"/>
        <v>0</v>
      </c>
      <c r="AN1782" s="12">
        <f t="shared" si="335"/>
        <v>0</v>
      </c>
      <c r="AO1782" s="12">
        <v>7</v>
      </c>
      <c r="AP1782" s="22">
        <f t="shared" si="325"/>
        <v>121.25984251968505</v>
      </c>
    </row>
    <row r="1783" spans="1:42" x14ac:dyDescent="0.3">
      <c r="A1783" s="6" t="s">
        <v>2271</v>
      </c>
      <c r="B1783" s="19" t="s">
        <v>240</v>
      </c>
      <c r="C1783" s="6" t="s">
        <v>2272</v>
      </c>
      <c r="D1783" s="6" t="s">
        <v>28</v>
      </c>
      <c r="F1783" s="6">
        <v>3.1</v>
      </c>
      <c r="G1783" s="6">
        <v>7</v>
      </c>
      <c r="H1783" s="6">
        <v>78</v>
      </c>
      <c r="I1783" s="6" t="s">
        <v>95</v>
      </c>
      <c r="J1783" s="6">
        <v>369</v>
      </c>
      <c r="K1783" s="19">
        <v>41662</v>
      </c>
      <c r="L1783" s="7" t="s">
        <v>2229</v>
      </c>
      <c r="M1783" s="7" t="s">
        <v>316</v>
      </c>
      <c r="N1783" s="7" t="s">
        <v>415</v>
      </c>
      <c r="O1783" s="7">
        <v>90</v>
      </c>
      <c r="P1783" s="19">
        <v>41676</v>
      </c>
      <c r="Q1783" s="19">
        <v>41677</v>
      </c>
      <c r="R1783" s="7" t="s">
        <v>2288</v>
      </c>
      <c r="S1783" s="7">
        <v>6.2992125984251982E-2</v>
      </c>
      <c r="T1783" s="7">
        <v>5.29</v>
      </c>
      <c r="U1783" s="7">
        <v>301</v>
      </c>
      <c r="V1783" s="6">
        <v>369</v>
      </c>
      <c r="W1783" s="12">
        <f t="shared" si="326"/>
        <v>0</v>
      </c>
      <c r="X1783" s="12">
        <v>7</v>
      </c>
      <c r="Y1783" s="13">
        <v>90</v>
      </c>
      <c r="Z1783" s="13">
        <v>5.29</v>
      </c>
      <c r="AA1783" s="13">
        <v>301</v>
      </c>
      <c r="AB1783" s="12">
        <v>78</v>
      </c>
      <c r="AC1783" s="13">
        <f t="shared" si="324"/>
        <v>136161</v>
      </c>
      <c r="AD1783" s="12">
        <v>3.1</v>
      </c>
      <c r="AE1783" s="12">
        <f t="shared" si="327"/>
        <v>1.1314021114911006</v>
      </c>
      <c r="AF1783" s="12">
        <v>369</v>
      </c>
      <c r="AG1783" s="12">
        <f t="shared" si="328"/>
        <v>0</v>
      </c>
      <c r="AH1783" s="12">
        <f t="shared" si="329"/>
        <v>0</v>
      </c>
      <c r="AI1783" s="12">
        <f t="shared" si="330"/>
        <v>1</v>
      </c>
      <c r="AJ1783" s="12">
        <f t="shared" si="331"/>
        <v>0</v>
      </c>
      <c r="AK1783" s="12">
        <f t="shared" si="332"/>
        <v>0</v>
      </c>
      <c r="AL1783" s="12">
        <f t="shared" si="333"/>
        <v>0</v>
      </c>
      <c r="AM1783" s="12">
        <f t="shared" si="334"/>
        <v>0</v>
      </c>
      <c r="AN1783" s="12">
        <f t="shared" si="335"/>
        <v>0</v>
      </c>
      <c r="AO1783" s="12">
        <v>7</v>
      </c>
      <c r="AP1783" s="22">
        <f t="shared" si="325"/>
        <v>62.992125984251985</v>
      </c>
    </row>
    <row r="1784" spans="1:42" x14ac:dyDescent="0.3">
      <c r="A1784" s="6" t="s">
        <v>2271</v>
      </c>
      <c r="B1784" s="19" t="s">
        <v>242</v>
      </c>
      <c r="C1784" s="6" t="s">
        <v>2272</v>
      </c>
      <c r="D1784" s="6" t="s">
        <v>28</v>
      </c>
      <c r="F1784" s="6">
        <v>3.1</v>
      </c>
      <c r="G1784" s="6">
        <v>7</v>
      </c>
      <c r="H1784" s="6">
        <v>78</v>
      </c>
      <c r="I1784" s="6" t="s">
        <v>95</v>
      </c>
      <c r="J1784" s="6">
        <v>376</v>
      </c>
      <c r="K1784" s="19">
        <v>41662</v>
      </c>
      <c r="L1784" s="7" t="s">
        <v>2229</v>
      </c>
      <c r="M1784" s="7" t="s">
        <v>316</v>
      </c>
      <c r="N1784" s="7" t="s">
        <v>415</v>
      </c>
      <c r="O1784" s="7">
        <v>90</v>
      </c>
      <c r="P1784" s="19">
        <v>41677</v>
      </c>
      <c r="Q1784" s="19">
        <v>41678</v>
      </c>
      <c r="R1784" s="7" t="s">
        <v>2289</v>
      </c>
      <c r="S1784" s="7">
        <v>6.4566929133858267E-2</v>
      </c>
      <c r="T1784" s="7">
        <v>4.3499999999999996</v>
      </c>
      <c r="U1784" s="7">
        <v>298</v>
      </c>
      <c r="V1784" s="6">
        <v>376</v>
      </c>
      <c r="W1784" s="12">
        <f t="shared" si="326"/>
        <v>0</v>
      </c>
      <c r="X1784" s="12">
        <v>7</v>
      </c>
      <c r="Y1784" s="13">
        <v>90</v>
      </c>
      <c r="Z1784" s="13">
        <v>4.3499999999999996</v>
      </c>
      <c r="AA1784" s="13">
        <v>298</v>
      </c>
      <c r="AB1784" s="12">
        <v>78</v>
      </c>
      <c r="AC1784" s="13">
        <f t="shared" si="324"/>
        <v>141376</v>
      </c>
      <c r="AD1784" s="12">
        <v>3.1</v>
      </c>
      <c r="AE1784" s="12">
        <f t="shared" si="327"/>
        <v>1.1314021114911006</v>
      </c>
      <c r="AF1784" s="12">
        <v>376</v>
      </c>
      <c r="AG1784" s="12">
        <f t="shared" si="328"/>
        <v>0</v>
      </c>
      <c r="AH1784" s="12">
        <f t="shared" si="329"/>
        <v>0</v>
      </c>
      <c r="AI1784" s="12">
        <f t="shared" si="330"/>
        <v>1</v>
      </c>
      <c r="AJ1784" s="12">
        <f t="shared" si="331"/>
        <v>0</v>
      </c>
      <c r="AK1784" s="12">
        <f t="shared" si="332"/>
        <v>0</v>
      </c>
      <c r="AL1784" s="12">
        <f t="shared" si="333"/>
        <v>0</v>
      </c>
      <c r="AM1784" s="12">
        <f t="shared" si="334"/>
        <v>0</v>
      </c>
      <c r="AN1784" s="12">
        <f t="shared" si="335"/>
        <v>0</v>
      </c>
      <c r="AO1784" s="12">
        <v>7</v>
      </c>
      <c r="AP1784" s="22">
        <f t="shared" si="325"/>
        <v>64.566929133858267</v>
      </c>
    </row>
    <row r="1785" spans="1:42" x14ac:dyDescent="0.3">
      <c r="A1785" s="6" t="s">
        <v>2271</v>
      </c>
      <c r="B1785" s="19" t="s">
        <v>244</v>
      </c>
      <c r="C1785" s="6" t="s">
        <v>2272</v>
      </c>
      <c r="D1785" s="6" t="s">
        <v>28</v>
      </c>
      <c r="F1785" s="6">
        <v>3.1</v>
      </c>
      <c r="G1785" s="6">
        <v>7</v>
      </c>
      <c r="H1785" s="6">
        <v>78</v>
      </c>
      <c r="I1785" s="6" t="s">
        <v>95</v>
      </c>
      <c r="J1785" s="6">
        <v>380</v>
      </c>
      <c r="K1785" s="19">
        <v>41662</v>
      </c>
      <c r="L1785" s="7" t="s">
        <v>2229</v>
      </c>
      <c r="M1785" s="7" t="s">
        <v>316</v>
      </c>
      <c r="N1785" s="7" t="s">
        <v>415</v>
      </c>
      <c r="O1785" s="7">
        <v>90</v>
      </c>
      <c r="P1785" s="19">
        <v>41678</v>
      </c>
      <c r="Q1785" s="19">
        <v>41679</v>
      </c>
      <c r="R1785" s="7" t="s">
        <v>2290</v>
      </c>
      <c r="S1785" s="7">
        <v>8.6614173228346469E-2</v>
      </c>
      <c r="T1785" s="7">
        <v>4.66</v>
      </c>
      <c r="U1785" s="7">
        <v>309</v>
      </c>
      <c r="V1785" s="6">
        <v>380</v>
      </c>
      <c r="W1785" s="12">
        <f t="shared" si="326"/>
        <v>0</v>
      </c>
      <c r="X1785" s="12">
        <v>7</v>
      </c>
      <c r="Y1785" s="13">
        <v>90</v>
      </c>
      <c r="Z1785" s="13">
        <v>4.66</v>
      </c>
      <c r="AA1785" s="13">
        <v>309</v>
      </c>
      <c r="AB1785" s="12">
        <v>78</v>
      </c>
      <c r="AC1785" s="13">
        <f t="shared" si="324"/>
        <v>144400</v>
      </c>
      <c r="AD1785" s="12">
        <v>3.1</v>
      </c>
      <c r="AE1785" s="12">
        <f t="shared" si="327"/>
        <v>1.1314021114911006</v>
      </c>
      <c r="AF1785" s="12">
        <v>380</v>
      </c>
      <c r="AG1785" s="12">
        <f t="shared" si="328"/>
        <v>0</v>
      </c>
      <c r="AH1785" s="12">
        <f t="shared" si="329"/>
        <v>0</v>
      </c>
      <c r="AI1785" s="12">
        <f t="shared" si="330"/>
        <v>1</v>
      </c>
      <c r="AJ1785" s="12">
        <f t="shared" si="331"/>
        <v>0</v>
      </c>
      <c r="AK1785" s="12">
        <f t="shared" si="332"/>
        <v>0</v>
      </c>
      <c r="AL1785" s="12">
        <f t="shared" si="333"/>
        <v>0</v>
      </c>
      <c r="AM1785" s="12">
        <f t="shared" si="334"/>
        <v>0</v>
      </c>
      <c r="AN1785" s="12">
        <f t="shared" si="335"/>
        <v>0</v>
      </c>
      <c r="AO1785" s="12">
        <v>7</v>
      </c>
      <c r="AP1785" s="22">
        <f t="shared" si="325"/>
        <v>86.614173228346473</v>
      </c>
    </row>
    <row r="1786" spans="1:42" x14ac:dyDescent="0.3">
      <c r="A1786" s="6" t="s">
        <v>2271</v>
      </c>
      <c r="B1786" s="19" t="s">
        <v>246</v>
      </c>
      <c r="C1786" s="6" t="s">
        <v>2272</v>
      </c>
      <c r="D1786" s="6" t="s">
        <v>28</v>
      </c>
      <c r="F1786" s="6">
        <v>3.1</v>
      </c>
      <c r="G1786" s="6">
        <v>7</v>
      </c>
      <c r="H1786" s="6">
        <v>78</v>
      </c>
      <c r="I1786" s="6" t="s">
        <v>95</v>
      </c>
      <c r="J1786" s="6">
        <v>382</v>
      </c>
      <c r="K1786" s="19">
        <v>41662</v>
      </c>
      <c r="L1786" s="7" t="s">
        <v>2229</v>
      </c>
      <c r="M1786" s="7" t="s">
        <v>316</v>
      </c>
      <c r="N1786" s="7" t="s">
        <v>415</v>
      </c>
      <c r="O1786" s="7">
        <v>90</v>
      </c>
      <c r="P1786" s="19">
        <v>41679</v>
      </c>
      <c r="Q1786" s="19">
        <v>41680</v>
      </c>
      <c r="R1786" s="7" t="s">
        <v>2291</v>
      </c>
      <c r="S1786" s="7">
        <v>3.6220472440944881E-2</v>
      </c>
      <c r="T1786" s="7">
        <v>4.3</v>
      </c>
      <c r="U1786" s="7">
        <v>284</v>
      </c>
      <c r="V1786" s="6">
        <v>382</v>
      </c>
      <c r="W1786" s="12">
        <f t="shared" si="326"/>
        <v>0</v>
      </c>
      <c r="X1786" s="12">
        <v>7</v>
      </c>
      <c r="Y1786" s="13">
        <v>90</v>
      </c>
      <c r="Z1786" s="13">
        <v>4.3</v>
      </c>
      <c r="AA1786" s="13">
        <v>284</v>
      </c>
      <c r="AB1786" s="12">
        <v>78</v>
      </c>
      <c r="AC1786" s="13">
        <f t="shared" si="324"/>
        <v>145924</v>
      </c>
      <c r="AD1786" s="12">
        <v>3.1</v>
      </c>
      <c r="AE1786" s="12">
        <f t="shared" si="327"/>
        <v>1.1314021114911006</v>
      </c>
      <c r="AF1786" s="12">
        <v>382</v>
      </c>
      <c r="AG1786" s="12">
        <f t="shared" si="328"/>
        <v>0</v>
      </c>
      <c r="AH1786" s="12">
        <f t="shared" si="329"/>
        <v>0</v>
      </c>
      <c r="AI1786" s="12">
        <f t="shared" si="330"/>
        <v>1</v>
      </c>
      <c r="AJ1786" s="12">
        <f t="shared" si="331"/>
        <v>0</v>
      </c>
      <c r="AK1786" s="12">
        <f t="shared" si="332"/>
        <v>0</v>
      </c>
      <c r="AL1786" s="12">
        <f t="shared" si="333"/>
        <v>0</v>
      </c>
      <c r="AM1786" s="12">
        <f t="shared" si="334"/>
        <v>0</v>
      </c>
      <c r="AN1786" s="12">
        <f t="shared" si="335"/>
        <v>0</v>
      </c>
      <c r="AO1786" s="12">
        <v>7</v>
      </c>
      <c r="AP1786" s="22">
        <f t="shared" si="325"/>
        <v>36.220472440944881</v>
      </c>
    </row>
    <row r="1787" spans="1:42" x14ac:dyDescent="0.3">
      <c r="A1787" s="6" t="s">
        <v>2271</v>
      </c>
      <c r="B1787" s="19" t="s">
        <v>248</v>
      </c>
      <c r="C1787" s="6" t="s">
        <v>2272</v>
      </c>
      <c r="D1787" s="6" t="s">
        <v>28</v>
      </c>
      <c r="F1787" s="6">
        <v>3</v>
      </c>
      <c r="G1787" s="6">
        <v>7</v>
      </c>
      <c r="H1787" s="6">
        <v>78</v>
      </c>
      <c r="I1787" s="6" t="s">
        <v>95</v>
      </c>
      <c r="J1787" s="6">
        <v>384</v>
      </c>
      <c r="K1787" s="19">
        <v>41662</v>
      </c>
      <c r="L1787" s="7" t="s">
        <v>2229</v>
      </c>
      <c r="M1787" s="7" t="s">
        <v>316</v>
      </c>
      <c r="N1787" s="7" t="s">
        <v>415</v>
      </c>
      <c r="O1787" s="7">
        <v>90</v>
      </c>
      <c r="P1787" s="19">
        <v>41680</v>
      </c>
      <c r="Q1787" s="19">
        <v>41681</v>
      </c>
      <c r="R1787" s="7" t="s">
        <v>2292</v>
      </c>
      <c r="S1787" s="7">
        <v>6.1417322834645675E-2</v>
      </c>
      <c r="T1787" s="7">
        <v>4.3</v>
      </c>
      <c r="U1787" s="7">
        <v>287</v>
      </c>
      <c r="V1787" s="6">
        <v>384</v>
      </c>
      <c r="W1787" s="12">
        <f t="shared" si="326"/>
        <v>0</v>
      </c>
      <c r="X1787" s="12">
        <v>7</v>
      </c>
      <c r="Y1787" s="13">
        <v>90</v>
      </c>
      <c r="Z1787" s="13">
        <v>4.3</v>
      </c>
      <c r="AA1787" s="13">
        <v>287</v>
      </c>
      <c r="AB1787" s="12">
        <v>78</v>
      </c>
      <c r="AC1787" s="13">
        <f t="shared" si="324"/>
        <v>147456</v>
      </c>
      <c r="AD1787" s="12">
        <v>3</v>
      </c>
      <c r="AE1787" s="12">
        <f t="shared" si="327"/>
        <v>1.0986122886681098</v>
      </c>
      <c r="AF1787" s="12">
        <v>384</v>
      </c>
      <c r="AG1787" s="12">
        <f t="shared" si="328"/>
        <v>0</v>
      </c>
      <c r="AH1787" s="12">
        <f t="shared" si="329"/>
        <v>0</v>
      </c>
      <c r="AI1787" s="12">
        <f t="shared" si="330"/>
        <v>1</v>
      </c>
      <c r="AJ1787" s="12">
        <f t="shared" si="331"/>
        <v>0</v>
      </c>
      <c r="AK1787" s="12">
        <f t="shared" si="332"/>
        <v>0</v>
      </c>
      <c r="AL1787" s="12">
        <f t="shared" si="333"/>
        <v>0</v>
      </c>
      <c r="AM1787" s="12">
        <f t="shared" si="334"/>
        <v>0</v>
      </c>
      <c r="AN1787" s="12">
        <f t="shared" si="335"/>
        <v>0</v>
      </c>
      <c r="AO1787" s="12">
        <v>7</v>
      </c>
      <c r="AP1787" s="22">
        <f t="shared" si="325"/>
        <v>61.417322834645674</v>
      </c>
    </row>
    <row r="1788" spans="1:42" x14ac:dyDescent="0.3">
      <c r="A1788" s="6" t="s">
        <v>2271</v>
      </c>
      <c r="B1788" s="19" t="s">
        <v>250</v>
      </c>
      <c r="C1788" s="6" t="s">
        <v>2272</v>
      </c>
      <c r="D1788" s="6" t="s">
        <v>28</v>
      </c>
      <c r="F1788" s="6">
        <v>3</v>
      </c>
      <c r="G1788" s="6">
        <v>7</v>
      </c>
      <c r="H1788" s="6">
        <v>78</v>
      </c>
      <c r="I1788" s="6" t="s">
        <v>95</v>
      </c>
      <c r="J1788" s="6">
        <v>389</v>
      </c>
      <c r="K1788" s="19">
        <v>41662</v>
      </c>
      <c r="L1788" s="7" t="s">
        <v>2229</v>
      </c>
      <c r="M1788" s="7" t="s">
        <v>316</v>
      </c>
      <c r="N1788" s="7" t="s">
        <v>415</v>
      </c>
      <c r="O1788" s="7">
        <v>90</v>
      </c>
      <c r="P1788" s="19">
        <v>41681</v>
      </c>
      <c r="Q1788" s="19">
        <v>41682</v>
      </c>
      <c r="R1788" s="7" t="s">
        <v>2293</v>
      </c>
      <c r="S1788" s="7">
        <v>3.307086614173229E-2</v>
      </c>
      <c r="T1788" s="7">
        <v>3.97</v>
      </c>
      <c r="U1788" s="7">
        <v>289</v>
      </c>
      <c r="V1788" s="6">
        <v>389</v>
      </c>
      <c r="W1788" s="12">
        <f t="shared" si="326"/>
        <v>0</v>
      </c>
      <c r="X1788" s="12">
        <v>7</v>
      </c>
      <c r="Y1788" s="13">
        <v>90</v>
      </c>
      <c r="Z1788" s="13">
        <v>3.97</v>
      </c>
      <c r="AA1788" s="13">
        <v>289</v>
      </c>
      <c r="AB1788" s="12">
        <v>78</v>
      </c>
      <c r="AC1788" s="13">
        <f t="shared" si="324"/>
        <v>151321</v>
      </c>
      <c r="AD1788" s="12">
        <v>3</v>
      </c>
      <c r="AE1788" s="12">
        <f t="shared" si="327"/>
        <v>1.0986122886681098</v>
      </c>
      <c r="AF1788" s="12">
        <v>389</v>
      </c>
      <c r="AG1788" s="12">
        <f t="shared" si="328"/>
        <v>0</v>
      </c>
      <c r="AH1788" s="12">
        <f t="shared" si="329"/>
        <v>0</v>
      </c>
      <c r="AI1788" s="12">
        <f t="shared" si="330"/>
        <v>1</v>
      </c>
      <c r="AJ1788" s="12">
        <f t="shared" si="331"/>
        <v>0</v>
      </c>
      <c r="AK1788" s="12">
        <f t="shared" si="332"/>
        <v>0</v>
      </c>
      <c r="AL1788" s="12">
        <f t="shared" si="333"/>
        <v>0</v>
      </c>
      <c r="AM1788" s="12">
        <f t="shared" si="334"/>
        <v>0</v>
      </c>
      <c r="AN1788" s="12">
        <f t="shared" si="335"/>
        <v>0</v>
      </c>
      <c r="AO1788" s="12">
        <v>7</v>
      </c>
      <c r="AP1788" s="22">
        <f t="shared" si="325"/>
        <v>33.070866141732289</v>
      </c>
    </row>
    <row r="1789" spans="1:42" x14ac:dyDescent="0.3">
      <c r="A1789" s="6" t="s">
        <v>2271</v>
      </c>
      <c r="B1789" s="19" t="s">
        <v>252</v>
      </c>
      <c r="C1789" s="6" t="s">
        <v>2272</v>
      </c>
      <c r="D1789" s="6" t="s">
        <v>28</v>
      </c>
      <c r="F1789" s="6">
        <v>3</v>
      </c>
      <c r="G1789" s="6">
        <v>7</v>
      </c>
      <c r="H1789" s="6">
        <v>78</v>
      </c>
      <c r="I1789" s="6" t="s">
        <v>95</v>
      </c>
      <c r="J1789" s="6">
        <v>388</v>
      </c>
      <c r="K1789" s="19">
        <v>41662</v>
      </c>
      <c r="L1789" s="7" t="s">
        <v>2229</v>
      </c>
      <c r="M1789" s="7" t="s">
        <v>316</v>
      </c>
      <c r="N1789" s="7" t="s">
        <v>415</v>
      </c>
      <c r="O1789" s="7">
        <v>90</v>
      </c>
      <c r="P1789" s="19">
        <v>41682</v>
      </c>
      <c r="Q1789" s="19">
        <v>41683</v>
      </c>
      <c r="R1789" s="7" t="s">
        <v>2294</v>
      </c>
      <c r="S1789" s="7">
        <v>2.5196850393700791E-2</v>
      </c>
      <c r="T1789" s="7">
        <v>4.8</v>
      </c>
      <c r="U1789" s="7">
        <v>262</v>
      </c>
      <c r="V1789" s="6">
        <v>388</v>
      </c>
      <c r="W1789" s="12">
        <f t="shared" si="326"/>
        <v>0</v>
      </c>
      <c r="X1789" s="12">
        <v>7</v>
      </c>
      <c r="Y1789" s="13">
        <v>90</v>
      </c>
      <c r="Z1789" s="13">
        <v>4.8</v>
      </c>
      <c r="AA1789" s="13">
        <v>262</v>
      </c>
      <c r="AB1789" s="12">
        <v>78</v>
      </c>
      <c r="AC1789" s="13">
        <f t="shared" si="324"/>
        <v>150544</v>
      </c>
      <c r="AD1789" s="12">
        <v>3</v>
      </c>
      <c r="AE1789" s="12">
        <f t="shared" si="327"/>
        <v>1.0986122886681098</v>
      </c>
      <c r="AF1789" s="12">
        <v>388</v>
      </c>
      <c r="AG1789" s="12">
        <f t="shared" si="328"/>
        <v>0</v>
      </c>
      <c r="AH1789" s="12">
        <f t="shared" si="329"/>
        <v>0</v>
      </c>
      <c r="AI1789" s="12">
        <f t="shared" si="330"/>
        <v>1</v>
      </c>
      <c r="AJ1789" s="12">
        <f t="shared" si="331"/>
        <v>0</v>
      </c>
      <c r="AK1789" s="12">
        <f t="shared" si="332"/>
        <v>0</v>
      </c>
      <c r="AL1789" s="12">
        <f t="shared" si="333"/>
        <v>0</v>
      </c>
      <c r="AM1789" s="12">
        <f t="shared" si="334"/>
        <v>0</v>
      </c>
      <c r="AN1789" s="12">
        <f t="shared" si="335"/>
        <v>0</v>
      </c>
      <c r="AO1789" s="12">
        <v>7</v>
      </c>
      <c r="AP1789" s="22">
        <f t="shared" si="325"/>
        <v>25.196850393700789</v>
      </c>
    </row>
    <row r="1790" spans="1:42" x14ac:dyDescent="0.3">
      <c r="A1790" s="6" t="s">
        <v>2271</v>
      </c>
      <c r="B1790" s="19" t="s">
        <v>256</v>
      </c>
      <c r="C1790" s="6" t="s">
        <v>2272</v>
      </c>
      <c r="D1790" s="6" t="s">
        <v>28</v>
      </c>
      <c r="F1790" s="6">
        <v>3.1</v>
      </c>
      <c r="G1790" s="6">
        <v>7</v>
      </c>
      <c r="H1790" s="6">
        <v>78</v>
      </c>
      <c r="I1790" s="6" t="s">
        <v>95</v>
      </c>
      <c r="J1790" s="6">
        <v>395</v>
      </c>
      <c r="K1790" s="19">
        <v>41662</v>
      </c>
      <c r="L1790" s="7" t="s">
        <v>2229</v>
      </c>
      <c r="M1790" s="7" t="s">
        <v>316</v>
      </c>
      <c r="N1790" s="7" t="s">
        <v>415</v>
      </c>
      <c r="O1790" s="7">
        <v>90</v>
      </c>
      <c r="P1790" s="19">
        <v>41684</v>
      </c>
      <c r="Q1790" s="19">
        <v>41685</v>
      </c>
      <c r="R1790" s="7" t="s">
        <v>2295</v>
      </c>
      <c r="S1790" s="7">
        <v>2.0472440944881893E-2</v>
      </c>
      <c r="T1790" s="7">
        <v>4.17</v>
      </c>
      <c r="U1790" s="7">
        <v>83</v>
      </c>
      <c r="V1790" s="6">
        <v>395</v>
      </c>
      <c r="W1790" s="12">
        <f t="shared" si="326"/>
        <v>0</v>
      </c>
      <c r="X1790" s="12">
        <v>7</v>
      </c>
      <c r="Y1790" s="13">
        <v>90</v>
      </c>
      <c r="Z1790" s="13">
        <v>4.17</v>
      </c>
      <c r="AA1790" s="13">
        <v>83</v>
      </c>
      <c r="AB1790" s="12">
        <v>78</v>
      </c>
      <c r="AC1790" s="13">
        <f t="shared" si="324"/>
        <v>156025</v>
      </c>
      <c r="AD1790" s="12">
        <v>3.1</v>
      </c>
      <c r="AE1790" s="12">
        <f t="shared" si="327"/>
        <v>1.1314021114911006</v>
      </c>
      <c r="AF1790" s="12">
        <v>395</v>
      </c>
      <c r="AG1790" s="12">
        <f t="shared" si="328"/>
        <v>0</v>
      </c>
      <c r="AH1790" s="12">
        <f t="shared" si="329"/>
        <v>0</v>
      </c>
      <c r="AI1790" s="12">
        <f t="shared" si="330"/>
        <v>1</v>
      </c>
      <c r="AJ1790" s="12">
        <f t="shared" si="331"/>
        <v>0</v>
      </c>
      <c r="AK1790" s="12">
        <f t="shared" si="332"/>
        <v>0</v>
      </c>
      <c r="AL1790" s="12">
        <f t="shared" si="333"/>
        <v>0</v>
      </c>
      <c r="AM1790" s="12">
        <f t="shared" si="334"/>
        <v>0</v>
      </c>
      <c r="AN1790" s="12">
        <f t="shared" si="335"/>
        <v>0</v>
      </c>
      <c r="AO1790" s="12">
        <v>7</v>
      </c>
      <c r="AP1790" s="22">
        <f t="shared" si="325"/>
        <v>20.472440944881892</v>
      </c>
    </row>
    <row r="1791" spans="1:42" x14ac:dyDescent="0.3">
      <c r="A1791" s="6" t="s">
        <v>2271</v>
      </c>
      <c r="B1791" s="19" t="s">
        <v>258</v>
      </c>
      <c r="C1791" s="6" t="s">
        <v>2272</v>
      </c>
      <c r="D1791" s="6" t="s">
        <v>28</v>
      </c>
      <c r="F1791" s="6">
        <v>3.1</v>
      </c>
      <c r="G1791" s="6">
        <v>7</v>
      </c>
      <c r="H1791" s="6">
        <v>78</v>
      </c>
      <c r="I1791" s="6" t="s">
        <v>95</v>
      </c>
      <c r="J1791" s="6">
        <v>396</v>
      </c>
      <c r="K1791" s="19">
        <v>41662</v>
      </c>
      <c r="L1791" s="7" t="s">
        <v>2229</v>
      </c>
      <c r="M1791" s="7" t="s">
        <v>316</v>
      </c>
      <c r="N1791" s="7" t="s">
        <v>415</v>
      </c>
      <c r="O1791" s="7">
        <v>90</v>
      </c>
      <c r="P1791" s="19">
        <v>41685</v>
      </c>
      <c r="Q1791" s="19">
        <v>41686</v>
      </c>
      <c r="R1791" s="7" t="s">
        <v>2296</v>
      </c>
      <c r="S1791" s="7">
        <v>2.0472440944881893E-2</v>
      </c>
      <c r="T1791" s="7">
        <v>3.95</v>
      </c>
      <c r="U1791" s="7">
        <v>104</v>
      </c>
      <c r="V1791" s="6">
        <v>396</v>
      </c>
      <c r="W1791" s="12">
        <f t="shared" si="326"/>
        <v>0</v>
      </c>
      <c r="X1791" s="12">
        <v>7</v>
      </c>
      <c r="Y1791" s="13">
        <v>90</v>
      </c>
      <c r="Z1791" s="13">
        <v>3.95</v>
      </c>
      <c r="AA1791" s="13">
        <v>104</v>
      </c>
      <c r="AB1791" s="12">
        <v>78</v>
      </c>
      <c r="AC1791" s="13">
        <f t="shared" si="324"/>
        <v>156816</v>
      </c>
      <c r="AD1791" s="12">
        <v>3.1</v>
      </c>
      <c r="AE1791" s="12">
        <f t="shared" si="327"/>
        <v>1.1314021114911006</v>
      </c>
      <c r="AF1791" s="12">
        <v>396</v>
      </c>
      <c r="AG1791" s="12">
        <f t="shared" si="328"/>
        <v>0</v>
      </c>
      <c r="AH1791" s="12">
        <f t="shared" si="329"/>
        <v>0</v>
      </c>
      <c r="AI1791" s="12">
        <f t="shared" si="330"/>
        <v>1</v>
      </c>
      <c r="AJ1791" s="12">
        <f t="shared" si="331"/>
        <v>0</v>
      </c>
      <c r="AK1791" s="12">
        <f t="shared" si="332"/>
        <v>0</v>
      </c>
      <c r="AL1791" s="12">
        <f t="shared" si="333"/>
        <v>0</v>
      </c>
      <c r="AM1791" s="12">
        <f t="shared" si="334"/>
        <v>0</v>
      </c>
      <c r="AN1791" s="12">
        <f t="shared" si="335"/>
        <v>0</v>
      </c>
      <c r="AO1791" s="12">
        <v>7</v>
      </c>
      <c r="AP1791" s="22">
        <f t="shared" si="325"/>
        <v>20.472440944881892</v>
      </c>
    </row>
    <row r="1792" spans="1:42" x14ac:dyDescent="0.3">
      <c r="A1792" s="6" t="s">
        <v>2271</v>
      </c>
      <c r="B1792" s="19" t="s">
        <v>260</v>
      </c>
      <c r="C1792" s="6" t="s">
        <v>2272</v>
      </c>
      <c r="D1792" s="6" t="s">
        <v>28</v>
      </c>
      <c r="F1792" s="6">
        <v>3.1</v>
      </c>
      <c r="G1792" s="6">
        <v>7</v>
      </c>
      <c r="H1792" s="6">
        <v>78</v>
      </c>
      <c r="I1792" s="6" t="s">
        <v>95</v>
      </c>
      <c r="J1792" s="6">
        <v>399</v>
      </c>
      <c r="K1792" s="19">
        <v>41662</v>
      </c>
      <c r="L1792" s="7" t="s">
        <v>2229</v>
      </c>
      <c r="M1792" s="7" t="s">
        <v>316</v>
      </c>
      <c r="N1792" s="7" t="s">
        <v>415</v>
      </c>
      <c r="O1792" s="7">
        <v>90</v>
      </c>
      <c r="P1792" s="19">
        <v>41686</v>
      </c>
      <c r="Q1792" s="19">
        <v>41687</v>
      </c>
      <c r="R1792" s="7" t="s">
        <v>2297</v>
      </c>
      <c r="S1792" s="7">
        <v>1.5748031496062994E-3</v>
      </c>
      <c r="T1792" s="7">
        <v>2.61</v>
      </c>
      <c r="U1792" s="7">
        <v>84</v>
      </c>
      <c r="V1792" s="6">
        <v>399</v>
      </c>
      <c r="W1792" s="12">
        <f t="shared" si="326"/>
        <v>0</v>
      </c>
      <c r="X1792" s="12">
        <v>7</v>
      </c>
      <c r="Y1792" s="13">
        <v>90</v>
      </c>
      <c r="Z1792" s="13">
        <v>2.61</v>
      </c>
      <c r="AA1792" s="13">
        <v>84</v>
      </c>
      <c r="AB1792" s="12">
        <v>78</v>
      </c>
      <c r="AC1792" s="13">
        <f t="shared" si="324"/>
        <v>159201</v>
      </c>
      <c r="AD1792" s="12">
        <v>3.1</v>
      </c>
      <c r="AE1792" s="12">
        <f t="shared" si="327"/>
        <v>1.1314021114911006</v>
      </c>
      <c r="AF1792" s="12">
        <v>399</v>
      </c>
      <c r="AG1792" s="12">
        <f t="shared" si="328"/>
        <v>0</v>
      </c>
      <c r="AH1792" s="12">
        <f t="shared" si="329"/>
        <v>0</v>
      </c>
      <c r="AI1792" s="12">
        <f t="shared" si="330"/>
        <v>1</v>
      </c>
      <c r="AJ1792" s="12">
        <f t="shared" si="331"/>
        <v>0</v>
      </c>
      <c r="AK1792" s="12">
        <f t="shared" si="332"/>
        <v>0</v>
      </c>
      <c r="AL1792" s="12">
        <f t="shared" si="333"/>
        <v>0</v>
      </c>
      <c r="AM1792" s="12">
        <f t="shared" si="334"/>
        <v>0</v>
      </c>
      <c r="AN1792" s="12">
        <f t="shared" si="335"/>
        <v>0</v>
      </c>
      <c r="AO1792" s="12">
        <v>7</v>
      </c>
      <c r="AP1792" s="22">
        <f t="shared" si="325"/>
        <v>1.5748031496062993</v>
      </c>
    </row>
    <row r="1793" spans="1:42" x14ac:dyDescent="0.3">
      <c r="A1793" s="6" t="s">
        <v>2271</v>
      </c>
      <c r="B1793" s="19" t="s">
        <v>262</v>
      </c>
      <c r="C1793" s="6" t="s">
        <v>2272</v>
      </c>
      <c r="D1793" s="6" t="s">
        <v>28</v>
      </c>
      <c r="F1793" s="6">
        <v>3.1</v>
      </c>
      <c r="G1793" s="6">
        <v>7</v>
      </c>
      <c r="H1793" s="6">
        <v>78</v>
      </c>
      <c r="I1793" s="6" t="s">
        <v>95</v>
      </c>
      <c r="J1793" s="6">
        <v>401</v>
      </c>
      <c r="K1793" s="19">
        <v>41662</v>
      </c>
      <c r="L1793" s="7" t="s">
        <v>2229</v>
      </c>
      <c r="M1793" s="7" t="s">
        <v>316</v>
      </c>
      <c r="N1793" s="7" t="s">
        <v>415</v>
      </c>
      <c r="O1793" s="7">
        <v>90</v>
      </c>
      <c r="P1793" s="19">
        <v>41687</v>
      </c>
      <c r="Q1793" s="19">
        <v>41688</v>
      </c>
      <c r="R1793" s="7" t="s">
        <v>2298</v>
      </c>
      <c r="S1793" s="7">
        <v>3.1496062992125988E-3</v>
      </c>
      <c r="T1793" s="7">
        <v>5.72</v>
      </c>
      <c r="U1793" s="7">
        <v>77</v>
      </c>
      <c r="V1793" s="6">
        <v>401</v>
      </c>
      <c r="W1793" s="12">
        <f t="shared" si="326"/>
        <v>0</v>
      </c>
      <c r="X1793" s="12">
        <v>7</v>
      </c>
      <c r="Y1793" s="13">
        <v>90</v>
      </c>
      <c r="Z1793" s="13">
        <v>5.72</v>
      </c>
      <c r="AA1793" s="13">
        <v>77</v>
      </c>
      <c r="AB1793" s="12">
        <v>78</v>
      </c>
      <c r="AC1793" s="13">
        <f t="shared" si="324"/>
        <v>160801</v>
      </c>
      <c r="AD1793" s="12">
        <v>3.1</v>
      </c>
      <c r="AE1793" s="12">
        <f t="shared" si="327"/>
        <v>1.1314021114911006</v>
      </c>
      <c r="AF1793" s="12">
        <v>401</v>
      </c>
      <c r="AG1793" s="12">
        <f t="shared" si="328"/>
        <v>0</v>
      </c>
      <c r="AH1793" s="12">
        <f t="shared" si="329"/>
        <v>0</v>
      </c>
      <c r="AI1793" s="12">
        <f t="shared" si="330"/>
        <v>1</v>
      </c>
      <c r="AJ1793" s="12">
        <f t="shared" si="331"/>
        <v>0</v>
      </c>
      <c r="AK1793" s="12">
        <f t="shared" si="332"/>
        <v>0</v>
      </c>
      <c r="AL1793" s="12">
        <f t="shared" si="333"/>
        <v>0</v>
      </c>
      <c r="AM1793" s="12">
        <f t="shared" si="334"/>
        <v>0</v>
      </c>
      <c r="AN1793" s="12">
        <f t="shared" si="335"/>
        <v>0</v>
      </c>
      <c r="AO1793" s="12">
        <v>7</v>
      </c>
      <c r="AP1793" s="22">
        <f t="shared" si="325"/>
        <v>3.1496062992125986</v>
      </c>
    </row>
    <row r="1794" spans="1:42" x14ac:dyDescent="0.3">
      <c r="A1794" s="6" t="s">
        <v>2271</v>
      </c>
      <c r="B1794" s="19" t="s">
        <v>264</v>
      </c>
      <c r="C1794" s="6" t="s">
        <v>2272</v>
      </c>
      <c r="D1794" s="6" t="s">
        <v>28</v>
      </c>
      <c r="F1794" s="6">
        <v>3.1</v>
      </c>
      <c r="G1794" s="6">
        <v>7</v>
      </c>
      <c r="H1794" s="6">
        <v>78</v>
      </c>
      <c r="I1794" s="6" t="s">
        <v>95</v>
      </c>
      <c r="J1794" s="6">
        <v>404</v>
      </c>
      <c r="K1794" s="19">
        <v>41662</v>
      </c>
      <c r="L1794" s="7" t="s">
        <v>2229</v>
      </c>
      <c r="M1794" s="7" t="s">
        <v>316</v>
      </c>
      <c r="N1794" s="7" t="s">
        <v>415</v>
      </c>
      <c r="O1794" s="7">
        <v>90</v>
      </c>
      <c r="P1794" s="19">
        <v>41688</v>
      </c>
      <c r="Q1794" s="19">
        <v>41689</v>
      </c>
      <c r="R1794" s="7" t="s">
        <v>2299</v>
      </c>
      <c r="S1794" s="7">
        <v>1.5748031496062994E-3</v>
      </c>
      <c r="T1794" s="7">
        <v>2.36</v>
      </c>
      <c r="U1794" s="7">
        <v>63</v>
      </c>
      <c r="V1794" s="6">
        <v>404</v>
      </c>
      <c r="W1794" s="12">
        <f t="shared" si="326"/>
        <v>0</v>
      </c>
      <c r="X1794" s="12">
        <v>7</v>
      </c>
      <c r="Y1794" s="13">
        <v>90</v>
      </c>
      <c r="Z1794" s="13">
        <v>2.36</v>
      </c>
      <c r="AA1794" s="13">
        <v>63</v>
      </c>
      <c r="AB1794" s="12">
        <v>78</v>
      </c>
      <c r="AC1794" s="13">
        <f t="shared" ref="AC1794:AC1857" si="336">V1794^2</f>
        <v>163216</v>
      </c>
      <c r="AD1794" s="12">
        <v>3.1</v>
      </c>
      <c r="AE1794" s="12">
        <f t="shared" si="327"/>
        <v>1.1314021114911006</v>
      </c>
      <c r="AF1794" s="12">
        <v>404</v>
      </c>
      <c r="AG1794" s="12">
        <f t="shared" si="328"/>
        <v>0</v>
      </c>
      <c r="AH1794" s="12">
        <f t="shared" si="329"/>
        <v>0</v>
      </c>
      <c r="AI1794" s="12">
        <f t="shared" si="330"/>
        <v>1</v>
      </c>
      <c r="AJ1794" s="12">
        <f t="shared" si="331"/>
        <v>0</v>
      </c>
      <c r="AK1794" s="12">
        <f t="shared" si="332"/>
        <v>0</v>
      </c>
      <c r="AL1794" s="12">
        <f t="shared" si="333"/>
        <v>0</v>
      </c>
      <c r="AM1794" s="12">
        <f t="shared" si="334"/>
        <v>0</v>
      </c>
      <c r="AN1794" s="12">
        <f t="shared" si="335"/>
        <v>0</v>
      </c>
      <c r="AO1794" s="12">
        <v>7</v>
      </c>
      <c r="AP1794" s="22">
        <f t="shared" ref="AP1794:AP1857" si="337">S1794*1000</f>
        <v>1.5748031496062993</v>
      </c>
    </row>
    <row r="1795" spans="1:42" x14ac:dyDescent="0.3">
      <c r="A1795" s="6" t="s">
        <v>2300</v>
      </c>
      <c r="B1795" s="19" t="s">
        <v>519</v>
      </c>
      <c r="C1795" s="6" t="s">
        <v>2301</v>
      </c>
      <c r="D1795" s="6" t="s">
        <v>28</v>
      </c>
      <c r="E1795" s="6" t="s">
        <v>2302</v>
      </c>
      <c r="F1795" s="6">
        <v>6</v>
      </c>
      <c r="G1795" s="6">
        <v>3</v>
      </c>
      <c r="H1795" s="6">
        <v>149</v>
      </c>
      <c r="I1795" s="6" t="s">
        <v>95</v>
      </c>
      <c r="J1795" s="6">
        <v>384</v>
      </c>
      <c r="K1795" s="19">
        <v>41867</v>
      </c>
      <c r="L1795" s="7" t="s">
        <v>31</v>
      </c>
      <c r="M1795" s="7" t="s">
        <v>132</v>
      </c>
      <c r="N1795" s="7" t="s">
        <v>327</v>
      </c>
      <c r="O1795" s="7">
        <v>93</v>
      </c>
      <c r="P1795" s="19">
        <v>41865</v>
      </c>
      <c r="Q1795" s="19">
        <v>41866</v>
      </c>
      <c r="R1795" s="7" t="s">
        <v>2303</v>
      </c>
      <c r="S1795" s="7">
        <v>0.41574803149606299</v>
      </c>
      <c r="T1795" s="7">
        <v>4.99</v>
      </c>
      <c r="U1795" s="7">
        <v>438</v>
      </c>
      <c r="V1795" s="6">
        <v>384</v>
      </c>
      <c r="W1795" s="12">
        <f t="shared" ref="W1795:W1858" si="338">IF(I1795="Yes",1,0)</f>
        <v>0</v>
      </c>
      <c r="X1795" s="12">
        <v>3</v>
      </c>
      <c r="Y1795" s="13">
        <v>93</v>
      </c>
      <c r="Z1795" s="13">
        <v>4.99</v>
      </c>
      <c r="AA1795" s="13">
        <v>438</v>
      </c>
      <c r="AB1795" s="12">
        <v>149</v>
      </c>
      <c r="AC1795" s="13">
        <f t="shared" si="336"/>
        <v>147456</v>
      </c>
      <c r="AD1795" s="12">
        <v>6</v>
      </c>
      <c r="AE1795" s="12">
        <f t="shared" ref="AE1795:AE1858" si="339">LN(AD1795)</f>
        <v>1.791759469228055</v>
      </c>
      <c r="AF1795" s="12">
        <v>384</v>
      </c>
      <c r="AG1795" s="12">
        <f t="shared" ref="AG1795:AG1858" si="340">IF(L1795="action",1,0)</f>
        <v>0</v>
      </c>
      <c r="AH1795" s="12">
        <f t="shared" ref="AH1795:AH1858" si="341">IF(L1795="animation",1,0)</f>
        <v>0</v>
      </c>
      <c r="AI1795" s="12">
        <f t="shared" ref="AI1795:AI1858" si="342">IF(L1795="children",1,0)</f>
        <v>0</v>
      </c>
      <c r="AJ1795" s="12">
        <f t="shared" ref="AJ1795:AJ1858" si="343">IF(L1795="comedy",1,0)</f>
        <v>0</v>
      </c>
      <c r="AK1795" s="12">
        <f t="shared" ref="AK1795:AK1858" si="344">IF(L1795="drama",1,0)</f>
        <v>1</v>
      </c>
      <c r="AL1795" s="12">
        <f t="shared" ref="AL1795:AL1858" si="345">IF(L1795="fantasy",1,0)</f>
        <v>0</v>
      </c>
      <c r="AM1795" s="12">
        <f t="shared" ref="AM1795:AM1858" si="346">IF(L1795="romance",1,0)</f>
        <v>0</v>
      </c>
      <c r="AN1795" s="12">
        <f t="shared" ref="AN1795:AN1858" si="347">IF(L1795="suspense",1,0)</f>
        <v>0</v>
      </c>
      <c r="AO1795" s="12">
        <v>3</v>
      </c>
      <c r="AP1795" s="22">
        <f t="shared" si="337"/>
        <v>415.74803149606299</v>
      </c>
    </row>
    <row r="1796" spans="1:42" x14ac:dyDescent="0.3">
      <c r="A1796" s="6" t="s">
        <v>2300</v>
      </c>
      <c r="B1796" s="19" t="s">
        <v>521</v>
      </c>
      <c r="C1796" s="6" t="s">
        <v>2301</v>
      </c>
      <c r="D1796" s="6" t="s">
        <v>28</v>
      </c>
      <c r="E1796" s="6" t="s">
        <v>2302</v>
      </c>
      <c r="F1796" s="6">
        <v>6</v>
      </c>
      <c r="G1796" s="6">
        <v>3</v>
      </c>
      <c r="H1796" s="6">
        <v>149</v>
      </c>
      <c r="I1796" s="6" t="s">
        <v>95</v>
      </c>
      <c r="J1796" s="6">
        <v>394</v>
      </c>
      <c r="K1796" s="19">
        <v>41867</v>
      </c>
      <c r="L1796" s="7" t="s">
        <v>31</v>
      </c>
      <c r="M1796" s="7" t="s">
        <v>132</v>
      </c>
      <c r="N1796" s="7" t="s">
        <v>327</v>
      </c>
      <c r="O1796" s="7">
        <v>93</v>
      </c>
      <c r="P1796" s="19">
        <v>41866</v>
      </c>
      <c r="Q1796" s="19">
        <v>41867</v>
      </c>
      <c r="R1796" s="7" t="s">
        <v>2304</v>
      </c>
      <c r="S1796" s="7">
        <v>27.159055118110235</v>
      </c>
      <c r="T1796" s="7">
        <v>5.0999999999999996</v>
      </c>
      <c r="U1796" s="7">
        <v>20000</v>
      </c>
      <c r="V1796" s="6">
        <v>394</v>
      </c>
      <c r="W1796" s="12">
        <f t="shared" si="338"/>
        <v>0</v>
      </c>
      <c r="X1796" s="12">
        <v>3</v>
      </c>
      <c r="Y1796" s="13">
        <v>93</v>
      </c>
      <c r="Z1796" s="13">
        <v>5.0999999999999996</v>
      </c>
      <c r="AA1796" s="13">
        <v>20000</v>
      </c>
      <c r="AB1796" s="12">
        <v>149</v>
      </c>
      <c r="AC1796" s="13">
        <f t="shared" si="336"/>
        <v>155236</v>
      </c>
      <c r="AD1796" s="12">
        <v>6</v>
      </c>
      <c r="AE1796" s="12">
        <f t="shared" si="339"/>
        <v>1.791759469228055</v>
      </c>
      <c r="AF1796" s="12">
        <v>394</v>
      </c>
      <c r="AG1796" s="12">
        <f t="shared" si="340"/>
        <v>0</v>
      </c>
      <c r="AH1796" s="12">
        <f t="shared" si="341"/>
        <v>0</v>
      </c>
      <c r="AI1796" s="12">
        <f t="shared" si="342"/>
        <v>0</v>
      </c>
      <c r="AJ1796" s="12">
        <f t="shared" si="343"/>
        <v>0</v>
      </c>
      <c r="AK1796" s="12">
        <f t="shared" si="344"/>
        <v>1</v>
      </c>
      <c r="AL1796" s="12">
        <f t="shared" si="345"/>
        <v>0</v>
      </c>
      <c r="AM1796" s="12">
        <f t="shared" si="346"/>
        <v>0</v>
      </c>
      <c r="AN1796" s="12">
        <f t="shared" si="347"/>
        <v>0</v>
      </c>
      <c r="AO1796" s="12">
        <v>3</v>
      </c>
      <c r="AP1796" s="22">
        <f t="shared" si="337"/>
        <v>27159.055118110235</v>
      </c>
    </row>
    <row r="1797" spans="1:42" x14ac:dyDescent="0.3">
      <c r="A1797" s="6" t="s">
        <v>2300</v>
      </c>
      <c r="B1797" s="19" t="s">
        <v>523</v>
      </c>
      <c r="C1797" s="6" t="s">
        <v>2301</v>
      </c>
      <c r="D1797" s="6" t="s">
        <v>28</v>
      </c>
      <c r="E1797" s="6" t="s">
        <v>2302</v>
      </c>
      <c r="F1797" s="6">
        <v>5.6</v>
      </c>
      <c r="G1797" s="6">
        <v>3</v>
      </c>
      <c r="H1797" s="6">
        <v>150</v>
      </c>
      <c r="I1797" s="6" t="s">
        <v>95</v>
      </c>
      <c r="J1797" s="6">
        <v>735</v>
      </c>
      <c r="K1797" s="19">
        <v>41867</v>
      </c>
      <c r="L1797" s="7" t="s">
        <v>31</v>
      </c>
      <c r="M1797" s="7" t="s">
        <v>132</v>
      </c>
      <c r="N1797" s="7" t="s">
        <v>327</v>
      </c>
      <c r="O1797" s="7">
        <v>93</v>
      </c>
      <c r="P1797" s="19">
        <v>41867</v>
      </c>
      <c r="Q1797" s="19">
        <v>41868</v>
      </c>
      <c r="R1797" s="7" t="s">
        <v>2305</v>
      </c>
      <c r="S1797" s="7">
        <v>26.592125984251968</v>
      </c>
      <c r="T1797" s="7">
        <v>4.9400000000000004</v>
      </c>
      <c r="U1797" s="7">
        <v>22000</v>
      </c>
      <c r="V1797" s="6">
        <v>735</v>
      </c>
      <c r="W1797" s="12">
        <f t="shared" si="338"/>
        <v>0</v>
      </c>
      <c r="X1797" s="12">
        <v>3</v>
      </c>
      <c r="Y1797" s="13">
        <v>93</v>
      </c>
      <c r="Z1797" s="13">
        <v>4.9400000000000004</v>
      </c>
      <c r="AA1797" s="13">
        <v>22000</v>
      </c>
      <c r="AB1797" s="12">
        <v>150</v>
      </c>
      <c r="AC1797" s="13">
        <f t="shared" si="336"/>
        <v>540225</v>
      </c>
      <c r="AD1797" s="12">
        <v>5.6</v>
      </c>
      <c r="AE1797" s="12">
        <f t="shared" si="339"/>
        <v>1.7227665977411035</v>
      </c>
      <c r="AF1797" s="12">
        <v>735</v>
      </c>
      <c r="AG1797" s="12">
        <f t="shared" si="340"/>
        <v>0</v>
      </c>
      <c r="AH1797" s="12">
        <f t="shared" si="341"/>
        <v>0</v>
      </c>
      <c r="AI1797" s="12">
        <f t="shared" si="342"/>
        <v>0</v>
      </c>
      <c r="AJ1797" s="12">
        <f t="shared" si="343"/>
        <v>0</v>
      </c>
      <c r="AK1797" s="12">
        <f t="shared" si="344"/>
        <v>1</v>
      </c>
      <c r="AL1797" s="12">
        <f t="shared" si="345"/>
        <v>0</v>
      </c>
      <c r="AM1797" s="12">
        <f t="shared" si="346"/>
        <v>0</v>
      </c>
      <c r="AN1797" s="12">
        <f t="shared" si="347"/>
        <v>0</v>
      </c>
      <c r="AO1797" s="12">
        <v>3</v>
      </c>
      <c r="AP1797" s="22">
        <f t="shared" si="337"/>
        <v>26592.125984251968</v>
      </c>
    </row>
    <row r="1798" spans="1:42" x14ac:dyDescent="0.3">
      <c r="A1798" s="6" t="s">
        <v>2300</v>
      </c>
      <c r="B1798" s="19" t="s">
        <v>525</v>
      </c>
      <c r="C1798" s="6" t="s">
        <v>2301</v>
      </c>
      <c r="D1798" s="6" t="s">
        <v>28</v>
      </c>
      <c r="E1798" s="6" t="s">
        <v>2302</v>
      </c>
      <c r="F1798" s="6">
        <v>5.6</v>
      </c>
      <c r="G1798" s="6">
        <v>3</v>
      </c>
      <c r="H1798" s="6">
        <v>150</v>
      </c>
      <c r="I1798" s="6" t="s">
        <v>95</v>
      </c>
      <c r="J1798" s="6">
        <v>1056</v>
      </c>
      <c r="K1798" s="19">
        <v>41867</v>
      </c>
      <c r="L1798" s="7" t="s">
        <v>31</v>
      </c>
      <c r="M1798" s="7" t="s">
        <v>132</v>
      </c>
      <c r="N1798" s="7" t="s">
        <v>327</v>
      </c>
      <c r="O1798" s="7">
        <v>93</v>
      </c>
      <c r="P1798" s="19">
        <v>41868</v>
      </c>
      <c r="Q1798" s="19">
        <v>41869</v>
      </c>
      <c r="R1798" s="7" t="s">
        <v>2306</v>
      </c>
      <c r="S1798" s="7">
        <v>15.45984251968504</v>
      </c>
      <c r="T1798" s="7">
        <v>4.7699999999999996</v>
      </c>
      <c r="U1798" s="7">
        <v>23000</v>
      </c>
      <c r="V1798" s="6">
        <v>1056</v>
      </c>
      <c r="W1798" s="12">
        <f t="shared" si="338"/>
        <v>0</v>
      </c>
      <c r="X1798" s="12">
        <v>3</v>
      </c>
      <c r="Y1798" s="13">
        <v>93</v>
      </c>
      <c r="Z1798" s="13">
        <v>4.7699999999999996</v>
      </c>
      <c r="AA1798" s="13">
        <v>23000</v>
      </c>
      <c r="AB1798" s="12">
        <v>150</v>
      </c>
      <c r="AC1798" s="13">
        <f t="shared" si="336"/>
        <v>1115136</v>
      </c>
      <c r="AD1798" s="12">
        <v>5.6</v>
      </c>
      <c r="AE1798" s="12">
        <f t="shared" si="339"/>
        <v>1.7227665977411035</v>
      </c>
      <c r="AF1798" s="12">
        <v>1056</v>
      </c>
      <c r="AG1798" s="12">
        <f t="shared" si="340"/>
        <v>0</v>
      </c>
      <c r="AH1798" s="12">
        <f t="shared" si="341"/>
        <v>0</v>
      </c>
      <c r="AI1798" s="12">
        <f t="shared" si="342"/>
        <v>0</v>
      </c>
      <c r="AJ1798" s="12">
        <f t="shared" si="343"/>
        <v>0</v>
      </c>
      <c r="AK1798" s="12">
        <f t="shared" si="344"/>
        <v>1</v>
      </c>
      <c r="AL1798" s="12">
        <f t="shared" si="345"/>
        <v>0</v>
      </c>
      <c r="AM1798" s="12">
        <f t="shared" si="346"/>
        <v>0</v>
      </c>
      <c r="AN1798" s="12">
        <f t="shared" si="347"/>
        <v>0</v>
      </c>
      <c r="AO1798" s="12">
        <v>3</v>
      </c>
      <c r="AP1798" s="22">
        <f t="shared" si="337"/>
        <v>15459.84251968504</v>
      </c>
    </row>
    <row r="1799" spans="1:42" x14ac:dyDescent="0.3">
      <c r="A1799" s="6" t="s">
        <v>2300</v>
      </c>
      <c r="B1799" s="19" t="s">
        <v>527</v>
      </c>
      <c r="C1799" s="6" t="s">
        <v>2301</v>
      </c>
      <c r="D1799" s="6" t="s">
        <v>28</v>
      </c>
      <c r="E1799" s="6" t="s">
        <v>2302</v>
      </c>
      <c r="F1799" s="6">
        <v>5.7</v>
      </c>
      <c r="G1799" s="6">
        <v>3</v>
      </c>
      <c r="H1799" s="6">
        <v>154</v>
      </c>
      <c r="I1799" s="6" t="s">
        <v>95</v>
      </c>
      <c r="J1799" s="6">
        <v>1304</v>
      </c>
      <c r="K1799" s="19">
        <v>41867</v>
      </c>
      <c r="L1799" s="7" t="s">
        <v>31</v>
      </c>
      <c r="M1799" s="7" t="s">
        <v>132</v>
      </c>
      <c r="N1799" s="7" t="s">
        <v>327</v>
      </c>
      <c r="O1799" s="7">
        <v>93</v>
      </c>
      <c r="P1799" s="19">
        <v>41869</v>
      </c>
      <c r="Q1799" s="19">
        <v>41870</v>
      </c>
      <c r="R1799" s="7" t="s">
        <v>2307</v>
      </c>
      <c r="S1799" s="7">
        <v>15.200000000000003</v>
      </c>
      <c r="T1799" s="7">
        <v>4.5999999999999996</v>
      </c>
      <c r="U1799" s="7">
        <v>23000</v>
      </c>
      <c r="V1799" s="6">
        <v>1304</v>
      </c>
      <c r="W1799" s="12">
        <f t="shared" si="338"/>
        <v>0</v>
      </c>
      <c r="X1799" s="12">
        <v>3</v>
      </c>
      <c r="Y1799" s="13">
        <v>93</v>
      </c>
      <c r="Z1799" s="13">
        <v>4.5999999999999996</v>
      </c>
      <c r="AA1799" s="13">
        <v>23000</v>
      </c>
      <c r="AB1799" s="12">
        <v>154</v>
      </c>
      <c r="AC1799" s="13">
        <f t="shared" si="336"/>
        <v>1700416</v>
      </c>
      <c r="AD1799" s="12">
        <v>5.7</v>
      </c>
      <c r="AE1799" s="12">
        <f t="shared" si="339"/>
        <v>1.7404661748405046</v>
      </c>
      <c r="AF1799" s="12">
        <v>1304</v>
      </c>
      <c r="AG1799" s="12">
        <f t="shared" si="340"/>
        <v>0</v>
      </c>
      <c r="AH1799" s="12">
        <f t="shared" si="341"/>
        <v>0</v>
      </c>
      <c r="AI1799" s="12">
        <f t="shared" si="342"/>
        <v>0</v>
      </c>
      <c r="AJ1799" s="12">
        <f t="shared" si="343"/>
        <v>0</v>
      </c>
      <c r="AK1799" s="12">
        <f t="shared" si="344"/>
        <v>1</v>
      </c>
      <c r="AL1799" s="12">
        <f t="shared" si="345"/>
        <v>0</v>
      </c>
      <c r="AM1799" s="12">
        <f t="shared" si="346"/>
        <v>0</v>
      </c>
      <c r="AN1799" s="12">
        <f t="shared" si="347"/>
        <v>0</v>
      </c>
      <c r="AO1799" s="12">
        <v>3</v>
      </c>
      <c r="AP1799" s="22">
        <f t="shared" si="337"/>
        <v>15200.000000000004</v>
      </c>
    </row>
    <row r="1800" spans="1:42" x14ac:dyDescent="0.3">
      <c r="A1800" s="6" t="s">
        <v>2300</v>
      </c>
      <c r="B1800" s="19" t="s">
        <v>529</v>
      </c>
      <c r="C1800" s="6" t="s">
        <v>2301</v>
      </c>
      <c r="D1800" s="6" t="s">
        <v>28</v>
      </c>
      <c r="E1800" s="6" t="s">
        <v>2302</v>
      </c>
      <c r="F1800" s="6">
        <v>5.7</v>
      </c>
      <c r="G1800" s="6">
        <v>4</v>
      </c>
      <c r="H1800" s="6">
        <v>154</v>
      </c>
      <c r="I1800" s="6" t="s">
        <v>95</v>
      </c>
      <c r="J1800" s="6">
        <v>1493</v>
      </c>
      <c r="K1800" s="19">
        <v>41867</v>
      </c>
      <c r="L1800" s="7" t="s">
        <v>31</v>
      </c>
      <c r="M1800" s="7" t="s">
        <v>132</v>
      </c>
      <c r="N1800" s="7" t="s">
        <v>327</v>
      </c>
      <c r="O1800" s="7">
        <v>93</v>
      </c>
      <c r="P1800" s="19">
        <v>41870</v>
      </c>
      <c r="Q1800" s="19">
        <v>41871</v>
      </c>
      <c r="R1800" s="7" t="s">
        <v>2308</v>
      </c>
      <c r="S1800" s="7">
        <v>14.155905511811024</v>
      </c>
      <c r="T1800" s="7">
        <v>4.66</v>
      </c>
      <c r="U1800" s="7">
        <v>23000</v>
      </c>
      <c r="V1800" s="6">
        <v>1493</v>
      </c>
      <c r="W1800" s="12">
        <f t="shared" si="338"/>
        <v>0</v>
      </c>
      <c r="X1800" s="12">
        <v>4</v>
      </c>
      <c r="Y1800" s="13">
        <v>93</v>
      </c>
      <c r="Z1800" s="13">
        <v>4.66</v>
      </c>
      <c r="AA1800" s="13">
        <v>23000</v>
      </c>
      <c r="AB1800" s="12">
        <v>154</v>
      </c>
      <c r="AC1800" s="13">
        <f t="shared" si="336"/>
        <v>2229049</v>
      </c>
      <c r="AD1800" s="12">
        <v>5.7</v>
      </c>
      <c r="AE1800" s="12">
        <f t="shared" si="339"/>
        <v>1.7404661748405046</v>
      </c>
      <c r="AF1800" s="12">
        <v>1493</v>
      </c>
      <c r="AG1800" s="12">
        <f t="shared" si="340"/>
        <v>0</v>
      </c>
      <c r="AH1800" s="12">
        <f t="shared" si="341"/>
        <v>0</v>
      </c>
      <c r="AI1800" s="12">
        <f t="shared" si="342"/>
        <v>0</v>
      </c>
      <c r="AJ1800" s="12">
        <f t="shared" si="343"/>
        <v>0</v>
      </c>
      <c r="AK1800" s="12">
        <f t="shared" si="344"/>
        <v>1</v>
      </c>
      <c r="AL1800" s="12">
        <f t="shared" si="345"/>
        <v>0</v>
      </c>
      <c r="AM1800" s="12">
        <f t="shared" si="346"/>
        <v>0</v>
      </c>
      <c r="AN1800" s="12">
        <f t="shared" si="347"/>
        <v>0</v>
      </c>
      <c r="AO1800" s="12">
        <v>4</v>
      </c>
      <c r="AP1800" s="22">
        <f t="shared" si="337"/>
        <v>14155.905511811025</v>
      </c>
    </row>
    <row r="1801" spans="1:42" x14ac:dyDescent="0.3">
      <c r="A1801" s="6" t="s">
        <v>2300</v>
      </c>
      <c r="B1801" s="19" t="s">
        <v>412</v>
      </c>
      <c r="C1801" s="6" t="s">
        <v>2301</v>
      </c>
      <c r="D1801" s="6" t="s">
        <v>28</v>
      </c>
      <c r="E1801" s="6" t="s">
        <v>2302</v>
      </c>
      <c r="F1801" s="6">
        <v>5.7</v>
      </c>
      <c r="G1801" s="6">
        <v>4</v>
      </c>
      <c r="H1801" s="6">
        <v>158</v>
      </c>
      <c r="I1801" s="6" t="s">
        <v>95</v>
      </c>
      <c r="J1801" s="6">
        <v>1652</v>
      </c>
      <c r="K1801" s="19">
        <v>41867</v>
      </c>
      <c r="L1801" s="7" t="s">
        <v>31</v>
      </c>
      <c r="M1801" s="7" t="s">
        <v>132</v>
      </c>
      <c r="N1801" s="7" t="s">
        <v>327</v>
      </c>
      <c r="O1801" s="7">
        <v>93</v>
      </c>
      <c r="P1801" s="19">
        <v>41871</v>
      </c>
      <c r="Q1801" s="19">
        <v>41872</v>
      </c>
      <c r="R1801" s="7" t="s">
        <v>2309</v>
      </c>
      <c r="S1801" s="7">
        <v>9.1669291338582681</v>
      </c>
      <c r="T1801" s="7">
        <v>4.8499999999999996</v>
      </c>
      <c r="U1801" s="7">
        <v>17000</v>
      </c>
      <c r="V1801" s="6">
        <v>1652</v>
      </c>
      <c r="W1801" s="12">
        <f t="shared" si="338"/>
        <v>0</v>
      </c>
      <c r="X1801" s="12">
        <v>4</v>
      </c>
      <c r="Y1801" s="13">
        <v>93</v>
      </c>
      <c r="Z1801" s="13">
        <v>4.8499999999999996</v>
      </c>
      <c r="AA1801" s="13">
        <v>17000</v>
      </c>
      <c r="AB1801" s="12">
        <v>158</v>
      </c>
      <c r="AC1801" s="13">
        <f t="shared" si="336"/>
        <v>2729104</v>
      </c>
      <c r="AD1801" s="12">
        <v>5.7</v>
      </c>
      <c r="AE1801" s="12">
        <f t="shared" si="339"/>
        <v>1.7404661748405046</v>
      </c>
      <c r="AF1801" s="12">
        <v>1652</v>
      </c>
      <c r="AG1801" s="12">
        <f t="shared" si="340"/>
        <v>0</v>
      </c>
      <c r="AH1801" s="12">
        <f t="shared" si="341"/>
        <v>0</v>
      </c>
      <c r="AI1801" s="12">
        <f t="shared" si="342"/>
        <v>0</v>
      </c>
      <c r="AJ1801" s="12">
        <f t="shared" si="343"/>
        <v>0</v>
      </c>
      <c r="AK1801" s="12">
        <f t="shared" si="344"/>
        <v>1</v>
      </c>
      <c r="AL1801" s="12">
        <f t="shared" si="345"/>
        <v>0</v>
      </c>
      <c r="AM1801" s="12">
        <f t="shared" si="346"/>
        <v>0</v>
      </c>
      <c r="AN1801" s="12">
        <f t="shared" si="347"/>
        <v>0</v>
      </c>
      <c r="AO1801" s="12">
        <v>4</v>
      </c>
      <c r="AP1801" s="22">
        <f t="shared" si="337"/>
        <v>9166.929133858268</v>
      </c>
    </row>
    <row r="1802" spans="1:42" x14ac:dyDescent="0.3">
      <c r="A1802" s="6" t="s">
        <v>2300</v>
      </c>
      <c r="B1802" s="19" t="s">
        <v>345</v>
      </c>
      <c r="C1802" s="6" t="s">
        <v>2301</v>
      </c>
      <c r="D1802" s="6" t="s">
        <v>28</v>
      </c>
      <c r="E1802" s="6" t="s">
        <v>2302</v>
      </c>
      <c r="F1802" s="6">
        <v>5.7</v>
      </c>
      <c r="G1802" s="6">
        <v>4</v>
      </c>
      <c r="H1802" s="6">
        <v>159</v>
      </c>
      <c r="I1802" s="6" t="s">
        <v>95</v>
      </c>
      <c r="J1802" s="6">
        <v>1809</v>
      </c>
      <c r="K1802" s="19">
        <v>41867</v>
      </c>
      <c r="L1802" s="7" t="s">
        <v>31</v>
      </c>
      <c r="M1802" s="7" t="s">
        <v>132</v>
      </c>
      <c r="N1802" s="7" t="s">
        <v>327</v>
      </c>
      <c r="O1802" s="7">
        <v>93</v>
      </c>
      <c r="P1802" s="19">
        <v>41872</v>
      </c>
      <c r="Q1802" s="19">
        <v>41873</v>
      </c>
      <c r="R1802" s="7" t="s">
        <v>2310</v>
      </c>
      <c r="S1802" s="7">
        <v>5.8377952755905511</v>
      </c>
      <c r="T1802" s="7">
        <v>5.0999999999999996</v>
      </c>
      <c r="U1802" s="7">
        <v>10000</v>
      </c>
      <c r="V1802" s="6">
        <v>1809</v>
      </c>
      <c r="W1802" s="12">
        <f t="shared" si="338"/>
        <v>0</v>
      </c>
      <c r="X1802" s="12">
        <v>4</v>
      </c>
      <c r="Y1802" s="13">
        <v>93</v>
      </c>
      <c r="Z1802" s="13">
        <v>5.0999999999999996</v>
      </c>
      <c r="AA1802" s="13">
        <v>10000</v>
      </c>
      <c r="AB1802" s="12">
        <v>159</v>
      </c>
      <c r="AC1802" s="13">
        <f t="shared" si="336"/>
        <v>3272481</v>
      </c>
      <c r="AD1802" s="12">
        <v>5.7</v>
      </c>
      <c r="AE1802" s="12">
        <f t="shared" si="339"/>
        <v>1.7404661748405046</v>
      </c>
      <c r="AF1802" s="12">
        <v>1809</v>
      </c>
      <c r="AG1802" s="12">
        <f t="shared" si="340"/>
        <v>0</v>
      </c>
      <c r="AH1802" s="12">
        <f t="shared" si="341"/>
        <v>0</v>
      </c>
      <c r="AI1802" s="12">
        <f t="shared" si="342"/>
        <v>0</v>
      </c>
      <c r="AJ1802" s="12">
        <f t="shared" si="343"/>
        <v>0</v>
      </c>
      <c r="AK1802" s="12">
        <f t="shared" si="344"/>
        <v>1</v>
      </c>
      <c r="AL1802" s="12">
        <f t="shared" si="345"/>
        <v>0</v>
      </c>
      <c r="AM1802" s="12">
        <f t="shared" si="346"/>
        <v>0</v>
      </c>
      <c r="AN1802" s="12">
        <f t="shared" si="347"/>
        <v>0</v>
      </c>
      <c r="AO1802" s="12">
        <v>4</v>
      </c>
      <c r="AP1802" s="22">
        <f t="shared" si="337"/>
        <v>5837.7952755905508</v>
      </c>
    </row>
    <row r="1803" spans="1:42" x14ac:dyDescent="0.3">
      <c r="A1803" s="6" t="s">
        <v>2300</v>
      </c>
      <c r="B1803" s="19" t="s">
        <v>348</v>
      </c>
      <c r="C1803" s="6" t="s">
        <v>2301</v>
      </c>
      <c r="D1803" s="6" t="s">
        <v>28</v>
      </c>
      <c r="E1803" s="6" t="s">
        <v>2302</v>
      </c>
      <c r="F1803" s="6">
        <v>5.6</v>
      </c>
      <c r="G1803" s="6">
        <v>4</v>
      </c>
      <c r="H1803" s="6">
        <v>161</v>
      </c>
      <c r="I1803" s="6" t="s">
        <v>95</v>
      </c>
      <c r="J1803" s="6">
        <v>2104</v>
      </c>
      <c r="K1803" s="19">
        <v>41867</v>
      </c>
      <c r="L1803" s="7" t="s">
        <v>31</v>
      </c>
      <c r="M1803" s="7" t="s">
        <v>132</v>
      </c>
      <c r="N1803" s="7" t="s">
        <v>327</v>
      </c>
      <c r="O1803" s="7">
        <v>93</v>
      </c>
      <c r="P1803" s="19">
        <v>41873</v>
      </c>
      <c r="Q1803" s="19">
        <v>41874</v>
      </c>
      <c r="R1803" s="7" t="s">
        <v>2311</v>
      </c>
      <c r="S1803" s="7">
        <v>7.7149606299212596</v>
      </c>
      <c r="T1803" s="7">
        <v>5.17</v>
      </c>
      <c r="U1803" s="7">
        <v>9930</v>
      </c>
      <c r="V1803" s="6">
        <v>2104</v>
      </c>
      <c r="W1803" s="12">
        <f t="shared" si="338"/>
        <v>0</v>
      </c>
      <c r="X1803" s="12">
        <v>4</v>
      </c>
      <c r="Y1803" s="13">
        <v>93</v>
      </c>
      <c r="Z1803" s="13">
        <v>5.17</v>
      </c>
      <c r="AA1803" s="13">
        <v>9930</v>
      </c>
      <c r="AB1803" s="12">
        <v>161</v>
      </c>
      <c r="AC1803" s="13">
        <f t="shared" si="336"/>
        <v>4426816</v>
      </c>
      <c r="AD1803" s="12">
        <v>5.6</v>
      </c>
      <c r="AE1803" s="12">
        <f t="shared" si="339"/>
        <v>1.7227665977411035</v>
      </c>
      <c r="AF1803" s="12">
        <v>2104</v>
      </c>
      <c r="AG1803" s="12">
        <f t="shared" si="340"/>
        <v>0</v>
      </c>
      <c r="AH1803" s="12">
        <f t="shared" si="341"/>
        <v>0</v>
      </c>
      <c r="AI1803" s="12">
        <f t="shared" si="342"/>
        <v>0</v>
      </c>
      <c r="AJ1803" s="12">
        <f t="shared" si="343"/>
        <v>0</v>
      </c>
      <c r="AK1803" s="12">
        <f t="shared" si="344"/>
        <v>1</v>
      </c>
      <c r="AL1803" s="12">
        <f t="shared" si="345"/>
        <v>0</v>
      </c>
      <c r="AM1803" s="12">
        <f t="shared" si="346"/>
        <v>0</v>
      </c>
      <c r="AN1803" s="12">
        <f t="shared" si="347"/>
        <v>0</v>
      </c>
      <c r="AO1803" s="12">
        <v>4</v>
      </c>
      <c r="AP1803" s="22">
        <f t="shared" si="337"/>
        <v>7714.9606299212601</v>
      </c>
    </row>
    <row r="1804" spans="1:42" x14ac:dyDescent="0.3">
      <c r="A1804" s="6" t="s">
        <v>2300</v>
      </c>
      <c r="B1804" s="19" t="s">
        <v>350</v>
      </c>
      <c r="C1804" s="6" t="s">
        <v>2301</v>
      </c>
      <c r="D1804" s="6" t="s">
        <v>28</v>
      </c>
      <c r="E1804" s="6" t="s">
        <v>2302</v>
      </c>
      <c r="F1804" s="6">
        <v>5.5</v>
      </c>
      <c r="G1804" s="6">
        <v>4</v>
      </c>
      <c r="H1804" s="6">
        <v>162</v>
      </c>
      <c r="I1804" s="6" t="s">
        <v>95</v>
      </c>
      <c r="J1804" s="6">
        <v>2511</v>
      </c>
      <c r="K1804" s="19">
        <v>41867</v>
      </c>
      <c r="L1804" s="7" t="s">
        <v>31</v>
      </c>
      <c r="M1804" s="7" t="s">
        <v>132</v>
      </c>
      <c r="N1804" s="7" t="s">
        <v>327</v>
      </c>
      <c r="O1804" s="7">
        <v>93</v>
      </c>
      <c r="P1804" s="19">
        <v>41874</v>
      </c>
      <c r="Q1804" s="19">
        <v>41875</v>
      </c>
      <c r="R1804" s="7" t="s">
        <v>2312</v>
      </c>
      <c r="S1804" s="7">
        <v>7.3244094488188987</v>
      </c>
      <c r="T1804" s="7">
        <v>5.07</v>
      </c>
      <c r="U1804" s="7">
        <v>9626</v>
      </c>
      <c r="V1804" s="6">
        <v>2511</v>
      </c>
      <c r="W1804" s="12">
        <f t="shared" si="338"/>
        <v>0</v>
      </c>
      <c r="X1804" s="12">
        <v>4</v>
      </c>
      <c r="Y1804" s="13">
        <v>93</v>
      </c>
      <c r="Z1804" s="13">
        <v>5.07</v>
      </c>
      <c r="AA1804" s="13">
        <v>9626</v>
      </c>
      <c r="AB1804" s="12">
        <v>162</v>
      </c>
      <c r="AC1804" s="13">
        <f t="shared" si="336"/>
        <v>6305121</v>
      </c>
      <c r="AD1804" s="12">
        <v>5.5</v>
      </c>
      <c r="AE1804" s="12">
        <f t="shared" si="339"/>
        <v>1.7047480922384253</v>
      </c>
      <c r="AF1804" s="12">
        <v>2511</v>
      </c>
      <c r="AG1804" s="12">
        <f t="shared" si="340"/>
        <v>0</v>
      </c>
      <c r="AH1804" s="12">
        <f t="shared" si="341"/>
        <v>0</v>
      </c>
      <c r="AI1804" s="12">
        <f t="shared" si="342"/>
        <v>0</v>
      </c>
      <c r="AJ1804" s="12">
        <f t="shared" si="343"/>
        <v>0</v>
      </c>
      <c r="AK1804" s="12">
        <f t="shared" si="344"/>
        <v>1</v>
      </c>
      <c r="AL1804" s="12">
        <f t="shared" si="345"/>
        <v>0</v>
      </c>
      <c r="AM1804" s="12">
        <f t="shared" si="346"/>
        <v>0</v>
      </c>
      <c r="AN1804" s="12">
        <f t="shared" si="347"/>
        <v>0</v>
      </c>
      <c r="AO1804" s="12">
        <v>4</v>
      </c>
      <c r="AP1804" s="22">
        <f t="shared" si="337"/>
        <v>7324.4094488188985</v>
      </c>
    </row>
    <row r="1805" spans="1:42" x14ac:dyDescent="0.3">
      <c r="A1805" s="6" t="s">
        <v>2300</v>
      </c>
      <c r="B1805" s="19" t="s">
        <v>352</v>
      </c>
      <c r="C1805" s="6" t="s">
        <v>2301</v>
      </c>
      <c r="D1805" s="6" t="s">
        <v>28</v>
      </c>
      <c r="E1805" s="6" t="s">
        <v>2302</v>
      </c>
      <c r="F1805" s="6">
        <v>5.5</v>
      </c>
      <c r="G1805" s="6">
        <v>4</v>
      </c>
      <c r="H1805" s="6">
        <v>166</v>
      </c>
      <c r="I1805" s="6" t="s">
        <v>95</v>
      </c>
      <c r="J1805" s="6">
        <v>2929</v>
      </c>
      <c r="K1805" s="19">
        <v>41867</v>
      </c>
      <c r="L1805" s="7" t="s">
        <v>31</v>
      </c>
      <c r="M1805" s="7" t="s">
        <v>132</v>
      </c>
      <c r="N1805" s="7" t="s">
        <v>327</v>
      </c>
      <c r="O1805" s="7">
        <v>93</v>
      </c>
      <c r="P1805" s="19">
        <v>41875</v>
      </c>
      <c r="Q1805" s="19">
        <v>41876</v>
      </c>
      <c r="R1805" s="7" t="s">
        <v>2313</v>
      </c>
      <c r="S1805" s="7">
        <v>4.1889763779527565</v>
      </c>
      <c r="T1805" s="7">
        <v>4.87</v>
      </c>
      <c r="U1805" s="7">
        <v>9541</v>
      </c>
      <c r="V1805" s="6">
        <v>2929</v>
      </c>
      <c r="W1805" s="12">
        <f t="shared" si="338"/>
        <v>0</v>
      </c>
      <c r="X1805" s="12">
        <v>4</v>
      </c>
      <c r="Y1805" s="13">
        <v>93</v>
      </c>
      <c r="Z1805" s="13">
        <v>4.87</v>
      </c>
      <c r="AA1805" s="13">
        <v>9541</v>
      </c>
      <c r="AB1805" s="12">
        <v>166</v>
      </c>
      <c r="AC1805" s="13">
        <f t="shared" si="336"/>
        <v>8579041</v>
      </c>
      <c r="AD1805" s="12">
        <v>5.5</v>
      </c>
      <c r="AE1805" s="12">
        <f t="shared" si="339"/>
        <v>1.7047480922384253</v>
      </c>
      <c r="AF1805" s="12">
        <v>2929</v>
      </c>
      <c r="AG1805" s="12">
        <f t="shared" si="340"/>
        <v>0</v>
      </c>
      <c r="AH1805" s="12">
        <f t="shared" si="341"/>
        <v>0</v>
      </c>
      <c r="AI1805" s="12">
        <f t="shared" si="342"/>
        <v>0</v>
      </c>
      <c r="AJ1805" s="12">
        <f t="shared" si="343"/>
        <v>0</v>
      </c>
      <c r="AK1805" s="12">
        <f t="shared" si="344"/>
        <v>1</v>
      </c>
      <c r="AL1805" s="12">
        <f t="shared" si="345"/>
        <v>0</v>
      </c>
      <c r="AM1805" s="12">
        <f t="shared" si="346"/>
        <v>0</v>
      </c>
      <c r="AN1805" s="12">
        <f t="shared" si="347"/>
        <v>0</v>
      </c>
      <c r="AO1805" s="12">
        <v>4</v>
      </c>
      <c r="AP1805" s="22">
        <f t="shared" si="337"/>
        <v>4188.9763779527566</v>
      </c>
    </row>
    <row r="1806" spans="1:42" x14ac:dyDescent="0.3">
      <c r="A1806" s="6" t="s">
        <v>2300</v>
      </c>
      <c r="B1806" s="19" t="s">
        <v>354</v>
      </c>
      <c r="C1806" s="6" t="s">
        <v>2301</v>
      </c>
      <c r="D1806" s="6" t="s">
        <v>28</v>
      </c>
      <c r="E1806" s="6" t="s">
        <v>2302</v>
      </c>
      <c r="F1806" s="6">
        <v>5.5</v>
      </c>
      <c r="G1806" s="6">
        <v>4</v>
      </c>
      <c r="H1806" s="6">
        <v>171</v>
      </c>
      <c r="I1806" s="6" t="s">
        <v>95</v>
      </c>
      <c r="J1806" s="6">
        <v>3215</v>
      </c>
      <c r="K1806" s="19">
        <v>41867</v>
      </c>
      <c r="L1806" s="7" t="s">
        <v>31</v>
      </c>
      <c r="M1806" s="7" t="s">
        <v>132</v>
      </c>
      <c r="N1806" s="7" t="s">
        <v>327</v>
      </c>
      <c r="O1806" s="7">
        <v>93</v>
      </c>
      <c r="P1806" s="19">
        <v>41876</v>
      </c>
      <c r="Q1806" s="19">
        <v>41877</v>
      </c>
      <c r="R1806" s="7" t="s">
        <v>2314</v>
      </c>
      <c r="S1806" s="7">
        <v>4.2976377952755911</v>
      </c>
      <c r="T1806" s="7">
        <v>5.07</v>
      </c>
      <c r="U1806" s="7">
        <v>9396</v>
      </c>
      <c r="V1806" s="6">
        <v>3215</v>
      </c>
      <c r="W1806" s="12">
        <f t="shared" si="338"/>
        <v>0</v>
      </c>
      <c r="X1806" s="12">
        <v>4</v>
      </c>
      <c r="Y1806" s="13">
        <v>93</v>
      </c>
      <c r="Z1806" s="13">
        <v>5.07</v>
      </c>
      <c r="AA1806" s="13">
        <v>9396</v>
      </c>
      <c r="AB1806" s="12">
        <v>171</v>
      </c>
      <c r="AC1806" s="13">
        <f t="shared" si="336"/>
        <v>10336225</v>
      </c>
      <c r="AD1806" s="12">
        <v>5.5</v>
      </c>
      <c r="AE1806" s="12">
        <f t="shared" si="339"/>
        <v>1.7047480922384253</v>
      </c>
      <c r="AF1806" s="12">
        <v>3215</v>
      </c>
      <c r="AG1806" s="12">
        <f t="shared" si="340"/>
        <v>0</v>
      </c>
      <c r="AH1806" s="12">
        <f t="shared" si="341"/>
        <v>0</v>
      </c>
      <c r="AI1806" s="12">
        <f t="shared" si="342"/>
        <v>0</v>
      </c>
      <c r="AJ1806" s="12">
        <f t="shared" si="343"/>
        <v>0</v>
      </c>
      <c r="AK1806" s="12">
        <f t="shared" si="344"/>
        <v>1</v>
      </c>
      <c r="AL1806" s="12">
        <f t="shared" si="345"/>
        <v>0</v>
      </c>
      <c r="AM1806" s="12">
        <f t="shared" si="346"/>
        <v>0</v>
      </c>
      <c r="AN1806" s="12">
        <f t="shared" si="347"/>
        <v>0</v>
      </c>
      <c r="AO1806" s="12">
        <v>4</v>
      </c>
      <c r="AP1806" s="22">
        <f t="shared" si="337"/>
        <v>4297.6377952755911</v>
      </c>
    </row>
    <row r="1807" spans="1:42" x14ac:dyDescent="0.3">
      <c r="A1807" s="6" t="s">
        <v>2300</v>
      </c>
      <c r="B1807" s="19" t="s">
        <v>356</v>
      </c>
      <c r="C1807" s="6" t="s">
        <v>2301</v>
      </c>
      <c r="D1807" s="6" t="s">
        <v>28</v>
      </c>
      <c r="E1807" s="6" t="s">
        <v>2302</v>
      </c>
      <c r="F1807" s="6">
        <v>5.5</v>
      </c>
      <c r="G1807" s="6">
        <v>4</v>
      </c>
      <c r="H1807" s="6">
        <v>175</v>
      </c>
      <c r="I1807" s="6" t="s">
        <v>95</v>
      </c>
      <c r="J1807" s="6">
        <v>3462</v>
      </c>
      <c r="K1807" s="19">
        <v>41867</v>
      </c>
      <c r="L1807" s="7" t="s">
        <v>31</v>
      </c>
      <c r="M1807" s="7" t="s">
        <v>132</v>
      </c>
      <c r="N1807" s="7" t="s">
        <v>327</v>
      </c>
      <c r="O1807" s="7">
        <v>93</v>
      </c>
      <c r="P1807" s="19">
        <v>41877</v>
      </c>
      <c r="Q1807" s="19">
        <v>41878</v>
      </c>
      <c r="R1807" s="7" t="s">
        <v>2315</v>
      </c>
      <c r="S1807" s="7">
        <v>4.0456692913385828</v>
      </c>
      <c r="T1807" s="7">
        <v>4.83</v>
      </c>
      <c r="U1807" s="7">
        <v>9293</v>
      </c>
      <c r="V1807" s="6">
        <v>3462</v>
      </c>
      <c r="W1807" s="12">
        <f t="shared" si="338"/>
        <v>0</v>
      </c>
      <c r="X1807" s="12">
        <v>4</v>
      </c>
      <c r="Y1807" s="13">
        <v>93</v>
      </c>
      <c r="Z1807" s="13">
        <v>4.83</v>
      </c>
      <c r="AA1807" s="13">
        <v>9293</v>
      </c>
      <c r="AB1807" s="12">
        <v>175</v>
      </c>
      <c r="AC1807" s="13">
        <f t="shared" si="336"/>
        <v>11985444</v>
      </c>
      <c r="AD1807" s="12">
        <v>5.5</v>
      </c>
      <c r="AE1807" s="12">
        <f t="shared" si="339"/>
        <v>1.7047480922384253</v>
      </c>
      <c r="AF1807" s="12">
        <v>3462</v>
      </c>
      <c r="AG1807" s="12">
        <f t="shared" si="340"/>
        <v>0</v>
      </c>
      <c r="AH1807" s="12">
        <f t="shared" si="341"/>
        <v>0</v>
      </c>
      <c r="AI1807" s="12">
        <f t="shared" si="342"/>
        <v>0</v>
      </c>
      <c r="AJ1807" s="12">
        <f t="shared" si="343"/>
        <v>0</v>
      </c>
      <c r="AK1807" s="12">
        <f t="shared" si="344"/>
        <v>1</v>
      </c>
      <c r="AL1807" s="12">
        <f t="shared" si="345"/>
        <v>0</v>
      </c>
      <c r="AM1807" s="12">
        <f t="shared" si="346"/>
        <v>0</v>
      </c>
      <c r="AN1807" s="12">
        <f t="shared" si="347"/>
        <v>0</v>
      </c>
      <c r="AO1807" s="12">
        <v>4</v>
      </c>
      <c r="AP1807" s="22">
        <f t="shared" si="337"/>
        <v>4045.6692913385828</v>
      </c>
    </row>
    <row r="1808" spans="1:42" x14ac:dyDescent="0.3">
      <c r="A1808" s="6" t="s">
        <v>2300</v>
      </c>
      <c r="B1808" s="19" t="s">
        <v>358</v>
      </c>
      <c r="C1808" s="6" t="s">
        <v>2301</v>
      </c>
      <c r="D1808" s="6" t="s">
        <v>28</v>
      </c>
      <c r="E1808" s="6" t="s">
        <v>2302</v>
      </c>
      <c r="F1808" s="6">
        <v>5.5</v>
      </c>
      <c r="G1808" s="6">
        <v>4</v>
      </c>
      <c r="H1808" s="6">
        <v>175</v>
      </c>
      <c r="I1808" s="6" t="s">
        <v>95</v>
      </c>
      <c r="J1808" s="6">
        <v>3676</v>
      </c>
      <c r="K1808" s="19">
        <v>41867</v>
      </c>
      <c r="L1808" s="7" t="s">
        <v>31</v>
      </c>
      <c r="M1808" s="7" t="s">
        <v>132</v>
      </c>
      <c r="N1808" s="7" t="s">
        <v>327</v>
      </c>
      <c r="O1808" s="7">
        <v>93</v>
      </c>
      <c r="P1808" s="19">
        <v>41878</v>
      </c>
      <c r="Q1808" s="19">
        <v>41879</v>
      </c>
      <c r="R1808" s="7" t="s">
        <v>2316</v>
      </c>
      <c r="S1808" s="7">
        <v>3.4913385826771655</v>
      </c>
      <c r="T1808" s="7">
        <v>5.24</v>
      </c>
      <c r="U1808" s="7">
        <v>8312</v>
      </c>
      <c r="V1808" s="6">
        <v>3676</v>
      </c>
      <c r="W1808" s="12">
        <f t="shared" si="338"/>
        <v>0</v>
      </c>
      <c r="X1808" s="12">
        <v>4</v>
      </c>
      <c r="Y1808" s="13">
        <v>93</v>
      </c>
      <c r="Z1808" s="13">
        <v>5.24</v>
      </c>
      <c r="AA1808" s="13">
        <v>8312</v>
      </c>
      <c r="AB1808" s="12">
        <v>175</v>
      </c>
      <c r="AC1808" s="13">
        <f t="shared" si="336"/>
        <v>13512976</v>
      </c>
      <c r="AD1808" s="12">
        <v>5.5</v>
      </c>
      <c r="AE1808" s="12">
        <f t="shared" si="339"/>
        <v>1.7047480922384253</v>
      </c>
      <c r="AF1808" s="12">
        <v>3676</v>
      </c>
      <c r="AG1808" s="12">
        <f t="shared" si="340"/>
        <v>0</v>
      </c>
      <c r="AH1808" s="12">
        <f t="shared" si="341"/>
        <v>0</v>
      </c>
      <c r="AI1808" s="12">
        <f t="shared" si="342"/>
        <v>0</v>
      </c>
      <c r="AJ1808" s="12">
        <f t="shared" si="343"/>
        <v>0</v>
      </c>
      <c r="AK1808" s="12">
        <f t="shared" si="344"/>
        <v>1</v>
      </c>
      <c r="AL1808" s="12">
        <f t="shared" si="345"/>
        <v>0</v>
      </c>
      <c r="AM1808" s="12">
        <f t="shared" si="346"/>
        <v>0</v>
      </c>
      <c r="AN1808" s="12">
        <f t="shared" si="347"/>
        <v>0</v>
      </c>
      <c r="AO1808" s="12">
        <v>4</v>
      </c>
      <c r="AP1808" s="22">
        <f t="shared" si="337"/>
        <v>3491.3385826771655</v>
      </c>
    </row>
    <row r="1809" spans="1:42" x14ac:dyDescent="0.3">
      <c r="A1809" s="6" t="s">
        <v>2300</v>
      </c>
      <c r="B1809" s="19" t="s">
        <v>360</v>
      </c>
      <c r="C1809" s="6" t="s">
        <v>2301</v>
      </c>
      <c r="D1809" s="6" t="s">
        <v>28</v>
      </c>
      <c r="E1809" s="6" t="s">
        <v>2302</v>
      </c>
      <c r="F1809" s="6">
        <v>5.5</v>
      </c>
      <c r="G1809" s="6">
        <v>4</v>
      </c>
      <c r="H1809" s="6">
        <v>178</v>
      </c>
      <c r="I1809" s="6" t="s">
        <v>95</v>
      </c>
      <c r="J1809" s="6">
        <v>4511</v>
      </c>
      <c r="K1809" s="19">
        <v>41867</v>
      </c>
      <c r="L1809" s="7" t="s">
        <v>31</v>
      </c>
      <c r="M1809" s="7" t="s">
        <v>132</v>
      </c>
      <c r="N1809" s="7" t="s">
        <v>327</v>
      </c>
      <c r="O1809" s="7">
        <v>93</v>
      </c>
      <c r="P1809" s="19">
        <v>41884</v>
      </c>
      <c r="Q1809" s="19">
        <v>41885</v>
      </c>
      <c r="R1809" s="7" t="s">
        <v>2317</v>
      </c>
      <c r="S1809" s="7">
        <v>0.15433070866141735</v>
      </c>
      <c r="T1809" s="7">
        <v>5.09</v>
      </c>
      <c r="U1809" s="7">
        <v>1016</v>
      </c>
      <c r="V1809" s="6">
        <v>4511</v>
      </c>
      <c r="W1809" s="12">
        <f t="shared" si="338"/>
        <v>0</v>
      </c>
      <c r="X1809" s="12">
        <v>4</v>
      </c>
      <c r="Y1809" s="13">
        <v>93</v>
      </c>
      <c r="Z1809" s="13">
        <v>5.09</v>
      </c>
      <c r="AA1809" s="13">
        <v>1016</v>
      </c>
      <c r="AB1809" s="12">
        <v>178</v>
      </c>
      <c r="AC1809" s="13">
        <f t="shared" si="336"/>
        <v>20349121</v>
      </c>
      <c r="AD1809" s="12">
        <v>5.5</v>
      </c>
      <c r="AE1809" s="12">
        <f t="shared" si="339"/>
        <v>1.7047480922384253</v>
      </c>
      <c r="AF1809" s="12">
        <v>4511</v>
      </c>
      <c r="AG1809" s="12">
        <f t="shared" si="340"/>
        <v>0</v>
      </c>
      <c r="AH1809" s="12">
        <f t="shared" si="341"/>
        <v>0</v>
      </c>
      <c r="AI1809" s="12">
        <f t="shared" si="342"/>
        <v>0</v>
      </c>
      <c r="AJ1809" s="12">
        <f t="shared" si="343"/>
        <v>0</v>
      </c>
      <c r="AK1809" s="12">
        <f t="shared" si="344"/>
        <v>1</v>
      </c>
      <c r="AL1809" s="12">
        <f t="shared" si="345"/>
        <v>0</v>
      </c>
      <c r="AM1809" s="12">
        <f t="shared" si="346"/>
        <v>0</v>
      </c>
      <c r="AN1809" s="12">
        <f t="shared" si="347"/>
        <v>0</v>
      </c>
      <c r="AO1809" s="12">
        <v>4</v>
      </c>
      <c r="AP1809" s="22">
        <f t="shared" si="337"/>
        <v>154.33070866141736</v>
      </c>
    </row>
    <row r="1810" spans="1:42" x14ac:dyDescent="0.3">
      <c r="A1810" s="6" t="s">
        <v>2300</v>
      </c>
      <c r="B1810" s="19" t="s">
        <v>362</v>
      </c>
      <c r="C1810" s="6" t="s">
        <v>2301</v>
      </c>
      <c r="D1810" s="6" t="s">
        <v>28</v>
      </c>
      <c r="E1810" s="6" t="s">
        <v>2302</v>
      </c>
      <c r="F1810" s="6">
        <v>5.5</v>
      </c>
      <c r="G1810" s="6">
        <v>4</v>
      </c>
      <c r="H1810" s="6">
        <v>178</v>
      </c>
      <c r="I1810" s="6" t="s">
        <v>95</v>
      </c>
      <c r="J1810" s="6">
        <v>4596</v>
      </c>
      <c r="K1810" s="19">
        <v>41867</v>
      </c>
      <c r="L1810" s="7" t="s">
        <v>31</v>
      </c>
      <c r="M1810" s="7" t="s">
        <v>132</v>
      </c>
      <c r="N1810" s="7" t="s">
        <v>327</v>
      </c>
      <c r="O1810" s="7">
        <v>93</v>
      </c>
      <c r="P1810" s="19">
        <v>41885</v>
      </c>
      <c r="Q1810" s="19">
        <v>41886</v>
      </c>
      <c r="R1810" s="7" t="s">
        <v>2318</v>
      </c>
      <c r="S1810" s="7">
        <v>0.16062992125984255</v>
      </c>
      <c r="T1810" s="7">
        <v>5.4</v>
      </c>
      <c r="U1810" s="7">
        <v>995</v>
      </c>
      <c r="V1810" s="6">
        <v>4596</v>
      </c>
      <c r="W1810" s="12">
        <f t="shared" si="338"/>
        <v>0</v>
      </c>
      <c r="X1810" s="12">
        <v>4</v>
      </c>
      <c r="Y1810" s="13">
        <v>93</v>
      </c>
      <c r="Z1810" s="13">
        <v>5.4</v>
      </c>
      <c r="AA1810" s="13">
        <v>995</v>
      </c>
      <c r="AB1810" s="12">
        <v>178</v>
      </c>
      <c r="AC1810" s="13">
        <f t="shared" si="336"/>
        <v>21123216</v>
      </c>
      <c r="AD1810" s="12">
        <v>5.5</v>
      </c>
      <c r="AE1810" s="12">
        <f t="shared" si="339"/>
        <v>1.7047480922384253</v>
      </c>
      <c r="AF1810" s="12">
        <v>4596</v>
      </c>
      <c r="AG1810" s="12">
        <f t="shared" si="340"/>
        <v>0</v>
      </c>
      <c r="AH1810" s="12">
        <f t="shared" si="341"/>
        <v>0</v>
      </c>
      <c r="AI1810" s="12">
        <f t="shared" si="342"/>
        <v>0</v>
      </c>
      <c r="AJ1810" s="12">
        <f t="shared" si="343"/>
        <v>0</v>
      </c>
      <c r="AK1810" s="12">
        <f t="shared" si="344"/>
        <v>1</v>
      </c>
      <c r="AL1810" s="12">
        <f t="shared" si="345"/>
        <v>0</v>
      </c>
      <c r="AM1810" s="12">
        <f t="shared" si="346"/>
        <v>0</v>
      </c>
      <c r="AN1810" s="12">
        <f t="shared" si="347"/>
        <v>0</v>
      </c>
      <c r="AO1810" s="12">
        <v>4</v>
      </c>
      <c r="AP1810" s="22">
        <f t="shared" si="337"/>
        <v>160.62992125984255</v>
      </c>
    </row>
    <row r="1811" spans="1:42" x14ac:dyDescent="0.3">
      <c r="A1811" s="6" t="s">
        <v>2300</v>
      </c>
      <c r="B1811" s="19" t="s">
        <v>364</v>
      </c>
      <c r="C1811" s="6" t="s">
        <v>2301</v>
      </c>
      <c r="D1811" s="6" t="s">
        <v>28</v>
      </c>
      <c r="E1811" s="6" t="s">
        <v>2302</v>
      </c>
      <c r="F1811" s="6">
        <v>5.5</v>
      </c>
      <c r="G1811" s="6">
        <v>4</v>
      </c>
      <c r="H1811" s="6">
        <v>178</v>
      </c>
      <c r="I1811" s="6" t="s">
        <v>95</v>
      </c>
      <c r="J1811" s="6">
        <v>4669</v>
      </c>
      <c r="K1811" s="19">
        <v>41867</v>
      </c>
      <c r="L1811" s="7" t="s">
        <v>31</v>
      </c>
      <c r="M1811" s="7" t="s">
        <v>132</v>
      </c>
      <c r="N1811" s="7" t="s">
        <v>327</v>
      </c>
      <c r="O1811" s="7">
        <v>93</v>
      </c>
      <c r="P1811" s="19">
        <v>41886</v>
      </c>
      <c r="Q1811" s="19">
        <v>41887</v>
      </c>
      <c r="R1811" s="7" t="s">
        <v>2319</v>
      </c>
      <c r="S1811" s="7">
        <v>7.5590551181102361E-2</v>
      </c>
      <c r="T1811" s="7">
        <v>5.4</v>
      </c>
      <c r="U1811" s="7">
        <v>237</v>
      </c>
      <c r="V1811" s="6">
        <v>4669</v>
      </c>
      <c r="W1811" s="12">
        <f t="shared" si="338"/>
        <v>0</v>
      </c>
      <c r="X1811" s="12">
        <v>4</v>
      </c>
      <c r="Y1811" s="13">
        <v>93</v>
      </c>
      <c r="Z1811" s="13">
        <v>5.4</v>
      </c>
      <c r="AA1811" s="13">
        <v>237</v>
      </c>
      <c r="AB1811" s="12">
        <v>178</v>
      </c>
      <c r="AC1811" s="13">
        <f t="shared" si="336"/>
        <v>21799561</v>
      </c>
      <c r="AD1811" s="12">
        <v>5.5</v>
      </c>
      <c r="AE1811" s="12">
        <f t="shared" si="339"/>
        <v>1.7047480922384253</v>
      </c>
      <c r="AF1811" s="12">
        <v>4669</v>
      </c>
      <c r="AG1811" s="12">
        <f t="shared" si="340"/>
        <v>0</v>
      </c>
      <c r="AH1811" s="12">
        <f t="shared" si="341"/>
        <v>0</v>
      </c>
      <c r="AI1811" s="12">
        <f t="shared" si="342"/>
        <v>0</v>
      </c>
      <c r="AJ1811" s="12">
        <f t="shared" si="343"/>
        <v>0</v>
      </c>
      <c r="AK1811" s="12">
        <f t="shared" si="344"/>
        <v>1</v>
      </c>
      <c r="AL1811" s="12">
        <f t="shared" si="345"/>
        <v>0</v>
      </c>
      <c r="AM1811" s="12">
        <f t="shared" si="346"/>
        <v>0</v>
      </c>
      <c r="AN1811" s="12">
        <f t="shared" si="347"/>
        <v>0</v>
      </c>
      <c r="AO1811" s="12">
        <v>4</v>
      </c>
      <c r="AP1811" s="22">
        <f t="shared" si="337"/>
        <v>75.590551181102356</v>
      </c>
    </row>
    <row r="1812" spans="1:42" x14ac:dyDescent="0.3">
      <c r="A1812" s="6" t="s">
        <v>2300</v>
      </c>
      <c r="B1812" s="19" t="s">
        <v>367</v>
      </c>
      <c r="C1812" s="6" t="s">
        <v>2301</v>
      </c>
      <c r="D1812" s="6" t="s">
        <v>28</v>
      </c>
      <c r="E1812" s="6" t="s">
        <v>2302</v>
      </c>
      <c r="F1812" s="6">
        <v>5.5</v>
      </c>
      <c r="G1812" s="6">
        <v>4</v>
      </c>
      <c r="H1812" s="6">
        <v>178</v>
      </c>
      <c r="I1812" s="6" t="s">
        <v>95</v>
      </c>
      <c r="J1812" s="6">
        <v>4724</v>
      </c>
      <c r="K1812" s="19">
        <v>41867</v>
      </c>
      <c r="L1812" s="7" t="s">
        <v>31</v>
      </c>
      <c r="M1812" s="7" t="s">
        <v>132</v>
      </c>
      <c r="N1812" s="7" t="s">
        <v>327</v>
      </c>
      <c r="O1812" s="7">
        <v>93</v>
      </c>
      <c r="P1812" s="19">
        <v>41887</v>
      </c>
      <c r="Q1812" s="19">
        <v>41888</v>
      </c>
      <c r="R1812" s="7" t="s">
        <v>2320</v>
      </c>
      <c r="S1812" s="7">
        <v>2.8346456692913385E-2</v>
      </c>
      <c r="T1812" s="7">
        <v>4.76</v>
      </c>
      <c r="U1812" s="7">
        <v>156</v>
      </c>
      <c r="V1812" s="6">
        <v>4724</v>
      </c>
      <c r="W1812" s="12">
        <f t="shared" si="338"/>
        <v>0</v>
      </c>
      <c r="X1812" s="12">
        <v>4</v>
      </c>
      <c r="Y1812" s="13">
        <v>93</v>
      </c>
      <c r="Z1812" s="13">
        <v>4.76</v>
      </c>
      <c r="AA1812" s="13">
        <v>156</v>
      </c>
      <c r="AB1812" s="12">
        <v>178</v>
      </c>
      <c r="AC1812" s="13">
        <f t="shared" si="336"/>
        <v>22316176</v>
      </c>
      <c r="AD1812" s="12">
        <v>5.5</v>
      </c>
      <c r="AE1812" s="12">
        <f t="shared" si="339"/>
        <v>1.7047480922384253</v>
      </c>
      <c r="AF1812" s="12">
        <v>4724</v>
      </c>
      <c r="AG1812" s="12">
        <f t="shared" si="340"/>
        <v>0</v>
      </c>
      <c r="AH1812" s="12">
        <f t="shared" si="341"/>
        <v>0</v>
      </c>
      <c r="AI1812" s="12">
        <f t="shared" si="342"/>
        <v>0</v>
      </c>
      <c r="AJ1812" s="12">
        <f t="shared" si="343"/>
        <v>0</v>
      </c>
      <c r="AK1812" s="12">
        <f t="shared" si="344"/>
        <v>1</v>
      </c>
      <c r="AL1812" s="12">
        <f t="shared" si="345"/>
        <v>0</v>
      </c>
      <c r="AM1812" s="12">
        <f t="shared" si="346"/>
        <v>0</v>
      </c>
      <c r="AN1812" s="12">
        <f t="shared" si="347"/>
        <v>0</v>
      </c>
      <c r="AO1812" s="12">
        <v>4</v>
      </c>
      <c r="AP1812" s="22">
        <f t="shared" si="337"/>
        <v>28.346456692913385</v>
      </c>
    </row>
    <row r="1813" spans="1:42" x14ac:dyDescent="0.3">
      <c r="A1813" s="6" t="s">
        <v>2300</v>
      </c>
      <c r="B1813" s="19" t="s">
        <v>369</v>
      </c>
      <c r="C1813" s="6" t="s">
        <v>2301</v>
      </c>
      <c r="D1813" s="6" t="s">
        <v>28</v>
      </c>
      <c r="E1813" s="6" t="s">
        <v>2302</v>
      </c>
      <c r="F1813" s="6">
        <v>5.5</v>
      </c>
      <c r="G1813" s="6">
        <v>4</v>
      </c>
      <c r="H1813" s="6">
        <v>178</v>
      </c>
      <c r="I1813" s="6" t="s">
        <v>95</v>
      </c>
      <c r="J1813" s="6">
        <v>4783</v>
      </c>
      <c r="K1813" s="19">
        <v>41867</v>
      </c>
      <c r="L1813" s="7" t="s">
        <v>31</v>
      </c>
      <c r="M1813" s="7" t="s">
        <v>132</v>
      </c>
      <c r="N1813" s="7" t="s">
        <v>327</v>
      </c>
      <c r="O1813" s="7">
        <v>93</v>
      </c>
      <c r="P1813" s="19">
        <v>41888</v>
      </c>
      <c r="Q1813" s="19">
        <v>41889</v>
      </c>
      <c r="R1813" s="7" t="s">
        <v>2321</v>
      </c>
      <c r="S1813" s="7">
        <v>3.6220472440944881E-2</v>
      </c>
      <c r="T1813" s="7">
        <v>5.54</v>
      </c>
      <c r="U1813" s="7">
        <v>166</v>
      </c>
      <c r="V1813" s="6">
        <v>4783</v>
      </c>
      <c r="W1813" s="12">
        <f t="shared" si="338"/>
        <v>0</v>
      </c>
      <c r="X1813" s="12">
        <v>4</v>
      </c>
      <c r="Y1813" s="13">
        <v>93</v>
      </c>
      <c r="Z1813" s="13">
        <v>5.54</v>
      </c>
      <c r="AA1813" s="13">
        <v>166</v>
      </c>
      <c r="AB1813" s="12">
        <v>178</v>
      </c>
      <c r="AC1813" s="13">
        <f t="shared" si="336"/>
        <v>22877089</v>
      </c>
      <c r="AD1813" s="12">
        <v>5.5</v>
      </c>
      <c r="AE1813" s="12">
        <f t="shared" si="339"/>
        <v>1.7047480922384253</v>
      </c>
      <c r="AF1813" s="12">
        <v>4783</v>
      </c>
      <c r="AG1813" s="12">
        <f t="shared" si="340"/>
        <v>0</v>
      </c>
      <c r="AH1813" s="12">
        <f t="shared" si="341"/>
        <v>0</v>
      </c>
      <c r="AI1813" s="12">
        <f t="shared" si="342"/>
        <v>0</v>
      </c>
      <c r="AJ1813" s="12">
        <f t="shared" si="343"/>
        <v>0</v>
      </c>
      <c r="AK1813" s="12">
        <f t="shared" si="344"/>
        <v>1</v>
      </c>
      <c r="AL1813" s="12">
        <f t="shared" si="345"/>
        <v>0</v>
      </c>
      <c r="AM1813" s="12">
        <f t="shared" si="346"/>
        <v>0</v>
      </c>
      <c r="AN1813" s="12">
        <f t="shared" si="347"/>
        <v>0</v>
      </c>
      <c r="AO1813" s="12">
        <v>4</v>
      </c>
      <c r="AP1813" s="22">
        <f t="shared" si="337"/>
        <v>36.220472440944881</v>
      </c>
    </row>
    <row r="1814" spans="1:42" x14ac:dyDescent="0.3">
      <c r="A1814" s="6" t="s">
        <v>2300</v>
      </c>
      <c r="B1814" s="19" t="s">
        <v>373</v>
      </c>
      <c r="C1814" s="6" t="s">
        <v>2301</v>
      </c>
      <c r="D1814" s="6" t="s">
        <v>28</v>
      </c>
      <c r="E1814" s="6" t="s">
        <v>2302</v>
      </c>
      <c r="F1814" s="6">
        <v>5.5</v>
      </c>
      <c r="G1814" s="6">
        <v>4</v>
      </c>
      <c r="H1814" s="6">
        <v>178</v>
      </c>
      <c r="I1814" s="6" t="s">
        <v>95</v>
      </c>
      <c r="J1814" s="6">
        <v>4910</v>
      </c>
      <c r="K1814" s="19">
        <v>41867</v>
      </c>
      <c r="L1814" s="7" t="s">
        <v>31</v>
      </c>
      <c r="M1814" s="7" t="s">
        <v>132</v>
      </c>
      <c r="N1814" s="7" t="s">
        <v>327</v>
      </c>
      <c r="O1814" s="7">
        <v>93</v>
      </c>
      <c r="P1814" s="19">
        <v>41890</v>
      </c>
      <c r="Q1814" s="19">
        <v>41891</v>
      </c>
      <c r="R1814" s="7" t="s">
        <v>2322</v>
      </c>
      <c r="S1814" s="7">
        <v>1.889763779527559E-2</v>
      </c>
      <c r="T1814" s="7">
        <v>4.93</v>
      </c>
      <c r="U1814" s="7">
        <v>98</v>
      </c>
      <c r="V1814" s="6">
        <v>4910</v>
      </c>
      <c r="W1814" s="12">
        <f t="shared" si="338"/>
        <v>0</v>
      </c>
      <c r="X1814" s="12">
        <v>4</v>
      </c>
      <c r="Y1814" s="13">
        <v>93</v>
      </c>
      <c r="Z1814" s="13">
        <v>4.93</v>
      </c>
      <c r="AA1814" s="13">
        <v>98</v>
      </c>
      <c r="AB1814" s="12">
        <v>178</v>
      </c>
      <c r="AC1814" s="13">
        <f t="shared" si="336"/>
        <v>24108100</v>
      </c>
      <c r="AD1814" s="12">
        <v>5.5</v>
      </c>
      <c r="AE1814" s="12">
        <f t="shared" si="339"/>
        <v>1.7047480922384253</v>
      </c>
      <c r="AF1814" s="12">
        <v>4910</v>
      </c>
      <c r="AG1814" s="12">
        <f t="shared" si="340"/>
        <v>0</v>
      </c>
      <c r="AH1814" s="12">
        <f t="shared" si="341"/>
        <v>0</v>
      </c>
      <c r="AI1814" s="12">
        <f t="shared" si="342"/>
        <v>0</v>
      </c>
      <c r="AJ1814" s="12">
        <f t="shared" si="343"/>
        <v>0</v>
      </c>
      <c r="AK1814" s="12">
        <f t="shared" si="344"/>
        <v>1</v>
      </c>
      <c r="AL1814" s="12">
        <f t="shared" si="345"/>
        <v>0</v>
      </c>
      <c r="AM1814" s="12">
        <f t="shared" si="346"/>
        <v>0</v>
      </c>
      <c r="AN1814" s="12">
        <f t="shared" si="347"/>
        <v>0</v>
      </c>
      <c r="AO1814" s="12">
        <v>4</v>
      </c>
      <c r="AP1814" s="22">
        <f t="shared" si="337"/>
        <v>18.897637795275589</v>
      </c>
    </row>
    <row r="1815" spans="1:42" x14ac:dyDescent="0.3">
      <c r="A1815" s="6" t="s">
        <v>2300</v>
      </c>
      <c r="B1815" s="19" t="s">
        <v>375</v>
      </c>
      <c r="C1815" s="6" t="s">
        <v>2301</v>
      </c>
      <c r="D1815" s="6" t="s">
        <v>28</v>
      </c>
      <c r="E1815" s="6" t="s">
        <v>2302</v>
      </c>
      <c r="F1815" s="6">
        <v>5.5</v>
      </c>
      <c r="G1815" s="6">
        <v>4</v>
      </c>
      <c r="H1815" s="6">
        <v>178</v>
      </c>
      <c r="I1815" s="6" t="s">
        <v>95</v>
      </c>
      <c r="J1815" s="6">
        <v>4951</v>
      </c>
      <c r="K1815" s="19">
        <v>41867</v>
      </c>
      <c r="L1815" s="7" t="s">
        <v>31</v>
      </c>
      <c r="M1815" s="7" t="s">
        <v>132</v>
      </c>
      <c r="N1815" s="7" t="s">
        <v>327</v>
      </c>
      <c r="O1815" s="7">
        <v>93</v>
      </c>
      <c r="P1815" s="19">
        <v>41891</v>
      </c>
      <c r="Q1815" s="19">
        <v>41892</v>
      </c>
      <c r="R1815" s="7" t="s">
        <v>2323</v>
      </c>
      <c r="S1815" s="7">
        <v>0.10236220472440946</v>
      </c>
      <c r="T1815" s="7">
        <v>4.8499999999999996</v>
      </c>
      <c r="U1815" s="7">
        <v>93</v>
      </c>
      <c r="V1815" s="6">
        <v>4951</v>
      </c>
      <c r="W1815" s="12">
        <f t="shared" si="338"/>
        <v>0</v>
      </c>
      <c r="X1815" s="12">
        <v>4</v>
      </c>
      <c r="Y1815" s="13">
        <v>93</v>
      </c>
      <c r="Z1815" s="13">
        <v>4.8499999999999996</v>
      </c>
      <c r="AA1815" s="13">
        <v>93</v>
      </c>
      <c r="AB1815" s="12">
        <v>178</v>
      </c>
      <c r="AC1815" s="13">
        <f t="shared" si="336"/>
        <v>24512401</v>
      </c>
      <c r="AD1815" s="12">
        <v>5.5</v>
      </c>
      <c r="AE1815" s="12">
        <f t="shared" si="339"/>
        <v>1.7047480922384253</v>
      </c>
      <c r="AF1815" s="12">
        <v>4951</v>
      </c>
      <c r="AG1815" s="12">
        <f t="shared" si="340"/>
        <v>0</v>
      </c>
      <c r="AH1815" s="12">
        <f t="shared" si="341"/>
        <v>0</v>
      </c>
      <c r="AI1815" s="12">
        <f t="shared" si="342"/>
        <v>0</v>
      </c>
      <c r="AJ1815" s="12">
        <f t="shared" si="343"/>
        <v>0</v>
      </c>
      <c r="AK1815" s="12">
        <f t="shared" si="344"/>
        <v>1</v>
      </c>
      <c r="AL1815" s="12">
        <f t="shared" si="345"/>
        <v>0</v>
      </c>
      <c r="AM1815" s="12">
        <f t="shared" si="346"/>
        <v>0</v>
      </c>
      <c r="AN1815" s="12">
        <f t="shared" si="347"/>
        <v>0</v>
      </c>
      <c r="AO1815" s="12">
        <v>4</v>
      </c>
      <c r="AP1815" s="22">
        <f t="shared" si="337"/>
        <v>102.36220472440947</v>
      </c>
    </row>
    <row r="1816" spans="1:42" x14ac:dyDescent="0.3">
      <c r="A1816" s="6" t="s">
        <v>2300</v>
      </c>
      <c r="B1816" s="19" t="s">
        <v>313</v>
      </c>
      <c r="C1816" s="6" t="s">
        <v>2301</v>
      </c>
      <c r="D1816" s="6" t="s">
        <v>28</v>
      </c>
      <c r="E1816" s="6" t="s">
        <v>2302</v>
      </c>
      <c r="F1816" s="6">
        <v>5.4</v>
      </c>
      <c r="G1816" s="6">
        <v>4</v>
      </c>
      <c r="H1816" s="6">
        <v>178</v>
      </c>
      <c r="I1816" s="6" t="s">
        <v>95</v>
      </c>
      <c r="J1816" s="6">
        <v>5033</v>
      </c>
      <c r="K1816" s="19">
        <v>41867</v>
      </c>
      <c r="L1816" s="7" t="s">
        <v>31</v>
      </c>
      <c r="M1816" s="7" t="s">
        <v>132</v>
      </c>
      <c r="N1816" s="7" t="s">
        <v>327</v>
      </c>
      <c r="O1816" s="7">
        <v>93</v>
      </c>
      <c r="P1816" s="19">
        <v>41893</v>
      </c>
      <c r="Q1816" s="19">
        <v>41894</v>
      </c>
      <c r="R1816" s="7" t="s">
        <v>2324</v>
      </c>
      <c r="S1816" s="7">
        <v>2.9921259842519688E-2</v>
      </c>
      <c r="T1816" s="7">
        <v>5.26</v>
      </c>
      <c r="U1816" s="7">
        <v>31</v>
      </c>
      <c r="V1816" s="6">
        <v>5033</v>
      </c>
      <c r="W1816" s="12">
        <f t="shared" si="338"/>
        <v>0</v>
      </c>
      <c r="X1816" s="12">
        <v>4</v>
      </c>
      <c r="Y1816" s="13">
        <v>93</v>
      </c>
      <c r="Z1816" s="13">
        <v>5.26</v>
      </c>
      <c r="AA1816" s="13">
        <v>31</v>
      </c>
      <c r="AB1816" s="12">
        <v>178</v>
      </c>
      <c r="AC1816" s="13">
        <f t="shared" si="336"/>
        <v>25331089</v>
      </c>
      <c r="AD1816" s="12">
        <v>5.4</v>
      </c>
      <c r="AE1816" s="12">
        <f t="shared" si="339"/>
        <v>1.6863989535702288</v>
      </c>
      <c r="AF1816" s="12">
        <v>5033</v>
      </c>
      <c r="AG1816" s="12">
        <f t="shared" si="340"/>
        <v>0</v>
      </c>
      <c r="AH1816" s="12">
        <f t="shared" si="341"/>
        <v>0</v>
      </c>
      <c r="AI1816" s="12">
        <f t="shared" si="342"/>
        <v>0</v>
      </c>
      <c r="AJ1816" s="12">
        <f t="shared" si="343"/>
        <v>0</v>
      </c>
      <c r="AK1816" s="12">
        <f t="shared" si="344"/>
        <v>1</v>
      </c>
      <c r="AL1816" s="12">
        <f t="shared" si="345"/>
        <v>0</v>
      </c>
      <c r="AM1816" s="12">
        <f t="shared" si="346"/>
        <v>0</v>
      </c>
      <c r="AN1816" s="12">
        <f t="shared" si="347"/>
        <v>0</v>
      </c>
      <c r="AO1816" s="12">
        <v>4</v>
      </c>
      <c r="AP1816" s="22">
        <f t="shared" si="337"/>
        <v>29.921259842519689</v>
      </c>
    </row>
    <row r="1817" spans="1:42" x14ac:dyDescent="0.3">
      <c r="A1817" s="6" t="s">
        <v>2325</v>
      </c>
      <c r="B1817" s="19" t="s">
        <v>41</v>
      </c>
      <c r="C1817" s="6" t="s">
        <v>2326</v>
      </c>
      <c r="D1817" s="6" t="s">
        <v>28</v>
      </c>
      <c r="F1817" s="6">
        <v>4.2</v>
      </c>
      <c r="G1817" s="6">
        <v>2</v>
      </c>
      <c r="H1817" s="6">
        <v>49</v>
      </c>
      <c r="I1817" s="6" t="s">
        <v>95</v>
      </c>
      <c r="J1817" s="6">
        <v>32</v>
      </c>
      <c r="K1817" s="19">
        <v>41810</v>
      </c>
      <c r="L1817" s="7" t="s">
        <v>293</v>
      </c>
      <c r="M1817" s="7" t="s">
        <v>327</v>
      </c>
      <c r="N1817" s="7" t="s">
        <v>294</v>
      </c>
      <c r="O1817" s="7">
        <v>90</v>
      </c>
      <c r="P1817" s="19">
        <v>41810</v>
      </c>
      <c r="Q1817" s="19">
        <v>41811</v>
      </c>
      <c r="R1817" s="7" t="s">
        <v>2327</v>
      </c>
      <c r="S1817" s="7">
        <v>1.9464566929133857</v>
      </c>
      <c r="T1817" s="7">
        <v>4.47</v>
      </c>
      <c r="U1817" s="7">
        <v>6198</v>
      </c>
      <c r="V1817" s="6">
        <v>32</v>
      </c>
      <c r="W1817" s="12">
        <f t="shared" si="338"/>
        <v>0</v>
      </c>
      <c r="X1817" s="12">
        <v>2</v>
      </c>
      <c r="Y1817" s="13">
        <v>90</v>
      </c>
      <c r="Z1817" s="13">
        <v>4.47</v>
      </c>
      <c r="AA1817" s="13">
        <v>6198</v>
      </c>
      <c r="AB1817" s="12">
        <v>49</v>
      </c>
      <c r="AC1817" s="13">
        <f t="shared" si="336"/>
        <v>1024</v>
      </c>
      <c r="AD1817" s="12">
        <v>4.2</v>
      </c>
      <c r="AE1817" s="12">
        <f t="shared" si="339"/>
        <v>1.4350845252893227</v>
      </c>
      <c r="AF1817" s="12">
        <v>32</v>
      </c>
      <c r="AG1817" s="12">
        <f t="shared" si="340"/>
        <v>0</v>
      </c>
      <c r="AH1817" s="12">
        <f t="shared" si="341"/>
        <v>0</v>
      </c>
      <c r="AI1817" s="12">
        <f t="shared" si="342"/>
        <v>0</v>
      </c>
      <c r="AJ1817" s="12">
        <f t="shared" si="343"/>
        <v>0</v>
      </c>
      <c r="AK1817" s="12">
        <f t="shared" si="344"/>
        <v>0</v>
      </c>
      <c r="AL1817" s="12">
        <f t="shared" si="345"/>
        <v>0</v>
      </c>
      <c r="AM1817" s="12">
        <f t="shared" si="346"/>
        <v>0</v>
      </c>
      <c r="AN1817" s="12">
        <f t="shared" si="347"/>
        <v>1</v>
      </c>
      <c r="AO1817" s="12">
        <v>2</v>
      </c>
      <c r="AP1817" s="22">
        <f t="shared" si="337"/>
        <v>1946.4566929133857</v>
      </c>
    </row>
    <row r="1818" spans="1:42" x14ac:dyDescent="0.3">
      <c r="A1818" s="6" t="s">
        <v>2325</v>
      </c>
      <c r="B1818" s="19" t="s">
        <v>43</v>
      </c>
      <c r="C1818" s="6" t="s">
        <v>2326</v>
      </c>
      <c r="D1818" s="6" t="s">
        <v>28</v>
      </c>
      <c r="F1818" s="6">
        <v>3.9</v>
      </c>
      <c r="G1818" s="6">
        <v>2</v>
      </c>
      <c r="H1818" s="6">
        <v>49</v>
      </c>
      <c r="I1818" s="6" t="s">
        <v>95</v>
      </c>
      <c r="J1818" s="6">
        <v>50</v>
      </c>
      <c r="K1818" s="19">
        <v>41810</v>
      </c>
      <c r="L1818" s="7" t="s">
        <v>293</v>
      </c>
      <c r="M1818" s="7" t="s">
        <v>327</v>
      </c>
      <c r="N1818" s="7" t="s">
        <v>294</v>
      </c>
      <c r="O1818" s="7">
        <v>90</v>
      </c>
      <c r="P1818" s="19">
        <v>41811</v>
      </c>
      <c r="Q1818" s="19">
        <v>41812</v>
      </c>
      <c r="R1818" s="7" t="s">
        <v>2328</v>
      </c>
      <c r="S1818" s="7">
        <v>1.7228346456692916</v>
      </c>
      <c r="T1818" s="7">
        <v>4.8</v>
      </c>
      <c r="U1818" s="7">
        <v>5968</v>
      </c>
      <c r="V1818" s="6">
        <v>50</v>
      </c>
      <c r="W1818" s="12">
        <f t="shared" si="338"/>
        <v>0</v>
      </c>
      <c r="X1818" s="12">
        <v>2</v>
      </c>
      <c r="Y1818" s="13">
        <v>90</v>
      </c>
      <c r="Z1818" s="13">
        <v>4.8</v>
      </c>
      <c r="AA1818" s="13">
        <v>5968</v>
      </c>
      <c r="AB1818" s="12">
        <v>49</v>
      </c>
      <c r="AC1818" s="13">
        <f t="shared" si="336"/>
        <v>2500</v>
      </c>
      <c r="AD1818" s="12">
        <v>3.9</v>
      </c>
      <c r="AE1818" s="12">
        <f t="shared" si="339"/>
        <v>1.3609765531356006</v>
      </c>
      <c r="AF1818" s="12">
        <v>50</v>
      </c>
      <c r="AG1818" s="12">
        <f t="shared" si="340"/>
        <v>0</v>
      </c>
      <c r="AH1818" s="12">
        <f t="shared" si="341"/>
        <v>0</v>
      </c>
      <c r="AI1818" s="12">
        <f t="shared" si="342"/>
        <v>0</v>
      </c>
      <c r="AJ1818" s="12">
        <f t="shared" si="343"/>
        <v>0</v>
      </c>
      <c r="AK1818" s="12">
        <f t="shared" si="344"/>
        <v>0</v>
      </c>
      <c r="AL1818" s="12">
        <f t="shared" si="345"/>
        <v>0</v>
      </c>
      <c r="AM1818" s="12">
        <f t="shared" si="346"/>
        <v>0</v>
      </c>
      <c r="AN1818" s="12">
        <f t="shared" si="347"/>
        <v>1</v>
      </c>
      <c r="AO1818" s="12">
        <v>2</v>
      </c>
      <c r="AP1818" s="22">
        <f t="shared" si="337"/>
        <v>1722.8346456692916</v>
      </c>
    </row>
    <row r="1819" spans="1:42" x14ac:dyDescent="0.3">
      <c r="A1819" s="6" t="s">
        <v>2325</v>
      </c>
      <c r="B1819" s="19" t="s">
        <v>45</v>
      </c>
      <c r="C1819" s="6" t="s">
        <v>2326</v>
      </c>
      <c r="D1819" s="6" t="s">
        <v>28</v>
      </c>
      <c r="F1819" s="6">
        <v>3.8</v>
      </c>
      <c r="G1819" s="6">
        <v>2</v>
      </c>
      <c r="H1819" s="6">
        <v>49</v>
      </c>
      <c r="I1819" s="6" t="s">
        <v>95</v>
      </c>
      <c r="J1819" s="6">
        <v>64</v>
      </c>
      <c r="K1819" s="19">
        <v>41810</v>
      </c>
      <c r="L1819" s="7" t="s">
        <v>293</v>
      </c>
      <c r="M1819" s="7" t="s">
        <v>327</v>
      </c>
      <c r="N1819" s="7" t="s">
        <v>294</v>
      </c>
      <c r="O1819" s="7">
        <v>90</v>
      </c>
      <c r="P1819" s="19">
        <v>41812</v>
      </c>
      <c r="Q1819" s="19">
        <v>41813</v>
      </c>
      <c r="R1819" s="7" t="s">
        <v>2329</v>
      </c>
      <c r="S1819" s="7">
        <v>1.0897637795275592</v>
      </c>
      <c r="T1819" s="7">
        <v>4.63</v>
      </c>
      <c r="U1819" s="7">
        <v>5878</v>
      </c>
      <c r="V1819" s="6">
        <v>64</v>
      </c>
      <c r="W1819" s="12">
        <f t="shared" si="338"/>
        <v>0</v>
      </c>
      <c r="X1819" s="12">
        <v>2</v>
      </c>
      <c r="Y1819" s="13">
        <v>90</v>
      </c>
      <c r="Z1819" s="13">
        <v>4.63</v>
      </c>
      <c r="AA1819" s="13">
        <v>5878</v>
      </c>
      <c r="AB1819" s="12">
        <v>49</v>
      </c>
      <c r="AC1819" s="13">
        <f t="shared" si="336"/>
        <v>4096</v>
      </c>
      <c r="AD1819" s="12">
        <v>3.8</v>
      </c>
      <c r="AE1819" s="12">
        <f t="shared" si="339"/>
        <v>1.33500106673234</v>
      </c>
      <c r="AF1819" s="12">
        <v>64</v>
      </c>
      <c r="AG1819" s="12">
        <f t="shared" si="340"/>
        <v>0</v>
      </c>
      <c r="AH1819" s="12">
        <f t="shared" si="341"/>
        <v>0</v>
      </c>
      <c r="AI1819" s="12">
        <f t="shared" si="342"/>
        <v>0</v>
      </c>
      <c r="AJ1819" s="12">
        <f t="shared" si="343"/>
        <v>0</v>
      </c>
      <c r="AK1819" s="12">
        <f t="shared" si="344"/>
        <v>0</v>
      </c>
      <c r="AL1819" s="12">
        <f t="shared" si="345"/>
        <v>0</v>
      </c>
      <c r="AM1819" s="12">
        <f t="shared" si="346"/>
        <v>0</v>
      </c>
      <c r="AN1819" s="12">
        <f t="shared" si="347"/>
        <v>1</v>
      </c>
      <c r="AO1819" s="12">
        <v>2</v>
      </c>
      <c r="AP1819" s="22">
        <f t="shared" si="337"/>
        <v>1089.7637795275591</v>
      </c>
    </row>
    <row r="1820" spans="1:42" x14ac:dyDescent="0.3">
      <c r="A1820" s="6" t="s">
        <v>2325</v>
      </c>
      <c r="B1820" s="19" t="s">
        <v>49</v>
      </c>
      <c r="C1820" s="6" t="s">
        <v>2326</v>
      </c>
      <c r="D1820" s="6" t="s">
        <v>28</v>
      </c>
      <c r="F1820" s="6">
        <v>3.7</v>
      </c>
      <c r="G1820" s="6">
        <v>2</v>
      </c>
      <c r="H1820" s="6">
        <v>49</v>
      </c>
      <c r="I1820" s="6" t="s">
        <v>95</v>
      </c>
      <c r="J1820" s="6">
        <v>134</v>
      </c>
      <c r="K1820" s="19">
        <v>41810</v>
      </c>
      <c r="L1820" s="7" t="s">
        <v>293</v>
      </c>
      <c r="M1820" s="7" t="s">
        <v>327</v>
      </c>
      <c r="N1820" s="7" t="s">
        <v>294</v>
      </c>
      <c r="O1820" s="7">
        <v>90</v>
      </c>
      <c r="P1820" s="19">
        <v>41814</v>
      </c>
      <c r="Q1820" s="19">
        <v>41815</v>
      </c>
      <c r="R1820" s="7" t="s">
        <v>2330</v>
      </c>
      <c r="S1820" s="7">
        <v>0.99685039370078743</v>
      </c>
      <c r="T1820" s="7">
        <v>4.41</v>
      </c>
      <c r="U1820" s="7">
        <v>5641</v>
      </c>
      <c r="V1820" s="6">
        <v>134</v>
      </c>
      <c r="W1820" s="12">
        <f t="shared" si="338"/>
        <v>0</v>
      </c>
      <c r="X1820" s="12">
        <v>2</v>
      </c>
      <c r="Y1820" s="13">
        <v>90</v>
      </c>
      <c r="Z1820" s="13">
        <v>4.41</v>
      </c>
      <c r="AA1820" s="13">
        <v>5641</v>
      </c>
      <c r="AB1820" s="12">
        <v>49</v>
      </c>
      <c r="AC1820" s="13">
        <f t="shared" si="336"/>
        <v>17956</v>
      </c>
      <c r="AD1820" s="12">
        <v>3.7</v>
      </c>
      <c r="AE1820" s="12">
        <f t="shared" si="339"/>
        <v>1.3083328196501789</v>
      </c>
      <c r="AF1820" s="12">
        <v>134</v>
      </c>
      <c r="AG1820" s="12">
        <f t="shared" si="340"/>
        <v>0</v>
      </c>
      <c r="AH1820" s="12">
        <f t="shared" si="341"/>
        <v>0</v>
      </c>
      <c r="AI1820" s="12">
        <f t="shared" si="342"/>
        <v>0</v>
      </c>
      <c r="AJ1820" s="12">
        <f t="shared" si="343"/>
        <v>0</v>
      </c>
      <c r="AK1820" s="12">
        <f t="shared" si="344"/>
        <v>0</v>
      </c>
      <c r="AL1820" s="12">
        <f t="shared" si="345"/>
        <v>0</v>
      </c>
      <c r="AM1820" s="12">
        <f t="shared" si="346"/>
        <v>0</v>
      </c>
      <c r="AN1820" s="12">
        <f t="shared" si="347"/>
        <v>1</v>
      </c>
      <c r="AO1820" s="12">
        <v>2</v>
      </c>
      <c r="AP1820" s="22">
        <f t="shared" si="337"/>
        <v>996.85039370078744</v>
      </c>
    </row>
    <row r="1821" spans="1:42" x14ac:dyDescent="0.3">
      <c r="A1821" s="6" t="s">
        <v>2325</v>
      </c>
      <c r="B1821" s="19" t="s">
        <v>51</v>
      </c>
      <c r="C1821" s="6" t="s">
        <v>2326</v>
      </c>
      <c r="D1821" s="6" t="s">
        <v>28</v>
      </c>
      <c r="F1821" s="6">
        <v>3.6</v>
      </c>
      <c r="G1821" s="6">
        <v>2</v>
      </c>
      <c r="H1821" s="6">
        <v>49</v>
      </c>
      <c r="I1821" s="6" t="s">
        <v>95</v>
      </c>
      <c r="J1821" s="6">
        <v>143</v>
      </c>
      <c r="K1821" s="19">
        <v>41810</v>
      </c>
      <c r="L1821" s="7" t="s">
        <v>293</v>
      </c>
      <c r="M1821" s="7" t="s">
        <v>327</v>
      </c>
      <c r="N1821" s="7" t="s">
        <v>294</v>
      </c>
      <c r="O1821" s="7">
        <v>90</v>
      </c>
      <c r="P1821" s="19">
        <v>41815</v>
      </c>
      <c r="Q1821" s="19">
        <v>41816</v>
      </c>
      <c r="R1821" s="7" t="s">
        <v>2331</v>
      </c>
      <c r="S1821" s="7">
        <v>0.5275590551181103</v>
      </c>
      <c r="T1821" s="7">
        <v>4.03</v>
      </c>
      <c r="U1821" s="7">
        <v>4365</v>
      </c>
      <c r="V1821" s="6">
        <v>143</v>
      </c>
      <c r="W1821" s="12">
        <f t="shared" si="338"/>
        <v>0</v>
      </c>
      <c r="X1821" s="12">
        <v>2</v>
      </c>
      <c r="Y1821" s="13">
        <v>90</v>
      </c>
      <c r="Z1821" s="13">
        <v>4.03</v>
      </c>
      <c r="AA1821" s="13">
        <v>4365</v>
      </c>
      <c r="AB1821" s="12">
        <v>49</v>
      </c>
      <c r="AC1821" s="13">
        <f t="shared" si="336"/>
        <v>20449</v>
      </c>
      <c r="AD1821" s="12">
        <v>3.6</v>
      </c>
      <c r="AE1821" s="12">
        <f t="shared" si="339"/>
        <v>1.2809338454620642</v>
      </c>
      <c r="AF1821" s="12">
        <v>143</v>
      </c>
      <c r="AG1821" s="12">
        <f t="shared" si="340"/>
        <v>0</v>
      </c>
      <c r="AH1821" s="12">
        <f t="shared" si="341"/>
        <v>0</v>
      </c>
      <c r="AI1821" s="12">
        <f t="shared" si="342"/>
        <v>0</v>
      </c>
      <c r="AJ1821" s="12">
        <f t="shared" si="343"/>
        <v>0</v>
      </c>
      <c r="AK1821" s="12">
        <f t="shared" si="344"/>
        <v>0</v>
      </c>
      <c r="AL1821" s="12">
        <f t="shared" si="345"/>
        <v>0</v>
      </c>
      <c r="AM1821" s="12">
        <f t="shared" si="346"/>
        <v>0</v>
      </c>
      <c r="AN1821" s="12">
        <f t="shared" si="347"/>
        <v>1</v>
      </c>
      <c r="AO1821" s="12">
        <v>2</v>
      </c>
      <c r="AP1821" s="22">
        <f t="shared" si="337"/>
        <v>527.55905511811034</v>
      </c>
    </row>
    <row r="1822" spans="1:42" x14ac:dyDescent="0.3">
      <c r="A1822" s="6" t="s">
        <v>2325</v>
      </c>
      <c r="B1822" s="19" t="s">
        <v>53</v>
      </c>
      <c r="C1822" s="6" t="s">
        <v>2326</v>
      </c>
      <c r="D1822" s="6" t="s">
        <v>28</v>
      </c>
      <c r="F1822" s="6">
        <v>3.7</v>
      </c>
      <c r="G1822" s="6">
        <v>2</v>
      </c>
      <c r="H1822" s="6">
        <v>49</v>
      </c>
      <c r="I1822" s="6" t="s">
        <v>95</v>
      </c>
      <c r="J1822" s="6">
        <v>152</v>
      </c>
      <c r="K1822" s="19">
        <v>41810</v>
      </c>
      <c r="L1822" s="7" t="s">
        <v>293</v>
      </c>
      <c r="M1822" s="7" t="s">
        <v>327</v>
      </c>
      <c r="N1822" s="7" t="s">
        <v>294</v>
      </c>
      <c r="O1822" s="7">
        <v>90</v>
      </c>
      <c r="P1822" s="19">
        <v>41816</v>
      </c>
      <c r="Q1822" s="19">
        <v>41817</v>
      </c>
      <c r="R1822" s="7" t="s">
        <v>2332</v>
      </c>
      <c r="S1822" s="7">
        <v>0.16535433070866143</v>
      </c>
      <c r="T1822" s="7">
        <v>5.76</v>
      </c>
      <c r="U1822" s="7">
        <v>1442</v>
      </c>
      <c r="V1822" s="6">
        <v>152</v>
      </c>
      <c r="W1822" s="12">
        <f t="shared" si="338"/>
        <v>0</v>
      </c>
      <c r="X1822" s="12">
        <v>2</v>
      </c>
      <c r="Y1822" s="13">
        <v>90</v>
      </c>
      <c r="Z1822" s="13">
        <v>5.76</v>
      </c>
      <c r="AA1822" s="13">
        <v>1442</v>
      </c>
      <c r="AB1822" s="12">
        <v>49</v>
      </c>
      <c r="AC1822" s="13">
        <f t="shared" si="336"/>
        <v>23104</v>
      </c>
      <c r="AD1822" s="12">
        <v>3.7</v>
      </c>
      <c r="AE1822" s="12">
        <f t="shared" si="339"/>
        <v>1.3083328196501789</v>
      </c>
      <c r="AF1822" s="12">
        <v>152</v>
      </c>
      <c r="AG1822" s="12">
        <f t="shared" si="340"/>
        <v>0</v>
      </c>
      <c r="AH1822" s="12">
        <f t="shared" si="341"/>
        <v>0</v>
      </c>
      <c r="AI1822" s="12">
        <f t="shared" si="342"/>
        <v>0</v>
      </c>
      <c r="AJ1822" s="12">
        <f t="shared" si="343"/>
        <v>0</v>
      </c>
      <c r="AK1822" s="12">
        <f t="shared" si="344"/>
        <v>0</v>
      </c>
      <c r="AL1822" s="12">
        <f t="shared" si="345"/>
        <v>0</v>
      </c>
      <c r="AM1822" s="12">
        <f t="shared" si="346"/>
        <v>0</v>
      </c>
      <c r="AN1822" s="12">
        <f t="shared" si="347"/>
        <v>1</v>
      </c>
      <c r="AO1822" s="12">
        <v>2</v>
      </c>
      <c r="AP1822" s="22">
        <f t="shared" si="337"/>
        <v>165.35433070866142</v>
      </c>
    </row>
    <row r="1823" spans="1:42" x14ac:dyDescent="0.3">
      <c r="A1823" s="6" t="s">
        <v>2325</v>
      </c>
      <c r="B1823" s="19" t="s">
        <v>55</v>
      </c>
      <c r="C1823" s="6" t="s">
        <v>2326</v>
      </c>
      <c r="D1823" s="6" t="s">
        <v>28</v>
      </c>
      <c r="F1823" s="6">
        <v>3.6</v>
      </c>
      <c r="G1823" s="6">
        <v>2</v>
      </c>
      <c r="H1823" s="6">
        <v>49</v>
      </c>
      <c r="I1823" s="6" t="s">
        <v>95</v>
      </c>
      <c r="J1823" s="6">
        <v>154</v>
      </c>
      <c r="K1823" s="19">
        <v>41810</v>
      </c>
      <c r="L1823" s="7" t="s">
        <v>293</v>
      </c>
      <c r="M1823" s="7" t="s">
        <v>327</v>
      </c>
      <c r="N1823" s="7" t="s">
        <v>294</v>
      </c>
      <c r="O1823" s="7">
        <v>90</v>
      </c>
      <c r="P1823" s="19">
        <v>41817</v>
      </c>
      <c r="Q1823" s="19">
        <v>41818</v>
      </c>
      <c r="R1823" s="7" t="s">
        <v>2333</v>
      </c>
      <c r="S1823" s="7">
        <v>0.19685039370078741</v>
      </c>
      <c r="T1823" s="7">
        <v>4.99</v>
      </c>
      <c r="U1823" s="7">
        <v>1319</v>
      </c>
      <c r="V1823" s="6">
        <v>154</v>
      </c>
      <c r="W1823" s="12">
        <f t="shared" si="338"/>
        <v>0</v>
      </c>
      <c r="X1823" s="12">
        <v>2</v>
      </c>
      <c r="Y1823" s="13">
        <v>90</v>
      </c>
      <c r="Z1823" s="13">
        <v>4.99</v>
      </c>
      <c r="AA1823" s="13">
        <v>1319</v>
      </c>
      <c r="AB1823" s="12">
        <v>49</v>
      </c>
      <c r="AC1823" s="13">
        <f t="shared" si="336"/>
        <v>23716</v>
      </c>
      <c r="AD1823" s="12">
        <v>3.6</v>
      </c>
      <c r="AE1823" s="12">
        <f t="shared" si="339"/>
        <v>1.2809338454620642</v>
      </c>
      <c r="AF1823" s="12">
        <v>154</v>
      </c>
      <c r="AG1823" s="12">
        <f t="shared" si="340"/>
        <v>0</v>
      </c>
      <c r="AH1823" s="12">
        <f t="shared" si="341"/>
        <v>0</v>
      </c>
      <c r="AI1823" s="12">
        <f t="shared" si="342"/>
        <v>0</v>
      </c>
      <c r="AJ1823" s="12">
        <f t="shared" si="343"/>
        <v>0</v>
      </c>
      <c r="AK1823" s="12">
        <f t="shared" si="344"/>
        <v>0</v>
      </c>
      <c r="AL1823" s="12">
        <f t="shared" si="345"/>
        <v>0</v>
      </c>
      <c r="AM1823" s="12">
        <f t="shared" si="346"/>
        <v>0</v>
      </c>
      <c r="AN1823" s="12">
        <f t="shared" si="347"/>
        <v>1</v>
      </c>
      <c r="AO1823" s="12">
        <v>2</v>
      </c>
      <c r="AP1823" s="22">
        <f t="shared" si="337"/>
        <v>196.85039370078741</v>
      </c>
    </row>
    <row r="1824" spans="1:42" x14ac:dyDescent="0.3">
      <c r="A1824" s="6" t="s">
        <v>2325</v>
      </c>
      <c r="B1824" s="19" t="s">
        <v>57</v>
      </c>
      <c r="C1824" s="6" t="s">
        <v>2326</v>
      </c>
      <c r="D1824" s="6" t="s">
        <v>28</v>
      </c>
      <c r="F1824" s="6">
        <v>3.7</v>
      </c>
      <c r="G1824" s="6">
        <v>2</v>
      </c>
      <c r="H1824" s="6">
        <v>49</v>
      </c>
      <c r="I1824" s="6" t="s">
        <v>95</v>
      </c>
      <c r="J1824" s="6">
        <v>157</v>
      </c>
      <c r="K1824" s="19">
        <v>41810</v>
      </c>
      <c r="L1824" s="7" t="s">
        <v>293</v>
      </c>
      <c r="M1824" s="7" t="s">
        <v>327</v>
      </c>
      <c r="N1824" s="7" t="s">
        <v>294</v>
      </c>
      <c r="O1824" s="7">
        <v>90</v>
      </c>
      <c r="P1824" s="19">
        <v>41818</v>
      </c>
      <c r="Q1824" s="19">
        <v>41819</v>
      </c>
      <c r="R1824" s="7" t="s">
        <v>2334</v>
      </c>
      <c r="S1824" s="7">
        <v>0.18110236220472439</v>
      </c>
      <c r="T1824" s="7">
        <v>4.6500000000000004</v>
      </c>
      <c r="U1824" s="7">
        <v>1306</v>
      </c>
      <c r="V1824" s="6">
        <v>157</v>
      </c>
      <c r="W1824" s="12">
        <f t="shared" si="338"/>
        <v>0</v>
      </c>
      <c r="X1824" s="12">
        <v>2</v>
      </c>
      <c r="Y1824" s="13">
        <v>90</v>
      </c>
      <c r="Z1824" s="13">
        <v>4.6500000000000004</v>
      </c>
      <c r="AA1824" s="13">
        <v>1306</v>
      </c>
      <c r="AB1824" s="12">
        <v>49</v>
      </c>
      <c r="AC1824" s="13">
        <f t="shared" si="336"/>
        <v>24649</v>
      </c>
      <c r="AD1824" s="12">
        <v>3.7</v>
      </c>
      <c r="AE1824" s="12">
        <f t="shared" si="339"/>
        <v>1.3083328196501789</v>
      </c>
      <c r="AF1824" s="12">
        <v>157</v>
      </c>
      <c r="AG1824" s="12">
        <f t="shared" si="340"/>
        <v>0</v>
      </c>
      <c r="AH1824" s="12">
        <f t="shared" si="341"/>
        <v>0</v>
      </c>
      <c r="AI1824" s="12">
        <f t="shared" si="342"/>
        <v>0</v>
      </c>
      <c r="AJ1824" s="12">
        <f t="shared" si="343"/>
        <v>0</v>
      </c>
      <c r="AK1824" s="12">
        <f t="shared" si="344"/>
        <v>0</v>
      </c>
      <c r="AL1824" s="12">
        <f t="shared" si="345"/>
        <v>0</v>
      </c>
      <c r="AM1824" s="12">
        <f t="shared" si="346"/>
        <v>0</v>
      </c>
      <c r="AN1824" s="12">
        <f t="shared" si="347"/>
        <v>1</v>
      </c>
      <c r="AO1824" s="12">
        <v>2</v>
      </c>
      <c r="AP1824" s="22">
        <f t="shared" si="337"/>
        <v>181.10236220472439</v>
      </c>
    </row>
    <row r="1825" spans="1:42" x14ac:dyDescent="0.3">
      <c r="A1825" s="6" t="s">
        <v>2325</v>
      </c>
      <c r="B1825" s="19" t="s">
        <v>59</v>
      </c>
      <c r="C1825" s="6" t="s">
        <v>2326</v>
      </c>
      <c r="D1825" s="6" t="s">
        <v>28</v>
      </c>
      <c r="F1825" s="6">
        <v>3.6</v>
      </c>
      <c r="G1825" s="6">
        <v>2</v>
      </c>
      <c r="H1825" s="6">
        <v>49</v>
      </c>
      <c r="I1825" s="6" t="s">
        <v>95</v>
      </c>
      <c r="J1825" s="6">
        <v>162</v>
      </c>
      <c r="K1825" s="19">
        <v>41810</v>
      </c>
      <c r="L1825" s="7" t="s">
        <v>293</v>
      </c>
      <c r="M1825" s="7" t="s">
        <v>327</v>
      </c>
      <c r="N1825" s="7" t="s">
        <v>294</v>
      </c>
      <c r="O1825" s="7">
        <v>90</v>
      </c>
      <c r="P1825" s="19">
        <v>41819</v>
      </c>
      <c r="Q1825" s="19">
        <v>41820</v>
      </c>
      <c r="R1825" s="7" t="s">
        <v>2335</v>
      </c>
      <c r="S1825" s="7">
        <v>0.14960629921259844</v>
      </c>
      <c r="T1825" s="7">
        <v>3.7</v>
      </c>
      <c r="U1825" s="7">
        <v>1349</v>
      </c>
      <c r="V1825" s="6">
        <v>162</v>
      </c>
      <c r="W1825" s="12">
        <f t="shared" si="338"/>
        <v>0</v>
      </c>
      <c r="X1825" s="12">
        <v>2</v>
      </c>
      <c r="Y1825" s="13">
        <v>90</v>
      </c>
      <c r="Z1825" s="13">
        <v>3.7</v>
      </c>
      <c r="AA1825" s="13">
        <v>1349</v>
      </c>
      <c r="AB1825" s="12">
        <v>49</v>
      </c>
      <c r="AC1825" s="13">
        <f t="shared" si="336"/>
        <v>26244</v>
      </c>
      <c r="AD1825" s="12">
        <v>3.6</v>
      </c>
      <c r="AE1825" s="12">
        <f t="shared" si="339"/>
        <v>1.2809338454620642</v>
      </c>
      <c r="AF1825" s="12">
        <v>162</v>
      </c>
      <c r="AG1825" s="12">
        <f t="shared" si="340"/>
        <v>0</v>
      </c>
      <c r="AH1825" s="12">
        <f t="shared" si="341"/>
        <v>0</v>
      </c>
      <c r="AI1825" s="12">
        <f t="shared" si="342"/>
        <v>0</v>
      </c>
      <c r="AJ1825" s="12">
        <f t="shared" si="343"/>
        <v>0</v>
      </c>
      <c r="AK1825" s="12">
        <f t="shared" si="344"/>
        <v>0</v>
      </c>
      <c r="AL1825" s="12">
        <f t="shared" si="345"/>
        <v>0</v>
      </c>
      <c r="AM1825" s="12">
        <f t="shared" si="346"/>
        <v>0</v>
      </c>
      <c r="AN1825" s="12">
        <f t="shared" si="347"/>
        <v>1</v>
      </c>
      <c r="AO1825" s="12">
        <v>2</v>
      </c>
      <c r="AP1825" s="22">
        <f t="shared" si="337"/>
        <v>149.60629921259843</v>
      </c>
    </row>
    <row r="1826" spans="1:42" x14ac:dyDescent="0.3">
      <c r="A1826" s="6" t="s">
        <v>2325</v>
      </c>
      <c r="B1826" s="19" t="s">
        <v>61</v>
      </c>
      <c r="C1826" s="6" t="s">
        <v>2326</v>
      </c>
      <c r="D1826" s="6" t="s">
        <v>28</v>
      </c>
      <c r="F1826" s="6">
        <v>3.6</v>
      </c>
      <c r="G1826" s="6">
        <v>2</v>
      </c>
      <c r="H1826" s="6">
        <v>49</v>
      </c>
      <c r="I1826" s="6" t="s">
        <v>95</v>
      </c>
      <c r="J1826" s="6">
        <v>169</v>
      </c>
      <c r="K1826" s="19">
        <v>41810</v>
      </c>
      <c r="L1826" s="7" t="s">
        <v>293</v>
      </c>
      <c r="M1826" s="7" t="s">
        <v>327</v>
      </c>
      <c r="N1826" s="7" t="s">
        <v>294</v>
      </c>
      <c r="O1826" s="7">
        <v>90</v>
      </c>
      <c r="P1826" s="19">
        <v>41820</v>
      </c>
      <c r="Q1826" s="19">
        <v>41821</v>
      </c>
      <c r="R1826" s="7" t="s">
        <v>2336</v>
      </c>
      <c r="S1826" s="7">
        <v>0.13858267716535436</v>
      </c>
      <c r="T1826" s="7">
        <v>4.8</v>
      </c>
      <c r="U1826" s="7">
        <v>1448</v>
      </c>
      <c r="V1826" s="6">
        <v>169</v>
      </c>
      <c r="W1826" s="12">
        <f t="shared" si="338"/>
        <v>0</v>
      </c>
      <c r="X1826" s="12">
        <v>2</v>
      </c>
      <c r="Y1826" s="13">
        <v>90</v>
      </c>
      <c r="Z1826" s="13">
        <v>4.8</v>
      </c>
      <c r="AA1826" s="13">
        <v>1448</v>
      </c>
      <c r="AB1826" s="12">
        <v>49</v>
      </c>
      <c r="AC1826" s="13">
        <f t="shared" si="336"/>
        <v>28561</v>
      </c>
      <c r="AD1826" s="12">
        <v>3.6</v>
      </c>
      <c r="AE1826" s="12">
        <f t="shared" si="339"/>
        <v>1.2809338454620642</v>
      </c>
      <c r="AF1826" s="12">
        <v>169</v>
      </c>
      <c r="AG1826" s="12">
        <f t="shared" si="340"/>
        <v>0</v>
      </c>
      <c r="AH1826" s="12">
        <f t="shared" si="341"/>
        <v>0</v>
      </c>
      <c r="AI1826" s="12">
        <f t="shared" si="342"/>
        <v>0</v>
      </c>
      <c r="AJ1826" s="12">
        <f t="shared" si="343"/>
        <v>0</v>
      </c>
      <c r="AK1826" s="12">
        <f t="shared" si="344"/>
        <v>0</v>
      </c>
      <c r="AL1826" s="12">
        <f t="shared" si="345"/>
        <v>0</v>
      </c>
      <c r="AM1826" s="12">
        <f t="shared" si="346"/>
        <v>0</v>
      </c>
      <c r="AN1826" s="12">
        <f t="shared" si="347"/>
        <v>1</v>
      </c>
      <c r="AO1826" s="12">
        <v>2</v>
      </c>
      <c r="AP1826" s="22">
        <f t="shared" si="337"/>
        <v>138.58267716535437</v>
      </c>
    </row>
    <row r="1827" spans="1:42" x14ac:dyDescent="0.3">
      <c r="A1827" s="6" t="s">
        <v>2325</v>
      </c>
      <c r="B1827" s="19" t="s">
        <v>63</v>
      </c>
      <c r="C1827" s="6" t="s">
        <v>2326</v>
      </c>
      <c r="D1827" s="6" t="s">
        <v>28</v>
      </c>
      <c r="F1827" s="6">
        <v>3.5</v>
      </c>
      <c r="G1827" s="6">
        <v>2</v>
      </c>
      <c r="H1827" s="6">
        <v>49</v>
      </c>
      <c r="I1827" s="6" t="s">
        <v>95</v>
      </c>
      <c r="J1827" s="6">
        <v>172</v>
      </c>
      <c r="K1827" s="19">
        <v>41810</v>
      </c>
      <c r="L1827" s="7" t="s">
        <v>293</v>
      </c>
      <c r="M1827" s="7" t="s">
        <v>327</v>
      </c>
      <c r="N1827" s="7" t="s">
        <v>294</v>
      </c>
      <c r="O1827" s="7">
        <v>90</v>
      </c>
      <c r="P1827" s="19">
        <v>41821</v>
      </c>
      <c r="Q1827" s="19">
        <v>41822</v>
      </c>
      <c r="R1827" s="7" t="s">
        <v>2337</v>
      </c>
      <c r="S1827" s="7">
        <v>0.12283464566929135</v>
      </c>
      <c r="T1827" s="7">
        <v>4.3899999999999997</v>
      </c>
      <c r="U1827" s="7">
        <v>1410</v>
      </c>
      <c r="V1827" s="6">
        <v>172</v>
      </c>
      <c r="W1827" s="12">
        <f t="shared" si="338"/>
        <v>0</v>
      </c>
      <c r="X1827" s="12">
        <v>2</v>
      </c>
      <c r="Y1827" s="13">
        <v>90</v>
      </c>
      <c r="Z1827" s="13">
        <v>4.3899999999999997</v>
      </c>
      <c r="AA1827" s="13">
        <v>1410</v>
      </c>
      <c r="AB1827" s="12">
        <v>49</v>
      </c>
      <c r="AC1827" s="13">
        <f t="shared" si="336"/>
        <v>29584</v>
      </c>
      <c r="AD1827" s="12">
        <v>3.5</v>
      </c>
      <c r="AE1827" s="12">
        <f t="shared" si="339"/>
        <v>1.2527629684953681</v>
      </c>
      <c r="AF1827" s="12">
        <v>172</v>
      </c>
      <c r="AG1827" s="12">
        <f t="shared" si="340"/>
        <v>0</v>
      </c>
      <c r="AH1827" s="12">
        <f t="shared" si="341"/>
        <v>0</v>
      </c>
      <c r="AI1827" s="12">
        <f t="shared" si="342"/>
        <v>0</v>
      </c>
      <c r="AJ1827" s="12">
        <f t="shared" si="343"/>
        <v>0</v>
      </c>
      <c r="AK1827" s="12">
        <f t="shared" si="344"/>
        <v>0</v>
      </c>
      <c r="AL1827" s="12">
        <f t="shared" si="345"/>
        <v>0</v>
      </c>
      <c r="AM1827" s="12">
        <f t="shared" si="346"/>
        <v>0</v>
      </c>
      <c r="AN1827" s="12">
        <f t="shared" si="347"/>
        <v>1</v>
      </c>
      <c r="AO1827" s="12">
        <v>2</v>
      </c>
      <c r="AP1827" s="22">
        <f t="shared" si="337"/>
        <v>122.83464566929135</v>
      </c>
    </row>
    <row r="1828" spans="1:42" x14ac:dyDescent="0.3">
      <c r="A1828" s="6" t="s">
        <v>2325</v>
      </c>
      <c r="B1828" s="19" t="s">
        <v>65</v>
      </c>
      <c r="C1828" s="6" t="s">
        <v>2326</v>
      </c>
      <c r="D1828" s="6" t="s">
        <v>28</v>
      </c>
      <c r="F1828" s="6">
        <v>3.5</v>
      </c>
      <c r="G1828" s="6">
        <v>2</v>
      </c>
      <c r="H1828" s="6">
        <v>49</v>
      </c>
      <c r="I1828" s="6" t="s">
        <v>95</v>
      </c>
      <c r="J1828" s="6">
        <v>178</v>
      </c>
      <c r="K1828" s="19">
        <v>41810</v>
      </c>
      <c r="L1828" s="7" t="s">
        <v>293</v>
      </c>
      <c r="M1828" s="7" t="s">
        <v>327</v>
      </c>
      <c r="N1828" s="7" t="s">
        <v>294</v>
      </c>
      <c r="O1828" s="7">
        <v>90</v>
      </c>
      <c r="P1828" s="19">
        <v>41822</v>
      </c>
      <c r="Q1828" s="19">
        <v>41823</v>
      </c>
      <c r="R1828" s="7" t="s">
        <v>2338</v>
      </c>
      <c r="S1828" s="7">
        <v>0.13543307086614173</v>
      </c>
      <c r="T1828" s="7">
        <v>4.76</v>
      </c>
      <c r="U1828" s="7">
        <v>1427</v>
      </c>
      <c r="V1828" s="6">
        <v>178</v>
      </c>
      <c r="W1828" s="12">
        <f t="shared" si="338"/>
        <v>0</v>
      </c>
      <c r="X1828" s="12">
        <v>2</v>
      </c>
      <c r="Y1828" s="13">
        <v>90</v>
      </c>
      <c r="Z1828" s="13">
        <v>4.76</v>
      </c>
      <c r="AA1828" s="13">
        <v>1427</v>
      </c>
      <c r="AB1828" s="12">
        <v>49</v>
      </c>
      <c r="AC1828" s="13">
        <f t="shared" si="336"/>
        <v>31684</v>
      </c>
      <c r="AD1828" s="12">
        <v>3.5</v>
      </c>
      <c r="AE1828" s="12">
        <f t="shared" si="339"/>
        <v>1.2527629684953681</v>
      </c>
      <c r="AF1828" s="12">
        <v>178</v>
      </c>
      <c r="AG1828" s="12">
        <f t="shared" si="340"/>
        <v>0</v>
      </c>
      <c r="AH1828" s="12">
        <f t="shared" si="341"/>
        <v>0</v>
      </c>
      <c r="AI1828" s="12">
        <f t="shared" si="342"/>
        <v>0</v>
      </c>
      <c r="AJ1828" s="12">
        <f t="shared" si="343"/>
        <v>0</v>
      </c>
      <c r="AK1828" s="12">
        <f t="shared" si="344"/>
        <v>0</v>
      </c>
      <c r="AL1828" s="12">
        <f t="shared" si="345"/>
        <v>0</v>
      </c>
      <c r="AM1828" s="12">
        <f t="shared" si="346"/>
        <v>0</v>
      </c>
      <c r="AN1828" s="12">
        <f t="shared" si="347"/>
        <v>1</v>
      </c>
      <c r="AO1828" s="12">
        <v>2</v>
      </c>
      <c r="AP1828" s="22">
        <f t="shared" si="337"/>
        <v>135.43307086614172</v>
      </c>
    </row>
    <row r="1829" spans="1:42" x14ac:dyDescent="0.3">
      <c r="A1829" s="6" t="s">
        <v>2325</v>
      </c>
      <c r="B1829" s="19" t="s">
        <v>73</v>
      </c>
      <c r="C1829" s="6" t="s">
        <v>2326</v>
      </c>
      <c r="D1829" s="6" t="s">
        <v>28</v>
      </c>
      <c r="F1829" s="6">
        <v>3.4</v>
      </c>
      <c r="G1829" s="6">
        <v>2</v>
      </c>
      <c r="H1829" s="6">
        <v>49</v>
      </c>
      <c r="I1829" s="6" t="s">
        <v>95</v>
      </c>
      <c r="J1829" s="6">
        <v>187</v>
      </c>
      <c r="K1829" s="19">
        <v>41810</v>
      </c>
      <c r="L1829" s="7" t="s">
        <v>293</v>
      </c>
      <c r="M1829" s="7" t="s">
        <v>327</v>
      </c>
      <c r="N1829" s="7" t="s">
        <v>294</v>
      </c>
      <c r="O1829" s="7">
        <v>90</v>
      </c>
      <c r="P1829" s="19">
        <v>41826</v>
      </c>
      <c r="Q1829" s="19">
        <v>41827</v>
      </c>
      <c r="R1829" s="7" t="s">
        <v>2339</v>
      </c>
      <c r="S1829" s="7">
        <v>1.2598425196850395E-2</v>
      </c>
      <c r="T1829" s="7">
        <v>6.96</v>
      </c>
      <c r="U1829" s="7">
        <v>183</v>
      </c>
      <c r="V1829" s="6">
        <v>187</v>
      </c>
      <c r="W1829" s="12">
        <f t="shared" si="338"/>
        <v>0</v>
      </c>
      <c r="X1829" s="12">
        <v>2</v>
      </c>
      <c r="Y1829" s="13">
        <v>90</v>
      </c>
      <c r="Z1829" s="13">
        <v>6.96</v>
      </c>
      <c r="AA1829" s="13">
        <v>183</v>
      </c>
      <c r="AB1829" s="12">
        <v>49</v>
      </c>
      <c r="AC1829" s="13">
        <f t="shared" si="336"/>
        <v>34969</v>
      </c>
      <c r="AD1829" s="12">
        <v>3.4</v>
      </c>
      <c r="AE1829" s="12">
        <f t="shared" si="339"/>
        <v>1.2237754316221157</v>
      </c>
      <c r="AF1829" s="12">
        <v>187</v>
      </c>
      <c r="AG1829" s="12">
        <f t="shared" si="340"/>
        <v>0</v>
      </c>
      <c r="AH1829" s="12">
        <f t="shared" si="341"/>
        <v>0</v>
      </c>
      <c r="AI1829" s="12">
        <f t="shared" si="342"/>
        <v>0</v>
      </c>
      <c r="AJ1829" s="12">
        <f t="shared" si="343"/>
        <v>0</v>
      </c>
      <c r="AK1829" s="12">
        <f t="shared" si="344"/>
        <v>0</v>
      </c>
      <c r="AL1829" s="12">
        <f t="shared" si="345"/>
        <v>0</v>
      </c>
      <c r="AM1829" s="12">
        <f t="shared" si="346"/>
        <v>0</v>
      </c>
      <c r="AN1829" s="12">
        <f t="shared" si="347"/>
        <v>1</v>
      </c>
      <c r="AO1829" s="12">
        <v>2</v>
      </c>
      <c r="AP1829" s="22">
        <f t="shared" si="337"/>
        <v>12.598425196850394</v>
      </c>
    </row>
    <row r="1830" spans="1:42" x14ac:dyDescent="0.3">
      <c r="A1830" s="6" t="s">
        <v>2340</v>
      </c>
      <c r="B1830" s="19" t="s">
        <v>149</v>
      </c>
      <c r="C1830" s="6" t="s">
        <v>2341</v>
      </c>
      <c r="D1830" s="6" t="s">
        <v>28</v>
      </c>
      <c r="F1830" s="6">
        <v>4.8</v>
      </c>
      <c r="G1830" s="6">
        <v>3</v>
      </c>
      <c r="H1830" s="6">
        <v>34</v>
      </c>
      <c r="I1830" s="6" t="s">
        <v>95</v>
      </c>
      <c r="J1830" s="6">
        <v>292</v>
      </c>
      <c r="K1830" s="19">
        <v>41789</v>
      </c>
      <c r="L1830" s="7" t="s">
        <v>229</v>
      </c>
      <c r="M1830" s="7" t="s">
        <v>230</v>
      </c>
      <c r="N1830" s="7" t="s">
        <v>415</v>
      </c>
      <c r="O1830" s="7">
        <v>80</v>
      </c>
      <c r="P1830" s="19">
        <v>41789</v>
      </c>
      <c r="Q1830" s="19">
        <v>41790</v>
      </c>
      <c r="R1830" s="7" t="s">
        <v>2342</v>
      </c>
      <c r="S1830" s="7">
        <v>14.489763779527561</v>
      </c>
      <c r="T1830" s="7">
        <v>5.24</v>
      </c>
      <c r="U1830" s="7">
        <v>13000</v>
      </c>
      <c r="V1830" s="6">
        <v>292</v>
      </c>
      <c r="W1830" s="12">
        <f t="shared" si="338"/>
        <v>0</v>
      </c>
      <c r="X1830" s="12">
        <v>3</v>
      </c>
      <c r="Y1830" s="13">
        <v>80</v>
      </c>
      <c r="Z1830" s="13">
        <v>5.24</v>
      </c>
      <c r="AA1830" s="13">
        <v>13000</v>
      </c>
      <c r="AB1830" s="12">
        <v>34</v>
      </c>
      <c r="AC1830" s="13">
        <f t="shared" si="336"/>
        <v>85264</v>
      </c>
      <c r="AD1830" s="12">
        <v>4.8</v>
      </c>
      <c r="AE1830" s="12">
        <f t="shared" si="339"/>
        <v>1.5686159179138452</v>
      </c>
      <c r="AF1830" s="12">
        <v>292</v>
      </c>
      <c r="AG1830" s="12">
        <f t="shared" si="340"/>
        <v>0</v>
      </c>
      <c r="AH1830" s="12">
        <f t="shared" si="341"/>
        <v>0</v>
      </c>
      <c r="AI1830" s="12">
        <f t="shared" si="342"/>
        <v>0</v>
      </c>
      <c r="AJ1830" s="12">
        <f t="shared" si="343"/>
        <v>1</v>
      </c>
      <c r="AK1830" s="12">
        <f t="shared" si="344"/>
        <v>0</v>
      </c>
      <c r="AL1830" s="12">
        <f t="shared" si="345"/>
        <v>0</v>
      </c>
      <c r="AM1830" s="12">
        <f t="shared" si="346"/>
        <v>0</v>
      </c>
      <c r="AN1830" s="12">
        <f t="shared" si="347"/>
        <v>0</v>
      </c>
      <c r="AO1830" s="12">
        <v>3</v>
      </c>
      <c r="AP1830" s="22">
        <f t="shared" si="337"/>
        <v>14489.76377952756</v>
      </c>
    </row>
    <row r="1831" spans="1:42" x14ac:dyDescent="0.3">
      <c r="A1831" s="6" t="s">
        <v>2340</v>
      </c>
      <c r="B1831" s="19" t="s">
        <v>151</v>
      </c>
      <c r="C1831" s="6" t="s">
        <v>2341</v>
      </c>
      <c r="D1831" s="6" t="s">
        <v>28</v>
      </c>
      <c r="F1831" s="6">
        <v>4.7</v>
      </c>
      <c r="G1831" s="6">
        <v>3</v>
      </c>
      <c r="H1831" s="6">
        <v>34</v>
      </c>
      <c r="I1831" s="6" t="s">
        <v>95</v>
      </c>
      <c r="J1831" s="6">
        <v>313</v>
      </c>
      <c r="K1831" s="19">
        <v>41789</v>
      </c>
      <c r="L1831" s="7" t="s">
        <v>229</v>
      </c>
      <c r="M1831" s="7" t="s">
        <v>230</v>
      </c>
      <c r="N1831" s="7" t="s">
        <v>415</v>
      </c>
      <c r="O1831" s="7">
        <v>80</v>
      </c>
      <c r="P1831" s="19">
        <v>41790</v>
      </c>
      <c r="Q1831" s="19">
        <v>41791</v>
      </c>
      <c r="R1831" s="7" t="s">
        <v>2343</v>
      </c>
      <c r="S1831" s="7">
        <v>28.88188976377953</v>
      </c>
      <c r="T1831" s="7">
        <v>5.26</v>
      </c>
      <c r="U1831" s="7">
        <v>14000</v>
      </c>
      <c r="V1831" s="6">
        <v>313</v>
      </c>
      <c r="W1831" s="12">
        <f t="shared" si="338"/>
        <v>0</v>
      </c>
      <c r="X1831" s="12">
        <v>3</v>
      </c>
      <c r="Y1831" s="13">
        <v>80</v>
      </c>
      <c r="Z1831" s="13">
        <v>5.26</v>
      </c>
      <c r="AA1831" s="13">
        <v>14000</v>
      </c>
      <c r="AB1831" s="12">
        <v>34</v>
      </c>
      <c r="AC1831" s="13">
        <f t="shared" si="336"/>
        <v>97969</v>
      </c>
      <c r="AD1831" s="12">
        <v>4.7</v>
      </c>
      <c r="AE1831" s="12">
        <f t="shared" si="339"/>
        <v>1.547562508716013</v>
      </c>
      <c r="AF1831" s="12">
        <v>313</v>
      </c>
      <c r="AG1831" s="12">
        <f t="shared" si="340"/>
        <v>0</v>
      </c>
      <c r="AH1831" s="12">
        <f t="shared" si="341"/>
        <v>0</v>
      </c>
      <c r="AI1831" s="12">
        <f t="shared" si="342"/>
        <v>0</v>
      </c>
      <c r="AJ1831" s="12">
        <f t="shared" si="343"/>
        <v>1</v>
      </c>
      <c r="AK1831" s="12">
        <f t="shared" si="344"/>
        <v>0</v>
      </c>
      <c r="AL1831" s="12">
        <f t="shared" si="345"/>
        <v>0</v>
      </c>
      <c r="AM1831" s="12">
        <f t="shared" si="346"/>
        <v>0</v>
      </c>
      <c r="AN1831" s="12">
        <f t="shared" si="347"/>
        <v>0</v>
      </c>
      <c r="AO1831" s="12">
        <v>3</v>
      </c>
      <c r="AP1831" s="22">
        <f t="shared" si="337"/>
        <v>28881.889763779531</v>
      </c>
    </row>
    <row r="1832" spans="1:42" x14ac:dyDescent="0.3">
      <c r="A1832" s="6" t="s">
        <v>2340</v>
      </c>
      <c r="B1832" s="19" t="s">
        <v>153</v>
      </c>
      <c r="C1832" s="6" t="s">
        <v>2341</v>
      </c>
      <c r="D1832" s="6" t="s">
        <v>28</v>
      </c>
      <c r="F1832" s="6">
        <v>4.4000000000000004</v>
      </c>
      <c r="G1832" s="6">
        <v>3</v>
      </c>
      <c r="H1832" s="6">
        <v>34</v>
      </c>
      <c r="I1832" s="6" t="s">
        <v>95</v>
      </c>
      <c r="J1832" s="6">
        <v>346</v>
      </c>
      <c r="K1832" s="19">
        <v>41789</v>
      </c>
      <c r="L1832" s="7" t="s">
        <v>229</v>
      </c>
      <c r="M1832" s="7" t="s">
        <v>230</v>
      </c>
      <c r="N1832" s="7" t="s">
        <v>415</v>
      </c>
      <c r="O1832" s="7">
        <v>80</v>
      </c>
      <c r="P1832" s="19">
        <v>41791</v>
      </c>
      <c r="Q1832" s="19">
        <v>41792</v>
      </c>
      <c r="R1832" s="7" t="s">
        <v>2344</v>
      </c>
      <c r="S1832" s="7">
        <v>11.746456692913387</v>
      </c>
      <c r="T1832" s="7">
        <v>5.26</v>
      </c>
      <c r="U1832" s="7">
        <v>11000</v>
      </c>
      <c r="V1832" s="6">
        <v>346</v>
      </c>
      <c r="W1832" s="12">
        <f t="shared" si="338"/>
        <v>0</v>
      </c>
      <c r="X1832" s="12">
        <v>3</v>
      </c>
      <c r="Y1832" s="13">
        <v>80</v>
      </c>
      <c r="Z1832" s="13">
        <v>5.26</v>
      </c>
      <c r="AA1832" s="13">
        <v>11000</v>
      </c>
      <c r="AB1832" s="12">
        <v>34</v>
      </c>
      <c r="AC1832" s="13">
        <f t="shared" si="336"/>
        <v>119716</v>
      </c>
      <c r="AD1832" s="12">
        <v>4.4000000000000004</v>
      </c>
      <c r="AE1832" s="12">
        <f t="shared" si="339"/>
        <v>1.4816045409242156</v>
      </c>
      <c r="AF1832" s="12">
        <v>346</v>
      </c>
      <c r="AG1832" s="12">
        <f t="shared" si="340"/>
        <v>0</v>
      </c>
      <c r="AH1832" s="12">
        <f t="shared" si="341"/>
        <v>0</v>
      </c>
      <c r="AI1832" s="12">
        <f t="shared" si="342"/>
        <v>0</v>
      </c>
      <c r="AJ1832" s="12">
        <f t="shared" si="343"/>
        <v>1</v>
      </c>
      <c r="AK1832" s="12">
        <f t="shared" si="344"/>
        <v>0</v>
      </c>
      <c r="AL1832" s="12">
        <f t="shared" si="345"/>
        <v>0</v>
      </c>
      <c r="AM1832" s="12">
        <f t="shared" si="346"/>
        <v>0</v>
      </c>
      <c r="AN1832" s="12">
        <f t="shared" si="347"/>
        <v>0</v>
      </c>
      <c r="AO1832" s="12">
        <v>3</v>
      </c>
      <c r="AP1832" s="22">
        <f t="shared" si="337"/>
        <v>11746.456692913387</v>
      </c>
    </row>
    <row r="1833" spans="1:42" x14ac:dyDescent="0.3">
      <c r="A1833" s="6" t="s">
        <v>2340</v>
      </c>
      <c r="B1833" s="19" t="s">
        <v>155</v>
      </c>
      <c r="C1833" s="6" t="s">
        <v>2341</v>
      </c>
      <c r="D1833" s="6" t="s">
        <v>28</v>
      </c>
      <c r="F1833" s="6">
        <v>4.3</v>
      </c>
      <c r="G1833" s="6">
        <v>3</v>
      </c>
      <c r="H1833" s="6">
        <v>34</v>
      </c>
      <c r="I1833" s="6" t="s">
        <v>95</v>
      </c>
      <c r="J1833" s="6">
        <v>371</v>
      </c>
      <c r="K1833" s="19">
        <v>41789</v>
      </c>
      <c r="L1833" s="7" t="s">
        <v>229</v>
      </c>
      <c r="M1833" s="7" t="s">
        <v>230</v>
      </c>
      <c r="N1833" s="7" t="s">
        <v>415</v>
      </c>
      <c r="O1833" s="7">
        <v>80</v>
      </c>
      <c r="P1833" s="19">
        <v>41792</v>
      </c>
      <c r="Q1833" s="19">
        <v>41793</v>
      </c>
      <c r="R1833" s="7" t="s">
        <v>2345</v>
      </c>
      <c r="S1833" s="7">
        <v>0.56535433070866148</v>
      </c>
      <c r="T1833" s="7">
        <v>6.13</v>
      </c>
      <c r="U1833" s="7">
        <v>4614</v>
      </c>
      <c r="V1833" s="6">
        <v>371</v>
      </c>
      <c r="W1833" s="12">
        <f t="shared" si="338"/>
        <v>0</v>
      </c>
      <c r="X1833" s="12">
        <v>3</v>
      </c>
      <c r="Y1833" s="13">
        <v>80</v>
      </c>
      <c r="Z1833" s="13">
        <v>6.13</v>
      </c>
      <c r="AA1833" s="13">
        <v>4614</v>
      </c>
      <c r="AB1833" s="12">
        <v>34</v>
      </c>
      <c r="AC1833" s="13">
        <f t="shared" si="336"/>
        <v>137641</v>
      </c>
      <c r="AD1833" s="12">
        <v>4.3</v>
      </c>
      <c r="AE1833" s="12">
        <f t="shared" si="339"/>
        <v>1.4586150226995167</v>
      </c>
      <c r="AF1833" s="12">
        <v>371</v>
      </c>
      <c r="AG1833" s="12">
        <f t="shared" si="340"/>
        <v>0</v>
      </c>
      <c r="AH1833" s="12">
        <f t="shared" si="341"/>
        <v>0</v>
      </c>
      <c r="AI1833" s="12">
        <f t="shared" si="342"/>
        <v>0</v>
      </c>
      <c r="AJ1833" s="12">
        <f t="shared" si="343"/>
        <v>1</v>
      </c>
      <c r="AK1833" s="12">
        <f t="shared" si="344"/>
        <v>0</v>
      </c>
      <c r="AL1833" s="12">
        <f t="shared" si="345"/>
        <v>0</v>
      </c>
      <c r="AM1833" s="12">
        <f t="shared" si="346"/>
        <v>0</v>
      </c>
      <c r="AN1833" s="12">
        <f t="shared" si="347"/>
        <v>0</v>
      </c>
      <c r="AO1833" s="12">
        <v>3</v>
      </c>
      <c r="AP1833" s="22">
        <f t="shared" si="337"/>
        <v>565.35433070866145</v>
      </c>
    </row>
    <row r="1834" spans="1:42" x14ac:dyDescent="0.3">
      <c r="A1834" s="6" t="s">
        <v>2340</v>
      </c>
      <c r="B1834" s="19" t="s">
        <v>157</v>
      </c>
      <c r="C1834" s="6" t="s">
        <v>2341</v>
      </c>
      <c r="D1834" s="6" t="s">
        <v>28</v>
      </c>
      <c r="F1834" s="6">
        <v>4.3</v>
      </c>
      <c r="G1834" s="6">
        <v>3</v>
      </c>
      <c r="H1834" s="6">
        <v>34</v>
      </c>
      <c r="I1834" s="6" t="s">
        <v>95</v>
      </c>
      <c r="J1834" s="6">
        <v>381</v>
      </c>
      <c r="K1834" s="19">
        <v>41789</v>
      </c>
      <c r="L1834" s="7" t="s">
        <v>229</v>
      </c>
      <c r="M1834" s="7" t="s">
        <v>230</v>
      </c>
      <c r="N1834" s="7" t="s">
        <v>415</v>
      </c>
      <c r="O1834" s="7">
        <v>80</v>
      </c>
      <c r="P1834" s="19">
        <v>41793</v>
      </c>
      <c r="Q1834" s="19">
        <v>41794</v>
      </c>
      <c r="R1834" s="7" t="s">
        <v>2346</v>
      </c>
      <c r="S1834" s="7">
        <v>0.38740157480314963</v>
      </c>
      <c r="T1834" s="7">
        <v>4.9800000000000004</v>
      </c>
      <c r="U1834" s="7">
        <v>3891</v>
      </c>
      <c r="V1834" s="6">
        <v>381</v>
      </c>
      <c r="W1834" s="12">
        <f t="shared" si="338"/>
        <v>0</v>
      </c>
      <c r="X1834" s="12">
        <v>3</v>
      </c>
      <c r="Y1834" s="13">
        <v>80</v>
      </c>
      <c r="Z1834" s="13">
        <v>4.9800000000000004</v>
      </c>
      <c r="AA1834" s="13">
        <v>3891</v>
      </c>
      <c r="AB1834" s="12">
        <v>34</v>
      </c>
      <c r="AC1834" s="13">
        <f t="shared" si="336"/>
        <v>145161</v>
      </c>
      <c r="AD1834" s="12">
        <v>4.3</v>
      </c>
      <c r="AE1834" s="12">
        <f t="shared" si="339"/>
        <v>1.4586150226995167</v>
      </c>
      <c r="AF1834" s="12">
        <v>381</v>
      </c>
      <c r="AG1834" s="12">
        <f t="shared" si="340"/>
        <v>0</v>
      </c>
      <c r="AH1834" s="12">
        <f t="shared" si="341"/>
        <v>0</v>
      </c>
      <c r="AI1834" s="12">
        <f t="shared" si="342"/>
        <v>0</v>
      </c>
      <c r="AJ1834" s="12">
        <f t="shared" si="343"/>
        <v>1</v>
      </c>
      <c r="AK1834" s="12">
        <f t="shared" si="344"/>
        <v>0</v>
      </c>
      <c r="AL1834" s="12">
        <f t="shared" si="345"/>
        <v>0</v>
      </c>
      <c r="AM1834" s="12">
        <f t="shared" si="346"/>
        <v>0</v>
      </c>
      <c r="AN1834" s="12">
        <f t="shared" si="347"/>
        <v>0</v>
      </c>
      <c r="AO1834" s="12">
        <v>3</v>
      </c>
      <c r="AP1834" s="22">
        <f t="shared" si="337"/>
        <v>387.40157480314963</v>
      </c>
    </row>
    <row r="1835" spans="1:42" x14ac:dyDescent="0.3">
      <c r="A1835" s="6" t="s">
        <v>2340</v>
      </c>
      <c r="B1835" s="19" t="s">
        <v>159</v>
      </c>
      <c r="C1835" s="6" t="s">
        <v>2341</v>
      </c>
      <c r="D1835" s="6" t="s">
        <v>28</v>
      </c>
      <c r="F1835" s="6">
        <v>4.4000000000000004</v>
      </c>
      <c r="G1835" s="6">
        <v>3</v>
      </c>
      <c r="H1835" s="6">
        <v>34</v>
      </c>
      <c r="I1835" s="6" t="s">
        <v>95</v>
      </c>
      <c r="J1835" s="6">
        <v>390</v>
      </c>
      <c r="K1835" s="19">
        <v>41789</v>
      </c>
      <c r="L1835" s="7" t="s">
        <v>229</v>
      </c>
      <c r="M1835" s="7" t="s">
        <v>230</v>
      </c>
      <c r="N1835" s="7" t="s">
        <v>415</v>
      </c>
      <c r="O1835" s="7">
        <v>80</v>
      </c>
      <c r="P1835" s="19">
        <v>41794</v>
      </c>
      <c r="Q1835" s="19">
        <v>41795</v>
      </c>
      <c r="R1835" s="7" t="s">
        <v>2347</v>
      </c>
      <c r="S1835" s="7">
        <v>0.2456692913385827</v>
      </c>
      <c r="T1835" s="7">
        <v>4.16</v>
      </c>
      <c r="U1835" s="7">
        <v>2948</v>
      </c>
      <c r="V1835" s="6">
        <v>390</v>
      </c>
      <c r="W1835" s="12">
        <f t="shared" si="338"/>
        <v>0</v>
      </c>
      <c r="X1835" s="12">
        <v>3</v>
      </c>
      <c r="Y1835" s="13">
        <v>80</v>
      </c>
      <c r="Z1835" s="13">
        <v>4.16</v>
      </c>
      <c r="AA1835" s="13">
        <v>2948</v>
      </c>
      <c r="AB1835" s="12">
        <v>34</v>
      </c>
      <c r="AC1835" s="13">
        <f t="shared" si="336"/>
        <v>152100</v>
      </c>
      <c r="AD1835" s="12">
        <v>4.4000000000000004</v>
      </c>
      <c r="AE1835" s="12">
        <f t="shared" si="339"/>
        <v>1.4816045409242156</v>
      </c>
      <c r="AF1835" s="12">
        <v>390</v>
      </c>
      <c r="AG1835" s="12">
        <f t="shared" si="340"/>
        <v>0</v>
      </c>
      <c r="AH1835" s="12">
        <f t="shared" si="341"/>
        <v>0</v>
      </c>
      <c r="AI1835" s="12">
        <f t="shared" si="342"/>
        <v>0</v>
      </c>
      <c r="AJ1835" s="12">
        <f t="shared" si="343"/>
        <v>1</v>
      </c>
      <c r="AK1835" s="12">
        <f t="shared" si="344"/>
        <v>0</v>
      </c>
      <c r="AL1835" s="12">
        <f t="shared" si="345"/>
        <v>0</v>
      </c>
      <c r="AM1835" s="12">
        <f t="shared" si="346"/>
        <v>0</v>
      </c>
      <c r="AN1835" s="12">
        <f t="shared" si="347"/>
        <v>0</v>
      </c>
      <c r="AO1835" s="12">
        <v>3</v>
      </c>
      <c r="AP1835" s="22">
        <f t="shared" si="337"/>
        <v>245.6692913385827</v>
      </c>
    </row>
    <row r="1836" spans="1:42" x14ac:dyDescent="0.3">
      <c r="A1836" s="6" t="s">
        <v>2340</v>
      </c>
      <c r="B1836" s="19" t="s">
        <v>161</v>
      </c>
      <c r="C1836" s="6" t="s">
        <v>2341</v>
      </c>
      <c r="D1836" s="6" t="s">
        <v>28</v>
      </c>
      <c r="F1836" s="6">
        <v>4.4000000000000004</v>
      </c>
      <c r="G1836" s="6">
        <v>3</v>
      </c>
      <c r="H1836" s="6">
        <v>34</v>
      </c>
      <c r="I1836" s="6" t="s">
        <v>95</v>
      </c>
      <c r="J1836" s="6">
        <v>394</v>
      </c>
      <c r="K1836" s="19">
        <v>41789</v>
      </c>
      <c r="L1836" s="7" t="s">
        <v>229</v>
      </c>
      <c r="M1836" s="7" t="s">
        <v>230</v>
      </c>
      <c r="N1836" s="7" t="s">
        <v>415</v>
      </c>
      <c r="O1836" s="7">
        <v>80</v>
      </c>
      <c r="P1836" s="19">
        <v>41795</v>
      </c>
      <c r="Q1836" s="19">
        <v>41796</v>
      </c>
      <c r="R1836" s="7" t="s">
        <v>2348</v>
      </c>
      <c r="S1836" s="7">
        <v>0.40944881889763785</v>
      </c>
      <c r="T1836" s="7">
        <v>4.99</v>
      </c>
      <c r="U1836" s="7">
        <v>1639</v>
      </c>
      <c r="V1836" s="6">
        <v>394</v>
      </c>
      <c r="W1836" s="12">
        <f t="shared" si="338"/>
        <v>0</v>
      </c>
      <c r="X1836" s="12">
        <v>3</v>
      </c>
      <c r="Y1836" s="13">
        <v>80</v>
      </c>
      <c r="Z1836" s="13">
        <v>4.99</v>
      </c>
      <c r="AA1836" s="13">
        <v>1639</v>
      </c>
      <c r="AB1836" s="12">
        <v>34</v>
      </c>
      <c r="AC1836" s="13">
        <f t="shared" si="336"/>
        <v>155236</v>
      </c>
      <c r="AD1836" s="12">
        <v>4.4000000000000004</v>
      </c>
      <c r="AE1836" s="12">
        <f t="shared" si="339"/>
        <v>1.4816045409242156</v>
      </c>
      <c r="AF1836" s="12">
        <v>394</v>
      </c>
      <c r="AG1836" s="12">
        <f t="shared" si="340"/>
        <v>0</v>
      </c>
      <c r="AH1836" s="12">
        <f t="shared" si="341"/>
        <v>0</v>
      </c>
      <c r="AI1836" s="12">
        <f t="shared" si="342"/>
        <v>0</v>
      </c>
      <c r="AJ1836" s="12">
        <f t="shared" si="343"/>
        <v>1</v>
      </c>
      <c r="AK1836" s="12">
        <f t="shared" si="344"/>
        <v>0</v>
      </c>
      <c r="AL1836" s="12">
        <f t="shared" si="345"/>
        <v>0</v>
      </c>
      <c r="AM1836" s="12">
        <f t="shared" si="346"/>
        <v>0</v>
      </c>
      <c r="AN1836" s="12">
        <f t="shared" si="347"/>
        <v>0</v>
      </c>
      <c r="AO1836" s="12">
        <v>3</v>
      </c>
      <c r="AP1836" s="22">
        <f t="shared" si="337"/>
        <v>409.44881889763786</v>
      </c>
    </row>
    <row r="1837" spans="1:42" x14ac:dyDescent="0.3">
      <c r="A1837" s="6" t="s">
        <v>2340</v>
      </c>
      <c r="B1837" s="19" t="s">
        <v>163</v>
      </c>
      <c r="C1837" s="6" t="s">
        <v>2341</v>
      </c>
      <c r="D1837" s="6" t="s">
        <v>28</v>
      </c>
      <c r="F1837" s="6">
        <v>4.4000000000000004</v>
      </c>
      <c r="G1837" s="6">
        <v>3</v>
      </c>
      <c r="H1837" s="6">
        <v>34</v>
      </c>
      <c r="I1837" s="6" t="s">
        <v>95</v>
      </c>
      <c r="J1837" s="6">
        <v>397</v>
      </c>
      <c r="K1837" s="19">
        <v>41789</v>
      </c>
      <c r="L1837" s="7" t="s">
        <v>229</v>
      </c>
      <c r="M1837" s="7" t="s">
        <v>230</v>
      </c>
      <c r="N1837" s="7" t="s">
        <v>415</v>
      </c>
      <c r="O1837" s="7">
        <v>80</v>
      </c>
      <c r="P1837" s="19">
        <v>41796</v>
      </c>
      <c r="Q1837" s="19">
        <v>41797</v>
      </c>
      <c r="R1837" s="7" t="s">
        <v>2349</v>
      </c>
      <c r="S1837" s="7">
        <v>3.2645669291338586</v>
      </c>
      <c r="T1837" s="7">
        <v>5.32</v>
      </c>
      <c r="U1837" s="7">
        <v>4712</v>
      </c>
      <c r="V1837" s="6">
        <v>397</v>
      </c>
      <c r="W1837" s="12">
        <f t="shared" si="338"/>
        <v>0</v>
      </c>
      <c r="X1837" s="12">
        <v>3</v>
      </c>
      <c r="Y1837" s="13">
        <v>80</v>
      </c>
      <c r="Z1837" s="13">
        <v>5.32</v>
      </c>
      <c r="AA1837" s="13">
        <v>4712</v>
      </c>
      <c r="AB1837" s="12">
        <v>34</v>
      </c>
      <c r="AC1837" s="13">
        <f t="shared" si="336"/>
        <v>157609</v>
      </c>
      <c r="AD1837" s="12">
        <v>4.4000000000000004</v>
      </c>
      <c r="AE1837" s="12">
        <f t="shared" si="339"/>
        <v>1.4816045409242156</v>
      </c>
      <c r="AF1837" s="12">
        <v>397</v>
      </c>
      <c r="AG1837" s="12">
        <f t="shared" si="340"/>
        <v>0</v>
      </c>
      <c r="AH1837" s="12">
        <f t="shared" si="341"/>
        <v>0</v>
      </c>
      <c r="AI1837" s="12">
        <f t="shared" si="342"/>
        <v>0</v>
      </c>
      <c r="AJ1837" s="12">
        <f t="shared" si="343"/>
        <v>1</v>
      </c>
      <c r="AK1837" s="12">
        <f t="shared" si="344"/>
        <v>0</v>
      </c>
      <c r="AL1837" s="12">
        <f t="shared" si="345"/>
        <v>0</v>
      </c>
      <c r="AM1837" s="12">
        <f t="shared" si="346"/>
        <v>0</v>
      </c>
      <c r="AN1837" s="12">
        <f t="shared" si="347"/>
        <v>0</v>
      </c>
      <c r="AO1837" s="12">
        <v>3</v>
      </c>
      <c r="AP1837" s="22">
        <f t="shared" si="337"/>
        <v>3264.5669291338586</v>
      </c>
    </row>
    <row r="1838" spans="1:42" x14ac:dyDescent="0.3">
      <c r="A1838" s="6" t="s">
        <v>2340</v>
      </c>
      <c r="B1838" s="19" t="s">
        <v>165</v>
      </c>
      <c r="C1838" s="6" t="s">
        <v>2341</v>
      </c>
      <c r="D1838" s="6" t="s">
        <v>28</v>
      </c>
      <c r="F1838" s="6">
        <v>4.4000000000000004</v>
      </c>
      <c r="G1838" s="6">
        <v>3</v>
      </c>
      <c r="H1838" s="6">
        <v>34</v>
      </c>
      <c r="I1838" s="6" t="s">
        <v>95</v>
      </c>
      <c r="J1838" s="6">
        <v>402</v>
      </c>
      <c r="K1838" s="19">
        <v>41789</v>
      </c>
      <c r="L1838" s="7" t="s">
        <v>229</v>
      </c>
      <c r="M1838" s="7" t="s">
        <v>230</v>
      </c>
      <c r="N1838" s="7" t="s">
        <v>415</v>
      </c>
      <c r="O1838" s="7">
        <v>80</v>
      </c>
      <c r="P1838" s="19">
        <v>41797</v>
      </c>
      <c r="Q1838" s="19">
        <v>41798</v>
      </c>
      <c r="R1838" s="7" t="s">
        <v>2350</v>
      </c>
      <c r="S1838" s="7">
        <v>3.2393700787401576</v>
      </c>
      <c r="T1838" s="7">
        <v>5.09</v>
      </c>
      <c r="U1838" s="7">
        <v>4543</v>
      </c>
      <c r="V1838" s="6">
        <v>402</v>
      </c>
      <c r="W1838" s="12">
        <f t="shared" si="338"/>
        <v>0</v>
      </c>
      <c r="X1838" s="12">
        <v>3</v>
      </c>
      <c r="Y1838" s="13">
        <v>80</v>
      </c>
      <c r="Z1838" s="13">
        <v>5.09</v>
      </c>
      <c r="AA1838" s="13">
        <v>4543</v>
      </c>
      <c r="AB1838" s="12">
        <v>34</v>
      </c>
      <c r="AC1838" s="13">
        <f t="shared" si="336"/>
        <v>161604</v>
      </c>
      <c r="AD1838" s="12">
        <v>4.4000000000000004</v>
      </c>
      <c r="AE1838" s="12">
        <f t="shared" si="339"/>
        <v>1.4816045409242156</v>
      </c>
      <c r="AF1838" s="12">
        <v>402</v>
      </c>
      <c r="AG1838" s="12">
        <f t="shared" si="340"/>
        <v>0</v>
      </c>
      <c r="AH1838" s="12">
        <f t="shared" si="341"/>
        <v>0</v>
      </c>
      <c r="AI1838" s="12">
        <f t="shared" si="342"/>
        <v>0</v>
      </c>
      <c r="AJ1838" s="12">
        <f t="shared" si="343"/>
        <v>1</v>
      </c>
      <c r="AK1838" s="12">
        <f t="shared" si="344"/>
        <v>0</v>
      </c>
      <c r="AL1838" s="12">
        <f t="shared" si="345"/>
        <v>0</v>
      </c>
      <c r="AM1838" s="12">
        <f t="shared" si="346"/>
        <v>0</v>
      </c>
      <c r="AN1838" s="12">
        <f t="shared" si="347"/>
        <v>0</v>
      </c>
      <c r="AO1838" s="12">
        <v>3</v>
      </c>
      <c r="AP1838" s="22">
        <f t="shared" si="337"/>
        <v>3239.3700787401576</v>
      </c>
    </row>
    <row r="1839" spans="1:42" x14ac:dyDescent="0.3">
      <c r="A1839" s="6" t="s">
        <v>2340</v>
      </c>
      <c r="B1839" s="19" t="s">
        <v>167</v>
      </c>
      <c r="C1839" s="6" t="s">
        <v>2341</v>
      </c>
      <c r="D1839" s="6" t="s">
        <v>28</v>
      </c>
      <c r="F1839" s="6">
        <v>4.3</v>
      </c>
      <c r="G1839" s="6">
        <v>3</v>
      </c>
      <c r="H1839" s="6">
        <v>34</v>
      </c>
      <c r="I1839" s="6" t="s">
        <v>95</v>
      </c>
      <c r="J1839" s="6">
        <v>407</v>
      </c>
      <c r="K1839" s="19">
        <v>41789</v>
      </c>
      <c r="L1839" s="7" t="s">
        <v>229</v>
      </c>
      <c r="M1839" s="7" t="s">
        <v>230</v>
      </c>
      <c r="N1839" s="7" t="s">
        <v>415</v>
      </c>
      <c r="O1839" s="7">
        <v>80</v>
      </c>
      <c r="P1839" s="19">
        <v>41798</v>
      </c>
      <c r="Q1839" s="19">
        <v>41799</v>
      </c>
      <c r="R1839" s="7" t="s">
        <v>2351</v>
      </c>
      <c r="S1839" s="7">
        <v>0.10078740157480316</v>
      </c>
      <c r="T1839" s="7">
        <v>7.23</v>
      </c>
      <c r="U1839" s="7">
        <v>1402</v>
      </c>
      <c r="V1839" s="6">
        <v>407</v>
      </c>
      <c r="W1839" s="12">
        <f t="shared" si="338"/>
        <v>0</v>
      </c>
      <c r="X1839" s="12">
        <v>3</v>
      </c>
      <c r="Y1839" s="13">
        <v>80</v>
      </c>
      <c r="Z1839" s="13">
        <v>7.23</v>
      </c>
      <c r="AA1839" s="13">
        <v>1402</v>
      </c>
      <c r="AB1839" s="12">
        <v>34</v>
      </c>
      <c r="AC1839" s="13">
        <f t="shared" si="336"/>
        <v>165649</v>
      </c>
      <c r="AD1839" s="12">
        <v>4.3</v>
      </c>
      <c r="AE1839" s="12">
        <f t="shared" si="339"/>
        <v>1.4586150226995167</v>
      </c>
      <c r="AF1839" s="12">
        <v>407</v>
      </c>
      <c r="AG1839" s="12">
        <f t="shared" si="340"/>
        <v>0</v>
      </c>
      <c r="AH1839" s="12">
        <f t="shared" si="341"/>
        <v>0</v>
      </c>
      <c r="AI1839" s="12">
        <f t="shared" si="342"/>
        <v>0</v>
      </c>
      <c r="AJ1839" s="12">
        <f t="shared" si="343"/>
        <v>1</v>
      </c>
      <c r="AK1839" s="12">
        <f t="shared" si="344"/>
        <v>0</v>
      </c>
      <c r="AL1839" s="12">
        <f t="shared" si="345"/>
        <v>0</v>
      </c>
      <c r="AM1839" s="12">
        <f t="shared" si="346"/>
        <v>0</v>
      </c>
      <c r="AN1839" s="12">
        <f t="shared" si="347"/>
        <v>0</v>
      </c>
      <c r="AO1839" s="12">
        <v>3</v>
      </c>
      <c r="AP1839" s="22">
        <f t="shared" si="337"/>
        <v>100.78740157480316</v>
      </c>
    </row>
    <row r="1840" spans="1:42" x14ac:dyDescent="0.3">
      <c r="A1840" s="6" t="s">
        <v>2340</v>
      </c>
      <c r="B1840" s="19" t="s">
        <v>169</v>
      </c>
      <c r="C1840" s="6" t="s">
        <v>2341</v>
      </c>
      <c r="D1840" s="6" t="s">
        <v>28</v>
      </c>
      <c r="F1840" s="6">
        <v>4.3</v>
      </c>
      <c r="G1840" s="6">
        <v>3</v>
      </c>
      <c r="H1840" s="6">
        <v>34</v>
      </c>
      <c r="I1840" s="6" t="s">
        <v>95</v>
      </c>
      <c r="J1840" s="6">
        <v>408</v>
      </c>
      <c r="K1840" s="19">
        <v>41789</v>
      </c>
      <c r="L1840" s="7" t="s">
        <v>229</v>
      </c>
      <c r="M1840" s="7" t="s">
        <v>230</v>
      </c>
      <c r="N1840" s="7" t="s">
        <v>415</v>
      </c>
      <c r="O1840" s="7">
        <v>80</v>
      </c>
      <c r="P1840" s="19">
        <v>41799</v>
      </c>
      <c r="Q1840" s="19">
        <v>41800</v>
      </c>
      <c r="R1840" s="7" t="s">
        <v>2352</v>
      </c>
      <c r="S1840" s="7">
        <v>0.10708661417322834</v>
      </c>
      <c r="T1840" s="7">
        <v>4.38</v>
      </c>
      <c r="U1840" s="7">
        <v>1235</v>
      </c>
      <c r="V1840" s="6">
        <v>408</v>
      </c>
      <c r="W1840" s="12">
        <f t="shared" si="338"/>
        <v>0</v>
      </c>
      <c r="X1840" s="12">
        <v>3</v>
      </c>
      <c r="Y1840" s="13">
        <v>80</v>
      </c>
      <c r="Z1840" s="13">
        <v>4.38</v>
      </c>
      <c r="AA1840" s="13">
        <v>1235</v>
      </c>
      <c r="AB1840" s="12">
        <v>34</v>
      </c>
      <c r="AC1840" s="13">
        <f t="shared" si="336"/>
        <v>166464</v>
      </c>
      <c r="AD1840" s="12">
        <v>4.3</v>
      </c>
      <c r="AE1840" s="12">
        <f t="shared" si="339"/>
        <v>1.4586150226995167</v>
      </c>
      <c r="AF1840" s="12">
        <v>408</v>
      </c>
      <c r="AG1840" s="12">
        <f t="shared" si="340"/>
        <v>0</v>
      </c>
      <c r="AH1840" s="12">
        <f t="shared" si="341"/>
        <v>0</v>
      </c>
      <c r="AI1840" s="12">
        <f t="shared" si="342"/>
        <v>0</v>
      </c>
      <c r="AJ1840" s="12">
        <f t="shared" si="343"/>
        <v>1</v>
      </c>
      <c r="AK1840" s="12">
        <f t="shared" si="344"/>
        <v>0</v>
      </c>
      <c r="AL1840" s="12">
        <f t="shared" si="345"/>
        <v>0</v>
      </c>
      <c r="AM1840" s="12">
        <f t="shared" si="346"/>
        <v>0</v>
      </c>
      <c r="AN1840" s="12">
        <f t="shared" si="347"/>
        <v>0</v>
      </c>
      <c r="AO1840" s="12">
        <v>3</v>
      </c>
      <c r="AP1840" s="22">
        <f t="shared" si="337"/>
        <v>107.08661417322834</v>
      </c>
    </row>
    <row r="1841" spans="1:42" x14ac:dyDescent="0.3">
      <c r="A1841" s="6" t="s">
        <v>2340</v>
      </c>
      <c r="B1841" s="19" t="s">
        <v>171</v>
      </c>
      <c r="C1841" s="6" t="s">
        <v>2341</v>
      </c>
      <c r="D1841" s="6" t="s">
        <v>28</v>
      </c>
      <c r="F1841" s="6">
        <v>4.2</v>
      </c>
      <c r="G1841" s="6">
        <v>3</v>
      </c>
      <c r="H1841" s="6">
        <v>34</v>
      </c>
      <c r="I1841" s="6" t="s">
        <v>95</v>
      </c>
      <c r="J1841" s="6">
        <v>414</v>
      </c>
      <c r="K1841" s="19">
        <v>41789</v>
      </c>
      <c r="L1841" s="7" t="s">
        <v>229</v>
      </c>
      <c r="M1841" s="7" t="s">
        <v>230</v>
      </c>
      <c r="N1841" s="7" t="s">
        <v>415</v>
      </c>
      <c r="O1841" s="7">
        <v>80</v>
      </c>
      <c r="P1841" s="19">
        <v>41803</v>
      </c>
      <c r="Q1841" s="19">
        <v>41804</v>
      </c>
      <c r="R1841" s="7" t="s">
        <v>2353</v>
      </c>
      <c r="S1841" s="7">
        <v>1.3622047244094488</v>
      </c>
      <c r="T1841" s="7">
        <v>4.93</v>
      </c>
      <c r="U1841" s="7">
        <v>2763</v>
      </c>
      <c r="V1841" s="6">
        <v>414</v>
      </c>
      <c r="W1841" s="12">
        <f t="shared" si="338"/>
        <v>0</v>
      </c>
      <c r="X1841" s="12">
        <v>3</v>
      </c>
      <c r="Y1841" s="13">
        <v>80</v>
      </c>
      <c r="Z1841" s="13">
        <v>4.93</v>
      </c>
      <c r="AA1841" s="13">
        <v>2763</v>
      </c>
      <c r="AB1841" s="12">
        <v>34</v>
      </c>
      <c r="AC1841" s="13">
        <f t="shared" si="336"/>
        <v>171396</v>
      </c>
      <c r="AD1841" s="12">
        <v>4.2</v>
      </c>
      <c r="AE1841" s="12">
        <f t="shared" si="339"/>
        <v>1.4350845252893227</v>
      </c>
      <c r="AF1841" s="12">
        <v>414</v>
      </c>
      <c r="AG1841" s="12">
        <f t="shared" si="340"/>
        <v>0</v>
      </c>
      <c r="AH1841" s="12">
        <f t="shared" si="341"/>
        <v>0</v>
      </c>
      <c r="AI1841" s="12">
        <f t="shared" si="342"/>
        <v>0</v>
      </c>
      <c r="AJ1841" s="12">
        <f t="shared" si="343"/>
        <v>1</v>
      </c>
      <c r="AK1841" s="12">
        <f t="shared" si="344"/>
        <v>0</v>
      </c>
      <c r="AL1841" s="12">
        <f t="shared" si="345"/>
        <v>0</v>
      </c>
      <c r="AM1841" s="12">
        <f t="shared" si="346"/>
        <v>0</v>
      </c>
      <c r="AN1841" s="12">
        <f t="shared" si="347"/>
        <v>0</v>
      </c>
      <c r="AO1841" s="12">
        <v>3</v>
      </c>
      <c r="AP1841" s="22">
        <f t="shared" si="337"/>
        <v>1362.2047244094488</v>
      </c>
    </row>
    <row r="1842" spans="1:42" x14ac:dyDescent="0.3">
      <c r="A1842" s="6" t="s">
        <v>2340</v>
      </c>
      <c r="B1842" s="19" t="s">
        <v>173</v>
      </c>
      <c r="C1842" s="6" t="s">
        <v>2341</v>
      </c>
      <c r="D1842" s="6" t="s">
        <v>28</v>
      </c>
      <c r="F1842" s="6">
        <v>4.3</v>
      </c>
      <c r="G1842" s="6">
        <v>3</v>
      </c>
      <c r="H1842" s="6">
        <v>34</v>
      </c>
      <c r="I1842" s="6" t="s">
        <v>95</v>
      </c>
      <c r="J1842" s="6">
        <v>414</v>
      </c>
      <c r="K1842" s="19">
        <v>41789</v>
      </c>
      <c r="L1842" s="7" t="s">
        <v>229</v>
      </c>
      <c r="M1842" s="7" t="s">
        <v>230</v>
      </c>
      <c r="N1842" s="7" t="s">
        <v>415</v>
      </c>
      <c r="O1842" s="7">
        <v>80</v>
      </c>
      <c r="P1842" s="19">
        <v>41804</v>
      </c>
      <c r="Q1842" s="19">
        <v>41805</v>
      </c>
      <c r="R1842" s="7" t="s">
        <v>2354</v>
      </c>
      <c r="S1842" s="7">
        <v>1.5464566929133861</v>
      </c>
      <c r="T1842" s="7">
        <v>5.24</v>
      </c>
      <c r="U1842" s="7">
        <v>2679</v>
      </c>
      <c r="V1842" s="6">
        <v>414</v>
      </c>
      <c r="W1842" s="12">
        <f t="shared" si="338"/>
        <v>0</v>
      </c>
      <c r="X1842" s="12">
        <v>3</v>
      </c>
      <c r="Y1842" s="13">
        <v>80</v>
      </c>
      <c r="Z1842" s="13">
        <v>5.24</v>
      </c>
      <c r="AA1842" s="13">
        <v>2679</v>
      </c>
      <c r="AB1842" s="12">
        <v>34</v>
      </c>
      <c r="AC1842" s="13">
        <f t="shared" si="336"/>
        <v>171396</v>
      </c>
      <c r="AD1842" s="12">
        <v>4.3</v>
      </c>
      <c r="AE1842" s="12">
        <f t="shared" si="339"/>
        <v>1.4586150226995167</v>
      </c>
      <c r="AF1842" s="12">
        <v>414</v>
      </c>
      <c r="AG1842" s="12">
        <f t="shared" si="340"/>
        <v>0</v>
      </c>
      <c r="AH1842" s="12">
        <f t="shared" si="341"/>
        <v>0</v>
      </c>
      <c r="AI1842" s="12">
        <f t="shared" si="342"/>
        <v>0</v>
      </c>
      <c r="AJ1842" s="12">
        <f t="shared" si="343"/>
        <v>1</v>
      </c>
      <c r="AK1842" s="12">
        <f t="shared" si="344"/>
        <v>0</v>
      </c>
      <c r="AL1842" s="12">
        <f t="shared" si="345"/>
        <v>0</v>
      </c>
      <c r="AM1842" s="12">
        <f t="shared" si="346"/>
        <v>0</v>
      </c>
      <c r="AN1842" s="12">
        <f t="shared" si="347"/>
        <v>0</v>
      </c>
      <c r="AO1842" s="12">
        <v>3</v>
      </c>
      <c r="AP1842" s="22">
        <f t="shared" si="337"/>
        <v>1546.456692913386</v>
      </c>
    </row>
    <row r="1843" spans="1:42" x14ac:dyDescent="0.3">
      <c r="A1843" s="6" t="s">
        <v>2340</v>
      </c>
      <c r="B1843" s="19" t="s">
        <v>26</v>
      </c>
      <c r="C1843" s="6" t="s">
        <v>2341</v>
      </c>
      <c r="D1843" s="6" t="s">
        <v>28</v>
      </c>
      <c r="F1843" s="6">
        <v>4.3</v>
      </c>
      <c r="G1843" s="6">
        <v>3</v>
      </c>
      <c r="H1843" s="6">
        <v>34</v>
      </c>
      <c r="I1843" s="6" t="s">
        <v>95</v>
      </c>
      <c r="J1843" s="6">
        <v>420</v>
      </c>
      <c r="K1843" s="19">
        <v>41789</v>
      </c>
      <c r="L1843" s="7" t="s">
        <v>229</v>
      </c>
      <c r="M1843" s="7" t="s">
        <v>230</v>
      </c>
      <c r="N1843" s="7" t="s">
        <v>415</v>
      </c>
      <c r="O1843" s="7">
        <v>80</v>
      </c>
      <c r="P1843" s="19">
        <v>41805</v>
      </c>
      <c r="Q1843" s="19">
        <v>41806</v>
      </c>
      <c r="R1843" s="7" t="s">
        <v>2355</v>
      </c>
      <c r="S1843" s="7">
        <v>3.7795275590551181E-2</v>
      </c>
      <c r="T1843" s="7">
        <v>5.51</v>
      </c>
      <c r="U1843" s="7">
        <v>705</v>
      </c>
      <c r="V1843" s="6">
        <v>420</v>
      </c>
      <c r="W1843" s="12">
        <f t="shared" si="338"/>
        <v>0</v>
      </c>
      <c r="X1843" s="12">
        <v>3</v>
      </c>
      <c r="Y1843" s="13">
        <v>80</v>
      </c>
      <c r="Z1843" s="13">
        <v>5.51</v>
      </c>
      <c r="AA1843" s="13">
        <v>705</v>
      </c>
      <c r="AB1843" s="12">
        <v>34</v>
      </c>
      <c r="AC1843" s="13">
        <f t="shared" si="336"/>
        <v>176400</v>
      </c>
      <c r="AD1843" s="12">
        <v>4.3</v>
      </c>
      <c r="AE1843" s="12">
        <f t="shared" si="339"/>
        <v>1.4586150226995167</v>
      </c>
      <c r="AF1843" s="12">
        <v>420</v>
      </c>
      <c r="AG1843" s="12">
        <f t="shared" si="340"/>
        <v>0</v>
      </c>
      <c r="AH1843" s="12">
        <f t="shared" si="341"/>
        <v>0</v>
      </c>
      <c r="AI1843" s="12">
        <f t="shared" si="342"/>
        <v>0</v>
      </c>
      <c r="AJ1843" s="12">
        <f t="shared" si="343"/>
        <v>1</v>
      </c>
      <c r="AK1843" s="12">
        <f t="shared" si="344"/>
        <v>0</v>
      </c>
      <c r="AL1843" s="12">
        <f t="shared" si="345"/>
        <v>0</v>
      </c>
      <c r="AM1843" s="12">
        <f t="shared" si="346"/>
        <v>0</v>
      </c>
      <c r="AN1843" s="12">
        <f t="shared" si="347"/>
        <v>0</v>
      </c>
      <c r="AO1843" s="12">
        <v>3</v>
      </c>
      <c r="AP1843" s="22">
        <f t="shared" si="337"/>
        <v>37.795275590551178</v>
      </c>
    </row>
    <row r="1844" spans="1:42" x14ac:dyDescent="0.3">
      <c r="A1844" s="6" t="s">
        <v>2340</v>
      </c>
      <c r="B1844" s="19" t="s">
        <v>35</v>
      </c>
      <c r="C1844" s="6" t="s">
        <v>2341</v>
      </c>
      <c r="D1844" s="6" t="s">
        <v>28</v>
      </c>
      <c r="F1844" s="6">
        <v>4.3</v>
      </c>
      <c r="G1844" s="6">
        <v>3</v>
      </c>
      <c r="H1844" s="6">
        <v>34</v>
      </c>
      <c r="I1844" s="6" t="s">
        <v>95</v>
      </c>
      <c r="J1844" s="6">
        <v>423</v>
      </c>
      <c r="K1844" s="19">
        <v>41789</v>
      </c>
      <c r="L1844" s="7" t="s">
        <v>229</v>
      </c>
      <c r="M1844" s="7" t="s">
        <v>230</v>
      </c>
      <c r="N1844" s="7" t="s">
        <v>415</v>
      </c>
      <c r="O1844" s="7">
        <v>80</v>
      </c>
      <c r="P1844" s="19">
        <v>41806</v>
      </c>
      <c r="Q1844" s="19">
        <v>41807</v>
      </c>
      <c r="R1844" s="7" t="s">
        <v>2356</v>
      </c>
      <c r="S1844" s="7">
        <v>5.5118110236220472E-2</v>
      </c>
      <c r="T1844" s="7">
        <v>4.3</v>
      </c>
      <c r="U1844" s="7">
        <v>645</v>
      </c>
      <c r="V1844" s="6">
        <v>423</v>
      </c>
      <c r="W1844" s="12">
        <f t="shared" si="338"/>
        <v>0</v>
      </c>
      <c r="X1844" s="12">
        <v>3</v>
      </c>
      <c r="Y1844" s="13">
        <v>80</v>
      </c>
      <c r="Z1844" s="13">
        <v>4.3</v>
      </c>
      <c r="AA1844" s="13">
        <v>645</v>
      </c>
      <c r="AB1844" s="12">
        <v>34</v>
      </c>
      <c r="AC1844" s="13">
        <f t="shared" si="336"/>
        <v>178929</v>
      </c>
      <c r="AD1844" s="12">
        <v>4.3</v>
      </c>
      <c r="AE1844" s="12">
        <f t="shared" si="339"/>
        <v>1.4586150226995167</v>
      </c>
      <c r="AF1844" s="12">
        <v>423</v>
      </c>
      <c r="AG1844" s="12">
        <f t="shared" si="340"/>
        <v>0</v>
      </c>
      <c r="AH1844" s="12">
        <f t="shared" si="341"/>
        <v>0</v>
      </c>
      <c r="AI1844" s="12">
        <f t="shared" si="342"/>
        <v>0</v>
      </c>
      <c r="AJ1844" s="12">
        <f t="shared" si="343"/>
        <v>1</v>
      </c>
      <c r="AK1844" s="12">
        <f t="shared" si="344"/>
        <v>0</v>
      </c>
      <c r="AL1844" s="12">
        <f t="shared" si="345"/>
        <v>0</v>
      </c>
      <c r="AM1844" s="12">
        <f t="shared" si="346"/>
        <v>0</v>
      </c>
      <c r="AN1844" s="12">
        <f t="shared" si="347"/>
        <v>0</v>
      </c>
      <c r="AO1844" s="12">
        <v>3</v>
      </c>
      <c r="AP1844" s="22">
        <f t="shared" si="337"/>
        <v>55.118110236220474</v>
      </c>
    </row>
    <row r="1845" spans="1:42" x14ac:dyDescent="0.3">
      <c r="A1845" s="6" t="s">
        <v>2340</v>
      </c>
      <c r="B1845" s="19" t="s">
        <v>37</v>
      </c>
      <c r="C1845" s="6" t="s">
        <v>2341</v>
      </c>
      <c r="D1845" s="6" t="s">
        <v>28</v>
      </c>
      <c r="F1845" s="6">
        <v>4.3</v>
      </c>
      <c r="G1845" s="6">
        <v>3</v>
      </c>
      <c r="H1845" s="6">
        <v>34</v>
      </c>
      <c r="I1845" s="6" t="s">
        <v>95</v>
      </c>
      <c r="J1845" s="6">
        <v>423</v>
      </c>
      <c r="K1845" s="19">
        <v>41789</v>
      </c>
      <c r="L1845" s="7" t="s">
        <v>229</v>
      </c>
      <c r="M1845" s="7" t="s">
        <v>230</v>
      </c>
      <c r="N1845" s="7" t="s">
        <v>415</v>
      </c>
      <c r="O1845" s="7">
        <v>80</v>
      </c>
      <c r="P1845" s="19">
        <v>41807</v>
      </c>
      <c r="Q1845" s="19">
        <v>41808</v>
      </c>
      <c r="R1845" s="7" t="s">
        <v>2357</v>
      </c>
      <c r="S1845" s="7">
        <v>4.2519685039370085E-2</v>
      </c>
      <c r="T1845" s="7">
        <v>3.75</v>
      </c>
      <c r="U1845" s="7">
        <v>573</v>
      </c>
      <c r="V1845" s="6">
        <v>423</v>
      </c>
      <c r="W1845" s="12">
        <f t="shared" si="338"/>
        <v>0</v>
      </c>
      <c r="X1845" s="12">
        <v>3</v>
      </c>
      <c r="Y1845" s="13">
        <v>80</v>
      </c>
      <c r="Z1845" s="13">
        <v>3.75</v>
      </c>
      <c r="AA1845" s="13">
        <v>573</v>
      </c>
      <c r="AB1845" s="12">
        <v>34</v>
      </c>
      <c r="AC1845" s="13">
        <f t="shared" si="336"/>
        <v>178929</v>
      </c>
      <c r="AD1845" s="12">
        <v>4.3</v>
      </c>
      <c r="AE1845" s="12">
        <f t="shared" si="339"/>
        <v>1.4586150226995167</v>
      </c>
      <c r="AF1845" s="12">
        <v>423</v>
      </c>
      <c r="AG1845" s="12">
        <f t="shared" si="340"/>
        <v>0</v>
      </c>
      <c r="AH1845" s="12">
        <f t="shared" si="341"/>
        <v>0</v>
      </c>
      <c r="AI1845" s="12">
        <f t="shared" si="342"/>
        <v>0</v>
      </c>
      <c r="AJ1845" s="12">
        <f t="shared" si="343"/>
        <v>1</v>
      </c>
      <c r="AK1845" s="12">
        <f t="shared" si="344"/>
        <v>0</v>
      </c>
      <c r="AL1845" s="12">
        <f t="shared" si="345"/>
        <v>0</v>
      </c>
      <c r="AM1845" s="12">
        <f t="shared" si="346"/>
        <v>0</v>
      </c>
      <c r="AN1845" s="12">
        <f t="shared" si="347"/>
        <v>0</v>
      </c>
      <c r="AO1845" s="12">
        <v>3</v>
      </c>
      <c r="AP1845" s="22">
        <f t="shared" si="337"/>
        <v>42.519685039370088</v>
      </c>
    </row>
    <row r="1846" spans="1:42" x14ac:dyDescent="0.3">
      <c r="A1846" s="6" t="s">
        <v>2340</v>
      </c>
      <c r="B1846" s="19" t="s">
        <v>178</v>
      </c>
      <c r="C1846" s="6" t="s">
        <v>2341</v>
      </c>
      <c r="D1846" s="6" t="s">
        <v>28</v>
      </c>
      <c r="F1846" s="6">
        <v>4.3</v>
      </c>
      <c r="G1846" s="6">
        <v>3</v>
      </c>
      <c r="H1846" s="6">
        <v>34</v>
      </c>
      <c r="I1846" s="6" t="s">
        <v>95</v>
      </c>
      <c r="J1846" s="6">
        <v>423</v>
      </c>
      <c r="K1846" s="19">
        <v>41789</v>
      </c>
      <c r="L1846" s="7" t="s">
        <v>229</v>
      </c>
      <c r="M1846" s="7" t="s">
        <v>230</v>
      </c>
      <c r="N1846" s="7" t="s">
        <v>415</v>
      </c>
      <c r="O1846" s="7">
        <v>80</v>
      </c>
      <c r="P1846" s="19">
        <v>41808</v>
      </c>
      <c r="Q1846" s="19">
        <v>41809</v>
      </c>
      <c r="R1846" s="7" t="s">
        <v>2358</v>
      </c>
      <c r="S1846" s="7">
        <v>6.9291338582677178E-2</v>
      </c>
      <c r="T1846" s="7">
        <v>5.53</v>
      </c>
      <c r="U1846" s="7">
        <v>627</v>
      </c>
      <c r="V1846" s="6">
        <v>423</v>
      </c>
      <c r="W1846" s="12">
        <f t="shared" si="338"/>
        <v>0</v>
      </c>
      <c r="X1846" s="12">
        <v>3</v>
      </c>
      <c r="Y1846" s="13">
        <v>80</v>
      </c>
      <c r="Z1846" s="13">
        <v>5.53</v>
      </c>
      <c r="AA1846" s="13">
        <v>627</v>
      </c>
      <c r="AB1846" s="12">
        <v>34</v>
      </c>
      <c r="AC1846" s="13">
        <f t="shared" si="336"/>
        <v>178929</v>
      </c>
      <c r="AD1846" s="12">
        <v>4.3</v>
      </c>
      <c r="AE1846" s="12">
        <f t="shared" si="339"/>
        <v>1.4586150226995167</v>
      </c>
      <c r="AF1846" s="12">
        <v>423</v>
      </c>
      <c r="AG1846" s="12">
        <f t="shared" si="340"/>
        <v>0</v>
      </c>
      <c r="AH1846" s="12">
        <f t="shared" si="341"/>
        <v>0</v>
      </c>
      <c r="AI1846" s="12">
        <f t="shared" si="342"/>
        <v>0</v>
      </c>
      <c r="AJ1846" s="12">
        <f t="shared" si="343"/>
        <v>1</v>
      </c>
      <c r="AK1846" s="12">
        <f t="shared" si="344"/>
        <v>0</v>
      </c>
      <c r="AL1846" s="12">
        <f t="shared" si="345"/>
        <v>0</v>
      </c>
      <c r="AM1846" s="12">
        <f t="shared" si="346"/>
        <v>0</v>
      </c>
      <c r="AN1846" s="12">
        <f t="shared" si="347"/>
        <v>0</v>
      </c>
      <c r="AO1846" s="12">
        <v>3</v>
      </c>
      <c r="AP1846" s="22">
        <f t="shared" si="337"/>
        <v>69.291338582677184</v>
      </c>
    </row>
    <row r="1847" spans="1:42" x14ac:dyDescent="0.3">
      <c r="A1847" s="6" t="s">
        <v>2340</v>
      </c>
      <c r="B1847" s="19" t="s">
        <v>39</v>
      </c>
      <c r="C1847" s="6" t="s">
        <v>2341</v>
      </c>
      <c r="D1847" s="6" t="s">
        <v>28</v>
      </c>
      <c r="F1847" s="6">
        <v>4.2</v>
      </c>
      <c r="G1847" s="6">
        <v>3</v>
      </c>
      <c r="H1847" s="6">
        <v>34</v>
      </c>
      <c r="I1847" s="6" t="s">
        <v>95</v>
      </c>
      <c r="J1847" s="6">
        <v>425</v>
      </c>
      <c r="K1847" s="19">
        <v>41789</v>
      </c>
      <c r="L1847" s="7" t="s">
        <v>229</v>
      </c>
      <c r="M1847" s="7" t="s">
        <v>230</v>
      </c>
      <c r="N1847" s="7" t="s">
        <v>415</v>
      </c>
      <c r="O1847" s="7">
        <v>80</v>
      </c>
      <c r="P1847" s="19">
        <v>41809</v>
      </c>
      <c r="Q1847" s="19">
        <v>41810</v>
      </c>
      <c r="R1847" s="7" t="s">
        <v>2359</v>
      </c>
      <c r="S1847" s="7">
        <v>9.763779527559055E-2</v>
      </c>
      <c r="T1847" s="7">
        <v>4.13</v>
      </c>
      <c r="U1847" s="7">
        <v>475</v>
      </c>
      <c r="V1847" s="6">
        <v>425</v>
      </c>
      <c r="W1847" s="12">
        <f t="shared" si="338"/>
        <v>0</v>
      </c>
      <c r="X1847" s="12">
        <v>3</v>
      </c>
      <c r="Y1847" s="13">
        <v>80</v>
      </c>
      <c r="Z1847" s="13">
        <v>4.13</v>
      </c>
      <c r="AA1847" s="13">
        <v>475</v>
      </c>
      <c r="AB1847" s="12">
        <v>34</v>
      </c>
      <c r="AC1847" s="13">
        <f t="shared" si="336"/>
        <v>180625</v>
      </c>
      <c r="AD1847" s="12">
        <v>4.2</v>
      </c>
      <c r="AE1847" s="12">
        <f t="shared" si="339"/>
        <v>1.4350845252893227</v>
      </c>
      <c r="AF1847" s="12">
        <v>425</v>
      </c>
      <c r="AG1847" s="12">
        <f t="shared" si="340"/>
        <v>0</v>
      </c>
      <c r="AH1847" s="12">
        <f t="shared" si="341"/>
        <v>0</v>
      </c>
      <c r="AI1847" s="12">
        <f t="shared" si="342"/>
        <v>0</v>
      </c>
      <c r="AJ1847" s="12">
        <f t="shared" si="343"/>
        <v>1</v>
      </c>
      <c r="AK1847" s="12">
        <f t="shared" si="344"/>
        <v>0</v>
      </c>
      <c r="AL1847" s="12">
        <f t="shared" si="345"/>
        <v>0</v>
      </c>
      <c r="AM1847" s="12">
        <f t="shared" si="346"/>
        <v>0</v>
      </c>
      <c r="AN1847" s="12">
        <f t="shared" si="347"/>
        <v>0</v>
      </c>
      <c r="AO1847" s="12">
        <v>3</v>
      </c>
      <c r="AP1847" s="22">
        <f t="shared" si="337"/>
        <v>97.637795275590548</v>
      </c>
    </row>
    <row r="1848" spans="1:42" x14ac:dyDescent="0.3">
      <c r="A1848" s="6" t="s">
        <v>2340</v>
      </c>
      <c r="B1848" s="19" t="s">
        <v>41</v>
      </c>
      <c r="C1848" s="6" t="s">
        <v>2341</v>
      </c>
      <c r="D1848" s="6" t="s">
        <v>28</v>
      </c>
      <c r="F1848" s="6">
        <v>4.2</v>
      </c>
      <c r="G1848" s="6">
        <v>3</v>
      </c>
      <c r="H1848" s="6">
        <v>34</v>
      </c>
      <c r="I1848" s="6" t="s">
        <v>95</v>
      </c>
      <c r="J1848" s="6">
        <v>425</v>
      </c>
      <c r="K1848" s="19">
        <v>41789</v>
      </c>
      <c r="L1848" s="7" t="s">
        <v>229</v>
      </c>
      <c r="M1848" s="7" t="s">
        <v>230</v>
      </c>
      <c r="N1848" s="7" t="s">
        <v>415</v>
      </c>
      <c r="O1848" s="7">
        <v>80</v>
      </c>
      <c r="P1848" s="19">
        <v>41810</v>
      </c>
      <c r="Q1848" s="19">
        <v>41811</v>
      </c>
      <c r="R1848" s="7" t="s">
        <v>2360</v>
      </c>
      <c r="S1848" s="7">
        <v>0.71811023622047254</v>
      </c>
      <c r="T1848" s="7">
        <v>5.07</v>
      </c>
      <c r="U1848" s="7">
        <v>1573</v>
      </c>
      <c r="V1848" s="6">
        <v>425</v>
      </c>
      <c r="W1848" s="12">
        <f t="shared" si="338"/>
        <v>0</v>
      </c>
      <c r="X1848" s="12">
        <v>3</v>
      </c>
      <c r="Y1848" s="13">
        <v>80</v>
      </c>
      <c r="Z1848" s="13">
        <v>5.07</v>
      </c>
      <c r="AA1848" s="13">
        <v>1573</v>
      </c>
      <c r="AB1848" s="12">
        <v>34</v>
      </c>
      <c r="AC1848" s="13">
        <f t="shared" si="336"/>
        <v>180625</v>
      </c>
      <c r="AD1848" s="12">
        <v>4.2</v>
      </c>
      <c r="AE1848" s="12">
        <f t="shared" si="339"/>
        <v>1.4350845252893227</v>
      </c>
      <c r="AF1848" s="12">
        <v>425</v>
      </c>
      <c r="AG1848" s="12">
        <f t="shared" si="340"/>
        <v>0</v>
      </c>
      <c r="AH1848" s="12">
        <f t="shared" si="341"/>
        <v>0</v>
      </c>
      <c r="AI1848" s="12">
        <f t="shared" si="342"/>
        <v>0</v>
      </c>
      <c r="AJ1848" s="12">
        <f t="shared" si="343"/>
        <v>1</v>
      </c>
      <c r="AK1848" s="12">
        <f t="shared" si="344"/>
        <v>0</v>
      </c>
      <c r="AL1848" s="12">
        <f t="shared" si="345"/>
        <v>0</v>
      </c>
      <c r="AM1848" s="12">
        <f t="shared" si="346"/>
        <v>0</v>
      </c>
      <c r="AN1848" s="12">
        <f t="shared" si="347"/>
        <v>0</v>
      </c>
      <c r="AO1848" s="12">
        <v>3</v>
      </c>
      <c r="AP1848" s="22">
        <f t="shared" si="337"/>
        <v>718.11023622047253</v>
      </c>
    </row>
    <row r="1849" spans="1:42" x14ac:dyDescent="0.3">
      <c r="A1849" s="6" t="s">
        <v>2340</v>
      </c>
      <c r="B1849" s="19" t="s">
        <v>43</v>
      </c>
      <c r="C1849" s="6" t="s">
        <v>2341</v>
      </c>
      <c r="D1849" s="6" t="s">
        <v>28</v>
      </c>
      <c r="F1849" s="6">
        <v>4.2</v>
      </c>
      <c r="G1849" s="6">
        <v>3</v>
      </c>
      <c r="H1849" s="6">
        <v>34</v>
      </c>
      <c r="I1849" s="6" t="s">
        <v>95</v>
      </c>
      <c r="J1849" s="6">
        <v>427</v>
      </c>
      <c r="K1849" s="19">
        <v>41789</v>
      </c>
      <c r="L1849" s="7" t="s">
        <v>229</v>
      </c>
      <c r="M1849" s="7" t="s">
        <v>230</v>
      </c>
      <c r="N1849" s="7" t="s">
        <v>415</v>
      </c>
      <c r="O1849" s="7">
        <v>80</v>
      </c>
      <c r="P1849" s="19">
        <v>41811</v>
      </c>
      <c r="Q1849" s="19">
        <v>41812</v>
      </c>
      <c r="R1849" s="7" t="s">
        <v>2361</v>
      </c>
      <c r="S1849" s="7">
        <v>0.77165354330708669</v>
      </c>
      <c r="T1849" s="7">
        <v>5.07</v>
      </c>
      <c r="U1849" s="7">
        <v>1520</v>
      </c>
      <c r="V1849" s="6">
        <v>427</v>
      </c>
      <c r="W1849" s="12">
        <f t="shared" si="338"/>
        <v>0</v>
      </c>
      <c r="X1849" s="12">
        <v>3</v>
      </c>
      <c r="Y1849" s="13">
        <v>80</v>
      </c>
      <c r="Z1849" s="13">
        <v>5.07</v>
      </c>
      <c r="AA1849" s="13">
        <v>1520</v>
      </c>
      <c r="AB1849" s="12">
        <v>34</v>
      </c>
      <c r="AC1849" s="13">
        <f t="shared" si="336"/>
        <v>182329</v>
      </c>
      <c r="AD1849" s="12">
        <v>4.2</v>
      </c>
      <c r="AE1849" s="12">
        <f t="shared" si="339"/>
        <v>1.4350845252893227</v>
      </c>
      <c r="AF1849" s="12">
        <v>427</v>
      </c>
      <c r="AG1849" s="12">
        <f t="shared" si="340"/>
        <v>0</v>
      </c>
      <c r="AH1849" s="12">
        <f t="shared" si="341"/>
        <v>0</v>
      </c>
      <c r="AI1849" s="12">
        <f t="shared" si="342"/>
        <v>0</v>
      </c>
      <c r="AJ1849" s="12">
        <f t="shared" si="343"/>
        <v>1</v>
      </c>
      <c r="AK1849" s="12">
        <f t="shared" si="344"/>
        <v>0</v>
      </c>
      <c r="AL1849" s="12">
        <f t="shared" si="345"/>
        <v>0</v>
      </c>
      <c r="AM1849" s="12">
        <f t="shared" si="346"/>
        <v>0</v>
      </c>
      <c r="AN1849" s="12">
        <f t="shared" si="347"/>
        <v>0</v>
      </c>
      <c r="AO1849" s="12">
        <v>3</v>
      </c>
      <c r="AP1849" s="22">
        <f t="shared" si="337"/>
        <v>771.65354330708669</v>
      </c>
    </row>
    <row r="1850" spans="1:42" x14ac:dyDescent="0.3">
      <c r="A1850" s="6" t="s">
        <v>2340</v>
      </c>
      <c r="B1850" s="19" t="s">
        <v>45</v>
      </c>
      <c r="C1850" s="6" t="s">
        <v>2341</v>
      </c>
      <c r="D1850" s="6" t="s">
        <v>28</v>
      </c>
      <c r="F1850" s="6">
        <v>4.2</v>
      </c>
      <c r="G1850" s="6">
        <v>3</v>
      </c>
      <c r="H1850" s="6">
        <v>34</v>
      </c>
      <c r="I1850" s="6" t="s">
        <v>95</v>
      </c>
      <c r="J1850" s="6">
        <v>434</v>
      </c>
      <c r="K1850" s="19">
        <v>41789</v>
      </c>
      <c r="L1850" s="7" t="s">
        <v>229</v>
      </c>
      <c r="M1850" s="7" t="s">
        <v>230</v>
      </c>
      <c r="N1850" s="7" t="s">
        <v>415</v>
      </c>
      <c r="O1850" s="7">
        <v>80</v>
      </c>
      <c r="P1850" s="19">
        <v>41812</v>
      </c>
      <c r="Q1850" s="19">
        <v>41813</v>
      </c>
      <c r="R1850" s="7" t="s">
        <v>2362</v>
      </c>
      <c r="S1850" s="7">
        <v>0.10236220472440946</v>
      </c>
      <c r="T1850" s="7">
        <v>3.67</v>
      </c>
      <c r="U1850" s="7">
        <v>466</v>
      </c>
      <c r="V1850" s="6">
        <v>434</v>
      </c>
      <c r="W1850" s="12">
        <f t="shared" si="338"/>
        <v>0</v>
      </c>
      <c r="X1850" s="12">
        <v>3</v>
      </c>
      <c r="Y1850" s="13">
        <v>80</v>
      </c>
      <c r="Z1850" s="13">
        <v>3.67</v>
      </c>
      <c r="AA1850" s="13">
        <v>466</v>
      </c>
      <c r="AB1850" s="12">
        <v>34</v>
      </c>
      <c r="AC1850" s="13">
        <f t="shared" si="336"/>
        <v>188356</v>
      </c>
      <c r="AD1850" s="12">
        <v>4.2</v>
      </c>
      <c r="AE1850" s="12">
        <f t="shared" si="339"/>
        <v>1.4350845252893227</v>
      </c>
      <c r="AF1850" s="12">
        <v>434</v>
      </c>
      <c r="AG1850" s="12">
        <f t="shared" si="340"/>
        <v>0</v>
      </c>
      <c r="AH1850" s="12">
        <f t="shared" si="341"/>
        <v>0</v>
      </c>
      <c r="AI1850" s="12">
        <f t="shared" si="342"/>
        <v>0</v>
      </c>
      <c r="AJ1850" s="12">
        <f t="shared" si="343"/>
        <v>1</v>
      </c>
      <c r="AK1850" s="12">
        <f t="shared" si="344"/>
        <v>0</v>
      </c>
      <c r="AL1850" s="12">
        <f t="shared" si="345"/>
        <v>0</v>
      </c>
      <c r="AM1850" s="12">
        <f t="shared" si="346"/>
        <v>0</v>
      </c>
      <c r="AN1850" s="12">
        <f t="shared" si="347"/>
        <v>0</v>
      </c>
      <c r="AO1850" s="12">
        <v>3</v>
      </c>
      <c r="AP1850" s="22">
        <f t="shared" si="337"/>
        <v>102.36220472440947</v>
      </c>
    </row>
    <row r="1851" spans="1:42" x14ac:dyDescent="0.3">
      <c r="A1851" s="6" t="s">
        <v>2340</v>
      </c>
      <c r="B1851" s="19" t="s">
        <v>49</v>
      </c>
      <c r="C1851" s="6" t="s">
        <v>2341</v>
      </c>
      <c r="D1851" s="6" t="s">
        <v>28</v>
      </c>
      <c r="F1851" s="6">
        <v>4.2</v>
      </c>
      <c r="G1851" s="6">
        <v>3</v>
      </c>
      <c r="H1851" s="6">
        <v>34</v>
      </c>
      <c r="I1851" s="6" t="s">
        <v>95</v>
      </c>
      <c r="J1851" s="6">
        <v>439</v>
      </c>
      <c r="K1851" s="19">
        <v>41789</v>
      </c>
      <c r="L1851" s="7" t="s">
        <v>229</v>
      </c>
      <c r="M1851" s="7" t="s">
        <v>230</v>
      </c>
      <c r="N1851" s="7" t="s">
        <v>415</v>
      </c>
      <c r="O1851" s="7">
        <v>80</v>
      </c>
      <c r="P1851" s="19">
        <v>41814</v>
      </c>
      <c r="Q1851" s="19">
        <v>41815</v>
      </c>
      <c r="R1851" s="7" t="s">
        <v>2363</v>
      </c>
      <c r="S1851" s="7">
        <v>6.4566929133858267E-2</v>
      </c>
      <c r="T1851" s="7">
        <v>5.35</v>
      </c>
      <c r="U1851" s="7">
        <v>408</v>
      </c>
      <c r="V1851" s="6">
        <v>439</v>
      </c>
      <c r="W1851" s="12">
        <f t="shared" si="338"/>
        <v>0</v>
      </c>
      <c r="X1851" s="12">
        <v>3</v>
      </c>
      <c r="Y1851" s="13">
        <v>80</v>
      </c>
      <c r="Z1851" s="13">
        <v>5.35</v>
      </c>
      <c r="AA1851" s="13">
        <v>408</v>
      </c>
      <c r="AB1851" s="12">
        <v>34</v>
      </c>
      <c r="AC1851" s="13">
        <f t="shared" si="336"/>
        <v>192721</v>
      </c>
      <c r="AD1851" s="12">
        <v>4.2</v>
      </c>
      <c r="AE1851" s="12">
        <f t="shared" si="339"/>
        <v>1.4350845252893227</v>
      </c>
      <c r="AF1851" s="12">
        <v>439</v>
      </c>
      <c r="AG1851" s="12">
        <f t="shared" si="340"/>
        <v>0</v>
      </c>
      <c r="AH1851" s="12">
        <f t="shared" si="341"/>
        <v>0</v>
      </c>
      <c r="AI1851" s="12">
        <f t="shared" si="342"/>
        <v>0</v>
      </c>
      <c r="AJ1851" s="12">
        <f t="shared" si="343"/>
        <v>1</v>
      </c>
      <c r="AK1851" s="12">
        <f t="shared" si="344"/>
        <v>0</v>
      </c>
      <c r="AL1851" s="12">
        <f t="shared" si="345"/>
        <v>0</v>
      </c>
      <c r="AM1851" s="12">
        <f t="shared" si="346"/>
        <v>0</v>
      </c>
      <c r="AN1851" s="12">
        <f t="shared" si="347"/>
        <v>0</v>
      </c>
      <c r="AO1851" s="12">
        <v>3</v>
      </c>
      <c r="AP1851" s="22">
        <f t="shared" si="337"/>
        <v>64.566929133858267</v>
      </c>
    </row>
    <row r="1852" spans="1:42" x14ac:dyDescent="0.3">
      <c r="A1852" s="6" t="s">
        <v>2340</v>
      </c>
      <c r="B1852" s="19" t="s">
        <v>51</v>
      </c>
      <c r="C1852" s="6" t="s">
        <v>2341</v>
      </c>
      <c r="D1852" s="6" t="s">
        <v>28</v>
      </c>
      <c r="F1852" s="6">
        <v>4.2</v>
      </c>
      <c r="G1852" s="6">
        <v>3</v>
      </c>
      <c r="H1852" s="6">
        <v>34</v>
      </c>
      <c r="I1852" s="6" t="s">
        <v>95</v>
      </c>
      <c r="J1852" s="6">
        <v>439</v>
      </c>
      <c r="K1852" s="19">
        <v>41789</v>
      </c>
      <c r="L1852" s="7" t="s">
        <v>229</v>
      </c>
      <c r="M1852" s="7" t="s">
        <v>230</v>
      </c>
      <c r="N1852" s="7" t="s">
        <v>415</v>
      </c>
      <c r="O1852" s="7">
        <v>80</v>
      </c>
      <c r="P1852" s="19">
        <v>41815</v>
      </c>
      <c r="Q1852" s="19">
        <v>41816</v>
      </c>
      <c r="R1852" s="7" t="s">
        <v>2364</v>
      </c>
      <c r="S1852" s="7">
        <v>8.6614173228346469E-2</v>
      </c>
      <c r="T1852" s="7">
        <v>4.68</v>
      </c>
      <c r="U1852" s="7">
        <v>372</v>
      </c>
      <c r="V1852" s="6">
        <v>439</v>
      </c>
      <c r="W1852" s="12">
        <f t="shared" si="338"/>
        <v>0</v>
      </c>
      <c r="X1852" s="12">
        <v>3</v>
      </c>
      <c r="Y1852" s="13">
        <v>80</v>
      </c>
      <c r="Z1852" s="13">
        <v>4.68</v>
      </c>
      <c r="AA1852" s="13">
        <v>372</v>
      </c>
      <c r="AB1852" s="12">
        <v>34</v>
      </c>
      <c r="AC1852" s="13">
        <f t="shared" si="336"/>
        <v>192721</v>
      </c>
      <c r="AD1852" s="12">
        <v>4.2</v>
      </c>
      <c r="AE1852" s="12">
        <f t="shared" si="339"/>
        <v>1.4350845252893227</v>
      </c>
      <c r="AF1852" s="12">
        <v>439</v>
      </c>
      <c r="AG1852" s="12">
        <f t="shared" si="340"/>
        <v>0</v>
      </c>
      <c r="AH1852" s="12">
        <f t="shared" si="341"/>
        <v>0</v>
      </c>
      <c r="AI1852" s="12">
        <f t="shared" si="342"/>
        <v>0</v>
      </c>
      <c r="AJ1852" s="12">
        <f t="shared" si="343"/>
        <v>1</v>
      </c>
      <c r="AK1852" s="12">
        <f t="shared" si="344"/>
        <v>0</v>
      </c>
      <c r="AL1852" s="12">
        <f t="shared" si="345"/>
        <v>0</v>
      </c>
      <c r="AM1852" s="12">
        <f t="shared" si="346"/>
        <v>0</v>
      </c>
      <c r="AN1852" s="12">
        <f t="shared" si="347"/>
        <v>0</v>
      </c>
      <c r="AO1852" s="12">
        <v>3</v>
      </c>
      <c r="AP1852" s="22">
        <f t="shared" si="337"/>
        <v>86.614173228346473</v>
      </c>
    </row>
    <row r="1853" spans="1:42" x14ac:dyDescent="0.3">
      <c r="A1853" s="6" t="s">
        <v>2340</v>
      </c>
      <c r="B1853" s="19" t="s">
        <v>55</v>
      </c>
      <c r="C1853" s="6" t="s">
        <v>2341</v>
      </c>
      <c r="D1853" s="6" t="s">
        <v>28</v>
      </c>
      <c r="F1853" s="6">
        <v>4.2</v>
      </c>
      <c r="G1853" s="6">
        <v>3</v>
      </c>
      <c r="H1853" s="6">
        <v>34</v>
      </c>
      <c r="I1853" s="6" t="s">
        <v>95</v>
      </c>
      <c r="J1853" s="6">
        <v>441</v>
      </c>
      <c r="K1853" s="19">
        <v>41789</v>
      </c>
      <c r="L1853" s="7" t="s">
        <v>229</v>
      </c>
      <c r="M1853" s="7" t="s">
        <v>230</v>
      </c>
      <c r="N1853" s="7" t="s">
        <v>415</v>
      </c>
      <c r="O1853" s="7">
        <v>80</v>
      </c>
      <c r="P1853" s="19">
        <v>41817</v>
      </c>
      <c r="Q1853" s="19">
        <v>41818</v>
      </c>
      <c r="R1853" s="7" t="s">
        <v>2365</v>
      </c>
      <c r="S1853" s="7">
        <v>0.12440944881889765</v>
      </c>
      <c r="T1853" s="7">
        <v>5.2</v>
      </c>
      <c r="U1853" s="7">
        <v>401</v>
      </c>
      <c r="V1853" s="6">
        <v>441</v>
      </c>
      <c r="W1853" s="12">
        <f t="shared" si="338"/>
        <v>0</v>
      </c>
      <c r="X1853" s="12">
        <v>3</v>
      </c>
      <c r="Y1853" s="13">
        <v>80</v>
      </c>
      <c r="Z1853" s="13">
        <v>5.2</v>
      </c>
      <c r="AA1853" s="13">
        <v>401</v>
      </c>
      <c r="AB1853" s="12">
        <v>34</v>
      </c>
      <c r="AC1853" s="13">
        <f t="shared" si="336"/>
        <v>194481</v>
      </c>
      <c r="AD1853" s="12">
        <v>4.2</v>
      </c>
      <c r="AE1853" s="12">
        <f t="shared" si="339"/>
        <v>1.4350845252893227</v>
      </c>
      <c r="AF1853" s="12">
        <v>441</v>
      </c>
      <c r="AG1853" s="12">
        <f t="shared" si="340"/>
        <v>0</v>
      </c>
      <c r="AH1853" s="12">
        <f t="shared" si="341"/>
        <v>0</v>
      </c>
      <c r="AI1853" s="12">
        <f t="shared" si="342"/>
        <v>0</v>
      </c>
      <c r="AJ1853" s="12">
        <f t="shared" si="343"/>
        <v>1</v>
      </c>
      <c r="AK1853" s="12">
        <f t="shared" si="344"/>
        <v>0</v>
      </c>
      <c r="AL1853" s="12">
        <f t="shared" si="345"/>
        <v>0</v>
      </c>
      <c r="AM1853" s="12">
        <f t="shared" si="346"/>
        <v>0</v>
      </c>
      <c r="AN1853" s="12">
        <f t="shared" si="347"/>
        <v>0</v>
      </c>
      <c r="AO1853" s="12">
        <v>3</v>
      </c>
      <c r="AP1853" s="22">
        <f t="shared" si="337"/>
        <v>124.40944881889764</v>
      </c>
    </row>
    <row r="1854" spans="1:42" x14ac:dyDescent="0.3">
      <c r="A1854" s="6" t="s">
        <v>2340</v>
      </c>
      <c r="B1854" s="19" t="s">
        <v>57</v>
      </c>
      <c r="C1854" s="6" t="s">
        <v>2341</v>
      </c>
      <c r="D1854" s="6" t="s">
        <v>28</v>
      </c>
      <c r="F1854" s="6">
        <v>4.2</v>
      </c>
      <c r="G1854" s="6">
        <v>3</v>
      </c>
      <c r="H1854" s="6">
        <v>34</v>
      </c>
      <c r="I1854" s="6" t="s">
        <v>95</v>
      </c>
      <c r="J1854" s="6">
        <v>443</v>
      </c>
      <c r="K1854" s="19">
        <v>41789</v>
      </c>
      <c r="L1854" s="7" t="s">
        <v>229</v>
      </c>
      <c r="M1854" s="7" t="s">
        <v>230</v>
      </c>
      <c r="N1854" s="7" t="s">
        <v>415</v>
      </c>
      <c r="O1854" s="7">
        <v>80</v>
      </c>
      <c r="P1854" s="19">
        <v>41818</v>
      </c>
      <c r="Q1854" s="19">
        <v>41819</v>
      </c>
      <c r="R1854" s="7" t="s">
        <v>2366</v>
      </c>
      <c r="S1854" s="7">
        <v>0.11811023622047245</v>
      </c>
      <c r="T1854" s="7">
        <v>4.47</v>
      </c>
      <c r="U1854" s="7">
        <v>378</v>
      </c>
      <c r="V1854" s="6">
        <v>443</v>
      </c>
      <c r="W1854" s="12">
        <f t="shared" si="338"/>
        <v>0</v>
      </c>
      <c r="X1854" s="12">
        <v>3</v>
      </c>
      <c r="Y1854" s="13">
        <v>80</v>
      </c>
      <c r="Z1854" s="13">
        <v>4.47</v>
      </c>
      <c r="AA1854" s="13">
        <v>378</v>
      </c>
      <c r="AB1854" s="12">
        <v>34</v>
      </c>
      <c r="AC1854" s="13">
        <f t="shared" si="336"/>
        <v>196249</v>
      </c>
      <c r="AD1854" s="12">
        <v>4.2</v>
      </c>
      <c r="AE1854" s="12">
        <f t="shared" si="339"/>
        <v>1.4350845252893227</v>
      </c>
      <c r="AF1854" s="12">
        <v>443</v>
      </c>
      <c r="AG1854" s="12">
        <f t="shared" si="340"/>
        <v>0</v>
      </c>
      <c r="AH1854" s="12">
        <f t="shared" si="341"/>
        <v>0</v>
      </c>
      <c r="AI1854" s="12">
        <f t="shared" si="342"/>
        <v>0</v>
      </c>
      <c r="AJ1854" s="12">
        <f t="shared" si="343"/>
        <v>1</v>
      </c>
      <c r="AK1854" s="12">
        <f t="shared" si="344"/>
        <v>0</v>
      </c>
      <c r="AL1854" s="12">
        <f t="shared" si="345"/>
        <v>0</v>
      </c>
      <c r="AM1854" s="12">
        <f t="shared" si="346"/>
        <v>0</v>
      </c>
      <c r="AN1854" s="12">
        <f t="shared" si="347"/>
        <v>0</v>
      </c>
      <c r="AO1854" s="12">
        <v>3</v>
      </c>
      <c r="AP1854" s="22">
        <f t="shared" si="337"/>
        <v>118.11023622047246</v>
      </c>
    </row>
    <row r="1855" spans="1:42" x14ac:dyDescent="0.3">
      <c r="A1855" s="6" t="s">
        <v>2340</v>
      </c>
      <c r="B1855" s="19" t="s">
        <v>59</v>
      </c>
      <c r="C1855" s="6" t="s">
        <v>2341</v>
      </c>
      <c r="D1855" s="6" t="s">
        <v>28</v>
      </c>
      <c r="F1855" s="6">
        <v>4.2</v>
      </c>
      <c r="G1855" s="6">
        <v>3</v>
      </c>
      <c r="H1855" s="6">
        <v>34</v>
      </c>
      <c r="I1855" s="6" t="s">
        <v>95</v>
      </c>
      <c r="J1855" s="6">
        <v>443</v>
      </c>
      <c r="K1855" s="19">
        <v>41789</v>
      </c>
      <c r="L1855" s="7" t="s">
        <v>229</v>
      </c>
      <c r="M1855" s="7" t="s">
        <v>230</v>
      </c>
      <c r="N1855" s="7" t="s">
        <v>415</v>
      </c>
      <c r="O1855" s="7">
        <v>80</v>
      </c>
      <c r="P1855" s="19">
        <v>41819</v>
      </c>
      <c r="Q1855" s="19">
        <v>41820</v>
      </c>
      <c r="R1855" s="7" t="s">
        <v>2367</v>
      </c>
      <c r="S1855" s="7">
        <v>4.2519685039370085E-2</v>
      </c>
      <c r="T1855" s="7">
        <v>3.75</v>
      </c>
      <c r="U1855" s="7">
        <v>146</v>
      </c>
      <c r="V1855" s="6">
        <v>443</v>
      </c>
      <c r="W1855" s="12">
        <f t="shared" si="338"/>
        <v>0</v>
      </c>
      <c r="X1855" s="12">
        <v>3</v>
      </c>
      <c r="Y1855" s="13">
        <v>80</v>
      </c>
      <c r="Z1855" s="13">
        <v>3.75</v>
      </c>
      <c r="AA1855" s="13">
        <v>146</v>
      </c>
      <c r="AB1855" s="12">
        <v>34</v>
      </c>
      <c r="AC1855" s="13">
        <f t="shared" si="336"/>
        <v>196249</v>
      </c>
      <c r="AD1855" s="12">
        <v>4.2</v>
      </c>
      <c r="AE1855" s="12">
        <f t="shared" si="339"/>
        <v>1.4350845252893227</v>
      </c>
      <c r="AF1855" s="12">
        <v>443</v>
      </c>
      <c r="AG1855" s="12">
        <f t="shared" si="340"/>
        <v>0</v>
      </c>
      <c r="AH1855" s="12">
        <f t="shared" si="341"/>
        <v>0</v>
      </c>
      <c r="AI1855" s="12">
        <f t="shared" si="342"/>
        <v>0</v>
      </c>
      <c r="AJ1855" s="12">
        <f t="shared" si="343"/>
        <v>1</v>
      </c>
      <c r="AK1855" s="12">
        <f t="shared" si="344"/>
        <v>0</v>
      </c>
      <c r="AL1855" s="12">
        <f t="shared" si="345"/>
        <v>0</v>
      </c>
      <c r="AM1855" s="12">
        <f t="shared" si="346"/>
        <v>0</v>
      </c>
      <c r="AN1855" s="12">
        <f t="shared" si="347"/>
        <v>0</v>
      </c>
      <c r="AO1855" s="12">
        <v>3</v>
      </c>
      <c r="AP1855" s="22">
        <f t="shared" si="337"/>
        <v>42.519685039370088</v>
      </c>
    </row>
    <row r="1856" spans="1:42" x14ac:dyDescent="0.3">
      <c r="A1856" s="6" t="s">
        <v>2340</v>
      </c>
      <c r="B1856" s="19" t="s">
        <v>63</v>
      </c>
      <c r="C1856" s="6" t="s">
        <v>2341</v>
      </c>
      <c r="D1856" s="6" t="s">
        <v>28</v>
      </c>
      <c r="F1856" s="6">
        <v>4.2</v>
      </c>
      <c r="G1856" s="6">
        <v>3</v>
      </c>
      <c r="H1856" s="6">
        <v>34</v>
      </c>
      <c r="I1856" s="6" t="s">
        <v>95</v>
      </c>
      <c r="J1856" s="6">
        <v>444</v>
      </c>
      <c r="K1856" s="19">
        <v>41789</v>
      </c>
      <c r="L1856" s="7" t="s">
        <v>229</v>
      </c>
      <c r="M1856" s="7" t="s">
        <v>230</v>
      </c>
      <c r="N1856" s="7" t="s">
        <v>415</v>
      </c>
      <c r="O1856" s="7">
        <v>80</v>
      </c>
      <c r="P1856" s="19">
        <v>41821</v>
      </c>
      <c r="Q1856" s="19">
        <v>41822</v>
      </c>
      <c r="R1856" s="7" t="s">
        <v>2368</v>
      </c>
      <c r="S1856" s="7">
        <v>2.9921259842519688E-2</v>
      </c>
      <c r="T1856" s="7">
        <v>4.33</v>
      </c>
      <c r="U1856" s="7">
        <v>88</v>
      </c>
      <c r="V1856" s="6">
        <v>444</v>
      </c>
      <c r="W1856" s="12">
        <f t="shared" si="338"/>
        <v>0</v>
      </c>
      <c r="X1856" s="12">
        <v>3</v>
      </c>
      <c r="Y1856" s="13">
        <v>80</v>
      </c>
      <c r="Z1856" s="13">
        <v>4.33</v>
      </c>
      <c r="AA1856" s="13">
        <v>88</v>
      </c>
      <c r="AB1856" s="12">
        <v>34</v>
      </c>
      <c r="AC1856" s="13">
        <f t="shared" si="336"/>
        <v>197136</v>
      </c>
      <c r="AD1856" s="12">
        <v>4.2</v>
      </c>
      <c r="AE1856" s="12">
        <f t="shared" si="339"/>
        <v>1.4350845252893227</v>
      </c>
      <c r="AF1856" s="12">
        <v>444</v>
      </c>
      <c r="AG1856" s="12">
        <f t="shared" si="340"/>
        <v>0</v>
      </c>
      <c r="AH1856" s="12">
        <f t="shared" si="341"/>
        <v>0</v>
      </c>
      <c r="AI1856" s="12">
        <f t="shared" si="342"/>
        <v>0</v>
      </c>
      <c r="AJ1856" s="12">
        <f t="shared" si="343"/>
        <v>1</v>
      </c>
      <c r="AK1856" s="12">
        <f t="shared" si="344"/>
        <v>0</v>
      </c>
      <c r="AL1856" s="12">
        <f t="shared" si="345"/>
        <v>0</v>
      </c>
      <c r="AM1856" s="12">
        <f t="shared" si="346"/>
        <v>0</v>
      </c>
      <c r="AN1856" s="12">
        <f t="shared" si="347"/>
        <v>0</v>
      </c>
      <c r="AO1856" s="12">
        <v>3</v>
      </c>
      <c r="AP1856" s="22">
        <f t="shared" si="337"/>
        <v>29.921259842519689</v>
      </c>
    </row>
    <row r="1857" spans="1:42" x14ac:dyDescent="0.3">
      <c r="A1857" s="6" t="s">
        <v>2340</v>
      </c>
      <c r="B1857" s="19" t="s">
        <v>69</v>
      </c>
      <c r="C1857" s="6" t="s">
        <v>2341</v>
      </c>
      <c r="D1857" s="6" t="s">
        <v>28</v>
      </c>
      <c r="F1857" s="6">
        <v>4.0999999999999996</v>
      </c>
      <c r="G1857" s="6">
        <v>3</v>
      </c>
      <c r="H1857" s="6">
        <v>34</v>
      </c>
      <c r="I1857" s="6" t="s">
        <v>95</v>
      </c>
      <c r="J1857" s="6">
        <v>445</v>
      </c>
      <c r="K1857" s="19">
        <v>41789</v>
      </c>
      <c r="L1857" s="7" t="s">
        <v>229</v>
      </c>
      <c r="M1857" s="7" t="s">
        <v>230</v>
      </c>
      <c r="N1857" s="7" t="s">
        <v>415</v>
      </c>
      <c r="O1857" s="7">
        <v>80</v>
      </c>
      <c r="P1857" s="19">
        <v>41824</v>
      </c>
      <c r="Q1857" s="19">
        <v>41825</v>
      </c>
      <c r="R1857" s="7" t="s">
        <v>2369</v>
      </c>
      <c r="S1857" s="7">
        <v>3.1496062992125991E-2</v>
      </c>
      <c r="T1857" s="7">
        <v>4.0599999999999996</v>
      </c>
      <c r="U1857" s="7">
        <v>155</v>
      </c>
      <c r="V1857" s="6">
        <v>445</v>
      </c>
      <c r="W1857" s="12">
        <f t="shared" si="338"/>
        <v>0</v>
      </c>
      <c r="X1857" s="12">
        <v>3</v>
      </c>
      <c r="Y1857" s="13">
        <v>80</v>
      </c>
      <c r="Z1857" s="13">
        <v>4.0599999999999996</v>
      </c>
      <c r="AA1857" s="13">
        <v>155</v>
      </c>
      <c r="AB1857" s="12">
        <v>34</v>
      </c>
      <c r="AC1857" s="13">
        <f t="shared" si="336"/>
        <v>198025</v>
      </c>
      <c r="AD1857" s="12">
        <v>4.0999999999999996</v>
      </c>
      <c r="AE1857" s="12">
        <f t="shared" si="339"/>
        <v>1.410986973710262</v>
      </c>
      <c r="AF1857" s="12">
        <v>445</v>
      </c>
      <c r="AG1857" s="12">
        <f t="shared" si="340"/>
        <v>0</v>
      </c>
      <c r="AH1857" s="12">
        <f t="shared" si="341"/>
        <v>0</v>
      </c>
      <c r="AI1857" s="12">
        <f t="shared" si="342"/>
        <v>0</v>
      </c>
      <c r="AJ1857" s="12">
        <f t="shared" si="343"/>
        <v>1</v>
      </c>
      <c r="AK1857" s="12">
        <f t="shared" si="344"/>
        <v>0</v>
      </c>
      <c r="AL1857" s="12">
        <f t="shared" si="345"/>
        <v>0</v>
      </c>
      <c r="AM1857" s="12">
        <f t="shared" si="346"/>
        <v>0</v>
      </c>
      <c r="AN1857" s="12">
        <f t="shared" si="347"/>
        <v>0</v>
      </c>
      <c r="AO1857" s="12">
        <v>3</v>
      </c>
      <c r="AP1857" s="22">
        <f t="shared" si="337"/>
        <v>31.496062992125992</v>
      </c>
    </row>
    <row r="1858" spans="1:42" x14ac:dyDescent="0.3">
      <c r="A1858" s="6" t="s">
        <v>2340</v>
      </c>
      <c r="B1858" s="19" t="s">
        <v>71</v>
      </c>
      <c r="C1858" s="6" t="s">
        <v>2341</v>
      </c>
      <c r="D1858" s="6" t="s">
        <v>28</v>
      </c>
      <c r="F1858" s="6">
        <v>4.0999999999999996</v>
      </c>
      <c r="G1858" s="6">
        <v>3</v>
      </c>
      <c r="H1858" s="6">
        <v>34</v>
      </c>
      <c r="I1858" s="6" t="s">
        <v>95</v>
      </c>
      <c r="J1858" s="6">
        <v>445</v>
      </c>
      <c r="K1858" s="19">
        <v>41789</v>
      </c>
      <c r="L1858" s="7" t="s">
        <v>229</v>
      </c>
      <c r="M1858" s="7" t="s">
        <v>230</v>
      </c>
      <c r="N1858" s="7" t="s">
        <v>415</v>
      </c>
      <c r="O1858" s="7">
        <v>80</v>
      </c>
      <c r="P1858" s="19">
        <v>41825</v>
      </c>
      <c r="Q1858" s="19">
        <v>41826</v>
      </c>
      <c r="R1858" s="7" t="s">
        <v>2370</v>
      </c>
      <c r="S1858" s="7">
        <v>5.1968503937007873E-2</v>
      </c>
      <c r="T1858" s="7">
        <v>5.0199999999999996</v>
      </c>
      <c r="U1858" s="7">
        <v>150</v>
      </c>
      <c r="V1858" s="6">
        <v>445</v>
      </c>
      <c r="W1858" s="12">
        <f t="shared" si="338"/>
        <v>0</v>
      </c>
      <c r="X1858" s="12">
        <v>3</v>
      </c>
      <c r="Y1858" s="13">
        <v>80</v>
      </c>
      <c r="Z1858" s="13">
        <v>5.0199999999999996</v>
      </c>
      <c r="AA1858" s="13">
        <v>150</v>
      </c>
      <c r="AB1858" s="12">
        <v>34</v>
      </c>
      <c r="AC1858" s="13">
        <f t="shared" ref="AC1858:AC1921" si="348">V1858^2</f>
        <v>198025</v>
      </c>
      <c r="AD1858" s="12">
        <v>4.0999999999999996</v>
      </c>
      <c r="AE1858" s="12">
        <f t="shared" si="339"/>
        <v>1.410986973710262</v>
      </c>
      <c r="AF1858" s="12">
        <v>445</v>
      </c>
      <c r="AG1858" s="12">
        <f t="shared" si="340"/>
        <v>0</v>
      </c>
      <c r="AH1858" s="12">
        <f t="shared" si="341"/>
        <v>0</v>
      </c>
      <c r="AI1858" s="12">
        <f t="shared" si="342"/>
        <v>0</v>
      </c>
      <c r="AJ1858" s="12">
        <f t="shared" si="343"/>
        <v>1</v>
      </c>
      <c r="AK1858" s="12">
        <f t="shared" si="344"/>
        <v>0</v>
      </c>
      <c r="AL1858" s="12">
        <f t="shared" si="345"/>
        <v>0</v>
      </c>
      <c r="AM1858" s="12">
        <f t="shared" si="346"/>
        <v>0</v>
      </c>
      <c r="AN1858" s="12">
        <f t="shared" si="347"/>
        <v>0</v>
      </c>
      <c r="AO1858" s="12">
        <v>3</v>
      </c>
      <c r="AP1858" s="22">
        <f t="shared" ref="AP1858:AP1921" si="349">S1858*1000</f>
        <v>51.968503937007874</v>
      </c>
    </row>
    <row r="1859" spans="1:42" x14ac:dyDescent="0.3">
      <c r="A1859" s="6" t="s">
        <v>2371</v>
      </c>
      <c r="B1859" s="19" t="s">
        <v>568</v>
      </c>
      <c r="C1859" s="6" t="s">
        <v>2372</v>
      </c>
      <c r="D1859" s="6" t="s">
        <v>28</v>
      </c>
      <c r="E1859" s="6" t="s">
        <v>2373</v>
      </c>
      <c r="F1859" s="6">
        <v>5.9</v>
      </c>
      <c r="G1859" s="6">
        <v>4</v>
      </c>
      <c r="H1859" s="6">
        <v>14</v>
      </c>
      <c r="I1859" s="6" t="s">
        <v>95</v>
      </c>
      <c r="J1859" s="6">
        <v>109</v>
      </c>
      <c r="K1859" s="19">
        <v>41759</v>
      </c>
      <c r="L1859" s="7" t="s">
        <v>230</v>
      </c>
      <c r="M1859" s="7" t="s">
        <v>293</v>
      </c>
      <c r="N1859" s="7" t="s">
        <v>294</v>
      </c>
      <c r="O1859" s="7">
        <v>81</v>
      </c>
      <c r="P1859" s="19">
        <v>41759</v>
      </c>
      <c r="Q1859" s="19">
        <v>41760</v>
      </c>
      <c r="R1859" s="7" t="s">
        <v>2374</v>
      </c>
      <c r="S1859" s="7">
        <v>3.1354330708661418</v>
      </c>
      <c r="T1859" s="7">
        <v>4.8499999999999996</v>
      </c>
      <c r="U1859" s="7">
        <v>4958</v>
      </c>
      <c r="V1859" s="6">
        <v>109</v>
      </c>
      <c r="W1859" s="12">
        <f t="shared" ref="W1859:W1922" si="350">IF(I1859="Yes",1,0)</f>
        <v>0</v>
      </c>
      <c r="X1859" s="12">
        <v>4</v>
      </c>
      <c r="Y1859" s="13">
        <v>81</v>
      </c>
      <c r="Z1859" s="13">
        <v>4.8499999999999996</v>
      </c>
      <c r="AA1859" s="13">
        <v>4958</v>
      </c>
      <c r="AB1859" s="12">
        <v>14</v>
      </c>
      <c r="AC1859" s="13">
        <f t="shared" si="348"/>
        <v>11881</v>
      </c>
      <c r="AD1859" s="12">
        <v>5.9</v>
      </c>
      <c r="AE1859" s="12">
        <f t="shared" ref="AE1859:AE1922" si="351">LN(AD1859)</f>
        <v>1.7749523509116738</v>
      </c>
      <c r="AF1859" s="12">
        <v>109</v>
      </c>
      <c r="AG1859" s="12">
        <f t="shared" ref="AG1859:AG1922" si="352">IF(L1859="action",1,0)</f>
        <v>0</v>
      </c>
      <c r="AH1859" s="12">
        <f t="shared" ref="AH1859:AH1922" si="353">IF(L1859="animation",1,0)</f>
        <v>1</v>
      </c>
      <c r="AI1859" s="12">
        <f t="shared" ref="AI1859:AI1922" si="354">IF(L1859="children",1,0)</f>
        <v>0</v>
      </c>
      <c r="AJ1859" s="12">
        <f t="shared" ref="AJ1859:AJ1922" si="355">IF(L1859="comedy",1,0)</f>
        <v>0</v>
      </c>
      <c r="AK1859" s="12">
        <f t="shared" ref="AK1859:AK1922" si="356">IF(L1859="drama",1,0)</f>
        <v>0</v>
      </c>
      <c r="AL1859" s="12">
        <f t="shared" ref="AL1859:AL1922" si="357">IF(L1859="fantasy",1,0)</f>
        <v>0</v>
      </c>
      <c r="AM1859" s="12">
        <f t="shared" ref="AM1859:AM1922" si="358">IF(L1859="romance",1,0)</f>
        <v>0</v>
      </c>
      <c r="AN1859" s="12">
        <f t="shared" ref="AN1859:AN1922" si="359">IF(L1859="suspense",1,0)</f>
        <v>0</v>
      </c>
      <c r="AO1859" s="12">
        <v>4</v>
      </c>
      <c r="AP1859" s="22">
        <f t="shared" si="349"/>
        <v>3135.4330708661419</v>
      </c>
    </row>
    <row r="1860" spans="1:42" x14ac:dyDescent="0.3">
      <c r="A1860" s="6" t="s">
        <v>2371</v>
      </c>
      <c r="B1860" s="19" t="s">
        <v>570</v>
      </c>
      <c r="C1860" s="6" t="s">
        <v>2372</v>
      </c>
      <c r="D1860" s="6" t="s">
        <v>28</v>
      </c>
      <c r="E1860" s="6" t="s">
        <v>2373</v>
      </c>
      <c r="F1860" s="6">
        <v>5.6</v>
      </c>
      <c r="G1860" s="6">
        <v>4</v>
      </c>
      <c r="H1860" s="6">
        <v>14</v>
      </c>
      <c r="I1860" s="6" t="s">
        <v>95</v>
      </c>
      <c r="J1860" s="6">
        <v>121</v>
      </c>
      <c r="K1860" s="19">
        <v>41759</v>
      </c>
      <c r="L1860" s="7" t="s">
        <v>230</v>
      </c>
      <c r="M1860" s="7" t="s">
        <v>293</v>
      </c>
      <c r="N1860" s="7" t="s">
        <v>294</v>
      </c>
      <c r="O1860" s="7">
        <v>81</v>
      </c>
      <c r="P1860" s="19">
        <v>41760</v>
      </c>
      <c r="Q1860" s="19">
        <v>41761</v>
      </c>
      <c r="R1860" s="7" t="s">
        <v>2375</v>
      </c>
      <c r="S1860" s="7">
        <v>2.8976377952755903</v>
      </c>
      <c r="T1860" s="7">
        <v>4.9400000000000004</v>
      </c>
      <c r="U1860" s="7">
        <v>4505</v>
      </c>
      <c r="V1860" s="6">
        <v>121</v>
      </c>
      <c r="W1860" s="12">
        <f t="shared" si="350"/>
        <v>0</v>
      </c>
      <c r="X1860" s="12">
        <v>4</v>
      </c>
      <c r="Y1860" s="13">
        <v>81</v>
      </c>
      <c r="Z1860" s="13">
        <v>4.9400000000000004</v>
      </c>
      <c r="AA1860" s="13">
        <v>4505</v>
      </c>
      <c r="AB1860" s="12">
        <v>14</v>
      </c>
      <c r="AC1860" s="13">
        <f t="shared" si="348"/>
        <v>14641</v>
      </c>
      <c r="AD1860" s="12">
        <v>5.6</v>
      </c>
      <c r="AE1860" s="12">
        <f t="shared" si="351"/>
        <v>1.7227665977411035</v>
      </c>
      <c r="AF1860" s="12">
        <v>121</v>
      </c>
      <c r="AG1860" s="12">
        <f t="shared" si="352"/>
        <v>0</v>
      </c>
      <c r="AH1860" s="12">
        <f t="shared" si="353"/>
        <v>1</v>
      </c>
      <c r="AI1860" s="12">
        <f t="shared" si="354"/>
        <v>0</v>
      </c>
      <c r="AJ1860" s="12">
        <f t="shared" si="355"/>
        <v>0</v>
      </c>
      <c r="AK1860" s="12">
        <f t="shared" si="356"/>
        <v>0</v>
      </c>
      <c r="AL1860" s="12">
        <f t="shared" si="357"/>
        <v>0</v>
      </c>
      <c r="AM1860" s="12">
        <f t="shared" si="358"/>
        <v>0</v>
      </c>
      <c r="AN1860" s="12">
        <f t="shared" si="359"/>
        <v>0</v>
      </c>
      <c r="AO1860" s="12">
        <v>4</v>
      </c>
      <c r="AP1860" s="22">
        <f t="shared" si="349"/>
        <v>2897.6377952755902</v>
      </c>
    </row>
    <row r="1861" spans="1:42" x14ac:dyDescent="0.3">
      <c r="A1861" s="6" t="s">
        <v>2371</v>
      </c>
      <c r="B1861" s="19" t="s">
        <v>572</v>
      </c>
      <c r="C1861" s="6" t="s">
        <v>2372</v>
      </c>
      <c r="D1861" s="6" t="s">
        <v>28</v>
      </c>
      <c r="E1861" s="6" t="s">
        <v>2373</v>
      </c>
      <c r="F1861" s="6">
        <v>5.6</v>
      </c>
      <c r="G1861" s="6">
        <v>4</v>
      </c>
      <c r="H1861" s="6">
        <v>14</v>
      </c>
      <c r="I1861" s="6" t="s">
        <v>95</v>
      </c>
      <c r="J1861" s="6">
        <v>133</v>
      </c>
      <c r="K1861" s="19">
        <v>41759</v>
      </c>
      <c r="L1861" s="7" t="s">
        <v>230</v>
      </c>
      <c r="M1861" s="7" t="s">
        <v>293</v>
      </c>
      <c r="N1861" s="7" t="s">
        <v>294</v>
      </c>
      <c r="O1861" s="7">
        <v>81</v>
      </c>
      <c r="P1861" s="19">
        <v>41761</v>
      </c>
      <c r="Q1861" s="19">
        <v>41762</v>
      </c>
      <c r="R1861" s="7" t="s">
        <v>2376</v>
      </c>
      <c r="S1861" s="7">
        <v>2.3165354330708663</v>
      </c>
      <c r="T1861" s="7">
        <v>4.6500000000000004</v>
      </c>
      <c r="U1861" s="7">
        <v>4157</v>
      </c>
      <c r="V1861" s="6">
        <v>133</v>
      </c>
      <c r="W1861" s="12">
        <f t="shared" si="350"/>
        <v>0</v>
      </c>
      <c r="X1861" s="12">
        <v>4</v>
      </c>
      <c r="Y1861" s="13">
        <v>81</v>
      </c>
      <c r="Z1861" s="13">
        <v>4.6500000000000004</v>
      </c>
      <c r="AA1861" s="13">
        <v>4157</v>
      </c>
      <c r="AB1861" s="12">
        <v>14</v>
      </c>
      <c r="AC1861" s="13">
        <f t="shared" si="348"/>
        <v>17689</v>
      </c>
      <c r="AD1861" s="12">
        <v>5.6</v>
      </c>
      <c r="AE1861" s="12">
        <f t="shared" si="351"/>
        <v>1.7227665977411035</v>
      </c>
      <c r="AF1861" s="12">
        <v>133</v>
      </c>
      <c r="AG1861" s="12">
        <f t="shared" si="352"/>
        <v>0</v>
      </c>
      <c r="AH1861" s="12">
        <f t="shared" si="353"/>
        <v>1</v>
      </c>
      <c r="AI1861" s="12">
        <f t="shared" si="354"/>
        <v>0</v>
      </c>
      <c r="AJ1861" s="12">
        <f t="shared" si="355"/>
        <v>0</v>
      </c>
      <c r="AK1861" s="12">
        <f t="shared" si="356"/>
        <v>0</v>
      </c>
      <c r="AL1861" s="12">
        <f t="shared" si="357"/>
        <v>0</v>
      </c>
      <c r="AM1861" s="12">
        <f t="shared" si="358"/>
        <v>0</v>
      </c>
      <c r="AN1861" s="12">
        <f t="shared" si="359"/>
        <v>0</v>
      </c>
      <c r="AO1861" s="12">
        <v>4</v>
      </c>
      <c r="AP1861" s="22">
        <f t="shared" si="349"/>
        <v>2316.5354330708665</v>
      </c>
    </row>
    <row r="1862" spans="1:42" x14ac:dyDescent="0.3">
      <c r="A1862" s="6" t="s">
        <v>2371</v>
      </c>
      <c r="B1862" s="19" t="s">
        <v>574</v>
      </c>
      <c r="C1862" s="6" t="s">
        <v>2372</v>
      </c>
      <c r="D1862" s="6" t="s">
        <v>28</v>
      </c>
      <c r="E1862" s="6" t="s">
        <v>2373</v>
      </c>
      <c r="F1862" s="6">
        <v>5.6</v>
      </c>
      <c r="G1862" s="6">
        <v>4</v>
      </c>
      <c r="H1862" s="6">
        <v>14</v>
      </c>
      <c r="I1862" s="6" t="s">
        <v>95</v>
      </c>
      <c r="J1862" s="6">
        <v>140</v>
      </c>
      <c r="K1862" s="19">
        <v>41759</v>
      </c>
      <c r="L1862" s="7" t="s">
        <v>230</v>
      </c>
      <c r="M1862" s="7" t="s">
        <v>293</v>
      </c>
      <c r="N1862" s="7" t="s">
        <v>294</v>
      </c>
      <c r="O1862" s="7">
        <v>81</v>
      </c>
      <c r="P1862" s="19">
        <v>41762</v>
      </c>
      <c r="Q1862" s="19">
        <v>41763</v>
      </c>
      <c r="R1862" s="7" t="s">
        <v>2377</v>
      </c>
      <c r="S1862" s="7">
        <v>0.14015748031496064</v>
      </c>
      <c r="T1862" s="7">
        <v>5.81</v>
      </c>
      <c r="U1862" s="7">
        <v>1215</v>
      </c>
      <c r="V1862" s="6">
        <v>140</v>
      </c>
      <c r="W1862" s="12">
        <f t="shared" si="350"/>
        <v>0</v>
      </c>
      <c r="X1862" s="12">
        <v>4</v>
      </c>
      <c r="Y1862" s="13">
        <v>81</v>
      </c>
      <c r="Z1862" s="13">
        <v>5.81</v>
      </c>
      <c r="AA1862" s="13">
        <v>1215</v>
      </c>
      <c r="AB1862" s="12">
        <v>14</v>
      </c>
      <c r="AC1862" s="13">
        <f t="shared" si="348"/>
        <v>19600</v>
      </c>
      <c r="AD1862" s="12">
        <v>5.6</v>
      </c>
      <c r="AE1862" s="12">
        <f t="shared" si="351"/>
        <v>1.7227665977411035</v>
      </c>
      <c r="AF1862" s="12">
        <v>140</v>
      </c>
      <c r="AG1862" s="12">
        <f t="shared" si="352"/>
        <v>0</v>
      </c>
      <c r="AH1862" s="12">
        <f t="shared" si="353"/>
        <v>1</v>
      </c>
      <c r="AI1862" s="12">
        <f t="shared" si="354"/>
        <v>0</v>
      </c>
      <c r="AJ1862" s="12">
        <f t="shared" si="355"/>
        <v>0</v>
      </c>
      <c r="AK1862" s="12">
        <f t="shared" si="356"/>
        <v>0</v>
      </c>
      <c r="AL1862" s="12">
        <f t="shared" si="357"/>
        <v>0</v>
      </c>
      <c r="AM1862" s="12">
        <f t="shared" si="358"/>
        <v>0</v>
      </c>
      <c r="AN1862" s="12">
        <f t="shared" si="359"/>
        <v>0</v>
      </c>
      <c r="AO1862" s="12">
        <v>4</v>
      </c>
      <c r="AP1862" s="22">
        <f t="shared" si="349"/>
        <v>140.15748031496065</v>
      </c>
    </row>
    <row r="1863" spans="1:42" x14ac:dyDescent="0.3">
      <c r="A1863" s="6" t="s">
        <v>2371</v>
      </c>
      <c r="B1863" s="19" t="s">
        <v>576</v>
      </c>
      <c r="C1863" s="6" t="s">
        <v>2372</v>
      </c>
      <c r="D1863" s="6" t="s">
        <v>28</v>
      </c>
      <c r="E1863" s="6" t="s">
        <v>2373</v>
      </c>
      <c r="F1863" s="6">
        <v>5.6</v>
      </c>
      <c r="G1863" s="6">
        <v>4</v>
      </c>
      <c r="H1863" s="6">
        <v>14</v>
      </c>
      <c r="I1863" s="6" t="s">
        <v>95</v>
      </c>
      <c r="J1863" s="6">
        <v>145</v>
      </c>
      <c r="K1863" s="19">
        <v>41759</v>
      </c>
      <c r="L1863" s="7" t="s">
        <v>230</v>
      </c>
      <c r="M1863" s="7" t="s">
        <v>293</v>
      </c>
      <c r="N1863" s="7" t="s">
        <v>294</v>
      </c>
      <c r="O1863" s="7">
        <v>81</v>
      </c>
      <c r="P1863" s="19">
        <v>41763</v>
      </c>
      <c r="Q1863" s="19">
        <v>41764</v>
      </c>
      <c r="R1863" s="7" t="s">
        <v>2378</v>
      </c>
      <c r="S1863" s="7">
        <v>6.2992125984251982E-2</v>
      </c>
      <c r="T1863" s="7">
        <v>6.24</v>
      </c>
      <c r="U1863" s="7">
        <v>1008</v>
      </c>
      <c r="V1863" s="6">
        <v>145</v>
      </c>
      <c r="W1863" s="12">
        <f t="shared" si="350"/>
        <v>0</v>
      </c>
      <c r="X1863" s="12">
        <v>4</v>
      </c>
      <c r="Y1863" s="13">
        <v>81</v>
      </c>
      <c r="Z1863" s="13">
        <v>6.24</v>
      </c>
      <c r="AA1863" s="13">
        <v>1008</v>
      </c>
      <c r="AB1863" s="12">
        <v>14</v>
      </c>
      <c r="AC1863" s="13">
        <f t="shared" si="348"/>
        <v>21025</v>
      </c>
      <c r="AD1863" s="12">
        <v>5.6</v>
      </c>
      <c r="AE1863" s="12">
        <f t="shared" si="351"/>
        <v>1.7227665977411035</v>
      </c>
      <c r="AF1863" s="12">
        <v>145</v>
      </c>
      <c r="AG1863" s="12">
        <f t="shared" si="352"/>
        <v>0</v>
      </c>
      <c r="AH1863" s="12">
        <f t="shared" si="353"/>
        <v>1</v>
      </c>
      <c r="AI1863" s="12">
        <f t="shared" si="354"/>
        <v>0</v>
      </c>
      <c r="AJ1863" s="12">
        <f t="shared" si="355"/>
        <v>0</v>
      </c>
      <c r="AK1863" s="12">
        <f t="shared" si="356"/>
        <v>0</v>
      </c>
      <c r="AL1863" s="12">
        <f t="shared" si="357"/>
        <v>0</v>
      </c>
      <c r="AM1863" s="12">
        <f t="shared" si="358"/>
        <v>0</v>
      </c>
      <c r="AN1863" s="12">
        <f t="shared" si="359"/>
        <v>0</v>
      </c>
      <c r="AO1863" s="12">
        <v>4</v>
      </c>
      <c r="AP1863" s="22">
        <f t="shared" si="349"/>
        <v>62.992125984251985</v>
      </c>
    </row>
    <row r="1864" spans="1:42" x14ac:dyDescent="0.3">
      <c r="A1864" s="6" t="s">
        <v>2371</v>
      </c>
      <c r="B1864" s="19" t="s">
        <v>578</v>
      </c>
      <c r="C1864" s="6" t="s">
        <v>2372</v>
      </c>
      <c r="D1864" s="6" t="s">
        <v>28</v>
      </c>
      <c r="E1864" s="6" t="s">
        <v>2373</v>
      </c>
      <c r="F1864" s="6">
        <v>5.5</v>
      </c>
      <c r="G1864" s="6">
        <v>4</v>
      </c>
      <c r="H1864" s="6">
        <v>14</v>
      </c>
      <c r="I1864" s="6" t="s">
        <v>95</v>
      </c>
      <c r="J1864" s="6">
        <v>154</v>
      </c>
      <c r="K1864" s="19">
        <v>41759</v>
      </c>
      <c r="L1864" s="7" t="s">
        <v>230</v>
      </c>
      <c r="M1864" s="7" t="s">
        <v>293</v>
      </c>
      <c r="N1864" s="7" t="s">
        <v>294</v>
      </c>
      <c r="O1864" s="7">
        <v>81</v>
      </c>
      <c r="P1864" s="19">
        <v>41764</v>
      </c>
      <c r="Q1864" s="19">
        <v>41765</v>
      </c>
      <c r="R1864" s="7" t="s">
        <v>2379</v>
      </c>
      <c r="S1864" s="7">
        <v>5.9842519685039376E-2</v>
      </c>
      <c r="T1864" s="7">
        <v>6.3</v>
      </c>
      <c r="U1864" s="7">
        <v>971</v>
      </c>
      <c r="V1864" s="6">
        <v>154</v>
      </c>
      <c r="W1864" s="12">
        <f t="shared" si="350"/>
        <v>0</v>
      </c>
      <c r="X1864" s="12">
        <v>4</v>
      </c>
      <c r="Y1864" s="13">
        <v>81</v>
      </c>
      <c r="Z1864" s="13">
        <v>6.3</v>
      </c>
      <c r="AA1864" s="13">
        <v>971</v>
      </c>
      <c r="AB1864" s="12">
        <v>14</v>
      </c>
      <c r="AC1864" s="13">
        <f t="shared" si="348"/>
        <v>23716</v>
      </c>
      <c r="AD1864" s="12">
        <v>5.5</v>
      </c>
      <c r="AE1864" s="12">
        <f t="shared" si="351"/>
        <v>1.7047480922384253</v>
      </c>
      <c r="AF1864" s="12">
        <v>154</v>
      </c>
      <c r="AG1864" s="12">
        <f t="shared" si="352"/>
        <v>0</v>
      </c>
      <c r="AH1864" s="12">
        <f t="shared" si="353"/>
        <v>1</v>
      </c>
      <c r="AI1864" s="12">
        <f t="shared" si="354"/>
        <v>0</v>
      </c>
      <c r="AJ1864" s="12">
        <f t="shared" si="355"/>
        <v>0</v>
      </c>
      <c r="AK1864" s="12">
        <f t="shared" si="356"/>
        <v>0</v>
      </c>
      <c r="AL1864" s="12">
        <f t="shared" si="357"/>
        <v>0</v>
      </c>
      <c r="AM1864" s="12">
        <f t="shared" si="358"/>
        <v>0</v>
      </c>
      <c r="AN1864" s="12">
        <f t="shared" si="359"/>
        <v>0</v>
      </c>
      <c r="AO1864" s="12">
        <v>4</v>
      </c>
      <c r="AP1864" s="22">
        <f t="shared" si="349"/>
        <v>59.842519685039377</v>
      </c>
    </row>
    <row r="1865" spans="1:42" x14ac:dyDescent="0.3">
      <c r="A1865" s="6" t="s">
        <v>2371</v>
      </c>
      <c r="B1865" s="19" t="s">
        <v>291</v>
      </c>
      <c r="C1865" s="6" t="s">
        <v>2372</v>
      </c>
      <c r="D1865" s="6" t="s">
        <v>28</v>
      </c>
      <c r="E1865" s="6" t="s">
        <v>2373</v>
      </c>
      <c r="F1865" s="6">
        <v>5.4</v>
      </c>
      <c r="G1865" s="6">
        <v>4</v>
      </c>
      <c r="H1865" s="6">
        <v>14</v>
      </c>
      <c r="I1865" s="6" t="s">
        <v>95</v>
      </c>
      <c r="J1865" s="6">
        <v>159</v>
      </c>
      <c r="K1865" s="19">
        <v>41759</v>
      </c>
      <c r="L1865" s="7" t="s">
        <v>230</v>
      </c>
      <c r="M1865" s="7" t="s">
        <v>293</v>
      </c>
      <c r="N1865" s="7" t="s">
        <v>294</v>
      </c>
      <c r="O1865" s="7">
        <v>81</v>
      </c>
      <c r="P1865" s="19">
        <v>41765</v>
      </c>
      <c r="Q1865" s="19">
        <v>41766</v>
      </c>
      <c r="R1865" s="7" t="s">
        <v>2380</v>
      </c>
      <c r="S1865" s="7">
        <v>7.5590551181102361E-2</v>
      </c>
      <c r="T1865" s="7">
        <v>4.0199999999999996</v>
      </c>
      <c r="U1865" s="7">
        <v>637</v>
      </c>
      <c r="V1865" s="6">
        <v>159</v>
      </c>
      <c r="W1865" s="12">
        <f t="shared" si="350"/>
        <v>0</v>
      </c>
      <c r="X1865" s="12">
        <v>4</v>
      </c>
      <c r="Y1865" s="13">
        <v>81</v>
      </c>
      <c r="Z1865" s="13">
        <v>4.0199999999999996</v>
      </c>
      <c r="AA1865" s="13">
        <v>637</v>
      </c>
      <c r="AB1865" s="12">
        <v>14</v>
      </c>
      <c r="AC1865" s="13">
        <f t="shared" si="348"/>
        <v>25281</v>
      </c>
      <c r="AD1865" s="12">
        <v>5.4</v>
      </c>
      <c r="AE1865" s="12">
        <f t="shared" si="351"/>
        <v>1.6863989535702288</v>
      </c>
      <c r="AF1865" s="12">
        <v>159</v>
      </c>
      <c r="AG1865" s="12">
        <f t="shared" si="352"/>
        <v>0</v>
      </c>
      <c r="AH1865" s="12">
        <f t="shared" si="353"/>
        <v>1</v>
      </c>
      <c r="AI1865" s="12">
        <f t="shared" si="354"/>
        <v>0</v>
      </c>
      <c r="AJ1865" s="12">
        <f t="shared" si="355"/>
        <v>0</v>
      </c>
      <c r="AK1865" s="12">
        <f t="shared" si="356"/>
        <v>0</v>
      </c>
      <c r="AL1865" s="12">
        <f t="shared" si="357"/>
        <v>0</v>
      </c>
      <c r="AM1865" s="12">
        <f t="shared" si="358"/>
        <v>0</v>
      </c>
      <c r="AN1865" s="12">
        <f t="shared" si="359"/>
        <v>0</v>
      </c>
      <c r="AO1865" s="12">
        <v>4</v>
      </c>
      <c r="AP1865" s="22">
        <f t="shared" si="349"/>
        <v>75.590551181102356</v>
      </c>
    </row>
    <row r="1866" spans="1:42" x14ac:dyDescent="0.3">
      <c r="A1866" s="6" t="s">
        <v>2371</v>
      </c>
      <c r="B1866" s="19" t="s">
        <v>296</v>
      </c>
      <c r="C1866" s="6" t="s">
        <v>2372</v>
      </c>
      <c r="D1866" s="6" t="s">
        <v>28</v>
      </c>
      <c r="E1866" s="6" t="s">
        <v>2373</v>
      </c>
      <c r="F1866" s="6">
        <v>5.2</v>
      </c>
      <c r="G1866" s="6">
        <v>4</v>
      </c>
      <c r="H1866" s="6">
        <v>14</v>
      </c>
      <c r="I1866" s="6" t="s">
        <v>95</v>
      </c>
      <c r="J1866" s="6">
        <v>160</v>
      </c>
      <c r="K1866" s="19">
        <v>41759</v>
      </c>
      <c r="L1866" s="7" t="s">
        <v>230</v>
      </c>
      <c r="M1866" s="7" t="s">
        <v>293</v>
      </c>
      <c r="N1866" s="7" t="s">
        <v>294</v>
      </c>
      <c r="O1866" s="7">
        <v>81</v>
      </c>
      <c r="P1866" s="19">
        <v>41766</v>
      </c>
      <c r="Q1866" s="19">
        <v>41767</v>
      </c>
      <c r="R1866" s="7" t="s">
        <v>2381</v>
      </c>
      <c r="S1866" s="7">
        <v>4.8818897637795275E-2</v>
      </c>
      <c r="T1866" s="7">
        <v>3.73</v>
      </c>
      <c r="U1866" s="7">
        <v>329</v>
      </c>
      <c r="V1866" s="6">
        <v>160</v>
      </c>
      <c r="W1866" s="12">
        <f t="shared" si="350"/>
        <v>0</v>
      </c>
      <c r="X1866" s="12">
        <v>4</v>
      </c>
      <c r="Y1866" s="13">
        <v>81</v>
      </c>
      <c r="Z1866" s="13">
        <v>3.73</v>
      </c>
      <c r="AA1866" s="13">
        <v>329</v>
      </c>
      <c r="AB1866" s="12">
        <v>14</v>
      </c>
      <c r="AC1866" s="13">
        <f t="shared" si="348"/>
        <v>25600</v>
      </c>
      <c r="AD1866" s="12">
        <v>5.2</v>
      </c>
      <c r="AE1866" s="12">
        <f t="shared" si="351"/>
        <v>1.6486586255873816</v>
      </c>
      <c r="AF1866" s="12">
        <v>160</v>
      </c>
      <c r="AG1866" s="12">
        <f t="shared" si="352"/>
        <v>0</v>
      </c>
      <c r="AH1866" s="12">
        <f t="shared" si="353"/>
        <v>1</v>
      </c>
      <c r="AI1866" s="12">
        <f t="shared" si="354"/>
        <v>0</v>
      </c>
      <c r="AJ1866" s="12">
        <f t="shared" si="355"/>
        <v>0</v>
      </c>
      <c r="AK1866" s="12">
        <f t="shared" si="356"/>
        <v>0</v>
      </c>
      <c r="AL1866" s="12">
        <f t="shared" si="357"/>
        <v>0</v>
      </c>
      <c r="AM1866" s="12">
        <f t="shared" si="358"/>
        <v>0</v>
      </c>
      <c r="AN1866" s="12">
        <f t="shared" si="359"/>
        <v>0</v>
      </c>
      <c r="AO1866" s="12">
        <v>4</v>
      </c>
      <c r="AP1866" s="22">
        <f t="shared" si="349"/>
        <v>48.818897637795274</v>
      </c>
    </row>
    <row r="1867" spans="1:42" x14ac:dyDescent="0.3">
      <c r="A1867" s="6" t="s">
        <v>2371</v>
      </c>
      <c r="B1867" s="19" t="s">
        <v>185</v>
      </c>
      <c r="C1867" s="6" t="s">
        <v>2372</v>
      </c>
      <c r="D1867" s="6" t="s">
        <v>28</v>
      </c>
      <c r="E1867" s="6" t="s">
        <v>2373</v>
      </c>
      <c r="F1867" s="6">
        <v>5.2</v>
      </c>
      <c r="G1867" s="6">
        <v>4</v>
      </c>
      <c r="H1867" s="6">
        <v>14</v>
      </c>
      <c r="I1867" s="6" t="s">
        <v>95</v>
      </c>
      <c r="J1867" s="6">
        <v>163</v>
      </c>
      <c r="K1867" s="19">
        <v>41759</v>
      </c>
      <c r="L1867" s="7" t="s">
        <v>230</v>
      </c>
      <c r="M1867" s="7" t="s">
        <v>293</v>
      </c>
      <c r="N1867" s="7" t="s">
        <v>294</v>
      </c>
      <c r="O1867" s="7">
        <v>81</v>
      </c>
      <c r="P1867" s="19">
        <v>41767</v>
      </c>
      <c r="Q1867" s="19">
        <v>41768</v>
      </c>
      <c r="R1867" s="7" t="s">
        <v>2382</v>
      </c>
      <c r="S1867" s="7">
        <v>8.1889763779527572E-2</v>
      </c>
      <c r="T1867" s="7">
        <v>3.89</v>
      </c>
      <c r="U1867" s="7">
        <v>351</v>
      </c>
      <c r="V1867" s="6">
        <v>163</v>
      </c>
      <c r="W1867" s="12">
        <f t="shared" si="350"/>
        <v>0</v>
      </c>
      <c r="X1867" s="12">
        <v>4</v>
      </c>
      <c r="Y1867" s="13">
        <v>81</v>
      </c>
      <c r="Z1867" s="13">
        <v>3.89</v>
      </c>
      <c r="AA1867" s="13">
        <v>351</v>
      </c>
      <c r="AB1867" s="12">
        <v>14</v>
      </c>
      <c r="AC1867" s="13">
        <f t="shared" si="348"/>
        <v>26569</v>
      </c>
      <c r="AD1867" s="12">
        <v>5.2</v>
      </c>
      <c r="AE1867" s="12">
        <f t="shared" si="351"/>
        <v>1.6486586255873816</v>
      </c>
      <c r="AF1867" s="12">
        <v>163</v>
      </c>
      <c r="AG1867" s="12">
        <f t="shared" si="352"/>
        <v>0</v>
      </c>
      <c r="AH1867" s="12">
        <f t="shared" si="353"/>
        <v>1</v>
      </c>
      <c r="AI1867" s="12">
        <f t="shared" si="354"/>
        <v>0</v>
      </c>
      <c r="AJ1867" s="12">
        <f t="shared" si="355"/>
        <v>0</v>
      </c>
      <c r="AK1867" s="12">
        <f t="shared" si="356"/>
        <v>0</v>
      </c>
      <c r="AL1867" s="12">
        <f t="shared" si="357"/>
        <v>0</v>
      </c>
      <c r="AM1867" s="12">
        <f t="shared" si="358"/>
        <v>0</v>
      </c>
      <c r="AN1867" s="12">
        <f t="shared" si="359"/>
        <v>0</v>
      </c>
      <c r="AO1867" s="12">
        <v>4</v>
      </c>
      <c r="AP1867" s="22">
        <f t="shared" si="349"/>
        <v>81.88976377952757</v>
      </c>
    </row>
    <row r="1868" spans="1:42" x14ac:dyDescent="0.3">
      <c r="A1868" s="6" t="s">
        <v>2371</v>
      </c>
      <c r="B1868" s="19" t="s">
        <v>191</v>
      </c>
      <c r="C1868" s="6" t="s">
        <v>2372</v>
      </c>
      <c r="D1868" s="6" t="s">
        <v>28</v>
      </c>
      <c r="E1868" s="6" t="s">
        <v>2373</v>
      </c>
      <c r="F1868" s="6">
        <v>5.0999999999999996</v>
      </c>
      <c r="G1868" s="6">
        <v>4</v>
      </c>
      <c r="H1868" s="6">
        <v>14</v>
      </c>
      <c r="I1868" s="6" t="s">
        <v>95</v>
      </c>
      <c r="J1868" s="6">
        <v>166</v>
      </c>
      <c r="K1868" s="19">
        <v>41759</v>
      </c>
      <c r="L1868" s="7" t="s">
        <v>230</v>
      </c>
      <c r="M1868" s="7" t="s">
        <v>293</v>
      </c>
      <c r="N1868" s="7" t="s">
        <v>294</v>
      </c>
      <c r="O1868" s="7">
        <v>81</v>
      </c>
      <c r="P1868" s="19">
        <v>41768</v>
      </c>
      <c r="Q1868" s="19">
        <v>41769</v>
      </c>
      <c r="R1868" s="7" t="s">
        <v>2383</v>
      </c>
      <c r="S1868" s="7">
        <v>0.60472440944881889</v>
      </c>
      <c r="T1868" s="7">
        <v>5.2</v>
      </c>
      <c r="U1868" s="7">
        <v>1163</v>
      </c>
      <c r="V1868" s="6">
        <v>166</v>
      </c>
      <c r="W1868" s="12">
        <f t="shared" si="350"/>
        <v>0</v>
      </c>
      <c r="X1868" s="12">
        <v>4</v>
      </c>
      <c r="Y1868" s="13">
        <v>81</v>
      </c>
      <c r="Z1868" s="13">
        <v>5.2</v>
      </c>
      <c r="AA1868" s="13">
        <v>1163</v>
      </c>
      <c r="AB1868" s="12">
        <v>14</v>
      </c>
      <c r="AC1868" s="13">
        <f t="shared" si="348"/>
        <v>27556</v>
      </c>
      <c r="AD1868" s="12">
        <v>5.0999999999999996</v>
      </c>
      <c r="AE1868" s="12">
        <f t="shared" si="351"/>
        <v>1.62924053973028</v>
      </c>
      <c r="AF1868" s="12">
        <v>166</v>
      </c>
      <c r="AG1868" s="12">
        <f t="shared" si="352"/>
        <v>0</v>
      </c>
      <c r="AH1868" s="12">
        <f t="shared" si="353"/>
        <v>1</v>
      </c>
      <c r="AI1868" s="12">
        <f t="shared" si="354"/>
        <v>0</v>
      </c>
      <c r="AJ1868" s="12">
        <f t="shared" si="355"/>
        <v>0</v>
      </c>
      <c r="AK1868" s="12">
        <f t="shared" si="356"/>
        <v>0</v>
      </c>
      <c r="AL1868" s="12">
        <f t="shared" si="357"/>
        <v>0</v>
      </c>
      <c r="AM1868" s="12">
        <f t="shared" si="358"/>
        <v>0</v>
      </c>
      <c r="AN1868" s="12">
        <f t="shared" si="359"/>
        <v>0</v>
      </c>
      <c r="AO1868" s="12">
        <v>4</v>
      </c>
      <c r="AP1868" s="22">
        <f t="shared" si="349"/>
        <v>604.72440944881885</v>
      </c>
    </row>
    <row r="1869" spans="1:42" x14ac:dyDescent="0.3">
      <c r="A1869" s="6" t="s">
        <v>2371</v>
      </c>
      <c r="B1869" s="19" t="s">
        <v>193</v>
      </c>
      <c r="C1869" s="6" t="s">
        <v>2372</v>
      </c>
      <c r="D1869" s="6" t="s">
        <v>28</v>
      </c>
      <c r="E1869" s="6" t="s">
        <v>2373</v>
      </c>
      <c r="F1869" s="6">
        <v>5.2</v>
      </c>
      <c r="G1869" s="6">
        <v>4</v>
      </c>
      <c r="H1869" s="6">
        <v>14</v>
      </c>
      <c r="I1869" s="6" t="s">
        <v>95</v>
      </c>
      <c r="J1869" s="6">
        <v>168</v>
      </c>
      <c r="K1869" s="19">
        <v>41759</v>
      </c>
      <c r="L1869" s="7" t="s">
        <v>230</v>
      </c>
      <c r="M1869" s="7" t="s">
        <v>293</v>
      </c>
      <c r="N1869" s="7" t="s">
        <v>294</v>
      </c>
      <c r="O1869" s="7">
        <v>81</v>
      </c>
      <c r="P1869" s="19">
        <v>41769</v>
      </c>
      <c r="Q1869" s="19">
        <v>41770</v>
      </c>
      <c r="R1869" s="7" t="s">
        <v>2384</v>
      </c>
      <c r="S1869" s="7">
        <v>0.61417322834645671</v>
      </c>
      <c r="T1869" s="7">
        <v>5.04</v>
      </c>
      <c r="U1869" s="7">
        <v>1106</v>
      </c>
      <c r="V1869" s="6">
        <v>168</v>
      </c>
      <c r="W1869" s="12">
        <f t="shared" si="350"/>
        <v>0</v>
      </c>
      <c r="X1869" s="12">
        <v>4</v>
      </c>
      <c r="Y1869" s="13">
        <v>81</v>
      </c>
      <c r="Z1869" s="13">
        <v>5.04</v>
      </c>
      <c r="AA1869" s="13">
        <v>1106</v>
      </c>
      <c r="AB1869" s="12">
        <v>14</v>
      </c>
      <c r="AC1869" s="13">
        <f t="shared" si="348"/>
        <v>28224</v>
      </c>
      <c r="AD1869" s="12">
        <v>5.2</v>
      </c>
      <c r="AE1869" s="12">
        <f t="shared" si="351"/>
        <v>1.6486586255873816</v>
      </c>
      <c r="AF1869" s="12">
        <v>168</v>
      </c>
      <c r="AG1869" s="12">
        <f t="shared" si="352"/>
        <v>0</v>
      </c>
      <c r="AH1869" s="12">
        <f t="shared" si="353"/>
        <v>1</v>
      </c>
      <c r="AI1869" s="12">
        <f t="shared" si="354"/>
        <v>0</v>
      </c>
      <c r="AJ1869" s="12">
        <f t="shared" si="355"/>
        <v>0</v>
      </c>
      <c r="AK1869" s="12">
        <f t="shared" si="356"/>
        <v>0</v>
      </c>
      <c r="AL1869" s="12">
        <f t="shared" si="357"/>
        <v>0</v>
      </c>
      <c r="AM1869" s="12">
        <f t="shared" si="358"/>
        <v>0</v>
      </c>
      <c r="AN1869" s="12">
        <f t="shared" si="359"/>
        <v>0</v>
      </c>
      <c r="AO1869" s="12">
        <v>4</v>
      </c>
      <c r="AP1869" s="22">
        <f t="shared" si="349"/>
        <v>614.17322834645677</v>
      </c>
    </row>
    <row r="1870" spans="1:42" x14ac:dyDescent="0.3">
      <c r="A1870" s="6" t="s">
        <v>2371</v>
      </c>
      <c r="B1870" s="19" t="s">
        <v>195</v>
      </c>
      <c r="C1870" s="6" t="s">
        <v>2372</v>
      </c>
      <c r="D1870" s="6" t="s">
        <v>28</v>
      </c>
      <c r="E1870" s="6" t="s">
        <v>2373</v>
      </c>
      <c r="F1870" s="6">
        <v>5.0999999999999996</v>
      </c>
      <c r="G1870" s="6">
        <v>4</v>
      </c>
      <c r="H1870" s="6">
        <v>14</v>
      </c>
      <c r="I1870" s="6" t="s">
        <v>95</v>
      </c>
      <c r="J1870" s="6">
        <v>171</v>
      </c>
      <c r="K1870" s="19">
        <v>41759</v>
      </c>
      <c r="L1870" s="7" t="s">
        <v>230</v>
      </c>
      <c r="M1870" s="7" t="s">
        <v>293</v>
      </c>
      <c r="N1870" s="7" t="s">
        <v>294</v>
      </c>
      <c r="O1870" s="7">
        <v>81</v>
      </c>
      <c r="P1870" s="19">
        <v>41770</v>
      </c>
      <c r="Q1870" s="19">
        <v>41771</v>
      </c>
      <c r="R1870" s="7" t="s">
        <v>2385</v>
      </c>
      <c r="S1870" s="7">
        <v>3.937007874015748E-2</v>
      </c>
      <c r="T1870" s="7">
        <v>4.16</v>
      </c>
      <c r="U1870" s="7">
        <v>319</v>
      </c>
      <c r="V1870" s="6">
        <v>171</v>
      </c>
      <c r="W1870" s="12">
        <f t="shared" si="350"/>
        <v>0</v>
      </c>
      <c r="X1870" s="12">
        <v>4</v>
      </c>
      <c r="Y1870" s="13">
        <v>81</v>
      </c>
      <c r="Z1870" s="13">
        <v>4.16</v>
      </c>
      <c r="AA1870" s="13">
        <v>319</v>
      </c>
      <c r="AB1870" s="12">
        <v>14</v>
      </c>
      <c r="AC1870" s="13">
        <f t="shared" si="348"/>
        <v>29241</v>
      </c>
      <c r="AD1870" s="12">
        <v>5.0999999999999996</v>
      </c>
      <c r="AE1870" s="12">
        <f t="shared" si="351"/>
        <v>1.62924053973028</v>
      </c>
      <c r="AF1870" s="12">
        <v>171</v>
      </c>
      <c r="AG1870" s="12">
        <f t="shared" si="352"/>
        <v>0</v>
      </c>
      <c r="AH1870" s="12">
        <f t="shared" si="353"/>
        <v>1</v>
      </c>
      <c r="AI1870" s="12">
        <f t="shared" si="354"/>
        <v>0</v>
      </c>
      <c r="AJ1870" s="12">
        <f t="shared" si="355"/>
        <v>0</v>
      </c>
      <c r="AK1870" s="12">
        <f t="shared" si="356"/>
        <v>0</v>
      </c>
      <c r="AL1870" s="12">
        <f t="shared" si="357"/>
        <v>0</v>
      </c>
      <c r="AM1870" s="12">
        <f t="shared" si="358"/>
        <v>0</v>
      </c>
      <c r="AN1870" s="12">
        <f t="shared" si="359"/>
        <v>0</v>
      </c>
      <c r="AO1870" s="12">
        <v>4</v>
      </c>
      <c r="AP1870" s="22">
        <f t="shared" si="349"/>
        <v>39.370078740157481</v>
      </c>
    </row>
    <row r="1871" spans="1:42" x14ac:dyDescent="0.3">
      <c r="A1871" s="6" t="s">
        <v>2371</v>
      </c>
      <c r="B1871" s="19" t="s">
        <v>205</v>
      </c>
      <c r="C1871" s="6" t="s">
        <v>2372</v>
      </c>
      <c r="D1871" s="6" t="s">
        <v>28</v>
      </c>
      <c r="E1871" s="6" t="s">
        <v>2373</v>
      </c>
      <c r="F1871" s="6">
        <v>5.0999999999999996</v>
      </c>
      <c r="G1871" s="6">
        <v>4</v>
      </c>
      <c r="H1871" s="6">
        <v>14</v>
      </c>
      <c r="I1871" s="6" t="s">
        <v>95</v>
      </c>
      <c r="J1871" s="6">
        <v>180</v>
      </c>
      <c r="K1871" s="19">
        <v>41759</v>
      </c>
      <c r="L1871" s="7" t="s">
        <v>230</v>
      </c>
      <c r="M1871" s="7" t="s">
        <v>293</v>
      </c>
      <c r="N1871" s="7" t="s">
        <v>294</v>
      </c>
      <c r="O1871" s="7">
        <v>81</v>
      </c>
      <c r="P1871" s="19">
        <v>41775</v>
      </c>
      <c r="Q1871" s="19">
        <v>41776</v>
      </c>
      <c r="R1871" s="7" t="s">
        <v>2386</v>
      </c>
      <c r="S1871" s="7">
        <v>0.27086614173228346</v>
      </c>
      <c r="T1871" s="7">
        <v>4.3899999999999997</v>
      </c>
      <c r="U1871" s="7">
        <v>771</v>
      </c>
      <c r="V1871" s="6">
        <v>180</v>
      </c>
      <c r="W1871" s="12">
        <f t="shared" si="350"/>
        <v>0</v>
      </c>
      <c r="X1871" s="12">
        <v>4</v>
      </c>
      <c r="Y1871" s="13">
        <v>81</v>
      </c>
      <c r="Z1871" s="13">
        <v>4.3899999999999997</v>
      </c>
      <c r="AA1871" s="13">
        <v>771</v>
      </c>
      <c r="AB1871" s="12">
        <v>14</v>
      </c>
      <c r="AC1871" s="13">
        <f t="shared" si="348"/>
        <v>32400</v>
      </c>
      <c r="AD1871" s="12">
        <v>5.0999999999999996</v>
      </c>
      <c r="AE1871" s="12">
        <f t="shared" si="351"/>
        <v>1.62924053973028</v>
      </c>
      <c r="AF1871" s="12">
        <v>180</v>
      </c>
      <c r="AG1871" s="12">
        <f t="shared" si="352"/>
        <v>0</v>
      </c>
      <c r="AH1871" s="12">
        <f t="shared" si="353"/>
        <v>1</v>
      </c>
      <c r="AI1871" s="12">
        <f t="shared" si="354"/>
        <v>0</v>
      </c>
      <c r="AJ1871" s="12">
        <f t="shared" si="355"/>
        <v>0</v>
      </c>
      <c r="AK1871" s="12">
        <f t="shared" si="356"/>
        <v>0</v>
      </c>
      <c r="AL1871" s="12">
        <f t="shared" si="357"/>
        <v>0</v>
      </c>
      <c r="AM1871" s="12">
        <f t="shared" si="358"/>
        <v>0</v>
      </c>
      <c r="AN1871" s="12">
        <f t="shared" si="359"/>
        <v>0</v>
      </c>
      <c r="AO1871" s="12">
        <v>4</v>
      </c>
      <c r="AP1871" s="22">
        <f t="shared" si="349"/>
        <v>270.86614173228344</v>
      </c>
    </row>
    <row r="1872" spans="1:42" x14ac:dyDescent="0.3">
      <c r="A1872" s="6" t="s">
        <v>2371</v>
      </c>
      <c r="B1872" s="19" t="s">
        <v>207</v>
      </c>
      <c r="C1872" s="6" t="s">
        <v>2372</v>
      </c>
      <c r="D1872" s="6" t="s">
        <v>28</v>
      </c>
      <c r="E1872" s="6" t="s">
        <v>2373</v>
      </c>
      <c r="F1872" s="6">
        <v>5.0999999999999996</v>
      </c>
      <c r="G1872" s="6">
        <v>4</v>
      </c>
      <c r="H1872" s="6">
        <v>14</v>
      </c>
      <c r="I1872" s="6" t="s">
        <v>95</v>
      </c>
      <c r="J1872" s="6">
        <v>181</v>
      </c>
      <c r="K1872" s="19">
        <v>41759</v>
      </c>
      <c r="L1872" s="7" t="s">
        <v>230</v>
      </c>
      <c r="M1872" s="7" t="s">
        <v>293</v>
      </c>
      <c r="N1872" s="7" t="s">
        <v>294</v>
      </c>
      <c r="O1872" s="7">
        <v>81</v>
      </c>
      <c r="P1872" s="19">
        <v>41776</v>
      </c>
      <c r="Q1872" s="19">
        <v>41777</v>
      </c>
      <c r="R1872" s="7" t="s">
        <v>2387</v>
      </c>
      <c r="S1872" s="7">
        <v>0.29448818897637796</v>
      </c>
      <c r="T1872" s="7">
        <v>4.91</v>
      </c>
      <c r="U1872" s="7">
        <v>749</v>
      </c>
      <c r="V1872" s="6">
        <v>181</v>
      </c>
      <c r="W1872" s="12">
        <f t="shared" si="350"/>
        <v>0</v>
      </c>
      <c r="X1872" s="12">
        <v>4</v>
      </c>
      <c r="Y1872" s="13">
        <v>81</v>
      </c>
      <c r="Z1872" s="13">
        <v>4.91</v>
      </c>
      <c r="AA1872" s="13">
        <v>749</v>
      </c>
      <c r="AB1872" s="12">
        <v>14</v>
      </c>
      <c r="AC1872" s="13">
        <f t="shared" si="348"/>
        <v>32761</v>
      </c>
      <c r="AD1872" s="12">
        <v>5.0999999999999996</v>
      </c>
      <c r="AE1872" s="12">
        <f t="shared" si="351"/>
        <v>1.62924053973028</v>
      </c>
      <c r="AF1872" s="12">
        <v>181</v>
      </c>
      <c r="AG1872" s="12">
        <f t="shared" si="352"/>
        <v>0</v>
      </c>
      <c r="AH1872" s="12">
        <f t="shared" si="353"/>
        <v>1</v>
      </c>
      <c r="AI1872" s="12">
        <f t="shared" si="354"/>
        <v>0</v>
      </c>
      <c r="AJ1872" s="12">
        <f t="shared" si="355"/>
        <v>0</v>
      </c>
      <c r="AK1872" s="12">
        <f t="shared" si="356"/>
        <v>0</v>
      </c>
      <c r="AL1872" s="12">
        <f t="shared" si="357"/>
        <v>0</v>
      </c>
      <c r="AM1872" s="12">
        <f t="shared" si="358"/>
        <v>0</v>
      </c>
      <c r="AN1872" s="12">
        <f t="shared" si="359"/>
        <v>0</v>
      </c>
      <c r="AO1872" s="12">
        <v>4</v>
      </c>
      <c r="AP1872" s="22">
        <f t="shared" si="349"/>
        <v>294.48818897637796</v>
      </c>
    </row>
    <row r="1873" spans="1:42" x14ac:dyDescent="0.3">
      <c r="A1873" s="6" t="s">
        <v>2371</v>
      </c>
      <c r="B1873" s="19" t="s">
        <v>213</v>
      </c>
      <c r="C1873" s="6" t="s">
        <v>2372</v>
      </c>
      <c r="D1873" s="6" t="s">
        <v>28</v>
      </c>
      <c r="E1873" s="6" t="s">
        <v>2373</v>
      </c>
      <c r="F1873" s="6">
        <v>5.2</v>
      </c>
      <c r="G1873" s="6">
        <v>4</v>
      </c>
      <c r="H1873" s="6">
        <v>14</v>
      </c>
      <c r="I1873" s="6" t="s">
        <v>95</v>
      </c>
      <c r="J1873" s="6">
        <v>186</v>
      </c>
      <c r="K1873" s="19">
        <v>41759</v>
      </c>
      <c r="L1873" s="7" t="s">
        <v>230</v>
      </c>
      <c r="M1873" s="7" t="s">
        <v>293</v>
      </c>
      <c r="N1873" s="7" t="s">
        <v>294</v>
      </c>
      <c r="O1873" s="7">
        <v>81</v>
      </c>
      <c r="P1873" s="19">
        <v>41779</v>
      </c>
      <c r="Q1873" s="19">
        <v>41780</v>
      </c>
      <c r="R1873" s="7" t="s">
        <v>2388</v>
      </c>
      <c r="S1873" s="7">
        <v>0.18425196850393702</v>
      </c>
      <c r="T1873" s="7">
        <v>5.35</v>
      </c>
      <c r="U1873" s="7">
        <v>215</v>
      </c>
      <c r="V1873" s="6">
        <v>186</v>
      </c>
      <c r="W1873" s="12">
        <f t="shared" si="350"/>
        <v>0</v>
      </c>
      <c r="X1873" s="12">
        <v>4</v>
      </c>
      <c r="Y1873" s="13">
        <v>81</v>
      </c>
      <c r="Z1873" s="13">
        <v>5.35</v>
      </c>
      <c r="AA1873" s="13">
        <v>215</v>
      </c>
      <c r="AB1873" s="12">
        <v>14</v>
      </c>
      <c r="AC1873" s="13">
        <f t="shared" si="348"/>
        <v>34596</v>
      </c>
      <c r="AD1873" s="12">
        <v>5.2</v>
      </c>
      <c r="AE1873" s="12">
        <f t="shared" si="351"/>
        <v>1.6486586255873816</v>
      </c>
      <c r="AF1873" s="12">
        <v>186</v>
      </c>
      <c r="AG1873" s="12">
        <f t="shared" si="352"/>
        <v>0</v>
      </c>
      <c r="AH1873" s="12">
        <f t="shared" si="353"/>
        <v>1</v>
      </c>
      <c r="AI1873" s="12">
        <f t="shared" si="354"/>
        <v>0</v>
      </c>
      <c r="AJ1873" s="12">
        <f t="shared" si="355"/>
        <v>0</v>
      </c>
      <c r="AK1873" s="12">
        <f t="shared" si="356"/>
        <v>0</v>
      </c>
      <c r="AL1873" s="12">
        <f t="shared" si="357"/>
        <v>0</v>
      </c>
      <c r="AM1873" s="12">
        <f t="shared" si="358"/>
        <v>0</v>
      </c>
      <c r="AN1873" s="12">
        <f t="shared" si="359"/>
        <v>0</v>
      </c>
      <c r="AO1873" s="12">
        <v>4</v>
      </c>
      <c r="AP1873" s="22">
        <f t="shared" si="349"/>
        <v>184.25196850393701</v>
      </c>
    </row>
    <row r="1874" spans="1:42" x14ac:dyDescent="0.3">
      <c r="A1874" s="6" t="s">
        <v>2371</v>
      </c>
      <c r="B1874" s="19" t="s">
        <v>135</v>
      </c>
      <c r="C1874" s="6" t="s">
        <v>2372</v>
      </c>
      <c r="D1874" s="6" t="s">
        <v>28</v>
      </c>
      <c r="E1874" s="6" t="s">
        <v>2373</v>
      </c>
      <c r="F1874" s="6">
        <v>5.2</v>
      </c>
      <c r="G1874" s="6">
        <v>4</v>
      </c>
      <c r="H1874" s="6">
        <v>14</v>
      </c>
      <c r="I1874" s="6" t="s">
        <v>95</v>
      </c>
      <c r="J1874" s="6">
        <v>187</v>
      </c>
      <c r="K1874" s="19">
        <v>41759</v>
      </c>
      <c r="L1874" s="7" t="s">
        <v>230</v>
      </c>
      <c r="M1874" s="7" t="s">
        <v>293</v>
      </c>
      <c r="N1874" s="7" t="s">
        <v>294</v>
      </c>
      <c r="O1874" s="7">
        <v>81</v>
      </c>
      <c r="P1874" s="19">
        <v>41782</v>
      </c>
      <c r="Q1874" s="19">
        <v>41783</v>
      </c>
      <c r="R1874" s="7" t="s">
        <v>2389</v>
      </c>
      <c r="S1874" s="7">
        <v>0.19370078740157481</v>
      </c>
      <c r="T1874" s="7">
        <v>4.6100000000000003</v>
      </c>
      <c r="U1874" s="7">
        <v>600</v>
      </c>
      <c r="V1874" s="6">
        <v>187</v>
      </c>
      <c r="W1874" s="12">
        <f t="shared" si="350"/>
        <v>0</v>
      </c>
      <c r="X1874" s="12">
        <v>4</v>
      </c>
      <c r="Y1874" s="13">
        <v>81</v>
      </c>
      <c r="Z1874" s="13">
        <v>4.6100000000000003</v>
      </c>
      <c r="AA1874" s="13">
        <v>600</v>
      </c>
      <c r="AB1874" s="12">
        <v>14</v>
      </c>
      <c r="AC1874" s="13">
        <f t="shared" si="348"/>
        <v>34969</v>
      </c>
      <c r="AD1874" s="12">
        <v>5.2</v>
      </c>
      <c r="AE1874" s="12">
        <f t="shared" si="351"/>
        <v>1.6486586255873816</v>
      </c>
      <c r="AF1874" s="12">
        <v>187</v>
      </c>
      <c r="AG1874" s="12">
        <f t="shared" si="352"/>
        <v>0</v>
      </c>
      <c r="AH1874" s="12">
        <f t="shared" si="353"/>
        <v>1</v>
      </c>
      <c r="AI1874" s="12">
        <f t="shared" si="354"/>
        <v>0</v>
      </c>
      <c r="AJ1874" s="12">
        <f t="shared" si="355"/>
        <v>0</v>
      </c>
      <c r="AK1874" s="12">
        <f t="shared" si="356"/>
        <v>0</v>
      </c>
      <c r="AL1874" s="12">
        <f t="shared" si="357"/>
        <v>0</v>
      </c>
      <c r="AM1874" s="12">
        <f t="shared" si="358"/>
        <v>0</v>
      </c>
      <c r="AN1874" s="12">
        <f t="shared" si="359"/>
        <v>0</v>
      </c>
      <c r="AO1874" s="12">
        <v>4</v>
      </c>
      <c r="AP1874" s="22">
        <f t="shared" si="349"/>
        <v>193.70078740157481</v>
      </c>
    </row>
    <row r="1875" spans="1:42" x14ac:dyDescent="0.3">
      <c r="A1875" s="6" t="s">
        <v>2371</v>
      </c>
      <c r="B1875" s="19" t="s">
        <v>137</v>
      </c>
      <c r="C1875" s="6" t="s">
        <v>2372</v>
      </c>
      <c r="D1875" s="6" t="s">
        <v>28</v>
      </c>
      <c r="E1875" s="6" t="s">
        <v>2373</v>
      </c>
      <c r="F1875" s="6">
        <v>5.0999999999999996</v>
      </c>
      <c r="G1875" s="6">
        <v>4</v>
      </c>
      <c r="H1875" s="6">
        <v>14</v>
      </c>
      <c r="I1875" s="6" t="s">
        <v>95</v>
      </c>
      <c r="J1875" s="6">
        <v>190</v>
      </c>
      <c r="K1875" s="19">
        <v>41759</v>
      </c>
      <c r="L1875" s="7" t="s">
        <v>230</v>
      </c>
      <c r="M1875" s="7" t="s">
        <v>293</v>
      </c>
      <c r="N1875" s="7" t="s">
        <v>294</v>
      </c>
      <c r="O1875" s="7">
        <v>81</v>
      </c>
      <c r="P1875" s="19">
        <v>41783</v>
      </c>
      <c r="Q1875" s="19">
        <v>41784</v>
      </c>
      <c r="R1875" s="7" t="s">
        <v>2390</v>
      </c>
      <c r="S1875" s="7">
        <v>0.22047244094488189</v>
      </c>
      <c r="T1875" s="7">
        <v>4.8499999999999996</v>
      </c>
      <c r="U1875" s="7">
        <v>568</v>
      </c>
      <c r="V1875" s="6">
        <v>190</v>
      </c>
      <c r="W1875" s="12">
        <f t="shared" si="350"/>
        <v>0</v>
      </c>
      <c r="X1875" s="12">
        <v>4</v>
      </c>
      <c r="Y1875" s="13">
        <v>81</v>
      </c>
      <c r="Z1875" s="13">
        <v>4.8499999999999996</v>
      </c>
      <c r="AA1875" s="13">
        <v>568</v>
      </c>
      <c r="AB1875" s="12">
        <v>14</v>
      </c>
      <c r="AC1875" s="13">
        <f t="shared" si="348"/>
        <v>36100</v>
      </c>
      <c r="AD1875" s="12">
        <v>5.0999999999999996</v>
      </c>
      <c r="AE1875" s="12">
        <f t="shared" si="351"/>
        <v>1.62924053973028</v>
      </c>
      <c r="AF1875" s="12">
        <v>190</v>
      </c>
      <c r="AG1875" s="12">
        <f t="shared" si="352"/>
        <v>0</v>
      </c>
      <c r="AH1875" s="12">
        <f t="shared" si="353"/>
        <v>1</v>
      </c>
      <c r="AI1875" s="12">
        <f t="shared" si="354"/>
        <v>0</v>
      </c>
      <c r="AJ1875" s="12">
        <f t="shared" si="355"/>
        <v>0</v>
      </c>
      <c r="AK1875" s="12">
        <f t="shared" si="356"/>
        <v>0</v>
      </c>
      <c r="AL1875" s="12">
        <f t="shared" si="357"/>
        <v>0</v>
      </c>
      <c r="AM1875" s="12">
        <f t="shared" si="358"/>
        <v>0</v>
      </c>
      <c r="AN1875" s="12">
        <f t="shared" si="359"/>
        <v>0</v>
      </c>
      <c r="AO1875" s="12">
        <v>4</v>
      </c>
      <c r="AP1875" s="22">
        <f t="shared" si="349"/>
        <v>220.4724409448819</v>
      </c>
    </row>
    <row r="1876" spans="1:42" x14ac:dyDescent="0.3">
      <c r="A1876" s="6" t="s">
        <v>2391</v>
      </c>
      <c r="B1876" s="19" t="s">
        <v>1042</v>
      </c>
      <c r="C1876" s="6" t="s">
        <v>2392</v>
      </c>
      <c r="D1876" s="6" t="s">
        <v>28</v>
      </c>
      <c r="F1876" s="6">
        <v>7.7</v>
      </c>
      <c r="G1876" s="6">
        <v>6</v>
      </c>
      <c r="H1876" s="6">
        <v>465</v>
      </c>
      <c r="I1876" s="6" t="s">
        <v>95</v>
      </c>
      <c r="J1876" s="6">
        <v>24517</v>
      </c>
      <c r="K1876" s="19">
        <v>41844</v>
      </c>
      <c r="L1876" s="7" t="s">
        <v>31</v>
      </c>
      <c r="M1876" s="7" t="s">
        <v>294</v>
      </c>
      <c r="N1876" s="7" t="s">
        <v>294</v>
      </c>
      <c r="O1876" s="7">
        <v>106</v>
      </c>
      <c r="P1876" s="19">
        <v>41844</v>
      </c>
      <c r="Q1876" s="19">
        <v>41845</v>
      </c>
      <c r="R1876" s="7" t="s">
        <v>2393</v>
      </c>
      <c r="S1876" s="7">
        <v>101.65511811023623</v>
      </c>
      <c r="T1876" s="7">
        <v>4.96</v>
      </c>
      <c r="U1876" s="7">
        <v>42000</v>
      </c>
      <c r="V1876" s="6">
        <v>24517</v>
      </c>
      <c r="W1876" s="12">
        <f t="shared" si="350"/>
        <v>0</v>
      </c>
      <c r="X1876" s="12">
        <v>6</v>
      </c>
      <c r="Y1876" s="13">
        <v>106</v>
      </c>
      <c r="Z1876" s="13">
        <v>4.96</v>
      </c>
      <c r="AA1876" s="13">
        <v>42000</v>
      </c>
      <c r="AB1876" s="12">
        <v>465</v>
      </c>
      <c r="AC1876" s="13">
        <f t="shared" si="348"/>
        <v>601083289</v>
      </c>
      <c r="AD1876" s="12">
        <v>7.7</v>
      </c>
      <c r="AE1876" s="12">
        <f t="shared" si="351"/>
        <v>2.0412203288596382</v>
      </c>
      <c r="AF1876" s="12">
        <v>24517</v>
      </c>
      <c r="AG1876" s="12">
        <f t="shared" si="352"/>
        <v>0</v>
      </c>
      <c r="AH1876" s="12">
        <f t="shared" si="353"/>
        <v>0</v>
      </c>
      <c r="AI1876" s="12">
        <f t="shared" si="354"/>
        <v>0</v>
      </c>
      <c r="AJ1876" s="12">
        <f t="shared" si="355"/>
        <v>0</v>
      </c>
      <c r="AK1876" s="12">
        <f t="shared" si="356"/>
        <v>1</v>
      </c>
      <c r="AL1876" s="12">
        <f t="shared" si="357"/>
        <v>0</v>
      </c>
      <c r="AM1876" s="12">
        <f t="shared" si="358"/>
        <v>0</v>
      </c>
      <c r="AN1876" s="12">
        <f t="shared" si="359"/>
        <v>0</v>
      </c>
      <c r="AO1876" s="12">
        <v>6</v>
      </c>
      <c r="AP1876" s="22">
        <f t="shared" si="349"/>
        <v>101655.11811023623</v>
      </c>
    </row>
    <row r="1877" spans="1:42" x14ac:dyDescent="0.3">
      <c r="A1877" s="6" t="s">
        <v>2391</v>
      </c>
      <c r="B1877" s="19" t="s">
        <v>1044</v>
      </c>
      <c r="C1877" s="6" t="s">
        <v>2392</v>
      </c>
      <c r="D1877" s="6" t="s">
        <v>28</v>
      </c>
      <c r="F1877" s="6">
        <v>7.6</v>
      </c>
      <c r="G1877" s="6">
        <v>6</v>
      </c>
      <c r="H1877" s="6">
        <v>506</v>
      </c>
      <c r="I1877" s="6" t="s">
        <v>95</v>
      </c>
      <c r="J1877" s="6">
        <v>37278</v>
      </c>
      <c r="K1877" s="19">
        <v>41844</v>
      </c>
      <c r="L1877" s="7" t="s">
        <v>31</v>
      </c>
      <c r="M1877" s="7" t="s">
        <v>294</v>
      </c>
      <c r="N1877" s="7" t="s">
        <v>294</v>
      </c>
      <c r="O1877" s="7">
        <v>106</v>
      </c>
      <c r="P1877" s="19">
        <v>41845</v>
      </c>
      <c r="Q1877" s="19">
        <v>41846</v>
      </c>
      <c r="R1877" s="7" t="s">
        <v>2394</v>
      </c>
      <c r="S1877" s="7">
        <v>129.87086614173228</v>
      </c>
      <c r="T1877" s="7">
        <v>5.0599999999999996</v>
      </c>
      <c r="U1877" s="7">
        <v>44000</v>
      </c>
      <c r="V1877" s="6">
        <v>37278</v>
      </c>
      <c r="W1877" s="12">
        <f t="shared" si="350"/>
        <v>0</v>
      </c>
      <c r="X1877" s="12">
        <v>6</v>
      </c>
      <c r="Y1877" s="13">
        <v>106</v>
      </c>
      <c r="Z1877" s="13">
        <v>5.0599999999999996</v>
      </c>
      <c r="AA1877" s="13">
        <v>44000</v>
      </c>
      <c r="AB1877" s="12">
        <v>506</v>
      </c>
      <c r="AC1877" s="13">
        <f t="shared" si="348"/>
        <v>1389649284</v>
      </c>
      <c r="AD1877" s="12">
        <v>7.6</v>
      </c>
      <c r="AE1877" s="12">
        <f t="shared" si="351"/>
        <v>2.0281482472922852</v>
      </c>
      <c r="AF1877" s="12">
        <v>37278</v>
      </c>
      <c r="AG1877" s="12">
        <f t="shared" si="352"/>
        <v>0</v>
      </c>
      <c r="AH1877" s="12">
        <f t="shared" si="353"/>
        <v>0</v>
      </c>
      <c r="AI1877" s="12">
        <f t="shared" si="354"/>
        <v>0</v>
      </c>
      <c r="AJ1877" s="12">
        <f t="shared" si="355"/>
        <v>0</v>
      </c>
      <c r="AK1877" s="12">
        <f t="shared" si="356"/>
        <v>1</v>
      </c>
      <c r="AL1877" s="12">
        <f t="shared" si="357"/>
        <v>0</v>
      </c>
      <c r="AM1877" s="12">
        <f t="shared" si="358"/>
        <v>0</v>
      </c>
      <c r="AN1877" s="12">
        <f t="shared" si="359"/>
        <v>0</v>
      </c>
      <c r="AO1877" s="12">
        <v>6</v>
      </c>
      <c r="AP1877" s="22">
        <f t="shared" si="349"/>
        <v>129870.86614173227</v>
      </c>
    </row>
    <row r="1878" spans="1:42" x14ac:dyDescent="0.3">
      <c r="A1878" s="6" t="s">
        <v>2391</v>
      </c>
      <c r="B1878" s="19" t="s">
        <v>1046</v>
      </c>
      <c r="C1878" s="6" t="s">
        <v>2392</v>
      </c>
      <c r="D1878" s="6" t="s">
        <v>28</v>
      </c>
      <c r="F1878" s="6">
        <v>7.6</v>
      </c>
      <c r="G1878" s="6">
        <v>6</v>
      </c>
      <c r="H1878" s="6">
        <v>511</v>
      </c>
      <c r="I1878" s="6" t="s">
        <v>95</v>
      </c>
      <c r="J1878" s="6">
        <v>49172</v>
      </c>
      <c r="K1878" s="19">
        <v>41844</v>
      </c>
      <c r="L1878" s="7" t="s">
        <v>31</v>
      </c>
      <c r="M1878" s="7" t="s">
        <v>294</v>
      </c>
      <c r="N1878" s="7" t="s">
        <v>294</v>
      </c>
      <c r="O1878" s="7">
        <v>106</v>
      </c>
      <c r="P1878" s="19">
        <v>41846</v>
      </c>
      <c r="Q1878" s="19">
        <v>41847</v>
      </c>
      <c r="R1878" s="7" t="s">
        <v>2395</v>
      </c>
      <c r="S1878" s="7">
        <v>114.17795275590551</v>
      </c>
      <c r="T1878" s="7">
        <v>5.07</v>
      </c>
      <c r="U1878" s="7">
        <v>44000</v>
      </c>
      <c r="V1878" s="6">
        <v>49172</v>
      </c>
      <c r="W1878" s="12">
        <f t="shared" si="350"/>
        <v>0</v>
      </c>
      <c r="X1878" s="12">
        <v>6</v>
      </c>
      <c r="Y1878" s="13">
        <v>106</v>
      </c>
      <c r="Z1878" s="13">
        <v>5.07</v>
      </c>
      <c r="AA1878" s="13">
        <v>44000</v>
      </c>
      <c r="AB1878" s="12">
        <v>511</v>
      </c>
      <c r="AC1878" s="13">
        <f t="shared" si="348"/>
        <v>2417885584</v>
      </c>
      <c r="AD1878" s="12">
        <v>7.6</v>
      </c>
      <c r="AE1878" s="12">
        <f t="shared" si="351"/>
        <v>2.0281482472922852</v>
      </c>
      <c r="AF1878" s="12">
        <v>49172</v>
      </c>
      <c r="AG1878" s="12">
        <f t="shared" si="352"/>
        <v>0</v>
      </c>
      <c r="AH1878" s="12">
        <f t="shared" si="353"/>
        <v>0</v>
      </c>
      <c r="AI1878" s="12">
        <f t="shared" si="354"/>
        <v>0</v>
      </c>
      <c r="AJ1878" s="12">
        <f t="shared" si="355"/>
        <v>0</v>
      </c>
      <c r="AK1878" s="12">
        <f t="shared" si="356"/>
        <v>1</v>
      </c>
      <c r="AL1878" s="12">
        <f t="shared" si="357"/>
        <v>0</v>
      </c>
      <c r="AM1878" s="12">
        <f t="shared" si="358"/>
        <v>0</v>
      </c>
      <c r="AN1878" s="12">
        <f t="shared" si="359"/>
        <v>0</v>
      </c>
      <c r="AO1878" s="12">
        <v>6</v>
      </c>
      <c r="AP1878" s="22">
        <f t="shared" si="349"/>
        <v>114177.95275590551</v>
      </c>
    </row>
    <row r="1879" spans="1:42" x14ac:dyDescent="0.3">
      <c r="A1879" s="6" t="s">
        <v>2391</v>
      </c>
      <c r="B1879" s="19" t="s">
        <v>1048</v>
      </c>
      <c r="C1879" s="6" t="s">
        <v>2392</v>
      </c>
      <c r="D1879" s="6" t="s">
        <v>28</v>
      </c>
      <c r="E1879" s="6" t="s">
        <v>2396</v>
      </c>
      <c r="F1879" s="6">
        <v>7.5</v>
      </c>
      <c r="G1879" s="6">
        <v>6</v>
      </c>
      <c r="H1879" s="6">
        <v>528</v>
      </c>
      <c r="I1879" s="6" t="s">
        <v>95</v>
      </c>
      <c r="J1879" s="6">
        <v>68200</v>
      </c>
      <c r="K1879" s="19">
        <v>41844</v>
      </c>
      <c r="L1879" s="7" t="s">
        <v>31</v>
      </c>
      <c r="M1879" s="7" t="s">
        <v>294</v>
      </c>
      <c r="N1879" s="7" t="s">
        <v>294</v>
      </c>
      <c r="O1879" s="7">
        <v>106</v>
      </c>
      <c r="P1879" s="19">
        <v>41848</v>
      </c>
      <c r="Q1879" s="19">
        <v>41849</v>
      </c>
      <c r="R1879" s="7" t="s">
        <v>2397</v>
      </c>
      <c r="S1879" s="7">
        <v>57.458267716535438</v>
      </c>
      <c r="T1879" s="7">
        <v>4.8499999999999996</v>
      </c>
      <c r="U1879" s="7">
        <v>42000</v>
      </c>
      <c r="V1879" s="6">
        <v>68200</v>
      </c>
      <c r="W1879" s="12">
        <f t="shared" si="350"/>
        <v>0</v>
      </c>
      <c r="X1879" s="12">
        <v>6</v>
      </c>
      <c r="Y1879" s="13">
        <v>106</v>
      </c>
      <c r="Z1879" s="13">
        <v>4.8499999999999996</v>
      </c>
      <c r="AA1879" s="13">
        <v>42000</v>
      </c>
      <c r="AB1879" s="12">
        <v>528</v>
      </c>
      <c r="AC1879" s="13">
        <f t="shared" si="348"/>
        <v>4651240000</v>
      </c>
      <c r="AD1879" s="12">
        <v>7.5</v>
      </c>
      <c r="AE1879" s="12">
        <f t="shared" si="351"/>
        <v>2.0149030205422647</v>
      </c>
      <c r="AF1879" s="12">
        <v>68200</v>
      </c>
      <c r="AG1879" s="12">
        <f t="shared" si="352"/>
        <v>0</v>
      </c>
      <c r="AH1879" s="12">
        <f t="shared" si="353"/>
        <v>0</v>
      </c>
      <c r="AI1879" s="12">
        <f t="shared" si="354"/>
        <v>0</v>
      </c>
      <c r="AJ1879" s="12">
        <f t="shared" si="355"/>
        <v>0</v>
      </c>
      <c r="AK1879" s="12">
        <f t="shared" si="356"/>
        <v>1</v>
      </c>
      <c r="AL1879" s="12">
        <f t="shared" si="357"/>
        <v>0</v>
      </c>
      <c r="AM1879" s="12">
        <f t="shared" si="358"/>
        <v>0</v>
      </c>
      <c r="AN1879" s="12">
        <f t="shared" si="359"/>
        <v>0</v>
      </c>
      <c r="AO1879" s="12">
        <v>6</v>
      </c>
      <c r="AP1879" s="22">
        <f t="shared" si="349"/>
        <v>57458.26771653544</v>
      </c>
    </row>
    <row r="1880" spans="1:42" x14ac:dyDescent="0.3">
      <c r="A1880" s="6" t="s">
        <v>2391</v>
      </c>
      <c r="B1880" s="19" t="s">
        <v>1050</v>
      </c>
      <c r="C1880" s="6" t="s">
        <v>2392</v>
      </c>
      <c r="D1880" s="6" t="s">
        <v>28</v>
      </c>
      <c r="E1880" s="6" t="s">
        <v>2396</v>
      </c>
      <c r="F1880" s="6">
        <v>7.5</v>
      </c>
      <c r="G1880" s="6">
        <v>7</v>
      </c>
      <c r="H1880" s="6">
        <v>539</v>
      </c>
      <c r="I1880" s="6" t="s">
        <v>95</v>
      </c>
      <c r="J1880" s="6">
        <v>73404</v>
      </c>
      <c r="K1880" s="19">
        <v>41844</v>
      </c>
      <c r="L1880" s="7" t="s">
        <v>31</v>
      </c>
      <c r="M1880" s="7" t="s">
        <v>294</v>
      </c>
      <c r="N1880" s="7" t="s">
        <v>294</v>
      </c>
      <c r="O1880" s="7">
        <v>106</v>
      </c>
      <c r="P1880" s="19">
        <v>41849</v>
      </c>
      <c r="Q1880" s="19">
        <v>41850</v>
      </c>
      <c r="R1880" s="7" t="s">
        <v>2398</v>
      </c>
      <c r="S1880" s="7">
        <v>44.354330708661415</v>
      </c>
      <c r="T1880" s="7">
        <v>4.91</v>
      </c>
      <c r="U1880" s="7">
        <v>34000</v>
      </c>
      <c r="V1880" s="6">
        <v>73404</v>
      </c>
      <c r="W1880" s="12">
        <f t="shared" si="350"/>
        <v>0</v>
      </c>
      <c r="X1880" s="12">
        <v>7</v>
      </c>
      <c r="Y1880" s="13">
        <v>106</v>
      </c>
      <c r="Z1880" s="13">
        <v>4.91</v>
      </c>
      <c r="AA1880" s="13">
        <v>34000</v>
      </c>
      <c r="AB1880" s="12">
        <v>539</v>
      </c>
      <c r="AC1880" s="13">
        <f t="shared" si="348"/>
        <v>5388147216</v>
      </c>
      <c r="AD1880" s="12">
        <v>7.5</v>
      </c>
      <c r="AE1880" s="12">
        <f t="shared" si="351"/>
        <v>2.0149030205422647</v>
      </c>
      <c r="AF1880" s="12">
        <v>73404</v>
      </c>
      <c r="AG1880" s="12">
        <f t="shared" si="352"/>
        <v>0</v>
      </c>
      <c r="AH1880" s="12">
        <f t="shared" si="353"/>
        <v>0</v>
      </c>
      <c r="AI1880" s="12">
        <f t="shared" si="354"/>
        <v>0</v>
      </c>
      <c r="AJ1880" s="12">
        <f t="shared" si="355"/>
        <v>0</v>
      </c>
      <c r="AK1880" s="12">
        <f t="shared" si="356"/>
        <v>1</v>
      </c>
      <c r="AL1880" s="12">
        <f t="shared" si="357"/>
        <v>0</v>
      </c>
      <c r="AM1880" s="12">
        <f t="shared" si="358"/>
        <v>0</v>
      </c>
      <c r="AN1880" s="12">
        <f t="shared" si="359"/>
        <v>0</v>
      </c>
      <c r="AO1880" s="12">
        <v>7</v>
      </c>
      <c r="AP1880" s="22">
        <f t="shared" si="349"/>
        <v>44354.330708661415</v>
      </c>
    </row>
    <row r="1881" spans="1:42" x14ac:dyDescent="0.3">
      <c r="A1881" s="6" t="s">
        <v>2391</v>
      </c>
      <c r="B1881" s="19" t="s">
        <v>487</v>
      </c>
      <c r="C1881" s="6" t="s">
        <v>2392</v>
      </c>
      <c r="D1881" s="6" t="s">
        <v>28</v>
      </c>
      <c r="E1881" s="6" t="s">
        <v>2396</v>
      </c>
      <c r="F1881" s="6">
        <v>7.5</v>
      </c>
      <c r="G1881" s="6">
        <v>8</v>
      </c>
      <c r="H1881" s="6">
        <v>560</v>
      </c>
      <c r="I1881" s="6" t="s">
        <v>95</v>
      </c>
      <c r="J1881" s="6">
        <v>77467</v>
      </c>
      <c r="K1881" s="19">
        <v>41844</v>
      </c>
      <c r="L1881" s="7" t="s">
        <v>31</v>
      </c>
      <c r="M1881" s="7" t="s">
        <v>294</v>
      </c>
      <c r="N1881" s="7" t="s">
        <v>294</v>
      </c>
      <c r="O1881" s="7">
        <v>106</v>
      </c>
      <c r="P1881" s="19">
        <v>41850</v>
      </c>
      <c r="Q1881" s="19">
        <v>41851</v>
      </c>
      <c r="R1881" s="7" t="s">
        <v>2399</v>
      </c>
      <c r="S1881" s="7">
        <v>33.885039370078744</v>
      </c>
      <c r="T1881" s="7">
        <v>5.07</v>
      </c>
      <c r="U1881" s="7">
        <v>27000</v>
      </c>
      <c r="V1881" s="6">
        <v>77467</v>
      </c>
      <c r="W1881" s="12">
        <f t="shared" si="350"/>
        <v>0</v>
      </c>
      <c r="X1881" s="12">
        <v>8</v>
      </c>
      <c r="Y1881" s="13">
        <v>106</v>
      </c>
      <c r="Z1881" s="13">
        <v>5.07</v>
      </c>
      <c r="AA1881" s="13">
        <v>27000</v>
      </c>
      <c r="AB1881" s="12">
        <v>560</v>
      </c>
      <c r="AC1881" s="13">
        <f t="shared" si="348"/>
        <v>6001136089</v>
      </c>
      <c r="AD1881" s="12">
        <v>7.5</v>
      </c>
      <c r="AE1881" s="12">
        <f t="shared" si="351"/>
        <v>2.0149030205422647</v>
      </c>
      <c r="AF1881" s="12">
        <v>77467</v>
      </c>
      <c r="AG1881" s="12">
        <f t="shared" si="352"/>
        <v>0</v>
      </c>
      <c r="AH1881" s="12">
        <f t="shared" si="353"/>
        <v>0</v>
      </c>
      <c r="AI1881" s="12">
        <f t="shared" si="354"/>
        <v>0</v>
      </c>
      <c r="AJ1881" s="12">
        <f t="shared" si="355"/>
        <v>0</v>
      </c>
      <c r="AK1881" s="12">
        <f t="shared" si="356"/>
        <v>1</v>
      </c>
      <c r="AL1881" s="12">
        <f t="shared" si="357"/>
        <v>0</v>
      </c>
      <c r="AM1881" s="12">
        <f t="shared" si="358"/>
        <v>0</v>
      </c>
      <c r="AN1881" s="12">
        <f t="shared" si="359"/>
        <v>0</v>
      </c>
      <c r="AO1881" s="12">
        <v>8</v>
      </c>
      <c r="AP1881" s="22">
        <f t="shared" si="349"/>
        <v>33885.039370078746</v>
      </c>
    </row>
    <row r="1882" spans="1:42" x14ac:dyDescent="0.3">
      <c r="A1882" s="6" t="s">
        <v>2391</v>
      </c>
      <c r="B1882" s="19" t="s">
        <v>491</v>
      </c>
      <c r="C1882" s="6" t="s">
        <v>2392</v>
      </c>
      <c r="D1882" s="6" t="s">
        <v>28</v>
      </c>
      <c r="E1882" s="6" t="s">
        <v>2396</v>
      </c>
      <c r="F1882" s="6">
        <v>7.5</v>
      </c>
      <c r="G1882" s="6">
        <v>10</v>
      </c>
      <c r="H1882" s="6">
        <v>579</v>
      </c>
      <c r="I1882" s="6" t="s">
        <v>95</v>
      </c>
      <c r="J1882" s="6">
        <v>80443</v>
      </c>
      <c r="K1882" s="19">
        <v>41844</v>
      </c>
      <c r="L1882" s="7" t="s">
        <v>31</v>
      </c>
      <c r="M1882" s="7" t="s">
        <v>294</v>
      </c>
      <c r="N1882" s="7" t="s">
        <v>294</v>
      </c>
      <c r="O1882" s="7">
        <v>106</v>
      </c>
      <c r="P1882" s="19">
        <v>41851</v>
      </c>
      <c r="Q1882" s="19">
        <v>41852</v>
      </c>
      <c r="R1882" s="7" t="s">
        <v>2400</v>
      </c>
      <c r="S1882" s="7">
        <v>31.573228346456695</v>
      </c>
      <c r="T1882" s="7">
        <v>5.18</v>
      </c>
      <c r="U1882" s="7">
        <v>18000</v>
      </c>
      <c r="V1882" s="6">
        <v>80443</v>
      </c>
      <c r="W1882" s="12">
        <f t="shared" si="350"/>
        <v>0</v>
      </c>
      <c r="X1882" s="12">
        <v>10</v>
      </c>
      <c r="Y1882" s="13">
        <v>106</v>
      </c>
      <c r="Z1882" s="13">
        <v>5.18</v>
      </c>
      <c r="AA1882" s="13">
        <v>18000</v>
      </c>
      <c r="AB1882" s="12">
        <v>579</v>
      </c>
      <c r="AC1882" s="13">
        <f t="shared" si="348"/>
        <v>6471076249</v>
      </c>
      <c r="AD1882" s="12">
        <v>7.5</v>
      </c>
      <c r="AE1882" s="12">
        <f t="shared" si="351"/>
        <v>2.0149030205422647</v>
      </c>
      <c r="AF1882" s="12">
        <v>80443</v>
      </c>
      <c r="AG1882" s="12">
        <f t="shared" si="352"/>
        <v>0</v>
      </c>
      <c r="AH1882" s="12">
        <f t="shared" si="353"/>
        <v>0</v>
      </c>
      <c r="AI1882" s="12">
        <f t="shared" si="354"/>
        <v>0</v>
      </c>
      <c r="AJ1882" s="12">
        <f t="shared" si="355"/>
        <v>0</v>
      </c>
      <c r="AK1882" s="12">
        <f t="shared" si="356"/>
        <v>1</v>
      </c>
      <c r="AL1882" s="12">
        <f t="shared" si="357"/>
        <v>0</v>
      </c>
      <c r="AM1882" s="12">
        <f t="shared" si="358"/>
        <v>0</v>
      </c>
      <c r="AN1882" s="12">
        <f t="shared" si="359"/>
        <v>0</v>
      </c>
      <c r="AO1882" s="12">
        <v>10</v>
      </c>
      <c r="AP1882" s="22">
        <f t="shared" si="349"/>
        <v>31573.228346456694</v>
      </c>
    </row>
    <row r="1883" spans="1:42" x14ac:dyDescent="0.3">
      <c r="A1883" s="6" t="s">
        <v>2391</v>
      </c>
      <c r="B1883" s="19" t="s">
        <v>493</v>
      </c>
      <c r="C1883" s="6" t="s">
        <v>2392</v>
      </c>
      <c r="D1883" s="6" t="s">
        <v>28</v>
      </c>
      <c r="E1883" s="6" t="s">
        <v>2396</v>
      </c>
      <c r="F1883" s="6">
        <v>7.4</v>
      </c>
      <c r="G1883" s="6">
        <v>11</v>
      </c>
      <c r="H1883" s="6">
        <v>580</v>
      </c>
      <c r="I1883" s="6" t="s">
        <v>95</v>
      </c>
      <c r="J1883" s="6">
        <v>82711</v>
      </c>
      <c r="K1883" s="19">
        <v>41844</v>
      </c>
      <c r="L1883" s="7" t="s">
        <v>31</v>
      </c>
      <c r="M1883" s="7" t="s">
        <v>294</v>
      </c>
      <c r="N1883" s="7" t="s">
        <v>294</v>
      </c>
      <c r="O1883" s="7">
        <v>106</v>
      </c>
      <c r="P1883" s="19">
        <v>41852</v>
      </c>
      <c r="Q1883" s="19">
        <v>41853</v>
      </c>
      <c r="R1883" s="7" t="s">
        <v>2401</v>
      </c>
      <c r="S1883" s="7">
        <v>72.757480314960645</v>
      </c>
      <c r="T1883" s="7">
        <v>5.35</v>
      </c>
      <c r="U1883" s="7">
        <v>20000</v>
      </c>
      <c r="V1883" s="6">
        <v>82711</v>
      </c>
      <c r="W1883" s="12">
        <f t="shared" si="350"/>
        <v>0</v>
      </c>
      <c r="X1883" s="12">
        <v>11</v>
      </c>
      <c r="Y1883" s="13">
        <v>106</v>
      </c>
      <c r="Z1883" s="13">
        <v>5.35</v>
      </c>
      <c r="AA1883" s="13">
        <v>20000</v>
      </c>
      <c r="AB1883" s="12">
        <v>580</v>
      </c>
      <c r="AC1883" s="13">
        <f t="shared" si="348"/>
        <v>6841109521</v>
      </c>
      <c r="AD1883" s="12">
        <v>7.4</v>
      </c>
      <c r="AE1883" s="12">
        <f t="shared" si="351"/>
        <v>2.0014800002101243</v>
      </c>
      <c r="AF1883" s="12">
        <v>82711</v>
      </c>
      <c r="AG1883" s="12">
        <f t="shared" si="352"/>
        <v>0</v>
      </c>
      <c r="AH1883" s="12">
        <f t="shared" si="353"/>
        <v>0</v>
      </c>
      <c r="AI1883" s="12">
        <f t="shared" si="354"/>
        <v>0</v>
      </c>
      <c r="AJ1883" s="12">
        <f t="shared" si="355"/>
        <v>0</v>
      </c>
      <c r="AK1883" s="12">
        <f t="shared" si="356"/>
        <v>1</v>
      </c>
      <c r="AL1883" s="12">
        <f t="shared" si="357"/>
        <v>0</v>
      </c>
      <c r="AM1883" s="12">
        <f t="shared" si="358"/>
        <v>0</v>
      </c>
      <c r="AN1883" s="12">
        <f t="shared" si="359"/>
        <v>0</v>
      </c>
      <c r="AO1883" s="12">
        <v>11</v>
      </c>
      <c r="AP1883" s="22">
        <f t="shared" si="349"/>
        <v>72757.480314960645</v>
      </c>
    </row>
    <row r="1884" spans="1:42" x14ac:dyDescent="0.3">
      <c r="A1884" s="6" t="s">
        <v>2391</v>
      </c>
      <c r="B1884" s="19" t="s">
        <v>495</v>
      </c>
      <c r="C1884" s="6" t="s">
        <v>2392</v>
      </c>
      <c r="D1884" s="6" t="s">
        <v>28</v>
      </c>
      <c r="E1884" s="6" t="s">
        <v>2396</v>
      </c>
      <c r="F1884" s="6">
        <v>7.4</v>
      </c>
      <c r="G1884" s="6">
        <v>11</v>
      </c>
      <c r="H1884" s="6">
        <v>582</v>
      </c>
      <c r="I1884" s="6" t="s">
        <v>95</v>
      </c>
      <c r="J1884" s="6">
        <v>85512</v>
      </c>
      <c r="K1884" s="19">
        <v>41844</v>
      </c>
      <c r="L1884" s="7" t="s">
        <v>31</v>
      </c>
      <c r="M1884" s="7" t="s">
        <v>294</v>
      </c>
      <c r="N1884" s="7" t="s">
        <v>294</v>
      </c>
      <c r="O1884" s="7">
        <v>106</v>
      </c>
      <c r="P1884" s="19">
        <v>41853</v>
      </c>
      <c r="Q1884" s="19">
        <v>41854</v>
      </c>
      <c r="R1884" s="7" t="s">
        <v>2402</v>
      </c>
      <c r="S1884" s="7">
        <v>43.266141732283465</v>
      </c>
      <c r="T1884" s="7">
        <v>5.13</v>
      </c>
      <c r="U1884" s="7">
        <v>21000</v>
      </c>
      <c r="V1884" s="6">
        <v>85512</v>
      </c>
      <c r="W1884" s="12">
        <f t="shared" si="350"/>
        <v>0</v>
      </c>
      <c r="X1884" s="12">
        <v>11</v>
      </c>
      <c r="Y1884" s="13">
        <v>106</v>
      </c>
      <c r="Z1884" s="13">
        <v>5.13</v>
      </c>
      <c r="AA1884" s="13">
        <v>21000</v>
      </c>
      <c r="AB1884" s="12">
        <v>582</v>
      </c>
      <c r="AC1884" s="13">
        <f t="shared" si="348"/>
        <v>7312302144</v>
      </c>
      <c r="AD1884" s="12">
        <v>7.4</v>
      </c>
      <c r="AE1884" s="12">
        <f t="shared" si="351"/>
        <v>2.0014800002101243</v>
      </c>
      <c r="AF1884" s="12">
        <v>85512</v>
      </c>
      <c r="AG1884" s="12">
        <f t="shared" si="352"/>
        <v>0</v>
      </c>
      <c r="AH1884" s="12">
        <f t="shared" si="353"/>
        <v>0</v>
      </c>
      <c r="AI1884" s="12">
        <f t="shared" si="354"/>
        <v>0</v>
      </c>
      <c r="AJ1884" s="12">
        <f t="shared" si="355"/>
        <v>0</v>
      </c>
      <c r="AK1884" s="12">
        <f t="shared" si="356"/>
        <v>1</v>
      </c>
      <c r="AL1884" s="12">
        <f t="shared" si="357"/>
        <v>0</v>
      </c>
      <c r="AM1884" s="12">
        <f t="shared" si="358"/>
        <v>0</v>
      </c>
      <c r="AN1884" s="12">
        <f t="shared" si="359"/>
        <v>0</v>
      </c>
      <c r="AO1884" s="12">
        <v>11</v>
      </c>
      <c r="AP1884" s="22">
        <f t="shared" si="349"/>
        <v>43266.141732283468</v>
      </c>
    </row>
    <row r="1885" spans="1:42" x14ac:dyDescent="0.3">
      <c r="A1885" s="6" t="s">
        <v>2391</v>
      </c>
      <c r="B1885" s="19" t="s">
        <v>497</v>
      </c>
      <c r="C1885" s="6" t="s">
        <v>2392</v>
      </c>
      <c r="D1885" s="6" t="s">
        <v>28</v>
      </c>
      <c r="E1885" s="6" t="s">
        <v>2396</v>
      </c>
      <c r="F1885" s="6">
        <v>7.4</v>
      </c>
      <c r="G1885" s="6">
        <v>11</v>
      </c>
      <c r="H1885" s="6">
        <v>585</v>
      </c>
      <c r="I1885" s="6" t="s">
        <v>95</v>
      </c>
      <c r="J1885" s="6">
        <v>88671</v>
      </c>
      <c r="K1885" s="19">
        <v>41844</v>
      </c>
      <c r="L1885" s="7" t="s">
        <v>31</v>
      </c>
      <c r="M1885" s="7" t="s">
        <v>294</v>
      </c>
      <c r="N1885" s="7" t="s">
        <v>294</v>
      </c>
      <c r="O1885" s="7">
        <v>106</v>
      </c>
      <c r="P1885" s="19">
        <v>41854</v>
      </c>
      <c r="Q1885" s="19">
        <v>41855</v>
      </c>
      <c r="R1885" s="7" t="s">
        <v>2403</v>
      </c>
      <c r="S1885" s="7">
        <v>19.910236220472441</v>
      </c>
      <c r="T1885" s="7">
        <v>4.96</v>
      </c>
      <c r="U1885" s="7">
        <v>21000</v>
      </c>
      <c r="V1885" s="6">
        <v>88671</v>
      </c>
      <c r="W1885" s="12">
        <f t="shared" si="350"/>
        <v>0</v>
      </c>
      <c r="X1885" s="12">
        <v>11</v>
      </c>
      <c r="Y1885" s="13">
        <v>106</v>
      </c>
      <c r="Z1885" s="13">
        <v>4.96</v>
      </c>
      <c r="AA1885" s="13">
        <v>21000</v>
      </c>
      <c r="AB1885" s="12">
        <v>585</v>
      </c>
      <c r="AC1885" s="13">
        <f t="shared" si="348"/>
        <v>7862546241</v>
      </c>
      <c r="AD1885" s="12">
        <v>7.4</v>
      </c>
      <c r="AE1885" s="12">
        <f t="shared" si="351"/>
        <v>2.0014800002101243</v>
      </c>
      <c r="AF1885" s="12">
        <v>88671</v>
      </c>
      <c r="AG1885" s="12">
        <f t="shared" si="352"/>
        <v>0</v>
      </c>
      <c r="AH1885" s="12">
        <f t="shared" si="353"/>
        <v>0</v>
      </c>
      <c r="AI1885" s="12">
        <f t="shared" si="354"/>
        <v>0</v>
      </c>
      <c r="AJ1885" s="12">
        <f t="shared" si="355"/>
        <v>0</v>
      </c>
      <c r="AK1885" s="12">
        <f t="shared" si="356"/>
        <v>1</v>
      </c>
      <c r="AL1885" s="12">
        <f t="shared" si="357"/>
        <v>0</v>
      </c>
      <c r="AM1885" s="12">
        <f t="shared" si="358"/>
        <v>0</v>
      </c>
      <c r="AN1885" s="12">
        <f t="shared" si="359"/>
        <v>0</v>
      </c>
      <c r="AO1885" s="12">
        <v>11</v>
      </c>
      <c r="AP1885" s="22">
        <f t="shared" si="349"/>
        <v>19910.236220472441</v>
      </c>
    </row>
    <row r="1886" spans="1:42" x14ac:dyDescent="0.3">
      <c r="A1886" s="6" t="s">
        <v>2391</v>
      </c>
      <c r="B1886" s="19" t="s">
        <v>499</v>
      </c>
      <c r="C1886" s="6" t="s">
        <v>2392</v>
      </c>
      <c r="D1886" s="6" t="s">
        <v>28</v>
      </c>
      <c r="E1886" s="6" t="s">
        <v>2396</v>
      </c>
      <c r="F1886" s="6">
        <v>7.4</v>
      </c>
      <c r="G1886" s="6">
        <v>11</v>
      </c>
      <c r="H1886" s="6">
        <v>627</v>
      </c>
      <c r="I1886" s="6" t="s">
        <v>95</v>
      </c>
      <c r="J1886" s="6">
        <v>90993</v>
      </c>
      <c r="K1886" s="19">
        <v>41844</v>
      </c>
      <c r="L1886" s="7" t="s">
        <v>31</v>
      </c>
      <c r="M1886" s="7" t="s">
        <v>294</v>
      </c>
      <c r="N1886" s="7" t="s">
        <v>294</v>
      </c>
      <c r="O1886" s="7">
        <v>106</v>
      </c>
      <c r="P1886" s="19">
        <v>41855</v>
      </c>
      <c r="Q1886" s="19">
        <v>41856</v>
      </c>
      <c r="R1886" s="7" t="s">
        <v>2404</v>
      </c>
      <c r="S1886" s="7">
        <v>19.340157480314961</v>
      </c>
      <c r="T1886" s="7">
        <v>4.8</v>
      </c>
      <c r="U1886" s="7">
        <v>21000</v>
      </c>
      <c r="V1886" s="6">
        <v>90993</v>
      </c>
      <c r="W1886" s="12">
        <f t="shared" si="350"/>
        <v>0</v>
      </c>
      <c r="X1886" s="12">
        <v>11</v>
      </c>
      <c r="Y1886" s="13">
        <v>106</v>
      </c>
      <c r="Z1886" s="13">
        <v>4.8</v>
      </c>
      <c r="AA1886" s="13">
        <v>21000</v>
      </c>
      <c r="AB1886" s="12">
        <v>627</v>
      </c>
      <c r="AC1886" s="13">
        <f t="shared" si="348"/>
        <v>8279726049</v>
      </c>
      <c r="AD1886" s="12">
        <v>7.4</v>
      </c>
      <c r="AE1886" s="12">
        <f t="shared" si="351"/>
        <v>2.0014800002101243</v>
      </c>
      <c r="AF1886" s="12">
        <v>90993</v>
      </c>
      <c r="AG1886" s="12">
        <f t="shared" si="352"/>
        <v>0</v>
      </c>
      <c r="AH1886" s="12">
        <f t="shared" si="353"/>
        <v>0</v>
      </c>
      <c r="AI1886" s="12">
        <f t="shared" si="354"/>
        <v>0</v>
      </c>
      <c r="AJ1886" s="12">
        <f t="shared" si="355"/>
        <v>0</v>
      </c>
      <c r="AK1886" s="12">
        <f t="shared" si="356"/>
        <v>1</v>
      </c>
      <c r="AL1886" s="12">
        <f t="shared" si="357"/>
        <v>0</v>
      </c>
      <c r="AM1886" s="12">
        <f t="shared" si="358"/>
        <v>0</v>
      </c>
      <c r="AN1886" s="12">
        <f t="shared" si="359"/>
        <v>0</v>
      </c>
      <c r="AO1886" s="12">
        <v>11</v>
      </c>
      <c r="AP1886" s="22">
        <f t="shared" si="349"/>
        <v>19340.15748031496</v>
      </c>
    </row>
    <row r="1887" spans="1:42" x14ac:dyDescent="0.3">
      <c r="A1887" s="6" t="s">
        <v>2391</v>
      </c>
      <c r="B1887" s="19" t="s">
        <v>501</v>
      </c>
      <c r="C1887" s="6" t="s">
        <v>2392</v>
      </c>
      <c r="D1887" s="6" t="s">
        <v>28</v>
      </c>
      <c r="E1887" s="6" t="s">
        <v>2396</v>
      </c>
      <c r="F1887" s="6">
        <v>7.4</v>
      </c>
      <c r="G1887" s="6">
        <v>11</v>
      </c>
      <c r="H1887" s="6">
        <v>629</v>
      </c>
      <c r="I1887" s="6" t="s">
        <v>95</v>
      </c>
      <c r="J1887" s="6">
        <v>92920</v>
      </c>
      <c r="K1887" s="19">
        <v>41844</v>
      </c>
      <c r="L1887" s="7" t="s">
        <v>31</v>
      </c>
      <c r="M1887" s="7" t="s">
        <v>294</v>
      </c>
      <c r="N1887" s="7" t="s">
        <v>294</v>
      </c>
      <c r="O1887" s="7">
        <v>106</v>
      </c>
      <c r="P1887" s="19">
        <v>41856</v>
      </c>
      <c r="Q1887" s="19">
        <v>41857</v>
      </c>
      <c r="R1887" s="7" t="s">
        <v>2405</v>
      </c>
      <c r="S1887" s="7">
        <v>17.03464566929134</v>
      </c>
      <c r="T1887" s="7">
        <v>5.09</v>
      </c>
      <c r="U1887" s="7">
        <v>20000</v>
      </c>
      <c r="V1887" s="6">
        <v>92920</v>
      </c>
      <c r="W1887" s="12">
        <f t="shared" si="350"/>
        <v>0</v>
      </c>
      <c r="X1887" s="12">
        <v>11</v>
      </c>
      <c r="Y1887" s="13">
        <v>106</v>
      </c>
      <c r="Z1887" s="13">
        <v>5.09</v>
      </c>
      <c r="AA1887" s="13">
        <v>20000</v>
      </c>
      <c r="AB1887" s="12">
        <v>629</v>
      </c>
      <c r="AC1887" s="13">
        <f t="shared" si="348"/>
        <v>8634126400</v>
      </c>
      <c r="AD1887" s="12">
        <v>7.4</v>
      </c>
      <c r="AE1887" s="12">
        <f t="shared" si="351"/>
        <v>2.0014800002101243</v>
      </c>
      <c r="AF1887" s="12">
        <v>92920</v>
      </c>
      <c r="AG1887" s="12">
        <f t="shared" si="352"/>
        <v>0</v>
      </c>
      <c r="AH1887" s="12">
        <f t="shared" si="353"/>
        <v>0</v>
      </c>
      <c r="AI1887" s="12">
        <f t="shared" si="354"/>
        <v>0</v>
      </c>
      <c r="AJ1887" s="12">
        <f t="shared" si="355"/>
        <v>0</v>
      </c>
      <c r="AK1887" s="12">
        <f t="shared" si="356"/>
        <v>1</v>
      </c>
      <c r="AL1887" s="12">
        <f t="shared" si="357"/>
        <v>0</v>
      </c>
      <c r="AM1887" s="12">
        <f t="shared" si="358"/>
        <v>0</v>
      </c>
      <c r="AN1887" s="12">
        <f t="shared" si="359"/>
        <v>0</v>
      </c>
      <c r="AO1887" s="12">
        <v>11</v>
      </c>
      <c r="AP1887" s="22">
        <f t="shared" si="349"/>
        <v>17034.645669291342</v>
      </c>
    </row>
    <row r="1888" spans="1:42" x14ac:dyDescent="0.3">
      <c r="A1888" s="6" t="s">
        <v>2391</v>
      </c>
      <c r="B1888" s="19" t="s">
        <v>503</v>
      </c>
      <c r="C1888" s="6" t="s">
        <v>2392</v>
      </c>
      <c r="D1888" s="6" t="s">
        <v>28</v>
      </c>
      <c r="E1888" s="6" t="s">
        <v>2396</v>
      </c>
      <c r="F1888" s="6">
        <v>7.4</v>
      </c>
      <c r="G1888" s="6">
        <v>11</v>
      </c>
      <c r="H1888" s="6">
        <v>629</v>
      </c>
      <c r="I1888" s="6" t="s">
        <v>95</v>
      </c>
      <c r="J1888" s="6">
        <v>94213</v>
      </c>
      <c r="K1888" s="19">
        <v>41844</v>
      </c>
      <c r="L1888" s="7" t="s">
        <v>31</v>
      </c>
      <c r="M1888" s="7" t="s">
        <v>294</v>
      </c>
      <c r="N1888" s="7" t="s">
        <v>294</v>
      </c>
      <c r="O1888" s="7">
        <v>106</v>
      </c>
      <c r="P1888" s="19">
        <v>41857</v>
      </c>
      <c r="Q1888" s="19">
        <v>41858</v>
      </c>
      <c r="R1888" s="7" t="s">
        <v>2406</v>
      </c>
      <c r="S1888" s="7">
        <v>14.544881889763781</v>
      </c>
      <c r="T1888" s="7">
        <v>5.13</v>
      </c>
      <c r="U1888" s="7">
        <v>17000</v>
      </c>
      <c r="V1888" s="6">
        <v>94213</v>
      </c>
      <c r="W1888" s="12">
        <f t="shared" si="350"/>
        <v>0</v>
      </c>
      <c r="X1888" s="12">
        <v>11</v>
      </c>
      <c r="Y1888" s="13">
        <v>106</v>
      </c>
      <c r="Z1888" s="13">
        <v>5.13</v>
      </c>
      <c r="AA1888" s="13">
        <v>17000</v>
      </c>
      <c r="AB1888" s="12">
        <v>629</v>
      </c>
      <c r="AC1888" s="13">
        <f t="shared" si="348"/>
        <v>8876089369</v>
      </c>
      <c r="AD1888" s="12">
        <v>7.4</v>
      </c>
      <c r="AE1888" s="12">
        <f t="shared" si="351"/>
        <v>2.0014800002101243</v>
      </c>
      <c r="AF1888" s="12">
        <v>94213</v>
      </c>
      <c r="AG1888" s="12">
        <f t="shared" si="352"/>
        <v>0</v>
      </c>
      <c r="AH1888" s="12">
        <f t="shared" si="353"/>
        <v>0</v>
      </c>
      <c r="AI1888" s="12">
        <f t="shared" si="354"/>
        <v>0</v>
      </c>
      <c r="AJ1888" s="12">
        <f t="shared" si="355"/>
        <v>0</v>
      </c>
      <c r="AK1888" s="12">
        <f t="shared" si="356"/>
        <v>1</v>
      </c>
      <c r="AL1888" s="12">
        <f t="shared" si="357"/>
        <v>0</v>
      </c>
      <c r="AM1888" s="12">
        <f t="shared" si="358"/>
        <v>0</v>
      </c>
      <c r="AN1888" s="12">
        <f t="shared" si="359"/>
        <v>0</v>
      </c>
      <c r="AO1888" s="12">
        <v>11</v>
      </c>
      <c r="AP1888" s="22">
        <f t="shared" si="349"/>
        <v>14544.881889763781</v>
      </c>
    </row>
    <row r="1889" spans="1:42" x14ac:dyDescent="0.3">
      <c r="A1889" s="6" t="s">
        <v>2391</v>
      </c>
      <c r="B1889" s="19" t="s">
        <v>505</v>
      </c>
      <c r="C1889" s="6" t="s">
        <v>2392</v>
      </c>
      <c r="D1889" s="6" t="s">
        <v>28</v>
      </c>
      <c r="E1889" s="6" t="s">
        <v>2396</v>
      </c>
      <c r="F1889" s="6">
        <v>7.4</v>
      </c>
      <c r="G1889" s="6">
        <v>11</v>
      </c>
      <c r="H1889" s="6">
        <v>632</v>
      </c>
      <c r="I1889" s="6" t="s">
        <v>95</v>
      </c>
      <c r="J1889" s="6">
        <v>95477</v>
      </c>
      <c r="K1889" s="19">
        <v>41844</v>
      </c>
      <c r="L1889" s="7" t="s">
        <v>31</v>
      </c>
      <c r="M1889" s="7" t="s">
        <v>294</v>
      </c>
      <c r="N1889" s="7" t="s">
        <v>294</v>
      </c>
      <c r="O1889" s="7">
        <v>106</v>
      </c>
      <c r="P1889" s="19">
        <v>41858</v>
      </c>
      <c r="Q1889" s="19">
        <v>41859</v>
      </c>
      <c r="R1889" s="7" t="s">
        <v>2407</v>
      </c>
      <c r="S1889" s="7">
        <v>14.226771653543308</v>
      </c>
      <c r="T1889" s="7">
        <v>5.09</v>
      </c>
      <c r="U1889" s="7">
        <v>13000</v>
      </c>
      <c r="V1889" s="6">
        <v>95477</v>
      </c>
      <c r="W1889" s="12">
        <f t="shared" si="350"/>
        <v>0</v>
      </c>
      <c r="X1889" s="12">
        <v>11</v>
      </c>
      <c r="Y1889" s="13">
        <v>106</v>
      </c>
      <c r="Z1889" s="13">
        <v>5.09</v>
      </c>
      <c r="AA1889" s="13">
        <v>13000</v>
      </c>
      <c r="AB1889" s="12">
        <v>632</v>
      </c>
      <c r="AC1889" s="13">
        <f t="shared" si="348"/>
        <v>9115857529</v>
      </c>
      <c r="AD1889" s="12">
        <v>7.4</v>
      </c>
      <c r="AE1889" s="12">
        <f t="shared" si="351"/>
        <v>2.0014800002101243</v>
      </c>
      <c r="AF1889" s="12">
        <v>95477</v>
      </c>
      <c r="AG1889" s="12">
        <f t="shared" si="352"/>
        <v>0</v>
      </c>
      <c r="AH1889" s="12">
        <f t="shared" si="353"/>
        <v>0</v>
      </c>
      <c r="AI1889" s="12">
        <f t="shared" si="354"/>
        <v>0</v>
      </c>
      <c r="AJ1889" s="12">
        <f t="shared" si="355"/>
        <v>0</v>
      </c>
      <c r="AK1889" s="12">
        <f t="shared" si="356"/>
        <v>1</v>
      </c>
      <c r="AL1889" s="12">
        <f t="shared" si="357"/>
        <v>0</v>
      </c>
      <c r="AM1889" s="12">
        <f t="shared" si="358"/>
        <v>0</v>
      </c>
      <c r="AN1889" s="12">
        <f t="shared" si="359"/>
        <v>0</v>
      </c>
      <c r="AO1889" s="12">
        <v>11</v>
      </c>
      <c r="AP1889" s="22">
        <f t="shared" si="349"/>
        <v>14226.771653543308</v>
      </c>
    </row>
    <row r="1890" spans="1:42" x14ac:dyDescent="0.3">
      <c r="A1890" s="6" t="s">
        <v>2391</v>
      </c>
      <c r="B1890" s="19" t="s">
        <v>507</v>
      </c>
      <c r="C1890" s="6" t="s">
        <v>2392</v>
      </c>
      <c r="D1890" s="6" t="s">
        <v>28</v>
      </c>
      <c r="E1890" s="6" t="s">
        <v>2396</v>
      </c>
      <c r="F1890" s="6">
        <v>7.4</v>
      </c>
      <c r="G1890" s="6">
        <v>11</v>
      </c>
      <c r="H1890" s="6">
        <v>633</v>
      </c>
      <c r="I1890" s="6" t="s">
        <v>95</v>
      </c>
      <c r="J1890" s="6">
        <v>96914</v>
      </c>
      <c r="K1890" s="19">
        <v>41844</v>
      </c>
      <c r="L1890" s="7" t="s">
        <v>31</v>
      </c>
      <c r="M1890" s="7" t="s">
        <v>294</v>
      </c>
      <c r="N1890" s="7" t="s">
        <v>294</v>
      </c>
      <c r="O1890" s="7">
        <v>106</v>
      </c>
      <c r="P1890" s="19">
        <v>41859</v>
      </c>
      <c r="Q1890" s="19">
        <v>41860</v>
      </c>
      <c r="R1890" s="7" t="s">
        <v>2408</v>
      </c>
      <c r="S1890" s="7">
        <v>20.855118110236223</v>
      </c>
      <c r="T1890" s="7">
        <v>5.17</v>
      </c>
      <c r="U1890" s="7">
        <v>13000</v>
      </c>
      <c r="V1890" s="6">
        <v>96914</v>
      </c>
      <c r="W1890" s="12">
        <f t="shared" si="350"/>
        <v>0</v>
      </c>
      <c r="X1890" s="12">
        <v>11</v>
      </c>
      <c r="Y1890" s="13">
        <v>106</v>
      </c>
      <c r="Z1890" s="13">
        <v>5.17</v>
      </c>
      <c r="AA1890" s="13">
        <v>13000</v>
      </c>
      <c r="AB1890" s="12">
        <v>633</v>
      </c>
      <c r="AC1890" s="13">
        <f t="shared" si="348"/>
        <v>9392323396</v>
      </c>
      <c r="AD1890" s="12">
        <v>7.4</v>
      </c>
      <c r="AE1890" s="12">
        <f t="shared" si="351"/>
        <v>2.0014800002101243</v>
      </c>
      <c r="AF1890" s="12">
        <v>96914</v>
      </c>
      <c r="AG1890" s="12">
        <f t="shared" si="352"/>
        <v>0</v>
      </c>
      <c r="AH1890" s="12">
        <f t="shared" si="353"/>
        <v>0</v>
      </c>
      <c r="AI1890" s="12">
        <f t="shared" si="354"/>
        <v>0</v>
      </c>
      <c r="AJ1890" s="12">
        <f t="shared" si="355"/>
        <v>0</v>
      </c>
      <c r="AK1890" s="12">
        <f t="shared" si="356"/>
        <v>1</v>
      </c>
      <c r="AL1890" s="12">
        <f t="shared" si="357"/>
        <v>0</v>
      </c>
      <c r="AM1890" s="12">
        <f t="shared" si="358"/>
        <v>0</v>
      </c>
      <c r="AN1890" s="12">
        <f t="shared" si="359"/>
        <v>0</v>
      </c>
      <c r="AO1890" s="12">
        <v>11</v>
      </c>
      <c r="AP1890" s="22">
        <f t="shared" si="349"/>
        <v>20855.118110236224</v>
      </c>
    </row>
    <row r="1891" spans="1:42" x14ac:dyDescent="0.3">
      <c r="A1891" s="6" t="s">
        <v>2391</v>
      </c>
      <c r="B1891" s="19" t="s">
        <v>509</v>
      </c>
      <c r="C1891" s="6" t="s">
        <v>2392</v>
      </c>
      <c r="D1891" s="6" t="s">
        <v>28</v>
      </c>
      <c r="E1891" s="6" t="s">
        <v>2396</v>
      </c>
      <c r="F1891" s="6">
        <v>7.4</v>
      </c>
      <c r="G1891" s="6">
        <v>11</v>
      </c>
      <c r="H1891" s="6">
        <v>636</v>
      </c>
      <c r="I1891" s="6" t="s">
        <v>95</v>
      </c>
      <c r="J1891" s="6">
        <v>98359</v>
      </c>
      <c r="K1891" s="19">
        <v>41844</v>
      </c>
      <c r="L1891" s="7" t="s">
        <v>31</v>
      </c>
      <c r="M1891" s="7" t="s">
        <v>294</v>
      </c>
      <c r="N1891" s="7" t="s">
        <v>294</v>
      </c>
      <c r="O1891" s="7">
        <v>106</v>
      </c>
      <c r="P1891" s="19">
        <v>41860</v>
      </c>
      <c r="Q1891" s="19">
        <v>41861</v>
      </c>
      <c r="R1891" s="7" t="s">
        <v>2409</v>
      </c>
      <c r="S1891" s="7">
        <v>18.853543307086614</v>
      </c>
      <c r="T1891" s="7">
        <v>5.2</v>
      </c>
      <c r="U1891" s="7">
        <v>13000</v>
      </c>
      <c r="V1891" s="6">
        <v>98359</v>
      </c>
      <c r="W1891" s="12">
        <f t="shared" si="350"/>
        <v>0</v>
      </c>
      <c r="X1891" s="12">
        <v>11</v>
      </c>
      <c r="Y1891" s="13">
        <v>106</v>
      </c>
      <c r="Z1891" s="13">
        <v>5.2</v>
      </c>
      <c r="AA1891" s="13">
        <v>13000</v>
      </c>
      <c r="AB1891" s="12">
        <v>636</v>
      </c>
      <c r="AC1891" s="13">
        <f t="shared" si="348"/>
        <v>9674492881</v>
      </c>
      <c r="AD1891" s="12">
        <v>7.4</v>
      </c>
      <c r="AE1891" s="12">
        <f t="shared" si="351"/>
        <v>2.0014800002101243</v>
      </c>
      <c r="AF1891" s="12">
        <v>98359</v>
      </c>
      <c r="AG1891" s="12">
        <f t="shared" si="352"/>
        <v>0</v>
      </c>
      <c r="AH1891" s="12">
        <f t="shared" si="353"/>
        <v>0</v>
      </c>
      <c r="AI1891" s="12">
        <f t="shared" si="354"/>
        <v>0</v>
      </c>
      <c r="AJ1891" s="12">
        <f t="shared" si="355"/>
        <v>0</v>
      </c>
      <c r="AK1891" s="12">
        <f t="shared" si="356"/>
        <v>1</v>
      </c>
      <c r="AL1891" s="12">
        <f t="shared" si="357"/>
        <v>0</v>
      </c>
      <c r="AM1891" s="12">
        <f t="shared" si="358"/>
        <v>0</v>
      </c>
      <c r="AN1891" s="12">
        <f t="shared" si="359"/>
        <v>0</v>
      </c>
      <c r="AO1891" s="12">
        <v>11</v>
      </c>
      <c r="AP1891" s="22">
        <f t="shared" si="349"/>
        <v>18853.543307086613</v>
      </c>
    </row>
    <row r="1892" spans="1:42" x14ac:dyDescent="0.3">
      <c r="A1892" s="6" t="s">
        <v>2391</v>
      </c>
      <c r="B1892" s="19" t="s">
        <v>511</v>
      </c>
      <c r="C1892" s="6" t="s">
        <v>2392</v>
      </c>
      <c r="D1892" s="6" t="s">
        <v>28</v>
      </c>
      <c r="E1892" s="6" t="s">
        <v>2396</v>
      </c>
      <c r="F1892" s="6">
        <v>7.4</v>
      </c>
      <c r="G1892" s="6">
        <v>11</v>
      </c>
      <c r="H1892" s="6">
        <v>643</v>
      </c>
      <c r="I1892" s="6" t="s">
        <v>95</v>
      </c>
      <c r="J1892" s="6">
        <v>99900</v>
      </c>
      <c r="K1892" s="19">
        <v>41844</v>
      </c>
      <c r="L1892" s="7" t="s">
        <v>31</v>
      </c>
      <c r="M1892" s="7" t="s">
        <v>294</v>
      </c>
      <c r="N1892" s="7" t="s">
        <v>294</v>
      </c>
      <c r="O1892" s="7">
        <v>106</v>
      </c>
      <c r="P1892" s="19">
        <v>41861</v>
      </c>
      <c r="Q1892" s="19">
        <v>41862</v>
      </c>
      <c r="R1892" s="7" t="s">
        <v>2410</v>
      </c>
      <c r="S1892" s="7">
        <v>10.080314960629922</v>
      </c>
      <c r="T1892" s="7">
        <v>4.83</v>
      </c>
      <c r="U1892" s="7">
        <v>13000</v>
      </c>
      <c r="V1892" s="6">
        <v>99900</v>
      </c>
      <c r="W1892" s="12">
        <f t="shared" si="350"/>
        <v>0</v>
      </c>
      <c r="X1892" s="12">
        <v>11</v>
      </c>
      <c r="Y1892" s="13">
        <v>106</v>
      </c>
      <c r="Z1892" s="13">
        <v>4.83</v>
      </c>
      <c r="AA1892" s="13">
        <v>13000</v>
      </c>
      <c r="AB1892" s="12">
        <v>643</v>
      </c>
      <c r="AC1892" s="13">
        <f t="shared" si="348"/>
        <v>9980010000</v>
      </c>
      <c r="AD1892" s="12">
        <v>7.4</v>
      </c>
      <c r="AE1892" s="12">
        <f t="shared" si="351"/>
        <v>2.0014800002101243</v>
      </c>
      <c r="AF1892" s="12">
        <v>99900</v>
      </c>
      <c r="AG1892" s="12">
        <f t="shared" si="352"/>
        <v>0</v>
      </c>
      <c r="AH1892" s="12">
        <f t="shared" si="353"/>
        <v>0</v>
      </c>
      <c r="AI1892" s="12">
        <f t="shared" si="354"/>
        <v>0</v>
      </c>
      <c r="AJ1892" s="12">
        <f t="shared" si="355"/>
        <v>0</v>
      </c>
      <c r="AK1892" s="12">
        <f t="shared" si="356"/>
        <v>1</v>
      </c>
      <c r="AL1892" s="12">
        <f t="shared" si="357"/>
        <v>0</v>
      </c>
      <c r="AM1892" s="12">
        <f t="shared" si="358"/>
        <v>0</v>
      </c>
      <c r="AN1892" s="12">
        <f t="shared" si="359"/>
        <v>0</v>
      </c>
      <c r="AO1892" s="12">
        <v>11</v>
      </c>
      <c r="AP1892" s="22">
        <f t="shared" si="349"/>
        <v>10080.314960629921</v>
      </c>
    </row>
    <row r="1893" spans="1:42" x14ac:dyDescent="0.3">
      <c r="A1893" s="6" t="s">
        <v>2391</v>
      </c>
      <c r="B1893" s="19" t="s">
        <v>513</v>
      </c>
      <c r="C1893" s="6" t="s">
        <v>2392</v>
      </c>
      <c r="D1893" s="6" t="s">
        <v>28</v>
      </c>
      <c r="E1893" s="6" t="s">
        <v>2396</v>
      </c>
      <c r="F1893" s="6">
        <v>7.4</v>
      </c>
      <c r="G1893" s="6">
        <v>11</v>
      </c>
      <c r="H1893" s="6">
        <v>665</v>
      </c>
      <c r="I1893" s="6" t="s">
        <v>95</v>
      </c>
      <c r="J1893" s="6">
        <v>101156</v>
      </c>
      <c r="K1893" s="19">
        <v>41844</v>
      </c>
      <c r="L1893" s="7" t="s">
        <v>31</v>
      </c>
      <c r="M1893" s="7" t="s">
        <v>294</v>
      </c>
      <c r="N1893" s="7" t="s">
        <v>294</v>
      </c>
      <c r="O1893" s="7">
        <v>106</v>
      </c>
      <c r="P1893" s="19">
        <v>41862</v>
      </c>
      <c r="Q1893" s="19">
        <v>41863</v>
      </c>
      <c r="R1893" s="7" t="s">
        <v>2411</v>
      </c>
      <c r="S1893" s="7">
        <v>10.245669291338583</v>
      </c>
      <c r="T1893" s="7">
        <v>4.88</v>
      </c>
      <c r="U1893" s="7">
        <v>13000</v>
      </c>
      <c r="V1893" s="6">
        <v>101156</v>
      </c>
      <c r="W1893" s="12">
        <f t="shared" si="350"/>
        <v>0</v>
      </c>
      <c r="X1893" s="12">
        <v>11</v>
      </c>
      <c r="Y1893" s="13">
        <v>106</v>
      </c>
      <c r="Z1893" s="13">
        <v>4.88</v>
      </c>
      <c r="AA1893" s="13">
        <v>13000</v>
      </c>
      <c r="AB1893" s="12">
        <v>665</v>
      </c>
      <c r="AC1893" s="13">
        <f t="shared" si="348"/>
        <v>10232536336</v>
      </c>
      <c r="AD1893" s="12">
        <v>7.4</v>
      </c>
      <c r="AE1893" s="12">
        <f t="shared" si="351"/>
        <v>2.0014800002101243</v>
      </c>
      <c r="AF1893" s="12">
        <v>101156</v>
      </c>
      <c r="AG1893" s="12">
        <f t="shared" si="352"/>
        <v>0</v>
      </c>
      <c r="AH1893" s="12">
        <f t="shared" si="353"/>
        <v>0</v>
      </c>
      <c r="AI1893" s="12">
        <f t="shared" si="354"/>
        <v>0</v>
      </c>
      <c r="AJ1893" s="12">
        <f t="shared" si="355"/>
        <v>0</v>
      </c>
      <c r="AK1893" s="12">
        <f t="shared" si="356"/>
        <v>1</v>
      </c>
      <c r="AL1893" s="12">
        <f t="shared" si="357"/>
        <v>0</v>
      </c>
      <c r="AM1893" s="12">
        <f t="shared" si="358"/>
        <v>0</v>
      </c>
      <c r="AN1893" s="12">
        <f t="shared" si="359"/>
        <v>0</v>
      </c>
      <c r="AO1893" s="12">
        <v>11</v>
      </c>
      <c r="AP1893" s="22">
        <f t="shared" si="349"/>
        <v>10245.669291338583</v>
      </c>
    </row>
    <row r="1894" spans="1:42" x14ac:dyDescent="0.3">
      <c r="A1894" s="6" t="s">
        <v>2391</v>
      </c>
      <c r="B1894" s="19" t="s">
        <v>515</v>
      </c>
      <c r="C1894" s="6" t="s">
        <v>2392</v>
      </c>
      <c r="D1894" s="6" t="s">
        <v>28</v>
      </c>
      <c r="E1894" s="6" t="s">
        <v>2396</v>
      </c>
      <c r="F1894" s="6">
        <v>7.4</v>
      </c>
      <c r="G1894" s="6">
        <v>12</v>
      </c>
      <c r="H1894" s="6">
        <v>681</v>
      </c>
      <c r="I1894" s="6" t="s">
        <v>95</v>
      </c>
      <c r="J1894" s="6">
        <v>102125</v>
      </c>
      <c r="K1894" s="19">
        <v>41844</v>
      </c>
      <c r="L1894" s="7" t="s">
        <v>31</v>
      </c>
      <c r="M1894" s="7" t="s">
        <v>294</v>
      </c>
      <c r="N1894" s="7" t="s">
        <v>294</v>
      </c>
      <c r="O1894" s="7">
        <v>106</v>
      </c>
      <c r="P1894" s="19">
        <v>41863</v>
      </c>
      <c r="Q1894" s="19">
        <v>41864</v>
      </c>
      <c r="R1894" s="7" t="s">
        <v>2412</v>
      </c>
      <c r="S1894" s="7">
        <v>9.0708661417322833</v>
      </c>
      <c r="T1894" s="7">
        <v>5.04</v>
      </c>
      <c r="U1894" s="7">
        <v>13000</v>
      </c>
      <c r="V1894" s="6">
        <v>102125</v>
      </c>
      <c r="W1894" s="12">
        <f t="shared" si="350"/>
        <v>0</v>
      </c>
      <c r="X1894" s="12">
        <v>12</v>
      </c>
      <c r="Y1894" s="13">
        <v>106</v>
      </c>
      <c r="Z1894" s="13">
        <v>5.04</v>
      </c>
      <c r="AA1894" s="13">
        <v>13000</v>
      </c>
      <c r="AB1894" s="12">
        <v>681</v>
      </c>
      <c r="AC1894" s="13">
        <f t="shared" si="348"/>
        <v>10429515625</v>
      </c>
      <c r="AD1894" s="12">
        <v>7.4</v>
      </c>
      <c r="AE1894" s="12">
        <f t="shared" si="351"/>
        <v>2.0014800002101243</v>
      </c>
      <c r="AF1894" s="12">
        <v>102125</v>
      </c>
      <c r="AG1894" s="12">
        <f t="shared" si="352"/>
        <v>0</v>
      </c>
      <c r="AH1894" s="12">
        <f t="shared" si="353"/>
        <v>0</v>
      </c>
      <c r="AI1894" s="12">
        <f t="shared" si="354"/>
        <v>0</v>
      </c>
      <c r="AJ1894" s="12">
        <f t="shared" si="355"/>
        <v>0</v>
      </c>
      <c r="AK1894" s="12">
        <f t="shared" si="356"/>
        <v>1</v>
      </c>
      <c r="AL1894" s="12">
        <f t="shared" si="357"/>
        <v>0</v>
      </c>
      <c r="AM1894" s="12">
        <f t="shared" si="358"/>
        <v>0</v>
      </c>
      <c r="AN1894" s="12">
        <f t="shared" si="359"/>
        <v>0</v>
      </c>
      <c r="AO1894" s="12">
        <v>12</v>
      </c>
      <c r="AP1894" s="22">
        <f t="shared" si="349"/>
        <v>9070.8661417322837</v>
      </c>
    </row>
    <row r="1895" spans="1:42" x14ac:dyDescent="0.3">
      <c r="A1895" s="6" t="s">
        <v>2391</v>
      </c>
      <c r="B1895" s="19" t="s">
        <v>517</v>
      </c>
      <c r="C1895" s="6" t="s">
        <v>2392</v>
      </c>
      <c r="D1895" s="6" t="s">
        <v>28</v>
      </c>
      <c r="E1895" s="6" t="s">
        <v>2396</v>
      </c>
      <c r="F1895" s="6">
        <v>7.4</v>
      </c>
      <c r="G1895" s="6">
        <v>12</v>
      </c>
      <c r="H1895" s="6">
        <v>687</v>
      </c>
      <c r="I1895" s="6" t="s">
        <v>95</v>
      </c>
      <c r="J1895" s="6">
        <v>103041</v>
      </c>
      <c r="K1895" s="19">
        <v>41844</v>
      </c>
      <c r="L1895" s="7" t="s">
        <v>31</v>
      </c>
      <c r="M1895" s="7" t="s">
        <v>294</v>
      </c>
      <c r="N1895" s="7" t="s">
        <v>294</v>
      </c>
      <c r="O1895" s="7">
        <v>106</v>
      </c>
      <c r="P1895" s="19">
        <v>41864</v>
      </c>
      <c r="Q1895" s="19">
        <v>41865</v>
      </c>
      <c r="R1895" s="7" t="s">
        <v>2413</v>
      </c>
      <c r="S1895" s="7">
        <v>6.6314960629921265</v>
      </c>
      <c r="T1895" s="7">
        <v>5.04</v>
      </c>
      <c r="U1895" s="7">
        <v>10000</v>
      </c>
      <c r="V1895" s="6">
        <v>103041</v>
      </c>
      <c r="W1895" s="12">
        <f t="shared" si="350"/>
        <v>0</v>
      </c>
      <c r="X1895" s="12">
        <v>12</v>
      </c>
      <c r="Y1895" s="13">
        <v>106</v>
      </c>
      <c r="Z1895" s="13">
        <v>5.04</v>
      </c>
      <c r="AA1895" s="13">
        <v>10000</v>
      </c>
      <c r="AB1895" s="12">
        <v>687</v>
      </c>
      <c r="AC1895" s="13">
        <f t="shared" si="348"/>
        <v>10617447681</v>
      </c>
      <c r="AD1895" s="12">
        <v>7.4</v>
      </c>
      <c r="AE1895" s="12">
        <f t="shared" si="351"/>
        <v>2.0014800002101243</v>
      </c>
      <c r="AF1895" s="12">
        <v>103041</v>
      </c>
      <c r="AG1895" s="12">
        <f t="shared" si="352"/>
        <v>0</v>
      </c>
      <c r="AH1895" s="12">
        <f t="shared" si="353"/>
        <v>0</v>
      </c>
      <c r="AI1895" s="12">
        <f t="shared" si="354"/>
        <v>0</v>
      </c>
      <c r="AJ1895" s="12">
        <f t="shared" si="355"/>
        <v>0</v>
      </c>
      <c r="AK1895" s="12">
        <f t="shared" si="356"/>
        <v>1</v>
      </c>
      <c r="AL1895" s="12">
        <f t="shared" si="357"/>
        <v>0</v>
      </c>
      <c r="AM1895" s="12">
        <f t="shared" si="358"/>
        <v>0</v>
      </c>
      <c r="AN1895" s="12">
        <f t="shared" si="359"/>
        <v>0</v>
      </c>
      <c r="AO1895" s="12">
        <v>12</v>
      </c>
      <c r="AP1895" s="22">
        <f t="shared" si="349"/>
        <v>6631.4960629921261</v>
      </c>
    </row>
    <row r="1896" spans="1:42" x14ac:dyDescent="0.3">
      <c r="A1896" s="6" t="s">
        <v>2391</v>
      </c>
      <c r="B1896" s="19" t="s">
        <v>519</v>
      </c>
      <c r="C1896" s="6" t="s">
        <v>2392</v>
      </c>
      <c r="D1896" s="6" t="s">
        <v>28</v>
      </c>
      <c r="E1896" s="6" t="s">
        <v>2396</v>
      </c>
      <c r="F1896" s="6">
        <v>7.4</v>
      </c>
      <c r="G1896" s="6">
        <v>12</v>
      </c>
      <c r="H1896" s="6">
        <v>690</v>
      </c>
      <c r="I1896" s="6" t="s">
        <v>95</v>
      </c>
      <c r="J1896" s="6">
        <v>103837</v>
      </c>
      <c r="K1896" s="19">
        <v>41844</v>
      </c>
      <c r="L1896" s="7" t="s">
        <v>31</v>
      </c>
      <c r="M1896" s="7" t="s">
        <v>294</v>
      </c>
      <c r="N1896" s="7" t="s">
        <v>294</v>
      </c>
      <c r="O1896" s="7">
        <v>106</v>
      </c>
      <c r="P1896" s="19">
        <v>41865</v>
      </c>
      <c r="Q1896" s="19">
        <v>41866</v>
      </c>
      <c r="R1896" s="7" t="s">
        <v>2414</v>
      </c>
      <c r="S1896" s="7">
        <v>3.009448818897638</v>
      </c>
      <c r="T1896" s="7">
        <v>5.18</v>
      </c>
      <c r="U1896" s="7">
        <v>3417</v>
      </c>
      <c r="V1896" s="6">
        <v>103837</v>
      </c>
      <c r="W1896" s="12">
        <f t="shared" si="350"/>
        <v>0</v>
      </c>
      <c r="X1896" s="12">
        <v>12</v>
      </c>
      <c r="Y1896" s="13">
        <v>106</v>
      </c>
      <c r="Z1896" s="13">
        <v>5.18</v>
      </c>
      <c r="AA1896" s="13">
        <v>3417</v>
      </c>
      <c r="AB1896" s="12">
        <v>690</v>
      </c>
      <c r="AC1896" s="13">
        <f t="shared" si="348"/>
        <v>10782122569</v>
      </c>
      <c r="AD1896" s="12">
        <v>7.4</v>
      </c>
      <c r="AE1896" s="12">
        <f t="shared" si="351"/>
        <v>2.0014800002101243</v>
      </c>
      <c r="AF1896" s="12">
        <v>103837</v>
      </c>
      <c r="AG1896" s="12">
        <f t="shared" si="352"/>
        <v>0</v>
      </c>
      <c r="AH1896" s="12">
        <f t="shared" si="353"/>
        <v>0</v>
      </c>
      <c r="AI1896" s="12">
        <f t="shared" si="354"/>
        <v>0</v>
      </c>
      <c r="AJ1896" s="12">
        <f t="shared" si="355"/>
        <v>0</v>
      </c>
      <c r="AK1896" s="12">
        <f t="shared" si="356"/>
        <v>1</v>
      </c>
      <c r="AL1896" s="12">
        <f t="shared" si="357"/>
        <v>0</v>
      </c>
      <c r="AM1896" s="12">
        <f t="shared" si="358"/>
        <v>0</v>
      </c>
      <c r="AN1896" s="12">
        <f t="shared" si="359"/>
        <v>0</v>
      </c>
      <c r="AO1896" s="12">
        <v>12</v>
      </c>
      <c r="AP1896" s="22">
        <f t="shared" si="349"/>
        <v>3009.4488188976379</v>
      </c>
    </row>
    <row r="1897" spans="1:42" x14ac:dyDescent="0.3">
      <c r="A1897" s="6" t="s">
        <v>2391</v>
      </c>
      <c r="B1897" s="19" t="s">
        <v>521</v>
      </c>
      <c r="C1897" s="6" t="s">
        <v>2392</v>
      </c>
      <c r="D1897" s="6" t="s">
        <v>28</v>
      </c>
      <c r="E1897" s="6" t="s">
        <v>2396</v>
      </c>
      <c r="F1897" s="6">
        <v>7.4</v>
      </c>
      <c r="G1897" s="6">
        <v>12</v>
      </c>
      <c r="H1897" s="6">
        <v>690</v>
      </c>
      <c r="I1897" s="6" t="s">
        <v>95</v>
      </c>
      <c r="J1897" s="6">
        <v>104584</v>
      </c>
      <c r="K1897" s="19">
        <v>41844</v>
      </c>
      <c r="L1897" s="7" t="s">
        <v>31</v>
      </c>
      <c r="M1897" s="7" t="s">
        <v>294</v>
      </c>
      <c r="N1897" s="7" t="s">
        <v>294</v>
      </c>
      <c r="O1897" s="7">
        <v>106</v>
      </c>
      <c r="P1897" s="19">
        <v>41866</v>
      </c>
      <c r="Q1897" s="19">
        <v>41867</v>
      </c>
      <c r="R1897" s="7" t="s">
        <v>2415</v>
      </c>
      <c r="S1897" s="7">
        <v>3.352755905511811</v>
      </c>
      <c r="T1897" s="7">
        <v>5.15</v>
      </c>
      <c r="U1897" s="7">
        <v>2711</v>
      </c>
      <c r="V1897" s="6">
        <v>104584</v>
      </c>
      <c r="W1897" s="12">
        <f t="shared" si="350"/>
        <v>0</v>
      </c>
      <c r="X1897" s="12">
        <v>12</v>
      </c>
      <c r="Y1897" s="13">
        <v>106</v>
      </c>
      <c r="Z1897" s="13">
        <v>5.15</v>
      </c>
      <c r="AA1897" s="13">
        <v>2711</v>
      </c>
      <c r="AB1897" s="12">
        <v>690</v>
      </c>
      <c r="AC1897" s="13">
        <f t="shared" si="348"/>
        <v>10937813056</v>
      </c>
      <c r="AD1897" s="12">
        <v>7.4</v>
      </c>
      <c r="AE1897" s="12">
        <f t="shared" si="351"/>
        <v>2.0014800002101243</v>
      </c>
      <c r="AF1897" s="12">
        <v>104584</v>
      </c>
      <c r="AG1897" s="12">
        <f t="shared" si="352"/>
        <v>0</v>
      </c>
      <c r="AH1897" s="12">
        <f t="shared" si="353"/>
        <v>0</v>
      </c>
      <c r="AI1897" s="12">
        <f t="shared" si="354"/>
        <v>0</v>
      </c>
      <c r="AJ1897" s="12">
        <f t="shared" si="355"/>
        <v>0</v>
      </c>
      <c r="AK1897" s="12">
        <f t="shared" si="356"/>
        <v>1</v>
      </c>
      <c r="AL1897" s="12">
        <f t="shared" si="357"/>
        <v>0</v>
      </c>
      <c r="AM1897" s="12">
        <f t="shared" si="358"/>
        <v>0</v>
      </c>
      <c r="AN1897" s="12">
        <f t="shared" si="359"/>
        <v>0</v>
      </c>
      <c r="AO1897" s="12">
        <v>12</v>
      </c>
      <c r="AP1897" s="22">
        <f t="shared" si="349"/>
        <v>3352.7559055118109</v>
      </c>
    </row>
    <row r="1898" spans="1:42" x14ac:dyDescent="0.3">
      <c r="A1898" s="6" t="s">
        <v>2391</v>
      </c>
      <c r="B1898" s="19" t="s">
        <v>523</v>
      </c>
      <c r="C1898" s="6" t="s">
        <v>2392</v>
      </c>
      <c r="D1898" s="6" t="s">
        <v>28</v>
      </c>
      <c r="E1898" s="6" t="s">
        <v>2396</v>
      </c>
      <c r="F1898" s="6">
        <v>7.4</v>
      </c>
      <c r="G1898" s="6">
        <v>12</v>
      </c>
      <c r="H1898" s="6">
        <v>690</v>
      </c>
      <c r="I1898" s="6" t="s">
        <v>95</v>
      </c>
      <c r="J1898" s="6">
        <v>105484</v>
      </c>
      <c r="K1898" s="19">
        <v>41844</v>
      </c>
      <c r="L1898" s="7" t="s">
        <v>31</v>
      </c>
      <c r="M1898" s="7" t="s">
        <v>294</v>
      </c>
      <c r="N1898" s="7" t="s">
        <v>294</v>
      </c>
      <c r="O1898" s="7">
        <v>106</v>
      </c>
      <c r="P1898" s="19">
        <v>41867</v>
      </c>
      <c r="Q1898" s="19">
        <v>41868</v>
      </c>
      <c r="R1898" s="7" t="s">
        <v>2416</v>
      </c>
      <c r="S1898" s="7">
        <v>3.2929133858267718</v>
      </c>
      <c r="T1898" s="7">
        <v>5.29</v>
      </c>
      <c r="U1898" s="7">
        <v>2824</v>
      </c>
      <c r="V1898" s="6">
        <v>105484</v>
      </c>
      <c r="W1898" s="12">
        <f t="shared" si="350"/>
        <v>0</v>
      </c>
      <c r="X1898" s="12">
        <v>12</v>
      </c>
      <c r="Y1898" s="13">
        <v>106</v>
      </c>
      <c r="Z1898" s="13">
        <v>5.29</v>
      </c>
      <c r="AA1898" s="13">
        <v>2824</v>
      </c>
      <c r="AB1898" s="12">
        <v>690</v>
      </c>
      <c r="AC1898" s="13">
        <f t="shared" si="348"/>
        <v>11126874256</v>
      </c>
      <c r="AD1898" s="12">
        <v>7.4</v>
      </c>
      <c r="AE1898" s="12">
        <f t="shared" si="351"/>
        <v>2.0014800002101243</v>
      </c>
      <c r="AF1898" s="12">
        <v>105484</v>
      </c>
      <c r="AG1898" s="12">
        <f t="shared" si="352"/>
        <v>0</v>
      </c>
      <c r="AH1898" s="12">
        <f t="shared" si="353"/>
        <v>0</v>
      </c>
      <c r="AI1898" s="12">
        <f t="shared" si="354"/>
        <v>0</v>
      </c>
      <c r="AJ1898" s="12">
        <f t="shared" si="355"/>
        <v>0</v>
      </c>
      <c r="AK1898" s="12">
        <f t="shared" si="356"/>
        <v>1</v>
      </c>
      <c r="AL1898" s="12">
        <f t="shared" si="357"/>
        <v>0</v>
      </c>
      <c r="AM1898" s="12">
        <f t="shared" si="358"/>
        <v>0</v>
      </c>
      <c r="AN1898" s="12">
        <f t="shared" si="359"/>
        <v>0</v>
      </c>
      <c r="AO1898" s="12">
        <v>12</v>
      </c>
      <c r="AP1898" s="22">
        <f t="shared" si="349"/>
        <v>3292.9133858267719</v>
      </c>
    </row>
    <row r="1899" spans="1:42" x14ac:dyDescent="0.3">
      <c r="A1899" s="6" t="s">
        <v>2391</v>
      </c>
      <c r="B1899" s="19" t="s">
        <v>525</v>
      </c>
      <c r="C1899" s="6" t="s">
        <v>2392</v>
      </c>
      <c r="D1899" s="6" t="s">
        <v>28</v>
      </c>
      <c r="E1899" s="6" t="s">
        <v>2396</v>
      </c>
      <c r="F1899" s="6">
        <v>7.4</v>
      </c>
      <c r="G1899" s="6">
        <v>12</v>
      </c>
      <c r="H1899" s="6">
        <v>690</v>
      </c>
      <c r="I1899" s="6" t="s">
        <v>95</v>
      </c>
      <c r="J1899" s="6">
        <v>106558</v>
      </c>
      <c r="K1899" s="19">
        <v>41844</v>
      </c>
      <c r="L1899" s="7" t="s">
        <v>31</v>
      </c>
      <c r="M1899" s="7" t="s">
        <v>294</v>
      </c>
      <c r="N1899" s="7" t="s">
        <v>294</v>
      </c>
      <c r="O1899" s="7">
        <v>106</v>
      </c>
      <c r="P1899" s="19">
        <v>41868</v>
      </c>
      <c r="Q1899" s="19">
        <v>41869</v>
      </c>
      <c r="R1899" s="7" t="s">
        <v>2417</v>
      </c>
      <c r="S1899" s="7">
        <v>1.766929133858268</v>
      </c>
      <c r="T1899" s="7">
        <v>4.88</v>
      </c>
      <c r="U1899" s="7">
        <v>2783</v>
      </c>
      <c r="V1899" s="6">
        <v>106558</v>
      </c>
      <c r="W1899" s="12">
        <f t="shared" si="350"/>
        <v>0</v>
      </c>
      <c r="X1899" s="12">
        <v>12</v>
      </c>
      <c r="Y1899" s="13">
        <v>106</v>
      </c>
      <c r="Z1899" s="13">
        <v>4.88</v>
      </c>
      <c r="AA1899" s="13">
        <v>2783</v>
      </c>
      <c r="AB1899" s="12">
        <v>690</v>
      </c>
      <c r="AC1899" s="13">
        <f t="shared" si="348"/>
        <v>11354607364</v>
      </c>
      <c r="AD1899" s="12">
        <v>7.4</v>
      </c>
      <c r="AE1899" s="12">
        <f t="shared" si="351"/>
        <v>2.0014800002101243</v>
      </c>
      <c r="AF1899" s="12">
        <v>106558</v>
      </c>
      <c r="AG1899" s="12">
        <f t="shared" si="352"/>
        <v>0</v>
      </c>
      <c r="AH1899" s="12">
        <f t="shared" si="353"/>
        <v>0</v>
      </c>
      <c r="AI1899" s="12">
        <f t="shared" si="354"/>
        <v>0</v>
      </c>
      <c r="AJ1899" s="12">
        <f t="shared" si="355"/>
        <v>0</v>
      </c>
      <c r="AK1899" s="12">
        <f t="shared" si="356"/>
        <v>1</v>
      </c>
      <c r="AL1899" s="12">
        <f t="shared" si="357"/>
        <v>0</v>
      </c>
      <c r="AM1899" s="12">
        <f t="shared" si="358"/>
        <v>0</v>
      </c>
      <c r="AN1899" s="12">
        <f t="shared" si="359"/>
        <v>0</v>
      </c>
      <c r="AO1899" s="12">
        <v>12</v>
      </c>
      <c r="AP1899" s="22">
        <f t="shared" si="349"/>
        <v>1766.929133858268</v>
      </c>
    </row>
    <row r="1900" spans="1:42" x14ac:dyDescent="0.3">
      <c r="A1900" s="6" t="s">
        <v>2391</v>
      </c>
      <c r="B1900" s="19" t="s">
        <v>527</v>
      </c>
      <c r="C1900" s="6" t="s">
        <v>2392</v>
      </c>
      <c r="D1900" s="6" t="s">
        <v>28</v>
      </c>
      <c r="E1900" s="6" t="s">
        <v>2396</v>
      </c>
      <c r="F1900" s="6">
        <v>7.4</v>
      </c>
      <c r="G1900" s="6">
        <v>12</v>
      </c>
      <c r="H1900" s="6">
        <v>690</v>
      </c>
      <c r="I1900" s="6" t="s">
        <v>95</v>
      </c>
      <c r="J1900" s="6">
        <v>107345</v>
      </c>
      <c r="K1900" s="19">
        <v>41844</v>
      </c>
      <c r="L1900" s="7" t="s">
        <v>31</v>
      </c>
      <c r="M1900" s="7" t="s">
        <v>294</v>
      </c>
      <c r="N1900" s="7" t="s">
        <v>294</v>
      </c>
      <c r="O1900" s="7">
        <v>106</v>
      </c>
      <c r="P1900" s="19">
        <v>41869</v>
      </c>
      <c r="Q1900" s="19">
        <v>41870</v>
      </c>
      <c r="R1900" s="7" t="s">
        <v>2418</v>
      </c>
      <c r="S1900" s="7">
        <v>1.815748031496063</v>
      </c>
      <c r="T1900" s="7">
        <v>4.93</v>
      </c>
      <c r="U1900" s="7">
        <v>2831</v>
      </c>
      <c r="V1900" s="6">
        <v>107345</v>
      </c>
      <c r="W1900" s="12">
        <f t="shared" si="350"/>
        <v>0</v>
      </c>
      <c r="X1900" s="12">
        <v>12</v>
      </c>
      <c r="Y1900" s="13">
        <v>106</v>
      </c>
      <c r="Z1900" s="13">
        <v>4.93</v>
      </c>
      <c r="AA1900" s="13">
        <v>2831</v>
      </c>
      <c r="AB1900" s="12">
        <v>690</v>
      </c>
      <c r="AC1900" s="13">
        <f t="shared" si="348"/>
        <v>11522949025</v>
      </c>
      <c r="AD1900" s="12">
        <v>7.4</v>
      </c>
      <c r="AE1900" s="12">
        <f t="shared" si="351"/>
        <v>2.0014800002101243</v>
      </c>
      <c r="AF1900" s="12">
        <v>107345</v>
      </c>
      <c r="AG1900" s="12">
        <f t="shared" si="352"/>
        <v>0</v>
      </c>
      <c r="AH1900" s="12">
        <f t="shared" si="353"/>
        <v>0</v>
      </c>
      <c r="AI1900" s="12">
        <f t="shared" si="354"/>
        <v>0</v>
      </c>
      <c r="AJ1900" s="12">
        <f t="shared" si="355"/>
        <v>0</v>
      </c>
      <c r="AK1900" s="12">
        <f t="shared" si="356"/>
        <v>1</v>
      </c>
      <c r="AL1900" s="12">
        <f t="shared" si="357"/>
        <v>0</v>
      </c>
      <c r="AM1900" s="12">
        <f t="shared" si="358"/>
        <v>0</v>
      </c>
      <c r="AN1900" s="12">
        <f t="shared" si="359"/>
        <v>0</v>
      </c>
      <c r="AO1900" s="12">
        <v>12</v>
      </c>
      <c r="AP1900" s="22">
        <f t="shared" si="349"/>
        <v>1815.748031496063</v>
      </c>
    </row>
    <row r="1901" spans="1:42" x14ac:dyDescent="0.3">
      <c r="A1901" s="6" t="s">
        <v>2391</v>
      </c>
      <c r="B1901" s="19" t="s">
        <v>529</v>
      </c>
      <c r="C1901" s="6" t="s">
        <v>2392</v>
      </c>
      <c r="D1901" s="6" t="s">
        <v>28</v>
      </c>
      <c r="E1901" s="6" t="s">
        <v>2396</v>
      </c>
      <c r="F1901" s="6">
        <v>7.4</v>
      </c>
      <c r="G1901" s="6">
        <v>12</v>
      </c>
      <c r="H1901" s="6">
        <v>690</v>
      </c>
      <c r="I1901" s="6" t="s">
        <v>95</v>
      </c>
      <c r="J1901" s="6">
        <v>108064</v>
      </c>
      <c r="K1901" s="19">
        <v>41844</v>
      </c>
      <c r="L1901" s="7" t="s">
        <v>31</v>
      </c>
      <c r="M1901" s="7" t="s">
        <v>294</v>
      </c>
      <c r="N1901" s="7" t="s">
        <v>294</v>
      </c>
      <c r="O1901" s="7">
        <v>106</v>
      </c>
      <c r="P1901" s="19">
        <v>41870</v>
      </c>
      <c r="Q1901" s="19">
        <v>41871</v>
      </c>
      <c r="R1901" s="7" t="s">
        <v>2419</v>
      </c>
      <c r="S1901" s="7">
        <v>1.6330708661417326</v>
      </c>
      <c r="T1901" s="7">
        <v>5.2</v>
      </c>
      <c r="U1901" s="7">
        <v>2857</v>
      </c>
      <c r="V1901" s="6">
        <v>108064</v>
      </c>
      <c r="W1901" s="12">
        <f t="shared" si="350"/>
        <v>0</v>
      </c>
      <c r="X1901" s="12">
        <v>12</v>
      </c>
      <c r="Y1901" s="13">
        <v>106</v>
      </c>
      <c r="Z1901" s="13">
        <v>5.2</v>
      </c>
      <c r="AA1901" s="13">
        <v>2857</v>
      </c>
      <c r="AB1901" s="12">
        <v>690</v>
      </c>
      <c r="AC1901" s="13">
        <f t="shared" si="348"/>
        <v>11677828096</v>
      </c>
      <c r="AD1901" s="12">
        <v>7.4</v>
      </c>
      <c r="AE1901" s="12">
        <f t="shared" si="351"/>
        <v>2.0014800002101243</v>
      </c>
      <c r="AF1901" s="12">
        <v>108064</v>
      </c>
      <c r="AG1901" s="12">
        <f t="shared" si="352"/>
        <v>0</v>
      </c>
      <c r="AH1901" s="12">
        <f t="shared" si="353"/>
        <v>0</v>
      </c>
      <c r="AI1901" s="12">
        <f t="shared" si="354"/>
        <v>0</v>
      </c>
      <c r="AJ1901" s="12">
        <f t="shared" si="355"/>
        <v>0</v>
      </c>
      <c r="AK1901" s="12">
        <f t="shared" si="356"/>
        <v>1</v>
      </c>
      <c r="AL1901" s="12">
        <f t="shared" si="357"/>
        <v>0</v>
      </c>
      <c r="AM1901" s="12">
        <f t="shared" si="358"/>
        <v>0</v>
      </c>
      <c r="AN1901" s="12">
        <f t="shared" si="359"/>
        <v>0</v>
      </c>
      <c r="AO1901" s="12">
        <v>12</v>
      </c>
      <c r="AP1901" s="22">
        <f t="shared" si="349"/>
        <v>1633.0708661417325</v>
      </c>
    </row>
    <row r="1902" spans="1:42" x14ac:dyDescent="0.3">
      <c r="A1902" s="6" t="s">
        <v>2391</v>
      </c>
      <c r="B1902" s="19" t="s">
        <v>412</v>
      </c>
      <c r="C1902" s="6" t="s">
        <v>2392</v>
      </c>
      <c r="D1902" s="6" t="s">
        <v>28</v>
      </c>
      <c r="E1902" s="6" t="s">
        <v>2396</v>
      </c>
      <c r="F1902" s="6">
        <v>7.4</v>
      </c>
      <c r="G1902" s="6">
        <v>12</v>
      </c>
      <c r="H1902" s="6">
        <v>690</v>
      </c>
      <c r="I1902" s="6" t="s">
        <v>95</v>
      </c>
      <c r="J1902" s="6">
        <v>108763</v>
      </c>
      <c r="K1902" s="19">
        <v>41844</v>
      </c>
      <c r="L1902" s="7" t="s">
        <v>31</v>
      </c>
      <c r="M1902" s="7" t="s">
        <v>294</v>
      </c>
      <c r="N1902" s="7" t="s">
        <v>294</v>
      </c>
      <c r="O1902" s="7">
        <v>106</v>
      </c>
      <c r="P1902" s="19">
        <v>41871</v>
      </c>
      <c r="Q1902" s="19">
        <v>41872</v>
      </c>
      <c r="R1902" s="7" t="s">
        <v>2420</v>
      </c>
      <c r="S1902" s="7">
        <v>0.94015748031496083</v>
      </c>
      <c r="T1902" s="7">
        <v>4.88</v>
      </c>
      <c r="U1902" s="7">
        <v>1751</v>
      </c>
      <c r="V1902" s="6">
        <v>108763</v>
      </c>
      <c r="W1902" s="12">
        <f t="shared" si="350"/>
        <v>0</v>
      </c>
      <c r="X1902" s="12">
        <v>12</v>
      </c>
      <c r="Y1902" s="13">
        <v>106</v>
      </c>
      <c r="Z1902" s="13">
        <v>4.88</v>
      </c>
      <c r="AA1902" s="13">
        <v>1751</v>
      </c>
      <c r="AB1902" s="12">
        <v>690</v>
      </c>
      <c r="AC1902" s="13">
        <f t="shared" si="348"/>
        <v>11829390169</v>
      </c>
      <c r="AD1902" s="12">
        <v>7.4</v>
      </c>
      <c r="AE1902" s="12">
        <f t="shared" si="351"/>
        <v>2.0014800002101243</v>
      </c>
      <c r="AF1902" s="12">
        <v>108763</v>
      </c>
      <c r="AG1902" s="12">
        <f t="shared" si="352"/>
        <v>0</v>
      </c>
      <c r="AH1902" s="12">
        <f t="shared" si="353"/>
        <v>0</v>
      </c>
      <c r="AI1902" s="12">
        <f t="shared" si="354"/>
        <v>0</v>
      </c>
      <c r="AJ1902" s="12">
        <f t="shared" si="355"/>
        <v>0</v>
      </c>
      <c r="AK1902" s="12">
        <f t="shared" si="356"/>
        <v>1</v>
      </c>
      <c r="AL1902" s="12">
        <f t="shared" si="357"/>
        <v>0</v>
      </c>
      <c r="AM1902" s="12">
        <f t="shared" si="358"/>
        <v>0</v>
      </c>
      <c r="AN1902" s="12">
        <f t="shared" si="359"/>
        <v>0</v>
      </c>
      <c r="AO1902" s="12">
        <v>12</v>
      </c>
      <c r="AP1902" s="22">
        <f t="shared" si="349"/>
        <v>940.15748031496082</v>
      </c>
    </row>
    <row r="1903" spans="1:42" x14ac:dyDescent="0.3">
      <c r="A1903" s="6" t="s">
        <v>2391</v>
      </c>
      <c r="B1903" s="19" t="s">
        <v>345</v>
      </c>
      <c r="C1903" s="6" t="s">
        <v>2392</v>
      </c>
      <c r="D1903" s="6" t="s">
        <v>28</v>
      </c>
      <c r="E1903" s="6" t="s">
        <v>2396</v>
      </c>
      <c r="F1903" s="6">
        <v>7.4</v>
      </c>
      <c r="G1903" s="6">
        <v>12</v>
      </c>
      <c r="H1903" s="6">
        <v>690</v>
      </c>
      <c r="I1903" s="6" t="s">
        <v>95</v>
      </c>
      <c r="J1903" s="6">
        <v>109322</v>
      </c>
      <c r="K1903" s="19">
        <v>41844</v>
      </c>
      <c r="L1903" s="7" t="s">
        <v>31</v>
      </c>
      <c r="M1903" s="7" t="s">
        <v>294</v>
      </c>
      <c r="N1903" s="7" t="s">
        <v>294</v>
      </c>
      <c r="O1903" s="7">
        <v>106</v>
      </c>
      <c r="P1903" s="19">
        <v>41872</v>
      </c>
      <c r="Q1903" s="19">
        <v>41873</v>
      </c>
      <c r="R1903" s="7" t="s">
        <v>2421</v>
      </c>
      <c r="S1903" s="7">
        <v>0.51811023622047248</v>
      </c>
      <c r="T1903" s="7">
        <v>4.88</v>
      </c>
      <c r="U1903" s="7">
        <v>818</v>
      </c>
      <c r="V1903" s="6">
        <v>109322</v>
      </c>
      <c r="W1903" s="12">
        <f t="shared" si="350"/>
        <v>0</v>
      </c>
      <c r="X1903" s="12">
        <v>12</v>
      </c>
      <c r="Y1903" s="13">
        <v>106</v>
      </c>
      <c r="Z1903" s="13">
        <v>4.88</v>
      </c>
      <c r="AA1903" s="13">
        <v>818</v>
      </c>
      <c r="AB1903" s="12">
        <v>690</v>
      </c>
      <c r="AC1903" s="13">
        <f t="shared" si="348"/>
        <v>11951299684</v>
      </c>
      <c r="AD1903" s="12">
        <v>7.4</v>
      </c>
      <c r="AE1903" s="12">
        <f t="shared" si="351"/>
        <v>2.0014800002101243</v>
      </c>
      <c r="AF1903" s="12">
        <v>109322</v>
      </c>
      <c r="AG1903" s="12">
        <f t="shared" si="352"/>
        <v>0</v>
      </c>
      <c r="AH1903" s="12">
        <f t="shared" si="353"/>
        <v>0</v>
      </c>
      <c r="AI1903" s="12">
        <f t="shared" si="354"/>
        <v>0</v>
      </c>
      <c r="AJ1903" s="12">
        <f t="shared" si="355"/>
        <v>0</v>
      </c>
      <c r="AK1903" s="12">
        <f t="shared" si="356"/>
        <v>1</v>
      </c>
      <c r="AL1903" s="12">
        <f t="shared" si="357"/>
        <v>0</v>
      </c>
      <c r="AM1903" s="12">
        <f t="shared" si="358"/>
        <v>0</v>
      </c>
      <c r="AN1903" s="12">
        <f t="shared" si="359"/>
        <v>0</v>
      </c>
      <c r="AO1903" s="12">
        <v>12</v>
      </c>
      <c r="AP1903" s="22">
        <f t="shared" si="349"/>
        <v>518.11023622047253</v>
      </c>
    </row>
    <row r="1904" spans="1:42" x14ac:dyDescent="0.3">
      <c r="A1904" s="6" t="s">
        <v>2391</v>
      </c>
      <c r="B1904" s="19" t="s">
        <v>348</v>
      </c>
      <c r="C1904" s="6" t="s">
        <v>2392</v>
      </c>
      <c r="D1904" s="6" t="s">
        <v>28</v>
      </c>
      <c r="E1904" s="6" t="s">
        <v>2396</v>
      </c>
      <c r="F1904" s="6">
        <v>7.4</v>
      </c>
      <c r="G1904" s="6">
        <v>12</v>
      </c>
      <c r="H1904" s="6">
        <v>690</v>
      </c>
      <c r="I1904" s="6" t="s">
        <v>95</v>
      </c>
      <c r="J1904" s="6">
        <v>109868</v>
      </c>
      <c r="K1904" s="19">
        <v>41844</v>
      </c>
      <c r="L1904" s="7" t="s">
        <v>31</v>
      </c>
      <c r="M1904" s="7" t="s">
        <v>294</v>
      </c>
      <c r="N1904" s="7" t="s">
        <v>294</v>
      </c>
      <c r="O1904" s="7">
        <v>106</v>
      </c>
      <c r="P1904" s="19">
        <v>41873</v>
      </c>
      <c r="Q1904" s="19">
        <v>41874</v>
      </c>
      <c r="R1904" s="7" t="s">
        <v>2422</v>
      </c>
      <c r="S1904" s="7">
        <v>0.6913385826771653</v>
      </c>
      <c r="T1904" s="7">
        <v>5.4</v>
      </c>
      <c r="U1904" s="7">
        <v>798</v>
      </c>
      <c r="V1904" s="6">
        <v>109868</v>
      </c>
      <c r="W1904" s="12">
        <f t="shared" si="350"/>
        <v>0</v>
      </c>
      <c r="X1904" s="12">
        <v>12</v>
      </c>
      <c r="Y1904" s="13">
        <v>106</v>
      </c>
      <c r="Z1904" s="13">
        <v>5.4</v>
      </c>
      <c r="AA1904" s="13">
        <v>798</v>
      </c>
      <c r="AB1904" s="12">
        <v>690</v>
      </c>
      <c r="AC1904" s="13">
        <f t="shared" si="348"/>
        <v>12070977424</v>
      </c>
      <c r="AD1904" s="12">
        <v>7.4</v>
      </c>
      <c r="AE1904" s="12">
        <f t="shared" si="351"/>
        <v>2.0014800002101243</v>
      </c>
      <c r="AF1904" s="12">
        <v>109868</v>
      </c>
      <c r="AG1904" s="12">
        <f t="shared" si="352"/>
        <v>0</v>
      </c>
      <c r="AH1904" s="12">
        <f t="shared" si="353"/>
        <v>0</v>
      </c>
      <c r="AI1904" s="12">
        <f t="shared" si="354"/>
        <v>0</v>
      </c>
      <c r="AJ1904" s="12">
        <f t="shared" si="355"/>
        <v>0</v>
      </c>
      <c r="AK1904" s="12">
        <f t="shared" si="356"/>
        <v>1</v>
      </c>
      <c r="AL1904" s="12">
        <f t="shared" si="357"/>
        <v>0</v>
      </c>
      <c r="AM1904" s="12">
        <f t="shared" si="358"/>
        <v>0</v>
      </c>
      <c r="AN1904" s="12">
        <f t="shared" si="359"/>
        <v>0</v>
      </c>
      <c r="AO1904" s="12">
        <v>12</v>
      </c>
      <c r="AP1904" s="22">
        <f t="shared" si="349"/>
        <v>691.33858267716528</v>
      </c>
    </row>
    <row r="1905" spans="1:42" x14ac:dyDescent="0.3">
      <c r="A1905" s="6" t="s">
        <v>2391</v>
      </c>
      <c r="B1905" s="19" t="s">
        <v>350</v>
      </c>
      <c r="C1905" s="6" t="s">
        <v>2392</v>
      </c>
      <c r="D1905" s="6" t="s">
        <v>28</v>
      </c>
      <c r="E1905" s="6" t="s">
        <v>2396</v>
      </c>
      <c r="F1905" s="6">
        <v>7.4</v>
      </c>
      <c r="G1905" s="6">
        <v>12</v>
      </c>
      <c r="H1905" s="6">
        <v>690</v>
      </c>
      <c r="I1905" s="6" t="s">
        <v>95</v>
      </c>
      <c r="J1905" s="6">
        <v>110470</v>
      </c>
      <c r="K1905" s="19">
        <v>41844</v>
      </c>
      <c r="L1905" s="7" t="s">
        <v>31</v>
      </c>
      <c r="M1905" s="7" t="s">
        <v>294</v>
      </c>
      <c r="N1905" s="7" t="s">
        <v>294</v>
      </c>
      <c r="O1905" s="7">
        <v>106</v>
      </c>
      <c r="P1905" s="19">
        <v>41874</v>
      </c>
      <c r="Q1905" s="19">
        <v>41875</v>
      </c>
      <c r="R1905" s="7" t="s">
        <v>2423</v>
      </c>
      <c r="S1905" s="7">
        <v>0.68503937007874016</v>
      </c>
      <c r="T1905" s="7">
        <v>5.07</v>
      </c>
      <c r="U1905" s="7">
        <v>711</v>
      </c>
      <c r="V1905" s="6">
        <v>110470</v>
      </c>
      <c r="W1905" s="12">
        <f t="shared" si="350"/>
        <v>0</v>
      </c>
      <c r="X1905" s="12">
        <v>12</v>
      </c>
      <c r="Y1905" s="13">
        <v>106</v>
      </c>
      <c r="Z1905" s="13">
        <v>5.07</v>
      </c>
      <c r="AA1905" s="13">
        <v>711</v>
      </c>
      <c r="AB1905" s="12">
        <v>690</v>
      </c>
      <c r="AC1905" s="13">
        <f t="shared" si="348"/>
        <v>12203620900</v>
      </c>
      <c r="AD1905" s="12">
        <v>7.4</v>
      </c>
      <c r="AE1905" s="12">
        <f t="shared" si="351"/>
        <v>2.0014800002101243</v>
      </c>
      <c r="AF1905" s="12">
        <v>110470</v>
      </c>
      <c r="AG1905" s="12">
        <f t="shared" si="352"/>
        <v>0</v>
      </c>
      <c r="AH1905" s="12">
        <f t="shared" si="353"/>
        <v>0</v>
      </c>
      <c r="AI1905" s="12">
        <f t="shared" si="354"/>
        <v>0</v>
      </c>
      <c r="AJ1905" s="12">
        <f t="shared" si="355"/>
        <v>0</v>
      </c>
      <c r="AK1905" s="12">
        <f t="shared" si="356"/>
        <v>1</v>
      </c>
      <c r="AL1905" s="12">
        <f t="shared" si="357"/>
        <v>0</v>
      </c>
      <c r="AM1905" s="12">
        <f t="shared" si="358"/>
        <v>0</v>
      </c>
      <c r="AN1905" s="12">
        <f t="shared" si="359"/>
        <v>0</v>
      </c>
      <c r="AO1905" s="12">
        <v>12</v>
      </c>
      <c r="AP1905" s="22">
        <f t="shared" si="349"/>
        <v>685.03937007874015</v>
      </c>
    </row>
    <row r="1906" spans="1:42" x14ac:dyDescent="0.3">
      <c r="A1906" s="6" t="s">
        <v>2391</v>
      </c>
      <c r="B1906" s="19" t="s">
        <v>352</v>
      </c>
      <c r="C1906" s="6" t="s">
        <v>2392</v>
      </c>
      <c r="D1906" s="6" t="s">
        <v>28</v>
      </c>
      <c r="E1906" s="6" t="s">
        <v>2396</v>
      </c>
      <c r="F1906" s="6">
        <v>7.4</v>
      </c>
      <c r="G1906" s="6">
        <v>12</v>
      </c>
      <c r="H1906" s="6">
        <v>690</v>
      </c>
      <c r="I1906" s="6" t="s">
        <v>95</v>
      </c>
      <c r="J1906" s="6">
        <v>111059</v>
      </c>
      <c r="K1906" s="19">
        <v>41844</v>
      </c>
      <c r="L1906" s="7" t="s">
        <v>31</v>
      </c>
      <c r="M1906" s="7" t="s">
        <v>294</v>
      </c>
      <c r="N1906" s="7" t="s">
        <v>294</v>
      </c>
      <c r="O1906" s="7">
        <v>106</v>
      </c>
      <c r="P1906" s="19">
        <v>41875</v>
      </c>
      <c r="Q1906" s="19">
        <v>41876</v>
      </c>
      <c r="R1906" s="7" t="s">
        <v>2424</v>
      </c>
      <c r="S1906" s="7">
        <v>0.25826771653543307</v>
      </c>
      <c r="T1906" s="7">
        <v>4.5</v>
      </c>
      <c r="U1906" s="7">
        <v>478</v>
      </c>
      <c r="V1906" s="6">
        <v>111059</v>
      </c>
      <c r="W1906" s="12">
        <f t="shared" si="350"/>
        <v>0</v>
      </c>
      <c r="X1906" s="12">
        <v>12</v>
      </c>
      <c r="Y1906" s="13">
        <v>106</v>
      </c>
      <c r="Z1906" s="13">
        <v>4.5</v>
      </c>
      <c r="AA1906" s="13">
        <v>478</v>
      </c>
      <c r="AB1906" s="12">
        <v>690</v>
      </c>
      <c r="AC1906" s="13">
        <f t="shared" si="348"/>
        <v>12334101481</v>
      </c>
      <c r="AD1906" s="12">
        <v>7.4</v>
      </c>
      <c r="AE1906" s="12">
        <f t="shared" si="351"/>
        <v>2.0014800002101243</v>
      </c>
      <c r="AF1906" s="12">
        <v>111059</v>
      </c>
      <c r="AG1906" s="12">
        <f t="shared" si="352"/>
        <v>0</v>
      </c>
      <c r="AH1906" s="12">
        <f t="shared" si="353"/>
        <v>0</v>
      </c>
      <c r="AI1906" s="12">
        <f t="shared" si="354"/>
        <v>0</v>
      </c>
      <c r="AJ1906" s="12">
        <f t="shared" si="355"/>
        <v>0</v>
      </c>
      <c r="AK1906" s="12">
        <f t="shared" si="356"/>
        <v>1</v>
      </c>
      <c r="AL1906" s="12">
        <f t="shared" si="357"/>
        <v>0</v>
      </c>
      <c r="AM1906" s="12">
        <f t="shared" si="358"/>
        <v>0</v>
      </c>
      <c r="AN1906" s="12">
        <f t="shared" si="359"/>
        <v>0</v>
      </c>
      <c r="AO1906" s="12">
        <v>12</v>
      </c>
      <c r="AP1906" s="22">
        <f t="shared" si="349"/>
        <v>258.26771653543307</v>
      </c>
    </row>
    <row r="1907" spans="1:42" x14ac:dyDescent="0.3">
      <c r="A1907" s="6" t="s">
        <v>2391</v>
      </c>
      <c r="B1907" s="19" t="s">
        <v>354</v>
      </c>
      <c r="C1907" s="6" t="s">
        <v>2392</v>
      </c>
      <c r="D1907" s="6" t="s">
        <v>28</v>
      </c>
      <c r="E1907" s="6" t="s">
        <v>2396</v>
      </c>
      <c r="F1907" s="6">
        <v>7.4</v>
      </c>
      <c r="G1907" s="6">
        <v>12</v>
      </c>
      <c r="H1907" s="6">
        <v>692</v>
      </c>
      <c r="I1907" s="6" t="s">
        <v>95</v>
      </c>
      <c r="J1907" s="6">
        <v>111517</v>
      </c>
      <c r="K1907" s="19">
        <v>41844</v>
      </c>
      <c r="L1907" s="7" t="s">
        <v>31</v>
      </c>
      <c r="M1907" s="7" t="s">
        <v>294</v>
      </c>
      <c r="N1907" s="7" t="s">
        <v>294</v>
      </c>
      <c r="O1907" s="7">
        <v>106</v>
      </c>
      <c r="P1907" s="19">
        <v>41876</v>
      </c>
      <c r="Q1907" s="19">
        <v>41877</v>
      </c>
      <c r="R1907" s="7" t="s">
        <v>2425</v>
      </c>
      <c r="S1907" s="7">
        <v>0.28818897637795277</v>
      </c>
      <c r="T1907" s="7">
        <v>4.57</v>
      </c>
      <c r="U1907" s="7">
        <v>527</v>
      </c>
      <c r="V1907" s="6">
        <v>111517</v>
      </c>
      <c r="W1907" s="12">
        <f t="shared" si="350"/>
        <v>0</v>
      </c>
      <c r="X1907" s="12">
        <v>12</v>
      </c>
      <c r="Y1907" s="13">
        <v>106</v>
      </c>
      <c r="Z1907" s="13">
        <v>4.57</v>
      </c>
      <c r="AA1907" s="13">
        <v>527</v>
      </c>
      <c r="AB1907" s="12">
        <v>692</v>
      </c>
      <c r="AC1907" s="13">
        <f t="shared" si="348"/>
        <v>12436041289</v>
      </c>
      <c r="AD1907" s="12">
        <v>7.4</v>
      </c>
      <c r="AE1907" s="12">
        <f t="shared" si="351"/>
        <v>2.0014800002101243</v>
      </c>
      <c r="AF1907" s="12">
        <v>111517</v>
      </c>
      <c r="AG1907" s="12">
        <f t="shared" si="352"/>
        <v>0</v>
      </c>
      <c r="AH1907" s="12">
        <f t="shared" si="353"/>
        <v>0</v>
      </c>
      <c r="AI1907" s="12">
        <f t="shared" si="354"/>
        <v>0</v>
      </c>
      <c r="AJ1907" s="12">
        <f t="shared" si="355"/>
        <v>0</v>
      </c>
      <c r="AK1907" s="12">
        <f t="shared" si="356"/>
        <v>1</v>
      </c>
      <c r="AL1907" s="12">
        <f t="shared" si="357"/>
        <v>0</v>
      </c>
      <c r="AM1907" s="12">
        <f t="shared" si="358"/>
        <v>0</v>
      </c>
      <c r="AN1907" s="12">
        <f t="shared" si="359"/>
        <v>0</v>
      </c>
      <c r="AO1907" s="12">
        <v>12</v>
      </c>
      <c r="AP1907" s="22">
        <f t="shared" si="349"/>
        <v>288.18897637795277</v>
      </c>
    </row>
    <row r="1908" spans="1:42" x14ac:dyDescent="0.3">
      <c r="A1908" s="6" t="s">
        <v>2391</v>
      </c>
      <c r="B1908" s="19" t="s">
        <v>356</v>
      </c>
      <c r="C1908" s="6" t="s">
        <v>2392</v>
      </c>
      <c r="D1908" s="6" t="s">
        <v>28</v>
      </c>
      <c r="E1908" s="6" t="s">
        <v>2396</v>
      </c>
      <c r="F1908" s="6">
        <v>7.4</v>
      </c>
      <c r="G1908" s="6">
        <v>12</v>
      </c>
      <c r="H1908" s="6">
        <v>694</v>
      </c>
      <c r="I1908" s="6" t="s">
        <v>95</v>
      </c>
      <c r="J1908" s="6">
        <v>111922</v>
      </c>
      <c r="K1908" s="19">
        <v>41844</v>
      </c>
      <c r="L1908" s="7" t="s">
        <v>31</v>
      </c>
      <c r="M1908" s="7" t="s">
        <v>294</v>
      </c>
      <c r="N1908" s="7" t="s">
        <v>294</v>
      </c>
      <c r="O1908" s="7">
        <v>106</v>
      </c>
      <c r="P1908" s="19">
        <v>41877</v>
      </c>
      <c r="Q1908" s="19">
        <v>41878</v>
      </c>
      <c r="R1908" s="7" t="s">
        <v>2426</v>
      </c>
      <c r="S1908" s="7">
        <v>0.28346456692913385</v>
      </c>
      <c r="T1908" s="7">
        <v>4.87</v>
      </c>
      <c r="U1908" s="7">
        <v>531</v>
      </c>
      <c r="V1908" s="6">
        <v>111922</v>
      </c>
      <c r="W1908" s="12">
        <f t="shared" si="350"/>
        <v>0</v>
      </c>
      <c r="X1908" s="12">
        <v>12</v>
      </c>
      <c r="Y1908" s="13">
        <v>106</v>
      </c>
      <c r="Z1908" s="13">
        <v>4.87</v>
      </c>
      <c r="AA1908" s="13">
        <v>531</v>
      </c>
      <c r="AB1908" s="12">
        <v>694</v>
      </c>
      <c r="AC1908" s="13">
        <f t="shared" si="348"/>
        <v>12526534084</v>
      </c>
      <c r="AD1908" s="12">
        <v>7.4</v>
      </c>
      <c r="AE1908" s="12">
        <f t="shared" si="351"/>
        <v>2.0014800002101243</v>
      </c>
      <c r="AF1908" s="12">
        <v>111922</v>
      </c>
      <c r="AG1908" s="12">
        <f t="shared" si="352"/>
        <v>0</v>
      </c>
      <c r="AH1908" s="12">
        <f t="shared" si="353"/>
        <v>0</v>
      </c>
      <c r="AI1908" s="12">
        <f t="shared" si="354"/>
        <v>0</v>
      </c>
      <c r="AJ1908" s="12">
        <f t="shared" si="355"/>
        <v>0</v>
      </c>
      <c r="AK1908" s="12">
        <f t="shared" si="356"/>
        <v>1</v>
      </c>
      <c r="AL1908" s="12">
        <f t="shared" si="357"/>
        <v>0</v>
      </c>
      <c r="AM1908" s="12">
        <f t="shared" si="358"/>
        <v>0</v>
      </c>
      <c r="AN1908" s="12">
        <f t="shared" si="359"/>
        <v>0</v>
      </c>
      <c r="AO1908" s="12">
        <v>12</v>
      </c>
      <c r="AP1908" s="22">
        <f t="shared" si="349"/>
        <v>283.46456692913387</v>
      </c>
    </row>
    <row r="1909" spans="1:42" x14ac:dyDescent="0.3">
      <c r="A1909" s="6" t="s">
        <v>2391</v>
      </c>
      <c r="B1909" s="19" t="s">
        <v>358</v>
      </c>
      <c r="C1909" s="6" t="s">
        <v>2392</v>
      </c>
      <c r="D1909" s="6" t="s">
        <v>28</v>
      </c>
      <c r="E1909" s="6" t="s">
        <v>2396</v>
      </c>
      <c r="F1909" s="6">
        <v>7.4</v>
      </c>
      <c r="G1909" s="6">
        <v>12</v>
      </c>
      <c r="H1909" s="6">
        <v>694</v>
      </c>
      <c r="I1909" s="6" t="s">
        <v>95</v>
      </c>
      <c r="J1909" s="6">
        <v>112279</v>
      </c>
      <c r="K1909" s="19">
        <v>41844</v>
      </c>
      <c r="L1909" s="7" t="s">
        <v>31</v>
      </c>
      <c r="M1909" s="7" t="s">
        <v>294</v>
      </c>
      <c r="N1909" s="7" t="s">
        <v>294</v>
      </c>
      <c r="O1909" s="7">
        <v>106</v>
      </c>
      <c r="P1909" s="19">
        <v>41878</v>
      </c>
      <c r="Q1909" s="19">
        <v>41879</v>
      </c>
      <c r="R1909" s="7" t="s">
        <v>2427</v>
      </c>
      <c r="S1909" s="7">
        <v>0.25039370078740159</v>
      </c>
      <c r="T1909" s="7">
        <v>4.8499999999999996</v>
      </c>
      <c r="U1909" s="7">
        <v>516</v>
      </c>
      <c r="V1909" s="6">
        <v>112279</v>
      </c>
      <c r="W1909" s="12">
        <f t="shared" si="350"/>
        <v>0</v>
      </c>
      <c r="X1909" s="12">
        <v>12</v>
      </c>
      <c r="Y1909" s="13">
        <v>106</v>
      </c>
      <c r="Z1909" s="13">
        <v>4.8499999999999996</v>
      </c>
      <c r="AA1909" s="13">
        <v>516</v>
      </c>
      <c r="AB1909" s="12">
        <v>694</v>
      </c>
      <c r="AC1909" s="13">
        <f t="shared" si="348"/>
        <v>12606573841</v>
      </c>
      <c r="AD1909" s="12">
        <v>7.4</v>
      </c>
      <c r="AE1909" s="12">
        <f t="shared" si="351"/>
        <v>2.0014800002101243</v>
      </c>
      <c r="AF1909" s="12">
        <v>112279</v>
      </c>
      <c r="AG1909" s="12">
        <f t="shared" si="352"/>
        <v>0</v>
      </c>
      <c r="AH1909" s="12">
        <f t="shared" si="353"/>
        <v>0</v>
      </c>
      <c r="AI1909" s="12">
        <f t="shared" si="354"/>
        <v>0</v>
      </c>
      <c r="AJ1909" s="12">
        <f t="shared" si="355"/>
        <v>0</v>
      </c>
      <c r="AK1909" s="12">
        <f t="shared" si="356"/>
        <v>1</v>
      </c>
      <c r="AL1909" s="12">
        <f t="shared" si="357"/>
        <v>0</v>
      </c>
      <c r="AM1909" s="12">
        <f t="shared" si="358"/>
        <v>0</v>
      </c>
      <c r="AN1909" s="12">
        <f t="shared" si="359"/>
        <v>0</v>
      </c>
      <c r="AO1909" s="12">
        <v>12</v>
      </c>
      <c r="AP1909" s="22">
        <f t="shared" si="349"/>
        <v>250.3937007874016</v>
      </c>
    </row>
    <row r="1910" spans="1:42" x14ac:dyDescent="0.3">
      <c r="A1910" s="6" t="s">
        <v>2391</v>
      </c>
      <c r="B1910" s="19" t="s">
        <v>362</v>
      </c>
      <c r="C1910" s="6" t="s">
        <v>2392</v>
      </c>
      <c r="D1910" s="6" t="s">
        <v>28</v>
      </c>
      <c r="E1910" s="6" t="s">
        <v>2396</v>
      </c>
      <c r="F1910" s="6">
        <v>7.4</v>
      </c>
      <c r="G1910" s="6">
        <v>12</v>
      </c>
      <c r="H1910" s="6">
        <v>694</v>
      </c>
      <c r="I1910" s="6" t="s">
        <v>95</v>
      </c>
      <c r="J1910" s="6">
        <v>114309</v>
      </c>
      <c r="K1910" s="19">
        <v>41844</v>
      </c>
      <c r="L1910" s="7" t="s">
        <v>31</v>
      </c>
      <c r="M1910" s="7" t="s">
        <v>294</v>
      </c>
      <c r="N1910" s="7" t="s">
        <v>294</v>
      </c>
      <c r="O1910" s="7">
        <v>106</v>
      </c>
      <c r="P1910" s="19">
        <v>41885</v>
      </c>
      <c r="Q1910" s="19">
        <v>41886</v>
      </c>
      <c r="R1910" s="7" t="s">
        <v>2428</v>
      </c>
      <c r="S1910" s="7">
        <v>2.6771653543307086E-2</v>
      </c>
      <c r="T1910" s="7">
        <v>4.9800000000000004</v>
      </c>
      <c r="U1910" s="7">
        <v>110</v>
      </c>
      <c r="V1910" s="6">
        <v>114309</v>
      </c>
      <c r="W1910" s="12">
        <f t="shared" si="350"/>
        <v>0</v>
      </c>
      <c r="X1910" s="12">
        <v>12</v>
      </c>
      <c r="Y1910" s="13">
        <v>106</v>
      </c>
      <c r="Z1910" s="13">
        <v>4.9800000000000004</v>
      </c>
      <c r="AA1910" s="13">
        <v>110</v>
      </c>
      <c r="AB1910" s="12">
        <v>694</v>
      </c>
      <c r="AC1910" s="13">
        <f t="shared" si="348"/>
        <v>13066547481</v>
      </c>
      <c r="AD1910" s="12">
        <v>7.4</v>
      </c>
      <c r="AE1910" s="12">
        <f t="shared" si="351"/>
        <v>2.0014800002101243</v>
      </c>
      <c r="AF1910" s="12">
        <v>114309</v>
      </c>
      <c r="AG1910" s="12">
        <f t="shared" si="352"/>
        <v>0</v>
      </c>
      <c r="AH1910" s="12">
        <f t="shared" si="353"/>
        <v>0</v>
      </c>
      <c r="AI1910" s="12">
        <f t="shared" si="354"/>
        <v>0</v>
      </c>
      <c r="AJ1910" s="12">
        <f t="shared" si="355"/>
        <v>0</v>
      </c>
      <c r="AK1910" s="12">
        <f t="shared" si="356"/>
        <v>1</v>
      </c>
      <c r="AL1910" s="12">
        <f t="shared" si="357"/>
        <v>0</v>
      </c>
      <c r="AM1910" s="12">
        <f t="shared" si="358"/>
        <v>0</v>
      </c>
      <c r="AN1910" s="12">
        <f t="shared" si="359"/>
        <v>0</v>
      </c>
      <c r="AO1910" s="12">
        <v>12</v>
      </c>
      <c r="AP1910" s="22">
        <f t="shared" si="349"/>
        <v>26.771653543307085</v>
      </c>
    </row>
    <row r="1911" spans="1:42" x14ac:dyDescent="0.3">
      <c r="A1911" s="6" t="s">
        <v>2429</v>
      </c>
      <c r="B1911" s="19" t="s">
        <v>149</v>
      </c>
      <c r="C1911" s="6" t="s">
        <v>2430</v>
      </c>
      <c r="D1911" s="6" t="s">
        <v>28</v>
      </c>
      <c r="F1911" s="6">
        <v>3.2</v>
      </c>
      <c r="G1911" s="6">
        <v>5</v>
      </c>
      <c r="H1911" s="6">
        <v>77</v>
      </c>
      <c r="I1911" s="6" t="s">
        <v>95</v>
      </c>
      <c r="J1911" s="6">
        <v>55</v>
      </c>
      <c r="K1911" s="19">
        <v>41789</v>
      </c>
      <c r="L1911" s="7" t="s">
        <v>230</v>
      </c>
      <c r="M1911" s="7" t="s">
        <v>316</v>
      </c>
      <c r="N1911" s="7" t="s">
        <v>415</v>
      </c>
      <c r="O1911" s="7">
        <v>90</v>
      </c>
      <c r="P1911" s="19">
        <v>41789</v>
      </c>
      <c r="Q1911" s="19">
        <v>41790</v>
      </c>
      <c r="R1911" s="7" t="s">
        <v>2431</v>
      </c>
      <c r="S1911" s="7">
        <v>5.1228346456692915</v>
      </c>
      <c r="T1911" s="7">
        <v>5.32</v>
      </c>
      <c r="U1911" s="7">
        <v>5647</v>
      </c>
      <c r="V1911" s="6">
        <v>55</v>
      </c>
      <c r="W1911" s="12">
        <f t="shared" si="350"/>
        <v>0</v>
      </c>
      <c r="X1911" s="12">
        <v>5</v>
      </c>
      <c r="Y1911" s="13">
        <v>90</v>
      </c>
      <c r="Z1911" s="13">
        <v>5.32</v>
      </c>
      <c r="AA1911" s="13">
        <v>5647</v>
      </c>
      <c r="AB1911" s="12">
        <v>77</v>
      </c>
      <c r="AC1911" s="13">
        <f t="shared" si="348"/>
        <v>3025</v>
      </c>
      <c r="AD1911" s="12">
        <v>3.2</v>
      </c>
      <c r="AE1911" s="12">
        <f t="shared" si="351"/>
        <v>1.1631508098056809</v>
      </c>
      <c r="AF1911" s="12">
        <v>55</v>
      </c>
      <c r="AG1911" s="12">
        <f t="shared" si="352"/>
        <v>0</v>
      </c>
      <c r="AH1911" s="12">
        <f t="shared" si="353"/>
        <v>1</v>
      </c>
      <c r="AI1911" s="12">
        <f t="shared" si="354"/>
        <v>0</v>
      </c>
      <c r="AJ1911" s="12">
        <f t="shared" si="355"/>
        <v>0</v>
      </c>
      <c r="AK1911" s="12">
        <f t="shared" si="356"/>
        <v>0</v>
      </c>
      <c r="AL1911" s="12">
        <f t="shared" si="357"/>
        <v>0</v>
      </c>
      <c r="AM1911" s="12">
        <f t="shared" si="358"/>
        <v>0</v>
      </c>
      <c r="AN1911" s="12">
        <f t="shared" si="359"/>
        <v>0</v>
      </c>
      <c r="AO1911" s="12">
        <v>5</v>
      </c>
      <c r="AP1911" s="22">
        <f t="shared" si="349"/>
        <v>5122.8346456692916</v>
      </c>
    </row>
    <row r="1912" spans="1:42" x14ac:dyDescent="0.3">
      <c r="A1912" s="6" t="s">
        <v>2429</v>
      </c>
      <c r="B1912" s="19" t="s">
        <v>151</v>
      </c>
      <c r="C1912" s="6" t="s">
        <v>2430</v>
      </c>
      <c r="D1912" s="6" t="s">
        <v>28</v>
      </c>
      <c r="F1912" s="6">
        <v>3.9</v>
      </c>
      <c r="G1912" s="6">
        <v>5</v>
      </c>
      <c r="H1912" s="6">
        <v>77</v>
      </c>
      <c r="I1912" s="6" t="s">
        <v>95</v>
      </c>
      <c r="J1912" s="6">
        <v>530</v>
      </c>
      <c r="K1912" s="19">
        <v>41789</v>
      </c>
      <c r="L1912" s="7" t="s">
        <v>230</v>
      </c>
      <c r="M1912" s="7" t="s">
        <v>316</v>
      </c>
      <c r="N1912" s="7" t="s">
        <v>415</v>
      </c>
      <c r="O1912" s="7">
        <v>90</v>
      </c>
      <c r="P1912" s="19">
        <v>41790</v>
      </c>
      <c r="Q1912" s="19">
        <v>41791</v>
      </c>
      <c r="R1912" s="7" t="s">
        <v>2432</v>
      </c>
      <c r="S1912" s="7">
        <v>12.716535433070867</v>
      </c>
      <c r="T1912" s="7">
        <v>5.28</v>
      </c>
      <c r="U1912" s="7">
        <v>6499</v>
      </c>
      <c r="V1912" s="6">
        <v>530</v>
      </c>
      <c r="W1912" s="12">
        <f t="shared" si="350"/>
        <v>0</v>
      </c>
      <c r="X1912" s="12">
        <v>5</v>
      </c>
      <c r="Y1912" s="13">
        <v>90</v>
      </c>
      <c r="Z1912" s="13">
        <v>5.28</v>
      </c>
      <c r="AA1912" s="13">
        <v>6499</v>
      </c>
      <c r="AB1912" s="12">
        <v>77</v>
      </c>
      <c r="AC1912" s="13">
        <f t="shared" si="348"/>
        <v>280900</v>
      </c>
      <c r="AD1912" s="12">
        <v>3.9</v>
      </c>
      <c r="AE1912" s="12">
        <f t="shared" si="351"/>
        <v>1.3609765531356006</v>
      </c>
      <c r="AF1912" s="12">
        <v>530</v>
      </c>
      <c r="AG1912" s="12">
        <f t="shared" si="352"/>
        <v>0</v>
      </c>
      <c r="AH1912" s="12">
        <f t="shared" si="353"/>
        <v>1</v>
      </c>
      <c r="AI1912" s="12">
        <f t="shared" si="354"/>
        <v>0</v>
      </c>
      <c r="AJ1912" s="12">
        <f t="shared" si="355"/>
        <v>0</v>
      </c>
      <c r="AK1912" s="12">
        <f t="shared" si="356"/>
        <v>0</v>
      </c>
      <c r="AL1912" s="12">
        <f t="shared" si="357"/>
        <v>0</v>
      </c>
      <c r="AM1912" s="12">
        <f t="shared" si="358"/>
        <v>0</v>
      </c>
      <c r="AN1912" s="12">
        <f t="shared" si="359"/>
        <v>0</v>
      </c>
      <c r="AO1912" s="12">
        <v>5</v>
      </c>
      <c r="AP1912" s="22">
        <f t="shared" si="349"/>
        <v>12716.535433070867</v>
      </c>
    </row>
    <row r="1913" spans="1:42" x14ac:dyDescent="0.3">
      <c r="A1913" s="6" t="s">
        <v>2429</v>
      </c>
      <c r="B1913" s="19" t="s">
        <v>153</v>
      </c>
      <c r="C1913" s="6" t="s">
        <v>2430</v>
      </c>
      <c r="D1913" s="6" t="s">
        <v>28</v>
      </c>
      <c r="F1913" s="6">
        <v>4.0999999999999996</v>
      </c>
      <c r="G1913" s="6">
        <v>5</v>
      </c>
      <c r="H1913" s="6">
        <v>77</v>
      </c>
      <c r="I1913" s="6" t="s">
        <v>95</v>
      </c>
      <c r="J1913" s="6">
        <v>541</v>
      </c>
      <c r="K1913" s="19">
        <v>41789</v>
      </c>
      <c r="L1913" s="7" t="s">
        <v>230</v>
      </c>
      <c r="M1913" s="7" t="s">
        <v>316</v>
      </c>
      <c r="N1913" s="7" t="s">
        <v>415</v>
      </c>
      <c r="O1913" s="7">
        <v>90</v>
      </c>
      <c r="P1913" s="19">
        <v>41791</v>
      </c>
      <c r="Q1913" s="19">
        <v>41792</v>
      </c>
      <c r="R1913" s="7" t="s">
        <v>2433</v>
      </c>
      <c r="S1913" s="7">
        <v>6.3559055118110237</v>
      </c>
      <c r="T1913" s="7">
        <v>5.12</v>
      </c>
      <c r="U1913" s="7">
        <v>6196</v>
      </c>
      <c r="V1913" s="6">
        <v>541</v>
      </c>
      <c r="W1913" s="12">
        <f t="shared" si="350"/>
        <v>0</v>
      </c>
      <c r="X1913" s="12">
        <v>5</v>
      </c>
      <c r="Y1913" s="13">
        <v>90</v>
      </c>
      <c r="Z1913" s="13">
        <v>5.12</v>
      </c>
      <c r="AA1913" s="13">
        <v>6196</v>
      </c>
      <c r="AB1913" s="12">
        <v>77</v>
      </c>
      <c r="AC1913" s="13">
        <f t="shared" si="348"/>
        <v>292681</v>
      </c>
      <c r="AD1913" s="12">
        <v>4.0999999999999996</v>
      </c>
      <c r="AE1913" s="12">
        <f t="shared" si="351"/>
        <v>1.410986973710262</v>
      </c>
      <c r="AF1913" s="12">
        <v>541</v>
      </c>
      <c r="AG1913" s="12">
        <f t="shared" si="352"/>
        <v>0</v>
      </c>
      <c r="AH1913" s="12">
        <f t="shared" si="353"/>
        <v>1</v>
      </c>
      <c r="AI1913" s="12">
        <f t="shared" si="354"/>
        <v>0</v>
      </c>
      <c r="AJ1913" s="12">
        <f t="shared" si="355"/>
        <v>0</v>
      </c>
      <c r="AK1913" s="12">
        <f t="shared" si="356"/>
        <v>0</v>
      </c>
      <c r="AL1913" s="12">
        <f t="shared" si="357"/>
        <v>0</v>
      </c>
      <c r="AM1913" s="12">
        <f t="shared" si="358"/>
        <v>0</v>
      </c>
      <c r="AN1913" s="12">
        <f t="shared" si="359"/>
        <v>0</v>
      </c>
      <c r="AO1913" s="12">
        <v>5</v>
      </c>
      <c r="AP1913" s="22">
        <f t="shared" si="349"/>
        <v>6355.9055118110236</v>
      </c>
    </row>
    <row r="1914" spans="1:42" x14ac:dyDescent="0.3">
      <c r="A1914" s="6" t="s">
        <v>2429</v>
      </c>
      <c r="B1914" s="19" t="s">
        <v>155</v>
      </c>
      <c r="C1914" s="6" t="s">
        <v>2430</v>
      </c>
      <c r="D1914" s="6" t="s">
        <v>28</v>
      </c>
      <c r="F1914" s="6">
        <v>4.2</v>
      </c>
      <c r="G1914" s="6">
        <v>5</v>
      </c>
      <c r="H1914" s="6">
        <v>77</v>
      </c>
      <c r="I1914" s="6" t="s">
        <v>95</v>
      </c>
      <c r="J1914" s="6">
        <v>553</v>
      </c>
      <c r="K1914" s="19">
        <v>41789</v>
      </c>
      <c r="L1914" s="7" t="s">
        <v>230</v>
      </c>
      <c r="M1914" s="7" t="s">
        <v>316</v>
      </c>
      <c r="N1914" s="7" t="s">
        <v>415</v>
      </c>
      <c r="O1914" s="7">
        <v>90</v>
      </c>
      <c r="P1914" s="19">
        <v>41792</v>
      </c>
      <c r="Q1914" s="19">
        <v>41793</v>
      </c>
      <c r="R1914" s="7" t="s">
        <v>2434</v>
      </c>
      <c r="S1914" s="7">
        <v>0.34803149606299216</v>
      </c>
      <c r="T1914" s="7">
        <v>4.93</v>
      </c>
      <c r="U1914" s="7">
        <v>2347</v>
      </c>
      <c r="V1914" s="6">
        <v>553</v>
      </c>
      <c r="W1914" s="12">
        <f t="shared" si="350"/>
        <v>0</v>
      </c>
      <c r="X1914" s="12">
        <v>5</v>
      </c>
      <c r="Y1914" s="13">
        <v>90</v>
      </c>
      <c r="Z1914" s="13">
        <v>4.93</v>
      </c>
      <c r="AA1914" s="13">
        <v>2347</v>
      </c>
      <c r="AB1914" s="12">
        <v>77</v>
      </c>
      <c r="AC1914" s="13">
        <f t="shared" si="348"/>
        <v>305809</v>
      </c>
      <c r="AD1914" s="12">
        <v>4.2</v>
      </c>
      <c r="AE1914" s="12">
        <f t="shared" si="351"/>
        <v>1.4350845252893227</v>
      </c>
      <c r="AF1914" s="12">
        <v>553</v>
      </c>
      <c r="AG1914" s="12">
        <f t="shared" si="352"/>
        <v>0</v>
      </c>
      <c r="AH1914" s="12">
        <f t="shared" si="353"/>
        <v>1</v>
      </c>
      <c r="AI1914" s="12">
        <f t="shared" si="354"/>
        <v>0</v>
      </c>
      <c r="AJ1914" s="12">
        <f t="shared" si="355"/>
        <v>0</v>
      </c>
      <c r="AK1914" s="12">
        <f t="shared" si="356"/>
        <v>0</v>
      </c>
      <c r="AL1914" s="12">
        <f t="shared" si="357"/>
        <v>0</v>
      </c>
      <c r="AM1914" s="12">
        <f t="shared" si="358"/>
        <v>0</v>
      </c>
      <c r="AN1914" s="12">
        <f t="shared" si="359"/>
        <v>0</v>
      </c>
      <c r="AO1914" s="12">
        <v>5</v>
      </c>
      <c r="AP1914" s="22">
        <f t="shared" si="349"/>
        <v>348.03149606299218</v>
      </c>
    </row>
    <row r="1915" spans="1:42" x14ac:dyDescent="0.3">
      <c r="A1915" s="6" t="s">
        <v>2429</v>
      </c>
      <c r="B1915" s="19" t="s">
        <v>157</v>
      </c>
      <c r="C1915" s="6" t="s">
        <v>2430</v>
      </c>
      <c r="D1915" s="6" t="s">
        <v>28</v>
      </c>
      <c r="F1915" s="6">
        <v>4.2</v>
      </c>
      <c r="G1915" s="6">
        <v>5</v>
      </c>
      <c r="H1915" s="6">
        <v>81</v>
      </c>
      <c r="I1915" s="6" t="s">
        <v>95</v>
      </c>
      <c r="J1915" s="6">
        <v>559</v>
      </c>
      <c r="K1915" s="19">
        <v>41789</v>
      </c>
      <c r="L1915" s="7" t="s">
        <v>230</v>
      </c>
      <c r="M1915" s="7" t="s">
        <v>316</v>
      </c>
      <c r="N1915" s="7" t="s">
        <v>415</v>
      </c>
      <c r="O1915" s="7">
        <v>90</v>
      </c>
      <c r="P1915" s="19">
        <v>41793</v>
      </c>
      <c r="Q1915" s="19">
        <v>41794</v>
      </c>
      <c r="R1915" s="7" t="s">
        <v>2435</v>
      </c>
      <c r="S1915" s="7">
        <v>0.2850393700787402</v>
      </c>
      <c r="T1915" s="7">
        <v>4.76</v>
      </c>
      <c r="U1915" s="7">
        <v>1995</v>
      </c>
      <c r="V1915" s="6">
        <v>559</v>
      </c>
      <c r="W1915" s="12">
        <f t="shared" si="350"/>
        <v>0</v>
      </c>
      <c r="X1915" s="12">
        <v>5</v>
      </c>
      <c r="Y1915" s="13">
        <v>90</v>
      </c>
      <c r="Z1915" s="13">
        <v>4.76</v>
      </c>
      <c r="AA1915" s="13">
        <v>1995</v>
      </c>
      <c r="AB1915" s="12">
        <v>81</v>
      </c>
      <c r="AC1915" s="13">
        <f t="shared" si="348"/>
        <v>312481</v>
      </c>
      <c r="AD1915" s="12">
        <v>4.2</v>
      </c>
      <c r="AE1915" s="12">
        <f t="shared" si="351"/>
        <v>1.4350845252893227</v>
      </c>
      <c r="AF1915" s="12">
        <v>559</v>
      </c>
      <c r="AG1915" s="12">
        <f t="shared" si="352"/>
        <v>0</v>
      </c>
      <c r="AH1915" s="12">
        <f t="shared" si="353"/>
        <v>1</v>
      </c>
      <c r="AI1915" s="12">
        <f t="shared" si="354"/>
        <v>0</v>
      </c>
      <c r="AJ1915" s="12">
        <f t="shared" si="355"/>
        <v>0</v>
      </c>
      <c r="AK1915" s="12">
        <f t="shared" si="356"/>
        <v>0</v>
      </c>
      <c r="AL1915" s="12">
        <f t="shared" si="357"/>
        <v>0</v>
      </c>
      <c r="AM1915" s="12">
        <f t="shared" si="358"/>
        <v>0</v>
      </c>
      <c r="AN1915" s="12">
        <f t="shared" si="359"/>
        <v>0</v>
      </c>
      <c r="AO1915" s="12">
        <v>5</v>
      </c>
      <c r="AP1915" s="22">
        <f t="shared" si="349"/>
        <v>285.03937007874021</v>
      </c>
    </row>
    <row r="1916" spans="1:42" x14ac:dyDescent="0.3">
      <c r="A1916" s="6" t="s">
        <v>2429</v>
      </c>
      <c r="B1916" s="19" t="s">
        <v>159</v>
      </c>
      <c r="C1916" s="6" t="s">
        <v>2430</v>
      </c>
      <c r="D1916" s="6" t="s">
        <v>28</v>
      </c>
      <c r="F1916" s="6">
        <v>4.0999999999999996</v>
      </c>
      <c r="G1916" s="6">
        <v>5</v>
      </c>
      <c r="H1916" s="6">
        <v>81</v>
      </c>
      <c r="I1916" s="6" t="s">
        <v>95</v>
      </c>
      <c r="J1916" s="6">
        <v>564</v>
      </c>
      <c r="K1916" s="19">
        <v>41789</v>
      </c>
      <c r="L1916" s="7" t="s">
        <v>230</v>
      </c>
      <c r="M1916" s="7" t="s">
        <v>316</v>
      </c>
      <c r="N1916" s="7" t="s">
        <v>415</v>
      </c>
      <c r="O1916" s="7">
        <v>90</v>
      </c>
      <c r="P1916" s="19">
        <v>41794</v>
      </c>
      <c r="Q1916" s="19">
        <v>41795</v>
      </c>
      <c r="R1916" s="7" t="s">
        <v>2436</v>
      </c>
      <c r="S1916" s="7">
        <v>0.22362204724409449</v>
      </c>
      <c r="T1916" s="7">
        <v>6.98</v>
      </c>
      <c r="U1916" s="7">
        <v>1603</v>
      </c>
      <c r="V1916" s="6">
        <v>564</v>
      </c>
      <c r="W1916" s="12">
        <f t="shared" si="350"/>
        <v>0</v>
      </c>
      <c r="X1916" s="12">
        <v>5</v>
      </c>
      <c r="Y1916" s="13">
        <v>90</v>
      </c>
      <c r="Z1916" s="13">
        <v>6.98</v>
      </c>
      <c r="AA1916" s="13">
        <v>1603</v>
      </c>
      <c r="AB1916" s="12">
        <v>81</v>
      </c>
      <c r="AC1916" s="13">
        <f t="shared" si="348"/>
        <v>318096</v>
      </c>
      <c r="AD1916" s="12">
        <v>4.0999999999999996</v>
      </c>
      <c r="AE1916" s="12">
        <f t="shared" si="351"/>
        <v>1.410986973710262</v>
      </c>
      <c r="AF1916" s="12">
        <v>564</v>
      </c>
      <c r="AG1916" s="12">
        <f t="shared" si="352"/>
        <v>0</v>
      </c>
      <c r="AH1916" s="12">
        <f t="shared" si="353"/>
        <v>1</v>
      </c>
      <c r="AI1916" s="12">
        <f t="shared" si="354"/>
        <v>0</v>
      </c>
      <c r="AJ1916" s="12">
        <f t="shared" si="355"/>
        <v>0</v>
      </c>
      <c r="AK1916" s="12">
        <f t="shared" si="356"/>
        <v>0</v>
      </c>
      <c r="AL1916" s="12">
        <f t="shared" si="357"/>
        <v>0</v>
      </c>
      <c r="AM1916" s="12">
        <f t="shared" si="358"/>
        <v>0</v>
      </c>
      <c r="AN1916" s="12">
        <f t="shared" si="359"/>
        <v>0</v>
      </c>
      <c r="AO1916" s="12">
        <v>5</v>
      </c>
      <c r="AP1916" s="22">
        <f t="shared" si="349"/>
        <v>223.62204724409449</v>
      </c>
    </row>
    <row r="1917" spans="1:42" x14ac:dyDescent="0.3">
      <c r="A1917" s="6" t="s">
        <v>2429</v>
      </c>
      <c r="B1917" s="19" t="s">
        <v>161</v>
      </c>
      <c r="C1917" s="6" t="s">
        <v>2430</v>
      </c>
      <c r="D1917" s="6" t="s">
        <v>28</v>
      </c>
      <c r="F1917" s="6">
        <v>4</v>
      </c>
      <c r="G1917" s="6">
        <v>5</v>
      </c>
      <c r="H1917" s="6">
        <v>81</v>
      </c>
      <c r="I1917" s="6" t="s">
        <v>95</v>
      </c>
      <c r="J1917" s="6">
        <v>566</v>
      </c>
      <c r="K1917" s="19">
        <v>41789</v>
      </c>
      <c r="L1917" s="7" t="s">
        <v>230</v>
      </c>
      <c r="M1917" s="7" t="s">
        <v>316</v>
      </c>
      <c r="N1917" s="7" t="s">
        <v>415</v>
      </c>
      <c r="O1917" s="7">
        <v>90</v>
      </c>
      <c r="P1917" s="19">
        <v>41795</v>
      </c>
      <c r="Q1917" s="19">
        <v>41796</v>
      </c>
      <c r="R1917" s="7" t="s">
        <v>2437</v>
      </c>
      <c r="S1917" s="7">
        <v>0.30551181102362207</v>
      </c>
      <c r="T1917" s="7">
        <v>5.09</v>
      </c>
      <c r="U1917" s="7">
        <v>858</v>
      </c>
      <c r="V1917" s="6">
        <v>566</v>
      </c>
      <c r="W1917" s="12">
        <f t="shared" si="350"/>
        <v>0</v>
      </c>
      <c r="X1917" s="12">
        <v>5</v>
      </c>
      <c r="Y1917" s="13">
        <v>90</v>
      </c>
      <c r="Z1917" s="13">
        <v>5.09</v>
      </c>
      <c r="AA1917" s="13">
        <v>858</v>
      </c>
      <c r="AB1917" s="12">
        <v>81</v>
      </c>
      <c r="AC1917" s="13">
        <f t="shared" si="348"/>
        <v>320356</v>
      </c>
      <c r="AD1917" s="12">
        <v>4</v>
      </c>
      <c r="AE1917" s="12">
        <f t="shared" si="351"/>
        <v>1.3862943611198906</v>
      </c>
      <c r="AF1917" s="12">
        <v>566</v>
      </c>
      <c r="AG1917" s="12">
        <f t="shared" si="352"/>
        <v>0</v>
      </c>
      <c r="AH1917" s="12">
        <f t="shared" si="353"/>
        <v>1</v>
      </c>
      <c r="AI1917" s="12">
        <f t="shared" si="354"/>
        <v>0</v>
      </c>
      <c r="AJ1917" s="12">
        <f t="shared" si="355"/>
        <v>0</v>
      </c>
      <c r="AK1917" s="12">
        <f t="shared" si="356"/>
        <v>0</v>
      </c>
      <c r="AL1917" s="12">
        <f t="shared" si="357"/>
        <v>0</v>
      </c>
      <c r="AM1917" s="12">
        <f t="shared" si="358"/>
        <v>0</v>
      </c>
      <c r="AN1917" s="12">
        <f t="shared" si="359"/>
        <v>0</v>
      </c>
      <c r="AO1917" s="12">
        <v>5</v>
      </c>
      <c r="AP1917" s="22">
        <f t="shared" si="349"/>
        <v>305.51181102362204</v>
      </c>
    </row>
    <row r="1918" spans="1:42" x14ac:dyDescent="0.3">
      <c r="A1918" s="6" t="s">
        <v>2429</v>
      </c>
      <c r="B1918" s="19" t="s">
        <v>163</v>
      </c>
      <c r="C1918" s="6" t="s">
        <v>2430</v>
      </c>
      <c r="D1918" s="6" t="s">
        <v>28</v>
      </c>
      <c r="F1918" s="6">
        <v>4</v>
      </c>
      <c r="G1918" s="6">
        <v>5</v>
      </c>
      <c r="H1918" s="6">
        <v>81</v>
      </c>
      <c r="I1918" s="6" t="s">
        <v>95</v>
      </c>
      <c r="J1918" s="6">
        <v>567</v>
      </c>
      <c r="K1918" s="19">
        <v>41789</v>
      </c>
      <c r="L1918" s="7" t="s">
        <v>230</v>
      </c>
      <c r="M1918" s="7" t="s">
        <v>316</v>
      </c>
      <c r="N1918" s="7" t="s">
        <v>415</v>
      </c>
      <c r="O1918" s="7">
        <v>90</v>
      </c>
      <c r="P1918" s="19">
        <v>41796</v>
      </c>
      <c r="Q1918" s="19">
        <v>41797</v>
      </c>
      <c r="R1918" s="7" t="s">
        <v>2438</v>
      </c>
      <c r="S1918" s="7">
        <v>1.6031496062992125</v>
      </c>
      <c r="T1918" s="7">
        <v>5.17</v>
      </c>
      <c r="U1918" s="7">
        <v>2388</v>
      </c>
      <c r="V1918" s="6">
        <v>567</v>
      </c>
      <c r="W1918" s="12">
        <f t="shared" si="350"/>
        <v>0</v>
      </c>
      <c r="X1918" s="12">
        <v>5</v>
      </c>
      <c r="Y1918" s="13">
        <v>90</v>
      </c>
      <c r="Z1918" s="13">
        <v>5.17</v>
      </c>
      <c r="AA1918" s="13">
        <v>2388</v>
      </c>
      <c r="AB1918" s="12">
        <v>81</v>
      </c>
      <c r="AC1918" s="13">
        <f t="shared" si="348"/>
        <v>321489</v>
      </c>
      <c r="AD1918" s="12">
        <v>4</v>
      </c>
      <c r="AE1918" s="12">
        <f t="shared" si="351"/>
        <v>1.3862943611198906</v>
      </c>
      <c r="AF1918" s="12">
        <v>567</v>
      </c>
      <c r="AG1918" s="12">
        <f t="shared" si="352"/>
        <v>0</v>
      </c>
      <c r="AH1918" s="12">
        <f t="shared" si="353"/>
        <v>1</v>
      </c>
      <c r="AI1918" s="12">
        <f t="shared" si="354"/>
        <v>0</v>
      </c>
      <c r="AJ1918" s="12">
        <f t="shared" si="355"/>
        <v>0</v>
      </c>
      <c r="AK1918" s="12">
        <f t="shared" si="356"/>
        <v>0</v>
      </c>
      <c r="AL1918" s="12">
        <f t="shared" si="357"/>
        <v>0</v>
      </c>
      <c r="AM1918" s="12">
        <f t="shared" si="358"/>
        <v>0</v>
      </c>
      <c r="AN1918" s="12">
        <f t="shared" si="359"/>
        <v>0</v>
      </c>
      <c r="AO1918" s="12">
        <v>5</v>
      </c>
      <c r="AP1918" s="22">
        <f t="shared" si="349"/>
        <v>1603.1496062992126</v>
      </c>
    </row>
    <row r="1919" spans="1:42" x14ac:dyDescent="0.3">
      <c r="A1919" s="6" t="s">
        <v>2429</v>
      </c>
      <c r="B1919" s="19" t="s">
        <v>165</v>
      </c>
      <c r="C1919" s="6" t="s">
        <v>2430</v>
      </c>
      <c r="D1919" s="6" t="s">
        <v>28</v>
      </c>
      <c r="F1919" s="6">
        <v>4</v>
      </c>
      <c r="G1919" s="6">
        <v>5</v>
      </c>
      <c r="H1919" s="6">
        <v>81</v>
      </c>
      <c r="I1919" s="6" t="s">
        <v>95</v>
      </c>
      <c r="J1919" s="6">
        <v>569</v>
      </c>
      <c r="K1919" s="19">
        <v>41789</v>
      </c>
      <c r="L1919" s="7" t="s">
        <v>230</v>
      </c>
      <c r="M1919" s="7" t="s">
        <v>316</v>
      </c>
      <c r="N1919" s="7" t="s">
        <v>415</v>
      </c>
      <c r="O1919" s="7">
        <v>90</v>
      </c>
      <c r="P1919" s="19">
        <v>41797</v>
      </c>
      <c r="Q1919" s="19">
        <v>41798</v>
      </c>
      <c r="R1919" s="7" t="s">
        <v>2439</v>
      </c>
      <c r="S1919" s="7">
        <v>1.4614173228346456</v>
      </c>
      <c r="T1919" s="7">
        <v>4.88</v>
      </c>
      <c r="U1919" s="7">
        <v>2303</v>
      </c>
      <c r="V1919" s="6">
        <v>569</v>
      </c>
      <c r="W1919" s="12">
        <f t="shared" si="350"/>
        <v>0</v>
      </c>
      <c r="X1919" s="12">
        <v>5</v>
      </c>
      <c r="Y1919" s="13">
        <v>90</v>
      </c>
      <c r="Z1919" s="13">
        <v>4.88</v>
      </c>
      <c r="AA1919" s="13">
        <v>2303</v>
      </c>
      <c r="AB1919" s="12">
        <v>81</v>
      </c>
      <c r="AC1919" s="13">
        <f t="shared" si="348"/>
        <v>323761</v>
      </c>
      <c r="AD1919" s="12">
        <v>4</v>
      </c>
      <c r="AE1919" s="12">
        <f t="shared" si="351"/>
        <v>1.3862943611198906</v>
      </c>
      <c r="AF1919" s="12">
        <v>569</v>
      </c>
      <c r="AG1919" s="12">
        <f t="shared" si="352"/>
        <v>0</v>
      </c>
      <c r="AH1919" s="12">
        <f t="shared" si="353"/>
        <v>1</v>
      </c>
      <c r="AI1919" s="12">
        <f t="shared" si="354"/>
        <v>0</v>
      </c>
      <c r="AJ1919" s="12">
        <f t="shared" si="355"/>
        <v>0</v>
      </c>
      <c r="AK1919" s="12">
        <f t="shared" si="356"/>
        <v>0</v>
      </c>
      <c r="AL1919" s="12">
        <f t="shared" si="357"/>
        <v>0</v>
      </c>
      <c r="AM1919" s="12">
        <f t="shared" si="358"/>
        <v>0</v>
      </c>
      <c r="AN1919" s="12">
        <f t="shared" si="359"/>
        <v>0</v>
      </c>
      <c r="AO1919" s="12">
        <v>5</v>
      </c>
      <c r="AP1919" s="22">
        <f t="shared" si="349"/>
        <v>1461.4173228346456</v>
      </c>
    </row>
    <row r="1920" spans="1:42" x14ac:dyDescent="0.3">
      <c r="A1920" s="6" t="s">
        <v>2429</v>
      </c>
      <c r="B1920" s="19" t="s">
        <v>167</v>
      </c>
      <c r="C1920" s="6" t="s">
        <v>2430</v>
      </c>
      <c r="D1920" s="6" t="s">
        <v>28</v>
      </c>
      <c r="F1920" s="6">
        <v>4</v>
      </c>
      <c r="G1920" s="6">
        <v>5</v>
      </c>
      <c r="H1920" s="6">
        <v>81</v>
      </c>
      <c r="I1920" s="6" t="s">
        <v>95</v>
      </c>
      <c r="J1920" s="6">
        <v>574</v>
      </c>
      <c r="K1920" s="19">
        <v>41789</v>
      </c>
      <c r="L1920" s="7" t="s">
        <v>230</v>
      </c>
      <c r="M1920" s="7" t="s">
        <v>316</v>
      </c>
      <c r="N1920" s="7" t="s">
        <v>415</v>
      </c>
      <c r="O1920" s="7">
        <v>90</v>
      </c>
      <c r="P1920" s="19">
        <v>41798</v>
      </c>
      <c r="Q1920" s="19">
        <v>41799</v>
      </c>
      <c r="R1920" s="7" t="s">
        <v>2440</v>
      </c>
      <c r="S1920" s="7">
        <v>5.5118110236220472E-2</v>
      </c>
      <c r="T1920" s="7">
        <v>3.87</v>
      </c>
      <c r="U1920" s="7">
        <v>722</v>
      </c>
      <c r="V1920" s="6">
        <v>574</v>
      </c>
      <c r="W1920" s="12">
        <f t="shared" si="350"/>
        <v>0</v>
      </c>
      <c r="X1920" s="12">
        <v>5</v>
      </c>
      <c r="Y1920" s="13">
        <v>90</v>
      </c>
      <c r="Z1920" s="13">
        <v>3.87</v>
      </c>
      <c r="AA1920" s="13">
        <v>722</v>
      </c>
      <c r="AB1920" s="12">
        <v>81</v>
      </c>
      <c r="AC1920" s="13">
        <f t="shared" si="348"/>
        <v>329476</v>
      </c>
      <c r="AD1920" s="12">
        <v>4</v>
      </c>
      <c r="AE1920" s="12">
        <f t="shared" si="351"/>
        <v>1.3862943611198906</v>
      </c>
      <c r="AF1920" s="12">
        <v>574</v>
      </c>
      <c r="AG1920" s="12">
        <f t="shared" si="352"/>
        <v>0</v>
      </c>
      <c r="AH1920" s="12">
        <f t="shared" si="353"/>
        <v>1</v>
      </c>
      <c r="AI1920" s="12">
        <f t="shared" si="354"/>
        <v>0</v>
      </c>
      <c r="AJ1920" s="12">
        <f t="shared" si="355"/>
        <v>0</v>
      </c>
      <c r="AK1920" s="12">
        <f t="shared" si="356"/>
        <v>0</v>
      </c>
      <c r="AL1920" s="12">
        <f t="shared" si="357"/>
        <v>0</v>
      </c>
      <c r="AM1920" s="12">
        <f t="shared" si="358"/>
        <v>0</v>
      </c>
      <c r="AN1920" s="12">
        <f t="shared" si="359"/>
        <v>0</v>
      </c>
      <c r="AO1920" s="12">
        <v>5</v>
      </c>
      <c r="AP1920" s="22">
        <f t="shared" si="349"/>
        <v>55.118110236220474</v>
      </c>
    </row>
    <row r="1921" spans="1:42" x14ac:dyDescent="0.3">
      <c r="A1921" s="6" t="s">
        <v>2429</v>
      </c>
      <c r="B1921" s="19" t="s">
        <v>171</v>
      </c>
      <c r="C1921" s="6" t="s">
        <v>2430</v>
      </c>
      <c r="D1921" s="6" t="s">
        <v>28</v>
      </c>
      <c r="F1921" s="6">
        <v>4</v>
      </c>
      <c r="G1921" s="6">
        <v>5</v>
      </c>
      <c r="H1921" s="6">
        <v>81</v>
      </c>
      <c r="I1921" s="6" t="s">
        <v>95</v>
      </c>
      <c r="J1921" s="6">
        <v>575</v>
      </c>
      <c r="K1921" s="19">
        <v>41789</v>
      </c>
      <c r="L1921" s="7" t="s">
        <v>230</v>
      </c>
      <c r="M1921" s="7" t="s">
        <v>316</v>
      </c>
      <c r="N1921" s="7" t="s">
        <v>415</v>
      </c>
      <c r="O1921" s="7">
        <v>90</v>
      </c>
      <c r="P1921" s="19">
        <v>41803</v>
      </c>
      <c r="Q1921" s="19">
        <v>41804</v>
      </c>
      <c r="R1921" s="7" t="s">
        <v>2441</v>
      </c>
      <c r="S1921" s="7">
        <v>0.76850393700787401</v>
      </c>
      <c r="T1921" s="7">
        <v>5.01</v>
      </c>
      <c r="U1921" s="7">
        <v>1394</v>
      </c>
      <c r="V1921" s="6">
        <v>575</v>
      </c>
      <c r="W1921" s="12">
        <f t="shared" si="350"/>
        <v>0</v>
      </c>
      <c r="X1921" s="12">
        <v>5</v>
      </c>
      <c r="Y1921" s="13">
        <v>90</v>
      </c>
      <c r="Z1921" s="13">
        <v>5.01</v>
      </c>
      <c r="AA1921" s="13">
        <v>1394</v>
      </c>
      <c r="AB1921" s="12">
        <v>81</v>
      </c>
      <c r="AC1921" s="13">
        <f t="shared" si="348"/>
        <v>330625</v>
      </c>
      <c r="AD1921" s="12">
        <v>4</v>
      </c>
      <c r="AE1921" s="12">
        <f t="shared" si="351"/>
        <v>1.3862943611198906</v>
      </c>
      <c r="AF1921" s="12">
        <v>575</v>
      </c>
      <c r="AG1921" s="12">
        <f t="shared" si="352"/>
        <v>0</v>
      </c>
      <c r="AH1921" s="12">
        <f t="shared" si="353"/>
        <v>1</v>
      </c>
      <c r="AI1921" s="12">
        <f t="shared" si="354"/>
        <v>0</v>
      </c>
      <c r="AJ1921" s="12">
        <f t="shared" si="355"/>
        <v>0</v>
      </c>
      <c r="AK1921" s="12">
        <f t="shared" si="356"/>
        <v>0</v>
      </c>
      <c r="AL1921" s="12">
        <f t="shared" si="357"/>
        <v>0</v>
      </c>
      <c r="AM1921" s="12">
        <f t="shared" si="358"/>
        <v>0</v>
      </c>
      <c r="AN1921" s="12">
        <f t="shared" si="359"/>
        <v>0</v>
      </c>
      <c r="AO1921" s="12">
        <v>5</v>
      </c>
      <c r="AP1921" s="22">
        <f t="shared" si="349"/>
        <v>768.50393700787401</v>
      </c>
    </row>
    <row r="1922" spans="1:42" x14ac:dyDescent="0.3">
      <c r="A1922" s="6" t="s">
        <v>2429</v>
      </c>
      <c r="B1922" s="19" t="s">
        <v>173</v>
      </c>
      <c r="C1922" s="6" t="s">
        <v>2430</v>
      </c>
      <c r="D1922" s="6" t="s">
        <v>28</v>
      </c>
      <c r="F1922" s="6">
        <v>4</v>
      </c>
      <c r="G1922" s="6">
        <v>5</v>
      </c>
      <c r="H1922" s="6">
        <v>81</v>
      </c>
      <c r="I1922" s="6" t="s">
        <v>95</v>
      </c>
      <c r="J1922" s="6">
        <v>579</v>
      </c>
      <c r="K1922" s="19">
        <v>41789</v>
      </c>
      <c r="L1922" s="7" t="s">
        <v>230</v>
      </c>
      <c r="M1922" s="7" t="s">
        <v>316</v>
      </c>
      <c r="N1922" s="7" t="s">
        <v>415</v>
      </c>
      <c r="O1922" s="7">
        <v>90</v>
      </c>
      <c r="P1922" s="19">
        <v>41804</v>
      </c>
      <c r="Q1922" s="19">
        <v>41805</v>
      </c>
      <c r="R1922" s="7" t="s">
        <v>2442</v>
      </c>
      <c r="S1922" s="7">
        <v>0.836220472440945</v>
      </c>
      <c r="T1922" s="7">
        <v>5.01</v>
      </c>
      <c r="U1922" s="7">
        <v>1390</v>
      </c>
      <c r="V1922" s="6">
        <v>579</v>
      </c>
      <c r="W1922" s="12">
        <f t="shared" si="350"/>
        <v>0</v>
      </c>
      <c r="X1922" s="12">
        <v>5</v>
      </c>
      <c r="Y1922" s="13">
        <v>90</v>
      </c>
      <c r="Z1922" s="13">
        <v>5.01</v>
      </c>
      <c r="AA1922" s="13">
        <v>1390</v>
      </c>
      <c r="AB1922" s="12">
        <v>81</v>
      </c>
      <c r="AC1922" s="13">
        <f t="shared" ref="AC1922:AC1985" si="360">V1922^2</f>
        <v>335241</v>
      </c>
      <c r="AD1922" s="12">
        <v>4</v>
      </c>
      <c r="AE1922" s="12">
        <f t="shared" si="351"/>
        <v>1.3862943611198906</v>
      </c>
      <c r="AF1922" s="12">
        <v>579</v>
      </c>
      <c r="AG1922" s="12">
        <f t="shared" si="352"/>
        <v>0</v>
      </c>
      <c r="AH1922" s="12">
        <f t="shared" si="353"/>
        <v>1</v>
      </c>
      <c r="AI1922" s="12">
        <f t="shared" si="354"/>
        <v>0</v>
      </c>
      <c r="AJ1922" s="12">
        <f t="shared" si="355"/>
        <v>0</v>
      </c>
      <c r="AK1922" s="12">
        <f t="shared" si="356"/>
        <v>0</v>
      </c>
      <c r="AL1922" s="12">
        <f t="shared" si="357"/>
        <v>0</v>
      </c>
      <c r="AM1922" s="12">
        <f t="shared" si="358"/>
        <v>0</v>
      </c>
      <c r="AN1922" s="12">
        <f t="shared" si="359"/>
        <v>0</v>
      </c>
      <c r="AO1922" s="12">
        <v>5</v>
      </c>
      <c r="AP1922" s="22">
        <f t="shared" ref="AP1922:AP1985" si="361">S1922*1000</f>
        <v>836.22047244094495</v>
      </c>
    </row>
    <row r="1923" spans="1:42" x14ac:dyDescent="0.3">
      <c r="A1923" s="6" t="s">
        <v>2429</v>
      </c>
      <c r="B1923" s="19" t="s">
        <v>26</v>
      </c>
      <c r="C1923" s="6" t="s">
        <v>2430</v>
      </c>
      <c r="D1923" s="6" t="s">
        <v>28</v>
      </c>
      <c r="F1923" s="6">
        <v>4.0999999999999996</v>
      </c>
      <c r="G1923" s="6">
        <v>5</v>
      </c>
      <c r="H1923" s="6">
        <v>81</v>
      </c>
      <c r="I1923" s="6" t="s">
        <v>95</v>
      </c>
      <c r="J1923" s="6">
        <v>583</v>
      </c>
      <c r="K1923" s="19">
        <v>41789</v>
      </c>
      <c r="L1923" s="7" t="s">
        <v>230</v>
      </c>
      <c r="M1923" s="7" t="s">
        <v>316</v>
      </c>
      <c r="N1923" s="7" t="s">
        <v>415</v>
      </c>
      <c r="O1923" s="7">
        <v>90</v>
      </c>
      <c r="P1923" s="19">
        <v>41805</v>
      </c>
      <c r="Q1923" s="19">
        <v>41806</v>
      </c>
      <c r="R1923" s="7" t="s">
        <v>2443</v>
      </c>
      <c r="S1923" s="7">
        <v>0.21574803149606298</v>
      </c>
      <c r="T1923" s="7">
        <v>6.76</v>
      </c>
      <c r="U1923" s="7">
        <v>355</v>
      </c>
      <c r="V1923" s="6">
        <v>583</v>
      </c>
      <c r="W1923" s="12">
        <f t="shared" ref="W1923:W1986" si="362">IF(I1923="Yes",1,0)</f>
        <v>0</v>
      </c>
      <c r="X1923" s="12">
        <v>5</v>
      </c>
      <c r="Y1923" s="13">
        <v>90</v>
      </c>
      <c r="Z1923" s="13">
        <v>6.76</v>
      </c>
      <c r="AA1923" s="13">
        <v>355</v>
      </c>
      <c r="AB1923" s="12">
        <v>81</v>
      </c>
      <c r="AC1923" s="13">
        <f t="shared" si="360"/>
        <v>339889</v>
      </c>
      <c r="AD1923" s="12">
        <v>4.0999999999999996</v>
      </c>
      <c r="AE1923" s="12">
        <f t="shared" ref="AE1923:AE1986" si="363">LN(AD1923)</f>
        <v>1.410986973710262</v>
      </c>
      <c r="AF1923" s="12">
        <v>583</v>
      </c>
      <c r="AG1923" s="12">
        <f t="shared" ref="AG1923:AG1986" si="364">IF(L1923="action",1,0)</f>
        <v>0</v>
      </c>
      <c r="AH1923" s="12">
        <f t="shared" ref="AH1923:AH1986" si="365">IF(L1923="animation",1,0)</f>
        <v>1</v>
      </c>
      <c r="AI1923" s="12">
        <f t="shared" ref="AI1923:AI1986" si="366">IF(L1923="children",1,0)</f>
        <v>0</v>
      </c>
      <c r="AJ1923" s="12">
        <f t="shared" ref="AJ1923:AJ1986" si="367">IF(L1923="comedy",1,0)</f>
        <v>0</v>
      </c>
      <c r="AK1923" s="12">
        <f t="shared" ref="AK1923:AK1986" si="368">IF(L1923="drama",1,0)</f>
        <v>0</v>
      </c>
      <c r="AL1923" s="12">
        <f t="shared" ref="AL1923:AL1986" si="369">IF(L1923="fantasy",1,0)</f>
        <v>0</v>
      </c>
      <c r="AM1923" s="12">
        <f t="shared" ref="AM1923:AM1986" si="370">IF(L1923="romance",1,0)</f>
        <v>0</v>
      </c>
      <c r="AN1923" s="12">
        <f t="shared" ref="AN1923:AN1986" si="371">IF(L1923="suspense",1,0)</f>
        <v>0</v>
      </c>
      <c r="AO1923" s="12">
        <v>5</v>
      </c>
      <c r="AP1923" s="22">
        <f t="shared" si="361"/>
        <v>215.74803149606296</v>
      </c>
    </row>
    <row r="1924" spans="1:42" x14ac:dyDescent="0.3">
      <c r="A1924" s="6" t="s">
        <v>2429</v>
      </c>
      <c r="B1924" s="19" t="s">
        <v>35</v>
      </c>
      <c r="C1924" s="6" t="s">
        <v>2430</v>
      </c>
      <c r="D1924" s="6" t="s">
        <v>28</v>
      </c>
      <c r="F1924" s="6">
        <v>4.0999999999999996</v>
      </c>
      <c r="G1924" s="6">
        <v>5</v>
      </c>
      <c r="H1924" s="6">
        <v>81</v>
      </c>
      <c r="I1924" s="6" t="s">
        <v>95</v>
      </c>
      <c r="J1924" s="6">
        <v>586</v>
      </c>
      <c r="K1924" s="19">
        <v>41789</v>
      </c>
      <c r="L1924" s="7" t="s">
        <v>230</v>
      </c>
      <c r="M1924" s="7" t="s">
        <v>316</v>
      </c>
      <c r="N1924" s="7" t="s">
        <v>415</v>
      </c>
      <c r="O1924" s="7">
        <v>90</v>
      </c>
      <c r="P1924" s="19">
        <v>41806</v>
      </c>
      <c r="Q1924" s="19">
        <v>41807</v>
      </c>
      <c r="R1924" s="7" t="s">
        <v>2444</v>
      </c>
      <c r="S1924" s="7">
        <v>0.21259842519685043</v>
      </c>
      <c r="T1924" s="7">
        <v>6.31</v>
      </c>
      <c r="U1924" s="7">
        <v>306</v>
      </c>
      <c r="V1924" s="6">
        <v>586</v>
      </c>
      <c r="W1924" s="12">
        <f t="shared" si="362"/>
        <v>0</v>
      </c>
      <c r="X1924" s="12">
        <v>5</v>
      </c>
      <c r="Y1924" s="13">
        <v>90</v>
      </c>
      <c r="Z1924" s="13">
        <v>6.31</v>
      </c>
      <c r="AA1924" s="13">
        <v>306</v>
      </c>
      <c r="AB1924" s="12">
        <v>81</v>
      </c>
      <c r="AC1924" s="13">
        <f t="shared" si="360"/>
        <v>343396</v>
      </c>
      <c r="AD1924" s="12">
        <v>4.0999999999999996</v>
      </c>
      <c r="AE1924" s="12">
        <f t="shared" si="363"/>
        <v>1.410986973710262</v>
      </c>
      <c r="AF1924" s="12">
        <v>586</v>
      </c>
      <c r="AG1924" s="12">
        <f t="shared" si="364"/>
        <v>0</v>
      </c>
      <c r="AH1924" s="12">
        <f t="shared" si="365"/>
        <v>1</v>
      </c>
      <c r="AI1924" s="12">
        <f t="shared" si="366"/>
        <v>0</v>
      </c>
      <c r="AJ1924" s="12">
        <f t="shared" si="367"/>
        <v>0</v>
      </c>
      <c r="AK1924" s="12">
        <f t="shared" si="368"/>
        <v>0</v>
      </c>
      <c r="AL1924" s="12">
        <f t="shared" si="369"/>
        <v>0</v>
      </c>
      <c r="AM1924" s="12">
        <f t="shared" si="370"/>
        <v>0</v>
      </c>
      <c r="AN1924" s="12">
        <f t="shared" si="371"/>
        <v>0</v>
      </c>
      <c r="AO1924" s="12">
        <v>5</v>
      </c>
      <c r="AP1924" s="22">
        <f t="shared" si="361"/>
        <v>212.59842519685043</v>
      </c>
    </row>
    <row r="1925" spans="1:42" x14ac:dyDescent="0.3">
      <c r="A1925" s="6" t="s">
        <v>2429</v>
      </c>
      <c r="B1925" s="19" t="s">
        <v>37</v>
      </c>
      <c r="C1925" s="6" t="s">
        <v>2430</v>
      </c>
      <c r="D1925" s="6" t="s">
        <v>28</v>
      </c>
      <c r="F1925" s="6">
        <v>4</v>
      </c>
      <c r="G1925" s="6">
        <v>5</v>
      </c>
      <c r="H1925" s="6">
        <v>81</v>
      </c>
      <c r="I1925" s="6" t="s">
        <v>95</v>
      </c>
      <c r="J1925" s="6">
        <v>586</v>
      </c>
      <c r="K1925" s="19">
        <v>41789</v>
      </c>
      <c r="L1925" s="7" t="s">
        <v>230</v>
      </c>
      <c r="M1925" s="7" t="s">
        <v>316</v>
      </c>
      <c r="N1925" s="7" t="s">
        <v>415</v>
      </c>
      <c r="O1925" s="7">
        <v>90</v>
      </c>
      <c r="P1925" s="19">
        <v>41807</v>
      </c>
      <c r="Q1925" s="19">
        <v>41808</v>
      </c>
      <c r="R1925" s="7" t="s">
        <v>2445</v>
      </c>
      <c r="S1925" s="7">
        <v>0.20944881889763781</v>
      </c>
      <c r="T1925" s="7">
        <v>6.79</v>
      </c>
      <c r="U1925" s="7">
        <v>310</v>
      </c>
      <c r="V1925" s="6">
        <v>586</v>
      </c>
      <c r="W1925" s="12">
        <f t="shared" si="362"/>
        <v>0</v>
      </c>
      <c r="X1925" s="12">
        <v>5</v>
      </c>
      <c r="Y1925" s="13">
        <v>90</v>
      </c>
      <c r="Z1925" s="13">
        <v>6.79</v>
      </c>
      <c r="AA1925" s="13">
        <v>310</v>
      </c>
      <c r="AB1925" s="12">
        <v>81</v>
      </c>
      <c r="AC1925" s="13">
        <f t="shared" si="360"/>
        <v>343396</v>
      </c>
      <c r="AD1925" s="12">
        <v>4</v>
      </c>
      <c r="AE1925" s="12">
        <f t="shared" si="363"/>
        <v>1.3862943611198906</v>
      </c>
      <c r="AF1925" s="12">
        <v>586</v>
      </c>
      <c r="AG1925" s="12">
        <f t="shared" si="364"/>
        <v>0</v>
      </c>
      <c r="AH1925" s="12">
        <f t="shared" si="365"/>
        <v>1</v>
      </c>
      <c r="AI1925" s="12">
        <f t="shared" si="366"/>
        <v>0</v>
      </c>
      <c r="AJ1925" s="12">
        <f t="shared" si="367"/>
        <v>0</v>
      </c>
      <c r="AK1925" s="12">
        <f t="shared" si="368"/>
        <v>0</v>
      </c>
      <c r="AL1925" s="12">
        <f t="shared" si="369"/>
        <v>0</v>
      </c>
      <c r="AM1925" s="12">
        <f t="shared" si="370"/>
        <v>0</v>
      </c>
      <c r="AN1925" s="12">
        <f t="shared" si="371"/>
        <v>0</v>
      </c>
      <c r="AO1925" s="12">
        <v>5</v>
      </c>
      <c r="AP1925" s="22">
        <f t="shared" si="361"/>
        <v>209.44881889763781</v>
      </c>
    </row>
    <row r="1926" spans="1:42" x14ac:dyDescent="0.3">
      <c r="A1926" s="6" t="s">
        <v>2429</v>
      </c>
      <c r="B1926" s="19" t="s">
        <v>178</v>
      </c>
      <c r="C1926" s="6" t="s">
        <v>2430</v>
      </c>
      <c r="D1926" s="6" t="s">
        <v>28</v>
      </c>
      <c r="F1926" s="6">
        <v>4</v>
      </c>
      <c r="G1926" s="6">
        <v>5</v>
      </c>
      <c r="H1926" s="6">
        <v>81</v>
      </c>
      <c r="I1926" s="6" t="s">
        <v>95</v>
      </c>
      <c r="J1926" s="6">
        <v>588</v>
      </c>
      <c r="K1926" s="19">
        <v>41789</v>
      </c>
      <c r="L1926" s="7" t="s">
        <v>230</v>
      </c>
      <c r="M1926" s="7" t="s">
        <v>316</v>
      </c>
      <c r="N1926" s="7" t="s">
        <v>415</v>
      </c>
      <c r="O1926" s="7">
        <v>90</v>
      </c>
      <c r="P1926" s="19">
        <v>41808</v>
      </c>
      <c r="Q1926" s="19">
        <v>41809</v>
      </c>
      <c r="R1926" s="7" t="s">
        <v>2446</v>
      </c>
      <c r="S1926" s="7">
        <v>0.17637795275590551</v>
      </c>
      <c r="T1926" s="7">
        <v>6.25</v>
      </c>
      <c r="U1926" s="7">
        <v>314</v>
      </c>
      <c r="V1926" s="6">
        <v>588</v>
      </c>
      <c r="W1926" s="12">
        <f t="shared" si="362"/>
        <v>0</v>
      </c>
      <c r="X1926" s="12">
        <v>5</v>
      </c>
      <c r="Y1926" s="13">
        <v>90</v>
      </c>
      <c r="Z1926" s="13">
        <v>6.25</v>
      </c>
      <c r="AA1926" s="13">
        <v>314</v>
      </c>
      <c r="AB1926" s="12">
        <v>81</v>
      </c>
      <c r="AC1926" s="13">
        <f t="shared" si="360"/>
        <v>345744</v>
      </c>
      <c r="AD1926" s="12">
        <v>4</v>
      </c>
      <c r="AE1926" s="12">
        <f t="shared" si="363"/>
        <v>1.3862943611198906</v>
      </c>
      <c r="AF1926" s="12">
        <v>588</v>
      </c>
      <c r="AG1926" s="12">
        <f t="shared" si="364"/>
        <v>0</v>
      </c>
      <c r="AH1926" s="12">
        <f t="shared" si="365"/>
        <v>1</v>
      </c>
      <c r="AI1926" s="12">
        <f t="shared" si="366"/>
        <v>0</v>
      </c>
      <c r="AJ1926" s="12">
        <f t="shared" si="367"/>
        <v>0</v>
      </c>
      <c r="AK1926" s="12">
        <f t="shared" si="368"/>
        <v>0</v>
      </c>
      <c r="AL1926" s="12">
        <f t="shared" si="369"/>
        <v>0</v>
      </c>
      <c r="AM1926" s="12">
        <f t="shared" si="370"/>
        <v>0</v>
      </c>
      <c r="AN1926" s="12">
        <f t="shared" si="371"/>
        <v>0</v>
      </c>
      <c r="AO1926" s="12">
        <v>5</v>
      </c>
      <c r="AP1926" s="22">
        <f t="shared" si="361"/>
        <v>176.37795275590551</v>
      </c>
    </row>
    <row r="1927" spans="1:42" x14ac:dyDescent="0.3">
      <c r="A1927" s="6" t="s">
        <v>2429</v>
      </c>
      <c r="B1927" s="19" t="s">
        <v>39</v>
      </c>
      <c r="C1927" s="6" t="s">
        <v>2430</v>
      </c>
      <c r="D1927" s="6" t="s">
        <v>28</v>
      </c>
      <c r="F1927" s="6">
        <v>4</v>
      </c>
      <c r="G1927" s="6">
        <v>5</v>
      </c>
      <c r="H1927" s="6">
        <v>81</v>
      </c>
      <c r="I1927" s="6" t="s">
        <v>95</v>
      </c>
      <c r="J1927" s="6">
        <v>588</v>
      </c>
      <c r="K1927" s="19">
        <v>41789</v>
      </c>
      <c r="L1927" s="7" t="s">
        <v>230</v>
      </c>
      <c r="M1927" s="7" t="s">
        <v>316</v>
      </c>
      <c r="N1927" s="7" t="s">
        <v>415</v>
      </c>
      <c r="O1927" s="7">
        <v>90</v>
      </c>
      <c r="P1927" s="19">
        <v>41809</v>
      </c>
      <c r="Q1927" s="19">
        <v>41810</v>
      </c>
      <c r="R1927" s="7" t="s">
        <v>2447</v>
      </c>
      <c r="S1927" s="7">
        <v>0.14960629921259844</v>
      </c>
      <c r="T1927" s="7">
        <v>4.99</v>
      </c>
      <c r="U1927" s="7">
        <v>272</v>
      </c>
      <c r="V1927" s="6">
        <v>588</v>
      </c>
      <c r="W1927" s="12">
        <f t="shared" si="362"/>
        <v>0</v>
      </c>
      <c r="X1927" s="12">
        <v>5</v>
      </c>
      <c r="Y1927" s="13">
        <v>90</v>
      </c>
      <c r="Z1927" s="13">
        <v>4.99</v>
      </c>
      <c r="AA1927" s="13">
        <v>272</v>
      </c>
      <c r="AB1927" s="12">
        <v>81</v>
      </c>
      <c r="AC1927" s="13">
        <f t="shared" si="360"/>
        <v>345744</v>
      </c>
      <c r="AD1927" s="12">
        <v>4</v>
      </c>
      <c r="AE1927" s="12">
        <f t="shared" si="363"/>
        <v>1.3862943611198906</v>
      </c>
      <c r="AF1927" s="12">
        <v>588</v>
      </c>
      <c r="AG1927" s="12">
        <f t="shared" si="364"/>
        <v>0</v>
      </c>
      <c r="AH1927" s="12">
        <f t="shared" si="365"/>
        <v>1</v>
      </c>
      <c r="AI1927" s="12">
        <f t="shared" si="366"/>
        <v>0</v>
      </c>
      <c r="AJ1927" s="12">
        <f t="shared" si="367"/>
        <v>0</v>
      </c>
      <c r="AK1927" s="12">
        <f t="shared" si="368"/>
        <v>0</v>
      </c>
      <c r="AL1927" s="12">
        <f t="shared" si="369"/>
        <v>0</v>
      </c>
      <c r="AM1927" s="12">
        <f t="shared" si="370"/>
        <v>0</v>
      </c>
      <c r="AN1927" s="12">
        <f t="shared" si="371"/>
        <v>0</v>
      </c>
      <c r="AO1927" s="12">
        <v>5</v>
      </c>
      <c r="AP1927" s="22">
        <f t="shared" si="361"/>
        <v>149.60629921259843</v>
      </c>
    </row>
    <row r="1928" spans="1:42" x14ac:dyDescent="0.3">
      <c r="A1928" s="6" t="s">
        <v>2429</v>
      </c>
      <c r="B1928" s="19" t="s">
        <v>41</v>
      </c>
      <c r="C1928" s="6" t="s">
        <v>2430</v>
      </c>
      <c r="D1928" s="6" t="s">
        <v>28</v>
      </c>
      <c r="F1928" s="6">
        <v>4</v>
      </c>
      <c r="G1928" s="6">
        <v>5</v>
      </c>
      <c r="H1928" s="6">
        <v>81</v>
      </c>
      <c r="I1928" s="6" t="s">
        <v>95</v>
      </c>
      <c r="J1928" s="6">
        <v>589</v>
      </c>
      <c r="K1928" s="19">
        <v>41789</v>
      </c>
      <c r="L1928" s="7" t="s">
        <v>230</v>
      </c>
      <c r="M1928" s="7" t="s">
        <v>316</v>
      </c>
      <c r="N1928" s="7" t="s">
        <v>415</v>
      </c>
      <c r="O1928" s="7">
        <v>90</v>
      </c>
      <c r="P1928" s="19">
        <v>41810</v>
      </c>
      <c r="Q1928" s="19">
        <v>41811</v>
      </c>
      <c r="R1928" s="7" t="s">
        <v>2448</v>
      </c>
      <c r="S1928" s="7">
        <v>0.37322834645669295</v>
      </c>
      <c r="T1928" s="7">
        <v>4.96</v>
      </c>
      <c r="U1928" s="7">
        <v>837</v>
      </c>
      <c r="V1928" s="6">
        <v>589</v>
      </c>
      <c r="W1928" s="12">
        <f t="shared" si="362"/>
        <v>0</v>
      </c>
      <c r="X1928" s="12">
        <v>5</v>
      </c>
      <c r="Y1928" s="13">
        <v>90</v>
      </c>
      <c r="Z1928" s="13">
        <v>4.96</v>
      </c>
      <c r="AA1928" s="13">
        <v>837</v>
      </c>
      <c r="AB1928" s="12">
        <v>81</v>
      </c>
      <c r="AC1928" s="13">
        <f t="shared" si="360"/>
        <v>346921</v>
      </c>
      <c r="AD1928" s="12">
        <v>4</v>
      </c>
      <c r="AE1928" s="12">
        <f t="shared" si="363"/>
        <v>1.3862943611198906</v>
      </c>
      <c r="AF1928" s="12">
        <v>589</v>
      </c>
      <c r="AG1928" s="12">
        <f t="shared" si="364"/>
        <v>0</v>
      </c>
      <c r="AH1928" s="12">
        <f t="shared" si="365"/>
        <v>1</v>
      </c>
      <c r="AI1928" s="12">
        <f t="shared" si="366"/>
        <v>0</v>
      </c>
      <c r="AJ1928" s="12">
        <f t="shared" si="367"/>
        <v>0</v>
      </c>
      <c r="AK1928" s="12">
        <f t="shared" si="368"/>
        <v>0</v>
      </c>
      <c r="AL1928" s="12">
        <f t="shared" si="369"/>
        <v>0</v>
      </c>
      <c r="AM1928" s="12">
        <f t="shared" si="370"/>
        <v>0</v>
      </c>
      <c r="AN1928" s="12">
        <f t="shared" si="371"/>
        <v>0</v>
      </c>
      <c r="AO1928" s="12">
        <v>5</v>
      </c>
      <c r="AP1928" s="22">
        <f t="shared" si="361"/>
        <v>373.22834645669298</v>
      </c>
    </row>
    <row r="1929" spans="1:42" x14ac:dyDescent="0.3">
      <c r="A1929" s="6" t="s">
        <v>2429</v>
      </c>
      <c r="B1929" s="19" t="s">
        <v>43</v>
      </c>
      <c r="C1929" s="6" t="s">
        <v>2430</v>
      </c>
      <c r="D1929" s="6" t="s">
        <v>28</v>
      </c>
      <c r="F1929" s="6">
        <v>4</v>
      </c>
      <c r="G1929" s="6">
        <v>5</v>
      </c>
      <c r="H1929" s="6">
        <v>81</v>
      </c>
      <c r="I1929" s="6" t="s">
        <v>95</v>
      </c>
      <c r="J1929" s="6">
        <v>590</v>
      </c>
      <c r="K1929" s="19">
        <v>41789</v>
      </c>
      <c r="L1929" s="7" t="s">
        <v>230</v>
      </c>
      <c r="M1929" s="7" t="s">
        <v>316</v>
      </c>
      <c r="N1929" s="7" t="s">
        <v>415</v>
      </c>
      <c r="O1929" s="7">
        <v>90</v>
      </c>
      <c r="P1929" s="19">
        <v>41811</v>
      </c>
      <c r="Q1929" s="19">
        <v>41812</v>
      </c>
      <c r="R1929" s="7" t="s">
        <v>2449</v>
      </c>
      <c r="S1929" s="7">
        <v>0.37637795275590546</v>
      </c>
      <c r="T1929" s="7">
        <v>4.9000000000000004</v>
      </c>
      <c r="U1929" s="7">
        <v>770</v>
      </c>
      <c r="V1929" s="6">
        <v>590</v>
      </c>
      <c r="W1929" s="12">
        <f t="shared" si="362"/>
        <v>0</v>
      </c>
      <c r="X1929" s="12">
        <v>5</v>
      </c>
      <c r="Y1929" s="13">
        <v>90</v>
      </c>
      <c r="Z1929" s="13">
        <v>4.9000000000000004</v>
      </c>
      <c r="AA1929" s="13">
        <v>770</v>
      </c>
      <c r="AB1929" s="12">
        <v>81</v>
      </c>
      <c r="AC1929" s="13">
        <f t="shared" si="360"/>
        <v>348100</v>
      </c>
      <c r="AD1929" s="12">
        <v>4</v>
      </c>
      <c r="AE1929" s="12">
        <f t="shared" si="363"/>
        <v>1.3862943611198906</v>
      </c>
      <c r="AF1929" s="12">
        <v>590</v>
      </c>
      <c r="AG1929" s="12">
        <f t="shared" si="364"/>
        <v>0</v>
      </c>
      <c r="AH1929" s="12">
        <f t="shared" si="365"/>
        <v>1</v>
      </c>
      <c r="AI1929" s="12">
        <f t="shared" si="366"/>
        <v>0</v>
      </c>
      <c r="AJ1929" s="12">
        <f t="shared" si="367"/>
        <v>0</v>
      </c>
      <c r="AK1929" s="12">
        <f t="shared" si="368"/>
        <v>0</v>
      </c>
      <c r="AL1929" s="12">
        <f t="shared" si="369"/>
        <v>0</v>
      </c>
      <c r="AM1929" s="12">
        <f t="shared" si="370"/>
        <v>0</v>
      </c>
      <c r="AN1929" s="12">
        <f t="shared" si="371"/>
        <v>0</v>
      </c>
      <c r="AO1929" s="12">
        <v>5</v>
      </c>
      <c r="AP1929" s="22">
        <f t="shared" si="361"/>
        <v>376.37795275590548</v>
      </c>
    </row>
    <row r="1930" spans="1:42" x14ac:dyDescent="0.3">
      <c r="A1930" s="6" t="s">
        <v>2429</v>
      </c>
      <c r="B1930" s="19" t="s">
        <v>45</v>
      </c>
      <c r="C1930" s="6" t="s">
        <v>2430</v>
      </c>
      <c r="D1930" s="6" t="s">
        <v>28</v>
      </c>
      <c r="F1930" s="6">
        <v>4</v>
      </c>
      <c r="G1930" s="6">
        <v>5</v>
      </c>
      <c r="H1930" s="6">
        <v>81</v>
      </c>
      <c r="I1930" s="6" t="s">
        <v>95</v>
      </c>
      <c r="J1930" s="6">
        <v>591</v>
      </c>
      <c r="K1930" s="19">
        <v>41789</v>
      </c>
      <c r="L1930" s="7" t="s">
        <v>230</v>
      </c>
      <c r="M1930" s="7" t="s">
        <v>316</v>
      </c>
      <c r="N1930" s="7" t="s">
        <v>415</v>
      </c>
      <c r="O1930" s="7">
        <v>90</v>
      </c>
      <c r="P1930" s="19">
        <v>41812</v>
      </c>
      <c r="Q1930" s="19">
        <v>41813</v>
      </c>
      <c r="R1930" s="7" t="s">
        <v>2450</v>
      </c>
      <c r="S1930" s="7">
        <v>7.5590551181102361E-2</v>
      </c>
      <c r="T1930" s="7">
        <v>6.87</v>
      </c>
      <c r="U1930" s="7">
        <v>221</v>
      </c>
      <c r="V1930" s="6">
        <v>591</v>
      </c>
      <c r="W1930" s="12">
        <f t="shared" si="362"/>
        <v>0</v>
      </c>
      <c r="X1930" s="12">
        <v>5</v>
      </c>
      <c r="Y1930" s="13">
        <v>90</v>
      </c>
      <c r="Z1930" s="13">
        <v>6.87</v>
      </c>
      <c r="AA1930" s="13">
        <v>221</v>
      </c>
      <c r="AB1930" s="12">
        <v>81</v>
      </c>
      <c r="AC1930" s="13">
        <f t="shared" si="360"/>
        <v>349281</v>
      </c>
      <c r="AD1930" s="12">
        <v>4</v>
      </c>
      <c r="AE1930" s="12">
        <f t="shared" si="363"/>
        <v>1.3862943611198906</v>
      </c>
      <c r="AF1930" s="12">
        <v>591</v>
      </c>
      <c r="AG1930" s="12">
        <f t="shared" si="364"/>
        <v>0</v>
      </c>
      <c r="AH1930" s="12">
        <f t="shared" si="365"/>
        <v>1</v>
      </c>
      <c r="AI1930" s="12">
        <f t="shared" si="366"/>
        <v>0</v>
      </c>
      <c r="AJ1930" s="12">
        <f t="shared" si="367"/>
        <v>0</v>
      </c>
      <c r="AK1930" s="12">
        <f t="shared" si="368"/>
        <v>0</v>
      </c>
      <c r="AL1930" s="12">
        <f t="shared" si="369"/>
        <v>0</v>
      </c>
      <c r="AM1930" s="12">
        <f t="shared" si="370"/>
        <v>0</v>
      </c>
      <c r="AN1930" s="12">
        <f t="shared" si="371"/>
        <v>0</v>
      </c>
      <c r="AO1930" s="12">
        <v>5</v>
      </c>
      <c r="AP1930" s="22">
        <f t="shared" si="361"/>
        <v>75.590551181102356</v>
      </c>
    </row>
    <row r="1931" spans="1:42" x14ac:dyDescent="0.3">
      <c r="A1931" s="6" t="s">
        <v>2429</v>
      </c>
      <c r="B1931" s="19" t="s">
        <v>49</v>
      </c>
      <c r="C1931" s="6" t="s">
        <v>2430</v>
      </c>
      <c r="D1931" s="6" t="s">
        <v>28</v>
      </c>
      <c r="F1931" s="6">
        <v>4</v>
      </c>
      <c r="G1931" s="6">
        <v>5</v>
      </c>
      <c r="H1931" s="6">
        <v>81</v>
      </c>
      <c r="I1931" s="6" t="s">
        <v>95</v>
      </c>
      <c r="J1931" s="6">
        <v>592</v>
      </c>
      <c r="K1931" s="19">
        <v>41789</v>
      </c>
      <c r="L1931" s="7" t="s">
        <v>230</v>
      </c>
      <c r="M1931" s="7" t="s">
        <v>316</v>
      </c>
      <c r="N1931" s="7" t="s">
        <v>415</v>
      </c>
      <c r="O1931" s="7">
        <v>90</v>
      </c>
      <c r="P1931" s="19">
        <v>41814</v>
      </c>
      <c r="Q1931" s="19">
        <v>41815</v>
      </c>
      <c r="R1931" s="7" t="s">
        <v>2451</v>
      </c>
      <c r="S1931" s="7">
        <v>9.6062992125984251E-2</v>
      </c>
      <c r="T1931" s="7">
        <v>5.51</v>
      </c>
      <c r="U1931" s="7">
        <v>221</v>
      </c>
      <c r="V1931" s="6">
        <v>592</v>
      </c>
      <c r="W1931" s="12">
        <f t="shared" si="362"/>
        <v>0</v>
      </c>
      <c r="X1931" s="12">
        <v>5</v>
      </c>
      <c r="Y1931" s="13">
        <v>90</v>
      </c>
      <c r="Z1931" s="13">
        <v>5.51</v>
      </c>
      <c r="AA1931" s="13">
        <v>221</v>
      </c>
      <c r="AB1931" s="12">
        <v>81</v>
      </c>
      <c r="AC1931" s="13">
        <f t="shared" si="360"/>
        <v>350464</v>
      </c>
      <c r="AD1931" s="12">
        <v>4</v>
      </c>
      <c r="AE1931" s="12">
        <f t="shared" si="363"/>
        <v>1.3862943611198906</v>
      </c>
      <c r="AF1931" s="12">
        <v>592</v>
      </c>
      <c r="AG1931" s="12">
        <f t="shared" si="364"/>
        <v>0</v>
      </c>
      <c r="AH1931" s="12">
        <f t="shared" si="365"/>
        <v>1</v>
      </c>
      <c r="AI1931" s="12">
        <f t="shared" si="366"/>
        <v>0</v>
      </c>
      <c r="AJ1931" s="12">
        <f t="shared" si="367"/>
        <v>0</v>
      </c>
      <c r="AK1931" s="12">
        <f t="shared" si="368"/>
        <v>0</v>
      </c>
      <c r="AL1931" s="12">
        <f t="shared" si="369"/>
        <v>0</v>
      </c>
      <c r="AM1931" s="12">
        <f t="shared" si="370"/>
        <v>0</v>
      </c>
      <c r="AN1931" s="12">
        <f t="shared" si="371"/>
        <v>0</v>
      </c>
      <c r="AO1931" s="12">
        <v>5</v>
      </c>
      <c r="AP1931" s="22">
        <f t="shared" si="361"/>
        <v>96.062992125984252</v>
      </c>
    </row>
    <row r="1932" spans="1:42" x14ac:dyDescent="0.3">
      <c r="A1932" s="6" t="s">
        <v>2429</v>
      </c>
      <c r="B1932" s="19" t="s">
        <v>53</v>
      </c>
      <c r="C1932" s="6" t="s">
        <v>2430</v>
      </c>
      <c r="D1932" s="6" t="s">
        <v>28</v>
      </c>
      <c r="F1932" s="6">
        <v>4</v>
      </c>
      <c r="G1932" s="6">
        <v>5</v>
      </c>
      <c r="H1932" s="6">
        <v>81</v>
      </c>
      <c r="I1932" s="6" t="s">
        <v>95</v>
      </c>
      <c r="J1932" s="6">
        <v>592</v>
      </c>
      <c r="K1932" s="19">
        <v>41789</v>
      </c>
      <c r="L1932" s="7" t="s">
        <v>230</v>
      </c>
      <c r="M1932" s="7" t="s">
        <v>316</v>
      </c>
      <c r="N1932" s="7" t="s">
        <v>415</v>
      </c>
      <c r="O1932" s="7">
        <v>90</v>
      </c>
      <c r="P1932" s="19">
        <v>41816</v>
      </c>
      <c r="Q1932" s="19">
        <v>41817</v>
      </c>
      <c r="R1932" s="7" t="s">
        <v>2452</v>
      </c>
      <c r="S1932" s="7">
        <v>5.6692913385826771E-2</v>
      </c>
      <c r="T1932" s="7">
        <v>8.41</v>
      </c>
      <c r="U1932" s="7">
        <v>75</v>
      </c>
      <c r="V1932" s="6">
        <v>592</v>
      </c>
      <c r="W1932" s="12">
        <f t="shared" si="362"/>
        <v>0</v>
      </c>
      <c r="X1932" s="12">
        <v>5</v>
      </c>
      <c r="Y1932" s="13">
        <v>90</v>
      </c>
      <c r="Z1932" s="13">
        <v>8.41</v>
      </c>
      <c r="AA1932" s="13">
        <v>75</v>
      </c>
      <c r="AB1932" s="12">
        <v>81</v>
      </c>
      <c r="AC1932" s="13">
        <f t="shared" si="360"/>
        <v>350464</v>
      </c>
      <c r="AD1932" s="12">
        <v>4</v>
      </c>
      <c r="AE1932" s="12">
        <f t="shared" si="363"/>
        <v>1.3862943611198906</v>
      </c>
      <c r="AF1932" s="12">
        <v>592</v>
      </c>
      <c r="AG1932" s="12">
        <f t="shared" si="364"/>
        <v>0</v>
      </c>
      <c r="AH1932" s="12">
        <f t="shared" si="365"/>
        <v>1</v>
      </c>
      <c r="AI1932" s="12">
        <f t="shared" si="366"/>
        <v>0</v>
      </c>
      <c r="AJ1932" s="12">
        <f t="shared" si="367"/>
        <v>0</v>
      </c>
      <c r="AK1932" s="12">
        <f t="shared" si="368"/>
        <v>0</v>
      </c>
      <c r="AL1932" s="12">
        <f t="shared" si="369"/>
        <v>0</v>
      </c>
      <c r="AM1932" s="12">
        <f t="shared" si="370"/>
        <v>0</v>
      </c>
      <c r="AN1932" s="12">
        <f t="shared" si="371"/>
        <v>0</v>
      </c>
      <c r="AO1932" s="12">
        <v>5</v>
      </c>
      <c r="AP1932" s="22">
        <f t="shared" si="361"/>
        <v>56.69291338582677</v>
      </c>
    </row>
    <row r="1933" spans="1:42" x14ac:dyDescent="0.3">
      <c r="A1933" s="6" t="s">
        <v>2429</v>
      </c>
      <c r="B1933" s="19" t="s">
        <v>55</v>
      </c>
      <c r="C1933" s="6" t="s">
        <v>2430</v>
      </c>
      <c r="D1933" s="6" t="s">
        <v>28</v>
      </c>
      <c r="F1933" s="6">
        <v>4</v>
      </c>
      <c r="G1933" s="6">
        <v>5</v>
      </c>
      <c r="H1933" s="6">
        <v>81</v>
      </c>
      <c r="I1933" s="6" t="s">
        <v>95</v>
      </c>
      <c r="J1933" s="6">
        <v>592</v>
      </c>
      <c r="K1933" s="19">
        <v>41789</v>
      </c>
      <c r="L1933" s="7" t="s">
        <v>230</v>
      </c>
      <c r="M1933" s="7" t="s">
        <v>316</v>
      </c>
      <c r="N1933" s="7" t="s">
        <v>415</v>
      </c>
      <c r="O1933" s="7">
        <v>90</v>
      </c>
      <c r="P1933" s="19">
        <v>41817</v>
      </c>
      <c r="Q1933" s="19">
        <v>41818</v>
      </c>
      <c r="R1933" s="7" t="s">
        <v>2453</v>
      </c>
      <c r="S1933" s="7">
        <v>0.10866141732283466</v>
      </c>
      <c r="T1933" s="7">
        <v>5.95</v>
      </c>
      <c r="U1933" s="7">
        <v>142</v>
      </c>
      <c r="V1933" s="6">
        <v>592</v>
      </c>
      <c r="W1933" s="12">
        <f t="shared" si="362"/>
        <v>0</v>
      </c>
      <c r="X1933" s="12">
        <v>5</v>
      </c>
      <c r="Y1933" s="13">
        <v>90</v>
      </c>
      <c r="Z1933" s="13">
        <v>5.95</v>
      </c>
      <c r="AA1933" s="13">
        <v>142</v>
      </c>
      <c r="AB1933" s="12">
        <v>81</v>
      </c>
      <c r="AC1933" s="13">
        <f t="shared" si="360"/>
        <v>350464</v>
      </c>
      <c r="AD1933" s="12">
        <v>4</v>
      </c>
      <c r="AE1933" s="12">
        <f t="shared" si="363"/>
        <v>1.3862943611198906</v>
      </c>
      <c r="AF1933" s="12">
        <v>592</v>
      </c>
      <c r="AG1933" s="12">
        <f t="shared" si="364"/>
        <v>0</v>
      </c>
      <c r="AH1933" s="12">
        <f t="shared" si="365"/>
        <v>1</v>
      </c>
      <c r="AI1933" s="12">
        <f t="shared" si="366"/>
        <v>0</v>
      </c>
      <c r="AJ1933" s="12">
        <f t="shared" si="367"/>
        <v>0</v>
      </c>
      <c r="AK1933" s="12">
        <f t="shared" si="368"/>
        <v>0</v>
      </c>
      <c r="AL1933" s="12">
        <f t="shared" si="369"/>
        <v>0</v>
      </c>
      <c r="AM1933" s="12">
        <f t="shared" si="370"/>
        <v>0</v>
      </c>
      <c r="AN1933" s="12">
        <f t="shared" si="371"/>
        <v>0</v>
      </c>
      <c r="AO1933" s="12">
        <v>5</v>
      </c>
      <c r="AP1933" s="22">
        <f t="shared" si="361"/>
        <v>108.66141732283465</v>
      </c>
    </row>
    <row r="1934" spans="1:42" x14ac:dyDescent="0.3">
      <c r="A1934" s="6" t="s">
        <v>2429</v>
      </c>
      <c r="B1934" s="19" t="s">
        <v>57</v>
      </c>
      <c r="C1934" s="6" t="s">
        <v>2430</v>
      </c>
      <c r="D1934" s="6" t="s">
        <v>28</v>
      </c>
      <c r="F1934" s="6">
        <v>4</v>
      </c>
      <c r="G1934" s="6">
        <v>5</v>
      </c>
      <c r="H1934" s="6">
        <v>81</v>
      </c>
      <c r="I1934" s="6" t="s">
        <v>95</v>
      </c>
      <c r="J1934" s="6">
        <v>592</v>
      </c>
      <c r="K1934" s="19">
        <v>41789</v>
      </c>
      <c r="L1934" s="7" t="s">
        <v>230</v>
      </c>
      <c r="M1934" s="7" t="s">
        <v>316</v>
      </c>
      <c r="N1934" s="7" t="s">
        <v>415</v>
      </c>
      <c r="O1934" s="7">
        <v>90</v>
      </c>
      <c r="P1934" s="19">
        <v>41818</v>
      </c>
      <c r="Q1934" s="19">
        <v>41819</v>
      </c>
      <c r="R1934" s="7" t="s">
        <v>2454</v>
      </c>
      <c r="S1934" s="7">
        <v>7.4015748031496076E-2</v>
      </c>
      <c r="T1934" s="7">
        <v>6.9</v>
      </c>
      <c r="U1934" s="7">
        <v>120</v>
      </c>
      <c r="V1934" s="6">
        <v>592</v>
      </c>
      <c r="W1934" s="12">
        <f t="shared" si="362"/>
        <v>0</v>
      </c>
      <c r="X1934" s="12">
        <v>5</v>
      </c>
      <c r="Y1934" s="13">
        <v>90</v>
      </c>
      <c r="Z1934" s="13">
        <v>6.9</v>
      </c>
      <c r="AA1934" s="13">
        <v>120</v>
      </c>
      <c r="AB1934" s="12">
        <v>81</v>
      </c>
      <c r="AC1934" s="13">
        <f t="shared" si="360"/>
        <v>350464</v>
      </c>
      <c r="AD1934" s="12">
        <v>4</v>
      </c>
      <c r="AE1934" s="12">
        <f t="shared" si="363"/>
        <v>1.3862943611198906</v>
      </c>
      <c r="AF1934" s="12">
        <v>592</v>
      </c>
      <c r="AG1934" s="12">
        <f t="shared" si="364"/>
        <v>0</v>
      </c>
      <c r="AH1934" s="12">
        <f t="shared" si="365"/>
        <v>1</v>
      </c>
      <c r="AI1934" s="12">
        <f t="shared" si="366"/>
        <v>0</v>
      </c>
      <c r="AJ1934" s="12">
        <f t="shared" si="367"/>
        <v>0</v>
      </c>
      <c r="AK1934" s="12">
        <f t="shared" si="368"/>
        <v>0</v>
      </c>
      <c r="AL1934" s="12">
        <f t="shared" si="369"/>
        <v>0</v>
      </c>
      <c r="AM1934" s="12">
        <f t="shared" si="370"/>
        <v>0</v>
      </c>
      <c r="AN1934" s="12">
        <f t="shared" si="371"/>
        <v>0</v>
      </c>
      <c r="AO1934" s="12">
        <v>5</v>
      </c>
      <c r="AP1934" s="22">
        <f t="shared" si="361"/>
        <v>74.015748031496074</v>
      </c>
    </row>
    <row r="1935" spans="1:42" x14ac:dyDescent="0.3">
      <c r="A1935" s="6" t="s">
        <v>2455</v>
      </c>
      <c r="B1935" s="19" t="s">
        <v>491</v>
      </c>
      <c r="C1935" s="6" t="s">
        <v>2456</v>
      </c>
      <c r="D1935" s="6" t="s">
        <v>28</v>
      </c>
      <c r="F1935" s="6">
        <v>4.3</v>
      </c>
      <c r="G1935" s="6">
        <v>23</v>
      </c>
      <c r="H1935" s="6">
        <v>107</v>
      </c>
      <c r="I1935" s="6" t="s">
        <v>95</v>
      </c>
      <c r="J1935" s="6">
        <v>34</v>
      </c>
      <c r="K1935" s="19">
        <v>41852</v>
      </c>
      <c r="L1935" s="7" t="s">
        <v>32</v>
      </c>
      <c r="M1935" s="7" t="s">
        <v>294</v>
      </c>
      <c r="N1935" s="7" t="s">
        <v>294</v>
      </c>
      <c r="O1935" s="7">
        <v>105</v>
      </c>
      <c r="P1935" s="19">
        <v>41851</v>
      </c>
      <c r="Q1935" s="19">
        <v>41852</v>
      </c>
      <c r="R1935" s="7" t="s">
        <v>2457</v>
      </c>
      <c r="S1935" s="7">
        <v>1.6062992125984252</v>
      </c>
      <c r="T1935" s="7">
        <v>4.9400000000000004</v>
      </c>
      <c r="U1935" s="7">
        <v>5409</v>
      </c>
      <c r="V1935" s="6">
        <v>34</v>
      </c>
      <c r="W1935" s="12">
        <f t="shared" si="362"/>
        <v>0</v>
      </c>
      <c r="X1935" s="12">
        <v>23</v>
      </c>
      <c r="Y1935" s="13">
        <v>105</v>
      </c>
      <c r="Z1935" s="13">
        <v>4.9400000000000004</v>
      </c>
      <c r="AA1935" s="13">
        <v>5409</v>
      </c>
      <c r="AB1935" s="12">
        <v>107</v>
      </c>
      <c r="AC1935" s="13">
        <f t="shared" si="360"/>
        <v>1156</v>
      </c>
      <c r="AD1935" s="12">
        <v>4.3</v>
      </c>
      <c r="AE1935" s="12">
        <f t="shared" si="363"/>
        <v>1.4586150226995167</v>
      </c>
      <c r="AF1935" s="12">
        <v>34</v>
      </c>
      <c r="AG1935" s="12">
        <f t="shared" si="364"/>
        <v>0</v>
      </c>
      <c r="AH1935" s="12">
        <f t="shared" si="365"/>
        <v>0</v>
      </c>
      <c r="AI1935" s="12">
        <f t="shared" si="366"/>
        <v>0</v>
      </c>
      <c r="AJ1935" s="12">
        <f t="shared" si="367"/>
        <v>0</v>
      </c>
      <c r="AK1935" s="12">
        <f t="shared" si="368"/>
        <v>0</v>
      </c>
      <c r="AL1935" s="12">
        <f t="shared" si="369"/>
        <v>0</v>
      </c>
      <c r="AM1935" s="12">
        <f t="shared" si="370"/>
        <v>1</v>
      </c>
      <c r="AN1935" s="12">
        <f t="shared" si="371"/>
        <v>0</v>
      </c>
      <c r="AO1935" s="12">
        <v>23</v>
      </c>
      <c r="AP1935" s="22">
        <f t="shared" si="361"/>
        <v>1606.2992125984251</v>
      </c>
    </row>
    <row r="1936" spans="1:42" x14ac:dyDescent="0.3">
      <c r="A1936" s="6" t="s">
        <v>2455</v>
      </c>
      <c r="B1936" s="19" t="s">
        <v>493</v>
      </c>
      <c r="C1936" s="6" t="s">
        <v>2456</v>
      </c>
      <c r="D1936" s="6" t="s">
        <v>28</v>
      </c>
      <c r="F1936" s="6">
        <v>4.8</v>
      </c>
      <c r="G1936" s="6">
        <v>24</v>
      </c>
      <c r="H1936" s="6">
        <v>114</v>
      </c>
      <c r="I1936" s="6" t="s">
        <v>95</v>
      </c>
      <c r="J1936" s="6">
        <v>69</v>
      </c>
      <c r="K1936" s="19">
        <v>41852</v>
      </c>
      <c r="L1936" s="7" t="s">
        <v>32</v>
      </c>
      <c r="M1936" s="7" t="s">
        <v>294</v>
      </c>
      <c r="N1936" s="7" t="s">
        <v>294</v>
      </c>
      <c r="O1936" s="7">
        <v>105</v>
      </c>
      <c r="P1936" s="19">
        <v>41852</v>
      </c>
      <c r="Q1936" s="19">
        <v>41853</v>
      </c>
      <c r="R1936" s="7" t="s">
        <v>2458</v>
      </c>
      <c r="S1936" s="7">
        <v>6.8141732283464567</v>
      </c>
      <c r="T1936" s="7">
        <v>5.0999999999999996</v>
      </c>
      <c r="U1936" s="7">
        <v>6670</v>
      </c>
      <c r="V1936" s="6">
        <v>69</v>
      </c>
      <c r="W1936" s="12">
        <f t="shared" si="362"/>
        <v>0</v>
      </c>
      <c r="X1936" s="12">
        <v>24</v>
      </c>
      <c r="Y1936" s="13">
        <v>105</v>
      </c>
      <c r="Z1936" s="13">
        <v>5.0999999999999996</v>
      </c>
      <c r="AA1936" s="13">
        <v>6670</v>
      </c>
      <c r="AB1936" s="12">
        <v>114</v>
      </c>
      <c r="AC1936" s="13">
        <f t="shared" si="360"/>
        <v>4761</v>
      </c>
      <c r="AD1936" s="12">
        <v>4.8</v>
      </c>
      <c r="AE1936" s="12">
        <f t="shared" si="363"/>
        <v>1.5686159179138452</v>
      </c>
      <c r="AF1936" s="12">
        <v>69</v>
      </c>
      <c r="AG1936" s="12">
        <f t="shared" si="364"/>
        <v>0</v>
      </c>
      <c r="AH1936" s="12">
        <f t="shared" si="365"/>
        <v>0</v>
      </c>
      <c r="AI1936" s="12">
        <f t="shared" si="366"/>
        <v>0</v>
      </c>
      <c r="AJ1936" s="12">
        <f t="shared" si="367"/>
        <v>0</v>
      </c>
      <c r="AK1936" s="12">
        <f t="shared" si="368"/>
        <v>0</v>
      </c>
      <c r="AL1936" s="12">
        <f t="shared" si="369"/>
        <v>0</v>
      </c>
      <c r="AM1936" s="12">
        <f t="shared" si="370"/>
        <v>1</v>
      </c>
      <c r="AN1936" s="12">
        <f t="shared" si="371"/>
        <v>0</v>
      </c>
      <c r="AO1936" s="12">
        <v>24</v>
      </c>
      <c r="AP1936" s="22">
        <f t="shared" si="361"/>
        <v>6814.1732283464571</v>
      </c>
    </row>
    <row r="1937" spans="1:42" x14ac:dyDescent="0.3">
      <c r="A1937" s="6" t="s">
        <v>2455</v>
      </c>
      <c r="B1937" s="19" t="s">
        <v>495</v>
      </c>
      <c r="C1937" s="6" t="s">
        <v>2456</v>
      </c>
      <c r="D1937" s="6" t="s">
        <v>28</v>
      </c>
      <c r="F1937" s="6">
        <v>5.2</v>
      </c>
      <c r="G1937" s="6">
        <v>24</v>
      </c>
      <c r="H1937" s="6">
        <v>114</v>
      </c>
      <c r="I1937" s="6" t="s">
        <v>95</v>
      </c>
      <c r="J1937" s="6">
        <v>107</v>
      </c>
      <c r="K1937" s="19">
        <v>41852</v>
      </c>
      <c r="L1937" s="7" t="s">
        <v>32</v>
      </c>
      <c r="M1937" s="7" t="s">
        <v>294</v>
      </c>
      <c r="N1937" s="7" t="s">
        <v>294</v>
      </c>
      <c r="O1937" s="7">
        <v>105</v>
      </c>
      <c r="P1937" s="19">
        <v>41853</v>
      </c>
      <c r="Q1937" s="19">
        <v>41854</v>
      </c>
      <c r="R1937" s="7" t="s">
        <v>2459</v>
      </c>
      <c r="S1937" s="7">
        <v>1.8818897637795275</v>
      </c>
      <c r="T1937" s="7">
        <v>4.79</v>
      </c>
      <c r="U1937" s="7">
        <v>4903</v>
      </c>
      <c r="V1937" s="6">
        <v>107</v>
      </c>
      <c r="W1937" s="12">
        <f t="shared" si="362"/>
        <v>0</v>
      </c>
      <c r="X1937" s="12">
        <v>24</v>
      </c>
      <c r="Y1937" s="13">
        <v>105</v>
      </c>
      <c r="Z1937" s="13">
        <v>4.79</v>
      </c>
      <c r="AA1937" s="13">
        <v>4903</v>
      </c>
      <c r="AB1937" s="12">
        <v>114</v>
      </c>
      <c r="AC1937" s="13">
        <f t="shared" si="360"/>
        <v>11449</v>
      </c>
      <c r="AD1937" s="12">
        <v>5.2</v>
      </c>
      <c r="AE1937" s="12">
        <f t="shared" si="363"/>
        <v>1.6486586255873816</v>
      </c>
      <c r="AF1937" s="12">
        <v>107</v>
      </c>
      <c r="AG1937" s="12">
        <f t="shared" si="364"/>
        <v>0</v>
      </c>
      <c r="AH1937" s="12">
        <f t="shared" si="365"/>
        <v>0</v>
      </c>
      <c r="AI1937" s="12">
        <f t="shared" si="366"/>
        <v>0</v>
      </c>
      <c r="AJ1937" s="12">
        <f t="shared" si="367"/>
        <v>0</v>
      </c>
      <c r="AK1937" s="12">
        <f t="shared" si="368"/>
        <v>0</v>
      </c>
      <c r="AL1937" s="12">
        <f t="shared" si="369"/>
        <v>0</v>
      </c>
      <c r="AM1937" s="12">
        <f t="shared" si="370"/>
        <v>1</v>
      </c>
      <c r="AN1937" s="12">
        <f t="shared" si="371"/>
        <v>0</v>
      </c>
      <c r="AO1937" s="12">
        <v>24</v>
      </c>
      <c r="AP1937" s="22">
        <f t="shared" si="361"/>
        <v>1881.8897637795276</v>
      </c>
    </row>
    <row r="1938" spans="1:42" x14ac:dyDescent="0.3">
      <c r="A1938" s="6" t="s">
        <v>2455</v>
      </c>
      <c r="B1938" s="19" t="s">
        <v>497</v>
      </c>
      <c r="C1938" s="6" t="s">
        <v>2456</v>
      </c>
      <c r="D1938" s="6" t="s">
        <v>28</v>
      </c>
      <c r="F1938" s="6">
        <v>5.6</v>
      </c>
      <c r="G1938" s="6">
        <v>24</v>
      </c>
      <c r="H1938" s="6">
        <v>114</v>
      </c>
      <c r="I1938" s="6" t="s">
        <v>95</v>
      </c>
      <c r="J1938" s="6">
        <v>146</v>
      </c>
      <c r="K1938" s="19">
        <v>41852</v>
      </c>
      <c r="L1938" s="7" t="s">
        <v>32</v>
      </c>
      <c r="M1938" s="7" t="s">
        <v>294</v>
      </c>
      <c r="N1938" s="7" t="s">
        <v>294</v>
      </c>
      <c r="O1938" s="7">
        <v>105</v>
      </c>
      <c r="P1938" s="19">
        <v>41854</v>
      </c>
      <c r="Q1938" s="19">
        <v>41855</v>
      </c>
      <c r="R1938" s="7" t="s">
        <v>2460</v>
      </c>
      <c r="S1938" s="7">
        <v>1.1181102362204725</v>
      </c>
      <c r="T1938" s="7">
        <v>5.2</v>
      </c>
      <c r="U1938" s="7">
        <v>4303</v>
      </c>
      <c r="V1938" s="6">
        <v>146</v>
      </c>
      <c r="W1938" s="12">
        <f t="shared" si="362"/>
        <v>0</v>
      </c>
      <c r="X1938" s="12">
        <v>24</v>
      </c>
      <c r="Y1938" s="13">
        <v>105</v>
      </c>
      <c r="Z1938" s="13">
        <v>5.2</v>
      </c>
      <c r="AA1938" s="13">
        <v>4303</v>
      </c>
      <c r="AB1938" s="12">
        <v>114</v>
      </c>
      <c r="AC1938" s="13">
        <f t="shared" si="360"/>
        <v>21316</v>
      </c>
      <c r="AD1938" s="12">
        <v>5.6</v>
      </c>
      <c r="AE1938" s="12">
        <f t="shared" si="363"/>
        <v>1.7227665977411035</v>
      </c>
      <c r="AF1938" s="12">
        <v>146</v>
      </c>
      <c r="AG1938" s="12">
        <f t="shared" si="364"/>
        <v>0</v>
      </c>
      <c r="AH1938" s="12">
        <f t="shared" si="365"/>
        <v>0</v>
      </c>
      <c r="AI1938" s="12">
        <f t="shared" si="366"/>
        <v>0</v>
      </c>
      <c r="AJ1938" s="12">
        <f t="shared" si="367"/>
        <v>0</v>
      </c>
      <c r="AK1938" s="12">
        <f t="shared" si="368"/>
        <v>0</v>
      </c>
      <c r="AL1938" s="12">
        <f t="shared" si="369"/>
        <v>0</v>
      </c>
      <c r="AM1938" s="12">
        <f t="shared" si="370"/>
        <v>1</v>
      </c>
      <c r="AN1938" s="12">
        <f t="shared" si="371"/>
        <v>0</v>
      </c>
      <c r="AO1938" s="12">
        <v>24</v>
      </c>
      <c r="AP1938" s="22">
        <f t="shared" si="361"/>
        <v>1118.1102362204724</v>
      </c>
    </row>
    <row r="1939" spans="1:42" x14ac:dyDescent="0.3">
      <c r="A1939" s="6" t="s">
        <v>2455</v>
      </c>
      <c r="B1939" s="19" t="s">
        <v>499</v>
      </c>
      <c r="C1939" s="6" t="s">
        <v>2456</v>
      </c>
      <c r="D1939" s="6" t="s">
        <v>28</v>
      </c>
      <c r="F1939" s="6">
        <v>5.8</v>
      </c>
      <c r="G1939" s="6">
        <v>24</v>
      </c>
      <c r="H1939" s="6">
        <v>128</v>
      </c>
      <c r="I1939" s="6" t="s">
        <v>95</v>
      </c>
      <c r="J1939" s="6">
        <v>175</v>
      </c>
      <c r="K1939" s="19">
        <v>41852</v>
      </c>
      <c r="L1939" s="7" t="s">
        <v>32</v>
      </c>
      <c r="M1939" s="7" t="s">
        <v>294</v>
      </c>
      <c r="N1939" s="7" t="s">
        <v>294</v>
      </c>
      <c r="O1939" s="7">
        <v>105</v>
      </c>
      <c r="P1939" s="19">
        <v>41855</v>
      </c>
      <c r="Q1939" s="19">
        <v>41856</v>
      </c>
      <c r="R1939" s="7" t="s">
        <v>2461</v>
      </c>
      <c r="S1939" s="7">
        <v>1.0425196850393701</v>
      </c>
      <c r="T1939" s="7">
        <v>5.17</v>
      </c>
      <c r="U1939" s="7">
        <v>4031</v>
      </c>
      <c r="V1939" s="6">
        <v>175</v>
      </c>
      <c r="W1939" s="12">
        <f t="shared" si="362"/>
        <v>0</v>
      </c>
      <c r="X1939" s="12">
        <v>24</v>
      </c>
      <c r="Y1939" s="13">
        <v>105</v>
      </c>
      <c r="Z1939" s="13">
        <v>5.17</v>
      </c>
      <c r="AA1939" s="13">
        <v>4031</v>
      </c>
      <c r="AB1939" s="12">
        <v>128</v>
      </c>
      <c r="AC1939" s="13">
        <f t="shared" si="360"/>
        <v>30625</v>
      </c>
      <c r="AD1939" s="12">
        <v>5.8</v>
      </c>
      <c r="AE1939" s="12">
        <f t="shared" si="363"/>
        <v>1.7578579175523736</v>
      </c>
      <c r="AF1939" s="12">
        <v>175</v>
      </c>
      <c r="AG1939" s="12">
        <f t="shared" si="364"/>
        <v>0</v>
      </c>
      <c r="AH1939" s="12">
        <f t="shared" si="365"/>
        <v>0</v>
      </c>
      <c r="AI1939" s="12">
        <f t="shared" si="366"/>
        <v>0</v>
      </c>
      <c r="AJ1939" s="12">
        <f t="shared" si="367"/>
        <v>0</v>
      </c>
      <c r="AK1939" s="12">
        <f t="shared" si="368"/>
        <v>0</v>
      </c>
      <c r="AL1939" s="12">
        <f t="shared" si="369"/>
        <v>0</v>
      </c>
      <c r="AM1939" s="12">
        <f t="shared" si="370"/>
        <v>1</v>
      </c>
      <c r="AN1939" s="12">
        <f t="shared" si="371"/>
        <v>0</v>
      </c>
      <c r="AO1939" s="12">
        <v>24</v>
      </c>
      <c r="AP1939" s="22">
        <f t="shared" si="361"/>
        <v>1042.5196850393702</v>
      </c>
    </row>
    <row r="1940" spans="1:42" x14ac:dyDescent="0.3">
      <c r="A1940" s="6" t="s">
        <v>2455</v>
      </c>
      <c r="B1940" s="19" t="s">
        <v>501</v>
      </c>
      <c r="C1940" s="6" t="s">
        <v>2456</v>
      </c>
      <c r="D1940" s="6" t="s">
        <v>28</v>
      </c>
      <c r="F1940" s="6">
        <v>5.9</v>
      </c>
      <c r="G1940" s="6">
        <v>24</v>
      </c>
      <c r="H1940" s="6">
        <v>141</v>
      </c>
      <c r="I1940" s="6" t="s">
        <v>95</v>
      </c>
      <c r="J1940" s="6">
        <v>194</v>
      </c>
      <c r="K1940" s="19">
        <v>41852</v>
      </c>
      <c r="L1940" s="7" t="s">
        <v>32</v>
      </c>
      <c r="M1940" s="7" t="s">
        <v>294</v>
      </c>
      <c r="N1940" s="7" t="s">
        <v>294</v>
      </c>
      <c r="O1940" s="7">
        <v>105</v>
      </c>
      <c r="P1940" s="19">
        <v>41856</v>
      </c>
      <c r="Q1940" s="19">
        <v>41857</v>
      </c>
      <c r="R1940" s="7" t="s">
        <v>2462</v>
      </c>
      <c r="S1940" s="7">
        <v>0.92283464566929141</v>
      </c>
      <c r="T1940" s="7">
        <v>4.9000000000000004</v>
      </c>
      <c r="U1940" s="7">
        <v>3763</v>
      </c>
      <c r="V1940" s="6">
        <v>194</v>
      </c>
      <c r="W1940" s="12">
        <f t="shared" si="362"/>
        <v>0</v>
      </c>
      <c r="X1940" s="12">
        <v>24</v>
      </c>
      <c r="Y1940" s="13">
        <v>105</v>
      </c>
      <c r="Z1940" s="13">
        <v>4.9000000000000004</v>
      </c>
      <c r="AA1940" s="13">
        <v>3763</v>
      </c>
      <c r="AB1940" s="12">
        <v>141</v>
      </c>
      <c r="AC1940" s="13">
        <f t="shared" si="360"/>
        <v>37636</v>
      </c>
      <c r="AD1940" s="12">
        <v>5.9</v>
      </c>
      <c r="AE1940" s="12">
        <f t="shared" si="363"/>
        <v>1.7749523509116738</v>
      </c>
      <c r="AF1940" s="12">
        <v>194</v>
      </c>
      <c r="AG1940" s="12">
        <f t="shared" si="364"/>
        <v>0</v>
      </c>
      <c r="AH1940" s="12">
        <f t="shared" si="365"/>
        <v>0</v>
      </c>
      <c r="AI1940" s="12">
        <f t="shared" si="366"/>
        <v>0</v>
      </c>
      <c r="AJ1940" s="12">
        <f t="shared" si="367"/>
        <v>0</v>
      </c>
      <c r="AK1940" s="12">
        <f t="shared" si="368"/>
        <v>0</v>
      </c>
      <c r="AL1940" s="12">
        <f t="shared" si="369"/>
        <v>0</v>
      </c>
      <c r="AM1940" s="12">
        <f t="shared" si="370"/>
        <v>1</v>
      </c>
      <c r="AN1940" s="12">
        <f t="shared" si="371"/>
        <v>0</v>
      </c>
      <c r="AO1940" s="12">
        <v>24</v>
      </c>
      <c r="AP1940" s="22">
        <f t="shared" si="361"/>
        <v>922.83464566929138</v>
      </c>
    </row>
    <row r="1941" spans="1:42" x14ac:dyDescent="0.3">
      <c r="A1941" s="6" t="s">
        <v>2455</v>
      </c>
      <c r="B1941" s="19" t="s">
        <v>503</v>
      </c>
      <c r="C1941" s="6" t="s">
        <v>2456</v>
      </c>
      <c r="D1941" s="6" t="s">
        <v>28</v>
      </c>
      <c r="F1941" s="6">
        <v>5.8</v>
      </c>
      <c r="G1941" s="6">
        <v>25</v>
      </c>
      <c r="H1941" s="6">
        <v>141</v>
      </c>
      <c r="I1941" s="6" t="s">
        <v>95</v>
      </c>
      <c r="J1941" s="6">
        <v>204</v>
      </c>
      <c r="K1941" s="19">
        <v>41852</v>
      </c>
      <c r="L1941" s="7" t="s">
        <v>32</v>
      </c>
      <c r="M1941" s="7" t="s">
        <v>294</v>
      </c>
      <c r="N1941" s="7" t="s">
        <v>294</v>
      </c>
      <c r="O1941" s="7">
        <v>105</v>
      </c>
      <c r="P1941" s="19">
        <v>41857</v>
      </c>
      <c r="Q1941" s="19">
        <v>41858</v>
      </c>
      <c r="R1941" s="7" t="s">
        <v>2463</v>
      </c>
      <c r="S1941" s="7">
        <v>0.53070866141732287</v>
      </c>
      <c r="T1941" s="7">
        <v>5.37</v>
      </c>
      <c r="U1941" s="7">
        <v>1971</v>
      </c>
      <c r="V1941" s="6">
        <v>204</v>
      </c>
      <c r="W1941" s="12">
        <f t="shared" si="362"/>
        <v>0</v>
      </c>
      <c r="X1941" s="12">
        <v>25</v>
      </c>
      <c r="Y1941" s="13">
        <v>105</v>
      </c>
      <c r="Z1941" s="13">
        <v>5.37</v>
      </c>
      <c r="AA1941" s="13">
        <v>1971</v>
      </c>
      <c r="AB1941" s="12">
        <v>141</v>
      </c>
      <c r="AC1941" s="13">
        <f t="shared" si="360"/>
        <v>41616</v>
      </c>
      <c r="AD1941" s="12">
        <v>5.8</v>
      </c>
      <c r="AE1941" s="12">
        <f t="shared" si="363"/>
        <v>1.7578579175523736</v>
      </c>
      <c r="AF1941" s="12">
        <v>204</v>
      </c>
      <c r="AG1941" s="12">
        <f t="shared" si="364"/>
        <v>0</v>
      </c>
      <c r="AH1941" s="12">
        <f t="shared" si="365"/>
        <v>0</v>
      </c>
      <c r="AI1941" s="12">
        <f t="shared" si="366"/>
        <v>0</v>
      </c>
      <c r="AJ1941" s="12">
        <f t="shared" si="367"/>
        <v>0</v>
      </c>
      <c r="AK1941" s="12">
        <f t="shared" si="368"/>
        <v>0</v>
      </c>
      <c r="AL1941" s="12">
        <f t="shared" si="369"/>
        <v>0</v>
      </c>
      <c r="AM1941" s="12">
        <f t="shared" si="370"/>
        <v>1</v>
      </c>
      <c r="AN1941" s="12">
        <f t="shared" si="371"/>
        <v>0</v>
      </c>
      <c r="AO1941" s="12">
        <v>25</v>
      </c>
      <c r="AP1941" s="22">
        <f t="shared" si="361"/>
        <v>530.7086614173229</v>
      </c>
    </row>
    <row r="1942" spans="1:42" x14ac:dyDescent="0.3">
      <c r="A1942" s="6" t="s">
        <v>2455</v>
      </c>
      <c r="B1942" s="19" t="s">
        <v>505</v>
      </c>
      <c r="C1942" s="6" t="s">
        <v>2456</v>
      </c>
      <c r="D1942" s="6" t="s">
        <v>28</v>
      </c>
      <c r="F1942" s="6">
        <v>5.9</v>
      </c>
      <c r="G1942" s="6">
        <v>25</v>
      </c>
      <c r="H1942" s="6">
        <v>141</v>
      </c>
      <c r="I1942" s="6" t="s">
        <v>95</v>
      </c>
      <c r="J1942" s="6">
        <v>215</v>
      </c>
      <c r="K1942" s="19">
        <v>41852</v>
      </c>
      <c r="L1942" s="7" t="s">
        <v>32</v>
      </c>
      <c r="M1942" s="7" t="s">
        <v>294</v>
      </c>
      <c r="N1942" s="7" t="s">
        <v>294</v>
      </c>
      <c r="O1942" s="7">
        <v>105</v>
      </c>
      <c r="P1942" s="19">
        <v>41858</v>
      </c>
      <c r="Q1942" s="19">
        <v>41859</v>
      </c>
      <c r="R1942" s="7" t="s">
        <v>2464</v>
      </c>
      <c r="S1942" s="7">
        <v>0.32913385826771652</v>
      </c>
      <c r="T1942" s="7">
        <v>5.0199999999999996</v>
      </c>
      <c r="U1942" s="7">
        <v>820</v>
      </c>
      <c r="V1942" s="6">
        <v>215</v>
      </c>
      <c r="W1942" s="12">
        <f t="shared" si="362"/>
        <v>0</v>
      </c>
      <c r="X1942" s="12">
        <v>25</v>
      </c>
      <c r="Y1942" s="13">
        <v>105</v>
      </c>
      <c r="Z1942" s="13">
        <v>5.0199999999999996</v>
      </c>
      <c r="AA1942" s="13">
        <v>820</v>
      </c>
      <c r="AB1942" s="12">
        <v>141</v>
      </c>
      <c r="AC1942" s="13">
        <f t="shared" si="360"/>
        <v>46225</v>
      </c>
      <c r="AD1942" s="12">
        <v>5.9</v>
      </c>
      <c r="AE1942" s="12">
        <f t="shared" si="363"/>
        <v>1.7749523509116738</v>
      </c>
      <c r="AF1942" s="12">
        <v>215</v>
      </c>
      <c r="AG1942" s="12">
        <f t="shared" si="364"/>
        <v>0</v>
      </c>
      <c r="AH1942" s="12">
        <f t="shared" si="365"/>
        <v>0</v>
      </c>
      <c r="AI1942" s="12">
        <f t="shared" si="366"/>
        <v>0</v>
      </c>
      <c r="AJ1942" s="12">
        <f t="shared" si="367"/>
        <v>0</v>
      </c>
      <c r="AK1942" s="12">
        <f t="shared" si="368"/>
        <v>0</v>
      </c>
      <c r="AL1942" s="12">
        <f t="shared" si="369"/>
        <v>0</v>
      </c>
      <c r="AM1942" s="12">
        <f t="shared" si="370"/>
        <v>1</v>
      </c>
      <c r="AN1942" s="12">
        <f t="shared" si="371"/>
        <v>0</v>
      </c>
      <c r="AO1942" s="12">
        <v>25</v>
      </c>
      <c r="AP1942" s="22">
        <f t="shared" si="361"/>
        <v>329.1338582677165</v>
      </c>
    </row>
    <row r="1943" spans="1:42" x14ac:dyDescent="0.3">
      <c r="A1943" s="6" t="s">
        <v>2455</v>
      </c>
      <c r="B1943" s="19" t="s">
        <v>507</v>
      </c>
      <c r="C1943" s="6" t="s">
        <v>2456</v>
      </c>
      <c r="D1943" s="6" t="s">
        <v>28</v>
      </c>
      <c r="F1943" s="6">
        <v>5.9</v>
      </c>
      <c r="G1943" s="6">
        <v>25</v>
      </c>
      <c r="H1943" s="6">
        <v>141</v>
      </c>
      <c r="I1943" s="6" t="s">
        <v>95</v>
      </c>
      <c r="J1943" s="6">
        <v>227</v>
      </c>
      <c r="K1943" s="19">
        <v>41852</v>
      </c>
      <c r="L1943" s="7" t="s">
        <v>32</v>
      </c>
      <c r="M1943" s="7" t="s">
        <v>294</v>
      </c>
      <c r="N1943" s="7" t="s">
        <v>294</v>
      </c>
      <c r="O1943" s="7">
        <v>105</v>
      </c>
      <c r="P1943" s="19">
        <v>41859</v>
      </c>
      <c r="Q1943" s="19">
        <v>41860</v>
      </c>
      <c r="R1943" s="7" t="s">
        <v>2465</v>
      </c>
      <c r="S1943" s="7">
        <v>0.35433070866141736</v>
      </c>
      <c r="T1943" s="7">
        <v>4.9400000000000004</v>
      </c>
      <c r="U1943" s="7">
        <v>718</v>
      </c>
      <c r="V1943" s="6">
        <v>227</v>
      </c>
      <c r="W1943" s="12">
        <f t="shared" si="362"/>
        <v>0</v>
      </c>
      <c r="X1943" s="12">
        <v>25</v>
      </c>
      <c r="Y1943" s="13">
        <v>105</v>
      </c>
      <c r="Z1943" s="13">
        <v>4.9400000000000004</v>
      </c>
      <c r="AA1943" s="13">
        <v>718</v>
      </c>
      <c r="AB1943" s="12">
        <v>141</v>
      </c>
      <c r="AC1943" s="13">
        <f t="shared" si="360"/>
        <v>51529</v>
      </c>
      <c r="AD1943" s="12">
        <v>5.9</v>
      </c>
      <c r="AE1943" s="12">
        <f t="shared" si="363"/>
        <v>1.7749523509116738</v>
      </c>
      <c r="AF1943" s="12">
        <v>227</v>
      </c>
      <c r="AG1943" s="12">
        <f t="shared" si="364"/>
        <v>0</v>
      </c>
      <c r="AH1943" s="12">
        <f t="shared" si="365"/>
        <v>0</v>
      </c>
      <c r="AI1943" s="12">
        <f t="shared" si="366"/>
        <v>0</v>
      </c>
      <c r="AJ1943" s="12">
        <f t="shared" si="367"/>
        <v>0</v>
      </c>
      <c r="AK1943" s="12">
        <f t="shared" si="368"/>
        <v>0</v>
      </c>
      <c r="AL1943" s="12">
        <f t="shared" si="369"/>
        <v>0</v>
      </c>
      <c r="AM1943" s="12">
        <f t="shared" si="370"/>
        <v>1</v>
      </c>
      <c r="AN1943" s="12">
        <f t="shared" si="371"/>
        <v>0</v>
      </c>
      <c r="AO1943" s="12">
        <v>25</v>
      </c>
      <c r="AP1943" s="22">
        <f t="shared" si="361"/>
        <v>354.33070866141736</v>
      </c>
    </row>
    <row r="1944" spans="1:42" x14ac:dyDescent="0.3">
      <c r="A1944" s="6" t="s">
        <v>2455</v>
      </c>
      <c r="B1944" s="19" t="s">
        <v>509</v>
      </c>
      <c r="C1944" s="6" t="s">
        <v>2456</v>
      </c>
      <c r="D1944" s="6" t="s">
        <v>28</v>
      </c>
      <c r="F1944" s="6">
        <v>5.8</v>
      </c>
      <c r="G1944" s="6">
        <v>25</v>
      </c>
      <c r="H1944" s="6">
        <v>141</v>
      </c>
      <c r="I1944" s="6" t="s">
        <v>95</v>
      </c>
      <c r="J1944" s="6">
        <v>232</v>
      </c>
      <c r="K1944" s="19">
        <v>41852</v>
      </c>
      <c r="L1944" s="7" t="s">
        <v>32</v>
      </c>
      <c r="M1944" s="7" t="s">
        <v>294</v>
      </c>
      <c r="N1944" s="7" t="s">
        <v>294</v>
      </c>
      <c r="O1944" s="7">
        <v>105</v>
      </c>
      <c r="P1944" s="19">
        <v>41860</v>
      </c>
      <c r="Q1944" s="19">
        <v>41861</v>
      </c>
      <c r="R1944" s="7" t="s">
        <v>2466</v>
      </c>
      <c r="S1944" s="7">
        <v>0.41574803149606299</v>
      </c>
      <c r="T1944" s="7">
        <v>5.13</v>
      </c>
      <c r="U1944" s="7">
        <v>735</v>
      </c>
      <c r="V1944" s="6">
        <v>232</v>
      </c>
      <c r="W1944" s="12">
        <f t="shared" si="362"/>
        <v>0</v>
      </c>
      <c r="X1944" s="12">
        <v>25</v>
      </c>
      <c r="Y1944" s="13">
        <v>105</v>
      </c>
      <c r="Z1944" s="13">
        <v>5.13</v>
      </c>
      <c r="AA1944" s="13">
        <v>735</v>
      </c>
      <c r="AB1944" s="12">
        <v>141</v>
      </c>
      <c r="AC1944" s="13">
        <f t="shared" si="360"/>
        <v>53824</v>
      </c>
      <c r="AD1944" s="12">
        <v>5.8</v>
      </c>
      <c r="AE1944" s="12">
        <f t="shared" si="363"/>
        <v>1.7578579175523736</v>
      </c>
      <c r="AF1944" s="12">
        <v>232</v>
      </c>
      <c r="AG1944" s="12">
        <f t="shared" si="364"/>
        <v>0</v>
      </c>
      <c r="AH1944" s="12">
        <f t="shared" si="365"/>
        <v>0</v>
      </c>
      <c r="AI1944" s="12">
        <f t="shared" si="366"/>
        <v>0</v>
      </c>
      <c r="AJ1944" s="12">
        <f t="shared" si="367"/>
        <v>0</v>
      </c>
      <c r="AK1944" s="12">
        <f t="shared" si="368"/>
        <v>0</v>
      </c>
      <c r="AL1944" s="12">
        <f t="shared" si="369"/>
        <v>0</v>
      </c>
      <c r="AM1944" s="12">
        <f t="shared" si="370"/>
        <v>1</v>
      </c>
      <c r="AN1944" s="12">
        <f t="shared" si="371"/>
        <v>0</v>
      </c>
      <c r="AO1944" s="12">
        <v>25</v>
      </c>
      <c r="AP1944" s="22">
        <f t="shared" si="361"/>
        <v>415.74803149606299</v>
      </c>
    </row>
    <row r="1945" spans="1:42" x14ac:dyDescent="0.3">
      <c r="A1945" s="6" t="s">
        <v>2455</v>
      </c>
      <c r="B1945" s="19" t="s">
        <v>511</v>
      </c>
      <c r="C1945" s="6" t="s">
        <v>2456</v>
      </c>
      <c r="D1945" s="6" t="s">
        <v>28</v>
      </c>
      <c r="F1945" s="6">
        <v>5.9</v>
      </c>
      <c r="G1945" s="6">
        <v>25</v>
      </c>
      <c r="H1945" s="6">
        <v>141</v>
      </c>
      <c r="I1945" s="6" t="s">
        <v>95</v>
      </c>
      <c r="J1945" s="6">
        <v>241</v>
      </c>
      <c r="K1945" s="19">
        <v>41852</v>
      </c>
      <c r="L1945" s="7" t="s">
        <v>32</v>
      </c>
      <c r="M1945" s="7" t="s">
        <v>294</v>
      </c>
      <c r="N1945" s="7" t="s">
        <v>294</v>
      </c>
      <c r="O1945" s="7">
        <v>105</v>
      </c>
      <c r="P1945" s="19">
        <v>41861</v>
      </c>
      <c r="Q1945" s="19">
        <v>41862</v>
      </c>
      <c r="R1945" s="7" t="s">
        <v>2467</v>
      </c>
      <c r="S1945" s="7">
        <v>0.25196850393700793</v>
      </c>
      <c r="T1945" s="7">
        <v>5.17</v>
      </c>
      <c r="U1945" s="7">
        <v>697</v>
      </c>
      <c r="V1945" s="6">
        <v>241</v>
      </c>
      <c r="W1945" s="12">
        <f t="shared" si="362"/>
        <v>0</v>
      </c>
      <c r="X1945" s="12">
        <v>25</v>
      </c>
      <c r="Y1945" s="13">
        <v>105</v>
      </c>
      <c r="Z1945" s="13">
        <v>5.17</v>
      </c>
      <c r="AA1945" s="13">
        <v>697</v>
      </c>
      <c r="AB1945" s="12">
        <v>141</v>
      </c>
      <c r="AC1945" s="13">
        <f t="shared" si="360"/>
        <v>58081</v>
      </c>
      <c r="AD1945" s="12">
        <v>5.9</v>
      </c>
      <c r="AE1945" s="12">
        <f t="shared" si="363"/>
        <v>1.7749523509116738</v>
      </c>
      <c r="AF1945" s="12">
        <v>241</v>
      </c>
      <c r="AG1945" s="12">
        <f t="shared" si="364"/>
        <v>0</v>
      </c>
      <c r="AH1945" s="12">
        <f t="shared" si="365"/>
        <v>0</v>
      </c>
      <c r="AI1945" s="12">
        <f t="shared" si="366"/>
        <v>0</v>
      </c>
      <c r="AJ1945" s="12">
        <f t="shared" si="367"/>
        <v>0</v>
      </c>
      <c r="AK1945" s="12">
        <f t="shared" si="368"/>
        <v>0</v>
      </c>
      <c r="AL1945" s="12">
        <f t="shared" si="369"/>
        <v>0</v>
      </c>
      <c r="AM1945" s="12">
        <f t="shared" si="370"/>
        <v>1</v>
      </c>
      <c r="AN1945" s="12">
        <f t="shared" si="371"/>
        <v>0</v>
      </c>
      <c r="AO1945" s="12">
        <v>25</v>
      </c>
      <c r="AP1945" s="22">
        <f t="shared" si="361"/>
        <v>251.96850393700794</v>
      </c>
    </row>
    <row r="1946" spans="1:42" x14ac:dyDescent="0.3">
      <c r="A1946" s="6" t="s">
        <v>2455</v>
      </c>
      <c r="B1946" s="19" t="s">
        <v>513</v>
      </c>
      <c r="C1946" s="6" t="s">
        <v>2456</v>
      </c>
      <c r="D1946" s="6" t="s">
        <v>28</v>
      </c>
      <c r="F1946" s="6">
        <v>5.9</v>
      </c>
      <c r="G1946" s="6">
        <v>25</v>
      </c>
      <c r="H1946" s="6">
        <v>141</v>
      </c>
      <c r="I1946" s="6" t="s">
        <v>95</v>
      </c>
      <c r="J1946" s="6">
        <v>245</v>
      </c>
      <c r="K1946" s="19">
        <v>41852</v>
      </c>
      <c r="L1946" s="7" t="s">
        <v>32</v>
      </c>
      <c r="M1946" s="7" t="s">
        <v>294</v>
      </c>
      <c r="N1946" s="7" t="s">
        <v>294</v>
      </c>
      <c r="O1946" s="7">
        <v>105</v>
      </c>
      <c r="P1946" s="19">
        <v>41862</v>
      </c>
      <c r="Q1946" s="19">
        <v>41863</v>
      </c>
      <c r="R1946" s="7" t="s">
        <v>2468</v>
      </c>
      <c r="S1946" s="7">
        <v>0.23622047244094491</v>
      </c>
      <c r="T1946" s="7">
        <v>4.68</v>
      </c>
      <c r="U1946" s="7">
        <v>725</v>
      </c>
      <c r="V1946" s="6">
        <v>245</v>
      </c>
      <c r="W1946" s="12">
        <f t="shared" si="362"/>
        <v>0</v>
      </c>
      <c r="X1946" s="12">
        <v>25</v>
      </c>
      <c r="Y1946" s="13">
        <v>105</v>
      </c>
      <c r="Z1946" s="13">
        <v>4.68</v>
      </c>
      <c r="AA1946" s="13">
        <v>725</v>
      </c>
      <c r="AB1946" s="12">
        <v>141</v>
      </c>
      <c r="AC1946" s="13">
        <f t="shared" si="360"/>
        <v>60025</v>
      </c>
      <c r="AD1946" s="12">
        <v>5.9</v>
      </c>
      <c r="AE1946" s="12">
        <f t="shared" si="363"/>
        <v>1.7749523509116738</v>
      </c>
      <c r="AF1946" s="12">
        <v>245</v>
      </c>
      <c r="AG1946" s="12">
        <f t="shared" si="364"/>
        <v>0</v>
      </c>
      <c r="AH1946" s="12">
        <f t="shared" si="365"/>
        <v>0</v>
      </c>
      <c r="AI1946" s="12">
        <f t="shared" si="366"/>
        <v>0</v>
      </c>
      <c r="AJ1946" s="12">
        <f t="shared" si="367"/>
        <v>0</v>
      </c>
      <c r="AK1946" s="12">
        <f t="shared" si="368"/>
        <v>0</v>
      </c>
      <c r="AL1946" s="12">
        <f t="shared" si="369"/>
        <v>0</v>
      </c>
      <c r="AM1946" s="12">
        <f t="shared" si="370"/>
        <v>1</v>
      </c>
      <c r="AN1946" s="12">
        <f t="shared" si="371"/>
        <v>0</v>
      </c>
      <c r="AO1946" s="12">
        <v>25</v>
      </c>
      <c r="AP1946" s="22">
        <f t="shared" si="361"/>
        <v>236.22047244094492</v>
      </c>
    </row>
    <row r="1947" spans="1:42" x14ac:dyDescent="0.3">
      <c r="A1947" s="6" t="s">
        <v>2455</v>
      </c>
      <c r="B1947" s="19" t="s">
        <v>515</v>
      </c>
      <c r="C1947" s="6" t="s">
        <v>2456</v>
      </c>
      <c r="D1947" s="6" t="s">
        <v>28</v>
      </c>
      <c r="F1947" s="6">
        <v>5.8</v>
      </c>
      <c r="G1947" s="6">
        <v>25</v>
      </c>
      <c r="H1947" s="6">
        <v>141</v>
      </c>
      <c r="I1947" s="6" t="s">
        <v>95</v>
      </c>
      <c r="J1947" s="6">
        <v>248</v>
      </c>
      <c r="K1947" s="19">
        <v>41852</v>
      </c>
      <c r="L1947" s="7" t="s">
        <v>32</v>
      </c>
      <c r="M1947" s="7" t="s">
        <v>294</v>
      </c>
      <c r="N1947" s="7" t="s">
        <v>294</v>
      </c>
      <c r="O1947" s="7">
        <v>105</v>
      </c>
      <c r="P1947" s="19">
        <v>41863</v>
      </c>
      <c r="Q1947" s="19">
        <v>41864</v>
      </c>
      <c r="R1947" s="7" t="s">
        <v>2469</v>
      </c>
      <c r="S1947" s="7">
        <v>0.2283464566929134</v>
      </c>
      <c r="T1947" s="7">
        <v>4.72</v>
      </c>
      <c r="U1947" s="7">
        <v>691</v>
      </c>
      <c r="V1947" s="6">
        <v>248</v>
      </c>
      <c r="W1947" s="12">
        <f t="shared" si="362"/>
        <v>0</v>
      </c>
      <c r="X1947" s="12">
        <v>25</v>
      </c>
      <c r="Y1947" s="13">
        <v>105</v>
      </c>
      <c r="Z1947" s="13">
        <v>4.72</v>
      </c>
      <c r="AA1947" s="13">
        <v>691</v>
      </c>
      <c r="AB1947" s="12">
        <v>141</v>
      </c>
      <c r="AC1947" s="13">
        <f t="shared" si="360"/>
        <v>61504</v>
      </c>
      <c r="AD1947" s="12">
        <v>5.8</v>
      </c>
      <c r="AE1947" s="12">
        <f t="shared" si="363"/>
        <v>1.7578579175523736</v>
      </c>
      <c r="AF1947" s="12">
        <v>248</v>
      </c>
      <c r="AG1947" s="12">
        <f t="shared" si="364"/>
        <v>0</v>
      </c>
      <c r="AH1947" s="12">
        <f t="shared" si="365"/>
        <v>0</v>
      </c>
      <c r="AI1947" s="12">
        <f t="shared" si="366"/>
        <v>0</v>
      </c>
      <c r="AJ1947" s="12">
        <f t="shared" si="367"/>
        <v>0</v>
      </c>
      <c r="AK1947" s="12">
        <f t="shared" si="368"/>
        <v>0</v>
      </c>
      <c r="AL1947" s="12">
        <f t="shared" si="369"/>
        <v>0</v>
      </c>
      <c r="AM1947" s="12">
        <f t="shared" si="370"/>
        <v>1</v>
      </c>
      <c r="AN1947" s="12">
        <f t="shared" si="371"/>
        <v>0</v>
      </c>
      <c r="AO1947" s="12">
        <v>25</v>
      </c>
      <c r="AP1947" s="22">
        <f t="shared" si="361"/>
        <v>228.34645669291339</v>
      </c>
    </row>
    <row r="1948" spans="1:42" x14ac:dyDescent="0.3">
      <c r="A1948" s="6" t="s">
        <v>2455</v>
      </c>
      <c r="B1948" s="19" t="s">
        <v>517</v>
      </c>
      <c r="C1948" s="6" t="s">
        <v>2456</v>
      </c>
      <c r="D1948" s="6" t="s">
        <v>28</v>
      </c>
      <c r="F1948" s="6">
        <v>5.8</v>
      </c>
      <c r="G1948" s="6">
        <v>25</v>
      </c>
      <c r="H1948" s="6">
        <v>141</v>
      </c>
      <c r="I1948" s="6" t="s">
        <v>95</v>
      </c>
      <c r="J1948" s="6">
        <v>254</v>
      </c>
      <c r="K1948" s="19">
        <v>41852</v>
      </c>
      <c r="L1948" s="7" t="s">
        <v>32</v>
      </c>
      <c r="M1948" s="7" t="s">
        <v>294</v>
      </c>
      <c r="N1948" s="7" t="s">
        <v>294</v>
      </c>
      <c r="O1948" s="7">
        <v>105</v>
      </c>
      <c r="P1948" s="19">
        <v>41864</v>
      </c>
      <c r="Q1948" s="19">
        <v>41865</v>
      </c>
      <c r="R1948" s="7" t="s">
        <v>2470</v>
      </c>
      <c r="S1948" s="7">
        <v>0.11968503937007875</v>
      </c>
      <c r="T1948" s="7">
        <v>4.5999999999999996</v>
      </c>
      <c r="U1948" s="7">
        <v>526</v>
      </c>
      <c r="V1948" s="6">
        <v>254</v>
      </c>
      <c r="W1948" s="12">
        <f t="shared" si="362"/>
        <v>0</v>
      </c>
      <c r="X1948" s="12">
        <v>25</v>
      </c>
      <c r="Y1948" s="13">
        <v>105</v>
      </c>
      <c r="Z1948" s="13">
        <v>4.5999999999999996</v>
      </c>
      <c r="AA1948" s="13">
        <v>526</v>
      </c>
      <c r="AB1948" s="12">
        <v>141</v>
      </c>
      <c r="AC1948" s="13">
        <f t="shared" si="360"/>
        <v>64516</v>
      </c>
      <c r="AD1948" s="12">
        <v>5.8</v>
      </c>
      <c r="AE1948" s="12">
        <f t="shared" si="363"/>
        <v>1.7578579175523736</v>
      </c>
      <c r="AF1948" s="12">
        <v>254</v>
      </c>
      <c r="AG1948" s="12">
        <f t="shared" si="364"/>
        <v>0</v>
      </c>
      <c r="AH1948" s="12">
        <f t="shared" si="365"/>
        <v>0</v>
      </c>
      <c r="AI1948" s="12">
        <f t="shared" si="366"/>
        <v>0</v>
      </c>
      <c r="AJ1948" s="12">
        <f t="shared" si="367"/>
        <v>0</v>
      </c>
      <c r="AK1948" s="12">
        <f t="shared" si="368"/>
        <v>0</v>
      </c>
      <c r="AL1948" s="12">
        <f t="shared" si="369"/>
        <v>0</v>
      </c>
      <c r="AM1948" s="12">
        <f t="shared" si="370"/>
        <v>1</v>
      </c>
      <c r="AN1948" s="12">
        <f t="shared" si="371"/>
        <v>0</v>
      </c>
      <c r="AO1948" s="12">
        <v>25</v>
      </c>
      <c r="AP1948" s="22">
        <f t="shared" si="361"/>
        <v>119.68503937007875</v>
      </c>
    </row>
    <row r="1949" spans="1:42" x14ac:dyDescent="0.3">
      <c r="A1949" s="6" t="s">
        <v>2471</v>
      </c>
      <c r="B1949" s="19" t="s">
        <v>207</v>
      </c>
      <c r="C1949" s="6" t="s">
        <v>2472</v>
      </c>
      <c r="D1949" s="6" t="s">
        <v>28</v>
      </c>
      <c r="F1949" s="6">
        <v>4</v>
      </c>
      <c r="G1949" s="6">
        <v>6</v>
      </c>
      <c r="H1949" s="6">
        <v>48</v>
      </c>
      <c r="I1949" s="6" t="s">
        <v>95</v>
      </c>
      <c r="J1949" s="6">
        <v>23</v>
      </c>
      <c r="K1949" s="19">
        <v>41775</v>
      </c>
      <c r="L1949" s="7" t="s">
        <v>32</v>
      </c>
      <c r="M1949" s="7" t="s">
        <v>294</v>
      </c>
      <c r="N1949" s="7" t="s">
        <v>294</v>
      </c>
      <c r="O1949" s="7">
        <v>103</v>
      </c>
      <c r="P1949" s="19">
        <v>41776</v>
      </c>
      <c r="Q1949" s="19">
        <v>41777</v>
      </c>
      <c r="R1949" s="7" t="s">
        <v>2473</v>
      </c>
      <c r="S1949" s="7">
        <v>1.1275590551181103</v>
      </c>
      <c r="T1949" s="7">
        <v>4.88</v>
      </c>
      <c r="U1949" s="7">
        <v>4612</v>
      </c>
      <c r="V1949" s="6">
        <v>23</v>
      </c>
      <c r="W1949" s="12">
        <f t="shared" si="362"/>
        <v>0</v>
      </c>
      <c r="X1949" s="12">
        <v>6</v>
      </c>
      <c r="Y1949" s="13">
        <v>103</v>
      </c>
      <c r="Z1949" s="13">
        <v>4.88</v>
      </c>
      <c r="AA1949" s="13">
        <v>4612</v>
      </c>
      <c r="AB1949" s="12">
        <v>48</v>
      </c>
      <c r="AC1949" s="13">
        <f t="shared" si="360"/>
        <v>529</v>
      </c>
      <c r="AD1949" s="12">
        <v>4</v>
      </c>
      <c r="AE1949" s="12">
        <f t="shared" si="363"/>
        <v>1.3862943611198906</v>
      </c>
      <c r="AF1949" s="12">
        <v>23</v>
      </c>
      <c r="AG1949" s="12">
        <f t="shared" si="364"/>
        <v>0</v>
      </c>
      <c r="AH1949" s="12">
        <f t="shared" si="365"/>
        <v>0</v>
      </c>
      <c r="AI1949" s="12">
        <f t="shared" si="366"/>
        <v>0</v>
      </c>
      <c r="AJ1949" s="12">
        <f t="shared" si="367"/>
        <v>0</v>
      </c>
      <c r="AK1949" s="12">
        <f t="shared" si="368"/>
        <v>0</v>
      </c>
      <c r="AL1949" s="12">
        <f t="shared" si="369"/>
        <v>0</v>
      </c>
      <c r="AM1949" s="12">
        <f t="shared" si="370"/>
        <v>1</v>
      </c>
      <c r="AN1949" s="12">
        <f t="shared" si="371"/>
        <v>0</v>
      </c>
      <c r="AO1949" s="12">
        <v>6</v>
      </c>
      <c r="AP1949" s="22">
        <f t="shared" si="361"/>
        <v>1127.5590551181103</v>
      </c>
    </row>
    <row r="1950" spans="1:42" x14ac:dyDescent="0.3">
      <c r="A1950" s="6" t="s">
        <v>2471</v>
      </c>
      <c r="B1950" s="19" t="s">
        <v>209</v>
      </c>
      <c r="C1950" s="6" t="s">
        <v>2472</v>
      </c>
      <c r="D1950" s="6" t="s">
        <v>28</v>
      </c>
      <c r="F1950" s="6">
        <v>4.2</v>
      </c>
      <c r="G1950" s="6">
        <v>6</v>
      </c>
      <c r="H1950" s="6">
        <v>48</v>
      </c>
      <c r="I1950" s="6" t="s">
        <v>95</v>
      </c>
      <c r="J1950" s="6">
        <v>32</v>
      </c>
      <c r="K1950" s="19">
        <v>41775</v>
      </c>
      <c r="L1950" s="7" t="s">
        <v>32</v>
      </c>
      <c r="M1950" s="7" t="s">
        <v>294</v>
      </c>
      <c r="N1950" s="7" t="s">
        <v>294</v>
      </c>
      <c r="O1950" s="7">
        <v>103</v>
      </c>
      <c r="P1950" s="19">
        <v>41777</v>
      </c>
      <c r="Q1950" s="19">
        <v>41778</v>
      </c>
      <c r="R1950" s="7" t="s">
        <v>2474</v>
      </c>
      <c r="S1950" s="7">
        <v>0.60787401574803157</v>
      </c>
      <c r="T1950" s="7">
        <v>4.3600000000000003</v>
      </c>
      <c r="U1950" s="7">
        <v>4642</v>
      </c>
      <c r="V1950" s="6">
        <v>32</v>
      </c>
      <c r="W1950" s="12">
        <f t="shared" si="362"/>
        <v>0</v>
      </c>
      <c r="X1950" s="12">
        <v>6</v>
      </c>
      <c r="Y1950" s="13">
        <v>103</v>
      </c>
      <c r="Z1950" s="13">
        <v>4.3600000000000003</v>
      </c>
      <c r="AA1950" s="13">
        <v>4642</v>
      </c>
      <c r="AB1950" s="12">
        <v>48</v>
      </c>
      <c r="AC1950" s="13">
        <f t="shared" si="360"/>
        <v>1024</v>
      </c>
      <c r="AD1950" s="12">
        <v>4.2</v>
      </c>
      <c r="AE1950" s="12">
        <f t="shared" si="363"/>
        <v>1.4350845252893227</v>
      </c>
      <c r="AF1950" s="12">
        <v>32</v>
      </c>
      <c r="AG1950" s="12">
        <f t="shared" si="364"/>
        <v>0</v>
      </c>
      <c r="AH1950" s="12">
        <f t="shared" si="365"/>
        <v>0</v>
      </c>
      <c r="AI1950" s="12">
        <f t="shared" si="366"/>
        <v>0</v>
      </c>
      <c r="AJ1950" s="12">
        <f t="shared" si="367"/>
        <v>0</v>
      </c>
      <c r="AK1950" s="12">
        <f t="shared" si="368"/>
        <v>0</v>
      </c>
      <c r="AL1950" s="12">
        <f t="shared" si="369"/>
        <v>0</v>
      </c>
      <c r="AM1950" s="12">
        <f t="shared" si="370"/>
        <v>1</v>
      </c>
      <c r="AN1950" s="12">
        <f t="shared" si="371"/>
        <v>0</v>
      </c>
      <c r="AO1950" s="12">
        <v>6</v>
      </c>
      <c r="AP1950" s="22">
        <f t="shared" si="361"/>
        <v>607.87401574803152</v>
      </c>
    </row>
    <row r="1951" spans="1:42" x14ac:dyDescent="0.3">
      <c r="A1951" s="6" t="s">
        <v>2471</v>
      </c>
      <c r="B1951" s="19" t="s">
        <v>211</v>
      </c>
      <c r="C1951" s="6" t="s">
        <v>2472</v>
      </c>
      <c r="D1951" s="6" t="s">
        <v>28</v>
      </c>
      <c r="F1951" s="6">
        <v>4</v>
      </c>
      <c r="G1951" s="6">
        <v>6</v>
      </c>
      <c r="H1951" s="6">
        <v>48</v>
      </c>
      <c r="I1951" s="6" t="s">
        <v>95</v>
      </c>
      <c r="J1951" s="6">
        <v>43</v>
      </c>
      <c r="K1951" s="19">
        <v>41775</v>
      </c>
      <c r="L1951" s="7" t="s">
        <v>32</v>
      </c>
      <c r="M1951" s="7" t="s">
        <v>294</v>
      </c>
      <c r="N1951" s="7" t="s">
        <v>294</v>
      </c>
      <c r="O1951" s="7">
        <v>103</v>
      </c>
      <c r="P1951" s="19">
        <v>41778</v>
      </c>
      <c r="Q1951" s="19">
        <v>41779</v>
      </c>
      <c r="R1951" s="7" t="s">
        <v>2475</v>
      </c>
      <c r="S1951" s="7">
        <v>0.85196850393700796</v>
      </c>
      <c r="T1951" s="7">
        <v>4.3899999999999997</v>
      </c>
      <c r="U1951" s="7">
        <v>3229</v>
      </c>
      <c r="V1951" s="6">
        <v>43</v>
      </c>
      <c r="W1951" s="12">
        <f t="shared" si="362"/>
        <v>0</v>
      </c>
      <c r="X1951" s="12">
        <v>6</v>
      </c>
      <c r="Y1951" s="13">
        <v>103</v>
      </c>
      <c r="Z1951" s="13">
        <v>4.3899999999999997</v>
      </c>
      <c r="AA1951" s="13">
        <v>3229</v>
      </c>
      <c r="AB1951" s="12">
        <v>48</v>
      </c>
      <c r="AC1951" s="13">
        <f t="shared" si="360"/>
        <v>1849</v>
      </c>
      <c r="AD1951" s="12">
        <v>4</v>
      </c>
      <c r="AE1951" s="12">
        <f t="shared" si="363"/>
        <v>1.3862943611198906</v>
      </c>
      <c r="AF1951" s="12">
        <v>43</v>
      </c>
      <c r="AG1951" s="12">
        <f t="shared" si="364"/>
        <v>0</v>
      </c>
      <c r="AH1951" s="12">
        <f t="shared" si="365"/>
        <v>0</v>
      </c>
      <c r="AI1951" s="12">
        <f t="shared" si="366"/>
        <v>0</v>
      </c>
      <c r="AJ1951" s="12">
        <f t="shared" si="367"/>
        <v>0</v>
      </c>
      <c r="AK1951" s="12">
        <f t="shared" si="368"/>
        <v>0</v>
      </c>
      <c r="AL1951" s="12">
        <f t="shared" si="369"/>
        <v>0</v>
      </c>
      <c r="AM1951" s="12">
        <f t="shared" si="370"/>
        <v>1</v>
      </c>
      <c r="AN1951" s="12">
        <f t="shared" si="371"/>
        <v>0</v>
      </c>
      <c r="AO1951" s="12">
        <v>6</v>
      </c>
      <c r="AP1951" s="22">
        <f t="shared" si="361"/>
        <v>851.96850393700799</v>
      </c>
    </row>
    <row r="1952" spans="1:42" x14ac:dyDescent="0.3">
      <c r="A1952" s="6" t="s">
        <v>2471</v>
      </c>
      <c r="B1952" s="19" t="s">
        <v>213</v>
      </c>
      <c r="C1952" s="6" t="s">
        <v>2472</v>
      </c>
      <c r="D1952" s="6" t="s">
        <v>28</v>
      </c>
      <c r="F1952" s="6">
        <v>4</v>
      </c>
      <c r="G1952" s="6">
        <v>6</v>
      </c>
      <c r="H1952" s="6">
        <v>53</v>
      </c>
      <c r="I1952" s="6" t="s">
        <v>95</v>
      </c>
      <c r="J1952" s="6">
        <v>43</v>
      </c>
      <c r="K1952" s="19">
        <v>41775</v>
      </c>
      <c r="L1952" s="7" t="s">
        <v>32</v>
      </c>
      <c r="M1952" s="7" t="s">
        <v>294</v>
      </c>
      <c r="N1952" s="7" t="s">
        <v>294</v>
      </c>
      <c r="O1952" s="7">
        <v>103</v>
      </c>
      <c r="P1952" s="19">
        <v>41779</v>
      </c>
      <c r="Q1952" s="19">
        <v>41780</v>
      </c>
      <c r="R1952" s="7" t="s">
        <v>2476</v>
      </c>
      <c r="S1952" s="7">
        <v>0.35433070866141736</v>
      </c>
      <c r="T1952" s="7">
        <v>5.97</v>
      </c>
      <c r="U1952" s="7">
        <v>2965</v>
      </c>
      <c r="V1952" s="6">
        <v>43</v>
      </c>
      <c r="W1952" s="12">
        <f t="shared" si="362"/>
        <v>0</v>
      </c>
      <c r="X1952" s="12">
        <v>6</v>
      </c>
      <c r="Y1952" s="13">
        <v>103</v>
      </c>
      <c r="Z1952" s="13">
        <v>5.97</v>
      </c>
      <c r="AA1952" s="13">
        <v>2965</v>
      </c>
      <c r="AB1952" s="12">
        <v>53</v>
      </c>
      <c r="AC1952" s="13">
        <f t="shared" si="360"/>
        <v>1849</v>
      </c>
      <c r="AD1952" s="12">
        <v>4</v>
      </c>
      <c r="AE1952" s="12">
        <f t="shared" si="363"/>
        <v>1.3862943611198906</v>
      </c>
      <c r="AF1952" s="12">
        <v>43</v>
      </c>
      <c r="AG1952" s="12">
        <f t="shared" si="364"/>
        <v>0</v>
      </c>
      <c r="AH1952" s="12">
        <f t="shared" si="365"/>
        <v>0</v>
      </c>
      <c r="AI1952" s="12">
        <f t="shared" si="366"/>
        <v>0</v>
      </c>
      <c r="AJ1952" s="12">
        <f t="shared" si="367"/>
        <v>0</v>
      </c>
      <c r="AK1952" s="12">
        <f t="shared" si="368"/>
        <v>0</v>
      </c>
      <c r="AL1952" s="12">
        <f t="shared" si="369"/>
        <v>0</v>
      </c>
      <c r="AM1952" s="12">
        <f t="shared" si="370"/>
        <v>1</v>
      </c>
      <c r="AN1952" s="12">
        <f t="shared" si="371"/>
        <v>0</v>
      </c>
      <c r="AO1952" s="12">
        <v>6</v>
      </c>
      <c r="AP1952" s="22">
        <f t="shared" si="361"/>
        <v>354.33070866141736</v>
      </c>
    </row>
    <row r="1953" spans="1:42" x14ac:dyDescent="0.3">
      <c r="A1953" s="6" t="s">
        <v>2471</v>
      </c>
      <c r="B1953" s="19" t="s">
        <v>215</v>
      </c>
      <c r="C1953" s="6" t="s">
        <v>2472</v>
      </c>
      <c r="D1953" s="6" t="s">
        <v>28</v>
      </c>
      <c r="F1953" s="6">
        <v>4</v>
      </c>
      <c r="G1953" s="6">
        <v>6</v>
      </c>
      <c r="H1953" s="6">
        <v>53</v>
      </c>
      <c r="I1953" s="6" t="s">
        <v>95</v>
      </c>
      <c r="J1953" s="6">
        <v>47</v>
      </c>
      <c r="K1953" s="19">
        <v>41775</v>
      </c>
      <c r="L1953" s="7" t="s">
        <v>32</v>
      </c>
      <c r="M1953" s="7" t="s">
        <v>294</v>
      </c>
      <c r="N1953" s="7" t="s">
        <v>294</v>
      </c>
      <c r="O1953" s="7">
        <v>103</v>
      </c>
      <c r="P1953" s="19">
        <v>41780</v>
      </c>
      <c r="Q1953" s="19">
        <v>41781</v>
      </c>
      <c r="R1953" s="7" t="s">
        <v>2477</v>
      </c>
      <c r="S1953" s="7">
        <v>0.278740157480315</v>
      </c>
      <c r="T1953" s="7">
        <v>4.93</v>
      </c>
      <c r="U1953" s="7">
        <v>2833</v>
      </c>
      <c r="V1953" s="6">
        <v>47</v>
      </c>
      <c r="W1953" s="12">
        <f t="shared" si="362"/>
        <v>0</v>
      </c>
      <c r="X1953" s="12">
        <v>6</v>
      </c>
      <c r="Y1953" s="13">
        <v>103</v>
      </c>
      <c r="Z1953" s="13">
        <v>4.93</v>
      </c>
      <c r="AA1953" s="13">
        <v>2833</v>
      </c>
      <c r="AB1953" s="12">
        <v>53</v>
      </c>
      <c r="AC1953" s="13">
        <f t="shared" si="360"/>
        <v>2209</v>
      </c>
      <c r="AD1953" s="12">
        <v>4</v>
      </c>
      <c r="AE1953" s="12">
        <f t="shared" si="363"/>
        <v>1.3862943611198906</v>
      </c>
      <c r="AF1953" s="12">
        <v>47</v>
      </c>
      <c r="AG1953" s="12">
        <f t="shared" si="364"/>
        <v>0</v>
      </c>
      <c r="AH1953" s="12">
        <f t="shared" si="365"/>
        <v>0</v>
      </c>
      <c r="AI1953" s="12">
        <f t="shared" si="366"/>
        <v>0</v>
      </c>
      <c r="AJ1953" s="12">
        <f t="shared" si="367"/>
        <v>0</v>
      </c>
      <c r="AK1953" s="12">
        <f t="shared" si="368"/>
        <v>0</v>
      </c>
      <c r="AL1953" s="12">
        <f t="shared" si="369"/>
        <v>0</v>
      </c>
      <c r="AM1953" s="12">
        <f t="shared" si="370"/>
        <v>1</v>
      </c>
      <c r="AN1953" s="12">
        <f t="shared" si="371"/>
        <v>0</v>
      </c>
      <c r="AO1953" s="12">
        <v>6</v>
      </c>
      <c r="AP1953" s="22">
        <f t="shared" si="361"/>
        <v>278.74015748031502</v>
      </c>
    </row>
    <row r="1954" spans="1:42" x14ac:dyDescent="0.3">
      <c r="A1954" s="6" t="s">
        <v>2471</v>
      </c>
      <c r="B1954" s="19" t="s">
        <v>129</v>
      </c>
      <c r="C1954" s="6" t="s">
        <v>2472</v>
      </c>
      <c r="D1954" s="6" t="s">
        <v>28</v>
      </c>
      <c r="F1954" s="6">
        <v>4.0999999999999996</v>
      </c>
      <c r="G1954" s="6">
        <v>6</v>
      </c>
      <c r="H1954" s="6">
        <v>53</v>
      </c>
      <c r="I1954" s="6" t="s">
        <v>95</v>
      </c>
      <c r="J1954" s="6">
        <v>51</v>
      </c>
      <c r="K1954" s="19">
        <v>41775</v>
      </c>
      <c r="L1954" s="7" t="s">
        <v>32</v>
      </c>
      <c r="M1954" s="7" t="s">
        <v>294</v>
      </c>
      <c r="N1954" s="7" t="s">
        <v>294</v>
      </c>
      <c r="O1954" s="7">
        <v>103</v>
      </c>
      <c r="P1954" s="19">
        <v>41781</v>
      </c>
      <c r="Q1954" s="19">
        <v>41782</v>
      </c>
      <c r="R1954" s="7" t="s">
        <v>2478</v>
      </c>
      <c r="S1954" s="7">
        <v>5.1968503937007873E-2</v>
      </c>
      <c r="T1954" s="7">
        <v>3.73</v>
      </c>
      <c r="U1954" s="7">
        <v>697</v>
      </c>
      <c r="V1954" s="6">
        <v>51</v>
      </c>
      <c r="W1954" s="12">
        <f t="shared" si="362"/>
        <v>0</v>
      </c>
      <c r="X1954" s="12">
        <v>6</v>
      </c>
      <c r="Y1954" s="13">
        <v>103</v>
      </c>
      <c r="Z1954" s="13">
        <v>3.73</v>
      </c>
      <c r="AA1954" s="13">
        <v>697</v>
      </c>
      <c r="AB1954" s="12">
        <v>53</v>
      </c>
      <c r="AC1954" s="13">
        <f t="shared" si="360"/>
        <v>2601</v>
      </c>
      <c r="AD1954" s="12">
        <v>4.0999999999999996</v>
      </c>
      <c r="AE1954" s="12">
        <f t="shared" si="363"/>
        <v>1.410986973710262</v>
      </c>
      <c r="AF1954" s="12">
        <v>51</v>
      </c>
      <c r="AG1954" s="12">
        <f t="shared" si="364"/>
        <v>0</v>
      </c>
      <c r="AH1954" s="12">
        <f t="shared" si="365"/>
        <v>0</v>
      </c>
      <c r="AI1954" s="12">
        <f t="shared" si="366"/>
        <v>0</v>
      </c>
      <c r="AJ1954" s="12">
        <f t="shared" si="367"/>
        <v>0</v>
      </c>
      <c r="AK1954" s="12">
        <f t="shared" si="368"/>
        <v>0</v>
      </c>
      <c r="AL1954" s="12">
        <f t="shared" si="369"/>
        <v>0</v>
      </c>
      <c r="AM1954" s="12">
        <f t="shared" si="370"/>
        <v>1</v>
      </c>
      <c r="AN1954" s="12">
        <f t="shared" si="371"/>
        <v>0</v>
      </c>
      <c r="AO1954" s="12">
        <v>6</v>
      </c>
      <c r="AP1954" s="22">
        <f t="shared" si="361"/>
        <v>51.968503937007874</v>
      </c>
    </row>
    <row r="1955" spans="1:42" x14ac:dyDescent="0.3">
      <c r="A1955" s="6" t="s">
        <v>2471</v>
      </c>
      <c r="B1955" s="19" t="s">
        <v>135</v>
      </c>
      <c r="C1955" s="6" t="s">
        <v>2472</v>
      </c>
      <c r="D1955" s="6" t="s">
        <v>28</v>
      </c>
      <c r="F1955" s="6">
        <v>4</v>
      </c>
      <c r="G1955" s="6">
        <v>6</v>
      </c>
      <c r="H1955" s="6">
        <v>53</v>
      </c>
      <c r="I1955" s="6" t="s">
        <v>95</v>
      </c>
      <c r="J1955" s="6">
        <v>54</v>
      </c>
      <c r="K1955" s="19">
        <v>41775</v>
      </c>
      <c r="L1955" s="7" t="s">
        <v>32</v>
      </c>
      <c r="M1955" s="7" t="s">
        <v>294</v>
      </c>
      <c r="N1955" s="7" t="s">
        <v>294</v>
      </c>
      <c r="O1955" s="7">
        <v>103</v>
      </c>
      <c r="P1955" s="19">
        <v>41782</v>
      </c>
      <c r="Q1955" s="19">
        <v>41783</v>
      </c>
      <c r="R1955" s="7" t="s">
        <v>2479</v>
      </c>
      <c r="S1955" s="7">
        <v>9.2913385826771666E-2</v>
      </c>
      <c r="T1955" s="7">
        <v>4.79</v>
      </c>
      <c r="U1955" s="7">
        <v>647</v>
      </c>
      <c r="V1955" s="6">
        <v>54</v>
      </c>
      <c r="W1955" s="12">
        <f t="shared" si="362"/>
        <v>0</v>
      </c>
      <c r="X1955" s="12">
        <v>6</v>
      </c>
      <c r="Y1955" s="13">
        <v>103</v>
      </c>
      <c r="Z1955" s="13">
        <v>4.79</v>
      </c>
      <c r="AA1955" s="13">
        <v>647</v>
      </c>
      <c r="AB1955" s="12">
        <v>53</v>
      </c>
      <c r="AC1955" s="13">
        <f t="shared" si="360"/>
        <v>2916</v>
      </c>
      <c r="AD1955" s="12">
        <v>4</v>
      </c>
      <c r="AE1955" s="12">
        <f t="shared" si="363"/>
        <v>1.3862943611198906</v>
      </c>
      <c r="AF1955" s="12">
        <v>54</v>
      </c>
      <c r="AG1955" s="12">
        <f t="shared" si="364"/>
        <v>0</v>
      </c>
      <c r="AH1955" s="12">
        <f t="shared" si="365"/>
        <v>0</v>
      </c>
      <c r="AI1955" s="12">
        <f t="shared" si="366"/>
        <v>0</v>
      </c>
      <c r="AJ1955" s="12">
        <f t="shared" si="367"/>
        <v>0</v>
      </c>
      <c r="AK1955" s="12">
        <f t="shared" si="368"/>
        <v>0</v>
      </c>
      <c r="AL1955" s="12">
        <f t="shared" si="369"/>
        <v>0</v>
      </c>
      <c r="AM1955" s="12">
        <f t="shared" si="370"/>
        <v>1</v>
      </c>
      <c r="AN1955" s="12">
        <f t="shared" si="371"/>
        <v>0</v>
      </c>
      <c r="AO1955" s="12">
        <v>6</v>
      </c>
      <c r="AP1955" s="22">
        <f t="shared" si="361"/>
        <v>92.913385826771673</v>
      </c>
    </row>
    <row r="1956" spans="1:42" x14ac:dyDescent="0.3">
      <c r="A1956" s="6" t="s">
        <v>2471</v>
      </c>
      <c r="B1956" s="19" t="s">
        <v>137</v>
      </c>
      <c r="C1956" s="6" t="s">
        <v>2472</v>
      </c>
      <c r="D1956" s="6" t="s">
        <v>28</v>
      </c>
      <c r="F1956" s="6">
        <v>4.0999999999999996</v>
      </c>
      <c r="G1956" s="6">
        <v>6</v>
      </c>
      <c r="H1956" s="6">
        <v>53</v>
      </c>
      <c r="I1956" s="6" t="s">
        <v>95</v>
      </c>
      <c r="J1956" s="6">
        <v>55</v>
      </c>
      <c r="K1956" s="19">
        <v>41775</v>
      </c>
      <c r="L1956" s="7" t="s">
        <v>32</v>
      </c>
      <c r="M1956" s="7" t="s">
        <v>294</v>
      </c>
      <c r="N1956" s="7" t="s">
        <v>294</v>
      </c>
      <c r="O1956" s="7">
        <v>103</v>
      </c>
      <c r="P1956" s="19">
        <v>41783</v>
      </c>
      <c r="Q1956" s="19">
        <v>41784</v>
      </c>
      <c r="R1956" s="7" t="s">
        <v>2480</v>
      </c>
      <c r="S1956" s="7">
        <v>8.8188976377952755E-2</v>
      </c>
      <c r="T1956" s="7">
        <v>4.3600000000000003</v>
      </c>
      <c r="U1956" s="7">
        <v>680</v>
      </c>
      <c r="V1956" s="6">
        <v>55</v>
      </c>
      <c r="W1956" s="12">
        <f t="shared" si="362"/>
        <v>0</v>
      </c>
      <c r="X1956" s="12">
        <v>6</v>
      </c>
      <c r="Y1956" s="13">
        <v>103</v>
      </c>
      <c r="Z1956" s="13">
        <v>4.3600000000000003</v>
      </c>
      <c r="AA1956" s="13">
        <v>680</v>
      </c>
      <c r="AB1956" s="12">
        <v>53</v>
      </c>
      <c r="AC1956" s="13">
        <f t="shared" si="360"/>
        <v>3025</v>
      </c>
      <c r="AD1956" s="12">
        <v>4.0999999999999996</v>
      </c>
      <c r="AE1956" s="12">
        <f t="shared" si="363"/>
        <v>1.410986973710262</v>
      </c>
      <c r="AF1956" s="12">
        <v>55</v>
      </c>
      <c r="AG1956" s="12">
        <f t="shared" si="364"/>
        <v>0</v>
      </c>
      <c r="AH1956" s="12">
        <f t="shared" si="365"/>
        <v>0</v>
      </c>
      <c r="AI1956" s="12">
        <f t="shared" si="366"/>
        <v>0</v>
      </c>
      <c r="AJ1956" s="12">
        <f t="shared" si="367"/>
        <v>0</v>
      </c>
      <c r="AK1956" s="12">
        <f t="shared" si="368"/>
        <v>0</v>
      </c>
      <c r="AL1956" s="12">
        <f t="shared" si="369"/>
        <v>0</v>
      </c>
      <c r="AM1956" s="12">
        <f t="shared" si="370"/>
        <v>1</v>
      </c>
      <c r="AN1956" s="12">
        <f t="shared" si="371"/>
        <v>0</v>
      </c>
      <c r="AO1956" s="12">
        <v>6</v>
      </c>
      <c r="AP1956" s="22">
        <f t="shared" si="361"/>
        <v>88.188976377952756</v>
      </c>
    </row>
    <row r="1957" spans="1:42" x14ac:dyDescent="0.3">
      <c r="A1957" s="6" t="s">
        <v>2471</v>
      </c>
      <c r="B1957" s="19" t="s">
        <v>139</v>
      </c>
      <c r="C1957" s="6" t="s">
        <v>2472</v>
      </c>
      <c r="D1957" s="6" t="s">
        <v>28</v>
      </c>
      <c r="F1957" s="6">
        <v>4.0999999999999996</v>
      </c>
      <c r="G1957" s="6">
        <v>6</v>
      </c>
      <c r="H1957" s="6">
        <v>53</v>
      </c>
      <c r="I1957" s="6" t="s">
        <v>95</v>
      </c>
      <c r="J1957" s="6">
        <v>57</v>
      </c>
      <c r="K1957" s="19">
        <v>41775</v>
      </c>
      <c r="L1957" s="7" t="s">
        <v>32</v>
      </c>
      <c r="M1957" s="7" t="s">
        <v>294</v>
      </c>
      <c r="N1957" s="7" t="s">
        <v>294</v>
      </c>
      <c r="O1957" s="7">
        <v>103</v>
      </c>
      <c r="P1957" s="19">
        <v>41784</v>
      </c>
      <c r="Q1957" s="19">
        <v>41785</v>
      </c>
      <c r="R1957" s="7" t="s">
        <v>2481</v>
      </c>
      <c r="S1957" s="7">
        <v>3.7795275590551181E-2</v>
      </c>
      <c r="T1957" s="7">
        <v>5.56</v>
      </c>
      <c r="U1957" s="7">
        <v>705</v>
      </c>
      <c r="V1957" s="6">
        <v>57</v>
      </c>
      <c r="W1957" s="12">
        <f t="shared" si="362"/>
        <v>0</v>
      </c>
      <c r="X1957" s="12">
        <v>6</v>
      </c>
      <c r="Y1957" s="13">
        <v>103</v>
      </c>
      <c r="Z1957" s="13">
        <v>5.56</v>
      </c>
      <c r="AA1957" s="13">
        <v>705</v>
      </c>
      <c r="AB1957" s="12">
        <v>53</v>
      </c>
      <c r="AC1957" s="13">
        <f t="shared" si="360"/>
        <v>3249</v>
      </c>
      <c r="AD1957" s="12">
        <v>4.0999999999999996</v>
      </c>
      <c r="AE1957" s="12">
        <f t="shared" si="363"/>
        <v>1.410986973710262</v>
      </c>
      <c r="AF1957" s="12">
        <v>57</v>
      </c>
      <c r="AG1957" s="12">
        <f t="shared" si="364"/>
        <v>0</v>
      </c>
      <c r="AH1957" s="12">
        <f t="shared" si="365"/>
        <v>0</v>
      </c>
      <c r="AI1957" s="12">
        <f t="shared" si="366"/>
        <v>0</v>
      </c>
      <c r="AJ1957" s="12">
        <f t="shared" si="367"/>
        <v>0</v>
      </c>
      <c r="AK1957" s="12">
        <f t="shared" si="368"/>
        <v>0</v>
      </c>
      <c r="AL1957" s="12">
        <f t="shared" si="369"/>
        <v>0</v>
      </c>
      <c r="AM1957" s="12">
        <f t="shared" si="370"/>
        <v>1</v>
      </c>
      <c r="AN1957" s="12">
        <f t="shared" si="371"/>
        <v>0</v>
      </c>
      <c r="AO1957" s="12">
        <v>6</v>
      </c>
      <c r="AP1957" s="22">
        <f t="shared" si="361"/>
        <v>37.795275590551178</v>
      </c>
    </row>
    <row r="1958" spans="1:42" x14ac:dyDescent="0.3">
      <c r="A1958" s="6" t="s">
        <v>2471</v>
      </c>
      <c r="B1958" s="19" t="s">
        <v>141</v>
      </c>
      <c r="C1958" s="6" t="s">
        <v>2472</v>
      </c>
      <c r="D1958" s="6" t="s">
        <v>28</v>
      </c>
      <c r="F1958" s="6">
        <v>4</v>
      </c>
      <c r="G1958" s="6">
        <v>6</v>
      </c>
      <c r="H1958" s="6">
        <v>53</v>
      </c>
      <c r="I1958" s="6" t="s">
        <v>95</v>
      </c>
      <c r="J1958" s="6">
        <v>58</v>
      </c>
      <c r="K1958" s="19">
        <v>41775</v>
      </c>
      <c r="L1958" s="7" t="s">
        <v>32</v>
      </c>
      <c r="M1958" s="7" t="s">
        <v>294</v>
      </c>
      <c r="N1958" s="7" t="s">
        <v>294</v>
      </c>
      <c r="O1958" s="7">
        <v>103</v>
      </c>
      <c r="P1958" s="19">
        <v>41785</v>
      </c>
      <c r="Q1958" s="19">
        <v>41786</v>
      </c>
      <c r="R1958" s="7" t="s">
        <v>2482</v>
      </c>
      <c r="S1958" s="7">
        <v>3.7795275590551181E-2</v>
      </c>
      <c r="T1958" s="7">
        <v>6.43</v>
      </c>
      <c r="U1958" s="7">
        <v>607</v>
      </c>
      <c r="V1958" s="6">
        <v>58</v>
      </c>
      <c r="W1958" s="12">
        <f t="shared" si="362"/>
        <v>0</v>
      </c>
      <c r="X1958" s="12">
        <v>6</v>
      </c>
      <c r="Y1958" s="13">
        <v>103</v>
      </c>
      <c r="Z1958" s="13">
        <v>6.43</v>
      </c>
      <c r="AA1958" s="13">
        <v>607</v>
      </c>
      <c r="AB1958" s="12">
        <v>53</v>
      </c>
      <c r="AC1958" s="13">
        <f t="shared" si="360"/>
        <v>3364</v>
      </c>
      <c r="AD1958" s="12">
        <v>4</v>
      </c>
      <c r="AE1958" s="12">
        <f t="shared" si="363"/>
        <v>1.3862943611198906</v>
      </c>
      <c r="AF1958" s="12">
        <v>58</v>
      </c>
      <c r="AG1958" s="12">
        <f t="shared" si="364"/>
        <v>0</v>
      </c>
      <c r="AH1958" s="12">
        <f t="shared" si="365"/>
        <v>0</v>
      </c>
      <c r="AI1958" s="12">
        <f t="shared" si="366"/>
        <v>0</v>
      </c>
      <c r="AJ1958" s="12">
        <f t="shared" si="367"/>
        <v>0</v>
      </c>
      <c r="AK1958" s="12">
        <f t="shared" si="368"/>
        <v>0</v>
      </c>
      <c r="AL1958" s="12">
        <f t="shared" si="369"/>
        <v>0</v>
      </c>
      <c r="AM1958" s="12">
        <f t="shared" si="370"/>
        <v>1</v>
      </c>
      <c r="AN1958" s="12">
        <f t="shared" si="371"/>
        <v>0</v>
      </c>
      <c r="AO1958" s="12">
        <v>6</v>
      </c>
      <c r="AP1958" s="22">
        <f t="shared" si="361"/>
        <v>37.795275590551178</v>
      </c>
    </row>
    <row r="1959" spans="1:42" x14ac:dyDescent="0.3">
      <c r="A1959" s="6" t="s">
        <v>2471</v>
      </c>
      <c r="B1959" s="19" t="s">
        <v>155</v>
      </c>
      <c r="C1959" s="6" t="s">
        <v>2472</v>
      </c>
      <c r="D1959" s="6" t="s">
        <v>28</v>
      </c>
      <c r="F1959" s="6">
        <v>3.7</v>
      </c>
      <c r="G1959" s="6">
        <v>6</v>
      </c>
      <c r="H1959" s="6">
        <v>53</v>
      </c>
      <c r="I1959" s="6" t="s">
        <v>95</v>
      </c>
      <c r="J1959" s="6">
        <v>60</v>
      </c>
      <c r="K1959" s="19">
        <v>41775</v>
      </c>
      <c r="L1959" s="7" t="s">
        <v>32</v>
      </c>
      <c r="M1959" s="7" t="s">
        <v>294</v>
      </c>
      <c r="N1959" s="7" t="s">
        <v>294</v>
      </c>
      <c r="O1959" s="7">
        <v>103</v>
      </c>
      <c r="P1959" s="19">
        <v>41792</v>
      </c>
      <c r="Q1959" s="19">
        <v>41793</v>
      </c>
      <c r="R1959" s="7" t="s">
        <v>2483</v>
      </c>
      <c r="S1959" s="7">
        <v>1.889763779527559E-2</v>
      </c>
      <c r="T1959" s="7">
        <v>6.88</v>
      </c>
      <c r="U1959" s="7">
        <v>279</v>
      </c>
      <c r="V1959" s="6">
        <v>60</v>
      </c>
      <c r="W1959" s="12">
        <f t="shared" si="362"/>
        <v>0</v>
      </c>
      <c r="X1959" s="12">
        <v>6</v>
      </c>
      <c r="Y1959" s="13">
        <v>103</v>
      </c>
      <c r="Z1959" s="13">
        <v>6.88</v>
      </c>
      <c r="AA1959" s="13">
        <v>279</v>
      </c>
      <c r="AB1959" s="12">
        <v>53</v>
      </c>
      <c r="AC1959" s="13">
        <f t="shared" si="360"/>
        <v>3600</v>
      </c>
      <c r="AD1959" s="12">
        <v>3.7</v>
      </c>
      <c r="AE1959" s="12">
        <f t="shared" si="363"/>
        <v>1.3083328196501789</v>
      </c>
      <c r="AF1959" s="12">
        <v>60</v>
      </c>
      <c r="AG1959" s="12">
        <f t="shared" si="364"/>
        <v>0</v>
      </c>
      <c r="AH1959" s="12">
        <f t="shared" si="365"/>
        <v>0</v>
      </c>
      <c r="AI1959" s="12">
        <f t="shared" si="366"/>
        <v>0</v>
      </c>
      <c r="AJ1959" s="12">
        <f t="shared" si="367"/>
        <v>0</v>
      </c>
      <c r="AK1959" s="12">
        <f t="shared" si="368"/>
        <v>0</v>
      </c>
      <c r="AL1959" s="12">
        <f t="shared" si="369"/>
        <v>0</v>
      </c>
      <c r="AM1959" s="12">
        <f t="shared" si="370"/>
        <v>1</v>
      </c>
      <c r="AN1959" s="12">
        <f t="shared" si="371"/>
        <v>0</v>
      </c>
      <c r="AO1959" s="12">
        <v>6</v>
      </c>
      <c r="AP1959" s="22">
        <f t="shared" si="361"/>
        <v>18.897637795275589</v>
      </c>
    </row>
    <row r="1960" spans="1:42" x14ac:dyDescent="0.3">
      <c r="A1960" s="6" t="s">
        <v>2471</v>
      </c>
      <c r="B1960" s="19" t="s">
        <v>157</v>
      </c>
      <c r="C1960" s="6" t="s">
        <v>2472</v>
      </c>
      <c r="D1960" s="6" t="s">
        <v>28</v>
      </c>
      <c r="F1960" s="6">
        <v>3.7</v>
      </c>
      <c r="G1960" s="6">
        <v>6</v>
      </c>
      <c r="H1960" s="6">
        <v>53</v>
      </c>
      <c r="I1960" s="6" t="s">
        <v>95</v>
      </c>
      <c r="J1960" s="6">
        <v>60</v>
      </c>
      <c r="K1960" s="19">
        <v>41775</v>
      </c>
      <c r="L1960" s="7" t="s">
        <v>32</v>
      </c>
      <c r="M1960" s="7" t="s">
        <v>294</v>
      </c>
      <c r="N1960" s="7" t="s">
        <v>294</v>
      </c>
      <c r="O1960" s="7">
        <v>103</v>
      </c>
      <c r="P1960" s="19">
        <v>41793</v>
      </c>
      <c r="Q1960" s="19">
        <v>41794</v>
      </c>
      <c r="R1960" s="7" t="s">
        <v>2484</v>
      </c>
      <c r="S1960" s="7">
        <v>1.7322834645669295E-2</v>
      </c>
      <c r="T1960" s="7">
        <v>6.3</v>
      </c>
      <c r="U1960" s="7">
        <v>282</v>
      </c>
      <c r="V1960" s="6">
        <v>60</v>
      </c>
      <c r="W1960" s="12">
        <f t="shared" si="362"/>
        <v>0</v>
      </c>
      <c r="X1960" s="12">
        <v>6</v>
      </c>
      <c r="Y1960" s="13">
        <v>103</v>
      </c>
      <c r="Z1960" s="13">
        <v>6.3</v>
      </c>
      <c r="AA1960" s="13">
        <v>282</v>
      </c>
      <c r="AB1960" s="12">
        <v>53</v>
      </c>
      <c r="AC1960" s="13">
        <f t="shared" si="360"/>
        <v>3600</v>
      </c>
      <c r="AD1960" s="12">
        <v>3.7</v>
      </c>
      <c r="AE1960" s="12">
        <f t="shared" si="363"/>
        <v>1.3083328196501789</v>
      </c>
      <c r="AF1960" s="12">
        <v>60</v>
      </c>
      <c r="AG1960" s="12">
        <f t="shared" si="364"/>
        <v>0</v>
      </c>
      <c r="AH1960" s="12">
        <f t="shared" si="365"/>
        <v>0</v>
      </c>
      <c r="AI1960" s="12">
        <f t="shared" si="366"/>
        <v>0</v>
      </c>
      <c r="AJ1960" s="12">
        <f t="shared" si="367"/>
        <v>0</v>
      </c>
      <c r="AK1960" s="12">
        <f t="shared" si="368"/>
        <v>0</v>
      </c>
      <c r="AL1960" s="12">
        <f t="shared" si="369"/>
        <v>0</v>
      </c>
      <c r="AM1960" s="12">
        <f t="shared" si="370"/>
        <v>1</v>
      </c>
      <c r="AN1960" s="12">
        <f t="shared" si="371"/>
        <v>0</v>
      </c>
      <c r="AO1960" s="12">
        <v>6</v>
      </c>
      <c r="AP1960" s="22">
        <f t="shared" si="361"/>
        <v>17.322834645669296</v>
      </c>
    </row>
    <row r="1961" spans="1:42" x14ac:dyDescent="0.3">
      <c r="A1961" s="6" t="s">
        <v>2485</v>
      </c>
      <c r="B1961" s="19" t="s">
        <v>112</v>
      </c>
      <c r="C1961" s="6" t="s">
        <v>2486</v>
      </c>
      <c r="D1961" s="6" t="s">
        <v>28</v>
      </c>
      <c r="F1961" s="6">
        <v>2.2999999999999998</v>
      </c>
      <c r="G1961" s="6">
        <v>2</v>
      </c>
      <c r="H1961" s="6">
        <v>97</v>
      </c>
      <c r="I1961" s="6" t="s">
        <v>95</v>
      </c>
      <c r="J1961" s="6">
        <v>100</v>
      </c>
      <c r="K1961" s="19">
        <v>41733</v>
      </c>
      <c r="L1961" s="7" t="s">
        <v>293</v>
      </c>
      <c r="M1961" s="7" t="s">
        <v>189</v>
      </c>
      <c r="N1961" s="7" t="s">
        <v>1032</v>
      </c>
      <c r="O1961" s="7">
        <v>93</v>
      </c>
      <c r="P1961" s="19">
        <v>41732</v>
      </c>
      <c r="Q1961" s="19">
        <v>41733</v>
      </c>
      <c r="R1961" s="7" t="s">
        <v>2487</v>
      </c>
      <c r="S1961" s="7">
        <v>5.5559055118110239</v>
      </c>
      <c r="T1961" s="7">
        <v>4.58</v>
      </c>
      <c r="U1961" s="7">
        <v>9315</v>
      </c>
      <c r="V1961" s="6">
        <v>100</v>
      </c>
      <c r="W1961" s="12">
        <f t="shared" si="362"/>
        <v>0</v>
      </c>
      <c r="X1961" s="12">
        <v>2</v>
      </c>
      <c r="Y1961" s="13">
        <v>93</v>
      </c>
      <c r="Z1961" s="13">
        <v>4.58</v>
      </c>
      <c r="AA1961" s="13">
        <v>9315</v>
      </c>
      <c r="AB1961" s="12">
        <v>97</v>
      </c>
      <c r="AC1961" s="13">
        <f t="shared" si="360"/>
        <v>10000</v>
      </c>
      <c r="AD1961" s="12">
        <v>2.2999999999999998</v>
      </c>
      <c r="AE1961" s="12">
        <f t="shared" si="363"/>
        <v>0.83290912293510388</v>
      </c>
      <c r="AF1961" s="12">
        <v>100</v>
      </c>
      <c r="AG1961" s="12">
        <f t="shared" si="364"/>
        <v>0</v>
      </c>
      <c r="AH1961" s="12">
        <f t="shared" si="365"/>
        <v>0</v>
      </c>
      <c r="AI1961" s="12">
        <f t="shared" si="366"/>
        <v>0</v>
      </c>
      <c r="AJ1961" s="12">
        <f t="shared" si="367"/>
        <v>0</v>
      </c>
      <c r="AK1961" s="12">
        <f t="shared" si="368"/>
        <v>0</v>
      </c>
      <c r="AL1961" s="12">
        <f t="shared" si="369"/>
        <v>0</v>
      </c>
      <c r="AM1961" s="12">
        <f t="shared" si="370"/>
        <v>0</v>
      </c>
      <c r="AN1961" s="12">
        <f t="shared" si="371"/>
        <v>1</v>
      </c>
      <c r="AO1961" s="12">
        <v>2</v>
      </c>
      <c r="AP1961" s="22">
        <f t="shared" si="361"/>
        <v>5555.9055118110236</v>
      </c>
    </row>
    <row r="1962" spans="1:42" x14ac:dyDescent="0.3">
      <c r="A1962" s="6" t="s">
        <v>2485</v>
      </c>
      <c r="B1962" s="19" t="s">
        <v>114</v>
      </c>
      <c r="C1962" s="6" t="s">
        <v>2486</v>
      </c>
      <c r="D1962" s="6" t="s">
        <v>28</v>
      </c>
      <c r="F1962" s="6">
        <v>2.2999999999999998</v>
      </c>
      <c r="G1962" s="6">
        <v>2</v>
      </c>
      <c r="H1962" s="6">
        <v>97</v>
      </c>
      <c r="I1962" s="6" t="s">
        <v>95</v>
      </c>
      <c r="J1962" s="6">
        <v>136</v>
      </c>
      <c r="K1962" s="19">
        <v>41733</v>
      </c>
      <c r="L1962" s="7" t="s">
        <v>293</v>
      </c>
      <c r="M1962" s="7" t="s">
        <v>189</v>
      </c>
      <c r="N1962" s="7" t="s">
        <v>1032</v>
      </c>
      <c r="O1962" s="7">
        <v>93</v>
      </c>
      <c r="P1962" s="19">
        <v>41733</v>
      </c>
      <c r="Q1962" s="19">
        <v>41734</v>
      </c>
      <c r="R1962" s="7" t="s">
        <v>2488</v>
      </c>
      <c r="S1962" s="7">
        <v>8.3086614173228366</v>
      </c>
      <c r="T1962" s="7">
        <v>4.55</v>
      </c>
      <c r="U1962" s="7">
        <v>10000</v>
      </c>
      <c r="V1962" s="6">
        <v>136</v>
      </c>
      <c r="W1962" s="12">
        <f t="shared" si="362"/>
        <v>0</v>
      </c>
      <c r="X1962" s="12">
        <v>2</v>
      </c>
      <c r="Y1962" s="13">
        <v>93</v>
      </c>
      <c r="Z1962" s="13">
        <v>4.55</v>
      </c>
      <c r="AA1962" s="13">
        <v>10000</v>
      </c>
      <c r="AB1962" s="12">
        <v>97</v>
      </c>
      <c r="AC1962" s="13">
        <f t="shared" si="360"/>
        <v>18496</v>
      </c>
      <c r="AD1962" s="12">
        <v>2.2999999999999998</v>
      </c>
      <c r="AE1962" s="12">
        <f t="shared" si="363"/>
        <v>0.83290912293510388</v>
      </c>
      <c r="AF1962" s="12">
        <v>136</v>
      </c>
      <c r="AG1962" s="12">
        <f t="shared" si="364"/>
        <v>0</v>
      </c>
      <c r="AH1962" s="12">
        <f t="shared" si="365"/>
        <v>0</v>
      </c>
      <c r="AI1962" s="12">
        <f t="shared" si="366"/>
        <v>0</v>
      </c>
      <c r="AJ1962" s="12">
        <f t="shared" si="367"/>
        <v>0</v>
      </c>
      <c r="AK1962" s="12">
        <f t="shared" si="368"/>
        <v>0</v>
      </c>
      <c r="AL1962" s="12">
        <f t="shared" si="369"/>
        <v>0</v>
      </c>
      <c r="AM1962" s="12">
        <f t="shared" si="370"/>
        <v>0</v>
      </c>
      <c r="AN1962" s="12">
        <f t="shared" si="371"/>
        <v>1</v>
      </c>
      <c r="AO1962" s="12">
        <v>2</v>
      </c>
      <c r="AP1962" s="22">
        <f t="shared" si="361"/>
        <v>8308.6614173228372</v>
      </c>
    </row>
    <row r="1963" spans="1:42" x14ac:dyDescent="0.3">
      <c r="A1963" s="6" t="s">
        <v>2485</v>
      </c>
      <c r="B1963" s="19" t="s">
        <v>116</v>
      </c>
      <c r="C1963" s="6" t="s">
        <v>2486</v>
      </c>
      <c r="D1963" s="6" t="s">
        <v>28</v>
      </c>
      <c r="F1963" s="6">
        <v>2.7</v>
      </c>
      <c r="G1963" s="6">
        <v>2</v>
      </c>
      <c r="H1963" s="6">
        <v>97</v>
      </c>
      <c r="I1963" s="6" t="s">
        <v>95</v>
      </c>
      <c r="J1963" s="6">
        <v>196</v>
      </c>
      <c r="K1963" s="19">
        <v>41733</v>
      </c>
      <c r="L1963" s="7" t="s">
        <v>293</v>
      </c>
      <c r="M1963" s="7" t="s">
        <v>189</v>
      </c>
      <c r="N1963" s="7" t="s">
        <v>1032</v>
      </c>
      <c r="O1963" s="7">
        <v>93</v>
      </c>
      <c r="P1963" s="19">
        <v>41734</v>
      </c>
      <c r="Q1963" s="19">
        <v>41735</v>
      </c>
      <c r="R1963" s="7" t="s">
        <v>2489</v>
      </c>
      <c r="S1963" s="7">
        <v>8.9653543307086601</v>
      </c>
      <c r="T1963" s="7">
        <v>4.55</v>
      </c>
      <c r="U1963" s="7">
        <v>10000</v>
      </c>
      <c r="V1963" s="6">
        <v>196</v>
      </c>
      <c r="W1963" s="12">
        <f t="shared" si="362"/>
        <v>0</v>
      </c>
      <c r="X1963" s="12">
        <v>2</v>
      </c>
      <c r="Y1963" s="13">
        <v>93</v>
      </c>
      <c r="Z1963" s="13">
        <v>4.55</v>
      </c>
      <c r="AA1963" s="13">
        <v>10000</v>
      </c>
      <c r="AB1963" s="12">
        <v>97</v>
      </c>
      <c r="AC1963" s="13">
        <f t="shared" si="360"/>
        <v>38416</v>
      </c>
      <c r="AD1963" s="12">
        <v>2.7</v>
      </c>
      <c r="AE1963" s="12">
        <f t="shared" si="363"/>
        <v>0.99325177301028345</v>
      </c>
      <c r="AF1963" s="12">
        <v>196</v>
      </c>
      <c r="AG1963" s="12">
        <f t="shared" si="364"/>
        <v>0</v>
      </c>
      <c r="AH1963" s="12">
        <f t="shared" si="365"/>
        <v>0</v>
      </c>
      <c r="AI1963" s="12">
        <f t="shared" si="366"/>
        <v>0</v>
      </c>
      <c r="AJ1963" s="12">
        <f t="shared" si="367"/>
        <v>0</v>
      </c>
      <c r="AK1963" s="12">
        <f t="shared" si="368"/>
        <v>0</v>
      </c>
      <c r="AL1963" s="12">
        <f t="shared" si="369"/>
        <v>0</v>
      </c>
      <c r="AM1963" s="12">
        <f t="shared" si="370"/>
        <v>0</v>
      </c>
      <c r="AN1963" s="12">
        <f t="shared" si="371"/>
        <v>1</v>
      </c>
      <c r="AO1963" s="12">
        <v>2</v>
      </c>
      <c r="AP1963" s="22">
        <f t="shared" si="361"/>
        <v>8965.3543307086602</v>
      </c>
    </row>
    <row r="1964" spans="1:42" x14ac:dyDescent="0.3">
      <c r="A1964" s="6" t="s">
        <v>2485</v>
      </c>
      <c r="B1964" s="19" t="s">
        <v>118</v>
      </c>
      <c r="C1964" s="6" t="s">
        <v>2486</v>
      </c>
      <c r="D1964" s="6" t="s">
        <v>28</v>
      </c>
      <c r="F1964" s="6">
        <v>2.9</v>
      </c>
      <c r="G1964" s="6">
        <v>2</v>
      </c>
      <c r="H1964" s="6">
        <v>97</v>
      </c>
      <c r="I1964" s="6" t="s">
        <v>95</v>
      </c>
      <c r="J1964" s="6">
        <v>279</v>
      </c>
      <c r="K1964" s="19">
        <v>41733</v>
      </c>
      <c r="L1964" s="7" t="s">
        <v>293</v>
      </c>
      <c r="M1964" s="7" t="s">
        <v>189</v>
      </c>
      <c r="N1964" s="7" t="s">
        <v>1032</v>
      </c>
      <c r="O1964" s="7">
        <v>93</v>
      </c>
      <c r="P1964" s="19">
        <v>41735</v>
      </c>
      <c r="Q1964" s="19">
        <v>41736</v>
      </c>
      <c r="R1964" s="7" t="s">
        <v>2490</v>
      </c>
      <c r="S1964" s="7">
        <v>6.0094488188976385</v>
      </c>
      <c r="T1964" s="7">
        <v>4.54</v>
      </c>
      <c r="U1964" s="7">
        <v>11000</v>
      </c>
      <c r="V1964" s="6">
        <v>279</v>
      </c>
      <c r="W1964" s="12">
        <f t="shared" si="362"/>
        <v>0</v>
      </c>
      <c r="X1964" s="12">
        <v>2</v>
      </c>
      <c r="Y1964" s="13">
        <v>93</v>
      </c>
      <c r="Z1964" s="13">
        <v>4.54</v>
      </c>
      <c r="AA1964" s="13">
        <v>11000</v>
      </c>
      <c r="AB1964" s="12">
        <v>97</v>
      </c>
      <c r="AC1964" s="13">
        <f t="shared" si="360"/>
        <v>77841</v>
      </c>
      <c r="AD1964" s="12">
        <v>2.9</v>
      </c>
      <c r="AE1964" s="12">
        <f t="shared" si="363"/>
        <v>1.0647107369924282</v>
      </c>
      <c r="AF1964" s="12">
        <v>279</v>
      </c>
      <c r="AG1964" s="12">
        <f t="shared" si="364"/>
        <v>0</v>
      </c>
      <c r="AH1964" s="12">
        <f t="shared" si="365"/>
        <v>0</v>
      </c>
      <c r="AI1964" s="12">
        <f t="shared" si="366"/>
        <v>0</v>
      </c>
      <c r="AJ1964" s="12">
        <f t="shared" si="367"/>
        <v>0</v>
      </c>
      <c r="AK1964" s="12">
        <f t="shared" si="368"/>
        <v>0</v>
      </c>
      <c r="AL1964" s="12">
        <f t="shared" si="369"/>
        <v>0</v>
      </c>
      <c r="AM1964" s="12">
        <f t="shared" si="370"/>
        <v>0</v>
      </c>
      <c r="AN1964" s="12">
        <f t="shared" si="371"/>
        <v>1</v>
      </c>
      <c r="AO1964" s="12">
        <v>2</v>
      </c>
      <c r="AP1964" s="22">
        <f t="shared" si="361"/>
        <v>6009.4488188976384</v>
      </c>
    </row>
    <row r="1965" spans="1:42" x14ac:dyDescent="0.3">
      <c r="A1965" s="6" t="s">
        <v>2485</v>
      </c>
      <c r="B1965" s="19" t="s">
        <v>120</v>
      </c>
      <c r="C1965" s="6" t="s">
        <v>2486</v>
      </c>
      <c r="D1965" s="6" t="s">
        <v>28</v>
      </c>
      <c r="F1965" s="6">
        <v>3.1</v>
      </c>
      <c r="G1965" s="6">
        <v>2</v>
      </c>
      <c r="H1965" s="6">
        <v>97</v>
      </c>
      <c r="I1965" s="6" t="s">
        <v>95</v>
      </c>
      <c r="J1965" s="6">
        <v>349</v>
      </c>
      <c r="K1965" s="19">
        <v>41733</v>
      </c>
      <c r="L1965" s="7" t="s">
        <v>293</v>
      </c>
      <c r="M1965" s="7" t="s">
        <v>189</v>
      </c>
      <c r="N1965" s="7" t="s">
        <v>1032</v>
      </c>
      <c r="O1965" s="7">
        <v>93</v>
      </c>
      <c r="P1965" s="19">
        <v>41736</v>
      </c>
      <c r="Q1965" s="19">
        <v>41737</v>
      </c>
      <c r="R1965" s="7" t="s">
        <v>2491</v>
      </c>
      <c r="S1965" s="7">
        <v>3.4362204724409451</v>
      </c>
      <c r="T1965" s="7">
        <v>4.49</v>
      </c>
      <c r="U1965" s="7">
        <v>10000</v>
      </c>
      <c r="V1965" s="6">
        <v>349</v>
      </c>
      <c r="W1965" s="12">
        <f t="shared" si="362"/>
        <v>0</v>
      </c>
      <c r="X1965" s="12">
        <v>2</v>
      </c>
      <c r="Y1965" s="13">
        <v>93</v>
      </c>
      <c r="Z1965" s="13">
        <v>4.49</v>
      </c>
      <c r="AA1965" s="13">
        <v>10000</v>
      </c>
      <c r="AB1965" s="12">
        <v>97</v>
      </c>
      <c r="AC1965" s="13">
        <f t="shared" si="360"/>
        <v>121801</v>
      </c>
      <c r="AD1965" s="12">
        <v>3.1</v>
      </c>
      <c r="AE1965" s="12">
        <f t="shared" si="363"/>
        <v>1.1314021114911006</v>
      </c>
      <c r="AF1965" s="12">
        <v>349</v>
      </c>
      <c r="AG1965" s="12">
        <f t="shared" si="364"/>
        <v>0</v>
      </c>
      <c r="AH1965" s="12">
        <f t="shared" si="365"/>
        <v>0</v>
      </c>
      <c r="AI1965" s="12">
        <f t="shared" si="366"/>
        <v>0</v>
      </c>
      <c r="AJ1965" s="12">
        <f t="shared" si="367"/>
        <v>0</v>
      </c>
      <c r="AK1965" s="12">
        <f t="shared" si="368"/>
        <v>0</v>
      </c>
      <c r="AL1965" s="12">
        <f t="shared" si="369"/>
        <v>0</v>
      </c>
      <c r="AM1965" s="12">
        <f t="shared" si="370"/>
        <v>0</v>
      </c>
      <c r="AN1965" s="12">
        <f t="shared" si="371"/>
        <v>1</v>
      </c>
      <c r="AO1965" s="12">
        <v>2</v>
      </c>
      <c r="AP1965" s="22">
        <f t="shared" si="361"/>
        <v>3436.2204724409453</v>
      </c>
    </row>
    <row r="1966" spans="1:42" x14ac:dyDescent="0.3">
      <c r="A1966" s="6" t="s">
        <v>2485</v>
      </c>
      <c r="B1966" s="19" t="s">
        <v>122</v>
      </c>
      <c r="C1966" s="6" t="s">
        <v>2486</v>
      </c>
      <c r="D1966" s="6" t="s">
        <v>28</v>
      </c>
      <c r="F1966" s="6">
        <v>3.1</v>
      </c>
      <c r="G1966" s="6">
        <v>2</v>
      </c>
      <c r="H1966" s="6">
        <v>97</v>
      </c>
      <c r="I1966" s="6" t="s">
        <v>95</v>
      </c>
      <c r="J1966" s="6">
        <v>401</v>
      </c>
      <c r="K1966" s="19">
        <v>41733</v>
      </c>
      <c r="L1966" s="7" t="s">
        <v>293</v>
      </c>
      <c r="M1966" s="7" t="s">
        <v>189</v>
      </c>
      <c r="N1966" s="7" t="s">
        <v>1032</v>
      </c>
      <c r="O1966" s="7">
        <v>93</v>
      </c>
      <c r="P1966" s="19">
        <v>41737</v>
      </c>
      <c r="Q1966" s="19">
        <v>41738</v>
      </c>
      <c r="R1966" s="7" t="s">
        <v>2492</v>
      </c>
      <c r="S1966" s="7">
        <v>3.188976377952756</v>
      </c>
      <c r="T1966" s="7">
        <v>4.8499999999999996</v>
      </c>
      <c r="U1966" s="7">
        <v>10000</v>
      </c>
      <c r="V1966" s="6">
        <v>401</v>
      </c>
      <c r="W1966" s="12">
        <f t="shared" si="362"/>
        <v>0</v>
      </c>
      <c r="X1966" s="12">
        <v>2</v>
      </c>
      <c r="Y1966" s="13">
        <v>93</v>
      </c>
      <c r="Z1966" s="13">
        <v>4.8499999999999996</v>
      </c>
      <c r="AA1966" s="13">
        <v>10000</v>
      </c>
      <c r="AB1966" s="12">
        <v>97</v>
      </c>
      <c r="AC1966" s="13">
        <f t="shared" si="360"/>
        <v>160801</v>
      </c>
      <c r="AD1966" s="12">
        <v>3.1</v>
      </c>
      <c r="AE1966" s="12">
        <f t="shared" si="363"/>
        <v>1.1314021114911006</v>
      </c>
      <c r="AF1966" s="12">
        <v>401</v>
      </c>
      <c r="AG1966" s="12">
        <f t="shared" si="364"/>
        <v>0</v>
      </c>
      <c r="AH1966" s="12">
        <f t="shared" si="365"/>
        <v>0</v>
      </c>
      <c r="AI1966" s="12">
        <f t="shared" si="366"/>
        <v>0</v>
      </c>
      <c r="AJ1966" s="12">
        <f t="shared" si="367"/>
        <v>0</v>
      </c>
      <c r="AK1966" s="12">
        <f t="shared" si="368"/>
        <v>0</v>
      </c>
      <c r="AL1966" s="12">
        <f t="shared" si="369"/>
        <v>0</v>
      </c>
      <c r="AM1966" s="12">
        <f t="shared" si="370"/>
        <v>0</v>
      </c>
      <c r="AN1966" s="12">
        <f t="shared" si="371"/>
        <v>1</v>
      </c>
      <c r="AO1966" s="12">
        <v>2</v>
      </c>
      <c r="AP1966" s="22">
        <f t="shared" si="361"/>
        <v>3188.9763779527561</v>
      </c>
    </row>
    <row r="1967" spans="1:42" x14ac:dyDescent="0.3">
      <c r="A1967" s="6" t="s">
        <v>2485</v>
      </c>
      <c r="B1967" s="19" t="s">
        <v>124</v>
      </c>
      <c r="C1967" s="6" t="s">
        <v>2486</v>
      </c>
      <c r="D1967" s="6" t="s">
        <v>28</v>
      </c>
      <c r="F1967" s="6">
        <v>3.1</v>
      </c>
      <c r="G1967" s="6">
        <v>2</v>
      </c>
      <c r="H1967" s="6">
        <v>97</v>
      </c>
      <c r="I1967" s="6" t="s">
        <v>95</v>
      </c>
      <c r="J1967" s="6">
        <v>438</v>
      </c>
      <c r="K1967" s="19">
        <v>41733</v>
      </c>
      <c r="L1967" s="7" t="s">
        <v>293</v>
      </c>
      <c r="M1967" s="7" t="s">
        <v>189</v>
      </c>
      <c r="N1967" s="7" t="s">
        <v>1032</v>
      </c>
      <c r="O1967" s="7">
        <v>93</v>
      </c>
      <c r="P1967" s="19">
        <v>41738</v>
      </c>
      <c r="Q1967" s="19">
        <v>41739</v>
      </c>
      <c r="R1967" s="7" t="s">
        <v>2493</v>
      </c>
      <c r="S1967" s="7">
        <v>3.074015748031496</v>
      </c>
      <c r="T1967" s="7">
        <v>4.6500000000000004</v>
      </c>
      <c r="U1967" s="7">
        <v>11000</v>
      </c>
      <c r="V1967" s="6">
        <v>438</v>
      </c>
      <c r="W1967" s="12">
        <f t="shared" si="362"/>
        <v>0</v>
      </c>
      <c r="X1967" s="12">
        <v>2</v>
      </c>
      <c r="Y1967" s="13">
        <v>93</v>
      </c>
      <c r="Z1967" s="13">
        <v>4.6500000000000004</v>
      </c>
      <c r="AA1967" s="13">
        <v>11000</v>
      </c>
      <c r="AB1967" s="12">
        <v>97</v>
      </c>
      <c r="AC1967" s="13">
        <f t="shared" si="360"/>
        <v>191844</v>
      </c>
      <c r="AD1967" s="12">
        <v>3.1</v>
      </c>
      <c r="AE1967" s="12">
        <f t="shared" si="363"/>
        <v>1.1314021114911006</v>
      </c>
      <c r="AF1967" s="12">
        <v>438</v>
      </c>
      <c r="AG1967" s="12">
        <f t="shared" si="364"/>
        <v>0</v>
      </c>
      <c r="AH1967" s="12">
        <f t="shared" si="365"/>
        <v>0</v>
      </c>
      <c r="AI1967" s="12">
        <f t="shared" si="366"/>
        <v>0</v>
      </c>
      <c r="AJ1967" s="12">
        <f t="shared" si="367"/>
        <v>0</v>
      </c>
      <c r="AK1967" s="12">
        <f t="shared" si="368"/>
        <v>0</v>
      </c>
      <c r="AL1967" s="12">
        <f t="shared" si="369"/>
        <v>0</v>
      </c>
      <c r="AM1967" s="12">
        <f t="shared" si="370"/>
        <v>0</v>
      </c>
      <c r="AN1967" s="12">
        <f t="shared" si="371"/>
        <v>1</v>
      </c>
      <c r="AO1967" s="12">
        <v>2</v>
      </c>
      <c r="AP1967" s="22">
        <f t="shared" si="361"/>
        <v>3074.0157480314961</v>
      </c>
    </row>
    <row r="1968" spans="1:42" x14ac:dyDescent="0.3">
      <c r="A1968" s="6" t="s">
        <v>2485</v>
      </c>
      <c r="B1968" s="19" t="s">
        <v>586</v>
      </c>
      <c r="C1968" s="6" t="s">
        <v>2486</v>
      </c>
      <c r="D1968" s="6" t="s">
        <v>28</v>
      </c>
      <c r="F1968" s="6">
        <v>3</v>
      </c>
      <c r="G1968" s="6">
        <v>2</v>
      </c>
      <c r="H1968" s="6">
        <v>97</v>
      </c>
      <c r="I1968" s="6" t="s">
        <v>95</v>
      </c>
      <c r="J1968" s="6">
        <v>471</v>
      </c>
      <c r="K1968" s="19">
        <v>41733</v>
      </c>
      <c r="L1968" s="7" t="s">
        <v>293</v>
      </c>
      <c r="M1968" s="7" t="s">
        <v>189</v>
      </c>
      <c r="N1968" s="7" t="s">
        <v>1032</v>
      </c>
      <c r="O1968" s="7">
        <v>93</v>
      </c>
      <c r="P1968" s="19">
        <v>41739</v>
      </c>
      <c r="Q1968" s="19">
        <v>41740</v>
      </c>
      <c r="R1968" s="7" t="s">
        <v>2494</v>
      </c>
      <c r="S1968" s="7">
        <v>1.5795275590551181</v>
      </c>
      <c r="T1968" s="7">
        <v>4.46</v>
      </c>
      <c r="U1968" s="7">
        <v>3925</v>
      </c>
      <c r="V1968" s="6">
        <v>471</v>
      </c>
      <c r="W1968" s="12">
        <f t="shared" si="362"/>
        <v>0</v>
      </c>
      <c r="X1968" s="12">
        <v>2</v>
      </c>
      <c r="Y1968" s="13">
        <v>93</v>
      </c>
      <c r="Z1968" s="13">
        <v>4.46</v>
      </c>
      <c r="AA1968" s="13">
        <v>3925</v>
      </c>
      <c r="AB1968" s="12">
        <v>97</v>
      </c>
      <c r="AC1968" s="13">
        <f t="shared" si="360"/>
        <v>221841</v>
      </c>
      <c r="AD1968" s="12">
        <v>3</v>
      </c>
      <c r="AE1968" s="12">
        <f t="shared" si="363"/>
        <v>1.0986122886681098</v>
      </c>
      <c r="AF1968" s="12">
        <v>471</v>
      </c>
      <c r="AG1968" s="12">
        <f t="shared" si="364"/>
        <v>0</v>
      </c>
      <c r="AH1968" s="12">
        <f t="shared" si="365"/>
        <v>0</v>
      </c>
      <c r="AI1968" s="12">
        <f t="shared" si="366"/>
        <v>0</v>
      </c>
      <c r="AJ1968" s="12">
        <f t="shared" si="367"/>
        <v>0</v>
      </c>
      <c r="AK1968" s="12">
        <f t="shared" si="368"/>
        <v>0</v>
      </c>
      <c r="AL1968" s="12">
        <f t="shared" si="369"/>
        <v>0</v>
      </c>
      <c r="AM1968" s="12">
        <f t="shared" si="370"/>
        <v>0</v>
      </c>
      <c r="AN1968" s="12">
        <f t="shared" si="371"/>
        <v>1</v>
      </c>
      <c r="AO1968" s="12">
        <v>2</v>
      </c>
      <c r="AP1968" s="22">
        <f t="shared" si="361"/>
        <v>1579.527559055118</v>
      </c>
    </row>
    <row r="1969" spans="1:42" x14ac:dyDescent="0.3">
      <c r="A1969" s="6" t="s">
        <v>2485</v>
      </c>
      <c r="B1969" s="19" t="s">
        <v>590</v>
      </c>
      <c r="C1969" s="6" t="s">
        <v>2486</v>
      </c>
      <c r="D1969" s="6" t="s">
        <v>28</v>
      </c>
      <c r="F1969" s="6">
        <v>3</v>
      </c>
      <c r="G1969" s="6">
        <v>2</v>
      </c>
      <c r="H1969" s="6">
        <v>97</v>
      </c>
      <c r="I1969" s="6" t="s">
        <v>95</v>
      </c>
      <c r="J1969" s="6">
        <v>486</v>
      </c>
      <c r="K1969" s="19">
        <v>41733</v>
      </c>
      <c r="L1969" s="7" t="s">
        <v>293</v>
      </c>
      <c r="M1969" s="7" t="s">
        <v>189</v>
      </c>
      <c r="N1969" s="7" t="s">
        <v>1032</v>
      </c>
      <c r="O1969" s="7">
        <v>93</v>
      </c>
      <c r="P1969" s="19">
        <v>41740</v>
      </c>
      <c r="Q1969" s="19">
        <v>41741</v>
      </c>
      <c r="R1969" s="7" t="s">
        <v>2495</v>
      </c>
      <c r="S1969" s="7">
        <v>2.7401574803149606</v>
      </c>
      <c r="T1969" s="7">
        <v>4.63</v>
      </c>
      <c r="U1969" s="7">
        <v>4224</v>
      </c>
      <c r="V1969" s="6">
        <v>486</v>
      </c>
      <c r="W1969" s="12">
        <f t="shared" si="362"/>
        <v>0</v>
      </c>
      <c r="X1969" s="12">
        <v>2</v>
      </c>
      <c r="Y1969" s="13">
        <v>93</v>
      </c>
      <c r="Z1969" s="13">
        <v>4.63</v>
      </c>
      <c r="AA1969" s="13">
        <v>4224</v>
      </c>
      <c r="AB1969" s="12">
        <v>97</v>
      </c>
      <c r="AC1969" s="13">
        <f t="shared" si="360"/>
        <v>236196</v>
      </c>
      <c r="AD1969" s="12">
        <v>3</v>
      </c>
      <c r="AE1969" s="12">
        <f t="shared" si="363"/>
        <v>1.0986122886681098</v>
      </c>
      <c r="AF1969" s="12">
        <v>486</v>
      </c>
      <c r="AG1969" s="12">
        <f t="shared" si="364"/>
        <v>0</v>
      </c>
      <c r="AH1969" s="12">
        <f t="shared" si="365"/>
        <v>0</v>
      </c>
      <c r="AI1969" s="12">
        <f t="shared" si="366"/>
        <v>0</v>
      </c>
      <c r="AJ1969" s="12">
        <f t="shared" si="367"/>
        <v>0</v>
      </c>
      <c r="AK1969" s="12">
        <f t="shared" si="368"/>
        <v>0</v>
      </c>
      <c r="AL1969" s="12">
        <f t="shared" si="369"/>
        <v>0</v>
      </c>
      <c r="AM1969" s="12">
        <f t="shared" si="370"/>
        <v>0</v>
      </c>
      <c r="AN1969" s="12">
        <f t="shared" si="371"/>
        <v>1</v>
      </c>
      <c r="AO1969" s="12">
        <v>2</v>
      </c>
      <c r="AP1969" s="22">
        <f t="shared" si="361"/>
        <v>2740.1574803149606</v>
      </c>
    </row>
    <row r="1970" spans="1:42" x14ac:dyDescent="0.3">
      <c r="A1970" s="6" t="s">
        <v>2485</v>
      </c>
      <c r="B1970" s="19" t="s">
        <v>126</v>
      </c>
      <c r="C1970" s="6" t="s">
        <v>2486</v>
      </c>
      <c r="D1970" s="6" t="s">
        <v>28</v>
      </c>
      <c r="F1970" s="6">
        <v>3</v>
      </c>
      <c r="G1970" s="6">
        <v>2</v>
      </c>
      <c r="H1970" s="6">
        <v>97</v>
      </c>
      <c r="I1970" s="6" t="s">
        <v>95</v>
      </c>
      <c r="J1970" s="6">
        <v>512</v>
      </c>
      <c r="K1970" s="19">
        <v>41733</v>
      </c>
      <c r="L1970" s="7" t="s">
        <v>293</v>
      </c>
      <c r="M1970" s="7" t="s">
        <v>189</v>
      </c>
      <c r="N1970" s="7" t="s">
        <v>1032</v>
      </c>
      <c r="O1970" s="7">
        <v>93</v>
      </c>
      <c r="P1970" s="19">
        <v>41741</v>
      </c>
      <c r="Q1970" s="19">
        <v>41742</v>
      </c>
      <c r="R1970" s="7" t="s">
        <v>2496</v>
      </c>
      <c r="S1970" s="7">
        <v>2.3228346456692917</v>
      </c>
      <c r="T1970" s="7">
        <v>4.74</v>
      </c>
      <c r="U1970" s="7">
        <v>4450</v>
      </c>
      <c r="V1970" s="6">
        <v>512</v>
      </c>
      <c r="W1970" s="12">
        <f t="shared" si="362"/>
        <v>0</v>
      </c>
      <c r="X1970" s="12">
        <v>2</v>
      </c>
      <c r="Y1970" s="13">
        <v>93</v>
      </c>
      <c r="Z1970" s="13">
        <v>4.74</v>
      </c>
      <c r="AA1970" s="13">
        <v>4450</v>
      </c>
      <c r="AB1970" s="12">
        <v>97</v>
      </c>
      <c r="AC1970" s="13">
        <f t="shared" si="360"/>
        <v>262144</v>
      </c>
      <c r="AD1970" s="12">
        <v>3</v>
      </c>
      <c r="AE1970" s="12">
        <f t="shared" si="363"/>
        <v>1.0986122886681098</v>
      </c>
      <c r="AF1970" s="12">
        <v>512</v>
      </c>
      <c r="AG1970" s="12">
        <f t="shared" si="364"/>
        <v>0</v>
      </c>
      <c r="AH1970" s="12">
        <f t="shared" si="365"/>
        <v>0</v>
      </c>
      <c r="AI1970" s="12">
        <f t="shared" si="366"/>
        <v>0</v>
      </c>
      <c r="AJ1970" s="12">
        <f t="shared" si="367"/>
        <v>0</v>
      </c>
      <c r="AK1970" s="12">
        <f t="shared" si="368"/>
        <v>0</v>
      </c>
      <c r="AL1970" s="12">
        <f t="shared" si="369"/>
        <v>0</v>
      </c>
      <c r="AM1970" s="12">
        <f t="shared" si="370"/>
        <v>0</v>
      </c>
      <c r="AN1970" s="12">
        <f t="shared" si="371"/>
        <v>1</v>
      </c>
      <c r="AO1970" s="12">
        <v>2</v>
      </c>
      <c r="AP1970" s="22">
        <f t="shared" si="361"/>
        <v>2322.8346456692916</v>
      </c>
    </row>
    <row r="1971" spans="1:42" x14ac:dyDescent="0.3">
      <c r="A1971" s="6" t="s">
        <v>2485</v>
      </c>
      <c r="B1971" s="19" t="s">
        <v>593</v>
      </c>
      <c r="C1971" s="6" t="s">
        <v>2486</v>
      </c>
      <c r="D1971" s="6" t="s">
        <v>28</v>
      </c>
      <c r="F1971" s="6">
        <v>3</v>
      </c>
      <c r="G1971" s="6">
        <v>2</v>
      </c>
      <c r="H1971" s="6">
        <v>97</v>
      </c>
      <c r="I1971" s="6" t="s">
        <v>95</v>
      </c>
      <c r="J1971" s="6">
        <v>533</v>
      </c>
      <c r="K1971" s="19">
        <v>41733</v>
      </c>
      <c r="L1971" s="7" t="s">
        <v>293</v>
      </c>
      <c r="M1971" s="7" t="s">
        <v>189</v>
      </c>
      <c r="N1971" s="7" t="s">
        <v>1032</v>
      </c>
      <c r="O1971" s="7">
        <v>93</v>
      </c>
      <c r="P1971" s="19">
        <v>41742</v>
      </c>
      <c r="Q1971" s="19">
        <v>41743</v>
      </c>
      <c r="R1971" s="7" t="s">
        <v>2497</v>
      </c>
      <c r="S1971" s="7">
        <v>1.2409448818897639</v>
      </c>
      <c r="T1971" s="7">
        <v>4.66</v>
      </c>
      <c r="U1971" s="7">
        <v>4438</v>
      </c>
      <c r="V1971" s="6">
        <v>533</v>
      </c>
      <c r="W1971" s="12">
        <f t="shared" si="362"/>
        <v>0</v>
      </c>
      <c r="X1971" s="12">
        <v>2</v>
      </c>
      <c r="Y1971" s="13">
        <v>93</v>
      </c>
      <c r="Z1971" s="13">
        <v>4.66</v>
      </c>
      <c r="AA1971" s="13">
        <v>4438</v>
      </c>
      <c r="AB1971" s="12">
        <v>97</v>
      </c>
      <c r="AC1971" s="13">
        <f t="shared" si="360"/>
        <v>284089</v>
      </c>
      <c r="AD1971" s="12">
        <v>3</v>
      </c>
      <c r="AE1971" s="12">
        <f t="shared" si="363"/>
        <v>1.0986122886681098</v>
      </c>
      <c r="AF1971" s="12">
        <v>533</v>
      </c>
      <c r="AG1971" s="12">
        <f t="shared" si="364"/>
        <v>0</v>
      </c>
      <c r="AH1971" s="12">
        <f t="shared" si="365"/>
        <v>0</v>
      </c>
      <c r="AI1971" s="12">
        <f t="shared" si="366"/>
        <v>0</v>
      </c>
      <c r="AJ1971" s="12">
        <f t="shared" si="367"/>
        <v>0</v>
      </c>
      <c r="AK1971" s="12">
        <f t="shared" si="368"/>
        <v>0</v>
      </c>
      <c r="AL1971" s="12">
        <f t="shared" si="369"/>
        <v>0</v>
      </c>
      <c r="AM1971" s="12">
        <f t="shared" si="370"/>
        <v>0</v>
      </c>
      <c r="AN1971" s="12">
        <f t="shared" si="371"/>
        <v>1</v>
      </c>
      <c r="AO1971" s="12">
        <v>2</v>
      </c>
      <c r="AP1971" s="22">
        <f t="shared" si="361"/>
        <v>1240.944881889764</v>
      </c>
    </row>
    <row r="1972" spans="1:42" x14ac:dyDescent="0.3">
      <c r="A1972" s="6" t="s">
        <v>2485</v>
      </c>
      <c r="B1972" s="19" t="s">
        <v>595</v>
      </c>
      <c r="C1972" s="6" t="s">
        <v>2486</v>
      </c>
      <c r="D1972" s="6" t="s">
        <v>28</v>
      </c>
      <c r="F1972" s="6">
        <v>3</v>
      </c>
      <c r="G1972" s="6">
        <v>2</v>
      </c>
      <c r="H1972" s="6">
        <v>98</v>
      </c>
      <c r="I1972" s="6" t="s">
        <v>95</v>
      </c>
      <c r="J1972" s="6">
        <v>553</v>
      </c>
      <c r="K1972" s="19">
        <v>41733</v>
      </c>
      <c r="L1972" s="7" t="s">
        <v>293</v>
      </c>
      <c r="M1972" s="7" t="s">
        <v>189</v>
      </c>
      <c r="N1972" s="7" t="s">
        <v>1032</v>
      </c>
      <c r="O1972" s="7">
        <v>93</v>
      </c>
      <c r="P1972" s="19">
        <v>41743</v>
      </c>
      <c r="Q1972" s="19">
        <v>41744</v>
      </c>
      <c r="R1972" s="7" t="s">
        <v>2498</v>
      </c>
      <c r="S1972" s="7">
        <v>1.2614173228346457</v>
      </c>
      <c r="T1972" s="7">
        <v>4.3499999999999996</v>
      </c>
      <c r="U1972" s="7">
        <v>4139</v>
      </c>
      <c r="V1972" s="6">
        <v>553</v>
      </c>
      <c r="W1972" s="12">
        <f t="shared" si="362"/>
        <v>0</v>
      </c>
      <c r="X1972" s="12">
        <v>2</v>
      </c>
      <c r="Y1972" s="13">
        <v>93</v>
      </c>
      <c r="Z1972" s="13">
        <v>4.3499999999999996</v>
      </c>
      <c r="AA1972" s="13">
        <v>4139</v>
      </c>
      <c r="AB1972" s="12">
        <v>98</v>
      </c>
      <c r="AC1972" s="13">
        <f t="shared" si="360"/>
        <v>305809</v>
      </c>
      <c r="AD1972" s="12">
        <v>3</v>
      </c>
      <c r="AE1972" s="12">
        <f t="shared" si="363"/>
        <v>1.0986122886681098</v>
      </c>
      <c r="AF1972" s="12">
        <v>553</v>
      </c>
      <c r="AG1972" s="12">
        <f t="shared" si="364"/>
        <v>0</v>
      </c>
      <c r="AH1972" s="12">
        <f t="shared" si="365"/>
        <v>0</v>
      </c>
      <c r="AI1972" s="12">
        <f t="shared" si="366"/>
        <v>0</v>
      </c>
      <c r="AJ1972" s="12">
        <f t="shared" si="367"/>
        <v>0</v>
      </c>
      <c r="AK1972" s="12">
        <f t="shared" si="368"/>
        <v>0</v>
      </c>
      <c r="AL1972" s="12">
        <f t="shared" si="369"/>
        <v>0</v>
      </c>
      <c r="AM1972" s="12">
        <f t="shared" si="370"/>
        <v>0</v>
      </c>
      <c r="AN1972" s="12">
        <f t="shared" si="371"/>
        <v>1</v>
      </c>
      <c r="AO1972" s="12">
        <v>2</v>
      </c>
      <c r="AP1972" s="22">
        <f t="shared" si="361"/>
        <v>1261.4173228346458</v>
      </c>
    </row>
    <row r="1973" spans="1:42" x14ac:dyDescent="0.3">
      <c r="A1973" s="6" t="s">
        <v>2485</v>
      </c>
      <c r="B1973" s="19" t="s">
        <v>597</v>
      </c>
      <c r="C1973" s="6" t="s">
        <v>2486</v>
      </c>
      <c r="D1973" s="6" t="s">
        <v>28</v>
      </c>
      <c r="F1973" s="6">
        <v>3</v>
      </c>
      <c r="G1973" s="6">
        <v>2</v>
      </c>
      <c r="H1973" s="6">
        <v>98</v>
      </c>
      <c r="I1973" s="6" t="s">
        <v>95</v>
      </c>
      <c r="J1973" s="6">
        <v>569</v>
      </c>
      <c r="K1973" s="19">
        <v>41733</v>
      </c>
      <c r="L1973" s="7" t="s">
        <v>293</v>
      </c>
      <c r="M1973" s="7" t="s">
        <v>189</v>
      </c>
      <c r="N1973" s="7" t="s">
        <v>1032</v>
      </c>
      <c r="O1973" s="7">
        <v>93</v>
      </c>
      <c r="P1973" s="19">
        <v>41744</v>
      </c>
      <c r="Q1973" s="19">
        <v>41745</v>
      </c>
      <c r="R1973" s="7" t="s">
        <v>2499</v>
      </c>
      <c r="S1973" s="7">
        <v>1.2787401574803152</v>
      </c>
      <c r="T1973" s="7">
        <v>4.96</v>
      </c>
      <c r="U1973" s="7">
        <v>4292</v>
      </c>
      <c r="V1973" s="6">
        <v>569</v>
      </c>
      <c r="W1973" s="12">
        <f t="shared" si="362"/>
        <v>0</v>
      </c>
      <c r="X1973" s="12">
        <v>2</v>
      </c>
      <c r="Y1973" s="13">
        <v>93</v>
      </c>
      <c r="Z1973" s="13">
        <v>4.96</v>
      </c>
      <c r="AA1973" s="13">
        <v>4292</v>
      </c>
      <c r="AB1973" s="12">
        <v>98</v>
      </c>
      <c r="AC1973" s="13">
        <f t="shared" si="360"/>
        <v>323761</v>
      </c>
      <c r="AD1973" s="12">
        <v>3</v>
      </c>
      <c r="AE1973" s="12">
        <f t="shared" si="363"/>
        <v>1.0986122886681098</v>
      </c>
      <c r="AF1973" s="12">
        <v>569</v>
      </c>
      <c r="AG1973" s="12">
        <f t="shared" si="364"/>
        <v>0</v>
      </c>
      <c r="AH1973" s="12">
        <f t="shared" si="365"/>
        <v>0</v>
      </c>
      <c r="AI1973" s="12">
        <f t="shared" si="366"/>
        <v>0</v>
      </c>
      <c r="AJ1973" s="12">
        <f t="shared" si="367"/>
        <v>0</v>
      </c>
      <c r="AK1973" s="12">
        <f t="shared" si="368"/>
        <v>0</v>
      </c>
      <c r="AL1973" s="12">
        <f t="shared" si="369"/>
        <v>0</v>
      </c>
      <c r="AM1973" s="12">
        <f t="shared" si="370"/>
        <v>0</v>
      </c>
      <c r="AN1973" s="12">
        <f t="shared" si="371"/>
        <v>1</v>
      </c>
      <c r="AO1973" s="12">
        <v>2</v>
      </c>
      <c r="AP1973" s="22">
        <f t="shared" si="361"/>
        <v>1278.7401574803152</v>
      </c>
    </row>
    <row r="1974" spans="1:42" x14ac:dyDescent="0.3">
      <c r="A1974" s="6" t="s">
        <v>2485</v>
      </c>
      <c r="B1974" s="19" t="s">
        <v>599</v>
      </c>
      <c r="C1974" s="6" t="s">
        <v>2486</v>
      </c>
      <c r="D1974" s="6" t="s">
        <v>28</v>
      </c>
      <c r="F1974" s="6">
        <v>3</v>
      </c>
      <c r="G1974" s="6">
        <v>2</v>
      </c>
      <c r="H1974" s="6">
        <v>98</v>
      </c>
      <c r="I1974" s="6" t="s">
        <v>95</v>
      </c>
      <c r="J1974" s="6">
        <v>582</v>
      </c>
      <c r="K1974" s="19">
        <v>41733</v>
      </c>
      <c r="L1974" s="7" t="s">
        <v>293</v>
      </c>
      <c r="M1974" s="7" t="s">
        <v>189</v>
      </c>
      <c r="N1974" s="7" t="s">
        <v>1032</v>
      </c>
      <c r="O1974" s="7">
        <v>93</v>
      </c>
      <c r="P1974" s="19">
        <v>41745</v>
      </c>
      <c r="Q1974" s="19">
        <v>41746</v>
      </c>
      <c r="R1974" s="7" t="s">
        <v>2500</v>
      </c>
      <c r="S1974" s="7">
        <v>1.2598425196850394</v>
      </c>
      <c r="T1974" s="7">
        <v>4.91</v>
      </c>
      <c r="U1974" s="7">
        <v>4262</v>
      </c>
      <c r="V1974" s="6">
        <v>582</v>
      </c>
      <c r="W1974" s="12">
        <f t="shared" si="362"/>
        <v>0</v>
      </c>
      <c r="X1974" s="12">
        <v>2</v>
      </c>
      <c r="Y1974" s="13">
        <v>93</v>
      </c>
      <c r="Z1974" s="13">
        <v>4.91</v>
      </c>
      <c r="AA1974" s="13">
        <v>4262</v>
      </c>
      <c r="AB1974" s="12">
        <v>98</v>
      </c>
      <c r="AC1974" s="13">
        <f t="shared" si="360"/>
        <v>338724</v>
      </c>
      <c r="AD1974" s="12">
        <v>3</v>
      </c>
      <c r="AE1974" s="12">
        <f t="shared" si="363"/>
        <v>1.0986122886681098</v>
      </c>
      <c r="AF1974" s="12">
        <v>582</v>
      </c>
      <c r="AG1974" s="12">
        <f t="shared" si="364"/>
        <v>0</v>
      </c>
      <c r="AH1974" s="12">
        <f t="shared" si="365"/>
        <v>0</v>
      </c>
      <c r="AI1974" s="12">
        <f t="shared" si="366"/>
        <v>0</v>
      </c>
      <c r="AJ1974" s="12">
        <f t="shared" si="367"/>
        <v>0</v>
      </c>
      <c r="AK1974" s="12">
        <f t="shared" si="368"/>
        <v>0</v>
      </c>
      <c r="AL1974" s="12">
        <f t="shared" si="369"/>
        <v>0</v>
      </c>
      <c r="AM1974" s="12">
        <f t="shared" si="370"/>
        <v>0</v>
      </c>
      <c r="AN1974" s="12">
        <f t="shared" si="371"/>
        <v>1</v>
      </c>
      <c r="AO1974" s="12">
        <v>2</v>
      </c>
      <c r="AP1974" s="22">
        <f t="shared" si="361"/>
        <v>1259.8425196850394</v>
      </c>
    </row>
    <row r="1975" spans="1:42" x14ac:dyDescent="0.3">
      <c r="A1975" s="6" t="s">
        <v>2485</v>
      </c>
      <c r="B1975" s="19" t="s">
        <v>540</v>
      </c>
      <c r="C1975" s="6" t="s">
        <v>2486</v>
      </c>
      <c r="D1975" s="6" t="s">
        <v>28</v>
      </c>
      <c r="F1975" s="6">
        <v>3</v>
      </c>
      <c r="G1975" s="6">
        <v>2</v>
      </c>
      <c r="H1975" s="6">
        <v>98</v>
      </c>
      <c r="I1975" s="6" t="s">
        <v>95</v>
      </c>
      <c r="J1975" s="6">
        <v>589</v>
      </c>
      <c r="K1975" s="19">
        <v>41733</v>
      </c>
      <c r="L1975" s="7" t="s">
        <v>293</v>
      </c>
      <c r="M1975" s="7" t="s">
        <v>189</v>
      </c>
      <c r="N1975" s="7" t="s">
        <v>1032</v>
      </c>
      <c r="O1975" s="7">
        <v>93</v>
      </c>
      <c r="P1975" s="19">
        <v>41746</v>
      </c>
      <c r="Q1975" s="19">
        <v>41747</v>
      </c>
      <c r="R1975" s="7" t="s">
        <v>2501</v>
      </c>
      <c r="S1975" s="7">
        <v>0.48346456692913387</v>
      </c>
      <c r="T1975" s="7">
        <v>5.0599999999999996</v>
      </c>
      <c r="U1975" s="7">
        <v>1594</v>
      </c>
      <c r="V1975" s="6">
        <v>589</v>
      </c>
      <c r="W1975" s="12">
        <f t="shared" si="362"/>
        <v>0</v>
      </c>
      <c r="X1975" s="12">
        <v>2</v>
      </c>
      <c r="Y1975" s="13">
        <v>93</v>
      </c>
      <c r="Z1975" s="13">
        <v>5.0599999999999996</v>
      </c>
      <c r="AA1975" s="13">
        <v>1594</v>
      </c>
      <c r="AB1975" s="12">
        <v>98</v>
      </c>
      <c r="AC1975" s="13">
        <f t="shared" si="360"/>
        <v>346921</v>
      </c>
      <c r="AD1975" s="12">
        <v>3</v>
      </c>
      <c r="AE1975" s="12">
        <f t="shared" si="363"/>
        <v>1.0986122886681098</v>
      </c>
      <c r="AF1975" s="12">
        <v>589</v>
      </c>
      <c r="AG1975" s="12">
        <f t="shared" si="364"/>
        <v>0</v>
      </c>
      <c r="AH1975" s="12">
        <f t="shared" si="365"/>
        <v>0</v>
      </c>
      <c r="AI1975" s="12">
        <f t="shared" si="366"/>
        <v>0</v>
      </c>
      <c r="AJ1975" s="12">
        <f t="shared" si="367"/>
        <v>0</v>
      </c>
      <c r="AK1975" s="12">
        <f t="shared" si="368"/>
        <v>0</v>
      </c>
      <c r="AL1975" s="12">
        <f t="shared" si="369"/>
        <v>0</v>
      </c>
      <c r="AM1975" s="12">
        <f t="shared" si="370"/>
        <v>0</v>
      </c>
      <c r="AN1975" s="12">
        <f t="shared" si="371"/>
        <v>1</v>
      </c>
      <c r="AO1975" s="12">
        <v>2</v>
      </c>
      <c r="AP1975" s="22">
        <f t="shared" si="361"/>
        <v>483.46456692913387</v>
      </c>
    </row>
    <row r="1976" spans="1:42" x14ac:dyDescent="0.3">
      <c r="A1976" s="6" t="s">
        <v>2485</v>
      </c>
      <c r="B1976" s="19" t="s">
        <v>544</v>
      </c>
      <c r="C1976" s="6" t="s">
        <v>2486</v>
      </c>
      <c r="D1976" s="6" t="s">
        <v>28</v>
      </c>
      <c r="F1976" s="6">
        <v>3</v>
      </c>
      <c r="G1976" s="6">
        <v>2</v>
      </c>
      <c r="H1976" s="6">
        <v>101</v>
      </c>
      <c r="I1976" s="6" t="s">
        <v>95</v>
      </c>
      <c r="J1976" s="6">
        <v>598</v>
      </c>
      <c r="K1976" s="19">
        <v>41733</v>
      </c>
      <c r="L1976" s="7" t="s">
        <v>293</v>
      </c>
      <c r="M1976" s="7" t="s">
        <v>189</v>
      </c>
      <c r="N1976" s="7" t="s">
        <v>1032</v>
      </c>
      <c r="O1976" s="7">
        <v>93</v>
      </c>
      <c r="P1976" s="19">
        <v>41747</v>
      </c>
      <c r="Q1976" s="19">
        <v>41748</v>
      </c>
      <c r="R1976" s="7" t="s">
        <v>2502</v>
      </c>
      <c r="S1976" s="7">
        <v>0.83464566929133865</v>
      </c>
      <c r="T1976" s="7">
        <v>4.43</v>
      </c>
      <c r="U1976" s="7">
        <v>1710</v>
      </c>
      <c r="V1976" s="6">
        <v>598</v>
      </c>
      <c r="W1976" s="12">
        <f t="shared" si="362"/>
        <v>0</v>
      </c>
      <c r="X1976" s="12">
        <v>2</v>
      </c>
      <c r="Y1976" s="13">
        <v>93</v>
      </c>
      <c r="Z1976" s="13">
        <v>4.43</v>
      </c>
      <c r="AA1976" s="13">
        <v>1710</v>
      </c>
      <c r="AB1976" s="12">
        <v>101</v>
      </c>
      <c r="AC1976" s="13">
        <f t="shared" si="360"/>
        <v>357604</v>
      </c>
      <c r="AD1976" s="12">
        <v>3</v>
      </c>
      <c r="AE1976" s="12">
        <f t="shared" si="363"/>
        <v>1.0986122886681098</v>
      </c>
      <c r="AF1976" s="12">
        <v>598</v>
      </c>
      <c r="AG1976" s="12">
        <f t="shared" si="364"/>
        <v>0</v>
      </c>
      <c r="AH1976" s="12">
        <f t="shared" si="365"/>
        <v>0</v>
      </c>
      <c r="AI1976" s="12">
        <f t="shared" si="366"/>
        <v>0</v>
      </c>
      <c r="AJ1976" s="12">
        <f t="shared" si="367"/>
        <v>0</v>
      </c>
      <c r="AK1976" s="12">
        <f t="shared" si="368"/>
        <v>0</v>
      </c>
      <c r="AL1976" s="12">
        <f t="shared" si="369"/>
        <v>0</v>
      </c>
      <c r="AM1976" s="12">
        <f t="shared" si="370"/>
        <v>0</v>
      </c>
      <c r="AN1976" s="12">
        <f t="shared" si="371"/>
        <v>1</v>
      </c>
      <c r="AO1976" s="12">
        <v>2</v>
      </c>
      <c r="AP1976" s="22">
        <f t="shared" si="361"/>
        <v>834.64566929133866</v>
      </c>
    </row>
    <row r="1977" spans="1:42" x14ac:dyDescent="0.3">
      <c r="A1977" s="6" t="s">
        <v>2485</v>
      </c>
      <c r="B1977" s="19" t="s">
        <v>546</v>
      </c>
      <c r="C1977" s="6" t="s">
        <v>2486</v>
      </c>
      <c r="D1977" s="6" t="s">
        <v>28</v>
      </c>
      <c r="F1977" s="6">
        <v>3</v>
      </c>
      <c r="G1977" s="6">
        <v>2</v>
      </c>
      <c r="H1977" s="6">
        <v>101</v>
      </c>
      <c r="I1977" s="6" t="s">
        <v>95</v>
      </c>
      <c r="J1977" s="6">
        <v>605</v>
      </c>
      <c r="K1977" s="19">
        <v>41733</v>
      </c>
      <c r="L1977" s="7" t="s">
        <v>293</v>
      </c>
      <c r="M1977" s="7" t="s">
        <v>189</v>
      </c>
      <c r="N1977" s="7" t="s">
        <v>1032</v>
      </c>
      <c r="O1977" s="7">
        <v>93</v>
      </c>
      <c r="P1977" s="19">
        <v>41748</v>
      </c>
      <c r="Q1977" s="19">
        <v>41749</v>
      </c>
      <c r="R1977" s="7" t="s">
        <v>2503</v>
      </c>
      <c r="S1977" s="7">
        <v>0.70236220472440947</v>
      </c>
      <c r="T1977" s="7">
        <v>4.41</v>
      </c>
      <c r="U1977" s="7">
        <v>1764</v>
      </c>
      <c r="V1977" s="6">
        <v>605</v>
      </c>
      <c r="W1977" s="12">
        <f t="shared" si="362"/>
        <v>0</v>
      </c>
      <c r="X1977" s="12">
        <v>2</v>
      </c>
      <c r="Y1977" s="13">
        <v>93</v>
      </c>
      <c r="Z1977" s="13">
        <v>4.41</v>
      </c>
      <c r="AA1977" s="13">
        <v>1764</v>
      </c>
      <c r="AB1977" s="12">
        <v>101</v>
      </c>
      <c r="AC1977" s="13">
        <f t="shared" si="360"/>
        <v>366025</v>
      </c>
      <c r="AD1977" s="12">
        <v>3</v>
      </c>
      <c r="AE1977" s="12">
        <f t="shared" si="363"/>
        <v>1.0986122886681098</v>
      </c>
      <c r="AF1977" s="12">
        <v>605</v>
      </c>
      <c r="AG1977" s="12">
        <f t="shared" si="364"/>
        <v>0</v>
      </c>
      <c r="AH1977" s="12">
        <f t="shared" si="365"/>
        <v>0</v>
      </c>
      <c r="AI1977" s="12">
        <f t="shared" si="366"/>
        <v>0</v>
      </c>
      <c r="AJ1977" s="12">
        <f t="shared" si="367"/>
        <v>0</v>
      </c>
      <c r="AK1977" s="12">
        <f t="shared" si="368"/>
        <v>0</v>
      </c>
      <c r="AL1977" s="12">
        <f t="shared" si="369"/>
        <v>0</v>
      </c>
      <c r="AM1977" s="12">
        <f t="shared" si="370"/>
        <v>0</v>
      </c>
      <c r="AN1977" s="12">
        <f t="shared" si="371"/>
        <v>1</v>
      </c>
      <c r="AO1977" s="12">
        <v>2</v>
      </c>
      <c r="AP1977" s="22">
        <f t="shared" si="361"/>
        <v>702.36220472440948</v>
      </c>
    </row>
    <row r="1978" spans="1:42" x14ac:dyDescent="0.3">
      <c r="A1978" s="6" t="s">
        <v>2485</v>
      </c>
      <c r="B1978" s="19" t="s">
        <v>548</v>
      </c>
      <c r="C1978" s="6" t="s">
        <v>2486</v>
      </c>
      <c r="D1978" s="6" t="s">
        <v>28</v>
      </c>
      <c r="F1978" s="6">
        <v>3</v>
      </c>
      <c r="G1978" s="6">
        <v>2</v>
      </c>
      <c r="H1978" s="6">
        <v>101</v>
      </c>
      <c r="I1978" s="6" t="s">
        <v>95</v>
      </c>
      <c r="J1978" s="6">
        <v>616</v>
      </c>
      <c r="K1978" s="19">
        <v>41733</v>
      </c>
      <c r="L1978" s="7" t="s">
        <v>293</v>
      </c>
      <c r="M1978" s="7" t="s">
        <v>189</v>
      </c>
      <c r="N1978" s="7" t="s">
        <v>1032</v>
      </c>
      <c r="O1978" s="7">
        <v>93</v>
      </c>
      <c r="P1978" s="19">
        <v>41749</v>
      </c>
      <c r="Q1978" s="19">
        <v>41750</v>
      </c>
      <c r="R1978" s="7" t="s">
        <v>2504</v>
      </c>
      <c r="S1978" s="7">
        <v>0.36535433070866141</v>
      </c>
      <c r="T1978" s="7">
        <v>4.25</v>
      </c>
      <c r="U1978" s="7">
        <v>1723</v>
      </c>
      <c r="V1978" s="6">
        <v>616</v>
      </c>
      <c r="W1978" s="12">
        <f t="shared" si="362"/>
        <v>0</v>
      </c>
      <c r="X1978" s="12">
        <v>2</v>
      </c>
      <c r="Y1978" s="13">
        <v>93</v>
      </c>
      <c r="Z1978" s="13">
        <v>4.25</v>
      </c>
      <c r="AA1978" s="13">
        <v>1723</v>
      </c>
      <c r="AB1978" s="12">
        <v>101</v>
      </c>
      <c r="AC1978" s="13">
        <f t="shared" si="360"/>
        <v>379456</v>
      </c>
      <c r="AD1978" s="12">
        <v>3</v>
      </c>
      <c r="AE1978" s="12">
        <f t="shared" si="363"/>
        <v>1.0986122886681098</v>
      </c>
      <c r="AF1978" s="12">
        <v>616</v>
      </c>
      <c r="AG1978" s="12">
        <f t="shared" si="364"/>
        <v>0</v>
      </c>
      <c r="AH1978" s="12">
        <f t="shared" si="365"/>
        <v>0</v>
      </c>
      <c r="AI1978" s="12">
        <f t="shared" si="366"/>
        <v>0</v>
      </c>
      <c r="AJ1978" s="12">
        <f t="shared" si="367"/>
        <v>0</v>
      </c>
      <c r="AK1978" s="12">
        <f t="shared" si="368"/>
        <v>0</v>
      </c>
      <c r="AL1978" s="12">
        <f t="shared" si="369"/>
        <v>0</v>
      </c>
      <c r="AM1978" s="12">
        <f t="shared" si="370"/>
        <v>0</v>
      </c>
      <c r="AN1978" s="12">
        <f t="shared" si="371"/>
        <v>1</v>
      </c>
      <c r="AO1978" s="12">
        <v>2</v>
      </c>
      <c r="AP1978" s="22">
        <f t="shared" si="361"/>
        <v>365.35433070866139</v>
      </c>
    </row>
    <row r="1979" spans="1:42" x14ac:dyDescent="0.3">
      <c r="A1979" s="6" t="s">
        <v>2485</v>
      </c>
      <c r="B1979" s="19" t="s">
        <v>550</v>
      </c>
      <c r="C1979" s="6" t="s">
        <v>2486</v>
      </c>
      <c r="D1979" s="6" t="s">
        <v>28</v>
      </c>
      <c r="F1979" s="6">
        <v>3</v>
      </c>
      <c r="G1979" s="6">
        <v>2</v>
      </c>
      <c r="H1979" s="6">
        <v>101</v>
      </c>
      <c r="I1979" s="6" t="s">
        <v>95</v>
      </c>
      <c r="J1979" s="6">
        <v>625</v>
      </c>
      <c r="K1979" s="19">
        <v>41733</v>
      </c>
      <c r="L1979" s="7" t="s">
        <v>293</v>
      </c>
      <c r="M1979" s="7" t="s">
        <v>189</v>
      </c>
      <c r="N1979" s="7" t="s">
        <v>1032</v>
      </c>
      <c r="O1979" s="7">
        <v>93</v>
      </c>
      <c r="P1979" s="19">
        <v>41750</v>
      </c>
      <c r="Q1979" s="19">
        <v>41751</v>
      </c>
      <c r="R1979" s="7" t="s">
        <v>2505</v>
      </c>
      <c r="S1979" s="7">
        <v>0.3905511811023622</v>
      </c>
      <c r="T1979" s="7">
        <v>4.4400000000000004</v>
      </c>
      <c r="U1979" s="7">
        <v>1763</v>
      </c>
      <c r="V1979" s="6">
        <v>625</v>
      </c>
      <c r="W1979" s="12">
        <f t="shared" si="362"/>
        <v>0</v>
      </c>
      <c r="X1979" s="12">
        <v>2</v>
      </c>
      <c r="Y1979" s="13">
        <v>93</v>
      </c>
      <c r="Z1979" s="13">
        <v>4.4400000000000004</v>
      </c>
      <c r="AA1979" s="13">
        <v>1763</v>
      </c>
      <c r="AB1979" s="12">
        <v>101</v>
      </c>
      <c r="AC1979" s="13">
        <f t="shared" si="360"/>
        <v>390625</v>
      </c>
      <c r="AD1979" s="12">
        <v>3</v>
      </c>
      <c r="AE1979" s="12">
        <f t="shared" si="363"/>
        <v>1.0986122886681098</v>
      </c>
      <c r="AF1979" s="12">
        <v>625</v>
      </c>
      <c r="AG1979" s="12">
        <f t="shared" si="364"/>
        <v>0</v>
      </c>
      <c r="AH1979" s="12">
        <f t="shared" si="365"/>
        <v>0</v>
      </c>
      <c r="AI1979" s="12">
        <f t="shared" si="366"/>
        <v>0</v>
      </c>
      <c r="AJ1979" s="12">
        <f t="shared" si="367"/>
        <v>0</v>
      </c>
      <c r="AK1979" s="12">
        <f t="shared" si="368"/>
        <v>0</v>
      </c>
      <c r="AL1979" s="12">
        <f t="shared" si="369"/>
        <v>0</v>
      </c>
      <c r="AM1979" s="12">
        <f t="shared" si="370"/>
        <v>0</v>
      </c>
      <c r="AN1979" s="12">
        <f t="shared" si="371"/>
        <v>1</v>
      </c>
      <c r="AO1979" s="12">
        <v>2</v>
      </c>
      <c r="AP1979" s="22">
        <f t="shared" si="361"/>
        <v>390.55118110236219</v>
      </c>
    </row>
    <row r="1980" spans="1:42" x14ac:dyDescent="0.3">
      <c r="A1980" s="6" t="s">
        <v>2485</v>
      </c>
      <c r="B1980" s="19" t="s">
        <v>552</v>
      </c>
      <c r="C1980" s="6" t="s">
        <v>2486</v>
      </c>
      <c r="D1980" s="6" t="s">
        <v>28</v>
      </c>
      <c r="F1980" s="6">
        <v>3</v>
      </c>
      <c r="G1980" s="6">
        <v>2</v>
      </c>
      <c r="H1980" s="6">
        <v>101</v>
      </c>
      <c r="I1980" s="6" t="s">
        <v>95</v>
      </c>
      <c r="J1980" s="6">
        <v>632</v>
      </c>
      <c r="K1980" s="19">
        <v>41733</v>
      </c>
      <c r="L1980" s="7" t="s">
        <v>293</v>
      </c>
      <c r="M1980" s="7" t="s">
        <v>189</v>
      </c>
      <c r="N1980" s="7" t="s">
        <v>1032</v>
      </c>
      <c r="O1980" s="7">
        <v>93</v>
      </c>
      <c r="P1980" s="19">
        <v>41751</v>
      </c>
      <c r="Q1980" s="19">
        <v>41752</v>
      </c>
      <c r="R1980" s="7" t="s">
        <v>2506</v>
      </c>
      <c r="S1980" s="7">
        <v>0.36062992125984256</v>
      </c>
      <c r="T1980" s="7">
        <v>5.09</v>
      </c>
      <c r="U1980" s="7">
        <v>1772</v>
      </c>
      <c r="V1980" s="6">
        <v>632</v>
      </c>
      <c r="W1980" s="12">
        <f t="shared" si="362"/>
        <v>0</v>
      </c>
      <c r="X1980" s="12">
        <v>2</v>
      </c>
      <c r="Y1980" s="13">
        <v>93</v>
      </c>
      <c r="Z1980" s="13">
        <v>5.09</v>
      </c>
      <c r="AA1980" s="13">
        <v>1772</v>
      </c>
      <c r="AB1980" s="12">
        <v>101</v>
      </c>
      <c r="AC1980" s="13">
        <f t="shared" si="360"/>
        <v>399424</v>
      </c>
      <c r="AD1980" s="12">
        <v>3</v>
      </c>
      <c r="AE1980" s="12">
        <f t="shared" si="363"/>
        <v>1.0986122886681098</v>
      </c>
      <c r="AF1980" s="12">
        <v>632</v>
      </c>
      <c r="AG1980" s="12">
        <f t="shared" si="364"/>
        <v>0</v>
      </c>
      <c r="AH1980" s="12">
        <f t="shared" si="365"/>
        <v>0</v>
      </c>
      <c r="AI1980" s="12">
        <f t="shared" si="366"/>
        <v>0</v>
      </c>
      <c r="AJ1980" s="12">
        <f t="shared" si="367"/>
        <v>0</v>
      </c>
      <c r="AK1980" s="12">
        <f t="shared" si="368"/>
        <v>0</v>
      </c>
      <c r="AL1980" s="12">
        <f t="shared" si="369"/>
        <v>0</v>
      </c>
      <c r="AM1980" s="12">
        <f t="shared" si="370"/>
        <v>0</v>
      </c>
      <c r="AN1980" s="12">
        <f t="shared" si="371"/>
        <v>1</v>
      </c>
      <c r="AO1980" s="12">
        <v>2</v>
      </c>
      <c r="AP1980" s="22">
        <f t="shared" si="361"/>
        <v>360.62992125984255</v>
      </c>
    </row>
    <row r="1981" spans="1:42" x14ac:dyDescent="0.3">
      <c r="A1981" s="6" t="s">
        <v>2485</v>
      </c>
      <c r="B1981" s="19" t="s">
        <v>554</v>
      </c>
      <c r="C1981" s="6" t="s">
        <v>2486</v>
      </c>
      <c r="D1981" s="6" t="s">
        <v>28</v>
      </c>
      <c r="F1981" s="6">
        <v>3</v>
      </c>
      <c r="G1981" s="6">
        <v>2</v>
      </c>
      <c r="H1981" s="6">
        <v>101</v>
      </c>
      <c r="I1981" s="6" t="s">
        <v>95</v>
      </c>
      <c r="J1981" s="6">
        <v>635</v>
      </c>
      <c r="K1981" s="19">
        <v>41733</v>
      </c>
      <c r="L1981" s="7" t="s">
        <v>293</v>
      </c>
      <c r="M1981" s="7" t="s">
        <v>189</v>
      </c>
      <c r="N1981" s="7" t="s">
        <v>1032</v>
      </c>
      <c r="O1981" s="7">
        <v>93</v>
      </c>
      <c r="P1981" s="19">
        <v>41752</v>
      </c>
      <c r="Q1981" s="19">
        <v>41753</v>
      </c>
      <c r="R1981" s="7" t="s">
        <v>2507</v>
      </c>
      <c r="S1981" s="7">
        <v>0.35275590551181102</v>
      </c>
      <c r="T1981" s="7">
        <v>4.93</v>
      </c>
      <c r="U1981" s="7">
        <v>1787</v>
      </c>
      <c r="V1981" s="6">
        <v>635</v>
      </c>
      <c r="W1981" s="12">
        <f t="shared" si="362"/>
        <v>0</v>
      </c>
      <c r="X1981" s="12">
        <v>2</v>
      </c>
      <c r="Y1981" s="13">
        <v>93</v>
      </c>
      <c r="Z1981" s="13">
        <v>4.93</v>
      </c>
      <c r="AA1981" s="13">
        <v>1787</v>
      </c>
      <c r="AB1981" s="12">
        <v>101</v>
      </c>
      <c r="AC1981" s="13">
        <f t="shared" si="360"/>
        <v>403225</v>
      </c>
      <c r="AD1981" s="12">
        <v>3</v>
      </c>
      <c r="AE1981" s="12">
        <f t="shared" si="363"/>
        <v>1.0986122886681098</v>
      </c>
      <c r="AF1981" s="12">
        <v>635</v>
      </c>
      <c r="AG1981" s="12">
        <f t="shared" si="364"/>
        <v>0</v>
      </c>
      <c r="AH1981" s="12">
        <f t="shared" si="365"/>
        <v>0</v>
      </c>
      <c r="AI1981" s="12">
        <f t="shared" si="366"/>
        <v>0</v>
      </c>
      <c r="AJ1981" s="12">
        <f t="shared" si="367"/>
        <v>0</v>
      </c>
      <c r="AK1981" s="12">
        <f t="shared" si="368"/>
        <v>0</v>
      </c>
      <c r="AL1981" s="12">
        <f t="shared" si="369"/>
        <v>0</v>
      </c>
      <c r="AM1981" s="12">
        <f t="shared" si="370"/>
        <v>0</v>
      </c>
      <c r="AN1981" s="12">
        <f t="shared" si="371"/>
        <v>1</v>
      </c>
      <c r="AO1981" s="12">
        <v>2</v>
      </c>
      <c r="AP1981" s="22">
        <f t="shared" si="361"/>
        <v>352.75590551181102</v>
      </c>
    </row>
    <row r="1982" spans="1:42" x14ac:dyDescent="0.3">
      <c r="A1982" s="6" t="s">
        <v>2485</v>
      </c>
      <c r="B1982" s="19" t="s">
        <v>556</v>
      </c>
      <c r="C1982" s="6" t="s">
        <v>2486</v>
      </c>
      <c r="D1982" s="6" t="s">
        <v>28</v>
      </c>
      <c r="F1982" s="6">
        <v>3</v>
      </c>
      <c r="G1982" s="6">
        <v>2</v>
      </c>
      <c r="H1982" s="6">
        <v>101</v>
      </c>
      <c r="I1982" s="6" t="s">
        <v>95</v>
      </c>
      <c r="J1982" s="6">
        <v>645</v>
      </c>
      <c r="K1982" s="19">
        <v>41733</v>
      </c>
      <c r="L1982" s="7" t="s">
        <v>293</v>
      </c>
      <c r="M1982" s="7" t="s">
        <v>189</v>
      </c>
      <c r="N1982" s="7" t="s">
        <v>1032</v>
      </c>
      <c r="O1982" s="7">
        <v>93</v>
      </c>
      <c r="P1982" s="19">
        <v>41753</v>
      </c>
      <c r="Q1982" s="19">
        <v>41754</v>
      </c>
      <c r="R1982" s="7" t="s">
        <v>2508</v>
      </c>
      <c r="S1982" s="7">
        <v>0.19055118110236222</v>
      </c>
      <c r="T1982" s="7">
        <v>4.49</v>
      </c>
      <c r="U1982" s="7">
        <v>1067</v>
      </c>
      <c r="V1982" s="6">
        <v>645</v>
      </c>
      <c r="W1982" s="12">
        <f t="shared" si="362"/>
        <v>0</v>
      </c>
      <c r="X1982" s="12">
        <v>2</v>
      </c>
      <c r="Y1982" s="13">
        <v>93</v>
      </c>
      <c r="Z1982" s="13">
        <v>4.49</v>
      </c>
      <c r="AA1982" s="13">
        <v>1067</v>
      </c>
      <c r="AB1982" s="12">
        <v>101</v>
      </c>
      <c r="AC1982" s="13">
        <f t="shared" si="360"/>
        <v>416025</v>
      </c>
      <c r="AD1982" s="12">
        <v>3</v>
      </c>
      <c r="AE1982" s="12">
        <f t="shared" si="363"/>
        <v>1.0986122886681098</v>
      </c>
      <c r="AF1982" s="12">
        <v>645</v>
      </c>
      <c r="AG1982" s="12">
        <f t="shared" si="364"/>
        <v>0</v>
      </c>
      <c r="AH1982" s="12">
        <f t="shared" si="365"/>
        <v>0</v>
      </c>
      <c r="AI1982" s="12">
        <f t="shared" si="366"/>
        <v>0</v>
      </c>
      <c r="AJ1982" s="12">
        <f t="shared" si="367"/>
        <v>0</v>
      </c>
      <c r="AK1982" s="12">
        <f t="shared" si="368"/>
        <v>0</v>
      </c>
      <c r="AL1982" s="12">
        <f t="shared" si="369"/>
        <v>0</v>
      </c>
      <c r="AM1982" s="12">
        <f t="shared" si="370"/>
        <v>0</v>
      </c>
      <c r="AN1982" s="12">
        <f t="shared" si="371"/>
        <v>1</v>
      </c>
      <c r="AO1982" s="12">
        <v>2</v>
      </c>
      <c r="AP1982" s="22">
        <f t="shared" si="361"/>
        <v>190.55118110236222</v>
      </c>
    </row>
    <row r="1983" spans="1:42" x14ac:dyDescent="0.3">
      <c r="A1983" s="6" t="s">
        <v>2485</v>
      </c>
      <c r="B1983" s="19" t="s">
        <v>558</v>
      </c>
      <c r="C1983" s="6" t="s">
        <v>2486</v>
      </c>
      <c r="D1983" s="6" t="s">
        <v>28</v>
      </c>
      <c r="F1983" s="6">
        <v>3</v>
      </c>
      <c r="G1983" s="6">
        <v>2</v>
      </c>
      <c r="H1983" s="6">
        <v>101</v>
      </c>
      <c r="I1983" s="6" t="s">
        <v>95</v>
      </c>
      <c r="J1983" s="6">
        <v>652</v>
      </c>
      <c r="K1983" s="19">
        <v>41733</v>
      </c>
      <c r="L1983" s="7" t="s">
        <v>293</v>
      </c>
      <c r="M1983" s="7" t="s">
        <v>189</v>
      </c>
      <c r="N1983" s="7" t="s">
        <v>1032</v>
      </c>
      <c r="O1983" s="7">
        <v>93</v>
      </c>
      <c r="P1983" s="19">
        <v>41754</v>
      </c>
      <c r="Q1983" s="19">
        <v>41755</v>
      </c>
      <c r="R1983" s="7" t="s">
        <v>2509</v>
      </c>
      <c r="S1983" s="7">
        <v>0.33385826771653548</v>
      </c>
      <c r="T1983" s="7">
        <v>4.71</v>
      </c>
      <c r="U1983" s="7">
        <v>1182</v>
      </c>
      <c r="V1983" s="6">
        <v>652</v>
      </c>
      <c r="W1983" s="12">
        <f t="shared" si="362"/>
        <v>0</v>
      </c>
      <c r="X1983" s="12">
        <v>2</v>
      </c>
      <c r="Y1983" s="13">
        <v>93</v>
      </c>
      <c r="Z1983" s="13">
        <v>4.71</v>
      </c>
      <c r="AA1983" s="13">
        <v>1182</v>
      </c>
      <c r="AB1983" s="12">
        <v>101</v>
      </c>
      <c r="AC1983" s="13">
        <f t="shared" si="360"/>
        <v>425104</v>
      </c>
      <c r="AD1983" s="12">
        <v>3</v>
      </c>
      <c r="AE1983" s="12">
        <f t="shared" si="363"/>
        <v>1.0986122886681098</v>
      </c>
      <c r="AF1983" s="12">
        <v>652</v>
      </c>
      <c r="AG1983" s="12">
        <f t="shared" si="364"/>
        <v>0</v>
      </c>
      <c r="AH1983" s="12">
        <f t="shared" si="365"/>
        <v>0</v>
      </c>
      <c r="AI1983" s="12">
        <f t="shared" si="366"/>
        <v>0</v>
      </c>
      <c r="AJ1983" s="12">
        <f t="shared" si="367"/>
        <v>0</v>
      </c>
      <c r="AK1983" s="12">
        <f t="shared" si="368"/>
        <v>0</v>
      </c>
      <c r="AL1983" s="12">
        <f t="shared" si="369"/>
        <v>0</v>
      </c>
      <c r="AM1983" s="12">
        <f t="shared" si="370"/>
        <v>0</v>
      </c>
      <c r="AN1983" s="12">
        <f t="shared" si="371"/>
        <v>1</v>
      </c>
      <c r="AO1983" s="12">
        <v>2</v>
      </c>
      <c r="AP1983" s="22">
        <f t="shared" si="361"/>
        <v>333.85826771653547</v>
      </c>
    </row>
    <row r="1984" spans="1:42" x14ac:dyDescent="0.3">
      <c r="A1984" s="6" t="s">
        <v>2485</v>
      </c>
      <c r="B1984" s="19" t="s">
        <v>560</v>
      </c>
      <c r="C1984" s="6" t="s">
        <v>2486</v>
      </c>
      <c r="D1984" s="6" t="s">
        <v>28</v>
      </c>
      <c r="F1984" s="6">
        <v>3</v>
      </c>
      <c r="G1984" s="6">
        <v>2</v>
      </c>
      <c r="H1984" s="6">
        <v>101</v>
      </c>
      <c r="I1984" s="6" t="s">
        <v>95</v>
      </c>
      <c r="J1984" s="6">
        <v>661</v>
      </c>
      <c r="K1984" s="19">
        <v>41733</v>
      </c>
      <c r="L1984" s="7" t="s">
        <v>293</v>
      </c>
      <c r="M1984" s="7" t="s">
        <v>189</v>
      </c>
      <c r="N1984" s="7" t="s">
        <v>1032</v>
      </c>
      <c r="O1984" s="7">
        <v>93</v>
      </c>
      <c r="P1984" s="19">
        <v>41755</v>
      </c>
      <c r="Q1984" s="19">
        <v>41756</v>
      </c>
      <c r="R1984" s="7" t="s">
        <v>2510</v>
      </c>
      <c r="S1984" s="7">
        <v>0.26929133858267723</v>
      </c>
      <c r="T1984" s="7">
        <v>4.63</v>
      </c>
      <c r="U1984" s="7">
        <v>1163</v>
      </c>
      <c r="V1984" s="6">
        <v>661</v>
      </c>
      <c r="W1984" s="12">
        <f t="shared" si="362"/>
        <v>0</v>
      </c>
      <c r="X1984" s="12">
        <v>2</v>
      </c>
      <c r="Y1984" s="13">
        <v>93</v>
      </c>
      <c r="Z1984" s="13">
        <v>4.63</v>
      </c>
      <c r="AA1984" s="13">
        <v>1163</v>
      </c>
      <c r="AB1984" s="12">
        <v>101</v>
      </c>
      <c r="AC1984" s="13">
        <f t="shared" si="360"/>
        <v>436921</v>
      </c>
      <c r="AD1984" s="12">
        <v>3</v>
      </c>
      <c r="AE1984" s="12">
        <f t="shared" si="363"/>
        <v>1.0986122886681098</v>
      </c>
      <c r="AF1984" s="12">
        <v>661</v>
      </c>
      <c r="AG1984" s="12">
        <f t="shared" si="364"/>
        <v>0</v>
      </c>
      <c r="AH1984" s="12">
        <f t="shared" si="365"/>
        <v>0</v>
      </c>
      <c r="AI1984" s="12">
        <f t="shared" si="366"/>
        <v>0</v>
      </c>
      <c r="AJ1984" s="12">
        <f t="shared" si="367"/>
        <v>0</v>
      </c>
      <c r="AK1984" s="12">
        <f t="shared" si="368"/>
        <v>0</v>
      </c>
      <c r="AL1984" s="12">
        <f t="shared" si="369"/>
        <v>0</v>
      </c>
      <c r="AM1984" s="12">
        <f t="shared" si="370"/>
        <v>0</v>
      </c>
      <c r="AN1984" s="12">
        <f t="shared" si="371"/>
        <v>1</v>
      </c>
      <c r="AO1984" s="12">
        <v>2</v>
      </c>
      <c r="AP1984" s="22">
        <f t="shared" si="361"/>
        <v>269.29133858267721</v>
      </c>
    </row>
    <row r="1985" spans="1:42" x14ac:dyDescent="0.3">
      <c r="A1985" s="6" t="s">
        <v>2485</v>
      </c>
      <c r="B1985" s="19" t="s">
        <v>562</v>
      </c>
      <c r="C1985" s="6" t="s">
        <v>2486</v>
      </c>
      <c r="D1985" s="6" t="s">
        <v>28</v>
      </c>
      <c r="F1985" s="6">
        <v>3</v>
      </c>
      <c r="G1985" s="6">
        <v>2</v>
      </c>
      <c r="H1985" s="6">
        <v>101</v>
      </c>
      <c r="I1985" s="6" t="s">
        <v>95</v>
      </c>
      <c r="J1985" s="6">
        <v>670</v>
      </c>
      <c r="K1985" s="19">
        <v>41733</v>
      </c>
      <c r="L1985" s="7" t="s">
        <v>293</v>
      </c>
      <c r="M1985" s="7" t="s">
        <v>189</v>
      </c>
      <c r="N1985" s="7" t="s">
        <v>1032</v>
      </c>
      <c r="O1985" s="7">
        <v>93</v>
      </c>
      <c r="P1985" s="19">
        <v>41756</v>
      </c>
      <c r="Q1985" s="19">
        <v>41757</v>
      </c>
      <c r="R1985" s="7" t="s">
        <v>2511</v>
      </c>
      <c r="S1985" s="7">
        <v>0.14488188976377953</v>
      </c>
      <c r="T1985" s="7">
        <v>4.5199999999999996</v>
      </c>
      <c r="U1985" s="7">
        <v>1076</v>
      </c>
      <c r="V1985" s="6">
        <v>670</v>
      </c>
      <c r="W1985" s="12">
        <f t="shared" si="362"/>
        <v>0</v>
      </c>
      <c r="X1985" s="12">
        <v>2</v>
      </c>
      <c r="Y1985" s="13">
        <v>93</v>
      </c>
      <c r="Z1985" s="13">
        <v>4.5199999999999996</v>
      </c>
      <c r="AA1985" s="13">
        <v>1076</v>
      </c>
      <c r="AB1985" s="12">
        <v>101</v>
      </c>
      <c r="AC1985" s="13">
        <f t="shared" si="360"/>
        <v>448900</v>
      </c>
      <c r="AD1985" s="12">
        <v>3</v>
      </c>
      <c r="AE1985" s="12">
        <f t="shared" si="363"/>
        <v>1.0986122886681098</v>
      </c>
      <c r="AF1985" s="12">
        <v>670</v>
      </c>
      <c r="AG1985" s="12">
        <f t="shared" si="364"/>
        <v>0</v>
      </c>
      <c r="AH1985" s="12">
        <f t="shared" si="365"/>
        <v>0</v>
      </c>
      <c r="AI1985" s="12">
        <f t="shared" si="366"/>
        <v>0</v>
      </c>
      <c r="AJ1985" s="12">
        <f t="shared" si="367"/>
        <v>0</v>
      </c>
      <c r="AK1985" s="12">
        <f t="shared" si="368"/>
        <v>0</v>
      </c>
      <c r="AL1985" s="12">
        <f t="shared" si="369"/>
        <v>0</v>
      </c>
      <c r="AM1985" s="12">
        <f t="shared" si="370"/>
        <v>0</v>
      </c>
      <c r="AN1985" s="12">
        <f t="shared" si="371"/>
        <v>1</v>
      </c>
      <c r="AO1985" s="12">
        <v>2</v>
      </c>
      <c r="AP1985" s="22">
        <f t="shared" si="361"/>
        <v>144.88188976377953</v>
      </c>
    </row>
    <row r="1986" spans="1:42" x14ac:dyDescent="0.3">
      <c r="A1986" s="6" t="s">
        <v>2485</v>
      </c>
      <c r="B1986" s="19" t="s">
        <v>564</v>
      </c>
      <c r="C1986" s="6" t="s">
        <v>2486</v>
      </c>
      <c r="D1986" s="6" t="s">
        <v>28</v>
      </c>
      <c r="F1986" s="6">
        <v>3</v>
      </c>
      <c r="G1986" s="6">
        <v>2</v>
      </c>
      <c r="H1986" s="6">
        <v>101</v>
      </c>
      <c r="I1986" s="6" t="s">
        <v>95</v>
      </c>
      <c r="J1986" s="6">
        <v>678</v>
      </c>
      <c r="K1986" s="19">
        <v>41733</v>
      </c>
      <c r="L1986" s="7" t="s">
        <v>293</v>
      </c>
      <c r="M1986" s="7" t="s">
        <v>189</v>
      </c>
      <c r="N1986" s="7" t="s">
        <v>1032</v>
      </c>
      <c r="O1986" s="7">
        <v>93</v>
      </c>
      <c r="P1986" s="19">
        <v>41757</v>
      </c>
      <c r="Q1986" s="19">
        <v>41758</v>
      </c>
      <c r="R1986" s="7" t="s">
        <v>2512</v>
      </c>
      <c r="S1986" s="7">
        <v>0.10393700787401575</v>
      </c>
      <c r="T1986" s="7">
        <v>3.83</v>
      </c>
      <c r="U1986" s="7">
        <v>909</v>
      </c>
      <c r="V1986" s="6">
        <v>678</v>
      </c>
      <c r="W1986" s="12">
        <f t="shared" si="362"/>
        <v>0</v>
      </c>
      <c r="X1986" s="12">
        <v>2</v>
      </c>
      <c r="Y1986" s="13">
        <v>93</v>
      </c>
      <c r="Z1986" s="13">
        <v>3.83</v>
      </c>
      <c r="AA1986" s="13">
        <v>909</v>
      </c>
      <c r="AB1986" s="12">
        <v>101</v>
      </c>
      <c r="AC1986" s="13">
        <f t="shared" ref="AC1986:AC2049" si="372">V1986^2</f>
        <v>459684</v>
      </c>
      <c r="AD1986" s="12">
        <v>3</v>
      </c>
      <c r="AE1986" s="12">
        <f t="shared" si="363"/>
        <v>1.0986122886681098</v>
      </c>
      <c r="AF1986" s="12">
        <v>678</v>
      </c>
      <c r="AG1986" s="12">
        <f t="shared" si="364"/>
        <v>0</v>
      </c>
      <c r="AH1986" s="12">
        <f t="shared" si="365"/>
        <v>0</v>
      </c>
      <c r="AI1986" s="12">
        <f t="shared" si="366"/>
        <v>0</v>
      </c>
      <c r="AJ1986" s="12">
        <f t="shared" si="367"/>
        <v>0</v>
      </c>
      <c r="AK1986" s="12">
        <f t="shared" si="368"/>
        <v>0</v>
      </c>
      <c r="AL1986" s="12">
        <f t="shared" si="369"/>
        <v>0</v>
      </c>
      <c r="AM1986" s="12">
        <f t="shared" si="370"/>
        <v>0</v>
      </c>
      <c r="AN1986" s="12">
        <f t="shared" si="371"/>
        <v>1</v>
      </c>
      <c r="AO1986" s="12">
        <v>2</v>
      </c>
      <c r="AP1986" s="22">
        <f t="shared" ref="AP1986:AP2049" si="373">S1986*1000</f>
        <v>103.93700787401575</v>
      </c>
    </row>
    <row r="1987" spans="1:42" x14ac:dyDescent="0.3">
      <c r="A1987" s="6" t="s">
        <v>2485</v>
      </c>
      <c r="B1987" s="19" t="s">
        <v>566</v>
      </c>
      <c r="C1987" s="6" t="s">
        <v>2486</v>
      </c>
      <c r="D1987" s="6" t="s">
        <v>28</v>
      </c>
      <c r="F1987" s="6">
        <v>3</v>
      </c>
      <c r="G1987" s="6">
        <v>2</v>
      </c>
      <c r="H1987" s="6">
        <v>101</v>
      </c>
      <c r="I1987" s="6" t="s">
        <v>95</v>
      </c>
      <c r="J1987" s="6">
        <v>685</v>
      </c>
      <c r="K1987" s="19">
        <v>41733</v>
      </c>
      <c r="L1987" s="7" t="s">
        <v>293</v>
      </c>
      <c r="M1987" s="7" t="s">
        <v>189</v>
      </c>
      <c r="N1987" s="7" t="s">
        <v>1032</v>
      </c>
      <c r="O1987" s="7">
        <v>93</v>
      </c>
      <c r="P1987" s="19">
        <v>41758</v>
      </c>
      <c r="Q1987" s="19">
        <v>41759</v>
      </c>
      <c r="R1987" s="7" t="s">
        <v>2513</v>
      </c>
      <c r="S1987" s="7">
        <v>0.10236220472440946</v>
      </c>
      <c r="T1987" s="7">
        <v>4.5</v>
      </c>
      <c r="U1987" s="7">
        <v>572</v>
      </c>
      <c r="V1987" s="6">
        <v>685</v>
      </c>
      <c r="W1987" s="12">
        <f t="shared" ref="W1987:W2050" si="374">IF(I1987="Yes",1,0)</f>
        <v>0</v>
      </c>
      <c r="X1987" s="12">
        <v>2</v>
      </c>
      <c r="Y1987" s="13">
        <v>93</v>
      </c>
      <c r="Z1987" s="13">
        <v>4.5</v>
      </c>
      <c r="AA1987" s="13">
        <v>572</v>
      </c>
      <c r="AB1987" s="12">
        <v>101</v>
      </c>
      <c r="AC1987" s="13">
        <f t="shared" si="372"/>
        <v>469225</v>
      </c>
      <c r="AD1987" s="12">
        <v>3</v>
      </c>
      <c r="AE1987" s="12">
        <f t="shared" ref="AE1987:AE2050" si="375">LN(AD1987)</f>
        <v>1.0986122886681098</v>
      </c>
      <c r="AF1987" s="12">
        <v>685</v>
      </c>
      <c r="AG1987" s="12">
        <f t="shared" ref="AG1987:AG2050" si="376">IF(L1987="action",1,0)</f>
        <v>0</v>
      </c>
      <c r="AH1987" s="12">
        <f t="shared" ref="AH1987:AH2050" si="377">IF(L1987="animation",1,0)</f>
        <v>0</v>
      </c>
      <c r="AI1987" s="12">
        <f t="shared" ref="AI1987:AI2050" si="378">IF(L1987="children",1,0)</f>
        <v>0</v>
      </c>
      <c r="AJ1987" s="12">
        <f t="shared" ref="AJ1987:AJ2050" si="379">IF(L1987="comedy",1,0)</f>
        <v>0</v>
      </c>
      <c r="AK1987" s="12">
        <f t="shared" ref="AK1987:AK2050" si="380">IF(L1987="drama",1,0)</f>
        <v>0</v>
      </c>
      <c r="AL1987" s="12">
        <f t="shared" ref="AL1987:AL2050" si="381">IF(L1987="fantasy",1,0)</f>
        <v>0</v>
      </c>
      <c r="AM1987" s="12">
        <f t="shared" ref="AM1987:AM2050" si="382">IF(L1987="romance",1,0)</f>
        <v>0</v>
      </c>
      <c r="AN1987" s="12">
        <f t="shared" ref="AN1987:AN2050" si="383">IF(L1987="suspense",1,0)</f>
        <v>1</v>
      </c>
      <c r="AO1987" s="12">
        <v>2</v>
      </c>
      <c r="AP1987" s="22">
        <f t="shared" si="373"/>
        <v>102.36220472440947</v>
      </c>
    </row>
    <row r="1988" spans="1:42" x14ac:dyDescent="0.3">
      <c r="A1988" s="6" t="s">
        <v>2485</v>
      </c>
      <c r="B1988" s="19" t="s">
        <v>568</v>
      </c>
      <c r="C1988" s="6" t="s">
        <v>2486</v>
      </c>
      <c r="D1988" s="6" t="s">
        <v>28</v>
      </c>
      <c r="F1988" s="6">
        <v>3</v>
      </c>
      <c r="G1988" s="6">
        <v>2</v>
      </c>
      <c r="H1988" s="6">
        <v>101</v>
      </c>
      <c r="I1988" s="6" t="s">
        <v>95</v>
      </c>
      <c r="J1988" s="6">
        <v>688</v>
      </c>
      <c r="K1988" s="19">
        <v>41733</v>
      </c>
      <c r="L1988" s="7" t="s">
        <v>293</v>
      </c>
      <c r="M1988" s="7" t="s">
        <v>189</v>
      </c>
      <c r="N1988" s="7" t="s">
        <v>1032</v>
      </c>
      <c r="O1988" s="7">
        <v>93</v>
      </c>
      <c r="P1988" s="19">
        <v>41759</v>
      </c>
      <c r="Q1988" s="19">
        <v>41760</v>
      </c>
      <c r="R1988" s="7" t="s">
        <v>2514</v>
      </c>
      <c r="S1988" s="7">
        <v>0.22992125984251968</v>
      </c>
      <c r="T1988" s="7">
        <v>4.91</v>
      </c>
      <c r="U1988" s="7">
        <v>585</v>
      </c>
      <c r="V1988" s="6">
        <v>688</v>
      </c>
      <c r="W1988" s="12">
        <f t="shared" si="374"/>
        <v>0</v>
      </c>
      <c r="X1988" s="12">
        <v>2</v>
      </c>
      <c r="Y1988" s="13">
        <v>93</v>
      </c>
      <c r="Z1988" s="13">
        <v>4.91</v>
      </c>
      <c r="AA1988" s="13">
        <v>585</v>
      </c>
      <c r="AB1988" s="12">
        <v>101</v>
      </c>
      <c r="AC1988" s="13">
        <f t="shared" si="372"/>
        <v>473344</v>
      </c>
      <c r="AD1988" s="12">
        <v>3</v>
      </c>
      <c r="AE1988" s="12">
        <f t="shared" si="375"/>
        <v>1.0986122886681098</v>
      </c>
      <c r="AF1988" s="12">
        <v>688</v>
      </c>
      <c r="AG1988" s="12">
        <f t="shared" si="376"/>
        <v>0</v>
      </c>
      <c r="AH1988" s="12">
        <f t="shared" si="377"/>
        <v>0</v>
      </c>
      <c r="AI1988" s="12">
        <f t="shared" si="378"/>
        <v>0</v>
      </c>
      <c r="AJ1988" s="12">
        <f t="shared" si="379"/>
        <v>0</v>
      </c>
      <c r="AK1988" s="12">
        <f t="shared" si="380"/>
        <v>0</v>
      </c>
      <c r="AL1988" s="12">
        <f t="shared" si="381"/>
        <v>0</v>
      </c>
      <c r="AM1988" s="12">
        <f t="shared" si="382"/>
        <v>0</v>
      </c>
      <c r="AN1988" s="12">
        <f t="shared" si="383"/>
        <v>1</v>
      </c>
      <c r="AO1988" s="12">
        <v>2</v>
      </c>
      <c r="AP1988" s="22">
        <f t="shared" si="373"/>
        <v>229.92125984251967</v>
      </c>
    </row>
    <row r="1989" spans="1:42" x14ac:dyDescent="0.3">
      <c r="A1989" s="6" t="s">
        <v>2485</v>
      </c>
      <c r="B1989" s="19" t="s">
        <v>570</v>
      </c>
      <c r="C1989" s="6" t="s">
        <v>2486</v>
      </c>
      <c r="D1989" s="6" t="s">
        <v>28</v>
      </c>
      <c r="F1989" s="6">
        <v>3</v>
      </c>
      <c r="G1989" s="6">
        <v>2</v>
      </c>
      <c r="H1989" s="6">
        <v>101</v>
      </c>
      <c r="I1989" s="6" t="s">
        <v>95</v>
      </c>
      <c r="J1989" s="6">
        <v>696</v>
      </c>
      <c r="K1989" s="19">
        <v>41733</v>
      </c>
      <c r="L1989" s="7" t="s">
        <v>293</v>
      </c>
      <c r="M1989" s="7" t="s">
        <v>189</v>
      </c>
      <c r="N1989" s="7" t="s">
        <v>1032</v>
      </c>
      <c r="O1989" s="7">
        <v>93</v>
      </c>
      <c r="P1989" s="19">
        <v>41760</v>
      </c>
      <c r="Q1989" s="19">
        <v>41761</v>
      </c>
      <c r="R1989" s="7" t="s">
        <v>2515</v>
      </c>
      <c r="S1989" s="7">
        <v>0.23307086614173228</v>
      </c>
      <c r="T1989" s="7">
        <v>4.6100000000000003</v>
      </c>
      <c r="U1989" s="7">
        <v>630</v>
      </c>
      <c r="V1989" s="6">
        <v>696</v>
      </c>
      <c r="W1989" s="12">
        <f t="shared" si="374"/>
        <v>0</v>
      </c>
      <c r="X1989" s="12">
        <v>2</v>
      </c>
      <c r="Y1989" s="13">
        <v>93</v>
      </c>
      <c r="Z1989" s="13">
        <v>4.6100000000000003</v>
      </c>
      <c r="AA1989" s="13">
        <v>630</v>
      </c>
      <c r="AB1989" s="12">
        <v>101</v>
      </c>
      <c r="AC1989" s="13">
        <f t="shared" si="372"/>
        <v>484416</v>
      </c>
      <c r="AD1989" s="12">
        <v>3</v>
      </c>
      <c r="AE1989" s="12">
        <f t="shared" si="375"/>
        <v>1.0986122886681098</v>
      </c>
      <c r="AF1989" s="12">
        <v>696</v>
      </c>
      <c r="AG1989" s="12">
        <f t="shared" si="376"/>
        <v>0</v>
      </c>
      <c r="AH1989" s="12">
        <f t="shared" si="377"/>
        <v>0</v>
      </c>
      <c r="AI1989" s="12">
        <f t="shared" si="378"/>
        <v>0</v>
      </c>
      <c r="AJ1989" s="12">
        <f t="shared" si="379"/>
        <v>0</v>
      </c>
      <c r="AK1989" s="12">
        <f t="shared" si="380"/>
        <v>0</v>
      </c>
      <c r="AL1989" s="12">
        <f t="shared" si="381"/>
        <v>0</v>
      </c>
      <c r="AM1989" s="12">
        <f t="shared" si="382"/>
        <v>0</v>
      </c>
      <c r="AN1989" s="12">
        <f t="shared" si="383"/>
        <v>1</v>
      </c>
      <c r="AO1989" s="12">
        <v>2</v>
      </c>
      <c r="AP1989" s="22">
        <f t="shared" si="373"/>
        <v>233.07086614173227</v>
      </c>
    </row>
    <row r="1990" spans="1:42" x14ac:dyDescent="0.3">
      <c r="A1990" s="6" t="s">
        <v>2485</v>
      </c>
      <c r="B1990" s="19" t="s">
        <v>572</v>
      </c>
      <c r="C1990" s="6" t="s">
        <v>2486</v>
      </c>
      <c r="D1990" s="6" t="s">
        <v>28</v>
      </c>
      <c r="F1990" s="6">
        <v>3</v>
      </c>
      <c r="G1990" s="6">
        <v>2</v>
      </c>
      <c r="H1990" s="6">
        <v>101</v>
      </c>
      <c r="I1990" s="6" t="s">
        <v>95</v>
      </c>
      <c r="J1990" s="6">
        <v>702</v>
      </c>
      <c r="K1990" s="19">
        <v>41733</v>
      </c>
      <c r="L1990" s="7" t="s">
        <v>293</v>
      </c>
      <c r="M1990" s="7" t="s">
        <v>189</v>
      </c>
      <c r="N1990" s="7" t="s">
        <v>1032</v>
      </c>
      <c r="O1990" s="7">
        <v>93</v>
      </c>
      <c r="P1990" s="19">
        <v>41761</v>
      </c>
      <c r="Q1990" s="19">
        <v>41762</v>
      </c>
      <c r="R1990" s="7" t="s">
        <v>2516</v>
      </c>
      <c r="S1990" s="7">
        <v>0.13858267716535436</v>
      </c>
      <c r="T1990" s="7">
        <v>4.8</v>
      </c>
      <c r="U1990" s="7">
        <v>577</v>
      </c>
      <c r="V1990" s="6">
        <v>702</v>
      </c>
      <c r="W1990" s="12">
        <f t="shared" si="374"/>
        <v>0</v>
      </c>
      <c r="X1990" s="12">
        <v>2</v>
      </c>
      <c r="Y1990" s="13">
        <v>93</v>
      </c>
      <c r="Z1990" s="13">
        <v>4.8</v>
      </c>
      <c r="AA1990" s="13">
        <v>577</v>
      </c>
      <c r="AB1990" s="12">
        <v>101</v>
      </c>
      <c r="AC1990" s="13">
        <f t="shared" si="372"/>
        <v>492804</v>
      </c>
      <c r="AD1990" s="12">
        <v>3</v>
      </c>
      <c r="AE1990" s="12">
        <f t="shared" si="375"/>
        <v>1.0986122886681098</v>
      </c>
      <c r="AF1990" s="12">
        <v>702</v>
      </c>
      <c r="AG1990" s="12">
        <f t="shared" si="376"/>
        <v>0</v>
      </c>
      <c r="AH1990" s="12">
        <f t="shared" si="377"/>
        <v>0</v>
      </c>
      <c r="AI1990" s="12">
        <f t="shared" si="378"/>
        <v>0</v>
      </c>
      <c r="AJ1990" s="12">
        <f t="shared" si="379"/>
        <v>0</v>
      </c>
      <c r="AK1990" s="12">
        <f t="shared" si="380"/>
        <v>0</v>
      </c>
      <c r="AL1990" s="12">
        <f t="shared" si="381"/>
        <v>0</v>
      </c>
      <c r="AM1990" s="12">
        <f t="shared" si="382"/>
        <v>0</v>
      </c>
      <c r="AN1990" s="12">
        <f t="shared" si="383"/>
        <v>1</v>
      </c>
      <c r="AO1990" s="12">
        <v>2</v>
      </c>
      <c r="AP1990" s="22">
        <f t="shared" si="373"/>
        <v>138.58267716535437</v>
      </c>
    </row>
    <row r="1991" spans="1:42" x14ac:dyDescent="0.3">
      <c r="A1991" s="6" t="s">
        <v>2517</v>
      </c>
      <c r="B1991" s="19" t="s">
        <v>412</v>
      </c>
      <c r="C1991" s="6" t="s">
        <v>2518</v>
      </c>
      <c r="D1991" s="6" t="s">
        <v>28</v>
      </c>
      <c r="E1991" s="6" t="s">
        <v>2519</v>
      </c>
      <c r="F1991" s="6">
        <v>5.9</v>
      </c>
      <c r="G1991" s="6">
        <v>18</v>
      </c>
      <c r="H1991" s="6">
        <v>278</v>
      </c>
      <c r="I1991" s="6" t="s">
        <v>95</v>
      </c>
      <c r="J1991" s="6">
        <v>136</v>
      </c>
      <c r="K1991" s="19">
        <v>41872</v>
      </c>
      <c r="L1991" s="7" t="s">
        <v>229</v>
      </c>
      <c r="M1991" s="7" t="s">
        <v>32</v>
      </c>
      <c r="N1991" s="7" t="s">
        <v>294</v>
      </c>
      <c r="O1991" s="7">
        <v>109</v>
      </c>
      <c r="P1991" s="19">
        <v>41871</v>
      </c>
      <c r="Q1991" s="19">
        <v>41872</v>
      </c>
      <c r="R1991" s="7" t="s">
        <v>2520</v>
      </c>
      <c r="S1991" s="7">
        <v>22.330708661417326</v>
      </c>
      <c r="T1991" s="7">
        <v>4.9400000000000004</v>
      </c>
      <c r="U1991" s="7">
        <v>25000</v>
      </c>
      <c r="V1991" s="6">
        <v>136</v>
      </c>
      <c r="W1991" s="12">
        <f t="shared" si="374"/>
        <v>0</v>
      </c>
      <c r="X1991" s="12">
        <v>18</v>
      </c>
      <c r="Y1991" s="13">
        <v>109</v>
      </c>
      <c r="Z1991" s="13">
        <v>4.9400000000000004</v>
      </c>
      <c r="AA1991" s="13">
        <v>25000</v>
      </c>
      <c r="AB1991" s="12">
        <v>278</v>
      </c>
      <c r="AC1991" s="13">
        <f t="shared" si="372"/>
        <v>18496</v>
      </c>
      <c r="AD1991" s="12">
        <v>5.9</v>
      </c>
      <c r="AE1991" s="12">
        <f t="shared" si="375"/>
        <v>1.7749523509116738</v>
      </c>
      <c r="AF1991" s="12">
        <v>136</v>
      </c>
      <c r="AG1991" s="12">
        <f t="shared" si="376"/>
        <v>0</v>
      </c>
      <c r="AH1991" s="12">
        <f t="shared" si="377"/>
        <v>0</v>
      </c>
      <c r="AI1991" s="12">
        <f t="shared" si="378"/>
        <v>0</v>
      </c>
      <c r="AJ1991" s="12">
        <f t="shared" si="379"/>
        <v>1</v>
      </c>
      <c r="AK1991" s="12">
        <f t="shared" si="380"/>
        <v>0</v>
      </c>
      <c r="AL1991" s="12">
        <f t="shared" si="381"/>
        <v>0</v>
      </c>
      <c r="AM1991" s="12">
        <f t="shared" si="382"/>
        <v>0</v>
      </c>
      <c r="AN1991" s="12">
        <f t="shared" si="383"/>
        <v>0</v>
      </c>
      <c r="AO1991" s="12">
        <v>18</v>
      </c>
      <c r="AP1991" s="22">
        <f t="shared" si="373"/>
        <v>22330.708661417324</v>
      </c>
    </row>
    <row r="1992" spans="1:42" x14ac:dyDescent="0.3">
      <c r="A1992" s="6" t="s">
        <v>2517</v>
      </c>
      <c r="B1992" s="19" t="s">
        <v>345</v>
      </c>
      <c r="C1992" s="6" t="s">
        <v>2518</v>
      </c>
      <c r="D1992" s="6" t="s">
        <v>28</v>
      </c>
      <c r="E1992" s="6" t="s">
        <v>2519</v>
      </c>
      <c r="F1992" s="6">
        <v>5.6</v>
      </c>
      <c r="G1992" s="6">
        <v>18</v>
      </c>
      <c r="H1992" s="6">
        <v>297</v>
      </c>
      <c r="I1992" s="6" t="s">
        <v>95</v>
      </c>
      <c r="J1992" s="6">
        <v>506</v>
      </c>
      <c r="K1992" s="19">
        <v>41872</v>
      </c>
      <c r="L1992" s="7" t="s">
        <v>229</v>
      </c>
      <c r="M1992" s="7" t="s">
        <v>32</v>
      </c>
      <c r="N1992" s="7" t="s">
        <v>294</v>
      </c>
      <c r="O1992" s="7">
        <v>109</v>
      </c>
      <c r="P1992" s="19">
        <v>41872</v>
      </c>
      <c r="Q1992" s="19">
        <v>41873</v>
      </c>
      <c r="R1992" s="7" t="s">
        <v>2521</v>
      </c>
      <c r="S1992" s="7">
        <v>18.242519685039372</v>
      </c>
      <c r="T1992" s="7">
        <v>4.9000000000000004</v>
      </c>
      <c r="U1992" s="7">
        <v>21000</v>
      </c>
      <c r="V1992" s="6">
        <v>506</v>
      </c>
      <c r="W1992" s="12">
        <f t="shared" si="374"/>
        <v>0</v>
      </c>
      <c r="X1992" s="12">
        <v>18</v>
      </c>
      <c r="Y1992" s="13">
        <v>109</v>
      </c>
      <c r="Z1992" s="13">
        <v>4.9000000000000004</v>
      </c>
      <c r="AA1992" s="13">
        <v>21000</v>
      </c>
      <c r="AB1992" s="12">
        <v>297</v>
      </c>
      <c r="AC1992" s="13">
        <f t="shared" si="372"/>
        <v>256036</v>
      </c>
      <c r="AD1992" s="12">
        <v>5.6</v>
      </c>
      <c r="AE1992" s="12">
        <f t="shared" si="375"/>
        <v>1.7227665977411035</v>
      </c>
      <c r="AF1992" s="12">
        <v>506</v>
      </c>
      <c r="AG1992" s="12">
        <f t="shared" si="376"/>
        <v>0</v>
      </c>
      <c r="AH1992" s="12">
        <f t="shared" si="377"/>
        <v>0</v>
      </c>
      <c r="AI1992" s="12">
        <f t="shared" si="378"/>
        <v>0</v>
      </c>
      <c r="AJ1992" s="12">
        <f t="shared" si="379"/>
        <v>1</v>
      </c>
      <c r="AK1992" s="12">
        <f t="shared" si="380"/>
        <v>0</v>
      </c>
      <c r="AL1992" s="12">
        <f t="shared" si="381"/>
        <v>0</v>
      </c>
      <c r="AM1992" s="12">
        <f t="shared" si="382"/>
        <v>0</v>
      </c>
      <c r="AN1992" s="12">
        <f t="shared" si="383"/>
        <v>0</v>
      </c>
      <c r="AO1992" s="12">
        <v>18</v>
      </c>
      <c r="AP1992" s="22">
        <f t="shared" si="373"/>
        <v>18242.519685039373</v>
      </c>
    </row>
    <row r="1993" spans="1:42" x14ac:dyDescent="0.3">
      <c r="A1993" s="6" t="s">
        <v>2517</v>
      </c>
      <c r="B1993" s="19" t="s">
        <v>348</v>
      </c>
      <c r="C1993" s="6" t="s">
        <v>2518</v>
      </c>
      <c r="D1993" s="6" t="s">
        <v>28</v>
      </c>
      <c r="E1993" s="6" t="s">
        <v>2519</v>
      </c>
      <c r="F1993" s="6">
        <v>5.4</v>
      </c>
      <c r="G1993" s="6">
        <v>18</v>
      </c>
      <c r="H1993" s="6">
        <v>322</v>
      </c>
      <c r="I1993" s="6" t="s">
        <v>95</v>
      </c>
      <c r="J1993" s="6">
        <v>899</v>
      </c>
      <c r="K1993" s="19">
        <v>41872</v>
      </c>
      <c r="L1993" s="7" t="s">
        <v>229</v>
      </c>
      <c r="M1993" s="7" t="s">
        <v>32</v>
      </c>
      <c r="N1993" s="7" t="s">
        <v>294</v>
      </c>
      <c r="O1993" s="7">
        <v>109</v>
      </c>
      <c r="P1993" s="19">
        <v>41873</v>
      </c>
      <c r="Q1993" s="19">
        <v>41874</v>
      </c>
      <c r="R1993" s="7" t="s">
        <v>2522</v>
      </c>
      <c r="S1993" s="7">
        <v>22.733858267716535</v>
      </c>
      <c r="T1993" s="7">
        <v>4.88</v>
      </c>
      <c r="U1993" s="7">
        <v>22000</v>
      </c>
      <c r="V1993" s="6">
        <v>899</v>
      </c>
      <c r="W1993" s="12">
        <f t="shared" si="374"/>
        <v>0</v>
      </c>
      <c r="X1993" s="12">
        <v>18</v>
      </c>
      <c r="Y1993" s="13">
        <v>109</v>
      </c>
      <c r="Z1993" s="13">
        <v>4.88</v>
      </c>
      <c r="AA1993" s="13">
        <v>22000</v>
      </c>
      <c r="AB1993" s="12">
        <v>322</v>
      </c>
      <c r="AC1993" s="13">
        <f t="shared" si="372"/>
        <v>808201</v>
      </c>
      <c r="AD1993" s="12">
        <v>5.4</v>
      </c>
      <c r="AE1993" s="12">
        <f t="shared" si="375"/>
        <v>1.6863989535702288</v>
      </c>
      <c r="AF1993" s="12">
        <v>899</v>
      </c>
      <c r="AG1993" s="12">
        <f t="shared" si="376"/>
        <v>0</v>
      </c>
      <c r="AH1993" s="12">
        <f t="shared" si="377"/>
        <v>0</v>
      </c>
      <c r="AI1993" s="12">
        <f t="shared" si="378"/>
        <v>0</v>
      </c>
      <c r="AJ1993" s="12">
        <f t="shared" si="379"/>
        <v>1</v>
      </c>
      <c r="AK1993" s="12">
        <f t="shared" si="380"/>
        <v>0</v>
      </c>
      <c r="AL1993" s="12">
        <f t="shared" si="381"/>
        <v>0</v>
      </c>
      <c r="AM1993" s="12">
        <f t="shared" si="382"/>
        <v>0</v>
      </c>
      <c r="AN1993" s="12">
        <f t="shared" si="383"/>
        <v>0</v>
      </c>
      <c r="AO1993" s="12">
        <v>18</v>
      </c>
      <c r="AP1993" s="22">
        <f t="shared" si="373"/>
        <v>22733.858267716536</v>
      </c>
    </row>
    <row r="1994" spans="1:42" x14ac:dyDescent="0.3">
      <c r="A1994" s="6" t="s">
        <v>2517</v>
      </c>
      <c r="B1994" s="19" t="s">
        <v>350</v>
      </c>
      <c r="C1994" s="6" t="s">
        <v>2518</v>
      </c>
      <c r="D1994" s="6" t="s">
        <v>28</v>
      </c>
      <c r="E1994" s="6" t="s">
        <v>2519</v>
      </c>
      <c r="F1994" s="6">
        <v>5.3</v>
      </c>
      <c r="G1994" s="6">
        <v>18</v>
      </c>
      <c r="H1994" s="6">
        <v>331</v>
      </c>
      <c r="I1994" s="6" t="s">
        <v>95</v>
      </c>
      <c r="J1994" s="6">
        <v>1420</v>
      </c>
      <c r="K1994" s="19">
        <v>41872</v>
      </c>
      <c r="L1994" s="7" t="s">
        <v>229</v>
      </c>
      <c r="M1994" s="7" t="s">
        <v>32</v>
      </c>
      <c r="N1994" s="7" t="s">
        <v>294</v>
      </c>
      <c r="O1994" s="7">
        <v>109</v>
      </c>
      <c r="P1994" s="19">
        <v>41874</v>
      </c>
      <c r="Q1994" s="19">
        <v>41875</v>
      </c>
      <c r="R1994" s="7" t="s">
        <v>2523</v>
      </c>
      <c r="S1994" s="7">
        <v>21.710236220472439</v>
      </c>
      <c r="T1994" s="7">
        <v>4.99</v>
      </c>
      <c r="U1994" s="7">
        <v>21000</v>
      </c>
      <c r="V1994" s="6">
        <v>1420</v>
      </c>
      <c r="W1994" s="12">
        <f t="shared" si="374"/>
        <v>0</v>
      </c>
      <c r="X1994" s="12">
        <v>18</v>
      </c>
      <c r="Y1994" s="13">
        <v>109</v>
      </c>
      <c r="Z1994" s="13">
        <v>4.99</v>
      </c>
      <c r="AA1994" s="13">
        <v>21000</v>
      </c>
      <c r="AB1994" s="12">
        <v>331</v>
      </c>
      <c r="AC1994" s="13">
        <f t="shared" si="372"/>
        <v>2016400</v>
      </c>
      <c r="AD1994" s="12">
        <v>5.3</v>
      </c>
      <c r="AE1994" s="12">
        <f t="shared" si="375"/>
        <v>1.6677068205580761</v>
      </c>
      <c r="AF1994" s="12">
        <v>1420</v>
      </c>
      <c r="AG1994" s="12">
        <f t="shared" si="376"/>
        <v>0</v>
      </c>
      <c r="AH1994" s="12">
        <f t="shared" si="377"/>
        <v>0</v>
      </c>
      <c r="AI1994" s="12">
        <f t="shared" si="378"/>
        <v>0</v>
      </c>
      <c r="AJ1994" s="12">
        <f t="shared" si="379"/>
        <v>1</v>
      </c>
      <c r="AK1994" s="12">
        <f t="shared" si="380"/>
        <v>0</v>
      </c>
      <c r="AL1994" s="12">
        <f t="shared" si="381"/>
        <v>0</v>
      </c>
      <c r="AM1994" s="12">
        <f t="shared" si="382"/>
        <v>0</v>
      </c>
      <c r="AN1994" s="12">
        <f t="shared" si="383"/>
        <v>0</v>
      </c>
      <c r="AO1994" s="12">
        <v>18</v>
      </c>
      <c r="AP1994" s="22">
        <f t="shared" si="373"/>
        <v>21710.236220472438</v>
      </c>
    </row>
    <row r="1995" spans="1:42" x14ac:dyDescent="0.3">
      <c r="A1995" s="6" t="s">
        <v>2517</v>
      </c>
      <c r="B1995" s="19" t="s">
        <v>352</v>
      </c>
      <c r="C1995" s="6" t="s">
        <v>2518</v>
      </c>
      <c r="D1995" s="6" t="s">
        <v>28</v>
      </c>
      <c r="E1995" s="6" t="s">
        <v>2519</v>
      </c>
      <c r="F1995" s="6">
        <v>5.2</v>
      </c>
      <c r="G1995" s="6">
        <v>18</v>
      </c>
      <c r="H1995" s="6">
        <v>331</v>
      </c>
      <c r="I1995" s="6" t="s">
        <v>95</v>
      </c>
      <c r="J1995" s="6">
        <v>1841</v>
      </c>
      <c r="K1995" s="19">
        <v>41872</v>
      </c>
      <c r="L1995" s="7" t="s">
        <v>229</v>
      </c>
      <c r="M1995" s="7" t="s">
        <v>32</v>
      </c>
      <c r="N1995" s="7" t="s">
        <v>294</v>
      </c>
      <c r="O1995" s="7">
        <v>109</v>
      </c>
      <c r="P1995" s="19">
        <v>41875</v>
      </c>
      <c r="Q1995" s="19">
        <v>41876</v>
      </c>
      <c r="R1995" s="7" t="s">
        <v>2524</v>
      </c>
      <c r="S1995" s="7">
        <v>13.303937007874016</v>
      </c>
      <c r="T1995" s="7">
        <v>4.83</v>
      </c>
      <c r="U1995" s="7">
        <v>21000</v>
      </c>
      <c r="V1995" s="6">
        <v>1841</v>
      </c>
      <c r="W1995" s="12">
        <f t="shared" si="374"/>
        <v>0</v>
      </c>
      <c r="X1995" s="12">
        <v>18</v>
      </c>
      <c r="Y1995" s="13">
        <v>109</v>
      </c>
      <c r="Z1995" s="13">
        <v>4.83</v>
      </c>
      <c r="AA1995" s="13">
        <v>21000</v>
      </c>
      <c r="AB1995" s="12">
        <v>331</v>
      </c>
      <c r="AC1995" s="13">
        <f t="shared" si="372"/>
        <v>3389281</v>
      </c>
      <c r="AD1995" s="12">
        <v>5.2</v>
      </c>
      <c r="AE1995" s="12">
        <f t="shared" si="375"/>
        <v>1.6486586255873816</v>
      </c>
      <c r="AF1995" s="12">
        <v>1841</v>
      </c>
      <c r="AG1995" s="12">
        <f t="shared" si="376"/>
        <v>0</v>
      </c>
      <c r="AH1995" s="12">
        <f t="shared" si="377"/>
        <v>0</v>
      </c>
      <c r="AI1995" s="12">
        <f t="shared" si="378"/>
        <v>0</v>
      </c>
      <c r="AJ1995" s="12">
        <f t="shared" si="379"/>
        <v>1</v>
      </c>
      <c r="AK1995" s="12">
        <f t="shared" si="380"/>
        <v>0</v>
      </c>
      <c r="AL1995" s="12">
        <f t="shared" si="381"/>
        <v>0</v>
      </c>
      <c r="AM1995" s="12">
        <f t="shared" si="382"/>
        <v>0</v>
      </c>
      <c r="AN1995" s="12">
        <f t="shared" si="383"/>
        <v>0</v>
      </c>
      <c r="AO1995" s="12">
        <v>18</v>
      </c>
      <c r="AP1995" s="22">
        <f t="shared" si="373"/>
        <v>13303.937007874016</v>
      </c>
    </row>
    <row r="1996" spans="1:42" x14ac:dyDescent="0.3">
      <c r="A1996" s="6" t="s">
        <v>2517</v>
      </c>
      <c r="B1996" s="19" t="s">
        <v>354</v>
      </c>
      <c r="C1996" s="6" t="s">
        <v>2518</v>
      </c>
      <c r="D1996" s="6" t="s">
        <v>28</v>
      </c>
      <c r="E1996" s="6" t="s">
        <v>2519</v>
      </c>
      <c r="F1996" s="6">
        <v>5.2</v>
      </c>
      <c r="G1996" s="6">
        <v>18</v>
      </c>
      <c r="H1996" s="6">
        <v>353</v>
      </c>
      <c r="I1996" s="6" t="s">
        <v>95</v>
      </c>
      <c r="J1996" s="6">
        <v>2144</v>
      </c>
      <c r="K1996" s="19">
        <v>41872</v>
      </c>
      <c r="L1996" s="7" t="s">
        <v>229</v>
      </c>
      <c r="M1996" s="7" t="s">
        <v>32</v>
      </c>
      <c r="N1996" s="7" t="s">
        <v>294</v>
      </c>
      <c r="O1996" s="7">
        <v>109</v>
      </c>
      <c r="P1996" s="19">
        <v>41876</v>
      </c>
      <c r="Q1996" s="19">
        <v>41877</v>
      </c>
      <c r="R1996" s="7" t="s">
        <v>2525</v>
      </c>
      <c r="S1996" s="7">
        <v>12.908661417322834</v>
      </c>
      <c r="T1996" s="7">
        <v>4.76</v>
      </c>
      <c r="U1996" s="7">
        <v>20000</v>
      </c>
      <c r="V1996" s="6">
        <v>2144</v>
      </c>
      <c r="W1996" s="12">
        <f t="shared" si="374"/>
        <v>0</v>
      </c>
      <c r="X1996" s="12">
        <v>18</v>
      </c>
      <c r="Y1996" s="13">
        <v>109</v>
      </c>
      <c r="Z1996" s="13">
        <v>4.76</v>
      </c>
      <c r="AA1996" s="13">
        <v>20000</v>
      </c>
      <c r="AB1996" s="12">
        <v>353</v>
      </c>
      <c r="AC1996" s="13">
        <f t="shared" si="372"/>
        <v>4596736</v>
      </c>
      <c r="AD1996" s="12">
        <v>5.2</v>
      </c>
      <c r="AE1996" s="12">
        <f t="shared" si="375"/>
        <v>1.6486586255873816</v>
      </c>
      <c r="AF1996" s="12">
        <v>2144</v>
      </c>
      <c r="AG1996" s="12">
        <f t="shared" si="376"/>
        <v>0</v>
      </c>
      <c r="AH1996" s="12">
        <f t="shared" si="377"/>
        <v>0</v>
      </c>
      <c r="AI1996" s="12">
        <f t="shared" si="378"/>
        <v>0</v>
      </c>
      <c r="AJ1996" s="12">
        <f t="shared" si="379"/>
        <v>1</v>
      </c>
      <c r="AK1996" s="12">
        <f t="shared" si="380"/>
        <v>0</v>
      </c>
      <c r="AL1996" s="12">
        <f t="shared" si="381"/>
        <v>0</v>
      </c>
      <c r="AM1996" s="12">
        <f t="shared" si="382"/>
        <v>0</v>
      </c>
      <c r="AN1996" s="12">
        <f t="shared" si="383"/>
        <v>0</v>
      </c>
      <c r="AO1996" s="12">
        <v>18</v>
      </c>
      <c r="AP1996" s="22">
        <f t="shared" si="373"/>
        <v>12908.661417322834</v>
      </c>
    </row>
    <row r="1997" spans="1:42" x14ac:dyDescent="0.3">
      <c r="A1997" s="6" t="s">
        <v>2517</v>
      </c>
      <c r="B1997" s="19" t="s">
        <v>356</v>
      </c>
      <c r="C1997" s="6" t="s">
        <v>2518</v>
      </c>
      <c r="D1997" s="6" t="s">
        <v>28</v>
      </c>
      <c r="E1997" s="6" t="s">
        <v>2519</v>
      </c>
      <c r="F1997" s="6">
        <v>5.2</v>
      </c>
      <c r="G1997" s="6">
        <v>18</v>
      </c>
      <c r="H1997" s="6">
        <v>360</v>
      </c>
      <c r="I1997" s="6" t="s">
        <v>95</v>
      </c>
      <c r="J1997" s="6">
        <v>2397</v>
      </c>
      <c r="K1997" s="19">
        <v>41872</v>
      </c>
      <c r="L1997" s="7" t="s">
        <v>229</v>
      </c>
      <c r="M1997" s="7" t="s">
        <v>32</v>
      </c>
      <c r="N1997" s="7" t="s">
        <v>294</v>
      </c>
      <c r="O1997" s="7">
        <v>109</v>
      </c>
      <c r="P1997" s="19">
        <v>41877</v>
      </c>
      <c r="Q1997" s="19">
        <v>41878</v>
      </c>
      <c r="R1997" s="7" t="s">
        <v>2526</v>
      </c>
      <c r="S1997" s="7">
        <v>11.815748031496064</v>
      </c>
      <c r="T1997" s="7">
        <v>4.74</v>
      </c>
      <c r="U1997" s="7">
        <v>20000</v>
      </c>
      <c r="V1997" s="6">
        <v>2397</v>
      </c>
      <c r="W1997" s="12">
        <f t="shared" si="374"/>
        <v>0</v>
      </c>
      <c r="X1997" s="12">
        <v>18</v>
      </c>
      <c r="Y1997" s="13">
        <v>109</v>
      </c>
      <c r="Z1997" s="13">
        <v>4.74</v>
      </c>
      <c r="AA1997" s="13">
        <v>20000</v>
      </c>
      <c r="AB1997" s="12">
        <v>360</v>
      </c>
      <c r="AC1997" s="13">
        <f t="shared" si="372"/>
        <v>5745609</v>
      </c>
      <c r="AD1997" s="12">
        <v>5.2</v>
      </c>
      <c r="AE1997" s="12">
        <f t="shared" si="375"/>
        <v>1.6486586255873816</v>
      </c>
      <c r="AF1997" s="12">
        <v>2397</v>
      </c>
      <c r="AG1997" s="12">
        <f t="shared" si="376"/>
        <v>0</v>
      </c>
      <c r="AH1997" s="12">
        <f t="shared" si="377"/>
        <v>0</v>
      </c>
      <c r="AI1997" s="12">
        <f t="shared" si="378"/>
        <v>0</v>
      </c>
      <c r="AJ1997" s="12">
        <f t="shared" si="379"/>
        <v>1</v>
      </c>
      <c r="AK1997" s="12">
        <f t="shared" si="380"/>
        <v>0</v>
      </c>
      <c r="AL1997" s="12">
        <f t="shared" si="381"/>
        <v>0</v>
      </c>
      <c r="AM1997" s="12">
        <f t="shared" si="382"/>
        <v>0</v>
      </c>
      <c r="AN1997" s="12">
        <f t="shared" si="383"/>
        <v>0</v>
      </c>
      <c r="AO1997" s="12">
        <v>18</v>
      </c>
      <c r="AP1997" s="22">
        <f t="shared" si="373"/>
        <v>11815.748031496063</v>
      </c>
    </row>
    <row r="1998" spans="1:42" x14ac:dyDescent="0.3">
      <c r="A1998" s="6" t="s">
        <v>2517</v>
      </c>
      <c r="B1998" s="19" t="s">
        <v>358</v>
      </c>
      <c r="C1998" s="6" t="s">
        <v>2518</v>
      </c>
      <c r="D1998" s="6" t="s">
        <v>28</v>
      </c>
      <c r="E1998" s="6" t="s">
        <v>2519</v>
      </c>
      <c r="F1998" s="6">
        <v>5.0999999999999996</v>
      </c>
      <c r="G1998" s="6">
        <v>18</v>
      </c>
      <c r="H1998" s="6">
        <v>360</v>
      </c>
      <c r="I1998" s="6" t="s">
        <v>95</v>
      </c>
      <c r="J1998" s="6">
        <v>2603</v>
      </c>
      <c r="K1998" s="19">
        <v>41872</v>
      </c>
      <c r="L1998" s="7" t="s">
        <v>229</v>
      </c>
      <c r="M1998" s="7" t="s">
        <v>32</v>
      </c>
      <c r="N1998" s="7" t="s">
        <v>294</v>
      </c>
      <c r="O1998" s="7">
        <v>109</v>
      </c>
      <c r="P1998" s="19">
        <v>41878</v>
      </c>
      <c r="Q1998" s="19">
        <v>41879</v>
      </c>
      <c r="R1998" s="7" t="s">
        <v>2527</v>
      </c>
      <c r="S1998" s="7">
        <v>10.491338582677166</v>
      </c>
      <c r="T1998" s="7">
        <v>4.9000000000000004</v>
      </c>
      <c r="U1998" s="7">
        <v>19000</v>
      </c>
      <c r="V1998" s="6">
        <v>2603</v>
      </c>
      <c r="W1998" s="12">
        <f t="shared" si="374"/>
        <v>0</v>
      </c>
      <c r="X1998" s="12">
        <v>18</v>
      </c>
      <c r="Y1998" s="13">
        <v>109</v>
      </c>
      <c r="Z1998" s="13">
        <v>4.9000000000000004</v>
      </c>
      <c r="AA1998" s="13">
        <v>19000</v>
      </c>
      <c r="AB1998" s="12">
        <v>360</v>
      </c>
      <c r="AC1998" s="13">
        <f t="shared" si="372"/>
        <v>6775609</v>
      </c>
      <c r="AD1998" s="12">
        <v>5.0999999999999996</v>
      </c>
      <c r="AE1998" s="12">
        <f t="shared" si="375"/>
        <v>1.62924053973028</v>
      </c>
      <c r="AF1998" s="12">
        <v>2603</v>
      </c>
      <c r="AG1998" s="12">
        <f t="shared" si="376"/>
        <v>0</v>
      </c>
      <c r="AH1998" s="12">
        <f t="shared" si="377"/>
        <v>0</v>
      </c>
      <c r="AI1998" s="12">
        <f t="shared" si="378"/>
        <v>0</v>
      </c>
      <c r="AJ1998" s="12">
        <f t="shared" si="379"/>
        <v>1</v>
      </c>
      <c r="AK1998" s="12">
        <f t="shared" si="380"/>
        <v>0</v>
      </c>
      <c r="AL1998" s="12">
        <f t="shared" si="381"/>
        <v>0</v>
      </c>
      <c r="AM1998" s="12">
        <f t="shared" si="382"/>
        <v>0</v>
      </c>
      <c r="AN1998" s="12">
        <f t="shared" si="383"/>
        <v>0</v>
      </c>
      <c r="AO1998" s="12">
        <v>18</v>
      </c>
      <c r="AP1998" s="22">
        <f t="shared" si="373"/>
        <v>10491.338582677166</v>
      </c>
    </row>
    <row r="1999" spans="1:42" x14ac:dyDescent="0.3">
      <c r="A1999" s="6" t="s">
        <v>2517</v>
      </c>
      <c r="B1999" s="19" t="s">
        <v>360</v>
      </c>
      <c r="C1999" s="6" t="s">
        <v>2518</v>
      </c>
      <c r="D1999" s="6" t="s">
        <v>28</v>
      </c>
      <c r="E1999" s="6" t="s">
        <v>2519</v>
      </c>
      <c r="F1999" s="6">
        <v>5.0999999999999996</v>
      </c>
      <c r="G1999" s="6">
        <v>18</v>
      </c>
      <c r="H1999" s="6">
        <v>365</v>
      </c>
      <c r="I1999" s="6" t="s">
        <v>95</v>
      </c>
      <c r="J1999" s="6">
        <v>3329</v>
      </c>
      <c r="K1999" s="19">
        <v>41872</v>
      </c>
      <c r="L1999" s="7" t="s">
        <v>229</v>
      </c>
      <c r="M1999" s="7" t="s">
        <v>32</v>
      </c>
      <c r="N1999" s="7" t="s">
        <v>294</v>
      </c>
      <c r="O1999" s="7">
        <v>109</v>
      </c>
      <c r="P1999" s="19">
        <v>41884</v>
      </c>
      <c r="Q1999" s="19">
        <v>41885</v>
      </c>
      <c r="R1999" s="7" t="s">
        <v>2528</v>
      </c>
      <c r="S1999" s="7">
        <v>1.0078740157480317</v>
      </c>
      <c r="T1999" s="7">
        <v>4.5999999999999996</v>
      </c>
      <c r="U1999" s="7">
        <v>4379</v>
      </c>
      <c r="V1999" s="6">
        <v>3329</v>
      </c>
      <c r="W1999" s="12">
        <f t="shared" si="374"/>
        <v>0</v>
      </c>
      <c r="X1999" s="12">
        <v>18</v>
      </c>
      <c r="Y1999" s="13">
        <v>109</v>
      </c>
      <c r="Z1999" s="13">
        <v>4.5999999999999996</v>
      </c>
      <c r="AA1999" s="13">
        <v>4379</v>
      </c>
      <c r="AB1999" s="12">
        <v>365</v>
      </c>
      <c r="AC1999" s="13">
        <f t="shared" si="372"/>
        <v>11082241</v>
      </c>
      <c r="AD1999" s="12">
        <v>5.0999999999999996</v>
      </c>
      <c r="AE1999" s="12">
        <f t="shared" si="375"/>
        <v>1.62924053973028</v>
      </c>
      <c r="AF1999" s="12">
        <v>3329</v>
      </c>
      <c r="AG1999" s="12">
        <f t="shared" si="376"/>
        <v>0</v>
      </c>
      <c r="AH1999" s="12">
        <f t="shared" si="377"/>
        <v>0</v>
      </c>
      <c r="AI1999" s="12">
        <f t="shared" si="378"/>
        <v>0</v>
      </c>
      <c r="AJ1999" s="12">
        <f t="shared" si="379"/>
        <v>1</v>
      </c>
      <c r="AK1999" s="12">
        <f t="shared" si="380"/>
        <v>0</v>
      </c>
      <c r="AL1999" s="12">
        <f t="shared" si="381"/>
        <v>0</v>
      </c>
      <c r="AM1999" s="12">
        <f t="shared" si="382"/>
        <v>0</v>
      </c>
      <c r="AN1999" s="12">
        <f t="shared" si="383"/>
        <v>0</v>
      </c>
      <c r="AO1999" s="12">
        <v>18</v>
      </c>
      <c r="AP1999" s="22">
        <f t="shared" si="373"/>
        <v>1007.8740157480318</v>
      </c>
    </row>
    <row r="2000" spans="1:42" x14ac:dyDescent="0.3">
      <c r="A2000" s="6" t="s">
        <v>2517</v>
      </c>
      <c r="B2000" s="19" t="s">
        <v>362</v>
      </c>
      <c r="C2000" s="6" t="s">
        <v>2518</v>
      </c>
      <c r="D2000" s="6" t="s">
        <v>28</v>
      </c>
      <c r="E2000" s="6" t="s">
        <v>2519</v>
      </c>
      <c r="F2000" s="6">
        <v>5.0999999999999996</v>
      </c>
      <c r="G2000" s="6">
        <v>18</v>
      </c>
      <c r="H2000" s="6">
        <v>365</v>
      </c>
      <c r="I2000" s="6" t="s">
        <v>95</v>
      </c>
      <c r="J2000" s="6">
        <v>3378</v>
      </c>
      <c r="K2000" s="19">
        <v>41872</v>
      </c>
      <c r="L2000" s="7" t="s">
        <v>229</v>
      </c>
      <c r="M2000" s="7" t="s">
        <v>32</v>
      </c>
      <c r="N2000" s="7" t="s">
        <v>294</v>
      </c>
      <c r="O2000" s="7">
        <v>109</v>
      </c>
      <c r="P2000" s="19">
        <v>41885</v>
      </c>
      <c r="Q2000" s="19">
        <v>41886</v>
      </c>
      <c r="R2000" s="7" t="s">
        <v>2529</v>
      </c>
      <c r="S2000" s="7">
        <v>0.97007874015748041</v>
      </c>
      <c r="T2000" s="7">
        <v>5.46</v>
      </c>
      <c r="U2000" s="7">
        <v>4437</v>
      </c>
      <c r="V2000" s="6">
        <v>3378</v>
      </c>
      <c r="W2000" s="12">
        <f t="shared" si="374"/>
        <v>0</v>
      </c>
      <c r="X2000" s="12">
        <v>18</v>
      </c>
      <c r="Y2000" s="13">
        <v>109</v>
      </c>
      <c r="Z2000" s="13">
        <v>5.46</v>
      </c>
      <c r="AA2000" s="13">
        <v>4437</v>
      </c>
      <c r="AB2000" s="12">
        <v>365</v>
      </c>
      <c r="AC2000" s="13">
        <f t="shared" si="372"/>
        <v>11410884</v>
      </c>
      <c r="AD2000" s="12">
        <v>5.0999999999999996</v>
      </c>
      <c r="AE2000" s="12">
        <f t="shared" si="375"/>
        <v>1.62924053973028</v>
      </c>
      <c r="AF2000" s="12">
        <v>3378</v>
      </c>
      <c r="AG2000" s="12">
        <f t="shared" si="376"/>
        <v>0</v>
      </c>
      <c r="AH2000" s="12">
        <f t="shared" si="377"/>
        <v>0</v>
      </c>
      <c r="AI2000" s="12">
        <f t="shared" si="378"/>
        <v>0</v>
      </c>
      <c r="AJ2000" s="12">
        <f t="shared" si="379"/>
        <v>1</v>
      </c>
      <c r="AK2000" s="12">
        <f t="shared" si="380"/>
        <v>0</v>
      </c>
      <c r="AL2000" s="12">
        <f t="shared" si="381"/>
        <v>0</v>
      </c>
      <c r="AM2000" s="12">
        <f t="shared" si="382"/>
        <v>0</v>
      </c>
      <c r="AN2000" s="12">
        <f t="shared" si="383"/>
        <v>0</v>
      </c>
      <c r="AO2000" s="12">
        <v>18</v>
      </c>
      <c r="AP2000" s="22">
        <f t="shared" si="373"/>
        <v>970.07874015748041</v>
      </c>
    </row>
    <row r="2001" spans="1:42" x14ac:dyDescent="0.3">
      <c r="A2001" s="6" t="s">
        <v>2517</v>
      </c>
      <c r="B2001" s="19" t="s">
        <v>364</v>
      </c>
      <c r="C2001" s="6" t="s">
        <v>2518</v>
      </c>
      <c r="D2001" s="6" t="s">
        <v>28</v>
      </c>
      <c r="E2001" s="6" t="s">
        <v>2519</v>
      </c>
      <c r="F2001" s="6">
        <v>5.0999999999999996</v>
      </c>
      <c r="G2001" s="6">
        <v>18</v>
      </c>
      <c r="H2001" s="6">
        <v>365</v>
      </c>
      <c r="I2001" s="6" t="s">
        <v>95</v>
      </c>
      <c r="J2001" s="6">
        <v>3413</v>
      </c>
      <c r="K2001" s="19">
        <v>41872</v>
      </c>
      <c r="L2001" s="7" t="s">
        <v>229</v>
      </c>
      <c r="M2001" s="7" t="s">
        <v>32</v>
      </c>
      <c r="N2001" s="7" t="s">
        <v>294</v>
      </c>
      <c r="O2001" s="7">
        <v>109</v>
      </c>
      <c r="P2001" s="19">
        <v>41886</v>
      </c>
      <c r="Q2001" s="19">
        <v>41887</v>
      </c>
      <c r="R2001" s="7" t="s">
        <v>2530</v>
      </c>
      <c r="S2001" s="7">
        <v>0.20314960629921261</v>
      </c>
      <c r="T2001" s="7">
        <v>5.23</v>
      </c>
      <c r="U2001" s="7">
        <v>1295</v>
      </c>
      <c r="V2001" s="6">
        <v>3413</v>
      </c>
      <c r="W2001" s="12">
        <f t="shared" si="374"/>
        <v>0</v>
      </c>
      <c r="X2001" s="12">
        <v>18</v>
      </c>
      <c r="Y2001" s="13">
        <v>109</v>
      </c>
      <c r="Z2001" s="13">
        <v>5.23</v>
      </c>
      <c r="AA2001" s="13">
        <v>1295</v>
      </c>
      <c r="AB2001" s="12">
        <v>365</v>
      </c>
      <c r="AC2001" s="13">
        <f t="shared" si="372"/>
        <v>11648569</v>
      </c>
      <c r="AD2001" s="12">
        <v>5.0999999999999996</v>
      </c>
      <c r="AE2001" s="12">
        <f t="shared" si="375"/>
        <v>1.62924053973028</v>
      </c>
      <c r="AF2001" s="12">
        <v>3413</v>
      </c>
      <c r="AG2001" s="12">
        <f t="shared" si="376"/>
        <v>0</v>
      </c>
      <c r="AH2001" s="12">
        <f t="shared" si="377"/>
        <v>0</v>
      </c>
      <c r="AI2001" s="12">
        <f t="shared" si="378"/>
        <v>0</v>
      </c>
      <c r="AJ2001" s="12">
        <f t="shared" si="379"/>
        <v>1</v>
      </c>
      <c r="AK2001" s="12">
        <f t="shared" si="380"/>
        <v>0</v>
      </c>
      <c r="AL2001" s="12">
        <f t="shared" si="381"/>
        <v>0</v>
      </c>
      <c r="AM2001" s="12">
        <f t="shared" si="382"/>
        <v>0</v>
      </c>
      <c r="AN2001" s="12">
        <f t="shared" si="383"/>
        <v>0</v>
      </c>
      <c r="AO2001" s="12">
        <v>18</v>
      </c>
      <c r="AP2001" s="22">
        <f t="shared" si="373"/>
        <v>203.14960629921262</v>
      </c>
    </row>
    <row r="2002" spans="1:42" x14ac:dyDescent="0.3">
      <c r="A2002" s="6" t="s">
        <v>2517</v>
      </c>
      <c r="B2002" s="19" t="s">
        <v>367</v>
      </c>
      <c r="C2002" s="6" t="s">
        <v>2518</v>
      </c>
      <c r="D2002" s="6" t="s">
        <v>28</v>
      </c>
      <c r="E2002" s="6" t="s">
        <v>2519</v>
      </c>
      <c r="F2002" s="6">
        <v>5.0999999999999996</v>
      </c>
      <c r="G2002" s="6">
        <v>18</v>
      </c>
      <c r="H2002" s="6">
        <v>365</v>
      </c>
      <c r="I2002" s="6" t="s">
        <v>95</v>
      </c>
      <c r="J2002" s="6">
        <v>3443</v>
      </c>
      <c r="K2002" s="19">
        <v>41872</v>
      </c>
      <c r="L2002" s="7" t="s">
        <v>229</v>
      </c>
      <c r="M2002" s="7" t="s">
        <v>32</v>
      </c>
      <c r="N2002" s="7" t="s">
        <v>294</v>
      </c>
      <c r="O2002" s="7">
        <v>109</v>
      </c>
      <c r="P2002" s="19">
        <v>41887</v>
      </c>
      <c r="Q2002" s="19">
        <v>41888</v>
      </c>
      <c r="R2002" s="7" t="s">
        <v>2531</v>
      </c>
      <c r="S2002" s="7">
        <v>0.25039370078740159</v>
      </c>
      <c r="T2002" s="7">
        <v>4.83</v>
      </c>
      <c r="U2002" s="7">
        <v>1034</v>
      </c>
      <c r="V2002" s="6">
        <v>3443</v>
      </c>
      <c r="W2002" s="12">
        <f t="shared" si="374"/>
        <v>0</v>
      </c>
      <c r="X2002" s="12">
        <v>18</v>
      </c>
      <c r="Y2002" s="13">
        <v>109</v>
      </c>
      <c r="Z2002" s="13">
        <v>4.83</v>
      </c>
      <c r="AA2002" s="13">
        <v>1034</v>
      </c>
      <c r="AB2002" s="12">
        <v>365</v>
      </c>
      <c r="AC2002" s="13">
        <f t="shared" si="372"/>
        <v>11854249</v>
      </c>
      <c r="AD2002" s="12">
        <v>5.0999999999999996</v>
      </c>
      <c r="AE2002" s="12">
        <f t="shared" si="375"/>
        <v>1.62924053973028</v>
      </c>
      <c r="AF2002" s="12">
        <v>3443</v>
      </c>
      <c r="AG2002" s="12">
        <f t="shared" si="376"/>
        <v>0</v>
      </c>
      <c r="AH2002" s="12">
        <f t="shared" si="377"/>
        <v>0</v>
      </c>
      <c r="AI2002" s="12">
        <f t="shared" si="378"/>
        <v>0</v>
      </c>
      <c r="AJ2002" s="12">
        <f t="shared" si="379"/>
        <v>1</v>
      </c>
      <c r="AK2002" s="12">
        <f t="shared" si="380"/>
        <v>0</v>
      </c>
      <c r="AL2002" s="12">
        <f t="shared" si="381"/>
        <v>0</v>
      </c>
      <c r="AM2002" s="12">
        <f t="shared" si="382"/>
        <v>0</v>
      </c>
      <c r="AN2002" s="12">
        <f t="shared" si="383"/>
        <v>0</v>
      </c>
      <c r="AO2002" s="12">
        <v>18</v>
      </c>
      <c r="AP2002" s="22">
        <f t="shared" si="373"/>
        <v>250.3937007874016</v>
      </c>
    </row>
    <row r="2003" spans="1:42" x14ac:dyDescent="0.3">
      <c r="A2003" s="6" t="s">
        <v>2517</v>
      </c>
      <c r="B2003" s="19" t="s">
        <v>369</v>
      </c>
      <c r="C2003" s="6" t="s">
        <v>2518</v>
      </c>
      <c r="D2003" s="6" t="s">
        <v>28</v>
      </c>
      <c r="E2003" s="6" t="s">
        <v>2519</v>
      </c>
      <c r="F2003" s="6">
        <v>5.0999999999999996</v>
      </c>
      <c r="G2003" s="6">
        <v>18</v>
      </c>
      <c r="H2003" s="6">
        <v>365</v>
      </c>
      <c r="I2003" s="6" t="s">
        <v>95</v>
      </c>
      <c r="J2003" s="6">
        <v>3465</v>
      </c>
      <c r="K2003" s="19">
        <v>41872</v>
      </c>
      <c r="L2003" s="7" t="s">
        <v>229</v>
      </c>
      <c r="M2003" s="7" t="s">
        <v>32</v>
      </c>
      <c r="N2003" s="7" t="s">
        <v>294</v>
      </c>
      <c r="O2003" s="7">
        <v>109</v>
      </c>
      <c r="P2003" s="19">
        <v>41888</v>
      </c>
      <c r="Q2003" s="19">
        <v>41889</v>
      </c>
      <c r="R2003" s="7" t="s">
        <v>2532</v>
      </c>
      <c r="S2003" s="7">
        <v>0.27559055118110237</v>
      </c>
      <c r="T2003" s="7">
        <v>5.53</v>
      </c>
      <c r="U2003" s="7">
        <v>997</v>
      </c>
      <c r="V2003" s="6">
        <v>3465</v>
      </c>
      <c r="W2003" s="12">
        <f t="shared" si="374"/>
        <v>0</v>
      </c>
      <c r="X2003" s="12">
        <v>18</v>
      </c>
      <c r="Y2003" s="13">
        <v>109</v>
      </c>
      <c r="Z2003" s="13">
        <v>5.53</v>
      </c>
      <c r="AA2003" s="13">
        <v>997</v>
      </c>
      <c r="AB2003" s="12">
        <v>365</v>
      </c>
      <c r="AC2003" s="13">
        <f t="shared" si="372"/>
        <v>12006225</v>
      </c>
      <c r="AD2003" s="12">
        <v>5.0999999999999996</v>
      </c>
      <c r="AE2003" s="12">
        <f t="shared" si="375"/>
        <v>1.62924053973028</v>
      </c>
      <c r="AF2003" s="12">
        <v>3465</v>
      </c>
      <c r="AG2003" s="12">
        <f t="shared" si="376"/>
        <v>0</v>
      </c>
      <c r="AH2003" s="12">
        <f t="shared" si="377"/>
        <v>0</v>
      </c>
      <c r="AI2003" s="12">
        <f t="shared" si="378"/>
        <v>0</v>
      </c>
      <c r="AJ2003" s="12">
        <f t="shared" si="379"/>
        <v>1</v>
      </c>
      <c r="AK2003" s="12">
        <f t="shared" si="380"/>
        <v>0</v>
      </c>
      <c r="AL2003" s="12">
        <f t="shared" si="381"/>
        <v>0</v>
      </c>
      <c r="AM2003" s="12">
        <f t="shared" si="382"/>
        <v>0</v>
      </c>
      <c r="AN2003" s="12">
        <f t="shared" si="383"/>
        <v>0</v>
      </c>
      <c r="AO2003" s="12">
        <v>18</v>
      </c>
      <c r="AP2003" s="22">
        <f t="shared" si="373"/>
        <v>275.5905511811024</v>
      </c>
    </row>
    <row r="2004" spans="1:42" x14ac:dyDescent="0.3">
      <c r="A2004" s="6" t="s">
        <v>2517</v>
      </c>
      <c r="B2004" s="19" t="s">
        <v>371</v>
      </c>
      <c r="C2004" s="6" t="s">
        <v>2518</v>
      </c>
      <c r="D2004" s="6" t="s">
        <v>28</v>
      </c>
      <c r="E2004" s="6" t="s">
        <v>2519</v>
      </c>
      <c r="F2004" s="6">
        <v>5.0999999999999996</v>
      </c>
      <c r="G2004" s="6">
        <v>18</v>
      </c>
      <c r="H2004" s="6">
        <v>365</v>
      </c>
      <c r="I2004" s="6" t="s">
        <v>95</v>
      </c>
      <c r="J2004" s="6">
        <v>3499</v>
      </c>
      <c r="K2004" s="19">
        <v>41872</v>
      </c>
      <c r="L2004" s="7" t="s">
        <v>229</v>
      </c>
      <c r="M2004" s="7" t="s">
        <v>32</v>
      </c>
      <c r="N2004" s="7" t="s">
        <v>294</v>
      </c>
      <c r="O2004" s="7">
        <v>109</v>
      </c>
      <c r="P2004" s="19">
        <v>41889</v>
      </c>
      <c r="Q2004" s="19">
        <v>41890</v>
      </c>
      <c r="R2004" s="7" t="s">
        <v>2533</v>
      </c>
      <c r="S2004" s="7">
        <v>0.16377952755905514</v>
      </c>
      <c r="T2004" s="7">
        <v>5.5</v>
      </c>
      <c r="U2004" s="7">
        <v>744</v>
      </c>
      <c r="V2004" s="6">
        <v>3499</v>
      </c>
      <c r="W2004" s="12">
        <f t="shared" si="374"/>
        <v>0</v>
      </c>
      <c r="X2004" s="12">
        <v>18</v>
      </c>
      <c r="Y2004" s="13">
        <v>109</v>
      </c>
      <c r="Z2004" s="13">
        <v>5.5</v>
      </c>
      <c r="AA2004" s="13">
        <v>744</v>
      </c>
      <c r="AB2004" s="12">
        <v>365</v>
      </c>
      <c r="AC2004" s="13">
        <f t="shared" si="372"/>
        <v>12243001</v>
      </c>
      <c r="AD2004" s="12">
        <v>5.0999999999999996</v>
      </c>
      <c r="AE2004" s="12">
        <f t="shared" si="375"/>
        <v>1.62924053973028</v>
      </c>
      <c r="AF2004" s="12">
        <v>3499</v>
      </c>
      <c r="AG2004" s="12">
        <f t="shared" si="376"/>
        <v>0</v>
      </c>
      <c r="AH2004" s="12">
        <f t="shared" si="377"/>
        <v>0</v>
      </c>
      <c r="AI2004" s="12">
        <f t="shared" si="378"/>
        <v>0</v>
      </c>
      <c r="AJ2004" s="12">
        <f t="shared" si="379"/>
        <v>1</v>
      </c>
      <c r="AK2004" s="12">
        <f t="shared" si="380"/>
        <v>0</v>
      </c>
      <c r="AL2004" s="12">
        <f t="shared" si="381"/>
        <v>0</v>
      </c>
      <c r="AM2004" s="12">
        <f t="shared" si="382"/>
        <v>0</v>
      </c>
      <c r="AN2004" s="12">
        <f t="shared" si="383"/>
        <v>0</v>
      </c>
      <c r="AO2004" s="12">
        <v>18</v>
      </c>
      <c r="AP2004" s="22">
        <f t="shared" si="373"/>
        <v>163.77952755905514</v>
      </c>
    </row>
    <row r="2005" spans="1:42" x14ac:dyDescent="0.3">
      <c r="A2005" s="6" t="s">
        <v>2517</v>
      </c>
      <c r="B2005" s="19" t="s">
        <v>373</v>
      </c>
      <c r="C2005" s="6" t="s">
        <v>2518</v>
      </c>
      <c r="D2005" s="6" t="s">
        <v>28</v>
      </c>
      <c r="E2005" s="6" t="s">
        <v>2519</v>
      </c>
      <c r="F2005" s="6">
        <v>5.0999999999999996</v>
      </c>
      <c r="G2005" s="6">
        <v>18</v>
      </c>
      <c r="H2005" s="6">
        <v>365</v>
      </c>
      <c r="I2005" s="6" t="s">
        <v>95</v>
      </c>
      <c r="J2005" s="6">
        <v>3522</v>
      </c>
      <c r="K2005" s="19">
        <v>41872</v>
      </c>
      <c r="L2005" s="7" t="s">
        <v>229</v>
      </c>
      <c r="M2005" s="7" t="s">
        <v>32</v>
      </c>
      <c r="N2005" s="7" t="s">
        <v>294</v>
      </c>
      <c r="O2005" s="7">
        <v>109</v>
      </c>
      <c r="P2005" s="19">
        <v>41890</v>
      </c>
      <c r="Q2005" s="19">
        <v>41891</v>
      </c>
      <c r="R2005" s="7" t="s">
        <v>2534</v>
      </c>
      <c r="S2005" s="7">
        <v>8.8188976377952755E-2</v>
      </c>
      <c r="T2005" s="7">
        <v>5.24</v>
      </c>
      <c r="U2005" s="7">
        <v>840</v>
      </c>
      <c r="V2005" s="6">
        <v>3522</v>
      </c>
      <c r="W2005" s="12">
        <f t="shared" si="374"/>
        <v>0</v>
      </c>
      <c r="X2005" s="12">
        <v>18</v>
      </c>
      <c r="Y2005" s="13">
        <v>109</v>
      </c>
      <c r="Z2005" s="13">
        <v>5.24</v>
      </c>
      <c r="AA2005" s="13">
        <v>840</v>
      </c>
      <c r="AB2005" s="12">
        <v>365</v>
      </c>
      <c r="AC2005" s="13">
        <f t="shared" si="372"/>
        <v>12404484</v>
      </c>
      <c r="AD2005" s="12">
        <v>5.0999999999999996</v>
      </c>
      <c r="AE2005" s="12">
        <f t="shared" si="375"/>
        <v>1.62924053973028</v>
      </c>
      <c r="AF2005" s="12">
        <v>3522</v>
      </c>
      <c r="AG2005" s="12">
        <f t="shared" si="376"/>
        <v>0</v>
      </c>
      <c r="AH2005" s="12">
        <f t="shared" si="377"/>
        <v>0</v>
      </c>
      <c r="AI2005" s="12">
        <f t="shared" si="378"/>
        <v>0</v>
      </c>
      <c r="AJ2005" s="12">
        <f t="shared" si="379"/>
        <v>1</v>
      </c>
      <c r="AK2005" s="12">
        <f t="shared" si="380"/>
        <v>0</v>
      </c>
      <c r="AL2005" s="12">
        <f t="shared" si="381"/>
        <v>0</v>
      </c>
      <c r="AM2005" s="12">
        <f t="shared" si="382"/>
        <v>0</v>
      </c>
      <c r="AN2005" s="12">
        <f t="shared" si="383"/>
        <v>0</v>
      </c>
      <c r="AO2005" s="12">
        <v>18</v>
      </c>
      <c r="AP2005" s="22">
        <f t="shared" si="373"/>
        <v>88.188976377952756</v>
      </c>
    </row>
    <row r="2006" spans="1:42" x14ac:dyDescent="0.3">
      <c r="A2006" s="6" t="s">
        <v>2517</v>
      </c>
      <c r="B2006" s="19" t="s">
        <v>375</v>
      </c>
      <c r="C2006" s="6" t="s">
        <v>2518</v>
      </c>
      <c r="D2006" s="6" t="s">
        <v>28</v>
      </c>
      <c r="E2006" s="6" t="s">
        <v>2519</v>
      </c>
      <c r="F2006" s="6">
        <v>5.0999999999999996</v>
      </c>
      <c r="G2006" s="6">
        <v>18</v>
      </c>
      <c r="H2006" s="6">
        <v>365</v>
      </c>
      <c r="I2006" s="6" t="s">
        <v>95</v>
      </c>
      <c r="J2006" s="6">
        <v>3547</v>
      </c>
      <c r="K2006" s="19">
        <v>41872</v>
      </c>
      <c r="L2006" s="7" t="s">
        <v>229</v>
      </c>
      <c r="M2006" s="7" t="s">
        <v>32</v>
      </c>
      <c r="N2006" s="7" t="s">
        <v>294</v>
      </c>
      <c r="O2006" s="7">
        <v>109</v>
      </c>
      <c r="P2006" s="19">
        <v>41891</v>
      </c>
      <c r="Q2006" s="19">
        <v>41892</v>
      </c>
      <c r="R2006" s="7" t="s">
        <v>2535</v>
      </c>
      <c r="S2006" s="7">
        <v>7.5590551181102361E-2</v>
      </c>
      <c r="T2006" s="7">
        <v>4.8499999999999996</v>
      </c>
      <c r="U2006" s="7">
        <v>789</v>
      </c>
      <c r="V2006" s="6">
        <v>3547</v>
      </c>
      <c r="W2006" s="12">
        <f t="shared" si="374"/>
        <v>0</v>
      </c>
      <c r="X2006" s="12">
        <v>18</v>
      </c>
      <c r="Y2006" s="13">
        <v>109</v>
      </c>
      <c r="Z2006" s="13">
        <v>4.8499999999999996</v>
      </c>
      <c r="AA2006" s="13">
        <v>789</v>
      </c>
      <c r="AB2006" s="12">
        <v>365</v>
      </c>
      <c r="AC2006" s="13">
        <f t="shared" si="372"/>
        <v>12581209</v>
      </c>
      <c r="AD2006" s="12">
        <v>5.0999999999999996</v>
      </c>
      <c r="AE2006" s="12">
        <f t="shared" si="375"/>
        <v>1.62924053973028</v>
      </c>
      <c r="AF2006" s="12">
        <v>3547</v>
      </c>
      <c r="AG2006" s="12">
        <f t="shared" si="376"/>
        <v>0</v>
      </c>
      <c r="AH2006" s="12">
        <f t="shared" si="377"/>
        <v>0</v>
      </c>
      <c r="AI2006" s="12">
        <f t="shared" si="378"/>
        <v>0</v>
      </c>
      <c r="AJ2006" s="12">
        <f t="shared" si="379"/>
        <v>1</v>
      </c>
      <c r="AK2006" s="12">
        <f t="shared" si="380"/>
        <v>0</v>
      </c>
      <c r="AL2006" s="12">
        <f t="shared" si="381"/>
        <v>0</v>
      </c>
      <c r="AM2006" s="12">
        <f t="shared" si="382"/>
        <v>0</v>
      </c>
      <c r="AN2006" s="12">
        <f t="shared" si="383"/>
        <v>0</v>
      </c>
      <c r="AO2006" s="12">
        <v>18</v>
      </c>
      <c r="AP2006" s="22">
        <f t="shared" si="373"/>
        <v>75.590551181102356</v>
      </c>
    </row>
    <row r="2007" spans="1:42" x14ac:dyDescent="0.3">
      <c r="A2007" s="6" t="s">
        <v>2517</v>
      </c>
      <c r="B2007" s="19" t="s">
        <v>377</v>
      </c>
      <c r="C2007" s="6" t="s">
        <v>2518</v>
      </c>
      <c r="D2007" s="6" t="s">
        <v>28</v>
      </c>
      <c r="E2007" s="6" t="s">
        <v>2519</v>
      </c>
      <c r="F2007" s="6">
        <v>5.0999999999999996</v>
      </c>
      <c r="G2007" s="6">
        <v>18</v>
      </c>
      <c r="H2007" s="6">
        <v>365</v>
      </c>
      <c r="I2007" s="6" t="s">
        <v>95</v>
      </c>
      <c r="J2007" s="6">
        <v>3567</v>
      </c>
      <c r="K2007" s="19">
        <v>41872</v>
      </c>
      <c r="L2007" s="7" t="s">
        <v>229</v>
      </c>
      <c r="M2007" s="7" t="s">
        <v>32</v>
      </c>
      <c r="N2007" s="7" t="s">
        <v>294</v>
      </c>
      <c r="O2007" s="7">
        <v>109</v>
      </c>
      <c r="P2007" s="19">
        <v>41892</v>
      </c>
      <c r="Q2007" s="19">
        <v>41893</v>
      </c>
      <c r="R2007" s="7" t="s">
        <v>2536</v>
      </c>
      <c r="S2007" s="7">
        <v>8.503937007874017E-2</v>
      </c>
      <c r="T2007" s="7">
        <v>5.21</v>
      </c>
      <c r="U2007" s="7">
        <v>824</v>
      </c>
      <c r="V2007" s="6">
        <v>3567</v>
      </c>
      <c r="W2007" s="12">
        <f t="shared" si="374"/>
        <v>0</v>
      </c>
      <c r="X2007" s="12">
        <v>18</v>
      </c>
      <c r="Y2007" s="13">
        <v>109</v>
      </c>
      <c r="Z2007" s="13">
        <v>5.21</v>
      </c>
      <c r="AA2007" s="13">
        <v>824</v>
      </c>
      <c r="AB2007" s="12">
        <v>365</v>
      </c>
      <c r="AC2007" s="13">
        <f t="shared" si="372"/>
        <v>12723489</v>
      </c>
      <c r="AD2007" s="12">
        <v>5.0999999999999996</v>
      </c>
      <c r="AE2007" s="12">
        <f t="shared" si="375"/>
        <v>1.62924053973028</v>
      </c>
      <c r="AF2007" s="12">
        <v>3567</v>
      </c>
      <c r="AG2007" s="12">
        <f t="shared" si="376"/>
        <v>0</v>
      </c>
      <c r="AH2007" s="12">
        <f t="shared" si="377"/>
        <v>0</v>
      </c>
      <c r="AI2007" s="12">
        <f t="shared" si="378"/>
        <v>0</v>
      </c>
      <c r="AJ2007" s="12">
        <f t="shared" si="379"/>
        <v>1</v>
      </c>
      <c r="AK2007" s="12">
        <f t="shared" si="380"/>
        <v>0</v>
      </c>
      <c r="AL2007" s="12">
        <f t="shared" si="381"/>
        <v>0</v>
      </c>
      <c r="AM2007" s="12">
        <f t="shared" si="382"/>
        <v>0</v>
      </c>
      <c r="AN2007" s="12">
        <f t="shared" si="383"/>
        <v>0</v>
      </c>
      <c r="AO2007" s="12">
        <v>18</v>
      </c>
      <c r="AP2007" s="22">
        <f t="shared" si="373"/>
        <v>85.039370078740177</v>
      </c>
    </row>
    <row r="2008" spans="1:42" x14ac:dyDescent="0.3">
      <c r="A2008" s="6" t="s">
        <v>2537</v>
      </c>
      <c r="B2008" s="19" t="s">
        <v>1042</v>
      </c>
      <c r="C2008" s="6" t="s">
        <v>2538</v>
      </c>
      <c r="D2008" s="6" t="s">
        <v>28</v>
      </c>
      <c r="F2008" s="6">
        <v>6.1</v>
      </c>
      <c r="G2008" s="6">
        <v>13</v>
      </c>
      <c r="H2008" s="6">
        <v>203</v>
      </c>
      <c r="I2008" s="6" t="s">
        <v>95</v>
      </c>
      <c r="J2008" s="6">
        <v>68</v>
      </c>
      <c r="K2008" s="19">
        <v>41845</v>
      </c>
      <c r="L2008" s="7" t="s">
        <v>230</v>
      </c>
      <c r="M2008" s="7" t="s">
        <v>316</v>
      </c>
      <c r="N2008" s="7" t="s">
        <v>294</v>
      </c>
      <c r="O2008" s="7">
        <v>87</v>
      </c>
      <c r="P2008" s="19">
        <v>41844</v>
      </c>
      <c r="Q2008" s="19">
        <v>41845</v>
      </c>
      <c r="R2008" s="7" t="s">
        <v>2539</v>
      </c>
      <c r="S2008" s="7">
        <v>10.028346456692912</v>
      </c>
      <c r="T2008" s="7">
        <v>5.23</v>
      </c>
      <c r="U2008" s="7">
        <v>10000</v>
      </c>
      <c r="V2008" s="6">
        <v>68</v>
      </c>
      <c r="W2008" s="12">
        <f t="shared" si="374"/>
        <v>0</v>
      </c>
      <c r="X2008" s="12">
        <v>13</v>
      </c>
      <c r="Y2008" s="13">
        <v>87</v>
      </c>
      <c r="Z2008" s="13">
        <v>5.23</v>
      </c>
      <c r="AA2008" s="13">
        <v>10000</v>
      </c>
      <c r="AB2008" s="12">
        <v>203</v>
      </c>
      <c r="AC2008" s="13">
        <f t="shared" si="372"/>
        <v>4624</v>
      </c>
      <c r="AD2008" s="12">
        <v>6.1</v>
      </c>
      <c r="AE2008" s="12">
        <f t="shared" si="375"/>
        <v>1.8082887711792655</v>
      </c>
      <c r="AF2008" s="12">
        <v>68</v>
      </c>
      <c r="AG2008" s="12">
        <f t="shared" si="376"/>
        <v>0</v>
      </c>
      <c r="AH2008" s="12">
        <f t="shared" si="377"/>
        <v>1</v>
      </c>
      <c r="AI2008" s="12">
        <f t="shared" si="378"/>
        <v>0</v>
      </c>
      <c r="AJ2008" s="12">
        <f t="shared" si="379"/>
        <v>0</v>
      </c>
      <c r="AK2008" s="12">
        <f t="shared" si="380"/>
        <v>0</v>
      </c>
      <c r="AL2008" s="12">
        <f t="shared" si="381"/>
        <v>0</v>
      </c>
      <c r="AM2008" s="12">
        <f t="shared" si="382"/>
        <v>0</v>
      </c>
      <c r="AN2008" s="12">
        <f t="shared" si="383"/>
        <v>0</v>
      </c>
      <c r="AO2008" s="12">
        <v>13</v>
      </c>
      <c r="AP2008" s="22">
        <f t="shared" si="373"/>
        <v>10028.346456692912</v>
      </c>
    </row>
    <row r="2009" spans="1:42" x14ac:dyDescent="0.3">
      <c r="A2009" s="6" t="s">
        <v>2537</v>
      </c>
      <c r="B2009" s="19" t="s">
        <v>1044</v>
      </c>
      <c r="C2009" s="6" t="s">
        <v>2538</v>
      </c>
      <c r="D2009" s="6" t="s">
        <v>28</v>
      </c>
      <c r="F2009" s="6">
        <v>5.8</v>
      </c>
      <c r="G2009" s="6">
        <v>14</v>
      </c>
      <c r="H2009" s="6">
        <v>204</v>
      </c>
      <c r="I2009" s="6" t="s">
        <v>95</v>
      </c>
      <c r="J2009" s="6">
        <v>115</v>
      </c>
      <c r="K2009" s="19">
        <v>41845</v>
      </c>
      <c r="L2009" s="7" t="s">
        <v>230</v>
      </c>
      <c r="M2009" s="7" t="s">
        <v>316</v>
      </c>
      <c r="N2009" s="7" t="s">
        <v>294</v>
      </c>
      <c r="O2009" s="7">
        <v>87</v>
      </c>
      <c r="P2009" s="19">
        <v>41845</v>
      </c>
      <c r="Q2009" s="19">
        <v>41846</v>
      </c>
      <c r="R2009" s="7" t="s">
        <v>2540</v>
      </c>
      <c r="S2009" s="7">
        <v>17.984251968503937</v>
      </c>
      <c r="T2009" s="7">
        <v>5.15</v>
      </c>
      <c r="U2009" s="7">
        <v>12000</v>
      </c>
      <c r="V2009" s="6">
        <v>115</v>
      </c>
      <c r="W2009" s="12">
        <f t="shared" si="374"/>
        <v>0</v>
      </c>
      <c r="X2009" s="12">
        <v>14</v>
      </c>
      <c r="Y2009" s="13">
        <v>87</v>
      </c>
      <c r="Z2009" s="13">
        <v>5.15</v>
      </c>
      <c r="AA2009" s="13">
        <v>12000</v>
      </c>
      <c r="AB2009" s="12">
        <v>204</v>
      </c>
      <c r="AC2009" s="13">
        <f t="shared" si="372"/>
        <v>13225</v>
      </c>
      <c r="AD2009" s="12">
        <v>5.8</v>
      </c>
      <c r="AE2009" s="12">
        <f t="shared" si="375"/>
        <v>1.7578579175523736</v>
      </c>
      <c r="AF2009" s="12">
        <v>115</v>
      </c>
      <c r="AG2009" s="12">
        <f t="shared" si="376"/>
        <v>0</v>
      </c>
      <c r="AH2009" s="12">
        <f t="shared" si="377"/>
        <v>1</v>
      </c>
      <c r="AI2009" s="12">
        <f t="shared" si="378"/>
        <v>0</v>
      </c>
      <c r="AJ2009" s="12">
        <f t="shared" si="379"/>
        <v>0</v>
      </c>
      <c r="AK2009" s="12">
        <f t="shared" si="380"/>
        <v>0</v>
      </c>
      <c r="AL2009" s="12">
        <f t="shared" si="381"/>
        <v>0</v>
      </c>
      <c r="AM2009" s="12">
        <f t="shared" si="382"/>
        <v>0</v>
      </c>
      <c r="AN2009" s="12">
        <f t="shared" si="383"/>
        <v>0</v>
      </c>
      <c r="AO2009" s="12">
        <v>14</v>
      </c>
      <c r="AP2009" s="22">
        <f t="shared" si="373"/>
        <v>17984.251968503937</v>
      </c>
    </row>
    <row r="2010" spans="1:42" x14ac:dyDescent="0.3">
      <c r="A2010" s="6" t="s">
        <v>2537</v>
      </c>
      <c r="B2010" s="19" t="s">
        <v>1046</v>
      </c>
      <c r="C2010" s="6" t="s">
        <v>2538</v>
      </c>
      <c r="D2010" s="6" t="s">
        <v>28</v>
      </c>
      <c r="F2010" s="6">
        <v>5.8</v>
      </c>
      <c r="G2010" s="6">
        <v>14</v>
      </c>
      <c r="H2010" s="6">
        <v>204</v>
      </c>
      <c r="I2010" s="6" t="s">
        <v>95</v>
      </c>
      <c r="J2010" s="6">
        <v>176</v>
      </c>
      <c r="K2010" s="19">
        <v>41845</v>
      </c>
      <c r="L2010" s="7" t="s">
        <v>230</v>
      </c>
      <c r="M2010" s="7" t="s">
        <v>316</v>
      </c>
      <c r="N2010" s="7" t="s">
        <v>294</v>
      </c>
      <c r="O2010" s="7">
        <v>87</v>
      </c>
      <c r="P2010" s="19">
        <v>41846</v>
      </c>
      <c r="Q2010" s="19">
        <v>41847</v>
      </c>
      <c r="R2010" s="7" t="s">
        <v>2541</v>
      </c>
      <c r="S2010" s="7">
        <v>19.088188976377953</v>
      </c>
      <c r="T2010" s="7">
        <v>5.18</v>
      </c>
      <c r="U2010" s="7">
        <v>12000</v>
      </c>
      <c r="V2010" s="6">
        <v>176</v>
      </c>
      <c r="W2010" s="12">
        <f t="shared" si="374"/>
        <v>0</v>
      </c>
      <c r="X2010" s="12">
        <v>14</v>
      </c>
      <c r="Y2010" s="13">
        <v>87</v>
      </c>
      <c r="Z2010" s="13">
        <v>5.18</v>
      </c>
      <c r="AA2010" s="13">
        <v>12000</v>
      </c>
      <c r="AB2010" s="12">
        <v>204</v>
      </c>
      <c r="AC2010" s="13">
        <f t="shared" si="372"/>
        <v>30976</v>
      </c>
      <c r="AD2010" s="12">
        <v>5.8</v>
      </c>
      <c r="AE2010" s="12">
        <f t="shared" si="375"/>
        <v>1.7578579175523736</v>
      </c>
      <c r="AF2010" s="12">
        <v>176</v>
      </c>
      <c r="AG2010" s="12">
        <f t="shared" si="376"/>
        <v>0</v>
      </c>
      <c r="AH2010" s="12">
        <f t="shared" si="377"/>
        <v>1</v>
      </c>
      <c r="AI2010" s="12">
        <f t="shared" si="378"/>
        <v>0</v>
      </c>
      <c r="AJ2010" s="12">
        <f t="shared" si="379"/>
        <v>0</v>
      </c>
      <c r="AK2010" s="12">
        <f t="shared" si="380"/>
        <v>0</v>
      </c>
      <c r="AL2010" s="12">
        <f t="shared" si="381"/>
        <v>0</v>
      </c>
      <c r="AM2010" s="12">
        <f t="shared" si="382"/>
        <v>0</v>
      </c>
      <c r="AN2010" s="12">
        <f t="shared" si="383"/>
        <v>0</v>
      </c>
      <c r="AO2010" s="12">
        <v>14</v>
      </c>
      <c r="AP2010" s="22">
        <f t="shared" si="373"/>
        <v>19088.188976377955</v>
      </c>
    </row>
    <row r="2011" spans="1:42" x14ac:dyDescent="0.3">
      <c r="A2011" s="6" t="s">
        <v>2537</v>
      </c>
      <c r="B2011" s="19" t="s">
        <v>1048</v>
      </c>
      <c r="C2011" s="6" t="s">
        <v>2538</v>
      </c>
      <c r="D2011" s="6" t="s">
        <v>28</v>
      </c>
      <c r="F2011" s="6">
        <v>5.7</v>
      </c>
      <c r="G2011" s="6">
        <v>14</v>
      </c>
      <c r="H2011" s="6">
        <v>204</v>
      </c>
      <c r="I2011" s="6" t="s">
        <v>95</v>
      </c>
      <c r="J2011" s="6">
        <v>331</v>
      </c>
      <c r="K2011" s="19">
        <v>41845</v>
      </c>
      <c r="L2011" s="7" t="s">
        <v>230</v>
      </c>
      <c r="M2011" s="7" t="s">
        <v>316</v>
      </c>
      <c r="N2011" s="7" t="s">
        <v>294</v>
      </c>
      <c r="O2011" s="7">
        <v>87</v>
      </c>
      <c r="P2011" s="19">
        <v>41848</v>
      </c>
      <c r="Q2011" s="19">
        <v>41849</v>
      </c>
      <c r="R2011" s="7" t="s">
        <v>2542</v>
      </c>
      <c r="S2011" s="7">
        <v>8.6503937007874008</v>
      </c>
      <c r="T2011" s="7">
        <v>5.18</v>
      </c>
      <c r="U2011" s="7">
        <v>11000</v>
      </c>
      <c r="V2011" s="6">
        <v>331</v>
      </c>
      <c r="W2011" s="12">
        <f t="shared" si="374"/>
        <v>0</v>
      </c>
      <c r="X2011" s="12">
        <v>14</v>
      </c>
      <c r="Y2011" s="13">
        <v>87</v>
      </c>
      <c r="Z2011" s="13">
        <v>5.18</v>
      </c>
      <c r="AA2011" s="13">
        <v>11000</v>
      </c>
      <c r="AB2011" s="12">
        <v>204</v>
      </c>
      <c r="AC2011" s="13">
        <f t="shared" si="372"/>
        <v>109561</v>
      </c>
      <c r="AD2011" s="12">
        <v>5.7</v>
      </c>
      <c r="AE2011" s="12">
        <f t="shared" si="375"/>
        <v>1.7404661748405046</v>
      </c>
      <c r="AF2011" s="12">
        <v>331</v>
      </c>
      <c r="AG2011" s="12">
        <f t="shared" si="376"/>
        <v>0</v>
      </c>
      <c r="AH2011" s="12">
        <f t="shared" si="377"/>
        <v>1</v>
      </c>
      <c r="AI2011" s="12">
        <f t="shared" si="378"/>
        <v>0</v>
      </c>
      <c r="AJ2011" s="12">
        <f t="shared" si="379"/>
        <v>0</v>
      </c>
      <c r="AK2011" s="12">
        <f t="shared" si="380"/>
        <v>0</v>
      </c>
      <c r="AL2011" s="12">
        <f t="shared" si="381"/>
        <v>0</v>
      </c>
      <c r="AM2011" s="12">
        <f t="shared" si="382"/>
        <v>0</v>
      </c>
      <c r="AN2011" s="12">
        <f t="shared" si="383"/>
        <v>0</v>
      </c>
      <c r="AO2011" s="12">
        <v>14</v>
      </c>
      <c r="AP2011" s="22">
        <f t="shared" si="373"/>
        <v>8650.393700787401</v>
      </c>
    </row>
    <row r="2012" spans="1:42" x14ac:dyDescent="0.3">
      <c r="A2012" s="6" t="s">
        <v>2537</v>
      </c>
      <c r="B2012" s="19" t="s">
        <v>1050</v>
      </c>
      <c r="C2012" s="6" t="s">
        <v>2538</v>
      </c>
      <c r="D2012" s="6" t="s">
        <v>28</v>
      </c>
      <c r="F2012" s="6">
        <v>5.7</v>
      </c>
      <c r="G2012" s="6">
        <v>14</v>
      </c>
      <c r="H2012" s="6">
        <v>204</v>
      </c>
      <c r="I2012" s="6" t="s">
        <v>95</v>
      </c>
      <c r="J2012" s="6">
        <v>370</v>
      </c>
      <c r="K2012" s="19">
        <v>41845</v>
      </c>
      <c r="L2012" s="7" t="s">
        <v>230</v>
      </c>
      <c r="M2012" s="7" t="s">
        <v>316</v>
      </c>
      <c r="N2012" s="7" t="s">
        <v>294</v>
      </c>
      <c r="O2012" s="7">
        <v>87</v>
      </c>
      <c r="P2012" s="19">
        <v>41849</v>
      </c>
      <c r="Q2012" s="19">
        <v>41850</v>
      </c>
      <c r="R2012" s="7" t="s">
        <v>2543</v>
      </c>
      <c r="S2012" s="7">
        <v>6.376377952755905</v>
      </c>
      <c r="T2012" s="7">
        <v>5.15</v>
      </c>
      <c r="U2012" s="7">
        <v>9523</v>
      </c>
      <c r="V2012" s="6">
        <v>370</v>
      </c>
      <c r="W2012" s="12">
        <f t="shared" si="374"/>
        <v>0</v>
      </c>
      <c r="X2012" s="12">
        <v>14</v>
      </c>
      <c r="Y2012" s="13">
        <v>87</v>
      </c>
      <c r="Z2012" s="13">
        <v>5.15</v>
      </c>
      <c r="AA2012" s="13">
        <v>9523</v>
      </c>
      <c r="AB2012" s="12">
        <v>204</v>
      </c>
      <c r="AC2012" s="13">
        <f t="shared" si="372"/>
        <v>136900</v>
      </c>
      <c r="AD2012" s="12">
        <v>5.7</v>
      </c>
      <c r="AE2012" s="12">
        <f t="shared" si="375"/>
        <v>1.7404661748405046</v>
      </c>
      <c r="AF2012" s="12">
        <v>370</v>
      </c>
      <c r="AG2012" s="12">
        <f t="shared" si="376"/>
        <v>0</v>
      </c>
      <c r="AH2012" s="12">
        <f t="shared" si="377"/>
        <v>1</v>
      </c>
      <c r="AI2012" s="12">
        <f t="shared" si="378"/>
        <v>0</v>
      </c>
      <c r="AJ2012" s="12">
        <f t="shared" si="379"/>
        <v>0</v>
      </c>
      <c r="AK2012" s="12">
        <f t="shared" si="380"/>
        <v>0</v>
      </c>
      <c r="AL2012" s="12">
        <f t="shared" si="381"/>
        <v>0</v>
      </c>
      <c r="AM2012" s="12">
        <f t="shared" si="382"/>
        <v>0</v>
      </c>
      <c r="AN2012" s="12">
        <f t="shared" si="383"/>
        <v>0</v>
      </c>
      <c r="AO2012" s="12">
        <v>14</v>
      </c>
      <c r="AP2012" s="22">
        <f t="shared" si="373"/>
        <v>6376.3779527559054</v>
      </c>
    </row>
    <row r="2013" spans="1:42" x14ac:dyDescent="0.3">
      <c r="A2013" s="6" t="s">
        <v>2537</v>
      </c>
      <c r="B2013" s="19" t="s">
        <v>487</v>
      </c>
      <c r="C2013" s="6" t="s">
        <v>2538</v>
      </c>
      <c r="D2013" s="6" t="s">
        <v>28</v>
      </c>
      <c r="F2013" s="6">
        <v>5.7</v>
      </c>
      <c r="G2013" s="6">
        <v>14</v>
      </c>
      <c r="H2013" s="6">
        <v>204</v>
      </c>
      <c r="I2013" s="6" t="s">
        <v>95</v>
      </c>
      <c r="J2013" s="6">
        <v>408</v>
      </c>
      <c r="K2013" s="19">
        <v>41845</v>
      </c>
      <c r="L2013" s="7" t="s">
        <v>230</v>
      </c>
      <c r="M2013" s="7" t="s">
        <v>316</v>
      </c>
      <c r="N2013" s="7" t="s">
        <v>294</v>
      </c>
      <c r="O2013" s="7">
        <v>87</v>
      </c>
      <c r="P2013" s="19">
        <v>41850</v>
      </c>
      <c r="Q2013" s="19">
        <v>41851</v>
      </c>
      <c r="R2013" s="7" t="s">
        <v>2544</v>
      </c>
      <c r="S2013" s="7">
        <v>2.8425196850393704</v>
      </c>
      <c r="T2013" s="7">
        <v>5.31</v>
      </c>
      <c r="U2013" s="7">
        <v>4113</v>
      </c>
      <c r="V2013" s="6">
        <v>408</v>
      </c>
      <c r="W2013" s="12">
        <f t="shared" si="374"/>
        <v>0</v>
      </c>
      <c r="X2013" s="12">
        <v>14</v>
      </c>
      <c r="Y2013" s="13">
        <v>87</v>
      </c>
      <c r="Z2013" s="13">
        <v>5.31</v>
      </c>
      <c r="AA2013" s="13">
        <v>4113</v>
      </c>
      <c r="AB2013" s="12">
        <v>204</v>
      </c>
      <c r="AC2013" s="13">
        <f t="shared" si="372"/>
        <v>166464</v>
      </c>
      <c r="AD2013" s="12">
        <v>5.7</v>
      </c>
      <c r="AE2013" s="12">
        <f t="shared" si="375"/>
        <v>1.7404661748405046</v>
      </c>
      <c r="AF2013" s="12">
        <v>408</v>
      </c>
      <c r="AG2013" s="12">
        <f t="shared" si="376"/>
        <v>0</v>
      </c>
      <c r="AH2013" s="12">
        <f t="shared" si="377"/>
        <v>1</v>
      </c>
      <c r="AI2013" s="12">
        <f t="shared" si="378"/>
        <v>0</v>
      </c>
      <c r="AJ2013" s="12">
        <f t="shared" si="379"/>
        <v>0</v>
      </c>
      <c r="AK2013" s="12">
        <f t="shared" si="380"/>
        <v>0</v>
      </c>
      <c r="AL2013" s="12">
        <f t="shared" si="381"/>
        <v>0</v>
      </c>
      <c r="AM2013" s="12">
        <f t="shared" si="382"/>
        <v>0</v>
      </c>
      <c r="AN2013" s="12">
        <f t="shared" si="383"/>
        <v>0</v>
      </c>
      <c r="AO2013" s="12">
        <v>14</v>
      </c>
      <c r="AP2013" s="22">
        <f t="shared" si="373"/>
        <v>2842.5196850393704</v>
      </c>
    </row>
    <row r="2014" spans="1:42" x14ac:dyDescent="0.3">
      <c r="A2014" s="6" t="s">
        <v>2537</v>
      </c>
      <c r="B2014" s="19" t="s">
        <v>491</v>
      </c>
      <c r="C2014" s="6" t="s">
        <v>2538</v>
      </c>
      <c r="D2014" s="6" t="s">
        <v>28</v>
      </c>
      <c r="F2014" s="6">
        <v>5.7</v>
      </c>
      <c r="G2014" s="6">
        <v>14</v>
      </c>
      <c r="H2014" s="6">
        <v>204</v>
      </c>
      <c r="I2014" s="6" t="s">
        <v>95</v>
      </c>
      <c r="J2014" s="6">
        <v>423</v>
      </c>
      <c r="K2014" s="19">
        <v>41845</v>
      </c>
      <c r="L2014" s="7" t="s">
        <v>230</v>
      </c>
      <c r="M2014" s="7" t="s">
        <v>316</v>
      </c>
      <c r="N2014" s="7" t="s">
        <v>294</v>
      </c>
      <c r="O2014" s="7">
        <v>87</v>
      </c>
      <c r="P2014" s="19">
        <v>41851</v>
      </c>
      <c r="Q2014" s="19">
        <v>41852</v>
      </c>
      <c r="R2014" s="7" t="s">
        <v>2545</v>
      </c>
      <c r="S2014" s="7">
        <v>1.7653543307086614</v>
      </c>
      <c r="T2014" s="7">
        <v>5.17</v>
      </c>
      <c r="U2014" s="7">
        <v>2275</v>
      </c>
      <c r="V2014" s="6">
        <v>423</v>
      </c>
      <c r="W2014" s="12">
        <f t="shared" si="374"/>
        <v>0</v>
      </c>
      <c r="X2014" s="12">
        <v>14</v>
      </c>
      <c r="Y2014" s="13">
        <v>87</v>
      </c>
      <c r="Z2014" s="13">
        <v>5.17</v>
      </c>
      <c r="AA2014" s="13">
        <v>2275</v>
      </c>
      <c r="AB2014" s="12">
        <v>204</v>
      </c>
      <c r="AC2014" s="13">
        <f t="shared" si="372"/>
        <v>178929</v>
      </c>
      <c r="AD2014" s="12">
        <v>5.7</v>
      </c>
      <c r="AE2014" s="12">
        <f t="shared" si="375"/>
        <v>1.7404661748405046</v>
      </c>
      <c r="AF2014" s="12">
        <v>423</v>
      </c>
      <c r="AG2014" s="12">
        <f t="shared" si="376"/>
        <v>0</v>
      </c>
      <c r="AH2014" s="12">
        <f t="shared" si="377"/>
        <v>1</v>
      </c>
      <c r="AI2014" s="12">
        <f t="shared" si="378"/>
        <v>0</v>
      </c>
      <c r="AJ2014" s="12">
        <f t="shared" si="379"/>
        <v>0</v>
      </c>
      <c r="AK2014" s="12">
        <f t="shared" si="380"/>
        <v>0</v>
      </c>
      <c r="AL2014" s="12">
        <f t="shared" si="381"/>
        <v>0</v>
      </c>
      <c r="AM2014" s="12">
        <f t="shared" si="382"/>
        <v>0</v>
      </c>
      <c r="AN2014" s="12">
        <f t="shared" si="383"/>
        <v>0</v>
      </c>
      <c r="AO2014" s="12">
        <v>14</v>
      </c>
      <c r="AP2014" s="22">
        <f t="shared" si="373"/>
        <v>1765.3543307086613</v>
      </c>
    </row>
    <row r="2015" spans="1:42" x14ac:dyDescent="0.3">
      <c r="A2015" s="6" t="s">
        <v>2537</v>
      </c>
      <c r="B2015" s="19" t="s">
        <v>493</v>
      </c>
      <c r="C2015" s="6" t="s">
        <v>2538</v>
      </c>
      <c r="D2015" s="6" t="s">
        <v>28</v>
      </c>
      <c r="F2015" s="6">
        <v>5.7</v>
      </c>
      <c r="G2015" s="6">
        <v>14</v>
      </c>
      <c r="H2015" s="6">
        <v>204</v>
      </c>
      <c r="I2015" s="6" t="s">
        <v>95</v>
      </c>
      <c r="J2015" s="6">
        <v>439</v>
      </c>
      <c r="K2015" s="19">
        <v>41845</v>
      </c>
      <c r="L2015" s="7" t="s">
        <v>230</v>
      </c>
      <c r="M2015" s="7" t="s">
        <v>316</v>
      </c>
      <c r="N2015" s="7" t="s">
        <v>294</v>
      </c>
      <c r="O2015" s="7">
        <v>87</v>
      </c>
      <c r="P2015" s="19">
        <v>41852</v>
      </c>
      <c r="Q2015" s="19">
        <v>41853</v>
      </c>
      <c r="R2015" s="7" t="s">
        <v>2546</v>
      </c>
      <c r="S2015" s="7">
        <v>4.1511811023622052</v>
      </c>
      <c r="T2015" s="7">
        <v>5.35</v>
      </c>
      <c r="U2015" s="7">
        <v>2499</v>
      </c>
      <c r="V2015" s="6">
        <v>439</v>
      </c>
      <c r="W2015" s="12">
        <f t="shared" si="374"/>
        <v>0</v>
      </c>
      <c r="X2015" s="12">
        <v>14</v>
      </c>
      <c r="Y2015" s="13">
        <v>87</v>
      </c>
      <c r="Z2015" s="13">
        <v>5.35</v>
      </c>
      <c r="AA2015" s="13">
        <v>2499</v>
      </c>
      <c r="AB2015" s="12">
        <v>204</v>
      </c>
      <c r="AC2015" s="13">
        <f t="shared" si="372"/>
        <v>192721</v>
      </c>
      <c r="AD2015" s="12">
        <v>5.7</v>
      </c>
      <c r="AE2015" s="12">
        <f t="shared" si="375"/>
        <v>1.7404661748405046</v>
      </c>
      <c r="AF2015" s="12">
        <v>439</v>
      </c>
      <c r="AG2015" s="12">
        <f t="shared" si="376"/>
        <v>0</v>
      </c>
      <c r="AH2015" s="12">
        <f t="shared" si="377"/>
        <v>1</v>
      </c>
      <c r="AI2015" s="12">
        <f t="shared" si="378"/>
        <v>0</v>
      </c>
      <c r="AJ2015" s="12">
        <f t="shared" si="379"/>
        <v>0</v>
      </c>
      <c r="AK2015" s="12">
        <f t="shared" si="380"/>
        <v>0</v>
      </c>
      <c r="AL2015" s="12">
        <f t="shared" si="381"/>
        <v>0</v>
      </c>
      <c r="AM2015" s="12">
        <f t="shared" si="382"/>
        <v>0</v>
      </c>
      <c r="AN2015" s="12">
        <f t="shared" si="383"/>
        <v>0</v>
      </c>
      <c r="AO2015" s="12">
        <v>14</v>
      </c>
      <c r="AP2015" s="22">
        <f t="shared" si="373"/>
        <v>4151.1811023622049</v>
      </c>
    </row>
    <row r="2016" spans="1:42" x14ac:dyDescent="0.3">
      <c r="A2016" s="6" t="s">
        <v>2537</v>
      </c>
      <c r="B2016" s="19" t="s">
        <v>495</v>
      </c>
      <c r="C2016" s="6" t="s">
        <v>2538</v>
      </c>
      <c r="D2016" s="6" t="s">
        <v>28</v>
      </c>
      <c r="F2016" s="6">
        <v>5.7</v>
      </c>
      <c r="G2016" s="6">
        <v>14</v>
      </c>
      <c r="H2016" s="6">
        <v>204</v>
      </c>
      <c r="I2016" s="6" t="s">
        <v>95</v>
      </c>
      <c r="J2016" s="6">
        <v>455</v>
      </c>
      <c r="K2016" s="19">
        <v>41845</v>
      </c>
      <c r="L2016" s="7" t="s">
        <v>230</v>
      </c>
      <c r="M2016" s="7" t="s">
        <v>316</v>
      </c>
      <c r="N2016" s="7" t="s">
        <v>294</v>
      </c>
      <c r="O2016" s="7">
        <v>87</v>
      </c>
      <c r="P2016" s="19">
        <v>41853</v>
      </c>
      <c r="Q2016" s="19">
        <v>41854</v>
      </c>
      <c r="R2016" s="7" t="s">
        <v>2547</v>
      </c>
      <c r="S2016" s="7">
        <v>4.7338582677165357</v>
      </c>
      <c r="T2016" s="7">
        <v>5.23</v>
      </c>
      <c r="U2016" s="7">
        <v>2920</v>
      </c>
      <c r="V2016" s="6">
        <v>455</v>
      </c>
      <c r="W2016" s="12">
        <f t="shared" si="374"/>
        <v>0</v>
      </c>
      <c r="X2016" s="12">
        <v>14</v>
      </c>
      <c r="Y2016" s="13">
        <v>87</v>
      </c>
      <c r="Z2016" s="13">
        <v>5.23</v>
      </c>
      <c r="AA2016" s="13">
        <v>2920</v>
      </c>
      <c r="AB2016" s="12">
        <v>204</v>
      </c>
      <c r="AC2016" s="13">
        <f t="shared" si="372"/>
        <v>207025</v>
      </c>
      <c r="AD2016" s="12">
        <v>5.7</v>
      </c>
      <c r="AE2016" s="12">
        <f t="shared" si="375"/>
        <v>1.7404661748405046</v>
      </c>
      <c r="AF2016" s="12">
        <v>455</v>
      </c>
      <c r="AG2016" s="12">
        <f t="shared" si="376"/>
        <v>0</v>
      </c>
      <c r="AH2016" s="12">
        <f t="shared" si="377"/>
        <v>1</v>
      </c>
      <c r="AI2016" s="12">
        <f t="shared" si="378"/>
        <v>0</v>
      </c>
      <c r="AJ2016" s="12">
        <f t="shared" si="379"/>
        <v>0</v>
      </c>
      <c r="AK2016" s="12">
        <f t="shared" si="380"/>
        <v>0</v>
      </c>
      <c r="AL2016" s="12">
        <f t="shared" si="381"/>
        <v>0</v>
      </c>
      <c r="AM2016" s="12">
        <f t="shared" si="382"/>
        <v>0</v>
      </c>
      <c r="AN2016" s="12">
        <f t="shared" si="383"/>
        <v>0</v>
      </c>
      <c r="AO2016" s="12">
        <v>14</v>
      </c>
      <c r="AP2016" s="22">
        <f t="shared" si="373"/>
        <v>4733.8582677165359</v>
      </c>
    </row>
    <row r="2017" spans="1:42" x14ac:dyDescent="0.3">
      <c r="A2017" s="6" t="s">
        <v>2537</v>
      </c>
      <c r="B2017" s="19" t="s">
        <v>497</v>
      </c>
      <c r="C2017" s="6" t="s">
        <v>2538</v>
      </c>
      <c r="D2017" s="6" t="s">
        <v>28</v>
      </c>
      <c r="F2017" s="6">
        <v>5.7</v>
      </c>
      <c r="G2017" s="6">
        <v>14</v>
      </c>
      <c r="H2017" s="6">
        <v>204</v>
      </c>
      <c r="I2017" s="6" t="s">
        <v>95</v>
      </c>
      <c r="J2017" s="6">
        <v>477</v>
      </c>
      <c r="K2017" s="19">
        <v>41845</v>
      </c>
      <c r="L2017" s="7" t="s">
        <v>230</v>
      </c>
      <c r="M2017" s="7" t="s">
        <v>316</v>
      </c>
      <c r="N2017" s="7" t="s">
        <v>294</v>
      </c>
      <c r="O2017" s="7">
        <v>87</v>
      </c>
      <c r="P2017" s="19">
        <v>41854</v>
      </c>
      <c r="Q2017" s="19">
        <v>41855</v>
      </c>
      <c r="R2017" s="7" t="s">
        <v>2548</v>
      </c>
      <c r="S2017" s="7">
        <v>1.5007874015748031</v>
      </c>
      <c r="T2017" s="7">
        <v>4.88</v>
      </c>
      <c r="U2017" s="7">
        <v>2556</v>
      </c>
      <c r="V2017" s="6">
        <v>477</v>
      </c>
      <c r="W2017" s="12">
        <f t="shared" si="374"/>
        <v>0</v>
      </c>
      <c r="X2017" s="12">
        <v>14</v>
      </c>
      <c r="Y2017" s="13">
        <v>87</v>
      </c>
      <c r="Z2017" s="13">
        <v>4.88</v>
      </c>
      <c r="AA2017" s="13">
        <v>2556</v>
      </c>
      <c r="AB2017" s="12">
        <v>204</v>
      </c>
      <c r="AC2017" s="13">
        <f t="shared" si="372"/>
        <v>227529</v>
      </c>
      <c r="AD2017" s="12">
        <v>5.7</v>
      </c>
      <c r="AE2017" s="12">
        <f t="shared" si="375"/>
        <v>1.7404661748405046</v>
      </c>
      <c r="AF2017" s="12">
        <v>477</v>
      </c>
      <c r="AG2017" s="12">
        <f t="shared" si="376"/>
        <v>0</v>
      </c>
      <c r="AH2017" s="12">
        <f t="shared" si="377"/>
        <v>1</v>
      </c>
      <c r="AI2017" s="12">
        <f t="shared" si="378"/>
        <v>0</v>
      </c>
      <c r="AJ2017" s="12">
        <f t="shared" si="379"/>
        <v>0</v>
      </c>
      <c r="AK2017" s="12">
        <f t="shared" si="380"/>
        <v>0</v>
      </c>
      <c r="AL2017" s="12">
        <f t="shared" si="381"/>
        <v>0</v>
      </c>
      <c r="AM2017" s="12">
        <f t="shared" si="382"/>
        <v>0</v>
      </c>
      <c r="AN2017" s="12">
        <f t="shared" si="383"/>
        <v>0</v>
      </c>
      <c r="AO2017" s="12">
        <v>14</v>
      </c>
      <c r="AP2017" s="22">
        <f t="shared" si="373"/>
        <v>1500.787401574803</v>
      </c>
    </row>
    <row r="2018" spans="1:42" x14ac:dyDescent="0.3">
      <c r="A2018" s="6" t="s">
        <v>2537</v>
      </c>
      <c r="B2018" s="19" t="s">
        <v>499</v>
      </c>
      <c r="C2018" s="6" t="s">
        <v>2538</v>
      </c>
      <c r="D2018" s="6" t="s">
        <v>28</v>
      </c>
      <c r="F2018" s="6">
        <v>5.6</v>
      </c>
      <c r="G2018" s="6">
        <v>14</v>
      </c>
      <c r="H2018" s="6">
        <v>204</v>
      </c>
      <c r="I2018" s="6" t="s">
        <v>95</v>
      </c>
      <c r="J2018" s="6">
        <v>487</v>
      </c>
      <c r="K2018" s="19">
        <v>41845</v>
      </c>
      <c r="L2018" s="7" t="s">
        <v>230</v>
      </c>
      <c r="M2018" s="7" t="s">
        <v>316</v>
      </c>
      <c r="N2018" s="7" t="s">
        <v>294</v>
      </c>
      <c r="O2018" s="7">
        <v>87</v>
      </c>
      <c r="P2018" s="19">
        <v>41855</v>
      </c>
      <c r="Q2018" s="19">
        <v>41856</v>
      </c>
      <c r="R2018" s="7" t="s">
        <v>2549</v>
      </c>
      <c r="S2018" s="7">
        <v>1.6078740157480313</v>
      </c>
      <c r="T2018" s="7">
        <v>5.15</v>
      </c>
      <c r="U2018" s="7">
        <v>2601</v>
      </c>
      <c r="V2018" s="6">
        <v>487</v>
      </c>
      <c r="W2018" s="12">
        <f t="shared" si="374"/>
        <v>0</v>
      </c>
      <c r="X2018" s="12">
        <v>14</v>
      </c>
      <c r="Y2018" s="13">
        <v>87</v>
      </c>
      <c r="Z2018" s="13">
        <v>5.15</v>
      </c>
      <c r="AA2018" s="13">
        <v>2601</v>
      </c>
      <c r="AB2018" s="12">
        <v>204</v>
      </c>
      <c r="AC2018" s="13">
        <f t="shared" si="372"/>
        <v>237169</v>
      </c>
      <c r="AD2018" s="12">
        <v>5.6</v>
      </c>
      <c r="AE2018" s="12">
        <f t="shared" si="375"/>
        <v>1.7227665977411035</v>
      </c>
      <c r="AF2018" s="12">
        <v>487</v>
      </c>
      <c r="AG2018" s="12">
        <f t="shared" si="376"/>
        <v>0</v>
      </c>
      <c r="AH2018" s="12">
        <f t="shared" si="377"/>
        <v>1</v>
      </c>
      <c r="AI2018" s="12">
        <f t="shared" si="378"/>
        <v>0</v>
      </c>
      <c r="AJ2018" s="12">
        <f t="shared" si="379"/>
        <v>0</v>
      </c>
      <c r="AK2018" s="12">
        <f t="shared" si="380"/>
        <v>0</v>
      </c>
      <c r="AL2018" s="12">
        <f t="shared" si="381"/>
        <v>0</v>
      </c>
      <c r="AM2018" s="12">
        <f t="shared" si="382"/>
        <v>0</v>
      </c>
      <c r="AN2018" s="12">
        <f t="shared" si="383"/>
        <v>0</v>
      </c>
      <c r="AO2018" s="12">
        <v>14</v>
      </c>
      <c r="AP2018" s="22">
        <f t="shared" si="373"/>
        <v>1607.8740157480313</v>
      </c>
    </row>
    <row r="2019" spans="1:42" x14ac:dyDescent="0.3">
      <c r="A2019" s="6" t="s">
        <v>2537</v>
      </c>
      <c r="B2019" s="19" t="s">
        <v>501</v>
      </c>
      <c r="C2019" s="6" t="s">
        <v>2538</v>
      </c>
      <c r="D2019" s="6" t="s">
        <v>28</v>
      </c>
      <c r="F2019" s="6">
        <v>5.6</v>
      </c>
      <c r="G2019" s="6">
        <v>14</v>
      </c>
      <c r="H2019" s="6">
        <v>204</v>
      </c>
      <c r="I2019" s="6" t="s">
        <v>95</v>
      </c>
      <c r="J2019" s="6">
        <v>495</v>
      </c>
      <c r="K2019" s="19">
        <v>41845</v>
      </c>
      <c r="L2019" s="7" t="s">
        <v>230</v>
      </c>
      <c r="M2019" s="7" t="s">
        <v>316</v>
      </c>
      <c r="N2019" s="7" t="s">
        <v>294</v>
      </c>
      <c r="O2019" s="7">
        <v>87</v>
      </c>
      <c r="P2019" s="19">
        <v>41856</v>
      </c>
      <c r="Q2019" s="19">
        <v>41857</v>
      </c>
      <c r="R2019" s="7" t="s">
        <v>2550</v>
      </c>
      <c r="S2019" s="7">
        <v>1.4535433070866144</v>
      </c>
      <c r="T2019" s="7">
        <v>4.9800000000000004</v>
      </c>
      <c r="U2019" s="7">
        <v>2649</v>
      </c>
      <c r="V2019" s="6">
        <v>495</v>
      </c>
      <c r="W2019" s="12">
        <f t="shared" si="374"/>
        <v>0</v>
      </c>
      <c r="X2019" s="12">
        <v>14</v>
      </c>
      <c r="Y2019" s="13">
        <v>87</v>
      </c>
      <c r="Z2019" s="13">
        <v>4.9800000000000004</v>
      </c>
      <c r="AA2019" s="13">
        <v>2649</v>
      </c>
      <c r="AB2019" s="12">
        <v>204</v>
      </c>
      <c r="AC2019" s="13">
        <f t="shared" si="372"/>
        <v>245025</v>
      </c>
      <c r="AD2019" s="12">
        <v>5.6</v>
      </c>
      <c r="AE2019" s="12">
        <f t="shared" si="375"/>
        <v>1.7227665977411035</v>
      </c>
      <c r="AF2019" s="12">
        <v>495</v>
      </c>
      <c r="AG2019" s="12">
        <f t="shared" si="376"/>
        <v>0</v>
      </c>
      <c r="AH2019" s="12">
        <f t="shared" si="377"/>
        <v>1</v>
      </c>
      <c r="AI2019" s="12">
        <f t="shared" si="378"/>
        <v>0</v>
      </c>
      <c r="AJ2019" s="12">
        <f t="shared" si="379"/>
        <v>0</v>
      </c>
      <c r="AK2019" s="12">
        <f t="shared" si="380"/>
        <v>0</v>
      </c>
      <c r="AL2019" s="12">
        <f t="shared" si="381"/>
        <v>0</v>
      </c>
      <c r="AM2019" s="12">
        <f t="shared" si="382"/>
        <v>0</v>
      </c>
      <c r="AN2019" s="12">
        <f t="shared" si="383"/>
        <v>0</v>
      </c>
      <c r="AO2019" s="12">
        <v>14</v>
      </c>
      <c r="AP2019" s="22">
        <f t="shared" si="373"/>
        <v>1453.5433070866143</v>
      </c>
    </row>
    <row r="2020" spans="1:42" x14ac:dyDescent="0.3">
      <c r="A2020" s="6" t="s">
        <v>2537</v>
      </c>
      <c r="B2020" s="19" t="s">
        <v>503</v>
      </c>
      <c r="C2020" s="6" t="s">
        <v>2538</v>
      </c>
      <c r="D2020" s="6" t="s">
        <v>28</v>
      </c>
      <c r="F2020" s="6">
        <v>5.6</v>
      </c>
      <c r="G2020" s="6">
        <v>14</v>
      </c>
      <c r="H2020" s="6">
        <v>204</v>
      </c>
      <c r="I2020" s="6" t="s">
        <v>95</v>
      </c>
      <c r="J2020" s="6">
        <v>504</v>
      </c>
      <c r="K2020" s="19">
        <v>41845</v>
      </c>
      <c r="L2020" s="7" t="s">
        <v>230</v>
      </c>
      <c r="M2020" s="7" t="s">
        <v>316</v>
      </c>
      <c r="N2020" s="7" t="s">
        <v>294</v>
      </c>
      <c r="O2020" s="7">
        <v>87</v>
      </c>
      <c r="P2020" s="19">
        <v>41857</v>
      </c>
      <c r="Q2020" s="19">
        <v>41858</v>
      </c>
      <c r="R2020" s="7" t="s">
        <v>2551</v>
      </c>
      <c r="S2020" s="7">
        <v>1.204724409448819</v>
      </c>
      <c r="T2020" s="7">
        <v>4.96</v>
      </c>
      <c r="U2020" s="7">
        <v>2208</v>
      </c>
      <c r="V2020" s="6">
        <v>504</v>
      </c>
      <c r="W2020" s="12">
        <f t="shared" si="374"/>
        <v>0</v>
      </c>
      <c r="X2020" s="12">
        <v>14</v>
      </c>
      <c r="Y2020" s="13">
        <v>87</v>
      </c>
      <c r="Z2020" s="13">
        <v>4.96</v>
      </c>
      <c r="AA2020" s="13">
        <v>2208</v>
      </c>
      <c r="AB2020" s="12">
        <v>204</v>
      </c>
      <c r="AC2020" s="13">
        <f t="shared" si="372"/>
        <v>254016</v>
      </c>
      <c r="AD2020" s="12">
        <v>5.6</v>
      </c>
      <c r="AE2020" s="12">
        <f t="shared" si="375"/>
        <v>1.7227665977411035</v>
      </c>
      <c r="AF2020" s="12">
        <v>504</v>
      </c>
      <c r="AG2020" s="12">
        <f t="shared" si="376"/>
        <v>0</v>
      </c>
      <c r="AH2020" s="12">
        <f t="shared" si="377"/>
        <v>1</v>
      </c>
      <c r="AI2020" s="12">
        <f t="shared" si="378"/>
        <v>0</v>
      </c>
      <c r="AJ2020" s="12">
        <f t="shared" si="379"/>
        <v>0</v>
      </c>
      <c r="AK2020" s="12">
        <f t="shared" si="380"/>
        <v>0</v>
      </c>
      <c r="AL2020" s="12">
        <f t="shared" si="381"/>
        <v>0</v>
      </c>
      <c r="AM2020" s="12">
        <f t="shared" si="382"/>
        <v>0</v>
      </c>
      <c r="AN2020" s="12">
        <f t="shared" si="383"/>
        <v>0</v>
      </c>
      <c r="AO2020" s="12">
        <v>14</v>
      </c>
      <c r="AP2020" s="22">
        <f t="shared" si="373"/>
        <v>1204.724409448819</v>
      </c>
    </row>
    <row r="2021" spans="1:42" x14ac:dyDescent="0.3">
      <c r="A2021" s="6" t="s">
        <v>2537</v>
      </c>
      <c r="B2021" s="19" t="s">
        <v>505</v>
      </c>
      <c r="C2021" s="6" t="s">
        <v>2538</v>
      </c>
      <c r="D2021" s="6" t="s">
        <v>28</v>
      </c>
      <c r="F2021" s="6">
        <v>5.6</v>
      </c>
      <c r="G2021" s="6">
        <v>14</v>
      </c>
      <c r="H2021" s="6">
        <v>204</v>
      </c>
      <c r="I2021" s="6" t="s">
        <v>95</v>
      </c>
      <c r="J2021" s="6">
        <v>513</v>
      </c>
      <c r="K2021" s="19">
        <v>41845</v>
      </c>
      <c r="L2021" s="7" t="s">
        <v>230</v>
      </c>
      <c r="M2021" s="7" t="s">
        <v>316</v>
      </c>
      <c r="N2021" s="7" t="s">
        <v>294</v>
      </c>
      <c r="O2021" s="7">
        <v>87</v>
      </c>
      <c r="P2021" s="19">
        <v>41858</v>
      </c>
      <c r="Q2021" s="19">
        <v>41859</v>
      </c>
      <c r="R2021" s="7" t="s">
        <v>2552</v>
      </c>
      <c r="S2021" s="7">
        <v>0.35748031496062993</v>
      </c>
      <c r="T2021" s="7">
        <v>5.23</v>
      </c>
      <c r="U2021" s="7">
        <v>571</v>
      </c>
      <c r="V2021" s="6">
        <v>513</v>
      </c>
      <c r="W2021" s="12">
        <f t="shared" si="374"/>
        <v>0</v>
      </c>
      <c r="X2021" s="12">
        <v>14</v>
      </c>
      <c r="Y2021" s="13">
        <v>87</v>
      </c>
      <c r="Z2021" s="13">
        <v>5.23</v>
      </c>
      <c r="AA2021" s="13">
        <v>571</v>
      </c>
      <c r="AB2021" s="12">
        <v>204</v>
      </c>
      <c r="AC2021" s="13">
        <f t="shared" si="372"/>
        <v>263169</v>
      </c>
      <c r="AD2021" s="12">
        <v>5.6</v>
      </c>
      <c r="AE2021" s="12">
        <f t="shared" si="375"/>
        <v>1.7227665977411035</v>
      </c>
      <c r="AF2021" s="12">
        <v>513</v>
      </c>
      <c r="AG2021" s="12">
        <f t="shared" si="376"/>
        <v>0</v>
      </c>
      <c r="AH2021" s="12">
        <f t="shared" si="377"/>
        <v>1</v>
      </c>
      <c r="AI2021" s="12">
        <f t="shared" si="378"/>
        <v>0</v>
      </c>
      <c r="AJ2021" s="12">
        <f t="shared" si="379"/>
        <v>0</v>
      </c>
      <c r="AK2021" s="12">
        <f t="shared" si="380"/>
        <v>0</v>
      </c>
      <c r="AL2021" s="12">
        <f t="shared" si="381"/>
        <v>0</v>
      </c>
      <c r="AM2021" s="12">
        <f t="shared" si="382"/>
        <v>0</v>
      </c>
      <c r="AN2021" s="12">
        <f t="shared" si="383"/>
        <v>0</v>
      </c>
      <c r="AO2021" s="12">
        <v>14</v>
      </c>
      <c r="AP2021" s="22">
        <f t="shared" si="373"/>
        <v>357.48031496062993</v>
      </c>
    </row>
    <row r="2022" spans="1:42" x14ac:dyDescent="0.3">
      <c r="A2022" s="6" t="s">
        <v>2537</v>
      </c>
      <c r="B2022" s="19" t="s">
        <v>507</v>
      </c>
      <c r="C2022" s="6" t="s">
        <v>2538</v>
      </c>
      <c r="D2022" s="6" t="s">
        <v>28</v>
      </c>
      <c r="F2022" s="6">
        <v>5.6</v>
      </c>
      <c r="G2022" s="6">
        <v>14</v>
      </c>
      <c r="H2022" s="6">
        <v>204</v>
      </c>
      <c r="I2022" s="6" t="s">
        <v>95</v>
      </c>
      <c r="J2022" s="6">
        <v>529</v>
      </c>
      <c r="K2022" s="19">
        <v>41845</v>
      </c>
      <c r="L2022" s="7" t="s">
        <v>230</v>
      </c>
      <c r="M2022" s="7" t="s">
        <v>316</v>
      </c>
      <c r="N2022" s="7" t="s">
        <v>294</v>
      </c>
      <c r="O2022" s="7">
        <v>87</v>
      </c>
      <c r="P2022" s="19">
        <v>41859</v>
      </c>
      <c r="Q2022" s="19">
        <v>41860</v>
      </c>
      <c r="R2022" s="7" t="s">
        <v>2553</v>
      </c>
      <c r="S2022" s="7">
        <v>0.63779527559055116</v>
      </c>
      <c r="T2022" s="7">
        <v>5.17</v>
      </c>
      <c r="U2022" s="7">
        <v>685</v>
      </c>
      <c r="V2022" s="6">
        <v>529</v>
      </c>
      <c r="W2022" s="12">
        <f t="shared" si="374"/>
        <v>0</v>
      </c>
      <c r="X2022" s="12">
        <v>14</v>
      </c>
      <c r="Y2022" s="13">
        <v>87</v>
      </c>
      <c r="Z2022" s="13">
        <v>5.17</v>
      </c>
      <c r="AA2022" s="13">
        <v>685</v>
      </c>
      <c r="AB2022" s="12">
        <v>204</v>
      </c>
      <c r="AC2022" s="13">
        <f t="shared" si="372"/>
        <v>279841</v>
      </c>
      <c r="AD2022" s="12">
        <v>5.6</v>
      </c>
      <c r="AE2022" s="12">
        <f t="shared" si="375"/>
        <v>1.7227665977411035</v>
      </c>
      <c r="AF2022" s="12">
        <v>529</v>
      </c>
      <c r="AG2022" s="12">
        <f t="shared" si="376"/>
        <v>0</v>
      </c>
      <c r="AH2022" s="12">
        <f t="shared" si="377"/>
        <v>1</v>
      </c>
      <c r="AI2022" s="12">
        <f t="shared" si="378"/>
        <v>0</v>
      </c>
      <c r="AJ2022" s="12">
        <f t="shared" si="379"/>
        <v>0</v>
      </c>
      <c r="AK2022" s="12">
        <f t="shared" si="380"/>
        <v>0</v>
      </c>
      <c r="AL2022" s="12">
        <f t="shared" si="381"/>
        <v>0</v>
      </c>
      <c r="AM2022" s="12">
        <f t="shared" si="382"/>
        <v>0</v>
      </c>
      <c r="AN2022" s="12">
        <f t="shared" si="383"/>
        <v>0</v>
      </c>
      <c r="AO2022" s="12">
        <v>14</v>
      </c>
      <c r="AP2022" s="22">
        <f t="shared" si="373"/>
        <v>637.79527559055111</v>
      </c>
    </row>
    <row r="2023" spans="1:42" x14ac:dyDescent="0.3">
      <c r="A2023" s="6" t="s">
        <v>2537</v>
      </c>
      <c r="B2023" s="19" t="s">
        <v>509</v>
      </c>
      <c r="C2023" s="6" t="s">
        <v>2538</v>
      </c>
      <c r="D2023" s="6" t="s">
        <v>28</v>
      </c>
      <c r="F2023" s="6">
        <v>5.6</v>
      </c>
      <c r="G2023" s="6">
        <v>14</v>
      </c>
      <c r="H2023" s="6">
        <v>204</v>
      </c>
      <c r="I2023" s="6" t="s">
        <v>95</v>
      </c>
      <c r="J2023" s="6">
        <v>543</v>
      </c>
      <c r="K2023" s="19">
        <v>41845</v>
      </c>
      <c r="L2023" s="7" t="s">
        <v>230</v>
      </c>
      <c r="M2023" s="7" t="s">
        <v>316</v>
      </c>
      <c r="N2023" s="7" t="s">
        <v>294</v>
      </c>
      <c r="O2023" s="7">
        <v>87</v>
      </c>
      <c r="P2023" s="19">
        <v>41860</v>
      </c>
      <c r="Q2023" s="19">
        <v>41861</v>
      </c>
      <c r="R2023" s="7" t="s">
        <v>2554</v>
      </c>
      <c r="S2023" s="7">
        <v>0.66771653543307097</v>
      </c>
      <c r="T2023" s="7">
        <v>5.37</v>
      </c>
      <c r="U2023" s="7">
        <v>691</v>
      </c>
      <c r="V2023" s="6">
        <v>543</v>
      </c>
      <c r="W2023" s="12">
        <f t="shared" si="374"/>
        <v>0</v>
      </c>
      <c r="X2023" s="12">
        <v>14</v>
      </c>
      <c r="Y2023" s="13">
        <v>87</v>
      </c>
      <c r="Z2023" s="13">
        <v>5.37</v>
      </c>
      <c r="AA2023" s="13">
        <v>691</v>
      </c>
      <c r="AB2023" s="12">
        <v>204</v>
      </c>
      <c r="AC2023" s="13">
        <f t="shared" si="372"/>
        <v>294849</v>
      </c>
      <c r="AD2023" s="12">
        <v>5.6</v>
      </c>
      <c r="AE2023" s="12">
        <f t="shared" si="375"/>
        <v>1.7227665977411035</v>
      </c>
      <c r="AF2023" s="12">
        <v>543</v>
      </c>
      <c r="AG2023" s="12">
        <f t="shared" si="376"/>
        <v>0</v>
      </c>
      <c r="AH2023" s="12">
        <f t="shared" si="377"/>
        <v>1</v>
      </c>
      <c r="AI2023" s="12">
        <f t="shared" si="378"/>
        <v>0</v>
      </c>
      <c r="AJ2023" s="12">
        <f t="shared" si="379"/>
        <v>0</v>
      </c>
      <c r="AK2023" s="12">
        <f t="shared" si="380"/>
        <v>0</v>
      </c>
      <c r="AL2023" s="12">
        <f t="shared" si="381"/>
        <v>0</v>
      </c>
      <c r="AM2023" s="12">
        <f t="shared" si="382"/>
        <v>0</v>
      </c>
      <c r="AN2023" s="12">
        <f t="shared" si="383"/>
        <v>0</v>
      </c>
      <c r="AO2023" s="12">
        <v>14</v>
      </c>
      <c r="AP2023" s="22">
        <f t="shared" si="373"/>
        <v>667.71653543307093</v>
      </c>
    </row>
    <row r="2024" spans="1:42" x14ac:dyDescent="0.3">
      <c r="A2024" s="6" t="s">
        <v>2537</v>
      </c>
      <c r="B2024" s="19" t="s">
        <v>511</v>
      </c>
      <c r="C2024" s="6" t="s">
        <v>2538</v>
      </c>
      <c r="D2024" s="6" t="s">
        <v>28</v>
      </c>
      <c r="F2024" s="6">
        <v>5.6</v>
      </c>
      <c r="G2024" s="6">
        <v>14</v>
      </c>
      <c r="H2024" s="6">
        <v>204</v>
      </c>
      <c r="I2024" s="6" t="s">
        <v>95</v>
      </c>
      <c r="J2024" s="6">
        <v>551</v>
      </c>
      <c r="K2024" s="19">
        <v>41845</v>
      </c>
      <c r="L2024" s="7" t="s">
        <v>230</v>
      </c>
      <c r="M2024" s="7" t="s">
        <v>316</v>
      </c>
      <c r="N2024" s="7" t="s">
        <v>294</v>
      </c>
      <c r="O2024" s="7">
        <v>87</v>
      </c>
      <c r="P2024" s="19">
        <v>41861</v>
      </c>
      <c r="Q2024" s="19">
        <v>41862</v>
      </c>
      <c r="R2024" s="7" t="s">
        <v>2555</v>
      </c>
      <c r="S2024" s="7">
        <v>0.23779527559055119</v>
      </c>
      <c r="T2024" s="7">
        <v>5.15</v>
      </c>
      <c r="U2024" s="7">
        <v>578</v>
      </c>
      <c r="V2024" s="6">
        <v>551</v>
      </c>
      <c r="W2024" s="12">
        <f t="shared" si="374"/>
        <v>0</v>
      </c>
      <c r="X2024" s="12">
        <v>14</v>
      </c>
      <c r="Y2024" s="13">
        <v>87</v>
      </c>
      <c r="Z2024" s="13">
        <v>5.15</v>
      </c>
      <c r="AA2024" s="13">
        <v>578</v>
      </c>
      <c r="AB2024" s="12">
        <v>204</v>
      </c>
      <c r="AC2024" s="13">
        <f t="shared" si="372"/>
        <v>303601</v>
      </c>
      <c r="AD2024" s="12">
        <v>5.6</v>
      </c>
      <c r="AE2024" s="12">
        <f t="shared" si="375"/>
        <v>1.7227665977411035</v>
      </c>
      <c r="AF2024" s="12">
        <v>551</v>
      </c>
      <c r="AG2024" s="12">
        <f t="shared" si="376"/>
        <v>0</v>
      </c>
      <c r="AH2024" s="12">
        <f t="shared" si="377"/>
        <v>1</v>
      </c>
      <c r="AI2024" s="12">
        <f t="shared" si="378"/>
        <v>0</v>
      </c>
      <c r="AJ2024" s="12">
        <f t="shared" si="379"/>
        <v>0</v>
      </c>
      <c r="AK2024" s="12">
        <f t="shared" si="380"/>
        <v>0</v>
      </c>
      <c r="AL2024" s="12">
        <f t="shared" si="381"/>
        <v>0</v>
      </c>
      <c r="AM2024" s="12">
        <f t="shared" si="382"/>
        <v>0</v>
      </c>
      <c r="AN2024" s="12">
        <f t="shared" si="383"/>
        <v>0</v>
      </c>
      <c r="AO2024" s="12">
        <v>14</v>
      </c>
      <c r="AP2024" s="22">
        <f t="shared" si="373"/>
        <v>237.7952755905512</v>
      </c>
    </row>
    <row r="2025" spans="1:42" x14ac:dyDescent="0.3">
      <c r="A2025" s="6" t="s">
        <v>2537</v>
      </c>
      <c r="B2025" s="19" t="s">
        <v>513</v>
      </c>
      <c r="C2025" s="6" t="s">
        <v>2538</v>
      </c>
      <c r="D2025" s="6" t="s">
        <v>28</v>
      </c>
      <c r="F2025" s="6">
        <v>5.7</v>
      </c>
      <c r="G2025" s="6">
        <v>14</v>
      </c>
      <c r="H2025" s="6">
        <v>204</v>
      </c>
      <c r="I2025" s="6" t="s">
        <v>95</v>
      </c>
      <c r="J2025" s="6">
        <v>565</v>
      </c>
      <c r="K2025" s="19">
        <v>41845</v>
      </c>
      <c r="L2025" s="7" t="s">
        <v>230</v>
      </c>
      <c r="M2025" s="7" t="s">
        <v>316</v>
      </c>
      <c r="N2025" s="7" t="s">
        <v>294</v>
      </c>
      <c r="O2025" s="7">
        <v>87</v>
      </c>
      <c r="P2025" s="19">
        <v>41862</v>
      </c>
      <c r="Q2025" s="19">
        <v>41863</v>
      </c>
      <c r="R2025" s="7" t="s">
        <v>2556</v>
      </c>
      <c r="S2025" s="7">
        <v>0.28818897637795277</v>
      </c>
      <c r="T2025" s="7">
        <v>5.26</v>
      </c>
      <c r="U2025" s="7">
        <v>609</v>
      </c>
      <c r="V2025" s="6">
        <v>565</v>
      </c>
      <c r="W2025" s="12">
        <f t="shared" si="374"/>
        <v>0</v>
      </c>
      <c r="X2025" s="12">
        <v>14</v>
      </c>
      <c r="Y2025" s="13">
        <v>87</v>
      </c>
      <c r="Z2025" s="13">
        <v>5.26</v>
      </c>
      <c r="AA2025" s="13">
        <v>609</v>
      </c>
      <c r="AB2025" s="12">
        <v>204</v>
      </c>
      <c r="AC2025" s="13">
        <f t="shared" si="372"/>
        <v>319225</v>
      </c>
      <c r="AD2025" s="12">
        <v>5.7</v>
      </c>
      <c r="AE2025" s="12">
        <f t="shared" si="375"/>
        <v>1.7404661748405046</v>
      </c>
      <c r="AF2025" s="12">
        <v>565</v>
      </c>
      <c r="AG2025" s="12">
        <f t="shared" si="376"/>
        <v>0</v>
      </c>
      <c r="AH2025" s="12">
        <f t="shared" si="377"/>
        <v>1</v>
      </c>
      <c r="AI2025" s="12">
        <f t="shared" si="378"/>
        <v>0</v>
      </c>
      <c r="AJ2025" s="12">
        <f t="shared" si="379"/>
        <v>0</v>
      </c>
      <c r="AK2025" s="12">
        <f t="shared" si="380"/>
        <v>0</v>
      </c>
      <c r="AL2025" s="12">
        <f t="shared" si="381"/>
        <v>0</v>
      </c>
      <c r="AM2025" s="12">
        <f t="shared" si="382"/>
        <v>0</v>
      </c>
      <c r="AN2025" s="12">
        <f t="shared" si="383"/>
        <v>0</v>
      </c>
      <c r="AO2025" s="12">
        <v>14</v>
      </c>
      <c r="AP2025" s="22">
        <f t="shared" si="373"/>
        <v>288.18897637795277</v>
      </c>
    </row>
    <row r="2026" spans="1:42" x14ac:dyDescent="0.3">
      <c r="A2026" s="6" t="s">
        <v>2537</v>
      </c>
      <c r="B2026" s="19" t="s">
        <v>515</v>
      </c>
      <c r="C2026" s="6" t="s">
        <v>2538</v>
      </c>
      <c r="D2026" s="6" t="s">
        <v>28</v>
      </c>
      <c r="F2026" s="6">
        <v>5.6</v>
      </c>
      <c r="G2026" s="6">
        <v>14</v>
      </c>
      <c r="H2026" s="6">
        <v>204</v>
      </c>
      <c r="I2026" s="6" t="s">
        <v>95</v>
      </c>
      <c r="J2026" s="6">
        <v>568</v>
      </c>
      <c r="K2026" s="19">
        <v>41845</v>
      </c>
      <c r="L2026" s="7" t="s">
        <v>230</v>
      </c>
      <c r="M2026" s="7" t="s">
        <v>316</v>
      </c>
      <c r="N2026" s="7" t="s">
        <v>294</v>
      </c>
      <c r="O2026" s="7">
        <v>87</v>
      </c>
      <c r="P2026" s="19">
        <v>41863</v>
      </c>
      <c r="Q2026" s="19">
        <v>41864</v>
      </c>
      <c r="R2026" s="7" t="s">
        <v>2557</v>
      </c>
      <c r="S2026" s="7">
        <v>0.24724409448818896</v>
      </c>
      <c r="T2026" s="7">
        <v>5.01</v>
      </c>
      <c r="U2026" s="7">
        <v>619</v>
      </c>
      <c r="V2026" s="6">
        <v>568</v>
      </c>
      <c r="W2026" s="12">
        <f t="shared" si="374"/>
        <v>0</v>
      </c>
      <c r="X2026" s="12">
        <v>14</v>
      </c>
      <c r="Y2026" s="13">
        <v>87</v>
      </c>
      <c r="Z2026" s="13">
        <v>5.01</v>
      </c>
      <c r="AA2026" s="13">
        <v>619</v>
      </c>
      <c r="AB2026" s="12">
        <v>204</v>
      </c>
      <c r="AC2026" s="13">
        <f t="shared" si="372"/>
        <v>322624</v>
      </c>
      <c r="AD2026" s="12">
        <v>5.6</v>
      </c>
      <c r="AE2026" s="12">
        <f t="shared" si="375"/>
        <v>1.7227665977411035</v>
      </c>
      <c r="AF2026" s="12">
        <v>568</v>
      </c>
      <c r="AG2026" s="12">
        <f t="shared" si="376"/>
        <v>0</v>
      </c>
      <c r="AH2026" s="12">
        <f t="shared" si="377"/>
        <v>1</v>
      </c>
      <c r="AI2026" s="12">
        <f t="shared" si="378"/>
        <v>0</v>
      </c>
      <c r="AJ2026" s="12">
        <f t="shared" si="379"/>
        <v>0</v>
      </c>
      <c r="AK2026" s="12">
        <f t="shared" si="380"/>
        <v>0</v>
      </c>
      <c r="AL2026" s="12">
        <f t="shared" si="381"/>
        <v>0</v>
      </c>
      <c r="AM2026" s="12">
        <f t="shared" si="382"/>
        <v>0</v>
      </c>
      <c r="AN2026" s="12">
        <f t="shared" si="383"/>
        <v>0</v>
      </c>
      <c r="AO2026" s="12">
        <v>14</v>
      </c>
      <c r="AP2026" s="22">
        <f t="shared" si="373"/>
        <v>247.24409448818895</v>
      </c>
    </row>
    <row r="2027" spans="1:42" x14ac:dyDescent="0.3">
      <c r="A2027" s="6" t="s">
        <v>2558</v>
      </c>
      <c r="B2027" s="19" t="s">
        <v>114</v>
      </c>
      <c r="C2027" s="6" t="s">
        <v>2559</v>
      </c>
      <c r="D2027" s="6" t="s">
        <v>28</v>
      </c>
      <c r="F2027" s="6">
        <v>6.7</v>
      </c>
      <c r="G2027" s="6">
        <v>4</v>
      </c>
      <c r="H2027" s="6">
        <v>24</v>
      </c>
      <c r="I2027" s="6" t="s">
        <v>95</v>
      </c>
      <c r="J2027" s="6">
        <v>142</v>
      </c>
      <c r="K2027" s="19">
        <v>41733</v>
      </c>
      <c r="L2027" s="7" t="s">
        <v>229</v>
      </c>
      <c r="M2027" s="7" t="s">
        <v>230</v>
      </c>
      <c r="N2027" s="7" t="s">
        <v>294</v>
      </c>
      <c r="O2027" s="7">
        <v>80</v>
      </c>
      <c r="P2027" s="19">
        <v>41733</v>
      </c>
      <c r="Q2027" s="19">
        <v>41734</v>
      </c>
      <c r="R2027" s="7" t="s">
        <v>2560</v>
      </c>
      <c r="S2027" s="7">
        <v>0.98897637795275584</v>
      </c>
      <c r="T2027" s="7">
        <v>4.46</v>
      </c>
      <c r="U2027" s="7">
        <v>4435</v>
      </c>
      <c r="V2027" s="6">
        <v>142</v>
      </c>
      <c r="W2027" s="12">
        <f t="shared" si="374"/>
        <v>0</v>
      </c>
      <c r="X2027" s="12">
        <v>4</v>
      </c>
      <c r="Y2027" s="13">
        <v>80</v>
      </c>
      <c r="Z2027" s="13">
        <v>4.46</v>
      </c>
      <c r="AA2027" s="13">
        <v>4435</v>
      </c>
      <c r="AB2027" s="12">
        <v>24</v>
      </c>
      <c r="AC2027" s="13">
        <f t="shared" si="372"/>
        <v>20164</v>
      </c>
      <c r="AD2027" s="12">
        <v>6.7</v>
      </c>
      <c r="AE2027" s="12">
        <f t="shared" si="375"/>
        <v>1.9021075263969205</v>
      </c>
      <c r="AF2027" s="12">
        <v>142</v>
      </c>
      <c r="AG2027" s="12">
        <f t="shared" si="376"/>
        <v>0</v>
      </c>
      <c r="AH2027" s="12">
        <f t="shared" si="377"/>
        <v>0</v>
      </c>
      <c r="AI2027" s="12">
        <f t="shared" si="378"/>
        <v>0</v>
      </c>
      <c r="AJ2027" s="12">
        <f t="shared" si="379"/>
        <v>1</v>
      </c>
      <c r="AK2027" s="12">
        <f t="shared" si="380"/>
        <v>0</v>
      </c>
      <c r="AL2027" s="12">
        <f t="shared" si="381"/>
        <v>0</v>
      </c>
      <c r="AM2027" s="12">
        <f t="shared" si="382"/>
        <v>0</v>
      </c>
      <c r="AN2027" s="12">
        <f t="shared" si="383"/>
        <v>0</v>
      </c>
      <c r="AO2027" s="12">
        <v>4</v>
      </c>
      <c r="AP2027" s="22">
        <f t="shared" si="373"/>
        <v>988.9763779527558</v>
      </c>
    </row>
    <row r="2028" spans="1:42" x14ac:dyDescent="0.3">
      <c r="A2028" s="6" t="s">
        <v>2558</v>
      </c>
      <c r="B2028" s="19" t="s">
        <v>116</v>
      </c>
      <c r="C2028" s="6" t="s">
        <v>2559</v>
      </c>
      <c r="D2028" s="6" t="s">
        <v>28</v>
      </c>
      <c r="F2028" s="6">
        <v>6.4</v>
      </c>
      <c r="G2028" s="6">
        <v>4</v>
      </c>
      <c r="H2028" s="6">
        <v>24</v>
      </c>
      <c r="I2028" s="6" t="s">
        <v>95</v>
      </c>
      <c r="J2028" s="6">
        <v>355</v>
      </c>
      <c r="K2028" s="19">
        <v>41733</v>
      </c>
      <c r="L2028" s="7" t="s">
        <v>229</v>
      </c>
      <c r="M2028" s="7" t="s">
        <v>230</v>
      </c>
      <c r="N2028" s="7" t="s">
        <v>294</v>
      </c>
      <c r="O2028" s="7">
        <v>80</v>
      </c>
      <c r="P2028" s="19">
        <v>41734</v>
      </c>
      <c r="Q2028" s="19">
        <v>41735</v>
      </c>
      <c r="R2028" s="7" t="s">
        <v>2561</v>
      </c>
      <c r="S2028" s="7">
        <v>0.98582677165354338</v>
      </c>
      <c r="T2028" s="7">
        <v>4.96</v>
      </c>
      <c r="U2028" s="7">
        <v>3963</v>
      </c>
      <c r="V2028" s="6">
        <v>355</v>
      </c>
      <c r="W2028" s="12">
        <f t="shared" si="374"/>
        <v>0</v>
      </c>
      <c r="X2028" s="12">
        <v>4</v>
      </c>
      <c r="Y2028" s="13">
        <v>80</v>
      </c>
      <c r="Z2028" s="13">
        <v>4.96</v>
      </c>
      <c r="AA2028" s="13">
        <v>3963</v>
      </c>
      <c r="AB2028" s="12">
        <v>24</v>
      </c>
      <c r="AC2028" s="13">
        <f t="shared" si="372"/>
        <v>126025</v>
      </c>
      <c r="AD2028" s="12">
        <v>6.4</v>
      </c>
      <c r="AE2028" s="12">
        <f t="shared" si="375"/>
        <v>1.8562979903656263</v>
      </c>
      <c r="AF2028" s="12">
        <v>355</v>
      </c>
      <c r="AG2028" s="12">
        <f t="shared" si="376"/>
        <v>0</v>
      </c>
      <c r="AH2028" s="12">
        <f t="shared" si="377"/>
        <v>0</v>
      </c>
      <c r="AI2028" s="12">
        <f t="shared" si="378"/>
        <v>0</v>
      </c>
      <c r="AJ2028" s="12">
        <f t="shared" si="379"/>
        <v>1</v>
      </c>
      <c r="AK2028" s="12">
        <f t="shared" si="380"/>
        <v>0</v>
      </c>
      <c r="AL2028" s="12">
        <f t="shared" si="381"/>
        <v>0</v>
      </c>
      <c r="AM2028" s="12">
        <f t="shared" si="382"/>
        <v>0</v>
      </c>
      <c r="AN2028" s="12">
        <f t="shared" si="383"/>
        <v>0</v>
      </c>
      <c r="AO2028" s="12">
        <v>4</v>
      </c>
      <c r="AP2028" s="22">
        <f t="shared" si="373"/>
        <v>985.82677165354335</v>
      </c>
    </row>
    <row r="2029" spans="1:42" x14ac:dyDescent="0.3">
      <c r="A2029" s="6" t="s">
        <v>2558</v>
      </c>
      <c r="B2029" s="19" t="s">
        <v>118</v>
      </c>
      <c r="C2029" s="6" t="s">
        <v>2559</v>
      </c>
      <c r="D2029" s="6" t="s">
        <v>28</v>
      </c>
      <c r="F2029" s="6">
        <v>6.4</v>
      </c>
      <c r="G2029" s="6">
        <v>4</v>
      </c>
      <c r="H2029" s="6">
        <v>24</v>
      </c>
      <c r="I2029" s="6" t="s">
        <v>95</v>
      </c>
      <c r="J2029" s="6">
        <v>557</v>
      </c>
      <c r="K2029" s="19">
        <v>41733</v>
      </c>
      <c r="L2029" s="7" t="s">
        <v>229</v>
      </c>
      <c r="M2029" s="7" t="s">
        <v>230</v>
      </c>
      <c r="N2029" s="7" t="s">
        <v>294</v>
      </c>
      <c r="O2029" s="7">
        <v>80</v>
      </c>
      <c r="P2029" s="19">
        <v>41735</v>
      </c>
      <c r="Q2029" s="19">
        <v>41736</v>
      </c>
      <c r="R2029" s="7" t="s">
        <v>2562</v>
      </c>
      <c r="S2029" s="7">
        <v>0.76220472440944886</v>
      </c>
      <c r="T2029" s="7">
        <v>4.3899999999999997</v>
      </c>
      <c r="U2029" s="7">
        <v>3461</v>
      </c>
      <c r="V2029" s="6">
        <v>557</v>
      </c>
      <c r="W2029" s="12">
        <f t="shared" si="374"/>
        <v>0</v>
      </c>
      <c r="X2029" s="12">
        <v>4</v>
      </c>
      <c r="Y2029" s="13">
        <v>80</v>
      </c>
      <c r="Z2029" s="13">
        <v>4.3899999999999997</v>
      </c>
      <c r="AA2029" s="13">
        <v>3461</v>
      </c>
      <c r="AB2029" s="12">
        <v>24</v>
      </c>
      <c r="AC2029" s="13">
        <f t="shared" si="372"/>
        <v>310249</v>
      </c>
      <c r="AD2029" s="12">
        <v>6.4</v>
      </c>
      <c r="AE2029" s="12">
        <f t="shared" si="375"/>
        <v>1.8562979903656263</v>
      </c>
      <c r="AF2029" s="12">
        <v>557</v>
      </c>
      <c r="AG2029" s="12">
        <f t="shared" si="376"/>
        <v>0</v>
      </c>
      <c r="AH2029" s="12">
        <f t="shared" si="377"/>
        <v>0</v>
      </c>
      <c r="AI2029" s="12">
        <f t="shared" si="378"/>
        <v>0</v>
      </c>
      <c r="AJ2029" s="12">
        <f t="shared" si="379"/>
        <v>1</v>
      </c>
      <c r="AK2029" s="12">
        <f t="shared" si="380"/>
        <v>0</v>
      </c>
      <c r="AL2029" s="12">
        <f t="shared" si="381"/>
        <v>0</v>
      </c>
      <c r="AM2029" s="12">
        <f t="shared" si="382"/>
        <v>0</v>
      </c>
      <c r="AN2029" s="12">
        <f t="shared" si="383"/>
        <v>0</v>
      </c>
      <c r="AO2029" s="12">
        <v>4</v>
      </c>
      <c r="AP2029" s="22">
        <f t="shared" si="373"/>
        <v>762.20472440944889</v>
      </c>
    </row>
    <row r="2030" spans="1:42" x14ac:dyDescent="0.3">
      <c r="A2030" s="6" t="s">
        <v>2558</v>
      </c>
      <c r="B2030" s="19" t="s">
        <v>120</v>
      </c>
      <c r="C2030" s="6" t="s">
        <v>2559</v>
      </c>
      <c r="D2030" s="6" t="s">
        <v>28</v>
      </c>
      <c r="F2030" s="6">
        <v>6.2</v>
      </c>
      <c r="G2030" s="6">
        <v>4</v>
      </c>
      <c r="H2030" s="6">
        <v>24</v>
      </c>
      <c r="I2030" s="6" t="s">
        <v>95</v>
      </c>
      <c r="J2030" s="6">
        <v>768</v>
      </c>
      <c r="K2030" s="19">
        <v>41733</v>
      </c>
      <c r="L2030" s="7" t="s">
        <v>229</v>
      </c>
      <c r="M2030" s="7" t="s">
        <v>230</v>
      </c>
      <c r="N2030" s="7" t="s">
        <v>294</v>
      </c>
      <c r="O2030" s="7">
        <v>80</v>
      </c>
      <c r="P2030" s="19">
        <v>41736</v>
      </c>
      <c r="Q2030" s="19">
        <v>41737</v>
      </c>
      <c r="R2030" s="7" t="s">
        <v>2563</v>
      </c>
      <c r="S2030" s="7">
        <v>5.6692913385826771E-2</v>
      </c>
      <c r="T2030" s="7">
        <v>2.71</v>
      </c>
      <c r="U2030" s="7">
        <v>2107</v>
      </c>
      <c r="V2030" s="6">
        <v>768</v>
      </c>
      <c r="W2030" s="12">
        <f t="shared" si="374"/>
        <v>0</v>
      </c>
      <c r="X2030" s="12">
        <v>4</v>
      </c>
      <c r="Y2030" s="13">
        <v>80</v>
      </c>
      <c r="Z2030" s="13">
        <v>2.71</v>
      </c>
      <c r="AA2030" s="13">
        <v>2107</v>
      </c>
      <c r="AB2030" s="12">
        <v>24</v>
      </c>
      <c r="AC2030" s="13">
        <f t="shared" si="372"/>
        <v>589824</v>
      </c>
      <c r="AD2030" s="12">
        <v>6.2</v>
      </c>
      <c r="AE2030" s="12">
        <f t="shared" si="375"/>
        <v>1.824549292051046</v>
      </c>
      <c r="AF2030" s="12">
        <v>768</v>
      </c>
      <c r="AG2030" s="12">
        <f t="shared" si="376"/>
        <v>0</v>
      </c>
      <c r="AH2030" s="12">
        <f t="shared" si="377"/>
        <v>0</v>
      </c>
      <c r="AI2030" s="12">
        <f t="shared" si="378"/>
        <v>0</v>
      </c>
      <c r="AJ2030" s="12">
        <f t="shared" si="379"/>
        <v>1</v>
      </c>
      <c r="AK2030" s="12">
        <f t="shared" si="380"/>
        <v>0</v>
      </c>
      <c r="AL2030" s="12">
        <f t="shared" si="381"/>
        <v>0</v>
      </c>
      <c r="AM2030" s="12">
        <f t="shared" si="382"/>
        <v>0</v>
      </c>
      <c r="AN2030" s="12">
        <f t="shared" si="383"/>
        <v>0</v>
      </c>
      <c r="AO2030" s="12">
        <v>4</v>
      </c>
      <c r="AP2030" s="22">
        <f t="shared" si="373"/>
        <v>56.69291338582677</v>
      </c>
    </row>
    <row r="2031" spans="1:42" x14ac:dyDescent="0.3">
      <c r="A2031" s="6" t="s">
        <v>2558</v>
      </c>
      <c r="B2031" s="19" t="s">
        <v>122</v>
      </c>
      <c r="C2031" s="6" t="s">
        <v>2559</v>
      </c>
      <c r="D2031" s="6" t="s">
        <v>28</v>
      </c>
      <c r="F2031" s="6">
        <v>6.2</v>
      </c>
      <c r="G2031" s="6">
        <v>4</v>
      </c>
      <c r="H2031" s="6">
        <v>24</v>
      </c>
      <c r="I2031" s="6" t="s">
        <v>95</v>
      </c>
      <c r="J2031" s="6">
        <v>839</v>
      </c>
      <c r="K2031" s="19">
        <v>41733</v>
      </c>
      <c r="L2031" s="7" t="s">
        <v>229</v>
      </c>
      <c r="M2031" s="7" t="s">
        <v>230</v>
      </c>
      <c r="N2031" s="7" t="s">
        <v>294</v>
      </c>
      <c r="O2031" s="7">
        <v>80</v>
      </c>
      <c r="P2031" s="19">
        <v>41737</v>
      </c>
      <c r="Q2031" s="19">
        <v>41738</v>
      </c>
      <c r="R2031" s="7" t="s">
        <v>2564</v>
      </c>
      <c r="S2031" s="7">
        <v>6.7716535433070865E-2</v>
      </c>
      <c r="T2031" s="7">
        <v>3.64</v>
      </c>
      <c r="U2031" s="7">
        <v>1859</v>
      </c>
      <c r="V2031" s="6">
        <v>839</v>
      </c>
      <c r="W2031" s="12">
        <f t="shared" si="374"/>
        <v>0</v>
      </c>
      <c r="X2031" s="12">
        <v>4</v>
      </c>
      <c r="Y2031" s="13">
        <v>80</v>
      </c>
      <c r="Z2031" s="13">
        <v>3.64</v>
      </c>
      <c r="AA2031" s="13">
        <v>1859</v>
      </c>
      <c r="AB2031" s="12">
        <v>24</v>
      </c>
      <c r="AC2031" s="13">
        <f t="shared" si="372"/>
        <v>703921</v>
      </c>
      <c r="AD2031" s="12">
        <v>6.2</v>
      </c>
      <c r="AE2031" s="12">
        <f t="shared" si="375"/>
        <v>1.824549292051046</v>
      </c>
      <c r="AF2031" s="12">
        <v>839</v>
      </c>
      <c r="AG2031" s="12">
        <f t="shared" si="376"/>
        <v>0</v>
      </c>
      <c r="AH2031" s="12">
        <f t="shared" si="377"/>
        <v>0</v>
      </c>
      <c r="AI2031" s="12">
        <f t="shared" si="378"/>
        <v>0</v>
      </c>
      <c r="AJ2031" s="12">
        <f t="shared" si="379"/>
        <v>1</v>
      </c>
      <c r="AK2031" s="12">
        <f t="shared" si="380"/>
        <v>0</v>
      </c>
      <c r="AL2031" s="12">
        <f t="shared" si="381"/>
        <v>0</v>
      </c>
      <c r="AM2031" s="12">
        <f t="shared" si="382"/>
        <v>0</v>
      </c>
      <c r="AN2031" s="12">
        <f t="shared" si="383"/>
        <v>0</v>
      </c>
      <c r="AO2031" s="12">
        <v>4</v>
      </c>
      <c r="AP2031" s="22">
        <f t="shared" si="373"/>
        <v>67.71653543307086</v>
      </c>
    </row>
    <row r="2032" spans="1:42" x14ac:dyDescent="0.3">
      <c r="A2032" s="6" t="s">
        <v>2565</v>
      </c>
      <c r="B2032" s="19" t="s">
        <v>211</v>
      </c>
      <c r="C2032" s="6" t="s">
        <v>2566</v>
      </c>
      <c r="D2032" s="6" t="s">
        <v>28</v>
      </c>
      <c r="F2032" s="6">
        <v>3.1</v>
      </c>
      <c r="G2032" s="6">
        <v>7</v>
      </c>
      <c r="H2032" s="6">
        <v>40</v>
      </c>
      <c r="I2032" s="6" t="s">
        <v>95</v>
      </c>
      <c r="J2032" s="6">
        <v>157</v>
      </c>
      <c r="K2032" s="19">
        <v>41779</v>
      </c>
      <c r="L2032" s="7" t="s">
        <v>229</v>
      </c>
      <c r="M2032" s="7" t="s">
        <v>32</v>
      </c>
      <c r="N2032" s="7" t="s">
        <v>294</v>
      </c>
      <c r="O2032" s="7">
        <v>96</v>
      </c>
      <c r="P2032" s="19">
        <v>41778</v>
      </c>
      <c r="Q2032" s="19">
        <v>41779</v>
      </c>
      <c r="R2032" s="7" t="s">
        <v>2567</v>
      </c>
      <c r="S2032" s="7">
        <v>8.0236220472440962</v>
      </c>
      <c r="T2032" s="7">
        <v>4.5199999999999996</v>
      </c>
      <c r="U2032" s="7">
        <v>12000</v>
      </c>
      <c r="V2032" s="6">
        <v>157</v>
      </c>
      <c r="W2032" s="12">
        <f t="shared" si="374"/>
        <v>0</v>
      </c>
      <c r="X2032" s="12">
        <v>7</v>
      </c>
      <c r="Y2032" s="13">
        <v>96</v>
      </c>
      <c r="Z2032" s="13">
        <v>4.5199999999999996</v>
      </c>
      <c r="AA2032" s="13">
        <v>12000</v>
      </c>
      <c r="AB2032" s="12">
        <v>40</v>
      </c>
      <c r="AC2032" s="13">
        <f t="shared" si="372"/>
        <v>24649</v>
      </c>
      <c r="AD2032" s="12">
        <v>3.1</v>
      </c>
      <c r="AE2032" s="12">
        <f t="shared" si="375"/>
        <v>1.1314021114911006</v>
      </c>
      <c r="AF2032" s="12">
        <v>157</v>
      </c>
      <c r="AG2032" s="12">
        <f t="shared" si="376"/>
        <v>0</v>
      </c>
      <c r="AH2032" s="12">
        <f t="shared" si="377"/>
        <v>0</v>
      </c>
      <c r="AI2032" s="12">
        <f t="shared" si="378"/>
        <v>0</v>
      </c>
      <c r="AJ2032" s="12">
        <f t="shared" si="379"/>
        <v>1</v>
      </c>
      <c r="AK2032" s="12">
        <f t="shared" si="380"/>
        <v>0</v>
      </c>
      <c r="AL2032" s="12">
        <f t="shared" si="381"/>
        <v>0</v>
      </c>
      <c r="AM2032" s="12">
        <f t="shared" si="382"/>
        <v>0</v>
      </c>
      <c r="AN2032" s="12">
        <f t="shared" si="383"/>
        <v>0</v>
      </c>
      <c r="AO2032" s="12">
        <v>7</v>
      </c>
      <c r="AP2032" s="22">
        <f t="shared" si="373"/>
        <v>8023.6220472440964</v>
      </c>
    </row>
    <row r="2033" spans="1:42" x14ac:dyDescent="0.3">
      <c r="A2033" s="6" t="s">
        <v>2565</v>
      </c>
      <c r="B2033" s="19" t="s">
        <v>213</v>
      </c>
      <c r="C2033" s="6" t="s">
        <v>2566</v>
      </c>
      <c r="D2033" s="6" t="s">
        <v>28</v>
      </c>
      <c r="F2033" s="6">
        <v>3.1</v>
      </c>
      <c r="G2033" s="6">
        <v>7</v>
      </c>
      <c r="H2033" s="6">
        <v>42</v>
      </c>
      <c r="I2033" s="6" t="s">
        <v>95</v>
      </c>
      <c r="J2033" s="6">
        <v>342</v>
      </c>
      <c r="K2033" s="19">
        <v>41779</v>
      </c>
      <c r="L2033" s="7" t="s">
        <v>229</v>
      </c>
      <c r="M2033" s="7" t="s">
        <v>32</v>
      </c>
      <c r="N2033" s="7" t="s">
        <v>294</v>
      </c>
      <c r="O2033" s="7">
        <v>96</v>
      </c>
      <c r="P2033" s="19">
        <v>41779</v>
      </c>
      <c r="Q2033" s="19">
        <v>41780</v>
      </c>
      <c r="R2033" s="7" t="s">
        <v>2568</v>
      </c>
      <c r="S2033" s="7">
        <v>3.1826771653543311</v>
      </c>
      <c r="T2033" s="7">
        <v>5.0199999999999996</v>
      </c>
      <c r="U2033" s="7">
        <v>12000</v>
      </c>
      <c r="V2033" s="6">
        <v>342</v>
      </c>
      <c r="W2033" s="12">
        <f t="shared" si="374"/>
        <v>0</v>
      </c>
      <c r="X2033" s="12">
        <v>7</v>
      </c>
      <c r="Y2033" s="13">
        <v>96</v>
      </c>
      <c r="Z2033" s="13">
        <v>5.0199999999999996</v>
      </c>
      <c r="AA2033" s="13">
        <v>12000</v>
      </c>
      <c r="AB2033" s="12">
        <v>42</v>
      </c>
      <c r="AC2033" s="13">
        <f t="shared" si="372"/>
        <v>116964</v>
      </c>
      <c r="AD2033" s="12">
        <v>3.1</v>
      </c>
      <c r="AE2033" s="12">
        <f t="shared" si="375"/>
        <v>1.1314021114911006</v>
      </c>
      <c r="AF2033" s="12">
        <v>342</v>
      </c>
      <c r="AG2033" s="12">
        <f t="shared" si="376"/>
        <v>0</v>
      </c>
      <c r="AH2033" s="12">
        <f t="shared" si="377"/>
        <v>0</v>
      </c>
      <c r="AI2033" s="12">
        <f t="shared" si="378"/>
        <v>0</v>
      </c>
      <c r="AJ2033" s="12">
        <f t="shared" si="379"/>
        <v>1</v>
      </c>
      <c r="AK2033" s="12">
        <f t="shared" si="380"/>
        <v>0</v>
      </c>
      <c r="AL2033" s="12">
        <f t="shared" si="381"/>
        <v>0</v>
      </c>
      <c r="AM2033" s="12">
        <f t="shared" si="382"/>
        <v>0</v>
      </c>
      <c r="AN2033" s="12">
        <f t="shared" si="383"/>
        <v>0</v>
      </c>
      <c r="AO2033" s="12">
        <v>7</v>
      </c>
      <c r="AP2033" s="22">
        <f t="shared" si="373"/>
        <v>3182.677165354331</v>
      </c>
    </row>
    <row r="2034" spans="1:42" x14ac:dyDescent="0.3">
      <c r="A2034" s="6" t="s">
        <v>2565</v>
      </c>
      <c r="B2034" s="19" t="s">
        <v>215</v>
      </c>
      <c r="C2034" s="6" t="s">
        <v>2566</v>
      </c>
      <c r="D2034" s="6" t="s">
        <v>28</v>
      </c>
      <c r="F2034" s="6">
        <v>3.1</v>
      </c>
      <c r="G2034" s="6">
        <v>7</v>
      </c>
      <c r="H2034" s="6">
        <v>42</v>
      </c>
      <c r="I2034" s="6" t="s">
        <v>95</v>
      </c>
      <c r="J2034" s="6">
        <v>457</v>
      </c>
      <c r="K2034" s="19">
        <v>41779</v>
      </c>
      <c r="L2034" s="7" t="s">
        <v>229</v>
      </c>
      <c r="M2034" s="7" t="s">
        <v>32</v>
      </c>
      <c r="N2034" s="7" t="s">
        <v>294</v>
      </c>
      <c r="O2034" s="7">
        <v>96</v>
      </c>
      <c r="P2034" s="19">
        <v>41780</v>
      </c>
      <c r="Q2034" s="19">
        <v>41781</v>
      </c>
      <c r="R2034" s="7" t="s">
        <v>2569</v>
      </c>
      <c r="S2034" s="7">
        <v>2.3716535433070867</v>
      </c>
      <c r="T2034" s="7">
        <v>4.8</v>
      </c>
      <c r="U2034" s="7">
        <v>12000</v>
      </c>
      <c r="V2034" s="6">
        <v>457</v>
      </c>
      <c r="W2034" s="12">
        <f t="shared" si="374"/>
        <v>0</v>
      </c>
      <c r="X2034" s="12">
        <v>7</v>
      </c>
      <c r="Y2034" s="13">
        <v>96</v>
      </c>
      <c r="Z2034" s="13">
        <v>4.8</v>
      </c>
      <c r="AA2034" s="13">
        <v>12000</v>
      </c>
      <c r="AB2034" s="12">
        <v>42</v>
      </c>
      <c r="AC2034" s="13">
        <f t="shared" si="372"/>
        <v>208849</v>
      </c>
      <c r="AD2034" s="12">
        <v>3.1</v>
      </c>
      <c r="AE2034" s="12">
        <f t="shared" si="375"/>
        <v>1.1314021114911006</v>
      </c>
      <c r="AF2034" s="12">
        <v>457</v>
      </c>
      <c r="AG2034" s="12">
        <f t="shared" si="376"/>
        <v>0</v>
      </c>
      <c r="AH2034" s="12">
        <f t="shared" si="377"/>
        <v>0</v>
      </c>
      <c r="AI2034" s="12">
        <f t="shared" si="378"/>
        <v>0</v>
      </c>
      <c r="AJ2034" s="12">
        <f t="shared" si="379"/>
        <v>1</v>
      </c>
      <c r="AK2034" s="12">
        <f t="shared" si="380"/>
        <v>0</v>
      </c>
      <c r="AL2034" s="12">
        <f t="shared" si="381"/>
        <v>0</v>
      </c>
      <c r="AM2034" s="12">
        <f t="shared" si="382"/>
        <v>0</v>
      </c>
      <c r="AN2034" s="12">
        <f t="shared" si="383"/>
        <v>0</v>
      </c>
      <c r="AO2034" s="12">
        <v>7</v>
      </c>
      <c r="AP2034" s="22">
        <f t="shared" si="373"/>
        <v>2371.6535433070867</v>
      </c>
    </row>
    <row r="2035" spans="1:42" x14ac:dyDescent="0.3">
      <c r="A2035" s="6" t="s">
        <v>2565</v>
      </c>
      <c r="B2035" s="19" t="s">
        <v>129</v>
      </c>
      <c r="C2035" s="6" t="s">
        <v>2566</v>
      </c>
      <c r="D2035" s="6" t="s">
        <v>28</v>
      </c>
      <c r="F2035" s="6">
        <v>3.1</v>
      </c>
      <c r="G2035" s="6">
        <v>7</v>
      </c>
      <c r="H2035" s="6">
        <v>42</v>
      </c>
      <c r="I2035" s="6" t="s">
        <v>95</v>
      </c>
      <c r="J2035" s="6">
        <v>532</v>
      </c>
      <c r="K2035" s="19">
        <v>41779</v>
      </c>
      <c r="L2035" s="7" t="s">
        <v>229</v>
      </c>
      <c r="M2035" s="7" t="s">
        <v>32</v>
      </c>
      <c r="N2035" s="7" t="s">
        <v>294</v>
      </c>
      <c r="O2035" s="7">
        <v>96</v>
      </c>
      <c r="P2035" s="19">
        <v>41781</v>
      </c>
      <c r="Q2035" s="19">
        <v>41782</v>
      </c>
      <c r="R2035" s="7" t="s">
        <v>2570</v>
      </c>
      <c r="S2035" s="7">
        <v>0.95748031496063002</v>
      </c>
      <c r="T2035" s="7">
        <v>4.3</v>
      </c>
      <c r="U2035" s="7">
        <v>5566</v>
      </c>
      <c r="V2035" s="6">
        <v>532</v>
      </c>
      <c r="W2035" s="12">
        <f t="shared" si="374"/>
        <v>0</v>
      </c>
      <c r="X2035" s="12">
        <v>7</v>
      </c>
      <c r="Y2035" s="13">
        <v>96</v>
      </c>
      <c r="Z2035" s="13">
        <v>4.3</v>
      </c>
      <c r="AA2035" s="13">
        <v>5566</v>
      </c>
      <c r="AB2035" s="12">
        <v>42</v>
      </c>
      <c r="AC2035" s="13">
        <f t="shared" si="372"/>
        <v>283024</v>
      </c>
      <c r="AD2035" s="12">
        <v>3.1</v>
      </c>
      <c r="AE2035" s="12">
        <f t="shared" si="375"/>
        <v>1.1314021114911006</v>
      </c>
      <c r="AF2035" s="12">
        <v>532</v>
      </c>
      <c r="AG2035" s="12">
        <f t="shared" si="376"/>
        <v>0</v>
      </c>
      <c r="AH2035" s="12">
        <f t="shared" si="377"/>
        <v>0</v>
      </c>
      <c r="AI2035" s="12">
        <f t="shared" si="378"/>
        <v>0</v>
      </c>
      <c r="AJ2035" s="12">
        <f t="shared" si="379"/>
        <v>1</v>
      </c>
      <c r="AK2035" s="12">
        <f t="shared" si="380"/>
        <v>0</v>
      </c>
      <c r="AL2035" s="12">
        <f t="shared" si="381"/>
        <v>0</v>
      </c>
      <c r="AM2035" s="12">
        <f t="shared" si="382"/>
        <v>0</v>
      </c>
      <c r="AN2035" s="12">
        <f t="shared" si="383"/>
        <v>0</v>
      </c>
      <c r="AO2035" s="12">
        <v>7</v>
      </c>
      <c r="AP2035" s="22">
        <f t="shared" si="373"/>
        <v>957.48031496063004</v>
      </c>
    </row>
    <row r="2036" spans="1:42" x14ac:dyDescent="0.3">
      <c r="A2036" s="6" t="s">
        <v>2565</v>
      </c>
      <c r="B2036" s="19" t="s">
        <v>135</v>
      </c>
      <c r="C2036" s="6" t="s">
        <v>2566</v>
      </c>
      <c r="D2036" s="6" t="s">
        <v>28</v>
      </c>
      <c r="F2036" s="6">
        <v>3.3</v>
      </c>
      <c r="G2036" s="6">
        <v>7</v>
      </c>
      <c r="H2036" s="6">
        <v>44</v>
      </c>
      <c r="I2036" s="6" t="s">
        <v>95</v>
      </c>
      <c r="J2036" s="6">
        <v>573</v>
      </c>
      <c r="K2036" s="19">
        <v>41779</v>
      </c>
      <c r="L2036" s="7" t="s">
        <v>229</v>
      </c>
      <c r="M2036" s="7" t="s">
        <v>32</v>
      </c>
      <c r="N2036" s="7" t="s">
        <v>294</v>
      </c>
      <c r="O2036" s="7">
        <v>96</v>
      </c>
      <c r="P2036" s="19">
        <v>41782</v>
      </c>
      <c r="Q2036" s="19">
        <v>41783</v>
      </c>
      <c r="R2036" s="7" t="s">
        <v>2571</v>
      </c>
      <c r="S2036" s="7">
        <v>1.6062992125984252</v>
      </c>
      <c r="T2036" s="7">
        <v>5.15</v>
      </c>
      <c r="U2036" s="7">
        <v>5198</v>
      </c>
      <c r="V2036" s="6">
        <v>573</v>
      </c>
      <c r="W2036" s="12">
        <f t="shared" si="374"/>
        <v>0</v>
      </c>
      <c r="X2036" s="12">
        <v>7</v>
      </c>
      <c r="Y2036" s="13">
        <v>96</v>
      </c>
      <c r="Z2036" s="13">
        <v>5.15</v>
      </c>
      <c r="AA2036" s="13">
        <v>5198</v>
      </c>
      <c r="AB2036" s="12">
        <v>44</v>
      </c>
      <c r="AC2036" s="13">
        <f t="shared" si="372"/>
        <v>328329</v>
      </c>
      <c r="AD2036" s="12">
        <v>3.3</v>
      </c>
      <c r="AE2036" s="12">
        <f t="shared" si="375"/>
        <v>1.1939224684724346</v>
      </c>
      <c r="AF2036" s="12">
        <v>573</v>
      </c>
      <c r="AG2036" s="12">
        <f t="shared" si="376"/>
        <v>0</v>
      </c>
      <c r="AH2036" s="12">
        <f t="shared" si="377"/>
        <v>0</v>
      </c>
      <c r="AI2036" s="12">
        <f t="shared" si="378"/>
        <v>0</v>
      </c>
      <c r="AJ2036" s="12">
        <f t="shared" si="379"/>
        <v>1</v>
      </c>
      <c r="AK2036" s="12">
        <f t="shared" si="380"/>
        <v>0</v>
      </c>
      <c r="AL2036" s="12">
        <f t="shared" si="381"/>
        <v>0</v>
      </c>
      <c r="AM2036" s="12">
        <f t="shared" si="382"/>
        <v>0</v>
      </c>
      <c r="AN2036" s="12">
        <f t="shared" si="383"/>
        <v>0</v>
      </c>
      <c r="AO2036" s="12">
        <v>7</v>
      </c>
      <c r="AP2036" s="22">
        <f t="shared" si="373"/>
        <v>1606.2992125984251</v>
      </c>
    </row>
    <row r="2037" spans="1:42" x14ac:dyDescent="0.3">
      <c r="A2037" s="6" t="s">
        <v>2565</v>
      </c>
      <c r="B2037" s="19" t="s">
        <v>137</v>
      </c>
      <c r="C2037" s="6" t="s">
        <v>2566</v>
      </c>
      <c r="D2037" s="6" t="s">
        <v>28</v>
      </c>
      <c r="F2037" s="6">
        <v>3.3</v>
      </c>
      <c r="G2037" s="6">
        <v>7</v>
      </c>
      <c r="H2037" s="6">
        <v>44</v>
      </c>
      <c r="I2037" s="6" t="s">
        <v>95</v>
      </c>
      <c r="J2037" s="6">
        <v>618</v>
      </c>
      <c r="K2037" s="19">
        <v>41779</v>
      </c>
      <c r="L2037" s="7" t="s">
        <v>229</v>
      </c>
      <c r="M2037" s="7" t="s">
        <v>32</v>
      </c>
      <c r="N2037" s="7" t="s">
        <v>294</v>
      </c>
      <c r="O2037" s="7">
        <v>96</v>
      </c>
      <c r="P2037" s="19">
        <v>41783</v>
      </c>
      <c r="Q2037" s="19">
        <v>41784</v>
      </c>
      <c r="R2037" s="7" t="s">
        <v>2572</v>
      </c>
      <c r="S2037" s="7">
        <v>1.3763779527559057</v>
      </c>
      <c r="T2037" s="7">
        <v>5.24</v>
      </c>
      <c r="U2037" s="7">
        <v>5235</v>
      </c>
      <c r="V2037" s="6">
        <v>618</v>
      </c>
      <c r="W2037" s="12">
        <f t="shared" si="374"/>
        <v>0</v>
      </c>
      <c r="X2037" s="12">
        <v>7</v>
      </c>
      <c r="Y2037" s="13">
        <v>96</v>
      </c>
      <c r="Z2037" s="13">
        <v>5.24</v>
      </c>
      <c r="AA2037" s="13">
        <v>5235</v>
      </c>
      <c r="AB2037" s="12">
        <v>44</v>
      </c>
      <c r="AC2037" s="13">
        <f t="shared" si="372"/>
        <v>381924</v>
      </c>
      <c r="AD2037" s="12">
        <v>3.3</v>
      </c>
      <c r="AE2037" s="12">
        <f t="shared" si="375"/>
        <v>1.1939224684724346</v>
      </c>
      <c r="AF2037" s="12">
        <v>618</v>
      </c>
      <c r="AG2037" s="12">
        <f t="shared" si="376"/>
        <v>0</v>
      </c>
      <c r="AH2037" s="12">
        <f t="shared" si="377"/>
        <v>0</v>
      </c>
      <c r="AI2037" s="12">
        <f t="shared" si="378"/>
        <v>0</v>
      </c>
      <c r="AJ2037" s="12">
        <f t="shared" si="379"/>
        <v>1</v>
      </c>
      <c r="AK2037" s="12">
        <f t="shared" si="380"/>
        <v>0</v>
      </c>
      <c r="AL2037" s="12">
        <f t="shared" si="381"/>
        <v>0</v>
      </c>
      <c r="AM2037" s="12">
        <f t="shared" si="382"/>
        <v>0</v>
      </c>
      <c r="AN2037" s="12">
        <f t="shared" si="383"/>
        <v>0</v>
      </c>
      <c r="AO2037" s="12">
        <v>7</v>
      </c>
      <c r="AP2037" s="22">
        <f t="shared" si="373"/>
        <v>1376.3779527559057</v>
      </c>
    </row>
    <row r="2038" spans="1:42" x14ac:dyDescent="0.3">
      <c r="A2038" s="6" t="s">
        <v>2565</v>
      </c>
      <c r="B2038" s="19" t="s">
        <v>139</v>
      </c>
      <c r="C2038" s="6" t="s">
        <v>2566</v>
      </c>
      <c r="D2038" s="6" t="s">
        <v>28</v>
      </c>
      <c r="F2038" s="6">
        <v>3.3</v>
      </c>
      <c r="G2038" s="6">
        <v>7</v>
      </c>
      <c r="H2038" s="6">
        <v>44</v>
      </c>
      <c r="I2038" s="6" t="s">
        <v>95</v>
      </c>
      <c r="J2038" s="6">
        <v>645</v>
      </c>
      <c r="K2038" s="19">
        <v>41779</v>
      </c>
      <c r="L2038" s="7" t="s">
        <v>229</v>
      </c>
      <c r="M2038" s="7" t="s">
        <v>32</v>
      </c>
      <c r="N2038" s="7" t="s">
        <v>294</v>
      </c>
      <c r="O2038" s="7">
        <v>96</v>
      </c>
      <c r="P2038" s="19">
        <v>41784</v>
      </c>
      <c r="Q2038" s="19">
        <v>41785</v>
      </c>
      <c r="R2038" s="7" t="s">
        <v>2573</v>
      </c>
      <c r="S2038" s="7">
        <v>0.58582677165354335</v>
      </c>
      <c r="T2038" s="7">
        <v>5.81</v>
      </c>
      <c r="U2038" s="7">
        <v>5039</v>
      </c>
      <c r="V2038" s="6">
        <v>645</v>
      </c>
      <c r="W2038" s="12">
        <f t="shared" si="374"/>
        <v>0</v>
      </c>
      <c r="X2038" s="12">
        <v>7</v>
      </c>
      <c r="Y2038" s="13">
        <v>96</v>
      </c>
      <c r="Z2038" s="13">
        <v>5.81</v>
      </c>
      <c r="AA2038" s="13">
        <v>5039</v>
      </c>
      <c r="AB2038" s="12">
        <v>44</v>
      </c>
      <c r="AC2038" s="13">
        <f t="shared" si="372"/>
        <v>416025</v>
      </c>
      <c r="AD2038" s="12">
        <v>3.3</v>
      </c>
      <c r="AE2038" s="12">
        <f t="shared" si="375"/>
        <v>1.1939224684724346</v>
      </c>
      <c r="AF2038" s="12">
        <v>645</v>
      </c>
      <c r="AG2038" s="12">
        <f t="shared" si="376"/>
        <v>0</v>
      </c>
      <c r="AH2038" s="12">
        <f t="shared" si="377"/>
        <v>0</v>
      </c>
      <c r="AI2038" s="12">
        <f t="shared" si="378"/>
        <v>0</v>
      </c>
      <c r="AJ2038" s="12">
        <f t="shared" si="379"/>
        <v>1</v>
      </c>
      <c r="AK2038" s="12">
        <f t="shared" si="380"/>
        <v>0</v>
      </c>
      <c r="AL2038" s="12">
        <f t="shared" si="381"/>
        <v>0</v>
      </c>
      <c r="AM2038" s="12">
        <f t="shared" si="382"/>
        <v>0</v>
      </c>
      <c r="AN2038" s="12">
        <f t="shared" si="383"/>
        <v>0</v>
      </c>
      <c r="AO2038" s="12">
        <v>7</v>
      </c>
      <c r="AP2038" s="22">
        <f t="shared" si="373"/>
        <v>585.82677165354335</v>
      </c>
    </row>
    <row r="2039" spans="1:42" x14ac:dyDescent="0.3">
      <c r="A2039" s="6" t="s">
        <v>2565</v>
      </c>
      <c r="B2039" s="19" t="s">
        <v>141</v>
      </c>
      <c r="C2039" s="6" t="s">
        <v>2566</v>
      </c>
      <c r="D2039" s="6" t="s">
        <v>28</v>
      </c>
      <c r="F2039" s="6">
        <v>3.2</v>
      </c>
      <c r="G2039" s="6">
        <v>7</v>
      </c>
      <c r="H2039" s="6">
        <v>47</v>
      </c>
      <c r="I2039" s="6" t="s">
        <v>95</v>
      </c>
      <c r="J2039" s="6">
        <v>664</v>
      </c>
      <c r="K2039" s="19">
        <v>41779</v>
      </c>
      <c r="L2039" s="7" t="s">
        <v>229</v>
      </c>
      <c r="M2039" s="7" t="s">
        <v>32</v>
      </c>
      <c r="N2039" s="7" t="s">
        <v>294</v>
      </c>
      <c r="O2039" s="7">
        <v>96</v>
      </c>
      <c r="P2039" s="19">
        <v>41785</v>
      </c>
      <c r="Q2039" s="19">
        <v>41786</v>
      </c>
      <c r="R2039" s="7" t="s">
        <v>2574</v>
      </c>
      <c r="S2039" s="7">
        <v>0.53543307086614178</v>
      </c>
      <c r="T2039" s="7">
        <v>4.05</v>
      </c>
      <c r="U2039" s="7">
        <v>4404</v>
      </c>
      <c r="V2039" s="6">
        <v>664</v>
      </c>
      <c r="W2039" s="12">
        <f t="shared" si="374"/>
        <v>0</v>
      </c>
      <c r="X2039" s="12">
        <v>7</v>
      </c>
      <c r="Y2039" s="13">
        <v>96</v>
      </c>
      <c r="Z2039" s="13">
        <v>4.05</v>
      </c>
      <c r="AA2039" s="13">
        <v>4404</v>
      </c>
      <c r="AB2039" s="12">
        <v>47</v>
      </c>
      <c r="AC2039" s="13">
        <f t="shared" si="372"/>
        <v>440896</v>
      </c>
      <c r="AD2039" s="12">
        <v>3.2</v>
      </c>
      <c r="AE2039" s="12">
        <f t="shared" si="375"/>
        <v>1.1631508098056809</v>
      </c>
      <c r="AF2039" s="12">
        <v>664</v>
      </c>
      <c r="AG2039" s="12">
        <f t="shared" si="376"/>
        <v>0</v>
      </c>
      <c r="AH2039" s="12">
        <f t="shared" si="377"/>
        <v>0</v>
      </c>
      <c r="AI2039" s="12">
        <f t="shared" si="378"/>
        <v>0</v>
      </c>
      <c r="AJ2039" s="12">
        <f t="shared" si="379"/>
        <v>1</v>
      </c>
      <c r="AK2039" s="12">
        <f t="shared" si="380"/>
        <v>0</v>
      </c>
      <c r="AL2039" s="12">
        <f t="shared" si="381"/>
        <v>0</v>
      </c>
      <c r="AM2039" s="12">
        <f t="shared" si="382"/>
        <v>0</v>
      </c>
      <c r="AN2039" s="12">
        <f t="shared" si="383"/>
        <v>0</v>
      </c>
      <c r="AO2039" s="12">
        <v>7</v>
      </c>
      <c r="AP2039" s="22">
        <f t="shared" si="373"/>
        <v>535.43307086614175</v>
      </c>
    </row>
    <row r="2040" spans="1:42" x14ac:dyDescent="0.3">
      <c r="A2040" s="6" t="s">
        <v>2565</v>
      </c>
      <c r="B2040" s="19" t="s">
        <v>143</v>
      </c>
      <c r="C2040" s="6" t="s">
        <v>2566</v>
      </c>
      <c r="D2040" s="6" t="s">
        <v>28</v>
      </c>
      <c r="F2040" s="6">
        <v>3.2</v>
      </c>
      <c r="G2040" s="6">
        <v>7</v>
      </c>
      <c r="H2040" s="6">
        <v>47</v>
      </c>
      <c r="I2040" s="6" t="s">
        <v>95</v>
      </c>
      <c r="J2040" s="6">
        <v>682</v>
      </c>
      <c r="K2040" s="19">
        <v>41779</v>
      </c>
      <c r="L2040" s="7" t="s">
        <v>229</v>
      </c>
      <c r="M2040" s="7" t="s">
        <v>32</v>
      </c>
      <c r="N2040" s="7" t="s">
        <v>294</v>
      </c>
      <c r="O2040" s="7">
        <v>96</v>
      </c>
      <c r="P2040" s="19">
        <v>41786</v>
      </c>
      <c r="Q2040" s="19">
        <v>41787</v>
      </c>
      <c r="R2040" s="7" t="s">
        <v>2575</v>
      </c>
      <c r="S2040" s="7">
        <v>0.46456692913385833</v>
      </c>
      <c r="T2040" s="7">
        <v>5.51</v>
      </c>
      <c r="U2040" s="7">
        <v>4221</v>
      </c>
      <c r="V2040" s="6">
        <v>682</v>
      </c>
      <c r="W2040" s="12">
        <f t="shared" si="374"/>
        <v>0</v>
      </c>
      <c r="X2040" s="12">
        <v>7</v>
      </c>
      <c r="Y2040" s="13">
        <v>96</v>
      </c>
      <c r="Z2040" s="13">
        <v>5.51</v>
      </c>
      <c r="AA2040" s="13">
        <v>4221</v>
      </c>
      <c r="AB2040" s="12">
        <v>47</v>
      </c>
      <c r="AC2040" s="13">
        <f t="shared" si="372"/>
        <v>465124</v>
      </c>
      <c r="AD2040" s="12">
        <v>3.2</v>
      </c>
      <c r="AE2040" s="12">
        <f t="shared" si="375"/>
        <v>1.1631508098056809</v>
      </c>
      <c r="AF2040" s="12">
        <v>682</v>
      </c>
      <c r="AG2040" s="12">
        <f t="shared" si="376"/>
        <v>0</v>
      </c>
      <c r="AH2040" s="12">
        <f t="shared" si="377"/>
        <v>0</v>
      </c>
      <c r="AI2040" s="12">
        <f t="shared" si="378"/>
        <v>0</v>
      </c>
      <c r="AJ2040" s="12">
        <f t="shared" si="379"/>
        <v>1</v>
      </c>
      <c r="AK2040" s="12">
        <f t="shared" si="380"/>
        <v>0</v>
      </c>
      <c r="AL2040" s="12">
        <f t="shared" si="381"/>
        <v>0</v>
      </c>
      <c r="AM2040" s="12">
        <f t="shared" si="382"/>
        <v>0</v>
      </c>
      <c r="AN2040" s="12">
        <f t="shared" si="383"/>
        <v>0</v>
      </c>
      <c r="AO2040" s="12">
        <v>7</v>
      </c>
      <c r="AP2040" s="22">
        <f t="shared" si="373"/>
        <v>464.56692913385831</v>
      </c>
    </row>
    <row r="2041" spans="1:42" x14ac:dyDescent="0.3">
      <c r="A2041" s="6" t="s">
        <v>2565</v>
      </c>
      <c r="B2041" s="19" t="s">
        <v>145</v>
      </c>
      <c r="C2041" s="6" t="s">
        <v>2566</v>
      </c>
      <c r="D2041" s="6" t="s">
        <v>28</v>
      </c>
      <c r="F2041" s="6">
        <v>3.2</v>
      </c>
      <c r="G2041" s="6">
        <v>7</v>
      </c>
      <c r="H2041" s="6">
        <v>47</v>
      </c>
      <c r="I2041" s="6" t="s">
        <v>95</v>
      </c>
      <c r="J2041" s="6">
        <v>698</v>
      </c>
      <c r="K2041" s="19">
        <v>41779</v>
      </c>
      <c r="L2041" s="7" t="s">
        <v>229</v>
      </c>
      <c r="M2041" s="7" t="s">
        <v>32</v>
      </c>
      <c r="N2041" s="7" t="s">
        <v>294</v>
      </c>
      <c r="O2041" s="7">
        <v>96</v>
      </c>
      <c r="P2041" s="19">
        <v>41787</v>
      </c>
      <c r="Q2041" s="19">
        <v>41788</v>
      </c>
      <c r="R2041" s="7" t="s">
        <v>2576</v>
      </c>
      <c r="S2041" s="7">
        <v>0.11496062992125984</v>
      </c>
      <c r="T2041" s="7">
        <v>6.38</v>
      </c>
      <c r="U2041" s="7">
        <v>1821</v>
      </c>
      <c r="V2041" s="6">
        <v>698</v>
      </c>
      <c r="W2041" s="12">
        <f t="shared" si="374"/>
        <v>0</v>
      </c>
      <c r="X2041" s="12">
        <v>7</v>
      </c>
      <c r="Y2041" s="13">
        <v>96</v>
      </c>
      <c r="Z2041" s="13">
        <v>6.38</v>
      </c>
      <c r="AA2041" s="13">
        <v>1821</v>
      </c>
      <c r="AB2041" s="12">
        <v>47</v>
      </c>
      <c r="AC2041" s="13">
        <f t="shared" si="372"/>
        <v>487204</v>
      </c>
      <c r="AD2041" s="12">
        <v>3.2</v>
      </c>
      <c r="AE2041" s="12">
        <f t="shared" si="375"/>
        <v>1.1631508098056809</v>
      </c>
      <c r="AF2041" s="12">
        <v>698</v>
      </c>
      <c r="AG2041" s="12">
        <f t="shared" si="376"/>
        <v>0</v>
      </c>
      <c r="AH2041" s="12">
        <f t="shared" si="377"/>
        <v>0</v>
      </c>
      <c r="AI2041" s="12">
        <f t="shared" si="378"/>
        <v>0</v>
      </c>
      <c r="AJ2041" s="12">
        <f t="shared" si="379"/>
        <v>1</v>
      </c>
      <c r="AK2041" s="12">
        <f t="shared" si="380"/>
        <v>0</v>
      </c>
      <c r="AL2041" s="12">
        <f t="shared" si="381"/>
        <v>0</v>
      </c>
      <c r="AM2041" s="12">
        <f t="shared" si="382"/>
        <v>0</v>
      </c>
      <c r="AN2041" s="12">
        <f t="shared" si="383"/>
        <v>0</v>
      </c>
      <c r="AO2041" s="12">
        <v>7</v>
      </c>
      <c r="AP2041" s="22">
        <f t="shared" si="373"/>
        <v>114.96062992125984</v>
      </c>
    </row>
    <row r="2042" spans="1:42" x14ac:dyDescent="0.3">
      <c r="A2042" s="6" t="s">
        <v>2565</v>
      </c>
      <c r="B2042" s="19" t="s">
        <v>147</v>
      </c>
      <c r="C2042" s="6" t="s">
        <v>2566</v>
      </c>
      <c r="D2042" s="6" t="s">
        <v>28</v>
      </c>
      <c r="F2042" s="6">
        <v>3.3</v>
      </c>
      <c r="G2042" s="6">
        <v>7</v>
      </c>
      <c r="H2042" s="6">
        <v>47</v>
      </c>
      <c r="I2042" s="6" t="s">
        <v>95</v>
      </c>
      <c r="J2042" s="6">
        <v>715</v>
      </c>
      <c r="K2042" s="19">
        <v>41779</v>
      </c>
      <c r="L2042" s="7" t="s">
        <v>229</v>
      </c>
      <c r="M2042" s="7" t="s">
        <v>32</v>
      </c>
      <c r="N2042" s="7" t="s">
        <v>294</v>
      </c>
      <c r="O2042" s="7">
        <v>96</v>
      </c>
      <c r="P2042" s="19">
        <v>41788</v>
      </c>
      <c r="Q2042" s="19">
        <v>41789</v>
      </c>
      <c r="R2042" s="7" t="s">
        <v>2577</v>
      </c>
      <c r="S2042" s="7">
        <v>8.1889763779527572E-2</v>
      </c>
      <c r="T2042" s="7">
        <v>3.91</v>
      </c>
      <c r="U2042" s="7">
        <v>1056</v>
      </c>
      <c r="V2042" s="6">
        <v>715</v>
      </c>
      <c r="W2042" s="12">
        <f t="shared" si="374"/>
        <v>0</v>
      </c>
      <c r="X2042" s="12">
        <v>7</v>
      </c>
      <c r="Y2042" s="13">
        <v>96</v>
      </c>
      <c r="Z2042" s="13">
        <v>3.91</v>
      </c>
      <c r="AA2042" s="13">
        <v>1056</v>
      </c>
      <c r="AB2042" s="12">
        <v>47</v>
      </c>
      <c r="AC2042" s="13">
        <f t="shared" si="372"/>
        <v>511225</v>
      </c>
      <c r="AD2042" s="12">
        <v>3.3</v>
      </c>
      <c r="AE2042" s="12">
        <f t="shared" si="375"/>
        <v>1.1939224684724346</v>
      </c>
      <c r="AF2042" s="12">
        <v>715</v>
      </c>
      <c r="AG2042" s="12">
        <f t="shared" si="376"/>
        <v>0</v>
      </c>
      <c r="AH2042" s="12">
        <f t="shared" si="377"/>
        <v>0</v>
      </c>
      <c r="AI2042" s="12">
        <f t="shared" si="378"/>
        <v>0</v>
      </c>
      <c r="AJ2042" s="12">
        <f t="shared" si="379"/>
        <v>1</v>
      </c>
      <c r="AK2042" s="12">
        <f t="shared" si="380"/>
        <v>0</v>
      </c>
      <c r="AL2042" s="12">
        <f t="shared" si="381"/>
        <v>0</v>
      </c>
      <c r="AM2042" s="12">
        <f t="shared" si="382"/>
        <v>0</v>
      </c>
      <c r="AN2042" s="12">
        <f t="shared" si="383"/>
        <v>0</v>
      </c>
      <c r="AO2042" s="12">
        <v>7</v>
      </c>
      <c r="AP2042" s="22">
        <f t="shared" si="373"/>
        <v>81.88976377952757</v>
      </c>
    </row>
    <row r="2043" spans="1:42" x14ac:dyDescent="0.3">
      <c r="A2043" s="6" t="s">
        <v>2565</v>
      </c>
      <c r="B2043" s="19" t="s">
        <v>149</v>
      </c>
      <c r="C2043" s="6" t="s">
        <v>2566</v>
      </c>
      <c r="D2043" s="6" t="s">
        <v>28</v>
      </c>
      <c r="F2043" s="6">
        <v>3.3</v>
      </c>
      <c r="G2043" s="6">
        <v>7</v>
      </c>
      <c r="H2043" s="6">
        <v>47</v>
      </c>
      <c r="I2043" s="6" t="s">
        <v>95</v>
      </c>
      <c r="J2043" s="6">
        <v>734</v>
      </c>
      <c r="K2043" s="19">
        <v>41779</v>
      </c>
      <c r="L2043" s="7" t="s">
        <v>229</v>
      </c>
      <c r="M2043" s="7" t="s">
        <v>32</v>
      </c>
      <c r="N2043" s="7" t="s">
        <v>294</v>
      </c>
      <c r="O2043" s="7">
        <v>96</v>
      </c>
      <c r="P2043" s="19">
        <v>41789</v>
      </c>
      <c r="Q2043" s="19">
        <v>41790</v>
      </c>
      <c r="R2043" s="7" t="s">
        <v>2578</v>
      </c>
      <c r="S2043" s="7">
        <v>0.10078740157480316</v>
      </c>
      <c r="T2043" s="7">
        <v>4.43</v>
      </c>
      <c r="U2043" s="7">
        <v>570</v>
      </c>
      <c r="V2043" s="6">
        <v>734</v>
      </c>
      <c r="W2043" s="12">
        <f t="shared" si="374"/>
        <v>0</v>
      </c>
      <c r="X2043" s="12">
        <v>7</v>
      </c>
      <c r="Y2043" s="13">
        <v>96</v>
      </c>
      <c r="Z2043" s="13">
        <v>4.43</v>
      </c>
      <c r="AA2043" s="13">
        <v>570</v>
      </c>
      <c r="AB2043" s="12">
        <v>47</v>
      </c>
      <c r="AC2043" s="13">
        <f t="shared" si="372"/>
        <v>538756</v>
      </c>
      <c r="AD2043" s="12">
        <v>3.3</v>
      </c>
      <c r="AE2043" s="12">
        <f t="shared" si="375"/>
        <v>1.1939224684724346</v>
      </c>
      <c r="AF2043" s="12">
        <v>734</v>
      </c>
      <c r="AG2043" s="12">
        <f t="shared" si="376"/>
        <v>0</v>
      </c>
      <c r="AH2043" s="12">
        <f t="shared" si="377"/>
        <v>0</v>
      </c>
      <c r="AI2043" s="12">
        <f t="shared" si="378"/>
        <v>0</v>
      </c>
      <c r="AJ2043" s="12">
        <f t="shared" si="379"/>
        <v>1</v>
      </c>
      <c r="AK2043" s="12">
        <f t="shared" si="380"/>
        <v>0</v>
      </c>
      <c r="AL2043" s="12">
        <f t="shared" si="381"/>
        <v>0</v>
      </c>
      <c r="AM2043" s="12">
        <f t="shared" si="382"/>
        <v>0</v>
      </c>
      <c r="AN2043" s="12">
        <f t="shared" si="383"/>
        <v>0</v>
      </c>
      <c r="AO2043" s="12">
        <v>7</v>
      </c>
      <c r="AP2043" s="22">
        <f t="shared" si="373"/>
        <v>100.78740157480316</v>
      </c>
    </row>
    <row r="2044" spans="1:42" x14ac:dyDescent="0.3">
      <c r="A2044" s="6" t="s">
        <v>2565</v>
      </c>
      <c r="B2044" s="19" t="s">
        <v>151</v>
      </c>
      <c r="C2044" s="6" t="s">
        <v>2566</v>
      </c>
      <c r="D2044" s="6" t="s">
        <v>28</v>
      </c>
      <c r="F2044" s="6">
        <v>3.3</v>
      </c>
      <c r="G2044" s="6">
        <v>7</v>
      </c>
      <c r="H2044" s="6">
        <v>47</v>
      </c>
      <c r="I2044" s="6" t="s">
        <v>95</v>
      </c>
      <c r="J2044" s="6">
        <v>742</v>
      </c>
      <c r="K2044" s="19">
        <v>41779</v>
      </c>
      <c r="L2044" s="7" t="s">
        <v>229</v>
      </c>
      <c r="M2044" s="7" t="s">
        <v>32</v>
      </c>
      <c r="N2044" s="7" t="s">
        <v>294</v>
      </c>
      <c r="O2044" s="7">
        <v>96</v>
      </c>
      <c r="P2044" s="19">
        <v>41790</v>
      </c>
      <c r="Q2044" s="19">
        <v>41791</v>
      </c>
      <c r="R2044" s="7" t="s">
        <v>2579</v>
      </c>
      <c r="S2044" s="7">
        <v>0.13070866141732285</v>
      </c>
      <c r="T2044" s="7">
        <v>4.76</v>
      </c>
      <c r="U2044" s="7">
        <v>459</v>
      </c>
      <c r="V2044" s="6">
        <v>742</v>
      </c>
      <c r="W2044" s="12">
        <f t="shared" si="374"/>
        <v>0</v>
      </c>
      <c r="X2044" s="12">
        <v>7</v>
      </c>
      <c r="Y2044" s="13">
        <v>96</v>
      </c>
      <c r="Z2044" s="13">
        <v>4.76</v>
      </c>
      <c r="AA2044" s="13">
        <v>459</v>
      </c>
      <c r="AB2044" s="12">
        <v>47</v>
      </c>
      <c r="AC2044" s="13">
        <f t="shared" si="372"/>
        <v>550564</v>
      </c>
      <c r="AD2044" s="12">
        <v>3.3</v>
      </c>
      <c r="AE2044" s="12">
        <f t="shared" si="375"/>
        <v>1.1939224684724346</v>
      </c>
      <c r="AF2044" s="12">
        <v>742</v>
      </c>
      <c r="AG2044" s="12">
        <f t="shared" si="376"/>
        <v>0</v>
      </c>
      <c r="AH2044" s="12">
        <f t="shared" si="377"/>
        <v>0</v>
      </c>
      <c r="AI2044" s="12">
        <f t="shared" si="378"/>
        <v>0</v>
      </c>
      <c r="AJ2044" s="12">
        <f t="shared" si="379"/>
        <v>1</v>
      </c>
      <c r="AK2044" s="12">
        <f t="shared" si="380"/>
        <v>0</v>
      </c>
      <c r="AL2044" s="12">
        <f t="shared" si="381"/>
        <v>0</v>
      </c>
      <c r="AM2044" s="12">
        <f t="shared" si="382"/>
        <v>0</v>
      </c>
      <c r="AN2044" s="12">
        <f t="shared" si="383"/>
        <v>0</v>
      </c>
      <c r="AO2044" s="12">
        <v>7</v>
      </c>
      <c r="AP2044" s="22">
        <f t="shared" si="373"/>
        <v>130.70866141732284</v>
      </c>
    </row>
    <row r="2045" spans="1:42" x14ac:dyDescent="0.3">
      <c r="A2045" s="6" t="s">
        <v>2565</v>
      </c>
      <c r="B2045" s="19" t="s">
        <v>153</v>
      </c>
      <c r="C2045" s="6" t="s">
        <v>2566</v>
      </c>
      <c r="D2045" s="6" t="s">
        <v>28</v>
      </c>
      <c r="F2045" s="6">
        <v>3.3</v>
      </c>
      <c r="G2045" s="6">
        <v>7</v>
      </c>
      <c r="H2045" s="6">
        <v>47</v>
      </c>
      <c r="I2045" s="6" t="s">
        <v>95</v>
      </c>
      <c r="J2045" s="6">
        <v>747</v>
      </c>
      <c r="K2045" s="19">
        <v>41779</v>
      </c>
      <c r="L2045" s="7" t="s">
        <v>229</v>
      </c>
      <c r="M2045" s="7" t="s">
        <v>32</v>
      </c>
      <c r="N2045" s="7" t="s">
        <v>294</v>
      </c>
      <c r="O2045" s="7">
        <v>96</v>
      </c>
      <c r="P2045" s="19">
        <v>41791</v>
      </c>
      <c r="Q2045" s="19">
        <v>41792</v>
      </c>
      <c r="R2045" s="7" t="s">
        <v>2580</v>
      </c>
      <c r="S2045" s="7">
        <v>0.10078740157480316</v>
      </c>
      <c r="T2045" s="7">
        <v>5.0599999999999996</v>
      </c>
      <c r="U2045" s="7">
        <v>502</v>
      </c>
      <c r="V2045" s="6">
        <v>747</v>
      </c>
      <c r="W2045" s="12">
        <f t="shared" si="374"/>
        <v>0</v>
      </c>
      <c r="X2045" s="12">
        <v>7</v>
      </c>
      <c r="Y2045" s="13">
        <v>96</v>
      </c>
      <c r="Z2045" s="13">
        <v>5.0599999999999996</v>
      </c>
      <c r="AA2045" s="13">
        <v>502</v>
      </c>
      <c r="AB2045" s="12">
        <v>47</v>
      </c>
      <c r="AC2045" s="13">
        <f t="shared" si="372"/>
        <v>558009</v>
      </c>
      <c r="AD2045" s="12">
        <v>3.3</v>
      </c>
      <c r="AE2045" s="12">
        <f t="shared" si="375"/>
        <v>1.1939224684724346</v>
      </c>
      <c r="AF2045" s="12">
        <v>747</v>
      </c>
      <c r="AG2045" s="12">
        <f t="shared" si="376"/>
        <v>0</v>
      </c>
      <c r="AH2045" s="12">
        <f t="shared" si="377"/>
        <v>0</v>
      </c>
      <c r="AI2045" s="12">
        <f t="shared" si="378"/>
        <v>0</v>
      </c>
      <c r="AJ2045" s="12">
        <f t="shared" si="379"/>
        <v>1</v>
      </c>
      <c r="AK2045" s="12">
        <f t="shared" si="380"/>
        <v>0</v>
      </c>
      <c r="AL2045" s="12">
        <f t="shared" si="381"/>
        <v>0</v>
      </c>
      <c r="AM2045" s="12">
        <f t="shared" si="382"/>
        <v>0</v>
      </c>
      <c r="AN2045" s="12">
        <f t="shared" si="383"/>
        <v>0</v>
      </c>
      <c r="AO2045" s="12">
        <v>7</v>
      </c>
      <c r="AP2045" s="22">
        <f t="shared" si="373"/>
        <v>100.78740157480316</v>
      </c>
    </row>
    <row r="2046" spans="1:42" x14ac:dyDescent="0.3">
      <c r="A2046" s="6" t="s">
        <v>2565</v>
      </c>
      <c r="B2046" s="19" t="s">
        <v>155</v>
      </c>
      <c r="C2046" s="6" t="s">
        <v>2566</v>
      </c>
      <c r="D2046" s="6" t="s">
        <v>28</v>
      </c>
      <c r="F2046" s="6">
        <v>3.3</v>
      </c>
      <c r="G2046" s="6">
        <v>7</v>
      </c>
      <c r="H2046" s="6">
        <v>47</v>
      </c>
      <c r="I2046" s="6" t="s">
        <v>95</v>
      </c>
      <c r="J2046" s="6">
        <v>755</v>
      </c>
      <c r="K2046" s="19">
        <v>41779</v>
      </c>
      <c r="L2046" s="7" t="s">
        <v>229</v>
      </c>
      <c r="M2046" s="7" t="s">
        <v>32</v>
      </c>
      <c r="N2046" s="7" t="s">
        <v>294</v>
      </c>
      <c r="O2046" s="7">
        <v>96</v>
      </c>
      <c r="P2046" s="19">
        <v>41792</v>
      </c>
      <c r="Q2046" s="19">
        <v>41793</v>
      </c>
      <c r="R2046" s="7" t="s">
        <v>2581</v>
      </c>
      <c r="S2046" s="7">
        <v>8.3464566929133871E-2</v>
      </c>
      <c r="T2046" s="7">
        <v>4.1100000000000003</v>
      </c>
      <c r="U2046" s="7">
        <v>1032</v>
      </c>
      <c r="V2046" s="6">
        <v>755</v>
      </c>
      <c r="W2046" s="12">
        <f t="shared" si="374"/>
        <v>0</v>
      </c>
      <c r="X2046" s="12">
        <v>7</v>
      </c>
      <c r="Y2046" s="13">
        <v>96</v>
      </c>
      <c r="Z2046" s="13">
        <v>4.1100000000000003</v>
      </c>
      <c r="AA2046" s="13">
        <v>1032</v>
      </c>
      <c r="AB2046" s="12">
        <v>47</v>
      </c>
      <c r="AC2046" s="13">
        <f t="shared" si="372"/>
        <v>570025</v>
      </c>
      <c r="AD2046" s="12">
        <v>3.3</v>
      </c>
      <c r="AE2046" s="12">
        <f t="shared" si="375"/>
        <v>1.1939224684724346</v>
      </c>
      <c r="AF2046" s="12">
        <v>755</v>
      </c>
      <c r="AG2046" s="12">
        <f t="shared" si="376"/>
        <v>0</v>
      </c>
      <c r="AH2046" s="12">
        <f t="shared" si="377"/>
        <v>0</v>
      </c>
      <c r="AI2046" s="12">
        <f t="shared" si="378"/>
        <v>0</v>
      </c>
      <c r="AJ2046" s="12">
        <f t="shared" si="379"/>
        <v>1</v>
      </c>
      <c r="AK2046" s="12">
        <f t="shared" si="380"/>
        <v>0</v>
      </c>
      <c r="AL2046" s="12">
        <f t="shared" si="381"/>
        <v>0</v>
      </c>
      <c r="AM2046" s="12">
        <f t="shared" si="382"/>
        <v>0</v>
      </c>
      <c r="AN2046" s="12">
        <f t="shared" si="383"/>
        <v>0</v>
      </c>
      <c r="AO2046" s="12">
        <v>7</v>
      </c>
      <c r="AP2046" s="22">
        <f t="shared" si="373"/>
        <v>83.464566929133866</v>
      </c>
    </row>
    <row r="2047" spans="1:42" x14ac:dyDescent="0.3">
      <c r="A2047" s="6" t="s">
        <v>2565</v>
      </c>
      <c r="B2047" s="19" t="s">
        <v>157</v>
      </c>
      <c r="C2047" s="6" t="s">
        <v>2566</v>
      </c>
      <c r="D2047" s="6" t="s">
        <v>28</v>
      </c>
      <c r="F2047" s="6">
        <v>3.3</v>
      </c>
      <c r="G2047" s="6">
        <v>7</v>
      </c>
      <c r="H2047" s="6">
        <v>47</v>
      </c>
      <c r="I2047" s="6" t="s">
        <v>95</v>
      </c>
      <c r="J2047" s="6">
        <v>762</v>
      </c>
      <c r="K2047" s="19">
        <v>41779</v>
      </c>
      <c r="L2047" s="7" t="s">
        <v>229</v>
      </c>
      <c r="M2047" s="7" t="s">
        <v>32</v>
      </c>
      <c r="N2047" s="7" t="s">
        <v>294</v>
      </c>
      <c r="O2047" s="7">
        <v>96</v>
      </c>
      <c r="P2047" s="19">
        <v>41793</v>
      </c>
      <c r="Q2047" s="19">
        <v>41794</v>
      </c>
      <c r="R2047" s="7" t="s">
        <v>2582</v>
      </c>
      <c r="S2047" s="7">
        <v>9.6062992125984251E-2</v>
      </c>
      <c r="T2047" s="7">
        <v>4.1399999999999997</v>
      </c>
      <c r="U2047" s="7">
        <v>1165</v>
      </c>
      <c r="V2047" s="6">
        <v>762</v>
      </c>
      <c r="W2047" s="12">
        <f t="shared" si="374"/>
        <v>0</v>
      </c>
      <c r="X2047" s="12">
        <v>7</v>
      </c>
      <c r="Y2047" s="13">
        <v>96</v>
      </c>
      <c r="Z2047" s="13">
        <v>4.1399999999999997</v>
      </c>
      <c r="AA2047" s="13">
        <v>1165</v>
      </c>
      <c r="AB2047" s="12">
        <v>47</v>
      </c>
      <c r="AC2047" s="13">
        <f t="shared" si="372"/>
        <v>580644</v>
      </c>
      <c r="AD2047" s="12">
        <v>3.3</v>
      </c>
      <c r="AE2047" s="12">
        <f t="shared" si="375"/>
        <v>1.1939224684724346</v>
      </c>
      <c r="AF2047" s="12">
        <v>762</v>
      </c>
      <c r="AG2047" s="12">
        <f t="shared" si="376"/>
        <v>0</v>
      </c>
      <c r="AH2047" s="12">
        <f t="shared" si="377"/>
        <v>0</v>
      </c>
      <c r="AI2047" s="12">
        <f t="shared" si="378"/>
        <v>0</v>
      </c>
      <c r="AJ2047" s="12">
        <f t="shared" si="379"/>
        <v>1</v>
      </c>
      <c r="AK2047" s="12">
        <f t="shared" si="380"/>
        <v>0</v>
      </c>
      <c r="AL2047" s="12">
        <f t="shared" si="381"/>
        <v>0</v>
      </c>
      <c r="AM2047" s="12">
        <f t="shared" si="382"/>
        <v>0</v>
      </c>
      <c r="AN2047" s="12">
        <f t="shared" si="383"/>
        <v>0</v>
      </c>
      <c r="AO2047" s="12">
        <v>7</v>
      </c>
      <c r="AP2047" s="22">
        <f t="shared" si="373"/>
        <v>96.062992125984252</v>
      </c>
    </row>
    <row r="2048" spans="1:42" x14ac:dyDescent="0.3">
      <c r="A2048" s="6" t="s">
        <v>2565</v>
      </c>
      <c r="B2048" s="19" t="s">
        <v>159</v>
      </c>
      <c r="C2048" s="6" t="s">
        <v>2566</v>
      </c>
      <c r="D2048" s="6" t="s">
        <v>28</v>
      </c>
      <c r="F2048" s="6">
        <v>3.3</v>
      </c>
      <c r="G2048" s="6">
        <v>7</v>
      </c>
      <c r="H2048" s="6">
        <v>47</v>
      </c>
      <c r="I2048" s="6" t="s">
        <v>95</v>
      </c>
      <c r="J2048" s="6">
        <v>765</v>
      </c>
      <c r="K2048" s="19">
        <v>41779</v>
      </c>
      <c r="L2048" s="7" t="s">
        <v>229</v>
      </c>
      <c r="M2048" s="7" t="s">
        <v>32</v>
      </c>
      <c r="N2048" s="7" t="s">
        <v>294</v>
      </c>
      <c r="O2048" s="7">
        <v>96</v>
      </c>
      <c r="P2048" s="19">
        <v>41794</v>
      </c>
      <c r="Q2048" s="19">
        <v>41795</v>
      </c>
      <c r="R2048" s="7" t="s">
        <v>2583</v>
      </c>
      <c r="S2048" s="7">
        <v>8.503937007874017E-2</v>
      </c>
      <c r="T2048" s="7">
        <v>3.95</v>
      </c>
      <c r="U2048" s="7">
        <v>1088</v>
      </c>
      <c r="V2048" s="6">
        <v>765</v>
      </c>
      <c r="W2048" s="12">
        <f t="shared" si="374"/>
        <v>0</v>
      </c>
      <c r="X2048" s="12">
        <v>7</v>
      </c>
      <c r="Y2048" s="13">
        <v>96</v>
      </c>
      <c r="Z2048" s="13">
        <v>3.95</v>
      </c>
      <c r="AA2048" s="13">
        <v>1088</v>
      </c>
      <c r="AB2048" s="12">
        <v>47</v>
      </c>
      <c r="AC2048" s="13">
        <f t="shared" si="372"/>
        <v>585225</v>
      </c>
      <c r="AD2048" s="12">
        <v>3.3</v>
      </c>
      <c r="AE2048" s="12">
        <f t="shared" si="375"/>
        <v>1.1939224684724346</v>
      </c>
      <c r="AF2048" s="12">
        <v>765</v>
      </c>
      <c r="AG2048" s="12">
        <f t="shared" si="376"/>
        <v>0</v>
      </c>
      <c r="AH2048" s="12">
        <f t="shared" si="377"/>
        <v>0</v>
      </c>
      <c r="AI2048" s="12">
        <f t="shared" si="378"/>
        <v>0</v>
      </c>
      <c r="AJ2048" s="12">
        <f t="shared" si="379"/>
        <v>1</v>
      </c>
      <c r="AK2048" s="12">
        <f t="shared" si="380"/>
        <v>0</v>
      </c>
      <c r="AL2048" s="12">
        <f t="shared" si="381"/>
        <v>0</v>
      </c>
      <c r="AM2048" s="12">
        <f t="shared" si="382"/>
        <v>0</v>
      </c>
      <c r="AN2048" s="12">
        <f t="shared" si="383"/>
        <v>0</v>
      </c>
      <c r="AO2048" s="12">
        <v>7</v>
      </c>
      <c r="AP2048" s="22">
        <f t="shared" si="373"/>
        <v>85.039370078740177</v>
      </c>
    </row>
    <row r="2049" spans="1:42" x14ac:dyDescent="0.3">
      <c r="A2049" s="6" t="s">
        <v>2565</v>
      </c>
      <c r="B2049" s="19" t="s">
        <v>167</v>
      </c>
      <c r="C2049" s="6" t="s">
        <v>2566</v>
      </c>
      <c r="D2049" s="6" t="s">
        <v>28</v>
      </c>
      <c r="F2049" s="6">
        <v>3.2</v>
      </c>
      <c r="G2049" s="6">
        <v>7</v>
      </c>
      <c r="H2049" s="6">
        <v>47</v>
      </c>
      <c r="I2049" s="6" t="s">
        <v>95</v>
      </c>
      <c r="J2049" s="6">
        <v>874</v>
      </c>
      <c r="K2049" s="19">
        <v>41779</v>
      </c>
      <c r="L2049" s="7" t="s">
        <v>229</v>
      </c>
      <c r="M2049" s="7" t="s">
        <v>32</v>
      </c>
      <c r="N2049" s="7" t="s">
        <v>294</v>
      </c>
      <c r="O2049" s="7">
        <v>96</v>
      </c>
      <c r="P2049" s="19">
        <v>41798</v>
      </c>
      <c r="Q2049" s="19">
        <v>41799</v>
      </c>
      <c r="R2049" s="7" t="s">
        <v>2584</v>
      </c>
      <c r="S2049" s="7">
        <v>2.2047244094488189E-2</v>
      </c>
      <c r="T2049" s="7">
        <v>3.28</v>
      </c>
      <c r="U2049" s="7">
        <v>237</v>
      </c>
      <c r="V2049" s="6">
        <v>874</v>
      </c>
      <c r="W2049" s="12">
        <f t="shared" si="374"/>
        <v>0</v>
      </c>
      <c r="X2049" s="12">
        <v>7</v>
      </c>
      <c r="Y2049" s="13">
        <v>96</v>
      </c>
      <c r="Z2049" s="13">
        <v>3.28</v>
      </c>
      <c r="AA2049" s="13">
        <v>237</v>
      </c>
      <c r="AB2049" s="12">
        <v>47</v>
      </c>
      <c r="AC2049" s="13">
        <f t="shared" si="372"/>
        <v>763876</v>
      </c>
      <c r="AD2049" s="12">
        <v>3.2</v>
      </c>
      <c r="AE2049" s="12">
        <f t="shared" si="375"/>
        <v>1.1631508098056809</v>
      </c>
      <c r="AF2049" s="12">
        <v>874</v>
      </c>
      <c r="AG2049" s="12">
        <f t="shared" si="376"/>
        <v>0</v>
      </c>
      <c r="AH2049" s="12">
        <f t="shared" si="377"/>
        <v>0</v>
      </c>
      <c r="AI2049" s="12">
        <f t="shared" si="378"/>
        <v>0</v>
      </c>
      <c r="AJ2049" s="12">
        <f t="shared" si="379"/>
        <v>1</v>
      </c>
      <c r="AK2049" s="12">
        <f t="shared" si="380"/>
        <v>0</v>
      </c>
      <c r="AL2049" s="12">
        <f t="shared" si="381"/>
        <v>0</v>
      </c>
      <c r="AM2049" s="12">
        <f t="shared" si="382"/>
        <v>0</v>
      </c>
      <c r="AN2049" s="12">
        <f t="shared" si="383"/>
        <v>0</v>
      </c>
      <c r="AO2049" s="12">
        <v>7</v>
      </c>
      <c r="AP2049" s="22">
        <f t="shared" si="373"/>
        <v>22.047244094488189</v>
      </c>
    </row>
    <row r="2050" spans="1:42" x14ac:dyDescent="0.3">
      <c r="A2050" s="6" t="s">
        <v>2565</v>
      </c>
      <c r="B2050" s="19" t="s">
        <v>169</v>
      </c>
      <c r="C2050" s="6" t="s">
        <v>2566</v>
      </c>
      <c r="D2050" s="6" t="s">
        <v>28</v>
      </c>
      <c r="F2050" s="6">
        <v>3.2</v>
      </c>
      <c r="G2050" s="6">
        <v>7</v>
      </c>
      <c r="H2050" s="6">
        <v>47</v>
      </c>
      <c r="I2050" s="6" t="s">
        <v>95</v>
      </c>
      <c r="J2050" s="6">
        <v>892</v>
      </c>
      <c r="K2050" s="19">
        <v>41779</v>
      </c>
      <c r="L2050" s="7" t="s">
        <v>229</v>
      </c>
      <c r="M2050" s="7" t="s">
        <v>32</v>
      </c>
      <c r="N2050" s="7" t="s">
        <v>294</v>
      </c>
      <c r="O2050" s="7">
        <v>96</v>
      </c>
      <c r="P2050" s="19">
        <v>41799</v>
      </c>
      <c r="Q2050" s="19">
        <v>41800</v>
      </c>
      <c r="R2050" s="7" t="s">
        <v>2585</v>
      </c>
      <c r="S2050" s="7">
        <v>1.5748031496062995E-2</v>
      </c>
      <c r="T2050" s="7">
        <v>3.42</v>
      </c>
      <c r="U2050" s="7">
        <v>239</v>
      </c>
      <c r="V2050" s="6">
        <v>892</v>
      </c>
      <c r="W2050" s="12">
        <f t="shared" si="374"/>
        <v>0</v>
      </c>
      <c r="X2050" s="12">
        <v>7</v>
      </c>
      <c r="Y2050" s="13">
        <v>96</v>
      </c>
      <c r="Z2050" s="13">
        <v>3.42</v>
      </c>
      <c r="AA2050" s="13">
        <v>239</v>
      </c>
      <c r="AB2050" s="12">
        <v>47</v>
      </c>
      <c r="AC2050" s="13">
        <f t="shared" ref="AC2050:AC2113" si="384">V2050^2</f>
        <v>795664</v>
      </c>
      <c r="AD2050" s="12">
        <v>3.2</v>
      </c>
      <c r="AE2050" s="12">
        <f t="shared" si="375"/>
        <v>1.1631508098056809</v>
      </c>
      <c r="AF2050" s="12">
        <v>892</v>
      </c>
      <c r="AG2050" s="12">
        <f t="shared" si="376"/>
        <v>0</v>
      </c>
      <c r="AH2050" s="12">
        <f t="shared" si="377"/>
        <v>0</v>
      </c>
      <c r="AI2050" s="12">
        <f t="shared" si="378"/>
        <v>0</v>
      </c>
      <c r="AJ2050" s="12">
        <f t="shared" si="379"/>
        <v>1</v>
      </c>
      <c r="AK2050" s="12">
        <f t="shared" si="380"/>
        <v>0</v>
      </c>
      <c r="AL2050" s="12">
        <f t="shared" si="381"/>
        <v>0</v>
      </c>
      <c r="AM2050" s="12">
        <f t="shared" si="382"/>
        <v>0</v>
      </c>
      <c r="AN2050" s="12">
        <f t="shared" si="383"/>
        <v>0</v>
      </c>
      <c r="AO2050" s="12">
        <v>7</v>
      </c>
      <c r="AP2050" s="22">
        <f t="shared" ref="AP2050:AP2113" si="385">S2050*1000</f>
        <v>15.748031496062996</v>
      </c>
    </row>
    <row r="2051" spans="1:42" x14ac:dyDescent="0.3">
      <c r="A2051" s="6" t="s">
        <v>2586</v>
      </c>
      <c r="B2051" s="19" t="s">
        <v>151</v>
      </c>
      <c r="C2051" s="6" t="s">
        <v>2587</v>
      </c>
      <c r="D2051" s="6" t="s">
        <v>28</v>
      </c>
      <c r="F2051" s="6">
        <v>3.8</v>
      </c>
      <c r="G2051" s="6">
        <v>2</v>
      </c>
      <c r="H2051" s="6">
        <v>15</v>
      </c>
      <c r="I2051" s="6" t="s">
        <v>95</v>
      </c>
      <c r="J2051" s="6">
        <v>21</v>
      </c>
      <c r="K2051" s="19">
        <v>41789</v>
      </c>
      <c r="L2051" s="7" t="s">
        <v>229</v>
      </c>
      <c r="M2051" s="7" t="s">
        <v>230</v>
      </c>
      <c r="N2051" s="7" t="s">
        <v>415</v>
      </c>
      <c r="O2051" s="7">
        <v>88</v>
      </c>
      <c r="P2051" s="19">
        <v>41790</v>
      </c>
      <c r="Q2051" s="19">
        <v>41791</v>
      </c>
      <c r="R2051" s="7" t="s">
        <v>2588</v>
      </c>
      <c r="S2051" s="7">
        <v>15.691338582677167</v>
      </c>
      <c r="T2051" s="7">
        <v>4.49</v>
      </c>
      <c r="U2051" s="7">
        <v>8724</v>
      </c>
      <c r="V2051" s="6">
        <v>21</v>
      </c>
      <c r="W2051" s="12">
        <f t="shared" ref="W2051:W2114" si="386">IF(I2051="Yes",1,0)</f>
        <v>0</v>
      </c>
      <c r="X2051" s="12">
        <v>2</v>
      </c>
      <c r="Y2051" s="13">
        <v>88</v>
      </c>
      <c r="Z2051" s="13">
        <v>4.49</v>
      </c>
      <c r="AA2051" s="13">
        <v>8724</v>
      </c>
      <c r="AB2051" s="12">
        <v>15</v>
      </c>
      <c r="AC2051" s="13">
        <f t="shared" si="384"/>
        <v>441</v>
      </c>
      <c r="AD2051" s="12">
        <v>3.8</v>
      </c>
      <c r="AE2051" s="12">
        <f t="shared" ref="AE2051:AE2114" si="387">LN(AD2051)</f>
        <v>1.33500106673234</v>
      </c>
      <c r="AF2051" s="12">
        <v>21</v>
      </c>
      <c r="AG2051" s="12">
        <f t="shared" ref="AG2051:AG2114" si="388">IF(L2051="action",1,0)</f>
        <v>0</v>
      </c>
      <c r="AH2051" s="12">
        <f t="shared" ref="AH2051:AH2114" si="389">IF(L2051="animation",1,0)</f>
        <v>0</v>
      </c>
      <c r="AI2051" s="12">
        <f t="shared" ref="AI2051:AI2114" si="390">IF(L2051="children",1,0)</f>
        <v>0</v>
      </c>
      <c r="AJ2051" s="12">
        <f t="shared" ref="AJ2051:AJ2114" si="391">IF(L2051="comedy",1,0)</f>
        <v>1</v>
      </c>
      <c r="AK2051" s="12">
        <f t="shared" ref="AK2051:AK2114" si="392">IF(L2051="drama",1,0)</f>
        <v>0</v>
      </c>
      <c r="AL2051" s="12">
        <f t="shared" ref="AL2051:AL2114" si="393">IF(L2051="fantasy",1,0)</f>
        <v>0</v>
      </c>
      <c r="AM2051" s="12">
        <f t="shared" ref="AM2051:AM2114" si="394">IF(L2051="romance",1,0)</f>
        <v>0</v>
      </c>
      <c r="AN2051" s="12">
        <f t="shared" ref="AN2051:AN2114" si="395">IF(L2051="suspense",1,0)</f>
        <v>0</v>
      </c>
      <c r="AO2051" s="12">
        <v>2</v>
      </c>
      <c r="AP2051" s="22">
        <f t="shared" si="385"/>
        <v>15691.338582677166</v>
      </c>
    </row>
    <row r="2052" spans="1:42" x14ac:dyDescent="0.3">
      <c r="A2052" s="6" t="s">
        <v>2586</v>
      </c>
      <c r="B2052" s="19" t="s">
        <v>153</v>
      </c>
      <c r="C2052" s="6" t="s">
        <v>2587</v>
      </c>
      <c r="D2052" s="6" t="s">
        <v>28</v>
      </c>
      <c r="F2052" s="6">
        <v>3.7</v>
      </c>
      <c r="G2052" s="6">
        <v>2</v>
      </c>
      <c r="H2052" s="6">
        <v>15</v>
      </c>
      <c r="I2052" s="6" t="s">
        <v>95</v>
      </c>
      <c r="J2052" s="6">
        <v>31</v>
      </c>
      <c r="K2052" s="19">
        <v>41789</v>
      </c>
      <c r="L2052" s="7" t="s">
        <v>229</v>
      </c>
      <c r="M2052" s="7" t="s">
        <v>230</v>
      </c>
      <c r="N2052" s="7" t="s">
        <v>415</v>
      </c>
      <c r="O2052" s="7">
        <v>88</v>
      </c>
      <c r="P2052" s="19">
        <v>41791</v>
      </c>
      <c r="Q2052" s="19">
        <v>41792</v>
      </c>
      <c r="R2052" s="7" t="s">
        <v>2589</v>
      </c>
      <c r="S2052" s="7">
        <v>7.4062992125984257</v>
      </c>
      <c r="T2052" s="7">
        <v>4.3099999999999996</v>
      </c>
      <c r="U2052" s="7">
        <v>7796</v>
      </c>
      <c r="V2052" s="6">
        <v>31</v>
      </c>
      <c r="W2052" s="12">
        <f t="shared" si="386"/>
        <v>0</v>
      </c>
      <c r="X2052" s="12">
        <v>2</v>
      </c>
      <c r="Y2052" s="13">
        <v>88</v>
      </c>
      <c r="Z2052" s="13">
        <v>4.3099999999999996</v>
      </c>
      <c r="AA2052" s="13">
        <v>7796</v>
      </c>
      <c r="AB2052" s="12">
        <v>15</v>
      </c>
      <c r="AC2052" s="13">
        <f t="shared" si="384"/>
        <v>961</v>
      </c>
      <c r="AD2052" s="12">
        <v>3.7</v>
      </c>
      <c r="AE2052" s="12">
        <f t="shared" si="387"/>
        <v>1.3083328196501789</v>
      </c>
      <c r="AF2052" s="12">
        <v>31</v>
      </c>
      <c r="AG2052" s="12">
        <f t="shared" si="388"/>
        <v>0</v>
      </c>
      <c r="AH2052" s="12">
        <f t="shared" si="389"/>
        <v>0</v>
      </c>
      <c r="AI2052" s="12">
        <f t="shared" si="390"/>
        <v>0</v>
      </c>
      <c r="AJ2052" s="12">
        <f t="shared" si="391"/>
        <v>1</v>
      </c>
      <c r="AK2052" s="12">
        <f t="shared" si="392"/>
        <v>0</v>
      </c>
      <c r="AL2052" s="12">
        <f t="shared" si="393"/>
        <v>0</v>
      </c>
      <c r="AM2052" s="12">
        <f t="shared" si="394"/>
        <v>0</v>
      </c>
      <c r="AN2052" s="12">
        <f t="shared" si="395"/>
        <v>0</v>
      </c>
      <c r="AO2052" s="12">
        <v>2</v>
      </c>
      <c r="AP2052" s="22">
        <f t="shared" si="385"/>
        <v>7406.2992125984256</v>
      </c>
    </row>
    <row r="2053" spans="1:42" x14ac:dyDescent="0.3">
      <c r="A2053" s="6" t="s">
        <v>2586</v>
      </c>
      <c r="B2053" s="19" t="s">
        <v>155</v>
      </c>
      <c r="C2053" s="6" t="s">
        <v>2587</v>
      </c>
      <c r="D2053" s="6" t="s">
        <v>28</v>
      </c>
      <c r="F2053" s="6">
        <v>3.9</v>
      </c>
      <c r="G2053" s="6">
        <v>2</v>
      </c>
      <c r="H2053" s="6">
        <v>15</v>
      </c>
      <c r="I2053" s="6" t="s">
        <v>95</v>
      </c>
      <c r="J2053" s="6">
        <v>44</v>
      </c>
      <c r="K2053" s="19">
        <v>41789</v>
      </c>
      <c r="L2053" s="7" t="s">
        <v>229</v>
      </c>
      <c r="M2053" s="7" t="s">
        <v>230</v>
      </c>
      <c r="N2053" s="7" t="s">
        <v>415</v>
      </c>
      <c r="O2053" s="7">
        <v>88</v>
      </c>
      <c r="P2053" s="19">
        <v>41792</v>
      </c>
      <c r="Q2053" s="19">
        <v>41793</v>
      </c>
      <c r="R2053" s="7" t="s">
        <v>2590</v>
      </c>
      <c r="S2053" s="7">
        <v>0.27401574803149603</v>
      </c>
      <c r="T2053" s="7">
        <v>4.99</v>
      </c>
      <c r="U2053" s="7">
        <v>2747</v>
      </c>
      <c r="V2053" s="6">
        <v>44</v>
      </c>
      <c r="W2053" s="12">
        <f t="shared" si="386"/>
        <v>0</v>
      </c>
      <c r="X2053" s="12">
        <v>2</v>
      </c>
      <c r="Y2053" s="13">
        <v>88</v>
      </c>
      <c r="Z2053" s="13">
        <v>4.99</v>
      </c>
      <c r="AA2053" s="13">
        <v>2747</v>
      </c>
      <c r="AB2053" s="12">
        <v>15</v>
      </c>
      <c r="AC2053" s="13">
        <f t="shared" si="384"/>
        <v>1936</v>
      </c>
      <c r="AD2053" s="12">
        <v>3.9</v>
      </c>
      <c r="AE2053" s="12">
        <f t="shared" si="387"/>
        <v>1.3609765531356006</v>
      </c>
      <c r="AF2053" s="12">
        <v>44</v>
      </c>
      <c r="AG2053" s="12">
        <f t="shared" si="388"/>
        <v>0</v>
      </c>
      <c r="AH2053" s="12">
        <f t="shared" si="389"/>
        <v>0</v>
      </c>
      <c r="AI2053" s="12">
        <f t="shared" si="390"/>
        <v>0</v>
      </c>
      <c r="AJ2053" s="12">
        <f t="shared" si="391"/>
        <v>1</v>
      </c>
      <c r="AK2053" s="12">
        <f t="shared" si="392"/>
        <v>0</v>
      </c>
      <c r="AL2053" s="12">
        <f t="shared" si="393"/>
        <v>0</v>
      </c>
      <c r="AM2053" s="12">
        <f t="shared" si="394"/>
        <v>0</v>
      </c>
      <c r="AN2053" s="12">
        <f t="shared" si="395"/>
        <v>0</v>
      </c>
      <c r="AO2053" s="12">
        <v>2</v>
      </c>
      <c r="AP2053" s="22">
        <f t="shared" si="385"/>
        <v>274.01574803149606</v>
      </c>
    </row>
    <row r="2054" spans="1:42" x14ac:dyDescent="0.3">
      <c r="A2054" s="6" t="s">
        <v>2586</v>
      </c>
      <c r="B2054" s="19" t="s">
        <v>157</v>
      </c>
      <c r="C2054" s="6" t="s">
        <v>2587</v>
      </c>
      <c r="D2054" s="6" t="s">
        <v>28</v>
      </c>
      <c r="F2054" s="6">
        <v>3.9</v>
      </c>
      <c r="G2054" s="6">
        <v>2</v>
      </c>
      <c r="H2054" s="6">
        <v>15</v>
      </c>
      <c r="I2054" s="6" t="s">
        <v>95</v>
      </c>
      <c r="J2054" s="6">
        <v>49</v>
      </c>
      <c r="K2054" s="19">
        <v>41789</v>
      </c>
      <c r="L2054" s="7" t="s">
        <v>229</v>
      </c>
      <c r="M2054" s="7" t="s">
        <v>230</v>
      </c>
      <c r="N2054" s="7" t="s">
        <v>415</v>
      </c>
      <c r="O2054" s="7">
        <v>88</v>
      </c>
      <c r="P2054" s="19">
        <v>41793</v>
      </c>
      <c r="Q2054" s="19">
        <v>41794</v>
      </c>
      <c r="R2054" s="7" t="s">
        <v>2591</v>
      </c>
      <c r="S2054" s="7">
        <v>0.20157480314960632</v>
      </c>
      <c r="T2054" s="7">
        <v>4.43</v>
      </c>
      <c r="U2054" s="7">
        <v>2287</v>
      </c>
      <c r="V2054" s="6">
        <v>49</v>
      </c>
      <c r="W2054" s="12">
        <f t="shared" si="386"/>
        <v>0</v>
      </c>
      <c r="X2054" s="12">
        <v>2</v>
      </c>
      <c r="Y2054" s="13">
        <v>88</v>
      </c>
      <c r="Z2054" s="13">
        <v>4.43</v>
      </c>
      <c r="AA2054" s="13">
        <v>2287</v>
      </c>
      <c r="AB2054" s="12">
        <v>15</v>
      </c>
      <c r="AC2054" s="13">
        <f t="shared" si="384"/>
        <v>2401</v>
      </c>
      <c r="AD2054" s="12">
        <v>3.9</v>
      </c>
      <c r="AE2054" s="12">
        <f t="shared" si="387"/>
        <v>1.3609765531356006</v>
      </c>
      <c r="AF2054" s="12">
        <v>49</v>
      </c>
      <c r="AG2054" s="12">
        <f t="shared" si="388"/>
        <v>0</v>
      </c>
      <c r="AH2054" s="12">
        <f t="shared" si="389"/>
        <v>0</v>
      </c>
      <c r="AI2054" s="12">
        <f t="shared" si="390"/>
        <v>0</v>
      </c>
      <c r="AJ2054" s="12">
        <f t="shared" si="391"/>
        <v>1</v>
      </c>
      <c r="AK2054" s="12">
        <f t="shared" si="392"/>
        <v>0</v>
      </c>
      <c r="AL2054" s="12">
        <f t="shared" si="393"/>
        <v>0</v>
      </c>
      <c r="AM2054" s="12">
        <f t="shared" si="394"/>
        <v>0</v>
      </c>
      <c r="AN2054" s="12">
        <f t="shared" si="395"/>
        <v>0</v>
      </c>
      <c r="AO2054" s="12">
        <v>2</v>
      </c>
      <c r="AP2054" s="22">
        <f t="shared" si="385"/>
        <v>201.57480314960631</v>
      </c>
    </row>
    <row r="2055" spans="1:42" x14ac:dyDescent="0.3">
      <c r="A2055" s="6" t="s">
        <v>2586</v>
      </c>
      <c r="B2055" s="19" t="s">
        <v>159</v>
      </c>
      <c r="C2055" s="6" t="s">
        <v>2587</v>
      </c>
      <c r="D2055" s="6" t="s">
        <v>28</v>
      </c>
      <c r="F2055" s="6">
        <v>3.7</v>
      </c>
      <c r="G2055" s="6">
        <v>2</v>
      </c>
      <c r="H2055" s="6">
        <v>15</v>
      </c>
      <c r="I2055" s="6" t="s">
        <v>95</v>
      </c>
      <c r="J2055" s="6">
        <v>51</v>
      </c>
      <c r="K2055" s="19">
        <v>41789</v>
      </c>
      <c r="L2055" s="7" t="s">
        <v>229</v>
      </c>
      <c r="M2055" s="7" t="s">
        <v>230</v>
      </c>
      <c r="N2055" s="7" t="s">
        <v>415</v>
      </c>
      <c r="O2055" s="7">
        <v>88</v>
      </c>
      <c r="P2055" s="19">
        <v>41794</v>
      </c>
      <c r="Q2055" s="19">
        <v>41795</v>
      </c>
      <c r="R2055" s="7" t="s">
        <v>2592</v>
      </c>
      <c r="S2055" s="7">
        <v>0.11811023622047245</v>
      </c>
      <c r="T2055" s="7">
        <v>3.51</v>
      </c>
      <c r="U2055" s="7">
        <v>1690</v>
      </c>
      <c r="V2055" s="6">
        <v>51</v>
      </c>
      <c r="W2055" s="12">
        <f t="shared" si="386"/>
        <v>0</v>
      </c>
      <c r="X2055" s="12">
        <v>2</v>
      </c>
      <c r="Y2055" s="13">
        <v>88</v>
      </c>
      <c r="Z2055" s="13">
        <v>3.51</v>
      </c>
      <c r="AA2055" s="13">
        <v>1690</v>
      </c>
      <c r="AB2055" s="12">
        <v>15</v>
      </c>
      <c r="AC2055" s="13">
        <f t="shared" si="384"/>
        <v>2601</v>
      </c>
      <c r="AD2055" s="12">
        <v>3.7</v>
      </c>
      <c r="AE2055" s="12">
        <f t="shared" si="387"/>
        <v>1.3083328196501789</v>
      </c>
      <c r="AF2055" s="12">
        <v>51</v>
      </c>
      <c r="AG2055" s="12">
        <f t="shared" si="388"/>
        <v>0</v>
      </c>
      <c r="AH2055" s="12">
        <f t="shared" si="389"/>
        <v>0</v>
      </c>
      <c r="AI2055" s="12">
        <f t="shared" si="390"/>
        <v>0</v>
      </c>
      <c r="AJ2055" s="12">
        <f t="shared" si="391"/>
        <v>1</v>
      </c>
      <c r="AK2055" s="12">
        <f t="shared" si="392"/>
        <v>0</v>
      </c>
      <c r="AL2055" s="12">
        <f t="shared" si="393"/>
        <v>0</v>
      </c>
      <c r="AM2055" s="12">
        <f t="shared" si="394"/>
        <v>0</v>
      </c>
      <c r="AN2055" s="12">
        <f t="shared" si="395"/>
        <v>0</v>
      </c>
      <c r="AO2055" s="12">
        <v>2</v>
      </c>
      <c r="AP2055" s="22">
        <f t="shared" si="385"/>
        <v>118.11023622047246</v>
      </c>
    </row>
    <row r="2056" spans="1:42" x14ac:dyDescent="0.3">
      <c r="A2056" s="6" t="s">
        <v>2586</v>
      </c>
      <c r="B2056" s="19" t="s">
        <v>161</v>
      </c>
      <c r="C2056" s="6" t="s">
        <v>2587</v>
      </c>
      <c r="D2056" s="6" t="s">
        <v>28</v>
      </c>
      <c r="F2056" s="6">
        <v>3.7</v>
      </c>
      <c r="G2056" s="6">
        <v>2</v>
      </c>
      <c r="H2056" s="6">
        <v>15</v>
      </c>
      <c r="I2056" s="6" t="s">
        <v>95</v>
      </c>
      <c r="J2056" s="6">
        <v>53</v>
      </c>
      <c r="K2056" s="19">
        <v>41789</v>
      </c>
      <c r="L2056" s="7" t="s">
        <v>229</v>
      </c>
      <c r="M2056" s="7" t="s">
        <v>230</v>
      </c>
      <c r="N2056" s="7" t="s">
        <v>415</v>
      </c>
      <c r="O2056" s="7">
        <v>88</v>
      </c>
      <c r="P2056" s="19">
        <v>41795</v>
      </c>
      <c r="Q2056" s="19">
        <v>41796</v>
      </c>
      <c r="R2056" s="7" t="s">
        <v>2593</v>
      </c>
      <c r="S2056" s="7">
        <v>0.18740157480314962</v>
      </c>
      <c r="T2056" s="7">
        <v>4.3899999999999997</v>
      </c>
      <c r="U2056" s="7">
        <v>856</v>
      </c>
      <c r="V2056" s="6">
        <v>53</v>
      </c>
      <c r="W2056" s="12">
        <f t="shared" si="386"/>
        <v>0</v>
      </c>
      <c r="X2056" s="12">
        <v>2</v>
      </c>
      <c r="Y2056" s="13">
        <v>88</v>
      </c>
      <c r="Z2056" s="13">
        <v>4.3899999999999997</v>
      </c>
      <c r="AA2056" s="13">
        <v>856</v>
      </c>
      <c r="AB2056" s="12">
        <v>15</v>
      </c>
      <c r="AC2056" s="13">
        <f t="shared" si="384"/>
        <v>2809</v>
      </c>
      <c r="AD2056" s="12">
        <v>3.7</v>
      </c>
      <c r="AE2056" s="12">
        <f t="shared" si="387"/>
        <v>1.3083328196501789</v>
      </c>
      <c r="AF2056" s="12">
        <v>53</v>
      </c>
      <c r="AG2056" s="12">
        <f t="shared" si="388"/>
        <v>0</v>
      </c>
      <c r="AH2056" s="12">
        <f t="shared" si="389"/>
        <v>0</v>
      </c>
      <c r="AI2056" s="12">
        <f t="shared" si="390"/>
        <v>0</v>
      </c>
      <c r="AJ2056" s="12">
        <f t="shared" si="391"/>
        <v>1</v>
      </c>
      <c r="AK2056" s="12">
        <f t="shared" si="392"/>
        <v>0</v>
      </c>
      <c r="AL2056" s="12">
        <f t="shared" si="393"/>
        <v>0</v>
      </c>
      <c r="AM2056" s="12">
        <f t="shared" si="394"/>
        <v>0</v>
      </c>
      <c r="AN2056" s="12">
        <f t="shared" si="395"/>
        <v>0</v>
      </c>
      <c r="AO2056" s="12">
        <v>2</v>
      </c>
      <c r="AP2056" s="22">
        <f t="shared" si="385"/>
        <v>187.40157480314963</v>
      </c>
    </row>
    <row r="2057" spans="1:42" x14ac:dyDescent="0.3">
      <c r="A2057" s="6" t="s">
        <v>2586</v>
      </c>
      <c r="B2057" s="19" t="s">
        <v>163</v>
      </c>
      <c r="C2057" s="6" t="s">
        <v>2587</v>
      </c>
      <c r="D2057" s="6" t="s">
        <v>28</v>
      </c>
      <c r="F2057" s="6">
        <v>3.7</v>
      </c>
      <c r="G2057" s="6">
        <v>2</v>
      </c>
      <c r="H2057" s="6">
        <v>15</v>
      </c>
      <c r="I2057" s="6" t="s">
        <v>95</v>
      </c>
      <c r="J2057" s="6">
        <v>56</v>
      </c>
      <c r="K2057" s="19">
        <v>41789</v>
      </c>
      <c r="L2057" s="7" t="s">
        <v>229</v>
      </c>
      <c r="M2057" s="7" t="s">
        <v>230</v>
      </c>
      <c r="N2057" s="7" t="s">
        <v>415</v>
      </c>
      <c r="O2057" s="7">
        <v>88</v>
      </c>
      <c r="P2057" s="19">
        <v>41796</v>
      </c>
      <c r="Q2057" s="19">
        <v>41797</v>
      </c>
      <c r="R2057" s="7" t="s">
        <v>2594</v>
      </c>
      <c r="S2057" s="7">
        <v>1.4346456692913385</v>
      </c>
      <c r="T2057" s="7">
        <v>4.41</v>
      </c>
      <c r="U2057" s="7">
        <v>2714</v>
      </c>
      <c r="V2057" s="6">
        <v>56</v>
      </c>
      <c r="W2057" s="12">
        <f t="shared" si="386"/>
        <v>0</v>
      </c>
      <c r="X2057" s="12">
        <v>2</v>
      </c>
      <c r="Y2057" s="13">
        <v>88</v>
      </c>
      <c r="Z2057" s="13">
        <v>4.41</v>
      </c>
      <c r="AA2057" s="13">
        <v>2714</v>
      </c>
      <c r="AB2057" s="12">
        <v>15</v>
      </c>
      <c r="AC2057" s="13">
        <f t="shared" si="384"/>
        <v>3136</v>
      </c>
      <c r="AD2057" s="12">
        <v>3.7</v>
      </c>
      <c r="AE2057" s="12">
        <f t="shared" si="387"/>
        <v>1.3083328196501789</v>
      </c>
      <c r="AF2057" s="12">
        <v>56</v>
      </c>
      <c r="AG2057" s="12">
        <f t="shared" si="388"/>
        <v>0</v>
      </c>
      <c r="AH2057" s="12">
        <f t="shared" si="389"/>
        <v>0</v>
      </c>
      <c r="AI2057" s="12">
        <f t="shared" si="390"/>
        <v>0</v>
      </c>
      <c r="AJ2057" s="12">
        <f t="shared" si="391"/>
        <v>1</v>
      </c>
      <c r="AK2057" s="12">
        <f t="shared" si="392"/>
        <v>0</v>
      </c>
      <c r="AL2057" s="12">
        <f t="shared" si="393"/>
        <v>0</v>
      </c>
      <c r="AM2057" s="12">
        <f t="shared" si="394"/>
        <v>0</v>
      </c>
      <c r="AN2057" s="12">
        <f t="shared" si="395"/>
        <v>0</v>
      </c>
      <c r="AO2057" s="12">
        <v>2</v>
      </c>
      <c r="AP2057" s="22">
        <f t="shared" si="385"/>
        <v>1434.6456692913384</v>
      </c>
    </row>
    <row r="2058" spans="1:42" x14ac:dyDescent="0.3">
      <c r="A2058" s="6" t="s">
        <v>2586</v>
      </c>
      <c r="B2058" s="19" t="s">
        <v>165</v>
      </c>
      <c r="C2058" s="6" t="s">
        <v>2587</v>
      </c>
      <c r="D2058" s="6" t="s">
        <v>28</v>
      </c>
      <c r="F2058" s="6">
        <v>3.7</v>
      </c>
      <c r="G2058" s="6">
        <v>2</v>
      </c>
      <c r="H2058" s="6">
        <v>15</v>
      </c>
      <c r="I2058" s="6" t="s">
        <v>95</v>
      </c>
      <c r="J2058" s="6">
        <v>59</v>
      </c>
      <c r="K2058" s="19">
        <v>41789</v>
      </c>
      <c r="L2058" s="7" t="s">
        <v>229</v>
      </c>
      <c r="M2058" s="7" t="s">
        <v>230</v>
      </c>
      <c r="N2058" s="7" t="s">
        <v>415</v>
      </c>
      <c r="O2058" s="7">
        <v>88</v>
      </c>
      <c r="P2058" s="19">
        <v>41797</v>
      </c>
      <c r="Q2058" s="19">
        <v>41798</v>
      </c>
      <c r="R2058" s="7" t="s">
        <v>2595</v>
      </c>
      <c r="S2058" s="7">
        <v>1.483464566929134</v>
      </c>
      <c r="T2058" s="7">
        <v>4.22</v>
      </c>
      <c r="U2058" s="7">
        <v>2698</v>
      </c>
      <c r="V2058" s="6">
        <v>59</v>
      </c>
      <c r="W2058" s="12">
        <f t="shared" si="386"/>
        <v>0</v>
      </c>
      <c r="X2058" s="12">
        <v>2</v>
      </c>
      <c r="Y2058" s="13">
        <v>88</v>
      </c>
      <c r="Z2058" s="13">
        <v>4.22</v>
      </c>
      <c r="AA2058" s="13">
        <v>2698</v>
      </c>
      <c r="AB2058" s="12">
        <v>15</v>
      </c>
      <c r="AC2058" s="13">
        <f t="shared" si="384"/>
        <v>3481</v>
      </c>
      <c r="AD2058" s="12">
        <v>3.7</v>
      </c>
      <c r="AE2058" s="12">
        <f t="shared" si="387"/>
        <v>1.3083328196501789</v>
      </c>
      <c r="AF2058" s="12">
        <v>59</v>
      </c>
      <c r="AG2058" s="12">
        <f t="shared" si="388"/>
        <v>0</v>
      </c>
      <c r="AH2058" s="12">
        <f t="shared" si="389"/>
        <v>0</v>
      </c>
      <c r="AI2058" s="12">
        <f t="shared" si="390"/>
        <v>0</v>
      </c>
      <c r="AJ2058" s="12">
        <f t="shared" si="391"/>
        <v>1</v>
      </c>
      <c r="AK2058" s="12">
        <f t="shared" si="392"/>
        <v>0</v>
      </c>
      <c r="AL2058" s="12">
        <f t="shared" si="393"/>
        <v>0</v>
      </c>
      <c r="AM2058" s="12">
        <f t="shared" si="394"/>
        <v>0</v>
      </c>
      <c r="AN2058" s="12">
        <f t="shared" si="395"/>
        <v>0</v>
      </c>
      <c r="AO2058" s="12">
        <v>2</v>
      </c>
      <c r="AP2058" s="22">
        <f t="shared" si="385"/>
        <v>1483.464566929134</v>
      </c>
    </row>
    <row r="2059" spans="1:42" x14ac:dyDescent="0.3">
      <c r="A2059" s="6" t="s">
        <v>2586</v>
      </c>
      <c r="B2059" s="19" t="s">
        <v>167</v>
      </c>
      <c r="C2059" s="6" t="s">
        <v>2587</v>
      </c>
      <c r="D2059" s="6" t="s">
        <v>28</v>
      </c>
      <c r="F2059" s="6">
        <v>3.8</v>
      </c>
      <c r="G2059" s="6">
        <v>2</v>
      </c>
      <c r="H2059" s="6">
        <v>15</v>
      </c>
      <c r="I2059" s="6" t="s">
        <v>95</v>
      </c>
      <c r="J2059" s="6">
        <v>63</v>
      </c>
      <c r="K2059" s="19">
        <v>41789</v>
      </c>
      <c r="L2059" s="7" t="s">
        <v>229</v>
      </c>
      <c r="M2059" s="7" t="s">
        <v>230</v>
      </c>
      <c r="N2059" s="7" t="s">
        <v>415</v>
      </c>
      <c r="O2059" s="7">
        <v>88</v>
      </c>
      <c r="P2059" s="19">
        <v>41798</v>
      </c>
      <c r="Q2059" s="19">
        <v>41799</v>
      </c>
      <c r="R2059" s="7" t="s">
        <v>2596</v>
      </c>
      <c r="S2059" s="7">
        <v>3.937007874015748E-2</v>
      </c>
      <c r="T2059" s="7">
        <v>6.02</v>
      </c>
      <c r="U2059" s="7">
        <v>662</v>
      </c>
      <c r="V2059" s="6">
        <v>63</v>
      </c>
      <c r="W2059" s="12">
        <f t="shared" si="386"/>
        <v>0</v>
      </c>
      <c r="X2059" s="12">
        <v>2</v>
      </c>
      <c r="Y2059" s="13">
        <v>88</v>
      </c>
      <c r="Z2059" s="13">
        <v>6.02</v>
      </c>
      <c r="AA2059" s="13">
        <v>662</v>
      </c>
      <c r="AB2059" s="12">
        <v>15</v>
      </c>
      <c r="AC2059" s="13">
        <f t="shared" si="384"/>
        <v>3969</v>
      </c>
      <c r="AD2059" s="12">
        <v>3.8</v>
      </c>
      <c r="AE2059" s="12">
        <f t="shared" si="387"/>
        <v>1.33500106673234</v>
      </c>
      <c r="AF2059" s="12">
        <v>63</v>
      </c>
      <c r="AG2059" s="12">
        <f t="shared" si="388"/>
        <v>0</v>
      </c>
      <c r="AH2059" s="12">
        <f t="shared" si="389"/>
        <v>0</v>
      </c>
      <c r="AI2059" s="12">
        <f t="shared" si="390"/>
        <v>0</v>
      </c>
      <c r="AJ2059" s="12">
        <f t="shared" si="391"/>
        <v>1</v>
      </c>
      <c r="AK2059" s="12">
        <f t="shared" si="392"/>
        <v>0</v>
      </c>
      <c r="AL2059" s="12">
        <f t="shared" si="393"/>
        <v>0</v>
      </c>
      <c r="AM2059" s="12">
        <f t="shared" si="394"/>
        <v>0</v>
      </c>
      <c r="AN2059" s="12">
        <f t="shared" si="395"/>
        <v>0</v>
      </c>
      <c r="AO2059" s="12">
        <v>2</v>
      </c>
      <c r="AP2059" s="22">
        <f t="shared" si="385"/>
        <v>39.370078740157481</v>
      </c>
    </row>
    <row r="2060" spans="1:42" x14ac:dyDescent="0.3">
      <c r="A2060" s="6" t="s">
        <v>2586</v>
      </c>
      <c r="B2060" s="19" t="s">
        <v>171</v>
      </c>
      <c r="C2060" s="6" t="s">
        <v>2587</v>
      </c>
      <c r="D2060" s="6" t="s">
        <v>28</v>
      </c>
      <c r="F2060" s="6">
        <v>3.8</v>
      </c>
      <c r="G2060" s="6">
        <v>2</v>
      </c>
      <c r="H2060" s="6">
        <v>15</v>
      </c>
      <c r="I2060" s="6" t="s">
        <v>95</v>
      </c>
      <c r="J2060" s="6">
        <v>65</v>
      </c>
      <c r="K2060" s="19">
        <v>41789</v>
      </c>
      <c r="L2060" s="7" t="s">
        <v>229</v>
      </c>
      <c r="M2060" s="7" t="s">
        <v>230</v>
      </c>
      <c r="N2060" s="7" t="s">
        <v>415</v>
      </c>
      <c r="O2060" s="7">
        <v>88</v>
      </c>
      <c r="P2060" s="19">
        <v>41803</v>
      </c>
      <c r="Q2060" s="19">
        <v>41804</v>
      </c>
      <c r="R2060" s="7" t="s">
        <v>2597</v>
      </c>
      <c r="S2060" s="7">
        <v>0.77637795275590549</v>
      </c>
      <c r="T2060" s="7">
        <v>4.05</v>
      </c>
      <c r="U2060" s="7">
        <v>1919</v>
      </c>
      <c r="V2060" s="6">
        <v>65</v>
      </c>
      <c r="W2060" s="12">
        <f t="shared" si="386"/>
        <v>0</v>
      </c>
      <c r="X2060" s="12">
        <v>2</v>
      </c>
      <c r="Y2060" s="13">
        <v>88</v>
      </c>
      <c r="Z2060" s="13">
        <v>4.05</v>
      </c>
      <c r="AA2060" s="13">
        <v>1919</v>
      </c>
      <c r="AB2060" s="12">
        <v>15</v>
      </c>
      <c r="AC2060" s="13">
        <f t="shared" si="384"/>
        <v>4225</v>
      </c>
      <c r="AD2060" s="12">
        <v>3.8</v>
      </c>
      <c r="AE2060" s="12">
        <f t="shared" si="387"/>
        <v>1.33500106673234</v>
      </c>
      <c r="AF2060" s="12">
        <v>65</v>
      </c>
      <c r="AG2060" s="12">
        <f t="shared" si="388"/>
        <v>0</v>
      </c>
      <c r="AH2060" s="12">
        <f t="shared" si="389"/>
        <v>0</v>
      </c>
      <c r="AI2060" s="12">
        <f t="shared" si="390"/>
        <v>0</v>
      </c>
      <c r="AJ2060" s="12">
        <f t="shared" si="391"/>
        <v>1</v>
      </c>
      <c r="AK2060" s="12">
        <f t="shared" si="392"/>
        <v>0</v>
      </c>
      <c r="AL2060" s="12">
        <f t="shared" si="393"/>
        <v>0</v>
      </c>
      <c r="AM2060" s="12">
        <f t="shared" si="394"/>
        <v>0</v>
      </c>
      <c r="AN2060" s="12">
        <f t="shared" si="395"/>
        <v>0</v>
      </c>
      <c r="AO2060" s="12">
        <v>2</v>
      </c>
      <c r="AP2060" s="22">
        <f t="shared" si="385"/>
        <v>776.37795275590554</v>
      </c>
    </row>
    <row r="2061" spans="1:42" x14ac:dyDescent="0.3">
      <c r="A2061" s="6" t="s">
        <v>2586</v>
      </c>
      <c r="B2061" s="19" t="s">
        <v>173</v>
      </c>
      <c r="C2061" s="6" t="s">
        <v>2587</v>
      </c>
      <c r="D2061" s="6" t="s">
        <v>28</v>
      </c>
      <c r="F2061" s="6">
        <v>3.8</v>
      </c>
      <c r="G2061" s="6">
        <v>2</v>
      </c>
      <c r="H2061" s="6">
        <v>15</v>
      </c>
      <c r="I2061" s="6" t="s">
        <v>95</v>
      </c>
      <c r="J2061" s="6">
        <v>68</v>
      </c>
      <c r="K2061" s="19">
        <v>41789</v>
      </c>
      <c r="L2061" s="7" t="s">
        <v>229</v>
      </c>
      <c r="M2061" s="7" t="s">
        <v>230</v>
      </c>
      <c r="N2061" s="7" t="s">
        <v>415</v>
      </c>
      <c r="O2061" s="7">
        <v>88</v>
      </c>
      <c r="P2061" s="19">
        <v>41804</v>
      </c>
      <c r="Q2061" s="19">
        <v>41805</v>
      </c>
      <c r="R2061" s="7" t="s">
        <v>2598</v>
      </c>
      <c r="S2061" s="7">
        <v>0.79685039370078747</v>
      </c>
      <c r="T2061" s="7">
        <v>4.1900000000000004</v>
      </c>
      <c r="U2061" s="7">
        <v>1903</v>
      </c>
      <c r="V2061" s="6">
        <v>68</v>
      </c>
      <c r="W2061" s="12">
        <f t="shared" si="386"/>
        <v>0</v>
      </c>
      <c r="X2061" s="12">
        <v>2</v>
      </c>
      <c r="Y2061" s="13">
        <v>88</v>
      </c>
      <c r="Z2061" s="13">
        <v>4.1900000000000004</v>
      </c>
      <c r="AA2061" s="13">
        <v>1903</v>
      </c>
      <c r="AB2061" s="12">
        <v>15</v>
      </c>
      <c r="AC2061" s="13">
        <f t="shared" si="384"/>
        <v>4624</v>
      </c>
      <c r="AD2061" s="12">
        <v>3.8</v>
      </c>
      <c r="AE2061" s="12">
        <f t="shared" si="387"/>
        <v>1.33500106673234</v>
      </c>
      <c r="AF2061" s="12">
        <v>68</v>
      </c>
      <c r="AG2061" s="12">
        <f t="shared" si="388"/>
        <v>0</v>
      </c>
      <c r="AH2061" s="12">
        <f t="shared" si="389"/>
        <v>0</v>
      </c>
      <c r="AI2061" s="12">
        <f t="shared" si="390"/>
        <v>0</v>
      </c>
      <c r="AJ2061" s="12">
        <f t="shared" si="391"/>
        <v>1</v>
      </c>
      <c r="AK2061" s="12">
        <f t="shared" si="392"/>
        <v>0</v>
      </c>
      <c r="AL2061" s="12">
        <f t="shared" si="393"/>
        <v>0</v>
      </c>
      <c r="AM2061" s="12">
        <f t="shared" si="394"/>
        <v>0</v>
      </c>
      <c r="AN2061" s="12">
        <f t="shared" si="395"/>
        <v>0</v>
      </c>
      <c r="AO2061" s="12">
        <v>2</v>
      </c>
      <c r="AP2061" s="22">
        <f t="shared" si="385"/>
        <v>796.85039370078744</v>
      </c>
    </row>
    <row r="2062" spans="1:42" x14ac:dyDescent="0.3">
      <c r="A2062" s="6" t="s">
        <v>2586</v>
      </c>
      <c r="B2062" s="19" t="s">
        <v>26</v>
      </c>
      <c r="C2062" s="6" t="s">
        <v>2587</v>
      </c>
      <c r="D2062" s="6" t="s">
        <v>28</v>
      </c>
      <c r="F2062" s="6">
        <v>3.9</v>
      </c>
      <c r="G2062" s="6">
        <v>2</v>
      </c>
      <c r="H2062" s="6">
        <v>15</v>
      </c>
      <c r="I2062" s="6" t="s">
        <v>95</v>
      </c>
      <c r="J2062" s="6">
        <v>71</v>
      </c>
      <c r="K2062" s="19">
        <v>41789</v>
      </c>
      <c r="L2062" s="7" t="s">
        <v>229</v>
      </c>
      <c r="M2062" s="7" t="s">
        <v>230</v>
      </c>
      <c r="N2062" s="7" t="s">
        <v>415</v>
      </c>
      <c r="O2062" s="7">
        <v>88</v>
      </c>
      <c r="P2062" s="19">
        <v>41805</v>
      </c>
      <c r="Q2062" s="19">
        <v>41806</v>
      </c>
      <c r="R2062" s="7" t="s">
        <v>2599</v>
      </c>
      <c r="S2062" s="7">
        <v>1.5748031496062995E-2</v>
      </c>
      <c r="T2062" s="7">
        <v>3.94</v>
      </c>
      <c r="U2062" s="7">
        <v>419</v>
      </c>
      <c r="V2062" s="6">
        <v>71</v>
      </c>
      <c r="W2062" s="12">
        <f t="shared" si="386"/>
        <v>0</v>
      </c>
      <c r="X2062" s="12">
        <v>2</v>
      </c>
      <c r="Y2062" s="13">
        <v>88</v>
      </c>
      <c r="Z2062" s="13">
        <v>3.94</v>
      </c>
      <c r="AA2062" s="13">
        <v>419</v>
      </c>
      <c r="AB2062" s="12">
        <v>15</v>
      </c>
      <c r="AC2062" s="13">
        <f t="shared" si="384"/>
        <v>5041</v>
      </c>
      <c r="AD2062" s="12">
        <v>3.9</v>
      </c>
      <c r="AE2062" s="12">
        <f t="shared" si="387"/>
        <v>1.3609765531356006</v>
      </c>
      <c r="AF2062" s="12">
        <v>71</v>
      </c>
      <c r="AG2062" s="12">
        <f t="shared" si="388"/>
        <v>0</v>
      </c>
      <c r="AH2062" s="12">
        <f t="shared" si="389"/>
        <v>0</v>
      </c>
      <c r="AI2062" s="12">
        <f t="shared" si="390"/>
        <v>0</v>
      </c>
      <c r="AJ2062" s="12">
        <f t="shared" si="391"/>
        <v>1</v>
      </c>
      <c r="AK2062" s="12">
        <f t="shared" si="392"/>
        <v>0</v>
      </c>
      <c r="AL2062" s="12">
        <f t="shared" si="393"/>
        <v>0</v>
      </c>
      <c r="AM2062" s="12">
        <f t="shared" si="394"/>
        <v>0</v>
      </c>
      <c r="AN2062" s="12">
        <f t="shared" si="395"/>
        <v>0</v>
      </c>
      <c r="AO2062" s="12">
        <v>2</v>
      </c>
      <c r="AP2062" s="22">
        <f t="shared" si="385"/>
        <v>15.748031496062996</v>
      </c>
    </row>
    <row r="2063" spans="1:42" x14ac:dyDescent="0.3">
      <c r="A2063" s="6" t="s">
        <v>2586</v>
      </c>
      <c r="B2063" s="19" t="s">
        <v>35</v>
      </c>
      <c r="C2063" s="6" t="s">
        <v>2587</v>
      </c>
      <c r="D2063" s="6" t="s">
        <v>28</v>
      </c>
      <c r="F2063" s="6">
        <v>3.9</v>
      </c>
      <c r="G2063" s="6">
        <v>2</v>
      </c>
      <c r="H2063" s="6">
        <v>15</v>
      </c>
      <c r="I2063" s="6" t="s">
        <v>95</v>
      </c>
      <c r="J2063" s="6">
        <v>71</v>
      </c>
      <c r="K2063" s="19">
        <v>41789</v>
      </c>
      <c r="L2063" s="7" t="s">
        <v>229</v>
      </c>
      <c r="M2063" s="7" t="s">
        <v>230</v>
      </c>
      <c r="N2063" s="7" t="s">
        <v>415</v>
      </c>
      <c r="O2063" s="7">
        <v>88</v>
      </c>
      <c r="P2063" s="19">
        <v>41806</v>
      </c>
      <c r="Q2063" s="19">
        <v>41807</v>
      </c>
      <c r="R2063" s="7" t="s">
        <v>2600</v>
      </c>
      <c r="S2063" s="7">
        <v>3.307086614173229E-2</v>
      </c>
      <c r="T2063" s="7">
        <v>4.17</v>
      </c>
      <c r="U2063" s="7">
        <v>395</v>
      </c>
      <c r="V2063" s="6">
        <v>71</v>
      </c>
      <c r="W2063" s="12">
        <f t="shared" si="386"/>
        <v>0</v>
      </c>
      <c r="X2063" s="12">
        <v>2</v>
      </c>
      <c r="Y2063" s="13">
        <v>88</v>
      </c>
      <c r="Z2063" s="13">
        <v>4.17</v>
      </c>
      <c r="AA2063" s="13">
        <v>395</v>
      </c>
      <c r="AB2063" s="12">
        <v>15</v>
      </c>
      <c r="AC2063" s="13">
        <f t="shared" si="384"/>
        <v>5041</v>
      </c>
      <c r="AD2063" s="12">
        <v>3.9</v>
      </c>
      <c r="AE2063" s="12">
        <f t="shared" si="387"/>
        <v>1.3609765531356006</v>
      </c>
      <c r="AF2063" s="12">
        <v>71</v>
      </c>
      <c r="AG2063" s="12">
        <f t="shared" si="388"/>
        <v>0</v>
      </c>
      <c r="AH2063" s="12">
        <f t="shared" si="389"/>
        <v>0</v>
      </c>
      <c r="AI2063" s="12">
        <f t="shared" si="390"/>
        <v>0</v>
      </c>
      <c r="AJ2063" s="12">
        <f t="shared" si="391"/>
        <v>1</v>
      </c>
      <c r="AK2063" s="12">
        <f t="shared" si="392"/>
        <v>0</v>
      </c>
      <c r="AL2063" s="12">
        <f t="shared" si="393"/>
        <v>0</v>
      </c>
      <c r="AM2063" s="12">
        <f t="shared" si="394"/>
        <v>0</v>
      </c>
      <c r="AN2063" s="12">
        <f t="shared" si="395"/>
        <v>0</v>
      </c>
      <c r="AO2063" s="12">
        <v>2</v>
      </c>
      <c r="AP2063" s="22">
        <f t="shared" si="385"/>
        <v>33.070866141732289</v>
      </c>
    </row>
    <row r="2064" spans="1:42" x14ac:dyDescent="0.3">
      <c r="A2064" s="6" t="s">
        <v>2586</v>
      </c>
      <c r="B2064" s="19" t="s">
        <v>39</v>
      </c>
      <c r="C2064" s="6" t="s">
        <v>2587</v>
      </c>
      <c r="D2064" s="6" t="s">
        <v>28</v>
      </c>
      <c r="F2064" s="6">
        <v>3.9</v>
      </c>
      <c r="G2064" s="6">
        <v>2</v>
      </c>
      <c r="H2064" s="6">
        <v>15</v>
      </c>
      <c r="I2064" s="6" t="s">
        <v>95</v>
      </c>
      <c r="J2064" s="6">
        <v>71</v>
      </c>
      <c r="K2064" s="19">
        <v>41789</v>
      </c>
      <c r="L2064" s="7" t="s">
        <v>229</v>
      </c>
      <c r="M2064" s="7" t="s">
        <v>230</v>
      </c>
      <c r="N2064" s="7" t="s">
        <v>415</v>
      </c>
      <c r="O2064" s="7">
        <v>88</v>
      </c>
      <c r="P2064" s="19">
        <v>41809</v>
      </c>
      <c r="Q2064" s="19">
        <v>41810</v>
      </c>
      <c r="R2064" s="7" t="s">
        <v>2601</v>
      </c>
      <c r="S2064" s="7">
        <v>6.2992125984251982E-2</v>
      </c>
      <c r="T2064" s="7">
        <v>4.4400000000000004</v>
      </c>
      <c r="U2064" s="7">
        <v>359</v>
      </c>
      <c r="V2064" s="6">
        <v>71</v>
      </c>
      <c r="W2064" s="12">
        <f t="shared" si="386"/>
        <v>0</v>
      </c>
      <c r="X2064" s="12">
        <v>2</v>
      </c>
      <c r="Y2064" s="13">
        <v>88</v>
      </c>
      <c r="Z2064" s="13">
        <v>4.4400000000000004</v>
      </c>
      <c r="AA2064" s="13">
        <v>359</v>
      </c>
      <c r="AB2064" s="12">
        <v>15</v>
      </c>
      <c r="AC2064" s="13">
        <f t="shared" si="384"/>
        <v>5041</v>
      </c>
      <c r="AD2064" s="12">
        <v>3.9</v>
      </c>
      <c r="AE2064" s="12">
        <f t="shared" si="387"/>
        <v>1.3609765531356006</v>
      </c>
      <c r="AF2064" s="12">
        <v>71</v>
      </c>
      <c r="AG2064" s="12">
        <f t="shared" si="388"/>
        <v>0</v>
      </c>
      <c r="AH2064" s="12">
        <f t="shared" si="389"/>
        <v>0</v>
      </c>
      <c r="AI2064" s="12">
        <f t="shared" si="390"/>
        <v>0</v>
      </c>
      <c r="AJ2064" s="12">
        <f t="shared" si="391"/>
        <v>1</v>
      </c>
      <c r="AK2064" s="12">
        <f t="shared" si="392"/>
        <v>0</v>
      </c>
      <c r="AL2064" s="12">
        <f t="shared" si="393"/>
        <v>0</v>
      </c>
      <c r="AM2064" s="12">
        <f t="shared" si="394"/>
        <v>0</v>
      </c>
      <c r="AN2064" s="12">
        <f t="shared" si="395"/>
        <v>0</v>
      </c>
      <c r="AO2064" s="12">
        <v>2</v>
      </c>
      <c r="AP2064" s="22">
        <f t="shared" si="385"/>
        <v>62.992125984251985</v>
      </c>
    </row>
    <row r="2065" spans="1:42" x14ac:dyDescent="0.3">
      <c r="A2065" s="6" t="s">
        <v>2586</v>
      </c>
      <c r="B2065" s="19" t="s">
        <v>41</v>
      </c>
      <c r="C2065" s="6" t="s">
        <v>2587</v>
      </c>
      <c r="D2065" s="6" t="s">
        <v>28</v>
      </c>
      <c r="F2065" s="6">
        <v>3.9</v>
      </c>
      <c r="G2065" s="6">
        <v>2</v>
      </c>
      <c r="H2065" s="6">
        <v>15</v>
      </c>
      <c r="I2065" s="6" t="s">
        <v>95</v>
      </c>
      <c r="J2065" s="6">
        <v>71</v>
      </c>
      <c r="K2065" s="19">
        <v>41789</v>
      </c>
      <c r="L2065" s="7" t="s">
        <v>229</v>
      </c>
      <c r="M2065" s="7" t="s">
        <v>230</v>
      </c>
      <c r="N2065" s="7" t="s">
        <v>415</v>
      </c>
      <c r="O2065" s="7">
        <v>88</v>
      </c>
      <c r="P2065" s="19">
        <v>41810</v>
      </c>
      <c r="Q2065" s="19">
        <v>41811</v>
      </c>
      <c r="R2065" s="7" t="s">
        <v>2602</v>
      </c>
      <c r="S2065" s="7">
        <v>0.38110236220472443</v>
      </c>
      <c r="T2065" s="7">
        <v>3.94</v>
      </c>
      <c r="U2065" s="7">
        <v>1212</v>
      </c>
      <c r="V2065" s="6">
        <v>71</v>
      </c>
      <c r="W2065" s="12">
        <f t="shared" si="386"/>
        <v>0</v>
      </c>
      <c r="X2065" s="12">
        <v>2</v>
      </c>
      <c r="Y2065" s="13">
        <v>88</v>
      </c>
      <c r="Z2065" s="13">
        <v>3.94</v>
      </c>
      <c r="AA2065" s="13">
        <v>1212</v>
      </c>
      <c r="AB2065" s="12">
        <v>15</v>
      </c>
      <c r="AC2065" s="13">
        <f t="shared" si="384"/>
        <v>5041</v>
      </c>
      <c r="AD2065" s="12">
        <v>3.9</v>
      </c>
      <c r="AE2065" s="12">
        <f t="shared" si="387"/>
        <v>1.3609765531356006</v>
      </c>
      <c r="AF2065" s="12">
        <v>71</v>
      </c>
      <c r="AG2065" s="12">
        <f t="shared" si="388"/>
        <v>0</v>
      </c>
      <c r="AH2065" s="12">
        <f t="shared" si="389"/>
        <v>0</v>
      </c>
      <c r="AI2065" s="12">
        <f t="shared" si="390"/>
        <v>0</v>
      </c>
      <c r="AJ2065" s="12">
        <f t="shared" si="391"/>
        <v>1</v>
      </c>
      <c r="AK2065" s="12">
        <f t="shared" si="392"/>
        <v>0</v>
      </c>
      <c r="AL2065" s="12">
        <f t="shared" si="393"/>
        <v>0</v>
      </c>
      <c r="AM2065" s="12">
        <f t="shared" si="394"/>
        <v>0</v>
      </c>
      <c r="AN2065" s="12">
        <f t="shared" si="395"/>
        <v>0</v>
      </c>
      <c r="AO2065" s="12">
        <v>2</v>
      </c>
      <c r="AP2065" s="22">
        <f t="shared" si="385"/>
        <v>381.10236220472444</v>
      </c>
    </row>
    <row r="2066" spans="1:42" x14ac:dyDescent="0.3">
      <c r="A2066" s="6" t="s">
        <v>2586</v>
      </c>
      <c r="B2066" s="19" t="s">
        <v>43</v>
      </c>
      <c r="C2066" s="6" t="s">
        <v>2587</v>
      </c>
      <c r="D2066" s="6" t="s">
        <v>28</v>
      </c>
      <c r="F2066" s="6">
        <v>3.9</v>
      </c>
      <c r="G2066" s="6">
        <v>2</v>
      </c>
      <c r="H2066" s="6">
        <v>15</v>
      </c>
      <c r="I2066" s="6" t="s">
        <v>95</v>
      </c>
      <c r="J2066" s="6">
        <v>72</v>
      </c>
      <c r="K2066" s="19">
        <v>41789</v>
      </c>
      <c r="L2066" s="7" t="s">
        <v>229</v>
      </c>
      <c r="M2066" s="7" t="s">
        <v>230</v>
      </c>
      <c r="N2066" s="7" t="s">
        <v>415</v>
      </c>
      <c r="O2066" s="7">
        <v>88</v>
      </c>
      <c r="P2066" s="19">
        <v>41811</v>
      </c>
      <c r="Q2066" s="19">
        <v>41812</v>
      </c>
      <c r="R2066" s="7" t="s">
        <v>2603</v>
      </c>
      <c r="S2066" s="7">
        <v>0.38582677165354334</v>
      </c>
      <c r="T2066" s="7">
        <v>4.1399999999999997</v>
      </c>
      <c r="U2066" s="7">
        <v>1163</v>
      </c>
      <c r="V2066" s="6">
        <v>72</v>
      </c>
      <c r="W2066" s="12">
        <f t="shared" si="386"/>
        <v>0</v>
      </c>
      <c r="X2066" s="12">
        <v>2</v>
      </c>
      <c r="Y2066" s="13">
        <v>88</v>
      </c>
      <c r="Z2066" s="13">
        <v>4.1399999999999997</v>
      </c>
      <c r="AA2066" s="13">
        <v>1163</v>
      </c>
      <c r="AB2066" s="12">
        <v>15</v>
      </c>
      <c r="AC2066" s="13">
        <f t="shared" si="384"/>
        <v>5184</v>
      </c>
      <c r="AD2066" s="12">
        <v>3.9</v>
      </c>
      <c r="AE2066" s="12">
        <f t="shared" si="387"/>
        <v>1.3609765531356006</v>
      </c>
      <c r="AF2066" s="12">
        <v>72</v>
      </c>
      <c r="AG2066" s="12">
        <f t="shared" si="388"/>
        <v>0</v>
      </c>
      <c r="AH2066" s="12">
        <f t="shared" si="389"/>
        <v>0</v>
      </c>
      <c r="AI2066" s="12">
        <f t="shared" si="390"/>
        <v>0</v>
      </c>
      <c r="AJ2066" s="12">
        <f t="shared" si="391"/>
        <v>1</v>
      </c>
      <c r="AK2066" s="12">
        <f t="shared" si="392"/>
        <v>0</v>
      </c>
      <c r="AL2066" s="12">
        <f t="shared" si="393"/>
        <v>0</v>
      </c>
      <c r="AM2066" s="12">
        <f t="shared" si="394"/>
        <v>0</v>
      </c>
      <c r="AN2066" s="12">
        <f t="shared" si="395"/>
        <v>0</v>
      </c>
      <c r="AO2066" s="12">
        <v>2</v>
      </c>
      <c r="AP2066" s="22">
        <f t="shared" si="385"/>
        <v>385.82677165354335</v>
      </c>
    </row>
    <row r="2067" spans="1:42" x14ac:dyDescent="0.3">
      <c r="A2067" s="6" t="s">
        <v>2586</v>
      </c>
      <c r="B2067" s="19" t="s">
        <v>55</v>
      </c>
      <c r="C2067" s="6" t="s">
        <v>2587</v>
      </c>
      <c r="D2067" s="6" t="s">
        <v>28</v>
      </c>
      <c r="F2067" s="6">
        <v>3.8</v>
      </c>
      <c r="G2067" s="6">
        <v>2</v>
      </c>
      <c r="H2067" s="6">
        <v>15</v>
      </c>
      <c r="I2067" s="6" t="s">
        <v>95</v>
      </c>
      <c r="J2067" s="6">
        <v>79</v>
      </c>
      <c r="K2067" s="19">
        <v>41789</v>
      </c>
      <c r="L2067" s="7" t="s">
        <v>229</v>
      </c>
      <c r="M2067" s="7" t="s">
        <v>230</v>
      </c>
      <c r="N2067" s="7" t="s">
        <v>415</v>
      </c>
      <c r="O2067" s="7">
        <v>88</v>
      </c>
      <c r="P2067" s="19">
        <v>41817</v>
      </c>
      <c r="Q2067" s="19">
        <v>41818</v>
      </c>
      <c r="R2067" s="7" t="s">
        <v>2604</v>
      </c>
      <c r="S2067" s="7">
        <v>9.2913385826771666E-2</v>
      </c>
      <c r="T2067" s="7">
        <v>3.84</v>
      </c>
      <c r="U2067" s="7">
        <v>407</v>
      </c>
      <c r="V2067" s="6">
        <v>79</v>
      </c>
      <c r="W2067" s="12">
        <f t="shared" si="386"/>
        <v>0</v>
      </c>
      <c r="X2067" s="12">
        <v>2</v>
      </c>
      <c r="Y2067" s="13">
        <v>88</v>
      </c>
      <c r="Z2067" s="13">
        <v>3.84</v>
      </c>
      <c r="AA2067" s="13">
        <v>407</v>
      </c>
      <c r="AB2067" s="12">
        <v>15</v>
      </c>
      <c r="AC2067" s="13">
        <f t="shared" si="384"/>
        <v>6241</v>
      </c>
      <c r="AD2067" s="12">
        <v>3.8</v>
      </c>
      <c r="AE2067" s="12">
        <f t="shared" si="387"/>
        <v>1.33500106673234</v>
      </c>
      <c r="AF2067" s="12">
        <v>79</v>
      </c>
      <c r="AG2067" s="12">
        <f t="shared" si="388"/>
        <v>0</v>
      </c>
      <c r="AH2067" s="12">
        <f t="shared" si="389"/>
        <v>0</v>
      </c>
      <c r="AI2067" s="12">
        <f t="shared" si="390"/>
        <v>0</v>
      </c>
      <c r="AJ2067" s="12">
        <f t="shared" si="391"/>
        <v>1</v>
      </c>
      <c r="AK2067" s="12">
        <f t="shared" si="392"/>
        <v>0</v>
      </c>
      <c r="AL2067" s="12">
        <f t="shared" si="393"/>
        <v>0</v>
      </c>
      <c r="AM2067" s="12">
        <f t="shared" si="394"/>
        <v>0</v>
      </c>
      <c r="AN2067" s="12">
        <f t="shared" si="395"/>
        <v>0</v>
      </c>
      <c r="AO2067" s="12">
        <v>2</v>
      </c>
      <c r="AP2067" s="22">
        <f t="shared" si="385"/>
        <v>92.913385826771673</v>
      </c>
    </row>
    <row r="2068" spans="1:42" x14ac:dyDescent="0.3">
      <c r="A2068" s="6" t="s">
        <v>2586</v>
      </c>
      <c r="B2068" s="19" t="s">
        <v>57</v>
      </c>
      <c r="C2068" s="6" t="s">
        <v>2587</v>
      </c>
      <c r="D2068" s="6" t="s">
        <v>28</v>
      </c>
      <c r="F2068" s="6">
        <v>3.8</v>
      </c>
      <c r="G2068" s="6">
        <v>2</v>
      </c>
      <c r="H2068" s="6">
        <v>15</v>
      </c>
      <c r="I2068" s="6" t="s">
        <v>95</v>
      </c>
      <c r="J2068" s="6">
        <v>82</v>
      </c>
      <c r="K2068" s="19">
        <v>41789</v>
      </c>
      <c r="L2068" s="7" t="s">
        <v>229</v>
      </c>
      <c r="M2068" s="7" t="s">
        <v>230</v>
      </c>
      <c r="N2068" s="7" t="s">
        <v>415</v>
      </c>
      <c r="O2068" s="7">
        <v>88</v>
      </c>
      <c r="P2068" s="19">
        <v>41818</v>
      </c>
      <c r="Q2068" s="19">
        <v>41819</v>
      </c>
      <c r="R2068" s="7" t="s">
        <v>2605</v>
      </c>
      <c r="S2068" s="7">
        <v>9.1338582677165353E-2</v>
      </c>
      <c r="T2068" s="7">
        <v>4.0599999999999996</v>
      </c>
      <c r="U2068" s="7">
        <v>375</v>
      </c>
      <c r="V2068" s="6">
        <v>82</v>
      </c>
      <c r="W2068" s="12">
        <f t="shared" si="386"/>
        <v>0</v>
      </c>
      <c r="X2068" s="12">
        <v>2</v>
      </c>
      <c r="Y2068" s="13">
        <v>88</v>
      </c>
      <c r="Z2068" s="13">
        <v>4.0599999999999996</v>
      </c>
      <c r="AA2068" s="13">
        <v>375</v>
      </c>
      <c r="AB2068" s="12">
        <v>15</v>
      </c>
      <c r="AC2068" s="13">
        <f t="shared" si="384"/>
        <v>6724</v>
      </c>
      <c r="AD2068" s="12">
        <v>3.8</v>
      </c>
      <c r="AE2068" s="12">
        <f t="shared" si="387"/>
        <v>1.33500106673234</v>
      </c>
      <c r="AF2068" s="12">
        <v>82</v>
      </c>
      <c r="AG2068" s="12">
        <f t="shared" si="388"/>
        <v>0</v>
      </c>
      <c r="AH2068" s="12">
        <f t="shared" si="389"/>
        <v>0</v>
      </c>
      <c r="AI2068" s="12">
        <f t="shared" si="390"/>
        <v>0</v>
      </c>
      <c r="AJ2068" s="12">
        <f t="shared" si="391"/>
        <v>1</v>
      </c>
      <c r="AK2068" s="12">
        <f t="shared" si="392"/>
        <v>0</v>
      </c>
      <c r="AL2068" s="12">
        <f t="shared" si="393"/>
        <v>0</v>
      </c>
      <c r="AM2068" s="12">
        <f t="shared" si="394"/>
        <v>0</v>
      </c>
      <c r="AN2068" s="12">
        <f t="shared" si="395"/>
        <v>0</v>
      </c>
      <c r="AO2068" s="12">
        <v>2</v>
      </c>
      <c r="AP2068" s="22">
        <f t="shared" si="385"/>
        <v>91.338582677165348</v>
      </c>
    </row>
    <row r="2069" spans="1:42" x14ac:dyDescent="0.3">
      <c r="A2069" s="6" t="s">
        <v>2586</v>
      </c>
      <c r="B2069" s="19" t="s">
        <v>61</v>
      </c>
      <c r="C2069" s="6" t="s">
        <v>2587</v>
      </c>
      <c r="D2069" s="6" t="s">
        <v>28</v>
      </c>
      <c r="F2069" s="6">
        <v>3.8</v>
      </c>
      <c r="G2069" s="6">
        <v>2</v>
      </c>
      <c r="H2069" s="6">
        <v>15</v>
      </c>
      <c r="I2069" s="6" t="s">
        <v>95</v>
      </c>
      <c r="J2069" s="6">
        <v>82</v>
      </c>
      <c r="K2069" s="19">
        <v>41789</v>
      </c>
      <c r="L2069" s="7" t="s">
        <v>229</v>
      </c>
      <c r="M2069" s="7" t="s">
        <v>230</v>
      </c>
      <c r="N2069" s="7" t="s">
        <v>415</v>
      </c>
      <c r="O2069" s="7">
        <v>88</v>
      </c>
      <c r="P2069" s="19">
        <v>41820</v>
      </c>
      <c r="Q2069" s="19">
        <v>41821</v>
      </c>
      <c r="R2069" s="7" t="s">
        <v>2606</v>
      </c>
      <c r="S2069" s="7">
        <v>2.9921259842519688E-2</v>
      </c>
      <c r="T2069" s="7">
        <v>4.82</v>
      </c>
      <c r="U2069" s="7">
        <v>209</v>
      </c>
      <c r="V2069" s="6">
        <v>82</v>
      </c>
      <c r="W2069" s="12">
        <f t="shared" si="386"/>
        <v>0</v>
      </c>
      <c r="X2069" s="12">
        <v>2</v>
      </c>
      <c r="Y2069" s="13">
        <v>88</v>
      </c>
      <c r="Z2069" s="13">
        <v>4.82</v>
      </c>
      <c r="AA2069" s="13">
        <v>209</v>
      </c>
      <c r="AB2069" s="12">
        <v>15</v>
      </c>
      <c r="AC2069" s="13">
        <f t="shared" si="384"/>
        <v>6724</v>
      </c>
      <c r="AD2069" s="12">
        <v>3.8</v>
      </c>
      <c r="AE2069" s="12">
        <f t="shared" si="387"/>
        <v>1.33500106673234</v>
      </c>
      <c r="AF2069" s="12">
        <v>82</v>
      </c>
      <c r="AG2069" s="12">
        <f t="shared" si="388"/>
        <v>0</v>
      </c>
      <c r="AH2069" s="12">
        <f t="shared" si="389"/>
        <v>0</v>
      </c>
      <c r="AI2069" s="12">
        <f t="shared" si="390"/>
        <v>0</v>
      </c>
      <c r="AJ2069" s="12">
        <f t="shared" si="391"/>
        <v>1</v>
      </c>
      <c r="AK2069" s="12">
        <f t="shared" si="392"/>
        <v>0</v>
      </c>
      <c r="AL2069" s="12">
        <f t="shared" si="393"/>
        <v>0</v>
      </c>
      <c r="AM2069" s="12">
        <f t="shared" si="394"/>
        <v>0</v>
      </c>
      <c r="AN2069" s="12">
        <f t="shared" si="395"/>
        <v>0</v>
      </c>
      <c r="AO2069" s="12">
        <v>2</v>
      </c>
      <c r="AP2069" s="22">
        <f t="shared" si="385"/>
        <v>29.921259842519689</v>
      </c>
    </row>
    <row r="2070" spans="1:42" x14ac:dyDescent="0.3">
      <c r="A2070" s="6" t="s">
        <v>2586</v>
      </c>
      <c r="B2070" s="19" t="s">
        <v>63</v>
      </c>
      <c r="C2070" s="6" t="s">
        <v>2587</v>
      </c>
      <c r="D2070" s="6" t="s">
        <v>28</v>
      </c>
      <c r="F2070" s="6">
        <v>3.8</v>
      </c>
      <c r="G2070" s="6">
        <v>2</v>
      </c>
      <c r="H2070" s="6">
        <v>15</v>
      </c>
      <c r="I2070" s="6" t="s">
        <v>95</v>
      </c>
      <c r="J2070" s="6">
        <v>82</v>
      </c>
      <c r="K2070" s="19">
        <v>41789</v>
      </c>
      <c r="L2070" s="7" t="s">
        <v>229</v>
      </c>
      <c r="M2070" s="7" t="s">
        <v>230</v>
      </c>
      <c r="N2070" s="7" t="s">
        <v>415</v>
      </c>
      <c r="O2070" s="7">
        <v>88</v>
      </c>
      <c r="P2070" s="19">
        <v>41821</v>
      </c>
      <c r="Q2070" s="19">
        <v>41822</v>
      </c>
      <c r="R2070" s="7" t="s">
        <v>2607</v>
      </c>
      <c r="S2070" s="7">
        <v>2.8346456692913385E-2</v>
      </c>
      <c r="T2070" s="7">
        <v>4.24</v>
      </c>
      <c r="U2070" s="7">
        <v>225</v>
      </c>
      <c r="V2070" s="6">
        <v>82</v>
      </c>
      <c r="W2070" s="12">
        <f t="shared" si="386"/>
        <v>0</v>
      </c>
      <c r="X2070" s="12">
        <v>2</v>
      </c>
      <c r="Y2070" s="13">
        <v>88</v>
      </c>
      <c r="Z2070" s="13">
        <v>4.24</v>
      </c>
      <c r="AA2070" s="13">
        <v>225</v>
      </c>
      <c r="AB2070" s="12">
        <v>15</v>
      </c>
      <c r="AC2070" s="13">
        <f t="shared" si="384"/>
        <v>6724</v>
      </c>
      <c r="AD2070" s="12">
        <v>3.8</v>
      </c>
      <c r="AE2070" s="12">
        <f t="shared" si="387"/>
        <v>1.33500106673234</v>
      </c>
      <c r="AF2070" s="12">
        <v>82</v>
      </c>
      <c r="AG2070" s="12">
        <f t="shared" si="388"/>
        <v>0</v>
      </c>
      <c r="AH2070" s="12">
        <f t="shared" si="389"/>
        <v>0</v>
      </c>
      <c r="AI2070" s="12">
        <f t="shared" si="390"/>
        <v>0</v>
      </c>
      <c r="AJ2070" s="12">
        <f t="shared" si="391"/>
        <v>1</v>
      </c>
      <c r="AK2070" s="12">
        <f t="shared" si="392"/>
        <v>0</v>
      </c>
      <c r="AL2070" s="12">
        <f t="shared" si="393"/>
        <v>0</v>
      </c>
      <c r="AM2070" s="12">
        <f t="shared" si="394"/>
        <v>0</v>
      </c>
      <c r="AN2070" s="12">
        <f t="shared" si="395"/>
        <v>0</v>
      </c>
      <c r="AO2070" s="12">
        <v>2</v>
      </c>
      <c r="AP2070" s="22">
        <f t="shared" si="385"/>
        <v>28.346456692913385</v>
      </c>
    </row>
    <row r="2071" spans="1:42" x14ac:dyDescent="0.3">
      <c r="A2071" s="6" t="s">
        <v>2586</v>
      </c>
      <c r="B2071" s="19" t="s">
        <v>65</v>
      </c>
      <c r="C2071" s="6" t="s">
        <v>2587</v>
      </c>
      <c r="D2071" s="6" t="s">
        <v>28</v>
      </c>
      <c r="F2071" s="6">
        <v>3.8</v>
      </c>
      <c r="G2071" s="6">
        <v>2</v>
      </c>
      <c r="H2071" s="6">
        <v>15</v>
      </c>
      <c r="I2071" s="6" t="s">
        <v>95</v>
      </c>
      <c r="J2071" s="6">
        <v>84</v>
      </c>
      <c r="K2071" s="19">
        <v>41789</v>
      </c>
      <c r="L2071" s="7" t="s">
        <v>229</v>
      </c>
      <c r="M2071" s="7" t="s">
        <v>230</v>
      </c>
      <c r="N2071" s="7" t="s">
        <v>415</v>
      </c>
      <c r="O2071" s="7">
        <v>88</v>
      </c>
      <c r="P2071" s="19">
        <v>41822</v>
      </c>
      <c r="Q2071" s="19">
        <v>41823</v>
      </c>
      <c r="R2071" s="7" t="s">
        <v>2608</v>
      </c>
      <c r="S2071" s="7">
        <v>2.6771653543307086E-2</v>
      </c>
      <c r="T2071" s="7">
        <v>3.81</v>
      </c>
      <c r="U2071" s="7">
        <v>238</v>
      </c>
      <c r="V2071" s="6">
        <v>84</v>
      </c>
      <c r="W2071" s="12">
        <f t="shared" si="386"/>
        <v>0</v>
      </c>
      <c r="X2071" s="12">
        <v>2</v>
      </c>
      <c r="Y2071" s="13">
        <v>88</v>
      </c>
      <c r="Z2071" s="13">
        <v>3.81</v>
      </c>
      <c r="AA2071" s="13">
        <v>238</v>
      </c>
      <c r="AB2071" s="12">
        <v>15</v>
      </c>
      <c r="AC2071" s="13">
        <f t="shared" si="384"/>
        <v>7056</v>
      </c>
      <c r="AD2071" s="12">
        <v>3.8</v>
      </c>
      <c r="AE2071" s="12">
        <f t="shared" si="387"/>
        <v>1.33500106673234</v>
      </c>
      <c r="AF2071" s="12">
        <v>84</v>
      </c>
      <c r="AG2071" s="12">
        <f t="shared" si="388"/>
        <v>0</v>
      </c>
      <c r="AH2071" s="12">
        <f t="shared" si="389"/>
        <v>0</v>
      </c>
      <c r="AI2071" s="12">
        <f t="shared" si="390"/>
        <v>0</v>
      </c>
      <c r="AJ2071" s="12">
        <f t="shared" si="391"/>
        <v>1</v>
      </c>
      <c r="AK2071" s="12">
        <f t="shared" si="392"/>
        <v>0</v>
      </c>
      <c r="AL2071" s="12">
        <f t="shared" si="393"/>
        <v>0</v>
      </c>
      <c r="AM2071" s="12">
        <f t="shared" si="394"/>
        <v>0</v>
      </c>
      <c r="AN2071" s="12">
        <f t="shared" si="395"/>
        <v>0</v>
      </c>
      <c r="AO2071" s="12">
        <v>2</v>
      </c>
      <c r="AP2071" s="22">
        <f t="shared" si="385"/>
        <v>26.771653543307085</v>
      </c>
    </row>
    <row r="2072" spans="1:42" x14ac:dyDescent="0.3">
      <c r="A2072" s="6" t="s">
        <v>2586</v>
      </c>
      <c r="B2072" s="19" t="s">
        <v>67</v>
      </c>
      <c r="C2072" s="6" t="s">
        <v>2587</v>
      </c>
      <c r="D2072" s="6" t="s">
        <v>28</v>
      </c>
      <c r="F2072" s="6">
        <v>3.8</v>
      </c>
      <c r="G2072" s="6">
        <v>2</v>
      </c>
      <c r="H2072" s="6">
        <v>15</v>
      </c>
      <c r="I2072" s="6" t="s">
        <v>95</v>
      </c>
      <c r="J2072" s="6">
        <v>84</v>
      </c>
      <c r="K2072" s="19">
        <v>41789</v>
      </c>
      <c r="L2072" s="7" t="s">
        <v>229</v>
      </c>
      <c r="M2072" s="7" t="s">
        <v>230</v>
      </c>
      <c r="N2072" s="7" t="s">
        <v>415</v>
      </c>
      <c r="O2072" s="7">
        <v>88</v>
      </c>
      <c r="P2072" s="19">
        <v>41823</v>
      </c>
      <c r="Q2072" s="19">
        <v>41824</v>
      </c>
      <c r="R2072" s="7" t="s">
        <v>2609</v>
      </c>
      <c r="S2072" s="7">
        <v>1.889763779527559E-2</v>
      </c>
      <c r="T2072" s="7">
        <v>4.2</v>
      </c>
      <c r="U2072" s="7">
        <v>114</v>
      </c>
      <c r="V2072" s="6">
        <v>84</v>
      </c>
      <c r="W2072" s="12">
        <f t="shared" si="386"/>
        <v>0</v>
      </c>
      <c r="X2072" s="12">
        <v>2</v>
      </c>
      <c r="Y2072" s="13">
        <v>88</v>
      </c>
      <c r="Z2072" s="13">
        <v>4.2</v>
      </c>
      <c r="AA2072" s="13">
        <v>114</v>
      </c>
      <c r="AB2072" s="12">
        <v>15</v>
      </c>
      <c r="AC2072" s="13">
        <f t="shared" si="384"/>
        <v>7056</v>
      </c>
      <c r="AD2072" s="12">
        <v>3.8</v>
      </c>
      <c r="AE2072" s="12">
        <f t="shared" si="387"/>
        <v>1.33500106673234</v>
      </c>
      <c r="AF2072" s="12">
        <v>84</v>
      </c>
      <c r="AG2072" s="12">
        <f t="shared" si="388"/>
        <v>0</v>
      </c>
      <c r="AH2072" s="12">
        <f t="shared" si="389"/>
        <v>0</v>
      </c>
      <c r="AI2072" s="12">
        <f t="shared" si="390"/>
        <v>0</v>
      </c>
      <c r="AJ2072" s="12">
        <f t="shared" si="391"/>
        <v>1</v>
      </c>
      <c r="AK2072" s="12">
        <f t="shared" si="392"/>
        <v>0</v>
      </c>
      <c r="AL2072" s="12">
        <f t="shared" si="393"/>
        <v>0</v>
      </c>
      <c r="AM2072" s="12">
        <f t="shared" si="394"/>
        <v>0</v>
      </c>
      <c r="AN2072" s="12">
        <f t="shared" si="395"/>
        <v>0</v>
      </c>
      <c r="AO2072" s="12">
        <v>2</v>
      </c>
      <c r="AP2072" s="22">
        <f t="shared" si="385"/>
        <v>18.897637795275589</v>
      </c>
    </row>
    <row r="2073" spans="1:42" x14ac:dyDescent="0.3">
      <c r="A2073" s="6" t="s">
        <v>2586</v>
      </c>
      <c r="B2073" s="19" t="s">
        <v>69</v>
      </c>
      <c r="C2073" s="6" t="s">
        <v>2587</v>
      </c>
      <c r="D2073" s="6" t="s">
        <v>28</v>
      </c>
      <c r="F2073" s="6">
        <v>3.8</v>
      </c>
      <c r="G2073" s="6">
        <v>2</v>
      </c>
      <c r="H2073" s="6">
        <v>15</v>
      </c>
      <c r="I2073" s="6" t="s">
        <v>95</v>
      </c>
      <c r="J2073" s="6">
        <v>84</v>
      </c>
      <c r="K2073" s="19">
        <v>41789</v>
      </c>
      <c r="L2073" s="7" t="s">
        <v>229</v>
      </c>
      <c r="M2073" s="7" t="s">
        <v>230</v>
      </c>
      <c r="N2073" s="7" t="s">
        <v>415</v>
      </c>
      <c r="O2073" s="7">
        <v>88</v>
      </c>
      <c r="P2073" s="19">
        <v>41824</v>
      </c>
      <c r="Q2073" s="19">
        <v>41825</v>
      </c>
      <c r="R2073" s="7" t="s">
        <v>2610</v>
      </c>
      <c r="S2073" s="7">
        <v>8.0314960629921273E-2</v>
      </c>
      <c r="T2073" s="7">
        <v>3.8</v>
      </c>
      <c r="U2073" s="7">
        <v>237</v>
      </c>
      <c r="V2073" s="6">
        <v>84</v>
      </c>
      <c r="W2073" s="12">
        <f t="shared" si="386"/>
        <v>0</v>
      </c>
      <c r="X2073" s="12">
        <v>2</v>
      </c>
      <c r="Y2073" s="13">
        <v>88</v>
      </c>
      <c r="Z2073" s="13">
        <v>3.8</v>
      </c>
      <c r="AA2073" s="13">
        <v>237</v>
      </c>
      <c r="AB2073" s="12">
        <v>15</v>
      </c>
      <c r="AC2073" s="13">
        <f t="shared" si="384"/>
        <v>7056</v>
      </c>
      <c r="AD2073" s="12">
        <v>3.8</v>
      </c>
      <c r="AE2073" s="12">
        <f t="shared" si="387"/>
        <v>1.33500106673234</v>
      </c>
      <c r="AF2073" s="12">
        <v>84</v>
      </c>
      <c r="AG2073" s="12">
        <f t="shared" si="388"/>
        <v>0</v>
      </c>
      <c r="AH2073" s="12">
        <f t="shared" si="389"/>
        <v>0</v>
      </c>
      <c r="AI2073" s="12">
        <f t="shared" si="390"/>
        <v>0</v>
      </c>
      <c r="AJ2073" s="12">
        <f t="shared" si="391"/>
        <v>1</v>
      </c>
      <c r="AK2073" s="12">
        <f t="shared" si="392"/>
        <v>0</v>
      </c>
      <c r="AL2073" s="12">
        <f t="shared" si="393"/>
        <v>0</v>
      </c>
      <c r="AM2073" s="12">
        <f t="shared" si="394"/>
        <v>0</v>
      </c>
      <c r="AN2073" s="12">
        <f t="shared" si="395"/>
        <v>0</v>
      </c>
      <c r="AO2073" s="12">
        <v>2</v>
      </c>
      <c r="AP2073" s="22">
        <f t="shared" si="385"/>
        <v>80.314960629921273</v>
      </c>
    </row>
    <row r="2074" spans="1:42" x14ac:dyDescent="0.3">
      <c r="A2074" s="6" t="s">
        <v>2586</v>
      </c>
      <c r="B2074" s="19" t="s">
        <v>71</v>
      </c>
      <c r="C2074" s="6" t="s">
        <v>2587</v>
      </c>
      <c r="D2074" s="6" t="s">
        <v>28</v>
      </c>
      <c r="F2074" s="6">
        <v>3.8</v>
      </c>
      <c r="G2074" s="6">
        <v>2</v>
      </c>
      <c r="H2074" s="6">
        <v>15</v>
      </c>
      <c r="I2074" s="6" t="s">
        <v>95</v>
      </c>
      <c r="J2074" s="6">
        <v>84</v>
      </c>
      <c r="K2074" s="19">
        <v>41789</v>
      </c>
      <c r="L2074" s="7" t="s">
        <v>229</v>
      </c>
      <c r="M2074" s="7" t="s">
        <v>230</v>
      </c>
      <c r="N2074" s="7" t="s">
        <v>415</v>
      </c>
      <c r="O2074" s="7">
        <v>88</v>
      </c>
      <c r="P2074" s="19">
        <v>41825</v>
      </c>
      <c r="Q2074" s="19">
        <v>41826</v>
      </c>
      <c r="R2074" s="7" t="s">
        <v>2611</v>
      </c>
      <c r="S2074" s="7">
        <v>8.6614173228346469E-2</v>
      </c>
      <c r="T2074" s="7">
        <v>4.0599999999999996</v>
      </c>
      <c r="U2074" s="7">
        <v>236</v>
      </c>
      <c r="V2074" s="6">
        <v>84</v>
      </c>
      <c r="W2074" s="12">
        <f t="shared" si="386"/>
        <v>0</v>
      </c>
      <c r="X2074" s="12">
        <v>2</v>
      </c>
      <c r="Y2074" s="13">
        <v>88</v>
      </c>
      <c r="Z2074" s="13">
        <v>4.0599999999999996</v>
      </c>
      <c r="AA2074" s="13">
        <v>236</v>
      </c>
      <c r="AB2074" s="12">
        <v>15</v>
      </c>
      <c r="AC2074" s="13">
        <f t="shared" si="384"/>
        <v>7056</v>
      </c>
      <c r="AD2074" s="12">
        <v>3.8</v>
      </c>
      <c r="AE2074" s="12">
        <f t="shared" si="387"/>
        <v>1.33500106673234</v>
      </c>
      <c r="AF2074" s="12">
        <v>84</v>
      </c>
      <c r="AG2074" s="12">
        <f t="shared" si="388"/>
        <v>0</v>
      </c>
      <c r="AH2074" s="12">
        <f t="shared" si="389"/>
        <v>0</v>
      </c>
      <c r="AI2074" s="12">
        <f t="shared" si="390"/>
        <v>0</v>
      </c>
      <c r="AJ2074" s="12">
        <f t="shared" si="391"/>
        <v>1</v>
      </c>
      <c r="AK2074" s="12">
        <f t="shared" si="392"/>
        <v>0</v>
      </c>
      <c r="AL2074" s="12">
        <f t="shared" si="393"/>
        <v>0</v>
      </c>
      <c r="AM2074" s="12">
        <f t="shared" si="394"/>
        <v>0</v>
      </c>
      <c r="AN2074" s="12">
        <f t="shared" si="395"/>
        <v>0</v>
      </c>
      <c r="AO2074" s="12">
        <v>2</v>
      </c>
      <c r="AP2074" s="22">
        <f t="shared" si="385"/>
        <v>86.614173228346473</v>
      </c>
    </row>
    <row r="2075" spans="1:42" x14ac:dyDescent="0.3">
      <c r="A2075" s="6" t="s">
        <v>2586</v>
      </c>
      <c r="B2075" s="19" t="s">
        <v>73</v>
      </c>
      <c r="C2075" s="6" t="s">
        <v>2587</v>
      </c>
      <c r="D2075" s="6" t="s">
        <v>28</v>
      </c>
      <c r="F2075" s="6">
        <v>3.8</v>
      </c>
      <c r="G2075" s="6">
        <v>2</v>
      </c>
      <c r="H2075" s="6">
        <v>15</v>
      </c>
      <c r="I2075" s="6" t="s">
        <v>95</v>
      </c>
      <c r="J2075" s="6">
        <v>84</v>
      </c>
      <c r="K2075" s="19">
        <v>41789</v>
      </c>
      <c r="L2075" s="7" t="s">
        <v>229</v>
      </c>
      <c r="M2075" s="7" t="s">
        <v>230</v>
      </c>
      <c r="N2075" s="7" t="s">
        <v>415</v>
      </c>
      <c r="O2075" s="7">
        <v>88</v>
      </c>
      <c r="P2075" s="19">
        <v>41826</v>
      </c>
      <c r="Q2075" s="19">
        <v>41827</v>
      </c>
      <c r="R2075" s="7" t="s">
        <v>2612</v>
      </c>
      <c r="S2075" s="7">
        <v>1.5748031496062995E-2</v>
      </c>
      <c r="T2075" s="7">
        <v>3.84</v>
      </c>
      <c r="U2075" s="7">
        <v>143</v>
      </c>
      <c r="V2075" s="6">
        <v>84</v>
      </c>
      <c r="W2075" s="12">
        <f t="shared" si="386"/>
        <v>0</v>
      </c>
      <c r="X2075" s="12">
        <v>2</v>
      </c>
      <c r="Y2075" s="13">
        <v>88</v>
      </c>
      <c r="Z2075" s="13">
        <v>3.84</v>
      </c>
      <c r="AA2075" s="13">
        <v>143</v>
      </c>
      <c r="AB2075" s="12">
        <v>15</v>
      </c>
      <c r="AC2075" s="13">
        <f t="shared" si="384"/>
        <v>7056</v>
      </c>
      <c r="AD2075" s="12">
        <v>3.8</v>
      </c>
      <c r="AE2075" s="12">
        <f t="shared" si="387"/>
        <v>1.33500106673234</v>
      </c>
      <c r="AF2075" s="12">
        <v>84</v>
      </c>
      <c r="AG2075" s="12">
        <f t="shared" si="388"/>
        <v>0</v>
      </c>
      <c r="AH2075" s="12">
        <f t="shared" si="389"/>
        <v>0</v>
      </c>
      <c r="AI2075" s="12">
        <f t="shared" si="390"/>
        <v>0</v>
      </c>
      <c r="AJ2075" s="12">
        <f t="shared" si="391"/>
        <v>1</v>
      </c>
      <c r="AK2075" s="12">
        <f t="shared" si="392"/>
        <v>0</v>
      </c>
      <c r="AL2075" s="12">
        <f t="shared" si="393"/>
        <v>0</v>
      </c>
      <c r="AM2075" s="12">
        <f t="shared" si="394"/>
        <v>0</v>
      </c>
      <c r="AN2075" s="12">
        <f t="shared" si="395"/>
        <v>0</v>
      </c>
      <c r="AO2075" s="12">
        <v>2</v>
      </c>
      <c r="AP2075" s="22">
        <f t="shared" si="385"/>
        <v>15.748031496062996</v>
      </c>
    </row>
    <row r="2076" spans="1:42" x14ac:dyDescent="0.3">
      <c r="A2076" s="6" t="s">
        <v>2613</v>
      </c>
      <c r="B2076" s="19" t="s">
        <v>153</v>
      </c>
      <c r="C2076" s="6" t="s">
        <v>2614</v>
      </c>
      <c r="D2076" s="6" t="s">
        <v>28</v>
      </c>
      <c r="F2076" s="6">
        <v>2.4</v>
      </c>
      <c r="G2076" s="6">
        <v>11</v>
      </c>
      <c r="H2076" s="6">
        <v>33</v>
      </c>
      <c r="I2076" s="6" t="s">
        <v>95</v>
      </c>
      <c r="J2076" s="6">
        <v>62</v>
      </c>
      <c r="K2076" s="19">
        <v>41790</v>
      </c>
      <c r="L2076" s="7" t="s">
        <v>229</v>
      </c>
      <c r="M2076" s="7" t="s">
        <v>230</v>
      </c>
      <c r="N2076" s="7" t="s">
        <v>316</v>
      </c>
      <c r="O2076" s="7">
        <v>75</v>
      </c>
      <c r="P2076" s="19">
        <v>41791</v>
      </c>
      <c r="Q2076" s="19">
        <v>41792</v>
      </c>
      <c r="R2076" s="7" t="s">
        <v>2615</v>
      </c>
      <c r="S2076" s="7">
        <v>0.86141732283464578</v>
      </c>
      <c r="T2076" s="7">
        <v>4.28</v>
      </c>
      <c r="U2076" s="7">
        <v>2867</v>
      </c>
      <c r="V2076" s="6">
        <v>62</v>
      </c>
      <c r="W2076" s="12">
        <f t="shared" si="386"/>
        <v>0</v>
      </c>
      <c r="X2076" s="12">
        <v>11</v>
      </c>
      <c r="Y2076" s="13">
        <v>75</v>
      </c>
      <c r="Z2076" s="13">
        <v>4.28</v>
      </c>
      <c r="AA2076" s="13">
        <v>2867</v>
      </c>
      <c r="AB2076" s="12">
        <v>33</v>
      </c>
      <c r="AC2076" s="13">
        <f t="shared" si="384"/>
        <v>3844</v>
      </c>
      <c r="AD2076" s="12">
        <v>2.4</v>
      </c>
      <c r="AE2076" s="12">
        <f t="shared" si="387"/>
        <v>0.87546873735389985</v>
      </c>
      <c r="AF2076" s="12">
        <v>62</v>
      </c>
      <c r="AG2076" s="12">
        <f t="shared" si="388"/>
        <v>0</v>
      </c>
      <c r="AH2076" s="12">
        <f t="shared" si="389"/>
        <v>0</v>
      </c>
      <c r="AI2076" s="12">
        <f t="shared" si="390"/>
        <v>0</v>
      </c>
      <c r="AJ2076" s="12">
        <f t="shared" si="391"/>
        <v>1</v>
      </c>
      <c r="AK2076" s="12">
        <f t="shared" si="392"/>
        <v>0</v>
      </c>
      <c r="AL2076" s="12">
        <f t="shared" si="393"/>
        <v>0</v>
      </c>
      <c r="AM2076" s="12">
        <f t="shared" si="394"/>
        <v>0</v>
      </c>
      <c r="AN2076" s="12">
        <f t="shared" si="395"/>
        <v>0</v>
      </c>
      <c r="AO2076" s="12">
        <v>11</v>
      </c>
      <c r="AP2076" s="22">
        <f t="shared" si="385"/>
        <v>861.4173228346458</v>
      </c>
    </row>
    <row r="2077" spans="1:42" x14ac:dyDescent="0.3">
      <c r="A2077" s="6" t="s">
        <v>2613</v>
      </c>
      <c r="B2077" s="19" t="s">
        <v>155</v>
      </c>
      <c r="C2077" s="6" t="s">
        <v>2614</v>
      </c>
      <c r="D2077" s="6" t="s">
        <v>28</v>
      </c>
      <c r="F2077" s="6">
        <v>2.4</v>
      </c>
      <c r="G2077" s="6">
        <v>11</v>
      </c>
      <c r="H2077" s="6">
        <v>33</v>
      </c>
      <c r="I2077" s="6" t="s">
        <v>95</v>
      </c>
      <c r="J2077" s="6">
        <v>66</v>
      </c>
      <c r="K2077" s="19">
        <v>41790</v>
      </c>
      <c r="L2077" s="7" t="s">
        <v>229</v>
      </c>
      <c r="M2077" s="7" t="s">
        <v>230</v>
      </c>
      <c r="N2077" s="7" t="s">
        <v>316</v>
      </c>
      <c r="O2077" s="7">
        <v>75</v>
      </c>
      <c r="P2077" s="19">
        <v>41792</v>
      </c>
      <c r="Q2077" s="19">
        <v>41793</v>
      </c>
      <c r="R2077" s="7" t="s">
        <v>2616</v>
      </c>
      <c r="S2077" s="7">
        <v>2.2047244094488189E-2</v>
      </c>
      <c r="T2077" s="7">
        <v>2.72</v>
      </c>
      <c r="U2077" s="7">
        <v>806</v>
      </c>
      <c r="V2077" s="6">
        <v>66</v>
      </c>
      <c r="W2077" s="12">
        <f t="shared" si="386"/>
        <v>0</v>
      </c>
      <c r="X2077" s="12">
        <v>11</v>
      </c>
      <c r="Y2077" s="13">
        <v>75</v>
      </c>
      <c r="Z2077" s="13">
        <v>2.72</v>
      </c>
      <c r="AA2077" s="13">
        <v>806</v>
      </c>
      <c r="AB2077" s="12">
        <v>33</v>
      </c>
      <c r="AC2077" s="13">
        <f t="shared" si="384"/>
        <v>4356</v>
      </c>
      <c r="AD2077" s="12">
        <v>2.4</v>
      </c>
      <c r="AE2077" s="12">
        <f t="shared" si="387"/>
        <v>0.87546873735389985</v>
      </c>
      <c r="AF2077" s="12">
        <v>66</v>
      </c>
      <c r="AG2077" s="12">
        <f t="shared" si="388"/>
        <v>0</v>
      </c>
      <c r="AH2077" s="12">
        <f t="shared" si="389"/>
        <v>0</v>
      </c>
      <c r="AI2077" s="12">
        <f t="shared" si="390"/>
        <v>0</v>
      </c>
      <c r="AJ2077" s="12">
        <f t="shared" si="391"/>
        <v>1</v>
      </c>
      <c r="AK2077" s="12">
        <f t="shared" si="392"/>
        <v>0</v>
      </c>
      <c r="AL2077" s="12">
        <f t="shared" si="393"/>
        <v>0</v>
      </c>
      <c r="AM2077" s="12">
        <f t="shared" si="394"/>
        <v>0</v>
      </c>
      <c r="AN2077" s="12">
        <f t="shared" si="395"/>
        <v>0</v>
      </c>
      <c r="AO2077" s="12">
        <v>11</v>
      </c>
      <c r="AP2077" s="22">
        <f t="shared" si="385"/>
        <v>22.047244094488189</v>
      </c>
    </row>
    <row r="2078" spans="1:42" x14ac:dyDescent="0.3">
      <c r="A2078" s="6" t="s">
        <v>2613</v>
      </c>
      <c r="B2078" s="19" t="s">
        <v>163</v>
      </c>
      <c r="C2078" s="6" t="s">
        <v>2614</v>
      </c>
      <c r="D2078" s="6" t="s">
        <v>28</v>
      </c>
      <c r="F2078" s="6">
        <v>2.4</v>
      </c>
      <c r="G2078" s="6">
        <v>11</v>
      </c>
      <c r="H2078" s="6">
        <v>33</v>
      </c>
      <c r="I2078" s="6" t="s">
        <v>95</v>
      </c>
      <c r="J2078" s="6">
        <v>70</v>
      </c>
      <c r="K2078" s="19">
        <v>41790</v>
      </c>
      <c r="L2078" s="7" t="s">
        <v>229</v>
      </c>
      <c r="M2078" s="7" t="s">
        <v>230</v>
      </c>
      <c r="N2078" s="7" t="s">
        <v>316</v>
      </c>
      <c r="O2078" s="7">
        <v>75</v>
      </c>
      <c r="P2078" s="19">
        <v>41796</v>
      </c>
      <c r="Q2078" s="19">
        <v>41797</v>
      </c>
      <c r="R2078" s="7" t="s">
        <v>2617</v>
      </c>
      <c r="S2078" s="7">
        <v>0.18740157480314962</v>
      </c>
      <c r="T2078" s="7">
        <v>4.09</v>
      </c>
      <c r="U2078" s="7">
        <v>653</v>
      </c>
      <c r="V2078" s="6">
        <v>70</v>
      </c>
      <c r="W2078" s="12">
        <f t="shared" si="386"/>
        <v>0</v>
      </c>
      <c r="X2078" s="12">
        <v>11</v>
      </c>
      <c r="Y2078" s="13">
        <v>75</v>
      </c>
      <c r="Z2078" s="13">
        <v>4.09</v>
      </c>
      <c r="AA2078" s="13">
        <v>653</v>
      </c>
      <c r="AB2078" s="12">
        <v>33</v>
      </c>
      <c r="AC2078" s="13">
        <f t="shared" si="384"/>
        <v>4900</v>
      </c>
      <c r="AD2078" s="12">
        <v>2.4</v>
      </c>
      <c r="AE2078" s="12">
        <f t="shared" si="387"/>
        <v>0.87546873735389985</v>
      </c>
      <c r="AF2078" s="12">
        <v>70</v>
      </c>
      <c r="AG2078" s="12">
        <f t="shared" si="388"/>
        <v>0</v>
      </c>
      <c r="AH2078" s="12">
        <f t="shared" si="389"/>
        <v>0</v>
      </c>
      <c r="AI2078" s="12">
        <f t="shared" si="390"/>
        <v>0</v>
      </c>
      <c r="AJ2078" s="12">
        <f t="shared" si="391"/>
        <v>1</v>
      </c>
      <c r="AK2078" s="12">
        <f t="shared" si="392"/>
        <v>0</v>
      </c>
      <c r="AL2078" s="12">
        <f t="shared" si="393"/>
        <v>0</v>
      </c>
      <c r="AM2078" s="12">
        <f t="shared" si="394"/>
        <v>0</v>
      </c>
      <c r="AN2078" s="12">
        <f t="shared" si="395"/>
        <v>0</v>
      </c>
      <c r="AO2078" s="12">
        <v>11</v>
      </c>
      <c r="AP2078" s="22">
        <f t="shared" si="385"/>
        <v>187.40157480314963</v>
      </c>
    </row>
    <row r="2079" spans="1:42" x14ac:dyDescent="0.3">
      <c r="A2079" s="6" t="s">
        <v>2613</v>
      </c>
      <c r="B2079" s="19" t="s">
        <v>165</v>
      </c>
      <c r="C2079" s="6" t="s">
        <v>2614</v>
      </c>
      <c r="D2079" s="6" t="s">
        <v>28</v>
      </c>
      <c r="F2079" s="6">
        <v>2.4</v>
      </c>
      <c r="G2079" s="6">
        <v>11</v>
      </c>
      <c r="H2079" s="6">
        <v>33</v>
      </c>
      <c r="I2079" s="6" t="s">
        <v>95</v>
      </c>
      <c r="J2079" s="6">
        <v>73</v>
      </c>
      <c r="K2079" s="19">
        <v>41790</v>
      </c>
      <c r="L2079" s="7" t="s">
        <v>229</v>
      </c>
      <c r="M2079" s="7" t="s">
        <v>230</v>
      </c>
      <c r="N2079" s="7" t="s">
        <v>316</v>
      </c>
      <c r="O2079" s="7">
        <v>75</v>
      </c>
      <c r="P2079" s="19">
        <v>41797</v>
      </c>
      <c r="Q2079" s="19">
        <v>41798</v>
      </c>
      <c r="R2079" s="7" t="s">
        <v>2618</v>
      </c>
      <c r="S2079" s="7">
        <v>0.18267716535433071</v>
      </c>
      <c r="T2079" s="7">
        <v>4.09</v>
      </c>
      <c r="U2079" s="7">
        <v>636</v>
      </c>
      <c r="V2079" s="6">
        <v>73</v>
      </c>
      <c r="W2079" s="12">
        <f t="shared" si="386"/>
        <v>0</v>
      </c>
      <c r="X2079" s="12">
        <v>11</v>
      </c>
      <c r="Y2079" s="13">
        <v>75</v>
      </c>
      <c r="Z2079" s="13">
        <v>4.09</v>
      </c>
      <c r="AA2079" s="13">
        <v>636</v>
      </c>
      <c r="AB2079" s="12">
        <v>33</v>
      </c>
      <c r="AC2079" s="13">
        <f t="shared" si="384"/>
        <v>5329</v>
      </c>
      <c r="AD2079" s="12">
        <v>2.4</v>
      </c>
      <c r="AE2079" s="12">
        <f t="shared" si="387"/>
        <v>0.87546873735389985</v>
      </c>
      <c r="AF2079" s="12">
        <v>73</v>
      </c>
      <c r="AG2079" s="12">
        <f t="shared" si="388"/>
        <v>0</v>
      </c>
      <c r="AH2079" s="12">
        <f t="shared" si="389"/>
        <v>0</v>
      </c>
      <c r="AI2079" s="12">
        <f t="shared" si="390"/>
        <v>0</v>
      </c>
      <c r="AJ2079" s="12">
        <f t="shared" si="391"/>
        <v>1</v>
      </c>
      <c r="AK2079" s="12">
        <f t="shared" si="392"/>
        <v>0</v>
      </c>
      <c r="AL2079" s="12">
        <f t="shared" si="393"/>
        <v>0</v>
      </c>
      <c r="AM2079" s="12">
        <f t="shared" si="394"/>
        <v>0</v>
      </c>
      <c r="AN2079" s="12">
        <f t="shared" si="395"/>
        <v>0</v>
      </c>
      <c r="AO2079" s="12">
        <v>11</v>
      </c>
      <c r="AP2079" s="22">
        <f t="shared" si="385"/>
        <v>182.6771653543307</v>
      </c>
    </row>
    <row r="2080" spans="1:42" x14ac:dyDescent="0.3">
      <c r="A2080" s="6" t="s">
        <v>2613</v>
      </c>
      <c r="B2080" s="19" t="s">
        <v>171</v>
      </c>
      <c r="C2080" s="6" t="s">
        <v>2614</v>
      </c>
      <c r="D2080" s="6" t="s">
        <v>28</v>
      </c>
      <c r="F2080" s="6">
        <v>2.4</v>
      </c>
      <c r="G2080" s="6">
        <v>11</v>
      </c>
      <c r="H2080" s="6">
        <v>33</v>
      </c>
      <c r="I2080" s="6" t="s">
        <v>95</v>
      </c>
      <c r="J2080" s="6">
        <v>76</v>
      </c>
      <c r="K2080" s="19">
        <v>41790</v>
      </c>
      <c r="L2080" s="7" t="s">
        <v>229</v>
      </c>
      <c r="M2080" s="7" t="s">
        <v>230</v>
      </c>
      <c r="N2080" s="7" t="s">
        <v>316</v>
      </c>
      <c r="O2080" s="7">
        <v>75</v>
      </c>
      <c r="P2080" s="19">
        <v>41803</v>
      </c>
      <c r="Q2080" s="19">
        <v>41804</v>
      </c>
      <c r="R2080" s="7" t="s">
        <v>2619</v>
      </c>
      <c r="S2080" s="7">
        <v>9.763779527559055E-2</v>
      </c>
      <c r="T2080" s="7">
        <v>3.97</v>
      </c>
      <c r="U2080" s="7">
        <v>409</v>
      </c>
      <c r="V2080" s="6">
        <v>76</v>
      </c>
      <c r="W2080" s="12">
        <f t="shared" si="386"/>
        <v>0</v>
      </c>
      <c r="X2080" s="12">
        <v>11</v>
      </c>
      <c r="Y2080" s="13">
        <v>75</v>
      </c>
      <c r="Z2080" s="13">
        <v>3.97</v>
      </c>
      <c r="AA2080" s="13">
        <v>409</v>
      </c>
      <c r="AB2080" s="12">
        <v>33</v>
      </c>
      <c r="AC2080" s="13">
        <f t="shared" si="384"/>
        <v>5776</v>
      </c>
      <c r="AD2080" s="12">
        <v>2.4</v>
      </c>
      <c r="AE2080" s="12">
        <f t="shared" si="387"/>
        <v>0.87546873735389985</v>
      </c>
      <c r="AF2080" s="12">
        <v>76</v>
      </c>
      <c r="AG2080" s="12">
        <f t="shared" si="388"/>
        <v>0</v>
      </c>
      <c r="AH2080" s="12">
        <f t="shared" si="389"/>
        <v>0</v>
      </c>
      <c r="AI2080" s="12">
        <f t="shared" si="390"/>
        <v>0</v>
      </c>
      <c r="AJ2080" s="12">
        <f t="shared" si="391"/>
        <v>1</v>
      </c>
      <c r="AK2080" s="12">
        <f t="shared" si="392"/>
        <v>0</v>
      </c>
      <c r="AL2080" s="12">
        <f t="shared" si="393"/>
        <v>0</v>
      </c>
      <c r="AM2080" s="12">
        <f t="shared" si="394"/>
        <v>0</v>
      </c>
      <c r="AN2080" s="12">
        <f t="shared" si="395"/>
        <v>0</v>
      </c>
      <c r="AO2080" s="12">
        <v>11</v>
      </c>
      <c r="AP2080" s="22">
        <f t="shared" si="385"/>
        <v>97.637795275590548</v>
      </c>
    </row>
    <row r="2081" spans="1:42" x14ac:dyDescent="0.3">
      <c r="A2081" s="6" t="s">
        <v>2613</v>
      </c>
      <c r="B2081" s="19" t="s">
        <v>173</v>
      </c>
      <c r="C2081" s="6" t="s">
        <v>2614</v>
      </c>
      <c r="D2081" s="6" t="s">
        <v>28</v>
      </c>
      <c r="F2081" s="6">
        <v>2.4</v>
      </c>
      <c r="G2081" s="6">
        <v>11</v>
      </c>
      <c r="H2081" s="6">
        <v>33</v>
      </c>
      <c r="I2081" s="6" t="s">
        <v>95</v>
      </c>
      <c r="J2081" s="6">
        <v>77</v>
      </c>
      <c r="K2081" s="19">
        <v>41790</v>
      </c>
      <c r="L2081" s="7" t="s">
        <v>229</v>
      </c>
      <c r="M2081" s="7" t="s">
        <v>230</v>
      </c>
      <c r="N2081" s="7" t="s">
        <v>316</v>
      </c>
      <c r="O2081" s="7">
        <v>75</v>
      </c>
      <c r="P2081" s="19">
        <v>41804</v>
      </c>
      <c r="Q2081" s="19">
        <v>41805</v>
      </c>
      <c r="R2081" s="7" t="s">
        <v>2620</v>
      </c>
      <c r="S2081" s="7">
        <v>0.10078740157480316</v>
      </c>
      <c r="T2081" s="7">
        <v>4.03</v>
      </c>
      <c r="U2081" s="7">
        <v>417</v>
      </c>
      <c r="V2081" s="6">
        <v>77</v>
      </c>
      <c r="W2081" s="12">
        <f t="shared" si="386"/>
        <v>0</v>
      </c>
      <c r="X2081" s="12">
        <v>11</v>
      </c>
      <c r="Y2081" s="13">
        <v>75</v>
      </c>
      <c r="Z2081" s="13">
        <v>4.03</v>
      </c>
      <c r="AA2081" s="13">
        <v>417</v>
      </c>
      <c r="AB2081" s="12">
        <v>33</v>
      </c>
      <c r="AC2081" s="13">
        <f t="shared" si="384"/>
        <v>5929</v>
      </c>
      <c r="AD2081" s="12">
        <v>2.4</v>
      </c>
      <c r="AE2081" s="12">
        <f t="shared" si="387"/>
        <v>0.87546873735389985</v>
      </c>
      <c r="AF2081" s="12">
        <v>77</v>
      </c>
      <c r="AG2081" s="12">
        <f t="shared" si="388"/>
        <v>0</v>
      </c>
      <c r="AH2081" s="12">
        <f t="shared" si="389"/>
        <v>0</v>
      </c>
      <c r="AI2081" s="12">
        <f t="shared" si="390"/>
        <v>0</v>
      </c>
      <c r="AJ2081" s="12">
        <f t="shared" si="391"/>
        <v>1</v>
      </c>
      <c r="AK2081" s="12">
        <f t="shared" si="392"/>
        <v>0</v>
      </c>
      <c r="AL2081" s="12">
        <f t="shared" si="393"/>
        <v>0</v>
      </c>
      <c r="AM2081" s="12">
        <f t="shared" si="394"/>
        <v>0</v>
      </c>
      <c r="AN2081" s="12">
        <f t="shared" si="395"/>
        <v>0</v>
      </c>
      <c r="AO2081" s="12">
        <v>11</v>
      </c>
      <c r="AP2081" s="22">
        <f t="shared" si="385"/>
        <v>100.78740157480316</v>
      </c>
    </row>
    <row r="2082" spans="1:42" x14ac:dyDescent="0.3">
      <c r="A2082" s="6" t="s">
        <v>2613</v>
      </c>
      <c r="B2082" s="19" t="s">
        <v>41</v>
      </c>
      <c r="C2082" s="6" t="s">
        <v>2614</v>
      </c>
      <c r="D2082" s="6" t="s">
        <v>28</v>
      </c>
      <c r="F2082" s="6">
        <v>2.2999999999999998</v>
      </c>
      <c r="G2082" s="6">
        <v>11</v>
      </c>
      <c r="H2082" s="6">
        <v>33</v>
      </c>
      <c r="I2082" s="6" t="s">
        <v>95</v>
      </c>
      <c r="J2082" s="6">
        <v>82</v>
      </c>
      <c r="K2082" s="19">
        <v>41790</v>
      </c>
      <c r="L2082" s="7" t="s">
        <v>229</v>
      </c>
      <c r="M2082" s="7" t="s">
        <v>230</v>
      </c>
      <c r="N2082" s="7" t="s">
        <v>316</v>
      </c>
      <c r="O2082" s="7">
        <v>75</v>
      </c>
      <c r="P2082" s="19">
        <v>41810</v>
      </c>
      <c r="Q2082" s="19">
        <v>41811</v>
      </c>
      <c r="R2082" s="7" t="s">
        <v>2621</v>
      </c>
      <c r="S2082" s="7">
        <v>5.1968503937007873E-2</v>
      </c>
      <c r="T2082" s="7">
        <v>4.1399999999999997</v>
      </c>
      <c r="U2082" s="7">
        <v>250</v>
      </c>
      <c r="V2082" s="6">
        <v>82</v>
      </c>
      <c r="W2082" s="12">
        <f t="shared" si="386"/>
        <v>0</v>
      </c>
      <c r="X2082" s="12">
        <v>11</v>
      </c>
      <c r="Y2082" s="13">
        <v>75</v>
      </c>
      <c r="Z2082" s="13">
        <v>4.1399999999999997</v>
      </c>
      <c r="AA2082" s="13">
        <v>250</v>
      </c>
      <c r="AB2082" s="12">
        <v>33</v>
      </c>
      <c r="AC2082" s="13">
        <f t="shared" si="384"/>
        <v>6724</v>
      </c>
      <c r="AD2082" s="12">
        <v>2.2999999999999998</v>
      </c>
      <c r="AE2082" s="12">
        <f t="shared" si="387"/>
        <v>0.83290912293510388</v>
      </c>
      <c r="AF2082" s="12">
        <v>82</v>
      </c>
      <c r="AG2082" s="12">
        <f t="shared" si="388"/>
        <v>0</v>
      </c>
      <c r="AH2082" s="12">
        <f t="shared" si="389"/>
        <v>0</v>
      </c>
      <c r="AI2082" s="12">
        <f t="shared" si="390"/>
        <v>0</v>
      </c>
      <c r="AJ2082" s="12">
        <f t="shared" si="391"/>
        <v>1</v>
      </c>
      <c r="AK2082" s="12">
        <f t="shared" si="392"/>
        <v>0</v>
      </c>
      <c r="AL2082" s="12">
        <f t="shared" si="393"/>
        <v>0</v>
      </c>
      <c r="AM2082" s="12">
        <f t="shared" si="394"/>
        <v>0</v>
      </c>
      <c r="AN2082" s="12">
        <f t="shared" si="395"/>
        <v>0</v>
      </c>
      <c r="AO2082" s="12">
        <v>11</v>
      </c>
      <c r="AP2082" s="22">
        <f t="shared" si="385"/>
        <v>51.968503937007874</v>
      </c>
    </row>
    <row r="2083" spans="1:42" x14ac:dyDescent="0.3">
      <c r="A2083" s="6" t="s">
        <v>2613</v>
      </c>
      <c r="B2083" s="19" t="s">
        <v>43</v>
      </c>
      <c r="C2083" s="6" t="s">
        <v>2614</v>
      </c>
      <c r="D2083" s="6" t="s">
        <v>28</v>
      </c>
      <c r="F2083" s="6">
        <v>2.2999999999999998</v>
      </c>
      <c r="G2083" s="6">
        <v>11</v>
      </c>
      <c r="H2083" s="6">
        <v>33</v>
      </c>
      <c r="I2083" s="6" t="s">
        <v>95</v>
      </c>
      <c r="J2083" s="6">
        <v>83</v>
      </c>
      <c r="K2083" s="19">
        <v>41790</v>
      </c>
      <c r="L2083" s="7" t="s">
        <v>229</v>
      </c>
      <c r="M2083" s="7" t="s">
        <v>230</v>
      </c>
      <c r="N2083" s="7" t="s">
        <v>316</v>
      </c>
      <c r="O2083" s="7">
        <v>75</v>
      </c>
      <c r="P2083" s="19">
        <v>41811</v>
      </c>
      <c r="Q2083" s="19">
        <v>41812</v>
      </c>
      <c r="R2083" s="7" t="s">
        <v>2622</v>
      </c>
      <c r="S2083" s="7">
        <v>5.3543307086614172E-2</v>
      </c>
      <c r="T2083" s="7">
        <v>4.3899999999999997</v>
      </c>
      <c r="U2083" s="7">
        <v>248</v>
      </c>
      <c r="V2083" s="6">
        <v>83</v>
      </c>
      <c r="W2083" s="12">
        <f t="shared" si="386"/>
        <v>0</v>
      </c>
      <c r="X2083" s="12">
        <v>11</v>
      </c>
      <c r="Y2083" s="13">
        <v>75</v>
      </c>
      <c r="Z2083" s="13">
        <v>4.3899999999999997</v>
      </c>
      <c r="AA2083" s="13">
        <v>248</v>
      </c>
      <c r="AB2083" s="12">
        <v>33</v>
      </c>
      <c r="AC2083" s="13">
        <f t="shared" si="384"/>
        <v>6889</v>
      </c>
      <c r="AD2083" s="12">
        <v>2.2999999999999998</v>
      </c>
      <c r="AE2083" s="12">
        <f t="shared" si="387"/>
        <v>0.83290912293510388</v>
      </c>
      <c r="AF2083" s="12">
        <v>83</v>
      </c>
      <c r="AG2083" s="12">
        <f t="shared" si="388"/>
        <v>0</v>
      </c>
      <c r="AH2083" s="12">
        <f t="shared" si="389"/>
        <v>0</v>
      </c>
      <c r="AI2083" s="12">
        <f t="shared" si="390"/>
        <v>0</v>
      </c>
      <c r="AJ2083" s="12">
        <f t="shared" si="391"/>
        <v>1</v>
      </c>
      <c r="AK2083" s="12">
        <f t="shared" si="392"/>
        <v>0</v>
      </c>
      <c r="AL2083" s="12">
        <f t="shared" si="393"/>
        <v>0</v>
      </c>
      <c r="AM2083" s="12">
        <f t="shared" si="394"/>
        <v>0</v>
      </c>
      <c r="AN2083" s="12">
        <f t="shared" si="395"/>
        <v>0</v>
      </c>
      <c r="AO2083" s="12">
        <v>11</v>
      </c>
      <c r="AP2083" s="22">
        <f t="shared" si="385"/>
        <v>53.54330708661417</v>
      </c>
    </row>
    <row r="2084" spans="1:42" x14ac:dyDescent="0.3">
      <c r="A2084" s="6" t="s">
        <v>2623</v>
      </c>
      <c r="B2084" s="19" t="s">
        <v>79</v>
      </c>
      <c r="C2084" s="6" t="s">
        <v>2624</v>
      </c>
      <c r="D2084" s="6" t="s">
        <v>28</v>
      </c>
      <c r="F2084" s="6">
        <v>3.6</v>
      </c>
      <c r="G2084" s="6">
        <v>6</v>
      </c>
      <c r="H2084" s="6">
        <v>41</v>
      </c>
      <c r="I2084" s="6" t="s">
        <v>95</v>
      </c>
      <c r="J2084" s="6">
        <v>10438</v>
      </c>
      <c r="K2084" s="19">
        <v>41830</v>
      </c>
      <c r="L2084" s="7" t="s">
        <v>31</v>
      </c>
      <c r="M2084" s="7" t="s">
        <v>230</v>
      </c>
      <c r="N2084" s="7" t="s">
        <v>2229</v>
      </c>
      <c r="O2084" s="7">
        <v>86</v>
      </c>
      <c r="P2084" s="19">
        <v>41830</v>
      </c>
      <c r="Q2084" s="19">
        <v>41831</v>
      </c>
      <c r="R2084" s="7" t="s">
        <v>2625</v>
      </c>
      <c r="S2084" s="7">
        <v>11.195275590551182</v>
      </c>
      <c r="T2084" s="7">
        <v>5.51</v>
      </c>
      <c r="U2084" s="7">
        <v>11000</v>
      </c>
      <c r="V2084" s="6">
        <v>10438</v>
      </c>
      <c r="W2084" s="12">
        <f t="shared" si="386"/>
        <v>0</v>
      </c>
      <c r="X2084" s="12">
        <v>6</v>
      </c>
      <c r="Y2084" s="13">
        <v>86</v>
      </c>
      <c r="Z2084" s="13">
        <v>5.51</v>
      </c>
      <c r="AA2084" s="13">
        <v>11000</v>
      </c>
      <c r="AB2084" s="12">
        <v>41</v>
      </c>
      <c r="AC2084" s="13">
        <f t="shared" si="384"/>
        <v>108951844</v>
      </c>
      <c r="AD2084" s="12">
        <v>3.6</v>
      </c>
      <c r="AE2084" s="12">
        <f t="shared" si="387"/>
        <v>1.2809338454620642</v>
      </c>
      <c r="AF2084" s="12">
        <v>10438</v>
      </c>
      <c r="AG2084" s="12">
        <f t="shared" si="388"/>
        <v>0</v>
      </c>
      <c r="AH2084" s="12">
        <f t="shared" si="389"/>
        <v>0</v>
      </c>
      <c r="AI2084" s="12">
        <f t="shared" si="390"/>
        <v>0</v>
      </c>
      <c r="AJ2084" s="12">
        <f t="shared" si="391"/>
        <v>0</v>
      </c>
      <c r="AK2084" s="12">
        <f t="shared" si="392"/>
        <v>1</v>
      </c>
      <c r="AL2084" s="12">
        <f t="shared" si="393"/>
        <v>0</v>
      </c>
      <c r="AM2084" s="12">
        <f t="shared" si="394"/>
        <v>0</v>
      </c>
      <c r="AN2084" s="12">
        <f t="shared" si="395"/>
        <v>0</v>
      </c>
      <c r="AO2084" s="12">
        <v>6</v>
      </c>
      <c r="AP2084" s="22">
        <f t="shared" si="385"/>
        <v>11195.275590551182</v>
      </c>
    </row>
    <row r="2085" spans="1:42" x14ac:dyDescent="0.3">
      <c r="A2085" s="6" t="s">
        <v>2623</v>
      </c>
      <c r="B2085" s="19" t="s">
        <v>81</v>
      </c>
      <c r="C2085" s="6" t="s">
        <v>2624</v>
      </c>
      <c r="D2085" s="6" t="s">
        <v>28</v>
      </c>
      <c r="F2085" s="6">
        <v>3.7</v>
      </c>
      <c r="G2085" s="6">
        <v>6</v>
      </c>
      <c r="H2085" s="6">
        <v>41</v>
      </c>
      <c r="I2085" s="6" t="s">
        <v>95</v>
      </c>
      <c r="J2085" s="6">
        <v>11100</v>
      </c>
      <c r="K2085" s="19">
        <v>41830</v>
      </c>
      <c r="L2085" s="7" t="s">
        <v>31</v>
      </c>
      <c r="M2085" s="7" t="s">
        <v>230</v>
      </c>
      <c r="N2085" s="7" t="s">
        <v>2229</v>
      </c>
      <c r="O2085" s="7">
        <v>86</v>
      </c>
      <c r="P2085" s="19">
        <v>41831</v>
      </c>
      <c r="Q2085" s="19">
        <v>41832</v>
      </c>
      <c r="R2085" s="7" t="s">
        <v>2626</v>
      </c>
      <c r="S2085" s="7">
        <v>17.031496062992129</v>
      </c>
      <c r="T2085" s="7">
        <v>5.43</v>
      </c>
      <c r="U2085" s="7">
        <v>13000</v>
      </c>
      <c r="V2085" s="6">
        <v>11100</v>
      </c>
      <c r="W2085" s="12">
        <f t="shared" si="386"/>
        <v>0</v>
      </c>
      <c r="X2085" s="12">
        <v>6</v>
      </c>
      <c r="Y2085" s="13">
        <v>86</v>
      </c>
      <c r="Z2085" s="13">
        <v>5.43</v>
      </c>
      <c r="AA2085" s="13">
        <v>13000</v>
      </c>
      <c r="AB2085" s="12">
        <v>41</v>
      </c>
      <c r="AC2085" s="13">
        <f t="shared" si="384"/>
        <v>123210000</v>
      </c>
      <c r="AD2085" s="12">
        <v>3.7</v>
      </c>
      <c r="AE2085" s="12">
        <f t="shared" si="387"/>
        <v>1.3083328196501789</v>
      </c>
      <c r="AF2085" s="12">
        <v>11100</v>
      </c>
      <c r="AG2085" s="12">
        <f t="shared" si="388"/>
        <v>0</v>
      </c>
      <c r="AH2085" s="12">
        <f t="shared" si="389"/>
        <v>0</v>
      </c>
      <c r="AI2085" s="12">
        <f t="shared" si="390"/>
        <v>0</v>
      </c>
      <c r="AJ2085" s="12">
        <f t="shared" si="391"/>
        <v>0</v>
      </c>
      <c r="AK2085" s="12">
        <f t="shared" si="392"/>
        <v>1</v>
      </c>
      <c r="AL2085" s="12">
        <f t="shared" si="393"/>
        <v>0</v>
      </c>
      <c r="AM2085" s="12">
        <f t="shared" si="394"/>
        <v>0</v>
      </c>
      <c r="AN2085" s="12">
        <f t="shared" si="395"/>
        <v>0</v>
      </c>
      <c r="AO2085" s="12">
        <v>6</v>
      </c>
      <c r="AP2085" s="22">
        <f t="shared" si="385"/>
        <v>17031.49606299213</v>
      </c>
    </row>
    <row r="2086" spans="1:42" x14ac:dyDescent="0.3">
      <c r="A2086" s="6" t="s">
        <v>2623</v>
      </c>
      <c r="B2086" s="19" t="s">
        <v>83</v>
      </c>
      <c r="C2086" s="6" t="s">
        <v>2624</v>
      </c>
      <c r="D2086" s="6" t="s">
        <v>28</v>
      </c>
      <c r="F2086" s="6">
        <v>4</v>
      </c>
      <c r="G2086" s="6">
        <v>6</v>
      </c>
      <c r="H2086" s="6">
        <v>41</v>
      </c>
      <c r="I2086" s="6" t="s">
        <v>95</v>
      </c>
      <c r="J2086" s="6">
        <v>12178</v>
      </c>
      <c r="K2086" s="19">
        <v>41830</v>
      </c>
      <c r="L2086" s="7" t="s">
        <v>31</v>
      </c>
      <c r="M2086" s="7" t="s">
        <v>230</v>
      </c>
      <c r="N2086" s="7" t="s">
        <v>2229</v>
      </c>
      <c r="O2086" s="7">
        <v>86</v>
      </c>
      <c r="P2086" s="19">
        <v>41832</v>
      </c>
      <c r="Q2086" s="19">
        <v>41833</v>
      </c>
      <c r="R2086" s="7" t="s">
        <v>2627</v>
      </c>
      <c r="S2086" s="7">
        <v>16.776377952755908</v>
      </c>
      <c r="T2086" s="7">
        <v>5.56</v>
      </c>
      <c r="U2086" s="7">
        <v>12000</v>
      </c>
      <c r="V2086" s="6">
        <v>12178</v>
      </c>
      <c r="W2086" s="12">
        <f t="shared" si="386"/>
        <v>0</v>
      </c>
      <c r="X2086" s="12">
        <v>6</v>
      </c>
      <c r="Y2086" s="13">
        <v>86</v>
      </c>
      <c r="Z2086" s="13">
        <v>5.56</v>
      </c>
      <c r="AA2086" s="13">
        <v>12000</v>
      </c>
      <c r="AB2086" s="12">
        <v>41</v>
      </c>
      <c r="AC2086" s="13">
        <f t="shared" si="384"/>
        <v>148303684</v>
      </c>
      <c r="AD2086" s="12">
        <v>4</v>
      </c>
      <c r="AE2086" s="12">
        <f t="shared" si="387"/>
        <v>1.3862943611198906</v>
      </c>
      <c r="AF2086" s="12">
        <v>12178</v>
      </c>
      <c r="AG2086" s="12">
        <f t="shared" si="388"/>
        <v>0</v>
      </c>
      <c r="AH2086" s="12">
        <f t="shared" si="389"/>
        <v>0</v>
      </c>
      <c r="AI2086" s="12">
        <f t="shared" si="390"/>
        <v>0</v>
      </c>
      <c r="AJ2086" s="12">
        <f t="shared" si="391"/>
        <v>0</v>
      </c>
      <c r="AK2086" s="12">
        <f t="shared" si="392"/>
        <v>1</v>
      </c>
      <c r="AL2086" s="12">
        <f t="shared" si="393"/>
        <v>0</v>
      </c>
      <c r="AM2086" s="12">
        <f t="shared" si="394"/>
        <v>0</v>
      </c>
      <c r="AN2086" s="12">
        <f t="shared" si="395"/>
        <v>0</v>
      </c>
      <c r="AO2086" s="12">
        <v>6</v>
      </c>
      <c r="AP2086" s="22">
        <f t="shared" si="385"/>
        <v>16776.377952755909</v>
      </c>
    </row>
    <row r="2087" spans="1:42" x14ac:dyDescent="0.3">
      <c r="A2087" s="6" t="s">
        <v>2623</v>
      </c>
      <c r="B2087" s="19" t="s">
        <v>85</v>
      </c>
      <c r="C2087" s="6" t="s">
        <v>2624</v>
      </c>
      <c r="D2087" s="6" t="s">
        <v>28</v>
      </c>
      <c r="F2087" s="6">
        <v>4.2</v>
      </c>
      <c r="G2087" s="6">
        <v>6</v>
      </c>
      <c r="H2087" s="6">
        <v>41</v>
      </c>
      <c r="I2087" s="6" t="s">
        <v>95</v>
      </c>
      <c r="J2087" s="6">
        <v>12395</v>
      </c>
      <c r="K2087" s="19">
        <v>41830</v>
      </c>
      <c r="L2087" s="7" t="s">
        <v>31</v>
      </c>
      <c r="M2087" s="7" t="s">
        <v>230</v>
      </c>
      <c r="N2087" s="7" t="s">
        <v>2229</v>
      </c>
      <c r="O2087" s="7">
        <v>86</v>
      </c>
      <c r="P2087" s="19">
        <v>41833</v>
      </c>
      <c r="Q2087" s="19">
        <v>41834</v>
      </c>
      <c r="R2087" s="7" t="s">
        <v>2628</v>
      </c>
      <c r="S2087" s="7">
        <v>5.7086614173228352</v>
      </c>
      <c r="T2087" s="7">
        <v>5.37</v>
      </c>
      <c r="U2087" s="7">
        <v>10000</v>
      </c>
      <c r="V2087" s="6">
        <v>12395</v>
      </c>
      <c r="W2087" s="12">
        <f t="shared" si="386"/>
        <v>0</v>
      </c>
      <c r="X2087" s="12">
        <v>6</v>
      </c>
      <c r="Y2087" s="13">
        <v>86</v>
      </c>
      <c r="Z2087" s="13">
        <v>5.37</v>
      </c>
      <c r="AA2087" s="13">
        <v>10000</v>
      </c>
      <c r="AB2087" s="12">
        <v>41</v>
      </c>
      <c r="AC2087" s="13">
        <f t="shared" si="384"/>
        <v>153636025</v>
      </c>
      <c r="AD2087" s="12">
        <v>4.2</v>
      </c>
      <c r="AE2087" s="12">
        <f t="shared" si="387"/>
        <v>1.4350845252893227</v>
      </c>
      <c r="AF2087" s="12">
        <v>12395</v>
      </c>
      <c r="AG2087" s="12">
        <f t="shared" si="388"/>
        <v>0</v>
      </c>
      <c r="AH2087" s="12">
        <f t="shared" si="389"/>
        <v>0</v>
      </c>
      <c r="AI2087" s="12">
        <f t="shared" si="390"/>
        <v>0</v>
      </c>
      <c r="AJ2087" s="12">
        <f t="shared" si="391"/>
        <v>0</v>
      </c>
      <c r="AK2087" s="12">
        <f t="shared" si="392"/>
        <v>1</v>
      </c>
      <c r="AL2087" s="12">
        <f t="shared" si="393"/>
        <v>0</v>
      </c>
      <c r="AM2087" s="12">
        <f t="shared" si="394"/>
        <v>0</v>
      </c>
      <c r="AN2087" s="12">
        <f t="shared" si="395"/>
        <v>0</v>
      </c>
      <c r="AO2087" s="12">
        <v>6</v>
      </c>
      <c r="AP2087" s="22">
        <f t="shared" si="385"/>
        <v>5708.6614173228354</v>
      </c>
    </row>
    <row r="2088" spans="1:42" x14ac:dyDescent="0.3">
      <c r="A2088" s="6" t="s">
        <v>2623</v>
      </c>
      <c r="B2088" s="19" t="s">
        <v>87</v>
      </c>
      <c r="C2088" s="6" t="s">
        <v>2624</v>
      </c>
      <c r="D2088" s="6" t="s">
        <v>28</v>
      </c>
      <c r="F2088" s="6">
        <v>4.3</v>
      </c>
      <c r="G2088" s="6">
        <v>6</v>
      </c>
      <c r="H2088" s="6">
        <v>41</v>
      </c>
      <c r="I2088" s="6" t="s">
        <v>95</v>
      </c>
      <c r="J2088" s="6">
        <v>12364</v>
      </c>
      <c r="K2088" s="19">
        <v>41830</v>
      </c>
      <c r="L2088" s="7" t="s">
        <v>31</v>
      </c>
      <c r="M2088" s="7" t="s">
        <v>230</v>
      </c>
      <c r="N2088" s="7" t="s">
        <v>2229</v>
      </c>
      <c r="O2088" s="7">
        <v>86</v>
      </c>
      <c r="P2088" s="19">
        <v>41834</v>
      </c>
      <c r="Q2088" s="19">
        <v>41835</v>
      </c>
      <c r="R2088" s="7" t="s">
        <v>2629</v>
      </c>
      <c r="S2088" s="7">
        <v>5.4677165354330706</v>
      </c>
      <c r="T2088" s="7">
        <v>5.45</v>
      </c>
      <c r="U2088" s="7">
        <v>10000</v>
      </c>
      <c r="V2088" s="6">
        <v>12364</v>
      </c>
      <c r="W2088" s="12">
        <f t="shared" si="386"/>
        <v>0</v>
      </c>
      <c r="X2088" s="12">
        <v>6</v>
      </c>
      <c r="Y2088" s="13">
        <v>86</v>
      </c>
      <c r="Z2088" s="13">
        <v>5.45</v>
      </c>
      <c r="AA2088" s="13">
        <v>10000</v>
      </c>
      <c r="AB2088" s="12">
        <v>41</v>
      </c>
      <c r="AC2088" s="13">
        <f t="shared" si="384"/>
        <v>152868496</v>
      </c>
      <c r="AD2088" s="12">
        <v>4.3</v>
      </c>
      <c r="AE2088" s="12">
        <f t="shared" si="387"/>
        <v>1.4586150226995167</v>
      </c>
      <c r="AF2088" s="12">
        <v>12364</v>
      </c>
      <c r="AG2088" s="12">
        <f t="shared" si="388"/>
        <v>0</v>
      </c>
      <c r="AH2088" s="12">
        <f t="shared" si="389"/>
        <v>0</v>
      </c>
      <c r="AI2088" s="12">
        <f t="shared" si="390"/>
        <v>0</v>
      </c>
      <c r="AJ2088" s="12">
        <f t="shared" si="391"/>
        <v>0</v>
      </c>
      <c r="AK2088" s="12">
        <f t="shared" si="392"/>
        <v>1</v>
      </c>
      <c r="AL2088" s="12">
        <f t="shared" si="393"/>
        <v>0</v>
      </c>
      <c r="AM2088" s="12">
        <f t="shared" si="394"/>
        <v>0</v>
      </c>
      <c r="AN2088" s="12">
        <f t="shared" si="395"/>
        <v>0</v>
      </c>
      <c r="AO2088" s="12">
        <v>6</v>
      </c>
      <c r="AP2088" s="22">
        <f t="shared" si="385"/>
        <v>5467.7165354330709</v>
      </c>
    </row>
    <row r="2089" spans="1:42" x14ac:dyDescent="0.3">
      <c r="A2089" s="6" t="s">
        <v>2623</v>
      </c>
      <c r="B2089" s="19" t="s">
        <v>89</v>
      </c>
      <c r="C2089" s="6" t="s">
        <v>2624</v>
      </c>
      <c r="D2089" s="6" t="s">
        <v>28</v>
      </c>
      <c r="F2089" s="6">
        <v>4.3</v>
      </c>
      <c r="G2089" s="6">
        <v>6</v>
      </c>
      <c r="H2089" s="6">
        <v>41</v>
      </c>
      <c r="I2089" s="6" t="s">
        <v>95</v>
      </c>
      <c r="J2089" s="6">
        <v>12193</v>
      </c>
      <c r="K2089" s="19">
        <v>41830</v>
      </c>
      <c r="L2089" s="7" t="s">
        <v>31</v>
      </c>
      <c r="M2089" s="7" t="s">
        <v>230</v>
      </c>
      <c r="N2089" s="7" t="s">
        <v>2229</v>
      </c>
      <c r="O2089" s="7">
        <v>86</v>
      </c>
      <c r="P2089" s="19">
        <v>41835</v>
      </c>
      <c r="Q2089" s="19">
        <v>41836</v>
      </c>
      <c r="R2089" s="7" t="s">
        <v>2630</v>
      </c>
      <c r="S2089" s="7">
        <v>4.6062992125984259</v>
      </c>
      <c r="T2089" s="7">
        <v>5.32</v>
      </c>
      <c r="U2089" s="7">
        <v>9617</v>
      </c>
      <c r="V2089" s="6">
        <v>12193</v>
      </c>
      <c r="W2089" s="12">
        <f t="shared" si="386"/>
        <v>0</v>
      </c>
      <c r="X2089" s="12">
        <v>6</v>
      </c>
      <c r="Y2089" s="13">
        <v>86</v>
      </c>
      <c r="Z2089" s="13">
        <v>5.32</v>
      </c>
      <c r="AA2089" s="13">
        <v>9617</v>
      </c>
      <c r="AB2089" s="12">
        <v>41</v>
      </c>
      <c r="AC2089" s="13">
        <f t="shared" si="384"/>
        <v>148669249</v>
      </c>
      <c r="AD2089" s="12">
        <v>4.3</v>
      </c>
      <c r="AE2089" s="12">
        <f t="shared" si="387"/>
        <v>1.4586150226995167</v>
      </c>
      <c r="AF2089" s="12">
        <v>12193</v>
      </c>
      <c r="AG2089" s="12">
        <f t="shared" si="388"/>
        <v>0</v>
      </c>
      <c r="AH2089" s="12">
        <f t="shared" si="389"/>
        <v>0</v>
      </c>
      <c r="AI2089" s="12">
        <f t="shared" si="390"/>
        <v>0</v>
      </c>
      <c r="AJ2089" s="12">
        <f t="shared" si="391"/>
        <v>0</v>
      </c>
      <c r="AK2089" s="12">
        <f t="shared" si="392"/>
        <v>1</v>
      </c>
      <c r="AL2089" s="12">
        <f t="shared" si="393"/>
        <v>0</v>
      </c>
      <c r="AM2089" s="12">
        <f t="shared" si="394"/>
        <v>0</v>
      </c>
      <c r="AN2089" s="12">
        <f t="shared" si="395"/>
        <v>0</v>
      </c>
      <c r="AO2089" s="12">
        <v>6</v>
      </c>
      <c r="AP2089" s="22">
        <f t="shared" si="385"/>
        <v>4606.2992125984256</v>
      </c>
    </row>
    <row r="2090" spans="1:42" x14ac:dyDescent="0.3">
      <c r="A2090" s="6" t="s">
        <v>2623</v>
      </c>
      <c r="B2090" s="19" t="s">
        <v>1794</v>
      </c>
      <c r="C2090" s="6" t="s">
        <v>2624</v>
      </c>
      <c r="D2090" s="6" t="s">
        <v>28</v>
      </c>
      <c r="F2090" s="6">
        <v>4.3</v>
      </c>
      <c r="G2090" s="6">
        <v>6</v>
      </c>
      <c r="H2090" s="6">
        <v>41</v>
      </c>
      <c r="I2090" s="6" t="s">
        <v>95</v>
      </c>
      <c r="J2090" s="6">
        <v>12401</v>
      </c>
      <c r="K2090" s="19">
        <v>41830</v>
      </c>
      <c r="L2090" s="7" t="s">
        <v>31</v>
      </c>
      <c r="M2090" s="7" t="s">
        <v>230</v>
      </c>
      <c r="N2090" s="7" t="s">
        <v>2229</v>
      </c>
      <c r="O2090" s="7">
        <v>86</v>
      </c>
      <c r="P2090" s="19">
        <v>41836</v>
      </c>
      <c r="Q2090" s="19">
        <v>41837</v>
      </c>
      <c r="R2090" s="7" t="s">
        <v>2631</v>
      </c>
      <c r="S2090" s="7">
        <v>2.9622047244094487</v>
      </c>
      <c r="T2090" s="7">
        <v>5.35</v>
      </c>
      <c r="U2090" s="7">
        <v>5019</v>
      </c>
      <c r="V2090" s="6">
        <v>12401</v>
      </c>
      <c r="W2090" s="12">
        <f t="shared" si="386"/>
        <v>0</v>
      </c>
      <c r="X2090" s="12">
        <v>6</v>
      </c>
      <c r="Y2090" s="13">
        <v>86</v>
      </c>
      <c r="Z2090" s="13">
        <v>5.35</v>
      </c>
      <c r="AA2090" s="13">
        <v>5019</v>
      </c>
      <c r="AB2090" s="12">
        <v>41</v>
      </c>
      <c r="AC2090" s="13">
        <f t="shared" si="384"/>
        <v>153784801</v>
      </c>
      <c r="AD2090" s="12">
        <v>4.3</v>
      </c>
      <c r="AE2090" s="12">
        <f t="shared" si="387"/>
        <v>1.4586150226995167</v>
      </c>
      <c r="AF2090" s="12">
        <v>12401</v>
      </c>
      <c r="AG2090" s="12">
        <f t="shared" si="388"/>
        <v>0</v>
      </c>
      <c r="AH2090" s="12">
        <f t="shared" si="389"/>
        <v>0</v>
      </c>
      <c r="AI2090" s="12">
        <f t="shared" si="390"/>
        <v>0</v>
      </c>
      <c r="AJ2090" s="12">
        <f t="shared" si="391"/>
        <v>0</v>
      </c>
      <c r="AK2090" s="12">
        <f t="shared" si="392"/>
        <v>1</v>
      </c>
      <c r="AL2090" s="12">
        <f t="shared" si="393"/>
        <v>0</v>
      </c>
      <c r="AM2090" s="12">
        <f t="shared" si="394"/>
        <v>0</v>
      </c>
      <c r="AN2090" s="12">
        <f t="shared" si="395"/>
        <v>0</v>
      </c>
      <c r="AO2090" s="12">
        <v>6</v>
      </c>
      <c r="AP2090" s="22">
        <f t="shared" si="385"/>
        <v>2962.2047244094488</v>
      </c>
    </row>
    <row r="2091" spans="1:42" x14ac:dyDescent="0.3">
      <c r="A2091" s="6" t="s">
        <v>2623</v>
      </c>
      <c r="B2091" s="19" t="s">
        <v>1029</v>
      </c>
      <c r="C2091" s="6" t="s">
        <v>2624</v>
      </c>
      <c r="D2091" s="6" t="s">
        <v>28</v>
      </c>
      <c r="F2091" s="6">
        <v>4.3</v>
      </c>
      <c r="G2091" s="6">
        <v>6</v>
      </c>
      <c r="H2091" s="6">
        <v>41</v>
      </c>
      <c r="I2091" s="6" t="s">
        <v>95</v>
      </c>
      <c r="J2091" s="6">
        <v>12797</v>
      </c>
      <c r="K2091" s="19">
        <v>41830</v>
      </c>
      <c r="L2091" s="7" t="s">
        <v>31</v>
      </c>
      <c r="M2091" s="7" t="s">
        <v>230</v>
      </c>
      <c r="N2091" s="7" t="s">
        <v>2229</v>
      </c>
      <c r="O2091" s="7">
        <v>86</v>
      </c>
      <c r="P2091" s="19">
        <v>41837</v>
      </c>
      <c r="Q2091" s="19">
        <v>41838</v>
      </c>
      <c r="R2091" s="7" t="s">
        <v>2632</v>
      </c>
      <c r="S2091" s="7">
        <v>1.4188976377952756</v>
      </c>
      <c r="T2091" s="7">
        <v>5.57</v>
      </c>
      <c r="U2091" s="7">
        <v>2121</v>
      </c>
      <c r="V2091" s="6">
        <v>12797</v>
      </c>
      <c r="W2091" s="12">
        <f t="shared" si="386"/>
        <v>0</v>
      </c>
      <c r="X2091" s="12">
        <v>6</v>
      </c>
      <c r="Y2091" s="13">
        <v>86</v>
      </c>
      <c r="Z2091" s="13">
        <v>5.57</v>
      </c>
      <c r="AA2091" s="13">
        <v>2121</v>
      </c>
      <c r="AB2091" s="12">
        <v>41</v>
      </c>
      <c r="AC2091" s="13">
        <f t="shared" si="384"/>
        <v>163763209</v>
      </c>
      <c r="AD2091" s="12">
        <v>4.3</v>
      </c>
      <c r="AE2091" s="12">
        <f t="shared" si="387"/>
        <v>1.4586150226995167</v>
      </c>
      <c r="AF2091" s="12">
        <v>12797</v>
      </c>
      <c r="AG2091" s="12">
        <f t="shared" si="388"/>
        <v>0</v>
      </c>
      <c r="AH2091" s="12">
        <f t="shared" si="389"/>
        <v>0</v>
      </c>
      <c r="AI2091" s="12">
        <f t="shared" si="390"/>
        <v>0</v>
      </c>
      <c r="AJ2091" s="12">
        <f t="shared" si="391"/>
        <v>0</v>
      </c>
      <c r="AK2091" s="12">
        <f t="shared" si="392"/>
        <v>1</v>
      </c>
      <c r="AL2091" s="12">
        <f t="shared" si="393"/>
        <v>0</v>
      </c>
      <c r="AM2091" s="12">
        <f t="shared" si="394"/>
        <v>0</v>
      </c>
      <c r="AN2091" s="12">
        <f t="shared" si="395"/>
        <v>0</v>
      </c>
      <c r="AO2091" s="12">
        <v>6</v>
      </c>
      <c r="AP2091" s="22">
        <f t="shared" si="385"/>
        <v>1418.8976377952756</v>
      </c>
    </row>
    <row r="2092" spans="1:42" x14ac:dyDescent="0.3">
      <c r="A2092" s="6" t="s">
        <v>2623</v>
      </c>
      <c r="B2092" s="19" t="s">
        <v>1034</v>
      </c>
      <c r="C2092" s="6" t="s">
        <v>2624</v>
      </c>
      <c r="D2092" s="6" t="s">
        <v>28</v>
      </c>
      <c r="F2092" s="6">
        <v>4.3</v>
      </c>
      <c r="G2092" s="6">
        <v>6</v>
      </c>
      <c r="H2092" s="6">
        <v>41</v>
      </c>
      <c r="I2092" s="6" t="s">
        <v>95</v>
      </c>
      <c r="J2092" s="6">
        <v>12796</v>
      </c>
      <c r="K2092" s="19">
        <v>41830</v>
      </c>
      <c r="L2092" s="7" t="s">
        <v>31</v>
      </c>
      <c r="M2092" s="7" t="s">
        <v>230</v>
      </c>
      <c r="N2092" s="7" t="s">
        <v>2229</v>
      </c>
      <c r="O2092" s="7">
        <v>86</v>
      </c>
      <c r="P2092" s="19">
        <v>41838</v>
      </c>
      <c r="Q2092" s="19">
        <v>41839</v>
      </c>
      <c r="R2092" s="7" t="s">
        <v>2633</v>
      </c>
      <c r="S2092" s="7">
        <v>3.4503937007874019</v>
      </c>
      <c r="T2092" s="7">
        <v>5.54</v>
      </c>
      <c r="U2092" s="7">
        <v>2392</v>
      </c>
      <c r="V2092" s="6">
        <v>12796</v>
      </c>
      <c r="W2092" s="12">
        <f t="shared" si="386"/>
        <v>0</v>
      </c>
      <c r="X2092" s="12">
        <v>6</v>
      </c>
      <c r="Y2092" s="13">
        <v>86</v>
      </c>
      <c r="Z2092" s="13">
        <v>5.54</v>
      </c>
      <c r="AA2092" s="13">
        <v>2392</v>
      </c>
      <c r="AB2092" s="12">
        <v>41</v>
      </c>
      <c r="AC2092" s="13">
        <f t="shared" si="384"/>
        <v>163737616</v>
      </c>
      <c r="AD2092" s="12">
        <v>4.3</v>
      </c>
      <c r="AE2092" s="12">
        <f t="shared" si="387"/>
        <v>1.4586150226995167</v>
      </c>
      <c r="AF2092" s="12">
        <v>12796</v>
      </c>
      <c r="AG2092" s="12">
        <f t="shared" si="388"/>
        <v>0</v>
      </c>
      <c r="AH2092" s="12">
        <f t="shared" si="389"/>
        <v>0</v>
      </c>
      <c r="AI2092" s="12">
        <f t="shared" si="390"/>
        <v>0</v>
      </c>
      <c r="AJ2092" s="12">
        <f t="shared" si="391"/>
        <v>0</v>
      </c>
      <c r="AK2092" s="12">
        <f t="shared" si="392"/>
        <v>1</v>
      </c>
      <c r="AL2092" s="12">
        <f t="shared" si="393"/>
        <v>0</v>
      </c>
      <c r="AM2092" s="12">
        <f t="shared" si="394"/>
        <v>0</v>
      </c>
      <c r="AN2092" s="12">
        <f t="shared" si="395"/>
        <v>0</v>
      </c>
      <c r="AO2092" s="12">
        <v>6</v>
      </c>
      <c r="AP2092" s="22">
        <f t="shared" si="385"/>
        <v>3450.3937007874019</v>
      </c>
    </row>
    <row r="2093" spans="1:42" x14ac:dyDescent="0.3">
      <c r="A2093" s="6" t="s">
        <v>2623</v>
      </c>
      <c r="B2093" s="19" t="s">
        <v>1036</v>
      </c>
      <c r="C2093" s="6" t="s">
        <v>2624</v>
      </c>
      <c r="D2093" s="6" t="s">
        <v>28</v>
      </c>
      <c r="F2093" s="6">
        <v>4.2</v>
      </c>
      <c r="G2093" s="6">
        <v>6</v>
      </c>
      <c r="H2093" s="6">
        <v>41</v>
      </c>
      <c r="I2093" s="6" t="s">
        <v>95</v>
      </c>
      <c r="J2093" s="6">
        <v>13198</v>
      </c>
      <c r="K2093" s="19">
        <v>41830</v>
      </c>
      <c r="L2093" s="7" t="s">
        <v>31</v>
      </c>
      <c r="M2093" s="7" t="s">
        <v>230</v>
      </c>
      <c r="N2093" s="7" t="s">
        <v>2229</v>
      </c>
      <c r="O2093" s="7">
        <v>86</v>
      </c>
      <c r="P2093" s="19">
        <v>41839</v>
      </c>
      <c r="Q2093" s="19">
        <v>41840</v>
      </c>
      <c r="R2093" s="7" t="s">
        <v>2634</v>
      </c>
      <c r="S2093" s="7">
        <v>4.0771653543307087</v>
      </c>
      <c r="T2093" s="7">
        <v>5.61</v>
      </c>
      <c r="U2093" s="7">
        <v>2505</v>
      </c>
      <c r="V2093" s="6">
        <v>13198</v>
      </c>
      <c r="W2093" s="12">
        <f t="shared" si="386"/>
        <v>0</v>
      </c>
      <c r="X2093" s="12">
        <v>6</v>
      </c>
      <c r="Y2093" s="13">
        <v>86</v>
      </c>
      <c r="Z2093" s="13">
        <v>5.61</v>
      </c>
      <c r="AA2093" s="13">
        <v>2505</v>
      </c>
      <c r="AB2093" s="12">
        <v>41</v>
      </c>
      <c r="AC2093" s="13">
        <f t="shared" si="384"/>
        <v>174187204</v>
      </c>
      <c r="AD2093" s="12">
        <v>4.2</v>
      </c>
      <c r="AE2093" s="12">
        <f t="shared" si="387"/>
        <v>1.4350845252893227</v>
      </c>
      <c r="AF2093" s="12">
        <v>13198</v>
      </c>
      <c r="AG2093" s="12">
        <f t="shared" si="388"/>
        <v>0</v>
      </c>
      <c r="AH2093" s="12">
        <f t="shared" si="389"/>
        <v>0</v>
      </c>
      <c r="AI2093" s="12">
        <f t="shared" si="390"/>
        <v>0</v>
      </c>
      <c r="AJ2093" s="12">
        <f t="shared" si="391"/>
        <v>0</v>
      </c>
      <c r="AK2093" s="12">
        <f t="shared" si="392"/>
        <v>1</v>
      </c>
      <c r="AL2093" s="12">
        <f t="shared" si="393"/>
        <v>0</v>
      </c>
      <c r="AM2093" s="12">
        <f t="shared" si="394"/>
        <v>0</v>
      </c>
      <c r="AN2093" s="12">
        <f t="shared" si="395"/>
        <v>0</v>
      </c>
      <c r="AO2093" s="12">
        <v>6</v>
      </c>
      <c r="AP2093" s="22">
        <f t="shared" si="385"/>
        <v>4077.1653543307089</v>
      </c>
    </row>
    <row r="2094" spans="1:42" x14ac:dyDescent="0.3">
      <c r="A2094" s="6" t="s">
        <v>2623</v>
      </c>
      <c r="B2094" s="19" t="s">
        <v>1038</v>
      </c>
      <c r="C2094" s="6" t="s">
        <v>2624</v>
      </c>
      <c r="D2094" s="6" t="s">
        <v>28</v>
      </c>
      <c r="F2094" s="6">
        <v>4.2</v>
      </c>
      <c r="G2094" s="6">
        <v>6</v>
      </c>
      <c r="H2094" s="6">
        <v>41</v>
      </c>
      <c r="I2094" s="6" t="s">
        <v>95</v>
      </c>
      <c r="J2094" s="6">
        <v>13402</v>
      </c>
      <c r="K2094" s="19">
        <v>41830</v>
      </c>
      <c r="L2094" s="7" t="s">
        <v>31</v>
      </c>
      <c r="M2094" s="7" t="s">
        <v>230</v>
      </c>
      <c r="N2094" s="7" t="s">
        <v>2229</v>
      </c>
      <c r="O2094" s="7">
        <v>86</v>
      </c>
      <c r="P2094" s="19">
        <v>41840</v>
      </c>
      <c r="Q2094" s="19">
        <v>41841</v>
      </c>
      <c r="R2094" s="7" t="s">
        <v>2635</v>
      </c>
      <c r="S2094" s="7">
        <v>1.1826771653543307</v>
      </c>
      <c r="T2094" s="7">
        <v>5.54</v>
      </c>
      <c r="U2094" s="7">
        <v>2129</v>
      </c>
      <c r="V2094" s="6">
        <v>13402</v>
      </c>
      <c r="W2094" s="12">
        <f t="shared" si="386"/>
        <v>0</v>
      </c>
      <c r="X2094" s="12">
        <v>6</v>
      </c>
      <c r="Y2094" s="13">
        <v>86</v>
      </c>
      <c r="Z2094" s="13">
        <v>5.54</v>
      </c>
      <c r="AA2094" s="13">
        <v>2129</v>
      </c>
      <c r="AB2094" s="12">
        <v>41</v>
      </c>
      <c r="AC2094" s="13">
        <f t="shared" si="384"/>
        <v>179613604</v>
      </c>
      <c r="AD2094" s="12">
        <v>4.2</v>
      </c>
      <c r="AE2094" s="12">
        <f t="shared" si="387"/>
        <v>1.4350845252893227</v>
      </c>
      <c r="AF2094" s="12">
        <v>13402</v>
      </c>
      <c r="AG2094" s="12">
        <f t="shared" si="388"/>
        <v>0</v>
      </c>
      <c r="AH2094" s="12">
        <f t="shared" si="389"/>
        <v>0</v>
      </c>
      <c r="AI2094" s="12">
        <f t="shared" si="390"/>
        <v>0</v>
      </c>
      <c r="AJ2094" s="12">
        <f t="shared" si="391"/>
        <v>0</v>
      </c>
      <c r="AK2094" s="12">
        <f t="shared" si="392"/>
        <v>1</v>
      </c>
      <c r="AL2094" s="12">
        <f t="shared" si="393"/>
        <v>0</v>
      </c>
      <c r="AM2094" s="12">
        <f t="shared" si="394"/>
        <v>0</v>
      </c>
      <c r="AN2094" s="12">
        <f t="shared" si="395"/>
        <v>0</v>
      </c>
      <c r="AO2094" s="12">
        <v>6</v>
      </c>
      <c r="AP2094" s="22">
        <f t="shared" si="385"/>
        <v>1182.6771653543306</v>
      </c>
    </row>
    <row r="2095" spans="1:42" x14ac:dyDescent="0.3">
      <c r="A2095" s="6" t="s">
        <v>2623</v>
      </c>
      <c r="B2095" s="19" t="s">
        <v>1040</v>
      </c>
      <c r="C2095" s="6" t="s">
        <v>2624</v>
      </c>
      <c r="D2095" s="6" t="s">
        <v>28</v>
      </c>
      <c r="F2095" s="6">
        <v>4.3</v>
      </c>
      <c r="G2095" s="6">
        <v>6</v>
      </c>
      <c r="H2095" s="6">
        <v>41</v>
      </c>
      <c r="I2095" s="6" t="s">
        <v>95</v>
      </c>
      <c r="J2095" s="6">
        <v>13807</v>
      </c>
      <c r="K2095" s="19">
        <v>41830</v>
      </c>
      <c r="L2095" s="7" t="s">
        <v>31</v>
      </c>
      <c r="M2095" s="7" t="s">
        <v>230</v>
      </c>
      <c r="N2095" s="7" t="s">
        <v>2229</v>
      </c>
      <c r="O2095" s="7">
        <v>86</v>
      </c>
      <c r="P2095" s="19">
        <v>41842</v>
      </c>
      <c r="Q2095" s="19">
        <v>41843</v>
      </c>
      <c r="R2095" s="7" t="s">
        <v>2636</v>
      </c>
      <c r="S2095" s="7">
        <v>1.0204724409448818</v>
      </c>
      <c r="T2095" s="7">
        <v>5.28</v>
      </c>
      <c r="U2095" s="7">
        <v>2144</v>
      </c>
      <c r="V2095" s="6">
        <v>13807</v>
      </c>
      <c r="W2095" s="12">
        <f t="shared" si="386"/>
        <v>0</v>
      </c>
      <c r="X2095" s="12">
        <v>6</v>
      </c>
      <c r="Y2095" s="13">
        <v>86</v>
      </c>
      <c r="Z2095" s="13">
        <v>5.28</v>
      </c>
      <c r="AA2095" s="13">
        <v>2144</v>
      </c>
      <c r="AB2095" s="12">
        <v>41</v>
      </c>
      <c r="AC2095" s="13">
        <f t="shared" si="384"/>
        <v>190633249</v>
      </c>
      <c r="AD2095" s="12">
        <v>4.3</v>
      </c>
      <c r="AE2095" s="12">
        <f t="shared" si="387"/>
        <v>1.4586150226995167</v>
      </c>
      <c r="AF2095" s="12">
        <v>13807</v>
      </c>
      <c r="AG2095" s="12">
        <f t="shared" si="388"/>
        <v>0</v>
      </c>
      <c r="AH2095" s="12">
        <f t="shared" si="389"/>
        <v>0</v>
      </c>
      <c r="AI2095" s="12">
        <f t="shared" si="390"/>
        <v>0</v>
      </c>
      <c r="AJ2095" s="12">
        <f t="shared" si="391"/>
        <v>0</v>
      </c>
      <c r="AK2095" s="12">
        <f t="shared" si="392"/>
        <v>1</v>
      </c>
      <c r="AL2095" s="12">
        <f t="shared" si="393"/>
        <v>0</v>
      </c>
      <c r="AM2095" s="12">
        <f t="shared" si="394"/>
        <v>0</v>
      </c>
      <c r="AN2095" s="12">
        <f t="shared" si="395"/>
        <v>0</v>
      </c>
      <c r="AO2095" s="12">
        <v>6</v>
      </c>
      <c r="AP2095" s="22">
        <f t="shared" si="385"/>
        <v>1020.4724409448818</v>
      </c>
    </row>
    <row r="2096" spans="1:42" x14ac:dyDescent="0.3">
      <c r="A2096" s="6" t="s">
        <v>2623</v>
      </c>
      <c r="B2096" s="19" t="s">
        <v>1042</v>
      </c>
      <c r="C2096" s="6" t="s">
        <v>2624</v>
      </c>
      <c r="D2096" s="6" t="s">
        <v>28</v>
      </c>
      <c r="F2096" s="6">
        <v>4.2</v>
      </c>
      <c r="G2096" s="6">
        <v>6</v>
      </c>
      <c r="H2096" s="6">
        <v>41</v>
      </c>
      <c r="I2096" s="6" t="s">
        <v>95</v>
      </c>
      <c r="J2096" s="6">
        <v>14013</v>
      </c>
      <c r="K2096" s="19">
        <v>41830</v>
      </c>
      <c r="L2096" s="7" t="s">
        <v>31</v>
      </c>
      <c r="M2096" s="7" t="s">
        <v>230</v>
      </c>
      <c r="N2096" s="7" t="s">
        <v>2229</v>
      </c>
      <c r="O2096" s="7">
        <v>86</v>
      </c>
      <c r="P2096" s="19">
        <v>41844</v>
      </c>
      <c r="Q2096" s="19">
        <v>41845</v>
      </c>
      <c r="R2096" s="7" t="s">
        <v>2637</v>
      </c>
      <c r="S2096" s="7">
        <v>0.278740157480315</v>
      </c>
      <c r="T2096" s="7">
        <v>5.48</v>
      </c>
      <c r="U2096" s="7">
        <v>425</v>
      </c>
      <c r="V2096" s="6">
        <v>14013</v>
      </c>
      <c r="W2096" s="12">
        <f t="shared" si="386"/>
        <v>0</v>
      </c>
      <c r="X2096" s="12">
        <v>6</v>
      </c>
      <c r="Y2096" s="13">
        <v>86</v>
      </c>
      <c r="Z2096" s="13">
        <v>5.48</v>
      </c>
      <c r="AA2096" s="13">
        <v>425</v>
      </c>
      <c r="AB2096" s="12">
        <v>41</v>
      </c>
      <c r="AC2096" s="13">
        <f t="shared" si="384"/>
        <v>196364169</v>
      </c>
      <c r="AD2096" s="12">
        <v>4.2</v>
      </c>
      <c r="AE2096" s="12">
        <f t="shared" si="387"/>
        <v>1.4350845252893227</v>
      </c>
      <c r="AF2096" s="12">
        <v>14013</v>
      </c>
      <c r="AG2096" s="12">
        <f t="shared" si="388"/>
        <v>0</v>
      </c>
      <c r="AH2096" s="12">
        <f t="shared" si="389"/>
        <v>0</v>
      </c>
      <c r="AI2096" s="12">
        <f t="shared" si="390"/>
        <v>0</v>
      </c>
      <c r="AJ2096" s="12">
        <f t="shared" si="391"/>
        <v>0</v>
      </c>
      <c r="AK2096" s="12">
        <f t="shared" si="392"/>
        <v>1</v>
      </c>
      <c r="AL2096" s="12">
        <f t="shared" si="393"/>
        <v>0</v>
      </c>
      <c r="AM2096" s="12">
        <f t="shared" si="394"/>
        <v>0</v>
      </c>
      <c r="AN2096" s="12">
        <f t="shared" si="395"/>
        <v>0</v>
      </c>
      <c r="AO2096" s="12">
        <v>6</v>
      </c>
      <c r="AP2096" s="22">
        <f t="shared" si="385"/>
        <v>278.74015748031502</v>
      </c>
    </row>
    <row r="2097" spans="1:42" x14ac:dyDescent="0.3">
      <c r="A2097" s="6" t="s">
        <v>2623</v>
      </c>
      <c r="B2097" s="19" t="s">
        <v>1044</v>
      </c>
      <c r="C2097" s="6" t="s">
        <v>2624</v>
      </c>
      <c r="D2097" s="6" t="s">
        <v>28</v>
      </c>
      <c r="F2097" s="6">
        <v>4.3</v>
      </c>
      <c r="G2097" s="6">
        <v>6</v>
      </c>
      <c r="H2097" s="6">
        <v>41</v>
      </c>
      <c r="I2097" s="6" t="s">
        <v>95</v>
      </c>
      <c r="J2097" s="6">
        <v>14014</v>
      </c>
      <c r="K2097" s="19">
        <v>41830</v>
      </c>
      <c r="L2097" s="7" t="s">
        <v>31</v>
      </c>
      <c r="M2097" s="7" t="s">
        <v>230</v>
      </c>
      <c r="N2097" s="7" t="s">
        <v>2229</v>
      </c>
      <c r="O2097" s="7">
        <v>86</v>
      </c>
      <c r="P2097" s="19">
        <v>41845</v>
      </c>
      <c r="Q2097" s="19">
        <v>41846</v>
      </c>
      <c r="R2097" s="7" t="s">
        <v>2638</v>
      </c>
      <c r="S2097" s="7">
        <v>0.87874015748031498</v>
      </c>
      <c r="T2097" s="7">
        <v>5.61</v>
      </c>
      <c r="U2097" s="7">
        <v>653</v>
      </c>
      <c r="V2097" s="6">
        <v>14014</v>
      </c>
      <c r="W2097" s="12">
        <f t="shared" si="386"/>
        <v>0</v>
      </c>
      <c r="X2097" s="12">
        <v>6</v>
      </c>
      <c r="Y2097" s="13">
        <v>86</v>
      </c>
      <c r="Z2097" s="13">
        <v>5.61</v>
      </c>
      <c r="AA2097" s="13">
        <v>653</v>
      </c>
      <c r="AB2097" s="12">
        <v>41</v>
      </c>
      <c r="AC2097" s="13">
        <f t="shared" si="384"/>
        <v>196392196</v>
      </c>
      <c r="AD2097" s="12">
        <v>4.3</v>
      </c>
      <c r="AE2097" s="12">
        <f t="shared" si="387"/>
        <v>1.4586150226995167</v>
      </c>
      <c r="AF2097" s="12">
        <v>14014</v>
      </c>
      <c r="AG2097" s="12">
        <f t="shared" si="388"/>
        <v>0</v>
      </c>
      <c r="AH2097" s="12">
        <f t="shared" si="389"/>
        <v>0</v>
      </c>
      <c r="AI2097" s="12">
        <f t="shared" si="390"/>
        <v>0</v>
      </c>
      <c r="AJ2097" s="12">
        <f t="shared" si="391"/>
        <v>0</v>
      </c>
      <c r="AK2097" s="12">
        <f t="shared" si="392"/>
        <v>1</v>
      </c>
      <c r="AL2097" s="12">
        <f t="shared" si="393"/>
        <v>0</v>
      </c>
      <c r="AM2097" s="12">
        <f t="shared" si="394"/>
        <v>0</v>
      </c>
      <c r="AN2097" s="12">
        <f t="shared" si="395"/>
        <v>0</v>
      </c>
      <c r="AO2097" s="12">
        <v>6</v>
      </c>
      <c r="AP2097" s="22">
        <f t="shared" si="385"/>
        <v>878.74015748031502</v>
      </c>
    </row>
    <row r="2098" spans="1:42" x14ac:dyDescent="0.3">
      <c r="A2098" s="6" t="s">
        <v>2623</v>
      </c>
      <c r="B2098" s="19" t="s">
        <v>1046</v>
      </c>
      <c r="C2098" s="6" t="s">
        <v>2624</v>
      </c>
      <c r="D2098" s="6" t="s">
        <v>28</v>
      </c>
      <c r="F2098" s="6">
        <v>4.3</v>
      </c>
      <c r="G2098" s="6">
        <v>6</v>
      </c>
      <c r="H2098" s="6">
        <v>41</v>
      </c>
      <c r="I2098" s="6" t="s">
        <v>95</v>
      </c>
      <c r="J2098" s="6">
        <v>14016</v>
      </c>
      <c r="K2098" s="19">
        <v>41830</v>
      </c>
      <c r="L2098" s="7" t="s">
        <v>31</v>
      </c>
      <c r="M2098" s="7" t="s">
        <v>230</v>
      </c>
      <c r="N2098" s="7" t="s">
        <v>2229</v>
      </c>
      <c r="O2098" s="7">
        <v>86</v>
      </c>
      <c r="P2098" s="19">
        <v>41846</v>
      </c>
      <c r="Q2098" s="19">
        <v>41847</v>
      </c>
      <c r="R2098" s="7" t="s">
        <v>2639</v>
      </c>
      <c r="S2098" s="7">
        <v>1.1259842519685042</v>
      </c>
      <c r="T2098" s="7">
        <v>5.67</v>
      </c>
      <c r="U2098" s="7">
        <v>710</v>
      </c>
      <c r="V2098" s="6">
        <v>14016</v>
      </c>
      <c r="W2098" s="12">
        <f t="shared" si="386"/>
        <v>0</v>
      </c>
      <c r="X2098" s="12">
        <v>6</v>
      </c>
      <c r="Y2098" s="13">
        <v>86</v>
      </c>
      <c r="Z2098" s="13">
        <v>5.67</v>
      </c>
      <c r="AA2098" s="13">
        <v>710</v>
      </c>
      <c r="AB2098" s="12">
        <v>41</v>
      </c>
      <c r="AC2098" s="13">
        <f t="shared" si="384"/>
        <v>196448256</v>
      </c>
      <c r="AD2098" s="12">
        <v>4.3</v>
      </c>
      <c r="AE2098" s="12">
        <f t="shared" si="387"/>
        <v>1.4586150226995167</v>
      </c>
      <c r="AF2098" s="12">
        <v>14016</v>
      </c>
      <c r="AG2098" s="12">
        <f t="shared" si="388"/>
        <v>0</v>
      </c>
      <c r="AH2098" s="12">
        <f t="shared" si="389"/>
        <v>0</v>
      </c>
      <c r="AI2098" s="12">
        <f t="shared" si="390"/>
        <v>0</v>
      </c>
      <c r="AJ2098" s="12">
        <f t="shared" si="391"/>
        <v>0</v>
      </c>
      <c r="AK2098" s="12">
        <f t="shared" si="392"/>
        <v>1</v>
      </c>
      <c r="AL2098" s="12">
        <f t="shared" si="393"/>
        <v>0</v>
      </c>
      <c r="AM2098" s="12">
        <f t="shared" si="394"/>
        <v>0</v>
      </c>
      <c r="AN2098" s="12">
        <f t="shared" si="395"/>
        <v>0</v>
      </c>
      <c r="AO2098" s="12">
        <v>6</v>
      </c>
      <c r="AP2098" s="22">
        <f t="shared" si="385"/>
        <v>1125.9842519685042</v>
      </c>
    </row>
    <row r="2099" spans="1:42" x14ac:dyDescent="0.3">
      <c r="A2099" s="6" t="s">
        <v>2623</v>
      </c>
      <c r="B2099" s="19" t="s">
        <v>1048</v>
      </c>
      <c r="C2099" s="6" t="s">
        <v>2624</v>
      </c>
      <c r="D2099" s="6" t="s">
        <v>28</v>
      </c>
      <c r="F2099" s="6">
        <v>4.4000000000000004</v>
      </c>
      <c r="G2099" s="6">
        <v>6</v>
      </c>
      <c r="H2099" s="6">
        <v>41</v>
      </c>
      <c r="I2099" s="6" t="s">
        <v>95</v>
      </c>
      <c r="J2099" s="6">
        <v>14020</v>
      </c>
      <c r="K2099" s="19">
        <v>41830</v>
      </c>
      <c r="L2099" s="7" t="s">
        <v>31</v>
      </c>
      <c r="M2099" s="7" t="s">
        <v>230</v>
      </c>
      <c r="N2099" s="7" t="s">
        <v>2229</v>
      </c>
      <c r="O2099" s="7">
        <v>86</v>
      </c>
      <c r="P2099" s="19">
        <v>41848</v>
      </c>
      <c r="Q2099" s="19">
        <v>41849</v>
      </c>
      <c r="R2099" s="7" t="s">
        <v>2640</v>
      </c>
      <c r="S2099" s="7">
        <v>0.38110236220472443</v>
      </c>
      <c r="T2099" s="7">
        <v>5.72</v>
      </c>
      <c r="U2099" s="7">
        <v>606</v>
      </c>
      <c r="V2099" s="6">
        <v>14020</v>
      </c>
      <c r="W2099" s="12">
        <f t="shared" si="386"/>
        <v>0</v>
      </c>
      <c r="X2099" s="12">
        <v>6</v>
      </c>
      <c r="Y2099" s="13">
        <v>86</v>
      </c>
      <c r="Z2099" s="13">
        <v>5.72</v>
      </c>
      <c r="AA2099" s="13">
        <v>606</v>
      </c>
      <c r="AB2099" s="12">
        <v>41</v>
      </c>
      <c r="AC2099" s="13">
        <f t="shared" si="384"/>
        <v>196560400</v>
      </c>
      <c r="AD2099" s="12">
        <v>4.4000000000000004</v>
      </c>
      <c r="AE2099" s="12">
        <f t="shared" si="387"/>
        <v>1.4816045409242156</v>
      </c>
      <c r="AF2099" s="12">
        <v>14020</v>
      </c>
      <c r="AG2099" s="12">
        <f t="shared" si="388"/>
        <v>0</v>
      </c>
      <c r="AH2099" s="12">
        <f t="shared" si="389"/>
        <v>0</v>
      </c>
      <c r="AI2099" s="12">
        <f t="shared" si="390"/>
        <v>0</v>
      </c>
      <c r="AJ2099" s="12">
        <f t="shared" si="391"/>
        <v>0</v>
      </c>
      <c r="AK2099" s="12">
        <f t="shared" si="392"/>
        <v>1</v>
      </c>
      <c r="AL2099" s="12">
        <f t="shared" si="393"/>
        <v>0</v>
      </c>
      <c r="AM2099" s="12">
        <f t="shared" si="394"/>
        <v>0</v>
      </c>
      <c r="AN2099" s="12">
        <f t="shared" si="395"/>
        <v>0</v>
      </c>
      <c r="AO2099" s="12">
        <v>6</v>
      </c>
      <c r="AP2099" s="22">
        <f t="shared" si="385"/>
        <v>381.10236220472444</v>
      </c>
    </row>
    <row r="2100" spans="1:42" x14ac:dyDescent="0.3">
      <c r="A2100" s="6" t="s">
        <v>2623</v>
      </c>
      <c r="B2100" s="19" t="s">
        <v>1050</v>
      </c>
      <c r="C2100" s="6" t="s">
        <v>2624</v>
      </c>
      <c r="D2100" s="6" t="s">
        <v>28</v>
      </c>
      <c r="F2100" s="6">
        <v>4.3</v>
      </c>
      <c r="G2100" s="6">
        <v>6</v>
      </c>
      <c r="H2100" s="6">
        <v>41</v>
      </c>
      <c r="I2100" s="6" t="s">
        <v>95</v>
      </c>
      <c r="J2100" s="6">
        <v>14018</v>
      </c>
      <c r="K2100" s="19">
        <v>41830</v>
      </c>
      <c r="L2100" s="7" t="s">
        <v>31</v>
      </c>
      <c r="M2100" s="7" t="s">
        <v>230</v>
      </c>
      <c r="N2100" s="7" t="s">
        <v>2229</v>
      </c>
      <c r="O2100" s="7">
        <v>86</v>
      </c>
      <c r="P2100" s="19">
        <v>41849</v>
      </c>
      <c r="Q2100" s="19">
        <v>41850</v>
      </c>
      <c r="R2100" s="7" t="s">
        <v>2641</v>
      </c>
      <c r="S2100" s="7">
        <v>0.28188976377952757</v>
      </c>
      <c r="T2100" s="7">
        <v>5.56</v>
      </c>
      <c r="U2100" s="7">
        <v>507</v>
      </c>
      <c r="V2100" s="6">
        <v>14018</v>
      </c>
      <c r="W2100" s="12">
        <f t="shared" si="386"/>
        <v>0</v>
      </c>
      <c r="X2100" s="12">
        <v>6</v>
      </c>
      <c r="Y2100" s="13">
        <v>86</v>
      </c>
      <c r="Z2100" s="13">
        <v>5.56</v>
      </c>
      <c r="AA2100" s="13">
        <v>507</v>
      </c>
      <c r="AB2100" s="12">
        <v>41</v>
      </c>
      <c r="AC2100" s="13">
        <f t="shared" si="384"/>
        <v>196504324</v>
      </c>
      <c r="AD2100" s="12">
        <v>4.3</v>
      </c>
      <c r="AE2100" s="12">
        <f t="shared" si="387"/>
        <v>1.4586150226995167</v>
      </c>
      <c r="AF2100" s="12">
        <v>14018</v>
      </c>
      <c r="AG2100" s="12">
        <f t="shared" si="388"/>
        <v>0</v>
      </c>
      <c r="AH2100" s="12">
        <f t="shared" si="389"/>
        <v>0</v>
      </c>
      <c r="AI2100" s="12">
        <f t="shared" si="390"/>
        <v>0</v>
      </c>
      <c r="AJ2100" s="12">
        <f t="shared" si="391"/>
        <v>0</v>
      </c>
      <c r="AK2100" s="12">
        <f t="shared" si="392"/>
        <v>1</v>
      </c>
      <c r="AL2100" s="12">
        <f t="shared" si="393"/>
        <v>0</v>
      </c>
      <c r="AM2100" s="12">
        <f t="shared" si="394"/>
        <v>0</v>
      </c>
      <c r="AN2100" s="12">
        <f t="shared" si="395"/>
        <v>0</v>
      </c>
      <c r="AO2100" s="12">
        <v>6</v>
      </c>
      <c r="AP2100" s="22">
        <f t="shared" si="385"/>
        <v>281.88976377952758</v>
      </c>
    </row>
    <row r="2101" spans="1:42" x14ac:dyDescent="0.3">
      <c r="A2101" s="6" t="s">
        <v>2623</v>
      </c>
      <c r="B2101" s="19" t="s">
        <v>487</v>
      </c>
      <c r="C2101" s="6" t="s">
        <v>2624</v>
      </c>
      <c r="D2101" s="6" t="s">
        <v>28</v>
      </c>
      <c r="F2101" s="6">
        <v>4.4000000000000004</v>
      </c>
      <c r="G2101" s="6">
        <v>6</v>
      </c>
      <c r="H2101" s="6">
        <v>41</v>
      </c>
      <c r="I2101" s="6" t="s">
        <v>95</v>
      </c>
      <c r="J2101" s="6">
        <v>14020</v>
      </c>
      <c r="K2101" s="19">
        <v>41830</v>
      </c>
      <c r="L2101" s="7" t="s">
        <v>31</v>
      </c>
      <c r="M2101" s="7" t="s">
        <v>230</v>
      </c>
      <c r="N2101" s="7" t="s">
        <v>2229</v>
      </c>
      <c r="O2101" s="7">
        <v>86</v>
      </c>
      <c r="P2101" s="19">
        <v>41850</v>
      </c>
      <c r="Q2101" s="19">
        <v>41851</v>
      </c>
      <c r="R2101" s="7" t="s">
        <v>2642</v>
      </c>
      <c r="S2101" s="7">
        <v>9.6062992125984251E-2</v>
      </c>
      <c r="T2101" s="7">
        <v>5.4</v>
      </c>
      <c r="U2101" s="7">
        <v>179</v>
      </c>
      <c r="V2101" s="6">
        <v>14020</v>
      </c>
      <c r="W2101" s="12">
        <f t="shared" si="386"/>
        <v>0</v>
      </c>
      <c r="X2101" s="12">
        <v>6</v>
      </c>
      <c r="Y2101" s="13">
        <v>86</v>
      </c>
      <c r="Z2101" s="13">
        <v>5.4</v>
      </c>
      <c r="AA2101" s="13">
        <v>179</v>
      </c>
      <c r="AB2101" s="12">
        <v>41</v>
      </c>
      <c r="AC2101" s="13">
        <f t="shared" si="384"/>
        <v>196560400</v>
      </c>
      <c r="AD2101" s="12">
        <v>4.4000000000000004</v>
      </c>
      <c r="AE2101" s="12">
        <f t="shared" si="387"/>
        <v>1.4816045409242156</v>
      </c>
      <c r="AF2101" s="12">
        <v>14020</v>
      </c>
      <c r="AG2101" s="12">
        <f t="shared" si="388"/>
        <v>0</v>
      </c>
      <c r="AH2101" s="12">
        <f t="shared" si="389"/>
        <v>0</v>
      </c>
      <c r="AI2101" s="12">
        <f t="shared" si="390"/>
        <v>0</v>
      </c>
      <c r="AJ2101" s="12">
        <f t="shared" si="391"/>
        <v>0</v>
      </c>
      <c r="AK2101" s="12">
        <f t="shared" si="392"/>
        <v>1</v>
      </c>
      <c r="AL2101" s="12">
        <f t="shared" si="393"/>
        <v>0</v>
      </c>
      <c r="AM2101" s="12">
        <f t="shared" si="394"/>
        <v>0</v>
      </c>
      <c r="AN2101" s="12">
        <f t="shared" si="395"/>
        <v>0</v>
      </c>
      <c r="AO2101" s="12">
        <v>6</v>
      </c>
      <c r="AP2101" s="22">
        <f t="shared" si="385"/>
        <v>96.062992125984252</v>
      </c>
    </row>
    <row r="2102" spans="1:42" x14ac:dyDescent="0.3">
      <c r="A2102" s="6" t="s">
        <v>2623</v>
      </c>
      <c r="B2102" s="19" t="s">
        <v>493</v>
      </c>
      <c r="C2102" s="6" t="s">
        <v>2624</v>
      </c>
      <c r="D2102" s="6" t="s">
        <v>28</v>
      </c>
      <c r="F2102" s="6">
        <v>4.4000000000000004</v>
      </c>
      <c r="G2102" s="6">
        <v>6</v>
      </c>
      <c r="H2102" s="6">
        <v>41</v>
      </c>
      <c r="I2102" s="6" t="s">
        <v>95</v>
      </c>
      <c r="J2102" s="6">
        <v>14025</v>
      </c>
      <c r="K2102" s="19">
        <v>41830</v>
      </c>
      <c r="L2102" s="7" t="s">
        <v>31</v>
      </c>
      <c r="M2102" s="7" t="s">
        <v>230</v>
      </c>
      <c r="N2102" s="7" t="s">
        <v>2229</v>
      </c>
      <c r="O2102" s="7">
        <v>86</v>
      </c>
      <c r="P2102" s="19">
        <v>41852</v>
      </c>
      <c r="Q2102" s="19">
        <v>41853</v>
      </c>
      <c r="R2102" s="7" t="s">
        <v>2643</v>
      </c>
      <c r="S2102" s="7">
        <v>9.1338582677165353E-2</v>
      </c>
      <c r="T2102" s="7">
        <v>5.84</v>
      </c>
      <c r="U2102" s="7">
        <v>88</v>
      </c>
      <c r="V2102" s="6">
        <v>14025</v>
      </c>
      <c r="W2102" s="12">
        <f t="shared" si="386"/>
        <v>0</v>
      </c>
      <c r="X2102" s="12">
        <v>6</v>
      </c>
      <c r="Y2102" s="13">
        <v>86</v>
      </c>
      <c r="Z2102" s="13">
        <v>5.84</v>
      </c>
      <c r="AA2102" s="13">
        <v>88</v>
      </c>
      <c r="AB2102" s="12">
        <v>41</v>
      </c>
      <c r="AC2102" s="13">
        <f t="shared" si="384"/>
        <v>196700625</v>
      </c>
      <c r="AD2102" s="12">
        <v>4.4000000000000004</v>
      </c>
      <c r="AE2102" s="12">
        <f t="shared" si="387"/>
        <v>1.4816045409242156</v>
      </c>
      <c r="AF2102" s="12">
        <v>14025</v>
      </c>
      <c r="AG2102" s="12">
        <f t="shared" si="388"/>
        <v>0</v>
      </c>
      <c r="AH2102" s="12">
        <f t="shared" si="389"/>
        <v>0</v>
      </c>
      <c r="AI2102" s="12">
        <f t="shared" si="390"/>
        <v>0</v>
      </c>
      <c r="AJ2102" s="12">
        <f t="shared" si="391"/>
        <v>0</v>
      </c>
      <c r="AK2102" s="12">
        <f t="shared" si="392"/>
        <v>1</v>
      </c>
      <c r="AL2102" s="12">
        <f t="shared" si="393"/>
        <v>0</v>
      </c>
      <c r="AM2102" s="12">
        <f t="shared" si="394"/>
        <v>0</v>
      </c>
      <c r="AN2102" s="12">
        <f t="shared" si="395"/>
        <v>0</v>
      </c>
      <c r="AO2102" s="12">
        <v>6</v>
      </c>
      <c r="AP2102" s="22">
        <f t="shared" si="385"/>
        <v>91.338582677165348</v>
      </c>
    </row>
    <row r="2103" spans="1:42" x14ac:dyDescent="0.3">
      <c r="A2103" s="6" t="s">
        <v>2623</v>
      </c>
      <c r="B2103" s="19" t="s">
        <v>495</v>
      </c>
      <c r="C2103" s="6" t="s">
        <v>2624</v>
      </c>
      <c r="D2103" s="6" t="s">
        <v>28</v>
      </c>
      <c r="F2103" s="6">
        <v>4.4000000000000004</v>
      </c>
      <c r="G2103" s="6">
        <v>6</v>
      </c>
      <c r="H2103" s="6">
        <v>41</v>
      </c>
      <c r="I2103" s="6" t="s">
        <v>95</v>
      </c>
      <c r="J2103" s="6">
        <v>14026</v>
      </c>
      <c r="K2103" s="19">
        <v>41830</v>
      </c>
      <c r="L2103" s="7" t="s">
        <v>31</v>
      </c>
      <c r="M2103" s="7" t="s">
        <v>230</v>
      </c>
      <c r="N2103" s="7" t="s">
        <v>2229</v>
      </c>
      <c r="O2103" s="7">
        <v>86</v>
      </c>
      <c r="P2103" s="19">
        <v>41853</v>
      </c>
      <c r="Q2103" s="19">
        <v>41854</v>
      </c>
      <c r="R2103" s="7" t="s">
        <v>2644</v>
      </c>
      <c r="S2103" s="7">
        <v>0.13858267716535436</v>
      </c>
      <c r="T2103" s="7">
        <v>5.72</v>
      </c>
      <c r="U2103" s="7">
        <v>106</v>
      </c>
      <c r="V2103" s="6">
        <v>14026</v>
      </c>
      <c r="W2103" s="12">
        <f t="shared" si="386"/>
        <v>0</v>
      </c>
      <c r="X2103" s="12">
        <v>6</v>
      </c>
      <c r="Y2103" s="13">
        <v>86</v>
      </c>
      <c r="Z2103" s="13">
        <v>5.72</v>
      </c>
      <c r="AA2103" s="13">
        <v>106</v>
      </c>
      <c r="AB2103" s="12">
        <v>41</v>
      </c>
      <c r="AC2103" s="13">
        <f t="shared" si="384"/>
        <v>196728676</v>
      </c>
      <c r="AD2103" s="12">
        <v>4.4000000000000004</v>
      </c>
      <c r="AE2103" s="12">
        <f t="shared" si="387"/>
        <v>1.4816045409242156</v>
      </c>
      <c r="AF2103" s="12">
        <v>14026</v>
      </c>
      <c r="AG2103" s="12">
        <f t="shared" si="388"/>
        <v>0</v>
      </c>
      <c r="AH2103" s="12">
        <f t="shared" si="389"/>
        <v>0</v>
      </c>
      <c r="AI2103" s="12">
        <f t="shared" si="390"/>
        <v>0</v>
      </c>
      <c r="AJ2103" s="12">
        <f t="shared" si="391"/>
        <v>0</v>
      </c>
      <c r="AK2103" s="12">
        <f t="shared" si="392"/>
        <v>1</v>
      </c>
      <c r="AL2103" s="12">
        <f t="shared" si="393"/>
        <v>0</v>
      </c>
      <c r="AM2103" s="12">
        <f t="shared" si="394"/>
        <v>0</v>
      </c>
      <c r="AN2103" s="12">
        <f t="shared" si="395"/>
        <v>0</v>
      </c>
      <c r="AO2103" s="12">
        <v>6</v>
      </c>
      <c r="AP2103" s="22">
        <f t="shared" si="385"/>
        <v>138.58267716535437</v>
      </c>
    </row>
    <row r="2104" spans="1:42" x14ac:dyDescent="0.3">
      <c r="A2104" s="6" t="s">
        <v>2623</v>
      </c>
      <c r="B2104" s="19" t="s">
        <v>497</v>
      </c>
      <c r="C2104" s="6" t="s">
        <v>2624</v>
      </c>
      <c r="D2104" s="6" t="s">
        <v>28</v>
      </c>
      <c r="F2104" s="6">
        <v>4.4000000000000004</v>
      </c>
      <c r="G2104" s="6">
        <v>6</v>
      </c>
      <c r="H2104" s="6">
        <v>41</v>
      </c>
      <c r="I2104" s="6" t="s">
        <v>95</v>
      </c>
      <c r="J2104" s="6">
        <v>14028</v>
      </c>
      <c r="K2104" s="19">
        <v>41830</v>
      </c>
      <c r="L2104" s="7" t="s">
        <v>31</v>
      </c>
      <c r="M2104" s="7" t="s">
        <v>230</v>
      </c>
      <c r="N2104" s="7" t="s">
        <v>2229</v>
      </c>
      <c r="O2104" s="7">
        <v>86</v>
      </c>
      <c r="P2104" s="19">
        <v>41854</v>
      </c>
      <c r="Q2104" s="19">
        <v>41855</v>
      </c>
      <c r="R2104" s="7" t="s">
        <v>2645</v>
      </c>
      <c r="S2104" s="7">
        <v>4.4094488188976377E-2</v>
      </c>
      <c r="T2104" s="7">
        <v>5.5</v>
      </c>
      <c r="U2104" s="7">
        <v>102</v>
      </c>
      <c r="V2104" s="6">
        <v>14028</v>
      </c>
      <c r="W2104" s="12">
        <f t="shared" si="386"/>
        <v>0</v>
      </c>
      <c r="X2104" s="12">
        <v>6</v>
      </c>
      <c r="Y2104" s="13">
        <v>86</v>
      </c>
      <c r="Z2104" s="13">
        <v>5.5</v>
      </c>
      <c r="AA2104" s="13">
        <v>102</v>
      </c>
      <c r="AB2104" s="12">
        <v>41</v>
      </c>
      <c r="AC2104" s="13">
        <f t="shared" si="384"/>
        <v>196784784</v>
      </c>
      <c r="AD2104" s="12">
        <v>4.4000000000000004</v>
      </c>
      <c r="AE2104" s="12">
        <f t="shared" si="387"/>
        <v>1.4816045409242156</v>
      </c>
      <c r="AF2104" s="12">
        <v>14028</v>
      </c>
      <c r="AG2104" s="12">
        <f t="shared" si="388"/>
        <v>0</v>
      </c>
      <c r="AH2104" s="12">
        <f t="shared" si="389"/>
        <v>0</v>
      </c>
      <c r="AI2104" s="12">
        <f t="shared" si="390"/>
        <v>0</v>
      </c>
      <c r="AJ2104" s="12">
        <f t="shared" si="391"/>
        <v>0</v>
      </c>
      <c r="AK2104" s="12">
        <f t="shared" si="392"/>
        <v>1</v>
      </c>
      <c r="AL2104" s="12">
        <f t="shared" si="393"/>
        <v>0</v>
      </c>
      <c r="AM2104" s="12">
        <f t="shared" si="394"/>
        <v>0</v>
      </c>
      <c r="AN2104" s="12">
        <f t="shared" si="395"/>
        <v>0</v>
      </c>
      <c r="AO2104" s="12">
        <v>6</v>
      </c>
      <c r="AP2104" s="22">
        <f t="shared" si="385"/>
        <v>44.094488188976378</v>
      </c>
    </row>
    <row r="2105" spans="1:42" x14ac:dyDescent="0.3">
      <c r="A2105" s="6" t="s">
        <v>2623</v>
      </c>
      <c r="B2105" s="19" t="s">
        <v>499</v>
      </c>
      <c r="C2105" s="6" t="s">
        <v>2624</v>
      </c>
      <c r="D2105" s="6" t="s">
        <v>28</v>
      </c>
      <c r="F2105" s="6">
        <v>4.4000000000000004</v>
      </c>
      <c r="G2105" s="6">
        <v>6</v>
      </c>
      <c r="H2105" s="6">
        <v>41</v>
      </c>
      <c r="I2105" s="6" t="s">
        <v>95</v>
      </c>
      <c r="J2105" s="6">
        <v>14028</v>
      </c>
      <c r="K2105" s="19">
        <v>41830</v>
      </c>
      <c r="L2105" s="7" t="s">
        <v>31</v>
      </c>
      <c r="M2105" s="7" t="s">
        <v>230</v>
      </c>
      <c r="N2105" s="7" t="s">
        <v>2229</v>
      </c>
      <c r="O2105" s="7">
        <v>86</v>
      </c>
      <c r="P2105" s="19">
        <v>41855</v>
      </c>
      <c r="Q2105" s="19">
        <v>41856</v>
      </c>
      <c r="R2105" s="7" t="s">
        <v>2646</v>
      </c>
      <c r="S2105" s="7">
        <v>4.4094488188976377E-2</v>
      </c>
      <c r="T2105" s="7">
        <v>5.2</v>
      </c>
      <c r="U2105" s="7">
        <v>94</v>
      </c>
      <c r="V2105" s="6">
        <v>14028</v>
      </c>
      <c r="W2105" s="12">
        <f t="shared" si="386"/>
        <v>0</v>
      </c>
      <c r="X2105" s="12">
        <v>6</v>
      </c>
      <c r="Y2105" s="13">
        <v>86</v>
      </c>
      <c r="Z2105" s="13">
        <v>5.2</v>
      </c>
      <c r="AA2105" s="13">
        <v>94</v>
      </c>
      <c r="AB2105" s="12">
        <v>41</v>
      </c>
      <c r="AC2105" s="13">
        <f t="shared" si="384"/>
        <v>196784784</v>
      </c>
      <c r="AD2105" s="12">
        <v>4.4000000000000004</v>
      </c>
      <c r="AE2105" s="12">
        <f t="shared" si="387"/>
        <v>1.4816045409242156</v>
      </c>
      <c r="AF2105" s="12">
        <v>14028</v>
      </c>
      <c r="AG2105" s="12">
        <f t="shared" si="388"/>
        <v>0</v>
      </c>
      <c r="AH2105" s="12">
        <f t="shared" si="389"/>
        <v>0</v>
      </c>
      <c r="AI2105" s="12">
        <f t="shared" si="390"/>
        <v>0</v>
      </c>
      <c r="AJ2105" s="12">
        <f t="shared" si="391"/>
        <v>0</v>
      </c>
      <c r="AK2105" s="12">
        <f t="shared" si="392"/>
        <v>1</v>
      </c>
      <c r="AL2105" s="12">
        <f t="shared" si="393"/>
        <v>0</v>
      </c>
      <c r="AM2105" s="12">
        <f t="shared" si="394"/>
        <v>0</v>
      </c>
      <c r="AN2105" s="12">
        <f t="shared" si="395"/>
        <v>0</v>
      </c>
      <c r="AO2105" s="12">
        <v>6</v>
      </c>
      <c r="AP2105" s="22">
        <f t="shared" si="385"/>
        <v>44.094488188976378</v>
      </c>
    </row>
    <row r="2106" spans="1:42" x14ac:dyDescent="0.3">
      <c r="A2106" s="6" t="s">
        <v>2623</v>
      </c>
      <c r="B2106" s="19" t="s">
        <v>501</v>
      </c>
      <c r="C2106" s="6" t="s">
        <v>2624</v>
      </c>
      <c r="D2106" s="6" t="s">
        <v>28</v>
      </c>
      <c r="F2106" s="6">
        <v>4.4000000000000004</v>
      </c>
      <c r="G2106" s="6">
        <v>6</v>
      </c>
      <c r="H2106" s="6">
        <v>41</v>
      </c>
      <c r="I2106" s="6" t="s">
        <v>95</v>
      </c>
      <c r="J2106" s="6">
        <v>14027</v>
      </c>
      <c r="K2106" s="19">
        <v>41830</v>
      </c>
      <c r="L2106" s="7" t="s">
        <v>31</v>
      </c>
      <c r="M2106" s="7" t="s">
        <v>230</v>
      </c>
      <c r="N2106" s="7" t="s">
        <v>2229</v>
      </c>
      <c r="O2106" s="7">
        <v>86</v>
      </c>
      <c r="P2106" s="19">
        <v>41856</v>
      </c>
      <c r="Q2106" s="19">
        <v>41857</v>
      </c>
      <c r="R2106" s="7" t="s">
        <v>2647</v>
      </c>
      <c r="S2106" s="7">
        <v>3.6220472440944881E-2</v>
      </c>
      <c r="T2106" s="7">
        <v>5.4</v>
      </c>
      <c r="U2106" s="7">
        <v>97</v>
      </c>
      <c r="V2106" s="6">
        <v>14027</v>
      </c>
      <c r="W2106" s="12">
        <f t="shared" si="386"/>
        <v>0</v>
      </c>
      <c r="X2106" s="12">
        <v>6</v>
      </c>
      <c r="Y2106" s="13">
        <v>86</v>
      </c>
      <c r="Z2106" s="13">
        <v>5.4</v>
      </c>
      <c r="AA2106" s="13">
        <v>97</v>
      </c>
      <c r="AB2106" s="12">
        <v>41</v>
      </c>
      <c r="AC2106" s="13">
        <f t="shared" si="384"/>
        <v>196756729</v>
      </c>
      <c r="AD2106" s="12">
        <v>4.4000000000000004</v>
      </c>
      <c r="AE2106" s="12">
        <f t="shared" si="387"/>
        <v>1.4816045409242156</v>
      </c>
      <c r="AF2106" s="12">
        <v>14027</v>
      </c>
      <c r="AG2106" s="12">
        <f t="shared" si="388"/>
        <v>0</v>
      </c>
      <c r="AH2106" s="12">
        <f t="shared" si="389"/>
        <v>0</v>
      </c>
      <c r="AI2106" s="12">
        <f t="shared" si="390"/>
        <v>0</v>
      </c>
      <c r="AJ2106" s="12">
        <f t="shared" si="391"/>
        <v>0</v>
      </c>
      <c r="AK2106" s="12">
        <f t="shared" si="392"/>
        <v>1</v>
      </c>
      <c r="AL2106" s="12">
        <f t="shared" si="393"/>
        <v>0</v>
      </c>
      <c r="AM2106" s="12">
        <f t="shared" si="394"/>
        <v>0</v>
      </c>
      <c r="AN2106" s="12">
        <f t="shared" si="395"/>
        <v>0</v>
      </c>
      <c r="AO2106" s="12">
        <v>6</v>
      </c>
      <c r="AP2106" s="22">
        <f t="shared" si="385"/>
        <v>36.220472440944881</v>
      </c>
    </row>
    <row r="2107" spans="1:42" x14ac:dyDescent="0.3">
      <c r="A2107" s="6" t="s">
        <v>2623</v>
      </c>
      <c r="B2107" s="19" t="s">
        <v>503</v>
      </c>
      <c r="C2107" s="6" t="s">
        <v>2624</v>
      </c>
      <c r="D2107" s="6" t="s">
        <v>28</v>
      </c>
      <c r="F2107" s="6">
        <v>4.4000000000000004</v>
      </c>
      <c r="G2107" s="6">
        <v>6</v>
      </c>
      <c r="H2107" s="6">
        <v>41</v>
      </c>
      <c r="I2107" s="6" t="s">
        <v>95</v>
      </c>
      <c r="J2107" s="6">
        <v>14028</v>
      </c>
      <c r="K2107" s="19">
        <v>41830</v>
      </c>
      <c r="L2107" s="7" t="s">
        <v>31</v>
      </c>
      <c r="M2107" s="7" t="s">
        <v>230</v>
      </c>
      <c r="N2107" s="7" t="s">
        <v>2229</v>
      </c>
      <c r="O2107" s="7">
        <v>86</v>
      </c>
      <c r="P2107" s="19">
        <v>41857</v>
      </c>
      <c r="Q2107" s="19">
        <v>41858</v>
      </c>
      <c r="R2107" s="7" t="s">
        <v>2648</v>
      </c>
      <c r="S2107" s="7">
        <v>3.307086614173229E-2</v>
      </c>
      <c r="T2107" s="7">
        <v>5.84</v>
      </c>
      <c r="U2107" s="7">
        <v>72</v>
      </c>
      <c r="V2107" s="6">
        <v>14028</v>
      </c>
      <c r="W2107" s="12">
        <f t="shared" si="386"/>
        <v>0</v>
      </c>
      <c r="X2107" s="12">
        <v>6</v>
      </c>
      <c r="Y2107" s="13">
        <v>86</v>
      </c>
      <c r="Z2107" s="13">
        <v>5.84</v>
      </c>
      <c r="AA2107" s="13">
        <v>72</v>
      </c>
      <c r="AB2107" s="12">
        <v>41</v>
      </c>
      <c r="AC2107" s="13">
        <f t="shared" si="384"/>
        <v>196784784</v>
      </c>
      <c r="AD2107" s="12">
        <v>4.4000000000000004</v>
      </c>
      <c r="AE2107" s="12">
        <f t="shared" si="387"/>
        <v>1.4816045409242156</v>
      </c>
      <c r="AF2107" s="12">
        <v>14028</v>
      </c>
      <c r="AG2107" s="12">
        <f t="shared" si="388"/>
        <v>0</v>
      </c>
      <c r="AH2107" s="12">
        <f t="shared" si="389"/>
        <v>0</v>
      </c>
      <c r="AI2107" s="12">
        <f t="shared" si="390"/>
        <v>0</v>
      </c>
      <c r="AJ2107" s="12">
        <f t="shared" si="391"/>
        <v>0</v>
      </c>
      <c r="AK2107" s="12">
        <f t="shared" si="392"/>
        <v>1</v>
      </c>
      <c r="AL2107" s="12">
        <f t="shared" si="393"/>
        <v>0</v>
      </c>
      <c r="AM2107" s="12">
        <f t="shared" si="394"/>
        <v>0</v>
      </c>
      <c r="AN2107" s="12">
        <f t="shared" si="395"/>
        <v>0</v>
      </c>
      <c r="AO2107" s="12">
        <v>6</v>
      </c>
      <c r="AP2107" s="22">
        <f t="shared" si="385"/>
        <v>33.070866141732289</v>
      </c>
    </row>
    <row r="2108" spans="1:42" x14ac:dyDescent="0.3">
      <c r="A2108" s="6" t="s">
        <v>2649</v>
      </c>
      <c r="B2108" s="19" t="s">
        <v>519</v>
      </c>
      <c r="C2108" s="6" t="s">
        <v>2650</v>
      </c>
      <c r="D2108" s="6" t="s">
        <v>28</v>
      </c>
      <c r="F2108" s="6">
        <v>4.7</v>
      </c>
      <c r="G2108" s="6">
        <v>6</v>
      </c>
      <c r="H2108" s="6">
        <v>64</v>
      </c>
      <c r="I2108" s="6" t="s">
        <v>95</v>
      </c>
      <c r="J2108" s="6">
        <v>178</v>
      </c>
      <c r="K2108" s="19">
        <v>41866</v>
      </c>
      <c r="L2108" s="7" t="s">
        <v>32</v>
      </c>
      <c r="M2108" s="7" t="s">
        <v>294</v>
      </c>
      <c r="N2108" s="7" t="s">
        <v>294</v>
      </c>
      <c r="O2108" s="7">
        <v>105</v>
      </c>
      <c r="P2108" s="19">
        <v>41865</v>
      </c>
      <c r="Q2108" s="19">
        <v>41866</v>
      </c>
      <c r="R2108" s="7" t="s">
        <v>2651</v>
      </c>
      <c r="S2108" s="7">
        <v>1.1023622047244095</v>
      </c>
      <c r="T2108" s="7">
        <v>5.09</v>
      </c>
      <c r="U2108" s="7">
        <v>3605</v>
      </c>
      <c r="V2108" s="6">
        <v>178</v>
      </c>
      <c r="W2108" s="12">
        <f t="shared" si="386"/>
        <v>0</v>
      </c>
      <c r="X2108" s="12">
        <v>6</v>
      </c>
      <c r="Y2108" s="13">
        <v>105</v>
      </c>
      <c r="Z2108" s="13">
        <v>5.09</v>
      </c>
      <c r="AA2108" s="13">
        <v>3605</v>
      </c>
      <c r="AB2108" s="12">
        <v>64</v>
      </c>
      <c r="AC2108" s="13">
        <f t="shared" si="384"/>
        <v>31684</v>
      </c>
      <c r="AD2108" s="12">
        <v>4.7</v>
      </c>
      <c r="AE2108" s="12">
        <f t="shared" si="387"/>
        <v>1.547562508716013</v>
      </c>
      <c r="AF2108" s="12">
        <v>178</v>
      </c>
      <c r="AG2108" s="12">
        <f t="shared" si="388"/>
        <v>0</v>
      </c>
      <c r="AH2108" s="12">
        <f t="shared" si="389"/>
        <v>0</v>
      </c>
      <c r="AI2108" s="12">
        <f t="shared" si="390"/>
        <v>0</v>
      </c>
      <c r="AJ2108" s="12">
        <f t="shared" si="391"/>
        <v>0</v>
      </c>
      <c r="AK2108" s="12">
        <f t="shared" si="392"/>
        <v>0</v>
      </c>
      <c r="AL2108" s="12">
        <f t="shared" si="393"/>
        <v>0</v>
      </c>
      <c r="AM2108" s="12">
        <f t="shared" si="394"/>
        <v>1</v>
      </c>
      <c r="AN2108" s="12">
        <f t="shared" si="395"/>
        <v>0</v>
      </c>
      <c r="AO2108" s="12">
        <v>6</v>
      </c>
      <c r="AP2108" s="22">
        <f t="shared" si="385"/>
        <v>1102.3622047244096</v>
      </c>
    </row>
    <row r="2109" spans="1:42" x14ac:dyDescent="0.3">
      <c r="A2109" s="6" t="s">
        <v>2649</v>
      </c>
      <c r="B2109" s="19" t="s">
        <v>521</v>
      </c>
      <c r="C2109" s="6" t="s">
        <v>2650</v>
      </c>
      <c r="D2109" s="6" t="s">
        <v>28</v>
      </c>
      <c r="F2109" s="6">
        <v>5</v>
      </c>
      <c r="G2109" s="6">
        <v>6</v>
      </c>
      <c r="H2109" s="6">
        <v>69</v>
      </c>
      <c r="I2109" s="6" t="s">
        <v>95</v>
      </c>
      <c r="J2109" s="6">
        <v>404</v>
      </c>
      <c r="K2109" s="19">
        <v>41866</v>
      </c>
      <c r="L2109" s="7" t="s">
        <v>32</v>
      </c>
      <c r="M2109" s="7" t="s">
        <v>294</v>
      </c>
      <c r="N2109" s="7" t="s">
        <v>294</v>
      </c>
      <c r="O2109" s="7">
        <v>105</v>
      </c>
      <c r="P2109" s="19">
        <v>41866</v>
      </c>
      <c r="Q2109" s="19">
        <v>41867</v>
      </c>
      <c r="R2109" s="7" t="s">
        <v>2652</v>
      </c>
      <c r="S2109" s="7">
        <v>0.76535433070866155</v>
      </c>
      <c r="T2109" s="7">
        <v>5.0199999999999996</v>
      </c>
      <c r="U2109" s="7">
        <v>2175</v>
      </c>
      <c r="V2109" s="6">
        <v>404</v>
      </c>
      <c r="W2109" s="12">
        <f t="shared" si="386"/>
        <v>0</v>
      </c>
      <c r="X2109" s="12">
        <v>6</v>
      </c>
      <c r="Y2109" s="13">
        <v>105</v>
      </c>
      <c r="Z2109" s="13">
        <v>5.0199999999999996</v>
      </c>
      <c r="AA2109" s="13">
        <v>2175</v>
      </c>
      <c r="AB2109" s="12">
        <v>69</v>
      </c>
      <c r="AC2109" s="13">
        <f t="shared" si="384"/>
        <v>163216</v>
      </c>
      <c r="AD2109" s="12">
        <v>5</v>
      </c>
      <c r="AE2109" s="12">
        <f t="shared" si="387"/>
        <v>1.6094379124341003</v>
      </c>
      <c r="AF2109" s="12">
        <v>404</v>
      </c>
      <c r="AG2109" s="12">
        <f t="shared" si="388"/>
        <v>0</v>
      </c>
      <c r="AH2109" s="12">
        <f t="shared" si="389"/>
        <v>0</v>
      </c>
      <c r="AI2109" s="12">
        <f t="shared" si="390"/>
        <v>0</v>
      </c>
      <c r="AJ2109" s="12">
        <f t="shared" si="391"/>
        <v>0</v>
      </c>
      <c r="AK2109" s="12">
        <f t="shared" si="392"/>
        <v>0</v>
      </c>
      <c r="AL2109" s="12">
        <f t="shared" si="393"/>
        <v>0</v>
      </c>
      <c r="AM2109" s="12">
        <f t="shared" si="394"/>
        <v>1</v>
      </c>
      <c r="AN2109" s="12">
        <f t="shared" si="395"/>
        <v>0</v>
      </c>
      <c r="AO2109" s="12">
        <v>6</v>
      </c>
      <c r="AP2109" s="22">
        <f t="shared" si="385"/>
        <v>765.35433070866156</v>
      </c>
    </row>
    <row r="2110" spans="1:42" x14ac:dyDescent="0.3">
      <c r="A2110" s="6" t="s">
        <v>2649</v>
      </c>
      <c r="B2110" s="19" t="s">
        <v>523</v>
      </c>
      <c r="C2110" s="6" t="s">
        <v>2650</v>
      </c>
      <c r="D2110" s="6" t="s">
        <v>28</v>
      </c>
      <c r="F2110" s="6">
        <v>5.0999999999999996</v>
      </c>
      <c r="G2110" s="6">
        <v>6</v>
      </c>
      <c r="H2110" s="6">
        <v>69</v>
      </c>
      <c r="I2110" s="6" t="s">
        <v>95</v>
      </c>
      <c r="J2110" s="6">
        <v>494</v>
      </c>
      <c r="K2110" s="19">
        <v>41866</v>
      </c>
      <c r="L2110" s="7" t="s">
        <v>32</v>
      </c>
      <c r="M2110" s="7" t="s">
        <v>294</v>
      </c>
      <c r="N2110" s="7" t="s">
        <v>294</v>
      </c>
      <c r="O2110" s="7">
        <v>105</v>
      </c>
      <c r="P2110" s="19">
        <v>41867</v>
      </c>
      <c r="Q2110" s="19">
        <v>41868</v>
      </c>
      <c r="R2110" s="7" t="s">
        <v>2653</v>
      </c>
      <c r="S2110" s="7">
        <v>0.61417322834645671</v>
      </c>
      <c r="T2110" s="7">
        <v>5.28</v>
      </c>
      <c r="U2110" s="7">
        <v>1662</v>
      </c>
      <c r="V2110" s="6">
        <v>494</v>
      </c>
      <c r="W2110" s="12">
        <f t="shared" si="386"/>
        <v>0</v>
      </c>
      <c r="X2110" s="12">
        <v>6</v>
      </c>
      <c r="Y2110" s="13">
        <v>105</v>
      </c>
      <c r="Z2110" s="13">
        <v>5.28</v>
      </c>
      <c r="AA2110" s="13">
        <v>1662</v>
      </c>
      <c r="AB2110" s="12">
        <v>69</v>
      </c>
      <c r="AC2110" s="13">
        <f t="shared" si="384"/>
        <v>244036</v>
      </c>
      <c r="AD2110" s="12">
        <v>5.0999999999999996</v>
      </c>
      <c r="AE2110" s="12">
        <f t="shared" si="387"/>
        <v>1.62924053973028</v>
      </c>
      <c r="AF2110" s="12">
        <v>494</v>
      </c>
      <c r="AG2110" s="12">
        <f t="shared" si="388"/>
        <v>0</v>
      </c>
      <c r="AH2110" s="12">
        <f t="shared" si="389"/>
        <v>0</v>
      </c>
      <c r="AI2110" s="12">
        <f t="shared" si="390"/>
        <v>0</v>
      </c>
      <c r="AJ2110" s="12">
        <f t="shared" si="391"/>
        <v>0</v>
      </c>
      <c r="AK2110" s="12">
        <f t="shared" si="392"/>
        <v>0</v>
      </c>
      <c r="AL2110" s="12">
        <f t="shared" si="393"/>
        <v>0</v>
      </c>
      <c r="AM2110" s="12">
        <f t="shared" si="394"/>
        <v>1</v>
      </c>
      <c r="AN2110" s="12">
        <f t="shared" si="395"/>
        <v>0</v>
      </c>
      <c r="AO2110" s="12">
        <v>6</v>
      </c>
      <c r="AP2110" s="22">
        <f t="shared" si="385"/>
        <v>614.17322834645677</v>
      </c>
    </row>
    <row r="2111" spans="1:42" x14ac:dyDescent="0.3">
      <c r="A2111" s="6" t="s">
        <v>2649</v>
      </c>
      <c r="B2111" s="19" t="s">
        <v>525</v>
      </c>
      <c r="C2111" s="6" t="s">
        <v>2650</v>
      </c>
      <c r="D2111" s="6" t="s">
        <v>28</v>
      </c>
      <c r="F2111" s="6">
        <v>5.2</v>
      </c>
      <c r="G2111" s="6">
        <v>6</v>
      </c>
      <c r="H2111" s="6">
        <v>69</v>
      </c>
      <c r="I2111" s="6" t="s">
        <v>95</v>
      </c>
      <c r="J2111" s="6">
        <v>615</v>
      </c>
      <c r="K2111" s="19">
        <v>41866</v>
      </c>
      <c r="L2111" s="7" t="s">
        <v>32</v>
      </c>
      <c r="M2111" s="7" t="s">
        <v>294</v>
      </c>
      <c r="N2111" s="7" t="s">
        <v>294</v>
      </c>
      <c r="O2111" s="7">
        <v>105</v>
      </c>
      <c r="P2111" s="19">
        <v>41868</v>
      </c>
      <c r="Q2111" s="19">
        <v>41869</v>
      </c>
      <c r="R2111" s="7" t="s">
        <v>2654</v>
      </c>
      <c r="S2111" s="7">
        <v>0.36062992125984256</v>
      </c>
      <c r="T2111" s="7">
        <v>5.5</v>
      </c>
      <c r="U2111" s="7">
        <v>1310</v>
      </c>
      <c r="V2111" s="6">
        <v>615</v>
      </c>
      <c r="W2111" s="12">
        <f t="shared" si="386"/>
        <v>0</v>
      </c>
      <c r="X2111" s="12">
        <v>6</v>
      </c>
      <c r="Y2111" s="13">
        <v>105</v>
      </c>
      <c r="Z2111" s="13">
        <v>5.5</v>
      </c>
      <c r="AA2111" s="13">
        <v>1310</v>
      </c>
      <c r="AB2111" s="12">
        <v>69</v>
      </c>
      <c r="AC2111" s="13">
        <f t="shared" si="384"/>
        <v>378225</v>
      </c>
      <c r="AD2111" s="12">
        <v>5.2</v>
      </c>
      <c r="AE2111" s="12">
        <f t="shared" si="387"/>
        <v>1.6486586255873816</v>
      </c>
      <c r="AF2111" s="12">
        <v>615</v>
      </c>
      <c r="AG2111" s="12">
        <f t="shared" si="388"/>
        <v>0</v>
      </c>
      <c r="AH2111" s="12">
        <f t="shared" si="389"/>
        <v>0</v>
      </c>
      <c r="AI2111" s="12">
        <f t="shared" si="390"/>
        <v>0</v>
      </c>
      <c r="AJ2111" s="12">
        <f t="shared" si="391"/>
        <v>0</v>
      </c>
      <c r="AK2111" s="12">
        <f t="shared" si="392"/>
        <v>0</v>
      </c>
      <c r="AL2111" s="12">
        <f t="shared" si="393"/>
        <v>0</v>
      </c>
      <c r="AM2111" s="12">
        <f t="shared" si="394"/>
        <v>1</v>
      </c>
      <c r="AN2111" s="12">
        <f t="shared" si="395"/>
        <v>0</v>
      </c>
      <c r="AO2111" s="12">
        <v>6</v>
      </c>
      <c r="AP2111" s="22">
        <f t="shared" si="385"/>
        <v>360.62992125984255</v>
      </c>
    </row>
    <row r="2112" spans="1:42" x14ac:dyDescent="0.3">
      <c r="A2112" s="6" t="s">
        <v>2649</v>
      </c>
      <c r="B2112" s="19" t="s">
        <v>527</v>
      </c>
      <c r="C2112" s="6" t="s">
        <v>2650</v>
      </c>
      <c r="D2112" s="6" t="s">
        <v>28</v>
      </c>
      <c r="F2112" s="6">
        <v>5.0999999999999996</v>
      </c>
      <c r="G2112" s="6">
        <v>6</v>
      </c>
      <c r="H2112" s="6">
        <v>69</v>
      </c>
      <c r="I2112" s="6" t="s">
        <v>95</v>
      </c>
      <c r="J2112" s="6">
        <v>683</v>
      </c>
      <c r="K2112" s="19">
        <v>41866</v>
      </c>
      <c r="L2112" s="7" t="s">
        <v>32</v>
      </c>
      <c r="M2112" s="7" t="s">
        <v>294</v>
      </c>
      <c r="N2112" s="7" t="s">
        <v>294</v>
      </c>
      <c r="O2112" s="7">
        <v>105</v>
      </c>
      <c r="P2112" s="19">
        <v>41869</v>
      </c>
      <c r="Q2112" s="19">
        <v>41870</v>
      </c>
      <c r="R2112" s="7" t="s">
        <v>2655</v>
      </c>
      <c r="S2112" s="7">
        <v>0.25826771653543307</v>
      </c>
      <c r="T2112" s="7">
        <v>4.58</v>
      </c>
      <c r="U2112" s="7">
        <v>1126</v>
      </c>
      <c r="V2112" s="6">
        <v>683</v>
      </c>
      <c r="W2112" s="12">
        <f t="shared" si="386"/>
        <v>0</v>
      </c>
      <c r="X2112" s="12">
        <v>6</v>
      </c>
      <c r="Y2112" s="13">
        <v>105</v>
      </c>
      <c r="Z2112" s="13">
        <v>4.58</v>
      </c>
      <c r="AA2112" s="13">
        <v>1126</v>
      </c>
      <c r="AB2112" s="12">
        <v>69</v>
      </c>
      <c r="AC2112" s="13">
        <f t="shared" si="384"/>
        <v>466489</v>
      </c>
      <c r="AD2112" s="12">
        <v>5.0999999999999996</v>
      </c>
      <c r="AE2112" s="12">
        <f t="shared" si="387"/>
        <v>1.62924053973028</v>
      </c>
      <c r="AF2112" s="12">
        <v>683</v>
      </c>
      <c r="AG2112" s="12">
        <f t="shared" si="388"/>
        <v>0</v>
      </c>
      <c r="AH2112" s="12">
        <f t="shared" si="389"/>
        <v>0</v>
      </c>
      <c r="AI2112" s="12">
        <f t="shared" si="390"/>
        <v>0</v>
      </c>
      <c r="AJ2112" s="12">
        <f t="shared" si="391"/>
        <v>0</v>
      </c>
      <c r="AK2112" s="12">
        <f t="shared" si="392"/>
        <v>0</v>
      </c>
      <c r="AL2112" s="12">
        <f t="shared" si="393"/>
        <v>0</v>
      </c>
      <c r="AM2112" s="12">
        <f t="shared" si="394"/>
        <v>1</v>
      </c>
      <c r="AN2112" s="12">
        <f t="shared" si="395"/>
        <v>0</v>
      </c>
      <c r="AO2112" s="12">
        <v>6</v>
      </c>
      <c r="AP2112" s="22">
        <f t="shared" si="385"/>
        <v>258.26771653543307</v>
      </c>
    </row>
    <row r="2113" spans="1:42" x14ac:dyDescent="0.3">
      <c r="A2113" s="6" t="s">
        <v>2649</v>
      </c>
      <c r="B2113" s="19" t="s">
        <v>529</v>
      </c>
      <c r="C2113" s="6" t="s">
        <v>2650</v>
      </c>
      <c r="D2113" s="6" t="s">
        <v>28</v>
      </c>
      <c r="F2113" s="6">
        <v>5</v>
      </c>
      <c r="G2113" s="6">
        <v>6</v>
      </c>
      <c r="H2113" s="6">
        <v>69</v>
      </c>
      <c r="I2113" s="6" t="s">
        <v>95</v>
      </c>
      <c r="J2113" s="6">
        <v>725</v>
      </c>
      <c r="K2113" s="19">
        <v>41866</v>
      </c>
      <c r="L2113" s="7" t="s">
        <v>32</v>
      </c>
      <c r="M2113" s="7" t="s">
        <v>294</v>
      </c>
      <c r="N2113" s="7" t="s">
        <v>294</v>
      </c>
      <c r="O2113" s="7">
        <v>105</v>
      </c>
      <c r="P2113" s="19">
        <v>41870</v>
      </c>
      <c r="Q2113" s="19">
        <v>41871</v>
      </c>
      <c r="R2113" s="7" t="s">
        <v>2656</v>
      </c>
      <c r="S2113" s="7">
        <v>0.21102362204724412</v>
      </c>
      <c r="T2113" s="7">
        <v>5.17</v>
      </c>
      <c r="U2113" s="7">
        <v>1022</v>
      </c>
      <c r="V2113" s="6">
        <v>725</v>
      </c>
      <c r="W2113" s="12">
        <f t="shared" si="386"/>
        <v>0</v>
      </c>
      <c r="X2113" s="12">
        <v>6</v>
      </c>
      <c r="Y2113" s="13">
        <v>105</v>
      </c>
      <c r="Z2113" s="13">
        <v>5.17</v>
      </c>
      <c r="AA2113" s="13">
        <v>1022</v>
      </c>
      <c r="AB2113" s="12">
        <v>69</v>
      </c>
      <c r="AC2113" s="13">
        <f t="shared" si="384"/>
        <v>525625</v>
      </c>
      <c r="AD2113" s="12">
        <v>5</v>
      </c>
      <c r="AE2113" s="12">
        <f t="shared" si="387"/>
        <v>1.6094379124341003</v>
      </c>
      <c r="AF2113" s="12">
        <v>725</v>
      </c>
      <c r="AG2113" s="12">
        <f t="shared" si="388"/>
        <v>0</v>
      </c>
      <c r="AH2113" s="12">
        <f t="shared" si="389"/>
        <v>0</v>
      </c>
      <c r="AI2113" s="12">
        <f t="shared" si="390"/>
        <v>0</v>
      </c>
      <c r="AJ2113" s="12">
        <f t="shared" si="391"/>
        <v>0</v>
      </c>
      <c r="AK2113" s="12">
        <f t="shared" si="392"/>
        <v>0</v>
      </c>
      <c r="AL2113" s="12">
        <f t="shared" si="393"/>
        <v>0</v>
      </c>
      <c r="AM2113" s="12">
        <f t="shared" si="394"/>
        <v>1</v>
      </c>
      <c r="AN2113" s="12">
        <f t="shared" si="395"/>
        <v>0</v>
      </c>
      <c r="AO2113" s="12">
        <v>6</v>
      </c>
      <c r="AP2113" s="22">
        <f t="shared" si="385"/>
        <v>211.02362204724412</v>
      </c>
    </row>
    <row r="2114" spans="1:42" x14ac:dyDescent="0.3">
      <c r="A2114" s="6" t="s">
        <v>2657</v>
      </c>
      <c r="B2114" s="19" t="s">
        <v>79</v>
      </c>
      <c r="C2114" s="6" t="s">
        <v>2658</v>
      </c>
      <c r="D2114" s="6" t="s">
        <v>28</v>
      </c>
      <c r="F2114" s="6">
        <v>3.6</v>
      </c>
      <c r="G2114" s="6">
        <v>9</v>
      </c>
      <c r="H2114" s="6">
        <v>60</v>
      </c>
      <c r="I2114" s="6" t="s">
        <v>95</v>
      </c>
      <c r="J2114" s="6">
        <v>126</v>
      </c>
      <c r="K2114" s="19">
        <v>41830</v>
      </c>
      <c r="L2114" s="7" t="s">
        <v>229</v>
      </c>
      <c r="M2114" s="7" t="s">
        <v>32</v>
      </c>
      <c r="N2114" s="7" t="s">
        <v>294</v>
      </c>
      <c r="O2114" s="7">
        <v>90</v>
      </c>
      <c r="P2114" s="19">
        <v>41830</v>
      </c>
      <c r="Q2114" s="19">
        <v>41831</v>
      </c>
      <c r="R2114" s="7" t="s">
        <v>2659</v>
      </c>
      <c r="S2114" s="7">
        <v>0.28976377952755905</v>
      </c>
      <c r="T2114" s="7">
        <v>5.5</v>
      </c>
      <c r="U2114" s="7">
        <v>1761</v>
      </c>
      <c r="V2114" s="6">
        <v>126</v>
      </c>
      <c r="W2114" s="12">
        <f t="shared" si="386"/>
        <v>0</v>
      </c>
      <c r="X2114" s="12">
        <v>9</v>
      </c>
      <c r="Y2114" s="13">
        <v>90</v>
      </c>
      <c r="Z2114" s="13">
        <v>5.5</v>
      </c>
      <c r="AA2114" s="13">
        <v>1761</v>
      </c>
      <c r="AB2114" s="12">
        <v>60</v>
      </c>
      <c r="AC2114" s="13">
        <f t="shared" ref="AC2114:AC2177" si="396">V2114^2</f>
        <v>15876</v>
      </c>
      <c r="AD2114" s="12">
        <v>3.6</v>
      </c>
      <c r="AE2114" s="12">
        <f t="shared" si="387"/>
        <v>1.2809338454620642</v>
      </c>
      <c r="AF2114" s="12">
        <v>126</v>
      </c>
      <c r="AG2114" s="12">
        <f t="shared" si="388"/>
        <v>0</v>
      </c>
      <c r="AH2114" s="12">
        <f t="shared" si="389"/>
        <v>0</v>
      </c>
      <c r="AI2114" s="12">
        <f t="shared" si="390"/>
        <v>0</v>
      </c>
      <c r="AJ2114" s="12">
        <f t="shared" si="391"/>
        <v>1</v>
      </c>
      <c r="AK2114" s="12">
        <f t="shared" si="392"/>
        <v>0</v>
      </c>
      <c r="AL2114" s="12">
        <f t="shared" si="393"/>
        <v>0</v>
      </c>
      <c r="AM2114" s="12">
        <f t="shared" si="394"/>
        <v>0</v>
      </c>
      <c r="AN2114" s="12">
        <f t="shared" si="395"/>
        <v>0</v>
      </c>
      <c r="AO2114" s="12">
        <v>9</v>
      </c>
      <c r="AP2114" s="22">
        <f t="shared" ref="AP2114:AP2177" si="397">S2114*1000</f>
        <v>289.76377952755905</v>
      </c>
    </row>
    <row r="2115" spans="1:42" x14ac:dyDescent="0.3">
      <c r="A2115" s="6" t="s">
        <v>2660</v>
      </c>
      <c r="B2115" s="19" t="s">
        <v>1029</v>
      </c>
      <c r="C2115" s="6" t="s">
        <v>2661</v>
      </c>
      <c r="D2115" s="6" t="s">
        <v>28</v>
      </c>
      <c r="F2115" s="6">
        <v>5</v>
      </c>
      <c r="G2115" s="6">
        <v>8</v>
      </c>
      <c r="H2115" s="6">
        <v>66</v>
      </c>
      <c r="I2115" s="6" t="s">
        <v>95</v>
      </c>
      <c r="J2115" s="6">
        <v>284</v>
      </c>
      <c r="K2115" s="19">
        <v>41838</v>
      </c>
      <c r="L2115" s="7" t="s">
        <v>230</v>
      </c>
      <c r="M2115" s="7" t="s">
        <v>415</v>
      </c>
      <c r="N2115" s="7" t="s">
        <v>294</v>
      </c>
      <c r="O2115" s="7">
        <v>85</v>
      </c>
      <c r="P2115" s="19">
        <v>41837</v>
      </c>
      <c r="Q2115" s="19">
        <v>41838</v>
      </c>
      <c r="R2115" s="7" t="s">
        <v>2662</v>
      </c>
      <c r="S2115" s="7">
        <v>5.5748031496062991</v>
      </c>
      <c r="T2115" s="7">
        <v>5.37</v>
      </c>
      <c r="U2115" s="7">
        <v>7406</v>
      </c>
      <c r="V2115" s="6">
        <v>284</v>
      </c>
      <c r="W2115" s="12">
        <f t="shared" ref="W2115:W2178" si="398">IF(I2115="Yes",1,0)</f>
        <v>0</v>
      </c>
      <c r="X2115" s="12">
        <v>8</v>
      </c>
      <c r="Y2115" s="13">
        <v>85</v>
      </c>
      <c r="Z2115" s="13">
        <v>5.37</v>
      </c>
      <c r="AA2115" s="13">
        <v>7406</v>
      </c>
      <c r="AB2115" s="12">
        <v>66</v>
      </c>
      <c r="AC2115" s="13">
        <f t="shared" si="396"/>
        <v>80656</v>
      </c>
      <c r="AD2115" s="12">
        <v>5</v>
      </c>
      <c r="AE2115" s="12">
        <f t="shared" ref="AE2115:AE2178" si="399">LN(AD2115)</f>
        <v>1.6094379124341003</v>
      </c>
      <c r="AF2115" s="12">
        <v>284</v>
      </c>
      <c r="AG2115" s="12">
        <f t="shared" ref="AG2115:AG2178" si="400">IF(L2115="action",1,0)</f>
        <v>0</v>
      </c>
      <c r="AH2115" s="12">
        <f t="shared" ref="AH2115:AH2178" si="401">IF(L2115="animation",1,0)</f>
        <v>1</v>
      </c>
      <c r="AI2115" s="12">
        <f t="shared" ref="AI2115:AI2178" si="402">IF(L2115="children",1,0)</f>
        <v>0</v>
      </c>
      <c r="AJ2115" s="12">
        <f t="shared" ref="AJ2115:AJ2178" si="403">IF(L2115="comedy",1,0)</f>
        <v>0</v>
      </c>
      <c r="AK2115" s="12">
        <f t="shared" ref="AK2115:AK2178" si="404">IF(L2115="drama",1,0)</f>
        <v>0</v>
      </c>
      <c r="AL2115" s="12">
        <f t="shared" ref="AL2115:AL2178" si="405">IF(L2115="fantasy",1,0)</f>
        <v>0</v>
      </c>
      <c r="AM2115" s="12">
        <f t="shared" ref="AM2115:AM2178" si="406">IF(L2115="romance",1,0)</f>
        <v>0</v>
      </c>
      <c r="AN2115" s="12">
        <f t="shared" ref="AN2115:AN2178" si="407">IF(L2115="suspense",1,0)</f>
        <v>0</v>
      </c>
      <c r="AO2115" s="12">
        <v>8</v>
      </c>
      <c r="AP2115" s="22">
        <f t="shared" si="397"/>
        <v>5574.8031496062995</v>
      </c>
    </row>
    <row r="2116" spans="1:42" x14ac:dyDescent="0.3">
      <c r="A2116" s="6" t="s">
        <v>2660</v>
      </c>
      <c r="B2116" s="19" t="s">
        <v>1034</v>
      </c>
      <c r="C2116" s="6" t="s">
        <v>2661</v>
      </c>
      <c r="D2116" s="6" t="s">
        <v>28</v>
      </c>
      <c r="F2116" s="6">
        <v>5.5</v>
      </c>
      <c r="G2116" s="6">
        <v>8</v>
      </c>
      <c r="H2116" s="6">
        <v>69</v>
      </c>
      <c r="I2116" s="6" t="s">
        <v>95</v>
      </c>
      <c r="J2116" s="6">
        <v>887</v>
      </c>
      <c r="K2116" s="19">
        <v>41838</v>
      </c>
      <c r="L2116" s="7" t="s">
        <v>230</v>
      </c>
      <c r="M2116" s="7" t="s">
        <v>415</v>
      </c>
      <c r="N2116" s="7" t="s">
        <v>294</v>
      </c>
      <c r="O2116" s="7">
        <v>85</v>
      </c>
      <c r="P2116" s="19">
        <v>41838</v>
      </c>
      <c r="Q2116" s="19">
        <v>41839</v>
      </c>
      <c r="R2116" s="7" t="s">
        <v>2663</v>
      </c>
      <c r="S2116" s="7">
        <v>9.9165354330708677</v>
      </c>
      <c r="T2116" s="7">
        <v>5.23</v>
      </c>
      <c r="U2116" s="7">
        <v>8609</v>
      </c>
      <c r="V2116" s="6">
        <v>887</v>
      </c>
      <c r="W2116" s="12">
        <f t="shared" si="398"/>
        <v>0</v>
      </c>
      <c r="X2116" s="12">
        <v>8</v>
      </c>
      <c r="Y2116" s="13">
        <v>85</v>
      </c>
      <c r="Z2116" s="13">
        <v>5.23</v>
      </c>
      <c r="AA2116" s="13">
        <v>8609</v>
      </c>
      <c r="AB2116" s="12">
        <v>69</v>
      </c>
      <c r="AC2116" s="13">
        <f t="shared" si="396"/>
        <v>786769</v>
      </c>
      <c r="AD2116" s="12">
        <v>5.5</v>
      </c>
      <c r="AE2116" s="12">
        <f t="shared" si="399"/>
        <v>1.7047480922384253</v>
      </c>
      <c r="AF2116" s="12">
        <v>887</v>
      </c>
      <c r="AG2116" s="12">
        <f t="shared" si="400"/>
        <v>0</v>
      </c>
      <c r="AH2116" s="12">
        <f t="shared" si="401"/>
        <v>1</v>
      </c>
      <c r="AI2116" s="12">
        <f t="shared" si="402"/>
        <v>0</v>
      </c>
      <c r="AJ2116" s="12">
        <f t="shared" si="403"/>
        <v>0</v>
      </c>
      <c r="AK2116" s="12">
        <f t="shared" si="404"/>
        <v>0</v>
      </c>
      <c r="AL2116" s="12">
        <f t="shared" si="405"/>
        <v>0</v>
      </c>
      <c r="AM2116" s="12">
        <f t="shared" si="406"/>
        <v>0</v>
      </c>
      <c r="AN2116" s="12">
        <f t="shared" si="407"/>
        <v>0</v>
      </c>
      <c r="AO2116" s="12">
        <v>8</v>
      </c>
      <c r="AP2116" s="22">
        <f t="shared" si="397"/>
        <v>9916.5354330708669</v>
      </c>
    </row>
    <row r="2117" spans="1:42" x14ac:dyDescent="0.3">
      <c r="A2117" s="6" t="s">
        <v>2660</v>
      </c>
      <c r="B2117" s="19" t="s">
        <v>1036</v>
      </c>
      <c r="C2117" s="6" t="s">
        <v>2661</v>
      </c>
      <c r="D2117" s="6" t="s">
        <v>28</v>
      </c>
      <c r="F2117" s="6">
        <v>5.6</v>
      </c>
      <c r="G2117" s="6">
        <v>8</v>
      </c>
      <c r="H2117" s="6">
        <v>78</v>
      </c>
      <c r="I2117" s="6" t="s">
        <v>95</v>
      </c>
      <c r="J2117" s="6">
        <v>1216</v>
      </c>
      <c r="K2117" s="19">
        <v>41838</v>
      </c>
      <c r="L2117" s="7" t="s">
        <v>230</v>
      </c>
      <c r="M2117" s="7" t="s">
        <v>415</v>
      </c>
      <c r="N2117" s="7" t="s">
        <v>294</v>
      </c>
      <c r="O2117" s="7">
        <v>85</v>
      </c>
      <c r="P2117" s="19">
        <v>41839</v>
      </c>
      <c r="Q2117" s="19">
        <v>41840</v>
      </c>
      <c r="R2117" s="7" t="s">
        <v>2664</v>
      </c>
      <c r="S2117" s="7">
        <v>10.363779527559055</v>
      </c>
      <c r="T2117" s="7">
        <v>5.28</v>
      </c>
      <c r="U2117" s="7">
        <v>8519</v>
      </c>
      <c r="V2117" s="6">
        <v>1216</v>
      </c>
      <c r="W2117" s="12">
        <f t="shared" si="398"/>
        <v>0</v>
      </c>
      <c r="X2117" s="12">
        <v>8</v>
      </c>
      <c r="Y2117" s="13">
        <v>85</v>
      </c>
      <c r="Z2117" s="13">
        <v>5.28</v>
      </c>
      <c r="AA2117" s="13">
        <v>8519</v>
      </c>
      <c r="AB2117" s="12">
        <v>78</v>
      </c>
      <c r="AC2117" s="13">
        <f t="shared" si="396"/>
        <v>1478656</v>
      </c>
      <c r="AD2117" s="12">
        <v>5.6</v>
      </c>
      <c r="AE2117" s="12">
        <f t="shared" si="399"/>
        <v>1.7227665977411035</v>
      </c>
      <c r="AF2117" s="12">
        <v>1216</v>
      </c>
      <c r="AG2117" s="12">
        <f t="shared" si="400"/>
        <v>0</v>
      </c>
      <c r="AH2117" s="12">
        <f t="shared" si="401"/>
        <v>1</v>
      </c>
      <c r="AI2117" s="12">
        <f t="shared" si="402"/>
        <v>0</v>
      </c>
      <c r="AJ2117" s="12">
        <f t="shared" si="403"/>
        <v>0</v>
      </c>
      <c r="AK2117" s="12">
        <f t="shared" si="404"/>
        <v>0</v>
      </c>
      <c r="AL2117" s="12">
        <f t="shared" si="405"/>
        <v>0</v>
      </c>
      <c r="AM2117" s="12">
        <f t="shared" si="406"/>
        <v>0</v>
      </c>
      <c r="AN2117" s="12">
        <f t="shared" si="407"/>
        <v>0</v>
      </c>
      <c r="AO2117" s="12">
        <v>8</v>
      </c>
      <c r="AP2117" s="22">
        <f t="shared" si="397"/>
        <v>10363.779527559056</v>
      </c>
    </row>
    <row r="2118" spans="1:42" x14ac:dyDescent="0.3">
      <c r="A2118" s="6" t="s">
        <v>2660</v>
      </c>
      <c r="B2118" s="19" t="s">
        <v>1038</v>
      </c>
      <c r="C2118" s="6" t="s">
        <v>2661</v>
      </c>
      <c r="D2118" s="6" t="s">
        <v>28</v>
      </c>
      <c r="F2118" s="6">
        <v>5.5</v>
      </c>
      <c r="G2118" s="6">
        <v>8</v>
      </c>
      <c r="H2118" s="6">
        <v>78</v>
      </c>
      <c r="I2118" s="6" t="s">
        <v>95</v>
      </c>
      <c r="J2118" s="6">
        <v>1227</v>
      </c>
      <c r="K2118" s="19">
        <v>41838</v>
      </c>
      <c r="L2118" s="7" t="s">
        <v>230</v>
      </c>
      <c r="M2118" s="7" t="s">
        <v>415</v>
      </c>
      <c r="N2118" s="7" t="s">
        <v>294</v>
      </c>
      <c r="O2118" s="7">
        <v>85</v>
      </c>
      <c r="P2118" s="19">
        <v>41840</v>
      </c>
      <c r="Q2118" s="19">
        <v>41841</v>
      </c>
      <c r="R2118" s="7" t="s">
        <v>2665</v>
      </c>
      <c r="S2118" s="7">
        <v>3.2929133858267718</v>
      </c>
      <c r="T2118" s="7">
        <v>5.17</v>
      </c>
      <c r="U2118" s="7">
        <v>7083</v>
      </c>
      <c r="V2118" s="6">
        <v>1227</v>
      </c>
      <c r="W2118" s="12">
        <f t="shared" si="398"/>
        <v>0</v>
      </c>
      <c r="X2118" s="12">
        <v>8</v>
      </c>
      <c r="Y2118" s="13">
        <v>85</v>
      </c>
      <c r="Z2118" s="13">
        <v>5.17</v>
      </c>
      <c r="AA2118" s="13">
        <v>7083</v>
      </c>
      <c r="AB2118" s="12">
        <v>78</v>
      </c>
      <c r="AC2118" s="13">
        <f t="shared" si="396"/>
        <v>1505529</v>
      </c>
      <c r="AD2118" s="12">
        <v>5.5</v>
      </c>
      <c r="AE2118" s="12">
        <f t="shared" si="399"/>
        <v>1.7047480922384253</v>
      </c>
      <c r="AF2118" s="12">
        <v>1227</v>
      </c>
      <c r="AG2118" s="12">
        <f t="shared" si="400"/>
        <v>0</v>
      </c>
      <c r="AH2118" s="12">
        <f t="shared" si="401"/>
        <v>1</v>
      </c>
      <c r="AI2118" s="12">
        <f t="shared" si="402"/>
        <v>0</v>
      </c>
      <c r="AJ2118" s="12">
        <f t="shared" si="403"/>
        <v>0</v>
      </c>
      <c r="AK2118" s="12">
        <f t="shared" si="404"/>
        <v>0</v>
      </c>
      <c r="AL2118" s="12">
        <f t="shared" si="405"/>
        <v>0</v>
      </c>
      <c r="AM2118" s="12">
        <f t="shared" si="406"/>
        <v>0</v>
      </c>
      <c r="AN2118" s="12">
        <f t="shared" si="407"/>
        <v>0</v>
      </c>
      <c r="AO2118" s="12">
        <v>8</v>
      </c>
      <c r="AP2118" s="22">
        <f t="shared" si="397"/>
        <v>3292.9133858267719</v>
      </c>
    </row>
    <row r="2119" spans="1:42" x14ac:dyDescent="0.3">
      <c r="A2119" s="6" t="s">
        <v>2660</v>
      </c>
      <c r="B2119" s="19" t="s">
        <v>1040</v>
      </c>
      <c r="C2119" s="6" t="s">
        <v>2661</v>
      </c>
      <c r="D2119" s="6" t="s">
        <v>28</v>
      </c>
      <c r="F2119" s="6">
        <v>5.6</v>
      </c>
      <c r="G2119" s="6">
        <v>8</v>
      </c>
      <c r="H2119" s="6">
        <v>78</v>
      </c>
      <c r="I2119" s="6" t="s">
        <v>95</v>
      </c>
      <c r="J2119" s="6">
        <v>1413</v>
      </c>
      <c r="K2119" s="19">
        <v>41838</v>
      </c>
      <c r="L2119" s="7" t="s">
        <v>230</v>
      </c>
      <c r="M2119" s="7" t="s">
        <v>415</v>
      </c>
      <c r="N2119" s="7" t="s">
        <v>294</v>
      </c>
      <c r="O2119" s="7">
        <v>85</v>
      </c>
      <c r="P2119" s="19">
        <v>41842</v>
      </c>
      <c r="Q2119" s="19">
        <v>41843</v>
      </c>
      <c r="R2119" s="7" t="s">
        <v>2666</v>
      </c>
      <c r="S2119" s="7">
        <v>2.7023622047244098</v>
      </c>
      <c r="T2119" s="7">
        <v>5.18</v>
      </c>
      <c r="U2119" s="7">
        <v>6505</v>
      </c>
      <c r="V2119" s="6">
        <v>1413</v>
      </c>
      <c r="W2119" s="12">
        <f t="shared" si="398"/>
        <v>0</v>
      </c>
      <c r="X2119" s="12">
        <v>8</v>
      </c>
      <c r="Y2119" s="13">
        <v>85</v>
      </c>
      <c r="Z2119" s="13">
        <v>5.18</v>
      </c>
      <c r="AA2119" s="13">
        <v>6505</v>
      </c>
      <c r="AB2119" s="12">
        <v>78</v>
      </c>
      <c r="AC2119" s="13">
        <f t="shared" si="396"/>
        <v>1996569</v>
      </c>
      <c r="AD2119" s="12">
        <v>5.6</v>
      </c>
      <c r="AE2119" s="12">
        <f t="shared" si="399"/>
        <v>1.7227665977411035</v>
      </c>
      <c r="AF2119" s="12">
        <v>1413</v>
      </c>
      <c r="AG2119" s="12">
        <f t="shared" si="400"/>
        <v>0</v>
      </c>
      <c r="AH2119" s="12">
        <f t="shared" si="401"/>
        <v>1</v>
      </c>
      <c r="AI2119" s="12">
        <f t="shared" si="402"/>
        <v>0</v>
      </c>
      <c r="AJ2119" s="12">
        <f t="shared" si="403"/>
        <v>0</v>
      </c>
      <c r="AK2119" s="12">
        <f t="shared" si="404"/>
        <v>0</v>
      </c>
      <c r="AL2119" s="12">
        <f t="shared" si="405"/>
        <v>0</v>
      </c>
      <c r="AM2119" s="12">
        <f t="shared" si="406"/>
        <v>0</v>
      </c>
      <c r="AN2119" s="12">
        <f t="shared" si="407"/>
        <v>0</v>
      </c>
      <c r="AO2119" s="12">
        <v>8</v>
      </c>
      <c r="AP2119" s="22">
        <f t="shared" si="397"/>
        <v>2702.3622047244098</v>
      </c>
    </row>
    <row r="2120" spans="1:42" x14ac:dyDescent="0.3">
      <c r="A2120" s="6" t="s">
        <v>2660</v>
      </c>
      <c r="B2120" s="19" t="s">
        <v>1042</v>
      </c>
      <c r="C2120" s="6" t="s">
        <v>2661</v>
      </c>
      <c r="D2120" s="6" t="s">
        <v>28</v>
      </c>
      <c r="F2120" s="6">
        <v>5.7</v>
      </c>
      <c r="G2120" s="6">
        <v>8</v>
      </c>
      <c r="H2120" s="6">
        <v>78</v>
      </c>
      <c r="I2120" s="6" t="s">
        <v>95</v>
      </c>
      <c r="J2120" s="6">
        <v>1422</v>
      </c>
      <c r="K2120" s="19">
        <v>41838</v>
      </c>
      <c r="L2120" s="7" t="s">
        <v>230</v>
      </c>
      <c r="M2120" s="7" t="s">
        <v>415</v>
      </c>
      <c r="N2120" s="7" t="s">
        <v>294</v>
      </c>
      <c r="O2120" s="7">
        <v>85</v>
      </c>
      <c r="P2120" s="19">
        <v>41844</v>
      </c>
      <c r="Q2120" s="19">
        <v>41845</v>
      </c>
      <c r="R2120" s="7" t="s">
        <v>2667</v>
      </c>
      <c r="S2120" s="7">
        <v>0.71023622047244095</v>
      </c>
      <c r="T2120" s="7">
        <v>5.01</v>
      </c>
      <c r="U2120" s="7">
        <v>1774</v>
      </c>
      <c r="V2120" s="6">
        <v>1422</v>
      </c>
      <c r="W2120" s="12">
        <f t="shared" si="398"/>
        <v>0</v>
      </c>
      <c r="X2120" s="12">
        <v>8</v>
      </c>
      <c r="Y2120" s="13">
        <v>85</v>
      </c>
      <c r="Z2120" s="13">
        <v>5.01</v>
      </c>
      <c r="AA2120" s="13">
        <v>1774</v>
      </c>
      <c r="AB2120" s="12">
        <v>78</v>
      </c>
      <c r="AC2120" s="13">
        <f t="shared" si="396"/>
        <v>2022084</v>
      </c>
      <c r="AD2120" s="12">
        <v>5.7</v>
      </c>
      <c r="AE2120" s="12">
        <f t="shared" si="399"/>
        <v>1.7404661748405046</v>
      </c>
      <c r="AF2120" s="12">
        <v>1422</v>
      </c>
      <c r="AG2120" s="12">
        <f t="shared" si="400"/>
        <v>0</v>
      </c>
      <c r="AH2120" s="12">
        <f t="shared" si="401"/>
        <v>1</v>
      </c>
      <c r="AI2120" s="12">
        <f t="shared" si="402"/>
        <v>0</v>
      </c>
      <c r="AJ2120" s="12">
        <f t="shared" si="403"/>
        <v>0</v>
      </c>
      <c r="AK2120" s="12">
        <f t="shared" si="404"/>
        <v>0</v>
      </c>
      <c r="AL2120" s="12">
        <f t="shared" si="405"/>
        <v>0</v>
      </c>
      <c r="AM2120" s="12">
        <f t="shared" si="406"/>
        <v>0</v>
      </c>
      <c r="AN2120" s="12">
        <f t="shared" si="407"/>
        <v>0</v>
      </c>
      <c r="AO2120" s="12">
        <v>8</v>
      </c>
      <c r="AP2120" s="22">
        <f t="shared" si="397"/>
        <v>710.236220472441</v>
      </c>
    </row>
    <row r="2121" spans="1:42" x14ac:dyDescent="0.3">
      <c r="A2121" s="6" t="s">
        <v>2660</v>
      </c>
      <c r="B2121" s="19" t="s">
        <v>1044</v>
      </c>
      <c r="C2121" s="6" t="s">
        <v>2661</v>
      </c>
      <c r="D2121" s="6" t="s">
        <v>28</v>
      </c>
      <c r="F2121" s="6">
        <v>5.7</v>
      </c>
      <c r="G2121" s="6">
        <v>8</v>
      </c>
      <c r="H2121" s="6">
        <v>78</v>
      </c>
      <c r="I2121" s="6" t="s">
        <v>95</v>
      </c>
      <c r="J2121" s="6">
        <v>1423</v>
      </c>
      <c r="K2121" s="19">
        <v>41838</v>
      </c>
      <c r="L2121" s="7" t="s">
        <v>230</v>
      </c>
      <c r="M2121" s="7" t="s">
        <v>415</v>
      </c>
      <c r="N2121" s="7" t="s">
        <v>294</v>
      </c>
      <c r="O2121" s="7">
        <v>85</v>
      </c>
      <c r="P2121" s="19">
        <v>41845</v>
      </c>
      <c r="Q2121" s="19">
        <v>41846</v>
      </c>
      <c r="R2121" s="7" t="s">
        <v>2668</v>
      </c>
      <c r="S2121" s="7">
        <v>1.6488188976377955</v>
      </c>
      <c r="T2121" s="7">
        <v>5.18</v>
      </c>
      <c r="U2121" s="7">
        <v>1985</v>
      </c>
      <c r="V2121" s="6">
        <v>1423</v>
      </c>
      <c r="W2121" s="12">
        <f t="shared" si="398"/>
        <v>0</v>
      </c>
      <c r="X2121" s="12">
        <v>8</v>
      </c>
      <c r="Y2121" s="13">
        <v>85</v>
      </c>
      <c r="Z2121" s="13">
        <v>5.18</v>
      </c>
      <c r="AA2121" s="13">
        <v>1985</v>
      </c>
      <c r="AB2121" s="12">
        <v>78</v>
      </c>
      <c r="AC2121" s="13">
        <f t="shared" si="396"/>
        <v>2024929</v>
      </c>
      <c r="AD2121" s="12">
        <v>5.7</v>
      </c>
      <c r="AE2121" s="12">
        <f t="shared" si="399"/>
        <v>1.7404661748405046</v>
      </c>
      <c r="AF2121" s="12">
        <v>1423</v>
      </c>
      <c r="AG2121" s="12">
        <f t="shared" si="400"/>
        <v>0</v>
      </c>
      <c r="AH2121" s="12">
        <f t="shared" si="401"/>
        <v>1</v>
      </c>
      <c r="AI2121" s="12">
        <f t="shared" si="402"/>
        <v>0</v>
      </c>
      <c r="AJ2121" s="12">
        <f t="shared" si="403"/>
        <v>0</v>
      </c>
      <c r="AK2121" s="12">
        <f t="shared" si="404"/>
        <v>0</v>
      </c>
      <c r="AL2121" s="12">
        <f t="shared" si="405"/>
        <v>0</v>
      </c>
      <c r="AM2121" s="12">
        <f t="shared" si="406"/>
        <v>0</v>
      </c>
      <c r="AN2121" s="12">
        <f t="shared" si="407"/>
        <v>0</v>
      </c>
      <c r="AO2121" s="12">
        <v>8</v>
      </c>
      <c r="AP2121" s="22">
        <f t="shared" si="397"/>
        <v>1648.8188976377955</v>
      </c>
    </row>
    <row r="2122" spans="1:42" x14ac:dyDescent="0.3">
      <c r="A2122" s="6" t="s">
        <v>2660</v>
      </c>
      <c r="B2122" s="19" t="s">
        <v>1046</v>
      </c>
      <c r="C2122" s="6" t="s">
        <v>2661</v>
      </c>
      <c r="D2122" s="6" t="s">
        <v>28</v>
      </c>
      <c r="F2122" s="6">
        <v>5.7</v>
      </c>
      <c r="G2122" s="6">
        <v>8</v>
      </c>
      <c r="H2122" s="6">
        <v>78</v>
      </c>
      <c r="I2122" s="6" t="s">
        <v>95</v>
      </c>
      <c r="J2122" s="6">
        <v>1427</v>
      </c>
      <c r="K2122" s="19">
        <v>41838</v>
      </c>
      <c r="L2122" s="7" t="s">
        <v>230</v>
      </c>
      <c r="M2122" s="7" t="s">
        <v>415</v>
      </c>
      <c r="N2122" s="7" t="s">
        <v>294</v>
      </c>
      <c r="O2122" s="7">
        <v>85</v>
      </c>
      <c r="P2122" s="19">
        <v>41846</v>
      </c>
      <c r="Q2122" s="19">
        <v>41847</v>
      </c>
      <c r="R2122" s="7" t="s">
        <v>2669</v>
      </c>
      <c r="S2122" s="7">
        <v>1.7685039370078741</v>
      </c>
      <c r="T2122" s="7">
        <v>5.2</v>
      </c>
      <c r="U2122" s="7">
        <v>1997</v>
      </c>
      <c r="V2122" s="6">
        <v>1427</v>
      </c>
      <c r="W2122" s="12">
        <f t="shared" si="398"/>
        <v>0</v>
      </c>
      <c r="X2122" s="12">
        <v>8</v>
      </c>
      <c r="Y2122" s="13">
        <v>85</v>
      </c>
      <c r="Z2122" s="13">
        <v>5.2</v>
      </c>
      <c r="AA2122" s="13">
        <v>1997</v>
      </c>
      <c r="AB2122" s="12">
        <v>78</v>
      </c>
      <c r="AC2122" s="13">
        <f t="shared" si="396"/>
        <v>2036329</v>
      </c>
      <c r="AD2122" s="12">
        <v>5.7</v>
      </c>
      <c r="AE2122" s="12">
        <f t="shared" si="399"/>
        <v>1.7404661748405046</v>
      </c>
      <c r="AF2122" s="12">
        <v>1427</v>
      </c>
      <c r="AG2122" s="12">
        <f t="shared" si="400"/>
        <v>0</v>
      </c>
      <c r="AH2122" s="12">
        <f t="shared" si="401"/>
        <v>1</v>
      </c>
      <c r="AI2122" s="12">
        <f t="shared" si="402"/>
        <v>0</v>
      </c>
      <c r="AJ2122" s="12">
        <f t="shared" si="403"/>
        <v>0</v>
      </c>
      <c r="AK2122" s="12">
        <f t="shared" si="404"/>
        <v>0</v>
      </c>
      <c r="AL2122" s="12">
        <f t="shared" si="405"/>
        <v>0</v>
      </c>
      <c r="AM2122" s="12">
        <f t="shared" si="406"/>
        <v>0</v>
      </c>
      <c r="AN2122" s="12">
        <f t="shared" si="407"/>
        <v>0</v>
      </c>
      <c r="AO2122" s="12">
        <v>8</v>
      </c>
      <c r="AP2122" s="22">
        <f t="shared" si="397"/>
        <v>1768.5039370078741</v>
      </c>
    </row>
    <row r="2123" spans="1:42" x14ac:dyDescent="0.3">
      <c r="A2123" s="6" t="s">
        <v>2660</v>
      </c>
      <c r="B2123" s="19" t="s">
        <v>1048</v>
      </c>
      <c r="C2123" s="6" t="s">
        <v>2661</v>
      </c>
      <c r="D2123" s="6" t="s">
        <v>28</v>
      </c>
      <c r="F2123" s="6">
        <v>5.9</v>
      </c>
      <c r="G2123" s="6">
        <v>8</v>
      </c>
      <c r="H2123" s="6">
        <v>78</v>
      </c>
      <c r="I2123" s="6" t="s">
        <v>95</v>
      </c>
      <c r="J2123" s="6">
        <v>1434</v>
      </c>
      <c r="K2123" s="19">
        <v>41838</v>
      </c>
      <c r="L2123" s="7" t="s">
        <v>230</v>
      </c>
      <c r="M2123" s="7" t="s">
        <v>415</v>
      </c>
      <c r="N2123" s="7" t="s">
        <v>294</v>
      </c>
      <c r="O2123" s="7">
        <v>85</v>
      </c>
      <c r="P2123" s="19">
        <v>41848</v>
      </c>
      <c r="Q2123" s="19">
        <v>41849</v>
      </c>
      <c r="R2123" s="7" t="s">
        <v>2670</v>
      </c>
      <c r="S2123" s="7">
        <v>0.66614173228346452</v>
      </c>
      <c r="T2123" s="7">
        <v>4.87</v>
      </c>
      <c r="U2123" s="7">
        <v>1712</v>
      </c>
      <c r="V2123" s="6">
        <v>1434</v>
      </c>
      <c r="W2123" s="12">
        <f t="shared" si="398"/>
        <v>0</v>
      </c>
      <c r="X2123" s="12">
        <v>8</v>
      </c>
      <c r="Y2123" s="13">
        <v>85</v>
      </c>
      <c r="Z2123" s="13">
        <v>4.87</v>
      </c>
      <c r="AA2123" s="13">
        <v>1712</v>
      </c>
      <c r="AB2123" s="12">
        <v>78</v>
      </c>
      <c r="AC2123" s="13">
        <f t="shared" si="396"/>
        <v>2056356</v>
      </c>
      <c r="AD2123" s="12">
        <v>5.9</v>
      </c>
      <c r="AE2123" s="12">
        <f t="shared" si="399"/>
        <v>1.7749523509116738</v>
      </c>
      <c r="AF2123" s="12">
        <v>1434</v>
      </c>
      <c r="AG2123" s="12">
        <f t="shared" si="400"/>
        <v>0</v>
      </c>
      <c r="AH2123" s="12">
        <f t="shared" si="401"/>
        <v>1</v>
      </c>
      <c r="AI2123" s="12">
        <f t="shared" si="402"/>
        <v>0</v>
      </c>
      <c r="AJ2123" s="12">
        <f t="shared" si="403"/>
        <v>0</v>
      </c>
      <c r="AK2123" s="12">
        <f t="shared" si="404"/>
        <v>0</v>
      </c>
      <c r="AL2123" s="12">
        <f t="shared" si="405"/>
        <v>0</v>
      </c>
      <c r="AM2123" s="12">
        <f t="shared" si="406"/>
        <v>0</v>
      </c>
      <c r="AN2123" s="12">
        <f t="shared" si="407"/>
        <v>0</v>
      </c>
      <c r="AO2123" s="12">
        <v>8</v>
      </c>
      <c r="AP2123" s="22">
        <f t="shared" si="397"/>
        <v>666.14173228346453</v>
      </c>
    </row>
    <row r="2124" spans="1:42" x14ac:dyDescent="0.3">
      <c r="A2124" s="6" t="s">
        <v>2660</v>
      </c>
      <c r="B2124" s="19" t="s">
        <v>1050</v>
      </c>
      <c r="C2124" s="6" t="s">
        <v>2661</v>
      </c>
      <c r="D2124" s="6" t="s">
        <v>28</v>
      </c>
      <c r="F2124" s="6">
        <v>5.8</v>
      </c>
      <c r="G2124" s="6">
        <v>8</v>
      </c>
      <c r="H2124" s="6">
        <v>78</v>
      </c>
      <c r="I2124" s="6" t="s">
        <v>95</v>
      </c>
      <c r="J2124" s="6">
        <v>1438</v>
      </c>
      <c r="K2124" s="19">
        <v>41838</v>
      </c>
      <c r="L2124" s="7" t="s">
        <v>230</v>
      </c>
      <c r="M2124" s="7" t="s">
        <v>415</v>
      </c>
      <c r="N2124" s="7" t="s">
        <v>294</v>
      </c>
      <c r="O2124" s="7">
        <v>85</v>
      </c>
      <c r="P2124" s="19">
        <v>41849</v>
      </c>
      <c r="Q2124" s="19">
        <v>41850</v>
      </c>
      <c r="R2124" s="7" t="s">
        <v>2671</v>
      </c>
      <c r="S2124" s="7">
        <v>0.45354330708661417</v>
      </c>
      <c r="T2124" s="7">
        <v>5.0999999999999996</v>
      </c>
      <c r="U2124" s="7">
        <v>1482</v>
      </c>
      <c r="V2124" s="6">
        <v>1438</v>
      </c>
      <c r="W2124" s="12">
        <f t="shared" si="398"/>
        <v>0</v>
      </c>
      <c r="X2124" s="12">
        <v>8</v>
      </c>
      <c r="Y2124" s="13">
        <v>85</v>
      </c>
      <c r="Z2124" s="13">
        <v>5.0999999999999996</v>
      </c>
      <c r="AA2124" s="13">
        <v>1482</v>
      </c>
      <c r="AB2124" s="12">
        <v>78</v>
      </c>
      <c r="AC2124" s="13">
        <f t="shared" si="396"/>
        <v>2067844</v>
      </c>
      <c r="AD2124" s="12">
        <v>5.8</v>
      </c>
      <c r="AE2124" s="12">
        <f t="shared" si="399"/>
        <v>1.7578579175523736</v>
      </c>
      <c r="AF2124" s="12">
        <v>1438</v>
      </c>
      <c r="AG2124" s="12">
        <f t="shared" si="400"/>
        <v>0</v>
      </c>
      <c r="AH2124" s="12">
        <f t="shared" si="401"/>
        <v>1</v>
      </c>
      <c r="AI2124" s="12">
        <f t="shared" si="402"/>
        <v>0</v>
      </c>
      <c r="AJ2124" s="12">
        <f t="shared" si="403"/>
        <v>0</v>
      </c>
      <c r="AK2124" s="12">
        <f t="shared" si="404"/>
        <v>0</v>
      </c>
      <c r="AL2124" s="12">
        <f t="shared" si="405"/>
        <v>0</v>
      </c>
      <c r="AM2124" s="12">
        <f t="shared" si="406"/>
        <v>0</v>
      </c>
      <c r="AN2124" s="12">
        <f t="shared" si="407"/>
        <v>0</v>
      </c>
      <c r="AO2124" s="12">
        <v>8</v>
      </c>
      <c r="AP2124" s="22">
        <f t="shared" si="397"/>
        <v>453.54330708661416</v>
      </c>
    </row>
    <row r="2125" spans="1:42" x14ac:dyDescent="0.3">
      <c r="A2125" s="6" t="s">
        <v>2660</v>
      </c>
      <c r="B2125" s="19" t="s">
        <v>487</v>
      </c>
      <c r="C2125" s="6" t="s">
        <v>2661</v>
      </c>
      <c r="D2125" s="6" t="s">
        <v>28</v>
      </c>
      <c r="F2125" s="6">
        <v>5.7</v>
      </c>
      <c r="G2125" s="6">
        <v>8</v>
      </c>
      <c r="H2125" s="6">
        <v>78</v>
      </c>
      <c r="I2125" s="6" t="s">
        <v>95</v>
      </c>
      <c r="J2125" s="6">
        <v>1446</v>
      </c>
      <c r="K2125" s="19">
        <v>41838</v>
      </c>
      <c r="L2125" s="7" t="s">
        <v>230</v>
      </c>
      <c r="M2125" s="7" t="s">
        <v>415</v>
      </c>
      <c r="N2125" s="7" t="s">
        <v>294</v>
      </c>
      <c r="O2125" s="7">
        <v>85</v>
      </c>
      <c r="P2125" s="19">
        <v>41850</v>
      </c>
      <c r="Q2125" s="19">
        <v>41851</v>
      </c>
      <c r="R2125" s="7" t="s">
        <v>2672</v>
      </c>
      <c r="S2125" s="7">
        <v>0.20629921259842521</v>
      </c>
      <c r="T2125" s="7">
        <v>4.3899999999999997</v>
      </c>
      <c r="U2125" s="7">
        <v>939</v>
      </c>
      <c r="V2125" s="6">
        <v>1446</v>
      </c>
      <c r="W2125" s="12">
        <f t="shared" si="398"/>
        <v>0</v>
      </c>
      <c r="X2125" s="12">
        <v>8</v>
      </c>
      <c r="Y2125" s="13">
        <v>85</v>
      </c>
      <c r="Z2125" s="13">
        <v>4.3899999999999997</v>
      </c>
      <c r="AA2125" s="13">
        <v>939</v>
      </c>
      <c r="AB2125" s="12">
        <v>78</v>
      </c>
      <c r="AC2125" s="13">
        <f t="shared" si="396"/>
        <v>2090916</v>
      </c>
      <c r="AD2125" s="12">
        <v>5.7</v>
      </c>
      <c r="AE2125" s="12">
        <f t="shared" si="399"/>
        <v>1.7404661748405046</v>
      </c>
      <c r="AF2125" s="12">
        <v>1446</v>
      </c>
      <c r="AG2125" s="12">
        <f t="shared" si="400"/>
        <v>0</v>
      </c>
      <c r="AH2125" s="12">
        <f t="shared" si="401"/>
        <v>1</v>
      </c>
      <c r="AI2125" s="12">
        <f t="shared" si="402"/>
        <v>0</v>
      </c>
      <c r="AJ2125" s="12">
        <f t="shared" si="403"/>
        <v>0</v>
      </c>
      <c r="AK2125" s="12">
        <f t="shared" si="404"/>
        <v>0</v>
      </c>
      <c r="AL2125" s="12">
        <f t="shared" si="405"/>
        <v>0</v>
      </c>
      <c r="AM2125" s="12">
        <f t="shared" si="406"/>
        <v>0</v>
      </c>
      <c r="AN2125" s="12">
        <f t="shared" si="407"/>
        <v>0</v>
      </c>
      <c r="AO2125" s="12">
        <v>8</v>
      </c>
      <c r="AP2125" s="22">
        <f t="shared" si="397"/>
        <v>206.29921259842521</v>
      </c>
    </row>
    <row r="2126" spans="1:42" x14ac:dyDescent="0.3">
      <c r="A2126" s="6" t="s">
        <v>2660</v>
      </c>
      <c r="B2126" s="19" t="s">
        <v>491</v>
      </c>
      <c r="C2126" s="6" t="s">
        <v>2661</v>
      </c>
      <c r="D2126" s="6" t="s">
        <v>28</v>
      </c>
      <c r="F2126" s="6">
        <v>5.8</v>
      </c>
      <c r="G2126" s="6">
        <v>8</v>
      </c>
      <c r="H2126" s="6">
        <v>78</v>
      </c>
      <c r="I2126" s="6" t="s">
        <v>95</v>
      </c>
      <c r="J2126" s="6">
        <v>1448</v>
      </c>
      <c r="K2126" s="19">
        <v>41838</v>
      </c>
      <c r="L2126" s="7" t="s">
        <v>230</v>
      </c>
      <c r="M2126" s="7" t="s">
        <v>415</v>
      </c>
      <c r="N2126" s="7" t="s">
        <v>294</v>
      </c>
      <c r="O2126" s="7">
        <v>85</v>
      </c>
      <c r="P2126" s="19">
        <v>41851</v>
      </c>
      <c r="Q2126" s="19">
        <v>41852</v>
      </c>
      <c r="R2126" s="7" t="s">
        <v>2673</v>
      </c>
      <c r="S2126" s="7">
        <v>9.2913385826771666E-2</v>
      </c>
      <c r="T2126" s="7">
        <v>4.66</v>
      </c>
      <c r="U2126" s="7">
        <v>499</v>
      </c>
      <c r="V2126" s="6">
        <v>1448</v>
      </c>
      <c r="W2126" s="12">
        <f t="shared" si="398"/>
        <v>0</v>
      </c>
      <c r="X2126" s="12">
        <v>8</v>
      </c>
      <c r="Y2126" s="13">
        <v>85</v>
      </c>
      <c r="Z2126" s="13">
        <v>4.66</v>
      </c>
      <c r="AA2126" s="13">
        <v>499</v>
      </c>
      <c r="AB2126" s="12">
        <v>78</v>
      </c>
      <c r="AC2126" s="13">
        <f t="shared" si="396"/>
        <v>2096704</v>
      </c>
      <c r="AD2126" s="12">
        <v>5.8</v>
      </c>
      <c r="AE2126" s="12">
        <f t="shared" si="399"/>
        <v>1.7578579175523736</v>
      </c>
      <c r="AF2126" s="12">
        <v>1448</v>
      </c>
      <c r="AG2126" s="12">
        <f t="shared" si="400"/>
        <v>0</v>
      </c>
      <c r="AH2126" s="12">
        <f t="shared" si="401"/>
        <v>1</v>
      </c>
      <c r="AI2126" s="12">
        <f t="shared" si="402"/>
        <v>0</v>
      </c>
      <c r="AJ2126" s="12">
        <f t="shared" si="403"/>
        <v>0</v>
      </c>
      <c r="AK2126" s="12">
        <f t="shared" si="404"/>
        <v>0</v>
      </c>
      <c r="AL2126" s="12">
        <f t="shared" si="405"/>
        <v>0</v>
      </c>
      <c r="AM2126" s="12">
        <f t="shared" si="406"/>
        <v>0</v>
      </c>
      <c r="AN2126" s="12">
        <f t="shared" si="407"/>
        <v>0</v>
      </c>
      <c r="AO2126" s="12">
        <v>8</v>
      </c>
      <c r="AP2126" s="22">
        <f t="shared" si="397"/>
        <v>92.913385826771673</v>
      </c>
    </row>
    <row r="2127" spans="1:42" x14ac:dyDescent="0.3">
      <c r="A2127" s="6" t="s">
        <v>2660</v>
      </c>
      <c r="B2127" s="19" t="s">
        <v>493</v>
      </c>
      <c r="C2127" s="6" t="s">
        <v>2661</v>
      </c>
      <c r="D2127" s="6" t="s">
        <v>28</v>
      </c>
      <c r="F2127" s="6">
        <v>5.8</v>
      </c>
      <c r="G2127" s="6">
        <v>8</v>
      </c>
      <c r="H2127" s="6">
        <v>78</v>
      </c>
      <c r="I2127" s="6" t="s">
        <v>95</v>
      </c>
      <c r="J2127" s="6">
        <v>1450</v>
      </c>
      <c r="K2127" s="19">
        <v>41838</v>
      </c>
      <c r="L2127" s="7" t="s">
        <v>230</v>
      </c>
      <c r="M2127" s="7" t="s">
        <v>415</v>
      </c>
      <c r="N2127" s="7" t="s">
        <v>294</v>
      </c>
      <c r="O2127" s="7">
        <v>85</v>
      </c>
      <c r="P2127" s="19">
        <v>41852</v>
      </c>
      <c r="Q2127" s="19">
        <v>41853</v>
      </c>
      <c r="R2127" s="7" t="s">
        <v>2674</v>
      </c>
      <c r="S2127" s="7">
        <v>0.1921259842519685</v>
      </c>
      <c r="T2127" s="7">
        <v>4.7699999999999996</v>
      </c>
      <c r="U2127" s="7">
        <v>449</v>
      </c>
      <c r="V2127" s="6">
        <v>1450</v>
      </c>
      <c r="W2127" s="12">
        <f t="shared" si="398"/>
        <v>0</v>
      </c>
      <c r="X2127" s="12">
        <v>8</v>
      </c>
      <c r="Y2127" s="13">
        <v>85</v>
      </c>
      <c r="Z2127" s="13">
        <v>4.7699999999999996</v>
      </c>
      <c r="AA2127" s="13">
        <v>449</v>
      </c>
      <c r="AB2127" s="12">
        <v>78</v>
      </c>
      <c r="AC2127" s="13">
        <f t="shared" si="396"/>
        <v>2102500</v>
      </c>
      <c r="AD2127" s="12">
        <v>5.8</v>
      </c>
      <c r="AE2127" s="12">
        <f t="shared" si="399"/>
        <v>1.7578579175523736</v>
      </c>
      <c r="AF2127" s="12">
        <v>1450</v>
      </c>
      <c r="AG2127" s="12">
        <f t="shared" si="400"/>
        <v>0</v>
      </c>
      <c r="AH2127" s="12">
        <f t="shared" si="401"/>
        <v>1</v>
      </c>
      <c r="AI2127" s="12">
        <f t="shared" si="402"/>
        <v>0</v>
      </c>
      <c r="AJ2127" s="12">
        <f t="shared" si="403"/>
        <v>0</v>
      </c>
      <c r="AK2127" s="12">
        <f t="shared" si="404"/>
        <v>0</v>
      </c>
      <c r="AL2127" s="12">
        <f t="shared" si="405"/>
        <v>0</v>
      </c>
      <c r="AM2127" s="12">
        <f t="shared" si="406"/>
        <v>0</v>
      </c>
      <c r="AN2127" s="12">
        <f t="shared" si="407"/>
        <v>0</v>
      </c>
      <c r="AO2127" s="12">
        <v>8</v>
      </c>
      <c r="AP2127" s="22">
        <f t="shared" si="397"/>
        <v>192.1259842519685</v>
      </c>
    </row>
    <row r="2128" spans="1:42" x14ac:dyDescent="0.3">
      <c r="A2128" s="6" t="s">
        <v>2660</v>
      </c>
      <c r="B2128" s="19" t="s">
        <v>495</v>
      </c>
      <c r="C2128" s="6" t="s">
        <v>2661</v>
      </c>
      <c r="D2128" s="6" t="s">
        <v>28</v>
      </c>
      <c r="F2128" s="6">
        <v>5.7</v>
      </c>
      <c r="G2128" s="6">
        <v>8</v>
      </c>
      <c r="H2128" s="6">
        <v>78</v>
      </c>
      <c r="I2128" s="6" t="s">
        <v>95</v>
      </c>
      <c r="J2128" s="6">
        <v>1451</v>
      </c>
      <c r="K2128" s="19">
        <v>41838</v>
      </c>
      <c r="L2128" s="7" t="s">
        <v>230</v>
      </c>
      <c r="M2128" s="7" t="s">
        <v>415</v>
      </c>
      <c r="N2128" s="7" t="s">
        <v>294</v>
      </c>
      <c r="O2128" s="7">
        <v>85</v>
      </c>
      <c r="P2128" s="19">
        <v>41853</v>
      </c>
      <c r="Q2128" s="19">
        <v>41854</v>
      </c>
      <c r="R2128" s="7" t="s">
        <v>2675</v>
      </c>
      <c r="S2128" s="7">
        <v>0.2220472440944882</v>
      </c>
      <c r="T2128" s="7">
        <v>4.87</v>
      </c>
      <c r="U2128" s="7">
        <v>508</v>
      </c>
      <c r="V2128" s="6">
        <v>1451</v>
      </c>
      <c r="W2128" s="12">
        <f t="shared" si="398"/>
        <v>0</v>
      </c>
      <c r="X2128" s="12">
        <v>8</v>
      </c>
      <c r="Y2128" s="13">
        <v>85</v>
      </c>
      <c r="Z2128" s="13">
        <v>4.87</v>
      </c>
      <c r="AA2128" s="13">
        <v>508</v>
      </c>
      <c r="AB2128" s="12">
        <v>78</v>
      </c>
      <c r="AC2128" s="13">
        <f t="shared" si="396"/>
        <v>2105401</v>
      </c>
      <c r="AD2128" s="12">
        <v>5.7</v>
      </c>
      <c r="AE2128" s="12">
        <f t="shared" si="399"/>
        <v>1.7404661748405046</v>
      </c>
      <c r="AF2128" s="12">
        <v>1451</v>
      </c>
      <c r="AG2128" s="12">
        <f t="shared" si="400"/>
        <v>0</v>
      </c>
      <c r="AH2128" s="12">
        <f t="shared" si="401"/>
        <v>1</v>
      </c>
      <c r="AI2128" s="12">
        <f t="shared" si="402"/>
        <v>0</v>
      </c>
      <c r="AJ2128" s="12">
        <f t="shared" si="403"/>
        <v>0</v>
      </c>
      <c r="AK2128" s="12">
        <f t="shared" si="404"/>
        <v>0</v>
      </c>
      <c r="AL2128" s="12">
        <f t="shared" si="405"/>
        <v>0</v>
      </c>
      <c r="AM2128" s="12">
        <f t="shared" si="406"/>
        <v>0</v>
      </c>
      <c r="AN2128" s="12">
        <f t="shared" si="407"/>
        <v>0</v>
      </c>
      <c r="AO2128" s="12">
        <v>8</v>
      </c>
      <c r="AP2128" s="22">
        <f t="shared" si="397"/>
        <v>222.04724409448821</v>
      </c>
    </row>
    <row r="2129" spans="1:42" x14ac:dyDescent="0.3">
      <c r="A2129" s="6" t="s">
        <v>2660</v>
      </c>
      <c r="B2129" s="19" t="s">
        <v>497</v>
      </c>
      <c r="C2129" s="6" t="s">
        <v>2661</v>
      </c>
      <c r="D2129" s="6" t="s">
        <v>28</v>
      </c>
      <c r="F2129" s="6">
        <v>5.7</v>
      </c>
      <c r="G2129" s="6">
        <v>8</v>
      </c>
      <c r="H2129" s="6">
        <v>78</v>
      </c>
      <c r="I2129" s="6" t="s">
        <v>95</v>
      </c>
      <c r="J2129" s="6">
        <v>1452</v>
      </c>
      <c r="K2129" s="19">
        <v>41838</v>
      </c>
      <c r="L2129" s="7" t="s">
        <v>230</v>
      </c>
      <c r="M2129" s="7" t="s">
        <v>415</v>
      </c>
      <c r="N2129" s="7" t="s">
        <v>294</v>
      </c>
      <c r="O2129" s="7">
        <v>85</v>
      </c>
      <c r="P2129" s="19">
        <v>41854</v>
      </c>
      <c r="Q2129" s="19">
        <v>41855</v>
      </c>
      <c r="R2129" s="7" t="s">
        <v>2676</v>
      </c>
      <c r="S2129" s="7">
        <v>7.2440944881889763E-2</v>
      </c>
      <c r="T2129" s="7">
        <v>4.68</v>
      </c>
      <c r="U2129" s="7">
        <v>518</v>
      </c>
      <c r="V2129" s="6">
        <v>1452</v>
      </c>
      <c r="W2129" s="12">
        <f t="shared" si="398"/>
        <v>0</v>
      </c>
      <c r="X2129" s="12">
        <v>8</v>
      </c>
      <c r="Y2129" s="13">
        <v>85</v>
      </c>
      <c r="Z2129" s="13">
        <v>4.68</v>
      </c>
      <c r="AA2129" s="13">
        <v>518</v>
      </c>
      <c r="AB2129" s="12">
        <v>78</v>
      </c>
      <c r="AC2129" s="13">
        <f t="shared" si="396"/>
        <v>2108304</v>
      </c>
      <c r="AD2129" s="12">
        <v>5.7</v>
      </c>
      <c r="AE2129" s="12">
        <f t="shared" si="399"/>
        <v>1.7404661748405046</v>
      </c>
      <c r="AF2129" s="12">
        <v>1452</v>
      </c>
      <c r="AG2129" s="12">
        <f t="shared" si="400"/>
        <v>0</v>
      </c>
      <c r="AH2129" s="12">
        <f t="shared" si="401"/>
        <v>1</v>
      </c>
      <c r="AI2129" s="12">
        <f t="shared" si="402"/>
        <v>0</v>
      </c>
      <c r="AJ2129" s="12">
        <f t="shared" si="403"/>
        <v>0</v>
      </c>
      <c r="AK2129" s="12">
        <f t="shared" si="404"/>
        <v>0</v>
      </c>
      <c r="AL2129" s="12">
        <f t="shared" si="405"/>
        <v>0</v>
      </c>
      <c r="AM2129" s="12">
        <f t="shared" si="406"/>
        <v>0</v>
      </c>
      <c r="AN2129" s="12">
        <f t="shared" si="407"/>
        <v>0</v>
      </c>
      <c r="AO2129" s="12">
        <v>8</v>
      </c>
      <c r="AP2129" s="22">
        <f t="shared" si="397"/>
        <v>72.440944881889763</v>
      </c>
    </row>
    <row r="2130" spans="1:42" x14ac:dyDescent="0.3">
      <c r="A2130" s="6" t="s">
        <v>2660</v>
      </c>
      <c r="B2130" s="19" t="s">
        <v>499</v>
      </c>
      <c r="C2130" s="6" t="s">
        <v>2661</v>
      </c>
      <c r="D2130" s="6" t="s">
        <v>28</v>
      </c>
      <c r="F2130" s="6">
        <v>5.7</v>
      </c>
      <c r="G2130" s="6">
        <v>8</v>
      </c>
      <c r="H2130" s="6">
        <v>78</v>
      </c>
      <c r="I2130" s="6" t="s">
        <v>95</v>
      </c>
      <c r="J2130" s="6">
        <v>1453</v>
      </c>
      <c r="K2130" s="19">
        <v>41838</v>
      </c>
      <c r="L2130" s="7" t="s">
        <v>230</v>
      </c>
      <c r="M2130" s="7" t="s">
        <v>415</v>
      </c>
      <c r="N2130" s="7" t="s">
        <v>294</v>
      </c>
      <c r="O2130" s="7">
        <v>85</v>
      </c>
      <c r="P2130" s="19">
        <v>41855</v>
      </c>
      <c r="Q2130" s="19">
        <v>41856</v>
      </c>
      <c r="R2130" s="7" t="s">
        <v>2677</v>
      </c>
      <c r="S2130" s="7">
        <v>7.0866141732283464E-2</v>
      </c>
      <c r="T2130" s="7">
        <v>4.5</v>
      </c>
      <c r="U2130" s="7">
        <v>529</v>
      </c>
      <c r="V2130" s="6">
        <v>1453</v>
      </c>
      <c r="W2130" s="12">
        <f t="shared" si="398"/>
        <v>0</v>
      </c>
      <c r="X2130" s="12">
        <v>8</v>
      </c>
      <c r="Y2130" s="13">
        <v>85</v>
      </c>
      <c r="Z2130" s="13">
        <v>4.5</v>
      </c>
      <c r="AA2130" s="13">
        <v>529</v>
      </c>
      <c r="AB2130" s="12">
        <v>78</v>
      </c>
      <c r="AC2130" s="13">
        <f t="shared" si="396"/>
        <v>2111209</v>
      </c>
      <c r="AD2130" s="12">
        <v>5.7</v>
      </c>
      <c r="AE2130" s="12">
        <f t="shared" si="399"/>
        <v>1.7404661748405046</v>
      </c>
      <c r="AF2130" s="12">
        <v>1453</v>
      </c>
      <c r="AG2130" s="12">
        <f t="shared" si="400"/>
        <v>0</v>
      </c>
      <c r="AH2130" s="12">
        <f t="shared" si="401"/>
        <v>1</v>
      </c>
      <c r="AI2130" s="12">
        <f t="shared" si="402"/>
        <v>0</v>
      </c>
      <c r="AJ2130" s="12">
        <f t="shared" si="403"/>
        <v>0</v>
      </c>
      <c r="AK2130" s="12">
        <f t="shared" si="404"/>
        <v>0</v>
      </c>
      <c r="AL2130" s="12">
        <f t="shared" si="405"/>
        <v>0</v>
      </c>
      <c r="AM2130" s="12">
        <f t="shared" si="406"/>
        <v>0</v>
      </c>
      <c r="AN2130" s="12">
        <f t="shared" si="407"/>
        <v>0</v>
      </c>
      <c r="AO2130" s="12">
        <v>8</v>
      </c>
      <c r="AP2130" s="22">
        <f t="shared" si="397"/>
        <v>70.866141732283467</v>
      </c>
    </row>
    <row r="2131" spans="1:42" x14ac:dyDescent="0.3">
      <c r="A2131" s="6" t="s">
        <v>2660</v>
      </c>
      <c r="B2131" s="19" t="s">
        <v>501</v>
      </c>
      <c r="C2131" s="6" t="s">
        <v>2661</v>
      </c>
      <c r="D2131" s="6" t="s">
        <v>28</v>
      </c>
      <c r="F2131" s="6">
        <v>5.7</v>
      </c>
      <c r="G2131" s="6">
        <v>8</v>
      </c>
      <c r="H2131" s="6">
        <v>78</v>
      </c>
      <c r="I2131" s="6" t="s">
        <v>95</v>
      </c>
      <c r="J2131" s="6">
        <v>1455</v>
      </c>
      <c r="K2131" s="19">
        <v>41838</v>
      </c>
      <c r="L2131" s="7" t="s">
        <v>230</v>
      </c>
      <c r="M2131" s="7" t="s">
        <v>415</v>
      </c>
      <c r="N2131" s="7" t="s">
        <v>294</v>
      </c>
      <c r="O2131" s="7">
        <v>85</v>
      </c>
      <c r="P2131" s="19">
        <v>41856</v>
      </c>
      <c r="Q2131" s="19">
        <v>41857</v>
      </c>
      <c r="R2131" s="7" t="s">
        <v>2678</v>
      </c>
      <c r="S2131" s="7">
        <v>6.9291338582677178E-2</v>
      </c>
      <c r="T2131" s="7">
        <v>4.5199999999999996</v>
      </c>
      <c r="U2131" s="7">
        <v>520</v>
      </c>
      <c r="V2131" s="6">
        <v>1455</v>
      </c>
      <c r="W2131" s="12">
        <f t="shared" si="398"/>
        <v>0</v>
      </c>
      <c r="X2131" s="12">
        <v>8</v>
      </c>
      <c r="Y2131" s="13">
        <v>85</v>
      </c>
      <c r="Z2131" s="13">
        <v>4.5199999999999996</v>
      </c>
      <c r="AA2131" s="13">
        <v>520</v>
      </c>
      <c r="AB2131" s="12">
        <v>78</v>
      </c>
      <c r="AC2131" s="13">
        <f t="shared" si="396"/>
        <v>2117025</v>
      </c>
      <c r="AD2131" s="12">
        <v>5.7</v>
      </c>
      <c r="AE2131" s="12">
        <f t="shared" si="399"/>
        <v>1.7404661748405046</v>
      </c>
      <c r="AF2131" s="12">
        <v>1455</v>
      </c>
      <c r="AG2131" s="12">
        <f t="shared" si="400"/>
        <v>0</v>
      </c>
      <c r="AH2131" s="12">
        <f t="shared" si="401"/>
        <v>1</v>
      </c>
      <c r="AI2131" s="12">
        <f t="shared" si="402"/>
        <v>0</v>
      </c>
      <c r="AJ2131" s="12">
        <f t="shared" si="403"/>
        <v>0</v>
      </c>
      <c r="AK2131" s="12">
        <f t="shared" si="404"/>
        <v>0</v>
      </c>
      <c r="AL2131" s="12">
        <f t="shared" si="405"/>
        <v>0</v>
      </c>
      <c r="AM2131" s="12">
        <f t="shared" si="406"/>
        <v>0</v>
      </c>
      <c r="AN2131" s="12">
        <f t="shared" si="407"/>
        <v>0</v>
      </c>
      <c r="AO2131" s="12">
        <v>8</v>
      </c>
      <c r="AP2131" s="22">
        <f t="shared" si="397"/>
        <v>69.291338582677184</v>
      </c>
    </row>
    <row r="2132" spans="1:42" x14ac:dyDescent="0.3">
      <c r="A2132" s="6" t="s">
        <v>2660</v>
      </c>
      <c r="B2132" s="19" t="s">
        <v>503</v>
      </c>
      <c r="C2132" s="6" t="s">
        <v>2661</v>
      </c>
      <c r="D2132" s="6" t="s">
        <v>28</v>
      </c>
      <c r="F2132" s="6">
        <v>5.7</v>
      </c>
      <c r="G2132" s="6">
        <v>8</v>
      </c>
      <c r="H2132" s="6">
        <v>78</v>
      </c>
      <c r="I2132" s="6" t="s">
        <v>95</v>
      </c>
      <c r="J2132" s="6">
        <v>1455</v>
      </c>
      <c r="K2132" s="19">
        <v>41838</v>
      </c>
      <c r="L2132" s="7" t="s">
        <v>230</v>
      </c>
      <c r="M2132" s="7" t="s">
        <v>415</v>
      </c>
      <c r="N2132" s="7" t="s">
        <v>294</v>
      </c>
      <c r="O2132" s="7">
        <v>85</v>
      </c>
      <c r="P2132" s="19">
        <v>41857</v>
      </c>
      <c r="Q2132" s="19">
        <v>41858</v>
      </c>
      <c r="R2132" s="7" t="s">
        <v>2679</v>
      </c>
      <c r="S2132" s="7">
        <v>4.2519685039370085E-2</v>
      </c>
      <c r="T2132" s="7">
        <v>4.3600000000000003</v>
      </c>
      <c r="U2132" s="7">
        <v>333</v>
      </c>
      <c r="V2132" s="6">
        <v>1455</v>
      </c>
      <c r="W2132" s="12">
        <f t="shared" si="398"/>
        <v>0</v>
      </c>
      <c r="X2132" s="12">
        <v>8</v>
      </c>
      <c r="Y2132" s="13">
        <v>85</v>
      </c>
      <c r="Z2132" s="13">
        <v>4.3600000000000003</v>
      </c>
      <c r="AA2132" s="13">
        <v>333</v>
      </c>
      <c r="AB2132" s="12">
        <v>78</v>
      </c>
      <c r="AC2132" s="13">
        <f t="shared" si="396"/>
        <v>2117025</v>
      </c>
      <c r="AD2132" s="12">
        <v>5.7</v>
      </c>
      <c r="AE2132" s="12">
        <f t="shared" si="399"/>
        <v>1.7404661748405046</v>
      </c>
      <c r="AF2132" s="12">
        <v>1455</v>
      </c>
      <c r="AG2132" s="12">
        <f t="shared" si="400"/>
        <v>0</v>
      </c>
      <c r="AH2132" s="12">
        <f t="shared" si="401"/>
        <v>1</v>
      </c>
      <c r="AI2132" s="12">
        <f t="shared" si="402"/>
        <v>0</v>
      </c>
      <c r="AJ2132" s="12">
        <f t="shared" si="403"/>
        <v>0</v>
      </c>
      <c r="AK2132" s="12">
        <f t="shared" si="404"/>
        <v>0</v>
      </c>
      <c r="AL2132" s="12">
        <f t="shared" si="405"/>
        <v>0</v>
      </c>
      <c r="AM2132" s="12">
        <f t="shared" si="406"/>
        <v>0</v>
      </c>
      <c r="AN2132" s="12">
        <f t="shared" si="407"/>
        <v>0</v>
      </c>
      <c r="AO2132" s="12">
        <v>8</v>
      </c>
      <c r="AP2132" s="22">
        <f t="shared" si="397"/>
        <v>42.519685039370088</v>
      </c>
    </row>
    <row r="2133" spans="1:42" x14ac:dyDescent="0.3">
      <c r="A2133" s="6" t="s">
        <v>2680</v>
      </c>
      <c r="B2133" s="19" t="s">
        <v>171</v>
      </c>
      <c r="C2133" s="6" t="s">
        <v>2681</v>
      </c>
      <c r="D2133" s="6" t="s">
        <v>28</v>
      </c>
      <c r="F2133" s="6">
        <v>3.1</v>
      </c>
      <c r="G2133" s="6">
        <v>5</v>
      </c>
      <c r="H2133" s="6">
        <v>29</v>
      </c>
      <c r="I2133" s="6" t="s">
        <v>95</v>
      </c>
      <c r="J2133" s="6">
        <v>78</v>
      </c>
      <c r="K2133" s="19">
        <v>41803</v>
      </c>
      <c r="L2133" s="7" t="s">
        <v>293</v>
      </c>
      <c r="M2133" s="7" t="s">
        <v>189</v>
      </c>
      <c r="N2133" s="7" t="s">
        <v>294</v>
      </c>
      <c r="O2133" s="7">
        <v>94</v>
      </c>
      <c r="P2133" s="19">
        <v>41803</v>
      </c>
      <c r="Q2133" s="19">
        <v>41804</v>
      </c>
      <c r="R2133" s="7" t="s">
        <v>2682</v>
      </c>
      <c r="S2133" s="7">
        <v>3.0425196850393701</v>
      </c>
      <c r="T2133" s="7">
        <v>4.49</v>
      </c>
      <c r="U2133" s="7">
        <v>5644</v>
      </c>
      <c r="V2133" s="6">
        <v>78</v>
      </c>
      <c r="W2133" s="12">
        <f t="shared" si="398"/>
        <v>0</v>
      </c>
      <c r="X2133" s="12">
        <v>5</v>
      </c>
      <c r="Y2133" s="13">
        <v>94</v>
      </c>
      <c r="Z2133" s="13">
        <v>4.49</v>
      </c>
      <c r="AA2133" s="13">
        <v>5644</v>
      </c>
      <c r="AB2133" s="12">
        <v>29</v>
      </c>
      <c r="AC2133" s="13">
        <f t="shared" si="396"/>
        <v>6084</v>
      </c>
      <c r="AD2133" s="12">
        <v>3.1</v>
      </c>
      <c r="AE2133" s="12">
        <f t="shared" si="399"/>
        <v>1.1314021114911006</v>
      </c>
      <c r="AF2133" s="12">
        <v>78</v>
      </c>
      <c r="AG2133" s="12">
        <f t="shared" si="400"/>
        <v>0</v>
      </c>
      <c r="AH2133" s="12">
        <f t="shared" si="401"/>
        <v>0</v>
      </c>
      <c r="AI2133" s="12">
        <f t="shared" si="402"/>
        <v>0</v>
      </c>
      <c r="AJ2133" s="12">
        <f t="shared" si="403"/>
        <v>0</v>
      </c>
      <c r="AK2133" s="12">
        <f t="shared" si="404"/>
        <v>0</v>
      </c>
      <c r="AL2133" s="12">
        <f t="shared" si="405"/>
        <v>0</v>
      </c>
      <c r="AM2133" s="12">
        <f t="shared" si="406"/>
        <v>0</v>
      </c>
      <c r="AN2133" s="12">
        <f t="shared" si="407"/>
        <v>1</v>
      </c>
      <c r="AO2133" s="12">
        <v>5</v>
      </c>
      <c r="AP2133" s="22">
        <f t="shared" si="397"/>
        <v>3042.51968503937</v>
      </c>
    </row>
    <row r="2134" spans="1:42" x14ac:dyDescent="0.3">
      <c r="A2134" s="6" t="s">
        <v>2680</v>
      </c>
      <c r="B2134" s="19" t="s">
        <v>173</v>
      </c>
      <c r="C2134" s="6" t="s">
        <v>2681</v>
      </c>
      <c r="D2134" s="6" t="s">
        <v>28</v>
      </c>
      <c r="F2134" s="6">
        <v>3.3</v>
      </c>
      <c r="G2134" s="6">
        <v>5</v>
      </c>
      <c r="H2134" s="6">
        <v>29</v>
      </c>
      <c r="I2134" s="6" t="s">
        <v>95</v>
      </c>
      <c r="J2134" s="6">
        <v>109</v>
      </c>
      <c r="K2134" s="19">
        <v>41803</v>
      </c>
      <c r="L2134" s="7" t="s">
        <v>293</v>
      </c>
      <c r="M2134" s="7" t="s">
        <v>189</v>
      </c>
      <c r="N2134" s="7" t="s">
        <v>294</v>
      </c>
      <c r="O2134" s="7">
        <v>94</v>
      </c>
      <c r="P2134" s="19">
        <v>41804</v>
      </c>
      <c r="Q2134" s="19">
        <v>41805</v>
      </c>
      <c r="R2134" s="7" t="s">
        <v>2683</v>
      </c>
      <c r="S2134" s="7">
        <v>2.6582677165354336</v>
      </c>
      <c r="T2134" s="7">
        <v>4.66</v>
      </c>
      <c r="U2134" s="7">
        <v>5702</v>
      </c>
      <c r="V2134" s="6">
        <v>109</v>
      </c>
      <c r="W2134" s="12">
        <f t="shared" si="398"/>
        <v>0</v>
      </c>
      <c r="X2134" s="12">
        <v>5</v>
      </c>
      <c r="Y2134" s="13">
        <v>94</v>
      </c>
      <c r="Z2134" s="13">
        <v>4.66</v>
      </c>
      <c r="AA2134" s="13">
        <v>5702</v>
      </c>
      <c r="AB2134" s="12">
        <v>29</v>
      </c>
      <c r="AC2134" s="13">
        <f t="shared" si="396"/>
        <v>11881</v>
      </c>
      <c r="AD2134" s="12">
        <v>3.3</v>
      </c>
      <c r="AE2134" s="12">
        <f t="shared" si="399"/>
        <v>1.1939224684724346</v>
      </c>
      <c r="AF2134" s="12">
        <v>109</v>
      </c>
      <c r="AG2134" s="12">
        <f t="shared" si="400"/>
        <v>0</v>
      </c>
      <c r="AH2134" s="12">
        <f t="shared" si="401"/>
        <v>0</v>
      </c>
      <c r="AI2134" s="12">
        <f t="shared" si="402"/>
        <v>0</v>
      </c>
      <c r="AJ2134" s="12">
        <f t="shared" si="403"/>
        <v>0</v>
      </c>
      <c r="AK2134" s="12">
        <f t="shared" si="404"/>
        <v>0</v>
      </c>
      <c r="AL2134" s="12">
        <f t="shared" si="405"/>
        <v>0</v>
      </c>
      <c r="AM2134" s="12">
        <f t="shared" si="406"/>
        <v>0</v>
      </c>
      <c r="AN2134" s="12">
        <f t="shared" si="407"/>
        <v>1</v>
      </c>
      <c r="AO2134" s="12">
        <v>5</v>
      </c>
      <c r="AP2134" s="22">
        <f t="shared" si="397"/>
        <v>2658.2677165354335</v>
      </c>
    </row>
    <row r="2135" spans="1:42" x14ac:dyDescent="0.3">
      <c r="A2135" s="6" t="s">
        <v>2680</v>
      </c>
      <c r="B2135" s="19" t="s">
        <v>26</v>
      </c>
      <c r="C2135" s="6" t="s">
        <v>2681</v>
      </c>
      <c r="D2135" s="6" t="s">
        <v>28</v>
      </c>
      <c r="F2135" s="6">
        <v>3.3</v>
      </c>
      <c r="G2135" s="6">
        <v>5</v>
      </c>
      <c r="H2135" s="6">
        <v>29</v>
      </c>
      <c r="I2135" s="6" t="s">
        <v>95</v>
      </c>
      <c r="J2135" s="6">
        <v>139</v>
      </c>
      <c r="K2135" s="19">
        <v>41803</v>
      </c>
      <c r="L2135" s="7" t="s">
        <v>293</v>
      </c>
      <c r="M2135" s="7" t="s">
        <v>189</v>
      </c>
      <c r="N2135" s="7" t="s">
        <v>294</v>
      </c>
      <c r="O2135" s="7">
        <v>94</v>
      </c>
      <c r="P2135" s="19">
        <v>41805</v>
      </c>
      <c r="Q2135" s="19">
        <v>41806</v>
      </c>
      <c r="R2135" s="7" t="s">
        <v>2684</v>
      </c>
      <c r="S2135" s="7">
        <v>2.0944881889763782</v>
      </c>
      <c r="T2135" s="7">
        <v>4.33</v>
      </c>
      <c r="U2135" s="7">
        <v>6036</v>
      </c>
      <c r="V2135" s="6">
        <v>139</v>
      </c>
      <c r="W2135" s="12">
        <f t="shared" si="398"/>
        <v>0</v>
      </c>
      <c r="X2135" s="12">
        <v>5</v>
      </c>
      <c r="Y2135" s="13">
        <v>94</v>
      </c>
      <c r="Z2135" s="13">
        <v>4.33</v>
      </c>
      <c r="AA2135" s="13">
        <v>6036</v>
      </c>
      <c r="AB2135" s="12">
        <v>29</v>
      </c>
      <c r="AC2135" s="13">
        <f t="shared" si="396"/>
        <v>19321</v>
      </c>
      <c r="AD2135" s="12">
        <v>3.3</v>
      </c>
      <c r="AE2135" s="12">
        <f t="shared" si="399"/>
        <v>1.1939224684724346</v>
      </c>
      <c r="AF2135" s="12">
        <v>139</v>
      </c>
      <c r="AG2135" s="12">
        <f t="shared" si="400"/>
        <v>0</v>
      </c>
      <c r="AH2135" s="12">
        <f t="shared" si="401"/>
        <v>0</v>
      </c>
      <c r="AI2135" s="12">
        <f t="shared" si="402"/>
        <v>0</v>
      </c>
      <c r="AJ2135" s="12">
        <f t="shared" si="403"/>
        <v>0</v>
      </c>
      <c r="AK2135" s="12">
        <f t="shared" si="404"/>
        <v>0</v>
      </c>
      <c r="AL2135" s="12">
        <f t="shared" si="405"/>
        <v>0</v>
      </c>
      <c r="AM2135" s="12">
        <f t="shared" si="406"/>
        <v>0</v>
      </c>
      <c r="AN2135" s="12">
        <f t="shared" si="407"/>
        <v>1</v>
      </c>
      <c r="AO2135" s="12">
        <v>5</v>
      </c>
      <c r="AP2135" s="22">
        <f t="shared" si="397"/>
        <v>2094.4881889763783</v>
      </c>
    </row>
    <row r="2136" spans="1:42" x14ac:dyDescent="0.3">
      <c r="A2136" s="6" t="s">
        <v>2680</v>
      </c>
      <c r="B2136" s="19" t="s">
        <v>35</v>
      </c>
      <c r="C2136" s="6" t="s">
        <v>2681</v>
      </c>
      <c r="D2136" s="6" t="s">
        <v>28</v>
      </c>
      <c r="F2136" s="6">
        <v>3.3</v>
      </c>
      <c r="G2136" s="6">
        <v>5</v>
      </c>
      <c r="H2136" s="6">
        <v>29</v>
      </c>
      <c r="I2136" s="6" t="s">
        <v>95</v>
      </c>
      <c r="J2136" s="6">
        <v>206</v>
      </c>
      <c r="K2136" s="19">
        <v>41803</v>
      </c>
      <c r="L2136" s="7" t="s">
        <v>293</v>
      </c>
      <c r="M2136" s="7" t="s">
        <v>189</v>
      </c>
      <c r="N2136" s="7" t="s">
        <v>294</v>
      </c>
      <c r="O2136" s="7">
        <v>94</v>
      </c>
      <c r="P2136" s="19">
        <v>41806</v>
      </c>
      <c r="Q2136" s="19">
        <v>41807</v>
      </c>
      <c r="R2136" s="7" t="s">
        <v>2685</v>
      </c>
      <c r="S2136" s="7">
        <v>2.1858267716535433</v>
      </c>
      <c r="T2136" s="7">
        <v>4.4400000000000004</v>
      </c>
      <c r="U2136" s="7">
        <v>6140</v>
      </c>
      <c r="V2136" s="6">
        <v>206</v>
      </c>
      <c r="W2136" s="12">
        <f t="shared" si="398"/>
        <v>0</v>
      </c>
      <c r="X2136" s="12">
        <v>5</v>
      </c>
      <c r="Y2136" s="13">
        <v>94</v>
      </c>
      <c r="Z2136" s="13">
        <v>4.4400000000000004</v>
      </c>
      <c r="AA2136" s="13">
        <v>6140</v>
      </c>
      <c r="AB2136" s="12">
        <v>29</v>
      </c>
      <c r="AC2136" s="13">
        <f t="shared" si="396"/>
        <v>42436</v>
      </c>
      <c r="AD2136" s="12">
        <v>3.3</v>
      </c>
      <c r="AE2136" s="12">
        <f t="shared" si="399"/>
        <v>1.1939224684724346</v>
      </c>
      <c r="AF2136" s="12">
        <v>206</v>
      </c>
      <c r="AG2136" s="12">
        <f t="shared" si="400"/>
        <v>0</v>
      </c>
      <c r="AH2136" s="12">
        <f t="shared" si="401"/>
        <v>0</v>
      </c>
      <c r="AI2136" s="12">
        <f t="shared" si="402"/>
        <v>0</v>
      </c>
      <c r="AJ2136" s="12">
        <f t="shared" si="403"/>
        <v>0</v>
      </c>
      <c r="AK2136" s="12">
        <f t="shared" si="404"/>
        <v>0</v>
      </c>
      <c r="AL2136" s="12">
        <f t="shared" si="405"/>
        <v>0</v>
      </c>
      <c r="AM2136" s="12">
        <f t="shared" si="406"/>
        <v>0</v>
      </c>
      <c r="AN2136" s="12">
        <f t="shared" si="407"/>
        <v>1</v>
      </c>
      <c r="AO2136" s="12">
        <v>5</v>
      </c>
      <c r="AP2136" s="22">
        <f t="shared" si="397"/>
        <v>2185.8267716535433</v>
      </c>
    </row>
    <row r="2137" spans="1:42" x14ac:dyDescent="0.3">
      <c r="A2137" s="6" t="s">
        <v>2680</v>
      </c>
      <c r="B2137" s="19" t="s">
        <v>37</v>
      </c>
      <c r="C2137" s="6" t="s">
        <v>2681</v>
      </c>
      <c r="D2137" s="6" t="s">
        <v>28</v>
      </c>
      <c r="F2137" s="6">
        <v>3.4</v>
      </c>
      <c r="G2137" s="6">
        <v>5</v>
      </c>
      <c r="H2137" s="6">
        <v>29</v>
      </c>
      <c r="I2137" s="6" t="s">
        <v>95</v>
      </c>
      <c r="J2137" s="6">
        <v>219</v>
      </c>
      <c r="K2137" s="19">
        <v>41803</v>
      </c>
      <c r="L2137" s="7" t="s">
        <v>293</v>
      </c>
      <c r="M2137" s="7" t="s">
        <v>189</v>
      </c>
      <c r="N2137" s="7" t="s">
        <v>294</v>
      </c>
      <c r="O2137" s="7">
        <v>94</v>
      </c>
      <c r="P2137" s="19">
        <v>41807</v>
      </c>
      <c r="Q2137" s="19">
        <v>41808</v>
      </c>
      <c r="R2137" s="7" t="s">
        <v>2686</v>
      </c>
      <c r="S2137" s="7">
        <v>2.0787401574803148</v>
      </c>
      <c r="T2137" s="7">
        <v>4.2</v>
      </c>
      <c r="U2137" s="7">
        <v>6174</v>
      </c>
      <c r="V2137" s="6">
        <v>219</v>
      </c>
      <c r="W2137" s="12">
        <f t="shared" si="398"/>
        <v>0</v>
      </c>
      <c r="X2137" s="12">
        <v>5</v>
      </c>
      <c r="Y2137" s="13">
        <v>94</v>
      </c>
      <c r="Z2137" s="13">
        <v>4.2</v>
      </c>
      <c r="AA2137" s="13">
        <v>6174</v>
      </c>
      <c r="AB2137" s="12">
        <v>29</v>
      </c>
      <c r="AC2137" s="13">
        <f t="shared" si="396"/>
        <v>47961</v>
      </c>
      <c r="AD2137" s="12">
        <v>3.4</v>
      </c>
      <c r="AE2137" s="12">
        <f t="shared" si="399"/>
        <v>1.2237754316221157</v>
      </c>
      <c r="AF2137" s="12">
        <v>219</v>
      </c>
      <c r="AG2137" s="12">
        <f t="shared" si="400"/>
        <v>0</v>
      </c>
      <c r="AH2137" s="12">
        <f t="shared" si="401"/>
        <v>0</v>
      </c>
      <c r="AI2137" s="12">
        <f t="shared" si="402"/>
        <v>0</v>
      </c>
      <c r="AJ2137" s="12">
        <f t="shared" si="403"/>
        <v>0</v>
      </c>
      <c r="AK2137" s="12">
        <f t="shared" si="404"/>
        <v>0</v>
      </c>
      <c r="AL2137" s="12">
        <f t="shared" si="405"/>
        <v>0</v>
      </c>
      <c r="AM2137" s="12">
        <f t="shared" si="406"/>
        <v>0</v>
      </c>
      <c r="AN2137" s="12">
        <f t="shared" si="407"/>
        <v>1</v>
      </c>
      <c r="AO2137" s="12">
        <v>5</v>
      </c>
      <c r="AP2137" s="22">
        <f t="shared" si="397"/>
        <v>2078.7401574803148</v>
      </c>
    </row>
    <row r="2138" spans="1:42" x14ac:dyDescent="0.3">
      <c r="A2138" s="6" t="s">
        <v>2680</v>
      </c>
      <c r="B2138" s="19" t="s">
        <v>178</v>
      </c>
      <c r="C2138" s="6" t="s">
        <v>2681</v>
      </c>
      <c r="D2138" s="6" t="s">
        <v>28</v>
      </c>
      <c r="F2138" s="6">
        <v>3.4</v>
      </c>
      <c r="G2138" s="6">
        <v>5</v>
      </c>
      <c r="H2138" s="6">
        <v>29</v>
      </c>
      <c r="I2138" s="6" t="s">
        <v>95</v>
      </c>
      <c r="J2138" s="6">
        <v>265</v>
      </c>
      <c r="K2138" s="19">
        <v>41803</v>
      </c>
      <c r="L2138" s="7" t="s">
        <v>293</v>
      </c>
      <c r="M2138" s="7" t="s">
        <v>189</v>
      </c>
      <c r="N2138" s="7" t="s">
        <v>294</v>
      </c>
      <c r="O2138" s="7">
        <v>94</v>
      </c>
      <c r="P2138" s="19">
        <v>41808</v>
      </c>
      <c r="Q2138" s="19">
        <v>41809</v>
      </c>
      <c r="R2138" s="7" t="s">
        <v>2687</v>
      </c>
      <c r="S2138" s="7">
        <v>2.0708661417322838</v>
      </c>
      <c r="T2138" s="7">
        <v>4.72</v>
      </c>
      <c r="U2138" s="7">
        <v>6255</v>
      </c>
      <c r="V2138" s="6">
        <v>265</v>
      </c>
      <c r="W2138" s="12">
        <f t="shared" si="398"/>
        <v>0</v>
      </c>
      <c r="X2138" s="12">
        <v>5</v>
      </c>
      <c r="Y2138" s="13">
        <v>94</v>
      </c>
      <c r="Z2138" s="13">
        <v>4.72</v>
      </c>
      <c r="AA2138" s="13">
        <v>6255</v>
      </c>
      <c r="AB2138" s="12">
        <v>29</v>
      </c>
      <c r="AC2138" s="13">
        <f t="shared" si="396"/>
        <v>70225</v>
      </c>
      <c r="AD2138" s="12">
        <v>3.4</v>
      </c>
      <c r="AE2138" s="12">
        <f t="shared" si="399"/>
        <v>1.2237754316221157</v>
      </c>
      <c r="AF2138" s="12">
        <v>265</v>
      </c>
      <c r="AG2138" s="12">
        <f t="shared" si="400"/>
        <v>0</v>
      </c>
      <c r="AH2138" s="12">
        <f t="shared" si="401"/>
        <v>0</v>
      </c>
      <c r="AI2138" s="12">
        <f t="shared" si="402"/>
        <v>0</v>
      </c>
      <c r="AJ2138" s="12">
        <f t="shared" si="403"/>
        <v>0</v>
      </c>
      <c r="AK2138" s="12">
        <f t="shared" si="404"/>
        <v>0</v>
      </c>
      <c r="AL2138" s="12">
        <f t="shared" si="405"/>
        <v>0</v>
      </c>
      <c r="AM2138" s="12">
        <f t="shared" si="406"/>
        <v>0</v>
      </c>
      <c r="AN2138" s="12">
        <f t="shared" si="407"/>
        <v>1</v>
      </c>
      <c r="AO2138" s="12">
        <v>5</v>
      </c>
      <c r="AP2138" s="22">
        <f t="shared" si="397"/>
        <v>2070.8661417322837</v>
      </c>
    </row>
    <row r="2139" spans="1:42" x14ac:dyDescent="0.3">
      <c r="A2139" s="6" t="s">
        <v>2680</v>
      </c>
      <c r="B2139" s="19" t="s">
        <v>39</v>
      </c>
      <c r="C2139" s="6" t="s">
        <v>2681</v>
      </c>
      <c r="D2139" s="6" t="s">
        <v>28</v>
      </c>
      <c r="F2139" s="6">
        <v>3.5</v>
      </c>
      <c r="G2139" s="6">
        <v>5</v>
      </c>
      <c r="H2139" s="6">
        <v>29</v>
      </c>
      <c r="I2139" s="6" t="s">
        <v>95</v>
      </c>
      <c r="J2139" s="6">
        <v>424</v>
      </c>
      <c r="K2139" s="19">
        <v>41803</v>
      </c>
      <c r="L2139" s="7" t="s">
        <v>293</v>
      </c>
      <c r="M2139" s="7" t="s">
        <v>189</v>
      </c>
      <c r="N2139" s="7" t="s">
        <v>294</v>
      </c>
      <c r="O2139" s="7">
        <v>94</v>
      </c>
      <c r="P2139" s="19">
        <v>41809</v>
      </c>
      <c r="Q2139" s="19">
        <v>41810</v>
      </c>
      <c r="R2139" s="7" t="s">
        <v>2688</v>
      </c>
      <c r="S2139" s="7">
        <v>0.4913385826771654</v>
      </c>
      <c r="T2139" s="7">
        <v>4.6100000000000003</v>
      </c>
      <c r="U2139" s="7">
        <v>1523</v>
      </c>
      <c r="V2139" s="6">
        <v>424</v>
      </c>
      <c r="W2139" s="12">
        <f t="shared" si="398"/>
        <v>0</v>
      </c>
      <c r="X2139" s="12">
        <v>5</v>
      </c>
      <c r="Y2139" s="13">
        <v>94</v>
      </c>
      <c r="Z2139" s="13">
        <v>4.6100000000000003</v>
      </c>
      <c r="AA2139" s="13">
        <v>1523</v>
      </c>
      <c r="AB2139" s="12">
        <v>29</v>
      </c>
      <c r="AC2139" s="13">
        <f t="shared" si="396"/>
        <v>179776</v>
      </c>
      <c r="AD2139" s="12">
        <v>3.5</v>
      </c>
      <c r="AE2139" s="12">
        <f t="shared" si="399"/>
        <v>1.2527629684953681</v>
      </c>
      <c r="AF2139" s="12">
        <v>424</v>
      </c>
      <c r="AG2139" s="12">
        <f t="shared" si="400"/>
        <v>0</v>
      </c>
      <c r="AH2139" s="12">
        <f t="shared" si="401"/>
        <v>0</v>
      </c>
      <c r="AI2139" s="12">
        <f t="shared" si="402"/>
        <v>0</v>
      </c>
      <c r="AJ2139" s="12">
        <f t="shared" si="403"/>
        <v>0</v>
      </c>
      <c r="AK2139" s="12">
        <f t="shared" si="404"/>
        <v>0</v>
      </c>
      <c r="AL2139" s="12">
        <f t="shared" si="405"/>
        <v>0</v>
      </c>
      <c r="AM2139" s="12">
        <f t="shared" si="406"/>
        <v>0</v>
      </c>
      <c r="AN2139" s="12">
        <f t="shared" si="407"/>
        <v>1</v>
      </c>
      <c r="AO2139" s="12">
        <v>5</v>
      </c>
      <c r="AP2139" s="22">
        <f t="shared" si="397"/>
        <v>491.33858267716539</v>
      </c>
    </row>
    <row r="2140" spans="1:42" x14ac:dyDescent="0.3">
      <c r="A2140" s="6" t="s">
        <v>2680</v>
      </c>
      <c r="B2140" s="19" t="s">
        <v>41</v>
      </c>
      <c r="C2140" s="6" t="s">
        <v>2681</v>
      </c>
      <c r="D2140" s="6" t="s">
        <v>28</v>
      </c>
      <c r="F2140" s="6">
        <v>3.5</v>
      </c>
      <c r="G2140" s="6">
        <v>5</v>
      </c>
      <c r="H2140" s="6">
        <v>29</v>
      </c>
      <c r="I2140" s="6" t="s">
        <v>95</v>
      </c>
      <c r="J2140" s="6">
        <v>433</v>
      </c>
      <c r="K2140" s="19">
        <v>41803</v>
      </c>
      <c r="L2140" s="7" t="s">
        <v>293</v>
      </c>
      <c r="M2140" s="7" t="s">
        <v>189</v>
      </c>
      <c r="N2140" s="7" t="s">
        <v>294</v>
      </c>
      <c r="O2140" s="7">
        <v>94</v>
      </c>
      <c r="P2140" s="19">
        <v>41810</v>
      </c>
      <c r="Q2140" s="19">
        <v>41811</v>
      </c>
      <c r="R2140" s="7" t="s">
        <v>2689</v>
      </c>
      <c r="S2140" s="7">
        <v>0.6566929133858268</v>
      </c>
      <c r="T2140" s="7">
        <v>4.2699999999999996</v>
      </c>
      <c r="U2140" s="7">
        <v>1540</v>
      </c>
      <c r="V2140" s="6">
        <v>433</v>
      </c>
      <c r="W2140" s="12">
        <f t="shared" si="398"/>
        <v>0</v>
      </c>
      <c r="X2140" s="12">
        <v>5</v>
      </c>
      <c r="Y2140" s="13">
        <v>94</v>
      </c>
      <c r="Z2140" s="13">
        <v>4.2699999999999996</v>
      </c>
      <c r="AA2140" s="13">
        <v>1540</v>
      </c>
      <c r="AB2140" s="12">
        <v>29</v>
      </c>
      <c r="AC2140" s="13">
        <f t="shared" si="396"/>
        <v>187489</v>
      </c>
      <c r="AD2140" s="12">
        <v>3.5</v>
      </c>
      <c r="AE2140" s="12">
        <f t="shared" si="399"/>
        <v>1.2527629684953681</v>
      </c>
      <c r="AF2140" s="12">
        <v>433</v>
      </c>
      <c r="AG2140" s="12">
        <f t="shared" si="400"/>
        <v>0</v>
      </c>
      <c r="AH2140" s="12">
        <f t="shared" si="401"/>
        <v>0</v>
      </c>
      <c r="AI2140" s="12">
        <f t="shared" si="402"/>
        <v>0</v>
      </c>
      <c r="AJ2140" s="12">
        <f t="shared" si="403"/>
        <v>0</v>
      </c>
      <c r="AK2140" s="12">
        <f t="shared" si="404"/>
        <v>0</v>
      </c>
      <c r="AL2140" s="12">
        <f t="shared" si="405"/>
        <v>0</v>
      </c>
      <c r="AM2140" s="12">
        <f t="shared" si="406"/>
        <v>0</v>
      </c>
      <c r="AN2140" s="12">
        <f t="shared" si="407"/>
        <v>1</v>
      </c>
      <c r="AO2140" s="12">
        <v>5</v>
      </c>
      <c r="AP2140" s="22">
        <f t="shared" si="397"/>
        <v>656.69291338582684</v>
      </c>
    </row>
    <row r="2141" spans="1:42" x14ac:dyDescent="0.3">
      <c r="A2141" s="6" t="s">
        <v>2680</v>
      </c>
      <c r="B2141" s="19" t="s">
        <v>43</v>
      </c>
      <c r="C2141" s="6" t="s">
        <v>2681</v>
      </c>
      <c r="D2141" s="6" t="s">
        <v>28</v>
      </c>
      <c r="F2141" s="6">
        <v>3.5</v>
      </c>
      <c r="G2141" s="6">
        <v>5</v>
      </c>
      <c r="H2141" s="6">
        <v>29</v>
      </c>
      <c r="I2141" s="6" t="s">
        <v>95</v>
      </c>
      <c r="J2141" s="6">
        <v>440</v>
      </c>
      <c r="K2141" s="19">
        <v>41803</v>
      </c>
      <c r="L2141" s="7" t="s">
        <v>293</v>
      </c>
      <c r="M2141" s="7" t="s">
        <v>189</v>
      </c>
      <c r="N2141" s="7" t="s">
        <v>294</v>
      </c>
      <c r="O2141" s="7">
        <v>94</v>
      </c>
      <c r="P2141" s="19">
        <v>41811</v>
      </c>
      <c r="Q2141" s="19">
        <v>41812</v>
      </c>
      <c r="R2141" s="7" t="s">
        <v>2690</v>
      </c>
      <c r="S2141" s="7">
        <v>0.66771653543307097</v>
      </c>
      <c r="T2141" s="7">
        <v>4.4400000000000004</v>
      </c>
      <c r="U2141" s="7">
        <v>1667</v>
      </c>
      <c r="V2141" s="6">
        <v>440</v>
      </c>
      <c r="W2141" s="12">
        <f t="shared" si="398"/>
        <v>0</v>
      </c>
      <c r="X2141" s="12">
        <v>5</v>
      </c>
      <c r="Y2141" s="13">
        <v>94</v>
      </c>
      <c r="Z2141" s="13">
        <v>4.4400000000000004</v>
      </c>
      <c r="AA2141" s="13">
        <v>1667</v>
      </c>
      <c r="AB2141" s="12">
        <v>29</v>
      </c>
      <c r="AC2141" s="13">
        <f t="shared" si="396"/>
        <v>193600</v>
      </c>
      <c r="AD2141" s="12">
        <v>3.5</v>
      </c>
      <c r="AE2141" s="12">
        <f t="shared" si="399"/>
        <v>1.2527629684953681</v>
      </c>
      <c r="AF2141" s="12">
        <v>440</v>
      </c>
      <c r="AG2141" s="12">
        <f t="shared" si="400"/>
        <v>0</v>
      </c>
      <c r="AH2141" s="12">
        <f t="shared" si="401"/>
        <v>0</v>
      </c>
      <c r="AI2141" s="12">
        <f t="shared" si="402"/>
        <v>0</v>
      </c>
      <c r="AJ2141" s="12">
        <f t="shared" si="403"/>
        <v>0</v>
      </c>
      <c r="AK2141" s="12">
        <f t="shared" si="404"/>
        <v>0</v>
      </c>
      <c r="AL2141" s="12">
        <f t="shared" si="405"/>
        <v>0</v>
      </c>
      <c r="AM2141" s="12">
        <f t="shared" si="406"/>
        <v>0</v>
      </c>
      <c r="AN2141" s="12">
        <f t="shared" si="407"/>
        <v>1</v>
      </c>
      <c r="AO2141" s="12">
        <v>5</v>
      </c>
      <c r="AP2141" s="22">
        <f t="shared" si="397"/>
        <v>667.71653543307093</v>
      </c>
    </row>
    <row r="2142" spans="1:42" x14ac:dyDescent="0.3">
      <c r="A2142" s="6" t="s">
        <v>2680</v>
      </c>
      <c r="B2142" s="19" t="s">
        <v>45</v>
      </c>
      <c r="C2142" s="6" t="s">
        <v>2681</v>
      </c>
      <c r="D2142" s="6" t="s">
        <v>28</v>
      </c>
      <c r="F2142" s="6">
        <v>3.5</v>
      </c>
      <c r="G2142" s="6">
        <v>5</v>
      </c>
      <c r="H2142" s="6">
        <v>29</v>
      </c>
      <c r="I2142" s="6" t="s">
        <v>95</v>
      </c>
      <c r="J2142" s="6">
        <v>452</v>
      </c>
      <c r="K2142" s="19">
        <v>41803</v>
      </c>
      <c r="L2142" s="7" t="s">
        <v>293</v>
      </c>
      <c r="M2142" s="7" t="s">
        <v>189</v>
      </c>
      <c r="N2142" s="7" t="s">
        <v>294</v>
      </c>
      <c r="O2142" s="7">
        <v>94</v>
      </c>
      <c r="P2142" s="19">
        <v>41812</v>
      </c>
      <c r="Q2142" s="19">
        <v>41813</v>
      </c>
      <c r="R2142" s="7" t="s">
        <v>2691</v>
      </c>
      <c r="S2142" s="7">
        <v>0.49606299212598426</v>
      </c>
      <c r="T2142" s="7">
        <v>4.54</v>
      </c>
      <c r="U2142" s="7">
        <v>1823</v>
      </c>
      <c r="V2142" s="6">
        <v>452</v>
      </c>
      <c r="W2142" s="12">
        <f t="shared" si="398"/>
        <v>0</v>
      </c>
      <c r="X2142" s="12">
        <v>5</v>
      </c>
      <c r="Y2142" s="13">
        <v>94</v>
      </c>
      <c r="Z2142" s="13">
        <v>4.54</v>
      </c>
      <c r="AA2142" s="13">
        <v>1823</v>
      </c>
      <c r="AB2142" s="12">
        <v>29</v>
      </c>
      <c r="AC2142" s="13">
        <f t="shared" si="396"/>
        <v>204304</v>
      </c>
      <c r="AD2142" s="12">
        <v>3.5</v>
      </c>
      <c r="AE2142" s="12">
        <f t="shared" si="399"/>
        <v>1.2527629684953681</v>
      </c>
      <c r="AF2142" s="12">
        <v>452</v>
      </c>
      <c r="AG2142" s="12">
        <f t="shared" si="400"/>
        <v>0</v>
      </c>
      <c r="AH2142" s="12">
        <f t="shared" si="401"/>
        <v>0</v>
      </c>
      <c r="AI2142" s="12">
        <f t="shared" si="402"/>
        <v>0</v>
      </c>
      <c r="AJ2142" s="12">
        <f t="shared" si="403"/>
        <v>0</v>
      </c>
      <c r="AK2142" s="12">
        <f t="shared" si="404"/>
        <v>0</v>
      </c>
      <c r="AL2142" s="12">
        <f t="shared" si="405"/>
        <v>0</v>
      </c>
      <c r="AM2142" s="12">
        <f t="shared" si="406"/>
        <v>0</v>
      </c>
      <c r="AN2142" s="12">
        <f t="shared" si="407"/>
        <v>1</v>
      </c>
      <c r="AO2142" s="12">
        <v>5</v>
      </c>
      <c r="AP2142" s="22">
        <f t="shared" si="397"/>
        <v>496.06299212598424</v>
      </c>
    </row>
    <row r="2143" spans="1:42" x14ac:dyDescent="0.3">
      <c r="A2143" s="6" t="s">
        <v>2680</v>
      </c>
      <c r="B2143" s="19" t="s">
        <v>49</v>
      </c>
      <c r="C2143" s="6" t="s">
        <v>2681</v>
      </c>
      <c r="D2143" s="6" t="s">
        <v>28</v>
      </c>
      <c r="F2143" s="6">
        <v>3.5</v>
      </c>
      <c r="G2143" s="6">
        <v>5</v>
      </c>
      <c r="H2143" s="6">
        <v>29</v>
      </c>
      <c r="I2143" s="6" t="s">
        <v>95</v>
      </c>
      <c r="J2143" s="6">
        <v>469</v>
      </c>
      <c r="K2143" s="19">
        <v>41803</v>
      </c>
      <c r="L2143" s="7" t="s">
        <v>293</v>
      </c>
      <c r="M2143" s="7" t="s">
        <v>189</v>
      </c>
      <c r="N2143" s="7" t="s">
        <v>294</v>
      </c>
      <c r="O2143" s="7">
        <v>94</v>
      </c>
      <c r="P2143" s="19">
        <v>41814</v>
      </c>
      <c r="Q2143" s="19">
        <v>41815</v>
      </c>
      <c r="R2143" s="7" t="s">
        <v>2692</v>
      </c>
      <c r="S2143" s="7">
        <v>0.46929133858267719</v>
      </c>
      <c r="T2143" s="7">
        <v>4.13</v>
      </c>
      <c r="U2143" s="7">
        <v>1900</v>
      </c>
      <c r="V2143" s="6">
        <v>469</v>
      </c>
      <c r="W2143" s="12">
        <f t="shared" si="398"/>
        <v>0</v>
      </c>
      <c r="X2143" s="12">
        <v>5</v>
      </c>
      <c r="Y2143" s="13">
        <v>94</v>
      </c>
      <c r="Z2143" s="13">
        <v>4.13</v>
      </c>
      <c r="AA2143" s="13">
        <v>1900</v>
      </c>
      <c r="AB2143" s="12">
        <v>29</v>
      </c>
      <c r="AC2143" s="13">
        <f t="shared" si="396"/>
        <v>219961</v>
      </c>
      <c r="AD2143" s="12">
        <v>3.5</v>
      </c>
      <c r="AE2143" s="12">
        <f t="shared" si="399"/>
        <v>1.2527629684953681</v>
      </c>
      <c r="AF2143" s="12">
        <v>469</v>
      </c>
      <c r="AG2143" s="12">
        <f t="shared" si="400"/>
        <v>0</v>
      </c>
      <c r="AH2143" s="12">
        <f t="shared" si="401"/>
        <v>0</v>
      </c>
      <c r="AI2143" s="12">
        <f t="shared" si="402"/>
        <v>0</v>
      </c>
      <c r="AJ2143" s="12">
        <f t="shared" si="403"/>
        <v>0</v>
      </c>
      <c r="AK2143" s="12">
        <f t="shared" si="404"/>
        <v>0</v>
      </c>
      <c r="AL2143" s="12">
        <f t="shared" si="405"/>
        <v>0</v>
      </c>
      <c r="AM2143" s="12">
        <f t="shared" si="406"/>
        <v>0</v>
      </c>
      <c r="AN2143" s="12">
        <f t="shared" si="407"/>
        <v>1</v>
      </c>
      <c r="AO2143" s="12">
        <v>5</v>
      </c>
      <c r="AP2143" s="22">
        <f t="shared" si="397"/>
        <v>469.29133858267721</v>
      </c>
    </row>
    <row r="2144" spans="1:42" x14ac:dyDescent="0.3">
      <c r="A2144" s="6" t="s">
        <v>2680</v>
      </c>
      <c r="B2144" s="19" t="s">
        <v>51</v>
      </c>
      <c r="C2144" s="6" t="s">
        <v>2681</v>
      </c>
      <c r="D2144" s="6" t="s">
        <v>28</v>
      </c>
      <c r="F2144" s="6">
        <v>3.5</v>
      </c>
      <c r="G2144" s="6">
        <v>5</v>
      </c>
      <c r="H2144" s="6">
        <v>29</v>
      </c>
      <c r="I2144" s="6" t="s">
        <v>95</v>
      </c>
      <c r="J2144" s="6">
        <v>476</v>
      </c>
      <c r="K2144" s="19">
        <v>41803</v>
      </c>
      <c r="L2144" s="7" t="s">
        <v>293</v>
      </c>
      <c r="M2144" s="7" t="s">
        <v>189</v>
      </c>
      <c r="N2144" s="7" t="s">
        <v>294</v>
      </c>
      <c r="O2144" s="7">
        <v>94</v>
      </c>
      <c r="P2144" s="19">
        <v>41815</v>
      </c>
      <c r="Q2144" s="19">
        <v>41816</v>
      </c>
      <c r="R2144" s="7" t="s">
        <v>2693</v>
      </c>
      <c r="S2144" s="7">
        <v>0.31496062992125984</v>
      </c>
      <c r="T2144" s="7">
        <v>4.08</v>
      </c>
      <c r="U2144" s="7">
        <v>1544</v>
      </c>
      <c r="V2144" s="6">
        <v>476</v>
      </c>
      <c r="W2144" s="12">
        <f t="shared" si="398"/>
        <v>0</v>
      </c>
      <c r="X2144" s="12">
        <v>5</v>
      </c>
      <c r="Y2144" s="13">
        <v>94</v>
      </c>
      <c r="Z2144" s="13">
        <v>4.08</v>
      </c>
      <c r="AA2144" s="13">
        <v>1544</v>
      </c>
      <c r="AB2144" s="12">
        <v>29</v>
      </c>
      <c r="AC2144" s="13">
        <f t="shared" si="396"/>
        <v>226576</v>
      </c>
      <c r="AD2144" s="12">
        <v>3.5</v>
      </c>
      <c r="AE2144" s="12">
        <f t="shared" si="399"/>
        <v>1.2527629684953681</v>
      </c>
      <c r="AF2144" s="12">
        <v>476</v>
      </c>
      <c r="AG2144" s="12">
        <f t="shared" si="400"/>
        <v>0</v>
      </c>
      <c r="AH2144" s="12">
        <f t="shared" si="401"/>
        <v>0</v>
      </c>
      <c r="AI2144" s="12">
        <f t="shared" si="402"/>
        <v>0</v>
      </c>
      <c r="AJ2144" s="12">
        <f t="shared" si="403"/>
        <v>0</v>
      </c>
      <c r="AK2144" s="12">
        <f t="shared" si="404"/>
        <v>0</v>
      </c>
      <c r="AL2144" s="12">
        <f t="shared" si="405"/>
        <v>0</v>
      </c>
      <c r="AM2144" s="12">
        <f t="shared" si="406"/>
        <v>0</v>
      </c>
      <c r="AN2144" s="12">
        <f t="shared" si="407"/>
        <v>1</v>
      </c>
      <c r="AO2144" s="12">
        <v>5</v>
      </c>
      <c r="AP2144" s="22">
        <f t="shared" si="397"/>
        <v>314.96062992125985</v>
      </c>
    </row>
    <row r="2145" spans="1:42" x14ac:dyDescent="0.3">
      <c r="A2145" s="6" t="s">
        <v>2680</v>
      </c>
      <c r="B2145" s="19" t="s">
        <v>53</v>
      </c>
      <c r="C2145" s="6" t="s">
        <v>2681</v>
      </c>
      <c r="D2145" s="6" t="s">
        <v>28</v>
      </c>
      <c r="F2145" s="6">
        <v>3.5</v>
      </c>
      <c r="G2145" s="6">
        <v>5</v>
      </c>
      <c r="H2145" s="6">
        <v>29</v>
      </c>
      <c r="I2145" s="6" t="s">
        <v>95</v>
      </c>
      <c r="J2145" s="6">
        <v>485</v>
      </c>
      <c r="K2145" s="19">
        <v>41803</v>
      </c>
      <c r="L2145" s="7" t="s">
        <v>293</v>
      </c>
      <c r="M2145" s="7" t="s">
        <v>189</v>
      </c>
      <c r="N2145" s="7" t="s">
        <v>294</v>
      </c>
      <c r="O2145" s="7">
        <v>94</v>
      </c>
      <c r="P2145" s="19">
        <v>41816</v>
      </c>
      <c r="Q2145" s="19">
        <v>41817</v>
      </c>
      <c r="R2145" s="7" t="s">
        <v>2694</v>
      </c>
      <c r="S2145" s="7">
        <v>0.12125984251968505</v>
      </c>
      <c r="T2145" s="7">
        <v>4.05</v>
      </c>
      <c r="U2145" s="7">
        <v>501</v>
      </c>
      <c r="V2145" s="6">
        <v>485</v>
      </c>
      <c r="W2145" s="12">
        <f t="shared" si="398"/>
        <v>0</v>
      </c>
      <c r="X2145" s="12">
        <v>5</v>
      </c>
      <c r="Y2145" s="13">
        <v>94</v>
      </c>
      <c r="Z2145" s="13">
        <v>4.05</v>
      </c>
      <c r="AA2145" s="13">
        <v>501</v>
      </c>
      <c r="AB2145" s="12">
        <v>29</v>
      </c>
      <c r="AC2145" s="13">
        <f t="shared" si="396"/>
        <v>235225</v>
      </c>
      <c r="AD2145" s="12">
        <v>3.5</v>
      </c>
      <c r="AE2145" s="12">
        <f t="shared" si="399"/>
        <v>1.2527629684953681</v>
      </c>
      <c r="AF2145" s="12">
        <v>485</v>
      </c>
      <c r="AG2145" s="12">
        <f t="shared" si="400"/>
        <v>0</v>
      </c>
      <c r="AH2145" s="12">
        <f t="shared" si="401"/>
        <v>0</v>
      </c>
      <c r="AI2145" s="12">
        <f t="shared" si="402"/>
        <v>0</v>
      </c>
      <c r="AJ2145" s="12">
        <f t="shared" si="403"/>
        <v>0</v>
      </c>
      <c r="AK2145" s="12">
        <f t="shared" si="404"/>
        <v>0</v>
      </c>
      <c r="AL2145" s="12">
        <f t="shared" si="405"/>
        <v>0</v>
      </c>
      <c r="AM2145" s="12">
        <f t="shared" si="406"/>
        <v>0</v>
      </c>
      <c r="AN2145" s="12">
        <f t="shared" si="407"/>
        <v>1</v>
      </c>
      <c r="AO2145" s="12">
        <v>5</v>
      </c>
      <c r="AP2145" s="22">
        <f t="shared" si="397"/>
        <v>121.25984251968505</v>
      </c>
    </row>
    <row r="2146" spans="1:42" x14ac:dyDescent="0.3">
      <c r="A2146" s="6" t="s">
        <v>2680</v>
      </c>
      <c r="B2146" s="19" t="s">
        <v>55</v>
      </c>
      <c r="C2146" s="6" t="s">
        <v>2681</v>
      </c>
      <c r="D2146" s="6" t="s">
        <v>28</v>
      </c>
      <c r="F2146" s="6">
        <v>3.4</v>
      </c>
      <c r="G2146" s="6">
        <v>5</v>
      </c>
      <c r="H2146" s="6">
        <v>29</v>
      </c>
      <c r="I2146" s="6" t="s">
        <v>95</v>
      </c>
      <c r="J2146" s="6">
        <v>491</v>
      </c>
      <c r="K2146" s="19">
        <v>41803</v>
      </c>
      <c r="L2146" s="7" t="s">
        <v>293</v>
      </c>
      <c r="M2146" s="7" t="s">
        <v>189</v>
      </c>
      <c r="N2146" s="7" t="s">
        <v>294</v>
      </c>
      <c r="O2146" s="7">
        <v>94</v>
      </c>
      <c r="P2146" s="19">
        <v>41817</v>
      </c>
      <c r="Q2146" s="19">
        <v>41818</v>
      </c>
      <c r="R2146" s="7" t="s">
        <v>2695</v>
      </c>
      <c r="S2146" s="7">
        <v>0.12913385826771653</v>
      </c>
      <c r="T2146" s="7">
        <v>4.2</v>
      </c>
      <c r="U2146" s="7">
        <v>438</v>
      </c>
      <c r="V2146" s="6">
        <v>491</v>
      </c>
      <c r="W2146" s="12">
        <f t="shared" si="398"/>
        <v>0</v>
      </c>
      <c r="X2146" s="12">
        <v>5</v>
      </c>
      <c r="Y2146" s="13">
        <v>94</v>
      </c>
      <c r="Z2146" s="13">
        <v>4.2</v>
      </c>
      <c r="AA2146" s="13">
        <v>438</v>
      </c>
      <c r="AB2146" s="12">
        <v>29</v>
      </c>
      <c r="AC2146" s="13">
        <f t="shared" si="396"/>
        <v>241081</v>
      </c>
      <c r="AD2146" s="12">
        <v>3.4</v>
      </c>
      <c r="AE2146" s="12">
        <f t="shared" si="399"/>
        <v>1.2237754316221157</v>
      </c>
      <c r="AF2146" s="12">
        <v>491</v>
      </c>
      <c r="AG2146" s="12">
        <f t="shared" si="400"/>
        <v>0</v>
      </c>
      <c r="AH2146" s="12">
        <f t="shared" si="401"/>
        <v>0</v>
      </c>
      <c r="AI2146" s="12">
        <f t="shared" si="402"/>
        <v>0</v>
      </c>
      <c r="AJ2146" s="12">
        <f t="shared" si="403"/>
        <v>0</v>
      </c>
      <c r="AK2146" s="12">
        <f t="shared" si="404"/>
        <v>0</v>
      </c>
      <c r="AL2146" s="12">
        <f t="shared" si="405"/>
        <v>0</v>
      </c>
      <c r="AM2146" s="12">
        <f t="shared" si="406"/>
        <v>0</v>
      </c>
      <c r="AN2146" s="12">
        <f t="shared" si="407"/>
        <v>1</v>
      </c>
      <c r="AO2146" s="12">
        <v>5</v>
      </c>
      <c r="AP2146" s="22">
        <f t="shared" si="397"/>
        <v>129.13385826771653</v>
      </c>
    </row>
    <row r="2147" spans="1:42" x14ac:dyDescent="0.3">
      <c r="A2147" s="6" t="s">
        <v>2680</v>
      </c>
      <c r="B2147" s="19" t="s">
        <v>57</v>
      </c>
      <c r="C2147" s="6" t="s">
        <v>2681</v>
      </c>
      <c r="D2147" s="6" t="s">
        <v>28</v>
      </c>
      <c r="F2147" s="6">
        <v>3.4</v>
      </c>
      <c r="G2147" s="6">
        <v>5</v>
      </c>
      <c r="H2147" s="6">
        <v>29</v>
      </c>
      <c r="I2147" s="6" t="s">
        <v>95</v>
      </c>
      <c r="J2147" s="6">
        <v>494</v>
      </c>
      <c r="K2147" s="19">
        <v>41803</v>
      </c>
      <c r="L2147" s="7" t="s">
        <v>293</v>
      </c>
      <c r="M2147" s="7" t="s">
        <v>189</v>
      </c>
      <c r="N2147" s="7" t="s">
        <v>294</v>
      </c>
      <c r="O2147" s="7">
        <v>94</v>
      </c>
      <c r="P2147" s="19">
        <v>41818</v>
      </c>
      <c r="Q2147" s="19">
        <v>41819</v>
      </c>
      <c r="R2147" s="7" t="s">
        <v>2696</v>
      </c>
      <c r="S2147" s="7">
        <v>0.14015748031496064</v>
      </c>
      <c r="T2147" s="7">
        <v>4.09</v>
      </c>
      <c r="U2147" s="7">
        <v>429</v>
      </c>
      <c r="V2147" s="6">
        <v>494</v>
      </c>
      <c r="W2147" s="12">
        <f t="shared" si="398"/>
        <v>0</v>
      </c>
      <c r="X2147" s="12">
        <v>5</v>
      </c>
      <c r="Y2147" s="13">
        <v>94</v>
      </c>
      <c r="Z2147" s="13">
        <v>4.09</v>
      </c>
      <c r="AA2147" s="13">
        <v>429</v>
      </c>
      <c r="AB2147" s="12">
        <v>29</v>
      </c>
      <c r="AC2147" s="13">
        <f t="shared" si="396"/>
        <v>244036</v>
      </c>
      <c r="AD2147" s="12">
        <v>3.4</v>
      </c>
      <c r="AE2147" s="12">
        <f t="shared" si="399"/>
        <v>1.2237754316221157</v>
      </c>
      <c r="AF2147" s="12">
        <v>494</v>
      </c>
      <c r="AG2147" s="12">
        <f t="shared" si="400"/>
        <v>0</v>
      </c>
      <c r="AH2147" s="12">
        <f t="shared" si="401"/>
        <v>0</v>
      </c>
      <c r="AI2147" s="12">
        <f t="shared" si="402"/>
        <v>0</v>
      </c>
      <c r="AJ2147" s="12">
        <f t="shared" si="403"/>
        <v>0</v>
      </c>
      <c r="AK2147" s="12">
        <f t="shared" si="404"/>
        <v>0</v>
      </c>
      <c r="AL2147" s="12">
        <f t="shared" si="405"/>
        <v>0</v>
      </c>
      <c r="AM2147" s="12">
        <f t="shared" si="406"/>
        <v>0</v>
      </c>
      <c r="AN2147" s="12">
        <f t="shared" si="407"/>
        <v>1</v>
      </c>
      <c r="AO2147" s="12">
        <v>5</v>
      </c>
      <c r="AP2147" s="22">
        <f t="shared" si="397"/>
        <v>140.15748031496065</v>
      </c>
    </row>
    <row r="2148" spans="1:42" x14ac:dyDescent="0.3">
      <c r="A2148" s="6" t="s">
        <v>2680</v>
      </c>
      <c r="B2148" s="19" t="s">
        <v>59</v>
      </c>
      <c r="C2148" s="6" t="s">
        <v>2681</v>
      </c>
      <c r="D2148" s="6" t="s">
        <v>28</v>
      </c>
      <c r="F2148" s="6">
        <v>3.4</v>
      </c>
      <c r="G2148" s="6">
        <v>5</v>
      </c>
      <c r="H2148" s="6">
        <v>29</v>
      </c>
      <c r="I2148" s="6" t="s">
        <v>95</v>
      </c>
      <c r="J2148" s="6">
        <v>495</v>
      </c>
      <c r="K2148" s="19">
        <v>41803</v>
      </c>
      <c r="L2148" s="7" t="s">
        <v>293</v>
      </c>
      <c r="M2148" s="7" t="s">
        <v>189</v>
      </c>
      <c r="N2148" s="7" t="s">
        <v>294</v>
      </c>
      <c r="O2148" s="7">
        <v>94</v>
      </c>
      <c r="P2148" s="19">
        <v>41819</v>
      </c>
      <c r="Q2148" s="19">
        <v>41820</v>
      </c>
      <c r="R2148" s="7" t="s">
        <v>2697</v>
      </c>
      <c r="S2148" s="7">
        <v>0.11653543307086614</v>
      </c>
      <c r="T2148" s="7">
        <v>4.1100000000000003</v>
      </c>
      <c r="U2148" s="7">
        <v>471</v>
      </c>
      <c r="V2148" s="6">
        <v>495</v>
      </c>
      <c r="W2148" s="12">
        <f t="shared" si="398"/>
        <v>0</v>
      </c>
      <c r="X2148" s="12">
        <v>5</v>
      </c>
      <c r="Y2148" s="13">
        <v>94</v>
      </c>
      <c r="Z2148" s="13">
        <v>4.1100000000000003</v>
      </c>
      <c r="AA2148" s="13">
        <v>471</v>
      </c>
      <c r="AB2148" s="12">
        <v>29</v>
      </c>
      <c r="AC2148" s="13">
        <f t="shared" si="396"/>
        <v>245025</v>
      </c>
      <c r="AD2148" s="12">
        <v>3.4</v>
      </c>
      <c r="AE2148" s="12">
        <f t="shared" si="399"/>
        <v>1.2237754316221157</v>
      </c>
      <c r="AF2148" s="12">
        <v>495</v>
      </c>
      <c r="AG2148" s="12">
        <f t="shared" si="400"/>
        <v>0</v>
      </c>
      <c r="AH2148" s="12">
        <f t="shared" si="401"/>
        <v>0</v>
      </c>
      <c r="AI2148" s="12">
        <f t="shared" si="402"/>
        <v>0</v>
      </c>
      <c r="AJ2148" s="12">
        <f t="shared" si="403"/>
        <v>0</v>
      </c>
      <c r="AK2148" s="12">
        <f t="shared" si="404"/>
        <v>0</v>
      </c>
      <c r="AL2148" s="12">
        <f t="shared" si="405"/>
        <v>0</v>
      </c>
      <c r="AM2148" s="12">
        <f t="shared" si="406"/>
        <v>0</v>
      </c>
      <c r="AN2148" s="12">
        <f t="shared" si="407"/>
        <v>1</v>
      </c>
      <c r="AO2148" s="12">
        <v>5</v>
      </c>
      <c r="AP2148" s="22">
        <f t="shared" si="397"/>
        <v>116.53543307086613</v>
      </c>
    </row>
    <row r="2149" spans="1:42" x14ac:dyDescent="0.3">
      <c r="A2149" s="6" t="s">
        <v>2680</v>
      </c>
      <c r="B2149" s="19" t="s">
        <v>61</v>
      </c>
      <c r="C2149" s="6" t="s">
        <v>2681</v>
      </c>
      <c r="D2149" s="6" t="s">
        <v>28</v>
      </c>
      <c r="F2149" s="6">
        <v>3.4</v>
      </c>
      <c r="G2149" s="6">
        <v>5</v>
      </c>
      <c r="H2149" s="6">
        <v>29</v>
      </c>
      <c r="I2149" s="6" t="s">
        <v>95</v>
      </c>
      <c r="J2149" s="6">
        <v>499</v>
      </c>
      <c r="K2149" s="19">
        <v>41803</v>
      </c>
      <c r="L2149" s="7" t="s">
        <v>293</v>
      </c>
      <c r="M2149" s="7" t="s">
        <v>189</v>
      </c>
      <c r="N2149" s="7" t="s">
        <v>294</v>
      </c>
      <c r="O2149" s="7">
        <v>94</v>
      </c>
      <c r="P2149" s="19">
        <v>41820</v>
      </c>
      <c r="Q2149" s="19">
        <v>41821</v>
      </c>
      <c r="R2149" s="7" t="s">
        <v>2698</v>
      </c>
      <c r="S2149" s="7">
        <v>0.11181102362204724</v>
      </c>
      <c r="T2149" s="7">
        <v>3.76</v>
      </c>
      <c r="U2149" s="7">
        <v>495</v>
      </c>
      <c r="V2149" s="6">
        <v>499</v>
      </c>
      <c r="W2149" s="12">
        <f t="shared" si="398"/>
        <v>0</v>
      </c>
      <c r="X2149" s="12">
        <v>5</v>
      </c>
      <c r="Y2149" s="13">
        <v>94</v>
      </c>
      <c r="Z2149" s="13">
        <v>3.76</v>
      </c>
      <c r="AA2149" s="13">
        <v>495</v>
      </c>
      <c r="AB2149" s="12">
        <v>29</v>
      </c>
      <c r="AC2149" s="13">
        <f t="shared" si="396"/>
        <v>249001</v>
      </c>
      <c r="AD2149" s="12">
        <v>3.4</v>
      </c>
      <c r="AE2149" s="12">
        <f t="shared" si="399"/>
        <v>1.2237754316221157</v>
      </c>
      <c r="AF2149" s="12">
        <v>499</v>
      </c>
      <c r="AG2149" s="12">
        <f t="shared" si="400"/>
        <v>0</v>
      </c>
      <c r="AH2149" s="12">
        <f t="shared" si="401"/>
        <v>0</v>
      </c>
      <c r="AI2149" s="12">
        <f t="shared" si="402"/>
        <v>0</v>
      </c>
      <c r="AJ2149" s="12">
        <f t="shared" si="403"/>
        <v>0</v>
      </c>
      <c r="AK2149" s="12">
        <f t="shared" si="404"/>
        <v>0</v>
      </c>
      <c r="AL2149" s="12">
        <f t="shared" si="405"/>
        <v>0</v>
      </c>
      <c r="AM2149" s="12">
        <f t="shared" si="406"/>
        <v>0</v>
      </c>
      <c r="AN2149" s="12">
        <f t="shared" si="407"/>
        <v>1</v>
      </c>
      <c r="AO2149" s="12">
        <v>5</v>
      </c>
      <c r="AP2149" s="22">
        <f t="shared" si="397"/>
        <v>111.81102362204724</v>
      </c>
    </row>
    <row r="2150" spans="1:42" x14ac:dyDescent="0.3">
      <c r="A2150" s="6" t="s">
        <v>2680</v>
      </c>
      <c r="B2150" s="19" t="s">
        <v>63</v>
      </c>
      <c r="C2150" s="6" t="s">
        <v>2681</v>
      </c>
      <c r="D2150" s="6" t="s">
        <v>28</v>
      </c>
      <c r="F2150" s="6">
        <v>3.4</v>
      </c>
      <c r="G2150" s="6">
        <v>5</v>
      </c>
      <c r="H2150" s="6">
        <v>29</v>
      </c>
      <c r="I2150" s="6" t="s">
        <v>95</v>
      </c>
      <c r="J2150" s="6">
        <v>504</v>
      </c>
      <c r="K2150" s="19">
        <v>41803</v>
      </c>
      <c r="L2150" s="7" t="s">
        <v>293</v>
      </c>
      <c r="M2150" s="7" t="s">
        <v>189</v>
      </c>
      <c r="N2150" s="7" t="s">
        <v>294</v>
      </c>
      <c r="O2150" s="7">
        <v>94</v>
      </c>
      <c r="P2150" s="19">
        <v>41821</v>
      </c>
      <c r="Q2150" s="19">
        <v>41822</v>
      </c>
      <c r="R2150" s="7" t="s">
        <v>2699</v>
      </c>
      <c r="S2150" s="7">
        <v>0.11496062992125984</v>
      </c>
      <c r="T2150" s="7">
        <v>4.49</v>
      </c>
      <c r="U2150" s="7">
        <v>514</v>
      </c>
      <c r="V2150" s="6">
        <v>504</v>
      </c>
      <c r="W2150" s="12">
        <f t="shared" si="398"/>
        <v>0</v>
      </c>
      <c r="X2150" s="12">
        <v>5</v>
      </c>
      <c r="Y2150" s="13">
        <v>94</v>
      </c>
      <c r="Z2150" s="13">
        <v>4.49</v>
      </c>
      <c r="AA2150" s="13">
        <v>514</v>
      </c>
      <c r="AB2150" s="12">
        <v>29</v>
      </c>
      <c r="AC2150" s="13">
        <f t="shared" si="396"/>
        <v>254016</v>
      </c>
      <c r="AD2150" s="12">
        <v>3.4</v>
      </c>
      <c r="AE2150" s="12">
        <f t="shared" si="399"/>
        <v>1.2237754316221157</v>
      </c>
      <c r="AF2150" s="12">
        <v>504</v>
      </c>
      <c r="AG2150" s="12">
        <f t="shared" si="400"/>
        <v>0</v>
      </c>
      <c r="AH2150" s="12">
        <f t="shared" si="401"/>
        <v>0</v>
      </c>
      <c r="AI2150" s="12">
        <f t="shared" si="402"/>
        <v>0</v>
      </c>
      <c r="AJ2150" s="12">
        <f t="shared" si="403"/>
        <v>0</v>
      </c>
      <c r="AK2150" s="12">
        <f t="shared" si="404"/>
        <v>0</v>
      </c>
      <c r="AL2150" s="12">
        <f t="shared" si="405"/>
        <v>0</v>
      </c>
      <c r="AM2150" s="12">
        <f t="shared" si="406"/>
        <v>0</v>
      </c>
      <c r="AN2150" s="12">
        <f t="shared" si="407"/>
        <v>1</v>
      </c>
      <c r="AO2150" s="12">
        <v>5</v>
      </c>
      <c r="AP2150" s="22">
        <f t="shared" si="397"/>
        <v>114.96062992125984</v>
      </c>
    </row>
    <row r="2151" spans="1:42" x14ac:dyDescent="0.3">
      <c r="A2151" s="6" t="s">
        <v>2680</v>
      </c>
      <c r="B2151" s="19" t="s">
        <v>65</v>
      </c>
      <c r="C2151" s="6" t="s">
        <v>2681</v>
      </c>
      <c r="D2151" s="6" t="s">
        <v>28</v>
      </c>
      <c r="F2151" s="6">
        <v>3.4</v>
      </c>
      <c r="G2151" s="6">
        <v>5</v>
      </c>
      <c r="H2151" s="6">
        <v>29</v>
      </c>
      <c r="I2151" s="6" t="s">
        <v>95</v>
      </c>
      <c r="J2151" s="6">
        <v>507</v>
      </c>
      <c r="K2151" s="19">
        <v>41803</v>
      </c>
      <c r="L2151" s="7" t="s">
        <v>293</v>
      </c>
      <c r="M2151" s="7" t="s">
        <v>189</v>
      </c>
      <c r="N2151" s="7" t="s">
        <v>294</v>
      </c>
      <c r="O2151" s="7">
        <v>94</v>
      </c>
      <c r="P2151" s="19">
        <v>41822</v>
      </c>
      <c r="Q2151" s="19">
        <v>41823</v>
      </c>
      <c r="R2151" s="7" t="s">
        <v>2700</v>
      </c>
      <c r="S2151" s="7">
        <v>0.11023622047244094</v>
      </c>
      <c r="T2151" s="7">
        <v>4.3499999999999996</v>
      </c>
      <c r="U2151" s="7">
        <v>507</v>
      </c>
      <c r="V2151" s="6">
        <v>507</v>
      </c>
      <c r="W2151" s="12">
        <f t="shared" si="398"/>
        <v>0</v>
      </c>
      <c r="X2151" s="12">
        <v>5</v>
      </c>
      <c r="Y2151" s="13">
        <v>94</v>
      </c>
      <c r="Z2151" s="13">
        <v>4.3499999999999996</v>
      </c>
      <c r="AA2151" s="13">
        <v>507</v>
      </c>
      <c r="AB2151" s="12">
        <v>29</v>
      </c>
      <c r="AC2151" s="13">
        <f t="shared" si="396"/>
        <v>257049</v>
      </c>
      <c r="AD2151" s="12">
        <v>3.4</v>
      </c>
      <c r="AE2151" s="12">
        <f t="shared" si="399"/>
        <v>1.2237754316221157</v>
      </c>
      <c r="AF2151" s="12">
        <v>507</v>
      </c>
      <c r="AG2151" s="12">
        <f t="shared" si="400"/>
        <v>0</v>
      </c>
      <c r="AH2151" s="12">
        <f t="shared" si="401"/>
        <v>0</v>
      </c>
      <c r="AI2151" s="12">
        <f t="shared" si="402"/>
        <v>0</v>
      </c>
      <c r="AJ2151" s="12">
        <f t="shared" si="403"/>
        <v>0</v>
      </c>
      <c r="AK2151" s="12">
        <f t="shared" si="404"/>
        <v>0</v>
      </c>
      <c r="AL2151" s="12">
        <f t="shared" si="405"/>
        <v>0</v>
      </c>
      <c r="AM2151" s="12">
        <f t="shared" si="406"/>
        <v>0</v>
      </c>
      <c r="AN2151" s="12">
        <f t="shared" si="407"/>
        <v>1</v>
      </c>
      <c r="AO2151" s="12">
        <v>5</v>
      </c>
      <c r="AP2151" s="22">
        <f t="shared" si="397"/>
        <v>110.23622047244095</v>
      </c>
    </row>
    <row r="2152" spans="1:42" x14ac:dyDescent="0.3">
      <c r="A2152" s="6" t="s">
        <v>2701</v>
      </c>
      <c r="B2152" s="19" t="s">
        <v>313</v>
      </c>
      <c r="C2152" s="6" t="s">
        <v>2702</v>
      </c>
      <c r="D2152" s="6" t="s">
        <v>28</v>
      </c>
      <c r="F2152" s="6">
        <v>3.8</v>
      </c>
      <c r="G2152" s="6">
        <v>5</v>
      </c>
      <c r="H2152" s="6">
        <v>75</v>
      </c>
      <c r="I2152" s="6" t="s">
        <v>95</v>
      </c>
      <c r="J2152" s="6">
        <v>112</v>
      </c>
      <c r="K2152" s="19">
        <v>41894</v>
      </c>
      <c r="L2152" s="7" t="s">
        <v>293</v>
      </c>
      <c r="M2152" s="7" t="s">
        <v>189</v>
      </c>
      <c r="N2152" s="7" t="s">
        <v>294</v>
      </c>
      <c r="O2152" s="7">
        <v>103</v>
      </c>
      <c r="P2152" s="19">
        <v>41893</v>
      </c>
      <c r="Q2152" s="19">
        <v>41894</v>
      </c>
      <c r="R2152" s="7" t="s">
        <v>2703</v>
      </c>
      <c r="S2152" s="7">
        <v>3.0346456692913386</v>
      </c>
      <c r="T2152" s="7">
        <v>4.57</v>
      </c>
      <c r="U2152" s="7">
        <v>6647</v>
      </c>
      <c r="V2152" s="6">
        <v>112</v>
      </c>
      <c r="W2152" s="12">
        <f t="shared" si="398"/>
        <v>0</v>
      </c>
      <c r="X2152" s="12">
        <v>5</v>
      </c>
      <c r="Y2152" s="13">
        <v>103</v>
      </c>
      <c r="Z2152" s="13">
        <v>4.57</v>
      </c>
      <c r="AA2152" s="13">
        <v>6647</v>
      </c>
      <c r="AB2152" s="12">
        <v>75</v>
      </c>
      <c r="AC2152" s="13">
        <f t="shared" si="396"/>
        <v>12544</v>
      </c>
      <c r="AD2152" s="12">
        <v>3.8</v>
      </c>
      <c r="AE2152" s="12">
        <f t="shared" si="399"/>
        <v>1.33500106673234</v>
      </c>
      <c r="AF2152" s="12">
        <v>112</v>
      </c>
      <c r="AG2152" s="12">
        <f t="shared" si="400"/>
        <v>0</v>
      </c>
      <c r="AH2152" s="12">
        <f t="shared" si="401"/>
        <v>0</v>
      </c>
      <c r="AI2152" s="12">
        <f t="shared" si="402"/>
        <v>0</v>
      </c>
      <c r="AJ2152" s="12">
        <f t="shared" si="403"/>
        <v>0</v>
      </c>
      <c r="AK2152" s="12">
        <f t="shared" si="404"/>
        <v>0</v>
      </c>
      <c r="AL2152" s="12">
        <f t="shared" si="405"/>
        <v>0</v>
      </c>
      <c r="AM2152" s="12">
        <f t="shared" si="406"/>
        <v>0</v>
      </c>
      <c r="AN2152" s="12">
        <f t="shared" si="407"/>
        <v>1</v>
      </c>
      <c r="AO2152" s="12">
        <v>5</v>
      </c>
      <c r="AP2152" s="22">
        <f t="shared" si="397"/>
        <v>3034.6456692913384</v>
      </c>
    </row>
    <row r="2153" spans="1:42" x14ac:dyDescent="0.3">
      <c r="A2153" s="6" t="s">
        <v>2701</v>
      </c>
      <c r="B2153" s="19" t="s">
        <v>318</v>
      </c>
      <c r="C2153" s="6" t="s">
        <v>2702</v>
      </c>
      <c r="D2153" s="6" t="s">
        <v>28</v>
      </c>
      <c r="F2153" s="6">
        <v>3.5</v>
      </c>
      <c r="G2153" s="6">
        <v>6</v>
      </c>
      <c r="H2153" s="6">
        <v>84</v>
      </c>
      <c r="I2153" s="6" t="s">
        <v>95</v>
      </c>
      <c r="J2153" s="6">
        <v>218</v>
      </c>
      <c r="K2153" s="19">
        <v>41894</v>
      </c>
      <c r="L2153" s="7" t="s">
        <v>293</v>
      </c>
      <c r="M2153" s="7" t="s">
        <v>189</v>
      </c>
      <c r="N2153" s="7" t="s">
        <v>294</v>
      </c>
      <c r="O2153" s="7">
        <v>103</v>
      </c>
      <c r="P2153" s="19">
        <v>41894</v>
      </c>
      <c r="Q2153" s="19">
        <v>41895</v>
      </c>
      <c r="R2153" s="7" t="s">
        <v>2704</v>
      </c>
      <c r="S2153" s="7">
        <v>4.2488188976377952</v>
      </c>
      <c r="T2153" s="7">
        <v>4.79</v>
      </c>
      <c r="U2153" s="7">
        <v>6811</v>
      </c>
      <c r="V2153" s="6">
        <v>218</v>
      </c>
      <c r="W2153" s="12">
        <f t="shared" si="398"/>
        <v>0</v>
      </c>
      <c r="X2153" s="12">
        <v>6</v>
      </c>
      <c r="Y2153" s="13">
        <v>103</v>
      </c>
      <c r="Z2153" s="13">
        <v>4.79</v>
      </c>
      <c r="AA2153" s="13">
        <v>6811</v>
      </c>
      <c r="AB2153" s="12">
        <v>84</v>
      </c>
      <c r="AC2153" s="13">
        <f t="shared" si="396"/>
        <v>47524</v>
      </c>
      <c r="AD2153" s="12">
        <v>3.5</v>
      </c>
      <c r="AE2153" s="12">
        <f t="shared" si="399"/>
        <v>1.2527629684953681</v>
      </c>
      <c r="AF2153" s="12">
        <v>218</v>
      </c>
      <c r="AG2153" s="12">
        <f t="shared" si="400"/>
        <v>0</v>
      </c>
      <c r="AH2153" s="12">
        <f t="shared" si="401"/>
        <v>0</v>
      </c>
      <c r="AI2153" s="12">
        <f t="shared" si="402"/>
        <v>0</v>
      </c>
      <c r="AJ2153" s="12">
        <f t="shared" si="403"/>
        <v>0</v>
      </c>
      <c r="AK2153" s="12">
        <f t="shared" si="404"/>
        <v>0</v>
      </c>
      <c r="AL2153" s="12">
        <f t="shared" si="405"/>
        <v>0</v>
      </c>
      <c r="AM2153" s="12">
        <f t="shared" si="406"/>
        <v>0</v>
      </c>
      <c r="AN2153" s="12">
        <f t="shared" si="407"/>
        <v>1</v>
      </c>
      <c r="AO2153" s="12">
        <v>6</v>
      </c>
      <c r="AP2153" s="22">
        <f t="shared" si="397"/>
        <v>4248.8188976377951</v>
      </c>
    </row>
    <row r="2154" spans="1:42" x14ac:dyDescent="0.3">
      <c r="A2154" s="6" t="s">
        <v>2701</v>
      </c>
      <c r="B2154" s="19" t="s">
        <v>320</v>
      </c>
      <c r="C2154" s="6" t="s">
        <v>2702</v>
      </c>
      <c r="D2154" s="6" t="s">
        <v>28</v>
      </c>
      <c r="F2154" s="6">
        <v>4</v>
      </c>
      <c r="G2154" s="6">
        <v>6</v>
      </c>
      <c r="H2154" s="6">
        <v>84</v>
      </c>
      <c r="I2154" s="6" t="s">
        <v>95</v>
      </c>
      <c r="J2154" s="6">
        <v>352</v>
      </c>
      <c r="K2154" s="19">
        <v>41894</v>
      </c>
      <c r="L2154" s="7" t="s">
        <v>293</v>
      </c>
      <c r="M2154" s="7" t="s">
        <v>189</v>
      </c>
      <c r="N2154" s="7" t="s">
        <v>294</v>
      </c>
      <c r="O2154" s="7">
        <v>103</v>
      </c>
      <c r="P2154" s="19">
        <v>41896</v>
      </c>
      <c r="Q2154" s="19">
        <v>41897</v>
      </c>
      <c r="R2154" s="7" t="s">
        <v>2705</v>
      </c>
      <c r="S2154" s="7">
        <v>2.0047244094488192</v>
      </c>
      <c r="T2154" s="7">
        <v>4.91</v>
      </c>
      <c r="U2154" s="7">
        <v>6785</v>
      </c>
      <c r="V2154" s="6">
        <v>352</v>
      </c>
      <c r="W2154" s="12">
        <f t="shared" si="398"/>
        <v>0</v>
      </c>
      <c r="X2154" s="12">
        <v>6</v>
      </c>
      <c r="Y2154" s="13">
        <v>103</v>
      </c>
      <c r="Z2154" s="13">
        <v>4.91</v>
      </c>
      <c r="AA2154" s="13">
        <v>6785</v>
      </c>
      <c r="AB2154" s="12">
        <v>84</v>
      </c>
      <c r="AC2154" s="13">
        <f t="shared" si="396"/>
        <v>123904</v>
      </c>
      <c r="AD2154" s="12">
        <v>4</v>
      </c>
      <c r="AE2154" s="12">
        <f t="shared" si="399"/>
        <v>1.3862943611198906</v>
      </c>
      <c r="AF2154" s="12">
        <v>352</v>
      </c>
      <c r="AG2154" s="12">
        <f t="shared" si="400"/>
        <v>0</v>
      </c>
      <c r="AH2154" s="12">
        <f t="shared" si="401"/>
        <v>0</v>
      </c>
      <c r="AI2154" s="12">
        <f t="shared" si="402"/>
        <v>0</v>
      </c>
      <c r="AJ2154" s="12">
        <f t="shared" si="403"/>
        <v>0</v>
      </c>
      <c r="AK2154" s="12">
        <f t="shared" si="404"/>
        <v>0</v>
      </c>
      <c r="AL2154" s="12">
        <f t="shared" si="405"/>
        <v>0</v>
      </c>
      <c r="AM2154" s="12">
        <f t="shared" si="406"/>
        <v>0</v>
      </c>
      <c r="AN2154" s="12">
        <f t="shared" si="407"/>
        <v>1</v>
      </c>
      <c r="AO2154" s="12">
        <v>6</v>
      </c>
      <c r="AP2154" s="22">
        <f t="shared" si="397"/>
        <v>2004.7244094488192</v>
      </c>
    </row>
    <row r="2155" spans="1:42" x14ac:dyDescent="0.3">
      <c r="A2155" s="6" t="s">
        <v>2701</v>
      </c>
      <c r="B2155" s="19" t="s">
        <v>322</v>
      </c>
      <c r="C2155" s="6" t="s">
        <v>2702</v>
      </c>
      <c r="D2155" s="6" t="s">
        <v>28</v>
      </c>
      <c r="F2155" s="6">
        <v>4</v>
      </c>
      <c r="G2155" s="6">
        <v>6</v>
      </c>
      <c r="H2155" s="6">
        <v>91</v>
      </c>
      <c r="I2155" s="6" t="s">
        <v>95</v>
      </c>
      <c r="J2155" s="6">
        <v>403</v>
      </c>
      <c r="K2155" s="19">
        <v>41894</v>
      </c>
      <c r="L2155" s="7" t="s">
        <v>293</v>
      </c>
      <c r="M2155" s="7" t="s">
        <v>189</v>
      </c>
      <c r="N2155" s="7" t="s">
        <v>294</v>
      </c>
      <c r="O2155" s="7">
        <v>103</v>
      </c>
      <c r="P2155" s="19">
        <v>41897</v>
      </c>
      <c r="Q2155" s="19">
        <v>41898</v>
      </c>
      <c r="R2155" s="7" t="s">
        <v>2706</v>
      </c>
      <c r="S2155" s="7">
        <v>1.6220472440944884</v>
      </c>
      <c r="T2155" s="7">
        <v>4.96</v>
      </c>
      <c r="U2155" s="7">
        <v>5443</v>
      </c>
      <c r="V2155" s="6">
        <v>403</v>
      </c>
      <c r="W2155" s="12">
        <f t="shared" si="398"/>
        <v>0</v>
      </c>
      <c r="X2155" s="12">
        <v>6</v>
      </c>
      <c r="Y2155" s="13">
        <v>103</v>
      </c>
      <c r="Z2155" s="13">
        <v>4.96</v>
      </c>
      <c r="AA2155" s="13">
        <v>5443</v>
      </c>
      <c r="AB2155" s="12">
        <v>91</v>
      </c>
      <c r="AC2155" s="13">
        <f t="shared" si="396"/>
        <v>162409</v>
      </c>
      <c r="AD2155" s="12">
        <v>4</v>
      </c>
      <c r="AE2155" s="12">
        <f t="shared" si="399"/>
        <v>1.3862943611198906</v>
      </c>
      <c r="AF2155" s="12">
        <v>403</v>
      </c>
      <c r="AG2155" s="12">
        <f t="shared" si="400"/>
        <v>0</v>
      </c>
      <c r="AH2155" s="12">
        <f t="shared" si="401"/>
        <v>0</v>
      </c>
      <c r="AI2155" s="12">
        <f t="shared" si="402"/>
        <v>0</v>
      </c>
      <c r="AJ2155" s="12">
        <f t="shared" si="403"/>
        <v>0</v>
      </c>
      <c r="AK2155" s="12">
        <f t="shared" si="404"/>
        <v>0</v>
      </c>
      <c r="AL2155" s="12">
        <f t="shared" si="405"/>
        <v>0</v>
      </c>
      <c r="AM2155" s="12">
        <f t="shared" si="406"/>
        <v>0</v>
      </c>
      <c r="AN2155" s="12">
        <f t="shared" si="407"/>
        <v>1</v>
      </c>
      <c r="AO2155" s="12">
        <v>6</v>
      </c>
      <c r="AP2155" s="22">
        <f t="shared" si="397"/>
        <v>1622.0472440944884</v>
      </c>
    </row>
    <row r="2156" spans="1:42" x14ac:dyDescent="0.3">
      <c r="A2156" s="6" t="s">
        <v>2707</v>
      </c>
      <c r="B2156" s="19" t="s">
        <v>375</v>
      </c>
      <c r="C2156" s="6" t="s">
        <v>2708</v>
      </c>
      <c r="D2156" s="6" t="s">
        <v>28</v>
      </c>
      <c r="F2156" s="6">
        <v>8.3000000000000007</v>
      </c>
      <c r="G2156" s="6">
        <v>7</v>
      </c>
      <c r="H2156" s="6">
        <v>87</v>
      </c>
      <c r="I2156" s="6" t="s">
        <v>95</v>
      </c>
      <c r="J2156" s="6">
        <v>42</v>
      </c>
      <c r="K2156" s="19">
        <v>41892</v>
      </c>
      <c r="L2156" s="7" t="s">
        <v>31</v>
      </c>
      <c r="M2156" s="7" t="s">
        <v>2229</v>
      </c>
      <c r="N2156" s="7" t="s">
        <v>294</v>
      </c>
      <c r="O2156" s="7">
        <v>92</v>
      </c>
      <c r="P2156" s="19">
        <v>41891</v>
      </c>
      <c r="Q2156" s="19">
        <v>41892</v>
      </c>
      <c r="R2156" s="7" t="s">
        <v>2709</v>
      </c>
      <c r="S2156" s="7">
        <v>0.50078740157480317</v>
      </c>
      <c r="T2156" s="7">
        <v>1.01</v>
      </c>
      <c r="U2156" s="7">
        <v>4498</v>
      </c>
      <c r="V2156" s="6">
        <v>42</v>
      </c>
      <c r="W2156" s="12">
        <f t="shared" si="398"/>
        <v>0</v>
      </c>
      <c r="X2156" s="12">
        <v>7</v>
      </c>
      <c r="Y2156" s="13">
        <v>92</v>
      </c>
      <c r="Z2156" s="13">
        <v>1.01</v>
      </c>
      <c r="AA2156" s="13">
        <v>4498</v>
      </c>
      <c r="AB2156" s="12">
        <v>87</v>
      </c>
      <c r="AC2156" s="13">
        <f t="shared" si="396"/>
        <v>1764</v>
      </c>
      <c r="AD2156" s="12">
        <v>8.3000000000000007</v>
      </c>
      <c r="AE2156" s="12">
        <f t="shared" si="399"/>
        <v>2.1162555148025524</v>
      </c>
      <c r="AF2156" s="12">
        <v>42</v>
      </c>
      <c r="AG2156" s="12">
        <f t="shared" si="400"/>
        <v>0</v>
      </c>
      <c r="AH2156" s="12">
        <f t="shared" si="401"/>
        <v>0</v>
      </c>
      <c r="AI2156" s="12">
        <f t="shared" si="402"/>
        <v>0</v>
      </c>
      <c r="AJ2156" s="12">
        <f t="shared" si="403"/>
        <v>0</v>
      </c>
      <c r="AK2156" s="12">
        <f t="shared" si="404"/>
        <v>1</v>
      </c>
      <c r="AL2156" s="12">
        <f t="shared" si="405"/>
        <v>0</v>
      </c>
      <c r="AM2156" s="12">
        <f t="shared" si="406"/>
        <v>0</v>
      </c>
      <c r="AN2156" s="12">
        <f t="shared" si="407"/>
        <v>0</v>
      </c>
      <c r="AO2156" s="12">
        <v>7</v>
      </c>
      <c r="AP2156" s="22">
        <f t="shared" si="397"/>
        <v>500.7874015748032</v>
      </c>
    </row>
    <row r="2157" spans="1:42" x14ac:dyDescent="0.3">
      <c r="A2157" s="6" t="s">
        <v>2707</v>
      </c>
      <c r="B2157" s="19" t="s">
        <v>377</v>
      </c>
      <c r="C2157" s="6" t="s">
        <v>2708</v>
      </c>
      <c r="D2157" s="6" t="s">
        <v>28</v>
      </c>
      <c r="F2157" s="6">
        <v>8</v>
      </c>
      <c r="G2157" s="6">
        <v>7</v>
      </c>
      <c r="H2157" s="6">
        <v>88</v>
      </c>
      <c r="I2157" s="6" t="s">
        <v>95</v>
      </c>
      <c r="J2157" s="6">
        <v>197</v>
      </c>
      <c r="K2157" s="19">
        <v>41892</v>
      </c>
      <c r="L2157" s="7" t="s">
        <v>31</v>
      </c>
      <c r="M2157" s="7" t="s">
        <v>2229</v>
      </c>
      <c r="N2157" s="7" t="s">
        <v>294</v>
      </c>
      <c r="O2157" s="7">
        <v>92</v>
      </c>
      <c r="P2157" s="19">
        <v>41892</v>
      </c>
      <c r="Q2157" s="19">
        <v>41893</v>
      </c>
      <c r="R2157" s="7" t="s">
        <v>2710</v>
      </c>
      <c r="S2157" s="7">
        <v>0.2488188976377953</v>
      </c>
      <c r="T2157" s="7">
        <v>0.91</v>
      </c>
      <c r="U2157" s="7">
        <v>3884</v>
      </c>
      <c r="V2157" s="6">
        <v>197</v>
      </c>
      <c r="W2157" s="12">
        <f t="shared" si="398"/>
        <v>0</v>
      </c>
      <c r="X2157" s="12">
        <v>7</v>
      </c>
      <c r="Y2157" s="13">
        <v>92</v>
      </c>
      <c r="Z2157" s="13">
        <v>0.91</v>
      </c>
      <c r="AA2157" s="13">
        <v>3884</v>
      </c>
      <c r="AB2157" s="12">
        <v>88</v>
      </c>
      <c r="AC2157" s="13">
        <f t="shared" si="396"/>
        <v>38809</v>
      </c>
      <c r="AD2157" s="12">
        <v>8</v>
      </c>
      <c r="AE2157" s="12">
        <f t="shared" si="399"/>
        <v>2.0794415416798357</v>
      </c>
      <c r="AF2157" s="12">
        <v>197</v>
      </c>
      <c r="AG2157" s="12">
        <f t="shared" si="400"/>
        <v>0</v>
      </c>
      <c r="AH2157" s="12">
        <f t="shared" si="401"/>
        <v>0</v>
      </c>
      <c r="AI2157" s="12">
        <f t="shared" si="402"/>
        <v>0</v>
      </c>
      <c r="AJ2157" s="12">
        <f t="shared" si="403"/>
        <v>0</v>
      </c>
      <c r="AK2157" s="12">
        <f t="shared" si="404"/>
        <v>1</v>
      </c>
      <c r="AL2157" s="12">
        <f t="shared" si="405"/>
        <v>0</v>
      </c>
      <c r="AM2157" s="12">
        <f t="shared" si="406"/>
        <v>0</v>
      </c>
      <c r="AN2157" s="12">
        <f t="shared" si="407"/>
        <v>0</v>
      </c>
      <c r="AO2157" s="12">
        <v>7</v>
      </c>
      <c r="AP2157" s="22">
        <f t="shared" si="397"/>
        <v>248.81889763779529</v>
      </c>
    </row>
    <row r="2158" spans="1:42" x14ac:dyDescent="0.3">
      <c r="A2158" s="6" t="s">
        <v>2707</v>
      </c>
      <c r="B2158" s="19" t="s">
        <v>313</v>
      </c>
      <c r="C2158" s="6" t="s">
        <v>2708</v>
      </c>
      <c r="D2158" s="6" t="s">
        <v>28</v>
      </c>
      <c r="F2158" s="6">
        <v>7.8</v>
      </c>
      <c r="G2158" s="6">
        <v>7</v>
      </c>
      <c r="H2158" s="6">
        <v>98</v>
      </c>
      <c r="I2158" s="6" t="s">
        <v>95</v>
      </c>
      <c r="J2158" s="6">
        <v>326</v>
      </c>
      <c r="K2158" s="19">
        <v>41892</v>
      </c>
      <c r="L2158" s="7" t="s">
        <v>31</v>
      </c>
      <c r="M2158" s="7" t="s">
        <v>2229</v>
      </c>
      <c r="N2158" s="7" t="s">
        <v>294</v>
      </c>
      <c r="O2158" s="7">
        <v>92</v>
      </c>
      <c r="P2158" s="19">
        <v>41893</v>
      </c>
      <c r="Q2158" s="19">
        <v>41894</v>
      </c>
      <c r="R2158" s="7" t="s">
        <v>2711</v>
      </c>
      <c r="S2158" s="7">
        <v>0.17165354330708663</v>
      </c>
      <c r="T2158" s="7">
        <v>0.82</v>
      </c>
      <c r="U2158" s="7">
        <v>1733</v>
      </c>
      <c r="V2158" s="6">
        <v>326</v>
      </c>
      <c r="W2158" s="12">
        <f t="shared" si="398"/>
        <v>0</v>
      </c>
      <c r="X2158" s="12">
        <v>7</v>
      </c>
      <c r="Y2158" s="13">
        <v>92</v>
      </c>
      <c r="Z2158" s="13">
        <v>0.82</v>
      </c>
      <c r="AA2158" s="13">
        <v>1733</v>
      </c>
      <c r="AB2158" s="12">
        <v>98</v>
      </c>
      <c r="AC2158" s="13">
        <f t="shared" si="396"/>
        <v>106276</v>
      </c>
      <c r="AD2158" s="12">
        <v>7.8</v>
      </c>
      <c r="AE2158" s="12">
        <f t="shared" si="399"/>
        <v>2.0541237336955462</v>
      </c>
      <c r="AF2158" s="12">
        <v>326</v>
      </c>
      <c r="AG2158" s="12">
        <f t="shared" si="400"/>
        <v>0</v>
      </c>
      <c r="AH2158" s="12">
        <f t="shared" si="401"/>
        <v>0</v>
      </c>
      <c r="AI2158" s="12">
        <f t="shared" si="402"/>
        <v>0</v>
      </c>
      <c r="AJ2158" s="12">
        <f t="shared" si="403"/>
        <v>0</v>
      </c>
      <c r="AK2158" s="12">
        <f t="shared" si="404"/>
        <v>1</v>
      </c>
      <c r="AL2158" s="12">
        <f t="shared" si="405"/>
        <v>0</v>
      </c>
      <c r="AM2158" s="12">
        <f t="shared" si="406"/>
        <v>0</v>
      </c>
      <c r="AN2158" s="12">
        <f t="shared" si="407"/>
        <v>0</v>
      </c>
      <c r="AO2158" s="12">
        <v>7</v>
      </c>
      <c r="AP2158" s="22">
        <f t="shared" si="397"/>
        <v>171.65354330708664</v>
      </c>
    </row>
    <row r="2159" spans="1:42" x14ac:dyDescent="0.3">
      <c r="A2159" s="6" t="s">
        <v>2707</v>
      </c>
      <c r="B2159" s="19" t="s">
        <v>318</v>
      </c>
      <c r="C2159" s="6" t="s">
        <v>2708</v>
      </c>
      <c r="D2159" s="6" t="s">
        <v>28</v>
      </c>
      <c r="F2159" s="6">
        <v>7.8</v>
      </c>
      <c r="G2159" s="6">
        <v>7</v>
      </c>
      <c r="H2159" s="6">
        <v>103</v>
      </c>
      <c r="I2159" s="6" t="s">
        <v>95</v>
      </c>
      <c r="J2159" s="6">
        <v>398</v>
      </c>
      <c r="K2159" s="19">
        <v>41892</v>
      </c>
      <c r="L2159" s="7" t="s">
        <v>31</v>
      </c>
      <c r="M2159" s="7" t="s">
        <v>2229</v>
      </c>
      <c r="N2159" s="7" t="s">
        <v>294</v>
      </c>
      <c r="O2159" s="7">
        <v>92</v>
      </c>
      <c r="P2159" s="19">
        <v>41894</v>
      </c>
      <c r="Q2159" s="19">
        <v>41895</v>
      </c>
      <c r="R2159" s="7" t="s">
        <v>2712</v>
      </c>
      <c r="S2159" s="7">
        <v>0.37637795275590546</v>
      </c>
      <c r="T2159" s="7">
        <v>0.82</v>
      </c>
      <c r="U2159" s="7">
        <v>1644</v>
      </c>
      <c r="V2159" s="6">
        <v>398</v>
      </c>
      <c r="W2159" s="12">
        <f t="shared" si="398"/>
        <v>0</v>
      </c>
      <c r="X2159" s="12">
        <v>7</v>
      </c>
      <c r="Y2159" s="13">
        <v>92</v>
      </c>
      <c r="Z2159" s="13">
        <v>0.82</v>
      </c>
      <c r="AA2159" s="13">
        <v>1644</v>
      </c>
      <c r="AB2159" s="12">
        <v>103</v>
      </c>
      <c r="AC2159" s="13">
        <f t="shared" si="396"/>
        <v>158404</v>
      </c>
      <c r="AD2159" s="12">
        <v>7.8</v>
      </c>
      <c r="AE2159" s="12">
        <f t="shared" si="399"/>
        <v>2.0541237336955462</v>
      </c>
      <c r="AF2159" s="12">
        <v>398</v>
      </c>
      <c r="AG2159" s="12">
        <f t="shared" si="400"/>
        <v>0</v>
      </c>
      <c r="AH2159" s="12">
        <f t="shared" si="401"/>
        <v>0</v>
      </c>
      <c r="AI2159" s="12">
        <f t="shared" si="402"/>
        <v>0</v>
      </c>
      <c r="AJ2159" s="12">
        <f t="shared" si="403"/>
        <v>0</v>
      </c>
      <c r="AK2159" s="12">
        <f t="shared" si="404"/>
        <v>1</v>
      </c>
      <c r="AL2159" s="12">
        <f t="shared" si="405"/>
        <v>0</v>
      </c>
      <c r="AM2159" s="12">
        <f t="shared" si="406"/>
        <v>0</v>
      </c>
      <c r="AN2159" s="12">
        <f t="shared" si="407"/>
        <v>0</v>
      </c>
      <c r="AO2159" s="12">
        <v>7</v>
      </c>
      <c r="AP2159" s="22">
        <f t="shared" si="397"/>
        <v>376.37795275590548</v>
      </c>
    </row>
    <row r="2160" spans="1:42" x14ac:dyDescent="0.3">
      <c r="A2160" s="6" t="s">
        <v>2707</v>
      </c>
      <c r="B2160" s="19" t="s">
        <v>320</v>
      </c>
      <c r="C2160" s="6" t="s">
        <v>2708</v>
      </c>
      <c r="D2160" s="6" t="s">
        <v>28</v>
      </c>
      <c r="F2160" s="6">
        <v>7.8</v>
      </c>
      <c r="G2160" s="6">
        <v>7</v>
      </c>
      <c r="H2160" s="6">
        <v>103</v>
      </c>
      <c r="I2160" s="6" t="s">
        <v>95</v>
      </c>
      <c r="J2160" s="6">
        <v>590</v>
      </c>
      <c r="K2160" s="19">
        <v>41892</v>
      </c>
      <c r="L2160" s="7" t="s">
        <v>31</v>
      </c>
      <c r="M2160" s="7" t="s">
        <v>2229</v>
      </c>
      <c r="N2160" s="7" t="s">
        <v>294</v>
      </c>
      <c r="O2160" s="7">
        <v>92</v>
      </c>
      <c r="P2160" s="19">
        <v>41896</v>
      </c>
      <c r="Q2160" s="19">
        <v>41897</v>
      </c>
      <c r="R2160" s="7" t="s">
        <v>2713</v>
      </c>
      <c r="S2160" s="7">
        <v>9.1338582677165353E-2</v>
      </c>
      <c r="T2160" s="7">
        <v>0.79</v>
      </c>
      <c r="U2160" s="7">
        <v>1290</v>
      </c>
      <c r="V2160" s="6">
        <v>590</v>
      </c>
      <c r="W2160" s="12">
        <f t="shared" si="398"/>
        <v>0</v>
      </c>
      <c r="X2160" s="12">
        <v>7</v>
      </c>
      <c r="Y2160" s="13">
        <v>92</v>
      </c>
      <c r="Z2160" s="13">
        <v>0.79</v>
      </c>
      <c r="AA2160" s="13">
        <v>1290</v>
      </c>
      <c r="AB2160" s="12">
        <v>103</v>
      </c>
      <c r="AC2160" s="13">
        <f t="shared" si="396"/>
        <v>348100</v>
      </c>
      <c r="AD2160" s="12">
        <v>7.8</v>
      </c>
      <c r="AE2160" s="12">
        <f t="shared" si="399"/>
        <v>2.0541237336955462</v>
      </c>
      <c r="AF2160" s="12">
        <v>590</v>
      </c>
      <c r="AG2160" s="12">
        <f t="shared" si="400"/>
        <v>0</v>
      </c>
      <c r="AH2160" s="12">
        <f t="shared" si="401"/>
        <v>0</v>
      </c>
      <c r="AI2160" s="12">
        <f t="shared" si="402"/>
        <v>0</v>
      </c>
      <c r="AJ2160" s="12">
        <f t="shared" si="403"/>
        <v>0</v>
      </c>
      <c r="AK2160" s="12">
        <f t="shared" si="404"/>
        <v>1</v>
      </c>
      <c r="AL2160" s="12">
        <f t="shared" si="405"/>
        <v>0</v>
      </c>
      <c r="AM2160" s="12">
        <f t="shared" si="406"/>
        <v>0</v>
      </c>
      <c r="AN2160" s="12">
        <f t="shared" si="407"/>
        <v>0</v>
      </c>
      <c r="AO2160" s="12">
        <v>7</v>
      </c>
      <c r="AP2160" s="22">
        <f t="shared" si="397"/>
        <v>91.338582677165348</v>
      </c>
    </row>
    <row r="2161" spans="1:42" x14ac:dyDescent="0.3">
      <c r="A2161" s="6" t="s">
        <v>2707</v>
      </c>
      <c r="B2161" s="19" t="s">
        <v>322</v>
      </c>
      <c r="C2161" s="6" t="s">
        <v>2708</v>
      </c>
      <c r="D2161" s="6" t="s">
        <v>28</v>
      </c>
      <c r="F2161" s="6">
        <v>7.7</v>
      </c>
      <c r="G2161" s="6">
        <v>7</v>
      </c>
      <c r="H2161" s="6">
        <v>103</v>
      </c>
      <c r="I2161" s="6" t="s">
        <v>95</v>
      </c>
      <c r="J2161" s="6">
        <v>669</v>
      </c>
      <c r="K2161" s="19">
        <v>41892</v>
      </c>
      <c r="L2161" s="7" t="s">
        <v>31</v>
      </c>
      <c r="M2161" s="7" t="s">
        <v>2229</v>
      </c>
      <c r="N2161" s="7" t="s">
        <v>294</v>
      </c>
      <c r="O2161" s="7">
        <v>92</v>
      </c>
      <c r="P2161" s="19">
        <v>41897</v>
      </c>
      <c r="Q2161" s="19">
        <v>41898</v>
      </c>
      <c r="R2161" s="7" t="s">
        <v>2714</v>
      </c>
      <c r="S2161" s="7">
        <v>7.874015748031496E-2</v>
      </c>
      <c r="T2161" s="7">
        <v>0.9</v>
      </c>
      <c r="U2161" s="7">
        <v>990</v>
      </c>
      <c r="V2161" s="6">
        <v>669</v>
      </c>
      <c r="W2161" s="12">
        <f t="shared" si="398"/>
        <v>0</v>
      </c>
      <c r="X2161" s="12">
        <v>7</v>
      </c>
      <c r="Y2161" s="13">
        <v>92</v>
      </c>
      <c r="Z2161" s="13">
        <v>0.9</v>
      </c>
      <c r="AA2161" s="13">
        <v>990</v>
      </c>
      <c r="AB2161" s="12">
        <v>103</v>
      </c>
      <c r="AC2161" s="13">
        <f t="shared" si="396"/>
        <v>447561</v>
      </c>
      <c r="AD2161" s="12">
        <v>7.7</v>
      </c>
      <c r="AE2161" s="12">
        <f t="shared" si="399"/>
        <v>2.0412203288596382</v>
      </c>
      <c r="AF2161" s="12">
        <v>669</v>
      </c>
      <c r="AG2161" s="12">
        <f t="shared" si="400"/>
        <v>0</v>
      </c>
      <c r="AH2161" s="12">
        <f t="shared" si="401"/>
        <v>0</v>
      </c>
      <c r="AI2161" s="12">
        <f t="shared" si="402"/>
        <v>0</v>
      </c>
      <c r="AJ2161" s="12">
        <f t="shared" si="403"/>
        <v>0</v>
      </c>
      <c r="AK2161" s="12">
        <f t="shared" si="404"/>
        <v>1</v>
      </c>
      <c r="AL2161" s="12">
        <f t="shared" si="405"/>
        <v>0</v>
      </c>
      <c r="AM2161" s="12">
        <f t="shared" si="406"/>
        <v>0</v>
      </c>
      <c r="AN2161" s="12">
        <f t="shared" si="407"/>
        <v>0</v>
      </c>
      <c r="AO2161" s="12">
        <v>7</v>
      </c>
      <c r="AP2161" s="22">
        <f t="shared" si="397"/>
        <v>78.740157480314963</v>
      </c>
    </row>
    <row r="2162" spans="1:42" x14ac:dyDescent="0.3">
      <c r="A2162" s="6" t="s">
        <v>2715</v>
      </c>
      <c r="B2162" s="19" t="s">
        <v>41</v>
      </c>
      <c r="C2162" s="6" t="s">
        <v>2716</v>
      </c>
      <c r="D2162" s="6" t="s">
        <v>28</v>
      </c>
      <c r="F2162" s="6">
        <v>5.2</v>
      </c>
      <c r="G2162" s="6">
        <v>0</v>
      </c>
      <c r="H2162" s="6">
        <v>1</v>
      </c>
      <c r="I2162" s="6" t="s">
        <v>95</v>
      </c>
      <c r="J2162" s="6">
        <v>21</v>
      </c>
      <c r="K2162" s="19">
        <v>41779</v>
      </c>
      <c r="L2162" s="7" t="s">
        <v>31</v>
      </c>
      <c r="M2162" s="7" t="s">
        <v>294</v>
      </c>
      <c r="N2162" s="7" t="s">
        <v>294</v>
      </c>
      <c r="O2162" s="7">
        <v>105</v>
      </c>
      <c r="P2162" s="19">
        <v>41810</v>
      </c>
      <c r="Q2162" s="19">
        <v>41811</v>
      </c>
      <c r="R2162" s="7" t="s">
        <v>2717</v>
      </c>
      <c r="S2162" s="7">
        <v>0.12755905511811022</v>
      </c>
      <c r="T2162" s="7">
        <v>4.24</v>
      </c>
      <c r="U2162" s="7">
        <v>51</v>
      </c>
      <c r="V2162" s="6">
        <v>21</v>
      </c>
      <c r="W2162" s="12">
        <f t="shared" si="398"/>
        <v>0</v>
      </c>
      <c r="X2162" s="12">
        <v>0</v>
      </c>
      <c r="Y2162" s="13">
        <v>105</v>
      </c>
      <c r="Z2162" s="13">
        <v>4.24</v>
      </c>
      <c r="AA2162" s="13">
        <v>51</v>
      </c>
      <c r="AB2162" s="12">
        <v>1</v>
      </c>
      <c r="AC2162" s="13">
        <f t="shared" si="396"/>
        <v>441</v>
      </c>
      <c r="AD2162" s="12">
        <v>5.2</v>
      </c>
      <c r="AE2162" s="12">
        <f t="shared" si="399"/>
        <v>1.6486586255873816</v>
      </c>
      <c r="AF2162" s="12">
        <v>21</v>
      </c>
      <c r="AG2162" s="12">
        <f t="shared" si="400"/>
        <v>0</v>
      </c>
      <c r="AH2162" s="12">
        <f t="shared" si="401"/>
        <v>0</v>
      </c>
      <c r="AI2162" s="12">
        <f t="shared" si="402"/>
        <v>0</v>
      </c>
      <c r="AJ2162" s="12">
        <f t="shared" si="403"/>
        <v>0</v>
      </c>
      <c r="AK2162" s="12">
        <f t="shared" si="404"/>
        <v>1</v>
      </c>
      <c r="AL2162" s="12">
        <f t="shared" si="405"/>
        <v>0</v>
      </c>
      <c r="AM2162" s="12">
        <f t="shared" si="406"/>
        <v>0</v>
      </c>
      <c r="AN2162" s="12">
        <f t="shared" si="407"/>
        <v>0</v>
      </c>
      <c r="AO2162" s="12">
        <v>0</v>
      </c>
      <c r="AP2162" s="22">
        <f t="shared" si="397"/>
        <v>127.55905511811022</v>
      </c>
    </row>
    <row r="2163" spans="1:42" x14ac:dyDescent="0.3">
      <c r="A2163" s="6" t="s">
        <v>2715</v>
      </c>
      <c r="B2163" s="19" t="s">
        <v>43</v>
      </c>
      <c r="C2163" s="6" t="s">
        <v>2716</v>
      </c>
      <c r="D2163" s="6" t="s">
        <v>28</v>
      </c>
      <c r="F2163" s="6">
        <v>5.2</v>
      </c>
      <c r="G2163" s="6">
        <v>0</v>
      </c>
      <c r="H2163" s="6">
        <v>1</v>
      </c>
      <c r="I2163" s="6" t="s">
        <v>95</v>
      </c>
      <c r="J2163" s="6">
        <v>25</v>
      </c>
      <c r="K2163" s="19">
        <v>41779</v>
      </c>
      <c r="L2163" s="7" t="s">
        <v>31</v>
      </c>
      <c r="M2163" s="7" t="s">
        <v>294</v>
      </c>
      <c r="N2163" s="7" t="s">
        <v>294</v>
      </c>
      <c r="O2163" s="7">
        <v>105</v>
      </c>
      <c r="P2163" s="19">
        <v>41811</v>
      </c>
      <c r="Q2163" s="19">
        <v>41812</v>
      </c>
      <c r="R2163" s="7" t="s">
        <v>2718</v>
      </c>
      <c r="S2163" s="7">
        <v>9.763779527559055E-2</v>
      </c>
      <c r="T2163" s="7">
        <v>4.74</v>
      </c>
      <c r="U2163" s="7">
        <v>36</v>
      </c>
      <c r="V2163" s="6">
        <v>25</v>
      </c>
      <c r="W2163" s="12">
        <f t="shared" si="398"/>
        <v>0</v>
      </c>
      <c r="X2163" s="12">
        <v>0</v>
      </c>
      <c r="Y2163" s="13">
        <v>105</v>
      </c>
      <c r="Z2163" s="13">
        <v>4.74</v>
      </c>
      <c r="AA2163" s="13">
        <v>36</v>
      </c>
      <c r="AB2163" s="12">
        <v>1</v>
      </c>
      <c r="AC2163" s="13">
        <f t="shared" si="396"/>
        <v>625</v>
      </c>
      <c r="AD2163" s="12">
        <v>5.2</v>
      </c>
      <c r="AE2163" s="12">
        <f t="shared" si="399"/>
        <v>1.6486586255873816</v>
      </c>
      <c r="AF2163" s="12">
        <v>25</v>
      </c>
      <c r="AG2163" s="12">
        <f t="shared" si="400"/>
        <v>0</v>
      </c>
      <c r="AH2163" s="12">
        <f t="shared" si="401"/>
        <v>0</v>
      </c>
      <c r="AI2163" s="12">
        <f t="shared" si="402"/>
        <v>0</v>
      </c>
      <c r="AJ2163" s="12">
        <f t="shared" si="403"/>
        <v>0</v>
      </c>
      <c r="AK2163" s="12">
        <f t="shared" si="404"/>
        <v>1</v>
      </c>
      <c r="AL2163" s="12">
        <f t="shared" si="405"/>
        <v>0</v>
      </c>
      <c r="AM2163" s="12">
        <f t="shared" si="406"/>
        <v>0</v>
      </c>
      <c r="AN2163" s="12">
        <f t="shared" si="407"/>
        <v>0</v>
      </c>
      <c r="AO2163" s="12">
        <v>0</v>
      </c>
      <c r="AP2163" s="22">
        <f t="shared" si="397"/>
        <v>97.637795275590548</v>
      </c>
    </row>
    <row r="2164" spans="1:42" x14ac:dyDescent="0.3">
      <c r="A2164" s="6" t="s">
        <v>2715</v>
      </c>
      <c r="B2164" s="19" t="s">
        <v>45</v>
      </c>
      <c r="C2164" s="6" t="s">
        <v>2716</v>
      </c>
      <c r="D2164" s="6" t="s">
        <v>28</v>
      </c>
      <c r="F2164" s="6">
        <v>5.2</v>
      </c>
      <c r="G2164" s="6">
        <v>0</v>
      </c>
      <c r="H2164" s="6">
        <v>1</v>
      </c>
      <c r="I2164" s="6" t="s">
        <v>95</v>
      </c>
      <c r="J2164" s="6">
        <v>25</v>
      </c>
      <c r="K2164" s="19">
        <v>41779</v>
      </c>
      <c r="L2164" s="7" t="s">
        <v>31</v>
      </c>
      <c r="M2164" s="7" t="s">
        <v>294</v>
      </c>
      <c r="N2164" s="7" t="s">
        <v>294</v>
      </c>
      <c r="O2164" s="7">
        <v>105</v>
      </c>
      <c r="P2164" s="19">
        <v>41812</v>
      </c>
      <c r="Q2164" s="19">
        <v>41813</v>
      </c>
      <c r="R2164" s="7" t="s">
        <v>2719</v>
      </c>
      <c r="S2164" s="7">
        <v>0.22047244094488189</v>
      </c>
      <c r="T2164" s="7">
        <v>4.1399999999999997</v>
      </c>
      <c r="U2164" s="7">
        <v>73</v>
      </c>
      <c r="V2164" s="6">
        <v>25</v>
      </c>
      <c r="W2164" s="12">
        <f t="shared" si="398"/>
        <v>0</v>
      </c>
      <c r="X2164" s="12">
        <v>0</v>
      </c>
      <c r="Y2164" s="13">
        <v>105</v>
      </c>
      <c r="Z2164" s="13">
        <v>4.1399999999999997</v>
      </c>
      <c r="AA2164" s="13">
        <v>73</v>
      </c>
      <c r="AB2164" s="12">
        <v>1</v>
      </c>
      <c r="AC2164" s="13">
        <f t="shared" si="396"/>
        <v>625</v>
      </c>
      <c r="AD2164" s="12">
        <v>5.2</v>
      </c>
      <c r="AE2164" s="12">
        <f t="shared" si="399"/>
        <v>1.6486586255873816</v>
      </c>
      <c r="AF2164" s="12">
        <v>25</v>
      </c>
      <c r="AG2164" s="12">
        <f t="shared" si="400"/>
        <v>0</v>
      </c>
      <c r="AH2164" s="12">
        <f t="shared" si="401"/>
        <v>0</v>
      </c>
      <c r="AI2164" s="12">
        <f t="shared" si="402"/>
        <v>0</v>
      </c>
      <c r="AJ2164" s="12">
        <f t="shared" si="403"/>
        <v>0</v>
      </c>
      <c r="AK2164" s="12">
        <f t="shared" si="404"/>
        <v>1</v>
      </c>
      <c r="AL2164" s="12">
        <f t="shared" si="405"/>
        <v>0</v>
      </c>
      <c r="AM2164" s="12">
        <f t="shared" si="406"/>
        <v>0</v>
      </c>
      <c r="AN2164" s="12">
        <f t="shared" si="407"/>
        <v>0</v>
      </c>
      <c r="AO2164" s="12">
        <v>0</v>
      </c>
      <c r="AP2164" s="22">
        <f t="shared" si="397"/>
        <v>220.4724409448819</v>
      </c>
    </row>
    <row r="2165" spans="1:42" x14ac:dyDescent="0.3">
      <c r="A2165" s="6" t="s">
        <v>2715</v>
      </c>
      <c r="B2165" s="19" t="s">
        <v>49</v>
      </c>
      <c r="C2165" s="6" t="s">
        <v>2716</v>
      </c>
      <c r="D2165" s="6" t="s">
        <v>28</v>
      </c>
      <c r="F2165" s="6">
        <v>5.3</v>
      </c>
      <c r="G2165" s="6">
        <v>0</v>
      </c>
      <c r="H2165" s="6">
        <v>3</v>
      </c>
      <c r="I2165" s="6" t="s">
        <v>95</v>
      </c>
      <c r="J2165" s="6">
        <v>35</v>
      </c>
      <c r="K2165" s="19">
        <v>41779</v>
      </c>
      <c r="L2165" s="7" t="s">
        <v>31</v>
      </c>
      <c r="M2165" s="7" t="s">
        <v>294</v>
      </c>
      <c r="N2165" s="7" t="s">
        <v>294</v>
      </c>
      <c r="O2165" s="7">
        <v>105</v>
      </c>
      <c r="P2165" s="19">
        <v>41814</v>
      </c>
      <c r="Q2165" s="19">
        <v>41815</v>
      </c>
      <c r="R2165" s="7" t="s">
        <v>2720</v>
      </c>
      <c r="S2165" s="7">
        <v>0.45511811023622045</v>
      </c>
      <c r="T2165" s="7">
        <v>4.16</v>
      </c>
      <c r="U2165" s="7">
        <v>146</v>
      </c>
      <c r="V2165" s="6">
        <v>35</v>
      </c>
      <c r="W2165" s="12">
        <f t="shared" si="398"/>
        <v>0</v>
      </c>
      <c r="X2165" s="12">
        <v>0</v>
      </c>
      <c r="Y2165" s="13">
        <v>105</v>
      </c>
      <c r="Z2165" s="13">
        <v>4.16</v>
      </c>
      <c r="AA2165" s="13">
        <v>146</v>
      </c>
      <c r="AB2165" s="12">
        <v>3</v>
      </c>
      <c r="AC2165" s="13">
        <f t="shared" si="396"/>
        <v>1225</v>
      </c>
      <c r="AD2165" s="12">
        <v>5.3</v>
      </c>
      <c r="AE2165" s="12">
        <f t="shared" si="399"/>
        <v>1.6677068205580761</v>
      </c>
      <c r="AF2165" s="12">
        <v>35</v>
      </c>
      <c r="AG2165" s="12">
        <f t="shared" si="400"/>
        <v>0</v>
      </c>
      <c r="AH2165" s="12">
        <f t="shared" si="401"/>
        <v>0</v>
      </c>
      <c r="AI2165" s="12">
        <f t="shared" si="402"/>
        <v>0</v>
      </c>
      <c r="AJ2165" s="12">
        <f t="shared" si="403"/>
        <v>0</v>
      </c>
      <c r="AK2165" s="12">
        <f t="shared" si="404"/>
        <v>1</v>
      </c>
      <c r="AL2165" s="12">
        <f t="shared" si="405"/>
        <v>0</v>
      </c>
      <c r="AM2165" s="12">
        <f t="shared" si="406"/>
        <v>0</v>
      </c>
      <c r="AN2165" s="12">
        <f t="shared" si="407"/>
        <v>0</v>
      </c>
      <c r="AO2165" s="12">
        <v>0</v>
      </c>
      <c r="AP2165" s="22">
        <f t="shared" si="397"/>
        <v>455.11811023622045</v>
      </c>
    </row>
    <row r="2166" spans="1:42" x14ac:dyDescent="0.3">
      <c r="A2166" s="6" t="s">
        <v>2715</v>
      </c>
      <c r="B2166" s="19" t="s">
        <v>51</v>
      </c>
      <c r="C2166" s="6" t="s">
        <v>2716</v>
      </c>
      <c r="D2166" s="6" t="s">
        <v>28</v>
      </c>
      <c r="F2166" s="6">
        <v>5.3</v>
      </c>
      <c r="G2166" s="6">
        <v>0</v>
      </c>
      <c r="H2166" s="6">
        <v>3</v>
      </c>
      <c r="I2166" s="6" t="s">
        <v>95</v>
      </c>
      <c r="J2166" s="6">
        <v>40</v>
      </c>
      <c r="K2166" s="19">
        <v>41779</v>
      </c>
      <c r="L2166" s="7" t="s">
        <v>31</v>
      </c>
      <c r="M2166" s="7" t="s">
        <v>294</v>
      </c>
      <c r="N2166" s="7" t="s">
        <v>294</v>
      </c>
      <c r="O2166" s="7">
        <v>105</v>
      </c>
      <c r="P2166" s="19">
        <v>41815</v>
      </c>
      <c r="Q2166" s="19">
        <v>41816</v>
      </c>
      <c r="R2166" s="7" t="s">
        <v>2721</v>
      </c>
      <c r="S2166" s="7">
        <v>0.62834645669291334</v>
      </c>
      <c r="T2166" s="7">
        <v>4.3899999999999997</v>
      </c>
      <c r="U2166" s="7">
        <v>201</v>
      </c>
      <c r="V2166" s="6">
        <v>40</v>
      </c>
      <c r="W2166" s="12">
        <f t="shared" si="398"/>
        <v>0</v>
      </c>
      <c r="X2166" s="12">
        <v>0</v>
      </c>
      <c r="Y2166" s="13">
        <v>105</v>
      </c>
      <c r="Z2166" s="13">
        <v>4.3899999999999997</v>
      </c>
      <c r="AA2166" s="13">
        <v>201</v>
      </c>
      <c r="AB2166" s="12">
        <v>3</v>
      </c>
      <c r="AC2166" s="13">
        <f t="shared" si="396"/>
        <v>1600</v>
      </c>
      <c r="AD2166" s="12">
        <v>5.3</v>
      </c>
      <c r="AE2166" s="12">
        <f t="shared" si="399"/>
        <v>1.6677068205580761</v>
      </c>
      <c r="AF2166" s="12">
        <v>40</v>
      </c>
      <c r="AG2166" s="12">
        <f t="shared" si="400"/>
        <v>0</v>
      </c>
      <c r="AH2166" s="12">
        <f t="shared" si="401"/>
        <v>0</v>
      </c>
      <c r="AI2166" s="12">
        <f t="shared" si="402"/>
        <v>0</v>
      </c>
      <c r="AJ2166" s="12">
        <f t="shared" si="403"/>
        <v>0</v>
      </c>
      <c r="AK2166" s="12">
        <f t="shared" si="404"/>
        <v>1</v>
      </c>
      <c r="AL2166" s="12">
        <f t="shared" si="405"/>
        <v>0</v>
      </c>
      <c r="AM2166" s="12">
        <f t="shared" si="406"/>
        <v>0</v>
      </c>
      <c r="AN2166" s="12">
        <f t="shared" si="407"/>
        <v>0</v>
      </c>
      <c r="AO2166" s="12">
        <v>0</v>
      </c>
      <c r="AP2166" s="22">
        <f t="shared" si="397"/>
        <v>628.34645669291331</v>
      </c>
    </row>
    <row r="2167" spans="1:42" x14ac:dyDescent="0.3">
      <c r="A2167" s="6" t="s">
        <v>2715</v>
      </c>
      <c r="B2167" s="19" t="s">
        <v>53</v>
      </c>
      <c r="C2167" s="6" t="s">
        <v>2716</v>
      </c>
      <c r="D2167" s="6" t="s">
        <v>28</v>
      </c>
      <c r="F2167" s="6">
        <v>5.3</v>
      </c>
      <c r="G2167" s="6">
        <v>0</v>
      </c>
      <c r="H2167" s="6">
        <v>3</v>
      </c>
      <c r="I2167" s="6" t="s">
        <v>95</v>
      </c>
      <c r="J2167" s="6">
        <v>42</v>
      </c>
      <c r="K2167" s="19">
        <v>41779</v>
      </c>
      <c r="L2167" s="7" t="s">
        <v>31</v>
      </c>
      <c r="M2167" s="7" t="s">
        <v>294</v>
      </c>
      <c r="N2167" s="7" t="s">
        <v>294</v>
      </c>
      <c r="O2167" s="7">
        <v>105</v>
      </c>
      <c r="P2167" s="19">
        <v>41816</v>
      </c>
      <c r="Q2167" s="19">
        <v>41817</v>
      </c>
      <c r="R2167" s="7" t="s">
        <v>2722</v>
      </c>
      <c r="S2167" s="7">
        <v>0.65826771653543303</v>
      </c>
      <c r="T2167" s="7">
        <v>4.3</v>
      </c>
      <c r="U2167" s="7">
        <v>210</v>
      </c>
      <c r="V2167" s="6">
        <v>42</v>
      </c>
      <c r="W2167" s="12">
        <f t="shared" si="398"/>
        <v>0</v>
      </c>
      <c r="X2167" s="12">
        <v>0</v>
      </c>
      <c r="Y2167" s="13">
        <v>105</v>
      </c>
      <c r="Z2167" s="13">
        <v>4.3</v>
      </c>
      <c r="AA2167" s="13">
        <v>210</v>
      </c>
      <c r="AB2167" s="12">
        <v>3</v>
      </c>
      <c r="AC2167" s="13">
        <f t="shared" si="396"/>
        <v>1764</v>
      </c>
      <c r="AD2167" s="12">
        <v>5.3</v>
      </c>
      <c r="AE2167" s="12">
        <f t="shared" si="399"/>
        <v>1.6677068205580761</v>
      </c>
      <c r="AF2167" s="12">
        <v>42</v>
      </c>
      <c r="AG2167" s="12">
        <f t="shared" si="400"/>
        <v>0</v>
      </c>
      <c r="AH2167" s="12">
        <f t="shared" si="401"/>
        <v>0</v>
      </c>
      <c r="AI2167" s="12">
        <f t="shared" si="402"/>
        <v>0</v>
      </c>
      <c r="AJ2167" s="12">
        <f t="shared" si="403"/>
        <v>0</v>
      </c>
      <c r="AK2167" s="12">
        <f t="shared" si="404"/>
        <v>1</v>
      </c>
      <c r="AL2167" s="12">
        <f t="shared" si="405"/>
        <v>0</v>
      </c>
      <c r="AM2167" s="12">
        <f t="shared" si="406"/>
        <v>0</v>
      </c>
      <c r="AN2167" s="12">
        <f t="shared" si="407"/>
        <v>0</v>
      </c>
      <c r="AO2167" s="12">
        <v>0</v>
      </c>
      <c r="AP2167" s="22">
        <f t="shared" si="397"/>
        <v>658.26771653543301</v>
      </c>
    </row>
    <row r="2168" spans="1:42" x14ac:dyDescent="0.3">
      <c r="A2168" s="6" t="s">
        <v>2715</v>
      </c>
      <c r="B2168" s="19" t="s">
        <v>55</v>
      </c>
      <c r="C2168" s="6" t="s">
        <v>2716</v>
      </c>
      <c r="D2168" s="6" t="s">
        <v>28</v>
      </c>
      <c r="F2168" s="6">
        <v>5.2</v>
      </c>
      <c r="G2168" s="6">
        <v>0</v>
      </c>
      <c r="H2168" s="6">
        <v>3</v>
      </c>
      <c r="I2168" s="6" t="s">
        <v>95</v>
      </c>
      <c r="J2168" s="6">
        <v>49</v>
      </c>
      <c r="K2168" s="19">
        <v>41779</v>
      </c>
      <c r="L2168" s="7" t="s">
        <v>31</v>
      </c>
      <c r="M2168" s="7" t="s">
        <v>294</v>
      </c>
      <c r="N2168" s="7" t="s">
        <v>294</v>
      </c>
      <c r="O2168" s="7">
        <v>105</v>
      </c>
      <c r="P2168" s="19">
        <v>41817</v>
      </c>
      <c r="Q2168" s="19">
        <v>41818</v>
      </c>
      <c r="R2168" s="7" t="s">
        <v>2723</v>
      </c>
      <c r="S2168" s="7">
        <v>7.0866141732283464E-2</v>
      </c>
      <c r="T2168" s="7">
        <v>4.5</v>
      </c>
      <c r="U2168" s="7">
        <v>20</v>
      </c>
      <c r="V2168" s="6">
        <v>49</v>
      </c>
      <c r="W2168" s="12">
        <f t="shared" si="398"/>
        <v>0</v>
      </c>
      <c r="X2168" s="12">
        <v>0</v>
      </c>
      <c r="Y2168" s="13">
        <v>105</v>
      </c>
      <c r="Z2168" s="13">
        <v>4.5</v>
      </c>
      <c r="AA2168" s="13">
        <v>20</v>
      </c>
      <c r="AB2168" s="12">
        <v>3</v>
      </c>
      <c r="AC2168" s="13">
        <f t="shared" si="396"/>
        <v>2401</v>
      </c>
      <c r="AD2168" s="12">
        <v>5.2</v>
      </c>
      <c r="AE2168" s="12">
        <f t="shared" si="399"/>
        <v>1.6486586255873816</v>
      </c>
      <c r="AF2168" s="12">
        <v>49</v>
      </c>
      <c r="AG2168" s="12">
        <f t="shared" si="400"/>
        <v>0</v>
      </c>
      <c r="AH2168" s="12">
        <f t="shared" si="401"/>
        <v>0</v>
      </c>
      <c r="AI2168" s="12">
        <f t="shared" si="402"/>
        <v>0</v>
      </c>
      <c r="AJ2168" s="12">
        <f t="shared" si="403"/>
        <v>0</v>
      </c>
      <c r="AK2168" s="12">
        <f t="shared" si="404"/>
        <v>1</v>
      </c>
      <c r="AL2168" s="12">
        <f t="shared" si="405"/>
        <v>0</v>
      </c>
      <c r="AM2168" s="12">
        <f t="shared" si="406"/>
        <v>0</v>
      </c>
      <c r="AN2168" s="12">
        <f t="shared" si="407"/>
        <v>0</v>
      </c>
      <c r="AO2168" s="12">
        <v>0</v>
      </c>
      <c r="AP2168" s="22">
        <f t="shared" si="397"/>
        <v>70.866141732283467</v>
      </c>
    </row>
    <row r="2169" spans="1:42" x14ac:dyDescent="0.3">
      <c r="A2169" s="6" t="s">
        <v>2715</v>
      </c>
      <c r="B2169" s="19" t="s">
        <v>57</v>
      </c>
      <c r="C2169" s="6" t="s">
        <v>2716</v>
      </c>
      <c r="D2169" s="6" t="s">
        <v>28</v>
      </c>
      <c r="F2169" s="6">
        <v>5.2</v>
      </c>
      <c r="G2169" s="6">
        <v>0</v>
      </c>
      <c r="H2169" s="6">
        <v>3</v>
      </c>
      <c r="I2169" s="6" t="s">
        <v>95</v>
      </c>
      <c r="J2169" s="6">
        <v>49</v>
      </c>
      <c r="K2169" s="19">
        <v>41779</v>
      </c>
      <c r="L2169" s="7" t="s">
        <v>31</v>
      </c>
      <c r="M2169" s="7" t="s">
        <v>294</v>
      </c>
      <c r="N2169" s="7" t="s">
        <v>294</v>
      </c>
      <c r="O2169" s="7">
        <v>105</v>
      </c>
      <c r="P2169" s="19">
        <v>41818</v>
      </c>
      <c r="Q2169" s="19">
        <v>41819</v>
      </c>
      <c r="R2169" s="7" t="s">
        <v>2724</v>
      </c>
      <c r="S2169" s="7">
        <v>5.0393700787401581E-2</v>
      </c>
      <c r="T2169" s="7">
        <v>4.28</v>
      </c>
      <c r="U2169" s="7">
        <v>21</v>
      </c>
      <c r="V2169" s="6">
        <v>49</v>
      </c>
      <c r="W2169" s="12">
        <f t="shared" si="398"/>
        <v>0</v>
      </c>
      <c r="X2169" s="12">
        <v>0</v>
      </c>
      <c r="Y2169" s="13">
        <v>105</v>
      </c>
      <c r="Z2169" s="13">
        <v>4.28</v>
      </c>
      <c r="AA2169" s="13">
        <v>21</v>
      </c>
      <c r="AB2169" s="12">
        <v>3</v>
      </c>
      <c r="AC2169" s="13">
        <f t="shared" si="396"/>
        <v>2401</v>
      </c>
      <c r="AD2169" s="12">
        <v>5.2</v>
      </c>
      <c r="AE2169" s="12">
        <f t="shared" si="399"/>
        <v>1.6486586255873816</v>
      </c>
      <c r="AF2169" s="12">
        <v>49</v>
      </c>
      <c r="AG2169" s="12">
        <f t="shared" si="400"/>
        <v>0</v>
      </c>
      <c r="AH2169" s="12">
        <f t="shared" si="401"/>
        <v>0</v>
      </c>
      <c r="AI2169" s="12">
        <f t="shared" si="402"/>
        <v>0</v>
      </c>
      <c r="AJ2169" s="12">
        <f t="shared" si="403"/>
        <v>0</v>
      </c>
      <c r="AK2169" s="12">
        <f t="shared" si="404"/>
        <v>1</v>
      </c>
      <c r="AL2169" s="12">
        <f t="shared" si="405"/>
        <v>0</v>
      </c>
      <c r="AM2169" s="12">
        <f t="shared" si="406"/>
        <v>0</v>
      </c>
      <c r="AN2169" s="12">
        <f t="shared" si="407"/>
        <v>0</v>
      </c>
      <c r="AO2169" s="12">
        <v>0</v>
      </c>
      <c r="AP2169" s="22">
        <f t="shared" si="397"/>
        <v>50.393700787401578</v>
      </c>
    </row>
    <row r="2170" spans="1:42" x14ac:dyDescent="0.3">
      <c r="A2170" s="6" t="s">
        <v>2715</v>
      </c>
      <c r="B2170" s="19" t="s">
        <v>59</v>
      </c>
      <c r="C2170" s="6" t="s">
        <v>2716</v>
      </c>
      <c r="D2170" s="6" t="s">
        <v>28</v>
      </c>
      <c r="F2170" s="6">
        <v>5.2</v>
      </c>
      <c r="G2170" s="6">
        <v>0</v>
      </c>
      <c r="H2170" s="6">
        <v>3</v>
      </c>
      <c r="I2170" s="6" t="s">
        <v>95</v>
      </c>
      <c r="J2170" s="6">
        <v>52</v>
      </c>
      <c r="K2170" s="19">
        <v>41779</v>
      </c>
      <c r="L2170" s="7" t="s">
        <v>31</v>
      </c>
      <c r="M2170" s="7" t="s">
        <v>294</v>
      </c>
      <c r="N2170" s="7" t="s">
        <v>294</v>
      </c>
      <c r="O2170" s="7">
        <v>105</v>
      </c>
      <c r="P2170" s="19">
        <v>41819</v>
      </c>
      <c r="Q2170" s="19">
        <v>41820</v>
      </c>
      <c r="R2170" s="7" t="s">
        <v>2725</v>
      </c>
      <c r="S2170" s="7">
        <v>0.53858267716535446</v>
      </c>
      <c r="T2170" s="7">
        <v>4.57</v>
      </c>
      <c r="U2170" s="7">
        <v>159</v>
      </c>
      <c r="V2170" s="6">
        <v>52</v>
      </c>
      <c r="W2170" s="12">
        <f t="shared" si="398"/>
        <v>0</v>
      </c>
      <c r="X2170" s="12">
        <v>0</v>
      </c>
      <c r="Y2170" s="13">
        <v>105</v>
      </c>
      <c r="Z2170" s="13">
        <v>4.57</v>
      </c>
      <c r="AA2170" s="13">
        <v>159</v>
      </c>
      <c r="AB2170" s="12">
        <v>3</v>
      </c>
      <c r="AC2170" s="13">
        <f t="shared" si="396"/>
        <v>2704</v>
      </c>
      <c r="AD2170" s="12">
        <v>5.2</v>
      </c>
      <c r="AE2170" s="12">
        <f t="shared" si="399"/>
        <v>1.6486586255873816</v>
      </c>
      <c r="AF2170" s="12">
        <v>52</v>
      </c>
      <c r="AG2170" s="12">
        <f t="shared" si="400"/>
        <v>0</v>
      </c>
      <c r="AH2170" s="12">
        <f t="shared" si="401"/>
        <v>0</v>
      </c>
      <c r="AI2170" s="12">
        <f t="shared" si="402"/>
        <v>0</v>
      </c>
      <c r="AJ2170" s="12">
        <f t="shared" si="403"/>
        <v>0</v>
      </c>
      <c r="AK2170" s="12">
        <f t="shared" si="404"/>
        <v>1</v>
      </c>
      <c r="AL2170" s="12">
        <f t="shared" si="405"/>
        <v>0</v>
      </c>
      <c r="AM2170" s="12">
        <f t="shared" si="406"/>
        <v>0</v>
      </c>
      <c r="AN2170" s="12">
        <f t="shared" si="407"/>
        <v>0</v>
      </c>
      <c r="AO2170" s="12">
        <v>0</v>
      </c>
      <c r="AP2170" s="22">
        <f t="shared" si="397"/>
        <v>538.58267716535443</v>
      </c>
    </row>
    <row r="2171" spans="1:42" x14ac:dyDescent="0.3">
      <c r="A2171" s="6" t="s">
        <v>2715</v>
      </c>
      <c r="B2171" s="19" t="s">
        <v>61</v>
      </c>
      <c r="C2171" s="6" t="s">
        <v>2716</v>
      </c>
      <c r="D2171" s="6" t="s">
        <v>28</v>
      </c>
      <c r="F2171" s="6">
        <v>5.0999999999999996</v>
      </c>
      <c r="G2171" s="6">
        <v>0</v>
      </c>
      <c r="H2171" s="6">
        <v>3</v>
      </c>
      <c r="I2171" s="6" t="s">
        <v>95</v>
      </c>
      <c r="J2171" s="6">
        <v>54</v>
      </c>
      <c r="K2171" s="19">
        <v>41779</v>
      </c>
      <c r="L2171" s="7" t="s">
        <v>31</v>
      </c>
      <c r="M2171" s="7" t="s">
        <v>294</v>
      </c>
      <c r="N2171" s="7" t="s">
        <v>294</v>
      </c>
      <c r="O2171" s="7">
        <v>105</v>
      </c>
      <c r="P2171" s="19">
        <v>41820</v>
      </c>
      <c r="Q2171" s="19">
        <v>41821</v>
      </c>
      <c r="R2171" s="7" t="s">
        <v>2726</v>
      </c>
      <c r="S2171" s="7">
        <v>1.0220472440944883</v>
      </c>
      <c r="T2171" s="7">
        <v>4.58</v>
      </c>
      <c r="U2171" s="7">
        <v>279</v>
      </c>
      <c r="V2171" s="6">
        <v>54</v>
      </c>
      <c r="W2171" s="12">
        <f t="shared" si="398"/>
        <v>0</v>
      </c>
      <c r="X2171" s="12">
        <v>0</v>
      </c>
      <c r="Y2171" s="13">
        <v>105</v>
      </c>
      <c r="Z2171" s="13">
        <v>4.58</v>
      </c>
      <c r="AA2171" s="13">
        <v>279</v>
      </c>
      <c r="AB2171" s="12">
        <v>3</v>
      </c>
      <c r="AC2171" s="13">
        <f t="shared" si="396"/>
        <v>2916</v>
      </c>
      <c r="AD2171" s="12">
        <v>5.0999999999999996</v>
      </c>
      <c r="AE2171" s="12">
        <f t="shared" si="399"/>
        <v>1.62924053973028</v>
      </c>
      <c r="AF2171" s="12">
        <v>54</v>
      </c>
      <c r="AG2171" s="12">
        <f t="shared" si="400"/>
        <v>0</v>
      </c>
      <c r="AH2171" s="12">
        <f t="shared" si="401"/>
        <v>0</v>
      </c>
      <c r="AI2171" s="12">
        <f t="shared" si="402"/>
        <v>0</v>
      </c>
      <c r="AJ2171" s="12">
        <f t="shared" si="403"/>
        <v>0</v>
      </c>
      <c r="AK2171" s="12">
        <f t="shared" si="404"/>
        <v>1</v>
      </c>
      <c r="AL2171" s="12">
        <f t="shared" si="405"/>
        <v>0</v>
      </c>
      <c r="AM2171" s="12">
        <f t="shared" si="406"/>
        <v>0</v>
      </c>
      <c r="AN2171" s="12">
        <f t="shared" si="407"/>
        <v>0</v>
      </c>
      <c r="AO2171" s="12">
        <v>0</v>
      </c>
      <c r="AP2171" s="22">
        <f t="shared" si="397"/>
        <v>1022.0472440944883</v>
      </c>
    </row>
    <row r="2172" spans="1:42" x14ac:dyDescent="0.3">
      <c r="A2172" s="6" t="s">
        <v>2715</v>
      </c>
      <c r="B2172" s="19" t="s">
        <v>63</v>
      </c>
      <c r="C2172" s="6" t="s">
        <v>2716</v>
      </c>
      <c r="D2172" s="6" t="s">
        <v>28</v>
      </c>
      <c r="F2172" s="6">
        <v>5.3</v>
      </c>
      <c r="G2172" s="6">
        <v>0</v>
      </c>
      <c r="H2172" s="6">
        <v>3</v>
      </c>
      <c r="I2172" s="6" t="s">
        <v>95</v>
      </c>
      <c r="J2172" s="6">
        <v>60</v>
      </c>
      <c r="K2172" s="19">
        <v>41779</v>
      </c>
      <c r="L2172" s="7" t="s">
        <v>31</v>
      </c>
      <c r="M2172" s="7" t="s">
        <v>294</v>
      </c>
      <c r="N2172" s="7" t="s">
        <v>294</v>
      </c>
      <c r="O2172" s="7">
        <v>105</v>
      </c>
      <c r="P2172" s="19">
        <v>41821</v>
      </c>
      <c r="Q2172" s="19">
        <v>41822</v>
      </c>
      <c r="R2172" s="7" t="s">
        <v>2727</v>
      </c>
      <c r="S2172" s="7">
        <v>0.55433070866141743</v>
      </c>
      <c r="T2172" s="7">
        <v>4.6500000000000004</v>
      </c>
      <c r="U2172" s="7">
        <v>168</v>
      </c>
      <c r="V2172" s="6">
        <v>60</v>
      </c>
      <c r="W2172" s="12">
        <f t="shared" si="398"/>
        <v>0</v>
      </c>
      <c r="X2172" s="12">
        <v>0</v>
      </c>
      <c r="Y2172" s="13">
        <v>105</v>
      </c>
      <c r="Z2172" s="13">
        <v>4.6500000000000004</v>
      </c>
      <c r="AA2172" s="13">
        <v>168</v>
      </c>
      <c r="AB2172" s="12">
        <v>3</v>
      </c>
      <c r="AC2172" s="13">
        <f t="shared" si="396"/>
        <v>3600</v>
      </c>
      <c r="AD2172" s="12">
        <v>5.3</v>
      </c>
      <c r="AE2172" s="12">
        <f t="shared" si="399"/>
        <v>1.6677068205580761</v>
      </c>
      <c r="AF2172" s="12">
        <v>60</v>
      </c>
      <c r="AG2172" s="12">
        <f t="shared" si="400"/>
        <v>0</v>
      </c>
      <c r="AH2172" s="12">
        <f t="shared" si="401"/>
        <v>0</v>
      </c>
      <c r="AI2172" s="12">
        <f t="shared" si="402"/>
        <v>0</v>
      </c>
      <c r="AJ2172" s="12">
        <f t="shared" si="403"/>
        <v>0</v>
      </c>
      <c r="AK2172" s="12">
        <f t="shared" si="404"/>
        <v>1</v>
      </c>
      <c r="AL2172" s="12">
        <f t="shared" si="405"/>
        <v>0</v>
      </c>
      <c r="AM2172" s="12">
        <f t="shared" si="406"/>
        <v>0</v>
      </c>
      <c r="AN2172" s="12">
        <f t="shared" si="407"/>
        <v>0</v>
      </c>
      <c r="AO2172" s="12">
        <v>0</v>
      </c>
      <c r="AP2172" s="22">
        <f t="shared" si="397"/>
        <v>554.33070866141748</v>
      </c>
    </row>
    <row r="2173" spans="1:42" x14ac:dyDescent="0.3">
      <c r="A2173" s="6" t="s">
        <v>2715</v>
      </c>
      <c r="B2173" s="19" t="s">
        <v>65</v>
      </c>
      <c r="C2173" s="6" t="s">
        <v>2716</v>
      </c>
      <c r="D2173" s="6" t="s">
        <v>28</v>
      </c>
      <c r="F2173" s="6">
        <v>5.3</v>
      </c>
      <c r="G2173" s="6">
        <v>0</v>
      </c>
      <c r="H2173" s="6">
        <v>3</v>
      </c>
      <c r="I2173" s="6" t="s">
        <v>95</v>
      </c>
      <c r="J2173" s="6">
        <v>65</v>
      </c>
      <c r="K2173" s="19">
        <v>41779</v>
      </c>
      <c r="L2173" s="7" t="s">
        <v>31</v>
      </c>
      <c r="M2173" s="7" t="s">
        <v>294</v>
      </c>
      <c r="N2173" s="7" t="s">
        <v>294</v>
      </c>
      <c r="O2173" s="7">
        <v>105</v>
      </c>
      <c r="P2173" s="19">
        <v>41822</v>
      </c>
      <c r="Q2173" s="19">
        <v>41823</v>
      </c>
      <c r="R2173" s="7" t="s">
        <v>2728</v>
      </c>
      <c r="S2173" s="7">
        <v>0.61417322834645671</v>
      </c>
      <c r="T2173" s="7">
        <v>4.66</v>
      </c>
      <c r="U2173" s="7">
        <v>178</v>
      </c>
      <c r="V2173" s="6">
        <v>65</v>
      </c>
      <c r="W2173" s="12">
        <f t="shared" si="398"/>
        <v>0</v>
      </c>
      <c r="X2173" s="12">
        <v>0</v>
      </c>
      <c r="Y2173" s="13">
        <v>105</v>
      </c>
      <c r="Z2173" s="13">
        <v>4.66</v>
      </c>
      <c r="AA2173" s="13">
        <v>178</v>
      </c>
      <c r="AB2173" s="12">
        <v>3</v>
      </c>
      <c r="AC2173" s="13">
        <f t="shared" si="396"/>
        <v>4225</v>
      </c>
      <c r="AD2173" s="12">
        <v>5.3</v>
      </c>
      <c r="AE2173" s="12">
        <f t="shared" si="399"/>
        <v>1.6677068205580761</v>
      </c>
      <c r="AF2173" s="12">
        <v>65</v>
      </c>
      <c r="AG2173" s="12">
        <f t="shared" si="400"/>
        <v>0</v>
      </c>
      <c r="AH2173" s="12">
        <f t="shared" si="401"/>
        <v>0</v>
      </c>
      <c r="AI2173" s="12">
        <f t="shared" si="402"/>
        <v>0</v>
      </c>
      <c r="AJ2173" s="12">
        <f t="shared" si="403"/>
        <v>0</v>
      </c>
      <c r="AK2173" s="12">
        <f t="shared" si="404"/>
        <v>1</v>
      </c>
      <c r="AL2173" s="12">
        <f t="shared" si="405"/>
        <v>0</v>
      </c>
      <c r="AM2173" s="12">
        <f t="shared" si="406"/>
        <v>0</v>
      </c>
      <c r="AN2173" s="12">
        <f t="shared" si="407"/>
        <v>0</v>
      </c>
      <c r="AO2173" s="12">
        <v>0</v>
      </c>
      <c r="AP2173" s="22">
        <f t="shared" si="397"/>
        <v>614.17322834645677</v>
      </c>
    </row>
    <row r="2174" spans="1:42" x14ac:dyDescent="0.3">
      <c r="A2174" s="6" t="s">
        <v>2715</v>
      </c>
      <c r="B2174" s="19" t="s">
        <v>67</v>
      </c>
      <c r="C2174" s="6" t="s">
        <v>2716</v>
      </c>
      <c r="D2174" s="6" t="s">
        <v>28</v>
      </c>
      <c r="F2174" s="6">
        <v>5.3</v>
      </c>
      <c r="G2174" s="6">
        <v>0</v>
      </c>
      <c r="H2174" s="6">
        <v>3</v>
      </c>
      <c r="I2174" s="6" t="s">
        <v>95</v>
      </c>
      <c r="J2174" s="6">
        <v>71</v>
      </c>
      <c r="K2174" s="19">
        <v>41779</v>
      </c>
      <c r="L2174" s="7" t="s">
        <v>31</v>
      </c>
      <c r="M2174" s="7" t="s">
        <v>294</v>
      </c>
      <c r="N2174" s="7" t="s">
        <v>294</v>
      </c>
      <c r="O2174" s="7">
        <v>105</v>
      </c>
      <c r="P2174" s="19">
        <v>41823</v>
      </c>
      <c r="Q2174" s="19">
        <v>41824</v>
      </c>
      <c r="R2174" s="7" t="s">
        <v>2729</v>
      </c>
      <c r="S2174" s="7">
        <v>0.8881889763779528</v>
      </c>
      <c r="T2174" s="7">
        <v>4.6100000000000003</v>
      </c>
      <c r="U2174" s="7">
        <v>243</v>
      </c>
      <c r="V2174" s="6">
        <v>71</v>
      </c>
      <c r="W2174" s="12">
        <f t="shared" si="398"/>
        <v>0</v>
      </c>
      <c r="X2174" s="12">
        <v>0</v>
      </c>
      <c r="Y2174" s="13">
        <v>105</v>
      </c>
      <c r="Z2174" s="13">
        <v>4.6100000000000003</v>
      </c>
      <c r="AA2174" s="13">
        <v>243</v>
      </c>
      <c r="AB2174" s="12">
        <v>3</v>
      </c>
      <c r="AC2174" s="13">
        <f t="shared" si="396"/>
        <v>5041</v>
      </c>
      <c r="AD2174" s="12">
        <v>5.3</v>
      </c>
      <c r="AE2174" s="12">
        <f t="shared" si="399"/>
        <v>1.6677068205580761</v>
      </c>
      <c r="AF2174" s="12">
        <v>71</v>
      </c>
      <c r="AG2174" s="12">
        <f t="shared" si="400"/>
        <v>0</v>
      </c>
      <c r="AH2174" s="12">
        <f t="shared" si="401"/>
        <v>0</v>
      </c>
      <c r="AI2174" s="12">
        <f t="shared" si="402"/>
        <v>0</v>
      </c>
      <c r="AJ2174" s="12">
        <f t="shared" si="403"/>
        <v>0</v>
      </c>
      <c r="AK2174" s="12">
        <f t="shared" si="404"/>
        <v>1</v>
      </c>
      <c r="AL2174" s="12">
        <f t="shared" si="405"/>
        <v>0</v>
      </c>
      <c r="AM2174" s="12">
        <f t="shared" si="406"/>
        <v>0</v>
      </c>
      <c r="AN2174" s="12">
        <f t="shared" si="407"/>
        <v>0</v>
      </c>
      <c r="AO2174" s="12">
        <v>0</v>
      </c>
      <c r="AP2174" s="22">
        <f t="shared" si="397"/>
        <v>888.18897637795283</v>
      </c>
    </row>
    <row r="2175" spans="1:42" x14ac:dyDescent="0.3">
      <c r="A2175" s="6" t="s">
        <v>2715</v>
      </c>
      <c r="B2175" s="19" t="s">
        <v>69</v>
      </c>
      <c r="C2175" s="6" t="s">
        <v>2716</v>
      </c>
      <c r="D2175" s="6" t="s">
        <v>28</v>
      </c>
      <c r="F2175" s="6">
        <v>5.3</v>
      </c>
      <c r="G2175" s="6">
        <v>0</v>
      </c>
      <c r="H2175" s="6">
        <v>3</v>
      </c>
      <c r="I2175" s="6" t="s">
        <v>95</v>
      </c>
      <c r="J2175" s="6">
        <v>82</v>
      </c>
      <c r="K2175" s="19">
        <v>41779</v>
      </c>
      <c r="L2175" s="7" t="s">
        <v>31</v>
      </c>
      <c r="M2175" s="7" t="s">
        <v>294</v>
      </c>
      <c r="N2175" s="7" t="s">
        <v>294</v>
      </c>
      <c r="O2175" s="7">
        <v>105</v>
      </c>
      <c r="P2175" s="19">
        <v>41824</v>
      </c>
      <c r="Q2175" s="19">
        <v>41825</v>
      </c>
      <c r="R2175" s="7" t="s">
        <v>2730</v>
      </c>
      <c r="S2175" s="7">
        <v>0.10866141732283466</v>
      </c>
      <c r="T2175" s="7">
        <v>4.54</v>
      </c>
      <c r="U2175" s="7">
        <v>36</v>
      </c>
      <c r="V2175" s="6">
        <v>82</v>
      </c>
      <c r="W2175" s="12">
        <f t="shared" si="398"/>
        <v>0</v>
      </c>
      <c r="X2175" s="12">
        <v>0</v>
      </c>
      <c r="Y2175" s="13">
        <v>105</v>
      </c>
      <c r="Z2175" s="13">
        <v>4.54</v>
      </c>
      <c r="AA2175" s="13">
        <v>36</v>
      </c>
      <c r="AB2175" s="12">
        <v>3</v>
      </c>
      <c r="AC2175" s="13">
        <f t="shared" si="396"/>
        <v>6724</v>
      </c>
      <c r="AD2175" s="12">
        <v>5.3</v>
      </c>
      <c r="AE2175" s="12">
        <f t="shared" si="399"/>
        <v>1.6677068205580761</v>
      </c>
      <c r="AF2175" s="12">
        <v>82</v>
      </c>
      <c r="AG2175" s="12">
        <f t="shared" si="400"/>
        <v>0</v>
      </c>
      <c r="AH2175" s="12">
        <f t="shared" si="401"/>
        <v>0</v>
      </c>
      <c r="AI2175" s="12">
        <f t="shared" si="402"/>
        <v>0</v>
      </c>
      <c r="AJ2175" s="12">
        <f t="shared" si="403"/>
        <v>0</v>
      </c>
      <c r="AK2175" s="12">
        <f t="shared" si="404"/>
        <v>1</v>
      </c>
      <c r="AL2175" s="12">
        <f t="shared" si="405"/>
        <v>0</v>
      </c>
      <c r="AM2175" s="12">
        <f t="shared" si="406"/>
        <v>0</v>
      </c>
      <c r="AN2175" s="12">
        <f t="shared" si="407"/>
        <v>0</v>
      </c>
      <c r="AO2175" s="12">
        <v>0</v>
      </c>
      <c r="AP2175" s="22">
        <f t="shared" si="397"/>
        <v>108.66141732283465</v>
      </c>
    </row>
    <row r="2176" spans="1:42" x14ac:dyDescent="0.3">
      <c r="A2176" s="6" t="s">
        <v>2715</v>
      </c>
      <c r="B2176" s="19" t="s">
        <v>73</v>
      </c>
      <c r="C2176" s="6" t="s">
        <v>2716</v>
      </c>
      <c r="D2176" s="6" t="s">
        <v>28</v>
      </c>
      <c r="F2176" s="6">
        <v>5.2</v>
      </c>
      <c r="G2176" s="6">
        <v>0</v>
      </c>
      <c r="H2176" s="6">
        <v>3</v>
      </c>
      <c r="I2176" s="6" t="s">
        <v>95</v>
      </c>
      <c r="J2176" s="6">
        <v>88</v>
      </c>
      <c r="K2176" s="19">
        <v>41779</v>
      </c>
      <c r="L2176" s="7" t="s">
        <v>31</v>
      </c>
      <c r="M2176" s="7" t="s">
        <v>294</v>
      </c>
      <c r="N2176" s="7" t="s">
        <v>294</v>
      </c>
      <c r="O2176" s="7">
        <v>105</v>
      </c>
      <c r="P2176" s="19">
        <v>41826</v>
      </c>
      <c r="Q2176" s="19">
        <v>41827</v>
      </c>
      <c r="R2176" s="7" t="s">
        <v>2731</v>
      </c>
      <c r="S2176" s="7">
        <v>0.26299212598425198</v>
      </c>
      <c r="T2176" s="7">
        <v>4.68</v>
      </c>
      <c r="U2176" s="7">
        <v>84</v>
      </c>
      <c r="V2176" s="6">
        <v>88</v>
      </c>
      <c r="W2176" s="12">
        <f t="shared" si="398"/>
        <v>0</v>
      </c>
      <c r="X2176" s="12">
        <v>0</v>
      </c>
      <c r="Y2176" s="13">
        <v>105</v>
      </c>
      <c r="Z2176" s="13">
        <v>4.68</v>
      </c>
      <c r="AA2176" s="13">
        <v>84</v>
      </c>
      <c r="AB2176" s="12">
        <v>3</v>
      </c>
      <c r="AC2176" s="13">
        <f t="shared" si="396"/>
        <v>7744</v>
      </c>
      <c r="AD2176" s="12">
        <v>5.2</v>
      </c>
      <c r="AE2176" s="12">
        <f t="shared" si="399"/>
        <v>1.6486586255873816</v>
      </c>
      <c r="AF2176" s="12">
        <v>88</v>
      </c>
      <c r="AG2176" s="12">
        <f t="shared" si="400"/>
        <v>0</v>
      </c>
      <c r="AH2176" s="12">
        <f t="shared" si="401"/>
        <v>0</v>
      </c>
      <c r="AI2176" s="12">
        <f t="shared" si="402"/>
        <v>0</v>
      </c>
      <c r="AJ2176" s="12">
        <f t="shared" si="403"/>
        <v>0</v>
      </c>
      <c r="AK2176" s="12">
        <f t="shared" si="404"/>
        <v>1</v>
      </c>
      <c r="AL2176" s="12">
        <f t="shared" si="405"/>
        <v>0</v>
      </c>
      <c r="AM2176" s="12">
        <f t="shared" si="406"/>
        <v>0</v>
      </c>
      <c r="AN2176" s="12">
        <f t="shared" si="407"/>
        <v>0</v>
      </c>
      <c r="AO2176" s="12">
        <v>0</v>
      </c>
      <c r="AP2176" s="22">
        <f t="shared" si="397"/>
        <v>262.99212598425197</v>
      </c>
    </row>
    <row r="2177" spans="1:42" x14ac:dyDescent="0.3">
      <c r="A2177" s="6" t="s">
        <v>2715</v>
      </c>
      <c r="B2177" s="19" t="s">
        <v>75</v>
      </c>
      <c r="C2177" s="6" t="s">
        <v>2716</v>
      </c>
      <c r="D2177" s="6" t="s">
        <v>28</v>
      </c>
      <c r="F2177" s="6">
        <v>5.2</v>
      </c>
      <c r="G2177" s="6">
        <v>0</v>
      </c>
      <c r="H2177" s="6">
        <v>3</v>
      </c>
      <c r="I2177" s="6" t="s">
        <v>95</v>
      </c>
      <c r="J2177" s="6">
        <v>89</v>
      </c>
      <c r="K2177" s="19">
        <v>41779</v>
      </c>
      <c r="L2177" s="7" t="s">
        <v>31</v>
      </c>
      <c r="M2177" s="7" t="s">
        <v>294</v>
      </c>
      <c r="N2177" s="7" t="s">
        <v>294</v>
      </c>
      <c r="O2177" s="7">
        <v>105</v>
      </c>
      <c r="P2177" s="19">
        <v>41827</v>
      </c>
      <c r="Q2177" s="19">
        <v>41828</v>
      </c>
      <c r="R2177" s="7" t="s">
        <v>2732</v>
      </c>
      <c r="S2177" s="7">
        <v>0.49921259842519689</v>
      </c>
      <c r="T2177" s="7">
        <v>4.7699999999999996</v>
      </c>
      <c r="U2177" s="7">
        <v>123</v>
      </c>
      <c r="V2177" s="6">
        <v>89</v>
      </c>
      <c r="W2177" s="12">
        <f t="shared" si="398"/>
        <v>0</v>
      </c>
      <c r="X2177" s="12">
        <v>0</v>
      </c>
      <c r="Y2177" s="13">
        <v>105</v>
      </c>
      <c r="Z2177" s="13">
        <v>4.7699999999999996</v>
      </c>
      <c r="AA2177" s="13">
        <v>123</v>
      </c>
      <c r="AB2177" s="12">
        <v>3</v>
      </c>
      <c r="AC2177" s="13">
        <f t="shared" si="396"/>
        <v>7921</v>
      </c>
      <c r="AD2177" s="12">
        <v>5.2</v>
      </c>
      <c r="AE2177" s="12">
        <f t="shared" si="399"/>
        <v>1.6486586255873816</v>
      </c>
      <c r="AF2177" s="12">
        <v>89</v>
      </c>
      <c r="AG2177" s="12">
        <f t="shared" si="400"/>
        <v>0</v>
      </c>
      <c r="AH2177" s="12">
        <f t="shared" si="401"/>
        <v>0</v>
      </c>
      <c r="AI2177" s="12">
        <f t="shared" si="402"/>
        <v>0</v>
      </c>
      <c r="AJ2177" s="12">
        <f t="shared" si="403"/>
        <v>0</v>
      </c>
      <c r="AK2177" s="12">
        <f t="shared" si="404"/>
        <v>1</v>
      </c>
      <c r="AL2177" s="12">
        <f t="shared" si="405"/>
        <v>0</v>
      </c>
      <c r="AM2177" s="12">
        <f t="shared" si="406"/>
        <v>0</v>
      </c>
      <c r="AN2177" s="12">
        <f t="shared" si="407"/>
        <v>0</v>
      </c>
      <c r="AO2177" s="12">
        <v>0</v>
      </c>
      <c r="AP2177" s="22">
        <f t="shared" si="397"/>
        <v>499.21259842519686</v>
      </c>
    </row>
    <row r="2178" spans="1:42" x14ac:dyDescent="0.3">
      <c r="A2178" s="6" t="s">
        <v>2715</v>
      </c>
      <c r="B2178" s="19" t="s">
        <v>77</v>
      </c>
      <c r="C2178" s="6" t="s">
        <v>2716</v>
      </c>
      <c r="D2178" s="6" t="s">
        <v>28</v>
      </c>
      <c r="F2178" s="6">
        <v>5.2</v>
      </c>
      <c r="G2178" s="6">
        <v>0</v>
      </c>
      <c r="H2178" s="6">
        <v>3</v>
      </c>
      <c r="I2178" s="6" t="s">
        <v>95</v>
      </c>
      <c r="J2178" s="6">
        <v>94</v>
      </c>
      <c r="K2178" s="19">
        <v>41779</v>
      </c>
      <c r="L2178" s="7" t="s">
        <v>31</v>
      </c>
      <c r="M2178" s="7" t="s">
        <v>294</v>
      </c>
      <c r="N2178" s="7" t="s">
        <v>294</v>
      </c>
      <c r="O2178" s="7">
        <v>105</v>
      </c>
      <c r="P2178" s="19">
        <v>41828</v>
      </c>
      <c r="Q2178" s="19">
        <v>41829</v>
      </c>
      <c r="R2178" s="7" t="s">
        <v>2733</v>
      </c>
      <c r="S2178" s="7">
        <v>0.53700787401574812</v>
      </c>
      <c r="T2178" s="7">
        <v>4.68</v>
      </c>
      <c r="U2178" s="7">
        <v>164</v>
      </c>
      <c r="V2178" s="6">
        <v>94</v>
      </c>
      <c r="W2178" s="12">
        <f t="shared" si="398"/>
        <v>0</v>
      </c>
      <c r="X2178" s="12">
        <v>0</v>
      </c>
      <c r="Y2178" s="13">
        <v>105</v>
      </c>
      <c r="Z2178" s="13">
        <v>4.68</v>
      </c>
      <c r="AA2178" s="13">
        <v>164</v>
      </c>
      <c r="AB2178" s="12">
        <v>3</v>
      </c>
      <c r="AC2178" s="13">
        <f t="shared" ref="AC2178:AC2241" si="408">V2178^2</f>
        <v>8836</v>
      </c>
      <c r="AD2178" s="12">
        <v>5.2</v>
      </c>
      <c r="AE2178" s="12">
        <f t="shared" si="399"/>
        <v>1.6486586255873816</v>
      </c>
      <c r="AF2178" s="12">
        <v>94</v>
      </c>
      <c r="AG2178" s="12">
        <f t="shared" si="400"/>
        <v>0</v>
      </c>
      <c r="AH2178" s="12">
        <f t="shared" si="401"/>
        <v>0</v>
      </c>
      <c r="AI2178" s="12">
        <f t="shared" si="402"/>
        <v>0</v>
      </c>
      <c r="AJ2178" s="12">
        <f t="shared" si="403"/>
        <v>0</v>
      </c>
      <c r="AK2178" s="12">
        <f t="shared" si="404"/>
        <v>1</v>
      </c>
      <c r="AL2178" s="12">
        <f t="shared" si="405"/>
        <v>0</v>
      </c>
      <c r="AM2178" s="12">
        <f t="shared" si="406"/>
        <v>0</v>
      </c>
      <c r="AN2178" s="12">
        <f t="shared" si="407"/>
        <v>0</v>
      </c>
      <c r="AO2178" s="12">
        <v>0</v>
      </c>
      <c r="AP2178" s="22">
        <f t="shared" ref="AP2178:AP2241" si="409">S2178*1000</f>
        <v>537.00787401574814</v>
      </c>
    </row>
    <row r="2179" spans="1:42" x14ac:dyDescent="0.3">
      <c r="A2179" s="6" t="s">
        <v>2715</v>
      </c>
      <c r="B2179" s="19" t="s">
        <v>79</v>
      </c>
      <c r="C2179" s="6" t="s">
        <v>2716</v>
      </c>
      <c r="D2179" s="6" t="s">
        <v>28</v>
      </c>
      <c r="F2179" s="6">
        <v>5.3</v>
      </c>
      <c r="G2179" s="6">
        <v>0</v>
      </c>
      <c r="H2179" s="6">
        <v>3</v>
      </c>
      <c r="I2179" s="6" t="s">
        <v>95</v>
      </c>
      <c r="J2179" s="6">
        <v>107</v>
      </c>
      <c r="K2179" s="19">
        <v>41779</v>
      </c>
      <c r="L2179" s="7" t="s">
        <v>31</v>
      </c>
      <c r="M2179" s="7" t="s">
        <v>294</v>
      </c>
      <c r="N2179" s="7" t="s">
        <v>294</v>
      </c>
      <c r="O2179" s="7">
        <v>105</v>
      </c>
      <c r="P2179" s="19">
        <v>41830</v>
      </c>
      <c r="Q2179" s="19">
        <v>41831</v>
      </c>
      <c r="R2179" s="7" t="s">
        <v>2734</v>
      </c>
      <c r="S2179" s="7">
        <v>0.94173228346456694</v>
      </c>
      <c r="T2179" s="7">
        <v>4.74</v>
      </c>
      <c r="U2179" s="7">
        <v>258</v>
      </c>
      <c r="V2179" s="6">
        <v>107</v>
      </c>
      <c r="W2179" s="12">
        <f t="shared" ref="W2179:W2242" si="410">IF(I2179="Yes",1,0)</f>
        <v>0</v>
      </c>
      <c r="X2179" s="12">
        <v>0</v>
      </c>
      <c r="Y2179" s="13">
        <v>105</v>
      </c>
      <c r="Z2179" s="13">
        <v>4.74</v>
      </c>
      <c r="AA2179" s="13">
        <v>258</v>
      </c>
      <c r="AB2179" s="12">
        <v>3</v>
      </c>
      <c r="AC2179" s="13">
        <f t="shared" si="408"/>
        <v>11449</v>
      </c>
      <c r="AD2179" s="12">
        <v>5.3</v>
      </c>
      <c r="AE2179" s="12">
        <f t="shared" ref="AE2179:AE2242" si="411">LN(AD2179)</f>
        <v>1.6677068205580761</v>
      </c>
      <c r="AF2179" s="12">
        <v>107</v>
      </c>
      <c r="AG2179" s="12">
        <f t="shared" ref="AG2179:AG2242" si="412">IF(L2179="action",1,0)</f>
        <v>0</v>
      </c>
      <c r="AH2179" s="12">
        <f t="shared" ref="AH2179:AH2242" si="413">IF(L2179="animation",1,0)</f>
        <v>0</v>
      </c>
      <c r="AI2179" s="12">
        <f t="shared" ref="AI2179:AI2242" si="414">IF(L2179="children",1,0)</f>
        <v>0</v>
      </c>
      <c r="AJ2179" s="12">
        <f t="shared" ref="AJ2179:AJ2242" si="415">IF(L2179="comedy",1,0)</f>
        <v>0</v>
      </c>
      <c r="AK2179" s="12">
        <f t="shared" ref="AK2179:AK2242" si="416">IF(L2179="drama",1,0)</f>
        <v>1</v>
      </c>
      <c r="AL2179" s="12">
        <f t="shared" ref="AL2179:AL2242" si="417">IF(L2179="fantasy",1,0)</f>
        <v>0</v>
      </c>
      <c r="AM2179" s="12">
        <f t="shared" ref="AM2179:AM2242" si="418">IF(L2179="romance",1,0)</f>
        <v>0</v>
      </c>
      <c r="AN2179" s="12">
        <f t="shared" ref="AN2179:AN2242" si="419">IF(L2179="suspense",1,0)</f>
        <v>0</v>
      </c>
      <c r="AO2179" s="12">
        <v>0</v>
      </c>
      <c r="AP2179" s="22">
        <f t="shared" si="409"/>
        <v>941.73228346456699</v>
      </c>
    </row>
    <row r="2180" spans="1:42" x14ac:dyDescent="0.3">
      <c r="A2180" s="6" t="s">
        <v>2715</v>
      </c>
      <c r="B2180" s="19" t="s">
        <v>81</v>
      </c>
      <c r="C2180" s="6" t="s">
        <v>2716</v>
      </c>
      <c r="D2180" s="6" t="s">
        <v>28</v>
      </c>
      <c r="F2180" s="6">
        <v>5.4</v>
      </c>
      <c r="G2180" s="6">
        <v>0</v>
      </c>
      <c r="H2180" s="6">
        <v>3</v>
      </c>
      <c r="I2180" s="6" t="s">
        <v>95</v>
      </c>
      <c r="J2180" s="6">
        <v>117</v>
      </c>
      <c r="K2180" s="19">
        <v>41779</v>
      </c>
      <c r="L2180" s="7" t="s">
        <v>31</v>
      </c>
      <c r="M2180" s="7" t="s">
        <v>294</v>
      </c>
      <c r="N2180" s="7" t="s">
        <v>294</v>
      </c>
      <c r="O2180" s="7">
        <v>105</v>
      </c>
      <c r="P2180" s="19">
        <v>41831</v>
      </c>
      <c r="Q2180" s="19">
        <v>41832</v>
      </c>
      <c r="R2180" s="7" t="s">
        <v>2735</v>
      </c>
      <c r="S2180" s="7">
        <v>8.0314960629921273E-2</v>
      </c>
      <c r="T2180" s="7">
        <v>4.0599999999999996</v>
      </c>
      <c r="U2180" s="7">
        <v>27</v>
      </c>
      <c r="V2180" s="6">
        <v>117</v>
      </c>
      <c r="W2180" s="12">
        <f t="shared" si="410"/>
        <v>0</v>
      </c>
      <c r="X2180" s="12">
        <v>0</v>
      </c>
      <c r="Y2180" s="13">
        <v>105</v>
      </c>
      <c r="Z2180" s="13">
        <v>4.0599999999999996</v>
      </c>
      <c r="AA2180" s="13">
        <v>27</v>
      </c>
      <c r="AB2180" s="12">
        <v>3</v>
      </c>
      <c r="AC2180" s="13">
        <f t="shared" si="408"/>
        <v>13689</v>
      </c>
      <c r="AD2180" s="12">
        <v>5.4</v>
      </c>
      <c r="AE2180" s="12">
        <f t="shared" si="411"/>
        <v>1.6863989535702288</v>
      </c>
      <c r="AF2180" s="12">
        <v>117</v>
      </c>
      <c r="AG2180" s="12">
        <f t="shared" si="412"/>
        <v>0</v>
      </c>
      <c r="AH2180" s="12">
        <f t="shared" si="413"/>
        <v>0</v>
      </c>
      <c r="AI2180" s="12">
        <f t="shared" si="414"/>
        <v>0</v>
      </c>
      <c r="AJ2180" s="12">
        <f t="shared" si="415"/>
        <v>0</v>
      </c>
      <c r="AK2180" s="12">
        <f t="shared" si="416"/>
        <v>1</v>
      </c>
      <c r="AL2180" s="12">
        <f t="shared" si="417"/>
        <v>0</v>
      </c>
      <c r="AM2180" s="12">
        <f t="shared" si="418"/>
        <v>0</v>
      </c>
      <c r="AN2180" s="12">
        <f t="shared" si="419"/>
        <v>0</v>
      </c>
      <c r="AO2180" s="12">
        <v>0</v>
      </c>
      <c r="AP2180" s="22">
        <f t="shared" si="409"/>
        <v>80.314960629921273</v>
      </c>
    </row>
    <row r="2181" spans="1:42" x14ac:dyDescent="0.3">
      <c r="A2181" s="6" t="s">
        <v>2715</v>
      </c>
      <c r="B2181" s="19" t="s">
        <v>85</v>
      </c>
      <c r="C2181" s="6" t="s">
        <v>2716</v>
      </c>
      <c r="D2181" s="6" t="s">
        <v>28</v>
      </c>
      <c r="F2181" s="6">
        <v>5.3</v>
      </c>
      <c r="G2181" s="6">
        <v>0</v>
      </c>
      <c r="H2181" s="6">
        <v>3</v>
      </c>
      <c r="I2181" s="6" t="s">
        <v>95</v>
      </c>
      <c r="J2181" s="6">
        <v>118</v>
      </c>
      <c r="K2181" s="19">
        <v>41779</v>
      </c>
      <c r="L2181" s="7" t="s">
        <v>31</v>
      </c>
      <c r="M2181" s="7" t="s">
        <v>294</v>
      </c>
      <c r="N2181" s="7" t="s">
        <v>294</v>
      </c>
      <c r="O2181" s="7">
        <v>105</v>
      </c>
      <c r="P2181" s="19">
        <v>41833</v>
      </c>
      <c r="Q2181" s="19">
        <v>41834</v>
      </c>
      <c r="R2181" s="7" t="s">
        <v>2736</v>
      </c>
      <c r="S2181" s="7">
        <v>0.35275590551181102</v>
      </c>
      <c r="T2181" s="7">
        <v>4.87</v>
      </c>
      <c r="U2181" s="7">
        <v>105</v>
      </c>
      <c r="V2181" s="6">
        <v>118</v>
      </c>
      <c r="W2181" s="12">
        <f t="shared" si="410"/>
        <v>0</v>
      </c>
      <c r="X2181" s="12">
        <v>0</v>
      </c>
      <c r="Y2181" s="13">
        <v>105</v>
      </c>
      <c r="Z2181" s="13">
        <v>4.87</v>
      </c>
      <c r="AA2181" s="13">
        <v>105</v>
      </c>
      <c r="AB2181" s="12">
        <v>3</v>
      </c>
      <c r="AC2181" s="13">
        <f t="shared" si="408"/>
        <v>13924</v>
      </c>
      <c r="AD2181" s="12">
        <v>5.3</v>
      </c>
      <c r="AE2181" s="12">
        <f t="shared" si="411"/>
        <v>1.6677068205580761</v>
      </c>
      <c r="AF2181" s="12">
        <v>118</v>
      </c>
      <c r="AG2181" s="12">
        <f t="shared" si="412"/>
        <v>0</v>
      </c>
      <c r="AH2181" s="12">
        <f t="shared" si="413"/>
        <v>0</v>
      </c>
      <c r="AI2181" s="12">
        <f t="shared" si="414"/>
        <v>0</v>
      </c>
      <c r="AJ2181" s="12">
        <f t="shared" si="415"/>
        <v>0</v>
      </c>
      <c r="AK2181" s="12">
        <f t="shared" si="416"/>
        <v>1</v>
      </c>
      <c r="AL2181" s="12">
        <f t="shared" si="417"/>
        <v>0</v>
      </c>
      <c r="AM2181" s="12">
        <f t="shared" si="418"/>
        <v>0</v>
      </c>
      <c r="AN2181" s="12">
        <f t="shared" si="419"/>
        <v>0</v>
      </c>
      <c r="AO2181" s="12">
        <v>0</v>
      </c>
      <c r="AP2181" s="22">
        <f t="shared" si="409"/>
        <v>352.75590551181102</v>
      </c>
    </row>
    <row r="2182" spans="1:42" x14ac:dyDescent="0.3">
      <c r="A2182" s="6" t="s">
        <v>2715</v>
      </c>
      <c r="B2182" s="19" t="s">
        <v>87</v>
      </c>
      <c r="C2182" s="6" t="s">
        <v>2716</v>
      </c>
      <c r="D2182" s="6" t="s">
        <v>28</v>
      </c>
      <c r="F2182" s="6">
        <v>5.3</v>
      </c>
      <c r="G2182" s="6">
        <v>0</v>
      </c>
      <c r="H2182" s="6">
        <v>3</v>
      </c>
      <c r="I2182" s="6" t="s">
        <v>95</v>
      </c>
      <c r="J2182" s="6">
        <v>122</v>
      </c>
      <c r="K2182" s="19">
        <v>41779</v>
      </c>
      <c r="L2182" s="7" t="s">
        <v>31</v>
      </c>
      <c r="M2182" s="7" t="s">
        <v>294</v>
      </c>
      <c r="N2182" s="7" t="s">
        <v>294</v>
      </c>
      <c r="O2182" s="7">
        <v>105</v>
      </c>
      <c r="P2182" s="19">
        <v>41834</v>
      </c>
      <c r="Q2182" s="19">
        <v>41835</v>
      </c>
      <c r="R2182" s="7" t="s">
        <v>2737</v>
      </c>
      <c r="S2182" s="7">
        <v>0.42362204724409452</v>
      </c>
      <c r="T2182" s="7">
        <v>4.9400000000000004</v>
      </c>
      <c r="U2182" s="7">
        <v>128</v>
      </c>
      <c r="V2182" s="6">
        <v>122</v>
      </c>
      <c r="W2182" s="12">
        <f t="shared" si="410"/>
        <v>0</v>
      </c>
      <c r="X2182" s="12">
        <v>0</v>
      </c>
      <c r="Y2182" s="13">
        <v>105</v>
      </c>
      <c r="Z2182" s="13">
        <v>4.9400000000000004</v>
      </c>
      <c r="AA2182" s="13">
        <v>128</v>
      </c>
      <c r="AB2182" s="12">
        <v>3</v>
      </c>
      <c r="AC2182" s="13">
        <f t="shared" si="408"/>
        <v>14884</v>
      </c>
      <c r="AD2182" s="12">
        <v>5.3</v>
      </c>
      <c r="AE2182" s="12">
        <f t="shared" si="411"/>
        <v>1.6677068205580761</v>
      </c>
      <c r="AF2182" s="12">
        <v>122</v>
      </c>
      <c r="AG2182" s="12">
        <f t="shared" si="412"/>
        <v>0</v>
      </c>
      <c r="AH2182" s="12">
        <f t="shared" si="413"/>
        <v>0</v>
      </c>
      <c r="AI2182" s="12">
        <f t="shared" si="414"/>
        <v>0</v>
      </c>
      <c r="AJ2182" s="12">
        <f t="shared" si="415"/>
        <v>0</v>
      </c>
      <c r="AK2182" s="12">
        <f t="shared" si="416"/>
        <v>1</v>
      </c>
      <c r="AL2182" s="12">
        <f t="shared" si="417"/>
        <v>0</v>
      </c>
      <c r="AM2182" s="12">
        <f t="shared" si="418"/>
        <v>0</v>
      </c>
      <c r="AN2182" s="12">
        <f t="shared" si="419"/>
        <v>0</v>
      </c>
      <c r="AO2182" s="12">
        <v>0</v>
      </c>
      <c r="AP2182" s="22">
        <f t="shared" si="409"/>
        <v>423.62204724409452</v>
      </c>
    </row>
    <row r="2183" spans="1:42" x14ac:dyDescent="0.3">
      <c r="A2183" s="6" t="s">
        <v>2715</v>
      </c>
      <c r="B2183" s="19" t="s">
        <v>89</v>
      </c>
      <c r="C2183" s="6" t="s">
        <v>2716</v>
      </c>
      <c r="D2183" s="6" t="s">
        <v>28</v>
      </c>
      <c r="F2183" s="6">
        <v>5.3</v>
      </c>
      <c r="G2183" s="6">
        <v>0</v>
      </c>
      <c r="H2183" s="6">
        <v>3</v>
      </c>
      <c r="I2183" s="6" t="s">
        <v>95</v>
      </c>
      <c r="J2183" s="6">
        <v>127</v>
      </c>
      <c r="K2183" s="19">
        <v>41779</v>
      </c>
      <c r="L2183" s="7" t="s">
        <v>31</v>
      </c>
      <c r="M2183" s="7" t="s">
        <v>294</v>
      </c>
      <c r="N2183" s="7" t="s">
        <v>294</v>
      </c>
      <c r="O2183" s="7">
        <v>105</v>
      </c>
      <c r="P2183" s="19">
        <v>41835</v>
      </c>
      <c r="Q2183" s="19">
        <v>41836</v>
      </c>
      <c r="R2183" s="7" t="s">
        <v>2738</v>
      </c>
      <c r="S2183" s="7">
        <v>0.51338582677165356</v>
      </c>
      <c r="T2183" s="7">
        <v>4.72</v>
      </c>
      <c r="U2183" s="7">
        <v>153</v>
      </c>
      <c r="V2183" s="6">
        <v>127</v>
      </c>
      <c r="W2183" s="12">
        <f t="shared" si="410"/>
        <v>0</v>
      </c>
      <c r="X2183" s="12">
        <v>0</v>
      </c>
      <c r="Y2183" s="13">
        <v>105</v>
      </c>
      <c r="Z2183" s="13">
        <v>4.72</v>
      </c>
      <c r="AA2183" s="13">
        <v>153</v>
      </c>
      <c r="AB2183" s="12">
        <v>3</v>
      </c>
      <c r="AC2183" s="13">
        <f t="shared" si="408"/>
        <v>16129</v>
      </c>
      <c r="AD2183" s="12">
        <v>5.3</v>
      </c>
      <c r="AE2183" s="12">
        <f t="shared" si="411"/>
        <v>1.6677068205580761</v>
      </c>
      <c r="AF2183" s="12">
        <v>127</v>
      </c>
      <c r="AG2183" s="12">
        <f t="shared" si="412"/>
        <v>0</v>
      </c>
      <c r="AH2183" s="12">
        <f t="shared" si="413"/>
        <v>0</v>
      </c>
      <c r="AI2183" s="12">
        <f t="shared" si="414"/>
        <v>0</v>
      </c>
      <c r="AJ2183" s="12">
        <f t="shared" si="415"/>
        <v>0</v>
      </c>
      <c r="AK2183" s="12">
        <f t="shared" si="416"/>
        <v>1</v>
      </c>
      <c r="AL2183" s="12">
        <f t="shared" si="417"/>
        <v>0</v>
      </c>
      <c r="AM2183" s="12">
        <f t="shared" si="418"/>
        <v>0</v>
      </c>
      <c r="AN2183" s="12">
        <f t="shared" si="419"/>
        <v>0</v>
      </c>
      <c r="AO2183" s="12">
        <v>0</v>
      </c>
      <c r="AP2183" s="22">
        <f t="shared" si="409"/>
        <v>513.38582677165357</v>
      </c>
    </row>
    <row r="2184" spans="1:42" x14ac:dyDescent="0.3">
      <c r="A2184" s="6" t="s">
        <v>2715</v>
      </c>
      <c r="B2184" s="19" t="s">
        <v>1794</v>
      </c>
      <c r="C2184" s="6" t="s">
        <v>2716</v>
      </c>
      <c r="D2184" s="6" t="s">
        <v>28</v>
      </c>
      <c r="F2184" s="6">
        <v>5.3</v>
      </c>
      <c r="G2184" s="6">
        <v>0</v>
      </c>
      <c r="H2184" s="6">
        <v>3</v>
      </c>
      <c r="I2184" s="6" t="s">
        <v>95</v>
      </c>
      <c r="J2184" s="6">
        <v>135</v>
      </c>
      <c r="K2184" s="19">
        <v>41779</v>
      </c>
      <c r="L2184" s="7" t="s">
        <v>31</v>
      </c>
      <c r="M2184" s="7" t="s">
        <v>294</v>
      </c>
      <c r="N2184" s="7" t="s">
        <v>294</v>
      </c>
      <c r="O2184" s="7">
        <v>105</v>
      </c>
      <c r="P2184" s="19">
        <v>41836</v>
      </c>
      <c r="Q2184" s="19">
        <v>41837</v>
      </c>
      <c r="R2184" s="7" t="s">
        <v>2739</v>
      </c>
      <c r="S2184" s="7">
        <v>0.51023622047244088</v>
      </c>
      <c r="T2184" s="7">
        <v>4.9000000000000004</v>
      </c>
      <c r="U2184" s="7">
        <v>145</v>
      </c>
      <c r="V2184" s="6">
        <v>135</v>
      </c>
      <c r="W2184" s="12">
        <f t="shared" si="410"/>
        <v>0</v>
      </c>
      <c r="X2184" s="12">
        <v>0</v>
      </c>
      <c r="Y2184" s="13">
        <v>105</v>
      </c>
      <c r="Z2184" s="13">
        <v>4.9000000000000004</v>
      </c>
      <c r="AA2184" s="13">
        <v>145</v>
      </c>
      <c r="AB2184" s="12">
        <v>3</v>
      </c>
      <c r="AC2184" s="13">
        <f t="shared" si="408"/>
        <v>18225</v>
      </c>
      <c r="AD2184" s="12">
        <v>5.3</v>
      </c>
      <c r="AE2184" s="12">
        <f t="shared" si="411"/>
        <v>1.6677068205580761</v>
      </c>
      <c r="AF2184" s="12">
        <v>135</v>
      </c>
      <c r="AG2184" s="12">
        <f t="shared" si="412"/>
        <v>0</v>
      </c>
      <c r="AH2184" s="12">
        <f t="shared" si="413"/>
        <v>0</v>
      </c>
      <c r="AI2184" s="12">
        <f t="shared" si="414"/>
        <v>0</v>
      </c>
      <c r="AJ2184" s="12">
        <f t="shared" si="415"/>
        <v>0</v>
      </c>
      <c r="AK2184" s="12">
        <f t="shared" si="416"/>
        <v>1</v>
      </c>
      <c r="AL2184" s="12">
        <f t="shared" si="417"/>
        <v>0</v>
      </c>
      <c r="AM2184" s="12">
        <f t="shared" si="418"/>
        <v>0</v>
      </c>
      <c r="AN2184" s="12">
        <f t="shared" si="419"/>
        <v>0</v>
      </c>
      <c r="AO2184" s="12">
        <v>0</v>
      </c>
      <c r="AP2184" s="22">
        <f t="shared" si="409"/>
        <v>510.23622047244089</v>
      </c>
    </row>
    <row r="2185" spans="1:42" x14ac:dyDescent="0.3">
      <c r="A2185" s="6" t="s">
        <v>2715</v>
      </c>
      <c r="B2185" s="19" t="s">
        <v>1029</v>
      </c>
      <c r="C2185" s="6" t="s">
        <v>2716</v>
      </c>
      <c r="D2185" s="6" t="s">
        <v>28</v>
      </c>
      <c r="F2185" s="6">
        <v>5.3</v>
      </c>
      <c r="G2185" s="6">
        <v>0</v>
      </c>
      <c r="H2185" s="6">
        <v>3</v>
      </c>
      <c r="I2185" s="6" t="s">
        <v>95</v>
      </c>
      <c r="J2185" s="6">
        <v>142</v>
      </c>
      <c r="K2185" s="19">
        <v>41779</v>
      </c>
      <c r="L2185" s="7" t="s">
        <v>31</v>
      </c>
      <c r="M2185" s="7" t="s">
        <v>294</v>
      </c>
      <c r="N2185" s="7" t="s">
        <v>294</v>
      </c>
      <c r="O2185" s="7">
        <v>105</v>
      </c>
      <c r="P2185" s="19">
        <v>41837</v>
      </c>
      <c r="Q2185" s="19">
        <v>41838</v>
      </c>
      <c r="R2185" s="7" t="s">
        <v>2740</v>
      </c>
      <c r="S2185" s="7">
        <v>0.74015748031496065</v>
      </c>
      <c r="T2185" s="7">
        <v>4.79</v>
      </c>
      <c r="U2185" s="7">
        <v>212</v>
      </c>
      <c r="V2185" s="6">
        <v>142</v>
      </c>
      <c r="W2185" s="12">
        <f t="shared" si="410"/>
        <v>0</v>
      </c>
      <c r="X2185" s="12">
        <v>0</v>
      </c>
      <c r="Y2185" s="13">
        <v>105</v>
      </c>
      <c r="Z2185" s="13">
        <v>4.79</v>
      </c>
      <c r="AA2185" s="13">
        <v>212</v>
      </c>
      <c r="AB2185" s="12">
        <v>3</v>
      </c>
      <c r="AC2185" s="13">
        <f t="shared" si="408"/>
        <v>20164</v>
      </c>
      <c r="AD2185" s="12">
        <v>5.3</v>
      </c>
      <c r="AE2185" s="12">
        <f t="shared" si="411"/>
        <v>1.6677068205580761</v>
      </c>
      <c r="AF2185" s="12">
        <v>142</v>
      </c>
      <c r="AG2185" s="12">
        <f t="shared" si="412"/>
        <v>0</v>
      </c>
      <c r="AH2185" s="12">
        <f t="shared" si="413"/>
        <v>0</v>
      </c>
      <c r="AI2185" s="12">
        <f t="shared" si="414"/>
        <v>0</v>
      </c>
      <c r="AJ2185" s="12">
        <f t="shared" si="415"/>
        <v>0</v>
      </c>
      <c r="AK2185" s="12">
        <f t="shared" si="416"/>
        <v>1</v>
      </c>
      <c r="AL2185" s="12">
        <f t="shared" si="417"/>
        <v>0</v>
      </c>
      <c r="AM2185" s="12">
        <f t="shared" si="418"/>
        <v>0</v>
      </c>
      <c r="AN2185" s="12">
        <f t="shared" si="419"/>
        <v>0</v>
      </c>
      <c r="AO2185" s="12">
        <v>0</v>
      </c>
      <c r="AP2185" s="22">
        <f t="shared" si="409"/>
        <v>740.15748031496059</v>
      </c>
    </row>
    <row r="2186" spans="1:42" x14ac:dyDescent="0.3">
      <c r="A2186" s="6" t="s">
        <v>2715</v>
      </c>
      <c r="B2186" s="19" t="s">
        <v>1034</v>
      </c>
      <c r="C2186" s="6" t="s">
        <v>2716</v>
      </c>
      <c r="D2186" s="6" t="s">
        <v>28</v>
      </c>
      <c r="F2186" s="6">
        <v>5.3</v>
      </c>
      <c r="G2186" s="6">
        <v>0</v>
      </c>
      <c r="H2186" s="6">
        <v>3</v>
      </c>
      <c r="I2186" s="6" t="s">
        <v>95</v>
      </c>
      <c r="J2186" s="6">
        <v>151</v>
      </c>
      <c r="K2186" s="19">
        <v>41779</v>
      </c>
      <c r="L2186" s="7" t="s">
        <v>31</v>
      </c>
      <c r="M2186" s="7" t="s">
        <v>294</v>
      </c>
      <c r="N2186" s="7" t="s">
        <v>294</v>
      </c>
      <c r="O2186" s="7">
        <v>105</v>
      </c>
      <c r="P2186" s="19">
        <v>41838</v>
      </c>
      <c r="Q2186" s="19">
        <v>41839</v>
      </c>
      <c r="R2186" s="7" t="s">
        <v>2741</v>
      </c>
      <c r="S2186" s="7">
        <v>0.10551181102362206</v>
      </c>
      <c r="T2186" s="7">
        <v>4.0599999999999996</v>
      </c>
      <c r="U2186" s="7">
        <v>28</v>
      </c>
      <c r="V2186" s="6">
        <v>151</v>
      </c>
      <c r="W2186" s="12">
        <f t="shared" si="410"/>
        <v>0</v>
      </c>
      <c r="X2186" s="12">
        <v>0</v>
      </c>
      <c r="Y2186" s="13">
        <v>105</v>
      </c>
      <c r="Z2186" s="13">
        <v>4.0599999999999996</v>
      </c>
      <c r="AA2186" s="13">
        <v>28</v>
      </c>
      <c r="AB2186" s="12">
        <v>3</v>
      </c>
      <c r="AC2186" s="13">
        <f t="shared" si="408"/>
        <v>22801</v>
      </c>
      <c r="AD2186" s="12">
        <v>5.3</v>
      </c>
      <c r="AE2186" s="12">
        <f t="shared" si="411"/>
        <v>1.6677068205580761</v>
      </c>
      <c r="AF2186" s="12">
        <v>151</v>
      </c>
      <c r="AG2186" s="12">
        <f t="shared" si="412"/>
        <v>0</v>
      </c>
      <c r="AH2186" s="12">
        <f t="shared" si="413"/>
        <v>0</v>
      </c>
      <c r="AI2186" s="12">
        <f t="shared" si="414"/>
        <v>0</v>
      </c>
      <c r="AJ2186" s="12">
        <f t="shared" si="415"/>
        <v>0</v>
      </c>
      <c r="AK2186" s="12">
        <f t="shared" si="416"/>
        <v>1</v>
      </c>
      <c r="AL2186" s="12">
        <f t="shared" si="417"/>
        <v>0</v>
      </c>
      <c r="AM2186" s="12">
        <f t="shared" si="418"/>
        <v>0</v>
      </c>
      <c r="AN2186" s="12">
        <f t="shared" si="419"/>
        <v>0</v>
      </c>
      <c r="AO2186" s="12">
        <v>0</v>
      </c>
      <c r="AP2186" s="22">
        <f t="shared" si="409"/>
        <v>105.51181102362206</v>
      </c>
    </row>
    <row r="2187" spans="1:42" x14ac:dyDescent="0.3">
      <c r="A2187" s="6" t="s">
        <v>2715</v>
      </c>
      <c r="B2187" s="19" t="s">
        <v>1038</v>
      </c>
      <c r="C2187" s="6" t="s">
        <v>2716</v>
      </c>
      <c r="D2187" s="6" t="s">
        <v>28</v>
      </c>
      <c r="F2187" s="6">
        <v>5.3</v>
      </c>
      <c r="G2187" s="6">
        <v>0</v>
      </c>
      <c r="H2187" s="6">
        <v>3</v>
      </c>
      <c r="I2187" s="6" t="s">
        <v>95</v>
      </c>
      <c r="J2187" s="6">
        <v>153</v>
      </c>
      <c r="K2187" s="19">
        <v>41779</v>
      </c>
      <c r="L2187" s="7" t="s">
        <v>31</v>
      </c>
      <c r="M2187" s="7" t="s">
        <v>294</v>
      </c>
      <c r="N2187" s="7" t="s">
        <v>294</v>
      </c>
      <c r="O2187" s="7">
        <v>105</v>
      </c>
      <c r="P2187" s="19">
        <v>41840</v>
      </c>
      <c r="Q2187" s="19">
        <v>41841</v>
      </c>
      <c r="R2187" s="7" t="s">
        <v>2742</v>
      </c>
      <c r="S2187" s="7">
        <v>0.20944881889763781</v>
      </c>
      <c r="T2187" s="7">
        <v>5.01</v>
      </c>
      <c r="U2187" s="7">
        <v>53</v>
      </c>
      <c r="V2187" s="6">
        <v>153</v>
      </c>
      <c r="W2187" s="12">
        <f t="shared" si="410"/>
        <v>0</v>
      </c>
      <c r="X2187" s="12">
        <v>0</v>
      </c>
      <c r="Y2187" s="13">
        <v>105</v>
      </c>
      <c r="Z2187" s="13">
        <v>5.01</v>
      </c>
      <c r="AA2187" s="13">
        <v>53</v>
      </c>
      <c r="AB2187" s="12">
        <v>3</v>
      </c>
      <c r="AC2187" s="13">
        <f t="shared" si="408"/>
        <v>23409</v>
      </c>
      <c r="AD2187" s="12">
        <v>5.3</v>
      </c>
      <c r="AE2187" s="12">
        <f t="shared" si="411"/>
        <v>1.6677068205580761</v>
      </c>
      <c r="AF2187" s="12">
        <v>153</v>
      </c>
      <c r="AG2187" s="12">
        <f t="shared" si="412"/>
        <v>0</v>
      </c>
      <c r="AH2187" s="12">
        <f t="shared" si="413"/>
        <v>0</v>
      </c>
      <c r="AI2187" s="12">
        <f t="shared" si="414"/>
        <v>0</v>
      </c>
      <c r="AJ2187" s="12">
        <f t="shared" si="415"/>
        <v>0</v>
      </c>
      <c r="AK2187" s="12">
        <f t="shared" si="416"/>
        <v>1</v>
      </c>
      <c r="AL2187" s="12">
        <f t="shared" si="417"/>
        <v>0</v>
      </c>
      <c r="AM2187" s="12">
        <f t="shared" si="418"/>
        <v>0</v>
      </c>
      <c r="AN2187" s="12">
        <f t="shared" si="419"/>
        <v>0</v>
      </c>
      <c r="AO2187" s="12">
        <v>0</v>
      </c>
      <c r="AP2187" s="22">
        <f t="shared" si="409"/>
        <v>209.44881889763781</v>
      </c>
    </row>
    <row r="2188" spans="1:42" x14ac:dyDescent="0.3">
      <c r="A2188" s="6" t="s">
        <v>2715</v>
      </c>
      <c r="B2188" s="19" t="s">
        <v>1040</v>
      </c>
      <c r="C2188" s="6" t="s">
        <v>2716</v>
      </c>
      <c r="D2188" s="6" t="s">
        <v>28</v>
      </c>
      <c r="F2188" s="6">
        <v>5.3</v>
      </c>
      <c r="G2188" s="6">
        <v>0</v>
      </c>
      <c r="H2188" s="6">
        <v>3</v>
      </c>
      <c r="I2188" s="6" t="s">
        <v>95</v>
      </c>
      <c r="J2188" s="6">
        <v>164</v>
      </c>
      <c r="K2188" s="19">
        <v>41779</v>
      </c>
      <c r="L2188" s="7" t="s">
        <v>31</v>
      </c>
      <c r="M2188" s="7" t="s">
        <v>294</v>
      </c>
      <c r="N2188" s="7" t="s">
        <v>294</v>
      </c>
      <c r="O2188" s="7">
        <v>105</v>
      </c>
      <c r="P2188" s="19">
        <v>41842</v>
      </c>
      <c r="Q2188" s="19">
        <v>41843</v>
      </c>
      <c r="R2188" s="7" t="s">
        <v>2743</v>
      </c>
      <c r="S2188" s="7">
        <v>0.4440944881889764</v>
      </c>
      <c r="T2188" s="7">
        <v>4.7699999999999996</v>
      </c>
      <c r="U2188" s="7">
        <v>126</v>
      </c>
      <c r="V2188" s="6">
        <v>164</v>
      </c>
      <c r="W2188" s="12">
        <f t="shared" si="410"/>
        <v>0</v>
      </c>
      <c r="X2188" s="12">
        <v>0</v>
      </c>
      <c r="Y2188" s="13">
        <v>105</v>
      </c>
      <c r="Z2188" s="13">
        <v>4.7699999999999996</v>
      </c>
      <c r="AA2188" s="13">
        <v>126</v>
      </c>
      <c r="AB2188" s="12">
        <v>3</v>
      </c>
      <c r="AC2188" s="13">
        <f t="shared" si="408"/>
        <v>26896</v>
      </c>
      <c r="AD2188" s="12">
        <v>5.3</v>
      </c>
      <c r="AE2188" s="12">
        <f t="shared" si="411"/>
        <v>1.6677068205580761</v>
      </c>
      <c r="AF2188" s="12">
        <v>164</v>
      </c>
      <c r="AG2188" s="12">
        <f t="shared" si="412"/>
        <v>0</v>
      </c>
      <c r="AH2188" s="12">
        <f t="shared" si="413"/>
        <v>0</v>
      </c>
      <c r="AI2188" s="12">
        <f t="shared" si="414"/>
        <v>0</v>
      </c>
      <c r="AJ2188" s="12">
        <f t="shared" si="415"/>
        <v>0</v>
      </c>
      <c r="AK2188" s="12">
        <f t="shared" si="416"/>
        <v>1</v>
      </c>
      <c r="AL2188" s="12">
        <f t="shared" si="417"/>
        <v>0</v>
      </c>
      <c r="AM2188" s="12">
        <f t="shared" si="418"/>
        <v>0</v>
      </c>
      <c r="AN2188" s="12">
        <f t="shared" si="419"/>
        <v>0</v>
      </c>
      <c r="AO2188" s="12">
        <v>0</v>
      </c>
      <c r="AP2188" s="22">
        <f t="shared" si="409"/>
        <v>444.09448818897641</v>
      </c>
    </row>
    <row r="2189" spans="1:42" x14ac:dyDescent="0.3">
      <c r="A2189" s="6" t="s">
        <v>2715</v>
      </c>
      <c r="B2189" s="19" t="s">
        <v>1042</v>
      </c>
      <c r="C2189" s="6" t="s">
        <v>2716</v>
      </c>
      <c r="D2189" s="6" t="s">
        <v>28</v>
      </c>
      <c r="F2189" s="6">
        <v>5.2</v>
      </c>
      <c r="G2189" s="6">
        <v>0</v>
      </c>
      <c r="H2189" s="6">
        <v>3</v>
      </c>
      <c r="I2189" s="6" t="s">
        <v>95</v>
      </c>
      <c r="J2189" s="6">
        <v>187</v>
      </c>
      <c r="K2189" s="19">
        <v>41779</v>
      </c>
      <c r="L2189" s="7" t="s">
        <v>31</v>
      </c>
      <c r="M2189" s="7" t="s">
        <v>294</v>
      </c>
      <c r="N2189" s="7" t="s">
        <v>294</v>
      </c>
      <c r="O2189" s="7">
        <v>105</v>
      </c>
      <c r="P2189" s="19">
        <v>41844</v>
      </c>
      <c r="Q2189" s="19">
        <v>41845</v>
      </c>
      <c r="R2189" s="7" t="s">
        <v>2744</v>
      </c>
      <c r="S2189" s="7">
        <v>0.35905511811023627</v>
      </c>
      <c r="T2189" s="7">
        <v>4.8499999999999996</v>
      </c>
      <c r="U2189" s="7">
        <v>109</v>
      </c>
      <c r="V2189" s="6">
        <v>187</v>
      </c>
      <c r="W2189" s="12">
        <f t="shared" si="410"/>
        <v>0</v>
      </c>
      <c r="X2189" s="12">
        <v>0</v>
      </c>
      <c r="Y2189" s="13">
        <v>105</v>
      </c>
      <c r="Z2189" s="13">
        <v>4.8499999999999996</v>
      </c>
      <c r="AA2189" s="13">
        <v>109</v>
      </c>
      <c r="AB2189" s="12">
        <v>3</v>
      </c>
      <c r="AC2189" s="13">
        <f t="shared" si="408"/>
        <v>34969</v>
      </c>
      <c r="AD2189" s="12">
        <v>5.2</v>
      </c>
      <c r="AE2189" s="12">
        <f t="shared" si="411"/>
        <v>1.6486586255873816</v>
      </c>
      <c r="AF2189" s="12">
        <v>187</v>
      </c>
      <c r="AG2189" s="12">
        <f t="shared" si="412"/>
        <v>0</v>
      </c>
      <c r="AH2189" s="12">
        <f t="shared" si="413"/>
        <v>0</v>
      </c>
      <c r="AI2189" s="12">
        <f t="shared" si="414"/>
        <v>0</v>
      </c>
      <c r="AJ2189" s="12">
        <f t="shared" si="415"/>
        <v>0</v>
      </c>
      <c r="AK2189" s="12">
        <f t="shared" si="416"/>
        <v>1</v>
      </c>
      <c r="AL2189" s="12">
        <f t="shared" si="417"/>
        <v>0</v>
      </c>
      <c r="AM2189" s="12">
        <f t="shared" si="418"/>
        <v>0</v>
      </c>
      <c r="AN2189" s="12">
        <f t="shared" si="419"/>
        <v>0</v>
      </c>
      <c r="AO2189" s="12">
        <v>0</v>
      </c>
      <c r="AP2189" s="22">
        <f t="shared" si="409"/>
        <v>359.05511811023626</v>
      </c>
    </row>
    <row r="2190" spans="1:42" x14ac:dyDescent="0.3">
      <c r="A2190" s="6" t="s">
        <v>2715</v>
      </c>
      <c r="B2190" s="19" t="s">
        <v>1050</v>
      </c>
      <c r="C2190" s="6" t="s">
        <v>2716</v>
      </c>
      <c r="D2190" s="6" t="s">
        <v>28</v>
      </c>
      <c r="F2190" s="6">
        <v>5.3</v>
      </c>
      <c r="G2190" s="6">
        <v>0</v>
      </c>
      <c r="H2190" s="6">
        <v>3</v>
      </c>
      <c r="I2190" s="6" t="s">
        <v>95</v>
      </c>
      <c r="J2190" s="6">
        <v>217</v>
      </c>
      <c r="K2190" s="19">
        <v>41779</v>
      </c>
      <c r="L2190" s="7" t="s">
        <v>31</v>
      </c>
      <c r="M2190" s="7" t="s">
        <v>294</v>
      </c>
      <c r="N2190" s="7" t="s">
        <v>294</v>
      </c>
      <c r="O2190" s="7">
        <v>105</v>
      </c>
      <c r="P2190" s="19">
        <v>41849</v>
      </c>
      <c r="Q2190" s="19">
        <v>41850</v>
      </c>
      <c r="R2190" s="7" t="s">
        <v>2745</v>
      </c>
      <c r="S2190" s="7">
        <v>0.12283464566929135</v>
      </c>
      <c r="T2190" s="7">
        <v>4.57</v>
      </c>
      <c r="U2190" s="7">
        <v>42</v>
      </c>
      <c r="V2190" s="6">
        <v>217</v>
      </c>
      <c r="W2190" s="12">
        <f t="shared" si="410"/>
        <v>0</v>
      </c>
      <c r="X2190" s="12">
        <v>0</v>
      </c>
      <c r="Y2190" s="13">
        <v>105</v>
      </c>
      <c r="Z2190" s="13">
        <v>4.57</v>
      </c>
      <c r="AA2190" s="13">
        <v>42</v>
      </c>
      <c r="AB2190" s="12">
        <v>3</v>
      </c>
      <c r="AC2190" s="13">
        <f t="shared" si="408"/>
        <v>47089</v>
      </c>
      <c r="AD2190" s="12">
        <v>5.3</v>
      </c>
      <c r="AE2190" s="12">
        <f t="shared" si="411"/>
        <v>1.6677068205580761</v>
      </c>
      <c r="AF2190" s="12">
        <v>217</v>
      </c>
      <c r="AG2190" s="12">
        <f t="shared" si="412"/>
        <v>0</v>
      </c>
      <c r="AH2190" s="12">
        <f t="shared" si="413"/>
        <v>0</v>
      </c>
      <c r="AI2190" s="12">
        <f t="shared" si="414"/>
        <v>0</v>
      </c>
      <c r="AJ2190" s="12">
        <f t="shared" si="415"/>
        <v>0</v>
      </c>
      <c r="AK2190" s="12">
        <f t="shared" si="416"/>
        <v>1</v>
      </c>
      <c r="AL2190" s="12">
        <f t="shared" si="417"/>
        <v>0</v>
      </c>
      <c r="AM2190" s="12">
        <f t="shared" si="418"/>
        <v>0</v>
      </c>
      <c r="AN2190" s="12">
        <f t="shared" si="419"/>
        <v>0</v>
      </c>
      <c r="AO2190" s="12">
        <v>0</v>
      </c>
      <c r="AP2190" s="22">
        <f t="shared" si="409"/>
        <v>122.83464566929135</v>
      </c>
    </row>
    <row r="2191" spans="1:42" x14ac:dyDescent="0.3">
      <c r="A2191" s="6" t="s">
        <v>2715</v>
      </c>
      <c r="B2191" s="19" t="s">
        <v>487</v>
      </c>
      <c r="C2191" s="6" t="s">
        <v>2716</v>
      </c>
      <c r="D2191" s="6" t="s">
        <v>28</v>
      </c>
      <c r="F2191" s="6">
        <v>5.3</v>
      </c>
      <c r="G2191" s="6">
        <v>0</v>
      </c>
      <c r="H2191" s="6">
        <v>3</v>
      </c>
      <c r="I2191" s="6" t="s">
        <v>95</v>
      </c>
      <c r="J2191" s="6">
        <v>224</v>
      </c>
      <c r="K2191" s="19">
        <v>41779</v>
      </c>
      <c r="L2191" s="7" t="s">
        <v>31</v>
      </c>
      <c r="M2191" s="7" t="s">
        <v>294</v>
      </c>
      <c r="N2191" s="7" t="s">
        <v>294</v>
      </c>
      <c r="O2191" s="7">
        <v>105</v>
      </c>
      <c r="P2191" s="19">
        <v>41850</v>
      </c>
      <c r="Q2191" s="19">
        <v>41851</v>
      </c>
      <c r="R2191" s="7" t="s">
        <v>2746</v>
      </c>
      <c r="S2191" s="7">
        <v>0.11496062992125984</v>
      </c>
      <c r="T2191" s="7">
        <v>5.0199999999999996</v>
      </c>
      <c r="U2191" s="7">
        <v>41</v>
      </c>
      <c r="V2191" s="6">
        <v>224</v>
      </c>
      <c r="W2191" s="12">
        <f t="shared" si="410"/>
        <v>0</v>
      </c>
      <c r="X2191" s="12">
        <v>0</v>
      </c>
      <c r="Y2191" s="13">
        <v>105</v>
      </c>
      <c r="Z2191" s="13">
        <v>5.0199999999999996</v>
      </c>
      <c r="AA2191" s="13">
        <v>41</v>
      </c>
      <c r="AB2191" s="12">
        <v>3</v>
      </c>
      <c r="AC2191" s="13">
        <f t="shared" si="408"/>
        <v>50176</v>
      </c>
      <c r="AD2191" s="12">
        <v>5.3</v>
      </c>
      <c r="AE2191" s="12">
        <f t="shared" si="411"/>
        <v>1.6677068205580761</v>
      </c>
      <c r="AF2191" s="12">
        <v>224</v>
      </c>
      <c r="AG2191" s="12">
        <f t="shared" si="412"/>
        <v>0</v>
      </c>
      <c r="AH2191" s="12">
        <f t="shared" si="413"/>
        <v>0</v>
      </c>
      <c r="AI2191" s="12">
        <f t="shared" si="414"/>
        <v>0</v>
      </c>
      <c r="AJ2191" s="12">
        <f t="shared" si="415"/>
        <v>0</v>
      </c>
      <c r="AK2191" s="12">
        <f t="shared" si="416"/>
        <v>1</v>
      </c>
      <c r="AL2191" s="12">
        <f t="shared" si="417"/>
        <v>0</v>
      </c>
      <c r="AM2191" s="12">
        <f t="shared" si="418"/>
        <v>0</v>
      </c>
      <c r="AN2191" s="12">
        <f t="shared" si="419"/>
        <v>0</v>
      </c>
      <c r="AO2191" s="12">
        <v>0</v>
      </c>
      <c r="AP2191" s="22">
        <f t="shared" si="409"/>
        <v>114.96062992125984</v>
      </c>
    </row>
    <row r="2192" spans="1:42" x14ac:dyDescent="0.3">
      <c r="A2192" s="6" t="s">
        <v>2715</v>
      </c>
      <c r="B2192" s="19" t="s">
        <v>491</v>
      </c>
      <c r="C2192" s="6" t="s">
        <v>2716</v>
      </c>
      <c r="D2192" s="6" t="s">
        <v>28</v>
      </c>
      <c r="F2192" s="6">
        <v>5.3</v>
      </c>
      <c r="G2192" s="6">
        <v>0</v>
      </c>
      <c r="H2192" s="6">
        <v>3</v>
      </c>
      <c r="I2192" s="6" t="s">
        <v>95</v>
      </c>
      <c r="J2192" s="6">
        <v>228</v>
      </c>
      <c r="K2192" s="19">
        <v>41779</v>
      </c>
      <c r="L2192" s="7" t="s">
        <v>31</v>
      </c>
      <c r="M2192" s="7" t="s">
        <v>294</v>
      </c>
      <c r="N2192" s="7" t="s">
        <v>294</v>
      </c>
      <c r="O2192" s="7">
        <v>105</v>
      </c>
      <c r="P2192" s="19">
        <v>41851</v>
      </c>
      <c r="Q2192" s="19">
        <v>41852</v>
      </c>
      <c r="R2192" s="7" t="s">
        <v>2747</v>
      </c>
      <c r="S2192" s="7">
        <v>0.14960629921259844</v>
      </c>
      <c r="T2192" s="7">
        <v>4.96</v>
      </c>
      <c r="U2192" s="7">
        <v>53</v>
      </c>
      <c r="V2192" s="6">
        <v>228</v>
      </c>
      <c r="W2192" s="12">
        <f t="shared" si="410"/>
        <v>0</v>
      </c>
      <c r="X2192" s="12">
        <v>0</v>
      </c>
      <c r="Y2192" s="13">
        <v>105</v>
      </c>
      <c r="Z2192" s="13">
        <v>4.96</v>
      </c>
      <c r="AA2192" s="13">
        <v>53</v>
      </c>
      <c r="AB2192" s="12">
        <v>3</v>
      </c>
      <c r="AC2192" s="13">
        <f t="shared" si="408"/>
        <v>51984</v>
      </c>
      <c r="AD2192" s="12">
        <v>5.3</v>
      </c>
      <c r="AE2192" s="12">
        <f t="shared" si="411"/>
        <v>1.6677068205580761</v>
      </c>
      <c r="AF2192" s="12">
        <v>228</v>
      </c>
      <c r="AG2192" s="12">
        <f t="shared" si="412"/>
        <v>0</v>
      </c>
      <c r="AH2192" s="12">
        <f t="shared" si="413"/>
        <v>0</v>
      </c>
      <c r="AI2192" s="12">
        <f t="shared" si="414"/>
        <v>0</v>
      </c>
      <c r="AJ2192" s="12">
        <f t="shared" si="415"/>
        <v>0</v>
      </c>
      <c r="AK2192" s="12">
        <f t="shared" si="416"/>
        <v>1</v>
      </c>
      <c r="AL2192" s="12">
        <f t="shared" si="417"/>
        <v>0</v>
      </c>
      <c r="AM2192" s="12">
        <f t="shared" si="418"/>
        <v>0</v>
      </c>
      <c r="AN2192" s="12">
        <f t="shared" si="419"/>
        <v>0</v>
      </c>
      <c r="AO2192" s="12">
        <v>0</v>
      </c>
      <c r="AP2192" s="22">
        <f t="shared" si="409"/>
        <v>149.60629921259843</v>
      </c>
    </row>
    <row r="2193" spans="1:42" x14ac:dyDescent="0.3">
      <c r="A2193" s="6" t="s">
        <v>2715</v>
      </c>
      <c r="B2193" s="19" t="s">
        <v>497</v>
      </c>
      <c r="C2193" s="6" t="s">
        <v>2716</v>
      </c>
      <c r="D2193" s="6" t="s">
        <v>28</v>
      </c>
      <c r="F2193" s="6">
        <v>5.3</v>
      </c>
      <c r="G2193" s="6">
        <v>0</v>
      </c>
      <c r="H2193" s="6">
        <v>3</v>
      </c>
      <c r="I2193" s="6" t="s">
        <v>95</v>
      </c>
      <c r="J2193" s="6">
        <v>232</v>
      </c>
      <c r="K2193" s="19">
        <v>41779</v>
      </c>
      <c r="L2193" s="7" t="s">
        <v>31</v>
      </c>
      <c r="M2193" s="7" t="s">
        <v>294</v>
      </c>
      <c r="N2193" s="7" t="s">
        <v>294</v>
      </c>
      <c r="O2193" s="7">
        <v>105</v>
      </c>
      <c r="P2193" s="19">
        <v>41854</v>
      </c>
      <c r="Q2193" s="19">
        <v>41855</v>
      </c>
      <c r="R2193" s="7" t="s">
        <v>2748</v>
      </c>
      <c r="S2193" s="7">
        <v>7.874015748031496E-2</v>
      </c>
      <c r="T2193" s="7">
        <v>4.38</v>
      </c>
      <c r="U2193" s="7">
        <v>21</v>
      </c>
      <c r="V2193" s="6">
        <v>232</v>
      </c>
      <c r="W2193" s="12">
        <f t="shared" si="410"/>
        <v>0</v>
      </c>
      <c r="X2193" s="12">
        <v>0</v>
      </c>
      <c r="Y2193" s="13">
        <v>105</v>
      </c>
      <c r="Z2193" s="13">
        <v>4.38</v>
      </c>
      <c r="AA2193" s="13">
        <v>21</v>
      </c>
      <c r="AB2193" s="12">
        <v>3</v>
      </c>
      <c r="AC2193" s="13">
        <f t="shared" si="408"/>
        <v>53824</v>
      </c>
      <c r="AD2193" s="12">
        <v>5.3</v>
      </c>
      <c r="AE2193" s="12">
        <f t="shared" si="411"/>
        <v>1.6677068205580761</v>
      </c>
      <c r="AF2193" s="12">
        <v>232</v>
      </c>
      <c r="AG2193" s="12">
        <f t="shared" si="412"/>
        <v>0</v>
      </c>
      <c r="AH2193" s="12">
        <f t="shared" si="413"/>
        <v>0</v>
      </c>
      <c r="AI2193" s="12">
        <f t="shared" si="414"/>
        <v>0</v>
      </c>
      <c r="AJ2193" s="12">
        <f t="shared" si="415"/>
        <v>0</v>
      </c>
      <c r="AK2193" s="12">
        <f t="shared" si="416"/>
        <v>1</v>
      </c>
      <c r="AL2193" s="12">
        <f t="shared" si="417"/>
        <v>0</v>
      </c>
      <c r="AM2193" s="12">
        <f t="shared" si="418"/>
        <v>0</v>
      </c>
      <c r="AN2193" s="12">
        <f t="shared" si="419"/>
        <v>0</v>
      </c>
      <c r="AO2193" s="12">
        <v>0</v>
      </c>
      <c r="AP2193" s="22">
        <f t="shared" si="409"/>
        <v>78.740157480314963</v>
      </c>
    </row>
    <row r="2194" spans="1:42" x14ac:dyDescent="0.3">
      <c r="A2194" s="6" t="s">
        <v>2715</v>
      </c>
      <c r="B2194" s="19" t="s">
        <v>499</v>
      </c>
      <c r="C2194" s="6" t="s">
        <v>2716</v>
      </c>
      <c r="D2194" s="6" t="s">
        <v>28</v>
      </c>
      <c r="F2194" s="6">
        <v>5.3</v>
      </c>
      <c r="G2194" s="6">
        <v>0</v>
      </c>
      <c r="H2194" s="6">
        <v>3</v>
      </c>
      <c r="I2194" s="6" t="s">
        <v>95</v>
      </c>
      <c r="J2194" s="6">
        <v>235</v>
      </c>
      <c r="K2194" s="19">
        <v>41779</v>
      </c>
      <c r="L2194" s="7" t="s">
        <v>31</v>
      </c>
      <c r="M2194" s="7" t="s">
        <v>294</v>
      </c>
      <c r="N2194" s="7" t="s">
        <v>294</v>
      </c>
      <c r="O2194" s="7">
        <v>105</v>
      </c>
      <c r="P2194" s="19">
        <v>41855</v>
      </c>
      <c r="Q2194" s="19">
        <v>41856</v>
      </c>
      <c r="R2194" s="7" t="s">
        <v>2749</v>
      </c>
      <c r="S2194" s="7">
        <v>0.12598425196850396</v>
      </c>
      <c r="T2194" s="7">
        <v>4.6900000000000004</v>
      </c>
      <c r="U2194" s="7">
        <v>22</v>
      </c>
      <c r="V2194" s="6">
        <v>235</v>
      </c>
      <c r="W2194" s="12">
        <f t="shared" si="410"/>
        <v>0</v>
      </c>
      <c r="X2194" s="12">
        <v>0</v>
      </c>
      <c r="Y2194" s="13">
        <v>105</v>
      </c>
      <c r="Z2194" s="13">
        <v>4.6900000000000004</v>
      </c>
      <c r="AA2194" s="13">
        <v>22</v>
      </c>
      <c r="AB2194" s="12">
        <v>3</v>
      </c>
      <c r="AC2194" s="13">
        <f t="shared" si="408"/>
        <v>55225</v>
      </c>
      <c r="AD2194" s="12">
        <v>5.3</v>
      </c>
      <c r="AE2194" s="12">
        <f t="shared" si="411"/>
        <v>1.6677068205580761</v>
      </c>
      <c r="AF2194" s="12">
        <v>235</v>
      </c>
      <c r="AG2194" s="12">
        <f t="shared" si="412"/>
        <v>0</v>
      </c>
      <c r="AH2194" s="12">
        <f t="shared" si="413"/>
        <v>0</v>
      </c>
      <c r="AI2194" s="12">
        <f t="shared" si="414"/>
        <v>0</v>
      </c>
      <c r="AJ2194" s="12">
        <f t="shared" si="415"/>
        <v>0</v>
      </c>
      <c r="AK2194" s="12">
        <f t="shared" si="416"/>
        <v>1</v>
      </c>
      <c r="AL2194" s="12">
        <f t="shared" si="417"/>
        <v>0</v>
      </c>
      <c r="AM2194" s="12">
        <f t="shared" si="418"/>
        <v>0</v>
      </c>
      <c r="AN2194" s="12">
        <f t="shared" si="419"/>
        <v>0</v>
      </c>
      <c r="AO2194" s="12">
        <v>0</v>
      </c>
      <c r="AP2194" s="22">
        <f t="shared" si="409"/>
        <v>125.98425196850397</v>
      </c>
    </row>
    <row r="2195" spans="1:42" x14ac:dyDescent="0.3">
      <c r="A2195" s="6" t="s">
        <v>2715</v>
      </c>
      <c r="B2195" s="19" t="s">
        <v>501</v>
      </c>
      <c r="C2195" s="6" t="s">
        <v>2716</v>
      </c>
      <c r="D2195" s="6" t="s">
        <v>28</v>
      </c>
      <c r="F2195" s="6">
        <v>5.3</v>
      </c>
      <c r="G2195" s="6">
        <v>0</v>
      </c>
      <c r="H2195" s="6">
        <v>3</v>
      </c>
      <c r="I2195" s="6" t="s">
        <v>95</v>
      </c>
      <c r="J2195" s="6">
        <v>236</v>
      </c>
      <c r="K2195" s="19">
        <v>41779</v>
      </c>
      <c r="L2195" s="7" t="s">
        <v>31</v>
      </c>
      <c r="M2195" s="7" t="s">
        <v>294</v>
      </c>
      <c r="N2195" s="7" t="s">
        <v>294</v>
      </c>
      <c r="O2195" s="7">
        <v>105</v>
      </c>
      <c r="P2195" s="19">
        <v>41856</v>
      </c>
      <c r="Q2195" s="19">
        <v>41857</v>
      </c>
      <c r="R2195" s="7" t="s">
        <v>2750</v>
      </c>
      <c r="S2195" s="7">
        <v>0.10708661417322834</v>
      </c>
      <c r="T2195" s="7">
        <v>4.66</v>
      </c>
      <c r="U2195" s="7">
        <v>25</v>
      </c>
      <c r="V2195" s="6">
        <v>236</v>
      </c>
      <c r="W2195" s="12">
        <f t="shared" si="410"/>
        <v>0</v>
      </c>
      <c r="X2195" s="12">
        <v>0</v>
      </c>
      <c r="Y2195" s="13">
        <v>105</v>
      </c>
      <c r="Z2195" s="13">
        <v>4.66</v>
      </c>
      <c r="AA2195" s="13">
        <v>25</v>
      </c>
      <c r="AB2195" s="12">
        <v>3</v>
      </c>
      <c r="AC2195" s="13">
        <f t="shared" si="408"/>
        <v>55696</v>
      </c>
      <c r="AD2195" s="12">
        <v>5.3</v>
      </c>
      <c r="AE2195" s="12">
        <f t="shared" si="411"/>
        <v>1.6677068205580761</v>
      </c>
      <c r="AF2195" s="12">
        <v>236</v>
      </c>
      <c r="AG2195" s="12">
        <f t="shared" si="412"/>
        <v>0</v>
      </c>
      <c r="AH2195" s="12">
        <f t="shared" si="413"/>
        <v>0</v>
      </c>
      <c r="AI2195" s="12">
        <f t="shared" si="414"/>
        <v>0</v>
      </c>
      <c r="AJ2195" s="12">
        <f t="shared" si="415"/>
        <v>0</v>
      </c>
      <c r="AK2195" s="12">
        <f t="shared" si="416"/>
        <v>1</v>
      </c>
      <c r="AL2195" s="12">
        <f t="shared" si="417"/>
        <v>0</v>
      </c>
      <c r="AM2195" s="12">
        <f t="shared" si="418"/>
        <v>0</v>
      </c>
      <c r="AN2195" s="12">
        <f t="shared" si="419"/>
        <v>0</v>
      </c>
      <c r="AO2195" s="12">
        <v>0</v>
      </c>
      <c r="AP2195" s="22">
        <f t="shared" si="409"/>
        <v>107.08661417322834</v>
      </c>
    </row>
    <row r="2196" spans="1:42" x14ac:dyDescent="0.3">
      <c r="A2196" s="6" t="s">
        <v>2715</v>
      </c>
      <c r="B2196" s="19" t="s">
        <v>503</v>
      </c>
      <c r="C2196" s="6" t="s">
        <v>2716</v>
      </c>
      <c r="D2196" s="6" t="s">
        <v>28</v>
      </c>
      <c r="F2196" s="6">
        <v>5.3</v>
      </c>
      <c r="G2196" s="6">
        <v>0</v>
      </c>
      <c r="H2196" s="6">
        <v>3</v>
      </c>
      <c r="I2196" s="6" t="s">
        <v>95</v>
      </c>
      <c r="J2196" s="6">
        <v>239</v>
      </c>
      <c r="K2196" s="19">
        <v>41779</v>
      </c>
      <c r="L2196" s="7" t="s">
        <v>31</v>
      </c>
      <c r="M2196" s="7" t="s">
        <v>294</v>
      </c>
      <c r="N2196" s="7" t="s">
        <v>294</v>
      </c>
      <c r="O2196" s="7">
        <v>105</v>
      </c>
      <c r="P2196" s="19">
        <v>41857</v>
      </c>
      <c r="Q2196" s="19">
        <v>41858</v>
      </c>
      <c r="R2196" s="7" t="s">
        <v>2751</v>
      </c>
      <c r="S2196" s="7">
        <v>8.1889763779527572E-2</v>
      </c>
      <c r="T2196" s="7">
        <v>4.54</v>
      </c>
      <c r="U2196" s="7">
        <v>22</v>
      </c>
      <c r="V2196" s="6">
        <v>239</v>
      </c>
      <c r="W2196" s="12">
        <f t="shared" si="410"/>
        <v>0</v>
      </c>
      <c r="X2196" s="12">
        <v>0</v>
      </c>
      <c r="Y2196" s="13">
        <v>105</v>
      </c>
      <c r="Z2196" s="13">
        <v>4.54</v>
      </c>
      <c r="AA2196" s="13">
        <v>22</v>
      </c>
      <c r="AB2196" s="12">
        <v>3</v>
      </c>
      <c r="AC2196" s="13">
        <f t="shared" si="408"/>
        <v>57121</v>
      </c>
      <c r="AD2196" s="12">
        <v>5.3</v>
      </c>
      <c r="AE2196" s="12">
        <f t="shared" si="411"/>
        <v>1.6677068205580761</v>
      </c>
      <c r="AF2196" s="12">
        <v>239</v>
      </c>
      <c r="AG2196" s="12">
        <f t="shared" si="412"/>
        <v>0</v>
      </c>
      <c r="AH2196" s="12">
        <f t="shared" si="413"/>
        <v>0</v>
      </c>
      <c r="AI2196" s="12">
        <f t="shared" si="414"/>
        <v>0</v>
      </c>
      <c r="AJ2196" s="12">
        <f t="shared" si="415"/>
        <v>0</v>
      </c>
      <c r="AK2196" s="12">
        <f t="shared" si="416"/>
        <v>1</v>
      </c>
      <c r="AL2196" s="12">
        <f t="shared" si="417"/>
        <v>0</v>
      </c>
      <c r="AM2196" s="12">
        <f t="shared" si="418"/>
        <v>0</v>
      </c>
      <c r="AN2196" s="12">
        <f t="shared" si="419"/>
        <v>0</v>
      </c>
      <c r="AO2196" s="12">
        <v>0</v>
      </c>
      <c r="AP2196" s="22">
        <f t="shared" si="409"/>
        <v>81.88976377952757</v>
      </c>
    </row>
    <row r="2197" spans="1:42" x14ac:dyDescent="0.3">
      <c r="A2197" s="6" t="s">
        <v>2715</v>
      </c>
      <c r="B2197" s="19" t="s">
        <v>505</v>
      </c>
      <c r="C2197" s="6" t="s">
        <v>2716</v>
      </c>
      <c r="D2197" s="6" t="s">
        <v>28</v>
      </c>
      <c r="F2197" s="6">
        <v>5.3</v>
      </c>
      <c r="G2197" s="6">
        <v>0</v>
      </c>
      <c r="H2197" s="6">
        <v>3</v>
      </c>
      <c r="I2197" s="6" t="s">
        <v>95</v>
      </c>
      <c r="J2197" s="6">
        <v>245</v>
      </c>
      <c r="K2197" s="19">
        <v>41779</v>
      </c>
      <c r="L2197" s="7" t="s">
        <v>31</v>
      </c>
      <c r="M2197" s="7" t="s">
        <v>294</v>
      </c>
      <c r="N2197" s="7" t="s">
        <v>294</v>
      </c>
      <c r="O2197" s="7">
        <v>105</v>
      </c>
      <c r="P2197" s="19">
        <v>41858</v>
      </c>
      <c r="Q2197" s="19">
        <v>41859</v>
      </c>
      <c r="R2197" s="7" t="s">
        <v>2752</v>
      </c>
      <c r="S2197" s="7">
        <v>0.14960629921259844</v>
      </c>
      <c r="T2197" s="7">
        <v>4.3899999999999997</v>
      </c>
      <c r="U2197" s="7">
        <v>37</v>
      </c>
      <c r="V2197" s="6">
        <v>245</v>
      </c>
      <c r="W2197" s="12">
        <f t="shared" si="410"/>
        <v>0</v>
      </c>
      <c r="X2197" s="12">
        <v>0</v>
      </c>
      <c r="Y2197" s="13">
        <v>105</v>
      </c>
      <c r="Z2197" s="13">
        <v>4.3899999999999997</v>
      </c>
      <c r="AA2197" s="13">
        <v>37</v>
      </c>
      <c r="AB2197" s="12">
        <v>3</v>
      </c>
      <c r="AC2197" s="13">
        <f t="shared" si="408"/>
        <v>60025</v>
      </c>
      <c r="AD2197" s="12">
        <v>5.3</v>
      </c>
      <c r="AE2197" s="12">
        <f t="shared" si="411"/>
        <v>1.6677068205580761</v>
      </c>
      <c r="AF2197" s="12">
        <v>245</v>
      </c>
      <c r="AG2197" s="12">
        <f t="shared" si="412"/>
        <v>0</v>
      </c>
      <c r="AH2197" s="12">
        <f t="shared" si="413"/>
        <v>0</v>
      </c>
      <c r="AI2197" s="12">
        <f t="shared" si="414"/>
        <v>0</v>
      </c>
      <c r="AJ2197" s="12">
        <f t="shared" si="415"/>
        <v>0</v>
      </c>
      <c r="AK2197" s="12">
        <f t="shared" si="416"/>
        <v>1</v>
      </c>
      <c r="AL2197" s="12">
        <f t="shared" si="417"/>
        <v>0</v>
      </c>
      <c r="AM2197" s="12">
        <f t="shared" si="418"/>
        <v>0</v>
      </c>
      <c r="AN2197" s="12">
        <f t="shared" si="419"/>
        <v>0</v>
      </c>
      <c r="AO2197" s="12">
        <v>0</v>
      </c>
      <c r="AP2197" s="22">
        <f t="shared" si="409"/>
        <v>149.60629921259843</v>
      </c>
    </row>
    <row r="2198" spans="1:42" x14ac:dyDescent="0.3">
      <c r="A2198" s="6" t="s">
        <v>2715</v>
      </c>
      <c r="B2198" s="19" t="s">
        <v>511</v>
      </c>
      <c r="C2198" s="6" t="s">
        <v>2716</v>
      </c>
      <c r="D2198" s="6" t="s">
        <v>28</v>
      </c>
      <c r="F2198" s="6">
        <v>5.3</v>
      </c>
      <c r="G2198" s="6">
        <v>0</v>
      </c>
      <c r="H2198" s="6">
        <v>3</v>
      </c>
      <c r="I2198" s="6" t="s">
        <v>95</v>
      </c>
      <c r="J2198" s="6">
        <v>252</v>
      </c>
      <c r="K2198" s="19">
        <v>41779</v>
      </c>
      <c r="L2198" s="7" t="s">
        <v>31</v>
      </c>
      <c r="M2198" s="7" t="s">
        <v>294</v>
      </c>
      <c r="N2198" s="7" t="s">
        <v>294</v>
      </c>
      <c r="O2198" s="7">
        <v>105</v>
      </c>
      <c r="P2198" s="19">
        <v>41861</v>
      </c>
      <c r="Q2198" s="19">
        <v>41862</v>
      </c>
      <c r="R2198" s="7" t="s">
        <v>2753</v>
      </c>
      <c r="S2198" s="7">
        <v>4.2519685039370085E-2</v>
      </c>
      <c r="T2198" s="7">
        <v>4.74</v>
      </c>
      <c r="U2198" s="7">
        <v>13</v>
      </c>
      <c r="V2198" s="6">
        <v>252</v>
      </c>
      <c r="W2198" s="12">
        <f t="shared" si="410"/>
        <v>0</v>
      </c>
      <c r="X2198" s="12">
        <v>0</v>
      </c>
      <c r="Y2198" s="13">
        <v>105</v>
      </c>
      <c r="Z2198" s="13">
        <v>4.74</v>
      </c>
      <c r="AA2198" s="13">
        <v>13</v>
      </c>
      <c r="AB2198" s="12">
        <v>3</v>
      </c>
      <c r="AC2198" s="13">
        <f t="shared" si="408"/>
        <v>63504</v>
      </c>
      <c r="AD2198" s="12">
        <v>5.3</v>
      </c>
      <c r="AE2198" s="12">
        <f t="shared" si="411"/>
        <v>1.6677068205580761</v>
      </c>
      <c r="AF2198" s="12">
        <v>252</v>
      </c>
      <c r="AG2198" s="12">
        <f t="shared" si="412"/>
        <v>0</v>
      </c>
      <c r="AH2198" s="12">
        <f t="shared" si="413"/>
        <v>0</v>
      </c>
      <c r="AI2198" s="12">
        <f t="shared" si="414"/>
        <v>0</v>
      </c>
      <c r="AJ2198" s="12">
        <f t="shared" si="415"/>
        <v>0</v>
      </c>
      <c r="AK2198" s="12">
        <f t="shared" si="416"/>
        <v>1</v>
      </c>
      <c r="AL2198" s="12">
        <f t="shared" si="417"/>
        <v>0</v>
      </c>
      <c r="AM2198" s="12">
        <f t="shared" si="418"/>
        <v>0</v>
      </c>
      <c r="AN2198" s="12">
        <f t="shared" si="419"/>
        <v>0</v>
      </c>
      <c r="AO2198" s="12">
        <v>0</v>
      </c>
      <c r="AP2198" s="22">
        <f t="shared" si="409"/>
        <v>42.519685039370088</v>
      </c>
    </row>
    <row r="2199" spans="1:42" x14ac:dyDescent="0.3">
      <c r="A2199" s="6" t="s">
        <v>2715</v>
      </c>
      <c r="B2199" s="19" t="s">
        <v>513</v>
      </c>
      <c r="C2199" s="6" t="s">
        <v>2716</v>
      </c>
      <c r="D2199" s="6" t="s">
        <v>28</v>
      </c>
      <c r="F2199" s="6">
        <v>5.3</v>
      </c>
      <c r="G2199" s="6">
        <v>0</v>
      </c>
      <c r="H2199" s="6">
        <v>3</v>
      </c>
      <c r="I2199" s="6" t="s">
        <v>95</v>
      </c>
      <c r="J2199" s="6">
        <v>253</v>
      </c>
      <c r="K2199" s="19">
        <v>41779</v>
      </c>
      <c r="L2199" s="7" t="s">
        <v>31</v>
      </c>
      <c r="M2199" s="7" t="s">
        <v>294</v>
      </c>
      <c r="N2199" s="7" t="s">
        <v>294</v>
      </c>
      <c r="O2199" s="7">
        <v>105</v>
      </c>
      <c r="P2199" s="19">
        <v>41862</v>
      </c>
      <c r="Q2199" s="19">
        <v>41863</v>
      </c>
      <c r="R2199" s="7" t="s">
        <v>2754</v>
      </c>
      <c r="S2199" s="7">
        <v>5.9842519685039376E-2</v>
      </c>
      <c r="T2199" s="7">
        <v>4.63</v>
      </c>
      <c r="U2199" s="7">
        <v>16</v>
      </c>
      <c r="V2199" s="6">
        <v>253</v>
      </c>
      <c r="W2199" s="12">
        <f t="shared" si="410"/>
        <v>0</v>
      </c>
      <c r="X2199" s="12">
        <v>0</v>
      </c>
      <c r="Y2199" s="13">
        <v>105</v>
      </c>
      <c r="Z2199" s="13">
        <v>4.63</v>
      </c>
      <c r="AA2199" s="13">
        <v>16</v>
      </c>
      <c r="AB2199" s="12">
        <v>3</v>
      </c>
      <c r="AC2199" s="13">
        <f t="shared" si="408"/>
        <v>64009</v>
      </c>
      <c r="AD2199" s="12">
        <v>5.3</v>
      </c>
      <c r="AE2199" s="12">
        <f t="shared" si="411"/>
        <v>1.6677068205580761</v>
      </c>
      <c r="AF2199" s="12">
        <v>253</v>
      </c>
      <c r="AG2199" s="12">
        <f t="shared" si="412"/>
        <v>0</v>
      </c>
      <c r="AH2199" s="12">
        <f t="shared" si="413"/>
        <v>0</v>
      </c>
      <c r="AI2199" s="12">
        <f t="shared" si="414"/>
        <v>0</v>
      </c>
      <c r="AJ2199" s="12">
        <f t="shared" si="415"/>
        <v>0</v>
      </c>
      <c r="AK2199" s="12">
        <f t="shared" si="416"/>
        <v>1</v>
      </c>
      <c r="AL2199" s="12">
        <f t="shared" si="417"/>
        <v>0</v>
      </c>
      <c r="AM2199" s="12">
        <f t="shared" si="418"/>
        <v>0</v>
      </c>
      <c r="AN2199" s="12">
        <f t="shared" si="419"/>
        <v>0</v>
      </c>
      <c r="AO2199" s="12">
        <v>0</v>
      </c>
      <c r="AP2199" s="22">
        <f t="shared" si="409"/>
        <v>59.842519685039377</v>
      </c>
    </row>
    <row r="2200" spans="1:42" x14ac:dyDescent="0.3">
      <c r="A2200" s="6" t="s">
        <v>2715</v>
      </c>
      <c r="B2200" s="19" t="s">
        <v>515</v>
      </c>
      <c r="C2200" s="6" t="s">
        <v>2716</v>
      </c>
      <c r="D2200" s="6" t="s">
        <v>28</v>
      </c>
      <c r="F2200" s="6">
        <v>5.3</v>
      </c>
      <c r="G2200" s="6">
        <v>0</v>
      </c>
      <c r="H2200" s="6">
        <v>3</v>
      </c>
      <c r="I2200" s="6" t="s">
        <v>95</v>
      </c>
      <c r="J2200" s="6">
        <v>255</v>
      </c>
      <c r="K2200" s="19">
        <v>41779</v>
      </c>
      <c r="L2200" s="7" t="s">
        <v>31</v>
      </c>
      <c r="M2200" s="7" t="s">
        <v>294</v>
      </c>
      <c r="N2200" s="7" t="s">
        <v>294</v>
      </c>
      <c r="O2200" s="7">
        <v>105</v>
      </c>
      <c r="P2200" s="19">
        <v>41863</v>
      </c>
      <c r="Q2200" s="19">
        <v>41864</v>
      </c>
      <c r="R2200" s="7" t="s">
        <v>2755</v>
      </c>
      <c r="S2200" s="7">
        <v>6.7716535433070865E-2</v>
      </c>
      <c r="T2200" s="7">
        <v>4.8499999999999996</v>
      </c>
      <c r="U2200" s="7">
        <v>19</v>
      </c>
      <c r="V2200" s="6">
        <v>255</v>
      </c>
      <c r="W2200" s="12">
        <f t="shared" si="410"/>
        <v>0</v>
      </c>
      <c r="X2200" s="12">
        <v>0</v>
      </c>
      <c r="Y2200" s="13">
        <v>105</v>
      </c>
      <c r="Z2200" s="13">
        <v>4.8499999999999996</v>
      </c>
      <c r="AA2200" s="13">
        <v>19</v>
      </c>
      <c r="AB2200" s="12">
        <v>3</v>
      </c>
      <c r="AC2200" s="13">
        <f t="shared" si="408"/>
        <v>65025</v>
      </c>
      <c r="AD2200" s="12">
        <v>5.3</v>
      </c>
      <c r="AE2200" s="12">
        <f t="shared" si="411"/>
        <v>1.6677068205580761</v>
      </c>
      <c r="AF2200" s="12">
        <v>255</v>
      </c>
      <c r="AG2200" s="12">
        <f t="shared" si="412"/>
        <v>0</v>
      </c>
      <c r="AH2200" s="12">
        <f t="shared" si="413"/>
        <v>0</v>
      </c>
      <c r="AI2200" s="12">
        <f t="shared" si="414"/>
        <v>0</v>
      </c>
      <c r="AJ2200" s="12">
        <f t="shared" si="415"/>
        <v>0</v>
      </c>
      <c r="AK2200" s="12">
        <f t="shared" si="416"/>
        <v>1</v>
      </c>
      <c r="AL2200" s="12">
        <f t="shared" si="417"/>
        <v>0</v>
      </c>
      <c r="AM2200" s="12">
        <f t="shared" si="418"/>
        <v>0</v>
      </c>
      <c r="AN2200" s="12">
        <f t="shared" si="419"/>
        <v>0</v>
      </c>
      <c r="AO2200" s="12">
        <v>0</v>
      </c>
      <c r="AP2200" s="22">
        <f t="shared" si="409"/>
        <v>67.71653543307086</v>
      </c>
    </row>
    <row r="2201" spans="1:42" x14ac:dyDescent="0.3">
      <c r="A2201" s="6" t="s">
        <v>2715</v>
      </c>
      <c r="B2201" s="19" t="s">
        <v>517</v>
      </c>
      <c r="C2201" s="6" t="s">
        <v>2716</v>
      </c>
      <c r="D2201" s="6" t="s">
        <v>28</v>
      </c>
      <c r="F2201" s="6">
        <v>5.3</v>
      </c>
      <c r="G2201" s="6">
        <v>0</v>
      </c>
      <c r="H2201" s="6">
        <v>3</v>
      </c>
      <c r="I2201" s="6" t="s">
        <v>95</v>
      </c>
      <c r="J2201" s="6">
        <v>258</v>
      </c>
      <c r="K2201" s="19">
        <v>41779</v>
      </c>
      <c r="L2201" s="7" t="s">
        <v>31</v>
      </c>
      <c r="M2201" s="7" t="s">
        <v>294</v>
      </c>
      <c r="N2201" s="7" t="s">
        <v>294</v>
      </c>
      <c r="O2201" s="7">
        <v>105</v>
      </c>
      <c r="P2201" s="19">
        <v>41864</v>
      </c>
      <c r="Q2201" s="19">
        <v>41865</v>
      </c>
      <c r="R2201" s="7" t="s">
        <v>2756</v>
      </c>
      <c r="S2201" s="7">
        <v>8.9763779527559068E-2</v>
      </c>
      <c r="T2201" s="7">
        <v>4.72</v>
      </c>
      <c r="U2201" s="7">
        <v>25</v>
      </c>
      <c r="V2201" s="6">
        <v>258</v>
      </c>
      <c r="W2201" s="12">
        <f t="shared" si="410"/>
        <v>0</v>
      </c>
      <c r="X2201" s="12">
        <v>0</v>
      </c>
      <c r="Y2201" s="13">
        <v>105</v>
      </c>
      <c r="Z2201" s="13">
        <v>4.72</v>
      </c>
      <c r="AA2201" s="13">
        <v>25</v>
      </c>
      <c r="AB2201" s="12">
        <v>3</v>
      </c>
      <c r="AC2201" s="13">
        <f t="shared" si="408"/>
        <v>66564</v>
      </c>
      <c r="AD2201" s="12">
        <v>5.3</v>
      </c>
      <c r="AE2201" s="12">
        <f t="shared" si="411"/>
        <v>1.6677068205580761</v>
      </c>
      <c r="AF2201" s="12">
        <v>258</v>
      </c>
      <c r="AG2201" s="12">
        <f t="shared" si="412"/>
        <v>0</v>
      </c>
      <c r="AH2201" s="12">
        <f t="shared" si="413"/>
        <v>0</v>
      </c>
      <c r="AI2201" s="12">
        <f t="shared" si="414"/>
        <v>0</v>
      </c>
      <c r="AJ2201" s="12">
        <f t="shared" si="415"/>
        <v>0</v>
      </c>
      <c r="AK2201" s="12">
        <f t="shared" si="416"/>
        <v>1</v>
      </c>
      <c r="AL2201" s="12">
        <f t="shared" si="417"/>
        <v>0</v>
      </c>
      <c r="AM2201" s="12">
        <f t="shared" si="418"/>
        <v>0</v>
      </c>
      <c r="AN2201" s="12">
        <f t="shared" si="419"/>
        <v>0</v>
      </c>
      <c r="AO2201" s="12">
        <v>0</v>
      </c>
      <c r="AP2201" s="22">
        <f t="shared" si="409"/>
        <v>89.763779527559066</v>
      </c>
    </row>
    <row r="2202" spans="1:42" x14ac:dyDescent="0.3">
      <c r="A2202" s="6" t="s">
        <v>2757</v>
      </c>
      <c r="B2202" s="19" t="s">
        <v>79</v>
      </c>
      <c r="C2202" s="6" t="s">
        <v>2758</v>
      </c>
      <c r="D2202" s="6" t="s">
        <v>28</v>
      </c>
      <c r="F2202" s="6">
        <v>5.0999999999999996</v>
      </c>
      <c r="G2202" s="6">
        <v>5</v>
      </c>
      <c r="H2202" s="6">
        <v>99</v>
      </c>
      <c r="I2202" s="6" t="s">
        <v>95</v>
      </c>
      <c r="J2202" s="6">
        <v>365</v>
      </c>
      <c r="K2202" s="19">
        <v>41830</v>
      </c>
      <c r="L2202" s="7" t="s">
        <v>230</v>
      </c>
      <c r="M2202" s="7" t="s">
        <v>316</v>
      </c>
      <c r="N2202" s="7" t="s">
        <v>415</v>
      </c>
      <c r="O2202" s="7">
        <v>85</v>
      </c>
      <c r="P2202" s="19">
        <v>41830</v>
      </c>
      <c r="Q2202" s="19">
        <v>41831</v>
      </c>
      <c r="R2202" s="7" t="s">
        <v>2759</v>
      </c>
      <c r="S2202" s="7">
        <v>8.6598425196850393</v>
      </c>
      <c r="T2202" s="7">
        <v>5.21</v>
      </c>
      <c r="U2202" s="7">
        <v>11000</v>
      </c>
      <c r="V2202" s="6">
        <v>365</v>
      </c>
      <c r="W2202" s="12">
        <f t="shared" si="410"/>
        <v>0</v>
      </c>
      <c r="X2202" s="12">
        <v>5</v>
      </c>
      <c r="Y2202" s="13">
        <v>85</v>
      </c>
      <c r="Z2202" s="13">
        <v>5.21</v>
      </c>
      <c r="AA2202" s="13">
        <v>11000</v>
      </c>
      <c r="AB2202" s="12">
        <v>99</v>
      </c>
      <c r="AC2202" s="13">
        <f t="shared" si="408"/>
        <v>133225</v>
      </c>
      <c r="AD2202" s="12">
        <v>5.0999999999999996</v>
      </c>
      <c r="AE2202" s="12">
        <f t="shared" si="411"/>
        <v>1.62924053973028</v>
      </c>
      <c r="AF2202" s="12">
        <v>365</v>
      </c>
      <c r="AG2202" s="12">
        <f t="shared" si="412"/>
        <v>0</v>
      </c>
      <c r="AH2202" s="12">
        <f t="shared" si="413"/>
        <v>1</v>
      </c>
      <c r="AI2202" s="12">
        <f t="shared" si="414"/>
        <v>0</v>
      </c>
      <c r="AJ2202" s="12">
        <f t="shared" si="415"/>
        <v>0</v>
      </c>
      <c r="AK2202" s="12">
        <f t="shared" si="416"/>
        <v>0</v>
      </c>
      <c r="AL2202" s="12">
        <f t="shared" si="417"/>
        <v>0</v>
      </c>
      <c r="AM2202" s="12">
        <f t="shared" si="418"/>
        <v>0</v>
      </c>
      <c r="AN2202" s="12">
        <f t="shared" si="419"/>
        <v>0</v>
      </c>
      <c r="AO2202" s="12">
        <v>5</v>
      </c>
      <c r="AP2202" s="22">
        <f t="shared" si="409"/>
        <v>8659.8425196850385</v>
      </c>
    </row>
    <row r="2203" spans="1:42" x14ac:dyDescent="0.3">
      <c r="A2203" s="6" t="s">
        <v>2757</v>
      </c>
      <c r="B2203" s="19" t="s">
        <v>81</v>
      </c>
      <c r="C2203" s="6" t="s">
        <v>2758</v>
      </c>
      <c r="D2203" s="6" t="s">
        <v>28</v>
      </c>
      <c r="F2203" s="6">
        <v>4.8</v>
      </c>
      <c r="G2203" s="6">
        <v>5</v>
      </c>
      <c r="H2203" s="6">
        <v>99</v>
      </c>
      <c r="I2203" s="6" t="s">
        <v>95</v>
      </c>
      <c r="J2203" s="6">
        <v>385</v>
      </c>
      <c r="K2203" s="19">
        <v>41830</v>
      </c>
      <c r="L2203" s="7" t="s">
        <v>230</v>
      </c>
      <c r="M2203" s="7" t="s">
        <v>316</v>
      </c>
      <c r="N2203" s="7" t="s">
        <v>415</v>
      </c>
      <c r="O2203" s="7">
        <v>85</v>
      </c>
      <c r="P2203" s="19">
        <v>41831</v>
      </c>
      <c r="Q2203" s="19">
        <v>41832</v>
      </c>
      <c r="R2203" s="7" t="s">
        <v>2760</v>
      </c>
      <c r="S2203" s="7">
        <v>12.881889763779528</v>
      </c>
      <c r="T2203" s="7">
        <v>5.53</v>
      </c>
      <c r="U2203" s="7">
        <v>12000</v>
      </c>
      <c r="V2203" s="6">
        <v>385</v>
      </c>
      <c r="W2203" s="12">
        <f t="shared" si="410"/>
        <v>0</v>
      </c>
      <c r="X2203" s="12">
        <v>5</v>
      </c>
      <c r="Y2203" s="13">
        <v>85</v>
      </c>
      <c r="Z2203" s="13">
        <v>5.53</v>
      </c>
      <c r="AA2203" s="13">
        <v>12000</v>
      </c>
      <c r="AB2203" s="12">
        <v>99</v>
      </c>
      <c r="AC2203" s="13">
        <f t="shared" si="408"/>
        <v>148225</v>
      </c>
      <c r="AD2203" s="12">
        <v>4.8</v>
      </c>
      <c r="AE2203" s="12">
        <f t="shared" si="411"/>
        <v>1.5686159179138452</v>
      </c>
      <c r="AF2203" s="12">
        <v>385</v>
      </c>
      <c r="AG2203" s="12">
        <f t="shared" si="412"/>
        <v>0</v>
      </c>
      <c r="AH2203" s="12">
        <f t="shared" si="413"/>
        <v>1</v>
      </c>
      <c r="AI2203" s="12">
        <f t="shared" si="414"/>
        <v>0</v>
      </c>
      <c r="AJ2203" s="12">
        <f t="shared" si="415"/>
        <v>0</v>
      </c>
      <c r="AK2203" s="12">
        <f t="shared" si="416"/>
        <v>0</v>
      </c>
      <c r="AL2203" s="12">
        <f t="shared" si="417"/>
        <v>0</v>
      </c>
      <c r="AM2203" s="12">
        <f t="shared" si="418"/>
        <v>0</v>
      </c>
      <c r="AN2203" s="12">
        <f t="shared" si="419"/>
        <v>0</v>
      </c>
      <c r="AO2203" s="12">
        <v>5</v>
      </c>
      <c r="AP2203" s="22">
        <f t="shared" si="409"/>
        <v>12881.889763779527</v>
      </c>
    </row>
    <row r="2204" spans="1:42" x14ac:dyDescent="0.3">
      <c r="A2204" s="6" t="s">
        <v>2757</v>
      </c>
      <c r="B2204" s="19" t="s">
        <v>83</v>
      </c>
      <c r="C2204" s="6" t="s">
        <v>2758</v>
      </c>
      <c r="D2204" s="6" t="s">
        <v>28</v>
      </c>
      <c r="F2204" s="6">
        <v>4.5999999999999996</v>
      </c>
      <c r="G2204" s="6">
        <v>5</v>
      </c>
      <c r="H2204" s="6">
        <v>99</v>
      </c>
      <c r="I2204" s="6" t="s">
        <v>95</v>
      </c>
      <c r="J2204" s="6">
        <v>709</v>
      </c>
      <c r="K2204" s="19">
        <v>41830</v>
      </c>
      <c r="L2204" s="7" t="s">
        <v>230</v>
      </c>
      <c r="M2204" s="7" t="s">
        <v>316</v>
      </c>
      <c r="N2204" s="7" t="s">
        <v>415</v>
      </c>
      <c r="O2204" s="7">
        <v>85</v>
      </c>
      <c r="P2204" s="19">
        <v>41832</v>
      </c>
      <c r="Q2204" s="19">
        <v>41833</v>
      </c>
      <c r="R2204" s="7" t="s">
        <v>2761</v>
      </c>
      <c r="S2204" s="7">
        <v>13.141732283464568</v>
      </c>
      <c r="T2204" s="7">
        <v>5.37</v>
      </c>
      <c r="U2204" s="7">
        <v>11000</v>
      </c>
      <c r="V2204" s="6">
        <v>709</v>
      </c>
      <c r="W2204" s="12">
        <f t="shared" si="410"/>
        <v>0</v>
      </c>
      <c r="X2204" s="12">
        <v>5</v>
      </c>
      <c r="Y2204" s="13">
        <v>85</v>
      </c>
      <c r="Z2204" s="13">
        <v>5.37</v>
      </c>
      <c r="AA2204" s="13">
        <v>11000</v>
      </c>
      <c r="AB2204" s="12">
        <v>99</v>
      </c>
      <c r="AC2204" s="13">
        <f t="shared" si="408"/>
        <v>502681</v>
      </c>
      <c r="AD2204" s="12">
        <v>4.5999999999999996</v>
      </c>
      <c r="AE2204" s="12">
        <f t="shared" si="411"/>
        <v>1.5260563034950492</v>
      </c>
      <c r="AF2204" s="12">
        <v>709</v>
      </c>
      <c r="AG2204" s="12">
        <f t="shared" si="412"/>
        <v>0</v>
      </c>
      <c r="AH2204" s="12">
        <f t="shared" si="413"/>
        <v>1</v>
      </c>
      <c r="AI2204" s="12">
        <f t="shared" si="414"/>
        <v>0</v>
      </c>
      <c r="AJ2204" s="12">
        <f t="shared" si="415"/>
        <v>0</v>
      </c>
      <c r="AK2204" s="12">
        <f t="shared" si="416"/>
        <v>0</v>
      </c>
      <c r="AL2204" s="12">
        <f t="shared" si="417"/>
        <v>0</v>
      </c>
      <c r="AM2204" s="12">
        <f t="shared" si="418"/>
        <v>0</v>
      </c>
      <c r="AN2204" s="12">
        <f t="shared" si="419"/>
        <v>0</v>
      </c>
      <c r="AO2204" s="12">
        <v>5</v>
      </c>
      <c r="AP2204" s="22">
        <f t="shared" si="409"/>
        <v>13141.732283464569</v>
      </c>
    </row>
    <row r="2205" spans="1:42" x14ac:dyDescent="0.3">
      <c r="A2205" s="6" t="s">
        <v>2757</v>
      </c>
      <c r="B2205" s="19" t="s">
        <v>85</v>
      </c>
      <c r="C2205" s="6" t="s">
        <v>2758</v>
      </c>
      <c r="D2205" s="6" t="s">
        <v>28</v>
      </c>
      <c r="F2205" s="6">
        <v>4.5999999999999996</v>
      </c>
      <c r="G2205" s="6">
        <v>5</v>
      </c>
      <c r="H2205" s="6">
        <v>99</v>
      </c>
      <c r="I2205" s="6" t="s">
        <v>95</v>
      </c>
      <c r="J2205" s="6">
        <v>819</v>
      </c>
      <c r="K2205" s="19">
        <v>41830</v>
      </c>
      <c r="L2205" s="7" t="s">
        <v>230</v>
      </c>
      <c r="M2205" s="7" t="s">
        <v>316</v>
      </c>
      <c r="N2205" s="7" t="s">
        <v>415</v>
      </c>
      <c r="O2205" s="7">
        <v>85</v>
      </c>
      <c r="P2205" s="19">
        <v>41833</v>
      </c>
      <c r="Q2205" s="19">
        <v>41834</v>
      </c>
      <c r="R2205" s="7" t="s">
        <v>2762</v>
      </c>
      <c r="S2205" s="7">
        <v>4.2566929133858276</v>
      </c>
      <c r="T2205" s="7">
        <v>5.56</v>
      </c>
      <c r="U2205" s="7">
        <v>9566</v>
      </c>
      <c r="V2205" s="6">
        <v>819</v>
      </c>
      <c r="W2205" s="12">
        <f t="shared" si="410"/>
        <v>0</v>
      </c>
      <c r="X2205" s="12">
        <v>5</v>
      </c>
      <c r="Y2205" s="13">
        <v>85</v>
      </c>
      <c r="Z2205" s="13">
        <v>5.56</v>
      </c>
      <c r="AA2205" s="13">
        <v>9566</v>
      </c>
      <c r="AB2205" s="12">
        <v>99</v>
      </c>
      <c r="AC2205" s="13">
        <f t="shared" si="408"/>
        <v>670761</v>
      </c>
      <c r="AD2205" s="12">
        <v>4.5999999999999996</v>
      </c>
      <c r="AE2205" s="12">
        <f t="shared" si="411"/>
        <v>1.5260563034950492</v>
      </c>
      <c r="AF2205" s="12">
        <v>819</v>
      </c>
      <c r="AG2205" s="12">
        <f t="shared" si="412"/>
        <v>0</v>
      </c>
      <c r="AH2205" s="12">
        <f t="shared" si="413"/>
        <v>1</v>
      </c>
      <c r="AI2205" s="12">
        <f t="shared" si="414"/>
        <v>0</v>
      </c>
      <c r="AJ2205" s="12">
        <f t="shared" si="415"/>
        <v>0</v>
      </c>
      <c r="AK2205" s="12">
        <f t="shared" si="416"/>
        <v>0</v>
      </c>
      <c r="AL2205" s="12">
        <f t="shared" si="417"/>
        <v>0</v>
      </c>
      <c r="AM2205" s="12">
        <f t="shared" si="418"/>
        <v>0</v>
      </c>
      <c r="AN2205" s="12">
        <f t="shared" si="419"/>
        <v>0</v>
      </c>
      <c r="AO2205" s="12">
        <v>5</v>
      </c>
      <c r="AP2205" s="22">
        <f t="shared" si="409"/>
        <v>4256.6929133858275</v>
      </c>
    </row>
    <row r="2206" spans="1:42" x14ac:dyDescent="0.3">
      <c r="A2206" s="6" t="s">
        <v>2757</v>
      </c>
      <c r="B2206" s="19" t="s">
        <v>87</v>
      </c>
      <c r="C2206" s="6" t="s">
        <v>2758</v>
      </c>
      <c r="D2206" s="6" t="s">
        <v>28</v>
      </c>
      <c r="F2206" s="6">
        <v>4.5999999999999996</v>
      </c>
      <c r="G2206" s="6">
        <v>5</v>
      </c>
      <c r="H2206" s="6">
        <v>99</v>
      </c>
      <c r="I2206" s="6" t="s">
        <v>95</v>
      </c>
      <c r="J2206" s="6">
        <v>865</v>
      </c>
      <c r="K2206" s="19">
        <v>41830</v>
      </c>
      <c r="L2206" s="7" t="s">
        <v>230</v>
      </c>
      <c r="M2206" s="7" t="s">
        <v>316</v>
      </c>
      <c r="N2206" s="7" t="s">
        <v>415</v>
      </c>
      <c r="O2206" s="7">
        <v>85</v>
      </c>
      <c r="P2206" s="19">
        <v>41834</v>
      </c>
      <c r="Q2206" s="19">
        <v>41835</v>
      </c>
      <c r="R2206" s="7" t="s">
        <v>2763</v>
      </c>
      <c r="S2206" s="7">
        <v>4.1952755905511809</v>
      </c>
      <c r="T2206" s="7">
        <v>5.31</v>
      </c>
      <c r="U2206" s="7">
        <v>8776</v>
      </c>
      <c r="V2206" s="6">
        <v>865</v>
      </c>
      <c r="W2206" s="12">
        <f t="shared" si="410"/>
        <v>0</v>
      </c>
      <c r="X2206" s="12">
        <v>5</v>
      </c>
      <c r="Y2206" s="13">
        <v>85</v>
      </c>
      <c r="Z2206" s="13">
        <v>5.31</v>
      </c>
      <c r="AA2206" s="13">
        <v>8776</v>
      </c>
      <c r="AB2206" s="12">
        <v>99</v>
      </c>
      <c r="AC2206" s="13">
        <f t="shared" si="408"/>
        <v>748225</v>
      </c>
      <c r="AD2206" s="12">
        <v>4.5999999999999996</v>
      </c>
      <c r="AE2206" s="12">
        <f t="shared" si="411"/>
        <v>1.5260563034950492</v>
      </c>
      <c r="AF2206" s="12">
        <v>865</v>
      </c>
      <c r="AG2206" s="12">
        <f t="shared" si="412"/>
        <v>0</v>
      </c>
      <c r="AH2206" s="12">
        <f t="shared" si="413"/>
        <v>1</v>
      </c>
      <c r="AI2206" s="12">
        <f t="shared" si="414"/>
        <v>0</v>
      </c>
      <c r="AJ2206" s="12">
        <f t="shared" si="415"/>
        <v>0</v>
      </c>
      <c r="AK2206" s="12">
        <f t="shared" si="416"/>
        <v>0</v>
      </c>
      <c r="AL2206" s="12">
        <f t="shared" si="417"/>
        <v>0</v>
      </c>
      <c r="AM2206" s="12">
        <f t="shared" si="418"/>
        <v>0</v>
      </c>
      <c r="AN2206" s="12">
        <f t="shared" si="419"/>
        <v>0</v>
      </c>
      <c r="AO2206" s="12">
        <v>5</v>
      </c>
      <c r="AP2206" s="22">
        <f t="shared" si="409"/>
        <v>4195.2755905511813</v>
      </c>
    </row>
    <row r="2207" spans="1:42" x14ac:dyDescent="0.3">
      <c r="A2207" s="6" t="s">
        <v>2757</v>
      </c>
      <c r="B2207" s="19" t="s">
        <v>89</v>
      </c>
      <c r="C2207" s="6" t="s">
        <v>2758</v>
      </c>
      <c r="D2207" s="6" t="s">
        <v>28</v>
      </c>
      <c r="F2207" s="6">
        <v>4.7</v>
      </c>
      <c r="G2207" s="6">
        <v>5</v>
      </c>
      <c r="H2207" s="6">
        <v>99</v>
      </c>
      <c r="I2207" s="6" t="s">
        <v>95</v>
      </c>
      <c r="J2207" s="6">
        <v>653</v>
      </c>
      <c r="K2207" s="19">
        <v>41830</v>
      </c>
      <c r="L2207" s="7" t="s">
        <v>230</v>
      </c>
      <c r="M2207" s="7" t="s">
        <v>316</v>
      </c>
      <c r="N2207" s="7" t="s">
        <v>415</v>
      </c>
      <c r="O2207" s="7">
        <v>85</v>
      </c>
      <c r="P2207" s="19">
        <v>41835</v>
      </c>
      <c r="Q2207" s="19">
        <v>41836</v>
      </c>
      <c r="R2207" s="7" t="s">
        <v>2764</v>
      </c>
      <c r="S2207" s="7">
        <v>3.5905511811023625</v>
      </c>
      <c r="T2207" s="7">
        <v>5.34</v>
      </c>
      <c r="U2207" s="7">
        <v>8398</v>
      </c>
      <c r="V2207" s="6">
        <v>653</v>
      </c>
      <c r="W2207" s="12">
        <f t="shared" si="410"/>
        <v>0</v>
      </c>
      <c r="X2207" s="12">
        <v>5</v>
      </c>
      <c r="Y2207" s="13">
        <v>85</v>
      </c>
      <c r="Z2207" s="13">
        <v>5.34</v>
      </c>
      <c r="AA2207" s="13">
        <v>8398</v>
      </c>
      <c r="AB2207" s="12">
        <v>99</v>
      </c>
      <c r="AC2207" s="13">
        <f t="shared" si="408"/>
        <v>426409</v>
      </c>
      <c r="AD2207" s="12">
        <v>4.7</v>
      </c>
      <c r="AE2207" s="12">
        <f t="shared" si="411"/>
        <v>1.547562508716013</v>
      </c>
      <c r="AF2207" s="12">
        <v>653</v>
      </c>
      <c r="AG2207" s="12">
        <f t="shared" si="412"/>
        <v>0</v>
      </c>
      <c r="AH2207" s="12">
        <f t="shared" si="413"/>
        <v>1</v>
      </c>
      <c r="AI2207" s="12">
        <f t="shared" si="414"/>
        <v>0</v>
      </c>
      <c r="AJ2207" s="12">
        <f t="shared" si="415"/>
        <v>0</v>
      </c>
      <c r="AK2207" s="12">
        <f t="shared" si="416"/>
        <v>0</v>
      </c>
      <c r="AL2207" s="12">
        <f t="shared" si="417"/>
        <v>0</v>
      </c>
      <c r="AM2207" s="12">
        <f t="shared" si="418"/>
        <v>0</v>
      </c>
      <c r="AN2207" s="12">
        <f t="shared" si="419"/>
        <v>0</v>
      </c>
      <c r="AO2207" s="12">
        <v>5</v>
      </c>
      <c r="AP2207" s="22">
        <f t="shared" si="409"/>
        <v>3590.5511811023625</v>
      </c>
    </row>
    <row r="2208" spans="1:42" x14ac:dyDescent="0.3">
      <c r="A2208" s="6" t="s">
        <v>2757</v>
      </c>
      <c r="B2208" s="19" t="s">
        <v>1794</v>
      </c>
      <c r="C2208" s="6" t="s">
        <v>2758</v>
      </c>
      <c r="D2208" s="6" t="s">
        <v>28</v>
      </c>
      <c r="F2208" s="6">
        <v>4.7</v>
      </c>
      <c r="G2208" s="6">
        <v>5</v>
      </c>
      <c r="H2208" s="6">
        <v>99</v>
      </c>
      <c r="I2208" s="6" t="s">
        <v>95</v>
      </c>
      <c r="J2208" s="6">
        <v>881</v>
      </c>
      <c r="K2208" s="19">
        <v>41830</v>
      </c>
      <c r="L2208" s="7" t="s">
        <v>230</v>
      </c>
      <c r="M2208" s="7" t="s">
        <v>316</v>
      </c>
      <c r="N2208" s="7" t="s">
        <v>415</v>
      </c>
      <c r="O2208" s="7">
        <v>85</v>
      </c>
      <c r="P2208" s="19">
        <v>41836</v>
      </c>
      <c r="Q2208" s="19">
        <v>41837</v>
      </c>
      <c r="R2208" s="7" t="s">
        <v>2765</v>
      </c>
      <c r="S2208" s="7">
        <v>2.130708661417323</v>
      </c>
      <c r="T2208" s="7">
        <v>5.21</v>
      </c>
      <c r="U2208" s="7">
        <v>4080</v>
      </c>
      <c r="V2208" s="6">
        <v>881</v>
      </c>
      <c r="W2208" s="12">
        <f t="shared" si="410"/>
        <v>0</v>
      </c>
      <c r="X2208" s="12">
        <v>5</v>
      </c>
      <c r="Y2208" s="13">
        <v>85</v>
      </c>
      <c r="Z2208" s="13">
        <v>5.21</v>
      </c>
      <c r="AA2208" s="13">
        <v>4080</v>
      </c>
      <c r="AB2208" s="12">
        <v>99</v>
      </c>
      <c r="AC2208" s="13">
        <f t="shared" si="408"/>
        <v>776161</v>
      </c>
      <c r="AD2208" s="12">
        <v>4.7</v>
      </c>
      <c r="AE2208" s="12">
        <f t="shared" si="411"/>
        <v>1.547562508716013</v>
      </c>
      <c r="AF2208" s="12">
        <v>881</v>
      </c>
      <c r="AG2208" s="12">
        <f t="shared" si="412"/>
        <v>0</v>
      </c>
      <c r="AH2208" s="12">
        <f t="shared" si="413"/>
        <v>1</v>
      </c>
      <c r="AI2208" s="12">
        <f t="shared" si="414"/>
        <v>0</v>
      </c>
      <c r="AJ2208" s="12">
        <f t="shared" si="415"/>
        <v>0</v>
      </c>
      <c r="AK2208" s="12">
        <f t="shared" si="416"/>
        <v>0</v>
      </c>
      <c r="AL2208" s="12">
        <f t="shared" si="417"/>
        <v>0</v>
      </c>
      <c r="AM2208" s="12">
        <f t="shared" si="418"/>
        <v>0</v>
      </c>
      <c r="AN2208" s="12">
        <f t="shared" si="419"/>
        <v>0</v>
      </c>
      <c r="AO2208" s="12">
        <v>5</v>
      </c>
      <c r="AP2208" s="22">
        <f t="shared" si="409"/>
        <v>2130.7086614173231</v>
      </c>
    </row>
    <row r="2209" spans="1:42" x14ac:dyDescent="0.3">
      <c r="A2209" s="6" t="s">
        <v>2757</v>
      </c>
      <c r="B2209" s="19" t="s">
        <v>1029</v>
      </c>
      <c r="C2209" s="6" t="s">
        <v>2758</v>
      </c>
      <c r="D2209" s="6" t="s">
        <v>28</v>
      </c>
      <c r="F2209" s="6">
        <v>4.7</v>
      </c>
      <c r="G2209" s="6">
        <v>5</v>
      </c>
      <c r="H2209" s="6">
        <v>99</v>
      </c>
      <c r="I2209" s="6" t="s">
        <v>95</v>
      </c>
      <c r="J2209" s="6">
        <v>1316</v>
      </c>
      <c r="K2209" s="19">
        <v>41830</v>
      </c>
      <c r="L2209" s="7" t="s">
        <v>230</v>
      </c>
      <c r="M2209" s="7" t="s">
        <v>316</v>
      </c>
      <c r="N2209" s="7" t="s">
        <v>415</v>
      </c>
      <c r="O2209" s="7">
        <v>85</v>
      </c>
      <c r="P2209" s="19">
        <v>41837</v>
      </c>
      <c r="Q2209" s="19">
        <v>41838</v>
      </c>
      <c r="R2209" s="7" t="s">
        <v>2766</v>
      </c>
      <c r="S2209" s="7">
        <v>1.1354330708661418</v>
      </c>
      <c r="T2209" s="7">
        <v>5.12</v>
      </c>
      <c r="U2209" s="7">
        <v>1703</v>
      </c>
      <c r="V2209" s="6">
        <v>1316</v>
      </c>
      <c r="W2209" s="12">
        <f t="shared" si="410"/>
        <v>0</v>
      </c>
      <c r="X2209" s="12">
        <v>5</v>
      </c>
      <c r="Y2209" s="13">
        <v>85</v>
      </c>
      <c r="Z2209" s="13">
        <v>5.12</v>
      </c>
      <c r="AA2209" s="13">
        <v>1703</v>
      </c>
      <c r="AB2209" s="12">
        <v>99</v>
      </c>
      <c r="AC2209" s="13">
        <f t="shared" si="408"/>
        <v>1731856</v>
      </c>
      <c r="AD2209" s="12">
        <v>4.7</v>
      </c>
      <c r="AE2209" s="12">
        <f t="shared" si="411"/>
        <v>1.547562508716013</v>
      </c>
      <c r="AF2209" s="12">
        <v>1316</v>
      </c>
      <c r="AG2209" s="12">
        <f t="shared" si="412"/>
        <v>0</v>
      </c>
      <c r="AH2209" s="12">
        <f t="shared" si="413"/>
        <v>1</v>
      </c>
      <c r="AI2209" s="12">
        <f t="shared" si="414"/>
        <v>0</v>
      </c>
      <c r="AJ2209" s="12">
        <f t="shared" si="415"/>
        <v>0</v>
      </c>
      <c r="AK2209" s="12">
        <f t="shared" si="416"/>
        <v>0</v>
      </c>
      <c r="AL2209" s="12">
        <f t="shared" si="417"/>
        <v>0</v>
      </c>
      <c r="AM2209" s="12">
        <f t="shared" si="418"/>
        <v>0</v>
      </c>
      <c r="AN2209" s="12">
        <f t="shared" si="419"/>
        <v>0</v>
      </c>
      <c r="AO2209" s="12">
        <v>5</v>
      </c>
      <c r="AP2209" s="22">
        <f t="shared" si="409"/>
        <v>1135.4330708661419</v>
      </c>
    </row>
    <row r="2210" spans="1:42" x14ac:dyDescent="0.3">
      <c r="A2210" s="6" t="s">
        <v>2757</v>
      </c>
      <c r="B2210" s="19" t="s">
        <v>1034</v>
      </c>
      <c r="C2210" s="6" t="s">
        <v>2758</v>
      </c>
      <c r="D2210" s="6" t="s">
        <v>28</v>
      </c>
      <c r="F2210" s="6">
        <v>4.8</v>
      </c>
      <c r="G2210" s="6">
        <v>5</v>
      </c>
      <c r="H2210" s="6">
        <v>99</v>
      </c>
      <c r="I2210" s="6" t="s">
        <v>95</v>
      </c>
      <c r="J2210" s="6">
        <v>1837</v>
      </c>
      <c r="K2210" s="19">
        <v>41830</v>
      </c>
      <c r="L2210" s="7" t="s">
        <v>230</v>
      </c>
      <c r="M2210" s="7" t="s">
        <v>316</v>
      </c>
      <c r="N2210" s="7" t="s">
        <v>415</v>
      </c>
      <c r="O2210" s="7">
        <v>85</v>
      </c>
      <c r="P2210" s="19">
        <v>41838</v>
      </c>
      <c r="Q2210" s="19">
        <v>41839</v>
      </c>
      <c r="R2210" s="7" t="s">
        <v>2767</v>
      </c>
      <c r="S2210" s="7">
        <v>2.3952755905511811</v>
      </c>
      <c r="T2210" s="7">
        <v>5.48</v>
      </c>
      <c r="U2210" s="7">
        <v>1900</v>
      </c>
      <c r="V2210" s="6">
        <v>1837</v>
      </c>
      <c r="W2210" s="12">
        <f t="shared" si="410"/>
        <v>0</v>
      </c>
      <c r="X2210" s="12">
        <v>5</v>
      </c>
      <c r="Y2210" s="13">
        <v>85</v>
      </c>
      <c r="Z2210" s="13">
        <v>5.48</v>
      </c>
      <c r="AA2210" s="13">
        <v>1900</v>
      </c>
      <c r="AB2210" s="12">
        <v>99</v>
      </c>
      <c r="AC2210" s="13">
        <f t="shared" si="408"/>
        <v>3374569</v>
      </c>
      <c r="AD2210" s="12">
        <v>4.8</v>
      </c>
      <c r="AE2210" s="12">
        <f t="shared" si="411"/>
        <v>1.5686159179138452</v>
      </c>
      <c r="AF2210" s="12">
        <v>1837</v>
      </c>
      <c r="AG2210" s="12">
        <f t="shared" si="412"/>
        <v>0</v>
      </c>
      <c r="AH2210" s="12">
        <f t="shared" si="413"/>
        <v>1</v>
      </c>
      <c r="AI2210" s="12">
        <f t="shared" si="414"/>
        <v>0</v>
      </c>
      <c r="AJ2210" s="12">
        <f t="shared" si="415"/>
        <v>0</v>
      </c>
      <c r="AK2210" s="12">
        <f t="shared" si="416"/>
        <v>0</v>
      </c>
      <c r="AL2210" s="12">
        <f t="shared" si="417"/>
        <v>0</v>
      </c>
      <c r="AM2210" s="12">
        <f t="shared" si="418"/>
        <v>0</v>
      </c>
      <c r="AN2210" s="12">
        <f t="shared" si="419"/>
        <v>0</v>
      </c>
      <c r="AO2210" s="12">
        <v>5</v>
      </c>
      <c r="AP2210" s="22">
        <f t="shared" si="409"/>
        <v>2395.2755905511813</v>
      </c>
    </row>
    <row r="2211" spans="1:42" x14ac:dyDescent="0.3">
      <c r="A2211" s="6" t="s">
        <v>2757</v>
      </c>
      <c r="B2211" s="19" t="s">
        <v>1036</v>
      </c>
      <c r="C2211" s="6" t="s">
        <v>2758</v>
      </c>
      <c r="D2211" s="6" t="s">
        <v>28</v>
      </c>
      <c r="F2211" s="6">
        <v>4.8</v>
      </c>
      <c r="G2211" s="6">
        <v>5</v>
      </c>
      <c r="H2211" s="6">
        <v>99</v>
      </c>
      <c r="I2211" s="6" t="s">
        <v>95</v>
      </c>
      <c r="J2211" s="6">
        <v>2756</v>
      </c>
      <c r="K2211" s="19">
        <v>41830</v>
      </c>
      <c r="L2211" s="7" t="s">
        <v>230</v>
      </c>
      <c r="M2211" s="7" t="s">
        <v>316</v>
      </c>
      <c r="N2211" s="7" t="s">
        <v>415</v>
      </c>
      <c r="O2211" s="7">
        <v>85</v>
      </c>
      <c r="P2211" s="19">
        <v>41839</v>
      </c>
      <c r="Q2211" s="19">
        <v>41840</v>
      </c>
      <c r="R2211" s="7" t="s">
        <v>2768</v>
      </c>
      <c r="S2211" s="7">
        <v>2.8566929133858272</v>
      </c>
      <c r="T2211" s="7">
        <v>5.37</v>
      </c>
      <c r="U2211" s="7">
        <v>1965</v>
      </c>
      <c r="V2211" s="6">
        <v>2756</v>
      </c>
      <c r="W2211" s="12">
        <f t="shared" si="410"/>
        <v>0</v>
      </c>
      <c r="X2211" s="12">
        <v>5</v>
      </c>
      <c r="Y2211" s="13">
        <v>85</v>
      </c>
      <c r="Z2211" s="13">
        <v>5.37</v>
      </c>
      <c r="AA2211" s="13">
        <v>1965</v>
      </c>
      <c r="AB2211" s="12">
        <v>99</v>
      </c>
      <c r="AC2211" s="13">
        <f t="shared" si="408"/>
        <v>7595536</v>
      </c>
      <c r="AD2211" s="12">
        <v>4.8</v>
      </c>
      <c r="AE2211" s="12">
        <f t="shared" si="411"/>
        <v>1.5686159179138452</v>
      </c>
      <c r="AF2211" s="12">
        <v>2756</v>
      </c>
      <c r="AG2211" s="12">
        <f t="shared" si="412"/>
        <v>0</v>
      </c>
      <c r="AH2211" s="12">
        <f t="shared" si="413"/>
        <v>1</v>
      </c>
      <c r="AI2211" s="12">
        <f t="shared" si="414"/>
        <v>0</v>
      </c>
      <c r="AJ2211" s="12">
        <f t="shared" si="415"/>
        <v>0</v>
      </c>
      <c r="AK2211" s="12">
        <f t="shared" si="416"/>
        <v>0</v>
      </c>
      <c r="AL2211" s="12">
        <f t="shared" si="417"/>
        <v>0</v>
      </c>
      <c r="AM2211" s="12">
        <f t="shared" si="418"/>
        <v>0</v>
      </c>
      <c r="AN2211" s="12">
        <f t="shared" si="419"/>
        <v>0</v>
      </c>
      <c r="AO2211" s="12">
        <v>5</v>
      </c>
      <c r="AP2211" s="22">
        <f t="shared" si="409"/>
        <v>2856.6929133858271</v>
      </c>
    </row>
    <row r="2212" spans="1:42" x14ac:dyDescent="0.3">
      <c r="A2212" s="6" t="s">
        <v>2757</v>
      </c>
      <c r="B2212" s="19" t="s">
        <v>1038</v>
      </c>
      <c r="C2212" s="6" t="s">
        <v>2758</v>
      </c>
      <c r="D2212" s="6" t="s">
        <v>28</v>
      </c>
      <c r="F2212" s="6">
        <v>4.8</v>
      </c>
      <c r="G2212" s="6">
        <v>5</v>
      </c>
      <c r="H2212" s="6">
        <v>99</v>
      </c>
      <c r="I2212" s="6" t="s">
        <v>95</v>
      </c>
      <c r="J2212" s="6">
        <v>3377</v>
      </c>
      <c r="K2212" s="19">
        <v>41830</v>
      </c>
      <c r="L2212" s="7" t="s">
        <v>230</v>
      </c>
      <c r="M2212" s="7" t="s">
        <v>316</v>
      </c>
      <c r="N2212" s="7" t="s">
        <v>415</v>
      </c>
      <c r="O2212" s="7">
        <v>85</v>
      </c>
      <c r="P2212" s="19">
        <v>41840</v>
      </c>
      <c r="Q2212" s="19">
        <v>41841</v>
      </c>
      <c r="R2212" s="7" t="s">
        <v>2769</v>
      </c>
      <c r="S2212" s="7">
        <v>0.79212598425196845</v>
      </c>
      <c r="T2212" s="7">
        <v>5.4</v>
      </c>
      <c r="U2212" s="7">
        <v>1629</v>
      </c>
      <c r="V2212" s="6">
        <v>3377</v>
      </c>
      <c r="W2212" s="12">
        <f t="shared" si="410"/>
        <v>0</v>
      </c>
      <c r="X2212" s="12">
        <v>5</v>
      </c>
      <c r="Y2212" s="13">
        <v>85</v>
      </c>
      <c r="Z2212" s="13">
        <v>5.4</v>
      </c>
      <c r="AA2212" s="13">
        <v>1629</v>
      </c>
      <c r="AB2212" s="12">
        <v>99</v>
      </c>
      <c r="AC2212" s="13">
        <f t="shared" si="408"/>
        <v>11404129</v>
      </c>
      <c r="AD2212" s="12">
        <v>4.8</v>
      </c>
      <c r="AE2212" s="12">
        <f t="shared" si="411"/>
        <v>1.5686159179138452</v>
      </c>
      <c r="AF2212" s="12">
        <v>3377</v>
      </c>
      <c r="AG2212" s="12">
        <f t="shared" si="412"/>
        <v>0</v>
      </c>
      <c r="AH2212" s="12">
        <f t="shared" si="413"/>
        <v>1</v>
      </c>
      <c r="AI2212" s="12">
        <f t="shared" si="414"/>
        <v>0</v>
      </c>
      <c r="AJ2212" s="12">
        <f t="shared" si="415"/>
        <v>0</v>
      </c>
      <c r="AK2212" s="12">
        <f t="shared" si="416"/>
        <v>0</v>
      </c>
      <c r="AL2212" s="12">
        <f t="shared" si="417"/>
        <v>0</v>
      </c>
      <c r="AM2212" s="12">
        <f t="shared" si="418"/>
        <v>0</v>
      </c>
      <c r="AN2212" s="12">
        <f t="shared" si="419"/>
        <v>0</v>
      </c>
      <c r="AO2212" s="12">
        <v>5</v>
      </c>
      <c r="AP2212" s="22">
        <f t="shared" si="409"/>
        <v>792.12598425196848</v>
      </c>
    </row>
    <row r="2213" spans="1:42" x14ac:dyDescent="0.3">
      <c r="A2213" s="6" t="s">
        <v>2757</v>
      </c>
      <c r="B2213" s="19" t="s">
        <v>1040</v>
      </c>
      <c r="C2213" s="6" t="s">
        <v>2758</v>
      </c>
      <c r="D2213" s="6" t="s">
        <v>28</v>
      </c>
      <c r="F2213" s="6">
        <v>4.7</v>
      </c>
      <c r="G2213" s="6">
        <v>5</v>
      </c>
      <c r="H2213" s="6">
        <v>99</v>
      </c>
      <c r="I2213" s="6" t="s">
        <v>95</v>
      </c>
      <c r="J2213" s="6">
        <v>3781</v>
      </c>
      <c r="K2213" s="19">
        <v>41830</v>
      </c>
      <c r="L2213" s="7" t="s">
        <v>230</v>
      </c>
      <c r="M2213" s="7" t="s">
        <v>316</v>
      </c>
      <c r="N2213" s="7" t="s">
        <v>415</v>
      </c>
      <c r="O2213" s="7">
        <v>85</v>
      </c>
      <c r="P2213" s="19">
        <v>41842</v>
      </c>
      <c r="Q2213" s="19">
        <v>41843</v>
      </c>
      <c r="R2213" s="7" t="s">
        <v>2770</v>
      </c>
      <c r="S2213" s="7">
        <v>0.6866141732283465</v>
      </c>
      <c r="T2213" s="7">
        <v>5.18</v>
      </c>
      <c r="U2213" s="7">
        <v>1655</v>
      </c>
      <c r="V2213" s="6">
        <v>3781</v>
      </c>
      <c r="W2213" s="12">
        <f t="shared" si="410"/>
        <v>0</v>
      </c>
      <c r="X2213" s="12">
        <v>5</v>
      </c>
      <c r="Y2213" s="13">
        <v>85</v>
      </c>
      <c r="Z2213" s="13">
        <v>5.18</v>
      </c>
      <c r="AA2213" s="13">
        <v>1655</v>
      </c>
      <c r="AB2213" s="12">
        <v>99</v>
      </c>
      <c r="AC2213" s="13">
        <f t="shared" si="408"/>
        <v>14295961</v>
      </c>
      <c r="AD2213" s="12">
        <v>4.7</v>
      </c>
      <c r="AE2213" s="12">
        <f t="shared" si="411"/>
        <v>1.547562508716013</v>
      </c>
      <c r="AF2213" s="12">
        <v>3781</v>
      </c>
      <c r="AG2213" s="12">
        <f t="shared" si="412"/>
        <v>0</v>
      </c>
      <c r="AH2213" s="12">
        <f t="shared" si="413"/>
        <v>1</v>
      </c>
      <c r="AI2213" s="12">
        <f t="shared" si="414"/>
        <v>0</v>
      </c>
      <c r="AJ2213" s="12">
        <f t="shared" si="415"/>
        <v>0</v>
      </c>
      <c r="AK2213" s="12">
        <f t="shared" si="416"/>
        <v>0</v>
      </c>
      <c r="AL2213" s="12">
        <f t="shared" si="417"/>
        <v>0</v>
      </c>
      <c r="AM2213" s="12">
        <f t="shared" si="418"/>
        <v>0</v>
      </c>
      <c r="AN2213" s="12">
        <f t="shared" si="419"/>
        <v>0</v>
      </c>
      <c r="AO2213" s="12">
        <v>5</v>
      </c>
      <c r="AP2213" s="22">
        <f t="shared" si="409"/>
        <v>686.61417322834654</v>
      </c>
    </row>
    <row r="2214" spans="1:42" x14ac:dyDescent="0.3">
      <c r="A2214" s="6" t="s">
        <v>2757</v>
      </c>
      <c r="B2214" s="19" t="s">
        <v>1042</v>
      </c>
      <c r="C2214" s="6" t="s">
        <v>2758</v>
      </c>
      <c r="D2214" s="6" t="s">
        <v>28</v>
      </c>
      <c r="F2214" s="6">
        <v>4.7</v>
      </c>
      <c r="G2214" s="6">
        <v>5</v>
      </c>
      <c r="H2214" s="6">
        <v>99</v>
      </c>
      <c r="I2214" s="6" t="s">
        <v>95</v>
      </c>
      <c r="J2214" s="6">
        <v>3987</v>
      </c>
      <c r="K2214" s="19">
        <v>41830</v>
      </c>
      <c r="L2214" s="7" t="s">
        <v>230</v>
      </c>
      <c r="M2214" s="7" t="s">
        <v>316</v>
      </c>
      <c r="N2214" s="7" t="s">
        <v>415</v>
      </c>
      <c r="O2214" s="7">
        <v>85</v>
      </c>
      <c r="P2214" s="19">
        <v>41844</v>
      </c>
      <c r="Q2214" s="19">
        <v>41845</v>
      </c>
      <c r="R2214" s="7" t="s">
        <v>2771</v>
      </c>
      <c r="S2214" s="7">
        <v>0.23779527559055119</v>
      </c>
      <c r="T2214" s="7">
        <v>5.0599999999999996</v>
      </c>
      <c r="U2214" s="7">
        <v>362</v>
      </c>
      <c r="V2214" s="6">
        <v>3987</v>
      </c>
      <c r="W2214" s="12">
        <f t="shared" si="410"/>
        <v>0</v>
      </c>
      <c r="X2214" s="12">
        <v>5</v>
      </c>
      <c r="Y2214" s="13">
        <v>85</v>
      </c>
      <c r="Z2214" s="13">
        <v>5.0599999999999996</v>
      </c>
      <c r="AA2214" s="13">
        <v>362</v>
      </c>
      <c r="AB2214" s="12">
        <v>99</v>
      </c>
      <c r="AC2214" s="13">
        <f t="shared" si="408"/>
        <v>15896169</v>
      </c>
      <c r="AD2214" s="12">
        <v>4.7</v>
      </c>
      <c r="AE2214" s="12">
        <f t="shared" si="411"/>
        <v>1.547562508716013</v>
      </c>
      <c r="AF2214" s="12">
        <v>3987</v>
      </c>
      <c r="AG2214" s="12">
        <f t="shared" si="412"/>
        <v>0</v>
      </c>
      <c r="AH2214" s="12">
        <f t="shared" si="413"/>
        <v>1</v>
      </c>
      <c r="AI2214" s="12">
        <f t="shared" si="414"/>
        <v>0</v>
      </c>
      <c r="AJ2214" s="12">
        <f t="shared" si="415"/>
        <v>0</v>
      </c>
      <c r="AK2214" s="12">
        <f t="shared" si="416"/>
        <v>0</v>
      </c>
      <c r="AL2214" s="12">
        <f t="shared" si="417"/>
        <v>0</v>
      </c>
      <c r="AM2214" s="12">
        <f t="shared" si="418"/>
        <v>0</v>
      </c>
      <c r="AN2214" s="12">
        <f t="shared" si="419"/>
        <v>0</v>
      </c>
      <c r="AO2214" s="12">
        <v>5</v>
      </c>
      <c r="AP2214" s="22">
        <f t="shared" si="409"/>
        <v>237.7952755905512</v>
      </c>
    </row>
    <row r="2215" spans="1:42" x14ac:dyDescent="0.3">
      <c r="A2215" s="6" t="s">
        <v>2757</v>
      </c>
      <c r="B2215" s="19" t="s">
        <v>1044</v>
      </c>
      <c r="C2215" s="6" t="s">
        <v>2758</v>
      </c>
      <c r="D2215" s="6" t="s">
        <v>28</v>
      </c>
      <c r="F2215" s="6">
        <v>4.7</v>
      </c>
      <c r="G2215" s="6">
        <v>5</v>
      </c>
      <c r="H2215" s="6">
        <v>99</v>
      </c>
      <c r="I2215" s="6" t="s">
        <v>95</v>
      </c>
      <c r="J2215" s="6">
        <v>3988</v>
      </c>
      <c r="K2215" s="19">
        <v>41830</v>
      </c>
      <c r="L2215" s="7" t="s">
        <v>230</v>
      </c>
      <c r="M2215" s="7" t="s">
        <v>316</v>
      </c>
      <c r="N2215" s="7" t="s">
        <v>415</v>
      </c>
      <c r="O2215" s="7">
        <v>85</v>
      </c>
      <c r="P2215" s="19">
        <v>41845</v>
      </c>
      <c r="Q2215" s="19">
        <v>41846</v>
      </c>
      <c r="R2215" s="7" t="s">
        <v>2772</v>
      </c>
      <c r="S2215" s="7">
        <v>0.51023622047244088</v>
      </c>
      <c r="T2215" s="7">
        <v>5.0599999999999996</v>
      </c>
      <c r="U2215" s="7">
        <v>459</v>
      </c>
      <c r="V2215" s="6">
        <v>3988</v>
      </c>
      <c r="W2215" s="12">
        <f t="shared" si="410"/>
        <v>0</v>
      </c>
      <c r="X2215" s="12">
        <v>5</v>
      </c>
      <c r="Y2215" s="13">
        <v>85</v>
      </c>
      <c r="Z2215" s="13">
        <v>5.0599999999999996</v>
      </c>
      <c r="AA2215" s="13">
        <v>459</v>
      </c>
      <c r="AB2215" s="12">
        <v>99</v>
      </c>
      <c r="AC2215" s="13">
        <f t="shared" si="408"/>
        <v>15904144</v>
      </c>
      <c r="AD2215" s="12">
        <v>4.7</v>
      </c>
      <c r="AE2215" s="12">
        <f t="shared" si="411"/>
        <v>1.547562508716013</v>
      </c>
      <c r="AF2215" s="12">
        <v>3988</v>
      </c>
      <c r="AG2215" s="12">
        <f t="shared" si="412"/>
        <v>0</v>
      </c>
      <c r="AH2215" s="12">
        <f t="shared" si="413"/>
        <v>1</v>
      </c>
      <c r="AI2215" s="12">
        <f t="shared" si="414"/>
        <v>0</v>
      </c>
      <c r="AJ2215" s="12">
        <f t="shared" si="415"/>
        <v>0</v>
      </c>
      <c r="AK2215" s="12">
        <f t="shared" si="416"/>
        <v>0</v>
      </c>
      <c r="AL2215" s="12">
        <f t="shared" si="417"/>
        <v>0</v>
      </c>
      <c r="AM2215" s="12">
        <f t="shared" si="418"/>
        <v>0</v>
      </c>
      <c r="AN2215" s="12">
        <f t="shared" si="419"/>
        <v>0</v>
      </c>
      <c r="AO2215" s="12">
        <v>5</v>
      </c>
      <c r="AP2215" s="22">
        <f t="shared" si="409"/>
        <v>510.23622047244089</v>
      </c>
    </row>
    <row r="2216" spans="1:42" x14ac:dyDescent="0.3">
      <c r="A2216" s="6" t="s">
        <v>2757</v>
      </c>
      <c r="B2216" s="19" t="s">
        <v>1046</v>
      </c>
      <c r="C2216" s="6" t="s">
        <v>2758</v>
      </c>
      <c r="D2216" s="6" t="s">
        <v>28</v>
      </c>
      <c r="F2216" s="6">
        <v>4.7</v>
      </c>
      <c r="G2216" s="6">
        <v>5</v>
      </c>
      <c r="H2216" s="6">
        <v>99</v>
      </c>
      <c r="I2216" s="6" t="s">
        <v>95</v>
      </c>
      <c r="J2216" s="6">
        <v>3991</v>
      </c>
      <c r="K2216" s="19">
        <v>41830</v>
      </c>
      <c r="L2216" s="7" t="s">
        <v>230</v>
      </c>
      <c r="M2216" s="7" t="s">
        <v>316</v>
      </c>
      <c r="N2216" s="7" t="s">
        <v>415</v>
      </c>
      <c r="O2216" s="7">
        <v>85</v>
      </c>
      <c r="P2216" s="19">
        <v>41846</v>
      </c>
      <c r="Q2216" s="19">
        <v>41847</v>
      </c>
      <c r="R2216" s="7" t="s">
        <v>2773</v>
      </c>
      <c r="S2216" s="7">
        <v>0.62362204724409454</v>
      </c>
      <c r="T2216" s="7">
        <v>5.0599999999999996</v>
      </c>
      <c r="U2216" s="7">
        <v>514</v>
      </c>
      <c r="V2216" s="6">
        <v>3991</v>
      </c>
      <c r="W2216" s="12">
        <f t="shared" si="410"/>
        <v>0</v>
      </c>
      <c r="X2216" s="12">
        <v>5</v>
      </c>
      <c r="Y2216" s="13">
        <v>85</v>
      </c>
      <c r="Z2216" s="13">
        <v>5.0599999999999996</v>
      </c>
      <c r="AA2216" s="13">
        <v>514</v>
      </c>
      <c r="AB2216" s="12">
        <v>99</v>
      </c>
      <c r="AC2216" s="13">
        <f t="shared" si="408"/>
        <v>15928081</v>
      </c>
      <c r="AD2216" s="12">
        <v>4.7</v>
      </c>
      <c r="AE2216" s="12">
        <f t="shared" si="411"/>
        <v>1.547562508716013</v>
      </c>
      <c r="AF2216" s="12">
        <v>3991</v>
      </c>
      <c r="AG2216" s="12">
        <f t="shared" si="412"/>
        <v>0</v>
      </c>
      <c r="AH2216" s="12">
        <f t="shared" si="413"/>
        <v>1</v>
      </c>
      <c r="AI2216" s="12">
        <f t="shared" si="414"/>
        <v>0</v>
      </c>
      <c r="AJ2216" s="12">
        <f t="shared" si="415"/>
        <v>0</v>
      </c>
      <c r="AK2216" s="12">
        <f t="shared" si="416"/>
        <v>0</v>
      </c>
      <c r="AL2216" s="12">
        <f t="shared" si="417"/>
        <v>0</v>
      </c>
      <c r="AM2216" s="12">
        <f t="shared" si="418"/>
        <v>0</v>
      </c>
      <c r="AN2216" s="12">
        <f t="shared" si="419"/>
        <v>0</v>
      </c>
      <c r="AO2216" s="12">
        <v>5</v>
      </c>
      <c r="AP2216" s="22">
        <f t="shared" si="409"/>
        <v>623.62204724409457</v>
      </c>
    </row>
    <row r="2217" spans="1:42" x14ac:dyDescent="0.3">
      <c r="A2217" s="6" t="s">
        <v>2757</v>
      </c>
      <c r="B2217" s="19" t="s">
        <v>1048</v>
      </c>
      <c r="C2217" s="6" t="s">
        <v>2758</v>
      </c>
      <c r="D2217" s="6" t="s">
        <v>28</v>
      </c>
      <c r="F2217" s="6">
        <v>4.7</v>
      </c>
      <c r="G2217" s="6">
        <v>5</v>
      </c>
      <c r="H2217" s="6">
        <v>99</v>
      </c>
      <c r="I2217" s="6" t="s">
        <v>95</v>
      </c>
      <c r="J2217" s="6">
        <v>3995</v>
      </c>
      <c r="K2217" s="19">
        <v>41830</v>
      </c>
      <c r="L2217" s="7" t="s">
        <v>230</v>
      </c>
      <c r="M2217" s="7" t="s">
        <v>316</v>
      </c>
      <c r="N2217" s="7" t="s">
        <v>415</v>
      </c>
      <c r="O2217" s="7">
        <v>85</v>
      </c>
      <c r="P2217" s="19">
        <v>41848</v>
      </c>
      <c r="Q2217" s="19">
        <v>41849</v>
      </c>
      <c r="R2217" s="7" t="s">
        <v>2774</v>
      </c>
      <c r="S2217" s="7">
        <v>0.23464566929133859</v>
      </c>
      <c r="T2217" s="7">
        <v>5.04</v>
      </c>
      <c r="U2217" s="7">
        <v>468</v>
      </c>
      <c r="V2217" s="6">
        <v>3995</v>
      </c>
      <c r="W2217" s="12">
        <f t="shared" si="410"/>
        <v>0</v>
      </c>
      <c r="X2217" s="12">
        <v>5</v>
      </c>
      <c r="Y2217" s="13">
        <v>85</v>
      </c>
      <c r="Z2217" s="13">
        <v>5.04</v>
      </c>
      <c r="AA2217" s="13">
        <v>468</v>
      </c>
      <c r="AB2217" s="12">
        <v>99</v>
      </c>
      <c r="AC2217" s="13">
        <f t="shared" si="408"/>
        <v>15960025</v>
      </c>
      <c r="AD2217" s="12">
        <v>4.7</v>
      </c>
      <c r="AE2217" s="12">
        <f t="shared" si="411"/>
        <v>1.547562508716013</v>
      </c>
      <c r="AF2217" s="12">
        <v>3995</v>
      </c>
      <c r="AG2217" s="12">
        <f t="shared" si="412"/>
        <v>0</v>
      </c>
      <c r="AH2217" s="12">
        <f t="shared" si="413"/>
        <v>1</v>
      </c>
      <c r="AI2217" s="12">
        <f t="shared" si="414"/>
        <v>0</v>
      </c>
      <c r="AJ2217" s="12">
        <f t="shared" si="415"/>
        <v>0</v>
      </c>
      <c r="AK2217" s="12">
        <f t="shared" si="416"/>
        <v>0</v>
      </c>
      <c r="AL2217" s="12">
        <f t="shared" si="417"/>
        <v>0</v>
      </c>
      <c r="AM2217" s="12">
        <f t="shared" si="418"/>
        <v>0</v>
      </c>
      <c r="AN2217" s="12">
        <f t="shared" si="419"/>
        <v>0</v>
      </c>
      <c r="AO2217" s="12">
        <v>5</v>
      </c>
      <c r="AP2217" s="22">
        <f t="shared" si="409"/>
        <v>234.64566929133861</v>
      </c>
    </row>
    <row r="2218" spans="1:42" x14ac:dyDescent="0.3">
      <c r="A2218" s="6" t="s">
        <v>2757</v>
      </c>
      <c r="B2218" s="19" t="s">
        <v>1050</v>
      </c>
      <c r="C2218" s="6" t="s">
        <v>2758</v>
      </c>
      <c r="D2218" s="6" t="s">
        <v>28</v>
      </c>
      <c r="F2218" s="6">
        <v>4.8</v>
      </c>
      <c r="G2218" s="6">
        <v>5</v>
      </c>
      <c r="H2218" s="6">
        <v>99</v>
      </c>
      <c r="I2218" s="6" t="s">
        <v>95</v>
      </c>
      <c r="J2218" s="6">
        <v>3994</v>
      </c>
      <c r="K2218" s="19">
        <v>41830</v>
      </c>
      <c r="L2218" s="7" t="s">
        <v>230</v>
      </c>
      <c r="M2218" s="7" t="s">
        <v>316</v>
      </c>
      <c r="N2218" s="7" t="s">
        <v>415</v>
      </c>
      <c r="O2218" s="7">
        <v>85</v>
      </c>
      <c r="P2218" s="19">
        <v>41849</v>
      </c>
      <c r="Q2218" s="19">
        <v>41850</v>
      </c>
      <c r="R2218" s="7" t="s">
        <v>2775</v>
      </c>
      <c r="S2218" s="7">
        <v>0.16062992125984255</v>
      </c>
      <c r="T2218" s="7">
        <v>4.83</v>
      </c>
      <c r="U2218" s="7">
        <v>370</v>
      </c>
      <c r="V2218" s="6">
        <v>3994</v>
      </c>
      <c r="W2218" s="12">
        <f t="shared" si="410"/>
        <v>0</v>
      </c>
      <c r="X2218" s="12">
        <v>5</v>
      </c>
      <c r="Y2218" s="13">
        <v>85</v>
      </c>
      <c r="Z2218" s="13">
        <v>4.83</v>
      </c>
      <c r="AA2218" s="13">
        <v>370</v>
      </c>
      <c r="AB2218" s="12">
        <v>99</v>
      </c>
      <c r="AC2218" s="13">
        <f t="shared" si="408"/>
        <v>15952036</v>
      </c>
      <c r="AD2218" s="12">
        <v>4.8</v>
      </c>
      <c r="AE2218" s="12">
        <f t="shared" si="411"/>
        <v>1.5686159179138452</v>
      </c>
      <c r="AF2218" s="12">
        <v>3994</v>
      </c>
      <c r="AG2218" s="12">
        <f t="shared" si="412"/>
        <v>0</v>
      </c>
      <c r="AH2218" s="12">
        <f t="shared" si="413"/>
        <v>1</v>
      </c>
      <c r="AI2218" s="12">
        <f t="shared" si="414"/>
        <v>0</v>
      </c>
      <c r="AJ2218" s="12">
        <f t="shared" si="415"/>
        <v>0</v>
      </c>
      <c r="AK2218" s="12">
        <f t="shared" si="416"/>
        <v>0</v>
      </c>
      <c r="AL2218" s="12">
        <f t="shared" si="417"/>
        <v>0</v>
      </c>
      <c r="AM2218" s="12">
        <f t="shared" si="418"/>
        <v>0</v>
      </c>
      <c r="AN2218" s="12">
        <f t="shared" si="419"/>
        <v>0</v>
      </c>
      <c r="AO2218" s="12">
        <v>5</v>
      </c>
      <c r="AP2218" s="22">
        <f t="shared" si="409"/>
        <v>160.62992125984255</v>
      </c>
    </row>
    <row r="2219" spans="1:42" x14ac:dyDescent="0.3">
      <c r="A2219" s="6" t="s">
        <v>2757</v>
      </c>
      <c r="B2219" s="19" t="s">
        <v>491</v>
      </c>
      <c r="C2219" s="6" t="s">
        <v>2758</v>
      </c>
      <c r="D2219" s="6" t="s">
        <v>28</v>
      </c>
      <c r="F2219" s="6">
        <v>4.8</v>
      </c>
      <c r="G2219" s="6">
        <v>5</v>
      </c>
      <c r="H2219" s="6">
        <v>99</v>
      </c>
      <c r="I2219" s="6" t="s">
        <v>95</v>
      </c>
      <c r="J2219" s="6">
        <v>3996</v>
      </c>
      <c r="K2219" s="19">
        <v>41830</v>
      </c>
      <c r="L2219" s="7" t="s">
        <v>230</v>
      </c>
      <c r="M2219" s="7" t="s">
        <v>316</v>
      </c>
      <c r="N2219" s="7" t="s">
        <v>415</v>
      </c>
      <c r="O2219" s="7">
        <v>85</v>
      </c>
      <c r="P2219" s="19">
        <v>41851</v>
      </c>
      <c r="Q2219" s="19">
        <v>41852</v>
      </c>
      <c r="R2219" s="7" t="s">
        <v>2776</v>
      </c>
      <c r="S2219" s="7">
        <v>5.9842519685039376E-2</v>
      </c>
      <c r="T2219" s="7">
        <v>5.65</v>
      </c>
      <c r="U2219" s="7">
        <v>90</v>
      </c>
      <c r="V2219" s="6">
        <v>3996</v>
      </c>
      <c r="W2219" s="12">
        <f t="shared" si="410"/>
        <v>0</v>
      </c>
      <c r="X2219" s="12">
        <v>5</v>
      </c>
      <c r="Y2219" s="13">
        <v>85</v>
      </c>
      <c r="Z2219" s="13">
        <v>5.65</v>
      </c>
      <c r="AA2219" s="13">
        <v>90</v>
      </c>
      <c r="AB2219" s="12">
        <v>99</v>
      </c>
      <c r="AC2219" s="13">
        <f t="shared" si="408"/>
        <v>15968016</v>
      </c>
      <c r="AD2219" s="12">
        <v>4.8</v>
      </c>
      <c r="AE2219" s="12">
        <f t="shared" si="411"/>
        <v>1.5686159179138452</v>
      </c>
      <c r="AF2219" s="12">
        <v>3996</v>
      </c>
      <c r="AG2219" s="12">
        <f t="shared" si="412"/>
        <v>0</v>
      </c>
      <c r="AH2219" s="12">
        <f t="shared" si="413"/>
        <v>1</v>
      </c>
      <c r="AI2219" s="12">
        <f t="shared" si="414"/>
        <v>0</v>
      </c>
      <c r="AJ2219" s="12">
        <f t="shared" si="415"/>
        <v>0</v>
      </c>
      <c r="AK2219" s="12">
        <f t="shared" si="416"/>
        <v>0</v>
      </c>
      <c r="AL2219" s="12">
        <f t="shared" si="417"/>
        <v>0</v>
      </c>
      <c r="AM2219" s="12">
        <f t="shared" si="418"/>
        <v>0</v>
      </c>
      <c r="AN2219" s="12">
        <f t="shared" si="419"/>
        <v>0</v>
      </c>
      <c r="AO2219" s="12">
        <v>5</v>
      </c>
      <c r="AP2219" s="22">
        <f t="shared" si="409"/>
        <v>59.842519685039377</v>
      </c>
    </row>
    <row r="2220" spans="1:42" x14ac:dyDescent="0.3">
      <c r="A2220" s="6" t="s">
        <v>2757</v>
      </c>
      <c r="B2220" s="19" t="s">
        <v>493</v>
      </c>
      <c r="C2220" s="6" t="s">
        <v>2758</v>
      </c>
      <c r="D2220" s="6" t="s">
        <v>28</v>
      </c>
      <c r="F2220" s="6">
        <v>4.8</v>
      </c>
      <c r="G2220" s="6">
        <v>5</v>
      </c>
      <c r="H2220" s="6">
        <v>99</v>
      </c>
      <c r="I2220" s="6" t="s">
        <v>95</v>
      </c>
      <c r="J2220" s="6">
        <v>3998</v>
      </c>
      <c r="K2220" s="19">
        <v>41830</v>
      </c>
      <c r="L2220" s="7" t="s">
        <v>230</v>
      </c>
      <c r="M2220" s="7" t="s">
        <v>316</v>
      </c>
      <c r="N2220" s="7" t="s">
        <v>415</v>
      </c>
      <c r="O2220" s="7">
        <v>85</v>
      </c>
      <c r="P2220" s="19">
        <v>41852</v>
      </c>
      <c r="Q2220" s="19">
        <v>41853</v>
      </c>
      <c r="R2220" s="7" t="s">
        <v>2777</v>
      </c>
      <c r="S2220" s="7">
        <v>0.11338582677165354</v>
      </c>
      <c r="T2220" s="7">
        <v>6.19</v>
      </c>
      <c r="U2220" s="7">
        <v>109</v>
      </c>
      <c r="V2220" s="6">
        <v>3998</v>
      </c>
      <c r="W2220" s="12">
        <f t="shared" si="410"/>
        <v>0</v>
      </c>
      <c r="X2220" s="12">
        <v>5</v>
      </c>
      <c r="Y2220" s="13">
        <v>85</v>
      </c>
      <c r="Z2220" s="13">
        <v>6.19</v>
      </c>
      <c r="AA2220" s="13">
        <v>109</v>
      </c>
      <c r="AB2220" s="12">
        <v>99</v>
      </c>
      <c r="AC2220" s="13">
        <f t="shared" si="408"/>
        <v>15984004</v>
      </c>
      <c r="AD2220" s="12">
        <v>4.8</v>
      </c>
      <c r="AE2220" s="12">
        <f t="shared" si="411"/>
        <v>1.5686159179138452</v>
      </c>
      <c r="AF2220" s="12">
        <v>3998</v>
      </c>
      <c r="AG2220" s="12">
        <f t="shared" si="412"/>
        <v>0</v>
      </c>
      <c r="AH2220" s="12">
        <f t="shared" si="413"/>
        <v>1</v>
      </c>
      <c r="AI2220" s="12">
        <f t="shared" si="414"/>
        <v>0</v>
      </c>
      <c r="AJ2220" s="12">
        <f t="shared" si="415"/>
        <v>0</v>
      </c>
      <c r="AK2220" s="12">
        <f t="shared" si="416"/>
        <v>0</v>
      </c>
      <c r="AL2220" s="12">
        <f t="shared" si="417"/>
        <v>0</v>
      </c>
      <c r="AM2220" s="12">
        <f t="shared" si="418"/>
        <v>0</v>
      </c>
      <c r="AN2220" s="12">
        <f t="shared" si="419"/>
        <v>0</v>
      </c>
      <c r="AO2220" s="12">
        <v>5</v>
      </c>
      <c r="AP2220" s="22">
        <f t="shared" si="409"/>
        <v>113.38582677165354</v>
      </c>
    </row>
    <row r="2221" spans="1:42" x14ac:dyDescent="0.3">
      <c r="A2221" s="6" t="s">
        <v>2757</v>
      </c>
      <c r="B2221" s="19" t="s">
        <v>495</v>
      </c>
      <c r="C2221" s="6" t="s">
        <v>2758</v>
      </c>
      <c r="D2221" s="6" t="s">
        <v>28</v>
      </c>
      <c r="F2221" s="6">
        <v>4.8</v>
      </c>
      <c r="G2221" s="6">
        <v>5</v>
      </c>
      <c r="H2221" s="6">
        <v>99</v>
      </c>
      <c r="I2221" s="6" t="s">
        <v>95</v>
      </c>
      <c r="J2221" s="6">
        <v>3999</v>
      </c>
      <c r="K2221" s="19">
        <v>41830</v>
      </c>
      <c r="L2221" s="7" t="s">
        <v>230</v>
      </c>
      <c r="M2221" s="7" t="s">
        <v>316</v>
      </c>
      <c r="N2221" s="7" t="s">
        <v>415</v>
      </c>
      <c r="O2221" s="7">
        <v>85</v>
      </c>
      <c r="P2221" s="19">
        <v>41853</v>
      </c>
      <c r="Q2221" s="19">
        <v>41854</v>
      </c>
      <c r="R2221" s="7" t="s">
        <v>2778</v>
      </c>
      <c r="S2221" s="7">
        <v>0.10866141732283466</v>
      </c>
      <c r="T2221" s="7">
        <v>5.86</v>
      </c>
      <c r="U2221" s="7">
        <v>116</v>
      </c>
      <c r="V2221" s="6">
        <v>3999</v>
      </c>
      <c r="W2221" s="12">
        <f t="shared" si="410"/>
        <v>0</v>
      </c>
      <c r="X2221" s="12">
        <v>5</v>
      </c>
      <c r="Y2221" s="13">
        <v>85</v>
      </c>
      <c r="Z2221" s="13">
        <v>5.86</v>
      </c>
      <c r="AA2221" s="13">
        <v>116</v>
      </c>
      <c r="AB2221" s="12">
        <v>99</v>
      </c>
      <c r="AC2221" s="13">
        <f t="shared" si="408"/>
        <v>15992001</v>
      </c>
      <c r="AD2221" s="12">
        <v>4.8</v>
      </c>
      <c r="AE2221" s="12">
        <f t="shared" si="411"/>
        <v>1.5686159179138452</v>
      </c>
      <c r="AF2221" s="12">
        <v>3999</v>
      </c>
      <c r="AG2221" s="12">
        <f t="shared" si="412"/>
        <v>0</v>
      </c>
      <c r="AH2221" s="12">
        <f t="shared" si="413"/>
        <v>1</v>
      </c>
      <c r="AI2221" s="12">
        <f t="shared" si="414"/>
        <v>0</v>
      </c>
      <c r="AJ2221" s="12">
        <f t="shared" si="415"/>
        <v>0</v>
      </c>
      <c r="AK2221" s="12">
        <f t="shared" si="416"/>
        <v>0</v>
      </c>
      <c r="AL2221" s="12">
        <f t="shared" si="417"/>
        <v>0</v>
      </c>
      <c r="AM2221" s="12">
        <f t="shared" si="418"/>
        <v>0</v>
      </c>
      <c r="AN2221" s="12">
        <f t="shared" si="419"/>
        <v>0</v>
      </c>
      <c r="AO2221" s="12">
        <v>5</v>
      </c>
      <c r="AP2221" s="22">
        <f t="shared" si="409"/>
        <v>108.66141732283465</v>
      </c>
    </row>
    <row r="2222" spans="1:42" x14ac:dyDescent="0.3">
      <c r="A2222" s="6" t="s">
        <v>2757</v>
      </c>
      <c r="B2222" s="19" t="s">
        <v>497</v>
      </c>
      <c r="C2222" s="6" t="s">
        <v>2758</v>
      </c>
      <c r="D2222" s="6" t="s">
        <v>28</v>
      </c>
      <c r="F2222" s="6">
        <v>4.9000000000000004</v>
      </c>
      <c r="G2222" s="6">
        <v>5</v>
      </c>
      <c r="H2222" s="6">
        <v>99</v>
      </c>
      <c r="I2222" s="6" t="s">
        <v>95</v>
      </c>
      <c r="J2222" s="6">
        <v>4000</v>
      </c>
      <c r="K2222" s="19">
        <v>41830</v>
      </c>
      <c r="L2222" s="7" t="s">
        <v>230</v>
      </c>
      <c r="M2222" s="7" t="s">
        <v>316</v>
      </c>
      <c r="N2222" s="7" t="s">
        <v>415</v>
      </c>
      <c r="O2222" s="7">
        <v>85</v>
      </c>
      <c r="P2222" s="19">
        <v>41854</v>
      </c>
      <c r="Q2222" s="19">
        <v>41855</v>
      </c>
      <c r="R2222" s="7" t="s">
        <v>2779</v>
      </c>
      <c r="S2222" s="7">
        <v>3.307086614173229E-2</v>
      </c>
      <c r="T2222" s="7">
        <v>5.72</v>
      </c>
      <c r="U2222" s="7">
        <v>98</v>
      </c>
      <c r="V2222" s="6">
        <v>4000</v>
      </c>
      <c r="W2222" s="12">
        <f t="shared" si="410"/>
        <v>0</v>
      </c>
      <c r="X2222" s="12">
        <v>5</v>
      </c>
      <c r="Y2222" s="13">
        <v>85</v>
      </c>
      <c r="Z2222" s="13">
        <v>5.72</v>
      </c>
      <c r="AA2222" s="13">
        <v>98</v>
      </c>
      <c r="AB2222" s="12">
        <v>99</v>
      </c>
      <c r="AC2222" s="13">
        <f t="shared" si="408"/>
        <v>16000000</v>
      </c>
      <c r="AD2222" s="12">
        <v>4.9000000000000004</v>
      </c>
      <c r="AE2222" s="12">
        <f t="shared" si="411"/>
        <v>1.589235205116581</v>
      </c>
      <c r="AF2222" s="12">
        <v>4000</v>
      </c>
      <c r="AG2222" s="12">
        <f t="shared" si="412"/>
        <v>0</v>
      </c>
      <c r="AH2222" s="12">
        <f t="shared" si="413"/>
        <v>1</v>
      </c>
      <c r="AI2222" s="12">
        <f t="shared" si="414"/>
        <v>0</v>
      </c>
      <c r="AJ2222" s="12">
        <f t="shared" si="415"/>
        <v>0</v>
      </c>
      <c r="AK2222" s="12">
        <f t="shared" si="416"/>
        <v>0</v>
      </c>
      <c r="AL2222" s="12">
        <f t="shared" si="417"/>
        <v>0</v>
      </c>
      <c r="AM2222" s="12">
        <f t="shared" si="418"/>
        <v>0</v>
      </c>
      <c r="AN2222" s="12">
        <f t="shared" si="419"/>
        <v>0</v>
      </c>
      <c r="AO2222" s="12">
        <v>5</v>
      </c>
      <c r="AP2222" s="22">
        <f t="shared" si="409"/>
        <v>33.070866141732289</v>
      </c>
    </row>
    <row r="2223" spans="1:42" x14ac:dyDescent="0.3">
      <c r="A2223" s="6" t="s">
        <v>2757</v>
      </c>
      <c r="B2223" s="19" t="s">
        <v>499</v>
      </c>
      <c r="C2223" s="6" t="s">
        <v>2758</v>
      </c>
      <c r="D2223" s="6" t="s">
        <v>28</v>
      </c>
      <c r="F2223" s="6">
        <v>4.9000000000000004</v>
      </c>
      <c r="G2223" s="6">
        <v>5</v>
      </c>
      <c r="H2223" s="6">
        <v>99</v>
      </c>
      <c r="I2223" s="6" t="s">
        <v>95</v>
      </c>
      <c r="J2223" s="6">
        <v>4000</v>
      </c>
      <c r="K2223" s="19">
        <v>41830</v>
      </c>
      <c r="L2223" s="7" t="s">
        <v>230</v>
      </c>
      <c r="M2223" s="7" t="s">
        <v>316</v>
      </c>
      <c r="N2223" s="7" t="s">
        <v>415</v>
      </c>
      <c r="O2223" s="7">
        <v>85</v>
      </c>
      <c r="P2223" s="19">
        <v>41855</v>
      </c>
      <c r="Q2223" s="19">
        <v>41856</v>
      </c>
      <c r="R2223" s="7" t="s">
        <v>2780</v>
      </c>
      <c r="S2223" s="7">
        <v>2.6771653543307086E-2</v>
      </c>
      <c r="T2223" s="7">
        <v>5.46</v>
      </c>
      <c r="U2223" s="7">
        <v>85</v>
      </c>
      <c r="V2223" s="6">
        <v>4000</v>
      </c>
      <c r="W2223" s="12">
        <f t="shared" si="410"/>
        <v>0</v>
      </c>
      <c r="X2223" s="12">
        <v>5</v>
      </c>
      <c r="Y2223" s="13">
        <v>85</v>
      </c>
      <c r="Z2223" s="13">
        <v>5.46</v>
      </c>
      <c r="AA2223" s="13">
        <v>85</v>
      </c>
      <c r="AB2223" s="12">
        <v>99</v>
      </c>
      <c r="AC2223" s="13">
        <f t="shared" si="408"/>
        <v>16000000</v>
      </c>
      <c r="AD2223" s="12">
        <v>4.9000000000000004</v>
      </c>
      <c r="AE2223" s="12">
        <f t="shared" si="411"/>
        <v>1.589235205116581</v>
      </c>
      <c r="AF2223" s="12">
        <v>4000</v>
      </c>
      <c r="AG2223" s="12">
        <f t="shared" si="412"/>
        <v>0</v>
      </c>
      <c r="AH2223" s="12">
        <f t="shared" si="413"/>
        <v>1</v>
      </c>
      <c r="AI2223" s="12">
        <f t="shared" si="414"/>
        <v>0</v>
      </c>
      <c r="AJ2223" s="12">
        <f t="shared" si="415"/>
        <v>0</v>
      </c>
      <c r="AK2223" s="12">
        <f t="shared" si="416"/>
        <v>0</v>
      </c>
      <c r="AL2223" s="12">
        <f t="shared" si="417"/>
        <v>0</v>
      </c>
      <c r="AM2223" s="12">
        <f t="shared" si="418"/>
        <v>0</v>
      </c>
      <c r="AN2223" s="12">
        <f t="shared" si="419"/>
        <v>0</v>
      </c>
      <c r="AO2223" s="12">
        <v>5</v>
      </c>
      <c r="AP2223" s="22">
        <f t="shared" si="409"/>
        <v>26.771653543307085</v>
      </c>
    </row>
    <row r="2224" spans="1:42" x14ac:dyDescent="0.3">
      <c r="A2224" s="6" t="s">
        <v>2781</v>
      </c>
      <c r="B2224" s="19" t="s">
        <v>1042</v>
      </c>
      <c r="C2224" s="6" t="s">
        <v>2782</v>
      </c>
      <c r="D2224" s="6" t="s">
        <v>28</v>
      </c>
      <c r="E2224" s="6" t="s">
        <v>2783</v>
      </c>
      <c r="F2224" s="6">
        <v>4.3</v>
      </c>
      <c r="G2224" s="6">
        <v>13</v>
      </c>
      <c r="H2224" s="6">
        <v>198</v>
      </c>
      <c r="I2224" s="6" t="s">
        <v>95</v>
      </c>
      <c r="J2224" s="6">
        <v>613</v>
      </c>
      <c r="K2224" s="19">
        <v>41845</v>
      </c>
      <c r="L2224" s="7" t="s">
        <v>31</v>
      </c>
      <c r="M2224" s="7" t="s">
        <v>2784</v>
      </c>
      <c r="N2224" s="7" t="s">
        <v>294</v>
      </c>
      <c r="O2224" s="7">
        <v>96</v>
      </c>
      <c r="P2224" s="19">
        <v>41844</v>
      </c>
      <c r="Q2224" s="19">
        <v>41845</v>
      </c>
      <c r="R2224" s="7" t="s">
        <v>2785</v>
      </c>
      <c r="S2224" s="7">
        <v>3.1559055118110235</v>
      </c>
      <c r="T2224" s="7">
        <v>4.93</v>
      </c>
      <c r="U2224" s="7">
        <v>5820</v>
      </c>
      <c r="V2224" s="6">
        <v>613</v>
      </c>
      <c r="W2224" s="12">
        <f t="shared" si="410"/>
        <v>0</v>
      </c>
      <c r="X2224" s="12">
        <v>13</v>
      </c>
      <c r="Y2224" s="13">
        <v>96</v>
      </c>
      <c r="Z2224" s="13">
        <v>4.93</v>
      </c>
      <c r="AA2224" s="13">
        <v>5820</v>
      </c>
      <c r="AB2224" s="12">
        <v>198</v>
      </c>
      <c r="AC2224" s="13">
        <f t="shared" si="408"/>
        <v>375769</v>
      </c>
      <c r="AD2224" s="12">
        <v>4.3</v>
      </c>
      <c r="AE2224" s="12">
        <f t="shared" si="411"/>
        <v>1.4586150226995167</v>
      </c>
      <c r="AF2224" s="12">
        <v>613</v>
      </c>
      <c r="AG2224" s="12">
        <f t="shared" si="412"/>
        <v>0</v>
      </c>
      <c r="AH2224" s="12">
        <f t="shared" si="413"/>
        <v>0</v>
      </c>
      <c r="AI2224" s="12">
        <f t="shared" si="414"/>
        <v>0</v>
      </c>
      <c r="AJ2224" s="12">
        <f t="shared" si="415"/>
        <v>0</v>
      </c>
      <c r="AK2224" s="12">
        <f t="shared" si="416"/>
        <v>1</v>
      </c>
      <c r="AL2224" s="12">
        <f t="shared" si="417"/>
        <v>0</v>
      </c>
      <c r="AM2224" s="12">
        <f t="shared" si="418"/>
        <v>0</v>
      </c>
      <c r="AN2224" s="12">
        <f t="shared" si="419"/>
        <v>0</v>
      </c>
      <c r="AO2224" s="12">
        <v>13</v>
      </c>
      <c r="AP2224" s="22">
        <f t="shared" si="409"/>
        <v>3155.9055118110236</v>
      </c>
    </row>
    <row r="2225" spans="1:42" x14ac:dyDescent="0.3">
      <c r="A2225" s="6" t="s">
        <v>2781</v>
      </c>
      <c r="B2225" s="19" t="s">
        <v>1044</v>
      </c>
      <c r="C2225" s="6" t="s">
        <v>2782</v>
      </c>
      <c r="D2225" s="6" t="s">
        <v>28</v>
      </c>
      <c r="E2225" s="6" t="s">
        <v>2783</v>
      </c>
      <c r="F2225" s="6">
        <v>4.4000000000000004</v>
      </c>
      <c r="G2225" s="6">
        <v>13</v>
      </c>
      <c r="H2225" s="6">
        <v>200</v>
      </c>
      <c r="I2225" s="6" t="s">
        <v>95</v>
      </c>
      <c r="J2225" s="6">
        <v>1047</v>
      </c>
      <c r="K2225" s="19">
        <v>41845</v>
      </c>
      <c r="L2225" s="7" t="s">
        <v>31</v>
      </c>
      <c r="M2225" s="7" t="s">
        <v>2784</v>
      </c>
      <c r="N2225" s="7" t="s">
        <v>294</v>
      </c>
      <c r="O2225" s="7">
        <v>96</v>
      </c>
      <c r="P2225" s="19">
        <v>41845</v>
      </c>
      <c r="Q2225" s="19">
        <v>41846</v>
      </c>
      <c r="R2225" s="7" t="s">
        <v>2786</v>
      </c>
      <c r="S2225" s="7">
        <v>2.1590551181102362</v>
      </c>
      <c r="T2225" s="7">
        <v>5.15</v>
      </c>
      <c r="U2225" s="7">
        <v>5229</v>
      </c>
      <c r="V2225" s="6">
        <v>1047</v>
      </c>
      <c r="W2225" s="12">
        <f t="shared" si="410"/>
        <v>0</v>
      </c>
      <c r="X2225" s="12">
        <v>13</v>
      </c>
      <c r="Y2225" s="13">
        <v>96</v>
      </c>
      <c r="Z2225" s="13">
        <v>5.15</v>
      </c>
      <c r="AA2225" s="13">
        <v>5229</v>
      </c>
      <c r="AB2225" s="12">
        <v>200</v>
      </c>
      <c r="AC2225" s="13">
        <f t="shared" si="408"/>
        <v>1096209</v>
      </c>
      <c r="AD2225" s="12">
        <v>4.4000000000000004</v>
      </c>
      <c r="AE2225" s="12">
        <f t="shared" si="411"/>
        <v>1.4816045409242156</v>
      </c>
      <c r="AF2225" s="12">
        <v>1047</v>
      </c>
      <c r="AG2225" s="12">
        <f t="shared" si="412"/>
        <v>0</v>
      </c>
      <c r="AH2225" s="12">
        <f t="shared" si="413"/>
        <v>0</v>
      </c>
      <c r="AI2225" s="12">
        <f t="shared" si="414"/>
        <v>0</v>
      </c>
      <c r="AJ2225" s="12">
        <f t="shared" si="415"/>
        <v>0</v>
      </c>
      <c r="AK2225" s="12">
        <f t="shared" si="416"/>
        <v>1</v>
      </c>
      <c r="AL2225" s="12">
        <f t="shared" si="417"/>
        <v>0</v>
      </c>
      <c r="AM2225" s="12">
        <f t="shared" si="418"/>
        <v>0</v>
      </c>
      <c r="AN2225" s="12">
        <f t="shared" si="419"/>
        <v>0</v>
      </c>
      <c r="AO2225" s="12">
        <v>13</v>
      </c>
      <c r="AP2225" s="22">
        <f t="shared" si="409"/>
        <v>2159.055118110236</v>
      </c>
    </row>
    <row r="2226" spans="1:42" x14ac:dyDescent="0.3">
      <c r="A2226" s="6" t="s">
        <v>2781</v>
      </c>
      <c r="B2226" s="19" t="s">
        <v>1046</v>
      </c>
      <c r="C2226" s="6" t="s">
        <v>2782</v>
      </c>
      <c r="D2226" s="6" t="s">
        <v>28</v>
      </c>
      <c r="E2226" s="6" t="s">
        <v>2783</v>
      </c>
      <c r="F2226" s="6">
        <v>4.4000000000000004</v>
      </c>
      <c r="G2226" s="6">
        <v>13</v>
      </c>
      <c r="H2226" s="6">
        <v>200</v>
      </c>
      <c r="I2226" s="6" t="s">
        <v>95</v>
      </c>
      <c r="J2226" s="6">
        <v>1292</v>
      </c>
      <c r="K2226" s="19">
        <v>41845</v>
      </c>
      <c r="L2226" s="7" t="s">
        <v>31</v>
      </c>
      <c r="M2226" s="7" t="s">
        <v>2784</v>
      </c>
      <c r="N2226" s="7" t="s">
        <v>294</v>
      </c>
      <c r="O2226" s="7">
        <v>96</v>
      </c>
      <c r="P2226" s="19">
        <v>41846</v>
      </c>
      <c r="Q2226" s="19">
        <v>41847</v>
      </c>
      <c r="R2226" s="7" t="s">
        <v>2787</v>
      </c>
      <c r="S2226" s="7">
        <v>1.6393700787401575</v>
      </c>
      <c r="T2226" s="7">
        <v>5.35</v>
      </c>
      <c r="U2226" s="7">
        <v>4375</v>
      </c>
      <c r="V2226" s="6">
        <v>1292</v>
      </c>
      <c r="W2226" s="12">
        <f t="shared" si="410"/>
        <v>0</v>
      </c>
      <c r="X2226" s="12">
        <v>13</v>
      </c>
      <c r="Y2226" s="13">
        <v>96</v>
      </c>
      <c r="Z2226" s="13">
        <v>5.35</v>
      </c>
      <c r="AA2226" s="13">
        <v>4375</v>
      </c>
      <c r="AB2226" s="12">
        <v>200</v>
      </c>
      <c r="AC2226" s="13">
        <f t="shared" si="408"/>
        <v>1669264</v>
      </c>
      <c r="AD2226" s="12">
        <v>4.4000000000000004</v>
      </c>
      <c r="AE2226" s="12">
        <f t="shared" si="411"/>
        <v>1.4816045409242156</v>
      </c>
      <c r="AF2226" s="12">
        <v>1292</v>
      </c>
      <c r="AG2226" s="12">
        <f t="shared" si="412"/>
        <v>0</v>
      </c>
      <c r="AH2226" s="12">
        <f t="shared" si="413"/>
        <v>0</v>
      </c>
      <c r="AI2226" s="12">
        <f t="shared" si="414"/>
        <v>0</v>
      </c>
      <c r="AJ2226" s="12">
        <f t="shared" si="415"/>
        <v>0</v>
      </c>
      <c r="AK2226" s="12">
        <f t="shared" si="416"/>
        <v>1</v>
      </c>
      <c r="AL2226" s="12">
        <f t="shared" si="417"/>
        <v>0</v>
      </c>
      <c r="AM2226" s="12">
        <f t="shared" si="418"/>
        <v>0</v>
      </c>
      <c r="AN2226" s="12">
        <f t="shared" si="419"/>
        <v>0</v>
      </c>
      <c r="AO2226" s="12">
        <v>13</v>
      </c>
      <c r="AP2226" s="22">
        <f t="shared" si="409"/>
        <v>1639.3700787401574</v>
      </c>
    </row>
    <row r="2227" spans="1:42" x14ac:dyDescent="0.3">
      <c r="A2227" s="6" t="s">
        <v>2781</v>
      </c>
      <c r="B2227" s="19" t="s">
        <v>1048</v>
      </c>
      <c r="C2227" s="6" t="s">
        <v>2782</v>
      </c>
      <c r="D2227" s="6" t="s">
        <v>28</v>
      </c>
      <c r="E2227" s="6" t="s">
        <v>2783</v>
      </c>
      <c r="F2227" s="6">
        <v>5.0999999999999996</v>
      </c>
      <c r="G2227" s="6">
        <v>13</v>
      </c>
      <c r="H2227" s="6">
        <v>201</v>
      </c>
      <c r="I2227" s="6" t="s">
        <v>95</v>
      </c>
      <c r="J2227" s="6">
        <v>1981</v>
      </c>
      <c r="K2227" s="19">
        <v>41845</v>
      </c>
      <c r="L2227" s="7" t="s">
        <v>31</v>
      </c>
      <c r="M2227" s="7" t="s">
        <v>2784</v>
      </c>
      <c r="N2227" s="7" t="s">
        <v>294</v>
      </c>
      <c r="O2227" s="7">
        <v>96</v>
      </c>
      <c r="P2227" s="19">
        <v>41848</v>
      </c>
      <c r="Q2227" s="19">
        <v>41849</v>
      </c>
      <c r="R2227" s="7" t="s">
        <v>2788</v>
      </c>
      <c r="S2227" s="7">
        <v>0.84881889763779528</v>
      </c>
      <c r="T2227" s="7">
        <v>4.55</v>
      </c>
      <c r="U2227" s="7">
        <v>3722</v>
      </c>
      <c r="V2227" s="6">
        <v>1981</v>
      </c>
      <c r="W2227" s="12">
        <f t="shared" si="410"/>
        <v>0</v>
      </c>
      <c r="X2227" s="12">
        <v>13</v>
      </c>
      <c r="Y2227" s="13">
        <v>96</v>
      </c>
      <c r="Z2227" s="13">
        <v>4.55</v>
      </c>
      <c r="AA2227" s="13">
        <v>3722</v>
      </c>
      <c r="AB2227" s="12">
        <v>201</v>
      </c>
      <c r="AC2227" s="13">
        <f t="shared" si="408"/>
        <v>3924361</v>
      </c>
      <c r="AD2227" s="12">
        <v>5.0999999999999996</v>
      </c>
      <c r="AE2227" s="12">
        <f t="shared" si="411"/>
        <v>1.62924053973028</v>
      </c>
      <c r="AF2227" s="12">
        <v>1981</v>
      </c>
      <c r="AG2227" s="12">
        <f t="shared" si="412"/>
        <v>0</v>
      </c>
      <c r="AH2227" s="12">
        <f t="shared" si="413"/>
        <v>0</v>
      </c>
      <c r="AI2227" s="12">
        <f t="shared" si="414"/>
        <v>0</v>
      </c>
      <c r="AJ2227" s="12">
        <f t="shared" si="415"/>
        <v>0</v>
      </c>
      <c r="AK2227" s="12">
        <f t="shared" si="416"/>
        <v>1</v>
      </c>
      <c r="AL2227" s="12">
        <f t="shared" si="417"/>
        <v>0</v>
      </c>
      <c r="AM2227" s="12">
        <f t="shared" si="418"/>
        <v>0</v>
      </c>
      <c r="AN2227" s="12">
        <f t="shared" si="419"/>
        <v>0</v>
      </c>
      <c r="AO2227" s="12">
        <v>13</v>
      </c>
      <c r="AP2227" s="22">
        <f t="shared" si="409"/>
        <v>848.81889763779532</v>
      </c>
    </row>
    <row r="2228" spans="1:42" x14ac:dyDescent="0.3">
      <c r="A2228" s="6" t="s">
        <v>2781</v>
      </c>
      <c r="B2228" s="19" t="s">
        <v>1050</v>
      </c>
      <c r="C2228" s="6" t="s">
        <v>2782</v>
      </c>
      <c r="D2228" s="6" t="s">
        <v>28</v>
      </c>
      <c r="E2228" s="6" t="s">
        <v>2783</v>
      </c>
      <c r="F2228" s="6">
        <v>5.2</v>
      </c>
      <c r="G2228" s="6">
        <v>13</v>
      </c>
      <c r="H2228" s="6">
        <v>212</v>
      </c>
      <c r="I2228" s="6" t="s">
        <v>95</v>
      </c>
      <c r="J2228" s="6">
        <v>2103</v>
      </c>
      <c r="K2228" s="19">
        <v>41845</v>
      </c>
      <c r="L2228" s="7" t="s">
        <v>31</v>
      </c>
      <c r="M2228" s="7" t="s">
        <v>2784</v>
      </c>
      <c r="N2228" s="7" t="s">
        <v>294</v>
      </c>
      <c r="O2228" s="7">
        <v>96</v>
      </c>
      <c r="P2228" s="19">
        <v>41849</v>
      </c>
      <c r="Q2228" s="19">
        <v>41850</v>
      </c>
      <c r="R2228" s="7" t="s">
        <v>2789</v>
      </c>
      <c r="S2228" s="7">
        <v>0.30708661417322836</v>
      </c>
      <c r="T2228" s="7">
        <v>4.57</v>
      </c>
      <c r="U2228" s="7">
        <v>1683</v>
      </c>
      <c r="V2228" s="6">
        <v>2103</v>
      </c>
      <c r="W2228" s="12">
        <f t="shared" si="410"/>
        <v>0</v>
      </c>
      <c r="X2228" s="12">
        <v>13</v>
      </c>
      <c r="Y2228" s="13">
        <v>96</v>
      </c>
      <c r="Z2228" s="13">
        <v>4.57</v>
      </c>
      <c r="AA2228" s="13">
        <v>1683</v>
      </c>
      <c r="AB2228" s="12">
        <v>212</v>
      </c>
      <c r="AC2228" s="13">
        <f t="shared" si="408"/>
        <v>4422609</v>
      </c>
      <c r="AD2228" s="12">
        <v>5.2</v>
      </c>
      <c r="AE2228" s="12">
        <f t="shared" si="411"/>
        <v>1.6486586255873816</v>
      </c>
      <c r="AF2228" s="12">
        <v>2103</v>
      </c>
      <c r="AG2228" s="12">
        <f t="shared" si="412"/>
        <v>0</v>
      </c>
      <c r="AH2228" s="12">
        <f t="shared" si="413"/>
        <v>0</v>
      </c>
      <c r="AI2228" s="12">
        <f t="shared" si="414"/>
        <v>0</v>
      </c>
      <c r="AJ2228" s="12">
        <f t="shared" si="415"/>
        <v>0</v>
      </c>
      <c r="AK2228" s="12">
        <f t="shared" si="416"/>
        <v>1</v>
      </c>
      <c r="AL2228" s="12">
        <f t="shared" si="417"/>
        <v>0</v>
      </c>
      <c r="AM2228" s="12">
        <f t="shared" si="418"/>
        <v>0</v>
      </c>
      <c r="AN2228" s="12">
        <f t="shared" si="419"/>
        <v>0</v>
      </c>
      <c r="AO2228" s="12">
        <v>13</v>
      </c>
      <c r="AP2228" s="22">
        <f t="shared" si="409"/>
        <v>307.08661417322838</v>
      </c>
    </row>
    <row r="2229" spans="1:42" x14ac:dyDescent="0.3">
      <c r="A2229" s="6" t="s">
        <v>2790</v>
      </c>
      <c r="B2229" s="19" t="s">
        <v>345</v>
      </c>
      <c r="C2229" s="6" t="s">
        <v>2791</v>
      </c>
      <c r="D2229" s="6" t="s">
        <v>28</v>
      </c>
      <c r="F2229" s="6">
        <v>2.7</v>
      </c>
      <c r="G2229" s="6">
        <v>9</v>
      </c>
      <c r="H2229" s="6">
        <v>17</v>
      </c>
      <c r="I2229" s="6" t="s">
        <v>95</v>
      </c>
      <c r="J2229" s="6">
        <v>83</v>
      </c>
      <c r="K2229" s="19">
        <v>41873</v>
      </c>
      <c r="L2229" s="7" t="s">
        <v>293</v>
      </c>
      <c r="M2229" s="7" t="s">
        <v>189</v>
      </c>
      <c r="N2229" s="7" t="s">
        <v>294</v>
      </c>
      <c r="O2229" s="7">
        <v>88</v>
      </c>
      <c r="P2229" s="19">
        <v>41872</v>
      </c>
      <c r="Q2229" s="19">
        <v>41873</v>
      </c>
      <c r="R2229" s="7" t="s">
        <v>2792</v>
      </c>
      <c r="S2229" s="7">
        <v>2.9716535433070863</v>
      </c>
      <c r="T2229" s="7">
        <v>4.33</v>
      </c>
      <c r="U2229" s="7">
        <v>6229</v>
      </c>
      <c r="V2229" s="6">
        <v>83</v>
      </c>
      <c r="W2229" s="12">
        <f t="shared" si="410"/>
        <v>0</v>
      </c>
      <c r="X2229" s="12">
        <v>9</v>
      </c>
      <c r="Y2229" s="13">
        <v>88</v>
      </c>
      <c r="Z2229" s="13">
        <v>4.33</v>
      </c>
      <c r="AA2229" s="13">
        <v>6229</v>
      </c>
      <c r="AB2229" s="12">
        <v>17</v>
      </c>
      <c r="AC2229" s="13">
        <f t="shared" si="408"/>
        <v>6889</v>
      </c>
      <c r="AD2229" s="12">
        <v>2.7</v>
      </c>
      <c r="AE2229" s="12">
        <f t="shared" si="411"/>
        <v>0.99325177301028345</v>
      </c>
      <c r="AF2229" s="12">
        <v>83</v>
      </c>
      <c r="AG2229" s="12">
        <f t="shared" si="412"/>
        <v>0</v>
      </c>
      <c r="AH2229" s="12">
        <f t="shared" si="413"/>
        <v>0</v>
      </c>
      <c r="AI2229" s="12">
        <f t="shared" si="414"/>
        <v>0</v>
      </c>
      <c r="AJ2229" s="12">
        <f t="shared" si="415"/>
        <v>0</v>
      </c>
      <c r="AK2229" s="12">
        <f t="shared" si="416"/>
        <v>0</v>
      </c>
      <c r="AL2229" s="12">
        <f t="shared" si="417"/>
        <v>0</v>
      </c>
      <c r="AM2229" s="12">
        <f t="shared" si="418"/>
        <v>0</v>
      </c>
      <c r="AN2229" s="12">
        <f t="shared" si="419"/>
        <v>1</v>
      </c>
      <c r="AO2229" s="12">
        <v>9</v>
      </c>
      <c r="AP2229" s="22">
        <f t="shared" si="409"/>
        <v>2971.6535433070862</v>
      </c>
    </row>
    <row r="2230" spans="1:42" x14ac:dyDescent="0.3">
      <c r="A2230" s="6" t="s">
        <v>2790</v>
      </c>
      <c r="B2230" s="19" t="s">
        <v>348</v>
      </c>
      <c r="C2230" s="6" t="s">
        <v>2791</v>
      </c>
      <c r="D2230" s="6" t="s">
        <v>28</v>
      </c>
      <c r="F2230" s="6">
        <v>2.5</v>
      </c>
      <c r="G2230" s="6">
        <v>9</v>
      </c>
      <c r="H2230" s="6">
        <v>17</v>
      </c>
      <c r="I2230" s="6" t="s">
        <v>95</v>
      </c>
      <c r="J2230" s="6">
        <v>159</v>
      </c>
      <c r="K2230" s="19">
        <v>41873</v>
      </c>
      <c r="L2230" s="7" t="s">
        <v>293</v>
      </c>
      <c r="M2230" s="7" t="s">
        <v>189</v>
      </c>
      <c r="N2230" s="7" t="s">
        <v>294</v>
      </c>
      <c r="O2230" s="7">
        <v>88</v>
      </c>
      <c r="P2230" s="19">
        <v>41873</v>
      </c>
      <c r="Q2230" s="19">
        <v>41874</v>
      </c>
      <c r="R2230" s="7" t="s">
        <v>2793</v>
      </c>
      <c r="S2230" s="7">
        <v>3.1527559055118113</v>
      </c>
      <c r="T2230" s="7">
        <v>4.47</v>
      </c>
      <c r="U2230" s="7">
        <v>6403</v>
      </c>
      <c r="V2230" s="6">
        <v>159</v>
      </c>
      <c r="W2230" s="12">
        <f t="shared" si="410"/>
        <v>0</v>
      </c>
      <c r="X2230" s="12">
        <v>9</v>
      </c>
      <c r="Y2230" s="13">
        <v>88</v>
      </c>
      <c r="Z2230" s="13">
        <v>4.47</v>
      </c>
      <c r="AA2230" s="13">
        <v>6403</v>
      </c>
      <c r="AB2230" s="12">
        <v>17</v>
      </c>
      <c r="AC2230" s="13">
        <f t="shared" si="408"/>
        <v>25281</v>
      </c>
      <c r="AD2230" s="12">
        <v>2.5</v>
      </c>
      <c r="AE2230" s="12">
        <f t="shared" si="411"/>
        <v>0.91629073187415511</v>
      </c>
      <c r="AF2230" s="12">
        <v>159</v>
      </c>
      <c r="AG2230" s="12">
        <f t="shared" si="412"/>
        <v>0</v>
      </c>
      <c r="AH2230" s="12">
        <f t="shared" si="413"/>
        <v>0</v>
      </c>
      <c r="AI2230" s="12">
        <f t="shared" si="414"/>
        <v>0</v>
      </c>
      <c r="AJ2230" s="12">
        <f t="shared" si="415"/>
        <v>0</v>
      </c>
      <c r="AK2230" s="12">
        <f t="shared" si="416"/>
        <v>0</v>
      </c>
      <c r="AL2230" s="12">
        <f t="shared" si="417"/>
        <v>0</v>
      </c>
      <c r="AM2230" s="12">
        <f t="shared" si="418"/>
        <v>0</v>
      </c>
      <c r="AN2230" s="12">
        <f t="shared" si="419"/>
        <v>1</v>
      </c>
      <c r="AO2230" s="12">
        <v>9</v>
      </c>
      <c r="AP2230" s="22">
        <f t="shared" si="409"/>
        <v>3152.7559055118113</v>
      </c>
    </row>
    <row r="2231" spans="1:42" x14ac:dyDescent="0.3">
      <c r="A2231" s="6" t="s">
        <v>2790</v>
      </c>
      <c r="B2231" s="19" t="s">
        <v>350</v>
      </c>
      <c r="C2231" s="6" t="s">
        <v>2791</v>
      </c>
      <c r="D2231" s="6" t="s">
        <v>28</v>
      </c>
      <c r="F2231" s="6">
        <v>2.8</v>
      </c>
      <c r="G2231" s="6">
        <v>9</v>
      </c>
      <c r="H2231" s="6">
        <v>17</v>
      </c>
      <c r="I2231" s="6" t="s">
        <v>95</v>
      </c>
      <c r="J2231" s="6">
        <v>216</v>
      </c>
      <c r="K2231" s="19">
        <v>41873</v>
      </c>
      <c r="L2231" s="7" t="s">
        <v>293</v>
      </c>
      <c r="M2231" s="7" t="s">
        <v>189</v>
      </c>
      <c r="N2231" s="7" t="s">
        <v>294</v>
      </c>
      <c r="O2231" s="7">
        <v>88</v>
      </c>
      <c r="P2231" s="19">
        <v>41874</v>
      </c>
      <c r="Q2231" s="19">
        <v>41875</v>
      </c>
      <c r="R2231" s="7" t="s">
        <v>2794</v>
      </c>
      <c r="S2231" s="7">
        <v>2.9811023622047244</v>
      </c>
      <c r="T2231" s="7">
        <v>4.6900000000000004</v>
      </c>
      <c r="U2231" s="7">
        <v>6347</v>
      </c>
      <c r="V2231" s="6">
        <v>216</v>
      </c>
      <c r="W2231" s="12">
        <f t="shared" si="410"/>
        <v>0</v>
      </c>
      <c r="X2231" s="12">
        <v>9</v>
      </c>
      <c r="Y2231" s="13">
        <v>88</v>
      </c>
      <c r="Z2231" s="13">
        <v>4.6900000000000004</v>
      </c>
      <c r="AA2231" s="13">
        <v>6347</v>
      </c>
      <c r="AB2231" s="12">
        <v>17</v>
      </c>
      <c r="AC2231" s="13">
        <f t="shared" si="408"/>
        <v>46656</v>
      </c>
      <c r="AD2231" s="12">
        <v>2.8</v>
      </c>
      <c r="AE2231" s="12">
        <f t="shared" si="411"/>
        <v>1.0296194171811581</v>
      </c>
      <c r="AF2231" s="12">
        <v>216</v>
      </c>
      <c r="AG2231" s="12">
        <f t="shared" si="412"/>
        <v>0</v>
      </c>
      <c r="AH2231" s="12">
        <f t="shared" si="413"/>
        <v>0</v>
      </c>
      <c r="AI2231" s="12">
        <f t="shared" si="414"/>
        <v>0</v>
      </c>
      <c r="AJ2231" s="12">
        <f t="shared" si="415"/>
        <v>0</v>
      </c>
      <c r="AK2231" s="12">
        <f t="shared" si="416"/>
        <v>0</v>
      </c>
      <c r="AL2231" s="12">
        <f t="shared" si="417"/>
        <v>0</v>
      </c>
      <c r="AM2231" s="12">
        <f t="shared" si="418"/>
        <v>0</v>
      </c>
      <c r="AN2231" s="12">
        <f t="shared" si="419"/>
        <v>1</v>
      </c>
      <c r="AO2231" s="12">
        <v>9</v>
      </c>
      <c r="AP2231" s="22">
        <f t="shared" si="409"/>
        <v>2981.1023622047242</v>
      </c>
    </row>
    <row r="2232" spans="1:42" x14ac:dyDescent="0.3">
      <c r="A2232" s="6" t="s">
        <v>2790</v>
      </c>
      <c r="B2232" s="19" t="s">
        <v>352</v>
      </c>
      <c r="C2232" s="6" t="s">
        <v>2791</v>
      </c>
      <c r="D2232" s="6" t="s">
        <v>28</v>
      </c>
      <c r="F2232" s="6">
        <v>2.9</v>
      </c>
      <c r="G2232" s="6">
        <v>9</v>
      </c>
      <c r="H2232" s="6">
        <v>17</v>
      </c>
      <c r="I2232" s="6" t="s">
        <v>95</v>
      </c>
      <c r="J2232" s="6">
        <v>261</v>
      </c>
      <c r="K2232" s="19">
        <v>41873</v>
      </c>
      <c r="L2232" s="7" t="s">
        <v>293</v>
      </c>
      <c r="M2232" s="7" t="s">
        <v>189</v>
      </c>
      <c r="N2232" s="7" t="s">
        <v>294</v>
      </c>
      <c r="O2232" s="7">
        <v>88</v>
      </c>
      <c r="P2232" s="19">
        <v>41875</v>
      </c>
      <c r="Q2232" s="19">
        <v>41876</v>
      </c>
      <c r="R2232" s="7" t="s">
        <v>2795</v>
      </c>
      <c r="S2232" s="7">
        <v>2.3842519685039374</v>
      </c>
      <c r="T2232" s="7">
        <v>4.24</v>
      </c>
      <c r="U2232" s="7">
        <v>6237</v>
      </c>
      <c r="V2232" s="6">
        <v>261</v>
      </c>
      <c r="W2232" s="12">
        <f t="shared" si="410"/>
        <v>0</v>
      </c>
      <c r="X2232" s="12">
        <v>9</v>
      </c>
      <c r="Y2232" s="13">
        <v>88</v>
      </c>
      <c r="Z2232" s="13">
        <v>4.24</v>
      </c>
      <c r="AA2232" s="13">
        <v>6237</v>
      </c>
      <c r="AB2232" s="12">
        <v>17</v>
      </c>
      <c r="AC2232" s="13">
        <f t="shared" si="408"/>
        <v>68121</v>
      </c>
      <c r="AD2232" s="12">
        <v>2.9</v>
      </c>
      <c r="AE2232" s="12">
        <f t="shared" si="411"/>
        <v>1.0647107369924282</v>
      </c>
      <c r="AF2232" s="12">
        <v>261</v>
      </c>
      <c r="AG2232" s="12">
        <f t="shared" si="412"/>
        <v>0</v>
      </c>
      <c r="AH2232" s="12">
        <f t="shared" si="413"/>
        <v>0</v>
      </c>
      <c r="AI2232" s="12">
        <f t="shared" si="414"/>
        <v>0</v>
      </c>
      <c r="AJ2232" s="12">
        <f t="shared" si="415"/>
        <v>0</v>
      </c>
      <c r="AK2232" s="12">
        <f t="shared" si="416"/>
        <v>0</v>
      </c>
      <c r="AL2232" s="12">
        <f t="shared" si="417"/>
        <v>0</v>
      </c>
      <c r="AM2232" s="12">
        <f t="shared" si="418"/>
        <v>0</v>
      </c>
      <c r="AN2232" s="12">
        <f t="shared" si="419"/>
        <v>1</v>
      </c>
      <c r="AO2232" s="12">
        <v>9</v>
      </c>
      <c r="AP2232" s="22">
        <f t="shared" si="409"/>
        <v>2384.2519685039374</v>
      </c>
    </row>
    <row r="2233" spans="1:42" x14ac:dyDescent="0.3">
      <c r="A2233" s="6" t="s">
        <v>2790</v>
      </c>
      <c r="B2233" s="19" t="s">
        <v>354</v>
      </c>
      <c r="C2233" s="6" t="s">
        <v>2791</v>
      </c>
      <c r="D2233" s="6" t="s">
        <v>28</v>
      </c>
      <c r="F2233" s="6">
        <v>2.9</v>
      </c>
      <c r="G2233" s="6">
        <v>9</v>
      </c>
      <c r="H2233" s="6">
        <v>17</v>
      </c>
      <c r="I2233" s="6" t="s">
        <v>95</v>
      </c>
      <c r="J2233" s="6">
        <v>302</v>
      </c>
      <c r="K2233" s="19">
        <v>41873</v>
      </c>
      <c r="L2233" s="7" t="s">
        <v>293</v>
      </c>
      <c r="M2233" s="7" t="s">
        <v>189</v>
      </c>
      <c r="N2233" s="7" t="s">
        <v>294</v>
      </c>
      <c r="O2233" s="7">
        <v>88</v>
      </c>
      <c r="P2233" s="19">
        <v>41876</v>
      </c>
      <c r="Q2233" s="19">
        <v>41877</v>
      </c>
      <c r="R2233" s="7" t="s">
        <v>2796</v>
      </c>
      <c r="S2233" s="7">
        <v>2.278740157480315</v>
      </c>
      <c r="T2233" s="7">
        <v>4.08</v>
      </c>
      <c r="U2233" s="7">
        <v>6190</v>
      </c>
      <c r="V2233" s="6">
        <v>302</v>
      </c>
      <c r="W2233" s="12">
        <f t="shared" si="410"/>
        <v>0</v>
      </c>
      <c r="X2233" s="12">
        <v>9</v>
      </c>
      <c r="Y2233" s="13">
        <v>88</v>
      </c>
      <c r="Z2233" s="13">
        <v>4.08</v>
      </c>
      <c r="AA2233" s="13">
        <v>6190</v>
      </c>
      <c r="AB2233" s="12">
        <v>17</v>
      </c>
      <c r="AC2233" s="13">
        <f t="shared" si="408"/>
        <v>91204</v>
      </c>
      <c r="AD2233" s="12">
        <v>2.9</v>
      </c>
      <c r="AE2233" s="12">
        <f t="shared" si="411"/>
        <v>1.0647107369924282</v>
      </c>
      <c r="AF2233" s="12">
        <v>302</v>
      </c>
      <c r="AG2233" s="12">
        <f t="shared" si="412"/>
        <v>0</v>
      </c>
      <c r="AH2233" s="12">
        <f t="shared" si="413"/>
        <v>0</v>
      </c>
      <c r="AI2233" s="12">
        <f t="shared" si="414"/>
        <v>0</v>
      </c>
      <c r="AJ2233" s="12">
        <f t="shared" si="415"/>
        <v>0</v>
      </c>
      <c r="AK2233" s="12">
        <f t="shared" si="416"/>
        <v>0</v>
      </c>
      <c r="AL2233" s="12">
        <f t="shared" si="417"/>
        <v>0</v>
      </c>
      <c r="AM2233" s="12">
        <f t="shared" si="418"/>
        <v>0</v>
      </c>
      <c r="AN2233" s="12">
        <f t="shared" si="419"/>
        <v>1</v>
      </c>
      <c r="AO2233" s="12">
        <v>9</v>
      </c>
      <c r="AP2233" s="22">
        <f t="shared" si="409"/>
        <v>2278.7401574803148</v>
      </c>
    </row>
    <row r="2234" spans="1:42" x14ac:dyDescent="0.3">
      <c r="A2234" s="6" t="s">
        <v>2790</v>
      </c>
      <c r="B2234" s="19" t="s">
        <v>356</v>
      </c>
      <c r="C2234" s="6" t="s">
        <v>2791</v>
      </c>
      <c r="D2234" s="6" t="s">
        <v>28</v>
      </c>
      <c r="F2234" s="6">
        <v>3</v>
      </c>
      <c r="G2234" s="6">
        <v>9</v>
      </c>
      <c r="H2234" s="6">
        <v>17</v>
      </c>
      <c r="I2234" s="6" t="s">
        <v>95</v>
      </c>
      <c r="J2234" s="6">
        <v>342</v>
      </c>
      <c r="K2234" s="19">
        <v>41873</v>
      </c>
      <c r="L2234" s="7" t="s">
        <v>293</v>
      </c>
      <c r="M2234" s="7" t="s">
        <v>189</v>
      </c>
      <c r="N2234" s="7" t="s">
        <v>294</v>
      </c>
      <c r="O2234" s="7">
        <v>88</v>
      </c>
      <c r="P2234" s="19">
        <v>41877</v>
      </c>
      <c r="Q2234" s="19">
        <v>41878</v>
      </c>
      <c r="R2234" s="7" t="s">
        <v>2797</v>
      </c>
      <c r="S2234" s="7">
        <v>2.1590551181102362</v>
      </c>
      <c r="T2234" s="7">
        <v>4.3499999999999996</v>
      </c>
      <c r="U2234" s="7">
        <v>6202</v>
      </c>
      <c r="V2234" s="6">
        <v>342</v>
      </c>
      <c r="W2234" s="12">
        <f t="shared" si="410"/>
        <v>0</v>
      </c>
      <c r="X2234" s="12">
        <v>9</v>
      </c>
      <c r="Y2234" s="13">
        <v>88</v>
      </c>
      <c r="Z2234" s="13">
        <v>4.3499999999999996</v>
      </c>
      <c r="AA2234" s="13">
        <v>6202</v>
      </c>
      <c r="AB2234" s="12">
        <v>17</v>
      </c>
      <c r="AC2234" s="13">
        <f t="shared" si="408"/>
        <v>116964</v>
      </c>
      <c r="AD2234" s="12">
        <v>3</v>
      </c>
      <c r="AE2234" s="12">
        <f t="shared" si="411"/>
        <v>1.0986122886681098</v>
      </c>
      <c r="AF2234" s="12">
        <v>342</v>
      </c>
      <c r="AG2234" s="12">
        <f t="shared" si="412"/>
        <v>0</v>
      </c>
      <c r="AH2234" s="12">
        <f t="shared" si="413"/>
        <v>0</v>
      </c>
      <c r="AI2234" s="12">
        <f t="shared" si="414"/>
        <v>0</v>
      </c>
      <c r="AJ2234" s="12">
        <f t="shared" si="415"/>
        <v>0</v>
      </c>
      <c r="AK2234" s="12">
        <f t="shared" si="416"/>
        <v>0</v>
      </c>
      <c r="AL2234" s="12">
        <f t="shared" si="417"/>
        <v>0</v>
      </c>
      <c r="AM2234" s="12">
        <f t="shared" si="418"/>
        <v>0</v>
      </c>
      <c r="AN2234" s="12">
        <f t="shared" si="419"/>
        <v>1</v>
      </c>
      <c r="AO2234" s="12">
        <v>9</v>
      </c>
      <c r="AP2234" s="22">
        <f t="shared" si="409"/>
        <v>2159.055118110236</v>
      </c>
    </row>
    <row r="2235" spans="1:42" x14ac:dyDescent="0.3">
      <c r="A2235" s="6" t="s">
        <v>2790</v>
      </c>
      <c r="B2235" s="19" t="s">
        <v>358</v>
      </c>
      <c r="C2235" s="6" t="s">
        <v>2791</v>
      </c>
      <c r="D2235" s="6" t="s">
        <v>28</v>
      </c>
      <c r="F2235" s="6">
        <v>3.1</v>
      </c>
      <c r="G2235" s="6">
        <v>9</v>
      </c>
      <c r="H2235" s="6">
        <v>17</v>
      </c>
      <c r="I2235" s="6" t="s">
        <v>95</v>
      </c>
      <c r="J2235" s="6">
        <v>364</v>
      </c>
      <c r="K2235" s="19">
        <v>41873</v>
      </c>
      <c r="L2235" s="7" t="s">
        <v>293</v>
      </c>
      <c r="M2235" s="7" t="s">
        <v>189</v>
      </c>
      <c r="N2235" s="7" t="s">
        <v>294</v>
      </c>
      <c r="O2235" s="7">
        <v>88</v>
      </c>
      <c r="P2235" s="19">
        <v>41878</v>
      </c>
      <c r="Q2235" s="19">
        <v>41879</v>
      </c>
      <c r="R2235" s="7" t="s">
        <v>2798</v>
      </c>
      <c r="S2235" s="7">
        <v>1.8535433070866143</v>
      </c>
      <c r="T2235" s="7">
        <v>4.22</v>
      </c>
      <c r="U2235" s="7">
        <v>5471</v>
      </c>
      <c r="V2235" s="6">
        <v>364</v>
      </c>
      <c r="W2235" s="12">
        <f t="shared" si="410"/>
        <v>0</v>
      </c>
      <c r="X2235" s="12">
        <v>9</v>
      </c>
      <c r="Y2235" s="13">
        <v>88</v>
      </c>
      <c r="Z2235" s="13">
        <v>4.22</v>
      </c>
      <c r="AA2235" s="13">
        <v>5471</v>
      </c>
      <c r="AB2235" s="12">
        <v>17</v>
      </c>
      <c r="AC2235" s="13">
        <f t="shared" si="408"/>
        <v>132496</v>
      </c>
      <c r="AD2235" s="12">
        <v>3.1</v>
      </c>
      <c r="AE2235" s="12">
        <f t="shared" si="411"/>
        <v>1.1314021114911006</v>
      </c>
      <c r="AF2235" s="12">
        <v>364</v>
      </c>
      <c r="AG2235" s="12">
        <f t="shared" si="412"/>
        <v>0</v>
      </c>
      <c r="AH2235" s="12">
        <f t="shared" si="413"/>
        <v>0</v>
      </c>
      <c r="AI2235" s="12">
        <f t="shared" si="414"/>
        <v>0</v>
      </c>
      <c r="AJ2235" s="12">
        <f t="shared" si="415"/>
        <v>0</v>
      </c>
      <c r="AK2235" s="12">
        <f t="shared" si="416"/>
        <v>0</v>
      </c>
      <c r="AL2235" s="12">
        <f t="shared" si="417"/>
        <v>0</v>
      </c>
      <c r="AM2235" s="12">
        <f t="shared" si="418"/>
        <v>0</v>
      </c>
      <c r="AN2235" s="12">
        <f t="shared" si="419"/>
        <v>1</v>
      </c>
      <c r="AO2235" s="12">
        <v>9</v>
      </c>
      <c r="AP2235" s="22">
        <f t="shared" si="409"/>
        <v>1853.5433070866143</v>
      </c>
    </row>
    <row r="2236" spans="1:42" x14ac:dyDescent="0.3">
      <c r="A2236" s="6" t="s">
        <v>2790</v>
      </c>
      <c r="B2236" s="19" t="s">
        <v>360</v>
      </c>
      <c r="C2236" s="6" t="s">
        <v>2791</v>
      </c>
      <c r="D2236" s="6" t="s">
        <v>28</v>
      </c>
      <c r="F2236" s="6">
        <v>3</v>
      </c>
      <c r="G2236" s="6">
        <v>9</v>
      </c>
      <c r="H2236" s="6">
        <v>17</v>
      </c>
      <c r="I2236" s="6" t="s">
        <v>95</v>
      </c>
      <c r="J2236" s="6">
        <v>438</v>
      </c>
      <c r="K2236" s="19">
        <v>41873</v>
      </c>
      <c r="L2236" s="7" t="s">
        <v>293</v>
      </c>
      <c r="M2236" s="7" t="s">
        <v>189</v>
      </c>
      <c r="N2236" s="7" t="s">
        <v>294</v>
      </c>
      <c r="O2236" s="7">
        <v>88</v>
      </c>
      <c r="P2236" s="19">
        <v>41884</v>
      </c>
      <c r="Q2236" s="19">
        <v>41885</v>
      </c>
      <c r="R2236" s="7" t="s">
        <v>2799</v>
      </c>
      <c r="S2236" s="7">
        <v>0.31653543307086618</v>
      </c>
      <c r="T2236" s="7">
        <v>4.1100000000000003</v>
      </c>
      <c r="U2236" s="7">
        <v>1921</v>
      </c>
      <c r="V2236" s="6">
        <v>438</v>
      </c>
      <c r="W2236" s="12">
        <f t="shared" si="410"/>
        <v>0</v>
      </c>
      <c r="X2236" s="12">
        <v>9</v>
      </c>
      <c r="Y2236" s="13">
        <v>88</v>
      </c>
      <c r="Z2236" s="13">
        <v>4.1100000000000003</v>
      </c>
      <c r="AA2236" s="13">
        <v>1921</v>
      </c>
      <c r="AB2236" s="12">
        <v>17</v>
      </c>
      <c r="AC2236" s="13">
        <f t="shared" si="408"/>
        <v>191844</v>
      </c>
      <c r="AD2236" s="12">
        <v>3</v>
      </c>
      <c r="AE2236" s="12">
        <f t="shared" si="411"/>
        <v>1.0986122886681098</v>
      </c>
      <c r="AF2236" s="12">
        <v>438</v>
      </c>
      <c r="AG2236" s="12">
        <f t="shared" si="412"/>
        <v>0</v>
      </c>
      <c r="AH2236" s="12">
        <f t="shared" si="413"/>
        <v>0</v>
      </c>
      <c r="AI2236" s="12">
        <f t="shared" si="414"/>
        <v>0</v>
      </c>
      <c r="AJ2236" s="12">
        <f t="shared" si="415"/>
        <v>0</v>
      </c>
      <c r="AK2236" s="12">
        <f t="shared" si="416"/>
        <v>0</v>
      </c>
      <c r="AL2236" s="12">
        <f t="shared" si="417"/>
        <v>0</v>
      </c>
      <c r="AM2236" s="12">
        <f t="shared" si="418"/>
        <v>0</v>
      </c>
      <c r="AN2236" s="12">
        <f t="shared" si="419"/>
        <v>1</v>
      </c>
      <c r="AO2236" s="12">
        <v>9</v>
      </c>
      <c r="AP2236" s="22">
        <f t="shared" si="409"/>
        <v>316.53543307086619</v>
      </c>
    </row>
    <row r="2237" spans="1:42" x14ac:dyDescent="0.3">
      <c r="A2237" s="6" t="s">
        <v>2790</v>
      </c>
      <c r="B2237" s="19" t="s">
        <v>362</v>
      </c>
      <c r="C2237" s="6" t="s">
        <v>2791</v>
      </c>
      <c r="D2237" s="6" t="s">
        <v>28</v>
      </c>
      <c r="F2237" s="6">
        <v>3</v>
      </c>
      <c r="G2237" s="6">
        <v>9</v>
      </c>
      <c r="H2237" s="6">
        <v>17</v>
      </c>
      <c r="I2237" s="6" t="s">
        <v>95</v>
      </c>
      <c r="J2237" s="6">
        <v>442</v>
      </c>
      <c r="K2237" s="19">
        <v>41873</v>
      </c>
      <c r="L2237" s="7" t="s">
        <v>293</v>
      </c>
      <c r="M2237" s="7" t="s">
        <v>189</v>
      </c>
      <c r="N2237" s="7" t="s">
        <v>294</v>
      </c>
      <c r="O2237" s="7">
        <v>88</v>
      </c>
      <c r="P2237" s="19">
        <v>41885</v>
      </c>
      <c r="Q2237" s="19">
        <v>41886</v>
      </c>
      <c r="R2237" s="7" t="s">
        <v>2800</v>
      </c>
      <c r="S2237" s="7">
        <v>0.28818897637795277</v>
      </c>
      <c r="T2237" s="7">
        <v>4.91</v>
      </c>
      <c r="U2237" s="7">
        <v>1952</v>
      </c>
      <c r="V2237" s="6">
        <v>442</v>
      </c>
      <c r="W2237" s="12">
        <f t="shared" si="410"/>
        <v>0</v>
      </c>
      <c r="X2237" s="12">
        <v>9</v>
      </c>
      <c r="Y2237" s="13">
        <v>88</v>
      </c>
      <c r="Z2237" s="13">
        <v>4.91</v>
      </c>
      <c r="AA2237" s="13">
        <v>1952</v>
      </c>
      <c r="AB2237" s="12">
        <v>17</v>
      </c>
      <c r="AC2237" s="13">
        <f t="shared" si="408"/>
        <v>195364</v>
      </c>
      <c r="AD2237" s="12">
        <v>3</v>
      </c>
      <c r="AE2237" s="12">
        <f t="shared" si="411"/>
        <v>1.0986122886681098</v>
      </c>
      <c r="AF2237" s="12">
        <v>442</v>
      </c>
      <c r="AG2237" s="12">
        <f t="shared" si="412"/>
        <v>0</v>
      </c>
      <c r="AH2237" s="12">
        <f t="shared" si="413"/>
        <v>0</v>
      </c>
      <c r="AI2237" s="12">
        <f t="shared" si="414"/>
        <v>0</v>
      </c>
      <c r="AJ2237" s="12">
        <f t="shared" si="415"/>
        <v>0</v>
      </c>
      <c r="AK2237" s="12">
        <f t="shared" si="416"/>
        <v>0</v>
      </c>
      <c r="AL2237" s="12">
        <f t="shared" si="417"/>
        <v>0</v>
      </c>
      <c r="AM2237" s="12">
        <f t="shared" si="418"/>
        <v>0</v>
      </c>
      <c r="AN2237" s="12">
        <f t="shared" si="419"/>
        <v>1</v>
      </c>
      <c r="AO2237" s="12">
        <v>9</v>
      </c>
      <c r="AP2237" s="22">
        <f t="shared" si="409"/>
        <v>288.18897637795277</v>
      </c>
    </row>
    <row r="2238" spans="1:42" x14ac:dyDescent="0.3">
      <c r="A2238" s="6" t="s">
        <v>2790</v>
      </c>
      <c r="B2238" s="19" t="s">
        <v>364</v>
      </c>
      <c r="C2238" s="6" t="s">
        <v>2791</v>
      </c>
      <c r="D2238" s="6" t="s">
        <v>28</v>
      </c>
      <c r="F2238" s="6">
        <v>3</v>
      </c>
      <c r="G2238" s="6">
        <v>9</v>
      </c>
      <c r="H2238" s="6">
        <v>17</v>
      </c>
      <c r="I2238" s="6" t="s">
        <v>95</v>
      </c>
      <c r="J2238" s="6">
        <v>447</v>
      </c>
      <c r="K2238" s="19">
        <v>41873</v>
      </c>
      <c r="L2238" s="7" t="s">
        <v>293</v>
      </c>
      <c r="M2238" s="7" t="s">
        <v>189</v>
      </c>
      <c r="N2238" s="7" t="s">
        <v>294</v>
      </c>
      <c r="O2238" s="7">
        <v>88</v>
      </c>
      <c r="P2238" s="19">
        <v>41886</v>
      </c>
      <c r="Q2238" s="19">
        <v>41887</v>
      </c>
      <c r="R2238" s="7" t="s">
        <v>2801</v>
      </c>
      <c r="S2238" s="7">
        <v>0.14330708661417321</v>
      </c>
      <c r="T2238" s="7">
        <v>4.3099999999999996</v>
      </c>
      <c r="U2238" s="7">
        <v>1110</v>
      </c>
      <c r="V2238" s="6">
        <v>447</v>
      </c>
      <c r="W2238" s="12">
        <f t="shared" si="410"/>
        <v>0</v>
      </c>
      <c r="X2238" s="12">
        <v>9</v>
      </c>
      <c r="Y2238" s="13">
        <v>88</v>
      </c>
      <c r="Z2238" s="13">
        <v>4.3099999999999996</v>
      </c>
      <c r="AA2238" s="13">
        <v>1110</v>
      </c>
      <c r="AB2238" s="12">
        <v>17</v>
      </c>
      <c r="AC2238" s="13">
        <f t="shared" si="408"/>
        <v>199809</v>
      </c>
      <c r="AD2238" s="12">
        <v>3</v>
      </c>
      <c r="AE2238" s="12">
        <f t="shared" si="411"/>
        <v>1.0986122886681098</v>
      </c>
      <c r="AF2238" s="12">
        <v>447</v>
      </c>
      <c r="AG2238" s="12">
        <f t="shared" si="412"/>
        <v>0</v>
      </c>
      <c r="AH2238" s="12">
        <f t="shared" si="413"/>
        <v>0</v>
      </c>
      <c r="AI2238" s="12">
        <f t="shared" si="414"/>
        <v>0</v>
      </c>
      <c r="AJ2238" s="12">
        <f t="shared" si="415"/>
        <v>0</v>
      </c>
      <c r="AK2238" s="12">
        <f t="shared" si="416"/>
        <v>0</v>
      </c>
      <c r="AL2238" s="12">
        <f t="shared" si="417"/>
        <v>0</v>
      </c>
      <c r="AM2238" s="12">
        <f t="shared" si="418"/>
        <v>0</v>
      </c>
      <c r="AN2238" s="12">
        <f t="shared" si="419"/>
        <v>1</v>
      </c>
      <c r="AO2238" s="12">
        <v>9</v>
      </c>
      <c r="AP2238" s="22">
        <f t="shared" si="409"/>
        <v>143.30708661417322</v>
      </c>
    </row>
    <row r="2239" spans="1:42" x14ac:dyDescent="0.3">
      <c r="A2239" s="6" t="s">
        <v>2790</v>
      </c>
      <c r="B2239" s="19" t="s">
        <v>367</v>
      </c>
      <c r="C2239" s="6" t="s">
        <v>2791</v>
      </c>
      <c r="D2239" s="6" t="s">
        <v>28</v>
      </c>
      <c r="F2239" s="6">
        <v>3</v>
      </c>
      <c r="G2239" s="6">
        <v>9</v>
      </c>
      <c r="H2239" s="6">
        <v>17</v>
      </c>
      <c r="I2239" s="6" t="s">
        <v>95</v>
      </c>
      <c r="J2239" s="6">
        <v>453</v>
      </c>
      <c r="K2239" s="19">
        <v>41873</v>
      </c>
      <c r="L2239" s="7" t="s">
        <v>293</v>
      </c>
      <c r="M2239" s="7" t="s">
        <v>189</v>
      </c>
      <c r="N2239" s="7" t="s">
        <v>294</v>
      </c>
      <c r="O2239" s="7">
        <v>88</v>
      </c>
      <c r="P2239" s="19">
        <v>41887</v>
      </c>
      <c r="Q2239" s="19">
        <v>41888</v>
      </c>
      <c r="R2239" s="7" t="s">
        <v>2802</v>
      </c>
      <c r="S2239" s="7">
        <v>0.21259842519685043</v>
      </c>
      <c r="T2239" s="7">
        <v>4.03</v>
      </c>
      <c r="U2239" s="7">
        <v>1056</v>
      </c>
      <c r="V2239" s="6">
        <v>453</v>
      </c>
      <c r="W2239" s="12">
        <f t="shared" si="410"/>
        <v>0</v>
      </c>
      <c r="X2239" s="12">
        <v>9</v>
      </c>
      <c r="Y2239" s="13">
        <v>88</v>
      </c>
      <c r="Z2239" s="13">
        <v>4.03</v>
      </c>
      <c r="AA2239" s="13">
        <v>1056</v>
      </c>
      <c r="AB2239" s="12">
        <v>17</v>
      </c>
      <c r="AC2239" s="13">
        <f t="shared" si="408"/>
        <v>205209</v>
      </c>
      <c r="AD2239" s="12">
        <v>3</v>
      </c>
      <c r="AE2239" s="12">
        <f t="shared" si="411"/>
        <v>1.0986122886681098</v>
      </c>
      <c r="AF2239" s="12">
        <v>453</v>
      </c>
      <c r="AG2239" s="12">
        <f t="shared" si="412"/>
        <v>0</v>
      </c>
      <c r="AH2239" s="12">
        <f t="shared" si="413"/>
        <v>0</v>
      </c>
      <c r="AI2239" s="12">
        <f t="shared" si="414"/>
        <v>0</v>
      </c>
      <c r="AJ2239" s="12">
        <f t="shared" si="415"/>
        <v>0</v>
      </c>
      <c r="AK2239" s="12">
        <f t="shared" si="416"/>
        <v>0</v>
      </c>
      <c r="AL2239" s="12">
        <f t="shared" si="417"/>
        <v>0</v>
      </c>
      <c r="AM2239" s="12">
        <f t="shared" si="418"/>
        <v>0</v>
      </c>
      <c r="AN2239" s="12">
        <f t="shared" si="419"/>
        <v>1</v>
      </c>
      <c r="AO2239" s="12">
        <v>9</v>
      </c>
      <c r="AP2239" s="22">
        <f t="shared" si="409"/>
        <v>212.59842519685043</v>
      </c>
    </row>
    <row r="2240" spans="1:42" x14ac:dyDescent="0.3">
      <c r="A2240" s="6" t="s">
        <v>2790</v>
      </c>
      <c r="B2240" s="19" t="s">
        <v>369</v>
      </c>
      <c r="C2240" s="6" t="s">
        <v>2791</v>
      </c>
      <c r="D2240" s="6" t="s">
        <v>28</v>
      </c>
      <c r="F2240" s="6">
        <v>3</v>
      </c>
      <c r="G2240" s="6">
        <v>9</v>
      </c>
      <c r="H2240" s="6">
        <v>17</v>
      </c>
      <c r="I2240" s="6" t="s">
        <v>95</v>
      </c>
      <c r="J2240" s="6">
        <v>461</v>
      </c>
      <c r="K2240" s="19">
        <v>41873</v>
      </c>
      <c r="L2240" s="7" t="s">
        <v>293</v>
      </c>
      <c r="M2240" s="7" t="s">
        <v>189</v>
      </c>
      <c r="N2240" s="7" t="s">
        <v>294</v>
      </c>
      <c r="O2240" s="7">
        <v>88</v>
      </c>
      <c r="P2240" s="19">
        <v>41888</v>
      </c>
      <c r="Q2240" s="19">
        <v>41889</v>
      </c>
      <c r="R2240" s="7" t="s">
        <v>2803</v>
      </c>
      <c r="S2240" s="7">
        <v>0.27716535433070871</v>
      </c>
      <c r="T2240" s="7">
        <v>4.2</v>
      </c>
      <c r="U2240" s="7">
        <v>1100</v>
      </c>
      <c r="V2240" s="6">
        <v>461</v>
      </c>
      <c r="W2240" s="12">
        <f t="shared" si="410"/>
        <v>0</v>
      </c>
      <c r="X2240" s="12">
        <v>9</v>
      </c>
      <c r="Y2240" s="13">
        <v>88</v>
      </c>
      <c r="Z2240" s="13">
        <v>4.2</v>
      </c>
      <c r="AA2240" s="13">
        <v>1100</v>
      </c>
      <c r="AB2240" s="12">
        <v>17</v>
      </c>
      <c r="AC2240" s="13">
        <f t="shared" si="408"/>
        <v>212521</v>
      </c>
      <c r="AD2240" s="12">
        <v>3</v>
      </c>
      <c r="AE2240" s="12">
        <f t="shared" si="411"/>
        <v>1.0986122886681098</v>
      </c>
      <c r="AF2240" s="12">
        <v>461</v>
      </c>
      <c r="AG2240" s="12">
        <f t="shared" si="412"/>
        <v>0</v>
      </c>
      <c r="AH2240" s="12">
        <f t="shared" si="413"/>
        <v>0</v>
      </c>
      <c r="AI2240" s="12">
        <f t="shared" si="414"/>
        <v>0</v>
      </c>
      <c r="AJ2240" s="12">
        <f t="shared" si="415"/>
        <v>0</v>
      </c>
      <c r="AK2240" s="12">
        <f t="shared" si="416"/>
        <v>0</v>
      </c>
      <c r="AL2240" s="12">
        <f t="shared" si="417"/>
        <v>0</v>
      </c>
      <c r="AM2240" s="12">
        <f t="shared" si="418"/>
        <v>0</v>
      </c>
      <c r="AN2240" s="12">
        <f t="shared" si="419"/>
        <v>1</v>
      </c>
      <c r="AO2240" s="12">
        <v>9</v>
      </c>
      <c r="AP2240" s="22">
        <f t="shared" si="409"/>
        <v>277.16535433070874</v>
      </c>
    </row>
    <row r="2241" spans="1:42" x14ac:dyDescent="0.3">
      <c r="A2241" s="6" t="s">
        <v>2790</v>
      </c>
      <c r="B2241" s="19" t="s">
        <v>371</v>
      </c>
      <c r="C2241" s="6" t="s">
        <v>2791</v>
      </c>
      <c r="D2241" s="6" t="s">
        <v>28</v>
      </c>
      <c r="F2241" s="6">
        <v>3</v>
      </c>
      <c r="G2241" s="6">
        <v>9</v>
      </c>
      <c r="H2241" s="6">
        <v>17</v>
      </c>
      <c r="I2241" s="6" t="s">
        <v>95</v>
      </c>
      <c r="J2241" s="6">
        <v>473</v>
      </c>
      <c r="K2241" s="19">
        <v>41873</v>
      </c>
      <c r="L2241" s="7" t="s">
        <v>293</v>
      </c>
      <c r="M2241" s="7" t="s">
        <v>189</v>
      </c>
      <c r="N2241" s="7" t="s">
        <v>294</v>
      </c>
      <c r="O2241" s="7">
        <v>88</v>
      </c>
      <c r="P2241" s="19">
        <v>41889</v>
      </c>
      <c r="Q2241" s="19">
        <v>41890</v>
      </c>
      <c r="R2241" s="7" t="s">
        <v>2804</v>
      </c>
      <c r="S2241" s="7">
        <v>0.22047244094488189</v>
      </c>
      <c r="T2241" s="7">
        <v>4.47</v>
      </c>
      <c r="U2241" s="7">
        <v>987</v>
      </c>
      <c r="V2241" s="6">
        <v>473</v>
      </c>
      <c r="W2241" s="12">
        <f t="shared" si="410"/>
        <v>0</v>
      </c>
      <c r="X2241" s="12">
        <v>9</v>
      </c>
      <c r="Y2241" s="13">
        <v>88</v>
      </c>
      <c r="Z2241" s="13">
        <v>4.47</v>
      </c>
      <c r="AA2241" s="13">
        <v>987</v>
      </c>
      <c r="AB2241" s="12">
        <v>17</v>
      </c>
      <c r="AC2241" s="13">
        <f t="shared" si="408"/>
        <v>223729</v>
      </c>
      <c r="AD2241" s="12">
        <v>3</v>
      </c>
      <c r="AE2241" s="12">
        <f t="shared" si="411"/>
        <v>1.0986122886681098</v>
      </c>
      <c r="AF2241" s="12">
        <v>473</v>
      </c>
      <c r="AG2241" s="12">
        <f t="shared" si="412"/>
        <v>0</v>
      </c>
      <c r="AH2241" s="12">
        <f t="shared" si="413"/>
        <v>0</v>
      </c>
      <c r="AI2241" s="12">
        <f t="shared" si="414"/>
        <v>0</v>
      </c>
      <c r="AJ2241" s="12">
        <f t="shared" si="415"/>
        <v>0</v>
      </c>
      <c r="AK2241" s="12">
        <f t="shared" si="416"/>
        <v>0</v>
      </c>
      <c r="AL2241" s="12">
        <f t="shared" si="417"/>
        <v>0</v>
      </c>
      <c r="AM2241" s="12">
        <f t="shared" si="418"/>
        <v>0</v>
      </c>
      <c r="AN2241" s="12">
        <f t="shared" si="419"/>
        <v>1</v>
      </c>
      <c r="AO2241" s="12">
        <v>9</v>
      </c>
      <c r="AP2241" s="22">
        <f t="shared" si="409"/>
        <v>220.4724409448819</v>
      </c>
    </row>
    <row r="2242" spans="1:42" x14ac:dyDescent="0.3">
      <c r="A2242" s="6" t="s">
        <v>2790</v>
      </c>
      <c r="B2242" s="19" t="s">
        <v>373</v>
      </c>
      <c r="C2242" s="6" t="s">
        <v>2791</v>
      </c>
      <c r="D2242" s="6" t="s">
        <v>28</v>
      </c>
      <c r="F2242" s="6">
        <v>3</v>
      </c>
      <c r="G2242" s="6">
        <v>9</v>
      </c>
      <c r="H2242" s="6">
        <v>17</v>
      </c>
      <c r="I2242" s="6" t="s">
        <v>95</v>
      </c>
      <c r="J2242" s="6">
        <v>480</v>
      </c>
      <c r="K2242" s="19">
        <v>41873</v>
      </c>
      <c r="L2242" s="7" t="s">
        <v>293</v>
      </c>
      <c r="M2242" s="7" t="s">
        <v>189</v>
      </c>
      <c r="N2242" s="7" t="s">
        <v>294</v>
      </c>
      <c r="O2242" s="7">
        <v>88</v>
      </c>
      <c r="P2242" s="19">
        <v>41890</v>
      </c>
      <c r="Q2242" s="19">
        <v>41891</v>
      </c>
      <c r="R2242" s="7" t="s">
        <v>2805</v>
      </c>
      <c r="S2242" s="7">
        <v>0.12440944881889765</v>
      </c>
      <c r="T2242" s="7">
        <v>3.87</v>
      </c>
      <c r="U2242" s="7">
        <v>1073</v>
      </c>
      <c r="V2242" s="6">
        <v>480</v>
      </c>
      <c r="W2242" s="12">
        <f t="shared" si="410"/>
        <v>0</v>
      </c>
      <c r="X2242" s="12">
        <v>9</v>
      </c>
      <c r="Y2242" s="13">
        <v>88</v>
      </c>
      <c r="Z2242" s="13">
        <v>3.87</v>
      </c>
      <c r="AA2242" s="13">
        <v>1073</v>
      </c>
      <c r="AB2242" s="12">
        <v>17</v>
      </c>
      <c r="AC2242" s="13">
        <f t="shared" ref="AC2242:AC2305" si="420">V2242^2</f>
        <v>230400</v>
      </c>
      <c r="AD2242" s="12">
        <v>3</v>
      </c>
      <c r="AE2242" s="12">
        <f t="shared" si="411"/>
        <v>1.0986122886681098</v>
      </c>
      <c r="AF2242" s="12">
        <v>480</v>
      </c>
      <c r="AG2242" s="12">
        <f t="shared" si="412"/>
        <v>0</v>
      </c>
      <c r="AH2242" s="12">
        <f t="shared" si="413"/>
        <v>0</v>
      </c>
      <c r="AI2242" s="12">
        <f t="shared" si="414"/>
        <v>0</v>
      </c>
      <c r="AJ2242" s="12">
        <f t="shared" si="415"/>
        <v>0</v>
      </c>
      <c r="AK2242" s="12">
        <f t="shared" si="416"/>
        <v>0</v>
      </c>
      <c r="AL2242" s="12">
        <f t="shared" si="417"/>
        <v>0</v>
      </c>
      <c r="AM2242" s="12">
        <f t="shared" si="418"/>
        <v>0</v>
      </c>
      <c r="AN2242" s="12">
        <f t="shared" si="419"/>
        <v>1</v>
      </c>
      <c r="AO2242" s="12">
        <v>9</v>
      </c>
      <c r="AP2242" s="22">
        <f t="shared" ref="AP2242:AP2305" si="421">S2242*1000</f>
        <v>124.40944881889764</v>
      </c>
    </row>
    <row r="2243" spans="1:42" x14ac:dyDescent="0.3">
      <c r="A2243" s="6" t="s">
        <v>2790</v>
      </c>
      <c r="B2243" s="19" t="s">
        <v>375</v>
      </c>
      <c r="C2243" s="6" t="s">
        <v>2791</v>
      </c>
      <c r="D2243" s="6" t="s">
        <v>28</v>
      </c>
      <c r="F2243" s="6">
        <v>3</v>
      </c>
      <c r="G2243" s="6">
        <v>9</v>
      </c>
      <c r="H2243" s="6">
        <v>17</v>
      </c>
      <c r="I2243" s="6" t="s">
        <v>95</v>
      </c>
      <c r="J2243" s="6">
        <v>483</v>
      </c>
      <c r="K2243" s="19">
        <v>41873</v>
      </c>
      <c r="L2243" s="7" t="s">
        <v>293</v>
      </c>
      <c r="M2243" s="7" t="s">
        <v>189</v>
      </c>
      <c r="N2243" s="7" t="s">
        <v>294</v>
      </c>
      <c r="O2243" s="7">
        <v>88</v>
      </c>
      <c r="P2243" s="19">
        <v>41891</v>
      </c>
      <c r="Q2243" s="19">
        <v>41892</v>
      </c>
      <c r="R2243" s="7" t="s">
        <v>2806</v>
      </c>
      <c r="S2243" s="7">
        <v>0.11496062992125984</v>
      </c>
      <c r="T2243" s="7">
        <v>5.45</v>
      </c>
      <c r="U2243" s="7">
        <v>1061</v>
      </c>
      <c r="V2243" s="6">
        <v>483</v>
      </c>
      <c r="W2243" s="12">
        <f t="shared" ref="W2243:W2306" si="422">IF(I2243="Yes",1,0)</f>
        <v>0</v>
      </c>
      <c r="X2243" s="12">
        <v>9</v>
      </c>
      <c r="Y2243" s="13">
        <v>88</v>
      </c>
      <c r="Z2243" s="13">
        <v>5.45</v>
      </c>
      <c r="AA2243" s="13">
        <v>1061</v>
      </c>
      <c r="AB2243" s="12">
        <v>17</v>
      </c>
      <c r="AC2243" s="13">
        <f t="shared" si="420"/>
        <v>233289</v>
      </c>
      <c r="AD2243" s="12">
        <v>3</v>
      </c>
      <c r="AE2243" s="12">
        <f t="shared" ref="AE2243:AE2306" si="423">LN(AD2243)</f>
        <v>1.0986122886681098</v>
      </c>
      <c r="AF2243" s="12">
        <v>483</v>
      </c>
      <c r="AG2243" s="12">
        <f t="shared" ref="AG2243:AG2306" si="424">IF(L2243="action",1,0)</f>
        <v>0</v>
      </c>
      <c r="AH2243" s="12">
        <f t="shared" ref="AH2243:AH2306" si="425">IF(L2243="animation",1,0)</f>
        <v>0</v>
      </c>
      <c r="AI2243" s="12">
        <f t="shared" ref="AI2243:AI2306" si="426">IF(L2243="children",1,0)</f>
        <v>0</v>
      </c>
      <c r="AJ2243" s="12">
        <f t="shared" ref="AJ2243:AJ2306" si="427">IF(L2243="comedy",1,0)</f>
        <v>0</v>
      </c>
      <c r="AK2243" s="12">
        <f t="shared" ref="AK2243:AK2306" si="428">IF(L2243="drama",1,0)</f>
        <v>0</v>
      </c>
      <c r="AL2243" s="12">
        <f t="shared" ref="AL2243:AL2306" si="429">IF(L2243="fantasy",1,0)</f>
        <v>0</v>
      </c>
      <c r="AM2243" s="12">
        <f t="shared" ref="AM2243:AM2306" si="430">IF(L2243="romance",1,0)</f>
        <v>0</v>
      </c>
      <c r="AN2243" s="12">
        <f t="shared" ref="AN2243:AN2306" si="431">IF(L2243="suspense",1,0)</f>
        <v>1</v>
      </c>
      <c r="AO2243" s="12">
        <v>9</v>
      </c>
      <c r="AP2243" s="22">
        <f t="shared" si="421"/>
        <v>114.96062992125984</v>
      </c>
    </row>
    <row r="2244" spans="1:42" x14ac:dyDescent="0.3">
      <c r="A2244" s="6" t="s">
        <v>2790</v>
      </c>
      <c r="B2244" s="19" t="s">
        <v>377</v>
      </c>
      <c r="C2244" s="6" t="s">
        <v>2791</v>
      </c>
      <c r="D2244" s="6" t="s">
        <v>28</v>
      </c>
      <c r="F2244" s="6">
        <v>3</v>
      </c>
      <c r="G2244" s="6">
        <v>9</v>
      </c>
      <c r="H2244" s="6">
        <v>17</v>
      </c>
      <c r="I2244" s="6" t="s">
        <v>95</v>
      </c>
      <c r="J2244" s="6">
        <v>486</v>
      </c>
      <c r="K2244" s="19">
        <v>41873</v>
      </c>
      <c r="L2244" s="7" t="s">
        <v>293</v>
      </c>
      <c r="M2244" s="7" t="s">
        <v>189</v>
      </c>
      <c r="N2244" s="7" t="s">
        <v>294</v>
      </c>
      <c r="O2244" s="7">
        <v>88</v>
      </c>
      <c r="P2244" s="19">
        <v>41892</v>
      </c>
      <c r="Q2244" s="19">
        <v>41893</v>
      </c>
      <c r="R2244" s="7" t="s">
        <v>2807</v>
      </c>
      <c r="S2244" s="7">
        <v>0.10078740157480316</v>
      </c>
      <c r="T2244" s="7">
        <v>4.8499999999999996</v>
      </c>
      <c r="U2244" s="7">
        <v>1044</v>
      </c>
      <c r="V2244" s="6">
        <v>486</v>
      </c>
      <c r="W2244" s="12">
        <f t="shared" si="422"/>
        <v>0</v>
      </c>
      <c r="X2244" s="12">
        <v>9</v>
      </c>
      <c r="Y2244" s="13">
        <v>88</v>
      </c>
      <c r="Z2244" s="13">
        <v>4.8499999999999996</v>
      </c>
      <c r="AA2244" s="13">
        <v>1044</v>
      </c>
      <c r="AB2244" s="12">
        <v>17</v>
      </c>
      <c r="AC2244" s="13">
        <f t="shared" si="420"/>
        <v>236196</v>
      </c>
      <c r="AD2244" s="12">
        <v>3</v>
      </c>
      <c r="AE2244" s="12">
        <f t="shared" si="423"/>
        <v>1.0986122886681098</v>
      </c>
      <c r="AF2244" s="12">
        <v>486</v>
      </c>
      <c r="AG2244" s="12">
        <f t="shared" si="424"/>
        <v>0</v>
      </c>
      <c r="AH2244" s="12">
        <f t="shared" si="425"/>
        <v>0</v>
      </c>
      <c r="AI2244" s="12">
        <f t="shared" si="426"/>
        <v>0</v>
      </c>
      <c r="AJ2244" s="12">
        <f t="shared" si="427"/>
        <v>0</v>
      </c>
      <c r="AK2244" s="12">
        <f t="shared" si="428"/>
        <v>0</v>
      </c>
      <c r="AL2244" s="12">
        <f t="shared" si="429"/>
        <v>0</v>
      </c>
      <c r="AM2244" s="12">
        <f t="shared" si="430"/>
        <v>0</v>
      </c>
      <c r="AN2244" s="12">
        <f t="shared" si="431"/>
        <v>1</v>
      </c>
      <c r="AO2244" s="12">
        <v>9</v>
      </c>
      <c r="AP2244" s="22">
        <f t="shared" si="421"/>
        <v>100.78740157480316</v>
      </c>
    </row>
    <row r="2245" spans="1:42" x14ac:dyDescent="0.3">
      <c r="A2245" s="6" t="s">
        <v>2790</v>
      </c>
      <c r="B2245" s="19" t="s">
        <v>318</v>
      </c>
      <c r="C2245" s="6" t="s">
        <v>2791</v>
      </c>
      <c r="D2245" s="6" t="s">
        <v>28</v>
      </c>
      <c r="F2245" s="6">
        <v>3</v>
      </c>
      <c r="G2245" s="6">
        <v>9</v>
      </c>
      <c r="H2245" s="6">
        <v>17</v>
      </c>
      <c r="I2245" s="6" t="s">
        <v>95</v>
      </c>
      <c r="J2245" s="6">
        <v>491</v>
      </c>
      <c r="K2245" s="19">
        <v>41873</v>
      </c>
      <c r="L2245" s="7" t="s">
        <v>293</v>
      </c>
      <c r="M2245" s="7" t="s">
        <v>189</v>
      </c>
      <c r="N2245" s="7" t="s">
        <v>294</v>
      </c>
      <c r="O2245" s="7">
        <v>88</v>
      </c>
      <c r="P2245" s="19">
        <v>41894</v>
      </c>
      <c r="Q2245" s="19">
        <v>41895</v>
      </c>
      <c r="R2245" s="7" t="s">
        <v>2808</v>
      </c>
      <c r="S2245" s="7">
        <v>2.6771653543307086E-2</v>
      </c>
      <c r="T2245" s="7">
        <v>4.47</v>
      </c>
      <c r="U2245" s="7">
        <v>205</v>
      </c>
      <c r="V2245" s="6">
        <v>491</v>
      </c>
      <c r="W2245" s="12">
        <f t="shared" si="422"/>
        <v>0</v>
      </c>
      <c r="X2245" s="12">
        <v>9</v>
      </c>
      <c r="Y2245" s="13">
        <v>88</v>
      </c>
      <c r="Z2245" s="13">
        <v>4.47</v>
      </c>
      <c r="AA2245" s="13">
        <v>205</v>
      </c>
      <c r="AB2245" s="12">
        <v>17</v>
      </c>
      <c r="AC2245" s="13">
        <f t="shared" si="420"/>
        <v>241081</v>
      </c>
      <c r="AD2245" s="12">
        <v>3</v>
      </c>
      <c r="AE2245" s="12">
        <f t="shared" si="423"/>
        <v>1.0986122886681098</v>
      </c>
      <c r="AF2245" s="12">
        <v>491</v>
      </c>
      <c r="AG2245" s="12">
        <f t="shared" si="424"/>
        <v>0</v>
      </c>
      <c r="AH2245" s="12">
        <f t="shared" si="425"/>
        <v>0</v>
      </c>
      <c r="AI2245" s="12">
        <f t="shared" si="426"/>
        <v>0</v>
      </c>
      <c r="AJ2245" s="12">
        <f t="shared" si="427"/>
        <v>0</v>
      </c>
      <c r="AK2245" s="12">
        <f t="shared" si="428"/>
        <v>0</v>
      </c>
      <c r="AL2245" s="12">
        <f t="shared" si="429"/>
        <v>0</v>
      </c>
      <c r="AM2245" s="12">
        <f t="shared" si="430"/>
        <v>0</v>
      </c>
      <c r="AN2245" s="12">
        <f t="shared" si="431"/>
        <v>1</v>
      </c>
      <c r="AO2245" s="12">
        <v>9</v>
      </c>
      <c r="AP2245" s="22">
        <f t="shared" si="421"/>
        <v>26.771653543307085</v>
      </c>
    </row>
    <row r="2246" spans="1:42" x14ac:dyDescent="0.3">
      <c r="A2246" s="6" t="s">
        <v>2809</v>
      </c>
      <c r="B2246" s="19" t="s">
        <v>318</v>
      </c>
      <c r="C2246" s="6" t="s">
        <v>2810</v>
      </c>
      <c r="D2246" s="6" t="s">
        <v>28</v>
      </c>
      <c r="F2246" s="6">
        <v>2.6</v>
      </c>
      <c r="G2246" s="6">
        <v>7</v>
      </c>
      <c r="H2246" s="6">
        <v>136</v>
      </c>
      <c r="I2246" s="6" t="s">
        <v>95</v>
      </c>
      <c r="J2246" s="6">
        <v>38</v>
      </c>
      <c r="K2246" s="19">
        <v>41894</v>
      </c>
      <c r="L2246" s="7" t="s">
        <v>229</v>
      </c>
      <c r="M2246" s="7" t="s">
        <v>132</v>
      </c>
      <c r="N2246" s="7" t="s">
        <v>32</v>
      </c>
      <c r="O2246" s="7">
        <v>94</v>
      </c>
      <c r="P2246" s="19">
        <v>41894</v>
      </c>
      <c r="Q2246" s="19">
        <v>41895</v>
      </c>
      <c r="R2246" s="7" t="s">
        <v>2811</v>
      </c>
      <c r="S2246" s="7">
        <v>0.3086614173228347</v>
      </c>
      <c r="T2246" s="7">
        <v>4.49</v>
      </c>
      <c r="U2246" s="7">
        <v>2296</v>
      </c>
      <c r="V2246" s="6">
        <v>38</v>
      </c>
      <c r="W2246" s="12">
        <f t="shared" si="422"/>
        <v>0</v>
      </c>
      <c r="X2246" s="12">
        <v>7</v>
      </c>
      <c r="Y2246" s="13">
        <v>94</v>
      </c>
      <c r="Z2246" s="13">
        <v>4.49</v>
      </c>
      <c r="AA2246" s="13">
        <v>2296</v>
      </c>
      <c r="AB2246" s="12">
        <v>136</v>
      </c>
      <c r="AC2246" s="13">
        <f t="shared" si="420"/>
        <v>1444</v>
      </c>
      <c r="AD2246" s="12">
        <v>2.6</v>
      </c>
      <c r="AE2246" s="12">
        <f t="shared" si="423"/>
        <v>0.95551144502743635</v>
      </c>
      <c r="AF2246" s="12">
        <v>38</v>
      </c>
      <c r="AG2246" s="12">
        <f t="shared" si="424"/>
        <v>0</v>
      </c>
      <c r="AH2246" s="12">
        <f t="shared" si="425"/>
        <v>0</v>
      </c>
      <c r="AI2246" s="12">
        <f t="shared" si="426"/>
        <v>0</v>
      </c>
      <c r="AJ2246" s="12">
        <f t="shared" si="427"/>
        <v>1</v>
      </c>
      <c r="AK2246" s="12">
        <f t="shared" si="428"/>
        <v>0</v>
      </c>
      <c r="AL2246" s="12">
        <f t="shared" si="429"/>
        <v>0</v>
      </c>
      <c r="AM2246" s="12">
        <f t="shared" si="430"/>
        <v>0</v>
      </c>
      <c r="AN2246" s="12">
        <f t="shared" si="431"/>
        <v>0</v>
      </c>
      <c r="AO2246" s="12">
        <v>7</v>
      </c>
      <c r="AP2246" s="22">
        <f t="shared" si="421"/>
        <v>308.66141732283472</v>
      </c>
    </row>
    <row r="2247" spans="1:42" x14ac:dyDescent="0.3">
      <c r="A2247" s="6" t="s">
        <v>2809</v>
      </c>
      <c r="B2247" s="19" t="s">
        <v>320</v>
      </c>
      <c r="C2247" s="6" t="s">
        <v>2810</v>
      </c>
      <c r="D2247" s="6" t="s">
        <v>28</v>
      </c>
      <c r="F2247" s="6">
        <v>2.5</v>
      </c>
      <c r="G2247" s="6">
        <v>7</v>
      </c>
      <c r="H2247" s="6">
        <v>136</v>
      </c>
      <c r="I2247" s="6" t="s">
        <v>95</v>
      </c>
      <c r="J2247" s="6">
        <v>50</v>
      </c>
      <c r="K2247" s="19">
        <v>41894</v>
      </c>
      <c r="L2247" s="7" t="s">
        <v>229</v>
      </c>
      <c r="M2247" s="7" t="s">
        <v>132</v>
      </c>
      <c r="N2247" s="7" t="s">
        <v>32</v>
      </c>
      <c r="O2247" s="7">
        <v>94</v>
      </c>
      <c r="P2247" s="19">
        <v>41896</v>
      </c>
      <c r="Q2247" s="19">
        <v>41897</v>
      </c>
      <c r="R2247" s="7" t="s">
        <v>2812</v>
      </c>
      <c r="S2247" s="7">
        <v>9.6062992125984251E-2</v>
      </c>
      <c r="T2247" s="7">
        <v>4.82</v>
      </c>
      <c r="U2247" s="7">
        <v>2009</v>
      </c>
      <c r="V2247" s="6">
        <v>50</v>
      </c>
      <c r="W2247" s="12">
        <f t="shared" si="422"/>
        <v>0</v>
      </c>
      <c r="X2247" s="12">
        <v>7</v>
      </c>
      <c r="Y2247" s="13">
        <v>94</v>
      </c>
      <c r="Z2247" s="13">
        <v>4.82</v>
      </c>
      <c r="AA2247" s="13">
        <v>2009</v>
      </c>
      <c r="AB2247" s="12">
        <v>136</v>
      </c>
      <c r="AC2247" s="13">
        <f t="shared" si="420"/>
        <v>2500</v>
      </c>
      <c r="AD2247" s="12">
        <v>2.5</v>
      </c>
      <c r="AE2247" s="12">
        <f t="shared" si="423"/>
        <v>0.91629073187415511</v>
      </c>
      <c r="AF2247" s="12">
        <v>50</v>
      </c>
      <c r="AG2247" s="12">
        <f t="shared" si="424"/>
        <v>0</v>
      </c>
      <c r="AH2247" s="12">
        <f t="shared" si="425"/>
        <v>0</v>
      </c>
      <c r="AI2247" s="12">
        <f t="shared" si="426"/>
        <v>0</v>
      </c>
      <c r="AJ2247" s="12">
        <f t="shared" si="427"/>
        <v>1</v>
      </c>
      <c r="AK2247" s="12">
        <f t="shared" si="428"/>
        <v>0</v>
      </c>
      <c r="AL2247" s="12">
        <f t="shared" si="429"/>
        <v>0</v>
      </c>
      <c r="AM2247" s="12">
        <f t="shared" si="430"/>
        <v>0</v>
      </c>
      <c r="AN2247" s="12">
        <f t="shared" si="431"/>
        <v>0</v>
      </c>
      <c r="AO2247" s="12">
        <v>7</v>
      </c>
      <c r="AP2247" s="22">
        <f t="shared" si="421"/>
        <v>96.062992125984252</v>
      </c>
    </row>
    <row r="2248" spans="1:42" x14ac:dyDescent="0.3">
      <c r="A2248" s="6" t="s">
        <v>2809</v>
      </c>
      <c r="B2248" s="19" t="s">
        <v>322</v>
      </c>
      <c r="C2248" s="6" t="s">
        <v>2810</v>
      </c>
      <c r="D2248" s="6" t="s">
        <v>28</v>
      </c>
      <c r="F2248" s="6">
        <v>2.7</v>
      </c>
      <c r="G2248" s="6">
        <v>7</v>
      </c>
      <c r="H2248" s="6">
        <v>136</v>
      </c>
      <c r="I2248" s="6" t="s">
        <v>95</v>
      </c>
      <c r="J2248" s="6">
        <v>59</v>
      </c>
      <c r="K2248" s="19">
        <v>41894</v>
      </c>
      <c r="L2248" s="7" t="s">
        <v>229</v>
      </c>
      <c r="M2248" s="7" t="s">
        <v>132</v>
      </c>
      <c r="N2248" s="7" t="s">
        <v>32</v>
      </c>
      <c r="O2248" s="7">
        <v>94</v>
      </c>
      <c r="P2248" s="19">
        <v>41897</v>
      </c>
      <c r="Q2248" s="19">
        <v>41898</v>
      </c>
      <c r="R2248" s="7" t="s">
        <v>2813</v>
      </c>
      <c r="S2248" s="7">
        <v>4.8818897637795275E-2</v>
      </c>
      <c r="T2248" s="7">
        <v>4.57</v>
      </c>
      <c r="U2248" s="7">
        <v>1087</v>
      </c>
      <c r="V2248" s="6">
        <v>59</v>
      </c>
      <c r="W2248" s="12">
        <f t="shared" si="422"/>
        <v>0</v>
      </c>
      <c r="X2248" s="12">
        <v>7</v>
      </c>
      <c r="Y2248" s="13">
        <v>94</v>
      </c>
      <c r="Z2248" s="13">
        <v>4.57</v>
      </c>
      <c r="AA2248" s="13">
        <v>1087</v>
      </c>
      <c r="AB2248" s="12">
        <v>136</v>
      </c>
      <c r="AC2248" s="13">
        <f t="shared" si="420"/>
        <v>3481</v>
      </c>
      <c r="AD2248" s="12">
        <v>2.7</v>
      </c>
      <c r="AE2248" s="12">
        <f t="shared" si="423"/>
        <v>0.99325177301028345</v>
      </c>
      <c r="AF2248" s="12">
        <v>59</v>
      </c>
      <c r="AG2248" s="12">
        <f t="shared" si="424"/>
        <v>0</v>
      </c>
      <c r="AH2248" s="12">
        <f t="shared" si="425"/>
        <v>0</v>
      </c>
      <c r="AI2248" s="12">
        <f t="shared" si="426"/>
        <v>0</v>
      </c>
      <c r="AJ2248" s="12">
        <f t="shared" si="427"/>
        <v>1</v>
      </c>
      <c r="AK2248" s="12">
        <f t="shared" si="428"/>
        <v>0</v>
      </c>
      <c r="AL2248" s="12">
        <f t="shared" si="429"/>
        <v>0</v>
      </c>
      <c r="AM2248" s="12">
        <f t="shared" si="430"/>
        <v>0</v>
      </c>
      <c r="AN2248" s="12">
        <f t="shared" si="431"/>
        <v>0</v>
      </c>
      <c r="AO2248" s="12">
        <v>7</v>
      </c>
      <c r="AP2248" s="22">
        <f t="shared" si="421"/>
        <v>48.818897637795274</v>
      </c>
    </row>
    <row r="2249" spans="1:42" x14ac:dyDescent="0.3">
      <c r="A2249" s="6" t="s">
        <v>2814</v>
      </c>
      <c r="B2249" s="19" t="s">
        <v>519</v>
      </c>
      <c r="C2249" s="6" t="s">
        <v>2815</v>
      </c>
      <c r="D2249" s="6" t="s">
        <v>28</v>
      </c>
      <c r="F2249" s="6">
        <v>4.3</v>
      </c>
      <c r="G2249" s="6">
        <v>4</v>
      </c>
      <c r="H2249" s="6">
        <v>48</v>
      </c>
      <c r="I2249" s="6" t="s">
        <v>95</v>
      </c>
      <c r="J2249" s="6">
        <v>84</v>
      </c>
      <c r="K2249" s="19">
        <v>41866</v>
      </c>
      <c r="L2249" s="7" t="s">
        <v>229</v>
      </c>
      <c r="M2249" s="7" t="s">
        <v>32</v>
      </c>
      <c r="N2249" s="7" t="s">
        <v>294</v>
      </c>
      <c r="O2249" s="7">
        <v>90</v>
      </c>
      <c r="P2249" s="19">
        <v>41865</v>
      </c>
      <c r="Q2249" s="19">
        <v>41866</v>
      </c>
      <c r="R2249" s="7" t="s">
        <v>2816</v>
      </c>
      <c r="S2249" s="7">
        <v>2.7559055118110236</v>
      </c>
      <c r="T2249" s="7">
        <v>5.29</v>
      </c>
      <c r="U2249" s="7">
        <v>7439</v>
      </c>
      <c r="V2249" s="6">
        <v>84</v>
      </c>
      <c r="W2249" s="12">
        <f t="shared" si="422"/>
        <v>0</v>
      </c>
      <c r="X2249" s="12">
        <v>4</v>
      </c>
      <c r="Y2249" s="13">
        <v>90</v>
      </c>
      <c r="Z2249" s="13">
        <v>5.29</v>
      </c>
      <c r="AA2249" s="13">
        <v>7439</v>
      </c>
      <c r="AB2249" s="12">
        <v>48</v>
      </c>
      <c r="AC2249" s="13">
        <f t="shared" si="420"/>
        <v>7056</v>
      </c>
      <c r="AD2249" s="12">
        <v>4.3</v>
      </c>
      <c r="AE2249" s="12">
        <f t="shared" si="423"/>
        <v>1.4586150226995167</v>
      </c>
      <c r="AF2249" s="12">
        <v>84</v>
      </c>
      <c r="AG2249" s="12">
        <f t="shared" si="424"/>
        <v>0</v>
      </c>
      <c r="AH2249" s="12">
        <f t="shared" si="425"/>
        <v>0</v>
      </c>
      <c r="AI2249" s="12">
        <f t="shared" si="426"/>
        <v>0</v>
      </c>
      <c r="AJ2249" s="12">
        <f t="shared" si="427"/>
        <v>1</v>
      </c>
      <c r="AK2249" s="12">
        <f t="shared" si="428"/>
        <v>0</v>
      </c>
      <c r="AL2249" s="12">
        <f t="shared" si="429"/>
        <v>0</v>
      </c>
      <c r="AM2249" s="12">
        <f t="shared" si="430"/>
        <v>0</v>
      </c>
      <c r="AN2249" s="12">
        <f t="shared" si="431"/>
        <v>0</v>
      </c>
      <c r="AO2249" s="12">
        <v>4</v>
      </c>
      <c r="AP2249" s="22">
        <f t="shared" si="421"/>
        <v>2755.9055118110236</v>
      </c>
    </row>
    <row r="2250" spans="1:42" x14ac:dyDescent="0.3">
      <c r="A2250" s="6" t="s">
        <v>2814</v>
      </c>
      <c r="B2250" s="19" t="s">
        <v>521</v>
      </c>
      <c r="C2250" s="6" t="s">
        <v>2815</v>
      </c>
      <c r="D2250" s="6" t="s">
        <v>28</v>
      </c>
      <c r="F2250" s="6">
        <v>4.2</v>
      </c>
      <c r="G2250" s="6">
        <v>5</v>
      </c>
      <c r="H2250" s="6">
        <v>48</v>
      </c>
      <c r="I2250" s="6" t="s">
        <v>95</v>
      </c>
      <c r="J2250" s="6">
        <v>124</v>
      </c>
      <c r="K2250" s="19">
        <v>41866</v>
      </c>
      <c r="L2250" s="7" t="s">
        <v>229</v>
      </c>
      <c r="M2250" s="7" t="s">
        <v>32</v>
      </c>
      <c r="N2250" s="7" t="s">
        <v>294</v>
      </c>
      <c r="O2250" s="7">
        <v>90</v>
      </c>
      <c r="P2250" s="19">
        <v>41866</v>
      </c>
      <c r="Q2250" s="19">
        <v>41867</v>
      </c>
      <c r="R2250" s="7" t="s">
        <v>2817</v>
      </c>
      <c r="S2250" s="7">
        <v>1.9622047244094487</v>
      </c>
      <c r="T2250" s="7">
        <v>5.46</v>
      </c>
      <c r="U2250" s="7">
        <v>5130</v>
      </c>
      <c r="V2250" s="6">
        <v>124</v>
      </c>
      <c r="W2250" s="12">
        <f t="shared" si="422"/>
        <v>0</v>
      </c>
      <c r="X2250" s="12">
        <v>5</v>
      </c>
      <c r="Y2250" s="13">
        <v>90</v>
      </c>
      <c r="Z2250" s="13">
        <v>5.46</v>
      </c>
      <c r="AA2250" s="13">
        <v>5130</v>
      </c>
      <c r="AB2250" s="12">
        <v>48</v>
      </c>
      <c r="AC2250" s="13">
        <f t="shared" si="420"/>
        <v>15376</v>
      </c>
      <c r="AD2250" s="12">
        <v>4.2</v>
      </c>
      <c r="AE2250" s="12">
        <f t="shared" si="423"/>
        <v>1.4350845252893227</v>
      </c>
      <c r="AF2250" s="12">
        <v>124</v>
      </c>
      <c r="AG2250" s="12">
        <f t="shared" si="424"/>
        <v>0</v>
      </c>
      <c r="AH2250" s="12">
        <f t="shared" si="425"/>
        <v>0</v>
      </c>
      <c r="AI2250" s="12">
        <f t="shared" si="426"/>
        <v>0</v>
      </c>
      <c r="AJ2250" s="12">
        <f t="shared" si="427"/>
        <v>1</v>
      </c>
      <c r="AK2250" s="12">
        <f t="shared" si="428"/>
        <v>0</v>
      </c>
      <c r="AL2250" s="12">
        <f t="shared" si="429"/>
        <v>0</v>
      </c>
      <c r="AM2250" s="12">
        <f t="shared" si="430"/>
        <v>0</v>
      </c>
      <c r="AN2250" s="12">
        <f t="shared" si="431"/>
        <v>0</v>
      </c>
      <c r="AO2250" s="12">
        <v>5</v>
      </c>
      <c r="AP2250" s="22">
        <f t="shared" si="421"/>
        <v>1962.2047244094488</v>
      </c>
    </row>
    <row r="2251" spans="1:42" x14ac:dyDescent="0.3">
      <c r="A2251" s="6" t="s">
        <v>2814</v>
      </c>
      <c r="B2251" s="19" t="s">
        <v>523</v>
      </c>
      <c r="C2251" s="6" t="s">
        <v>2815</v>
      </c>
      <c r="D2251" s="6" t="s">
        <v>28</v>
      </c>
      <c r="F2251" s="6">
        <v>4.3</v>
      </c>
      <c r="G2251" s="6">
        <v>5</v>
      </c>
      <c r="H2251" s="6">
        <v>48</v>
      </c>
      <c r="I2251" s="6" t="s">
        <v>95</v>
      </c>
      <c r="J2251" s="6">
        <v>158</v>
      </c>
      <c r="K2251" s="19">
        <v>41866</v>
      </c>
      <c r="L2251" s="7" t="s">
        <v>229</v>
      </c>
      <c r="M2251" s="7" t="s">
        <v>32</v>
      </c>
      <c r="N2251" s="7" t="s">
        <v>294</v>
      </c>
      <c r="O2251" s="7">
        <v>90</v>
      </c>
      <c r="P2251" s="19">
        <v>41867</v>
      </c>
      <c r="Q2251" s="19">
        <v>41868</v>
      </c>
      <c r="R2251" s="7" t="s">
        <v>2818</v>
      </c>
      <c r="S2251" s="7">
        <v>1.730708661417323</v>
      </c>
      <c r="T2251" s="7">
        <v>5.51</v>
      </c>
      <c r="U2251" s="7">
        <v>4487</v>
      </c>
      <c r="V2251" s="6">
        <v>158</v>
      </c>
      <c r="W2251" s="12">
        <f t="shared" si="422"/>
        <v>0</v>
      </c>
      <c r="X2251" s="12">
        <v>5</v>
      </c>
      <c r="Y2251" s="13">
        <v>90</v>
      </c>
      <c r="Z2251" s="13">
        <v>5.51</v>
      </c>
      <c r="AA2251" s="13">
        <v>4487</v>
      </c>
      <c r="AB2251" s="12">
        <v>48</v>
      </c>
      <c r="AC2251" s="13">
        <f t="shared" si="420"/>
        <v>24964</v>
      </c>
      <c r="AD2251" s="12">
        <v>4.3</v>
      </c>
      <c r="AE2251" s="12">
        <f t="shared" si="423"/>
        <v>1.4586150226995167</v>
      </c>
      <c r="AF2251" s="12">
        <v>158</v>
      </c>
      <c r="AG2251" s="12">
        <f t="shared" si="424"/>
        <v>0</v>
      </c>
      <c r="AH2251" s="12">
        <f t="shared" si="425"/>
        <v>0</v>
      </c>
      <c r="AI2251" s="12">
        <f t="shared" si="426"/>
        <v>0</v>
      </c>
      <c r="AJ2251" s="12">
        <f t="shared" si="427"/>
        <v>1</v>
      </c>
      <c r="AK2251" s="12">
        <f t="shared" si="428"/>
        <v>0</v>
      </c>
      <c r="AL2251" s="12">
        <f t="shared" si="429"/>
        <v>0</v>
      </c>
      <c r="AM2251" s="12">
        <f t="shared" si="430"/>
        <v>0</v>
      </c>
      <c r="AN2251" s="12">
        <f t="shared" si="431"/>
        <v>0</v>
      </c>
      <c r="AO2251" s="12">
        <v>5</v>
      </c>
      <c r="AP2251" s="22">
        <f t="shared" si="421"/>
        <v>1730.7086614173231</v>
      </c>
    </row>
    <row r="2252" spans="1:42" x14ac:dyDescent="0.3">
      <c r="A2252" s="6" t="s">
        <v>2814</v>
      </c>
      <c r="B2252" s="19" t="s">
        <v>525</v>
      </c>
      <c r="C2252" s="6" t="s">
        <v>2815</v>
      </c>
      <c r="D2252" s="6" t="s">
        <v>28</v>
      </c>
      <c r="F2252" s="6">
        <v>4.4000000000000004</v>
      </c>
      <c r="G2252" s="6">
        <v>5</v>
      </c>
      <c r="H2252" s="6">
        <v>48</v>
      </c>
      <c r="I2252" s="6" t="s">
        <v>95</v>
      </c>
      <c r="J2252" s="6">
        <v>181</v>
      </c>
      <c r="K2252" s="19">
        <v>41866</v>
      </c>
      <c r="L2252" s="7" t="s">
        <v>229</v>
      </c>
      <c r="M2252" s="7" t="s">
        <v>32</v>
      </c>
      <c r="N2252" s="7" t="s">
        <v>294</v>
      </c>
      <c r="O2252" s="7">
        <v>90</v>
      </c>
      <c r="P2252" s="19">
        <v>41868</v>
      </c>
      <c r="Q2252" s="19">
        <v>41869</v>
      </c>
      <c r="R2252" s="7" t="s">
        <v>2819</v>
      </c>
      <c r="S2252" s="7">
        <v>1.036220472440945</v>
      </c>
      <c r="T2252" s="7">
        <v>5.32</v>
      </c>
      <c r="U2252" s="7">
        <v>3895</v>
      </c>
      <c r="V2252" s="6">
        <v>181</v>
      </c>
      <c r="W2252" s="12">
        <f t="shared" si="422"/>
        <v>0</v>
      </c>
      <c r="X2252" s="12">
        <v>5</v>
      </c>
      <c r="Y2252" s="13">
        <v>90</v>
      </c>
      <c r="Z2252" s="13">
        <v>5.32</v>
      </c>
      <c r="AA2252" s="13">
        <v>3895</v>
      </c>
      <c r="AB2252" s="12">
        <v>48</v>
      </c>
      <c r="AC2252" s="13">
        <f t="shared" si="420"/>
        <v>32761</v>
      </c>
      <c r="AD2252" s="12">
        <v>4.4000000000000004</v>
      </c>
      <c r="AE2252" s="12">
        <f t="shared" si="423"/>
        <v>1.4816045409242156</v>
      </c>
      <c r="AF2252" s="12">
        <v>181</v>
      </c>
      <c r="AG2252" s="12">
        <f t="shared" si="424"/>
        <v>0</v>
      </c>
      <c r="AH2252" s="12">
        <f t="shared" si="425"/>
        <v>0</v>
      </c>
      <c r="AI2252" s="12">
        <f t="shared" si="426"/>
        <v>0</v>
      </c>
      <c r="AJ2252" s="12">
        <f t="shared" si="427"/>
        <v>1</v>
      </c>
      <c r="AK2252" s="12">
        <f t="shared" si="428"/>
        <v>0</v>
      </c>
      <c r="AL2252" s="12">
        <f t="shared" si="429"/>
        <v>0</v>
      </c>
      <c r="AM2252" s="12">
        <f t="shared" si="430"/>
        <v>0</v>
      </c>
      <c r="AN2252" s="12">
        <f t="shared" si="431"/>
        <v>0</v>
      </c>
      <c r="AO2252" s="12">
        <v>5</v>
      </c>
      <c r="AP2252" s="22">
        <f t="shared" si="421"/>
        <v>1036.2204724409451</v>
      </c>
    </row>
    <row r="2253" spans="1:42" x14ac:dyDescent="0.3">
      <c r="A2253" s="6" t="s">
        <v>2814</v>
      </c>
      <c r="B2253" s="19" t="s">
        <v>527</v>
      </c>
      <c r="C2253" s="6" t="s">
        <v>2815</v>
      </c>
      <c r="D2253" s="6" t="s">
        <v>28</v>
      </c>
      <c r="F2253" s="6">
        <v>4.4000000000000004</v>
      </c>
      <c r="G2253" s="6">
        <v>5</v>
      </c>
      <c r="H2253" s="6">
        <v>48</v>
      </c>
      <c r="I2253" s="6" t="s">
        <v>95</v>
      </c>
      <c r="J2253" s="6">
        <v>716</v>
      </c>
      <c r="K2253" s="19">
        <v>41866</v>
      </c>
      <c r="L2253" s="7" t="s">
        <v>229</v>
      </c>
      <c r="M2253" s="7" t="s">
        <v>32</v>
      </c>
      <c r="N2253" s="7" t="s">
        <v>294</v>
      </c>
      <c r="O2253" s="7">
        <v>90</v>
      </c>
      <c r="P2253" s="19">
        <v>41869</v>
      </c>
      <c r="Q2253" s="19">
        <v>41870</v>
      </c>
      <c r="R2253" s="7" t="s">
        <v>2820</v>
      </c>
      <c r="S2253" s="7">
        <v>0.96220472440944893</v>
      </c>
      <c r="T2253" s="7">
        <v>5.43</v>
      </c>
      <c r="U2253" s="7">
        <v>3539</v>
      </c>
      <c r="V2253" s="6">
        <v>716</v>
      </c>
      <c r="W2253" s="12">
        <f t="shared" si="422"/>
        <v>0</v>
      </c>
      <c r="X2253" s="12">
        <v>5</v>
      </c>
      <c r="Y2253" s="13">
        <v>90</v>
      </c>
      <c r="Z2253" s="13">
        <v>5.43</v>
      </c>
      <c r="AA2253" s="13">
        <v>3539</v>
      </c>
      <c r="AB2253" s="12">
        <v>48</v>
      </c>
      <c r="AC2253" s="13">
        <f t="shared" si="420"/>
        <v>512656</v>
      </c>
      <c r="AD2253" s="12">
        <v>4.4000000000000004</v>
      </c>
      <c r="AE2253" s="12">
        <f t="shared" si="423"/>
        <v>1.4816045409242156</v>
      </c>
      <c r="AF2253" s="12">
        <v>716</v>
      </c>
      <c r="AG2253" s="12">
        <f t="shared" si="424"/>
        <v>0</v>
      </c>
      <c r="AH2253" s="12">
        <f t="shared" si="425"/>
        <v>0</v>
      </c>
      <c r="AI2253" s="12">
        <f t="shared" si="426"/>
        <v>0</v>
      </c>
      <c r="AJ2253" s="12">
        <f t="shared" si="427"/>
        <v>1</v>
      </c>
      <c r="AK2253" s="12">
        <f t="shared" si="428"/>
        <v>0</v>
      </c>
      <c r="AL2253" s="12">
        <f t="shared" si="429"/>
        <v>0</v>
      </c>
      <c r="AM2253" s="12">
        <f t="shared" si="430"/>
        <v>0</v>
      </c>
      <c r="AN2253" s="12">
        <f t="shared" si="431"/>
        <v>0</v>
      </c>
      <c r="AO2253" s="12">
        <v>5</v>
      </c>
      <c r="AP2253" s="22">
        <f t="shared" si="421"/>
        <v>962.20472440944889</v>
      </c>
    </row>
    <row r="2254" spans="1:42" x14ac:dyDescent="0.3">
      <c r="A2254" s="6" t="s">
        <v>2814</v>
      </c>
      <c r="B2254" s="19" t="s">
        <v>529</v>
      </c>
      <c r="C2254" s="6" t="s">
        <v>2815</v>
      </c>
      <c r="D2254" s="6" t="s">
        <v>28</v>
      </c>
      <c r="F2254" s="6">
        <v>4.7</v>
      </c>
      <c r="G2254" s="6">
        <v>5</v>
      </c>
      <c r="H2254" s="6">
        <v>48</v>
      </c>
      <c r="I2254" s="6" t="s">
        <v>95</v>
      </c>
      <c r="J2254" s="6">
        <v>1350</v>
      </c>
      <c r="K2254" s="19">
        <v>41866</v>
      </c>
      <c r="L2254" s="7" t="s">
        <v>229</v>
      </c>
      <c r="M2254" s="7" t="s">
        <v>32</v>
      </c>
      <c r="N2254" s="7" t="s">
        <v>294</v>
      </c>
      <c r="O2254" s="7">
        <v>90</v>
      </c>
      <c r="P2254" s="19">
        <v>41870</v>
      </c>
      <c r="Q2254" s="19">
        <v>41871</v>
      </c>
      <c r="R2254" s="7" t="s">
        <v>2821</v>
      </c>
      <c r="S2254" s="7">
        <v>0.81102362204724421</v>
      </c>
      <c r="T2254" s="7">
        <v>4.96</v>
      </c>
      <c r="U2254" s="7">
        <v>3271</v>
      </c>
      <c r="V2254" s="6">
        <v>1350</v>
      </c>
      <c r="W2254" s="12">
        <f t="shared" si="422"/>
        <v>0</v>
      </c>
      <c r="X2254" s="12">
        <v>5</v>
      </c>
      <c r="Y2254" s="13">
        <v>90</v>
      </c>
      <c r="Z2254" s="13">
        <v>4.96</v>
      </c>
      <c r="AA2254" s="13">
        <v>3271</v>
      </c>
      <c r="AB2254" s="12">
        <v>48</v>
      </c>
      <c r="AC2254" s="13">
        <f t="shared" si="420"/>
        <v>1822500</v>
      </c>
      <c r="AD2254" s="12">
        <v>4.7</v>
      </c>
      <c r="AE2254" s="12">
        <f t="shared" si="423"/>
        <v>1.547562508716013</v>
      </c>
      <c r="AF2254" s="12">
        <v>1350</v>
      </c>
      <c r="AG2254" s="12">
        <f t="shared" si="424"/>
        <v>0</v>
      </c>
      <c r="AH2254" s="12">
        <f t="shared" si="425"/>
        <v>0</v>
      </c>
      <c r="AI2254" s="12">
        <f t="shared" si="426"/>
        <v>0</v>
      </c>
      <c r="AJ2254" s="12">
        <f t="shared" si="427"/>
        <v>1</v>
      </c>
      <c r="AK2254" s="12">
        <f t="shared" si="428"/>
        <v>0</v>
      </c>
      <c r="AL2254" s="12">
        <f t="shared" si="429"/>
        <v>0</v>
      </c>
      <c r="AM2254" s="12">
        <f t="shared" si="430"/>
        <v>0</v>
      </c>
      <c r="AN2254" s="12">
        <f t="shared" si="431"/>
        <v>0</v>
      </c>
      <c r="AO2254" s="12">
        <v>5</v>
      </c>
      <c r="AP2254" s="22">
        <f t="shared" si="421"/>
        <v>811.0236220472442</v>
      </c>
    </row>
    <row r="2255" spans="1:42" x14ac:dyDescent="0.3">
      <c r="A2255" s="6" t="s">
        <v>2814</v>
      </c>
      <c r="B2255" s="19" t="s">
        <v>412</v>
      </c>
      <c r="C2255" s="6" t="s">
        <v>2815</v>
      </c>
      <c r="D2255" s="6" t="s">
        <v>28</v>
      </c>
      <c r="F2255" s="6">
        <v>4.5999999999999996</v>
      </c>
      <c r="G2255" s="6">
        <v>5</v>
      </c>
      <c r="H2255" s="6">
        <v>48</v>
      </c>
      <c r="I2255" s="6" t="s">
        <v>95</v>
      </c>
      <c r="J2255" s="6">
        <v>1922</v>
      </c>
      <c r="K2255" s="19">
        <v>41866</v>
      </c>
      <c r="L2255" s="7" t="s">
        <v>229</v>
      </c>
      <c r="M2255" s="7" t="s">
        <v>32</v>
      </c>
      <c r="N2255" s="7" t="s">
        <v>294</v>
      </c>
      <c r="O2255" s="7">
        <v>90</v>
      </c>
      <c r="P2255" s="19">
        <v>41871</v>
      </c>
      <c r="Q2255" s="19">
        <v>41872</v>
      </c>
      <c r="R2255" s="7" t="s">
        <v>2822</v>
      </c>
      <c r="S2255" s="7">
        <v>0.14645669291338584</v>
      </c>
      <c r="T2255" s="7">
        <v>4.5</v>
      </c>
      <c r="U2255" s="7">
        <v>1092</v>
      </c>
      <c r="V2255" s="6">
        <v>1922</v>
      </c>
      <c r="W2255" s="12">
        <f t="shared" si="422"/>
        <v>0</v>
      </c>
      <c r="X2255" s="12">
        <v>5</v>
      </c>
      <c r="Y2255" s="13">
        <v>90</v>
      </c>
      <c r="Z2255" s="13">
        <v>4.5</v>
      </c>
      <c r="AA2255" s="13">
        <v>1092</v>
      </c>
      <c r="AB2255" s="12">
        <v>48</v>
      </c>
      <c r="AC2255" s="13">
        <f t="shared" si="420"/>
        <v>3694084</v>
      </c>
      <c r="AD2255" s="12">
        <v>4.5999999999999996</v>
      </c>
      <c r="AE2255" s="12">
        <f t="shared" si="423"/>
        <v>1.5260563034950492</v>
      </c>
      <c r="AF2255" s="12">
        <v>1922</v>
      </c>
      <c r="AG2255" s="12">
        <f t="shared" si="424"/>
        <v>0</v>
      </c>
      <c r="AH2255" s="12">
        <f t="shared" si="425"/>
        <v>0</v>
      </c>
      <c r="AI2255" s="12">
        <f t="shared" si="426"/>
        <v>0</v>
      </c>
      <c r="AJ2255" s="12">
        <f t="shared" si="427"/>
        <v>1</v>
      </c>
      <c r="AK2255" s="12">
        <f t="shared" si="428"/>
        <v>0</v>
      </c>
      <c r="AL2255" s="12">
        <f t="shared" si="429"/>
        <v>0</v>
      </c>
      <c r="AM2255" s="12">
        <f t="shared" si="430"/>
        <v>0</v>
      </c>
      <c r="AN2255" s="12">
        <f t="shared" si="431"/>
        <v>0</v>
      </c>
      <c r="AO2255" s="12">
        <v>5</v>
      </c>
      <c r="AP2255" s="22">
        <f t="shared" si="421"/>
        <v>146.45669291338584</v>
      </c>
    </row>
    <row r="2256" spans="1:42" x14ac:dyDescent="0.3">
      <c r="A2256" s="6" t="s">
        <v>2823</v>
      </c>
      <c r="B2256" s="19" t="s">
        <v>412</v>
      </c>
      <c r="C2256" s="6" t="s">
        <v>2824</v>
      </c>
      <c r="D2256" s="6" t="s">
        <v>28</v>
      </c>
      <c r="F2256" s="6">
        <v>3.6</v>
      </c>
      <c r="G2256" s="6">
        <v>2</v>
      </c>
      <c r="H2256" s="6">
        <v>54</v>
      </c>
      <c r="I2256" s="6" t="s">
        <v>95</v>
      </c>
      <c r="J2256" s="6">
        <v>362</v>
      </c>
      <c r="K2256" s="19">
        <v>41872</v>
      </c>
      <c r="L2256" s="7" t="s">
        <v>229</v>
      </c>
      <c r="M2256" s="7" t="s">
        <v>230</v>
      </c>
      <c r="N2256" s="7" t="s">
        <v>316</v>
      </c>
      <c r="O2256" s="7">
        <v>84</v>
      </c>
      <c r="P2256" s="19">
        <v>41871</v>
      </c>
      <c r="Q2256" s="19">
        <v>41872</v>
      </c>
      <c r="R2256" s="7" t="s">
        <v>2825</v>
      </c>
      <c r="S2256" s="7">
        <v>3.1385826771653544</v>
      </c>
      <c r="T2256" s="7">
        <v>4.7699999999999996</v>
      </c>
      <c r="U2256" s="7">
        <v>5476</v>
      </c>
      <c r="V2256" s="6">
        <v>362</v>
      </c>
      <c r="W2256" s="12">
        <f t="shared" si="422"/>
        <v>0</v>
      </c>
      <c r="X2256" s="12">
        <v>2</v>
      </c>
      <c r="Y2256" s="13">
        <v>84</v>
      </c>
      <c r="Z2256" s="13">
        <v>4.7699999999999996</v>
      </c>
      <c r="AA2256" s="13">
        <v>5476</v>
      </c>
      <c r="AB2256" s="12">
        <v>54</v>
      </c>
      <c r="AC2256" s="13">
        <f t="shared" si="420"/>
        <v>131044</v>
      </c>
      <c r="AD2256" s="12">
        <v>3.6</v>
      </c>
      <c r="AE2256" s="12">
        <f t="shared" si="423"/>
        <v>1.2809338454620642</v>
      </c>
      <c r="AF2256" s="12">
        <v>362</v>
      </c>
      <c r="AG2256" s="12">
        <f t="shared" si="424"/>
        <v>0</v>
      </c>
      <c r="AH2256" s="12">
        <f t="shared" si="425"/>
        <v>0</v>
      </c>
      <c r="AI2256" s="12">
        <f t="shared" si="426"/>
        <v>0</v>
      </c>
      <c r="AJ2256" s="12">
        <f t="shared" si="427"/>
        <v>1</v>
      </c>
      <c r="AK2256" s="12">
        <f t="shared" si="428"/>
        <v>0</v>
      </c>
      <c r="AL2256" s="12">
        <f t="shared" si="429"/>
        <v>0</v>
      </c>
      <c r="AM2256" s="12">
        <f t="shared" si="430"/>
        <v>0</v>
      </c>
      <c r="AN2256" s="12">
        <f t="shared" si="431"/>
        <v>0</v>
      </c>
      <c r="AO2256" s="12">
        <v>2</v>
      </c>
      <c r="AP2256" s="22">
        <f t="shared" si="421"/>
        <v>3138.5826771653547</v>
      </c>
    </row>
    <row r="2257" spans="1:42" x14ac:dyDescent="0.3">
      <c r="A2257" s="6" t="s">
        <v>2823</v>
      </c>
      <c r="B2257" s="19" t="s">
        <v>345</v>
      </c>
      <c r="C2257" s="6" t="s">
        <v>2824</v>
      </c>
      <c r="D2257" s="6" t="s">
        <v>28</v>
      </c>
      <c r="F2257" s="6">
        <v>3.6</v>
      </c>
      <c r="G2257" s="6">
        <v>2</v>
      </c>
      <c r="H2257" s="6">
        <v>54</v>
      </c>
      <c r="I2257" s="6" t="s">
        <v>95</v>
      </c>
      <c r="J2257" s="6">
        <v>425</v>
      </c>
      <c r="K2257" s="19">
        <v>41872</v>
      </c>
      <c r="L2257" s="7" t="s">
        <v>229</v>
      </c>
      <c r="M2257" s="7" t="s">
        <v>230</v>
      </c>
      <c r="N2257" s="7" t="s">
        <v>316</v>
      </c>
      <c r="O2257" s="7">
        <v>84</v>
      </c>
      <c r="P2257" s="19">
        <v>41872</v>
      </c>
      <c r="Q2257" s="19">
        <v>41873</v>
      </c>
      <c r="R2257" s="7" t="s">
        <v>2826</v>
      </c>
      <c r="S2257" s="7">
        <v>2.4251968503937009</v>
      </c>
      <c r="T2257" s="7">
        <v>4.47</v>
      </c>
      <c r="U2257" s="7">
        <v>4513</v>
      </c>
      <c r="V2257" s="6">
        <v>425</v>
      </c>
      <c r="W2257" s="12">
        <f t="shared" si="422"/>
        <v>0</v>
      </c>
      <c r="X2257" s="12">
        <v>2</v>
      </c>
      <c r="Y2257" s="13">
        <v>84</v>
      </c>
      <c r="Z2257" s="13">
        <v>4.47</v>
      </c>
      <c r="AA2257" s="13">
        <v>4513</v>
      </c>
      <c r="AB2257" s="12">
        <v>54</v>
      </c>
      <c r="AC2257" s="13">
        <f t="shared" si="420"/>
        <v>180625</v>
      </c>
      <c r="AD2257" s="12">
        <v>3.6</v>
      </c>
      <c r="AE2257" s="12">
        <f t="shared" si="423"/>
        <v>1.2809338454620642</v>
      </c>
      <c r="AF2257" s="12">
        <v>425</v>
      </c>
      <c r="AG2257" s="12">
        <f t="shared" si="424"/>
        <v>0</v>
      </c>
      <c r="AH2257" s="12">
        <f t="shared" si="425"/>
        <v>0</v>
      </c>
      <c r="AI2257" s="12">
        <f t="shared" si="426"/>
        <v>0</v>
      </c>
      <c r="AJ2257" s="12">
        <f t="shared" si="427"/>
        <v>1</v>
      </c>
      <c r="AK2257" s="12">
        <f t="shared" si="428"/>
        <v>0</v>
      </c>
      <c r="AL2257" s="12">
        <f t="shared" si="429"/>
        <v>0</v>
      </c>
      <c r="AM2257" s="12">
        <f t="shared" si="430"/>
        <v>0</v>
      </c>
      <c r="AN2257" s="12">
        <f t="shared" si="431"/>
        <v>0</v>
      </c>
      <c r="AO2257" s="12">
        <v>2</v>
      </c>
      <c r="AP2257" s="22">
        <f t="shared" si="421"/>
        <v>2425.196850393701</v>
      </c>
    </row>
    <row r="2258" spans="1:42" x14ac:dyDescent="0.3">
      <c r="A2258" s="6" t="s">
        <v>2823</v>
      </c>
      <c r="B2258" s="19" t="s">
        <v>348</v>
      </c>
      <c r="C2258" s="6" t="s">
        <v>2824</v>
      </c>
      <c r="D2258" s="6" t="s">
        <v>28</v>
      </c>
      <c r="E2258" s="6" t="s">
        <v>2827</v>
      </c>
      <c r="F2258" s="6">
        <v>3.9</v>
      </c>
      <c r="G2258" s="6">
        <v>2</v>
      </c>
      <c r="H2258" s="6">
        <v>54</v>
      </c>
      <c r="I2258" s="6" t="s">
        <v>95</v>
      </c>
      <c r="J2258" s="6">
        <v>465</v>
      </c>
      <c r="K2258" s="19">
        <v>41872</v>
      </c>
      <c r="L2258" s="7" t="s">
        <v>229</v>
      </c>
      <c r="M2258" s="7" t="s">
        <v>230</v>
      </c>
      <c r="N2258" s="7" t="s">
        <v>316</v>
      </c>
      <c r="O2258" s="7">
        <v>84</v>
      </c>
      <c r="P2258" s="19">
        <v>41873</v>
      </c>
      <c r="Q2258" s="19">
        <v>41874</v>
      </c>
      <c r="R2258" s="7" t="s">
        <v>2828</v>
      </c>
      <c r="S2258" s="7">
        <v>4.7574803149606302</v>
      </c>
      <c r="T2258" s="7">
        <v>4.6900000000000004</v>
      </c>
      <c r="U2258" s="7">
        <v>5619</v>
      </c>
      <c r="V2258" s="6">
        <v>465</v>
      </c>
      <c r="W2258" s="12">
        <f t="shared" si="422"/>
        <v>0</v>
      </c>
      <c r="X2258" s="12">
        <v>2</v>
      </c>
      <c r="Y2258" s="13">
        <v>84</v>
      </c>
      <c r="Z2258" s="13">
        <v>4.6900000000000004</v>
      </c>
      <c r="AA2258" s="13">
        <v>5619</v>
      </c>
      <c r="AB2258" s="12">
        <v>54</v>
      </c>
      <c r="AC2258" s="13">
        <f t="shared" si="420"/>
        <v>216225</v>
      </c>
      <c r="AD2258" s="12">
        <v>3.9</v>
      </c>
      <c r="AE2258" s="12">
        <f t="shared" si="423"/>
        <v>1.3609765531356006</v>
      </c>
      <c r="AF2258" s="12">
        <v>465</v>
      </c>
      <c r="AG2258" s="12">
        <f t="shared" si="424"/>
        <v>0</v>
      </c>
      <c r="AH2258" s="12">
        <f t="shared" si="425"/>
        <v>0</v>
      </c>
      <c r="AI2258" s="12">
        <f t="shared" si="426"/>
        <v>0</v>
      </c>
      <c r="AJ2258" s="12">
        <f t="shared" si="427"/>
        <v>1</v>
      </c>
      <c r="AK2258" s="12">
        <f t="shared" si="428"/>
        <v>0</v>
      </c>
      <c r="AL2258" s="12">
        <f t="shared" si="429"/>
        <v>0</v>
      </c>
      <c r="AM2258" s="12">
        <f t="shared" si="430"/>
        <v>0</v>
      </c>
      <c r="AN2258" s="12">
        <f t="shared" si="431"/>
        <v>0</v>
      </c>
      <c r="AO2258" s="12">
        <v>2</v>
      </c>
      <c r="AP2258" s="22">
        <f t="shared" si="421"/>
        <v>4757.4803149606305</v>
      </c>
    </row>
    <row r="2259" spans="1:42" x14ac:dyDescent="0.3">
      <c r="A2259" s="6" t="s">
        <v>2823</v>
      </c>
      <c r="B2259" s="19" t="s">
        <v>350</v>
      </c>
      <c r="C2259" s="6" t="s">
        <v>2824</v>
      </c>
      <c r="D2259" s="6" t="s">
        <v>28</v>
      </c>
      <c r="E2259" s="6" t="s">
        <v>2827</v>
      </c>
      <c r="F2259" s="6">
        <v>3.6</v>
      </c>
      <c r="G2259" s="6">
        <v>2</v>
      </c>
      <c r="H2259" s="6">
        <v>54</v>
      </c>
      <c r="I2259" s="6" t="s">
        <v>95</v>
      </c>
      <c r="J2259" s="6">
        <v>500</v>
      </c>
      <c r="K2259" s="19">
        <v>41872</v>
      </c>
      <c r="L2259" s="7" t="s">
        <v>229</v>
      </c>
      <c r="M2259" s="7" t="s">
        <v>230</v>
      </c>
      <c r="N2259" s="7" t="s">
        <v>316</v>
      </c>
      <c r="O2259" s="7">
        <v>84</v>
      </c>
      <c r="P2259" s="19">
        <v>41874</v>
      </c>
      <c r="Q2259" s="19">
        <v>41875</v>
      </c>
      <c r="R2259" s="7" t="s">
        <v>2829</v>
      </c>
      <c r="S2259" s="7">
        <v>4.9338582677165359</v>
      </c>
      <c r="T2259" s="7">
        <v>4.66</v>
      </c>
      <c r="U2259" s="7">
        <v>5864</v>
      </c>
      <c r="V2259" s="6">
        <v>500</v>
      </c>
      <c r="W2259" s="12">
        <f t="shared" si="422"/>
        <v>0</v>
      </c>
      <c r="X2259" s="12">
        <v>2</v>
      </c>
      <c r="Y2259" s="13">
        <v>84</v>
      </c>
      <c r="Z2259" s="13">
        <v>4.66</v>
      </c>
      <c r="AA2259" s="13">
        <v>5864</v>
      </c>
      <c r="AB2259" s="12">
        <v>54</v>
      </c>
      <c r="AC2259" s="13">
        <f t="shared" si="420"/>
        <v>250000</v>
      </c>
      <c r="AD2259" s="12">
        <v>3.6</v>
      </c>
      <c r="AE2259" s="12">
        <f t="shared" si="423"/>
        <v>1.2809338454620642</v>
      </c>
      <c r="AF2259" s="12">
        <v>500</v>
      </c>
      <c r="AG2259" s="12">
        <f t="shared" si="424"/>
        <v>0</v>
      </c>
      <c r="AH2259" s="12">
        <f t="shared" si="425"/>
        <v>0</v>
      </c>
      <c r="AI2259" s="12">
        <f t="shared" si="426"/>
        <v>0</v>
      </c>
      <c r="AJ2259" s="12">
        <f t="shared" si="427"/>
        <v>1</v>
      </c>
      <c r="AK2259" s="12">
        <f t="shared" si="428"/>
        <v>0</v>
      </c>
      <c r="AL2259" s="12">
        <f t="shared" si="429"/>
        <v>0</v>
      </c>
      <c r="AM2259" s="12">
        <f t="shared" si="430"/>
        <v>0</v>
      </c>
      <c r="AN2259" s="12">
        <f t="shared" si="431"/>
        <v>0</v>
      </c>
      <c r="AO2259" s="12">
        <v>2</v>
      </c>
      <c r="AP2259" s="22">
        <f t="shared" si="421"/>
        <v>4933.8582677165359</v>
      </c>
    </row>
    <row r="2260" spans="1:42" x14ac:dyDescent="0.3">
      <c r="A2260" s="6" t="s">
        <v>2823</v>
      </c>
      <c r="B2260" s="19" t="s">
        <v>352</v>
      </c>
      <c r="C2260" s="6" t="s">
        <v>2824</v>
      </c>
      <c r="D2260" s="6" t="s">
        <v>28</v>
      </c>
      <c r="E2260" s="6" t="s">
        <v>2827</v>
      </c>
      <c r="F2260" s="6">
        <v>4</v>
      </c>
      <c r="G2260" s="6">
        <v>2</v>
      </c>
      <c r="H2260" s="6">
        <v>54</v>
      </c>
      <c r="I2260" s="6" t="s">
        <v>95</v>
      </c>
      <c r="J2260" s="6">
        <v>524</v>
      </c>
      <c r="K2260" s="19">
        <v>41872</v>
      </c>
      <c r="L2260" s="7" t="s">
        <v>229</v>
      </c>
      <c r="M2260" s="7" t="s">
        <v>230</v>
      </c>
      <c r="N2260" s="7" t="s">
        <v>316</v>
      </c>
      <c r="O2260" s="7">
        <v>84</v>
      </c>
      <c r="P2260" s="19">
        <v>41875</v>
      </c>
      <c r="Q2260" s="19">
        <v>41876</v>
      </c>
      <c r="R2260" s="7" t="s">
        <v>2830</v>
      </c>
      <c r="S2260" s="7">
        <v>1.921259842519685</v>
      </c>
      <c r="T2260" s="7">
        <v>4.6900000000000004</v>
      </c>
      <c r="U2260" s="7">
        <v>5120</v>
      </c>
      <c r="V2260" s="6">
        <v>524</v>
      </c>
      <c r="W2260" s="12">
        <f t="shared" si="422"/>
        <v>0</v>
      </c>
      <c r="X2260" s="12">
        <v>2</v>
      </c>
      <c r="Y2260" s="13">
        <v>84</v>
      </c>
      <c r="Z2260" s="13">
        <v>4.6900000000000004</v>
      </c>
      <c r="AA2260" s="13">
        <v>5120</v>
      </c>
      <c r="AB2260" s="12">
        <v>54</v>
      </c>
      <c r="AC2260" s="13">
        <f t="shared" si="420"/>
        <v>274576</v>
      </c>
      <c r="AD2260" s="12">
        <v>4</v>
      </c>
      <c r="AE2260" s="12">
        <f t="shared" si="423"/>
        <v>1.3862943611198906</v>
      </c>
      <c r="AF2260" s="12">
        <v>524</v>
      </c>
      <c r="AG2260" s="12">
        <f t="shared" si="424"/>
        <v>0</v>
      </c>
      <c r="AH2260" s="12">
        <f t="shared" si="425"/>
        <v>0</v>
      </c>
      <c r="AI2260" s="12">
        <f t="shared" si="426"/>
        <v>0</v>
      </c>
      <c r="AJ2260" s="12">
        <f t="shared" si="427"/>
        <v>1</v>
      </c>
      <c r="AK2260" s="12">
        <f t="shared" si="428"/>
        <v>0</v>
      </c>
      <c r="AL2260" s="12">
        <f t="shared" si="429"/>
        <v>0</v>
      </c>
      <c r="AM2260" s="12">
        <f t="shared" si="430"/>
        <v>0</v>
      </c>
      <c r="AN2260" s="12">
        <f t="shared" si="431"/>
        <v>0</v>
      </c>
      <c r="AO2260" s="12">
        <v>2</v>
      </c>
      <c r="AP2260" s="22">
        <f t="shared" si="421"/>
        <v>1921.259842519685</v>
      </c>
    </row>
    <row r="2261" spans="1:42" x14ac:dyDescent="0.3">
      <c r="A2261" s="6" t="s">
        <v>2823</v>
      </c>
      <c r="B2261" s="19" t="s">
        <v>354</v>
      </c>
      <c r="C2261" s="6" t="s">
        <v>2824</v>
      </c>
      <c r="D2261" s="6" t="s">
        <v>28</v>
      </c>
      <c r="E2261" s="6" t="s">
        <v>2827</v>
      </c>
      <c r="F2261" s="6">
        <v>4.4000000000000004</v>
      </c>
      <c r="G2261" s="6">
        <v>2</v>
      </c>
      <c r="H2261" s="6">
        <v>54</v>
      </c>
      <c r="I2261" s="6" t="s">
        <v>95</v>
      </c>
      <c r="J2261" s="6">
        <v>563</v>
      </c>
      <c r="K2261" s="19">
        <v>41872</v>
      </c>
      <c r="L2261" s="7" t="s">
        <v>229</v>
      </c>
      <c r="M2261" s="7" t="s">
        <v>230</v>
      </c>
      <c r="N2261" s="7" t="s">
        <v>316</v>
      </c>
      <c r="O2261" s="7">
        <v>84</v>
      </c>
      <c r="P2261" s="19">
        <v>41876</v>
      </c>
      <c r="Q2261" s="19">
        <v>41877</v>
      </c>
      <c r="R2261" s="7" t="s">
        <v>2831</v>
      </c>
      <c r="S2261" s="7">
        <v>1.9370078740157481</v>
      </c>
      <c r="T2261" s="7">
        <v>4.3099999999999996</v>
      </c>
      <c r="U2261" s="7">
        <v>4975</v>
      </c>
      <c r="V2261" s="6">
        <v>563</v>
      </c>
      <c r="W2261" s="12">
        <f t="shared" si="422"/>
        <v>0</v>
      </c>
      <c r="X2261" s="12">
        <v>2</v>
      </c>
      <c r="Y2261" s="13">
        <v>84</v>
      </c>
      <c r="Z2261" s="13">
        <v>4.3099999999999996</v>
      </c>
      <c r="AA2261" s="13">
        <v>4975</v>
      </c>
      <c r="AB2261" s="12">
        <v>54</v>
      </c>
      <c r="AC2261" s="13">
        <f t="shared" si="420"/>
        <v>316969</v>
      </c>
      <c r="AD2261" s="12">
        <v>4.4000000000000004</v>
      </c>
      <c r="AE2261" s="12">
        <f t="shared" si="423"/>
        <v>1.4816045409242156</v>
      </c>
      <c r="AF2261" s="12">
        <v>563</v>
      </c>
      <c r="AG2261" s="12">
        <f t="shared" si="424"/>
        <v>0</v>
      </c>
      <c r="AH2261" s="12">
        <f t="shared" si="425"/>
        <v>0</v>
      </c>
      <c r="AI2261" s="12">
        <f t="shared" si="426"/>
        <v>0</v>
      </c>
      <c r="AJ2261" s="12">
        <f t="shared" si="427"/>
        <v>1</v>
      </c>
      <c r="AK2261" s="12">
        <f t="shared" si="428"/>
        <v>0</v>
      </c>
      <c r="AL2261" s="12">
        <f t="shared" si="429"/>
        <v>0</v>
      </c>
      <c r="AM2261" s="12">
        <f t="shared" si="430"/>
        <v>0</v>
      </c>
      <c r="AN2261" s="12">
        <f t="shared" si="431"/>
        <v>0</v>
      </c>
      <c r="AO2261" s="12">
        <v>2</v>
      </c>
      <c r="AP2261" s="22">
        <f t="shared" si="421"/>
        <v>1937.0078740157483</v>
      </c>
    </row>
    <row r="2262" spans="1:42" x14ac:dyDescent="0.3">
      <c r="A2262" s="6" t="s">
        <v>2823</v>
      </c>
      <c r="B2262" s="19" t="s">
        <v>356</v>
      </c>
      <c r="C2262" s="6" t="s">
        <v>2824</v>
      </c>
      <c r="D2262" s="6" t="s">
        <v>28</v>
      </c>
      <c r="E2262" s="6" t="s">
        <v>2827</v>
      </c>
      <c r="F2262" s="6">
        <v>4.5</v>
      </c>
      <c r="G2262" s="6">
        <v>2</v>
      </c>
      <c r="H2262" s="6">
        <v>54</v>
      </c>
      <c r="I2262" s="6" t="s">
        <v>95</v>
      </c>
      <c r="J2262" s="6">
        <v>1075</v>
      </c>
      <c r="K2262" s="19">
        <v>41872</v>
      </c>
      <c r="L2262" s="7" t="s">
        <v>229</v>
      </c>
      <c r="M2262" s="7" t="s">
        <v>230</v>
      </c>
      <c r="N2262" s="7" t="s">
        <v>316</v>
      </c>
      <c r="O2262" s="7">
        <v>84</v>
      </c>
      <c r="P2262" s="19">
        <v>41877</v>
      </c>
      <c r="Q2262" s="19">
        <v>41878</v>
      </c>
      <c r="R2262" s="7" t="s">
        <v>2832</v>
      </c>
      <c r="S2262" s="7">
        <v>1.6393700787401575</v>
      </c>
      <c r="T2262" s="7">
        <v>4.83</v>
      </c>
      <c r="U2262" s="7">
        <v>4845</v>
      </c>
      <c r="V2262" s="6">
        <v>1075</v>
      </c>
      <c r="W2262" s="12">
        <f t="shared" si="422"/>
        <v>0</v>
      </c>
      <c r="X2262" s="12">
        <v>2</v>
      </c>
      <c r="Y2262" s="13">
        <v>84</v>
      </c>
      <c r="Z2262" s="13">
        <v>4.83</v>
      </c>
      <c r="AA2262" s="13">
        <v>4845</v>
      </c>
      <c r="AB2262" s="12">
        <v>54</v>
      </c>
      <c r="AC2262" s="13">
        <f t="shared" si="420"/>
        <v>1155625</v>
      </c>
      <c r="AD2262" s="12">
        <v>4.5</v>
      </c>
      <c r="AE2262" s="12">
        <f t="shared" si="423"/>
        <v>1.5040773967762742</v>
      </c>
      <c r="AF2262" s="12">
        <v>1075</v>
      </c>
      <c r="AG2262" s="12">
        <f t="shared" si="424"/>
        <v>0</v>
      </c>
      <c r="AH2262" s="12">
        <f t="shared" si="425"/>
        <v>0</v>
      </c>
      <c r="AI2262" s="12">
        <f t="shared" si="426"/>
        <v>0</v>
      </c>
      <c r="AJ2262" s="12">
        <f t="shared" si="427"/>
        <v>1</v>
      </c>
      <c r="AK2262" s="12">
        <f t="shared" si="428"/>
        <v>0</v>
      </c>
      <c r="AL2262" s="12">
        <f t="shared" si="429"/>
        <v>0</v>
      </c>
      <c r="AM2262" s="12">
        <f t="shared" si="430"/>
        <v>0</v>
      </c>
      <c r="AN2262" s="12">
        <f t="shared" si="431"/>
        <v>0</v>
      </c>
      <c r="AO2262" s="12">
        <v>2</v>
      </c>
      <c r="AP2262" s="22">
        <f t="shared" si="421"/>
        <v>1639.3700787401574</v>
      </c>
    </row>
    <row r="2263" spans="1:42" x14ac:dyDescent="0.3">
      <c r="A2263" s="6" t="s">
        <v>2823</v>
      </c>
      <c r="B2263" s="19" t="s">
        <v>358</v>
      </c>
      <c r="C2263" s="6" t="s">
        <v>2824</v>
      </c>
      <c r="D2263" s="6" t="s">
        <v>28</v>
      </c>
      <c r="E2263" s="6" t="s">
        <v>2827</v>
      </c>
      <c r="F2263" s="6">
        <v>4.5</v>
      </c>
      <c r="G2263" s="6">
        <v>2</v>
      </c>
      <c r="H2263" s="6">
        <v>54</v>
      </c>
      <c r="I2263" s="6" t="s">
        <v>95</v>
      </c>
      <c r="J2263" s="6">
        <v>1480</v>
      </c>
      <c r="K2263" s="19">
        <v>41872</v>
      </c>
      <c r="L2263" s="7" t="s">
        <v>229</v>
      </c>
      <c r="M2263" s="7" t="s">
        <v>230</v>
      </c>
      <c r="N2263" s="7" t="s">
        <v>316</v>
      </c>
      <c r="O2263" s="7">
        <v>84</v>
      </c>
      <c r="P2263" s="19">
        <v>41878</v>
      </c>
      <c r="Q2263" s="19">
        <v>41879</v>
      </c>
      <c r="R2263" s="7" t="s">
        <v>2833</v>
      </c>
      <c r="S2263" s="7">
        <v>1.503937007874016</v>
      </c>
      <c r="T2263" s="7">
        <v>4.8499999999999996</v>
      </c>
      <c r="U2263" s="7">
        <v>4419</v>
      </c>
      <c r="V2263" s="6">
        <v>1480</v>
      </c>
      <c r="W2263" s="12">
        <f t="shared" si="422"/>
        <v>0</v>
      </c>
      <c r="X2263" s="12">
        <v>2</v>
      </c>
      <c r="Y2263" s="13">
        <v>84</v>
      </c>
      <c r="Z2263" s="13">
        <v>4.8499999999999996</v>
      </c>
      <c r="AA2263" s="13">
        <v>4419</v>
      </c>
      <c r="AB2263" s="12">
        <v>54</v>
      </c>
      <c r="AC2263" s="13">
        <f t="shared" si="420"/>
        <v>2190400</v>
      </c>
      <c r="AD2263" s="12">
        <v>4.5</v>
      </c>
      <c r="AE2263" s="12">
        <f t="shared" si="423"/>
        <v>1.5040773967762742</v>
      </c>
      <c r="AF2263" s="12">
        <v>1480</v>
      </c>
      <c r="AG2263" s="12">
        <f t="shared" si="424"/>
        <v>0</v>
      </c>
      <c r="AH2263" s="12">
        <f t="shared" si="425"/>
        <v>0</v>
      </c>
      <c r="AI2263" s="12">
        <f t="shared" si="426"/>
        <v>0</v>
      </c>
      <c r="AJ2263" s="12">
        <f t="shared" si="427"/>
        <v>1</v>
      </c>
      <c r="AK2263" s="12">
        <f t="shared" si="428"/>
        <v>0</v>
      </c>
      <c r="AL2263" s="12">
        <f t="shared" si="429"/>
        <v>0</v>
      </c>
      <c r="AM2263" s="12">
        <f t="shared" si="430"/>
        <v>0</v>
      </c>
      <c r="AN2263" s="12">
        <f t="shared" si="431"/>
        <v>0</v>
      </c>
      <c r="AO2263" s="12">
        <v>2</v>
      </c>
      <c r="AP2263" s="22">
        <f t="shared" si="421"/>
        <v>1503.937007874016</v>
      </c>
    </row>
    <row r="2264" spans="1:42" x14ac:dyDescent="0.3">
      <c r="A2264" s="6" t="s">
        <v>2823</v>
      </c>
      <c r="B2264" s="19" t="s">
        <v>360</v>
      </c>
      <c r="C2264" s="6" t="s">
        <v>2824</v>
      </c>
      <c r="D2264" s="6" t="s">
        <v>28</v>
      </c>
      <c r="E2264" s="6" t="s">
        <v>2827</v>
      </c>
      <c r="F2264" s="6">
        <v>4.2</v>
      </c>
      <c r="G2264" s="6">
        <v>2</v>
      </c>
      <c r="H2264" s="6">
        <v>54</v>
      </c>
      <c r="I2264" s="6" t="s">
        <v>95</v>
      </c>
      <c r="J2264" s="6">
        <v>1555</v>
      </c>
      <c r="K2264" s="19">
        <v>41872</v>
      </c>
      <c r="L2264" s="7" t="s">
        <v>229</v>
      </c>
      <c r="M2264" s="7" t="s">
        <v>230</v>
      </c>
      <c r="N2264" s="7" t="s">
        <v>316</v>
      </c>
      <c r="O2264" s="7">
        <v>84</v>
      </c>
      <c r="P2264" s="19">
        <v>41884</v>
      </c>
      <c r="Q2264" s="19">
        <v>41885</v>
      </c>
      <c r="R2264" s="7" t="s">
        <v>2834</v>
      </c>
      <c r="S2264" s="7">
        <v>2.9921259842519688E-2</v>
      </c>
      <c r="T2264" s="7">
        <v>3.67</v>
      </c>
      <c r="U2264" s="7">
        <v>421</v>
      </c>
      <c r="V2264" s="6">
        <v>1555</v>
      </c>
      <c r="W2264" s="12">
        <f t="shared" si="422"/>
        <v>0</v>
      </c>
      <c r="X2264" s="12">
        <v>2</v>
      </c>
      <c r="Y2264" s="13">
        <v>84</v>
      </c>
      <c r="Z2264" s="13">
        <v>3.67</v>
      </c>
      <c r="AA2264" s="13">
        <v>421</v>
      </c>
      <c r="AB2264" s="12">
        <v>54</v>
      </c>
      <c r="AC2264" s="13">
        <f t="shared" si="420"/>
        <v>2418025</v>
      </c>
      <c r="AD2264" s="12">
        <v>4.2</v>
      </c>
      <c r="AE2264" s="12">
        <f t="shared" si="423"/>
        <v>1.4350845252893227</v>
      </c>
      <c r="AF2264" s="12">
        <v>1555</v>
      </c>
      <c r="AG2264" s="12">
        <f t="shared" si="424"/>
        <v>0</v>
      </c>
      <c r="AH2264" s="12">
        <f t="shared" si="425"/>
        <v>0</v>
      </c>
      <c r="AI2264" s="12">
        <f t="shared" si="426"/>
        <v>0</v>
      </c>
      <c r="AJ2264" s="12">
        <f t="shared" si="427"/>
        <v>1</v>
      </c>
      <c r="AK2264" s="12">
        <f t="shared" si="428"/>
        <v>0</v>
      </c>
      <c r="AL2264" s="12">
        <f t="shared" si="429"/>
        <v>0</v>
      </c>
      <c r="AM2264" s="12">
        <f t="shared" si="430"/>
        <v>0</v>
      </c>
      <c r="AN2264" s="12">
        <f t="shared" si="431"/>
        <v>0</v>
      </c>
      <c r="AO2264" s="12">
        <v>2</v>
      </c>
      <c r="AP2264" s="22">
        <f t="shared" si="421"/>
        <v>29.921259842519689</v>
      </c>
    </row>
    <row r="2265" spans="1:42" x14ac:dyDescent="0.3">
      <c r="A2265" s="6" t="s">
        <v>2823</v>
      </c>
      <c r="B2265" s="19" t="s">
        <v>367</v>
      </c>
      <c r="C2265" s="6" t="s">
        <v>2824</v>
      </c>
      <c r="D2265" s="6" t="s">
        <v>28</v>
      </c>
      <c r="E2265" s="6" t="s">
        <v>2827</v>
      </c>
      <c r="F2265" s="6">
        <v>4.2</v>
      </c>
      <c r="G2265" s="6">
        <v>2</v>
      </c>
      <c r="H2265" s="6">
        <v>54</v>
      </c>
      <c r="I2265" s="6" t="s">
        <v>95</v>
      </c>
      <c r="J2265" s="6">
        <v>1564</v>
      </c>
      <c r="K2265" s="19">
        <v>41872</v>
      </c>
      <c r="L2265" s="7" t="s">
        <v>229</v>
      </c>
      <c r="M2265" s="7" t="s">
        <v>230</v>
      </c>
      <c r="N2265" s="7" t="s">
        <v>316</v>
      </c>
      <c r="O2265" s="7">
        <v>84</v>
      </c>
      <c r="P2265" s="19">
        <v>41887</v>
      </c>
      <c r="Q2265" s="19">
        <v>41888</v>
      </c>
      <c r="R2265" s="7" t="s">
        <v>2835</v>
      </c>
      <c r="S2265" s="7">
        <v>4.0944881889763786E-2</v>
      </c>
      <c r="T2265" s="7">
        <v>4.16</v>
      </c>
      <c r="U2265" s="7">
        <v>99</v>
      </c>
      <c r="V2265" s="6">
        <v>1564</v>
      </c>
      <c r="W2265" s="12">
        <f t="shared" si="422"/>
        <v>0</v>
      </c>
      <c r="X2265" s="12">
        <v>2</v>
      </c>
      <c r="Y2265" s="13">
        <v>84</v>
      </c>
      <c r="Z2265" s="13">
        <v>4.16</v>
      </c>
      <c r="AA2265" s="13">
        <v>99</v>
      </c>
      <c r="AB2265" s="12">
        <v>54</v>
      </c>
      <c r="AC2265" s="13">
        <f t="shared" si="420"/>
        <v>2446096</v>
      </c>
      <c r="AD2265" s="12">
        <v>4.2</v>
      </c>
      <c r="AE2265" s="12">
        <f t="shared" si="423"/>
        <v>1.4350845252893227</v>
      </c>
      <c r="AF2265" s="12">
        <v>1564</v>
      </c>
      <c r="AG2265" s="12">
        <f t="shared" si="424"/>
        <v>0</v>
      </c>
      <c r="AH2265" s="12">
        <f t="shared" si="425"/>
        <v>0</v>
      </c>
      <c r="AI2265" s="12">
        <f t="shared" si="426"/>
        <v>0</v>
      </c>
      <c r="AJ2265" s="12">
        <f t="shared" si="427"/>
        <v>1</v>
      </c>
      <c r="AK2265" s="12">
        <f t="shared" si="428"/>
        <v>0</v>
      </c>
      <c r="AL2265" s="12">
        <f t="shared" si="429"/>
        <v>0</v>
      </c>
      <c r="AM2265" s="12">
        <f t="shared" si="430"/>
        <v>0</v>
      </c>
      <c r="AN2265" s="12">
        <f t="shared" si="431"/>
        <v>0</v>
      </c>
      <c r="AO2265" s="12">
        <v>2</v>
      </c>
      <c r="AP2265" s="22">
        <f t="shared" si="421"/>
        <v>40.944881889763785</v>
      </c>
    </row>
    <row r="2266" spans="1:42" x14ac:dyDescent="0.3">
      <c r="A2266" s="6" t="s">
        <v>2823</v>
      </c>
      <c r="B2266" s="19" t="s">
        <v>369</v>
      </c>
      <c r="C2266" s="6" t="s">
        <v>2824</v>
      </c>
      <c r="D2266" s="6" t="s">
        <v>28</v>
      </c>
      <c r="E2266" s="6" t="s">
        <v>2827</v>
      </c>
      <c r="F2266" s="6">
        <v>4.2</v>
      </c>
      <c r="G2266" s="6">
        <v>2</v>
      </c>
      <c r="H2266" s="6">
        <v>54</v>
      </c>
      <c r="I2266" s="6" t="s">
        <v>95</v>
      </c>
      <c r="J2266" s="6">
        <v>1565</v>
      </c>
      <c r="K2266" s="19">
        <v>41872</v>
      </c>
      <c r="L2266" s="7" t="s">
        <v>229</v>
      </c>
      <c r="M2266" s="7" t="s">
        <v>230</v>
      </c>
      <c r="N2266" s="7" t="s">
        <v>316</v>
      </c>
      <c r="O2266" s="7">
        <v>84</v>
      </c>
      <c r="P2266" s="19">
        <v>41888</v>
      </c>
      <c r="Q2266" s="19">
        <v>41889</v>
      </c>
      <c r="R2266" s="7" t="s">
        <v>2836</v>
      </c>
      <c r="S2266" s="7">
        <v>3.6220472440944881E-2</v>
      </c>
      <c r="T2266" s="7">
        <v>4.91</v>
      </c>
      <c r="U2266" s="7">
        <v>85</v>
      </c>
      <c r="V2266" s="6">
        <v>1565</v>
      </c>
      <c r="W2266" s="12">
        <f t="shared" si="422"/>
        <v>0</v>
      </c>
      <c r="X2266" s="12">
        <v>2</v>
      </c>
      <c r="Y2266" s="13">
        <v>84</v>
      </c>
      <c r="Z2266" s="13">
        <v>4.91</v>
      </c>
      <c r="AA2266" s="13">
        <v>85</v>
      </c>
      <c r="AB2266" s="12">
        <v>54</v>
      </c>
      <c r="AC2266" s="13">
        <f t="shared" si="420"/>
        <v>2449225</v>
      </c>
      <c r="AD2266" s="12">
        <v>4.2</v>
      </c>
      <c r="AE2266" s="12">
        <f t="shared" si="423"/>
        <v>1.4350845252893227</v>
      </c>
      <c r="AF2266" s="12">
        <v>1565</v>
      </c>
      <c r="AG2266" s="12">
        <f t="shared" si="424"/>
        <v>0</v>
      </c>
      <c r="AH2266" s="12">
        <f t="shared" si="425"/>
        <v>0</v>
      </c>
      <c r="AI2266" s="12">
        <f t="shared" si="426"/>
        <v>0</v>
      </c>
      <c r="AJ2266" s="12">
        <f t="shared" si="427"/>
        <v>1</v>
      </c>
      <c r="AK2266" s="12">
        <f t="shared" si="428"/>
        <v>0</v>
      </c>
      <c r="AL2266" s="12">
        <f t="shared" si="429"/>
        <v>0</v>
      </c>
      <c r="AM2266" s="12">
        <f t="shared" si="430"/>
        <v>0</v>
      </c>
      <c r="AN2266" s="12">
        <f t="shared" si="431"/>
        <v>0</v>
      </c>
      <c r="AO2266" s="12">
        <v>2</v>
      </c>
      <c r="AP2266" s="22">
        <f t="shared" si="421"/>
        <v>36.220472440944881</v>
      </c>
    </row>
    <row r="2267" spans="1:42" x14ac:dyDescent="0.3">
      <c r="A2267" s="6" t="s">
        <v>2823</v>
      </c>
      <c r="B2267" s="19" t="s">
        <v>371</v>
      </c>
      <c r="C2267" s="6" t="s">
        <v>2824</v>
      </c>
      <c r="D2267" s="6" t="s">
        <v>28</v>
      </c>
      <c r="E2267" s="6" t="s">
        <v>2827</v>
      </c>
      <c r="F2267" s="6">
        <v>4.2</v>
      </c>
      <c r="G2267" s="6">
        <v>2</v>
      </c>
      <c r="H2267" s="6">
        <v>54</v>
      </c>
      <c r="I2267" s="6" t="s">
        <v>95</v>
      </c>
      <c r="J2267" s="6">
        <v>1564</v>
      </c>
      <c r="K2267" s="19">
        <v>41872</v>
      </c>
      <c r="L2267" s="7" t="s">
        <v>229</v>
      </c>
      <c r="M2267" s="7" t="s">
        <v>230</v>
      </c>
      <c r="N2267" s="7" t="s">
        <v>316</v>
      </c>
      <c r="O2267" s="7">
        <v>84</v>
      </c>
      <c r="P2267" s="19">
        <v>41889</v>
      </c>
      <c r="Q2267" s="19">
        <v>41890</v>
      </c>
      <c r="R2267" s="7" t="s">
        <v>2837</v>
      </c>
      <c r="S2267" s="7">
        <v>4.0944881889763786E-2</v>
      </c>
      <c r="T2267" s="7">
        <v>4.5</v>
      </c>
      <c r="U2267" s="7">
        <v>76</v>
      </c>
      <c r="V2267" s="6">
        <v>1564</v>
      </c>
      <c r="W2267" s="12">
        <f t="shared" si="422"/>
        <v>0</v>
      </c>
      <c r="X2267" s="12">
        <v>2</v>
      </c>
      <c r="Y2267" s="13">
        <v>84</v>
      </c>
      <c r="Z2267" s="13">
        <v>4.5</v>
      </c>
      <c r="AA2267" s="13">
        <v>76</v>
      </c>
      <c r="AB2267" s="12">
        <v>54</v>
      </c>
      <c r="AC2267" s="13">
        <f t="shared" si="420"/>
        <v>2446096</v>
      </c>
      <c r="AD2267" s="12">
        <v>4.2</v>
      </c>
      <c r="AE2267" s="12">
        <f t="shared" si="423"/>
        <v>1.4350845252893227</v>
      </c>
      <c r="AF2267" s="12">
        <v>1564</v>
      </c>
      <c r="AG2267" s="12">
        <f t="shared" si="424"/>
        <v>0</v>
      </c>
      <c r="AH2267" s="12">
        <f t="shared" si="425"/>
        <v>0</v>
      </c>
      <c r="AI2267" s="12">
        <f t="shared" si="426"/>
        <v>0</v>
      </c>
      <c r="AJ2267" s="12">
        <f t="shared" si="427"/>
        <v>1</v>
      </c>
      <c r="AK2267" s="12">
        <f t="shared" si="428"/>
        <v>0</v>
      </c>
      <c r="AL2267" s="12">
        <f t="shared" si="429"/>
        <v>0</v>
      </c>
      <c r="AM2267" s="12">
        <f t="shared" si="430"/>
        <v>0</v>
      </c>
      <c r="AN2267" s="12">
        <f t="shared" si="431"/>
        <v>0</v>
      </c>
      <c r="AO2267" s="12">
        <v>2</v>
      </c>
      <c r="AP2267" s="22">
        <f t="shared" si="421"/>
        <v>40.944881889763785</v>
      </c>
    </row>
    <row r="2268" spans="1:42" x14ac:dyDescent="0.3">
      <c r="A2268" s="6" t="s">
        <v>2838</v>
      </c>
      <c r="B2268" s="19" t="s">
        <v>369</v>
      </c>
      <c r="C2268" s="6" t="s">
        <v>2839</v>
      </c>
      <c r="D2268" s="6" t="s">
        <v>28</v>
      </c>
      <c r="F2268" s="6">
        <v>5.2</v>
      </c>
      <c r="G2268" s="6">
        <v>8</v>
      </c>
      <c r="H2268" s="6">
        <v>30</v>
      </c>
      <c r="I2268" s="6" t="s">
        <v>95</v>
      </c>
      <c r="J2268" s="6">
        <v>27</v>
      </c>
      <c r="K2268" s="19">
        <v>41888</v>
      </c>
      <c r="L2268" s="7" t="s">
        <v>229</v>
      </c>
      <c r="M2268" s="7" t="s">
        <v>230</v>
      </c>
      <c r="N2268" s="7" t="s">
        <v>483</v>
      </c>
      <c r="O2268" s="7">
        <v>82</v>
      </c>
      <c r="P2268" s="19">
        <v>41888</v>
      </c>
      <c r="Q2268" s="19">
        <v>41889</v>
      </c>
      <c r="R2268" s="7" t="s">
        <v>2840</v>
      </c>
      <c r="S2268" s="7">
        <v>4.0015748031496061</v>
      </c>
      <c r="T2268" s="7">
        <v>4.47</v>
      </c>
      <c r="U2268" s="7">
        <v>6371</v>
      </c>
      <c r="V2268" s="6">
        <v>27</v>
      </c>
      <c r="W2268" s="12">
        <f t="shared" si="422"/>
        <v>0</v>
      </c>
      <c r="X2268" s="12">
        <v>8</v>
      </c>
      <c r="Y2268" s="13">
        <v>82</v>
      </c>
      <c r="Z2268" s="13">
        <v>4.47</v>
      </c>
      <c r="AA2268" s="13">
        <v>6371</v>
      </c>
      <c r="AB2268" s="12">
        <v>30</v>
      </c>
      <c r="AC2268" s="13">
        <f t="shared" si="420"/>
        <v>729</v>
      </c>
      <c r="AD2268" s="12">
        <v>5.2</v>
      </c>
      <c r="AE2268" s="12">
        <f t="shared" si="423"/>
        <v>1.6486586255873816</v>
      </c>
      <c r="AF2268" s="12">
        <v>27</v>
      </c>
      <c r="AG2268" s="12">
        <f t="shared" si="424"/>
        <v>0</v>
      </c>
      <c r="AH2268" s="12">
        <f t="shared" si="425"/>
        <v>0</v>
      </c>
      <c r="AI2268" s="12">
        <f t="shared" si="426"/>
        <v>0</v>
      </c>
      <c r="AJ2268" s="12">
        <f t="shared" si="427"/>
        <v>1</v>
      </c>
      <c r="AK2268" s="12">
        <f t="shared" si="428"/>
        <v>0</v>
      </c>
      <c r="AL2268" s="12">
        <f t="shared" si="429"/>
        <v>0</v>
      </c>
      <c r="AM2268" s="12">
        <f t="shared" si="430"/>
        <v>0</v>
      </c>
      <c r="AN2268" s="12">
        <f t="shared" si="431"/>
        <v>0</v>
      </c>
      <c r="AO2268" s="12">
        <v>8</v>
      </c>
      <c r="AP2268" s="22">
        <f t="shared" si="421"/>
        <v>4001.5748031496059</v>
      </c>
    </row>
    <row r="2269" spans="1:42" x14ac:dyDescent="0.3">
      <c r="A2269" s="6" t="s">
        <v>2838</v>
      </c>
      <c r="B2269" s="19" t="s">
        <v>371</v>
      </c>
      <c r="C2269" s="6" t="s">
        <v>2839</v>
      </c>
      <c r="D2269" s="6" t="s">
        <v>28</v>
      </c>
      <c r="F2269" s="6">
        <v>5</v>
      </c>
      <c r="G2269" s="6">
        <v>8</v>
      </c>
      <c r="H2269" s="6">
        <v>30</v>
      </c>
      <c r="I2269" s="6" t="s">
        <v>95</v>
      </c>
      <c r="J2269" s="6">
        <v>33</v>
      </c>
      <c r="K2269" s="19">
        <v>41888</v>
      </c>
      <c r="L2269" s="7" t="s">
        <v>229</v>
      </c>
      <c r="M2269" s="7" t="s">
        <v>230</v>
      </c>
      <c r="N2269" s="7" t="s">
        <v>483</v>
      </c>
      <c r="O2269" s="7">
        <v>82</v>
      </c>
      <c r="P2269" s="19">
        <v>41889</v>
      </c>
      <c r="Q2269" s="19">
        <v>41890</v>
      </c>
      <c r="R2269" s="7" t="s">
        <v>2841</v>
      </c>
      <c r="S2269" s="7">
        <v>3.7700787401574809</v>
      </c>
      <c r="T2269" s="7">
        <v>4.71</v>
      </c>
      <c r="U2269" s="7">
        <v>4993</v>
      </c>
      <c r="V2269" s="6">
        <v>33</v>
      </c>
      <c r="W2269" s="12">
        <f t="shared" si="422"/>
        <v>0</v>
      </c>
      <c r="X2269" s="12">
        <v>8</v>
      </c>
      <c r="Y2269" s="13">
        <v>82</v>
      </c>
      <c r="Z2269" s="13">
        <v>4.71</v>
      </c>
      <c r="AA2269" s="13">
        <v>4993</v>
      </c>
      <c r="AB2269" s="12">
        <v>30</v>
      </c>
      <c r="AC2269" s="13">
        <f t="shared" si="420"/>
        <v>1089</v>
      </c>
      <c r="AD2269" s="12">
        <v>5</v>
      </c>
      <c r="AE2269" s="12">
        <f t="shared" si="423"/>
        <v>1.6094379124341003</v>
      </c>
      <c r="AF2269" s="12">
        <v>33</v>
      </c>
      <c r="AG2269" s="12">
        <f t="shared" si="424"/>
        <v>0</v>
      </c>
      <c r="AH2269" s="12">
        <f t="shared" si="425"/>
        <v>0</v>
      </c>
      <c r="AI2269" s="12">
        <f t="shared" si="426"/>
        <v>0</v>
      </c>
      <c r="AJ2269" s="12">
        <f t="shared" si="427"/>
        <v>1</v>
      </c>
      <c r="AK2269" s="12">
        <f t="shared" si="428"/>
        <v>0</v>
      </c>
      <c r="AL2269" s="12">
        <f t="shared" si="429"/>
        <v>0</v>
      </c>
      <c r="AM2269" s="12">
        <f t="shared" si="430"/>
        <v>0</v>
      </c>
      <c r="AN2269" s="12">
        <f t="shared" si="431"/>
        <v>0</v>
      </c>
      <c r="AO2269" s="12">
        <v>8</v>
      </c>
      <c r="AP2269" s="22">
        <f t="shared" si="421"/>
        <v>3770.0787401574808</v>
      </c>
    </row>
    <row r="2270" spans="1:42" x14ac:dyDescent="0.3">
      <c r="A2270" s="6" t="s">
        <v>2838</v>
      </c>
      <c r="B2270" s="19" t="s">
        <v>373</v>
      </c>
      <c r="C2270" s="6" t="s">
        <v>2839</v>
      </c>
      <c r="D2270" s="6" t="s">
        <v>28</v>
      </c>
      <c r="F2270" s="6">
        <v>5.0999999999999996</v>
      </c>
      <c r="G2270" s="6">
        <v>8</v>
      </c>
      <c r="H2270" s="6">
        <v>30</v>
      </c>
      <c r="I2270" s="6" t="s">
        <v>95</v>
      </c>
      <c r="J2270" s="6">
        <v>40</v>
      </c>
      <c r="K2270" s="19">
        <v>41888</v>
      </c>
      <c r="L2270" s="7" t="s">
        <v>229</v>
      </c>
      <c r="M2270" s="7" t="s">
        <v>230</v>
      </c>
      <c r="N2270" s="7" t="s">
        <v>483</v>
      </c>
      <c r="O2270" s="7">
        <v>82</v>
      </c>
      <c r="P2270" s="19">
        <v>41890</v>
      </c>
      <c r="Q2270" s="19">
        <v>41891</v>
      </c>
      <c r="R2270" s="7" t="s">
        <v>2842</v>
      </c>
      <c r="S2270" s="7">
        <v>0.15748031496062992</v>
      </c>
      <c r="T2270" s="7">
        <v>5.34</v>
      </c>
      <c r="U2270" s="7">
        <v>2954</v>
      </c>
      <c r="V2270" s="6">
        <v>40</v>
      </c>
      <c r="W2270" s="12">
        <f t="shared" si="422"/>
        <v>0</v>
      </c>
      <c r="X2270" s="12">
        <v>8</v>
      </c>
      <c r="Y2270" s="13">
        <v>82</v>
      </c>
      <c r="Z2270" s="13">
        <v>5.34</v>
      </c>
      <c r="AA2270" s="13">
        <v>2954</v>
      </c>
      <c r="AB2270" s="12">
        <v>30</v>
      </c>
      <c r="AC2270" s="13">
        <f t="shared" si="420"/>
        <v>1600</v>
      </c>
      <c r="AD2270" s="12">
        <v>5.0999999999999996</v>
      </c>
      <c r="AE2270" s="12">
        <f t="shared" si="423"/>
        <v>1.62924053973028</v>
      </c>
      <c r="AF2270" s="12">
        <v>40</v>
      </c>
      <c r="AG2270" s="12">
        <f t="shared" si="424"/>
        <v>0</v>
      </c>
      <c r="AH2270" s="12">
        <f t="shared" si="425"/>
        <v>0</v>
      </c>
      <c r="AI2270" s="12">
        <f t="shared" si="426"/>
        <v>0</v>
      </c>
      <c r="AJ2270" s="12">
        <f t="shared" si="427"/>
        <v>1</v>
      </c>
      <c r="AK2270" s="12">
        <f t="shared" si="428"/>
        <v>0</v>
      </c>
      <c r="AL2270" s="12">
        <f t="shared" si="429"/>
        <v>0</v>
      </c>
      <c r="AM2270" s="12">
        <f t="shared" si="430"/>
        <v>0</v>
      </c>
      <c r="AN2270" s="12">
        <f t="shared" si="431"/>
        <v>0</v>
      </c>
      <c r="AO2270" s="12">
        <v>8</v>
      </c>
      <c r="AP2270" s="22">
        <f t="shared" si="421"/>
        <v>157.48031496062993</v>
      </c>
    </row>
    <row r="2271" spans="1:42" x14ac:dyDescent="0.3">
      <c r="A2271" s="6" t="s">
        <v>2838</v>
      </c>
      <c r="B2271" s="19" t="s">
        <v>375</v>
      </c>
      <c r="C2271" s="6" t="s">
        <v>2839</v>
      </c>
      <c r="D2271" s="6" t="s">
        <v>28</v>
      </c>
      <c r="F2271" s="6">
        <v>5</v>
      </c>
      <c r="G2271" s="6">
        <v>8</v>
      </c>
      <c r="H2271" s="6">
        <v>30</v>
      </c>
      <c r="I2271" s="6" t="s">
        <v>95</v>
      </c>
      <c r="J2271" s="6">
        <v>45</v>
      </c>
      <c r="K2271" s="19">
        <v>41888</v>
      </c>
      <c r="L2271" s="7" t="s">
        <v>229</v>
      </c>
      <c r="M2271" s="7" t="s">
        <v>230</v>
      </c>
      <c r="N2271" s="7" t="s">
        <v>483</v>
      </c>
      <c r="O2271" s="7">
        <v>82</v>
      </c>
      <c r="P2271" s="19">
        <v>41891</v>
      </c>
      <c r="Q2271" s="19">
        <v>41892</v>
      </c>
      <c r="R2271" s="7" t="s">
        <v>2843</v>
      </c>
      <c r="S2271" s="7">
        <v>0.18110236220472439</v>
      </c>
      <c r="T2271" s="7">
        <v>4.09</v>
      </c>
      <c r="U2271" s="7">
        <v>2218</v>
      </c>
      <c r="V2271" s="6">
        <v>45</v>
      </c>
      <c r="W2271" s="12">
        <f t="shared" si="422"/>
        <v>0</v>
      </c>
      <c r="X2271" s="12">
        <v>8</v>
      </c>
      <c r="Y2271" s="13">
        <v>82</v>
      </c>
      <c r="Z2271" s="13">
        <v>4.09</v>
      </c>
      <c r="AA2271" s="13">
        <v>2218</v>
      </c>
      <c r="AB2271" s="12">
        <v>30</v>
      </c>
      <c r="AC2271" s="13">
        <f t="shared" si="420"/>
        <v>2025</v>
      </c>
      <c r="AD2271" s="12">
        <v>5</v>
      </c>
      <c r="AE2271" s="12">
        <f t="shared" si="423"/>
        <v>1.6094379124341003</v>
      </c>
      <c r="AF2271" s="12">
        <v>45</v>
      </c>
      <c r="AG2271" s="12">
        <f t="shared" si="424"/>
        <v>0</v>
      </c>
      <c r="AH2271" s="12">
        <f t="shared" si="425"/>
        <v>0</v>
      </c>
      <c r="AI2271" s="12">
        <f t="shared" si="426"/>
        <v>0</v>
      </c>
      <c r="AJ2271" s="12">
        <f t="shared" si="427"/>
        <v>1</v>
      </c>
      <c r="AK2271" s="12">
        <f t="shared" si="428"/>
        <v>0</v>
      </c>
      <c r="AL2271" s="12">
        <f t="shared" si="429"/>
        <v>0</v>
      </c>
      <c r="AM2271" s="12">
        <f t="shared" si="430"/>
        <v>0</v>
      </c>
      <c r="AN2271" s="12">
        <f t="shared" si="431"/>
        <v>0</v>
      </c>
      <c r="AO2271" s="12">
        <v>8</v>
      </c>
      <c r="AP2271" s="22">
        <f t="shared" si="421"/>
        <v>181.10236220472439</v>
      </c>
    </row>
    <row r="2272" spans="1:42" x14ac:dyDescent="0.3">
      <c r="A2272" s="6" t="s">
        <v>2838</v>
      </c>
      <c r="B2272" s="19" t="s">
        <v>377</v>
      </c>
      <c r="C2272" s="6" t="s">
        <v>2839</v>
      </c>
      <c r="D2272" s="6" t="s">
        <v>28</v>
      </c>
      <c r="F2272" s="6">
        <v>5.0999999999999996</v>
      </c>
      <c r="G2272" s="6">
        <v>8</v>
      </c>
      <c r="H2272" s="6">
        <v>30</v>
      </c>
      <c r="I2272" s="6" t="s">
        <v>95</v>
      </c>
      <c r="J2272" s="6">
        <v>46</v>
      </c>
      <c r="K2272" s="19">
        <v>41888</v>
      </c>
      <c r="L2272" s="7" t="s">
        <v>229</v>
      </c>
      <c r="M2272" s="7" t="s">
        <v>230</v>
      </c>
      <c r="N2272" s="7" t="s">
        <v>483</v>
      </c>
      <c r="O2272" s="7">
        <v>82</v>
      </c>
      <c r="P2272" s="19">
        <v>41892</v>
      </c>
      <c r="Q2272" s="19">
        <v>41893</v>
      </c>
      <c r="R2272" s="7" t="s">
        <v>2844</v>
      </c>
      <c r="S2272" s="7">
        <v>0.10393700787401575</v>
      </c>
      <c r="T2272" s="7">
        <v>5.21</v>
      </c>
      <c r="U2272" s="7">
        <v>1999</v>
      </c>
      <c r="V2272" s="6">
        <v>46</v>
      </c>
      <c r="W2272" s="12">
        <f t="shared" si="422"/>
        <v>0</v>
      </c>
      <c r="X2272" s="12">
        <v>8</v>
      </c>
      <c r="Y2272" s="13">
        <v>82</v>
      </c>
      <c r="Z2272" s="13">
        <v>5.21</v>
      </c>
      <c r="AA2272" s="13">
        <v>1999</v>
      </c>
      <c r="AB2272" s="12">
        <v>30</v>
      </c>
      <c r="AC2272" s="13">
        <f t="shared" si="420"/>
        <v>2116</v>
      </c>
      <c r="AD2272" s="12">
        <v>5.0999999999999996</v>
      </c>
      <c r="AE2272" s="12">
        <f t="shared" si="423"/>
        <v>1.62924053973028</v>
      </c>
      <c r="AF2272" s="12">
        <v>46</v>
      </c>
      <c r="AG2272" s="12">
        <f t="shared" si="424"/>
        <v>0</v>
      </c>
      <c r="AH2272" s="12">
        <f t="shared" si="425"/>
        <v>0</v>
      </c>
      <c r="AI2272" s="12">
        <f t="shared" si="426"/>
        <v>0</v>
      </c>
      <c r="AJ2272" s="12">
        <f t="shared" si="427"/>
        <v>1</v>
      </c>
      <c r="AK2272" s="12">
        <f t="shared" si="428"/>
        <v>0</v>
      </c>
      <c r="AL2272" s="12">
        <f t="shared" si="429"/>
        <v>0</v>
      </c>
      <c r="AM2272" s="12">
        <f t="shared" si="430"/>
        <v>0</v>
      </c>
      <c r="AN2272" s="12">
        <f t="shared" si="431"/>
        <v>0</v>
      </c>
      <c r="AO2272" s="12">
        <v>8</v>
      </c>
      <c r="AP2272" s="22">
        <f t="shared" si="421"/>
        <v>103.93700787401575</v>
      </c>
    </row>
    <row r="2273" spans="1:42" x14ac:dyDescent="0.3">
      <c r="A2273" s="6" t="s">
        <v>2838</v>
      </c>
      <c r="B2273" s="19" t="s">
        <v>313</v>
      </c>
      <c r="C2273" s="6" t="s">
        <v>2839</v>
      </c>
      <c r="D2273" s="6" t="s">
        <v>28</v>
      </c>
      <c r="F2273" s="6">
        <v>5</v>
      </c>
      <c r="G2273" s="6">
        <v>8</v>
      </c>
      <c r="H2273" s="6">
        <v>30</v>
      </c>
      <c r="I2273" s="6" t="s">
        <v>95</v>
      </c>
      <c r="J2273" s="6">
        <v>49</v>
      </c>
      <c r="K2273" s="19">
        <v>41888</v>
      </c>
      <c r="L2273" s="7" t="s">
        <v>229</v>
      </c>
      <c r="M2273" s="7" t="s">
        <v>230</v>
      </c>
      <c r="N2273" s="7" t="s">
        <v>483</v>
      </c>
      <c r="O2273" s="7">
        <v>82</v>
      </c>
      <c r="P2273" s="19">
        <v>41893</v>
      </c>
      <c r="Q2273" s="19">
        <v>41894</v>
      </c>
      <c r="R2273" s="7" t="s">
        <v>2845</v>
      </c>
      <c r="S2273" s="7">
        <v>0.13700787401574802</v>
      </c>
      <c r="T2273" s="7">
        <v>4.38</v>
      </c>
      <c r="U2273" s="7">
        <v>1052</v>
      </c>
      <c r="V2273" s="6">
        <v>49</v>
      </c>
      <c r="W2273" s="12">
        <f t="shared" si="422"/>
        <v>0</v>
      </c>
      <c r="X2273" s="12">
        <v>8</v>
      </c>
      <c r="Y2273" s="13">
        <v>82</v>
      </c>
      <c r="Z2273" s="13">
        <v>4.38</v>
      </c>
      <c r="AA2273" s="13">
        <v>1052</v>
      </c>
      <c r="AB2273" s="12">
        <v>30</v>
      </c>
      <c r="AC2273" s="13">
        <f t="shared" si="420"/>
        <v>2401</v>
      </c>
      <c r="AD2273" s="12">
        <v>5</v>
      </c>
      <c r="AE2273" s="12">
        <f t="shared" si="423"/>
        <v>1.6094379124341003</v>
      </c>
      <c r="AF2273" s="12">
        <v>49</v>
      </c>
      <c r="AG2273" s="12">
        <f t="shared" si="424"/>
        <v>0</v>
      </c>
      <c r="AH2273" s="12">
        <f t="shared" si="425"/>
        <v>0</v>
      </c>
      <c r="AI2273" s="12">
        <f t="shared" si="426"/>
        <v>0</v>
      </c>
      <c r="AJ2273" s="12">
        <f t="shared" si="427"/>
        <v>1</v>
      </c>
      <c r="AK2273" s="12">
        <f t="shared" si="428"/>
        <v>0</v>
      </c>
      <c r="AL2273" s="12">
        <f t="shared" si="429"/>
        <v>0</v>
      </c>
      <c r="AM2273" s="12">
        <f t="shared" si="430"/>
        <v>0</v>
      </c>
      <c r="AN2273" s="12">
        <f t="shared" si="431"/>
        <v>0</v>
      </c>
      <c r="AO2273" s="12">
        <v>8</v>
      </c>
      <c r="AP2273" s="22">
        <f t="shared" si="421"/>
        <v>137.00787401574803</v>
      </c>
    </row>
    <row r="2274" spans="1:42" x14ac:dyDescent="0.3">
      <c r="A2274" s="6" t="s">
        <v>2838</v>
      </c>
      <c r="B2274" s="19" t="s">
        <v>318</v>
      </c>
      <c r="C2274" s="6" t="s">
        <v>2839</v>
      </c>
      <c r="D2274" s="6" t="s">
        <v>28</v>
      </c>
      <c r="F2274" s="6">
        <v>5</v>
      </c>
      <c r="G2274" s="6">
        <v>8</v>
      </c>
      <c r="H2274" s="6">
        <v>30</v>
      </c>
      <c r="I2274" s="6" t="s">
        <v>95</v>
      </c>
      <c r="J2274" s="6">
        <v>50</v>
      </c>
      <c r="K2274" s="19">
        <v>41888</v>
      </c>
      <c r="L2274" s="7" t="s">
        <v>229</v>
      </c>
      <c r="M2274" s="7" t="s">
        <v>230</v>
      </c>
      <c r="N2274" s="7" t="s">
        <v>483</v>
      </c>
      <c r="O2274" s="7">
        <v>82</v>
      </c>
      <c r="P2274" s="19">
        <v>41894</v>
      </c>
      <c r="Q2274" s="19">
        <v>41895</v>
      </c>
      <c r="R2274" s="7" t="s">
        <v>2846</v>
      </c>
      <c r="S2274" s="7">
        <v>1.2740157480314962</v>
      </c>
      <c r="T2274" s="7">
        <v>4.46</v>
      </c>
      <c r="U2274" s="7">
        <v>2382</v>
      </c>
      <c r="V2274" s="6">
        <v>50</v>
      </c>
      <c r="W2274" s="12">
        <f t="shared" si="422"/>
        <v>0</v>
      </c>
      <c r="X2274" s="12">
        <v>8</v>
      </c>
      <c r="Y2274" s="13">
        <v>82</v>
      </c>
      <c r="Z2274" s="13">
        <v>4.46</v>
      </c>
      <c r="AA2274" s="13">
        <v>2382</v>
      </c>
      <c r="AB2274" s="12">
        <v>30</v>
      </c>
      <c r="AC2274" s="13">
        <f t="shared" si="420"/>
        <v>2500</v>
      </c>
      <c r="AD2274" s="12">
        <v>5</v>
      </c>
      <c r="AE2274" s="12">
        <f t="shared" si="423"/>
        <v>1.6094379124341003</v>
      </c>
      <c r="AF2274" s="12">
        <v>50</v>
      </c>
      <c r="AG2274" s="12">
        <f t="shared" si="424"/>
        <v>0</v>
      </c>
      <c r="AH2274" s="12">
        <f t="shared" si="425"/>
        <v>0</v>
      </c>
      <c r="AI2274" s="12">
        <f t="shared" si="426"/>
        <v>0</v>
      </c>
      <c r="AJ2274" s="12">
        <f t="shared" si="427"/>
        <v>1</v>
      </c>
      <c r="AK2274" s="12">
        <f t="shared" si="428"/>
        <v>0</v>
      </c>
      <c r="AL2274" s="12">
        <f t="shared" si="429"/>
        <v>0</v>
      </c>
      <c r="AM2274" s="12">
        <f t="shared" si="430"/>
        <v>0</v>
      </c>
      <c r="AN2274" s="12">
        <f t="shared" si="431"/>
        <v>0</v>
      </c>
      <c r="AO2274" s="12">
        <v>8</v>
      </c>
      <c r="AP2274" s="22">
        <f t="shared" si="421"/>
        <v>1274.0157480314963</v>
      </c>
    </row>
    <row r="2275" spans="1:42" x14ac:dyDescent="0.3">
      <c r="A2275" s="6" t="s">
        <v>2838</v>
      </c>
      <c r="B2275" s="19" t="s">
        <v>320</v>
      </c>
      <c r="C2275" s="6" t="s">
        <v>2839</v>
      </c>
      <c r="D2275" s="6" t="s">
        <v>28</v>
      </c>
      <c r="F2275" s="6">
        <v>5.0999999999999996</v>
      </c>
      <c r="G2275" s="6">
        <v>8</v>
      </c>
      <c r="H2275" s="6">
        <v>30</v>
      </c>
      <c r="I2275" s="6" t="s">
        <v>95</v>
      </c>
      <c r="J2275" s="6">
        <v>53</v>
      </c>
      <c r="K2275" s="19">
        <v>41888</v>
      </c>
      <c r="L2275" s="7" t="s">
        <v>229</v>
      </c>
      <c r="M2275" s="7" t="s">
        <v>230</v>
      </c>
      <c r="N2275" s="7" t="s">
        <v>483</v>
      </c>
      <c r="O2275" s="7">
        <v>82</v>
      </c>
      <c r="P2275" s="19">
        <v>41896</v>
      </c>
      <c r="Q2275" s="19">
        <v>41897</v>
      </c>
      <c r="R2275" s="7" t="s">
        <v>2847</v>
      </c>
      <c r="S2275" s="7">
        <v>5.5118110236220472E-2</v>
      </c>
      <c r="T2275" s="7">
        <v>5.4</v>
      </c>
      <c r="U2275" s="7">
        <v>1039</v>
      </c>
      <c r="V2275" s="6">
        <v>53</v>
      </c>
      <c r="W2275" s="12">
        <f t="shared" si="422"/>
        <v>0</v>
      </c>
      <c r="X2275" s="12">
        <v>8</v>
      </c>
      <c r="Y2275" s="13">
        <v>82</v>
      </c>
      <c r="Z2275" s="13">
        <v>5.4</v>
      </c>
      <c r="AA2275" s="13">
        <v>1039</v>
      </c>
      <c r="AB2275" s="12">
        <v>30</v>
      </c>
      <c r="AC2275" s="13">
        <f t="shared" si="420"/>
        <v>2809</v>
      </c>
      <c r="AD2275" s="12">
        <v>5.0999999999999996</v>
      </c>
      <c r="AE2275" s="12">
        <f t="shared" si="423"/>
        <v>1.62924053973028</v>
      </c>
      <c r="AF2275" s="12">
        <v>53</v>
      </c>
      <c r="AG2275" s="12">
        <f t="shared" si="424"/>
        <v>0</v>
      </c>
      <c r="AH2275" s="12">
        <f t="shared" si="425"/>
        <v>0</v>
      </c>
      <c r="AI2275" s="12">
        <f t="shared" si="426"/>
        <v>0</v>
      </c>
      <c r="AJ2275" s="12">
        <f t="shared" si="427"/>
        <v>1</v>
      </c>
      <c r="AK2275" s="12">
        <f t="shared" si="428"/>
        <v>0</v>
      </c>
      <c r="AL2275" s="12">
        <f t="shared" si="429"/>
        <v>0</v>
      </c>
      <c r="AM2275" s="12">
        <f t="shared" si="430"/>
        <v>0</v>
      </c>
      <c r="AN2275" s="12">
        <f t="shared" si="431"/>
        <v>0</v>
      </c>
      <c r="AO2275" s="12">
        <v>8</v>
      </c>
      <c r="AP2275" s="22">
        <f t="shared" si="421"/>
        <v>55.118110236220474</v>
      </c>
    </row>
    <row r="2276" spans="1:42" x14ac:dyDescent="0.3">
      <c r="A2276" s="6" t="s">
        <v>2848</v>
      </c>
      <c r="B2276" s="19" t="s">
        <v>373</v>
      </c>
      <c r="C2276" s="6" t="s">
        <v>2849</v>
      </c>
      <c r="D2276" s="6" t="s">
        <v>28</v>
      </c>
      <c r="F2276" s="6">
        <v>4</v>
      </c>
      <c r="G2276" s="6">
        <v>2</v>
      </c>
      <c r="H2276" s="6">
        <v>19</v>
      </c>
      <c r="I2276" s="6" t="s">
        <v>95</v>
      </c>
      <c r="J2276" s="6">
        <v>1018</v>
      </c>
      <c r="K2276" s="19">
        <v>41887</v>
      </c>
      <c r="L2276" s="7" t="s">
        <v>229</v>
      </c>
      <c r="M2276" s="7" t="s">
        <v>230</v>
      </c>
      <c r="N2276" s="7" t="s">
        <v>415</v>
      </c>
      <c r="O2276" s="7">
        <v>89</v>
      </c>
      <c r="P2276" s="19">
        <v>41890</v>
      </c>
      <c r="Q2276" s="19">
        <v>41891</v>
      </c>
      <c r="R2276" s="7" t="s">
        <v>2850</v>
      </c>
      <c r="S2276" s="7">
        <v>2.8346456692913385E-2</v>
      </c>
      <c r="T2276" s="7">
        <v>3.8</v>
      </c>
      <c r="U2276" s="7">
        <v>778</v>
      </c>
      <c r="V2276" s="6">
        <v>1018</v>
      </c>
      <c r="W2276" s="12">
        <f t="shared" si="422"/>
        <v>0</v>
      </c>
      <c r="X2276" s="12">
        <v>2</v>
      </c>
      <c r="Y2276" s="13">
        <v>89</v>
      </c>
      <c r="Z2276" s="13">
        <v>3.8</v>
      </c>
      <c r="AA2276" s="13">
        <v>778</v>
      </c>
      <c r="AB2276" s="12">
        <v>19</v>
      </c>
      <c r="AC2276" s="13">
        <f t="shared" si="420"/>
        <v>1036324</v>
      </c>
      <c r="AD2276" s="12">
        <v>4</v>
      </c>
      <c r="AE2276" s="12">
        <f t="shared" si="423"/>
        <v>1.3862943611198906</v>
      </c>
      <c r="AF2276" s="12">
        <v>1018</v>
      </c>
      <c r="AG2276" s="12">
        <f t="shared" si="424"/>
        <v>0</v>
      </c>
      <c r="AH2276" s="12">
        <f t="shared" si="425"/>
        <v>0</v>
      </c>
      <c r="AI2276" s="12">
        <f t="shared" si="426"/>
        <v>0</v>
      </c>
      <c r="AJ2276" s="12">
        <f t="shared" si="427"/>
        <v>1</v>
      </c>
      <c r="AK2276" s="12">
        <f t="shared" si="428"/>
        <v>0</v>
      </c>
      <c r="AL2276" s="12">
        <f t="shared" si="429"/>
        <v>0</v>
      </c>
      <c r="AM2276" s="12">
        <f t="shared" si="430"/>
        <v>0</v>
      </c>
      <c r="AN2276" s="12">
        <f t="shared" si="431"/>
        <v>0</v>
      </c>
      <c r="AO2276" s="12">
        <v>2</v>
      </c>
      <c r="AP2276" s="22">
        <f t="shared" si="421"/>
        <v>28.346456692913385</v>
      </c>
    </row>
    <row r="2277" spans="1:42" x14ac:dyDescent="0.3">
      <c r="A2277" s="6" t="s">
        <v>2848</v>
      </c>
      <c r="B2277" s="19" t="s">
        <v>318</v>
      </c>
      <c r="C2277" s="6" t="s">
        <v>2849</v>
      </c>
      <c r="D2277" s="6" t="s">
        <v>28</v>
      </c>
      <c r="F2277" s="6">
        <v>4.4000000000000004</v>
      </c>
      <c r="G2277" s="6">
        <v>2</v>
      </c>
      <c r="H2277" s="6">
        <v>19</v>
      </c>
      <c r="I2277" s="6" t="s">
        <v>95</v>
      </c>
      <c r="J2277" s="6">
        <v>980</v>
      </c>
      <c r="K2277" s="19">
        <v>41887</v>
      </c>
      <c r="L2277" s="7" t="s">
        <v>229</v>
      </c>
      <c r="M2277" s="7" t="s">
        <v>230</v>
      </c>
      <c r="N2277" s="7" t="s">
        <v>415</v>
      </c>
      <c r="O2277" s="7">
        <v>89</v>
      </c>
      <c r="P2277" s="19">
        <v>41894</v>
      </c>
      <c r="Q2277" s="19">
        <v>41895</v>
      </c>
      <c r="R2277" s="7" t="s">
        <v>2851</v>
      </c>
      <c r="S2277" s="7">
        <v>0.1952755905511811</v>
      </c>
      <c r="T2277" s="7">
        <v>4.3899999999999997</v>
      </c>
      <c r="U2277" s="7">
        <v>638</v>
      </c>
      <c r="V2277" s="6">
        <v>980</v>
      </c>
      <c r="W2277" s="12">
        <f t="shared" si="422"/>
        <v>0</v>
      </c>
      <c r="X2277" s="12">
        <v>2</v>
      </c>
      <c r="Y2277" s="13">
        <v>89</v>
      </c>
      <c r="Z2277" s="13">
        <v>4.3899999999999997</v>
      </c>
      <c r="AA2277" s="13">
        <v>638</v>
      </c>
      <c r="AB2277" s="12">
        <v>19</v>
      </c>
      <c r="AC2277" s="13">
        <f t="shared" si="420"/>
        <v>960400</v>
      </c>
      <c r="AD2277" s="12">
        <v>4.4000000000000004</v>
      </c>
      <c r="AE2277" s="12">
        <f t="shared" si="423"/>
        <v>1.4816045409242156</v>
      </c>
      <c r="AF2277" s="12">
        <v>980</v>
      </c>
      <c r="AG2277" s="12">
        <f t="shared" si="424"/>
        <v>0</v>
      </c>
      <c r="AH2277" s="12">
        <f t="shared" si="425"/>
        <v>0</v>
      </c>
      <c r="AI2277" s="12">
        <f t="shared" si="426"/>
        <v>0</v>
      </c>
      <c r="AJ2277" s="12">
        <f t="shared" si="427"/>
        <v>1</v>
      </c>
      <c r="AK2277" s="12">
        <f t="shared" si="428"/>
        <v>0</v>
      </c>
      <c r="AL2277" s="12">
        <f t="shared" si="429"/>
        <v>0</v>
      </c>
      <c r="AM2277" s="12">
        <f t="shared" si="430"/>
        <v>0</v>
      </c>
      <c r="AN2277" s="12">
        <f t="shared" si="431"/>
        <v>0</v>
      </c>
      <c r="AO2277" s="12">
        <v>2</v>
      </c>
      <c r="AP2277" s="22">
        <f t="shared" si="421"/>
        <v>195.2755905511811</v>
      </c>
    </row>
    <row r="2278" spans="1:42" x14ac:dyDescent="0.3">
      <c r="A2278" s="6" t="s">
        <v>2852</v>
      </c>
      <c r="B2278" s="19" t="s">
        <v>993</v>
      </c>
      <c r="C2278" s="6" t="s">
        <v>2853</v>
      </c>
      <c r="D2278" s="6" t="s">
        <v>28</v>
      </c>
      <c r="E2278" s="6" t="s">
        <v>2854</v>
      </c>
      <c r="F2278" s="6">
        <v>6.1</v>
      </c>
      <c r="G2278" s="6">
        <v>9</v>
      </c>
      <c r="H2278" s="6">
        <v>136</v>
      </c>
      <c r="I2278" s="6" t="s">
        <v>95</v>
      </c>
      <c r="J2278" s="6">
        <v>1366</v>
      </c>
      <c r="K2278" s="19">
        <v>41656</v>
      </c>
      <c r="L2278" s="7" t="s">
        <v>31</v>
      </c>
      <c r="M2278" s="7" t="s">
        <v>132</v>
      </c>
      <c r="N2278" s="7" t="s">
        <v>189</v>
      </c>
      <c r="O2278" s="7">
        <v>105</v>
      </c>
      <c r="P2278" s="19">
        <v>41657</v>
      </c>
      <c r="Q2278" s="19">
        <v>41658</v>
      </c>
      <c r="R2278" s="7" t="s">
        <v>2855</v>
      </c>
      <c r="S2278" s="7">
        <v>30.196850393700789</v>
      </c>
      <c r="T2278" s="7">
        <v>5.0999999999999996</v>
      </c>
      <c r="U2278" s="7">
        <v>21000</v>
      </c>
      <c r="V2278" s="6">
        <v>1366</v>
      </c>
      <c r="W2278" s="12">
        <f t="shared" si="422"/>
        <v>0</v>
      </c>
      <c r="X2278" s="12">
        <v>9</v>
      </c>
      <c r="Y2278" s="13">
        <v>105</v>
      </c>
      <c r="Z2278" s="13">
        <v>5.0999999999999996</v>
      </c>
      <c r="AA2278" s="13">
        <v>21000</v>
      </c>
      <c r="AB2278" s="12">
        <v>136</v>
      </c>
      <c r="AC2278" s="13">
        <f t="shared" si="420"/>
        <v>1865956</v>
      </c>
      <c r="AD2278" s="12">
        <v>6.1</v>
      </c>
      <c r="AE2278" s="12">
        <f t="shared" si="423"/>
        <v>1.8082887711792655</v>
      </c>
      <c r="AF2278" s="12">
        <v>1366</v>
      </c>
      <c r="AG2278" s="12">
        <f t="shared" si="424"/>
        <v>0</v>
      </c>
      <c r="AH2278" s="12">
        <f t="shared" si="425"/>
        <v>0</v>
      </c>
      <c r="AI2278" s="12">
        <f t="shared" si="426"/>
        <v>0</v>
      </c>
      <c r="AJ2278" s="12">
        <f t="shared" si="427"/>
        <v>0</v>
      </c>
      <c r="AK2278" s="12">
        <f t="shared" si="428"/>
        <v>1</v>
      </c>
      <c r="AL2278" s="12">
        <f t="shared" si="429"/>
        <v>0</v>
      </c>
      <c r="AM2278" s="12">
        <f t="shared" si="430"/>
        <v>0</v>
      </c>
      <c r="AN2278" s="12">
        <f t="shared" si="431"/>
        <v>0</v>
      </c>
      <c r="AO2278" s="12">
        <v>9</v>
      </c>
      <c r="AP2278" s="22">
        <f t="shared" si="421"/>
        <v>30196.850393700788</v>
      </c>
    </row>
    <row r="2279" spans="1:42" x14ac:dyDescent="0.3">
      <c r="A2279" s="6" t="s">
        <v>2852</v>
      </c>
      <c r="B2279" s="19" t="s">
        <v>996</v>
      </c>
      <c r="C2279" s="6" t="s">
        <v>2853</v>
      </c>
      <c r="D2279" s="6" t="s">
        <v>28</v>
      </c>
      <c r="E2279" s="6" t="s">
        <v>2854</v>
      </c>
      <c r="F2279" s="6">
        <v>6</v>
      </c>
      <c r="G2279" s="6">
        <v>9</v>
      </c>
      <c r="H2279" s="6">
        <v>136</v>
      </c>
      <c r="I2279" s="6" t="s">
        <v>95</v>
      </c>
      <c r="J2279" s="6">
        <v>2197</v>
      </c>
      <c r="K2279" s="19">
        <v>41656</v>
      </c>
      <c r="L2279" s="7" t="s">
        <v>31</v>
      </c>
      <c r="M2279" s="7" t="s">
        <v>132</v>
      </c>
      <c r="N2279" s="7" t="s">
        <v>189</v>
      </c>
      <c r="O2279" s="7">
        <v>105</v>
      </c>
      <c r="P2279" s="19">
        <v>41658</v>
      </c>
      <c r="Q2279" s="19">
        <v>41659</v>
      </c>
      <c r="R2279" s="7" t="s">
        <v>2856</v>
      </c>
      <c r="S2279" s="7">
        <v>16.64409448818898</v>
      </c>
      <c r="T2279" s="7">
        <v>5.18</v>
      </c>
      <c r="U2279" s="7">
        <v>21000</v>
      </c>
      <c r="V2279" s="6">
        <v>2197</v>
      </c>
      <c r="W2279" s="12">
        <f t="shared" si="422"/>
        <v>0</v>
      </c>
      <c r="X2279" s="12">
        <v>9</v>
      </c>
      <c r="Y2279" s="13">
        <v>105</v>
      </c>
      <c r="Z2279" s="13">
        <v>5.18</v>
      </c>
      <c r="AA2279" s="13">
        <v>21000</v>
      </c>
      <c r="AB2279" s="12">
        <v>136</v>
      </c>
      <c r="AC2279" s="13">
        <f t="shared" si="420"/>
        <v>4826809</v>
      </c>
      <c r="AD2279" s="12">
        <v>6</v>
      </c>
      <c r="AE2279" s="12">
        <f t="shared" si="423"/>
        <v>1.791759469228055</v>
      </c>
      <c r="AF2279" s="12">
        <v>2197</v>
      </c>
      <c r="AG2279" s="12">
        <f t="shared" si="424"/>
        <v>0</v>
      </c>
      <c r="AH2279" s="12">
        <f t="shared" si="425"/>
        <v>0</v>
      </c>
      <c r="AI2279" s="12">
        <f t="shared" si="426"/>
        <v>0</v>
      </c>
      <c r="AJ2279" s="12">
        <f t="shared" si="427"/>
        <v>0</v>
      </c>
      <c r="AK2279" s="12">
        <f t="shared" si="428"/>
        <v>1</v>
      </c>
      <c r="AL2279" s="12">
        <f t="shared" si="429"/>
        <v>0</v>
      </c>
      <c r="AM2279" s="12">
        <f t="shared" si="430"/>
        <v>0</v>
      </c>
      <c r="AN2279" s="12">
        <f t="shared" si="431"/>
        <v>0</v>
      </c>
      <c r="AO2279" s="12">
        <v>9</v>
      </c>
      <c r="AP2279" s="22">
        <f t="shared" si="421"/>
        <v>16644.094488188981</v>
      </c>
    </row>
    <row r="2280" spans="1:42" x14ac:dyDescent="0.3">
      <c r="A2280" s="6" t="s">
        <v>2852</v>
      </c>
      <c r="B2280" s="19" t="s">
        <v>998</v>
      </c>
      <c r="C2280" s="6" t="s">
        <v>2853</v>
      </c>
      <c r="D2280" s="6" t="s">
        <v>28</v>
      </c>
      <c r="E2280" s="6" t="s">
        <v>2854</v>
      </c>
      <c r="F2280" s="6">
        <v>5.8</v>
      </c>
      <c r="G2280" s="6">
        <v>9</v>
      </c>
      <c r="H2280" s="6">
        <v>135</v>
      </c>
      <c r="I2280" s="6" t="s">
        <v>95</v>
      </c>
      <c r="J2280" s="6">
        <v>2890</v>
      </c>
      <c r="K2280" s="19">
        <v>41656</v>
      </c>
      <c r="L2280" s="7" t="s">
        <v>31</v>
      </c>
      <c r="M2280" s="7" t="s">
        <v>132</v>
      </c>
      <c r="N2280" s="7" t="s">
        <v>189</v>
      </c>
      <c r="O2280" s="7">
        <v>105</v>
      </c>
      <c r="P2280" s="19">
        <v>41659</v>
      </c>
      <c r="Q2280" s="19">
        <v>41660</v>
      </c>
      <c r="R2280" s="7" t="s">
        <v>2857</v>
      </c>
      <c r="S2280" s="7">
        <v>17.141732283464567</v>
      </c>
      <c r="T2280" s="7">
        <v>5.04</v>
      </c>
      <c r="U2280" s="7">
        <v>21000</v>
      </c>
      <c r="V2280" s="6">
        <v>2890</v>
      </c>
      <c r="W2280" s="12">
        <f t="shared" si="422"/>
        <v>0</v>
      </c>
      <c r="X2280" s="12">
        <v>9</v>
      </c>
      <c r="Y2280" s="13">
        <v>105</v>
      </c>
      <c r="Z2280" s="13">
        <v>5.04</v>
      </c>
      <c r="AA2280" s="13">
        <v>21000</v>
      </c>
      <c r="AB2280" s="12">
        <v>135</v>
      </c>
      <c r="AC2280" s="13">
        <f t="shared" si="420"/>
        <v>8352100</v>
      </c>
      <c r="AD2280" s="12">
        <v>5.8</v>
      </c>
      <c r="AE2280" s="12">
        <f t="shared" si="423"/>
        <v>1.7578579175523736</v>
      </c>
      <c r="AF2280" s="12">
        <v>2890</v>
      </c>
      <c r="AG2280" s="12">
        <f t="shared" si="424"/>
        <v>0</v>
      </c>
      <c r="AH2280" s="12">
        <f t="shared" si="425"/>
        <v>0</v>
      </c>
      <c r="AI2280" s="12">
        <f t="shared" si="426"/>
        <v>0</v>
      </c>
      <c r="AJ2280" s="12">
        <f t="shared" si="427"/>
        <v>0</v>
      </c>
      <c r="AK2280" s="12">
        <f t="shared" si="428"/>
        <v>1</v>
      </c>
      <c r="AL2280" s="12">
        <f t="shared" si="429"/>
        <v>0</v>
      </c>
      <c r="AM2280" s="12">
        <f t="shared" si="430"/>
        <v>0</v>
      </c>
      <c r="AN2280" s="12">
        <f t="shared" si="431"/>
        <v>0</v>
      </c>
      <c r="AO2280" s="12">
        <v>9</v>
      </c>
      <c r="AP2280" s="22">
        <f t="shared" si="421"/>
        <v>17141.732283464567</v>
      </c>
    </row>
    <row r="2281" spans="1:42" x14ac:dyDescent="0.3">
      <c r="A2281" s="6" t="s">
        <v>2852</v>
      </c>
      <c r="B2281" s="19" t="s">
        <v>1000</v>
      </c>
      <c r="C2281" s="6" t="s">
        <v>2853</v>
      </c>
      <c r="D2281" s="6" t="s">
        <v>28</v>
      </c>
      <c r="E2281" s="6" t="s">
        <v>2854</v>
      </c>
      <c r="F2281" s="6">
        <v>5.8</v>
      </c>
      <c r="G2281" s="6">
        <v>9</v>
      </c>
      <c r="H2281" s="6">
        <v>138</v>
      </c>
      <c r="I2281" s="6" t="s">
        <v>95</v>
      </c>
      <c r="J2281" s="6">
        <v>3326</v>
      </c>
      <c r="K2281" s="19">
        <v>41656</v>
      </c>
      <c r="L2281" s="7" t="s">
        <v>31</v>
      </c>
      <c r="M2281" s="7" t="s">
        <v>132</v>
      </c>
      <c r="N2281" s="7" t="s">
        <v>189</v>
      </c>
      <c r="O2281" s="7">
        <v>105</v>
      </c>
      <c r="P2281" s="19">
        <v>41660</v>
      </c>
      <c r="Q2281" s="19">
        <v>41661</v>
      </c>
      <c r="R2281" s="7" t="s">
        <v>2858</v>
      </c>
      <c r="S2281" s="7">
        <v>15.91968503937008</v>
      </c>
      <c r="T2281" s="7">
        <v>5.0199999999999996</v>
      </c>
      <c r="U2281" s="7">
        <v>21000</v>
      </c>
      <c r="V2281" s="6">
        <v>3326</v>
      </c>
      <c r="W2281" s="12">
        <f t="shared" si="422"/>
        <v>0</v>
      </c>
      <c r="X2281" s="12">
        <v>9</v>
      </c>
      <c r="Y2281" s="13">
        <v>105</v>
      </c>
      <c r="Z2281" s="13">
        <v>5.0199999999999996</v>
      </c>
      <c r="AA2281" s="13">
        <v>21000</v>
      </c>
      <c r="AB2281" s="12">
        <v>138</v>
      </c>
      <c r="AC2281" s="13">
        <f t="shared" si="420"/>
        <v>11062276</v>
      </c>
      <c r="AD2281" s="12">
        <v>5.8</v>
      </c>
      <c r="AE2281" s="12">
        <f t="shared" si="423"/>
        <v>1.7578579175523736</v>
      </c>
      <c r="AF2281" s="12">
        <v>3326</v>
      </c>
      <c r="AG2281" s="12">
        <f t="shared" si="424"/>
        <v>0</v>
      </c>
      <c r="AH2281" s="12">
        <f t="shared" si="425"/>
        <v>0</v>
      </c>
      <c r="AI2281" s="12">
        <f t="shared" si="426"/>
        <v>0</v>
      </c>
      <c r="AJ2281" s="12">
        <f t="shared" si="427"/>
        <v>0</v>
      </c>
      <c r="AK2281" s="12">
        <f t="shared" si="428"/>
        <v>1</v>
      </c>
      <c r="AL2281" s="12">
        <f t="shared" si="429"/>
        <v>0</v>
      </c>
      <c r="AM2281" s="12">
        <f t="shared" si="430"/>
        <v>0</v>
      </c>
      <c r="AN2281" s="12">
        <f t="shared" si="431"/>
        <v>0</v>
      </c>
      <c r="AO2281" s="12">
        <v>9</v>
      </c>
      <c r="AP2281" s="22">
        <f t="shared" si="421"/>
        <v>15919.685039370081</v>
      </c>
    </row>
    <row r="2282" spans="1:42" x14ac:dyDescent="0.3">
      <c r="A2282" s="6" t="s">
        <v>2852</v>
      </c>
      <c r="B2282" s="19" t="s">
        <v>910</v>
      </c>
      <c r="C2282" s="6" t="s">
        <v>2853</v>
      </c>
      <c r="D2282" s="6" t="s">
        <v>28</v>
      </c>
      <c r="E2282" s="6" t="s">
        <v>2854</v>
      </c>
      <c r="F2282" s="6">
        <v>5.8</v>
      </c>
      <c r="G2282" s="6">
        <v>9</v>
      </c>
      <c r="H2282" s="6">
        <v>138</v>
      </c>
      <c r="I2282" s="6" t="s">
        <v>95</v>
      </c>
      <c r="J2282" s="6">
        <v>3789</v>
      </c>
      <c r="K2282" s="19">
        <v>41656</v>
      </c>
      <c r="L2282" s="7" t="s">
        <v>31</v>
      </c>
      <c r="M2282" s="7" t="s">
        <v>132</v>
      </c>
      <c r="N2282" s="7" t="s">
        <v>189</v>
      </c>
      <c r="O2282" s="7">
        <v>105</v>
      </c>
      <c r="P2282" s="19">
        <v>41661</v>
      </c>
      <c r="Q2282" s="19">
        <v>41662</v>
      </c>
      <c r="R2282" s="7" t="s">
        <v>2859</v>
      </c>
      <c r="S2282" s="7">
        <v>15.092913385826773</v>
      </c>
      <c r="T2282" s="7">
        <v>5.09</v>
      </c>
      <c r="U2282" s="7">
        <v>19000</v>
      </c>
      <c r="V2282" s="6">
        <v>3789</v>
      </c>
      <c r="W2282" s="12">
        <f t="shared" si="422"/>
        <v>0</v>
      </c>
      <c r="X2282" s="12">
        <v>9</v>
      </c>
      <c r="Y2282" s="13">
        <v>105</v>
      </c>
      <c r="Z2282" s="13">
        <v>5.09</v>
      </c>
      <c r="AA2282" s="13">
        <v>19000</v>
      </c>
      <c r="AB2282" s="12">
        <v>138</v>
      </c>
      <c r="AC2282" s="13">
        <f t="shared" si="420"/>
        <v>14356521</v>
      </c>
      <c r="AD2282" s="12">
        <v>5.8</v>
      </c>
      <c r="AE2282" s="12">
        <f t="shared" si="423"/>
        <v>1.7578579175523736</v>
      </c>
      <c r="AF2282" s="12">
        <v>3789</v>
      </c>
      <c r="AG2282" s="12">
        <f t="shared" si="424"/>
        <v>0</v>
      </c>
      <c r="AH2282" s="12">
        <f t="shared" si="425"/>
        <v>0</v>
      </c>
      <c r="AI2282" s="12">
        <f t="shared" si="426"/>
        <v>0</v>
      </c>
      <c r="AJ2282" s="12">
        <f t="shared" si="427"/>
        <v>0</v>
      </c>
      <c r="AK2282" s="12">
        <f t="shared" si="428"/>
        <v>1</v>
      </c>
      <c r="AL2282" s="12">
        <f t="shared" si="429"/>
        <v>0</v>
      </c>
      <c r="AM2282" s="12">
        <f t="shared" si="430"/>
        <v>0</v>
      </c>
      <c r="AN2282" s="12">
        <f t="shared" si="431"/>
        <v>0</v>
      </c>
      <c r="AO2282" s="12">
        <v>9</v>
      </c>
      <c r="AP2282" s="22">
        <f t="shared" si="421"/>
        <v>15092.913385826772</v>
      </c>
    </row>
    <row r="2283" spans="1:42" x14ac:dyDescent="0.3">
      <c r="A2283" s="6" t="s">
        <v>2852</v>
      </c>
      <c r="B2283" s="19" t="s">
        <v>914</v>
      </c>
      <c r="C2283" s="6" t="s">
        <v>2853</v>
      </c>
      <c r="D2283" s="6" t="s">
        <v>28</v>
      </c>
      <c r="E2283" s="6" t="s">
        <v>2854</v>
      </c>
      <c r="F2283" s="6">
        <v>5.7</v>
      </c>
      <c r="G2283" s="6">
        <v>9</v>
      </c>
      <c r="H2283" s="6">
        <v>138</v>
      </c>
      <c r="I2283" s="6" t="s">
        <v>95</v>
      </c>
      <c r="J2283" s="6">
        <v>4197</v>
      </c>
      <c r="K2283" s="19">
        <v>41656</v>
      </c>
      <c r="L2283" s="7" t="s">
        <v>31</v>
      </c>
      <c r="M2283" s="7" t="s">
        <v>132</v>
      </c>
      <c r="N2283" s="7" t="s">
        <v>189</v>
      </c>
      <c r="O2283" s="7">
        <v>105</v>
      </c>
      <c r="P2283" s="19">
        <v>41662</v>
      </c>
      <c r="Q2283" s="19">
        <v>41663</v>
      </c>
      <c r="R2283" s="7" t="s">
        <v>2860</v>
      </c>
      <c r="S2283" s="7">
        <v>16.359055118110238</v>
      </c>
      <c r="T2283" s="7">
        <v>5.21</v>
      </c>
      <c r="U2283" s="7">
        <v>19000</v>
      </c>
      <c r="V2283" s="6">
        <v>4197</v>
      </c>
      <c r="W2283" s="12">
        <f t="shared" si="422"/>
        <v>0</v>
      </c>
      <c r="X2283" s="12">
        <v>9</v>
      </c>
      <c r="Y2283" s="13">
        <v>105</v>
      </c>
      <c r="Z2283" s="13">
        <v>5.21</v>
      </c>
      <c r="AA2283" s="13">
        <v>19000</v>
      </c>
      <c r="AB2283" s="12">
        <v>138</v>
      </c>
      <c r="AC2283" s="13">
        <f t="shared" si="420"/>
        <v>17614809</v>
      </c>
      <c r="AD2283" s="12">
        <v>5.7</v>
      </c>
      <c r="AE2283" s="12">
        <f t="shared" si="423"/>
        <v>1.7404661748405046</v>
      </c>
      <c r="AF2283" s="12">
        <v>4197</v>
      </c>
      <c r="AG2283" s="12">
        <f t="shared" si="424"/>
        <v>0</v>
      </c>
      <c r="AH2283" s="12">
        <f t="shared" si="425"/>
        <v>0</v>
      </c>
      <c r="AI2283" s="12">
        <f t="shared" si="426"/>
        <v>0</v>
      </c>
      <c r="AJ2283" s="12">
        <f t="shared" si="427"/>
        <v>0</v>
      </c>
      <c r="AK2283" s="12">
        <f t="shared" si="428"/>
        <v>1</v>
      </c>
      <c r="AL2283" s="12">
        <f t="shared" si="429"/>
        <v>0</v>
      </c>
      <c r="AM2283" s="12">
        <f t="shared" si="430"/>
        <v>0</v>
      </c>
      <c r="AN2283" s="12">
        <f t="shared" si="431"/>
        <v>0</v>
      </c>
      <c r="AO2283" s="12">
        <v>9</v>
      </c>
      <c r="AP2283" s="22">
        <f t="shared" si="421"/>
        <v>16359.055118110238</v>
      </c>
    </row>
    <row r="2284" spans="1:42" x14ac:dyDescent="0.3">
      <c r="A2284" s="6" t="s">
        <v>2852</v>
      </c>
      <c r="B2284" s="19" t="s">
        <v>916</v>
      </c>
      <c r="C2284" s="6" t="s">
        <v>2853</v>
      </c>
      <c r="D2284" s="6" t="s">
        <v>28</v>
      </c>
      <c r="E2284" s="6" t="s">
        <v>2854</v>
      </c>
      <c r="F2284" s="6">
        <v>5.7</v>
      </c>
      <c r="G2284" s="6">
        <v>10</v>
      </c>
      <c r="H2284" s="6">
        <v>138</v>
      </c>
      <c r="I2284" s="6" t="s">
        <v>95</v>
      </c>
      <c r="J2284" s="6">
        <v>4532</v>
      </c>
      <c r="K2284" s="19">
        <v>41656</v>
      </c>
      <c r="L2284" s="7" t="s">
        <v>31</v>
      </c>
      <c r="M2284" s="7" t="s">
        <v>132</v>
      </c>
      <c r="N2284" s="7" t="s">
        <v>189</v>
      </c>
      <c r="O2284" s="7">
        <v>105</v>
      </c>
      <c r="P2284" s="19">
        <v>41663</v>
      </c>
      <c r="Q2284" s="19">
        <v>41664</v>
      </c>
      <c r="R2284" s="7" t="s">
        <v>2861</v>
      </c>
      <c r="S2284" s="7">
        <v>17.176377952755907</v>
      </c>
      <c r="T2284" s="7">
        <v>5.23</v>
      </c>
      <c r="U2284" s="7">
        <v>16000</v>
      </c>
      <c r="V2284" s="6">
        <v>4532</v>
      </c>
      <c r="W2284" s="12">
        <f t="shared" si="422"/>
        <v>0</v>
      </c>
      <c r="X2284" s="12">
        <v>10</v>
      </c>
      <c r="Y2284" s="13">
        <v>105</v>
      </c>
      <c r="Z2284" s="13">
        <v>5.23</v>
      </c>
      <c r="AA2284" s="13">
        <v>16000</v>
      </c>
      <c r="AB2284" s="12">
        <v>138</v>
      </c>
      <c r="AC2284" s="13">
        <f t="shared" si="420"/>
        <v>20539024</v>
      </c>
      <c r="AD2284" s="12">
        <v>5.7</v>
      </c>
      <c r="AE2284" s="12">
        <f t="shared" si="423"/>
        <v>1.7404661748405046</v>
      </c>
      <c r="AF2284" s="12">
        <v>4532</v>
      </c>
      <c r="AG2284" s="12">
        <f t="shared" si="424"/>
        <v>0</v>
      </c>
      <c r="AH2284" s="12">
        <f t="shared" si="425"/>
        <v>0</v>
      </c>
      <c r="AI2284" s="12">
        <f t="shared" si="426"/>
        <v>0</v>
      </c>
      <c r="AJ2284" s="12">
        <f t="shared" si="427"/>
        <v>0</v>
      </c>
      <c r="AK2284" s="12">
        <f t="shared" si="428"/>
        <v>1</v>
      </c>
      <c r="AL2284" s="12">
        <f t="shared" si="429"/>
        <v>0</v>
      </c>
      <c r="AM2284" s="12">
        <f t="shared" si="430"/>
        <v>0</v>
      </c>
      <c r="AN2284" s="12">
        <f t="shared" si="431"/>
        <v>0</v>
      </c>
      <c r="AO2284" s="12">
        <v>10</v>
      </c>
      <c r="AP2284" s="22">
        <f t="shared" si="421"/>
        <v>17176.377952755905</v>
      </c>
    </row>
    <row r="2285" spans="1:42" x14ac:dyDescent="0.3">
      <c r="A2285" s="6" t="s">
        <v>2852</v>
      </c>
      <c r="B2285" s="19" t="s">
        <v>918</v>
      </c>
      <c r="C2285" s="6" t="s">
        <v>2853</v>
      </c>
      <c r="D2285" s="6" t="s">
        <v>28</v>
      </c>
      <c r="E2285" s="6" t="s">
        <v>2854</v>
      </c>
      <c r="F2285" s="6">
        <v>5.7</v>
      </c>
      <c r="G2285" s="6">
        <v>10</v>
      </c>
      <c r="H2285" s="6">
        <v>138</v>
      </c>
      <c r="I2285" s="6" t="s">
        <v>95</v>
      </c>
      <c r="J2285" s="6">
        <v>4900</v>
      </c>
      <c r="K2285" s="19">
        <v>41656</v>
      </c>
      <c r="L2285" s="7" t="s">
        <v>31</v>
      </c>
      <c r="M2285" s="7" t="s">
        <v>132</v>
      </c>
      <c r="N2285" s="7" t="s">
        <v>189</v>
      </c>
      <c r="O2285" s="7">
        <v>105</v>
      </c>
      <c r="P2285" s="19">
        <v>41664</v>
      </c>
      <c r="Q2285" s="19">
        <v>41665</v>
      </c>
      <c r="R2285" s="7" t="s">
        <v>2862</v>
      </c>
      <c r="S2285" s="7">
        <v>14.993700787401577</v>
      </c>
      <c r="T2285" s="7">
        <v>5.07</v>
      </c>
      <c r="U2285" s="7">
        <v>19000</v>
      </c>
      <c r="V2285" s="6">
        <v>4900</v>
      </c>
      <c r="W2285" s="12">
        <f t="shared" si="422"/>
        <v>0</v>
      </c>
      <c r="X2285" s="12">
        <v>10</v>
      </c>
      <c r="Y2285" s="13">
        <v>105</v>
      </c>
      <c r="Z2285" s="13">
        <v>5.07</v>
      </c>
      <c r="AA2285" s="13">
        <v>19000</v>
      </c>
      <c r="AB2285" s="12">
        <v>138</v>
      </c>
      <c r="AC2285" s="13">
        <f t="shared" si="420"/>
        <v>24010000</v>
      </c>
      <c r="AD2285" s="12">
        <v>5.7</v>
      </c>
      <c r="AE2285" s="12">
        <f t="shared" si="423"/>
        <v>1.7404661748405046</v>
      </c>
      <c r="AF2285" s="12">
        <v>4900</v>
      </c>
      <c r="AG2285" s="12">
        <f t="shared" si="424"/>
        <v>0</v>
      </c>
      <c r="AH2285" s="12">
        <f t="shared" si="425"/>
        <v>0</v>
      </c>
      <c r="AI2285" s="12">
        <f t="shared" si="426"/>
        <v>0</v>
      </c>
      <c r="AJ2285" s="12">
        <f t="shared" si="427"/>
        <v>0</v>
      </c>
      <c r="AK2285" s="12">
        <f t="shared" si="428"/>
        <v>1</v>
      </c>
      <c r="AL2285" s="12">
        <f t="shared" si="429"/>
        <v>0</v>
      </c>
      <c r="AM2285" s="12">
        <f t="shared" si="430"/>
        <v>0</v>
      </c>
      <c r="AN2285" s="12">
        <f t="shared" si="431"/>
        <v>0</v>
      </c>
      <c r="AO2285" s="12">
        <v>10</v>
      </c>
      <c r="AP2285" s="22">
        <f t="shared" si="421"/>
        <v>14993.700787401578</v>
      </c>
    </row>
    <row r="2286" spans="1:42" x14ac:dyDescent="0.3">
      <c r="A2286" s="6" t="s">
        <v>2852</v>
      </c>
      <c r="B2286" s="19" t="s">
        <v>920</v>
      </c>
      <c r="C2286" s="6" t="s">
        <v>2853</v>
      </c>
      <c r="D2286" s="6" t="s">
        <v>28</v>
      </c>
      <c r="E2286" s="6" t="s">
        <v>2854</v>
      </c>
      <c r="F2286" s="6">
        <v>5.7</v>
      </c>
      <c r="G2286" s="6">
        <v>10</v>
      </c>
      <c r="H2286" s="6">
        <v>138</v>
      </c>
      <c r="I2286" s="6" t="s">
        <v>95</v>
      </c>
      <c r="J2286" s="6">
        <v>5299</v>
      </c>
      <c r="K2286" s="19">
        <v>41656</v>
      </c>
      <c r="L2286" s="7" t="s">
        <v>31</v>
      </c>
      <c r="M2286" s="7" t="s">
        <v>132</v>
      </c>
      <c r="N2286" s="7" t="s">
        <v>189</v>
      </c>
      <c r="O2286" s="7">
        <v>105</v>
      </c>
      <c r="P2286" s="19">
        <v>41665</v>
      </c>
      <c r="Q2286" s="19">
        <v>41666</v>
      </c>
      <c r="R2286" s="7" t="s">
        <v>2863</v>
      </c>
      <c r="S2286" s="7">
        <v>13.211023622047245</v>
      </c>
      <c r="T2286" s="7">
        <v>5.24</v>
      </c>
      <c r="U2286" s="7">
        <v>19000</v>
      </c>
      <c r="V2286" s="6">
        <v>5299</v>
      </c>
      <c r="W2286" s="12">
        <f t="shared" si="422"/>
        <v>0</v>
      </c>
      <c r="X2286" s="12">
        <v>10</v>
      </c>
      <c r="Y2286" s="13">
        <v>105</v>
      </c>
      <c r="Z2286" s="13">
        <v>5.24</v>
      </c>
      <c r="AA2286" s="13">
        <v>19000</v>
      </c>
      <c r="AB2286" s="12">
        <v>138</v>
      </c>
      <c r="AC2286" s="13">
        <f t="shared" si="420"/>
        <v>28079401</v>
      </c>
      <c r="AD2286" s="12">
        <v>5.7</v>
      </c>
      <c r="AE2286" s="12">
        <f t="shared" si="423"/>
        <v>1.7404661748405046</v>
      </c>
      <c r="AF2286" s="12">
        <v>5299</v>
      </c>
      <c r="AG2286" s="12">
        <f t="shared" si="424"/>
        <v>0</v>
      </c>
      <c r="AH2286" s="12">
        <f t="shared" si="425"/>
        <v>0</v>
      </c>
      <c r="AI2286" s="12">
        <f t="shared" si="426"/>
        <v>0</v>
      </c>
      <c r="AJ2286" s="12">
        <f t="shared" si="427"/>
        <v>0</v>
      </c>
      <c r="AK2286" s="12">
        <f t="shared" si="428"/>
        <v>1</v>
      </c>
      <c r="AL2286" s="12">
        <f t="shared" si="429"/>
        <v>0</v>
      </c>
      <c r="AM2286" s="12">
        <f t="shared" si="430"/>
        <v>0</v>
      </c>
      <c r="AN2286" s="12">
        <f t="shared" si="431"/>
        <v>0</v>
      </c>
      <c r="AO2286" s="12">
        <v>10</v>
      </c>
      <c r="AP2286" s="22">
        <f t="shared" si="421"/>
        <v>13211.023622047245</v>
      </c>
    </row>
    <row r="2287" spans="1:42" x14ac:dyDescent="0.3">
      <c r="A2287" s="6" t="s">
        <v>2852</v>
      </c>
      <c r="B2287" s="19" t="s">
        <v>922</v>
      </c>
      <c r="C2287" s="6" t="s">
        <v>2853</v>
      </c>
      <c r="D2287" s="6" t="s">
        <v>28</v>
      </c>
      <c r="E2287" s="6" t="s">
        <v>2854</v>
      </c>
      <c r="F2287" s="6">
        <v>5.7</v>
      </c>
      <c r="G2287" s="6">
        <v>10</v>
      </c>
      <c r="H2287" s="6">
        <v>138</v>
      </c>
      <c r="I2287" s="6" t="s">
        <v>95</v>
      </c>
      <c r="J2287" s="6">
        <v>5647</v>
      </c>
      <c r="K2287" s="19">
        <v>41656</v>
      </c>
      <c r="L2287" s="7" t="s">
        <v>31</v>
      </c>
      <c r="M2287" s="7" t="s">
        <v>132</v>
      </c>
      <c r="N2287" s="7" t="s">
        <v>189</v>
      </c>
      <c r="O2287" s="7">
        <v>105</v>
      </c>
      <c r="P2287" s="19">
        <v>41666</v>
      </c>
      <c r="Q2287" s="19">
        <v>41667</v>
      </c>
      <c r="R2287" s="7" t="s">
        <v>2864</v>
      </c>
      <c r="S2287" s="7">
        <v>13.072440944881892</v>
      </c>
      <c r="T2287" s="7">
        <v>4.79</v>
      </c>
      <c r="U2287" s="7">
        <v>19000</v>
      </c>
      <c r="V2287" s="6">
        <v>5647</v>
      </c>
      <c r="W2287" s="12">
        <f t="shared" si="422"/>
        <v>0</v>
      </c>
      <c r="X2287" s="12">
        <v>10</v>
      </c>
      <c r="Y2287" s="13">
        <v>105</v>
      </c>
      <c r="Z2287" s="13">
        <v>4.79</v>
      </c>
      <c r="AA2287" s="13">
        <v>19000</v>
      </c>
      <c r="AB2287" s="12">
        <v>138</v>
      </c>
      <c r="AC2287" s="13">
        <f t="shared" si="420"/>
        <v>31888609</v>
      </c>
      <c r="AD2287" s="12">
        <v>5.7</v>
      </c>
      <c r="AE2287" s="12">
        <f t="shared" si="423"/>
        <v>1.7404661748405046</v>
      </c>
      <c r="AF2287" s="12">
        <v>5647</v>
      </c>
      <c r="AG2287" s="12">
        <f t="shared" si="424"/>
        <v>0</v>
      </c>
      <c r="AH2287" s="12">
        <f t="shared" si="425"/>
        <v>0</v>
      </c>
      <c r="AI2287" s="12">
        <f t="shared" si="426"/>
        <v>0</v>
      </c>
      <c r="AJ2287" s="12">
        <f t="shared" si="427"/>
        <v>0</v>
      </c>
      <c r="AK2287" s="12">
        <f t="shared" si="428"/>
        <v>1</v>
      </c>
      <c r="AL2287" s="12">
        <f t="shared" si="429"/>
        <v>0</v>
      </c>
      <c r="AM2287" s="12">
        <f t="shared" si="430"/>
        <v>0</v>
      </c>
      <c r="AN2287" s="12">
        <f t="shared" si="431"/>
        <v>0</v>
      </c>
      <c r="AO2287" s="12">
        <v>10</v>
      </c>
      <c r="AP2287" s="22">
        <f t="shared" si="421"/>
        <v>13072.440944881891</v>
      </c>
    </row>
    <row r="2288" spans="1:42" x14ac:dyDescent="0.3">
      <c r="A2288" s="6" t="s">
        <v>2852</v>
      </c>
      <c r="B2288" s="19" t="s">
        <v>924</v>
      </c>
      <c r="C2288" s="6" t="s">
        <v>2853</v>
      </c>
      <c r="D2288" s="6" t="s">
        <v>28</v>
      </c>
      <c r="E2288" s="6" t="s">
        <v>2854</v>
      </c>
      <c r="F2288" s="6">
        <v>5.7</v>
      </c>
      <c r="G2288" s="6">
        <v>10</v>
      </c>
      <c r="H2288" s="6">
        <v>139</v>
      </c>
      <c r="I2288" s="6" t="s">
        <v>95</v>
      </c>
      <c r="J2288" s="6">
        <v>5982</v>
      </c>
      <c r="K2288" s="19">
        <v>41656</v>
      </c>
      <c r="L2288" s="7" t="s">
        <v>31</v>
      </c>
      <c r="M2288" s="7" t="s">
        <v>132</v>
      </c>
      <c r="N2288" s="7" t="s">
        <v>189</v>
      </c>
      <c r="O2288" s="7">
        <v>105</v>
      </c>
      <c r="P2288" s="19">
        <v>41667</v>
      </c>
      <c r="Q2288" s="19">
        <v>41668</v>
      </c>
      <c r="R2288" s="7" t="s">
        <v>2865</v>
      </c>
      <c r="S2288" s="7">
        <v>11.242519685039371</v>
      </c>
      <c r="T2288" s="7">
        <v>4.9000000000000004</v>
      </c>
      <c r="U2288" s="7">
        <v>19000</v>
      </c>
      <c r="V2288" s="6">
        <v>5982</v>
      </c>
      <c r="W2288" s="12">
        <f t="shared" si="422"/>
        <v>0</v>
      </c>
      <c r="X2288" s="12">
        <v>10</v>
      </c>
      <c r="Y2288" s="13">
        <v>105</v>
      </c>
      <c r="Z2288" s="13">
        <v>4.9000000000000004</v>
      </c>
      <c r="AA2288" s="13">
        <v>19000</v>
      </c>
      <c r="AB2288" s="12">
        <v>139</v>
      </c>
      <c r="AC2288" s="13">
        <f t="shared" si="420"/>
        <v>35784324</v>
      </c>
      <c r="AD2288" s="12">
        <v>5.7</v>
      </c>
      <c r="AE2288" s="12">
        <f t="shared" si="423"/>
        <v>1.7404661748405046</v>
      </c>
      <c r="AF2288" s="12">
        <v>5982</v>
      </c>
      <c r="AG2288" s="12">
        <f t="shared" si="424"/>
        <v>0</v>
      </c>
      <c r="AH2288" s="12">
        <f t="shared" si="425"/>
        <v>0</v>
      </c>
      <c r="AI2288" s="12">
        <f t="shared" si="426"/>
        <v>0</v>
      </c>
      <c r="AJ2288" s="12">
        <f t="shared" si="427"/>
        <v>0</v>
      </c>
      <c r="AK2288" s="12">
        <f t="shared" si="428"/>
        <v>1</v>
      </c>
      <c r="AL2288" s="12">
        <f t="shared" si="429"/>
        <v>0</v>
      </c>
      <c r="AM2288" s="12">
        <f t="shared" si="430"/>
        <v>0</v>
      </c>
      <c r="AN2288" s="12">
        <f t="shared" si="431"/>
        <v>0</v>
      </c>
      <c r="AO2288" s="12">
        <v>10</v>
      </c>
      <c r="AP2288" s="22">
        <f t="shared" si="421"/>
        <v>11242.519685039371</v>
      </c>
    </row>
    <row r="2289" spans="1:42" x14ac:dyDescent="0.3">
      <c r="A2289" s="6" t="s">
        <v>2852</v>
      </c>
      <c r="B2289" s="19" t="s">
        <v>1009</v>
      </c>
      <c r="C2289" s="6" t="s">
        <v>2853</v>
      </c>
      <c r="D2289" s="6" t="s">
        <v>28</v>
      </c>
      <c r="E2289" s="6" t="s">
        <v>2854</v>
      </c>
      <c r="F2289" s="6">
        <v>5.6</v>
      </c>
      <c r="G2289" s="6">
        <v>10</v>
      </c>
      <c r="H2289" s="6">
        <v>139</v>
      </c>
      <c r="I2289" s="6" t="s">
        <v>95</v>
      </c>
      <c r="J2289" s="6">
        <v>6337</v>
      </c>
      <c r="K2289" s="19">
        <v>41656</v>
      </c>
      <c r="L2289" s="7" t="s">
        <v>31</v>
      </c>
      <c r="M2289" s="7" t="s">
        <v>132</v>
      </c>
      <c r="N2289" s="7" t="s">
        <v>189</v>
      </c>
      <c r="O2289" s="7">
        <v>105</v>
      </c>
      <c r="P2289" s="19">
        <v>41668</v>
      </c>
      <c r="Q2289" s="19">
        <v>41669</v>
      </c>
      <c r="R2289" s="7" t="s">
        <v>2866</v>
      </c>
      <c r="S2289" s="7">
        <v>2.9779527559055121</v>
      </c>
      <c r="T2289" s="7">
        <v>4.96</v>
      </c>
      <c r="U2289" s="7">
        <v>8557</v>
      </c>
      <c r="V2289" s="6">
        <v>6337</v>
      </c>
      <c r="W2289" s="12">
        <f t="shared" si="422"/>
        <v>0</v>
      </c>
      <c r="X2289" s="12">
        <v>10</v>
      </c>
      <c r="Y2289" s="13">
        <v>105</v>
      </c>
      <c r="Z2289" s="13">
        <v>4.96</v>
      </c>
      <c r="AA2289" s="13">
        <v>8557</v>
      </c>
      <c r="AB2289" s="12">
        <v>139</v>
      </c>
      <c r="AC2289" s="13">
        <f t="shared" si="420"/>
        <v>40157569</v>
      </c>
      <c r="AD2289" s="12">
        <v>5.6</v>
      </c>
      <c r="AE2289" s="12">
        <f t="shared" si="423"/>
        <v>1.7227665977411035</v>
      </c>
      <c r="AF2289" s="12">
        <v>6337</v>
      </c>
      <c r="AG2289" s="12">
        <f t="shared" si="424"/>
        <v>0</v>
      </c>
      <c r="AH2289" s="12">
        <f t="shared" si="425"/>
        <v>0</v>
      </c>
      <c r="AI2289" s="12">
        <f t="shared" si="426"/>
        <v>0</v>
      </c>
      <c r="AJ2289" s="12">
        <f t="shared" si="427"/>
        <v>0</v>
      </c>
      <c r="AK2289" s="12">
        <f t="shared" si="428"/>
        <v>1</v>
      </c>
      <c r="AL2289" s="12">
        <f t="shared" si="429"/>
        <v>0</v>
      </c>
      <c r="AM2289" s="12">
        <f t="shared" si="430"/>
        <v>0</v>
      </c>
      <c r="AN2289" s="12">
        <f t="shared" si="431"/>
        <v>0</v>
      </c>
      <c r="AO2289" s="12">
        <v>10</v>
      </c>
      <c r="AP2289" s="22">
        <f t="shared" si="421"/>
        <v>2977.9527559055123</v>
      </c>
    </row>
    <row r="2290" spans="1:42" x14ac:dyDescent="0.3">
      <c r="A2290" s="6" t="s">
        <v>2852</v>
      </c>
      <c r="B2290" s="19" t="s">
        <v>759</v>
      </c>
      <c r="C2290" s="6" t="s">
        <v>2853</v>
      </c>
      <c r="D2290" s="6" t="s">
        <v>28</v>
      </c>
      <c r="E2290" s="6" t="s">
        <v>2854</v>
      </c>
      <c r="F2290" s="6">
        <v>5.6</v>
      </c>
      <c r="G2290" s="6">
        <v>10</v>
      </c>
      <c r="H2290" s="6">
        <v>139</v>
      </c>
      <c r="I2290" s="6" t="s">
        <v>95</v>
      </c>
      <c r="J2290" s="6">
        <v>6499</v>
      </c>
      <c r="K2290" s="19">
        <v>41656</v>
      </c>
      <c r="L2290" s="7" t="s">
        <v>31</v>
      </c>
      <c r="M2290" s="7" t="s">
        <v>132</v>
      </c>
      <c r="N2290" s="7" t="s">
        <v>189</v>
      </c>
      <c r="O2290" s="7">
        <v>105</v>
      </c>
      <c r="P2290" s="19">
        <v>41669</v>
      </c>
      <c r="Q2290" s="19">
        <v>41670</v>
      </c>
      <c r="R2290" s="7" t="s">
        <v>2867</v>
      </c>
      <c r="S2290" s="7">
        <v>0.6566929133858268</v>
      </c>
      <c r="T2290" s="7">
        <v>6.43</v>
      </c>
      <c r="U2290" s="7">
        <v>730</v>
      </c>
      <c r="V2290" s="6">
        <v>6499</v>
      </c>
      <c r="W2290" s="12">
        <f t="shared" si="422"/>
        <v>0</v>
      </c>
      <c r="X2290" s="12">
        <v>10</v>
      </c>
      <c r="Y2290" s="13">
        <v>105</v>
      </c>
      <c r="Z2290" s="13">
        <v>6.43</v>
      </c>
      <c r="AA2290" s="13">
        <v>730</v>
      </c>
      <c r="AB2290" s="12">
        <v>139</v>
      </c>
      <c r="AC2290" s="13">
        <f t="shared" si="420"/>
        <v>42237001</v>
      </c>
      <c r="AD2290" s="12">
        <v>5.6</v>
      </c>
      <c r="AE2290" s="12">
        <f t="shared" si="423"/>
        <v>1.7227665977411035</v>
      </c>
      <c r="AF2290" s="12">
        <v>6499</v>
      </c>
      <c r="AG2290" s="12">
        <f t="shared" si="424"/>
        <v>0</v>
      </c>
      <c r="AH2290" s="12">
        <f t="shared" si="425"/>
        <v>0</v>
      </c>
      <c r="AI2290" s="12">
        <f t="shared" si="426"/>
        <v>0</v>
      </c>
      <c r="AJ2290" s="12">
        <f t="shared" si="427"/>
        <v>0</v>
      </c>
      <c r="AK2290" s="12">
        <f t="shared" si="428"/>
        <v>1</v>
      </c>
      <c r="AL2290" s="12">
        <f t="shared" si="429"/>
        <v>0</v>
      </c>
      <c r="AM2290" s="12">
        <f t="shared" si="430"/>
        <v>0</v>
      </c>
      <c r="AN2290" s="12">
        <f t="shared" si="431"/>
        <v>0</v>
      </c>
      <c r="AO2290" s="12">
        <v>10</v>
      </c>
      <c r="AP2290" s="22">
        <f t="shared" si="421"/>
        <v>656.69291338582684</v>
      </c>
    </row>
    <row r="2291" spans="1:42" x14ac:dyDescent="0.3">
      <c r="A2291" s="6" t="s">
        <v>2852</v>
      </c>
      <c r="B2291" s="19" t="s">
        <v>762</v>
      </c>
      <c r="C2291" s="6" t="s">
        <v>2853</v>
      </c>
      <c r="D2291" s="6" t="s">
        <v>28</v>
      </c>
      <c r="E2291" s="6" t="s">
        <v>2854</v>
      </c>
      <c r="F2291" s="6">
        <v>5.6</v>
      </c>
      <c r="G2291" s="6">
        <v>10</v>
      </c>
      <c r="H2291" s="6">
        <v>139</v>
      </c>
      <c r="I2291" s="6" t="s">
        <v>95</v>
      </c>
      <c r="J2291" s="6">
        <v>6603</v>
      </c>
      <c r="K2291" s="19">
        <v>41656</v>
      </c>
      <c r="L2291" s="7" t="s">
        <v>31</v>
      </c>
      <c r="M2291" s="7" t="s">
        <v>132</v>
      </c>
      <c r="N2291" s="7" t="s">
        <v>189</v>
      </c>
      <c r="O2291" s="7">
        <v>105</v>
      </c>
      <c r="P2291" s="19">
        <v>41670</v>
      </c>
      <c r="Q2291" s="19">
        <v>41671</v>
      </c>
      <c r="R2291" s="7" t="s">
        <v>2868</v>
      </c>
      <c r="S2291" s="7">
        <v>0.51653543307086613</v>
      </c>
      <c r="T2291" s="7">
        <v>6.77</v>
      </c>
      <c r="U2291" s="7">
        <v>509</v>
      </c>
      <c r="V2291" s="6">
        <v>6603</v>
      </c>
      <c r="W2291" s="12">
        <f t="shared" si="422"/>
        <v>0</v>
      </c>
      <c r="X2291" s="12">
        <v>10</v>
      </c>
      <c r="Y2291" s="13">
        <v>105</v>
      </c>
      <c r="Z2291" s="13">
        <v>6.77</v>
      </c>
      <c r="AA2291" s="13">
        <v>509</v>
      </c>
      <c r="AB2291" s="12">
        <v>139</v>
      </c>
      <c r="AC2291" s="13">
        <f t="shared" si="420"/>
        <v>43599609</v>
      </c>
      <c r="AD2291" s="12">
        <v>5.6</v>
      </c>
      <c r="AE2291" s="12">
        <f t="shared" si="423"/>
        <v>1.7227665977411035</v>
      </c>
      <c r="AF2291" s="12">
        <v>6603</v>
      </c>
      <c r="AG2291" s="12">
        <f t="shared" si="424"/>
        <v>0</v>
      </c>
      <c r="AH2291" s="12">
        <f t="shared" si="425"/>
        <v>0</v>
      </c>
      <c r="AI2291" s="12">
        <f t="shared" si="426"/>
        <v>0</v>
      </c>
      <c r="AJ2291" s="12">
        <f t="shared" si="427"/>
        <v>0</v>
      </c>
      <c r="AK2291" s="12">
        <f t="shared" si="428"/>
        <v>1</v>
      </c>
      <c r="AL2291" s="12">
        <f t="shared" si="429"/>
        <v>0</v>
      </c>
      <c r="AM2291" s="12">
        <f t="shared" si="430"/>
        <v>0</v>
      </c>
      <c r="AN2291" s="12">
        <f t="shared" si="431"/>
        <v>0</v>
      </c>
      <c r="AO2291" s="12">
        <v>10</v>
      </c>
      <c r="AP2291" s="22">
        <f t="shared" si="421"/>
        <v>516.53543307086613</v>
      </c>
    </row>
    <row r="2292" spans="1:42" x14ac:dyDescent="0.3">
      <c r="A2292" s="6" t="s">
        <v>2852</v>
      </c>
      <c r="B2292" s="19" t="s">
        <v>225</v>
      </c>
      <c r="C2292" s="6" t="s">
        <v>2853</v>
      </c>
      <c r="D2292" s="6" t="s">
        <v>28</v>
      </c>
      <c r="E2292" s="6" t="s">
        <v>2854</v>
      </c>
      <c r="F2292" s="6">
        <v>5.6</v>
      </c>
      <c r="G2292" s="6">
        <v>10</v>
      </c>
      <c r="H2292" s="6">
        <v>139</v>
      </c>
      <c r="I2292" s="6" t="s">
        <v>95</v>
      </c>
      <c r="J2292" s="6">
        <v>6692</v>
      </c>
      <c r="K2292" s="19">
        <v>41656</v>
      </c>
      <c r="L2292" s="7" t="s">
        <v>31</v>
      </c>
      <c r="M2292" s="7" t="s">
        <v>132</v>
      </c>
      <c r="N2292" s="7" t="s">
        <v>189</v>
      </c>
      <c r="O2292" s="7">
        <v>105</v>
      </c>
      <c r="P2292" s="19">
        <v>41671</v>
      </c>
      <c r="Q2292" s="19">
        <v>41672</v>
      </c>
      <c r="R2292" s="7" t="s">
        <v>2869</v>
      </c>
      <c r="S2292" s="7">
        <v>0.44724409448818897</v>
      </c>
      <c r="T2292" s="7">
        <v>6.49</v>
      </c>
      <c r="U2292" s="7">
        <v>287</v>
      </c>
      <c r="V2292" s="6">
        <v>6692</v>
      </c>
      <c r="W2292" s="12">
        <f t="shared" si="422"/>
        <v>0</v>
      </c>
      <c r="X2292" s="12">
        <v>10</v>
      </c>
      <c r="Y2292" s="13">
        <v>105</v>
      </c>
      <c r="Z2292" s="13">
        <v>6.49</v>
      </c>
      <c r="AA2292" s="13">
        <v>287</v>
      </c>
      <c r="AB2292" s="12">
        <v>139</v>
      </c>
      <c r="AC2292" s="13">
        <f t="shared" si="420"/>
        <v>44782864</v>
      </c>
      <c r="AD2292" s="12">
        <v>5.6</v>
      </c>
      <c r="AE2292" s="12">
        <f t="shared" si="423"/>
        <v>1.7227665977411035</v>
      </c>
      <c r="AF2292" s="12">
        <v>6692</v>
      </c>
      <c r="AG2292" s="12">
        <f t="shared" si="424"/>
        <v>0</v>
      </c>
      <c r="AH2292" s="12">
        <f t="shared" si="425"/>
        <v>0</v>
      </c>
      <c r="AI2292" s="12">
        <f t="shared" si="426"/>
        <v>0</v>
      </c>
      <c r="AJ2292" s="12">
        <f t="shared" si="427"/>
        <v>0</v>
      </c>
      <c r="AK2292" s="12">
        <f t="shared" si="428"/>
        <v>1</v>
      </c>
      <c r="AL2292" s="12">
        <f t="shared" si="429"/>
        <v>0</v>
      </c>
      <c r="AM2292" s="12">
        <f t="shared" si="430"/>
        <v>0</v>
      </c>
      <c r="AN2292" s="12">
        <f t="shared" si="431"/>
        <v>0</v>
      </c>
      <c r="AO2292" s="12">
        <v>10</v>
      </c>
      <c r="AP2292" s="22">
        <f t="shared" si="421"/>
        <v>447.24409448818898</v>
      </c>
    </row>
    <row r="2293" spans="1:42" x14ac:dyDescent="0.3">
      <c r="A2293" s="6" t="s">
        <v>2852</v>
      </c>
      <c r="B2293" s="19" t="s">
        <v>232</v>
      </c>
      <c r="C2293" s="6" t="s">
        <v>2853</v>
      </c>
      <c r="D2293" s="6" t="s">
        <v>28</v>
      </c>
      <c r="E2293" s="6" t="s">
        <v>2854</v>
      </c>
      <c r="F2293" s="6">
        <v>5.6</v>
      </c>
      <c r="G2293" s="6">
        <v>10</v>
      </c>
      <c r="H2293" s="6">
        <v>139</v>
      </c>
      <c r="I2293" s="6" t="s">
        <v>95</v>
      </c>
      <c r="J2293" s="6">
        <v>6774</v>
      </c>
      <c r="K2293" s="19">
        <v>41656</v>
      </c>
      <c r="L2293" s="7" t="s">
        <v>31</v>
      </c>
      <c r="M2293" s="7" t="s">
        <v>132</v>
      </c>
      <c r="N2293" s="7" t="s">
        <v>189</v>
      </c>
      <c r="O2293" s="7">
        <v>105</v>
      </c>
      <c r="P2293" s="19">
        <v>41672</v>
      </c>
      <c r="Q2293" s="19">
        <v>41673</v>
      </c>
      <c r="R2293" s="7" t="s">
        <v>2870</v>
      </c>
      <c r="S2293" s="7">
        <v>0.4913385826771654</v>
      </c>
      <c r="T2293" s="7">
        <v>6.83</v>
      </c>
      <c r="U2293" s="7">
        <v>288</v>
      </c>
      <c r="V2293" s="6">
        <v>6774</v>
      </c>
      <c r="W2293" s="12">
        <f t="shared" si="422"/>
        <v>0</v>
      </c>
      <c r="X2293" s="12">
        <v>10</v>
      </c>
      <c r="Y2293" s="13">
        <v>105</v>
      </c>
      <c r="Z2293" s="13">
        <v>6.83</v>
      </c>
      <c r="AA2293" s="13">
        <v>288</v>
      </c>
      <c r="AB2293" s="12">
        <v>139</v>
      </c>
      <c r="AC2293" s="13">
        <f t="shared" si="420"/>
        <v>45887076</v>
      </c>
      <c r="AD2293" s="12">
        <v>5.6</v>
      </c>
      <c r="AE2293" s="12">
        <f t="shared" si="423"/>
        <v>1.7227665977411035</v>
      </c>
      <c r="AF2293" s="12">
        <v>6774</v>
      </c>
      <c r="AG2293" s="12">
        <f t="shared" si="424"/>
        <v>0</v>
      </c>
      <c r="AH2293" s="12">
        <f t="shared" si="425"/>
        <v>0</v>
      </c>
      <c r="AI2293" s="12">
        <f t="shared" si="426"/>
        <v>0</v>
      </c>
      <c r="AJ2293" s="12">
        <f t="shared" si="427"/>
        <v>0</v>
      </c>
      <c r="AK2293" s="12">
        <f t="shared" si="428"/>
        <v>1</v>
      </c>
      <c r="AL2293" s="12">
        <f t="shared" si="429"/>
        <v>0</v>
      </c>
      <c r="AM2293" s="12">
        <f t="shared" si="430"/>
        <v>0</v>
      </c>
      <c r="AN2293" s="12">
        <f t="shared" si="431"/>
        <v>0</v>
      </c>
      <c r="AO2293" s="12">
        <v>10</v>
      </c>
      <c r="AP2293" s="22">
        <f t="shared" si="421"/>
        <v>491.33858267716539</v>
      </c>
    </row>
    <row r="2294" spans="1:42" x14ac:dyDescent="0.3">
      <c r="A2294" s="6" t="s">
        <v>2852</v>
      </c>
      <c r="B2294" s="19" t="s">
        <v>234</v>
      </c>
      <c r="C2294" s="6" t="s">
        <v>2853</v>
      </c>
      <c r="D2294" s="6" t="s">
        <v>28</v>
      </c>
      <c r="E2294" s="6" t="s">
        <v>2854</v>
      </c>
      <c r="F2294" s="6">
        <v>5.6</v>
      </c>
      <c r="G2294" s="6">
        <v>10</v>
      </c>
      <c r="H2294" s="6">
        <v>139</v>
      </c>
      <c r="I2294" s="6" t="s">
        <v>95</v>
      </c>
      <c r="J2294" s="6">
        <v>6856</v>
      </c>
      <c r="K2294" s="19">
        <v>41656</v>
      </c>
      <c r="L2294" s="7" t="s">
        <v>31</v>
      </c>
      <c r="M2294" s="7" t="s">
        <v>132</v>
      </c>
      <c r="N2294" s="7" t="s">
        <v>189</v>
      </c>
      <c r="O2294" s="7">
        <v>105</v>
      </c>
      <c r="P2294" s="19">
        <v>41673</v>
      </c>
      <c r="Q2294" s="19">
        <v>41674</v>
      </c>
      <c r="R2294" s="7" t="s">
        <v>2871</v>
      </c>
      <c r="S2294" s="7">
        <v>0.46771653543307085</v>
      </c>
      <c r="T2294" s="7">
        <v>6.05</v>
      </c>
      <c r="U2294" s="7">
        <v>310</v>
      </c>
      <c r="V2294" s="6">
        <v>6856</v>
      </c>
      <c r="W2294" s="12">
        <f t="shared" si="422"/>
        <v>0</v>
      </c>
      <c r="X2294" s="12">
        <v>10</v>
      </c>
      <c r="Y2294" s="13">
        <v>105</v>
      </c>
      <c r="Z2294" s="13">
        <v>6.05</v>
      </c>
      <c r="AA2294" s="13">
        <v>310</v>
      </c>
      <c r="AB2294" s="12">
        <v>139</v>
      </c>
      <c r="AC2294" s="13">
        <f t="shared" si="420"/>
        <v>47004736</v>
      </c>
      <c r="AD2294" s="12">
        <v>5.6</v>
      </c>
      <c r="AE2294" s="12">
        <f t="shared" si="423"/>
        <v>1.7227665977411035</v>
      </c>
      <c r="AF2294" s="12">
        <v>6856</v>
      </c>
      <c r="AG2294" s="12">
        <f t="shared" si="424"/>
        <v>0</v>
      </c>
      <c r="AH2294" s="12">
        <f t="shared" si="425"/>
        <v>0</v>
      </c>
      <c r="AI2294" s="12">
        <f t="shared" si="426"/>
        <v>0</v>
      </c>
      <c r="AJ2294" s="12">
        <f t="shared" si="427"/>
        <v>0</v>
      </c>
      <c r="AK2294" s="12">
        <f t="shared" si="428"/>
        <v>1</v>
      </c>
      <c r="AL2294" s="12">
        <f t="shared" si="429"/>
        <v>0</v>
      </c>
      <c r="AM2294" s="12">
        <f t="shared" si="430"/>
        <v>0</v>
      </c>
      <c r="AN2294" s="12">
        <f t="shared" si="431"/>
        <v>0</v>
      </c>
      <c r="AO2294" s="12">
        <v>10</v>
      </c>
      <c r="AP2294" s="22">
        <f t="shared" si="421"/>
        <v>467.71653543307087</v>
      </c>
    </row>
    <row r="2295" spans="1:42" x14ac:dyDescent="0.3">
      <c r="A2295" s="6" t="s">
        <v>2852</v>
      </c>
      <c r="B2295" s="19" t="s">
        <v>236</v>
      </c>
      <c r="C2295" s="6" t="s">
        <v>2853</v>
      </c>
      <c r="D2295" s="6" t="s">
        <v>28</v>
      </c>
      <c r="E2295" s="6" t="s">
        <v>2854</v>
      </c>
      <c r="F2295" s="6">
        <v>5.6</v>
      </c>
      <c r="G2295" s="6">
        <v>10</v>
      </c>
      <c r="H2295" s="6">
        <v>139</v>
      </c>
      <c r="I2295" s="6" t="s">
        <v>95</v>
      </c>
      <c r="J2295" s="6">
        <v>6924</v>
      </c>
      <c r="K2295" s="19">
        <v>41656</v>
      </c>
      <c r="L2295" s="7" t="s">
        <v>31</v>
      </c>
      <c r="M2295" s="7" t="s">
        <v>132</v>
      </c>
      <c r="N2295" s="7" t="s">
        <v>189</v>
      </c>
      <c r="O2295" s="7">
        <v>105</v>
      </c>
      <c r="P2295" s="19">
        <v>41674</v>
      </c>
      <c r="Q2295" s="19">
        <v>41675</v>
      </c>
      <c r="R2295" s="7" t="s">
        <v>2872</v>
      </c>
      <c r="S2295" s="7">
        <v>0.4440944881889764</v>
      </c>
      <c r="T2295" s="7">
        <v>7.07</v>
      </c>
      <c r="U2295" s="7">
        <v>242</v>
      </c>
      <c r="V2295" s="6">
        <v>6924</v>
      </c>
      <c r="W2295" s="12">
        <f t="shared" si="422"/>
        <v>0</v>
      </c>
      <c r="X2295" s="12">
        <v>10</v>
      </c>
      <c r="Y2295" s="13">
        <v>105</v>
      </c>
      <c r="Z2295" s="13">
        <v>7.07</v>
      </c>
      <c r="AA2295" s="13">
        <v>242</v>
      </c>
      <c r="AB2295" s="12">
        <v>139</v>
      </c>
      <c r="AC2295" s="13">
        <f t="shared" si="420"/>
        <v>47941776</v>
      </c>
      <c r="AD2295" s="12">
        <v>5.6</v>
      </c>
      <c r="AE2295" s="12">
        <f t="shared" si="423"/>
        <v>1.7227665977411035</v>
      </c>
      <c r="AF2295" s="12">
        <v>6924</v>
      </c>
      <c r="AG2295" s="12">
        <f t="shared" si="424"/>
        <v>0</v>
      </c>
      <c r="AH2295" s="12">
        <f t="shared" si="425"/>
        <v>0</v>
      </c>
      <c r="AI2295" s="12">
        <f t="shared" si="426"/>
        <v>0</v>
      </c>
      <c r="AJ2295" s="12">
        <f t="shared" si="427"/>
        <v>0</v>
      </c>
      <c r="AK2295" s="12">
        <f t="shared" si="428"/>
        <v>1</v>
      </c>
      <c r="AL2295" s="12">
        <f t="shared" si="429"/>
        <v>0</v>
      </c>
      <c r="AM2295" s="12">
        <f t="shared" si="430"/>
        <v>0</v>
      </c>
      <c r="AN2295" s="12">
        <f t="shared" si="431"/>
        <v>0</v>
      </c>
      <c r="AO2295" s="12">
        <v>10</v>
      </c>
      <c r="AP2295" s="22">
        <f t="shared" si="421"/>
        <v>444.09448818897641</v>
      </c>
    </row>
    <row r="2296" spans="1:42" x14ac:dyDescent="0.3">
      <c r="A2296" s="6" t="s">
        <v>2852</v>
      </c>
      <c r="B2296" s="19" t="s">
        <v>238</v>
      </c>
      <c r="C2296" s="6" t="s">
        <v>2853</v>
      </c>
      <c r="D2296" s="6" t="s">
        <v>28</v>
      </c>
      <c r="E2296" s="6" t="s">
        <v>2854</v>
      </c>
      <c r="F2296" s="6">
        <v>5.6</v>
      </c>
      <c r="G2296" s="6">
        <v>10</v>
      </c>
      <c r="H2296" s="6">
        <v>139</v>
      </c>
      <c r="I2296" s="6" t="s">
        <v>95</v>
      </c>
      <c r="J2296" s="6">
        <v>6998</v>
      </c>
      <c r="K2296" s="19">
        <v>41656</v>
      </c>
      <c r="L2296" s="7" t="s">
        <v>31</v>
      </c>
      <c r="M2296" s="7" t="s">
        <v>132</v>
      </c>
      <c r="N2296" s="7" t="s">
        <v>189</v>
      </c>
      <c r="O2296" s="7">
        <v>105</v>
      </c>
      <c r="P2296" s="19">
        <v>41675</v>
      </c>
      <c r="Q2296" s="19">
        <v>41676</v>
      </c>
      <c r="R2296" s="7" t="s">
        <v>2873</v>
      </c>
      <c r="S2296" s="7">
        <v>0.34173228346456691</v>
      </c>
      <c r="T2296" s="7">
        <v>6.85</v>
      </c>
      <c r="U2296" s="7">
        <v>238</v>
      </c>
      <c r="V2296" s="6">
        <v>6998</v>
      </c>
      <c r="W2296" s="12">
        <f t="shared" si="422"/>
        <v>0</v>
      </c>
      <c r="X2296" s="12">
        <v>10</v>
      </c>
      <c r="Y2296" s="13">
        <v>105</v>
      </c>
      <c r="Z2296" s="13">
        <v>6.85</v>
      </c>
      <c r="AA2296" s="13">
        <v>238</v>
      </c>
      <c r="AB2296" s="12">
        <v>139</v>
      </c>
      <c r="AC2296" s="13">
        <f t="shared" si="420"/>
        <v>48972004</v>
      </c>
      <c r="AD2296" s="12">
        <v>5.6</v>
      </c>
      <c r="AE2296" s="12">
        <f t="shared" si="423"/>
        <v>1.7227665977411035</v>
      </c>
      <c r="AF2296" s="12">
        <v>6998</v>
      </c>
      <c r="AG2296" s="12">
        <f t="shared" si="424"/>
        <v>0</v>
      </c>
      <c r="AH2296" s="12">
        <f t="shared" si="425"/>
        <v>0</v>
      </c>
      <c r="AI2296" s="12">
        <f t="shared" si="426"/>
        <v>0</v>
      </c>
      <c r="AJ2296" s="12">
        <f t="shared" si="427"/>
        <v>0</v>
      </c>
      <c r="AK2296" s="12">
        <f t="shared" si="428"/>
        <v>1</v>
      </c>
      <c r="AL2296" s="12">
        <f t="shared" si="429"/>
        <v>0</v>
      </c>
      <c r="AM2296" s="12">
        <f t="shared" si="430"/>
        <v>0</v>
      </c>
      <c r="AN2296" s="12">
        <f t="shared" si="431"/>
        <v>0</v>
      </c>
      <c r="AO2296" s="12">
        <v>10</v>
      </c>
      <c r="AP2296" s="22">
        <f t="shared" si="421"/>
        <v>341.73228346456693</v>
      </c>
    </row>
    <row r="2297" spans="1:42" x14ac:dyDescent="0.3">
      <c r="A2297" s="6" t="s">
        <v>2852</v>
      </c>
      <c r="B2297" s="19" t="s">
        <v>240</v>
      </c>
      <c r="C2297" s="6" t="s">
        <v>2853</v>
      </c>
      <c r="D2297" s="6" t="s">
        <v>28</v>
      </c>
      <c r="E2297" s="6" t="s">
        <v>2854</v>
      </c>
      <c r="F2297" s="6">
        <v>5.6</v>
      </c>
      <c r="G2297" s="6">
        <v>10</v>
      </c>
      <c r="H2297" s="6">
        <v>139</v>
      </c>
      <c r="I2297" s="6" t="s">
        <v>95</v>
      </c>
      <c r="J2297" s="6">
        <v>7056</v>
      </c>
      <c r="K2297" s="19">
        <v>41656</v>
      </c>
      <c r="L2297" s="7" t="s">
        <v>31</v>
      </c>
      <c r="M2297" s="7" t="s">
        <v>132</v>
      </c>
      <c r="N2297" s="7" t="s">
        <v>189</v>
      </c>
      <c r="O2297" s="7">
        <v>105</v>
      </c>
      <c r="P2297" s="19">
        <v>41676</v>
      </c>
      <c r="Q2297" s="19">
        <v>41677</v>
      </c>
      <c r="R2297" s="7" t="s">
        <v>2874</v>
      </c>
      <c r="S2297" s="7">
        <v>0.1952755905511811</v>
      </c>
      <c r="T2297" s="7">
        <v>7.18</v>
      </c>
      <c r="U2297" s="7">
        <v>228</v>
      </c>
      <c r="V2297" s="6">
        <v>7056</v>
      </c>
      <c r="W2297" s="12">
        <f t="shared" si="422"/>
        <v>0</v>
      </c>
      <c r="X2297" s="12">
        <v>10</v>
      </c>
      <c r="Y2297" s="13">
        <v>105</v>
      </c>
      <c r="Z2297" s="13">
        <v>7.18</v>
      </c>
      <c r="AA2297" s="13">
        <v>228</v>
      </c>
      <c r="AB2297" s="12">
        <v>139</v>
      </c>
      <c r="AC2297" s="13">
        <f t="shared" si="420"/>
        <v>49787136</v>
      </c>
      <c r="AD2297" s="12">
        <v>5.6</v>
      </c>
      <c r="AE2297" s="12">
        <f t="shared" si="423"/>
        <v>1.7227665977411035</v>
      </c>
      <c r="AF2297" s="12">
        <v>7056</v>
      </c>
      <c r="AG2297" s="12">
        <f t="shared" si="424"/>
        <v>0</v>
      </c>
      <c r="AH2297" s="12">
        <f t="shared" si="425"/>
        <v>0</v>
      </c>
      <c r="AI2297" s="12">
        <f t="shared" si="426"/>
        <v>0</v>
      </c>
      <c r="AJ2297" s="12">
        <f t="shared" si="427"/>
        <v>0</v>
      </c>
      <c r="AK2297" s="12">
        <f t="shared" si="428"/>
        <v>1</v>
      </c>
      <c r="AL2297" s="12">
        <f t="shared" si="429"/>
        <v>0</v>
      </c>
      <c r="AM2297" s="12">
        <f t="shared" si="430"/>
        <v>0</v>
      </c>
      <c r="AN2297" s="12">
        <f t="shared" si="431"/>
        <v>0</v>
      </c>
      <c r="AO2297" s="12">
        <v>10</v>
      </c>
      <c r="AP2297" s="22">
        <f t="shared" si="421"/>
        <v>195.2755905511811</v>
      </c>
    </row>
    <row r="2298" spans="1:42" x14ac:dyDescent="0.3">
      <c r="A2298" s="6" t="s">
        <v>2852</v>
      </c>
      <c r="B2298" s="19" t="s">
        <v>242</v>
      </c>
      <c r="C2298" s="6" t="s">
        <v>2853</v>
      </c>
      <c r="D2298" s="6" t="s">
        <v>28</v>
      </c>
      <c r="E2298" s="6" t="s">
        <v>2854</v>
      </c>
      <c r="F2298" s="6">
        <v>5.6</v>
      </c>
      <c r="G2298" s="6">
        <v>10</v>
      </c>
      <c r="H2298" s="6">
        <v>139</v>
      </c>
      <c r="I2298" s="6" t="s">
        <v>95</v>
      </c>
      <c r="J2298" s="6">
        <v>7108</v>
      </c>
      <c r="K2298" s="19">
        <v>41656</v>
      </c>
      <c r="L2298" s="7" t="s">
        <v>31</v>
      </c>
      <c r="M2298" s="7" t="s">
        <v>132</v>
      </c>
      <c r="N2298" s="7" t="s">
        <v>189</v>
      </c>
      <c r="O2298" s="7">
        <v>105</v>
      </c>
      <c r="P2298" s="19">
        <v>41677</v>
      </c>
      <c r="Q2298" s="19">
        <v>41678</v>
      </c>
      <c r="R2298" s="7" t="s">
        <v>2875</v>
      </c>
      <c r="S2298" s="7">
        <v>0.22677165354330708</v>
      </c>
      <c r="T2298" s="7">
        <v>7.06</v>
      </c>
      <c r="U2298" s="7">
        <v>231</v>
      </c>
      <c r="V2298" s="6">
        <v>7108</v>
      </c>
      <c r="W2298" s="12">
        <f t="shared" si="422"/>
        <v>0</v>
      </c>
      <c r="X2298" s="12">
        <v>10</v>
      </c>
      <c r="Y2298" s="13">
        <v>105</v>
      </c>
      <c r="Z2298" s="13">
        <v>7.06</v>
      </c>
      <c r="AA2298" s="13">
        <v>231</v>
      </c>
      <c r="AB2298" s="12">
        <v>139</v>
      </c>
      <c r="AC2298" s="13">
        <f t="shared" si="420"/>
        <v>50523664</v>
      </c>
      <c r="AD2298" s="12">
        <v>5.6</v>
      </c>
      <c r="AE2298" s="12">
        <f t="shared" si="423"/>
        <v>1.7227665977411035</v>
      </c>
      <c r="AF2298" s="12">
        <v>7108</v>
      </c>
      <c r="AG2298" s="12">
        <f t="shared" si="424"/>
        <v>0</v>
      </c>
      <c r="AH2298" s="12">
        <f t="shared" si="425"/>
        <v>0</v>
      </c>
      <c r="AI2298" s="12">
        <f t="shared" si="426"/>
        <v>0</v>
      </c>
      <c r="AJ2298" s="12">
        <f t="shared" si="427"/>
        <v>0</v>
      </c>
      <c r="AK2298" s="12">
        <f t="shared" si="428"/>
        <v>1</v>
      </c>
      <c r="AL2298" s="12">
        <f t="shared" si="429"/>
        <v>0</v>
      </c>
      <c r="AM2298" s="12">
        <f t="shared" si="430"/>
        <v>0</v>
      </c>
      <c r="AN2298" s="12">
        <f t="shared" si="431"/>
        <v>0</v>
      </c>
      <c r="AO2298" s="12">
        <v>10</v>
      </c>
      <c r="AP2298" s="22">
        <f t="shared" si="421"/>
        <v>226.77165354330708</v>
      </c>
    </row>
    <row r="2299" spans="1:42" x14ac:dyDescent="0.3">
      <c r="A2299" s="6" t="s">
        <v>2852</v>
      </c>
      <c r="B2299" s="19" t="s">
        <v>244</v>
      </c>
      <c r="C2299" s="6" t="s">
        <v>2853</v>
      </c>
      <c r="D2299" s="6" t="s">
        <v>28</v>
      </c>
      <c r="E2299" s="6" t="s">
        <v>2854</v>
      </c>
      <c r="F2299" s="6">
        <v>5.6</v>
      </c>
      <c r="G2299" s="6">
        <v>10</v>
      </c>
      <c r="H2299" s="6">
        <v>139</v>
      </c>
      <c r="I2299" s="6" t="s">
        <v>95</v>
      </c>
      <c r="J2299" s="6">
        <v>7161</v>
      </c>
      <c r="K2299" s="19">
        <v>41656</v>
      </c>
      <c r="L2299" s="7" t="s">
        <v>31</v>
      </c>
      <c r="M2299" s="7" t="s">
        <v>132</v>
      </c>
      <c r="N2299" s="7" t="s">
        <v>189</v>
      </c>
      <c r="O2299" s="7">
        <v>105</v>
      </c>
      <c r="P2299" s="19">
        <v>41678</v>
      </c>
      <c r="Q2299" s="19">
        <v>41679</v>
      </c>
      <c r="R2299" s="7" t="s">
        <v>2876</v>
      </c>
      <c r="S2299" s="7">
        <v>0.2393700787401575</v>
      </c>
      <c r="T2299" s="7">
        <v>7.06</v>
      </c>
      <c r="U2299" s="7">
        <v>243</v>
      </c>
      <c r="V2299" s="6">
        <v>7161</v>
      </c>
      <c r="W2299" s="12">
        <f t="shared" si="422"/>
        <v>0</v>
      </c>
      <c r="X2299" s="12">
        <v>10</v>
      </c>
      <c r="Y2299" s="13">
        <v>105</v>
      </c>
      <c r="Z2299" s="13">
        <v>7.06</v>
      </c>
      <c r="AA2299" s="13">
        <v>243</v>
      </c>
      <c r="AB2299" s="12">
        <v>139</v>
      </c>
      <c r="AC2299" s="13">
        <f t="shared" si="420"/>
        <v>51279921</v>
      </c>
      <c r="AD2299" s="12">
        <v>5.6</v>
      </c>
      <c r="AE2299" s="12">
        <f t="shared" si="423"/>
        <v>1.7227665977411035</v>
      </c>
      <c r="AF2299" s="12">
        <v>7161</v>
      </c>
      <c r="AG2299" s="12">
        <f t="shared" si="424"/>
        <v>0</v>
      </c>
      <c r="AH2299" s="12">
        <f t="shared" si="425"/>
        <v>0</v>
      </c>
      <c r="AI2299" s="12">
        <f t="shared" si="426"/>
        <v>0</v>
      </c>
      <c r="AJ2299" s="12">
        <f t="shared" si="427"/>
        <v>0</v>
      </c>
      <c r="AK2299" s="12">
        <f t="shared" si="428"/>
        <v>1</v>
      </c>
      <c r="AL2299" s="12">
        <f t="shared" si="429"/>
        <v>0</v>
      </c>
      <c r="AM2299" s="12">
        <f t="shared" si="430"/>
        <v>0</v>
      </c>
      <c r="AN2299" s="12">
        <f t="shared" si="431"/>
        <v>0</v>
      </c>
      <c r="AO2299" s="12">
        <v>10</v>
      </c>
      <c r="AP2299" s="22">
        <f t="shared" si="421"/>
        <v>239.37007874015751</v>
      </c>
    </row>
    <row r="2300" spans="1:42" x14ac:dyDescent="0.3">
      <c r="A2300" s="6" t="s">
        <v>2852</v>
      </c>
      <c r="B2300" s="19" t="s">
        <v>246</v>
      </c>
      <c r="C2300" s="6" t="s">
        <v>2853</v>
      </c>
      <c r="D2300" s="6" t="s">
        <v>28</v>
      </c>
      <c r="E2300" s="6" t="s">
        <v>2854</v>
      </c>
      <c r="F2300" s="6">
        <v>5.6</v>
      </c>
      <c r="G2300" s="6">
        <v>10</v>
      </c>
      <c r="H2300" s="6">
        <v>140</v>
      </c>
      <c r="I2300" s="6" t="s">
        <v>95</v>
      </c>
      <c r="J2300" s="6">
        <v>7220</v>
      </c>
      <c r="K2300" s="19">
        <v>41656</v>
      </c>
      <c r="L2300" s="7" t="s">
        <v>31</v>
      </c>
      <c r="M2300" s="7" t="s">
        <v>132</v>
      </c>
      <c r="N2300" s="7" t="s">
        <v>189</v>
      </c>
      <c r="O2300" s="7">
        <v>105</v>
      </c>
      <c r="P2300" s="19">
        <v>41679</v>
      </c>
      <c r="Q2300" s="19">
        <v>41680</v>
      </c>
      <c r="R2300" s="7" t="s">
        <v>2877</v>
      </c>
      <c r="S2300" s="7">
        <v>0.15433070866141735</v>
      </c>
      <c r="T2300" s="7">
        <v>7.1</v>
      </c>
      <c r="U2300" s="7">
        <v>243</v>
      </c>
      <c r="V2300" s="6">
        <v>7220</v>
      </c>
      <c r="W2300" s="12">
        <f t="shared" si="422"/>
        <v>0</v>
      </c>
      <c r="X2300" s="12">
        <v>10</v>
      </c>
      <c r="Y2300" s="13">
        <v>105</v>
      </c>
      <c r="Z2300" s="13">
        <v>7.1</v>
      </c>
      <c r="AA2300" s="13">
        <v>243</v>
      </c>
      <c r="AB2300" s="12">
        <v>140</v>
      </c>
      <c r="AC2300" s="13">
        <f t="shared" si="420"/>
        <v>52128400</v>
      </c>
      <c r="AD2300" s="12">
        <v>5.6</v>
      </c>
      <c r="AE2300" s="12">
        <f t="shared" si="423"/>
        <v>1.7227665977411035</v>
      </c>
      <c r="AF2300" s="12">
        <v>7220</v>
      </c>
      <c r="AG2300" s="12">
        <f t="shared" si="424"/>
        <v>0</v>
      </c>
      <c r="AH2300" s="12">
        <f t="shared" si="425"/>
        <v>0</v>
      </c>
      <c r="AI2300" s="12">
        <f t="shared" si="426"/>
        <v>0</v>
      </c>
      <c r="AJ2300" s="12">
        <f t="shared" si="427"/>
        <v>0</v>
      </c>
      <c r="AK2300" s="12">
        <f t="shared" si="428"/>
        <v>1</v>
      </c>
      <c r="AL2300" s="12">
        <f t="shared" si="429"/>
        <v>0</v>
      </c>
      <c r="AM2300" s="12">
        <f t="shared" si="430"/>
        <v>0</v>
      </c>
      <c r="AN2300" s="12">
        <f t="shared" si="431"/>
        <v>0</v>
      </c>
      <c r="AO2300" s="12">
        <v>10</v>
      </c>
      <c r="AP2300" s="22">
        <f t="shared" si="421"/>
        <v>154.33070866141736</v>
      </c>
    </row>
    <row r="2301" spans="1:42" x14ac:dyDescent="0.3">
      <c r="A2301" s="6" t="s">
        <v>2852</v>
      </c>
      <c r="B2301" s="19" t="s">
        <v>248</v>
      </c>
      <c r="C2301" s="6" t="s">
        <v>2853</v>
      </c>
      <c r="D2301" s="6" t="s">
        <v>28</v>
      </c>
      <c r="E2301" s="6" t="s">
        <v>2854</v>
      </c>
      <c r="F2301" s="6">
        <v>5.6</v>
      </c>
      <c r="G2301" s="6">
        <v>10</v>
      </c>
      <c r="H2301" s="6">
        <v>140</v>
      </c>
      <c r="I2301" s="6" t="s">
        <v>95</v>
      </c>
      <c r="J2301" s="6">
        <v>7252</v>
      </c>
      <c r="K2301" s="19">
        <v>41656</v>
      </c>
      <c r="L2301" s="7" t="s">
        <v>31</v>
      </c>
      <c r="M2301" s="7" t="s">
        <v>132</v>
      </c>
      <c r="N2301" s="7" t="s">
        <v>189</v>
      </c>
      <c r="O2301" s="7">
        <v>105</v>
      </c>
      <c r="P2301" s="19">
        <v>41680</v>
      </c>
      <c r="Q2301" s="19">
        <v>41681</v>
      </c>
      <c r="R2301" s="7" t="s">
        <v>2878</v>
      </c>
      <c r="S2301" s="7">
        <v>0.18110236220472439</v>
      </c>
      <c r="T2301" s="7">
        <v>6.11</v>
      </c>
      <c r="U2301" s="7">
        <v>270</v>
      </c>
      <c r="V2301" s="6">
        <v>7252</v>
      </c>
      <c r="W2301" s="12">
        <f t="shared" si="422"/>
        <v>0</v>
      </c>
      <c r="X2301" s="12">
        <v>10</v>
      </c>
      <c r="Y2301" s="13">
        <v>105</v>
      </c>
      <c r="Z2301" s="13">
        <v>6.11</v>
      </c>
      <c r="AA2301" s="13">
        <v>270</v>
      </c>
      <c r="AB2301" s="12">
        <v>140</v>
      </c>
      <c r="AC2301" s="13">
        <f t="shared" si="420"/>
        <v>52591504</v>
      </c>
      <c r="AD2301" s="12">
        <v>5.6</v>
      </c>
      <c r="AE2301" s="12">
        <f t="shared" si="423"/>
        <v>1.7227665977411035</v>
      </c>
      <c r="AF2301" s="12">
        <v>7252</v>
      </c>
      <c r="AG2301" s="12">
        <f t="shared" si="424"/>
        <v>0</v>
      </c>
      <c r="AH2301" s="12">
        <f t="shared" si="425"/>
        <v>0</v>
      </c>
      <c r="AI2301" s="12">
        <f t="shared" si="426"/>
        <v>0</v>
      </c>
      <c r="AJ2301" s="12">
        <f t="shared" si="427"/>
        <v>0</v>
      </c>
      <c r="AK2301" s="12">
        <f t="shared" si="428"/>
        <v>1</v>
      </c>
      <c r="AL2301" s="12">
        <f t="shared" si="429"/>
        <v>0</v>
      </c>
      <c r="AM2301" s="12">
        <f t="shared" si="430"/>
        <v>0</v>
      </c>
      <c r="AN2301" s="12">
        <f t="shared" si="431"/>
        <v>0</v>
      </c>
      <c r="AO2301" s="12">
        <v>10</v>
      </c>
      <c r="AP2301" s="22">
        <f t="shared" si="421"/>
        <v>181.10236220472439</v>
      </c>
    </row>
    <row r="2302" spans="1:42" x14ac:dyDescent="0.3">
      <c r="A2302" s="6" t="s">
        <v>2852</v>
      </c>
      <c r="B2302" s="19" t="s">
        <v>250</v>
      </c>
      <c r="C2302" s="6" t="s">
        <v>2853</v>
      </c>
      <c r="D2302" s="6" t="s">
        <v>28</v>
      </c>
      <c r="E2302" s="6" t="s">
        <v>2854</v>
      </c>
      <c r="F2302" s="6">
        <v>5.6</v>
      </c>
      <c r="G2302" s="6">
        <v>10</v>
      </c>
      <c r="H2302" s="6">
        <v>140</v>
      </c>
      <c r="I2302" s="6" t="s">
        <v>95</v>
      </c>
      <c r="J2302" s="6">
        <v>7282</v>
      </c>
      <c r="K2302" s="19">
        <v>41656</v>
      </c>
      <c r="L2302" s="7" t="s">
        <v>31</v>
      </c>
      <c r="M2302" s="7" t="s">
        <v>132</v>
      </c>
      <c r="N2302" s="7" t="s">
        <v>189</v>
      </c>
      <c r="O2302" s="7">
        <v>105</v>
      </c>
      <c r="P2302" s="19">
        <v>41681</v>
      </c>
      <c r="Q2302" s="19">
        <v>41682</v>
      </c>
      <c r="R2302" s="7" t="s">
        <v>2879</v>
      </c>
      <c r="S2302" s="7">
        <v>0.1921259842519685</v>
      </c>
      <c r="T2302" s="7">
        <v>6.31</v>
      </c>
      <c r="U2302" s="7">
        <v>304</v>
      </c>
      <c r="V2302" s="6">
        <v>7282</v>
      </c>
      <c r="W2302" s="12">
        <f t="shared" si="422"/>
        <v>0</v>
      </c>
      <c r="X2302" s="12">
        <v>10</v>
      </c>
      <c r="Y2302" s="13">
        <v>105</v>
      </c>
      <c r="Z2302" s="13">
        <v>6.31</v>
      </c>
      <c r="AA2302" s="13">
        <v>304</v>
      </c>
      <c r="AB2302" s="12">
        <v>140</v>
      </c>
      <c r="AC2302" s="13">
        <f t="shared" si="420"/>
        <v>53027524</v>
      </c>
      <c r="AD2302" s="12">
        <v>5.6</v>
      </c>
      <c r="AE2302" s="12">
        <f t="shared" si="423"/>
        <v>1.7227665977411035</v>
      </c>
      <c r="AF2302" s="12">
        <v>7282</v>
      </c>
      <c r="AG2302" s="12">
        <f t="shared" si="424"/>
        <v>0</v>
      </c>
      <c r="AH2302" s="12">
        <f t="shared" si="425"/>
        <v>0</v>
      </c>
      <c r="AI2302" s="12">
        <f t="shared" si="426"/>
        <v>0</v>
      </c>
      <c r="AJ2302" s="12">
        <f t="shared" si="427"/>
        <v>0</v>
      </c>
      <c r="AK2302" s="12">
        <f t="shared" si="428"/>
        <v>1</v>
      </c>
      <c r="AL2302" s="12">
        <f t="shared" si="429"/>
        <v>0</v>
      </c>
      <c r="AM2302" s="12">
        <f t="shared" si="430"/>
        <v>0</v>
      </c>
      <c r="AN2302" s="12">
        <f t="shared" si="431"/>
        <v>0</v>
      </c>
      <c r="AO2302" s="12">
        <v>10</v>
      </c>
      <c r="AP2302" s="22">
        <f t="shared" si="421"/>
        <v>192.1259842519685</v>
      </c>
    </row>
    <row r="2303" spans="1:42" x14ac:dyDescent="0.3">
      <c r="A2303" s="6" t="s">
        <v>2852</v>
      </c>
      <c r="B2303" s="19" t="s">
        <v>252</v>
      </c>
      <c r="C2303" s="6" t="s">
        <v>2853</v>
      </c>
      <c r="D2303" s="6" t="s">
        <v>28</v>
      </c>
      <c r="E2303" s="6" t="s">
        <v>2854</v>
      </c>
      <c r="F2303" s="6">
        <v>5.6</v>
      </c>
      <c r="G2303" s="6">
        <v>10</v>
      </c>
      <c r="H2303" s="6">
        <v>140</v>
      </c>
      <c r="I2303" s="6" t="s">
        <v>95</v>
      </c>
      <c r="J2303" s="6">
        <v>7319</v>
      </c>
      <c r="K2303" s="19">
        <v>41656</v>
      </c>
      <c r="L2303" s="7" t="s">
        <v>31</v>
      </c>
      <c r="M2303" s="7" t="s">
        <v>132</v>
      </c>
      <c r="N2303" s="7" t="s">
        <v>189</v>
      </c>
      <c r="O2303" s="7">
        <v>105</v>
      </c>
      <c r="P2303" s="19">
        <v>41682</v>
      </c>
      <c r="Q2303" s="19">
        <v>41683</v>
      </c>
      <c r="R2303" s="7" t="s">
        <v>2880</v>
      </c>
      <c r="S2303" s="7">
        <v>9.763779527559055E-2</v>
      </c>
      <c r="T2303" s="7">
        <v>7.45</v>
      </c>
      <c r="U2303" s="7">
        <v>189</v>
      </c>
      <c r="V2303" s="6">
        <v>7319</v>
      </c>
      <c r="W2303" s="12">
        <f t="shared" si="422"/>
        <v>0</v>
      </c>
      <c r="X2303" s="12">
        <v>10</v>
      </c>
      <c r="Y2303" s="13">
        <v>105</v>
      </c>
      <c r="Z2303" s="13">
        <v>7.45</v>
      </c>
      <c r="AA2303" s="13">
        <v>189</v>
      </c>
      <c r="AB2303" s="12">
        <v>140</v>
      </c>
      <c r="AC2303" s="13">
        <f t="shared" si="420"/>
        <v>53567761</v>
      </c>
      <c r="AD2303" s="12">
        <v>5.6</v>
      </c>
      <c r="AE2303" s="12">
        <f t="shared" si="423"/>
        <v>1.7227665977411035</v>
      </c>
      <c r="AF2303" s="12">
        <v>7319</v>
      </c>
      <c r="AG2303" s="12">
        <f t="shared" si="424"/>
        <v>0</v>
      </c>
      <c r="AH2303" s="12">
        <f t="shared" si="425"/>
        <v>0</v>
      </c>
      <c r="AI2303" s="12">
        <f t="shared" si="426"/>
        <v>0</v>
      </c>
      <c r="AJ2303" s="12">
        <f t="shared" si="427"/>
        <v>0</v>
      </c>
      <c r="AK2303" s="12">
        <f t="shared" si="428"/>
        <v>1</v>
      </c>
      <c r="AL2303" s="12">
        <f t="shared" si="429"/>
        <v>0</v>
      </c>
      <c r="AM2303" s="12">
        <f t="shared" si="430"/>
        <v>0</v>
      </c>
      <c r="AN2303" s="12">
        <f t="shared" si="431"/>
        <v>0</v>
      </c>
      <c r="AO2303" s="12">
        <v>10</v>
      </c>
      <c r="AP2303" s="22">
        <f t="shared" si="421"/>
        <v>97.637795275590548</v>
      </c>
    </row>
    <row r="2304" spans="1:42" x14ac:dyDescent="0.3">
      <c r="A2304" s="6" t="s">
        <v>2852</v>
      </c>
      <c r="B2304" s="19" t="s">
        <v>254</v>
      </c>
      <c r="C2304" s="6" t="s">
        <v>2853</v>
      </c>
      <c r="D2304" s="6" t="s">
        <v>28</v>
      </c>
      <c r="E2304" s="6" t="s">
        <v>2854</v>
      </c>
      <c r="F2304" s="6">
        <v>5.6</v>
      </c>
      <c r="G2304" s="6">
        <v>10</v>
      </c>
      <c r="H2304" s="6">
        <v>140</v>
      </c>
      <c r="I2304" s="6" t="s">
        <v>95</v>
      </c>
      <c r="J2304" s="6">
        <v>7345</v>
      </c>
      <c r="K2304" s="19">
        <v>41656</v>
      </c>
      <c r="L2304" s="7" t="s">
        <v>31</v>
      </c>
      <c r="M2304" s="7" t="s">
        <v>132</v>
      </c>
      <c r="N2304" s="7" t="s">
        <v>189</v>
      </c>
      <c r="O2304" s="7">
        <v>105</v>
      </c>
      <c r="P2304" s="19">
        <v>41683</v>
      </c>
      <c r="Q2304" s="19">
        <v>41684</v>
      </c>
      <c r="R2304" s="7" t="s">
        <v>2881</v>
      </c>
      <c r="S2304" s="7">
        <v>9.6062992125984251E-2</v>
      </c>
      <c r="T2304" s="7">
        <v>7.39</v>
      </c>
      <c r="U2304" s="7">
        <v>57</v>
      </c>
      <c r="V2304" s="6">
        <v>7345</v>
      </c>
      <c r="W2304" s="12">
        <f t="shared" si="422"/>
        <v>0</v>
      </c>
      <c r="X2304" s="12">
        <v>10</v>
      </c>
      <c r="Y2304" s="13">
        <v>105</v>
      </c>
      <c r="Z2304" s="13">
        <v>7.39</v>
      </c>
      <c r="AA2304" s="13">
        <v>57</v>
      </c>
      <c r="AB2304" s="12">
        <v>140</v>
      </c>
      <c r="AC2304" s="13">
        <f t="shared" si="420"/>
        <v>53949025</v>
      </c>
      <c r="AD2304" s="12">
        <v>5.6</v>
      </c>
      <c r="AE2304" s="12">
        <f t="shared" si="423"/>
        <v>1.7227665977411035</v>
      </c>
      <c r="AF2304" s="12">
        <v>7345</v>
      </c>
      <c r="AG2304" s="12">
        <f t="shared" si="424"/>
        <v>0</v>
      </c>
      <c r="AH2304" s="12">
        <f t="shared" si="425"/>
        <v>0</v>
      </c>
      <c r="AI2304" s="12">
        <f t="shared" si="426"/>
        <v>0</v>
      </c>
      <c r="AJ2304" s="12">
        <f t="shared" si="427"/>
        <v>0</v>
      </c>
      <c r="AK2304" s="12">
        <f t="shared" si="428"/>
        <v>1</v>
      </c>
      <c r="AL2304" s="12">
        <f t="shared" si="429"/>
        <v>0</v>
      </c>
      <c r="AM2304" s="12">
        <f t="shared" si="430"/>
        <v>0</v>
      </c>
      <c r="AN2304" s="12">
        <f t="shared" si="431"/>
        <v>0</v>
      </c>
      <c r="AO2304" s="12">
        <v>10</v>
      </c>
      <c r="AP2304" s="22">
        <f t="shared" si="421"/>
        <v>96.062992125984252</v>
      </c>
    </row>
    <row r="2305" spans="1:42" x14ac:dyDescent="0.3">
      <c r="A2305" s="6" t="s">
        <v>2852</v>
      </c>
      <c r="B2305" s="19" t="s">
        <v>256</v>
      </c>
      <c r="C2305" s="6" t="s">
        <v>2853</v>
      </c>
      <c r="D2305" s="6" t="s">
        <v>28</v>
      </c>
      <c r="E2305" s="6" t="s">
        <v>2854</v>
      </c>
      <c r="F2305" s="6">
        <v>5.6</v>
      </c>
      <c r="G2305" s="6">
        <v>10</v>
      </c>
      <c r="H2305" s="6">
        <v>140</v>
      </c>
      <c r="I2305" s="6" t="s">
        <v>95</v>
      </c>
      <c r="J2305" s="6">
        <v>7362</v>
      </c>
      <c r="K2305" s="19">
        <v>41656</v>
      </c>
      <c r="L2305" s="7" t="s">
        <v>31</v>
      </c>
      <c r="M2305" s="7" t="s">
        <v>132</v>
      </c>
      <c r="N2305" s="7" t="s">
        <v>189</v>
      </c>
      <c r="O2305" s="7">
        <v>105</v>
      </c>
      <c r="P2305" s="19">
        <v>41684</v>
      </c>
      <c r="Q2305" s="19">
        <v>41685</v>
      </c>
      <c r="R2305" s="7" t="s">
        <v>2882</v>
      </c>
      <c r="S2305" s="7">
        <v>6.4566929133858267E-2</v>
      </c>
      <c r="T2305" s="7">
        <v>5.81</v>
      </c>
      <c r="U2305" s="7">
        <v>70</v>
      </c>
      <c r="V2305" s="6">
        <v>7362</v>
      </c>
      <c r="W2305" s="12">
        <f t="shared" si="422"/>
        <v>0</v>
      </c>
      <c r="X2305" s="12">
        <v>10</v>
      </c>
      <c r="Y2305" s="13">
        <v>105</v>
      </c>
      <c r="Z2305" s="13">
        <v>5.81</v>
      </c>
      <c r="AA2305" s="13">
        <v>70</v>
      </c>
      <c r="AB2305" s="12">
        <v>140</v>
      </c>
      <c r="AC2305" s="13">
        <f t="shared" si="420"/>
        <v>54199044</v>
      </c>
      <c r="AD2305" s="12">
        <v>5.6</v>
      </c>
      <c r="AE2305" s="12">
        <f t="shared" si="423"/>
        <v>1.7227665977411035</v>
      </c>
      <c r="AF2305" s="12">
        <v>7362</v>
      </c>
      <c r="AG2305" s="12">
        <f t="shared" si="424"/>
        <v>0</v>
      </c>
      <c r="AH2305" s="12">
        <f t="shared" si="425"/>
        <v>0</v>
      </c>
      <c r="AI2305" s="12">
        <f t="shared" si="426"/>
        <v>0</v>
      </c>
      <c r="AJ2305" s="12">
        <f t="shared" si="427"/>
        <v>0</v>
      </c>
      <c r="AK2305" s="12">
        <f t="shared" si="428"/>
        <v>1</v>
      </c>
      <c r="AL2305" s="12">
        <f t="shared" si="429"/>
        <v>0</v>
      </c>
      <c r="AM2305" s="12">
        <f t="shared" si="430"/>
        <v>0</v>
      </c>
      <c r="AN2305" s="12">
        <f t="shared" si="431"/>
        <v>0</v>
      </c>
      <c r="AO2305" s="12">
        <v>10</v>
      </c>
      <c r="AP2305" s="22">
        <f t="shared" si="421"/>
        <v>64.566929133858267</v>
      </c>
    </row>
    <row r="2306" spans="1:42" x14ac:dyDescent="0.3">
      <c r="A2306" s="6" t="s">
        <v>2852</v>
      </c>
      <c r="B2306" s="19" t="s">
        <v>258</v>
      </c>
      <c r="C2306" s="6" t="s">
        <v>2853</v>
      </c>
      <c r="D2306" s="6" t="s">
        <v>28</v>
      </c>
      <c r="E2306" s="6" t="s">
        <v>2854</v>
      </c>
      <c r="F2306" s="6">
        <v>5.6</v>
      </c>
      <c r="G2306" s="6">
        <v>10</v>
      </c>
      <c r="H2306" s="6">
        <v>140</v>
      </c>
      <c r="I2306" s="6" t="s">
        <v>95</v>
      </c>
      <c r="J2306" s="6">
        <v>7382</v>
      </c>
      <c r="K2306" s="19">
        <v>41656</v>
      </c>
      <c r="L2306" s="7" t="s">
        <v>31</v>
      </c>
      <c r="M2306" s="7" t="s">
        <v>132</v>
      </c>
      <c r="N2306" s="7" t="s">
        <v>189</v>
      </c>
      <c r="O2306" s="7">
        <v>105</v>
      </c>
      <c r="P2306" s="19">
        <v>41685</v>
      </c>
      <c r="Q2306" s="19">
        <v>41686</v>
      </c>
      <c r="R2306" s="7" t="s">
        <v>2883</v>
      </c>
      <c r="S2306" s="7">
        <v>5.0393700787401581E-2</v>
      </c>
      <c r="T2306" s="7">
        <v>4.58</v>
      </c>
      <c r="U2306" s="7">
        <v>66</v>
      </c>
      <c r="V2306" s="6">
        <v>7382</v>
      </c>
      <c r="W2306" s="12">
        <f t="shared" si="422"/>
        <v>0</v>
      </c>
      <c r="X2306" s="12">
        <v>10</v>
      </c>
      <c r="Y2306" s="13">
        <v>105</v>
      </c>
      <c r="Z2306" s="13">
        <v>4.58</v>
      </c>
      <c r="AA2306" s="13">
        <v>66</v>
      </c>
      <c r="AB2306" s="12">
        <v>140</v>
      </c>
      <c r="AC2306" s="13">
        <f t="shared" ref="AC2306:AC2369" si="432">V2306^2</f>
        <v>54493924</v>
      </c>
      <c r="AD2306" s="12">
        <v>5.6</v>
      </c>
      <c r="AE2306" s="12">
        <f t="shared" si="423"/>
        <v>1.7227665977411035</v>
      </c>
      <c r="AF2306" s="12">
        <v>7382</v>
      </c>
      <c r="AG2306" s="12">
        <f t="shared" si="424"/>
        <v>0</v>
      </c>
      <c r="AH2306" s="12">
        <f t="shared" si="425"/>
        <v>0</v>
      </c>
      <c r="AI2306" s="12">
        <f t="shared" si="426"/>
        <v>0</v>
      </c>
      <c r="AJ2306" s="12">
        <f t="shared" si="427"/>
        <v>0</v>
      </c>
      <c r="AK2306" s="12">
        <f t="shared" si="428"/>
        <v>1</v>
      </c>
      <c r="AL2306" s="12">
        <f t="shared" si="429"/>
        <v>0</v>
      </c>
      <c r="AM2306" s="12">
        <f t="shared" si="430"/>
        <v>0</v>
      </c>
      <c r="AN2306" s="12">
        <f t="shared" si="431"/>
        <v>0</v>
      </c>
      <c r="AO2306" s="12">
        <v>10</v>
      </c>
      <c r="AP2306" s="22">
        <f t="shared" ref="AP2306:AP2369" si="433">S2306*1000</f>
        <v>50.393700787401578</v>
      </c>
    </row>
    <row r="2307" spans="1:42" x14ac:dyDescent="0.3">
      <c r="A2307" s="6" t="s">
        <v>2852</v>
      </c>
      <c r="B2307" s="19" t="s">
        <v>260</v>
      </c>
      <c r="C2307" s="6" t="s">
        <v>2853</v>
      </c>
      <c r="D2307" s="6" t="s">
        <v>28</v>
      </c>
      <c r="E2307" s="6" t="s">
        <v>2854</v>
      </c>
      <c r="F2307" s="6">
        <v>5.6</v>
      </c>
      <c r="G2307" s="6">
        <v>10</v>
      </c>
      <c r="H2307" s="6">
        <v>140</v>
      </c>
      <c r="I2307" s="6" t="s">
        <v>95</v>
      </c>
      <c r="J2307" s="6">
        <v>7408</v>
      </c>
      <c r="K2307" s="19">
        <v>41656</v>
      </c>
      <c r="L2307" s="7" t="s">
        <v>31</v>
      </c>
      <c r="M2307" s="7" t="s">
        <v>132</v>
      </c>
      <c r="N2307" s="7" t="s">
        <v>189</v>
      </c>
      <c r="O2307" s="7">
        <v>105</v>
      </c>
      <c r="P2307" s="19">
        <v>41686</v>
      </c>
      <c r="Q2307" s="19">
        <v>41687</v>
      </c>
      <c r="R2307" s="7" t="s">
        <v>2884</v>
      </c>
      <c r="S2307" s="7">
        <v>2.2047244094488189E-2</v>
      </c>
      <c r="T2307" s="7">
        <v>5.54</v>
      </c>
      <c r="U2307" s="7">
        <v>70</v>
      </c>
      <c r="V2307" s="6">
        <v>7408</v>
      </c>
      <c r="W2307" s="12">
        <f t="shared" ref="W2307:W2370" si="434">IF(I2307="Yes",1,0)</f>
        <v>0</v>
      </c>
      <c r="X2307" s="12">
        <v>10</v>
      </c>
      <c r="Y2307" s="13">
        <v>105</v>
      </c>
      <c r="Z2307" s="13">
        <v>5.54</v>
      </c>
      <c r="AA2307" s="13">
        <v>70</v>
      </c>
      <c r="AB2307" s="12">
        <v>140</v>
      </c>
      <c r="AC2307" s="13">
        <f t="shared" si="432"/>
        <v>54878464</v>
      </c>
      <c r="AD2307" s="12">
        <v>5.6</v>
      </c>
      <c r="AE2307" s="12">
        <f t="shared" ref="AE2307:AE2370" si="435">LN(AD2307)</f>
        <v>1.7227665977411035</v>
      </c>
      <c r="AF2307" s="12">
        <v>7408</v>
      </c>
      <c r="AG2307" s="12">
        <f t="shared" ref="AG2307:AG2370" si="436">IF(L2307="action",1,0)</f>
        <v>0</v>
      </c>
      <c r="AH2307" s="12">
        <f t="shared" ref="AH2307:AH2370" si="437">IF(L2307="animation",1,0)</f>
        <v>0</v>
      </c>
      <c r="AI2307" s="12">
        <f t="shared" ref="AI2307:AI2370" si="438">IF(L2307="children",1,0)</f>
        <v>0</v>
      </c>
      <c r="AJ2307" s="12">
        <f t="shared" ref="AJ2307:AJ2370" si="439">IF(L2307="comedy",1,0)</f>
        <v>0</v>
      </c>
      <c r="AK2307" s="12">
        <f t="shared" ref="AK2307:AK2370" si="440">IF(L2307="drama",1,0)</f>
        <v>1</v>
      </c>
      <c r="AL2307" s="12">
        <f t="shared" ref="AL2307:AL2370" si="441">IF(L2307="fantasy",1,0)</f>
        <v>0</v>
      </c>
      <c r="AM2307" s="12">
        <f t="shared" ref="AM2307:AM2370" si="442">IF(L2307="romance",1,0)</f>
        <v>0</v>
      </c>
      <c r="AN2307" s="12">
        <f t="shared" ref="AN2307:AN2370" si="443">IF(L2307="suspense",1,0)</f>
        <v>0</v>
      </c>
      <c r="AO2307" s="12">
        <v>10</v>
      </c>
      <c r="AP2307" s="22">
        <f t="shared" si="433"/>
        <v>22.047244094488189</v>
      </c>
    </row>
    <row r="2308" spans="1:42" x14ac:dyDescent="0.3">
      <c r="A2308" s="6" t="s">
        <v>2885</v>
      </c>
      <c r="B2308" s="19" t="s">
        <v>100</v>
      </c>
      <c r="C2308" s="6" t="s">
        <v>2886</v>
      </c>
      <c r="D2308" s="6" t="s">
        <v>187</v>
      </c>
      <c r="E2308" s="6" t="s">
        <v>2887</v>
      </c>
      <c r="F2308" s="6">
        <v>7.3</v>
      </c>
      <c r="G2308" s="6">
        <v>28</v>
      </c>
      <c r="H2308" s="6">
        <v>529</v>
      </c>
      <c r="I2308" s="6" t="s">
        <v>30</v>
      </c>
      <c r="J2308" s="6">
        <v>17212</v>
      </c>
      <c r="K2308" s="19">
        <v>41715</v>
      </c>
      <c r="L2308" s="7" t="s">
        <v>31</v>
      </c>
      <c r="M2308" s="7" t="s">
        <v>132</v>
      </c>
      <c r="N2308" s="7" t="s">
        <v>133</v>
      </c>
      <c r="O2308" s="7">
        <v>125</v>
      </c>
      <c r="P2308" s="19">
        <v>41726</v>
      </c>
      <c r="Q2308" s="19">
        <v>41727</v>
      </c>
      <c r="R2308" s="7" t="s">
        <v>2888</v>
      </c>
      <c r="S2308" s="7">
        <v>5.392125984251968</v>
      </c>
      <c r="T2308" s="7">
        <v>5.29</v>
      </c>
      <c r="U2308" s="7">
        <v>3909</v>
      </c>
      <c r="V2308" s="6">
        <v>17212</v>
      </c>
      <c r="W2308" s="12">
        <f t="shared" si="434"/>
        <v>1</v>
      </c>
      <c r="X2308" s="12">
        <v>28</v>
      </c>
      <c r="Y2308" s="13">
        <v>125</v>
      </c>
      <c r="Z2308" s="13">
        <v>5.29</v>
      </c>
      <c r="AA2308" s="13">
        <v>3909</v>
      </c>
      <c r="AB2308" s="12">
        <v>529</v>
      </c>
      <c r="AC2308" s="13">
        <f t="shared" si="432"/>
        <v>296252944</v>
      </c>
      <c r="AD2308" s="12">
        <v>7.3</v>
      </c>
      <c r="AE2308" s="12">
        <f t="shared" si="435"/>
        <v>1.9878743481543455</v>
      </c>
      <c r="AF2308" s="12">
        <v>17212</v>
      </c>
      <c r="AG2308" s="12">
        <f t="shared" si="436"/>
        <v>0</v>
      </c>
      <c r="AH2308" s="12">
        <f t="shared" si="437"/>
        <v>0</v>
      </c>
      <c r="AI2308" s="12">
        <f t="shared" si="438"/>
        <v>0</v>
      </c>
      <c r="AJ2308" s="12">
        <f t="shared" si="439"/>
        <v>0</v>
      </c>
      <c r="AK2308" s="12">
        <f t="shared" si="440"/>
        <v>1</v>
      </c>
      <c r="AL2308" s="12">
        <f t="shared" si="441"/>
        <v>0</v>
      </c>
      <c r="AM2308" s="12">
        <f t="shared" si="442"/>
        <v>0</v>
      </c>
      <c r="AN2308" s="12">
        <f t="shared" si="443"/>
        <v>0</v>
      </c>
      <c r="AO2308" s="12">
        <v>28</v>
      </c>
      <c r="AP2308" s="22">
        <f t="shared" si="433"/>
        <v>5392.1259842519676</v>
      </c>
    </row>
    <row r="2309" spans="1:42" x14ac:dyDescent="0.3">
      <c r="A2309" s="6" t="s">
        <v>2885</v>
      </c>
      <c r="B2309" s="19" t="s">
        <v>104</v>
      </c>
      <c r="C2309" s="6" t="s">
        <v>2886</v>
      </c>
      <c r="D2309" s="6" t="s">
        <v>187</v>
      </c>
      <c r="E2309" s="6" t="s">
        <v>2887</v>
      </c>
      <c r="F2309" s="6">
        <v>7.3</v>
      </c>
      <c r="G2309" s="6">
        <v>28</v>
      </c>
      <c r="H2309" s="6">
        <v>532</v>
      </c>
      <c r="I2309" s="6" t="s">
        <v>30</v>
      </c>
      <c r="J2309" s="6">
        <v>19684</v>
      </c>
      <c r="K2309" s="19">
        <v>41715</v>
      </c>
      <c r="L2309" s="7" t="s">
        <v>31</v>
      </c>
      <c r="M2309" s="7" t="s">
        <v>132</v>
      </c>
      <c r="N2309" s="7" t="s">
        <v>133</v>
      </c>
      <c r="O2309" s="7">
        <v>125</v>
      </c>
      <c r="P2309" s="19">
        <v>41728</v>
      </c>
      <c r="Q2309" s="19">
        <v>41729</v>
      </c>
      <c r="R2309" s="7" t="s">
        <v>2889</v>
      </c>
      <c r="S2309" s="7">
        <v>2.0913385826771655</v>
      </c>
      <c r="T2309" s="7">
        <v>5.24</v>
      </c>
      <c r="U2309" s="7">
        <v>4422</v>
      </c>
      <c r="V2309" s="6">
        <v>19684</v>
      </c>
      <c r="W2309" s="12">
        <f t="shared" si="434"/>
        <v>1</v>
      </c>
      <c r="X2309" s="12">
        <v>28</v>
      </c>
      <c r="Y2309" s="13">
        <v>125</v>
      </c>
      <c r="Z2309" s="13">
        <v>5.24</v>
      </c>
      <c r="AA2309" s="13">
        <v>4422</v>
      </c>
      <c r="AB2309" s="12">
        <v>532</v>
      </c>
      <c r="AC2309" s="13">
        <f t="shared" si="432"/>
        <v>387459856</v>
      </c>
      <c r="AD2309" s="12">
        <v>7.3</v>
      </c>
      <c r="AE2309" s="12">
        <f t="shared" si="435"/>
        <v>1.9878743481543455</v>
      </c>
      <c r="AF2309" s="12">
        <v>19684</v>
      </c>
      <c r="AG2309" s="12">
        <f t="shared" si="436"/>
        <v>0</v>
      </c>
      <c r="AH2309" s="12">
        <f t="shared" si="437"/>
        <v>0</v>
      </c>
      <c r="AI2309" s="12">
        <f t="shared" si="438"/>
        <v>0</v>
      </c>
      <c r="AJ2309" s="12">
        <f t="shared" si="439"/>
        <v>0</v>
      </c>
      <c r="AK2309" s="12">
        <f t="shared" si="440"/>
        <v>1</v>
      </c>
      <c r="AL2309" s="12">
        <f t="shared" si="441"/>
        <v>0</v>
      </c>
      <c r="AM2309" s="12">
        <f t="shared" si="442"/>
        <v>0</v>
      </c>
      <c r="AN2309" s="12">
        <f t="shared" si="443"/>
        <v>0</v>
      </c>
      <c r="AO2309" s="12">
        <v>28</v>
      </c>
      <c r="AP2309" s="22">
        <f t="shared" si="433"/>
        <v>2091.3385826771655</v>
      </c>
    </row>
    <row r="2310" spans="1:42" x14ac:dyDescent="0.3">
      <c r="A2310" s="6" t="s">
        <v>2885</v>
      </c>
      <c r="B2310" s="19" t="s">
        <v>106</v>
      </c>
      <c r="C2310" s="6" t="s">
        <v>2886</v>
      </c>
      <c r="D2310" s="6" t="s">
        <v>187</v>
      </c>
      <c r="E2310" s="6" t="s">
        <v>2887</v>
      </c>
      <c r="F2310" s="6">
        <v>7.3</v>
      </c>
      <c r="G2310" s="6">
        <v>28</v>
      </c>
      <c r="H2310" s="6">
        <v>532</v>
      </c>
      <c r="I2310" s="6" t="s">
        <v>30</v>
      </c>
      <c r="J2310" s="6">
        <v>20540</v>
      </c>
      <c r="K2310" s="19">
        <v>41715</v>
      </c>
      <c r="L2310" s="7" t="s">
        <v>31</v>
      </c>
      <c r="M2310" s="7" t="s">
        <v>132</v>
      </c>
      <c r="N2310" s="7" t="s">
        <v>133</v>
      </c>
      <c r="O2310" s="7">
        <v>125</v>
      </c>
      <c r="P2310" s="19">
        <v>41729</v>
      </c>
      <c r="Q2310" s="19">
        <v>41730</v>
      </c>
      <c r="R2310" s="7" t="s">
        <v>2890</v>
      </c>
      <c r="S2310" s="7">
        <v>1.7291338582677167</v>
      </c>
      <c r="T2310" s="7">
        <v>5.13</v>
      </c>
      <c r="U2310" s="7">
        <v>4208</v>
      </c>
      <c r="V2310" s="6">
        <v>20540</v>
      </c>
      <c r="W2310" s="12">
        <f t="shared" si="434"/>
        <v>1</v>
      </c>
      <c r="X2310" s="12">
        <v>28</v>
      </c>
      <c r="Y2310" s="13">
        <v>125</v>
      </c>
      <c r="Z2310" s="13">
        <v>5.13</v>
      </c>
      <c r="AA2310" s="13">
        <v>4208</v>
      </c>
      <c r="AB2310" s="12">
        <v>532</v>
      </c>
      <c r="AC2310" s="13">
        <f t="shared" si="432"/>
        <v>421891600</v>
      </c>
      <c r="AD2310" s="12">
        <v>7.3</v>
      </c>
      <c r="AE2310" s="12">
        <f t="shared" si="435"/>
        <v>1.9878743481543455</v>
      </c>
      <c r="AF2310" s="12">
        <v>20540</v>
      </c>
      <c r="AG2310" s="12">
        <f t="shared" si="436"/>
        <v>0</v>
      </c>
      <c r="AH2310" s="12">
        <f t="shared" si="437"/>
        <v>0</v>
      </c>
      <c r="AI2310" s="12">
        <f t="shared" si="438"/>
        <v>0</v>
      </c>
      <c r="AJ2310" s="12">
        <f t="shared" si="439"/>
        <v>0</v>
      </c>
      <c r="AK2310" s="12">
        <f t="shared" si="440"/>
        <v>1</v>
      </c>
      <c r="AL2310" s="12">
        <f t="shared" si="441"/>
        <v>0</v>
      </c>
      <c r="AM2310" s="12">
        <f t="shared" si="442"/>
        <v>0</v>
      </c>
      <c r="AN2310" s="12">
        <f t="shared" si="443"/>
        <v>0</v>
      </c>
      <c r="AO2310" s="12">
        <v>28</v>
      </c>
      <c r="AP2310" s="22">
        <f t="shared" si="433"/>
        <v>1729.1338582677167</v>
      </c>
    </row>
    <row r="2311" spans="1:42" x14ac:dyDescent="0.3">
      <c r="A2311" s="6" t="s">
        <v>2885</v>
      </c>
      <c r="B2311" s="19" t="s">
        <v>108</v>
      </c>
      <c r="C2311" s="6" t="s">
        <v>2886</v>
      </c>
      <c r="D2311" s="6" t="s">
        <v>187</v>
      </c>
      <c r="E2311" s="6" t="s">
        <v>2887</v>
      </c>
      <c r="F2311" s="6">
        <v>7.3</v>
      </c>
      <c r="G2311" s="6">
        <v>28</v>
      </c>
      <c r="H2311" s="6">
        <v>537</v>
      </c>
      <c r="I2311" s="6" t="s">
        <v>30</v>
      </c>
      <c r="J2311" s="6">
        <v>21231</v>
      </c>
      <c r="K2311" s="19">
        <v>41715</v>
      </c>
      <c r="L2311" s="7" t="s">
        <v>31</v>
      </c>
      <c r="M2311" s="7" t="s">
        <v>132</v>
      </c>
      <c r="N2311" s="7" t="s">
        <v>133</v>
      </c>
      <c r="O2311" s="7">
        <v>125</v>
      </c>
      <c r="P2311" s="19">
        <v>41730</v>
      </c>
      <c r="Q2311" s="19">
        <v>41731</v>
      </c>
      <c r="R2311" s="7" t="s">
        <v>2891</v>
      </c>
      <c r="S2311" s="7">
        <v>1.8031496062992125</v>
      </c>
      <c r="T2311" s="7">
        <v>4.88</v>
      </c>
      <c r="U2311" s="7">
        <v>4614</v>
      </c>
      <c r="V2311" s="6">
        <v>21231</v>
      </c>
      <c r="W2311" s="12">
        <f t="shared" si="434"/>
        <v>1</v>
      </c>
      <c r="X2311" s="12">
        <v>28</v>
      </c>
      <c r="Y2311" s="13">
        <v>125</v>
      </c>
      <c r="Z2311" s="13">
        <v>4.88</v>
      </c>
      <c r="AA2311" s="13">
        <v>4614</v>
      </c>
      <c r="AB2311" s="12">
        <v>537</v>
      </c>
      <c r="AC2311" s="13">
        <f t="shared" si="432"/>
        <v>450755361</v>
      </c>
      <c r="AD2311" s="12">
        <v>7.3</v>
      </c>
      <c r="AE2311" s="12">
        <f t="shared" si="435"/>
        <v>1.9878743481543455</v>
      </c>
      <c r="AF2311" s="12">
        <v>21231</v>
      </c>
      <c r="AG2311" s="12">
        <f t="shared" si="436"/>
        <v>0</v>
      </c>
      <c r="AH2311" s="12">
        <f t="shared" si="437"/>
        <v>0</v>
      </c>
      <c r="AI2311" s="12">
        <f t="shared" si="438"/>
        <v>0</v>
      </c>
      <c r="AJ2311" s="12">
        <f t="shared" si="439"/>
        <v>0</v>
      </c>
      <c r="AK2311" s="12">
        <f t="shared" si="440"/>
        <v>1</v>
      </c>
      <c r="AL2311" s="12">
        <f t="shared" si="441"/>
        <v>0</v>
      </c>
      <c r="AM2311" s="12">
        <f t="shared" si="442"/>
        <v>0</v>
      </c>
      <c r="AN2311" s="12">
        <f t="shared" si="443"/>
        <v>0</v>
      </c>
      <c r="AO2311" s="12">
        <v>28</v>
      </c>
      <c r="AP2311" s="22">
        <f t="shared" si="433"/>
        <v>1803.1496062992126</v>
      </c>
    </row>
    <row r="2312" spans="1:42" x14ac:dyDescent="0.3">
      <c r="A2312" s="6" t="s">
        <v>2885</v>
      </c>
      <c r="B2312" s="19" t="s">
        <v>110</v>
      </c>
      <c r="C2312" s="6" t="s">
        <v>2886</v>
      </c>
      <c r="D2312" s="6" t="s">
        <v>187</v>
      </c>
      <c r="E2312" s="6" t="s">
        <v>2887</v>
      </c>
      <c r="F2312" s="6">
        <v>7.3</v>
      </c>
      <c r="G2312" s="6">
        <v>28</v>
      </c>
      <c r="H2312" s="6">
        <v>541</v>
      </c>
      <c r="I2312" s="6" t="s">
        <v>30</v>
      </c>
      <c r="J2312" s="6">
        <v>21825</v>
      </c>
      <c r="K2312" s="19">
        <v>41715</v>
      </c>
      <c r="L2312" s="7" t="s">
        <v>31</v>
      </c>
      <c r="M2312" s="7" t="s">
        <v>132</v>
      </c>
      <c r="N2312" s="7" t="s">
        <v>133</v>
      </c>
      <c r="O2312" s="7">
        <v>125</v>
      </c>
      <c r="P2312" s="19">
        <v>41731</v>
      </c>
      <c r="Q2312" s="19">
        <v>41732</v>
      </c>
      <c r="R2312" s="7" t="s">
        <v>2892</v>
      </c>
      <c r="S2312" s="7">
        <v>1.7181102362204725</v>
      </c>
      <c r="T2312" s="7">
        <v>5.28</v>
      </c>
      <c r="U2312" s="7">
        <v>4653</v>
      </c>
      <c r="V2312" s="6">
        <v>21825</v>
      </c>
      <c r="W2312" s="12">
        <f t="shared" si="434"/>
        <v>1</v>
      </c>
      <c r="X2312" s="12">
        <v>28</v>
      </c>
      <c r="Y2312" s="13">
        <v>125</v>
      </c>
      <c r="Z2312" s="13">
        <v>5.28</v>
      </c>
      <c r="AA2312" s="13">
        <v>4653</v>
      </c>
      <c r="AB2312" s="12">
        <v>541</v>
      </c>
      <c r="AC2312" s="13">
        <f t="shared" si="432"/>
        <v>476330625</v>
      </c>
      <c r="AD2312" s="12">
        <v>7.3</v>
      </c>
      <c r="AE2312" s="12">
        <f t="shared" si="435"/>
        <v>1.9878743481543455</v>
      </c>
      <c r="AF2312" s="12">
        <v>21825</v>
      </c>
      <c r="AG2312" s="12">
        <f t="shared" si="436"/>
        <v>0</v>
      </c>
      <c r="AH2312" s="12">
        <f t="shared" si="437"/>
        <v>0</v>
      </c>
      <c r="AI2312" s="12">
        <f t="shared" si="438"/>
        <v>0</v>
      </c>
      <c r="AJ2312" s="12">
        <f t="shared" si="439"/>
        <v>0</v>
      </c>
      <c r="AK2312" s="12">
        <f t="shared" si="440"/>
        <v>1</v>
      </c>
      <c r="AL2312" s="12">
        <f t="shared" si="441"/>
        <v>0</v>
      </c>
      <c r="AM2312" s="12">
        <f t="shared" si="442"/>
        <v>0</v>
      </c>
      <c r="AN2312" s="12">
        <f t="shared" si="443"/>
        <v>0</v>
      </c>
      <c r="AO2312" s="12">
        <v>28</v>
      </c>
      <c r="AP2312" s="22">
        <f t="shared" si="433"/>
        <v>1718.1102362204726</v>
      </c>
    </row>
    <row r="2313" spans="1:42" x14ac:dyDescent="0.3">
      <c r="A2313" s="6" t="s">
        <v>2885</v>
      </c>
      <c r="B2313" s="19" t="s">
        <v>112</v>
      </c>
      <c r="C2313" s="6" t="s">
        <v>2886</v>
      </c>
      <c r="D2313" s="6" t="s">
        <v>187</v>
      </c>
      <c r="E2313" s="6" t="s">
        <v>2887</v>
      </c>
      <c r="F2313" s="6">
        <v>7.3</v>
      </c>
      <c r="G2313" s="6">
        <v>28</v>
      </c>
      <c r="H2313" s="6">
        <v>542</v>
      </c>
      <c r="I2313" s="6" t="s">
        <v>30</v>
      </c>
      <c r="J2313" s="6">
        <v>22360</v>
      </c>
      <c r="K2313" s="19">
        <v>41715</v>
      </c>
      <c r="L2313" s="7" t="s">
        <v>31</v>
      </c>
      <c r="M2313" s="7" t="s">
        <v>132</v>
      </c>
      <c r="N2313" s="7" t="s">
        <v>133</v>
      </c>
      <c r="O2313" s="7">
        <v>125</v>
      </c>
      <c r="P2313" s="19">
        <v>41732</v>
      </c>
      <c r="Q2313" s="19">
        <v>41733</v>
      </c>
      <c r="R2313" s="7" t="s">
        <v>2893</v>
      </c>
      <c r="S2313" s="7">
        <v>0.37007874015748032</v>
      </c>
      <c r="T2313" s="7">
        <v>5.35</v>
      </c>
      <c r="U2313" s="7">
        <v>865</v>
      </c>
      <c r="V2313" s="6">
        <v>22360</v>
      </c>
      <c r="W2313" s="12">
        <f t="shared" si="434"/>
        <v>1</v>
      </c>
      <c r="X2313" s="12">
        <v>28</v>
      </c>
      <c r="Y2313" s="13">
        <v>125</v>
      </c>
      <c r="Z2313" s="13">
        <v>5.35</v>
      </c>
      <c r="AA2313" s="13">
        <v>865</v>
      </c>
      <c r="AB2313" s="12">
        <v>542</v>
      </c>
      <c r="AC2313" s="13">
        <f t="shared" si="432"/>
        <v>499969600</v>
      </c>
      <c r="AD2313" s="12">
        <v>7.3</v>
      </c>
      <c r="AE2313" s="12">
        <f t="shared" si="435"/>
        <v>1.9878743481543455</v>
      </c>
      <c r="AF2313" s="12">
        <v>22360</v>
      </c>
      <c r="AG2313" s="12">
        <f t="shared" si="436"/>
        <v>0</v>
      </c>
      <c r="AH2313" s="12">
        <f t="shared" si="437"/>
        <v>0</v>
      </c>
      <c r="AI2313" s="12">
        <f t="shared" si="438"/>
        <v>0</v>
      </c>
      <c r="AJ2313" s="12">
        <f t="shared" si="439"/>
        <v>0</v>
      </c>
      <c r="AK2313" s="12">
        <f t="shared" si="440"/>
        <v>1</v>
      </c>
      <c r="AL2313" s="12">
        <f t="shared" si="441"/>
        <v>0</v>
      </c>
      <c r="AM2313" s="12">
        <f t="shared" si="442"/>
        <v>0</v>
      </c>
      <c r="AN2313" s="12">
        <f t="shared" si="443"/>
        <v>0</v>
      </c>
      <c r="AO2313" s="12">
        <v>28</v>
      </c>
      <c r="AP2313" s="22">
        <f t="shared" si="433"/>
        <v>370.0787401574803</v>
      </c>
    </row>
    <row r="2314" spans="1:42" x14ac:dyDescent="0.3">
      <c r="A2314" s="6" t="s">
        <v>2885</v>
      </c>
      <c r="B2314" s="19" t="s">
        <v>114</v>
      </c>
      <c r="C2314" s="6" t="s">
        <v>2886</v>
      </c>
      <c r="D2314" s="6" t="s">
        <v>187</v>
      </c>
      <c r="E2314" s="6" t="s">
        <v>2887</v>
      </c>
      <c r="F2314" s="6">
        <v>7.3</v>
      </c>
      <c r="G2314" s="6">
        <v>28</v>
      </c>
      <c r="H2314" s="6">
        <v>543</v>
      </c>
      <c r="I2314" s="6" t="s">
        <v>30</v>
      </c>
      <c r="J2314" s="6">
        <v>22858</v>
      </c>
      <c r="K2314" s="19">
        <v>41715</v>
      </c>
      <c r="L2314" s="7" t="s">
        <v>31</v>
      </c>
      <c r="M2314" s="7" t="s">
        <v>132</v>
      </c>
      <c r="N2314" s="7" t="s">
        <v>133</v>
      </c>
      <c r="O2314" s="7">
        <v>125</v>
      </c>
      <c r="P2314" s="19">
        <v>41733</v>
      </c>
      <c r="Q2314" s="19">
        <v>41734</v>
      </c>
      <c r="R2314" s="7" t="s">
        <v>2894</v>
      </c>
      <c r="S2314" s="7">
        <v>0.54803149606299206</v>
      </c>
      <c r="T2314" s="7">
        <v>5.53</v>
      </c>
      <c r="U2314" s="7">
        <v>708</v>
      </c>
      <c r="V2314" s="6">
        <v>22858</v>
      </c>
      <c r="W2314" s="12">
        <f t="shared" si="434"/>
        <v>1</v>
      </c>
      <c r="X2314" s="12">
        <v>28</v>
      </c>
      <c r="Y2314" s="13">
        <v>125</v>
      </c>
      <c r="Z2314" s="13">
        <v>5.53</v>
      </c>
      <c r="AA2314" s="13">
        <v>708</v>
      </c>
      <c r="AB2314" s="12">
        <v>543</v>
      </c>
      <c r="AC2314" s="13">
        <f t="shared" si="432"/>
        <v>522488164</v>
      </c>
      <c r="AD2314" s="12">
        <v>7.3</v>
      </c>
      <c r="AE2314" s="12">
        <f t="shared" si="435"/>
        <v>1.9878743481543455</v>
      </c>
      <c r="AF2314" s="12">
        <v>22858</v>
      </c>
      <c r="AG2314" s="12">
        <f t="shared" si="436"/>
        <v>0</v>
      </c>
      <c r="AH2314" s="12">
        <f t="shared" si="437"/>
        <v>0</v>
      </c>
      <c r="AI2314" s="12">
        <f t="shared" si="438"/>
        <v>0</v>
      </c>
      <c r="AJ2314" s="12">
        <f t="shared" si="439"/>
        <v>0</v>
      </c>
      <c r="AK2314" s="12">
        <f t="shared" si="440"/>
        <v>1</v>
      </c>
      <c r="AL2314" s="12">
        <f t="shared" si="441"/>
        <v>0</v>
      </c>
      <c r="AM2314" s="12">
        <f t="shared" si="442"/>
        <v>0</v>
      </c>
      <c r="AN2314" s="12">
        <f t="shared" si="443"/>
        <v>0</v>
      </c>
      <c r="AO2314" s="12">
        <v>28</v>
      </c>
      <c r="AP2314" s="22">
        <f t="shared" si="433"/>
        <v>548.03149606299212</v>
      </c>
    </row>
    <row r="2315" spans="1:42" x14ac:dyDescent="0.3">
      <c r="A2315" s="6" t="s">
        <v>2885</v>
      </c>
      <c r="B2315" s="19" t="s">
        <v>116</v>
      </c>
      <c r="C2315" s="6" t="s">
        <v>2886</v>
      </c>
      <c r="D2315" s="6" t="s">
        <v>187</v>
      </c>
      <c r="E2315" s="6" t="s">
        <v>2887</v>
      </c>
      <c r="F2315" s="6">
        <v>7.3</v>
      </c>
      <c r="G2315" s="6">
        <v>28</v>
      </c>
      <c r="H2315" s="6">
        <v>546</v>
      </c>
      <c r="I2315" s="6" t="s">
        <v>30</v>
      </c>
      <c r="J2315" s="6">
        <v>23409</v>
      </c>
      <c r="K2315" s="19">
        <v>41715</v>
      </c>
      <c r="L2315" s="7" t="s">
        <v>31</v>
      </c>
      <c r="M2315" s="7" t="s">
        <v>132</v>
      </c>
      <c r="N2315" s="7" t="s">
        <v>133</v>
      </c>
      <c r="O2315" s="7">
        <v>125</v>
      </c>
      <c r="P2315" s="19">
        <v>41734</v>
      </c>
      <c r="Q2315" s="19">
        <v>41735</v>
      </c>
      <c r="R2315" s="7" t="s">
        <v>2895</v>
      </c>
      <c r="S2315" s="7">
        <v>0.54330708661417326</v>
      </c>
      <c r="T2315" s="7">
        <v>5.84</v>
      </c>
      <c r="U2315" s="7">
        <v>716</v>
      </c>
      <c r="V2315" s="6">
        <v>23409</v>
      </c>
      <c r="W2315" s="12">
        <f t="shared" si="434"/>
        <v>1</v>
      </c>
      <c r="X2315" s="12">
        <v>28</v>
      </c>
      <c r="Y2315" s="13">
        <v>125</v>
      </c>
      <c r="Z2315" s="13">
        <v>5.84</v>
      </c>
      <c r="AA2315" s="13">
        <v>716</v>
      </c>
      <c r="AB2315" s="12">
        <v>546</v>
      </c>
      <c r="AC2315" s="13">
        <f t="shared" si="432"/>
        <v>547981281</v>
      </c>
      <c r="AD2315" s="12">
        <v>7.3</v>
      </c>
      <c r="AE2315" s="12">
        <f t="shared" si="435"/>
        <v>1.9878743481543455</v>
      </c>
      <c r="AF2315" s="12">
        <v>23409</v>
      </c>
      <c r="AG2315" s="12">
        <f t="shared" si="436"/>
        <v>0</v>
      </c>
      <c r="AH2315" s="12">
        <f t="shared" si="437"/>
        <v>0</v>
      </c>
      <c r="AI2315" s="12">
        <f t="shared" si="438"/>
        <v>0</v>
      </c>
      <c r="AJ2315" s="12">
        <f t="shared" si="439"/>
        <v>0</v>
      </c>
      <c r="AK2315" s="12">
        <f t="shared" si="440"/>
        <v>1</v>
      </c>
      <c r="AL2315" s="12">
        <f t="shared" si="441"/>
        <v>0</v>
      </c>
      <c r="AM2315" s="12">
        <f t="shared" si="442"/>
        <v>0</v>
      </c>
      <c r="AN2315" s="12">
        <f t="shared" si="443"/>
        <v>0</v>
      </c>
      <c r="AO2315" s="12">
        <v>28</v>
      </c>
      <c r="AP2315" s="22">
        <f t="shared" si="433"/>
        <v>543.30708661417327</v>
      </c>
    </row>
    <row r="2316" spans="1:42" x14ac:dyDescent="0.3">
      <c r="A2316" s="6" t="s">
        <v>2885</v>
      </c>
      <c r="B2316" s="19" t="s">
        <v>118</v>
      </c>
      <c r="C2316" s="6" t="s">
        <v>2886</v>
      </c>
      <c r="D2316" s="6" t="s">
        <v>187</v>
      </c>
      <c r="E2316" s="6" t="s">
        <v>2887</v>
      </c>
      <c r="F2316" s="6">
        <v>7.3</v>
      </c>
      <c r="G2316" s="6">
        <v>28</v>
      </c>
      <c r="H2316" s="6">
        <v>546</v>
      </c>
      <c r="I2316" s="6" t="s">
        <v>30</v>
      </c>
      <c r="J2316" s="6">
        <v>23944</v>
      </c>
      <c r="K2316" s="19">
        <v>41715</v>
      </c>
      <c r="L2316" s="7" t="s">
        <v>31</v>
      </c>
      <c r="M2316" s="7" t="s">
        <v>132</v>
      </c>
      <c r="N2316" s="7" t="s">
        <v>133</v>
      </c>
      <c r="O2316" s="7">
        <v>125</v>
      </c>
      <c r="P2316" s="19">
        <v>41735</v>
      </c>
      <c r="Q2316" s="19">
        <v>41736</v>
      </c>
      <c r="R2316" s="7" t="s">
        <v>2896</v>
      </c>
      <c r="S2316" s="7">
        <v>0.39527559055118117</v>
      </c>
      <c r="T2316" s="7">
        <v>6.05</v>
      </c>
      <c r="U2316" s="7">
        <v>726</v>
      </c>
      <c r="V2316" s="6">
        <v>23944</v>
      </c>
      <c r="W2316" s="12">
        <f t="shared" si="434"/>
        <v>1</v>
      </c>
      <c r="X2316" s="12">
        <v>28</v>
      </c>
      <c r="Y2316" s="13">
        <v>125</v>
      </c>
      <c r="Z2316" s="13">
        <v>6.05</v>
      </c>
      <c r="AA2316" s="13">
        <v>726</v>
      </c>
      <c r="AB2316" s="12">
        <v>546</v>
      </c>
      <c r="AC2316" s="13">
        <f t="shared" si="432"/>
        <v>573315136</v>
      </c>
      <c r="AD2316" s="12">
        <v>7.3</v>
      </c>
      <c r="AE2316" s="12">
        <f t="shared" si="435"/>
        <v>1.9878743481543455</v>
      </c>
      <c r="AF2316" s="12">
        <v>23944</v>
      </c>
      <c r="AG2316" s="12">
        <f t="shared" si="436"/>
        <v>0</v>
      </c>
      <c r="AH2316" s="12">
        <f t="shared" si="437"/>
        <v>0</v>
      </c>
      <c r="AI2316" s="12">
        <f t="shared" si="438"/>
        <v>0</v>
      </c>
      <c r="AJ2316" s="12">
        <f t="shared" si="439"/>
        <v>0</v>
      </c>
      <c r="AK2316" s="12">
        <f t="shared" si="440"/>
        <v>1</v>
      </c>
      <c r="AL2316" s="12">
        <f t="shared" si="441"/>
        <v>0</v>
      </c>
      <c r="AM2316" s="12">
        <f t="shared" si="442"/>
        <v>0</v>
      </c>
      <c r="AN2316" s="12">
        <f t="shared" si="443"/>
        <v>0</v>
      </c>
      <c r="AO2316" s="12">
        <v>28</v>
      </c>
      <c r="AP2316" s="22">
        <f t="shared" si="433"/>
        <v>395.27559055118115</v>
      </c>
    </row>
    <row r="2317" spans="1:42" x14ac:dyDescent="0.3">
      <c r="A2317" s="6" t="s">
        <v>2885</v>
      </c>
      <c r="B2317" s="19" t="s">
        <v>120</v>
      </c>
      <c r="C2317" s="6" t="s">
        <v>2886</v>
      </c>
      <c r="D2317" s="6" t="s">
        <v>187</v>
      </c>
      <c r="E2317" s="6" t="s">
        <v>2887</v>
      </c>
      <c r="F2317" s="6">
        <v>7.3</v>
      </c>
      <c r="G2317" s="6">
        <v>28</v>
      </c>
      <c r="H2317" s="6">
        <v>558</v>
      </c>
      <c r="I2317" s="6" t="s">
        <v>30</v>
      </c>
      <c r="J2317" s="6">
        <v>24473</v>
      </c>
      <c r="K2317" s="19">
        <v>41715</v>
      </c>
      <c r="L2317" s="7" t="s">
        <v>31</v>
      </c>
      <c r="M2317" s="7" t="s">
        <v>132</v>
      </c>
      <c r="N2317" s="7" t="s">
        <v>133</v>
      </c>
      <c r="O2317" s="7">
        <v>125</v>
      </c>
      <c r="P2317" s="19">
        <v>41736</v>
      </c>
      <c r="Q2317" s="19">
        <v>41737</v>
      </c>
      <c r="R2317" s="7" t="s">
        <v>2897</v>
      </c>
      <c r="S2317" s="7">
        <v>0.13228346456692916</v>
      </c>
      <c r="T2317" s="7">
        <v>4.7699999999999996</v>
      </c>
      <c r="U2317" s="7">
        <v>693</v>
      </c>
      <c r="V2317" s="6">
        <v>24473</v>
      </c>
      <c r="W2317" s="12">
        <f t="shared" si="434"/>
        <v>1</v>
      </c>
      <c r="X2317" s="12">
        <v>28</v>
      </c>
      <c r="Y2317" s="13">
        <v>125</v>
      </c>
      <c r="Z2317" s="13">
        <v>4.7699999999999996</v>
      </c>
      <c r="AA2317" s="13">
        <v>693</v>
      </c>
      <c r="AB2317" s="12">
        <v>558</v>
      </c>
      <c r="AC2317" s="13">
        <f t="shared" si="432"/>
        <v>598927729</v>
      </c>
      <c r="AD2317" s="12">
        <v>7.3</v>
      </c>
      <c r="AE2317" s="12">
        <f t="shared" si="435"/>
        <v>1.9878743481543455</v>
      </c>
      <c r="AF2317" s="12">
        <v>24473</v>
      </c>
      <c r="AG2317" s="12">
        <f t="shared" si="436"/>
        <v>0</v>
      </c>
      <c r="AH2317" s="12">
        <f t="shared" si="437"/>
        <v>0</v>
      </c>
      <c r="AI2317" s="12">
        <f t="shared" si="438"/>
        <v>0</v>
      </c>
      <c r="AJ2317" s="12">
        <f t="shared" si="439"/>
        <v>0</v>
      </c>
      <c r="AK2317" s="12">
        <f t="shared" si="440"/>
        <v>1</v>
      </c>
      <c r="AL2317" s="12">
        <f t="shared" si="441"/>
        <v>0</v>
      </c>
      <c r="AM2317" s="12">
        <f t="shared" si="442"/>
        <v>0</v>
      </c>
      <c r="AN2317" s="12">
        <f t="shared" si="443"/>
        <v>0</v>
      </c>
      <c r="AO2317" s="12">
        <v>28</v>
      </c>
      <c r="AP2317" s="22">
        <f t="shared" si="433"/>
        <v>132.28346456692915</v>
      </c>
    </row>
    <row r="2318" spans="1:42" x14ac:dyDescent="0.3">
      <c r="A2318" s="6" t="s">
        <v>2885</v>
      </c>
      <c r="B2318" s="19" t="s">
        <v>122</v>
      </c>
      <c r="C2318" s="6" t="s">
        <v>2886</v>
      </c>
      <c r="D2318" s="6" t="s">
        <v>187</v>
      </c>
      <c r="E2318" s="6" t="s">
        <v>2887</v>
      </c>
      <c r="F2318" s="6">
        <v>7.3</v>
      </c>
      <c r="G2318" s="6">
        <v>28</v>
      </c>
      <c r="H2318" s="6">
        <v>558</v>
      </c>
      <c r="I2318" s="6" t="s">
        <v>30</v>
      </c>
      <c r="J2318" s="6">
        <v>24889</v>
      </c>
      <c r="K2318" s="19">
        <v>41715</v>
      </c>
      <c r="L2318" s="7" t="s">
        <v>31</v>
      </c>
      <c r="M2318" s="7" t="s">
        <v>132</v>
      </c>
      <c r="N2318" s="7" t="s">
        <v>133</v>
      </c>
      <c r="O2318" s="7">
        <v>125</v>
      </c>
      <c r="P2318" s="19">
        <v>41737</v>
      </c>
      <c r="Q2318" s="19">
        <v>41738</v>
      </c>
      <c r="R2318" s="7" t="s">
        <v>2898</v>
      </c>
      <c r="S2318" s="7">
        <v>0.16377952755905514</v>
      </c>
      <c r="T2318" s="7">
        <v>5.87</v>
      </c>
      <c r="U2318" s="7">
        <v>697</v>
      </c>
      <c r="V2318" s="6">
        <v>24889</v>
      </c>
      <c r="W2318" s="12">
        <f t="shared" si="434"/>
        <v>1</v>
      </c>
      <c r="X2318" s="12">
        <v>28</v>
      </c>
      <c r="Y2318" s="13">
        <v>125</v>
      </c>
      <c r="Z2318" s="13">
        <v>5.87</v>
      </c>
      <c r="AA2318" s="13">
        <v>697</v>
      </c>
      <c r="AB2318" s="12">
        <v>558</v>
      </c>
      <c r="AC2318" s="13">
        <f t="shared" si="432"/>
        <v>619462321</v>
      </c>
      <c r="AD2318" s="12">
        <v>7.3</v>
      </c>
      <c r="AE2318" s="12">
        <f t="shared" si="435"/>
        <v>1.9878743481543455</v>
      </c>
      <c r="AF2318" s="12">
        <v>24889</v>
      </c>
      <c r="AG2318" s="12">
        <f t="shared" si="436"/>
        <v>0</v>
      </c>
      <c r="AH2318" s="12">
        <f t="shared" si="437"/>
        <v>0</v>
      </c>
      <c r="AI2318" s="12">
        <f t="shared" si="438"/>
        <v>0</v>
      </c>
      <c r="AJ2318" s="12">
        <f t="shared" si="439"/>
        <v>0</v>
      </c>
      <c r="AK2318" s="12">
        <f t="shared" si="440"/>
        <v>1</v>
      </c>
      <c r="AL2318" s="12">
        <f t="shared" si="441"/>
        <v>0</v>
      </c>
      <c r="AM2318" s="12">
        <f t="shared" si="442"/>
        <v>0</v>
      </c>
      <c r="AN2318" s="12">
        <f t="shared" si="443"/>
        <v>0</v>
      </c>
      <c r="AO2318" s="12">
        <v>28</v>
      </c>
      <c r="AP2318" s="22">
        <f t="shared" si="433"/>
        <v>163.77952755905514</v>
      </c>
    </row>
    <row r="2319" spans="1:42" x14ac:dyDescent="0.3">
      <c r="A2319" s="6" t="s">
        <v>2885</v>
      </c>
      <c r="B2319" s="19" t="s">
        <v>124</v>
      </c>
      <c r="C2319" s="6" t="s">
        <v>2886</v>
      </c>
      <c r="D2319" s="6" t="s">
        <v>187</v>
      </c>
      <c r="E2319" s="6" t="s">
        <v>2887</v>
      </c>
      <c r="F2319" s="6">
        <v>7.3</v>
      </c>
      <c r="G2319" s="6">
        <v>28</v>
      </c>
      <c r="H2319" s="6">
        <v>558</v>
      </c>
      <c r="I2319" s="6" t="s">
        <v>30</v>
      </c>
      <c r="J2319" s="6">
        <v>25165</v>
      </c>
      <c r="K2319" s="19">
        <v>41715</v>
      </c>
      <c r="L2319" s="7" t="s">
        <v>31</v>
      </c>
      <c r="M2319" s="7" t="s">
        <v>132</v>
      </c>
      <c r="N2319" s="7" t="s">
        <v>133</v>
      </c>
      <c r="O2319" s="7">
        <v>125</v>
      </c>
      <c r="P2319" s="19">
        <v>41738</v>
      </c>
      <c r="Q2319" s="19">
        <v>41739</v>
      </c>
      <c r="R2319" s="7" t="s">
        <v>2899</v>
      </c>
      <c r="S2319" s="7">
        <v>0.15433070866141735</v>
      </c>
      <c r="T2319" s="7">
        <v>5.62</v>
      </c>
      <c r="U2319" s="7">
        <v>686</v>
      </c>
      <c r="V2319" s="6">
        <v>25165</v>
      </c>
      <c r="W2319" s="12">
        <f t="shared" si="434"/>
        <v>1</v>
      </c>
      <c r="X2319" s="12">
        <v>28</v>
      </c>
      <c r="Y2319" s="13">
        <v>125</v>
      </c>
      <c r="Z2319" s="13">
        <v>5.62</v>
      </c>
      <c r="AA2319" s="13">
        <v>686</v>
      </c>
      <c r="AB2319" s="12">
        <v>558</v>
      </c>
      <c r="AC2319" s="13">
        <f t="shared" si="432"/>
        <v>633277225</v>
      </c>
      <c r="AD2319" s="12">
        <v>7.3</v>
      </c>
      <c r="AE2319" s="12">
        <f t="shared" si="435"/>
        <v>1.9878743481543455</v>
      </c>
      <c r="AF2319" s="12">
        <v>25165</v>
      </c>
      <c r="AG2319" s="12">
        <f t="shared" si="436"/>
        <v>0</v>
      </c>
      <c r="AH2319" s="12">
        <f t="shared" si="437"/>
        <v>0</v>
      </c>
      <c r="AI2319" s="12">
        <f t="shared" si="438"/>
        <v>0</v>
      </c>
      <c r="AJ2319" s="12">
        <f t="shared" si="439"/>
        <v>0</v>
      </c>
      <c r="AK2319" s="12">
        <f t="shared" si="440"/>
        <v>1</v>
      </c>
      <c r="AL2319" s="12">
        <f t="shared" si="441"/>
        <v>0</v>
      </c>
      <c r="AM2319" s="12">
        <f t="shared" si="442"/>
        <v>0</v>
      </c>
      <c r="AN2319" s="12">
        <f t="shared" si="443"/>
        <v>0</v>
      </c>
      <c r="AO2319" s="12">
        <v>28</v>
      </c>
      <c r="AP2319" s="22">
        <f t="shared" si="433"/>
        <v>154.33070866141736</v>
      </c>
    </row>
    <row r="2320" spans="1:42" x14ac:dyDescent="0.3">
      <c r="A2320" s="6" t="s">
        <v>2885</v>
      </c>
      <c r="B2320" s="19" t="s">
        <v>590</v>
      </c>
      <c r="C2320" s="6" t="s">
        <v>2886</v>
      </c>
      <c r="D2320" s="6" t="s">
        <v>187</v>
      </c>
      <c r="E2320" s="6" t="s">
        <v>2887</v>
      </c>
      <c r="F2320" s="6">
        <v>7.3</v>
      </c>
      <c r="G2320" s="6">
        <v>28</v>
      </c>
      <c r="H2320" s="6">
        <v>557</v>
      </c>
      <c r="I2320" s="6" t="s">
        <v>30</v>
      </c>
      <c r="J2320" s="6">
        <v>25689</v>
      </c>
      <c r="K2320" s="19">
        <v>41715</v>
      </c>
      <c r="L2320" s="7" t="s">
        <v>31</v>
      </c>
      <c r="M2320" s="7" t="s">
        <v>132</v>
      </c>
      <c r="N2320" s="7" t="s">
        <v>133</v>
      </c>
      <c r="O2320" s="7">
        <v>125</v>
      </c>
      <c r="P2320" s="19">
        <v>41740</v>
      </c>
      <c r="Q2320" s="19">
        <v>41741</v>
      </c>
      <c r="R2320" s="7" t="s">
        <v>2900</v>
      </c>
      <c r="S2320" s="7">
        <v>5.6692913385826771E-2</v>
      </c>
      <c r="T2320" s="7">
        <v>5.5</v>
      </c>
      <c r="U2320" s="7">
        <v>94</v>
      </c>
      <c r="V2320" s="6">
        <v>25689</v>
      </c>
      <c r="W2320" s="12">
        <f t="shared" si="434"/>
        <v>1</v>
      </c>
      <c r="X2320" s="12">
        <v>28</v>
      </c>
      <c r="Y2320" s="13">
        <v>125</v>
      </c>
      <c r="Z2320" s="13">
        <v>5.5</v>
      </c>
      <c r="AA2320" s="13">
        <v>94</v>
      </c>
      <c r="AB2320" s="12">
        <v>557</v>
      </c>
      <c r="AC2320" s="13">
        <f t="shared" si="432"/>
        <v>659924721</v>
      </c>
      <c r="AD2320" s="12">
        <v>7.3</v>
      </c>
      <c r="AE2320" s="12">
        <f t="shared" si="435"/>
        <v>1.9878743481543455</v>
      </c>
      <c r="AF2320" s="12">
        <v>25689</v>
      </c>
      <c r="AG2320" s="12">
        <f t="shared" si="436"/>
        <v>0</v>
      </c>
      <c r="AH2320" s="12">
        <f t="shared" si="437"/>
        <v>0</v>
      </c>
      <c r="AI2320" s="12">
        <f t="shared" si="438"/>
        <v>0</v>
      </c>
      <c r="AJ2320" s="12">
        <f t="shared" si="439"/>
        <v>0</v>
      </c>
      <c r="AK2320" s="12">
        <f t="shared" si="440"/>
        <v>1</v>
      </c>
      <c r="AL2320" s="12">
        <f t="shared" si="441"/>
        <v>0</v>
      </c>
      <c r="AM2320" s="12">
        <f t="shared" si="442"/>
        <v>0</v>
      </c>
      <c r="AN2320" s="12">
        <f t="shared" si="443"/>
        <v>0</v>
      </c>
      <c r="AO2320" s="12">
        <v>28</v>
      </c>
      <c r="AP2320" s="22">
        <f t="shared" si="433"/>
        <v>56.69291338582677</v>
      </c>
    </row>
    <row r="2321" spans="1:42" x14ac:dyDescent="0.3">
      <c r="A2321" s="6" t="s">
        <v>2885</v>
      </c>
      <c r="B2321" s="19" t="s">
        <v>126</v>
      </c>
      <c r="C2321" s="6" t="s">
        <v>2886</v>
      </c>
      <c r="D2321" s="6" t="s">
        <v>187</v>
      </c>
      <c r="E2321" s="6" t="s">
        <v>2887</v>
      </c>
      <c r="F2321" s="6">
        <v>7.3</v>
      </c>
      <c r="G2321" s="6">
        <v>28</v>
      </c>
      <c r="H2321" s="6">
        <v>566</v>
      </c>
      <c r="I2321" s="6" t="s">
        <v>30</v>
      </c>
      <c r="J2321" s="6">
        <v>26040</v>
      </c>
      <c r="K2321" s="19">
        <v>41715</v>
      </c>
      <c r="L2321" s="7" t="s">
        <v>31</v>
      </c>
      <c r="M2321" s="7" t="s">
        <v>132</v>
      </c>
      <c r="N2321" s="7" t="s">
        <v>133</v>
      </c>
      <c r="O2321" s="7">
        <v>125</v>
      </c>
      <c r="P2321" s="19">
        <v>41741</v>
      </c>
      <c r="Q2321" s="19">
        <v>41742</v>
      </c>
      <c r="R2321" s="7" t="s">
        <v>2901</v>
      </c>
      <c r="S2321" s="7">
        <v>4.7244094488188976E-2</v>
      </c>
      <c r="T2321" s="7">
        <v>5.12</v>
      </c>
      <c r="U2321" s="7">
        <v>103</v>
      </c>
      <c r="V2321" s="6">
        <v>26040</v>
      </c>
      <c r="W2321" s="12">
        <f t="shared" si="434"/>
        <v>1</v>
      </c>
      <c r="X2321" s="12">
        <v>28</v>
      </c>
      <c r="Y2321" s="13">
        <v>125</v>
      </c>
      <c r="Z2321" s="13">
        <v>5.12</v>
      </c>
      <c r="AA2321" s="13">
        <v>103</v>
      </c>
      <c r="AB2321" s="12">
        <v>566</v>
      </c>
      <c r="AC2321" s="13">
        <f t="shared" si="432"/>
        <v>678081600</v>
      </c>
      <c r="AD2321" s="12">
        <v>7.3</v>
      </c>
      <c r="AE2321" s="12">
        <f t="shared" si="435"/>
        <v>1.9878743481543455</v>
      </c>
      <c r="AF2321" s="12">
        <v>26040</v>
      </c>
      <c r="AG2321" s="12">
        <f t="shared" si="436"/>
        <v>0</v>
      </c>
      <c r="AH2321" s="12">
        <f t="shared" si="437"/>
        <v>0</v>
      </c>
      <c r="AI2321" s="12">
        <f t="shared" si="438"/>
        <v>0</v>
      </c>
      <c r="AJ2321" s="12">
        <f t="shared" si="439"/>
        <v>0</v>
      </c>
      <c r="AK2321" s="12">
        <f t="shared" si="440"/>
        <v>1</v>
      </c>
      <c r="AL2321" s="12">
        <f t="shared" si="441"/>
        <v>0</v>
      </c>
      <c r="AM2321" s="12">
        <f t="shared" si="442"/>
        <v>0</v>
      </c>
      <c r="AN2321" s="12">
        <f t="shared" si="443"/>
        <v>0</v>
      </c>
      <c r="AO2321" s="12">
        <v>28</v>
      </c>
      <c r="AP2321" s="22">
        <f t="shared" si="433"/>
        <v>47.244094488188978</v>
      </c>
    </row>
    <row r="2322" spans="1:42" x14ac:dyDescent="0.3">
      <c r="A2322" s="6" t="s">
        <v>2902</v>
      </c>
      <c r="B2322" s="19" t="s">
        <v>280</v>
      </c>
      <c r="C2322" s="6" t="s">
        <v>2903</v>
      </c>
      <c r="D2322" s="6" t="s">
        <v>28</v>
      </c>
      <c r="E2322" s="6" t="s">
        <v>2904</v>
      </c>
      <c r="F2322" s="6">
        <v>6.6</v>
      </c>
      <c r="G2322" s="6">
        <v>18</v>
      </c>
      <c r="H2322" s="6">
        <v>283</v>
      </c>
      <c r="I2322" s="6" t="s">
        <v>95</v>
      </c>
      <c r="J2322" s="6">
        <v>588</v>
      </c>
      <c r="K2322" s="19">
        <v>41698</v>
      </c>
      <c r="L2322" s="7" t="s">
        <v>132</v>
      </c>
      <c r="M2322" s="7" t="s">
        <v>133</v>
      </c>
      <c r="N2322" s="7" t="s">
        <v>327</v>
      </c>
      <c r="O2322" s="7">
        <v>117</v>
      </c>
      <c r="P2322" s="19">
        <v>41696</v>
      </c>
      <c r="Q2322" s="19">
        <v>41697</v>
      </c>
      <c r="R2322" s="7" t="s">
        <v>2905</v>
      </c>
      <c r="S2322" s="7">
        <v>1.8913385826771654</v>
      </c>
      <c r="T2322" s="7">
        <v>6.54</v>
      </c>
      <c r="U2322" s="7">
        <v>964</v>
      </c>
      <c r="V2322" s="6">
        <v>588</v>
      </c>
      <c r="W2322" s="12">
        <f t="shared" si="434"/>
        <v>0</v>
      </c>
      <c r="X2322" s="12">
        <v>18</v>
      </c>
      <c r="Y2322" s="13">
        <v>117</v>
      </c>
      <c r="Z2322" s="13">
        <v>6.54</v>
      </c>
      <c r="AA2322" s="13">
        <v>964</v>
      </c>
      <c r="AB2322" s="12">
        <v>283</v>
      </c>
      <c r="AC2322" s="13">
        <f t="shared" si="432"/>
        <v>345744</v>
      </c>
      <c r="AD2322" s="12">
        <v>6.6</v>
      </c>
      <c r="AE2322" s="12">
        <f t="shared" si="435"/>
        <v>1.8870696490323797</v>
      </c>
      <c r="AF2322" s="12">
        <v>588</v>
      </c>
      <c r="AG2322" s="12">
        <f t="shared" si="436"/>
        <v>1</v>
      </c>
      <c r="AH2322" s="12">
        <f t="shared" si="437"/>
        <v>0</v>
      </c>
      <c r="AI2322" s="12">
        <f t="shared" si="438"/>
        <v>0</v>
      </c>
      <c r="AJ2322" s="12">
        <f t="shared" si="439"/>
        <v>0</v>
      </c>
      <c r="AK2322" s="12">
        <f t="shared" si="440"/>
        <v>0</v>
      </c>
      <c r="AL2322" s="12">
        <f t="shared" si="441"/>
        <v>0</v>
      </c>
      <c r="AM2322" s="12">
        <f t="shared" si="442"/>
        <v>0</v>
      </c>
      <c r="AN2322" s="12">
        <f t="shared" si="443"/>
        <v>0</v>
      </c>
      <c r="AO2322" s="12">
        <v>18</v>
      </c>
      <c r="AP2322" s="22">
        <f t="shared" si="433"/>
        <v>1891.3385826771653</v>
      </c>
    </row>
    <row r="2323" spans="1:42" x14ac:dyDescent="0.3">
      <c r="A2323" s="6" t="s">
        <v>2902</v>
      </c>
      <c r="B2323" s="19" t="s">
        <v>282</v>
      </c>
      <c r="C2323" s="6" t="s">
        <v>2903</v>
      </c>
      <c r="D2323" s="6" t="s">
        <v>28</v>
      </c>
      <c r="E2323" s="6" t="s">
        <v>2904</v>
      </c>
      <c r="F2323" s="6">
        <v>6.6</v>
      </c>
      <c r="G2323" s="6">
        <v>18</v>
      </c>
      <c r="H2323" s="6">
        <v>283</v>
      </c>
      <c r="I2323" s="6" t="s">
        <v>95</v>
      </c>
      <c r="J2323" s="6">
        <v>630</v>
      </c>
      <c r="K2323" s="19">
        <v>41698</v>
      </c>
      <c r="L2323" s="7" t="s">
        <v>132</v>
      </c>
      <c r="M2323" s="7" t="s">
        <v>133</v>
      </c>
      <c r="N2323" s="7" t="s">
        <v>327</v>
      </c>
      <c r="O2323" s="7">
        <v>117</v>
      </c>
      <c r="P2323" s="19">
        <v>41697</v>
      </c>
      <c r="Q2323" s="19">
        <v>41698</v>
      </c>
      <c r="R2323" s="7" t="s">
        <v>2906</v>
      </c>
      <c r="S2323" s="7">
        <v>61.53700787401575</v>
      </c>
      <c r="T2323" s="7">
        <v>5.72</v>
      </c>
      <c r="U2323" s="7">
        <v>32000</v>
      </c>
      <c r="V2323" s="6">
        <v>630</v>
      </c>
      <c r="W2323" s="12">
        <f t="shared" si="434"/>
        <v>0</v>
      </c>
      <c r="X2323" s="12">
        <v>18</v>
      </c>
      <c r="Y2323" s="13">
        <v>117</v>
      </c>
      <c r="Z2323" s="13">
        <v>5.72</v>
      </c>
      <c r="AA2323" s="13">
        <v>32000</v>
      </c>
      <c r="AB2323" s="12">
        <v>283</v>
      </c>
      <c r="AC2323" s="13">
        <f t="shared" si="432"/>
        <v>396900</v>
      </c>
      <c r="AD2323" s="12">
        <v>6.6</v>
      </c>
      <c r="AE2323" s="12">
        <f t="shared" si="435"/>
        <v>1.8870696490323797</v>
      </c>
      <c r="AF2323" s="12">
        <v>630</v>
      </c>
      <c r="AG2323" s="12">
        <f t="shared" si="436"/>
        <v>1</v>
      </c>
      <c r="AH2323" s="12">
        <f t="shared" si="437"/>
        <v>0</v>
      </c>
      <c r="AI2323" s="12">
        <f t="shared" si="438"/>
        <v>0</v>
      </c>
      <c r="AJ2323" s="12">
        <f t="shared" si="439"/>
        <v>0</v>
      </c>
      <c r="AK2323" s="12">
        <f t="shared" si="440"/>
        <v>0</v>
      </c>
      <c r="AL2323" s="12">
        <f t="shared" si="441"/>
        <v>0</v>
      </c>
      <c r="AM2323" s="12">
        <f t="shared" si="442"/>
        <v>0</v>
      </c>
      <c r="AN2323" s="12">
        <f t="shared" si="443"/>
        <v>0</v>
      </c>
      <c r="AO2323" s="12">
        <v>18</v>
      </c>
      <c r="AP2323" s="22">
        <f t="shared" si="433"/>
        <v>61537.007874015748</v>
      </c>
    </row>
    <row r="2324" spans="1:42" x14ac:dyDescent="0.3">
      <c r="A2324" s="6" t="s">
        <v>2902</v>
      </c>
      <c r="B2324" s="19" t="s">
        <v>284</v>
      </c>
      <c r="C2324" s="6" t="s">
        <v>2903</v>
      </c>
      <c r="D2324" s="6" t="s">
        <v>28</v>
      </c>
      <c r="E2324" s="6" t="s">
        <v>2904</v>
      </c>
      <c r="F2324" s="6">
        <v>6.6</v>
      </c>
      <c r="G2324" s="6">
        <v>18</v>
      </c>
      <c r="H2324" s="6">
        <v>285</v>
      </c>
      <c r="I2324" s="6" t="s">
        <v>95</v>
      </c>
      <c r="J2324" s="6">
        <v>1177</v>
      </c>
      <c r="K2324" s="19">
        <v>41698</v>
      </c>
      <c r="L2324" s="7" t="s">
        <v>132</v>
      </c>
      <c r="M2324" s="7" t="s">
        <v>133</v>
      </c>
      <c r="N2324" s="7" t="s">
        <v>327</v>
      </c>
      <c r="O2324" s="7">
        <v>117</v>
      </c>
      <c r="P2324" s="19">
        <v>41698</v>
      </c>
      <c r="Q2324" s="19">
        <v>41699</v>
      </c>
      <c r="R2324" s="7" t="s">
        <v>2907</v>
      </c>
      <c r="S2324" s="7">
        <v>81.177952755905523</v>
      </c>
      <c r="T2324" s="7">
        <v>5.89</v>
      </c>
      <c r="U2324" s="7">
        <v>34000</v>
      </c>
      <c r="V2324" s="6">
        <v>1177</v>
      </c>
      <c r="W2324" s="12">
        <f t="shared" si="434"/>
        <v>0</v>
      </c>
      <c r="X2324" s="12">
        <v>18</v>
      </c>
      <c r="Y2324" s="13">
        <v>117</v>
      </c>
      <c r="Z2324" s="13">
        <v>5.89</v>
      </c>
      <c r="AA2324" s="13">
        <v>34000</v>
      </c>
      <c r="AB2324" s="12">
        <v>285</v>
      </c>
      <c r="AC2324" s="13">
        <f t="shared" si="432"/>
        <v>1385329</v>
      </c>
      <c r="AD2324" s="12">
        <v>6.6</v>
      </c>
      <c r="AE2324" s="12">
        <f t="shared" si="435"/>
        <v>1.8870696490323797</v>
      </c>
      <c r="AF2324" s="12">
        <v>1177</v>
      </c>
      <c r="AG2324" s="12">
        <f t="shared" si="436"/>
        <v>1</v>
      </c>
      <c r="AH2324" s="12">
        <f t="shared" si="437"/>
        <v>0</v>
      </c>
      <c r="AI2324" s="12">
        <f t="shared" si="438"/>
        <v>0</v>
      </c>
      <c r="AJ2324" s="12">
        <f t="shared" si="439"/>
        <v>0</v>
      </c>
      <c r="AK2324" s="12">
        <f t="shared" si="440"/>
        <v>0</v>
      </c>
      <c r="AL2324" s="12">
        <f t="shared" si="441"/>
        <v>0</v>
      </c>
      <c r="AM2324" s="12">
        <f t="shared" si="442"/>
        <v>0</v>
      </c>
      <c r="AN2324" s="12">
        <f t="shared" si="443"/>
        <v>0</v>
      </c>
      <c r="AO2324" s="12">
        <v>18</v>
      </c>
      <c r="AP2324" s="22">
        <f t="shared" si="433"/>
        <v>81177.952755905528</v>
      </c>
    </row>
    <row r="2325" spans="1:42" x14ac:dyDescent="0.3">
      <c r="A2325" s="6" t="s">
        <v>2902</v>
      </c>
      <c r="B2325" s="19" t="s">
        <v>286</v>
      </c>
      <c r="C2325" s="6" t="s">
        <v>2903</v>
      </c>
      <c r="D2325" s="6" t="s">
        <v>28</v>
      </c>
      <c r="E2325" s="6" t="s">
        <v>2904</v>
      </c>
      <c r="F2325" s="6">
        <v>6.6</v>
      </c>
      <c r="G2325" s="6">
        <v>18</v>
      </c>
      <c r="H2325" s="6">
        <v>287</v>
      </c>
      <c r="I2325" s="6" t="s">
        <v>95</v>
      </c>
      <c r="J2325" s="6">
        <v>2466</v>
      </c>
      <c r="K2325" s="19">
        <v>41698</v>
      </c>
      <c r="L2325" s="7" t="s">
        <v>132</v>
      </c>
      <c r="M2325" s="7" t="s">
        <v>133</v>
      </c>
      <c r="N2325" s="7" t="s">
        <v>327</v>
      </c>
      <c r="O2325" s="7">
        <v>117</v>
      </c>
      <c r="P2325" s="19">
        <v>41699</v>
      </c>
      <c r="Q2325" s="19">
        <v>41700</v>
      </c>
      <c r="R2325" s="7" t="s">
        <v>2908</v>
      </c>
      <c r="S2325" s="7">
        <v>59.303937007874026</v>
      </c>
      <c r="T2325" s="7">
        <v>5.83</v>
      </c>
      <c r="U2325" s="7">
        <v>33000</v>
      </c>
      <c r="V2325" s="6">
        <v>2466</v>
      </c>
      <c r="W2325" s="12">
        <f t="shared" si="434"/>
        <v>0</v>
      </c>
      <c r="X2325" s="12">
        <v>18</v>
      </c>
      <c r="Y2325" s="13">
        <v>117</v>
      </c>
      <c r="Z2325" s="13">
        <v>5.83</v>
      </c>
      <c r="AA2325" s="13">
        <v>33000</v>
      </c>
      <c r="AB2325" s="12">
        <v>287</v>
      </c>
      <c r="AC2325" s="13">
        <f t="shared" si="432"/>
        <v>6081156</v>
      </c>
      <c r="AD2325" s="12">
        <v>6.6</v>
      </c>
      <c r="AE2325" s="12">
        <f t="shared" si="435"/>
        <v>1.8870696490323797</v>
      </c>
      <c r="AF2325" s="12">
        <v>2466</v>
      </c>
      <c r="AG2325" s="12">
        <f t="shared" si="436"/>
        <v>1</v>
      </c>
      <c r="AH2325" s="12">
        <f t="shared" si="437"/>
        <v>0</v>
      </c>
      <c r="AI2325" s="12">
        <f t="shared" si="438"/>
        <v>0</v>
      </c>
      <c r="AJ2325" s="12">
        <f t="shared" si="439"/>
        <v>0</v>
      </c>
      <c r="AK2325" s="12">
        <f t="shared" si="440"/>
        <v>0</v>
      </c>
      <c r="AL2325" s="12">
        <f t="shared" si="441"/>
        <v>0</v>
      </c>
      <c r="AM2325" s="12">
        <f t="shared" si="442"/>
        <v>0</v>
      </c>
      <c r="AN2325" s="12">
        <f t="shared" si="443"/>
        <v>0</v>
      </c>
      <c r="AO2325" s="12">
        <v>18</v>
      </c>
      <c r="AP2325" s="22">
        <f t="shared" si="433"/>
        <v>59303.937007874025</v>
      </c>
    </row>
    <row r="2326" spans="1:42" x14ac:dyDescent="0.3">
      <c r="A2326" s="6" t="s">
        <v>2902</v>
      </c>
      <c r="B2326" s="19" t="s">
        <v>690</v>
      </c>
      <c r="C2326" s="6" t="s">
        <v>2903</v>
      </c>
      <c r="D2326" s="6" t="s">
        <v>28</v>
      </c>
      <c r="E2326" s="6" t="s">
        <v>2904</v>
      </c>
      <c r="F2326" s="6">
        <v>6.5</v>
      </c>
      <c r="G2326" s="6">
        <v>18</v>
      </c>
      <c r="H2326" s="6">
        <v>287</v>
      </c>
      <c r="I2326" s="6" t="s">
        <v>95</v>
      </c>
      <c r="J2326" s="6">
        <v>3849</v>
      </c>
      <c r="K2326" s="19">
        <v>41698</v>
      </c>
      <c r="L2326" s="7" t="s">
        <v>132</v>
      </c>
      <c r="M2326" s="7" t="s">
        <v>133</v>
      </c>
      <c r="N2326" s="7" t="s">
        <v>327</v>
      </c>
      <c r="O2326" s="7">
        <v>117</v>
      </c>
      <c r="P2326" s="19">
        <v>41700</v>
      </c>
      <c r="Q2326" s="19">
        <v>41701</v>
      </c>
      <c r="R2326" s="7" t="s">
        <v>2909</v>
      </c>
      <c r="S2326" s="7">
        <v>23.253543307086616</v>
      </c>
      <c r="T2326" s="7">
        <v>5.65</v>
      </c>
      <c r="U2326" s="7">
        <v>31000</v>
      </c>
      <c r="V2326" s="6">
        <v>3849</v>
      </c>
      <c r="W2326" s="12">
        <f t="shared" si="434"/>
        <v>0</v>
      </c>
      <c r="X2326" s="12">
        <v>18</v>
      </c>
      <c r="Y2326" s="13">
        <v>117</v>
      </c>
      <c r="Z2326" s="13">
        <v>5.65</v>
      </c>
      <c r="AA2326" s="13">
        <v>31000</v>
      </c>
      <c r="AB2326" s="12">
        <v>287</v>
      </c>
      <c r="AC2326" s="13">
        <f t="shared" si="432"/>
        <v>14814801</v>
      </c>
      <c r="AD2326" s="12">
        <v>6.5</v>
      </c>
      <c r="AE2326" s="12">
        <f t="shared" si="435"/>
        <v>1.8718021769015913</v>
      </c>
      <c r="AF2326" s="12">
        <v>3849</v>
      </c>
      <c r="AG2326" s="12">
        <f t="shared" si="436"/>
        <v>1</v>
      </c>
      <c r="AH2326" s="12">
        <f t="shared" si="437"/>
        <v>0</v>
      </c>
      <c r="AI2326" s="12">
        <f t="shared" si="438"/>
        <v>0</v>
      </c>
      <c r="AJ2326" s="12">
        <f t="shared" si="439"/>
        <v>0</v>
      </c>
      <c r="AK2326" s="12">
        <f t="shared" si="440"/>
        <v>0</v>
      </c>
      <c r="AL2326" s="12">
        <f t="shared" si="441"/>
        <v>0</v>
      </c>
      <c r="AM2326" s="12">
        <f t="shared" si="442"/>
        <v>0</v>
      </c>
      <c r="AN2326" s="12">
        <f t="shared" si="443"/>
        <v>0</v>
      </c>
      <c r="AO2326" s="12">
        <v>18</v>
      </c>
      <c r="AP2326" s="22">
        <f t="shared" si="433"/>
        <v>23253.543307086617</v>
      </c>
    </row>
    <row r="2327" spans="1:42" x14ac:dyDescent="0.3">
      <c r="A2327" s="6" t="s">
        <v>2902</v>
      </c>
      <c r="B2327" s="19" t="s">
        <v>288</v>
      </c>
      <c r="C2327" s="6" t="s">
        <v>2903</v>
      </c>
      <c r="D2327" s="6" t="s">
        <v>28</v>
      </c>
      <c r="E2327" s="6" t="s">
        <v>2904</v>
      </c>
      <c r="F2327" s="6">
        <v>6.5</v>
      </c>
      <c r="G2327" s="6">
        <v>18</v>
      </c>
      <c r="H2327" s="6">
        <v>290</v>
      </c>
      <c r="I2327" s="6" t="s">
        <v>95</v>
      </c>
      <c r="J2327" s="6">
        <v>4841</v>
      </c>
      <c r="K2327" s="19">
        <v>41698</v>
      </c>
      <c r="L2327" s="7" t="s">
        <v>132</v>
      </c>
      <c r="M2327" s="7" t="s">
        <v>133</v>
      </c>
      <c r="N2327" s="7" t="s">
        <v>327</v>
      </c>
      <c r="O2327" s="7">
        <v>117</v>
      </c>
      <c r="P2327" s="19">
        <v>41701</v>
      </c>
      <c r="Q2327" s="19">
        <v>41702</v>
      </c>
      <c r="R2327" s="7" t="s">
        <v>2910</v>
      </c>
      <c r="S2327" s="7">
        <v>23.670866141732287</v>
      </c>
      <c r="T2327" s="7">
        <v>5.69</v>
      </c>
      <c r="U2327" s="7">
        <v>29000</v>
      </c>
      <c r="V2327" s="6">
        <v>4841</v>
      </c>
      <c r="W2327" s="12">
        <f t="shared" si="434"/>
        <v>0</v>
      </c>
      <c r="X2327" s="12">
        <v>18</v>
      </c>
      <c r="Y2327" s="13">
        <v>117</v>
      </c>
      <c r="Z2327" s="13">
        <v>5.69</v>
      </c>
      <c r="AA2327" s="13">
        <v>29000</v>
      </c>
      <c r="AB2327" s="12">
        <v>290</v>
      </c>
      <c r="AC2327" s="13">
        <f t="shared" si="432"/>
        <v>23435281</v>
      </c>
      <c r="AD2327" s="12">
        <v>6.5</v>
      </c>
      <c r="AE2327" s="12">
        <f t="shared" si="435"/>
        <v>1.8718021769015913</v>
      </c>
      <c r="AF2327" s="12">
        <v>4841</v>
      </c>
      <c r="AG2327" s="12">
        <f t="shared" si="436"/>
        <v>1</v>
      </c>
      <c r="AH2327" s="12">
        <f t="shared" si="437"/>
        <v>0</v>
      </c>
      <c r="AI2327" s="12">
        <f t="shared" si="438"/>
        <v>0</v>
      </c>
      <c r="AJ2327" s="12">
        <f t="shared" si="439"/>
        <v>0</v>
      </c>
      <c r="AK2327" s="12">
        <f t="shared" si="440"/>
        <v>0</v>
      </c>
      <c r="AL2327" s="12">
        <f t="shared" si="441"/>
        <v>0</v>
      </c>
      <c r="AM2327" s="12">
        <f t="shared" si="442"/>
        <v>0</v>
      </c>
      <c r="AN2327" s="12">
        <f t="shared" si="443"/>
        <v>0</v>
      </c>
      <c r="AO2327" s="12">
        <v>18</v>
      </c>
      <c r="AP2327" s="22">
        <f t="shared" si="433"/>
        <v>23670.866141732287</v>
      </c>
    </row>
    <row r="2328" spans="1:42" x14ac:dyDescent="0.3">
      <c r="A2328" s="6" t="s">
        <v>2902</v>
      </c>
      <c r="B2328" s="19" t="s">
        <v>693</v>
      </c>
      <c r="C2328" s="6" t="s">
        <v>2903</v>
      </c>
      <c r="D2328" s="6" t="s">
        <v>28</v>
      </c>
      <c r="E2328" s="6" t="s">
        <v>2904</v>
      </c>
      <c r="F2328" s="6">
        <v>6.4</v>
      </c>
      <c r="G2328" s="6">
        <v>19</v>
      </c>
      <c r="H2328" s="6">
        <v>290</v>
      </c>
      <c r="I2328" s="6" t="s">
        <v>95</v>
      </c>
      <c r="J2328" s="6">
        <v>5461</v>
      </c>
      <c r="K2328" s="19">
        <v>41698</v>
      </c>
      <c r="L2328" s="7" t="s">
        <v>132</v>
      </c>
      <c r="M2328" s="7" t="s">
        <v>133</v>
      </c>
      <c r="N2328" s="7" t="s">
        <v>327</v>
      </c>
      <c r="O2328" s="7">
        <v>117</v>
      </c>
      <c r="P2328" s="19">
        <v>41702</v>
      </c>
      <c r="Q2328" s="19">
        <v>41703</v>
      </c>
      <c r="R2328" s="7" t="s">
        <v>2911</v>
      </c>
      <c r="S2328" s="7">
        <v>19.965354330708664</v>
      </c>
      <c r="T2328" s="7">
        <v>5.73</v>
      </c>
      <c r="U2328" s="7">
        <v>29000</v>
      </c>
      <c r="V2328" s="6">
        <v>5461</v>
      </c>
      <c r="W2328" s="12">
        <f t="shared" si="434"/>
        <v>0</v>
      </c>
      <c r="X2328" s="12">
        <v>19</v>
      </c>
      <c r="Y2328" s="13">
        <v>117</v>
      </c>
      <c r="Z2328" s="13">
        <v>5.73</v>
      </c>
      <c r="AA2328" s="13">
        <v>29000</v>
      </c>
      <c r="AB2328" s="12">
        <v>290</v>
      </c>
      <c r="AC2328" s="13">
        <f t="shared" si="432"/>
        <v>29822521</v>
      </c>
      <c r="AD2328" s="12">
        <v>6.4</v>
      </c>
      <c r="AE2328" s="12">
        <f t="shared" si="435"/>
        <v>1.8562979903656263</v>
      </c>
      <c r="AF2328" s="12">
        <v>5461</v>
      </c>
      <c r="AG2328" s="12">
        <f t="shared" si="436"/>
        <v>1</v>
      </c>
      <c r="AH2328" s="12">
        <f t="shared" si="437"/>
        <v>0</v>
      </c>
      <c r="AI2328" s="12">
        <f t="shared" si="438"/>
        <v>0</v>
      </c>
      <c r="AJ2328" s="12">
        <f t="shared" si="439"/>
        <v>0</v>
      </c>
      <c r="AK2328" s="12">
        <f t="shared" si="440"/>
        <v>0</v>
      </c>
      <c r="AL2328" s="12">
        <f t="shared" si="441"/>
        <v>0</v>
      </c>
      <c r="AM2328" s="12">
        <f t="shared" si="442"/>
        <v>0</v>
      </c>
      <c r="AN2328" s="12">
        <f t="shared" si="443"/>
        <v>0</v>
      </c>
      <c r="AO2328" s="12">
        <v>19</v>
      </c>
      <c r="AP2328" s="22">
        <f t="shared" si="433"/>
        <v>19965.354330708662</v>
      </c>
    </row>
    <row r="2329" spans="1:42" x14ac:dyDescent="0.3">
      <c r="A2329" s="6" t="s">
        <v>2902</v>
      </c>
      <c r="B2329" s="19" t="s">
        <v>425</v>
      </c>
      <c r="C2329" s="6" t="s">
        <v>2903</v>
      </c>
      <c r="D2329" s="6" t="s">
        <v>28</v>
      </c>
      <c r="E2329" s="6" t="s">
        <v>2904</v>
      </c>
      <c r="F2329" s="6">
        <v>6.4</v>
      </c>
      <c r="G2329" s="6">
        <v>19</v>
      </c>
      <c r="H2329" s="6">
        <v>290</v>
      </c>
      <c r="I2329" s="6" t="s">
        <v>95</v>
      </c>
      <c r="J2329" s="6">
        <v>5994</v>
      </c>
      <c r="K2329" s="19">
        <v>41698</v>
      </c>
      <c r="L2329" s="7" t="s">
        <v>132</v>
      </c>
      <c r="M2329" s="7" t="s">
        <v>133</v>
      </c>
      <c r="N2329" s="7" t="s">
        <v>327</v>
      </c>
      <c r="O2329" s="7">
        <v>117</v>
      </c>
      <c r="P2329" s="19">
        <v>41703</v>
      </c>
      <c r="Q2329" s="19">
        <v>41704</v>
      </c>
      <c r="R2329" s="7" t="s">
        <v>2912</v>
      </c>
      <c r="S2329" s="7">
        <v>18.292913385826772</v>
      </c>
      <c r="T2329" s="7">
        <v>5.76</v>
      </c>
      <c r="U2329" s="7">
        <v>28000</v>
      </c>
      <c r="V2329" s="6">
        <v>5994</v>
      </c>
      <c r="W2329" s="12">
        <f t="shared" si="434"/>
        <v>0</v>
      </c>
      <c r="X2329" s="12">
        <v>19</v>
      </c>
      <c r="Y2329" s="13">
        <v>117</v>
      </c>
      <c r="Z2329" s="13">
        <v>5.76</v>
      </c>
      <c r="AA2329" s="13">
        <v>28000</v>
      </c>
      <c r="AB2329" s="12">
        <v>290</v>
      </c>
      <c r="AC2329" s="13">
        <f t="shared" si="432"/>
        <v>35928036</v>
      </c>
      <c r="AD2329" s="12">
        <v>6.4</v>
      </c>
      <c r="AE2329" s="12">
        <f t="shared" si="435"/>
        <v>1.8562979903656263</v>
      </c>
      <c r="AF2329" s="12">
        <v>5994</v>
      </c>
      <c r="AG2329" s="12">
        <f t="shared" si="436"/>
        <v>1</v>
      </c>
      <c r="AH2329" s="12">
        <f t="shared" si="437"/>
        <v>0</v>
      </c>
      <c r="AI2329" s="12">
        <f t="shared" si="438"/>
        <v>0</v>
      </c>
      <c r="AJ2329" s="12">
        <f t="shared" si="439"/>
        <v>0</v>
      </c>
      <c r="AK2329" s="12">
        <f t="shared" si="440"/>
        <v>0</v>
      </c>
      <c r="AL2329" s="12">
        <f t="shared" si="441"/>
        <v>0</v>
      </c>
      <c r="AM2329" s="12">
        <f t="shared" si="442"/>
        <v>0</v>
      </c>
      <c r="AN2329" s="12">
        <f t="shared" si="443"/>
        <v>0</v>
      </c>
      <c r="AO2329" s="12">
        <v>19</v>
      </c>
      <c r="AP2329" s="22">
        <f t="shared" si="433"/>
        <v>18292.913385826771</v>
      </c>
    </row>
    <row r="2330" spans="1:42" x14ac:dyDescent="0.3">
      <c r="A2330" s="6" t="s">
        <v>2902</v>
      </c>
      <c r="B2330" s="19" t="s">
        <v>429</v>
      </c>
      <c r="C2330" s="6" t="s">
        <v>2903</v>
      </c>
      <c r="D2330" s="6" t="s">
        <v>28</v>
      </c>
      <c r="E2330" s="6" t="s">
        <v>2904</v>
      </c>
      <c r="F2330" s="6">
        <v>6.4</v>
      </c>
      <c r="G2330" s="6">
        <v>19</v>
      </c>
      <c r="H2330" s="6">
        <v>290</v>
      </c>
      <c r="I2330" s="6" t="s">
        <v>95</v>
      </c>
      <c r="J2330" s="6">
        <v>6409</v>
      </c>
      <c r="K2330" s="19">
        <v>41698</v>
      </c>
      <c r="L2330" s="7" t="s">
        <v>132</v>
      </c>
      <c r="M2330" s="7" t="s">
        <v>133</v>
      </c>
      <c r="N2330" s="7" t="s">
        <v>327</v>
      </c>
      <c r="O2330" s="7">
        <v>117</v>
      </c>
      <c r="P2330" s="19">
        <v>41704</v>
      </c>
      <c r="Q2330" s="19">
        <v>41705</v>
      </c>
      <c r="R2330" s="7" t="s">
        <v>2913</v>
      </c>
      <c r="S2330" s="7">
        <v>26.559055118110237</v>
      </c>
      <c r="T2330" s="7">
        <v>5.75</v>
      </c>
      <c r="U2330" s="7">
        <v>20000</v>
      </c>
      <c r="V2330" s="6">
        <v>6409</v>
      </c>
      <c r="W2330" s="12">
        <f t="shared" si="434"/>
        <v>0</v>
      </c>
      <c r="X2330" s="12">
        <v>19</v>
      </c>
      <c r="Y2330" s="13">
        <v>117</v>
      </c>
      <c r="Z2330" s="13">
        <v>5.75</v>
      </c>
      <c r="AA2330" s="13">
        <v>20000</v>
      </c>
      <c r="AB2330" s="12">
        <v>290</v>
      </c>
      <c r="AC2330" s="13">
        <f t="shared" si="432"/>
        <v>41075281</v>
      </c>
      <c r="AD2330" s="12">
        <v>6.4</v>
      </c>
      <c r="AE2330" s="12">
        <f t="shared" si="435"/>
        <v>1.8562979903656263</v>
      </c>
      <c r="AF2330" s="12">
        <v>6409</v>
      </c>
      <c r="AG2330" s="12">
        <f t="shared" si="436"/>
        <v>1</v>
      </c>
      <c r="AH2330" s="12">
        <f t="shared" si="437"/>
        <v>0</v>
      </c>
      <c r="AI2330" s="12">
        <f t="shared" si="438"/>
        <v>0</v>
      </c>
      <c r="AJ2330" s="12">
        <f t="shared" si="439"/>
        <v>0</v>
      </c>
      <c r="AK2330" s="12">
        <f t="shared" si="440"/>
        <v>0</v>
      </c>
      <c r="AL2330" s="12">
        <f t="shared" si="441"/>
        <v>0</v>
      </c>
      <c r="AM2330" s="12">
        <f t="shared" si="442"/>
        <v>0</v>
      </c>
      <c r="AN2330" s="12">
        <f t="shared" si="443"/>
        <v>0</v>
      </c>
      <c r="AO2330" s="12">
        <v>19</v>
      </c>
      <c r="AP2330" s="22">
        <f t="shared" si="433"/>
        <v>26559.055118110238</v>
      </c>
    </row>
    <row r="2331" spans="1:42" x14ac:dyDescent="0.3">
      <c r="A2331" s="6" t="s">
        <v>2902</v>
      </c>
      <c r="B2331" s="19" t="s">
        <v>431</v>
      </c>
      <c r="C2331" s="6" t="s">
        <v>2903</v>
      </c>
      <c r="D2331" s="6" t="s">
        <v>28</v>
      </c>
      <c r="E2331" s="6" t="s">
        <v>2904</v>
      </c>
      <c r="F2331" s="6">
        <v>6.4</v>
      </c>
      <c r="G2331" s="6">
        <v>19</v>
      </c>
      <c r="H2331" s="6">
        <v>289</v>
      </c>
      <c r="I2331" s="6" t="s">
        <v>95</v>
      </c>
      <c r="J2331" s="6">
        <v>6809</v>
      </c>
      <c r="K2331" s="19">
        <v>41698</v>
      </c>
      <c r="L2331" s="7" t="s">
        <v>132</v>
      </c>
      <c r="M2331" s="7" t="s">
        <v>133</v>
      </c>
      <c r="N2331" s="7" t="s">
        <v>327</v>
      </c>
      <c r="O2331" s="7">
        <v>117</v>
      </c>
      <c r="P2331" s="19">
        <v>41705</v>
      </c>
      <c r="Q2331" s="19">
        <v>41706</v>
      </c>
      <c r="R2331" s="7" t="s">
        <v>2914</v>
      </c>
      <c r="S2331" s="7">
        <v>65.365354330708669</v>
      </c>
      <c r="T2331" s="7">
        <v>5.75</v>
      </c>
      <c r="U2331" s="7">
        <v>21000</v>
      </c>
      <c r="V2331" s="6">
        <v>6809</v>
      </c>
      <c r="W2331" s="12">
        <f t="shared" si="434"/>
        <v>0</v>
      </c>
      <c r="X2331" s="12">
        <v>19</v>
      </c>
      <c r="Y2331" s="13">
        <v>117</v>
      </c>
      <c r="Z2331" s="13">
        <v>5.75</v>
      </c>
      <c r="AA2331" s="13">
        <v>21000</v>
      </c>
      <c r="AB2331" s="12">
        <v>289</v>
      </c>
      <c r="AC2331" s="13">
        <f t="shared" si="432"/>
        <v>46362481</v>
      </c>
      <c r="AD2331" s="12">
        <v>6.4</v>
      </c>
      <c r="AE2331" s="12">
        <f t="shared" si="435"/>
        <v>1.8562979903656263</v>
      </c>
      <c r="AF2331" s="12">
        <v>6809</v>
      </c>
      <c r="AG2331" s="12">
        <f t="shared" si="436"/>
        <v>1</v>
      </c>
      <c r="AH2331" s="12">
        <f t="shared" si="437"/>
        <v>0</v>
      </c>
      <c r="AI2331" s="12">
        <f t="shared" si="438"/>
        <v>0</v>
      </c>
      <c r="AJ2331" s="12">
        <f t="shared" si="439"/>
        <v>0</v>
      </c>
      <c r="AK2331" s="12">
        <f t="shared" si="440"/>
        <v>0</v>
      </c>
      <c r="AL2331" s="12">
        <f t="shared" si="441"/>
        <v>0</v>
      </c>
      <c r="AM2331" s="12">
        <f t="shared" si="442"/>
        <v>0</v>
      </c>
      <c r="AN2331" s="12">
        <f t="shared" si="443"/>
        <v>0</v>
      </c>
      <c r="AO2331" s="12">
        <v>19</v>
      </c>
      <c r="AP2331" s="22">
        <f t="shared" si="433"/>
        <v>65365.354330708666</v>
      </c>
    </row>
    <row r="2332" spans="1:42" x14ac:dyDescent="0.3">
      <c r="A2332" s="6" t="s">
        <v>2902</v>
      </c>
      <c r="B2332" s="19" t="s">
        <v>433</v>
      </c>
      <c r="C2332" s="6" t="s">
        <v>2903</v>
      </c>
      <c r="D2332" s="6" t="s">
        <v>28</v>
      </c>
      <c r="E2332" s="6" t="s">
        <v>2904</v>
      </c>
      <c r="F2332" s="6">
        <v>6.4</v>
      </c>
      <c r="G2332" s="6">
        <v>19</v>
      </c>
      <c r="H2332" s="6">
        <v>289</v>
      </c>
      <c r="I2332" s="6" t="s">
        <v>95</v>
      </c>
      <c r="J2332" s="6">
        <v>7677</v>
      </c>
      <c r="K2332" s="19">
        <v>41698</v>
      </c>
      <c r="L2332" s="7" t="s">
        <v>132</v>
      </c>
      <c r="M2332" s="7" t="s">
        <v>133</v>
      </c>
      <c r="N2332" s="7" t="s">
        <v>327</v>
      </c>
      <c r="O2332" s="7">
        <v>117</v>
      </c>
      <c r="P2332" s="19">
        <v>41706</v>
      </c>
      <c r="Q2332" s="19">
        <v>41707</v>
      </c>
      <c r="R2332" s="7" t="s">
        <v>2915</v>
      </c>
      <c r="S2332" s="7">
        <v>33.248818897637804</v>
      </c>
      <c r="T2332" s="7">
        <v>5.84</v>
      </c>
      <c r="U2332" s="7">
        <v>21000</v>
      </c>
      <c r="V2332" s="6">
        <v>7677</v>
      </c>
      <c r="W2332" s="12">
        <f t="shared" si="434"/>
        <v>0</v>
      </c>
      <c r="X2332" s="12">
        <v>19</v>
      </c>
      <c r="Y2332" s="13">
        <v>117</v>
      </c>
      <c r="Z2332" s="13">
        <v>5.84</v>
      </c>
      <c r="AA2332" s="13">
        <v>21000</v>
      </c>
      <c r="AB2332" s="12">
        <v>289</v>
      </c>
      <c r="AC2332" s="13">
        <f t="shared" si="432"/>
        <v>58936329</v>
      </c>
      <c r="AD2332" s="12">
        <v>6.4</v>
      </c>
      <c r="AE2332" s="12">
        <f t="shared" si="435"/>
        <v>1.8562979903656263</v>
      </c>
      <c r="AF2332" s="12">
        <v>7677</v>
      </c>
      <c r="AG2332" s="12">
        <f t="shared" si="436"/>
        <v>1</v>
      </c>
      <c r="AH2332" s="12">
        <f t="shared" si="437"/>
        <v>0</v>
      </c>
      <c r="AI2332" s="12">
        <f t="shared" si="438"/>
        <v>0</v>
      </c>
      <c r="AJ2332" s="12">
        <f t="shared" si="439"/>
        <v>0</v>
      </c>
      <c r="AK2332" s="12">
        <f t="shared" si="440"/>
        <v>0</v>
      </c>
      <c r="AL2332" s="12">
        <f t="shared" si="441"/>
        <v>0</v>
      </c>
      <c r="AM2332" s="12">
        <f t="shared" si="442"/>
        <v>0</v>
      </c>
      <c r="AN2332" s="12">
        <f t="shared" si="443"/>
        <v>0</v>
      </c>
      <c r="AO2332" s="12">
        <v>19</v>
      </c>
      <c r="AP2332" s="22">
        <f t="shared" si="433"/>
        <v>33248.818897637801</v>
      </c>
    </row>
    <row r="2333" spans="1:42" x14ac:dyDescent="0.3">
      <c r="A2333" s="6" t="s">
        <v>2902</v>
      </c>
      <c r="B2333" s="19" t="s">
        <v>435</v>
      </c>
      <c r="C2333" s="6" t="s">
        <v>2903</v>
      </c>
      <c r="D2333" s="6" t="s">
        <v>28</v>
      </c>
      <c r="E2333" s="6" t="s">
        <v>2904</v>
      </c>
      <c r="F2333" s="6">
        <v>6.4</v>
      </c>
      <c r="G2333" s="6">
        <v>19</v>
      </c>
      <c r="H2333" s="6">
        <v>289</v>
      </c>
      <c r="I2333" s="6" t="s">
        <v>95</v>
      </c>
      <c r="J2333" s="6">
        <v>8595</v>
      </c>
      <c r="K2333" s="19">
        <v>41698</v>
      </c>
      <c r="L2333" s="7" t="s">
        <v>132</v>
      </c>
      <c r="M2333" s="7" t="s">
        <v>133</v>
      </c>
      <c r="N2333" s="7" t="s">
        <v>327</v>
      </c>
      <c r="O2333" s="7">
        <v>117</v>
      </c>
      <c r="P2333" s="19">
        <v>41707</v>
      </c>
      <c r="Q2333" s="19">
        <v>41708</v>
      </c>
      <c r="R2333" s="7" t="s">
        <v>2916</v>
      </c>
      <c r="S2333" s="7">
        <v>11.571653543307086</v>
      </c>
      <c r="T2333" s="7">
        <v>6.19</v>
      </c>
      <c r="U2333" s="7">
        <v>20000</v>
      </c>
      <c r="V2333" s="6">
        <v>8595</v>
      </c>
      <c r="W2333" s="12">
        <f t="shared" si="434"/>
        <v>0</v>
      </c>
      <c r="X2333" s="12">
        <v>19</v>
      </c>
      <c r="Y2333" s="13">
        <v>117</v>
      </c>
      <c r="Z2333" s="13">
        <v>6.19</v>
      </c>
      <c r="AA2333" s="13">
        <v>20000</v>
      </c>
      <c r="AB2333" s="12">
        <v>289</v>
      </c>
      <c r="AC2333" s="13">
        <f t="shared" si="432"/>
        <v>73874025</v>
      </c>
      <c r="AD2333" s="12">
        <v>6.4</v>
      </c>
      <c r="AE2333" s="12">
        <f t="shared" si="435"/>
        <v>1.8562979903656263</v>
      </c>
      <c r="AF2333" s="12">
        <v>8595</v>
      </c>
      <c r="AG2333" s="12">
        <f t="shared" si="436"/>
        <v>1</v>
      </c>
      <c r="AH2333" s="12">
        <f t="shared" si="437"/>
        <v>0</v>
      </c>
      <c r="AI2333" s="12">
        <f t="shared" si="438"/>
        <v>0</v>
      </c>
      <c r="AJ2333" s="12">
        <f t="shared" si="439"/>
        <v>0</v>
      </c>
      <c r="AK2333" s="12">
        <f t="shared" si="440"/>
        <v>0</v>
      </c>
      <c r="AL2333" s="12">
        <f t="shared" si="441"/>
        <v>0</v>
      </c>
      <c r="AM2333" s="12">
        <f t="shared" si="442"/>
        <v>0</v>
      </c>
      <c r="AN2333" s="12">
        <f t="shared" si="443"/>
        <v>0</v>
      </c>
      <c r="AO2333" s="12">
        <v>19</v>
      </c>
      <c r="AP2333" s="22">
        <f t="shared" si="433"/>
        <v>11571.653543307086</v>
      </c>
    </row>
    <row r="2334" spans="1:42" x14ac:dyDescent="0.3">
      <c r="A2334" s="6" t="s">
        <v>2902</v>
      </c>
      <c r="B2334" s="19" t="s">
        <v>437</v>
      </c>
      <c r="C2334" s="6" t="s">
        <v>2903</v>
      </c>
      <c r="D2334" s="6" t="s">
        <v>28</v>
      </c>
      <c r="E2334" s="6" t="s">
        <v>2904</v>
      </c>
      <c r="F2334" s="6">
        <v>6.4</v>
      </c>
      <c r="G2334" s="6">
        <v>19</v>
      </c>
      <c r="H2334" s="6">
        <v>289</v>
      </c>
      <c r="I2334" s="6" t="s">
        <v>95</v>
      </c>
      <c r="J2334" s="6">
        <v>9284</v>
      </c>
      <c r="K2334" s="19">
        <v>41698</v>
      </c>
      <c r="L2334" s="7" t="s">
        <v>132</v>
      </c>
      <c r="M2334" s="7" t="s">
        <v>133</v>
      </c>
      <c r="N2334" s="7" t="s">
        <v>327</v>
      </c>
      <c r="O2334" s="7">
        <v>117</v>
      </c>
      <c r="P2334" s="19">
        <v>41708</v>
      </c>
      <c r="Q2334" s="19">
        <v>41709</v>
      </c>
      <c r="R2334" s="7" t="s">
        <v>2917</v>
      </c>
      <c r="S2334" s="7">
        <v>12.303937007874016</v>
      </c>
      <c r="T2334" s="7">
        <v>5.86</v>
      </c>
      <c r="U2334" s="7">
        <v>20000</v>
      </c>
      <c r="V2334" s="6">
        <v>9284</v>
      </c>
      <c r="W2334" s="12">
        <f t="shared" si="434"/>
        <v>0</v>
      </c>
      <c r="X2334" s="12">
        <v>19</v>
      </c>
      <c r="Y2334" s="13">
        <v>117</v>
      </c>
      <c r="Z2334" s="13">
        <v>5.86</v>
      </c>
      <c r="AA2334" s="13">
        <v>20000</v>
      </c>
      <c r="AB2334" s="12">
        <v>289</v>
      </c>
      <c r="AC2334" s="13">
        <f t="shared" si="432"/>
        <v>86192656</v>
      </c>
      <c r="AD2334" s="12">
        <v>6.4</v>
      </c>
      <c r="AE2334" s="12">
        <f t="shared" si="435"/>
        <v>1.8562979903656263</v>
      </c>
      <c r="AF2334" s="12">
        <v>9284</v>
      </c>
      <c r="AG2334" s="12">
        <f t="shared" si="436"/>
        <v>1</v>
      </c>
      <c r="AH2334" s="12">
        <f t="shared" si="437"/>
        <v>0</v>
      </c>
      <c r="AI2334" s="12">
        <f t="shared" si="438"/>
        <v>0</v>
      </c>
      <c r="AJ2334" s="12">
        <f t="shared" si="439"/>
        <v>0</v>
      </c>
      <c r="AK2334" s="12">
        <f t="shared" si="440"/>
        <v>0</v>
      </c>
      <c r="AL2334" s="12">
        <f t="shared" si="441"/>
        <v>0</v>
      </c>
      <c r="AM2334" s="12">
        <f t="shared" si="442"/>
        <v>0</v>
      </c>
      <c r="AN2334" s="12">
        <f t="shared" si="443"/>
        <v>0</v>
      </c>
      <c r="AO2334" s="12">
        <v>19</v>
      </c>
      <c r="AP2334" s="22">
        <f t="shared" si="433"/>
        <v>12303.937007874016</v>
      </c>
    </row>
    <row r="2335" spans="1:42" x14ac:dyDescent="0.3">
      <c r="A2335" s="6" t="s">
        <v>2902</v>
      </c>
      <c r="B2335" s="19" t="s">
        <v>439</v>
      </c>
      <c r="C2335" s="6" t="s">
        <v>2903</v>
      </c>
      <c r="D2335" s="6" t="s">
        <v>28</v>
      </c>
      <c r="E2335" s="6" t="s">
        <v>2904</v>
      </c>
      <c r="F2335" s="6">
        <v>6.4</v>
      </c>
      <c r="G2335" s="6">
        <v>19</v>
      </c>
      <c r="H2335" s="6">
        <v>289</v>
      </c>
      <c r="I2335" s="6" t="s">
        <v>95</v>
      </c>
      <c r="J2335" s="6">
        <v>9624</v>
      </c>
      <c r="K2335" s="19">
        <v>41698</v>
      </c>
      <c r="L2335" s="7" t="s">
        <v>132</v>
      </c>
      <c r="M2335" s="7" t="s">
        <v>133</v>
      </c>
      <c r="N2335" s="7" t="s">
        <v>327</v>
      </c>
      <c r="O2335" s="7">
        <v>117</v>
      </c>
      <c r="P2335" s="19">
        <v>41709</v>
      </c>
      <c r="Q2335" s="19">
        <v>41710</v>
      </c>
      <c r="R2335" s="7" t="s">
        <v>2918</v>
      </c>
      <c r="S2335" s="7">
        <v>10.626771653543306</v>
      </c>
      <c r="T2335" s="7">
        <v>5.65</v>
      </c>
      <c r="U2335" s="7">
        <v>20000</v>
      </c>
      <c r="V2335" s="6">
        <v>9624</v>
      </c>
      <c r="W2335" s="12">
        <f t="shared" si="434"/>
        <v>0</v>
      </c>
      <c r="X2335" s="12">
        <v>19</v>
      </c>
      <c r="Y2335" s="13">
        <v>117</v>
      </c>
      <c r="Z2335" s="13">
        <v>5.65</v>
      </c>
      <c r="AA2335" s="13">
        <v>20000</v>
      </c>
      <c r="AB2335" s="12">
        <v>289</v>
      </c>
      <c r="AC2335" s="13">
        <f t="shared" si="432"/>
        <v>92621376</v>
      </c>
      <c r="AD2335" s="12">
        <v>6.4</v>
      </c>
      <c r="AE2335" s="12">
        <f t="shared" si="435"/>
        <v>1.8562979903656263</v>
      </c>
      <c r="AF2335" s="12">
        <v>9624</v>
      </c>
      <c r="AG2335" s="12">
        <f t="shared" si="436"/>
        <v>1</v>
      </c>
      <c r="AH2335" s="12">
        <f t="shared" si="437"/>
        <v>0</v>
      </c>
      <c r="AI2335" s="12">
        <f t="shared" si="438"/>
        <v>0</v>
      </c>
      <c r="AJ2335" s="12">
        <f t="shared" si="439"/>
        <v>0</v>
      </c>
      <c r="AK2335" s="12">
        <f t="shared" si="440"/>
        <v>0</v>
      </c>
      <c r="AL2335" s="12">
        <f t="shared" si="441"/>
        <v>0</v>
      </c>
      <c r="AM2335" s="12">
        <f t="shared" si="442"/>
        <v>0</v>
      </c>
      <c r="AN2335" s="12">
        <f t="shared" si="443"/>
        <v>0</v>
      </c>
      <c r="AO2335" s="12">
        <v>19</v>
      </c>
      <c r="AP2335" s="22">
        <f t="shared" si="433"/>
        <v>10626.771653543306</v>
      </c>
    </row>
    <row r="2336" spans="1:42" x14ac:dyDescent="0.3">
      <c r="A2336" s="6" t="s">
        <v>2902</v>
      </c>
      <c r="B2336" s="19" t="s">
        <v>441</v>
      </c>
      <c r="C2336" s="6" t="s">
        <v>2903</v>
      </c>
      <c r="D2336" s="6" t="s">
        <v>28</v>
      </c>
      <c r="E2336" s="6" t="s">
        <v>2904</v>
      </c>
      <c r="F2336" s="6">
        <v>6.4</v>
      </c>
      <c r="G2336" s="6">
        <v>19</v>
      </c>
      <c r="H2336" s="6">
        <v>289</v>
      </c>
      <c r="I2336" s="6" t="s">
        <v>95</v>
      </c>
      <c r="J2336" s="6">
        <v>9953</v>
      </c>
      <c r="K2336" s="19">
        <v>41698</v>
      </c>
      <c r="L2336" s="7" t="s">
        <v>132</v>
      </c>
      <c r="M2336" s="7" t="s">
        <v>133</v>
      </c>
      <c r="N2336" s="7" t="s">
        <v>327</v>
      </c>
      <c r="O2336" s="7">
        <v>117</v>
      </c>
      <c r="P2336" s="19">
        <v>41710</v>
      </c>
      <c r="Q2336" s="19">
        <v>41711</v>
      </c>
      <c r="R2336" s="7" t="s">
        <v>2919</v>
      </c>
      <c r="S2336" s="7">
        <v>10.15748031496063</v>
      </c>
      <c r="T2336" s="7">
        <v>6.09</v>
      </c>
      <c r="U2336" s="7">
        <v>20000</v>
      </c>
      <c r="V2336" s="6">
        <v>9953</v>
      </c>
      <c r="W2336" s="12">
        <f t="shared" si="434"/>
        <v>0</v>
      </c>
      <c r="X2336" s="12">
        <v>19</v>
      </c>
      <c r="Y2336" s="13">
        <v>117</v>
      </c>
      <c r="Z2336" s="13">
        <v>6.09</v>
      </c>
      <c r="AA2336" s="13">
        <v>20000</v>
      </c>
      <c r="AB2336" s="12">
        <v>289</v>
      </c>
      <c r="AC2336" s="13">
        <f t="shared" si="432"/>
        <v>99062209</v>
      </c>
      <c r="AD2336" s="12">
        <v>6.4</v>
      </c>
      <c r="AE2336" s="12">
        <f t="shared" si="435"/>
        <v>1.8562979903656263</v>
      </c>
      <c r="AF2336" s="12">
        <v>9953</v>
      </c>
      <c r="AG2336" s="12">
        <f t="shared" si="436"/>
        <v>1</v>
      </c>
      <c r="AH2336" s="12">
        <f t="shared" si="437"/>
        <v>0</v>
      </c>
      <c r="AI2336" s="12">
        <f t="shared" si="438"/>
        <v>0</v>
      </c>
      <c r="AJ2336" s="12">
        <f t="shared" si="439"/>
        <v>0</v>
      </c>
      <c r="AK2336" s="12">
        <f t="shared" si="440"/>
        <v>0</v>
      </c>
      <c r="AL2336" s="12">
        <f t="shared" si="441"/>
        <v>0</v>
      </c>
      <c r="AM2336" s="12">
        <f t="shared" si="442"/>
        <v>0</v>
      </c>
      <c r="AN2336" s="12">
        <f t="shared" si="443"/>
        <v>0</v>
      </c>
      <c r="AO2336" s="12">
        <v>19</v>
      </c>
      <c r="AP2336" s="22">
        <f t="shared" si="433"/>
        <v>10157.48031496063</v>
      </c>
    </row>
    <row r="2337" spans="1:42" x14ac:dyDescent="0.3">
      <c r="A2337" s="6" t="s">
        <v>2902</v>
      </c>
      <c r="B2337" s="19" t="s">
        <v>443</v>
      </c>
      <c r="C2337" s="6" t="s">
        <v>2903</v>
      </c>
      <c r="D2337" s="6" t="s">
        <v>28</v>
      </c>
      <c r="E2337" s="6" t="s">
        <v>2904</v>
      </c>
      <c r="F2337" s="6">
        <v>6.4</v>
      </c>
      <c r="G2337" s="6">
        <v>19</v>
      </c>
      <c r="H2337" s="6">
        <v>289</v>
      </c>
      <c r="I2337" s="6" t="s">
        <v>95</v>
      </c>
      <c r="J2337" s="6">
        <v>10215</v>
      </c>
      <c r="K2337" s="19">
        <v>41698</v>
      </c>
      <c r="L2337" s="7" t="s">
        <v>132</v>
      </c>
      <c r="M2337" s="7" t="s">
        <v>133</v>
      </c>
      <c r="N2337" s="7" t="s">
        <v>327</v>
      </c>
      <c r="O2337" s="7">
        <v>117</v>
      </c>
      <c r="P2337" s="19">
        <v>41711</v>
      </c>
      <c r="Q2337" s="19">
        <v>41712</v>
      </c>
      <c r="R2337" s="7" t="s">
        <v>2920</v>
      </c>
      <c r="S2337" s="7">
        <v>5.9417322834645683</v>
      </c>
      <c r="T2337" s="7">
        <v>5.75</v>
      </c>
      <c r="U2337" s="7">
        <v>10000</v>
      </c>
      <c r="V2337" s="6">
        <v>10215</v>
      </c>
      <c r="W2337" s="12">
        <f t="shared" si="434"/>
        <v>0</v>
      </c>
      <c r="X2337" s="12">
        <v>19</v>
      </c>
      <c r="Y2337" s="13">
        <v>117</v>
      </c>
      <c r="Z2337" s="13">
        <v>5.75</v>
      </c>
      <c r="AA2337" s="13">
        <v>10000</v>
      </c>
      <c r="AB2337" s="12">
        <v>289</v>
      </c>
      <c r="AC2337" s="13">
        <f t="shared" si="432"/>
        <v>104346225</v>
      </c>
      <c r="AD2337" s="12">
        <v>6.4</v>
      </c>
      <c r="AE2337" s="12">
        <f t="shared" si="435"/>
        <v>1.8562979903656263</v>
      </c>
      <c r="AF2337" s="12">
        <v>10215</v>
      </c>
      <c r="AG2337" s="12">
        <f t="shared" si="436"/>
        <v>1</v>
      </c>
      <c r="AH2337" s="12">
        <f t="shared" si="437"/>
        <v>0</v>
      </c>
      <c r="AI2337" s="12">
        <f t="shared" si="438"/>
        <v>0</v>
      </c>
      <c r="AJ2337" s="12">
        <f t="shared" si="439"/>
        <v>0</v>
      </c>
      <c r="AK2337" s="12">
        <f t="shared" si="440"/>
        <v>0</v>
      </c>
      <c r="AL2337" s="12">
        <f t="shared" si="441"/>
        <v>0</v>
      </c>
      <c r="AM2337" s="12">
        <f t="shared" si="442"/>
        <v>0</v>
      </c>
      <c r="AN2337" s="12">
        <f t="shared" si="443"/>
        <v>0</v>
      </c>
      <c r="AO2337" s="12">
        <v>19</v>
      </c>
      <c r="AP2337" s="22">
        <f t="shared" si="433"/>
        <v>5941.7322834645684</v>
      </c>
    </row>
    <row r="2338" spans="1:42" x14ac:dyDescent="0.3">
      <c r="A2338" s="6" t="s">
        <v>2902</v>
      </c>
      <c r="B2338" s="19" t="s">
        <v>445</v>
      </c>
      <c r="C2338" s="6" t="s">
        <v>2903</v>
      </c>
      <c r="D2338" s="6" t="s">
        <v>28</v>
      </c>
      <c r="E2338" s="6" t="s">
        <v>2904</v>
      </c>
      <c r="F2338" s="6">
        <v>6.4</v>
      </c>
      <c r="G2338" s="6">
        <v>19</v>
      </c>
      <c r="H2338" s="6">
        <v>289</v>
      </c>
      <c r="I2338" s="6" t="s">
        <v>95</v>
      </c>
      <c r="J2338" s="6">
        <v>10448</v>
      </c>
      <c r="K2338" s="19">
        <v>41698</v>
      </c>
      <c r="L2338" s="7" t="s">
        <v>132</v>
      </c>
      <c r="M2338" s="7" t="s">
        <v>133</v>
      </c>
      <c r="N2338" s="7" t="s">
        <v>327</v>
      </c>
      <c r="O2338" s="7">
        <v>117</v>
      </c>
      <c r="P2338" s="19">
        <v>41712</v>
      </c>
      <c r="Q2338" s="19">
        <v>41713</v>
      </c>
      <c r="R2338" s="7" t="s">
        <v>2921</v>
      </c>
      <c r="S2338" s="7">
        <v>10.674015748031497</v>
      </c>
      <c r="T2338" s="7">
        <v>5.81</v>
      </c>
      <c r="U2338" s="7">
        <v>10000</v>
      </c>
      <c r="V2338" s="6">
        <v>10448</v>
      </c>
      <c r="W2338" s="12">
        <f t="shared" si="434"/>
        <v>0</v>
      </c>
      <c r="X2338" s="12">
        <v>19</v>
      </c>
      <c r="Y2338" s="13">
        <v>117</v>
      </c>
      <c r="Z2338" s="13">
        <v>5.81</v>
      </c>
      <c r="AA2338" s="13">
        <v>10000</v>
      </c>
      <c r="AB2338" s="12">
        <v>289</v>
      </c>
      <c r="AC2338" s="13">
        <f t="shared" si="432"/>
        <v>109160704</v>
      </c>
      <c r="AD2338" s="12">
        <v>6.4</v>
      </c>
      <c r="AE2338" s="12">
        <f t="shared" si="435"/>
        <v>1.8562979903656263</v>
      </c>
      <c r="AF2338" s="12">
        <v>10448</v>
      </c>
      <c r="AG2338" s="12">
        <f t="shared" si="436"/>
        <v>1</v>
      </c>
      <c r="AH2338" s="12">
        <f t="shared" si="437"/>
        <v>0</v>
      </c>
      <c r="AI2338" s="12">
        <f t="shared" si="438"/>
        <v>0</v>
      </c>
      <c r="AJ2338" s="12">
        <f t="shared" si="439"/>
        <v>0</v>
      </c>
      <c r="AK2338" s="12">
        <f t="shared" si="440"/>
        <v>0</v>
      </c>
      <c r="AL2338" s="12">
        <f t="shared" si="441"/>
        <v>0</v>
      </c>
      <c r="AM2338" s="12">
        <f t="shared" si="442"/>
        <v>0</v>
      </c>
      <c r="AN2338" s="12">
        <f t="shared" si="443"/>
        <v>0</v>
      </c>
      <c r="AO2338" s="12">
        <v>19</v>
      </c>
      <c r="AP2338" s="22">
        <f t="shared" si="433"/>
        <v>10674.015748031497</v>
      </c>
    </row>
    <row r="2339" spans="1:42" x14ac:dyDescent="0.3">
      <c r="A2339" s="6" t="s">
        <v>2902</v>
      </c>
      <c r="B2339" s="19" t="s">
        <v>447</v>
      </c>
      <c r="C2339" s="6" t="s">
        <v>2903</v>
      </c>
      <c r="D2339" s="6" t="s">
        <v>28</v>
      </c>
      <c r="E2339" s="6" t="s">
        <v>2904</v>
      </c>
      <c r="F2339" s="6">
        <v>6.4</v>
      </c>
      <c r="G2339" s="6">
        <v>19</v>
      </c>
      <c r="H2339" s="6">
        <v>289</v>
      </c>
      <c r="I2339" s="6" t="s">
        <v>95</v>
      </c>
      <c r="J2339" s="6">
        <v>10680</v>
      </c>
      <c r="K2339" s="19">
        <v>41698</v>
      </c>
      <c r="L2339" s="7" t="s">
        <v>132</v>
      </c>
      <c r="M2339" s="7" t="s">
        <v>133</v>
      </c>
      <c r="N2339" s="7" t="s">
        <v>327</v>
      </c>
      <c r="O2339" s="7">
        <v>117</v>
      </c>
      <c r="P2339" s="19">
        <v>41713</v>
      </c>
      <c r="Q2339" s="19">
        <v>41714</v>
      </c>
      <c r="R2339" s="7" t="s">
        <v>2922</v>
      </c>
      <c r="S2339" s="7">
        <v>8.2503937007874022</v>
      </c>
      <c r="T2339" s="7">
        <v>5.73</v>
      </c>
      <c r="U2339" s="7">
        <v>10000</v>
      </c>
      <c r="V2339" s="6">
        <v>10680</v>
      </c>
      <c r="W2339" s="12">
        <f t="shared" si="434"/>
        <v>0</v>
      </c>
      <c r="X2339" s="12">
        <v>19</v>
      </c>
      <c r="Y2339" s="13">
        <v>117</v>
      </c>
      <c r="Z2339" s="13">
        <v>5.73</v>
      </c>
      <c r="AA2339" s="13">
        <v>10000</v>
      </c>
      <c r="AB2339" s="12">
        <v>289</v>
      </c>
      <c r="AC2339" s="13">
        <f t="shared" si="432"/>
        <v>114062400</v>
      </c>
      <c r="AD2339" s="12">
        <v>6.4</v>
      </c>
      <c r="AE2339" s="12">
        <f t="shared" si="435"/>
        <v>1.8562979903656263</v>
      </c>
      <c r="AF2339" s="12">
        <v>10680</v>
      </c>
      <c r="AG2339" s="12">
        <f t="shared" si="436"/>
        <v>1</v>
      </c>
      <c r="AH2339" s="12">
        <f t="shared" si="437"/>
        <v>0</v>
      </c>
      <c r="AI2339" s="12">
        <f t="shared" si="438"/>
        <v>0</v>
      </c>
      <c r="AJ2339" s="12">
        <f t="shared" si="439"/>
        <v>0</v>
      </c>
      <c r="AK2339" s="12">
        <f t="shared" si="440"/>
        <v>0</v>
      </c>
      <c r="AL2339" s="12">
        <f t="shared" si="441"/>
        <v>0</v>
      </c>
      <c r="AM2339" s="12">
        <f t="shared" si="442"/>
        <v>0</v>
      </c>
      <c r="AN2339" s="12">
        <f t="shared" si="443"/>
        <v>0</v>
      </c>
      <c r="AO2339" s="12">
        <v>19</v>
      </c>
      <c r="AP2339" s="22">
        <f t="shared" si="433"/>
        <v>8250.3937007874028</v>
      </c>
    </row>
    <row r="2340" spans="1:42" x14ac:dyDescent="0.3">
      <c r="A2340" s="6" t="s">
        <v>2902</v>
      </c>
      <c r="B2340" s="19" t="s">
        <v>449</v>
      </c>
      <c r="C2340" s="6" t="s">
        <v>2903</v>
      </c>
      <c r="D2340" s="6" t="s">
        <v>28</v>
      </c>
      <c r="E2340" s="6" t="s">
        <v>2904</v>
      </c>
      <c r="F2340" s="6">
        <v>6.4</v>
      </c>
      <c r="G2340" s="6">
        <v>19</v>
      </c>
      <c r="H2340" s="6">
        <v>289</v>
      </c>
      <c r="I2340" s="6" t="s">
        <v>95</v>
      </c>
      <c r="J2340" s="6">
        <v>10938</v>
      </c>
      <c r="K2340" s="19">
        <v>41698</v>
      </c>
      <c r="L2340" s="7" t="s">
        <v>132</v>
      </c>
      <c r="M2340" s="7" t="s">
        <v>133</v>
      </c>
      <c r="N2340" s="7" t="s">
        <v>327</v>
      </c>
      <c r="O2340" s="7">
        <v>117</v>
      </c>
      <c r="P2340" s="19">
        <v>41714</v>
      </c>
      <c r="Q2340" s="19">
        <v>41715</v>
      </c>
      <c r="R2340" s="7" t="s">
        <v>2923</v>
      </c>
      <c r="S2340" s="7">
        <v>2.0614173228346457</v>
      </c>
      <c r="T2340" s="7">
        <v>5.45</v>
      </c>
      <c r="U2340" s="7">
        <v>7552</v>
      </c>
      <c r="V2340" s="6">
        <v>10938</v>
      </c>
      <c r="W2340" s="12">
        <f t="shared" si="434"/>
        <v>0</v>
      </c>
      <c r="X2340" s="12">
        <v>19</v>
      </c>
      <c r="Y2340" s="13">
        <v>117</v>
      </c>
      <c r="Z2340" s="13">
        <v>5.45</v>
      </c>
      <c r="AA2340" s="13">
        <v>7552</v>
      </c>
      <c r="AB2340" s="12">
        <v>289</v>
      </c>
      <c r="AC2340" s="13">
        <f t="shared" si="432"/>
        <v>119639844</v>
      </c>
      <c r="AD2340" s="12">
        <v>6.4</v>
      </c>
      <c r="AE2340" s="12">
        <f t="shared" si="435"/>
        <v>1.8562979903656263</v>
      </c>
      <c r="AF2340" s="12">
        <v>10938</v>
      </c>
      <c r="AG2340" s="12">
        <f t="shared" si="436"/>
        <v>1</v>
      </c>
      <c r="AH2340" s="12">
        <f t="shared" si="437"/>
        <v>0</v>
      </c>
      <c r="AI2340" s="12">
        <f t="shared" si="438"/>
        <v>0</v>
      </c>
      <c r="AJ2340" s="12">
        <f t="shared" si="439"/>
        <v>0</v>
      </c>
      <c r="AK2340" s="12">
        <f t="shared" si="440"/>
        <v>0</v>
      </c>
      <c r="AL2340" s="12">
        <f t="shared" si="441"/>
        <v>0</v>
      </c>
      <c r="AM2340" s="12">
        <f t="shared" si="442"/>
        <v>0</v>
      </c>
      <c r="AN2340" s="12">
        <f t="shared" si="443"/>
        <v>0</v>
      </c>
      <c r="AO2340" s="12">
        <v>19</v>
      </c>
      <c r="AP2340" s="22">
        <f t="shared" si="433"/>
        <v>2061.4173228346458</v>
      </c>
    </row>
    <row r="2341" spans="1:42" x14ac:dyDescent="0.3">
      <c r="A2341" s="6" t="s">
        <v>2902</v>
      </c>
      <c r="B2341" s="19" t="s">
        <v>451</v>
      </c>
      <c r="C2341" s="6" t="s">
        <v>2903</v>
      </c>
      <c r="D2341" s="6" t="s">
        <v>28</v>
      </c>
      <c r="E2341" s="6" t="s">
        <v>2904</v>
      </c>
      <c r="F2341" s="6">
        <v>6.4</v>
      </c>
      <c r="G2341" s="6">
        <v>19</v>
      </c>
      <c r="H2341" s="6">
        <v>289</v>
      </c>
      <c r="I2341" s="6" t="s">
        <v>95</v>
      </c>
      <c r="J2341" s="6">
        <v>11169</v>
      </c>
      <c r="K2341" s="19">
        <v>41698</v>
      </c>
      <c r="L2341" s="7" t="s">
        <v>132</v>
      </c>
      <c r="M2341" s="7" t="s">
        <v>133</v>
      </c>
      <c r="N2341" s="7" t="s">
        <v>327</v>
      </c>
      <c r="O2341" s="7">
        <v>117</v>
      </c>
      <c r="P2341" s="19">
        <v>41715</v>
      </c>
      <c r="Q2341" s="19">
        <v>41716</v>
      </c>
      <c r="R2341" s="7" t="s">
        <v>2924</v>
      </c>
      <c r="S2341" s="7">
        <v>2.2141732283464566</v>
      </c>
      <c r="T2341" s="7">
        <v>6.03</v>
      </c>
      <c r="U2341" s="7">
        <v>7335</v>
      </c>
      <c r="V2341" s="6">
        <v>11169</v>
      </c>
      <c r="W2341" s="12">
        <f t="shared" si="434"/>
        <v>0</v>
      </c>
      <c r="X2341" s="12">
        <v>19</v>
      </c>
      <c r="Y2341" s="13">
        <v>117</v>
      </c>
      <c r="Z2341" s="13">
        <v>6.03</v>
      </c>
      <c r="AA2341" s="13">
        <v>7335</v>
      </c>
      <c r="AB2341" s="12">
        <v>289</v>
      </c>
      <c r="AC2341" s="13">
        <f t="shared" si="432"/>
        <v>124746561</v>
      </c>
      <c r="AD2341" s="12">
        <v>6.4</v>
      </c>
      <c r="AE2341" s="12">
        <f t="shared" si="435"/>
        <v>1.8562979903656263</v>
      </c>
      <c r="AF2341" s="12">
        <v>11169</v>
      </c>
      <c r="AG2341" s="12">
        <f t="shared" si="436"/>
        <v>1</v>
      </c>
      <c r="AH2341" s="12">
        <f t="shared" si="437"/>
        <v>0</v>
      </c>
      <c r="AI2341" s="12">
        <f t="shared" si="438"/>
        <v>0</v>
      </c>
      <c r="AJ2341" s="12">
        <f t="shared" si="439"/>
        <v>0</v>
      </c>
      <c r="AK2341" s="12">
        <f t="shared" si="440"/>
        <v>0</v>
      </c>
      <c r="AL2341" s="12">
        <f t="shared" si="441"/>
        <v>0</v>
      </c>
      <c r="AM2341" s="12">
        <f t="shared" si="442"/>
        <v>0</v>
      </c>
      <c r="AN2341" s="12">
        <f t="shared" si="443"/>
        <v>0</v>
      </c>
      <c r="AO2341" s="12">
        <v>19</v>
      </c>
      <c r="AP2341" s="22">
        <f t="shared" si="433"/>
        <v>2214.1732283464567</v>
      </c>
    </row>
    <row r="2342" spans="1:42" x14ac:dyDescent="0.3">
      <c r="A2342" s="6" t="s">
        <v>2902</v>
      </c>
      <c r="B2342" s="19" t="s">
        <v>453</v>
      </c>
      <c r="C2342" s="6" t="s">
        <v>2903</v>
      </c>
      <c r="D2342" s="6" t="s">
        <v>28</v>
      </c>
      <c r="E2342" s="6" t="s">
        <v>2904</v>
      </c>
      <c r="F2342" s="6">
        <v>6.4</v>
      </c>
      <c r="G2342" s="6">
        <v>19</v>
      </c>
      <c r="H2342" s="6">
        <v>289</v>
      </c>
      <c r="I2342" s="6" t="s">
        <v>95</v>
      </c>
      <c r="J2342" s="6">
        <v>11308</v>
      </c>
      <c r="K2342" s="19">
        <v>41698</v>
      </c>
      <c r="L2342" s="7" t="s">
        <v>132</v>
      </c>
      <c r="M2342" s="7" t="s">
        <v>133</v>
      </c>
      <c r="N2342" s="7" t="s">
        <v>327</v>
      </c>
      <c r="O2342" s="7">
        <v>117</v>
      </c>
      <c r="P2342" s="19">
        <v>41716</v>
      </c>
      <c r="Q2342" s="19">
        <v>41717</v>
      </c>
      <c r="R2342" s="7" t="s">
        <v>2925</v>
      </c>
      <c r="S2342" s="7">
        <v>2.009448818897638</v>
      </c>
      <c r="T2342" s="7">
        <v>5.51</v>
      </c>
      <c r="U2342" s="7">
        <v>7274</v>
      </c>
      <c r="V2342" s="6">
        <v>11308</v>
      </c>
      <c r="W2342" s="12">
        <f t="shared" si="434"/>
        <v>0</v>
      </c>
      <c r="X2342" s="12">
        <v>19</v>
      </c>
      <c r="Y2342" s="13">
        <v>117</v>
      </c>
      <c r="Z2342" s="13">
        <v>5.51</v>
      </c>
      <c r="AA2342" s="13">
        <v>7274</v>
      </c>
      <c r="AB2342" s="12">
        <v>289</v>
      </c>
      <c r="AC2342" s="13">
        <f t="shared" si="432"/>
        <v>127870864</v>
      </c>
      <c r="AD2342" s="12">
        <v>6.4</v>
      </c>
      <c r="AE2342" s="12">
        <f t="shared" si="435"/>
        <v>1.8562979903656263</v>
      </c>
      <c r="AF2342" s="12">
        <v>11308</v>
      </c>
      <c r="AG2342" s="12">
        <f t="shared" si="436"/>
        <v>1</v>
      </c>
      <c r="AH2342" s="12">
        <f t="shared" si="437"/>
        <v>0</v>
      </c>
      <c r="AI2342" s="12">
        <f t="shared" si="438"/>
        <v>0</v>
      </c>
      <c r="AJ2342" s="12">
        <f t="shared" si="439"/>
        <v>0</v>
      </c>
      <c r="AK2342" s="12">
        <f t="shared" si="440"/>
        <v>0</v>
      </c>
      <c r="AL2342" s="12">
        <f t="shared" si="441"/>
        <v>0</v>
      </c>
      <c r="AM2342" s="12">
        <f t="shared" si="442"/>
        <v>0</v>
      </c>
      <c r="AN2342" s="12">
        <f t="shared" si="443"/>
        <v>0</v>
      </c>
      <c r="AO2342" s="12">
        <v>19</v>
      </c>
      <c r="AP2342" s="22">
        <f t="shared" si="433"/>
        <v>2009.4488188976381</v>
      </c>
    </row>
    <row r="2343" spans="1:42" x14ac:dyDescent="0.3">
      <c r="A2343" s="6" t="s">
        <v>2902</v>
      </c>
      <c r="B2343" s="19" t="s">
        <v>455</v>
      </c>
      <c r="C2343" s="6" t="s">
        <v>2903</v>
      </c>
      <c r="D2343" s="6" t="s">
        <v>28</v>
      </c>
      <c r="E2343" s="6" t="s">
        <v>2904</v>
      </c>
      <c r="F2343" s="6">
        <v>6.4</v>
      </c>
      <c r="G2343" s="6">
        <v>19</v>
      </c>
      <c r="H2343" s="6">
        <v>312</v>
      </c>
      <c r="I2343" s="6" t="s">
        <v>95</v>
      </c>
      <c r="J2343" s="6">
        <v>11451</v>
      </c>
      <c r="K2343" s="19">
        <v>41698</v>
      </c>
      <c r="L2343" s="7" t="s">
        <v>132</v>
      </c>
      <c r="M2343" s="7" t="s">
        <v>133</v>
      </c>
      <c r="N2343" s="7" t="s">
        <v>327</v>
      </c>
      <c r="O2343" s="7">
        <v>117</v>
      </c>
      <c r="P2343" s="19">
        <v>41717</v>
      </c>
      <c r="Q2343" s="19">
        <v>41718</v>
      </c>
      <c r="R2343" s="7" t="s">
        <v>2926</v>
      </c>
      <c r="S2343" s="7">
        <v>1.8913385826771654</v>
      </c>
      <c r="T2343" s="7">
        <v>5.51</v>
      </c>
      <c r="U2343" s="7">
        <v>6855</v>
      </c>
      <c r="V2343" s="6">
        <v>11451</v>
      </c>
      <c r="W2343" s="12">
        <f t="shared" si="434"/>
        <v>0</v>
      </c>
      <c r="X2343" s="12">
        <v>19</v>
      </c>
      <c r="Y2343" s="13">
        <v>117</v>
      </c>
      <c r="Z2343" s="13">
        <v>5.51</v>
      </c>
      <c r="AA2343" s="13">
        <v>6855</v>
      </c>
      <c r="AB2343" s="12">
        <v>312</v>
      </c>
      <c r="AC2343" s="13">
        <f t="shared" si="432"/>
        <v>131125401</v>
      </c>
      <c r="AD2343" s="12">
        <v>6.4</v>
      </c>
      <c r="AE2343" s="12">
        <f t="shared" si="435"/>
        <v>1.8562979903656263</v>
      </c>
      <c r="AF2343" s="12">
        <v>11451</v>
      </c>
      <c r="AG2343" s="12">
        <f t="shared" si="436"/>
        <v>1</v>
      </c>
      <c r="AH2343" s="12">
        <f t="shared" si="437"/>
        <v>0</v>
      </c>
      <c r="AI2343" s="12">
        <f t="shared" si="438"/>
        <v>0</v>
      </c>
      <c r="AJ2343" s="12">
        <f t="shared" si="439"/>
        <v>0</v>
      </c>
      <c r="AK2343" s="12">
        <f t="shared" si="440"/>
        <v>0</v>
      </c>
      <c r="AL2343" s="12">
        <f t="shared" si="441"/>
        <v>0</v>
      </c>
      <c r="AM2343" s="12">
        <f t="shared" si="442"/>
        <v>0</v>
      </c>
      <c r="AN2343" s="12">
        <f t="shared" si="443"/>
        <v>0</v>
      </c>
      <c r="AO2343" s="12">
        <v>19</v>
      </c>
      <c r="AP2343" s="22">
        <f t="shared" si="433"/>
        <v>1891.3385826771653</v>
      </c>
    </row>
    <row r="2344" spans="1:42" x14ac:dyDescent="0.3">
      <c r="A2344" s="6" t="s">
        <v>2902</v>
      </c>
      <c r="B2344" s="19" t="s">
        <v>457</v>
      </c>
      <c r="C2344" s="6" t="s">
        <v>2903</v>
      </c>
      <c r="D2344" s="6" t="s">
        <v>28</v>
      </c>
      <c r="E2344" s="6" t="s">
        <v>2904</v>
      </c>
      <c r="F2344" s="6">
        <v>6.4</v>
      </c>
      <c r="G2344" s="6">
        <v>19</v>
      </c>
      <c r="H2344" s="6">
        <v>312</v>
      </c>
      <c r="I2344" s="6" t="s">
        <v>95</v>
      </c>
      <c r="J2344" s="6">
        <v>11563</v>
      </c>
      <c r="K2344" s="19">
        <v>41698</v>
      </c>
      <c r="L2344" s="7" t="s">
        <v>132</v>
      </c>
      <c r="M2344" s="7" t="s">
        <v>133</v>
      </c>
      <c r="N2344" s="7" t="s">
        <v>327</v>
      </c>
      <c r="O2344" s="7">
        <v>117</v>
      </c>
      <c r="P2344" s="19">
        <v>41718</v>
      </c>
      <c r="Q2344" s="19">
        <v>41719</v>
      </c>
      <c r="R2344" s="7" t="s">
        <v>2927</v>
      </c>
      <c r="S2344" s="7">
        <v>0.5149606299212599</v>
      </c>
      <c r="T2344" s="7">
        <v>5.39</v>
      </c>
      <c r="U2344" s="7">
        <v>1366</v>
      </c>
      <c r="V2344" s="6">
        <v>11563</v>
      </c>
      <c r="W2344" s="12">
        <f t="shared" si="434"/>
        <v>0</v>
      </c>
      <c r="X2344" s="12">
        <v>19</v>
      </c>
      <c r="Y2344" s="13">
        <v>117</v>
      </c>
      <c r="Z2344" s="13">
        <v>5.39</v>
      </c>
      <c r="AA2344" s="13">
        <v>1366</v>
      </c>
      <c r="AB2344" s="12">
        <v>312</v>
      </c>
      <c r="AC2344" s="13">
        <f t="shared" si="432"/>
        <v>133702969</v>
      </c>
      <c r="AD2344" s="12">
        <v>6.4</v>
      </c>
      <c r="AE2344" s="12">
        <f t="shared" si="435"/>
        <v>1.8562979903656263</v>
      </c>
      <c r="AF2344" s="12">
        <v>11563</v>
      </c>
      <c r="AG2344" s="12">
        <f t="shared" si="436"/>
        <v>1</v>
      </c>
      <c r="AH2344" s="12">
        <f t="shared" si="437"/>
        <v>0</v>
      </c>
      <c r="AI2344" s="12">
        <f t="shared" si="438"/>
        <v>0</v>
      </c>
      <c r="AJ2344" s="12">
        <f t="shared" si="439"/>
        <v>0</v>
      </c>
      <c r="AK2344" s="12">
        <f t="shared" si="440"/>
        <v>0</v>
      </c>
      <c r="AL2344" s="12">
        <f t="shared" si="441"/>
        <v>0</v>
      </c>
      <c r="AM2344" s="12">
        <f t="shared" si="442"/>
        <v>0</v>
      </c>
      <c r="AN2344" s="12">
        <f t="shared" si="443"/>
        <v>0</v>
      </c>
      <c r="AO2344" s="12">
        <v>19</v>
      </c>
      <c r="AP2344" s="22">
        <f t="shared" si="433"/>
        <v>514.96062992125985</v>
      </c>
    </row>
    <row r="2345" spans="1:42" x14ac:dyDescent="0.3">
      <c r="A2345" s="6" t="s">
        <v>2902</v>
      </c>
      <c r="B2345" s="19" t="s">
        <v>459</v>
      </c>
      <c r="C2345" s="6" t="s">
        <v>2903</v>
      </c>
      <c r="D2345" s="6" t="s">
        <v>28</v>
      </c>
      <c r="E2345" s="6" t="s">
        <v>2904</v>
      </c>
      <c r="F2345" s="6">
        <v>6.4</v>
      </c>
      <c r="G2345" s="6">
        <v>19</v>
      </c>
      <c r="H2345" s="6">
        <v>312</v>
      </c>
      <c r="I2345" s="6" t="s">
        <v>95</v>
      </c>
      <c r="J2345" s="6">
        <v>11644</v>
      </c>
      <c r="K2345" s="19">
        <v>41698</v>
      </c>
      <c r="L2345" s="7" t="s">
        <v>132</v>
      </c>
      <c r="M2345" s="7" t="s">
        <v>133</v>
      </c>
      <c r="N2345" s="7" t="s">
        <v>327</v>
      </c>
      <c r="O2345" s="7">
        <v>117</v>
      </c>
      <c r="P2345" s="19">
        <v>41719</v>
      </c>
      <c r="Q2345" s="19">
        <v>41720</v>
      </c>
      <c r="R2345" s="7" t="s">
        <v>2928</v>
      </c>
      <c r="S2345" s="7">
        <v>1.0456692913385828</v>
      </c>
      <c r="T2345" s="7">
        <v>5.94</v>
      </c>
      <c r="U2345" s="7">
        <v>1256</v>
      </c>
      <c r="V2345" s="6">
        <v>11644</v>
      </c>
      <c r="W2345" s="12">
        <f t="shared" si="434"/>
        <v>0</v>
      </c>
      <c r="X2345" s="12">
        <v>19</v>
      </c>
      <c r="Y2345" s="13">
        <v>117</v>
      </c>
      <c r="Z2345" s="13">
        <v>5.94</v>
      </c>
      <c r="AA2345" s="13">
        <v>1256</v>
      </c>
      <c r="AB2345" s="12">
        <v>312</v>
      </c>
      <c r="AC2345" s="13">
        <f t="shared" si="432"/>
        <v>135582736</v>
      </c>
      <c r="AD2345" s="12">
        <v>6.4</v>
      </c>
      <c r="AE2345" s="12">
        <f t="shared" si="435"/>
        <v>1.8562979903656263</v>
      </c>
      <c r="AF2345" s="12">
        <v>11644</v>
      </c>
      <c r="AG2345" s="12">
        <f t="shared" si="436"/>
        <v>1</v>
      </c>
      <c r="AH2345" s="12">
        <f t="shared" si="437"/>
        <v>0</v>
      </c>
      <c r="AI2345" s="12">
        <f t="shared" si="438"/>
        <v>0</v>
      </c>
      <c r="AJ2345" s="12">
        <f t="shared" si="439"/>
        <v>0</v>
      </c>
      <c r="AK2345" s="12">
        <f t="shared" si="440"/>
        <v>0</v>
      </c>
      <c r="AL2345" s="12">
        <f t="shared" si="441"/>
        <v>0</v>
      </c>
      <c r="AM2345" s="12">
        <f t="shared" si="442"/>
        <v>0</v>
      </c>
      <c r="AN2345" s="12">
        <f t="shared" si="443"/>
        <v>0</v>
      </c>
      <c r="AO2345" s="12">
        <v>19</v>
      </c>
      <c r="AP2345" s="22">
        <f t="shared" si="433"/>
        <v>1045.6692913385828</v>
      </c>
    </row>
    <row r="2346" spans="1:42" x14ac:dyDescent="0.3">
      <c r="A2346" s="6" t="s">
        <v>2902</v>
      </c>
      <c r="B2346" s="19" t="s">
        <v>461</v>
      </c>
      <c r="C2346" s="6" t="s">
        <v>2903</v>
      </c>
      <c r="D2346" s="6" t="s">
        <v>28</v>
      </c>
      <c r="E2346" s="6" t="s">
        <v>2904</v>
      </c>
      <c r="F2346" s="6">
        <v>6.4</v>
      </c>
      <c r="G2346" s="6">
        <v>19</v>
      </c>
      <c r="H2346" s="6">
        <v>312</v>
      </c>
      <c r="I2346" s="6" t="s">
        <v>95</v>
      </c>
      <c r="J2346" s="6">
        <v>11722</v>
      </c>
      <c r="K2346" s="19">
        <v>41698</v>
      </c>
      <c r="L2346" s="7" t="s">
        <v>132</v>
      </c>
      <c r="M2346" s="7" t="s">
        <v>133</v>
      </c>
      <c r="N2346" s="7" t="s">
        <v>327</v>
      </c>
      <c r="O2346" s="7">
        <v>117</v>
      </c>
      <c r="P2346" s="19">
        <v>41720</v>
      </c>
      <c r="Q2346" s="19">
        <v>41721</v>
      </c>
      <c r="R2346" s="7" t="s">
        <v>2929</v>
      </c>
      <c r="S2346" s="7">
        <v>0.86929133858267726</v>
      </c>
      <c r="T2346" s="7">
        <v>5.51</v>
      </c>
      <c r="U2346" s="7">
        <v>1213</v>
      </c>
      <c r="V2346" s="6">
        <v>11722</v>
      </c>
      <c r="W2346" s="12">
        <f t="shared" si="434"/>
        <v>0</v>
      </c>
      <c r="X2346" s="12">
        <v>19</v>
      </c>
      <c r="Y2346" s="13">
        <v>117</v>
      </c>
      <c r="Z2346" s="13">
        <v>5.51</v>
      </c>
      <c r="AA2346" s="13">
        <v>1213</v>
      </c>
      <c r="AB2346" s="12">
        <v>312</v>
      </c>
      <c r="AC2346" s="13">
        <f t="shared" si="432"/>
        <v>137405284</v>
      </c>
      <c r="AD2346" s="12">
        <v>6.4</v>
      </c>
      <c r="AE2346" s="12">
        <f t="shared" si="435"/>
        <v>1.8562979903656263</v>
      </c>
      <c r="AF2346" s="12">
        <v>11722</v>
      </c>
      <c r="AG2346" s="12">
        <f t="shared" si="436"/>
        <v>1</v>
      </c>
      <c r="AH2346" s="12">
        <f t="shared" si="437"/>
        <v>0</v>
      </c>
      <c r="AI2346" s="12">
        <f t="shared" si="438"/>
        <v>0</v>
      </c>
      <c r="AJ2346" s="12">
        <f t="shared" si="439"/>
        <v>0</v>
      </c>
      <c r="AK2346" s="12">
        <f t="shared" si="440"/>
        <v>0</v>
      </c>
      <c r="AL2346" s="12">
        <f t="shared" si="441"/>
        <v>0</v>
      </c>
      <c r="AM2346" s="12">
        <f t="shared" si="442"/>
        <v>0</v>
      </c>
      <c r="AN2346" s="12">
        <f t="shared" si="443"/>
        <v>0</v>
      </c>
      <c r="AO2346" s="12">
        <v>19</v>
      </c>
      <c r="AP2346" s="22">
        <f t="shared" si="433"/>
        <v>869.29133858267721</v>
      </c>
    </row>
    <row r="2347" spans="1:42" x14ac:dyDescent="0.3">
      <c r="A2347" s="6" t="s">
        <v>2902</v>
      </c>
      <c r="B2347" s="19" t="s">
        <v>463</v>
      </c>
      <c r="C2347" s="6" t="s">
        <v>2903</v>
      </c>
      <c r="D2347" s="6" t="s">
        <v>28</v>
      </c>
      <c r="E2347" s="6" t="s">
        <v>2904</v>
      </c>
      <c r="F2347" s="6">
        <v>6.4</v>
      </c>
      <c r="G2347" s="6">
        <v>19</v>
      </c>
      <c r="H2347" s="6">
        <v>312</v>
      </c>
      <c r="I2347" s="6" t="s">
        <v>95</v>
      </c>
      <c r="J2347" s="6">
        <v>11797</v>
      </c>
      <c r="K2347" s="19">
        <v>41698</v>
      </c>
      <c r="L2347" s="7" t="s">
        <v>132</v>
      </c>
      <c r="M2347" s="7" t="s">
        <v>133</v>
      </c>
      <c r="N2347" s="7" t="s">
        <v>327</v>
      </c>
      <c r="O2347" s="7">
        <v>117</v>
      </c>
      <c r="P2347" s="19">
        <v>41721</v>
      </c>
      <c r="Q2347" s="19">
        <v>41722</v>
      </c>
      <c r="R2347" s="7" t="s">
        <v>2930</v>
      </c>
      <c r="S2347" s="7">
        <v>0.31181102362204727</v>
      </c>
      <c r="T2347" s="7">
        <v>6.44</v>
      </c>
      <c r="U2347" s="7">
        <v>1212</v>
      </c>
      <c r="V2347" s="6">
        <v>11797</v>
      </c>
      <c r="W2347" s="12">
        <f t="shared" si="434"/>
        <v>0</v>
      </c>
      <c r="X2347" s="12">
        <v>19</v>
      </c>
      <c r="Y2347" s="13">
        <v>117</v>
      </c>
      <c r="Z2347" s="13">
        <v>6.44</v>
      </c>
      <c r="AA2347" s="13">
        <v>1212</v>
      </c>
      <c r="AB2347" s="12">
        <v>312</v>
      </c>
      <c r="AC2347" s="13">
        <f t="shared" si="432"/>
        <v>139169209</v>
      </c>
      <c r="AD2347" s="12">
        <v>6.4</v>
      </c>
      <c r="AE2347" s="12">
        <f t="shared" si="435"/>
        <v>1.8562979903656263</v>
      </c>
      <c r="AF2347" s="12">
        <v>11797</v>
      </c>
      <c r="AG2347" s="12">
        <f t="shared" si="436"/>
        <v>1</v>
      </c>
      <c r="AH2347" s="12">
        <f t="shared" si="437"/>
        <v>0</v>
      </c>
      <c r="AI2347" s="12">
        <f t="shared" si="438"/>
        <v>0</v>
      </c>
      <c r="AJ2347" s="12">
        <f t="shared" si="439"/>
        <v>0</v>
      </c>
      <c r="AK2347" s="12">
        <f t="shared" si="440"/>
        <v>0</v>
      </c>
      <c r="AL2347" s="12">
        <f t="shared" si="441"/>
        <v>0</v>
      </c>
      <c r="AM2347" s="12">
        <f t="shared" si="442"/>
        <v>0</v>
      </c>
      <c r="AN2347" s="12">
        <f t="shared" si="443"/>
        <v>0</v>
      </c>
      <c r="AO2347" s="12">
        <v>19</v>
      </c>
      <c r="AP2347" s="22">
        <f t="shared" si="433"/>
        <v>311.81102362204729</v>
      </c>
    </row>
    <row r="2348" spans="1:42" x14ac:dyDescent="0.3">
      <c r="A2348" s="6" t="s">
        <v>2902</v>
      </c>
      <c r="B2348" s="19" t="s">
        <v>465</v>
      </c>
      <c r="C2348" s="6" t="s">
        <v>2903</v>
      </c>
      <c r="D2348" s="6" t="s">
        <v>28</v>
      </c>
      <c r="E2348" s="6" t="s">
        <v>2904</v>
      </c>
      <c r="F2348" s="6">
        <v>6.3</v>
      </c>
      <c r="G2348" s="6">
        <v>19</v>
      </c>
      <c r="H2348" s="6">
        <v>331</v>
      </c>
      <c r="I2348" s="6" t="s">
        <v>95</v>
      </c>
      <c r="J2348" s="6">
        <v>11876</v>
      </c>
      <c r="K2348" s="19">
        <v>41698</v>
      </c>
      <c r="L2348" s="7" t="s">
        <v>132</v>
      </c>
      <c r="M2348" s="7" t="s">
        <v>133</v>
      </c>
      <c r="N2348" s="7" t="s">
        <v>327</v>
      </c>
      <c r="O2348" s="7">
        <v>117</v>
      </c>
      <c r="P2348" s="19">
        <v>41722</v>
      </c>
      <c r="Q2348" s="19">
        <v>41723</v>
      </c>
      <c r="R2348" s="7" t="s">
        <v>2931</v>
      </c>
      <c r="S2348" s="7">
        <v>0.33543307086614171</v>
      </c>
      <c r="T2348" s="7">
        <v>5.7</v>
      </c>
      <c r="U2348" s="7">
        <v>1178</v>
      </c>
      <c r="V2348" s="6">
        <v>11876</v>
      </c>
      <c r="W2348" s="12">
        <f t="shared" si="434"/>
        <v>0</v>
      </c>
      <c r="X2348" s="12">
        <v>19</v>
      </c>
      <c r="Y2348" s="13">
        <v>117</v>
      </c>
      <c r="Z2348" s="13">
        <v>5.7</v>
      </c>
      <c r="AA2348" s="13">
        <v>1178</v>
      </c>
      <c r="AB2348" s="12">
        <v>331</v>
      </c>
      <c r="AC2348" s="13">
        <f t="shared" si="432"/>
        <v>141039376</v>
      </c>
      <c r="AD2348" s="12">
        <v>6.3</v>
      </c>
      <c r="AE2348" s="12">
        <f t="shared" si="435"/>
        <v>1.8405496333974869</v>
      </c>
      <c r="AF2348" s="12">
        <v>11876</v>
      </c>
      <c r="AG2348" s="12">
        <f t="shared" si="436"/>
        <v>1</v>
      </c>
      <c r="AH2348" s="12">
        <f t="shared" si="437"/>
        <v>0</v>
      </c>
      <c r="AI2348" s="12">
        <f t="shared" si="438"/>
        <v>0</v>
      </c>
      <c r="AJ2348" s="12">
        <f t="shared" si="439"/>
        <v>0</v>
      </c>
      <c r="AK2348" s="12">
        <f t="shared" si="440"/>
        <v>0</v>
      </c>
      <c r="AL2348" s="12">
        <f t="shared" si="441"/>
        <v>0</v>
      </c>
      <c r="AM2348" s="12">
        <f t="shared" si="442"/>
        <v>0</v>
      </c>
      <c r="AN2348" s="12">
        <f t="shared" si="443"/>
        <v>0</v>
      </c>
      <c r="AO2348" s="12">
        <v>19</v>
      </c>
      <c r="AP2348" s="22">
        <f t="shared" si="433"/>
        <v>335.43307086614169</v>
      </c>
    </row>
    <row r="2349" spans="1:42" x14ac:dyDescent="0.3">
      <c r="A2349" s="6" t="s">
        <v>2902</v>
      </c>
      <c r="B2349" s="19" t="s">
        <v>467</v>
      </c>
      <c r="C2349" s="6" t="s">
        <v>2903</v>
      </c>
      <c r="D2349" s="6" t="s">
        <v>28</v>
      </c>
      <c r="E2349" s="6" t="s">
        <v>2904</v>
      </c>
      <c r="F2349" s="6">
        <v>6.4</v>
      </c>
      <c r="G2349" s="6">
        <v>19</v>
      </c>
      <c r="H2349" s="6">
        <v>331</v>
      </c>
      <c r="I2349" s="6" t="s">
        <v>95</v>
      </c>
      <c r="J2349" s="6">
        <v>11935</v>
      </c>
      <c r="K2349" s="19">
        <v>41698</v>
      </c>
      <c r="L2349" s="7" t="s">
        <v>132</v>
      </c>
      <c r="M2349" s="7" t="s">
        <v>133</v>
      </c>
      <c r="N2349" s="7" t="s">
        <v>327</v>
      </c>
      <c r="O2349" s="7">
        <v>117</v>
      </c>
      <c r="P2349" s="19">
        <v>41723</v>
      </c>
      <c r="Q2349" s="19">
        <v>41724</v>
      </c>
      <c r="R2349" s="7" t="s">
        <v>2932</v>
      </c>
      <c r="S2349" s="7">
        <v>0.29133858267716539</v>
      </c>
      <c r="T2349" s="7">
        <v>5.15</v>
      </c>
      <c r="U2349" s="7">
        <v>1129</v>
      </c>
      <c r="V2349" s="6">
        <v>11935</v>
      </c>
      <c r="W2349" s="12">
        <f t="shared" si="434"/>
        <v>0</v>
      </c>
      <c r="X2349" s="12">
        <v>19</v>
      </c>
      <c r="Y2349" s="13">
        <v>117</v>
      </c>
      <c r="Z2349" s="13">
        <v>5.15</v>
      </c>
      <c r="AA2349" s="13">
        <v>1129</v>
      </c>
      <c r="AB2349" s="12">
        <v>331</v>
      </c>
      <c r="AC2349" s="13">
        <f t="shared" si="432"/>
        <v>142444225</v>
      </c>
      <c r="AD2349" s="12">
        <v>6.4</v>
      </c>
      <c r="AE2349" s="12">
        <f t="shared" si="435"/>
        <v>1.8562979903656263</v>
      </c>
      <c r="AF2349" s="12">
        <v>11935</v>
      </c>
      <c r="AG2349" s="12">
        <f t="shared" si="436"/>
        <v>1</v>
      </c>
      <c r="AH2349" s="12">
        <f t="shared" si="437"/>
        <v>0</v>
      </c>
      <c r="AI2349" s="12">
        <f t="shared" si="438"/>
        <v>0</v>
      </c>
      <c r="AJ2349" s="12">
        <f t="shared" si="439"/>
        <v>0</v>
      </c>
      <c r="AK2349" s="12">
        <f t="shared" si="440"/>
        <v>0</v>
      </c>
      <c r="AL2349" s="12">
        <f t="shared" si="441"/>
        <v>0</v>
      </c>
      <c r="AM2349" s="12">
        <f t="shared" si="442"/>
        <v>0</v>
      </c>
      <c r="AN2349" s="12">
        <f t="shared" si="443"/>
        <v>0</v>
      </c>
      <c r="AO2349" s="12">
        <v>19</v>
      </c>
      <c r="AP2349" s="22">
        <f t="shared" si="433"/>
        <v>291.33858267716539</v>
      </c>
    </row>
    <row r="2350" spans="1:42" x14ac:dyDescent="0.3">
      <c r="A2350" s="6" t="s">
        <v>2902</v>
      </c>
      <c r="B2350" s="19" t="s">
        <v>92</v>
      </c>
      <c r="C2350" s="6" t="s">
        <v>2903</v>
      </c>
      <c r="D2350" s="6" t="s">
        <v>28</v>
      </c>
      <c r="E2350" s="6" t="s">
        <v>2904</v>
      </c>
      <c r="F2350" s="6">
        <v>6.3</v>
      </c>
      <c r="G2350" s="6">
        <v>19</v>
      </c>
      <c r="H2350" s="6">
        <v>331</v>
      </c>
      <c r="I2350" s="6" t="s">
        <v>95</v>
      </c>
      <c r="J2350" s="6">
        <v>11975</v>
      </c>
      <c r="K2350" s="19">
        <v>41698</v>
      </c>
      <c r="L2350" s="7" t="s">
        <v>132</v>
      </c>
      <c r="M2350" s="7" t="s">
        <v>133</v>
      </c>
      <c r="N2350" s="7" t="s">
        <v>327</v>
      </c>
      <c r="O2350" s="7">
        <v>117</v>
      </c>
      <c r="P2350" s="19">
        <v>41724</v>
      </c>
      <c r="Q2350" s="19">
        <v>41725</v>
      </c>
      <c r="R2350" s="7" t="s">
        <v>2933</v>
      </c>
      <c r="S2350" s="7">
        <v>0.29133858267716539</v>
      </c>
      <c r="T2350" s="7">
        <v>5.32</v>
      </c>
      <c r="U2350" s="7">
        <v>1096</v>
      </c>
      <c r="V2350" s="6">
        <v>11975</v>
      </c>
      <c r="W2350" s="12">
        <f t="shared" si="434"/>
        <v>0</v>
      </c>
      <c r="X2350" s="12">
        <v>19</v>
      </c>
      <c r="Y2350" s="13">
        <v>117</v>
      </c>
      <c r="Z2350" s="13">
        <v>5.32</v>
      </c>
      <c r="AA2350" s="13">
        <v>1096</v>
      </c>
      <c r="AB2350" s="12">
        <v>331</v>
      </c>
      <c r="AC2350" s="13">
        <f t="shared" si="432"/>
        <v>143400625</v>
      </c>
      <c r="AD2350" s="12">
        <v>6.3</v>
      </c>
      <c r="AE2350" s="12">
        <f t="shared" si="435"/>
        <v>1.8405496333974869</v>
      </c>
      <c r="AF2350" s="12">
        <v>11975</v>
      </c>
      <c r="AG2350" s="12">
        <f t="shared" si="436"/>
        <v>1</v>
      </c>
      <c r="AH2350" s="12">
        <f t="shared" si="437"/>
        <v>0</v>
      </c>
      <c r="AI2350" s="12">
        <f t="shared" si="438"/>
        <v>0</v>
      </c>
      <c r="AJ2350" s="12">
        <f t="shared" si="439"/>
        <v>0</v>
      </c>
      <c r="AK2350" s="12">
        <f t="shared" si="440"/>
        <v>0</v>
      </c>
      <c r="AL2350" s="12">
        <f t="shared" si="441"/>
        <v>0</v>
      </c>
      <c r="AM2350" s="12">
        <f t="shared" si="442"/>
        <v>0</v>
      </c>
      <c r="AN2350" s="12">
        <f t="shared" si="443"/>
        <v>0</v>
      </c>
      <c r="AO2350" s="12">
        <v>19</v>
      </c>
      <c r="AP2350" s="22">
        <f t="shared" si="433"/>
        <v>291.33858267716539</v>
      </c>
    </row>
    <row r="2351" spans="1:42" x14ac:dyDescent="0.3">
      <c r="A2351" s="6" t="s">
        <v>2902</v>
      </c>
      <c r="B2351" s="19" t="s">
        <v>98</v>
      </c>
      <c r="C2351" s="6" t="s">
        <v>2903</v>
      </c>
      <c r="D2351" s="6" t="s">
        <v>28</v>
      </c>
      <c r="E2351" s="6" t="s">
        <v>2904</v>
      </c>
      <c r="F2351" s="6">
        <v>6.3</v>
      </c>
      <c r="G2351" s="6">
        <v>19</v>
      </c>
      <c r="H2351" s="6">
        <v>331</v>
      </c>
      <c r="I2351" s="6" t="s">
        <v>95</v>
      </c>
      <c r="J2351" s="6">
        <v>12013</v>
      </c>
      <c r="K2351" s="19">
        <v>41698</v>
      </c>
      <c r="L2351" s="7" t="s">
        <v>132</v>
      </c>
      <c r="M2351" s="7" t="s">
        <v>133</v>
      </c>
      <c r="N2351" s="7" t="s">
        <v>327</v>
      </c>
      <c r="O2351" s="7">
        <v>117</v>
      </c>
      <c r="P2351" s="19">
        <v>41725</v>
      </c>
      <c r="Q2351" s="19">
        <v>41726</v>
      </c>
      <c r="R2351" s="7" t="s">
        <v>2934</v>
      </c>
      <c r="S2351" s="7">
        <v>7.2440944881889763E-2</v>
      </c>
      <c r="T2351" s="7">
        <v>6.03</v>
      </c>
      <c r="U2351" s="7">
        <v>203</v>
      </c>
      <c r="V2351" s="6">
        <v>12013</v>
      </c>
      <c r="W2351" s="12">
        <f t="shared" si="434"/>
        <v>0</v>
      </c>
      <c r="X2351" s="12">
        <v>19</v>
      </c>
      <c r="Y2351" s="13">
        <v>117</v>
      </c>
      <c r="Z2351" s="13">
        <v>6.03</v>
      </c>
      <c r="AA2351" s="13">
        <v>203</v>
      </c>
      <c r="AB2351" s="12">
        <v>331</v>
      </c>
      <c r="AC2351" s="13">
        <f t="shared" si="432"/>
        <v>144312169</v>
      </c>
      <c r="AD2351" s="12">
        <v>6.3</v>
      </c>
      <c r="AE2351" s="12">
        <f t="shared" si="435"/>
        <v>1.8405496333974869</v>
      </c>
      <c r="AF2351" s="12">
        <v>12013</v>
      </c>
      <c r="AG2351" s="12">
        <f t="shared" si="436"/>
        <v>1</v>
      </c>
      <c r="AH2351" s="12">
        <f t="shared" si="437"/>
        <v>0</v>
      </c>
      <c r="AI2351" s="12">
        <f t="shared" si="438"/>
        <v>0</v>
      </c>
      <c r="AJ2351" s="12">
        <f t="shared" si="439"/>
        <v>0</v>
      </c>
      <c r="AK2351" s="12">
        <f t="shared" si="440"/>
        <v>0</v>
      </c>
      <c r="AL2351" s="12">
        <f t="shared" si="441"/>
        <v>0</v>
      </c>
      <c r="AM2351" s="12">
        <f t="shared" si="442"/>
        <v>0</v>
      </c>
      <c r="AN2351" s="12">
        <f t="shared" si="443"/>
        <v>0</v>
      </c>
      <c r="AO2351" s="12">
        <v>19</v>
      </c>
      <c r="AP2351" s="22">
        <f t="shared" si="433"/>
        <v>72.440944881889763</v>
      </c>
    </row>
    <row r="2352" spans="1:42" x14ac:dyDescent="0.3">
      <c r="A2352" s="6" t="s">
        <v>2935</v>
      </c>
      <c r="B2352" s="19" t="s">
        <v>98</v>
      </c>
      <c r="C2352" s="6" t="s">
        <v>2936</v>
      </c>
      <c r="D2352" s="6" t="s">
        <v>28</v>
      </c>
      <c r="E2352" s="6" t="s">
        <v>2937</v>
      </c>
      <c r="F2352" s="6">
        <v>7.6</v>
      </c>
      <c r="G2352" s="6">
        <v>32</v>
      </c>
      <c r="H2352" s="6">
        <v>210</v>
      </c>
      <c r="I2352" s="6" t="s">
        <v>95</v>
      </c>
      <c r="J2352" s="6">
        <v>211</v>
      </c>
      <c r="K2352" s="19">
        <v>41726</v>
      </c>
      <c r="L2352" s="7" t="s">
        <v>229</v>
      </c>
      <c r="M2352" s="7" t="s">
        <v>133</v>
      </c>
      <c r="N2352" s="7" t="s">
        <v>230</v>
      </c>
      <c r="O2352" s="7">
        <v>92</v>
      </c>
      <c r="P2352" s="19">
        <v>41725</v>
      </c>
      <c r="Q2352" s="19">
        <v>41726</v>
      </c>
      <c r="R2352" s="7" t="s">
        <v>2938</v>
      </c>
      <c r="S2352" s="7">
        <v>11.900787401574805</v>
      </c>
      <c r="T2352" s="7">
        <v>5.56</v>
      </c>
      <c r="U2352" s="7">
        <v>15000</v>
      </c>
      <c r="V2352" s="6">
        <v>211</v>
      </c>
      <c r="W2352" s="12">
        <f t="shared" si="434"/>
        <v>0</v>
      </c>
      <c r="X2352" s="12">
        <v>32</v>
      </c>
      <c r="Y2352" s="13">
        <v>92</v>
      </c>
      <c r="Z2352" s="13">
        <v>5.56</v>
      </c>
      <c r="AA2352" s="13">
        <v>15000</v>
      </c>
      <c r="AB2352" s="12">
        <v>210</v>
      </c>
      <c r="AC2352" s="13">
        <f t="shared" si="432"/>
        <v>44521</v>
      </c>
      <c r="AD2352" s="12">
        <v>7.6</v>
      </c>
      <c r="AE2352" s="12">
        <f t="shared" si="435"/>
        <v>2.0281482472922852</v>
      </c>
      <c r="AF2352" s="12">
        <v>211</v>
      </c>
      <c r="AG2352" s="12">
        <f t="shared" si="436"/>
        <v>0</v>
      </c>
      <c r="AH2352" s="12">
        <f t="shared" si="437"/>
        <v>0</v>
      </c>
      <c r="AI2352" s="12">
        <f t="shared" si="438"/>
        <v>0</v>
      </c>
      <c r="AJ2352" s="12">
        <f t="shared" si="439"/>
        <v>1</v>
      </c>
      <c r="AK2352" s="12">
        <f t="shared" si="440"/>
        <v>0</v>
      </c>
      <c r="AL2352" s="12">
        <f t="shared" si="441"/>
        <v>0</v>
      </c>
      <c r="AM2352" s="12">
        <f t="shared" si="442"/>
        <v>0</v>
      </c>
      <c r="AN2352" s="12">
        <f t="shared" si="443"/>
        <v>0</v>
      </c>
      <c r="AO2352" s="12">
        <v>32</v>
      </c>
      <c r="AP2352" s="22">
        <f t="shared" si="433"/>
        <v>11900.787401574804</v>
      </c>
    </row>
    <row r="2353" spans="1:42" x14ac:dyDescent="0.3">
      <c r="A2353" s="6" t="s">
        <v>2935</v>
      </c>
      <c r="B2353" s="19" t="s">
        <v>100</v>
      </c>
      <c r="C2353" s="6" t="s">
        <v>2936</v>
      </c>
      <c r="D2353" s="6" t="s">
        <v>28</v>
      </c>
      <c r="E2353" s="6" t="s">
        <v>2937</v>
      </c>
      <c r="F2353" s="6">
        <v>7.6</v>
      </c>
      <c r="G2353" s="6">
        <v>32</v>
      </c>
      <c r="H2353" s="6">
        <v>195</v>
      </c>
      <c r="I2353" s="6" t="s">
        <v>95</v>
      </c>
      <c r="J2353" s="6">
        <v>430</v>
      </c>
      <c r="K2353" s="19">
        <v>41726</v>
      </c>
      <c r="L2353" s="7" t="s">
        <v>229</v>
      </c>
      <c r="M2353" s="7" t="s">
        <v>133</v>
      </c>
      <c r="N2353" s="7" t="s">
        <v>230</v>
      </c>
      <c r="O2353" s="7">
        <v>92</v>
      </c>
      <c r="P2353" s="19">
        <v>41726</v>
      </c>
      <c r="Q2353" s="19">
        <v>41727</v>
      </c>
      <c r="R2353" s="7" t="s">
        <v>2939</v>
      </c>
      <c r="S2353" s="7">
        <v>34.508661417322841</v>
      </c>
      <c r="T2353" s="7">
        <v>5.53</v>
      </c>
      <c r="U2353" s="7">
        <v>19000</v>
      </c>
      <c r="V2353" s="6">
        <v>430</v>
      </c>
      <c r="W2353" s="12">
        <f t="shared" si="434"/>
        <v>0</v>
      </c>
      <c r="X2353" s="12">
        <v>32</v>
      </c>
      <c r="Y2353" s="13">
        <v>92</v>
      </c>
      <c r="Z2353" s="13">
        <v>5.53</v>
      </c>
      <c r="AA2353" s="13">
        <v>19000</v>
      </c>
      <c r="AB2353" s="12">
        <v>195</v>
      </c>
      <c r="AC2353" s="13">
        <f t="shared" si="432"/>
        <v>184900</v>
      </c>
      <c r="AD2353" s="12">
        <v>7.6</v>
      </c>
      <c r="AE2353" s="12">
        <f t="shared" si="435"/>
        <v>2.0281482472922852</v>
      </c>
      <c r="AF2353" s="12">
        <v>430</v>
      </c>
      <c r="AG2353" s="12">
        <f t="shared" si="436"/>
        <v>0</v>
      </c>
      <c r="AH2353" s="12">
        <f t="shared" si="437"/>
        <v>0</v>
      </c>
      <c r="AI2353" s="12">
        <f t="shared" si="438"/>
        <v>0</v>
      </c>
      <c r="AJ2353" s="12">
        <f t="shared" si="439"/>
        <v>1</v>
      </c>
      <c r="AK2353" s="12">
        <f t="shared" si="440"/>
        <v>0</v>
      </c>
      <c r="AL2353" s="12">
        <f t="shared" si="441"/>
        <v>0</v>
      </c>
      <c r="AM2353" s="12">
        <f t="shared" si="442"/>
        <v>0</v>
      </c>
      <c r="AN2353" s="12">
        <f t="shared" si="443"/>
        <v>0</v>
      </c>
      <c r="AO2353" s="12">
        <v>32</v>
      </c>
      <c r="AP2353" s="22">
        <f t="shared" si="433"/>
        <v>34508.661417322844</v>
      </c>
    </row>
    <row r="2354" spans="1:42" x14ac:dyDescent="0.3">
      <c r="A2354" s="6" t="s">
        <v>2935</v>
      </c>
      <c r="B2354" s="19" t="s">
        <v>102</v>
      </c>
      <c r="C2354" s="6" t="s">
        <v>2936</v>
      </c>
      <c r="D2354" s="6" t="s">
        <v>28</v>
      </c>
      <c r="E2354" s="6" t="s">
        <v>2937</v>
      </c>
      <c r="F2354" s="6">
        <v>7.7</v>
      </c>
      <c r="G2354" s="6">
        <v>32</v>
      </c>
      <c r="H2354" s="6">
        <v>195</v>
      </c>
      <c r="I2354" s="6" t="s">
        <v>95</v>
      </c>
      <c r="J2354" s="6">
        <v>894</v>
      </c>
      <c r="K2354" s="19">
        <v>41726</v>
      </c>
      <c r="L2354" s="7" t="s">
        <v>229</v>
      </c>
      <c r="M2354" s="7" t="s">
        <v>133</v>
      </c>
      <c r="N2354" s="7" t="s">
        <v>230</v>
      </c>
      <c r="O2354" s="7">
        <v>92</v>
      </c>
      <c r="P2354" s="19">
        <v>41727</v>
      </c>
      <c r="Q2354" s="19">
        <v>41728</v>
      </c>
      <c r="R2354" s="7" t="s">
        <v>2940</v>
      </c>
      <c r="S2354" s="7">
        <v>30.725984251968502</v>
      </c>
      <c r="T2354" s="7">
        <v>5.51</v>
      </c>
      <c r="U2354" s="7">
        <v>19000</v>
      </c>
      <c r="V2354" s="6">
        <v>894</v>
      </c>
      <c r="W2354" s="12">
        <f t="shared" si="434"/>
        <v>0</v>
      </c>
      <c r="X2354" s="12">
        <v>32</v>
      </c>
      <c r="Y2354" s="13">
        <v>92</v>
      </c>
      <c r="Z2354" s="13">
        <v>5.51</v>
      </c>
      <c r="AA2354" s="13">
        <v>19000</v>
      </c>
      <c r="AB2354" s="12">
        <v>195</v>
      </c>
      <c r="AC2354" s="13">
        <f t="shared" si="432"/>
        <v>799236</v>
      </c>
      <c r="AD2354" s="12">
        <v>7.7</v>
      </c>
      <c r="AE2354" s="12">
        <f t="shared" si="435"/>
        <v>2.0412203288596382</v>
      </c>
      <c r="AF2354" s="12">
        <v>894</v>
      </c>
      <c r="AG2354" s="12">
        <f t="shared" si="436"/>
        <v>0</v>
      </c>
      <c r="AH2354" s="12">
        <f t="shared" si="437"/>
        <v>0</v>
      </c>
      <c r="AI2354" s="12">
        <f t="shared" si="438"/>
        <v>0</v>
      </c>
      <c r="AJ2354" s="12">
        <f t="shared" si="439"/>
        <v>1</v>
      </c>
      <c r="AK2354" s="12">
        <f t="shared" si="440"/>
        <v>0</v>
      </c>
      <c r="AL2354" s="12">
        <f t="shared" si="441"/>
        <v>0</v>
      </c>
      <c r="AM2354" s="12">
        <f t="shared" si="442"/>
        <v>0</v>
      </c>
      <c r="AN2354" s="12">
        <f t="shared" si="443"/>
        <v>0</v>
      </c>
      <c r="AO2354" s="12">
        <v>32</v>
      </c>
      <c r="AP2354" s="22">
        <f t="shared" si="433"/>
        <v>30725.984251968501</v>
      </c>
    </row>
    <row r="2355" spans="1:42" x14ac:dyDescent="0.3">
      <c r="A2355" s="6" t="s">
        <v>2935</v>
      </c>
      <c r="B2355" s="19" t="s">
        <v>104</v>
      </c>
      <c r="C2355" s="6" t="s">
        <v>2936</v>
      </c>
      <c r="D2355" s="6" t="s">
        <v>28</v>
      </c>
      <c r="E2355" s="6" t="s">
        <v>2937</v>
      </c>
      <c r="F2355" s="6">
        <v>7.6</v>
      </c>
      <c r="G2355" s="6">
        <v>32</v>
      </c>
      <c r="H2355" s="6">
        <v>195</v>
      </c>
      <c r="I2355" s="6" t="s">
        <v>95</v>
      </c>
      <c r="J2355" s="6">
        <v>1469</v>
      </c>
      <c r="K2355" s="19">
        <v>41726</v>
      </c>
      <c r="L2355" s="7" t="s">
        <v>229</v>
      </c>
      <c r="M2355" s="7" t="s">
        <v>133</v>
      </c>
      <c r="N2355" s="7" t="s">
        <v>230</v>
      </c>
      <c r="O2355" s="7">
        <v>92</v>
      </c>
      <c r="P2355" s="19">
        <v>41728</v>
      </c>
      <c r="Q2355" s="19">
        <v>41729</v>
      </c>
      <c r="R2355" s="7" t="s">
        <v>2941</v>
      </c>
      <c r="S2355" s="7">
        <v>7.1874015748031503</v>
      </c>
      <c r="T2355" s="7">
        <v>5.28</v>
      </c>
      <c r="U2355" s="7">
        <v>15000</v>
      </c>
      <c r="V2355" s="6">
        <v>1469</v>
      </c>
      <c r="W2355" s="12">
        <f t="shared" si="434"/>
        <v>0</v>
      </c>
      <c r="X2355" s="12">
        <v>32</v>
      </c>
      <c r="Y2355" s="13">
        <v>92</v>
      </c>
      <c r="Z2355" s="13">
        <v>5.28</v>
      </c>
      <c r="AA2355" s="13">
        <v>15000</v>
      </c>
      <c r="AB2355" s="12">
        <v>195</v>
      </c>
      <c r="AC2355" s="13">
        <f t="shared" si="432"/>
        <v>2157961</v>
      </c>
      <c r="AD2355" s="12">
        <v>7.6</v>
      </c>
      <c r="AE2355" s="12">
        <f t="shared" si="435"/>
        <v>2.0281482472922852</v>
      </c>
      <c r="AF2355" s="12">
        <v>1469</v>
      </c>
      <c r="AG2355" s="12">
        <f t="shared" si="436"/>
        <v>0</v>
      </c>
      <c r="AH2355" s="12">
        <f t="shared" si="437"/>
        <v>0</v>
      </c>
      <c r="AI2355" s="12">
        <f t="shared" si="438"/>
        <v>0</v>
      </c>
      <c r="AJ2355" s="12">
        <f t="shared" si="439"/>
        <v>1</v>
      </c>
      <c r="AK2355" s="12">
        <f t="shared" si="440"/>
        <v>0</v>
      </c>
      <c r="AL2355" s="12">
        <f t="shared" si="441"/>
        <v>0</v>
      </c>
      <c r="AM2355" s="12">
        <f t="shared" si="442"/>
        <v>0</v>
      </c>
      <c r="AN2355" s="12">
        <f t="shared" si="443"/>
        <v>0</v>
      </c>
      <c r="AO2355" s="12">
        <v>32</v>
      </c>
      <c r="AP2355" s="22">
        <f t="shared" si="433"/>
        <v>7187.4015748031507</v>
      </c>
    </row>
    <row r="2356" spans="1:42" x14ac:dyDescent="0.3">
      <c r="A2356" s="6" t="s">
        <v>2935</v>
      </c>
      <c r="B2356" s="19" t="s">
        <v>106</v>
      </c>
      <c r="C2356" s="6" t="s">
        <v>2936</v>
      </c>
      <c r="D2356" s="6" t="s">
        <v>28</v>
      </c>
      <c r="E2356" s="6" t="s">
        <v>2937</v>
      </c>
      <c r="F2356" s="6">
        <v>7.6</v>
      </c>
      <c r="G2356" s="6">
        <v>32</v>
      </c>
      <c r="H2356" s="6">
        <v>195</v>
      </c>
      <c r="I2356" s="6" t="s">
        <v>95</v>
      </c>
      <c r="J2356" s="6">
        <v>1905</v>
      </c>
      <c r="K2356" s="19">
        <v>41726</v>
      </c>
      <c r="L2356" s="7" t="s">
        <v>229</v>
      </c>
      <c r="M2356" s="7" t="s">
        <v>133</v>
      </c>
      <c r="N2356" s="7" t="s">
        <v>230</v>
      </c>
      <c r="O2356" s="7">
        <v>92</v>
      </c>
      <c r="P2356" s="19">
        <v>41729</v>
      </c>
      <c r="Q2356" s="19">
        <v>41730</v>
      </c>
      <c r="R2356" s="7" t="s">
        <v>2942</v>
      </c>
      <c r="S2356" s="7">
        <v>6.2488188976377952</v>
      </c>
      <c r="T2356" s="7">
        <v>5.37</v>
      </c>
      <c r="U2356" s="7">
        <v>14000</v>
      </c>
      <c r="V2356" s="6">
        <v>1905</v>
      </c>
      <c r="W2356" s="12">
        <f t="shared" si="434"/>
        <v>0</v>
      </c>
      <c r="X2356" s="12">
        <v>32</v>
      </c>
      <c r="Y2356" s="13">
        <v>92</v>
      </c>
      <c r="Z2356" s="13">
        <v>5.37</v>
      </c>
      <c r="AA2356" s="13">
        <v>14000</v>
      </c>
      <c r="AB2356" s="12">
        <v>195</v>
      </c>
      <c r="AC2356" s="13">
        <f t="shared" si="432"/>
        <v>3629025</v>
      </c>
      <c r="AD2356" s="12">
        <v>7.6</v>
      </c>
      <c r="AE2356" s="12">
        <f t="shared" si="435"/>
        <v>2.0281482472922852</v>
      </c>
      <c r="AF2356" s="12">
        <v>1905</v>
      </c>
      <c r="AG2356" s="12">
        <f t="shared" si="436"/>
        <v>0</v>
      </c>
      <c r="AH2356" s="12">
        <f t="shared" si="437"/>
        <v>0</v>
      </c>
      <c r="AI2356" s="12">
        <f t="shared" si="438"/>
        <v>0</v>
      </c>
      <c r="AJ2356" s="12">
        <f t="shared" si="439"/>
        <v>1</v>
      </c>
      <c r="AK2356" s="12">
        <f t="shared" si="440"/>
        <v>0</v>
      </c>
      <c r="AL2356" s="12">
        <f t="shared" si="441"/>
        <v>0</v>
      </c>
      <c r="AM2356" s="12">
        <f t="shared" si="442"/>
        <v>0</v>
      </c>
      <c r="AN2356" s="12">
        <f t="shared" si="443"/>
        <v>0</v>
      </c>
      <c r="AO2356" s="12">
        <v>32</v>
      </c>
      <c r="AP2356" s="22">
        <f t="shared" si="433"/>
        <v>6248.8188976377951</v>
      </c>
    </row>
    <row r="2357" spans="1:42" x14ac:dyDescent="0.3">
      <c r="A2357" s="6" t="s">
        <v>2935</v>
      </c>
      <c r="B2357" s="19" t="s">
        <v>108</v>
      </c>
      <c r="C2357" s="6" t="s">
        <v>2936</v>
      </c>
      <c r="D2357" s="6" t="s">
        <v>28</v>
      </c>
      <c r="E2357" s="6" t="s">
        <v>2937</v>
      </c>
      <c r="F2357" s="6">
        <v>7.6</v>
      </c>
      <c r="G2357" s="6">
        <v>32</v>
      </c>
      <c r="H2357" s="6">
        <v>195</v>
      </c>
      <c r="I2357" s="6" t="s">
        <v>95</v>
      </c>
      <c r="J2357" s="6">
        <v>2208</v>
      </c>
      <c r="K2357" s="19">
        <v>41726</v>
      </c>
      <c r="L2357" s="7" t="s">
        <v>229</v>
      </c>
      <c r="M2357" s="7" t="s">
        <v>133</v>
      </c>
      <c r="N2357" s="7" t="s">
        <v>230</v>
      </c>
      <c r="O2357" s="7">
        <v>92</v>
      </c>
      <c r="P2357" s="19">
        <v>41730</v>
      </c>
      <c r="Q2357" s="19">
        <v>41731</v>
      </c>
      <c r="R2357" s="7" t="s">
        <v>2943</v>
      </c>
      <c r="S2357" s="7">
        <v>6.0204724409448831</v>
      </c>
      <c r="T2357" s="7">
        <v>5.81</v>
      </c>
      <c r="U2357" s="7">
        <v>14000</v>
      </c>
      <c r="V2357" s="6">
        <v>2208</v>
      </c>
      <c r="W2357" s="12">
        <f t="shared" si="434"/>
        <v>0</v>
      </c>
      <c r="X2357" s="12">
        <v>32</v>
      </c>
      <c r="Y2357" s="13">
        <v>92</v>
      </c>
      <c r="Z2357" s="13">
        <v>5.81</v>
      </c>
      <c r="AA2357" s="13">
        <v>14000</v>
      </c>
      <c r="AB2357" s="12">
        <v>195</v>
      </c>
      <c r="AC2357" s="13">
        <f t="shared" si="432"/>
        <v>4875264</v>
      </c>
      <c r="AD2357" s="12">
        <v>7.6</v>
      </c>
      <c r="AE2357" s="12">
        <f t="shared" si="435"/>
        <v>2.0281482472922852</v>
      </c>
      <c r="AF2357" s="12">
        <v>2208</v>
      </c>
      <c r="AG2357" s="12">
        <f t="shared" si="436"/>
        <v>0</v>
      </c>
      <c r="AH2357" s="12">
        <f t="shared" si="437"/>
        <v>0</v>
      </c>
      <c r="AI2357" s="12">
        <f t="shared" si="438"/>
        <v>0</v>
      </c>
      <c r="AJ2357" s="12">
        <f t="shared" si="439"/>
        <v>1</v>
      </c>
      <c r="AK2357" s="12">
        <f t="shared" si="440"/>
        <v>0</v>
      </c>
      <c r="AL2357" s="12">
        <f t="shared" si="441"/>
        <v>0</v>
      </c>
      <c r="AM2357" s="12">
        <f t="shared" si="442"/>
        <v>0</v>
      </c>
      <c r="AN2357" s="12">
        <f t="shared" si="443"/>
        <v>0</v>
      </c>
      <c r="AO2357" s="12">
        <v>32</v>
      </c>
      <c r="AP2357" s="22">
        <f t="shared" si="433"/>
        <v>6020.4724409448827</v>
      </c>
    </row>
    <row r="2358" spans="1:42" x14ac:dyDescent="0.3">
      <c r="A2358" s="6" t="s">
        <v>2935</v>
      </c>
      <c r="B2358" s="19" t="s">
        <v>110</v>
      </c>
      <c r="C2358" s="6" t="s">
        <v>2936</v>
      </c>
      <c r="D2358" s="6" t="s">
        <v>28</v>
      </c>
      <c r="E2358" s="6" t="s">
        <v>2937</v>
      </c>
      <c r="F2358" s="6">
        <v>7.6</v>
      </c>
      <c r="G2358" s="6">
        <v>32</v>
      </c>
      <c r="H2358" s="6">
        <v>195</v>
      </c>
      <c r="I2358" s="6" t="s">
        <v>95</v>
      </c>
      <c r="J2358" s="6">
        <v>2502</v>
      </c>
      <c r="K2358" s="19">
        <v>41726</v>
      </c>
      <c r="L2358" s="7" t="s">
        <v>229</v>
      </c>
      <c r="M2358" s="7" t="s">
        <v>133</v>
      </c>
      <c r="N2358" s="7" t="s">
        <v>230</v>
      </c>
      <c r="O2358" s="7">
        <v>92</v>
      </c>
      <c r="P2358" s="19">
        <v>41731</v>
      </c>
      <c r="Q2358" s="19">
        <v>41732</v>
      </c>
      <c r="R2358" s="7" t="s">
        <v>2944</v>
      </c>
      <c r="S2358" s="7">
        <v>5.6787401574803154</v>
      </c>
      <c r="T2358" s="7">
        <v>5.56</v>
      </c>
      <c r="U2358" s="7">
        <v>14000</v>
      </c>
      <c r="V2358" s="6">
        <v>2502</v>
      </c>
      <c r="W2358" s="12">
        <f t="shared" si="434"/>
        <v>0</v>
      </c>
      <c r="X2358" s="12">
        <v>32</v>
      </c>
      <c r="Y2358" s="13">
        <v>92</v>
      </c>
      <c r="Z2358" s="13">
        <v>5.56</v>
      </c>
      <c r="AA2358" s="13">
        <v>14000</v>
      </c>
      <c r="AB2358" s="12">
        <v>195</v>
      </c>
      <c r="AC2358" s="13">
        <f t="shared" si="432"/>
        <v>6260004</v>
      </c>
      <c r="AD2358" s="12">
        <v>7.6</v>
      </c>
      <c r="AE2358" s="12">
        <f t="shared" si="435"/>
        <v>2.0281482472922852</v>
      </c>
      <c r="AF2358" s="12">
        <v>2502</v>
      </c>
      <c r="AG2358" s="12">
        <f t="shared" si="436"/>
        <v>0</v>
      </c>
      <c r="AH2358" s="12">
        <f t="shared" si="437"/>
        <v>0</v>
      </c>
      <c r="AI2358" s="12">
        <f t="shared" si="438"/>
        <v>0</v>
      </c>
      <c r="AJ2358" s="12">
        <f t="shared" si="439"/>
        <v>1</v>
      </c>
      <c r="AK2358" s="12">
        <f t="shared" si="440"/>
        <v>0</v>
      </c>
      <c r="AL2358" s="12">
        <f t="shared" si="441"/>
        <v>0</v>
      </c>
      <c r="AM2358" s="12">
        <f t="shared" si="442"/>
        <v>0</v>
      </c>
      <c r="AN2358" s="12">
        <f t="shared" si="443"/>
        <v>0</v>
      </c>
      <c r="AO2358" s="12">
        <v>32</v>
      </c>
      <c r="AP2358" s="22">
        <f t="shared" si="433"/>
        <v>5678.7401574803152</v>
      </c>
    </row>
    <row r="2359" spans="1:42" x14ac:dyDescent="0.3">
      <c r="A2359" s="6" t="s">
        <v>2935</v>
      </c>
      <c r="B2359" s="19" t="s">
        <v>112</v>
      </c>
      <c r="C2359" s="6" t="s">
        <v>2936</v>
      </c>
      <c r="D2359" s="6" t="s">
        <v>28</v>
      </c>
      <c r="E2359" s="6" t="s">
        <v>2937</v>
      </c>
      <c r="F2359" s="6">
        <v>7.6</v>
      </c>
      <c r="G2359" s="6">
        <v>32</v>
      </c>
      <c r="H2359" s="6">
        <v>195</v>
      </c>
      <c r="I2359" s="6" t="s">
        <v>95</v>
      </c>
      <c r="J2359" s="6">
        <v>2768</v>
      </c>
      <c r="K2359" s="19">
        <v>41726</v>
      </c>
      <c r="L2359" s="7" t="s">
        <v>229</v>
      </c>
      <c r="M2359" s="7" t="s">
        <v>133</v>
      </c>
      <c r="N2359" s="7" t="s">
        <v>230</v>
      </c>
      <c r="O2359" s="7">
        <v>92</v>
      </c>
      <c r="P2359" s="19">
        <v>41732</v>
      </c>
      <c r="Q2359" s="19">
        <v>41733</v>
      </c>
      <c r="R2359" s="7" t="s">
        <v>2945</v>
      </c>
      <c r="S2359" s="7">
        <v>5.9385826771653552</v>
      </c>
      <c r="T2359" s="7">
        <v>5.54</v>
      </c>
      <c r="U2359" s="7">
        <v>8904</v>
      </c>
      <c r="V2359" s="6">
        <v>2768</v>
      </c>
      <c r="W2359" s="12">
        <f t="shared" si="434"/>
        <v>0</v>
      </c>
      <c r="X2359" s="12">
        <v>32</v>
      </c>
      <c r="Y2359" s="13">
        <v>92</v>
      </c>
      <c r="Z2359" s="13">
        <v>5.54</v>
      </c>
      <c r="AA2359" s="13">
        <v>8904</v>
      </c>
      <c r="AB2359" s="12">
        <v>195</v>
      </c>
      <c r="AC2359" s="13">
        <f t="shared" si="432"/>
        <v>7661824</v>
      </c>
      <c r="AD2359" s="12">
        <v>7.6</v>
      </c>
      <c r="AE2359" s="12">
        <f t="shared" si="435"/>
        <v>2.0281482472922852</v>
      </c>
      <c r="AF2359" s="12">
        <v>2768</v>
      </c>
      <c r="AG2359" s="12">
        <f t="shared" si="436"/>
        <v>0</v>
      </c>
      <c r="AH2359" s="12">
        <f t="shared" si="437"/>
        <v>0</v>
      </c>
      <c r="AI2359" s="12">
        <f t="shared" si="438"/>
        <v>0</v>
      </c>
      <c r="AJ2359" s="12">
        <f t="shared" si="439"/>
        <v>1</v>
      </c>
      <c r="AK2359" s="12">
        <f t="shared" si="440"/>
        <v>0</v>
      </c>
      <c r="AL2359" s="12">
        <f t="shared" si="441"/>
        <v>0</v>
      </c>
      <c r="AM2359" s="12">
        <f t="shared" si="442"/>
        <v>0</v>
      </c>
      <c r="AN2359" s="12">
        <f t="shared" si="443"/>
        <v>0</v>
      </c>
      <c r="AO2359" s="12">
        <v>32</v>
      </c>
      <c r="AP2359" s="22">
        <f t="shared" si="433"/>
        <v>5938.5826771653556</v>
      </c>
    </row>
    <row r="2360" spans="1:42" x14ac:dyDescent="0.3">
      <c r="A2360" s="6" t="s">
        <v>2935</v>
      </c>
      <c r="B2360" s="19" t="s">
        <v>114</v>
      </c>
      <c r="C2360" s="6" t="s">
        <v>2936</v>
      </c>
      <c r="D2360" s="6" t="s">
        <v>28</v>
      </c>
      <c r="E2360" s="6" t="s">
        <v>2937</v>
      </c>
      <c r="F2360" s="6">
        <v>7.6</v>
      </c>
      <c r="G2360" s="6">
        <v>32</v>
      </c>
      <c r="H2360" s="6">
        <v>195</v>
      </c>
      <c r="I2360" s="6" t="s">
        <v>95</v>
      </c>
      <c r="J2360" s="6">
        <v>2980</v>
      </c>
      <c r="K2360" s="19">
        <v>41726</v>
      </c>
      <c r="L2360" s="7" t="s">
        <v>229</v>
      </c>
      <c r="M2360" s="7" t="s">
        <v>133</v>
      </c>
      <c r="N2360" s="7" t="s">
        <v>230</v>
      </c>
      <c r="O2360" s="7">
        <v>92</v>
      </c>
      <c r="P2360" s="19">
        <v>41733</v>
      </c>
      <c r="Q2360" s="19">
        <v>41734</v>
      </c>
      <c r="R2360" s="7" t="s">
        <v>2946</v>
      </c>
      <c r="S2360" s="7">
        <v>22.170078740157482</v>
      </c>
      <c r="T2360" s="7">
        <v>5.48</v>
      </c>
      <c r="U2360" s="7">
        <v>13000</v>
      </c>
      <c r="V2360" s="6">
        <v>2980</v>
      </c>
      <c r="W2360" s="12">
        <f t="shared" si="434"/>
        <v>0</v>
      </c>
      <c r="X2360" s="12">
        <v>32</v>
      </c>
      <c r="Y2360" s="13">
        <v>92</v>
      </c>
      <c r="Z2360" s="13">
        <v>5.48</v>
      </c>
      <c r="AA2360" s="13">
        <v>13000</v>
      </c>
      <c r="AB2360" s="12">
        <v>195</v>
      </c>
      <c r="AC2360" s="13">
        <f t="shared" si="432"/>
        <v>8880400</v>
      </c>
      <c r="AD2360" s="12">
        <v>7.6</v>
      </c>
      <c r="AE2360" s="12">
        <f t="shared" si="435"/>
        <v>2.0281482472922852</v>
      </c>
      <c r="AF2360" s="12">
        <v>2980</v>
      </c>
      <c r="AG2360" s="12">
        <f t="shared" si="436"/>
        <v>0</v>
      </c>
      <c r="AH2360" s="12">
        <f t="shared" si="437"/>
        <v>0</v>
      </c>
      <c r="AI2360" s="12">
        <f t="shared" si="438"/>
        <v>0</v>
      </c>
      <c r="AJ2360" s="12">
        <f t="shared" si="439"/>
        <v>1</v>
      </c>
      <c r="AK2360" s="12">
        <f t="shared" si="440"/>
        <v>0</v>
      </c>
      <c r="AL2360" s="12">
        <f t="shared" si="441"/>
        <v>0</v>
      </c>
      <c r="AM2360" s="12">
        <f t="shared" si="442"/>
        <v>0</v>
      </c>
      <c r="AN2360" s="12">
        <f t="shared" si="443"/>
        <v>0</v>
      </c>
      <c r="AO2360" s="12">
        <v>32</v>
      </c>
      <c r="AP2360" s="22">
        <f t="shared" si="433"/>
        <v>22170.078740157482</v>
      </c>
    </row>
    <row r="2361" spans="1:42" x14ac:dyDescent="0.3">
      <c r="A2361" s="6" t="s">
        <v>2935</v>
      </c>
      <c r="B2361" s="19" t="s">
        <v>116</v>
      </c>
      <c r="C2361" s="6" t="s">
        <v>2936</v>
      </c>
      <c r="D2361" s="6" t="s">
        <v>28</v>
      </c>
      <c r="E2361" s="6" t="s">
        <v>2937</v>
      </c>
      <c r="F2361" s="6">
        <v>7.6</v>
      </c>
      <c r="G2361" s="6">
        <v>32</v>
      </c>
      <c r="H2361" s="6">
        <v>195</v>
      </c>
      <c r="I2361" s="6" t="s">
        <v>95</v>
      </c>
      <c r="J2361" s="6">
        <v>3227</v>
      </c>
      <c r="K2361" s="19">
        <v>41726</v>
      </c>
      <c r="L2361" s="7" t="s">
        <v>229</v>
      </c>
      <c r="M2361" s="7" t="s">
        <v>133</v>
      </c>
      <c r="N2361" s="7" t="s">
        <v>230</v>
      </c>
      <c r="O2361" s="7">
        <v>92</v>
      </c>
      <c r="P2361" s="19">
        <v>41734</v>
      </c>
      <c r="Q2361" s="19">
        <v>41735</v>
      </c>
      <c r="R2361" s="7" t="s">
        <v>2947</v>
      </c>
      <c r="S2361" s="7">
        <v>24.450393700787401</v>
      </c>
      <c r="T2361" s="7">
        <v>5.39</v>
      </c>
      <c r="U2361" s="7">
        <v>14000</v>
      </c>
      <c r="V2361" s="6">
        <v>3227</v>
      </c>
      <c r="W2361" s="12">
        <f t="shared" si="434"/>
        <v>0</v>
      </c>
      <c r="X2361" s="12">
        <v>32</v>
      </c>
      <c r="Y2361" s="13">
        <v>92</v>
      </c>
      <c r="Z2361" s="13">
        <v>5.39</v>
      </c>
      <c r="AA2361" s="13">
        <v>14000</v>
      </c>
      <c r="AB2361" s="12">
        <v>195</v>
      </c>
      <c r="AC2361" s="13">
        <f t="shared" si="432"/>
        <v>10413529</v>
      </c>
      <c r="AD2361" s="12">
        <v>7.6</v>
      </c>
      <c r="AE2361" s="12">
        <f t="shared" si="435"/>
        <v>2.0281482472922852</v>
      </c>
      <c r="AF2361" s="12">
        <v>3227</v>
      </c>
      <c r="AG2361" s="12">
        <f t="shared" si="436"/>
        <v>0</v>
      </c>
      <c r="AH2361" s="12">
        <f t="shared" si="437"/>
        <v>0</v>
      </c>
      <c r="AI2361" s="12">
        <f t="shared" si="438"/>
        <v>0</v>
      </c>
      <c r="AJ2361" s="12">
        <f t="shared" si="439"/>
        <v>1</v>
      </c>
      <c r="AK2361" s="12">
        <f t="shared" si="440"/>
        <v>0</v>
      </c>
      <c r="AL2361" s="12">
        <f t="shared" si="441"/>
        <v>0</v>
      </c>
      <c r="AM2361" s="12">
        <f t="shared" si="442"/>
        <v>0</v>
      </c>
      <c r="AN2361" s="12">
        <f t="shared" si="443"/>
        <v>0</v>
      </c>
      <c r="AO2361" s="12">
        <v>32</v>
      </c>
      <c r="AP2361" s="22">
        <f t="shared" si="433"/>
        <v>24450.393700787401</v>
      </c>
    </row>
    <row r="2362" spans="1:42" x14ac:dyDescent="0.3">
      <c r="A2362" s="6" t="s">
        <v>2935</v>
      </c>
      <c r="B2362" s="19" t="s">
        <v>118</v>
      </c>
      <c r="C2362" s="6" t="s">
        <v>2936</v>
      </c>
      <c r="D2362" s="6" t="s">
        <v>28</v>
      </c>
      <c r="E2362" s="6" t="s">
        <v>2937</v>
      </c>
      <c r="F2362" s="6">
        <v>7.6</v>
      </c>
      <c r="G2362" s="6">
        <v>32</v>
      </c>
      <c r="H2362" s="6">
        <v>195</v>
      </c>
      <c r="I2362" s="6" t="s">
        <v>95</v>
      </c>
      <c r="J2362" s="6">
        <v>3471</v>
      </c>
      <c r="K2362" s="19">
        <v>41726</v>
      </c>
      <c r="L2362" s="7" t="s">
        <v>229</v>
      </c>
      <c r="M2362" s="7" t="s">
        <v>133</v>
      </c>
      <c r="N2362" s="7" t="s">
        <v>230</v>
      </c>
      <c r="O2362" s="7">
        <v>92</v>
      </c>
      <c r="P2362" s="19">
        <v>41735</v>
      </c>
      <c r="Q2362" s="19">
        <v>41736</v>
      </c>
      <c r="R2362" s="7" t="s">
        <v>2948</v>
      </c>
      <c r="S2362" s="7">
        <v>20.696062992125988</v>
      </c>
      <c r="T2362" s="7">
        <v>5.4</v>
      </c>
      <c r="U2362" s="7">
        <v>14000</v>
      </c>
      <c r="V2362" s="6">
        <v>3471</v>
      </c>
      <c r="W2362" s="12">
        <f t="shared" si="434"/>
        <v>0</v>
      </c>
      <c r="X2362" s="12">
        <v>32</v>
      </c>
      <c r="Y2362" s="13">
        <v>92</v>
      </c>
      <c r="Z2362" s="13">
        <v>5.4</v>
      </c>
      <c r="AA2362" s="13">
        <v>14000</v>
      </c>
      <c r="AB2362" s="12">
        <v>195</v>
      </c>
      <c r="AC2362" s="13">
        <f t="shared" si="432"/>
        <v>12047841</v>
      </c>
      <c r="AD2362" s="12">
        <v>7.6</v>
      </c>
      <c r="AE2362" s="12">
        <f t="shared" si="435"/>
        <v>2.0281482472922852</v>
      </c>
      <c r="AF2362" s="12">
        <v>3471</v>
      </c>
      <c r="AG2362" s="12">
        <f t="shared" si="436"/>
        <v>0</v>
      </c>
      <c r="AH2362" s="12">
        <f t="shared" si="437"/>
        <v>0</v>
      </c>
      <c r="AI2362" s="12">
        <f t="shared" si="438"/>
        <v>0</v>
      </c>
      <c r="AJ2362" s="12">
        <f t="shared" si="439"/>
        <v>1</v>
      </c>
      <c r="AK2362" s="12">
        <f t="shared" si="440"/>
        <v>0</v>
      </c>
      <c r="AL2362" s="12">
        <f t="shared" si="441"/>
        <v>0</v>
      </c>
      <c r="AM2362" s="12">
        <f t="shared" si="442"/>
        <v>0</v>
      </c>
      <c r="AN2362" s="12">
        <f t="shared" si="443"/>
        <v>0</v>
      </c>
      <c r="AO2362" s="12">
        <v>32</v>
      </c>
      <c r="AP2362" s="22">
        <f t="shared" si="433"/>
        <v>20696.06299212599</v>
      </c>
    </row>
    <row r="2363" spans="1:42" x14ac:dyDescent="0.3">
      <c r="A2363" s="6" t="s">
        <v>2935</v>
      </c>
      <c r="B2363" s="19" t="s">
        <v>120</v>
      </c>
      <c r="C2363" s="6" t="s">
        <v>2936</v>
      </c>
      <c r="D2363" s="6" t="s">
        <v>28</v>
      </c>
      <c r="E2363" s="6" t="s">
        <v>2937</v>
      </c>
      <c r="F2363" s="6">
        <v>7.6</v>
      </c>
      <c r="G2363" s="6">
        <v>32</v>
      </c>
      <c r="H2363" s="6">
        <v>195</v>
      </c>
      <c r="I2363" s="6" t="s">
        <v>95</v>
      </c>
      <c r="J2363" s="6">
        <v>3750</v>
      </c>
      <c r="K2363" s="19">
        <v>41726</v>
      </c>
      <c r="L2363" s="7" t="s">
        <v>229</v>
      </c>
      <c r="M2363" s="7" t="s">
        <v>133</v>
      </c>
      <c r="N2363" s="7" t="s">
        <v>230</v>
      </c>
      <c r="O2363" s="7">
        <v>92</v>
      </c>
      <c r="P2363" s="19">
        <v>41736</v>
      </c>
      <c r="Q2363" s="19">
        <v>41737</v>
      </c>
      <c r="R2363" s="7" t="s">
        <v>2949</v>
      </c>
      <c r="S2363" s="7">
        <v>2.2551181102362206</v>
      </c>
      <c r="T2363" s="7">
        <v>4.87</v>
      </c>
      <c r="U2363" s="7">
        <v>9264</v>
      </c>
      <c r="V2363" s="6">
        <v>3750</v>
      </c>
      <c r="W2363" s="12">
        <f t="shared" si="434"/>
        <v>0</v>
      </c>
      <c r="X2363" s="12">
        <v>32</v>
      </c>
      <c r="Y2363" s="13">
        <v>92</v>
      </c>
      <c r="Z2363" s="13">
        <v>4.87</v>
      </c>
      <c r="AA2363" s="13">
        <v>9264</v>
      </c>
      <c r="AB2363" s="12">
        <v>195</v>
      </c>
      <c r="AC2363" s="13">
        <f t="shared" si="432"/>
        <v>14062500</v>
      </c>
      <c r="AD2363" s="12">
        <v>7.6</v>
      </c>
      <c r="AE2363" s="12">
        <f t="shared" si="435"/>
        <v>2.0281482472922852</v>
      </c>
      <c r="AF2363" s="12">
        <v>3750</v>
      </c>
      <c r="AG2363" s="12">
        <f t="shared" si="436"/>
        <v>0</v>
      </c>
      <c r="AH2363" s="12">
        <f t="shared" si="437"/>
        <v>0</v>
      </c>
      <c r="AI2363" s="12">
        <f t="shared" si="438"/>
        <v>0</v>
      </c>
      <c r="AJ2363" s="12">
        <f t="shared" si="439"/>
        <v>1</v>
      </c>
      <c r="AK2363" s="12">
        <f t="shared" si="440"/>
        <v>0</v>
      </c>
      <c r="AL2363" s="12">
        <f t="shared" si="441"/>
        <v>0</v>
      </c>
      <c r="AM2363" s="12">
        <f t="shared" si="442"/>
        <v>0</v>
      </c>
      <c r="AN2363" s="12">
        <f t="shared" si="443"/>
        <v>0</v>
      </c>
      <c r="AO2363" s="12">
        <v>32</v>
      </c>
      <c r="AP2363" s="22">
        <f t="shared" si="433"/>
        <v>2255.1181102362207</v>
      </c>
    </row>
    <row r="2364" spans="1:42" x14ac:dyDescent="0.3">
      <c r="A2364" s="6" t="s">
        <v>2935</v>
      </c>
      <c r="B2364" s="19" t="s">
        <v>122</v>
      </c>
      <c r="C2364" s="6" t="s">
        <v>2936</v>
      </c>
      <c r="D2364" s="6" t="s">
        <v>28</v>
      </c>
      <c r="E2364" s="6" t="s">
        <v>2937</v>
      </c>
      <c r="F2364" s="6">
        <v>7.6</v>
      </c>
      <c r="G2364" s="6">
        <v>32</v>
      </c>
      <c r="H2364" s="6">
        <v>195</v>
      </c>
      <c r="I2364" s="6" t="s">
        <v>95</v>
      </c>
      <c r="J2364" s="6">
        <v>4007</v>
      </c>
      <c r="K2364" s="19">
        <v>41726</v>
      </c>
      <c r="L2364" s="7" t="s">
        <v>229</v>
      </c>
      <c r="M2364" s="7" t="s">
        <v>133</v>
      </c>
      <c r="N2364" s="7" t="s">
        <v>230</v>
      </c>
      <c r="O2364" s="7">
        <v>92</v>
      </c>
      <c r="P2364" s="19">
        <v>41737</v>
      </c>
      <c r="Q2364" s="19">
        <v>41738</v>
      </c>
      <c r="R2364" s="7" t="s">
        <v>2950</v>
      </c>
      <c r="S2364" s="7">
        <v>2.0519685039370081</v>
      </c>
      <c r="T2364" s="7">
        <v>5.75</v>
      </c>
      <c r="U2364" s="7">
        <v>8912</v>
      </c>
      <c r="V2364" s="6">
        <v>4007</v>
      </c>
      <c r="W2364" s="12">
        <f t="shared" si="434"/>
        <v>0</v>
      </c>
      <c r="X2364" s="12">
        <v>32</v>
      </c>
      <c r="Y2364" s="13">
        <v>92</v>
      </c>
      <c r="Z2364" s="13">
        <v>5.75</v>
      </c>
      <c r="AA2364" s="13">
        <v>8912</v>
      </c>
      <c r="AB2364" s="12">
        <v>195</v>
      </c>
      <c r="AC2364" s="13">
        <f t="shared" si="432"/>
        <v>16056049</v>
      </c>
      <c r="AD2364" s="12">
        <v>7.6</v>
      </c>
      <c r="AE2364" s="12">
        <f t="shared" si="435"/>
        <v>2.0281482472922852</v>
      </c>
      <c r="AF2364" s="12">
        <v>4007</v>
      </c>
      <c r="AG2364" s="12">
        <f t="shared" si="436"/>
        <v>0</v>
      </c>
      <c r="AH2364" s="12">
        <f t="shared" si="437"/>
        <v>0</v>
      </c>
      <c r="AI2364" s="12">
        <f t="shared" si="438"/>
        <v>0</v>
      </c>
      <c r="AJ2364" s="12">
        <f t="shared" si="439"/>
        <v>1</v>
      </c>
      <c r="AK2364" s="12">
        <f t="shared" si="440"/>
        <v>0</v>
      </c>
      <c r="AL2364" s="12">
        <f t="shared" si="441"/>
        <v>0</v>
      </c>
      <c r="AM2364" s="12">
        <f t="shared" si="442"/>
        <v>0</v>
      </c>
      <c r="AN2364" s="12">
        <f t="shared" si="443"/>
        <v>0</v>
      </c>
      <c r="AO2364" s="12">
        <v>32</v>
      </c>
      <c r="AP2364" s="22">
        <f t="shared" si="433"/>
        <v>2051.9685039370083</v>
      </c>
    </row>
    <row r="2365" spans="1:42" x14ac:dyDescent="0.3">
      <c r="A2365" s="6" t="s">
        <v>2935</v>
      </c>
      <c r="B2365" s="19" t="s">
        <v>124</v>
      </c>
      <c r="C2365" s="6" t="s">
        <v>2936</v>
      </c>
      <c r="D2365" s="6" t="s">
        <v>28</v>
      </c>
      <c r="E2365" s="6" t="s">
        <v>2937</v>
      </c>
      <c r="F2365" s="6">
        <v>7.6</v>
      </c>
      <c r="G2365" s="6">
        <v>32</v>
      </c>
      <c r="H2365" s="6">
        <v>193</v>
      </c>
      <c r="I2365" s="6" t="s">
        <v>95</v>
      </c>
      <c r="J2365" s="6">
        <v>4158</v>
      </c>
      <c r="K2365" s="19">
        <v>41726</v>
      </c>
      <c r="L2365" s="7" t="s">
        <v>229</v>
      </c>
      <c r="M2365" s="7" t="s">
        <v>133</v>
      </c>
      <c r="N2365" s="7" t="s">
        <v>230</v>
      </c>
      <c r="O2365" s="7">
        <v>92</v>
      </c>
      <c r="P2365" s="19">
        <v>41738</v>
      </c>
      <c r="Q2365" s="19">
        <v>41739</v>
      </c>
      <c r="R2365" s="7" t="s">
        <v>2951</v>
      </c>
      <c r="S2365" s="7">
        <v>1.9637795275590553</v>
      </c>
      <c r="T2365" s="7">
        <v>5.69</v>
      </c>
      <c r="U2365" s="7">
        <v>8632</v>
      </c>
      <c r="V2365" s="6">
        <v>4158</v>
      </c>
      <c r="W2365" s="12">
        <f t="shared" si="434"/>
        <v>0</v>
      </c>
      <c r="X2365" s="12">
        <v>32</v>
      </c>
      <c r="Y2365" s="13">
        <v>92</v>
      </c>
      <c r="Z2365" s="13">
        <v>5.69</v>
      </c>
      <c r="AA2365" s="13">
        <v>8632</v>
      </c>
      <c r="AB2365" s="12">
        <v>193</v>
      </c>
      <c r="AC2365" s="13">
        <f t="shared" si="432"/>
        <v>17288964</v>
      </c>
      <c r="AD2365" s="12">
        <v>7.6</v>
      </c>
      <c r="AE2365" s="12">
        <f t="shared" si="435"/>
        <v>2.0281482472922852</v>
      </c>
      <c r="AF2365" s="12">
        <v>4158</v>
      </c>
      <c r="AG2365" s="12">
        <f t="shared" si="436"/>
        <v>0</v>
      </c>
      <c r="AH2365" s="12">
        <f t="shared" si="437"/>
        <v>0</v>
      </c>
      <c r="AI2365" s="12">
        <f t="shared" si="438"/>
        <v>0</v>
      </c>
      <c r="AJ2365" s="12">
        <f t="shared" si="439"/>
        <v>1</v>
      </c>
      <c r="AK2365" s="12">
        <f t="shared" si="440"/>
        <v>0</v>
      </c>
      <c r="AL2365" s="12">
        <f t="shared" si="441"/>
        <v>0</v>
      </c>
      <c r="AM2365" s="12">
        <f t="shared" si="442"/>
        <v>0</v>
      </c>
      <c r="AN2365" s="12">
        <f t="shared" si="443"/>
        <v>0</v>
      </c>
      <c r="AO2365" s="12">
        <v>32</v>
      </c>
      <c r="AP2365" s="22">
        <f t="shared" si="433"/>
        <v>1963.7795275590552</v>
      </c>
    </row>
    <row r="2366" spans="1:42" x14ac:dyDescent="0.3">
      <c r="A2366" s="6" t="s">
        <v>2935</v>
      </c>
      <c r="B2366" s="19" t="s">
        <v>586</v>
      </c>
      <c r="C2366" s="6" t="s">
        <v>2936</v>
      </c>
      <c r="D2366" s="6" t="s">
        <v>28</v>
      </c>
      <c r="E2366" s="6" t="s">
        <v>2937</v>
      </c>
      <c r="F2366" s="6">
        <v>7.6</v>
      </c>
      <c r="G2366" s="6">
        <v>32</v>
      </c>
      <c r="H2366" s="6">
        <v>193</v>
      </c>
      <c r="I2366" s="6" t="s">
        <v>95</v>
      </c>
      <c r="J2366" s="6">
        <v>4287</v>
      </c>
      <c r="K2366" s="19">
        <v>41726</v>
      </c>
      <c r="L2366" s="7" t="s">
        <v>229</v>
      </c>
      <c r="M2366" s="7" t="s">
        <v>133</v>
      </c>
      <c r="N2366" s="7" t="s">
        <v>230</v>
      </c>
      <c r="O2366" s="7">
        <v>92</v>
      </c>
      <c r="P2366" s="19">
        <v>41739</v>
      </c>
      <c r="Q2366" s="19">
        <v>41740</v>
      </c>
      <c r="R2366" s="7" t="s">
        <v>2952</v>
      </c>
      <c r="S2366" s="7">
        <v>0.60157480314960643</v>
      </c>
      <c r="T2366" s="7">
        <v>5.18</v>
      </c>
      <c r="U2366" s="7">
        <v>1660</v>
      </c>
      <c r="V2366" s="6">
        <v>4287</v>
      </c>
      <c r="W2366" s="12">
        <f t="shared" si="434"/>
        <v>0</v>
      </c>
      <c r="X2366" s="12">
        <v>32</v>
      </c>
      <c r="Y2366" s="13">
        <v>92</v>
      </c>
      <c r="Z2366" s="13">
        <v>5.18</v>
      </c>
      <c r="AA2366" s="13">
        <v>1660</v>
      </c>
      <c r="AB2366" s="12">
        <v>193</v>
      </c>
      <c r="AC2366" s="13">
        <f t="shared" si="432"/>
        <v>18378369</v>
      </c>
      <c r="AD2366" s="12">
        <v>7.6</v>
      </c>
      <c r="AE2366" s="12">
        <f t="shared" si="435"/>
        <v>2.0281482472922852</v>
      </c>
      <c r="AF2366" s="12">
        <v>4287</v>
      </c>
      <c r="AG2366" s="12">
        <f t="shared" si="436"/>
        <v>0</v>
      </c>
      <c r="AH2366" s="12">
        <f t="shared" si="437"/>
        <v>0</v>
      </c>
      <c r="AI2366" s="12">
        <f t="shared" si="438"/>
        <v>0</v>
      </c>
      <c r="AJ2366" s="12">
        <f t="shared" si="439"/>
        <v>1</v>
      </c>
      <c r="AK2366" s="12">
        <f t="shared" si="440"/>
        <v>0</v>
      </c>
      <c r="AL2366" s="12">
        <f t="shared" si="441"/>
        <v>0</v>
      </c>
      <c r="AM2366" s="12">
        <f t="shared" si="442"/>
        <v>0</v>
      </c>
      <c r="AN2366" s="12">
        <f t="shared" si="443"/>
        <v>0</v>
      </c>
      <c r="AO2366" s="12">
        <v>32</v>
      </c>
      <c r="AP2366" s="22">
        <f t="shared" si="433"/>
        <v>601.5748031496064</v>
      </c>
    </row>
    <row r="2367" spans="1:42" x14ac:dyDescent="0.3">
      <c r="A2367" s="6" t="s">
        <v>2935</v>
      </c>
      <c r="B2367" s="19" t="s">
        <v>590</v>
      </c>
      <c r="C2367" s="6" t="s">
        <v>2936</v>
      </c>
      <c r="D2367" s="6" t="s">
        <v>28</v>
      </c>
      <c r="E2367" s="6" t="s">
        <v>2937</v>
      </c>
      <c r="F2367" s="6">
        <v>7.6</v>
      </c>
      <c r="G2367" s="6">
        <v>32</v>
      </c>
      <c r="H2367" s="6">
        <v>193</v>
      </c>
      <c r="I2367" s="6" t="s">
        <v>95</v>
      </c>
      <c r="J2367" s="6">
        <v>4372</v>
      </c>
      <c r="K2367" s="19">
        <v>41726</v>
      </c>
      <c r="L2367" s="7" t="s">
        <v>229</v>
      </c>
      <c r="M2367" s="7" t="s">
        <v>133</v>
      </c>
      <c r="N2367" s="7" t="s">
        <v>230</v>
      </c>
      <c r="O2367" s="7">
        <v>92</v>
      </c>
      <c r="P2367" s="19">
        <v>41740</v>
      </c>
      <c r="Q2367" s="19">
        <v>41741</v>
      </c>
      <c r="R2367" s="7" t="s">
        <v>2953</v>
      </c>
      <c r="S2367" s="7">
        <v>2.6330708661417321</v>
      </c>
      <c r="T2367" s="7">
        <v>5.28</v>
      </c>
      <c r="U2367" s="7">
        <v>2929</v>
      </c>
      <c r="V2367" s="6">
        <v>4372</v>
      </c>
      <c r="W2367" s="12">
        <f t="shared" si="434"/>
        <v>0</v>
      </c>
      <c r="X2367" s="12">
        <v>32</v>
      </c>
      <c r="Y2367" s="13">
        <v>92</v>
      </c>
      <c r="Z2367" s="13">
        <v>5.28</v>
      </c>
      <c r="AA2367" s="13">
        <v>2929</v>
      </c>
      <c r="AB2367" s="12">
        <v>193</v>
      </c>
      <c r="AC2367" s="13">
        <f t="shared" si="432"/>
        <v>19114384</v>
      </c>
      <c r="AD2367" s="12">
        <v>7.6</v>
      </c>
      <c r="AE2367" s="12">
        <f t="shared" si="435"/>
        <v>2.0281482472922852</v>
      </c>
      <c r="AF2367" s="12">
        <v>4372</v>
      </c>
      <c r="AG2367" s="12">
        <f t="shared" si="436"/>
        <v>0</v>
      </c>
      <c r="AH2367" s="12">
        <f t="shared" si="437"/>
        <v>0</v>
      </c>
      <c r="AI2367" s="12">
        <f t="shared" si="438"/>
        <v>0</v>
      </c>
      <c r="AJ2367" s="12">
        <f t="shared" si="439"/>
        <v>1</v>
      </c>
      <c r="AK2367" s="12">
        <f t="shared" si="440"/>
        <v>0</v>
      </c>
      <c r="AL2367" s="12">
        <f t="shared" si="441"/>
        <v>0</v>
      </c>
      <c r="AM2367" s="12">
        <f t="shared" si="442"/>
        <v>0</v>
      </c>
      <c r="AN2367" s="12">
        <f t="shared" si="443"/>
        <v>0</v>
      </c>
      <c r="AO2367" s="12">
        <v>32</v>
      </c>
      <c r="AP2367" s="22">
        <f t="shared" si="433"/>
        <v>2633.070866141732</v>
      </c>
    </row>
    <row r="2368" spans="1:42" x14ac:dyDescent="0.3">
      <c r="A2368" s="6" t="s">
        <v>2935</v>
      </c>
      <c r="B2368" s="19" t="s">
        <v>126</v>
      </c>
      <c r="C2368" s="6" t="s">
        <v>2936</v>
      </c>
      <c r="D2368" s="6" t="s">
        <v>28</v>
      </c>
      <c r="E2368" s="6" t="s">
        <v>2937</v>
      </c>
      <c r="F2368" s="6">
        <v>7.6</v>
      </c>
      <c r="G2368" s="6">
        <v>32</v>
      </c>
      <c r="H2368" s="6">
        <v>193</v>
      </c>
      <c r="I2368" s="6" t="s">
        <v>95</v>
      </c>
      <c r="J2368" s="6">
        <v>4449</v>
      </c>
      <c r="K2368" s="19">
        <v>41726</v>
      </c>
      <c r="L2368" s="7" t="s">
        <v>229</v>
      </c>
      <c r="M2368" s="7" t="s">
        <v>133</v>
      </c>
      <c r="N2368" s="7" t="s">
        <v>230</v>
      </c>
      <c r="O2368" s="7">
        <v>92</v>
      </c>
      <c r="P2368" s="19">
        <v>41741</v>
      </c>
      <c r="Q2368" s="19">
        <v>41742</v>
      </c>
      <c r="R2368" s="7" t="s">
        <v>2954</v>
      </c>
      <c r="S2368" s="7">
        <v>2.5937007874015747</v>
      </c>
      <c r="T2368" s="7">
        <v>4.9800000000000004</v>
      </c>
      <c r="U2368" s="7">
        <v>3065</v>
      </c>
      <c r="V2368" s="6">
        <v>4449</v>
      </c>
      <c r="W2368" s="12">
        <f t="shared" si="434"/>
        <v>0</v>
      </c>
      <c r="X2368" s="12">
        <v>32</v>
      </c>
      <c r="Y2368" s="13">
        <v>92</v>
      </c>
      <c r="Z2368" s="13">
        <v>4.9800000000000004</v>
      </c>
      <c r="AA2368" s="13">
        <v>3065</v>
      </c>
      <c r="AB2368" s="12">
        <v>193</v>
      </c>
      <c r="AC2368" s="13">
        <f t="shared" si="432"/>
        <v>19793601</v>
      </c>
      <c r="AD2368" s="12">
        <v>7.6</v>
      </c>
      <c r="AE2368" s="12">
        <f t="shared" si="435"/>
        <v>2.0281482472922852</v>
      </c>
      <c r="AF2368" s="12">
        <v>4449</v>
      </c>
      <c r="AG2368" s="12">
        <f t="shared" si="436"/>
        <v>0</v>
      </c>
      <c r="AH2368" s="12">
        <f t="shared" si="437"/>
        <v>0</v>
      </c>
      <c r="AI2368" s="12">
        <f t="shared" si="438"/>
        <v>0</v>
      </c>
      <c r="AJ2368" s="12">
        <f t="shared" si="439"/>
        <v>1</v>
      </c>
      <c r="AK2368" s="12">
        <f t="shared" si="440"/>
        <v>0</v>
      </c>
      <c r="AL2368" s="12">
        <f t="shared" si="441"/>
        <v>0</v>
      </c>
      <c r="AM2368" s="12">
        <f t="shared" si="442"/>
        <v>0</v>
      </c>
      <c r="AN2368" s="12">
        <f t="shared" si="443"/>
        <v>0</v>
      </c>
      <c r="AO2368" s="12">
        <v>32</v>
      </c>
      <c r="AP2368" s="22">
        <f t="shared" si="433"/>
        <v>2593.7007874015749</v>
      </c>
    </row>
    <row r="2369" spans="1:42" x14ac:dyDescent="0.3">
      <c r="A2369" s="6" t="s">
        <v>2935</v>
      </c>
      <c r="B2369" s="19" t="s">
        <v>593</v>
      </c>
      <c r="C2369" s="6" t="s">
        <v>2936</v>
      </c>
      <c r="D2369" s="6" t="s">
        <v>28</v>
      </c>
      <c r="E2369" s="6" t="s">
        <v>2937</v>
      </c>
      <c r="F2369" s="6">
        <v>7.6</v>
      </c>
      <c r="G2369" s="6">
        <v>32</v>
      </c>
      <c r="H2369" s="6">
        <v>193</v>
      </c>
      <c r="I2369" s="6" t="s">
        <v>95</v>
      </c>
      <c r="J2369" s="6">
        <v>4517</v>
      </c>
      <c r="K2369" s="19">
        <v>41726</v>
      </c>
      <c r="L2369" s="7" t="s">
        <v>229</v>
      </c>
      <c r="M2369" s="7" t="s">
        <v>133</v>
      </c>
      <c r="N2369" s="7" t="s">
        <v>230</v>
      </c>
      <c r="O2369" s="7">
        <v>92</v>
      </c>
      <c r="P2369" s="19">
        <v>41742</v>
      </c>
      <c r="Q2369" s="19">
        <v>41743</v>
      </c>
      <c r="R2369" s="7" t="s">
        <v>2955</v>
      </c>
      <c r="S2369" s="7">
        <v>0.1952755905511811</v>
      </c>
      <c r="T2369" s="7">
        <v>4.3</v>
      </c>
      <c r="U2369" s="7">
        <v>1519</v>
      </c>
      <c r="V2369" s="6">
        <v>4517</v>
      </c>
      <c r="W2369" s="12">
        <f t="shared" si="434"/>
        <v>0</v>
      </c>
      <c r="X2369" s="12">
        <v>32</v>
      </c>
      <c r="Y2369" s="13">
        <v>92</v>
      </c>
      <c r="Z2369" s="13">
        <v>4.3</v>
      </c>
      <c r="AA2369" s="13">
        <v>1519</v>
      </c>
      <c r="AB2369" s="12">
        <v>193</v>
      </c>
      <c r="AC2369" s="13">
        <f t="shared" si="432"/>
        <v>20403289</v>
      </c>
      <c r="AD2369" s="12">
        <v>7.6</v>
      </c>
      <c r="AE2369" s="12">
        <f t="shared" si="435"/>
        <v>2.0281482472922852</v>
      </c>
      <c r="AF2369" s="12">
        <v>4517</v>
      </c>
      <c r="AG2369" s="12">
        <f t="shared" si="436"/>
        <v>0</v>
      </c>
      <c r="AH2369" s="12">
        <f t="shared" si="437"/>
        <v>0</v>
      </c>
      <c r="AI2369" s="12">
        <f t="shared" si="438"/>
        <v>0</v>
      </c>
      <c r="AJ2369" s="12">
        <f t="shared" si="439"/>
        <v>1</v>
      </c>
      <c r="AK2369" s="12">
        <f t="shared" si="440"/>
        <v>0</v>
      </c>
      <c r="AL2369" s="12">
        <f t="shared" si="441"/>
        <v>0</v>
      </c>
      <c r="AM2369" s="12">
        <f t="shared" si="442"/>
        <v>0</v>
      </c>
      <c r="AN2369" s="12">
        <f t="shared" si="443"/>
        <v>0</v>
      </c>
      <c r="AO2369" s="12">
        <v>32</v>
      </c>
      <c r="AP2369" s="22">
        <f t="shared" si="433"/>
        <v>195.2755905511811</v>
      </c>
    </row>
    <row r="2370" spans="1:42" x14ac:dyDescent="0.3">
      <c r="A2370" s="6" t="s">
        <v>2935</v>
      </c>
      <c r="B2370" s="19" t="s">
        <v>595</v>
      </c>
      <c r="C2370" s="6" t="s">
        <v>2936</v>
      </c>
      <c r="D2370" s="6" t="s">
        <v>28</v>
      </c>
      <c r="E2370" s="6" t="s">
        <v>2937</v>
      </c>
      <c r="F2370" s="6">
        <v>7.6</v>
      </c>
      <c r="G2370" s="6">
        <v>32</v>
      </c>
      <c r="H2370" s="6">
        <v>193</v>
      </c>
      <c r="I2370" s="6" t="s">
        <v>95</v>
      </c>
      <c r="J2370" s="6">
        <v>4649</v>
      </c>
      <c r="K2370" s="19">
        <v>41726</v>
      </c>
      <c r="L2370" s="7" t="s">
        <v>229</v>
      </c>
      <c r="M2370" s="7" t="s">
        <v>133</v>
      </c>
      <c r="N2370" s="7" t="s">
        <v>230</v>
      </c>
      <c r="O2370" s="7">
        <v>92</v>
      </c>
      <c r="P2370" s="19">
        <v>41743</v>
      </c>
      <c r="Q2370" s="19">
        <v>41744</v>
      </c>
      <c r="R2370" s="7" t="s">
        <v>2956</v>
      </c>
      <c r="S2370" s="7">
        <v>0.26614173228346455</v>
      </c>
      <c r="T2370" s="7">
        <v>5.12</v>
      </c>
      <c r="U2370" s="7">
        <v>1303</v>
      </c>
      <c r="V2370" s="6">
        <v>4649</v>
      </c>
      <c r="W2370" s="12">
        <f t="shared" si="434"/>
        <v>0</v>
      </c>
      <c r="X2370" s="12">
        <v>32</v>
      </c>
      <c r="Y2370" s="13">
        <v>92</v>
      </c>
      <c r="Z2370" s="13">
        <v>5.12</v>
      </c>
      <c r="AA2370" s="13">
        <v>1303</v>
      </c>
      <c r="AB2370" s="12">
        <v>193</v>
      </c>
      <c r="AC2370" s="13">
        <f t="shared" ref="AC2370:AC2433" si="444">V2370^2</f>
        <v>21613201</v>
      </c>
      <c r="AD2370" s="12">
        <v>7.6</v>
      </c>
      <c r="AE2370" s="12">
        <f t="shared" si="435"/>
        <v>2.0281482472922852</v>
      </c>
      <c r="AF2370" s="12">
        <v>4649</v>
      </c>
      <c r="AG2370" s="12">
        <f t="shared" si="436"/>
        <v>0</v>
      </c>
      <c r="AH2370" s="12">
        <f t="shared" si="437"/>
        <v>0</v>
      </c>
      <c r="AI2370" s="12">
        <f t="shared" si="438"/>
        <v>0</v>
      </c>
      <c r="AJ2370" s="12">
        <f t="shared" si="439"/>
        <v>1</v>
      </c>
      <c r="AK2370" s="12">
        <f t="shared" si="440"/>
        <v>0</v>
      </c>
      <c r="AL2370" s="12">
        <f t="shared" si="441"/>
        <v>0</v>
      </c>
      <c r="AM2370" s="12">
        <f t="shared" si="442"/>
        <v>0</v>
      </c>
      <c r="AN2370" s="12">
        <f t="shared" si="443"/>
        <v>0</v>
      </c>
      <c r="AO2370" s="12">
        <v>32</v>
      </c>
      <c r="AP2370" s="22">
        <f t="shared" ref="AP2370:AP2433" si="445">S2370*1000</f>
        <v>266.14173228346453</v>
      </c>
    </row>
    <row r="2371" spans="1:42" x14ac:dyDescent="0.3">
      <c r="A2371" s="6" t="s">
        <v>2935</v>
      </c>
      <c r="B2371" s="19" t="s">
        <v>597</v>
      </c>
      <c r="C2371" s="6" t="s">
        <v>2936</v>
      </c>
      <c r="D2371" s="6" t="s">
        <v>28</v>
      </c>
      <c r="E2371" s="6" t="s">
        <v>2937</v>
      </c>
      <c r="F2371" s="6">
        <v>7.6</v>
      </c>
      <c r="G2371" s="6">
        <v>32</v>
      </c>
      <c r="H2371" s="6">
        <v>193</v>
      </c>
      <c r="I2371" s="6" t="s">
        <v>95</v>
      </c>
      <c r="J2371" s="6">
        <v>4689</v>
      </c>
      <c r="K2371" s="19">
        <v>41726</v>
      </c>
      <c r="L2371" s="7" t="s">
        <v>229</v>
      </c>
      <c r="M2371" s="7" t="s">
        <v>133</v>
      </c>
      <c r="N2371" s="7" t="s">
        <v>230</v>
      </c>
      <c r="O2371" s="7">
        <v>92</v>
      </c>
      <c r="P2371" s="19">
        <v>41744</v>
      </c>
      <c r="Q2371" s="19">
        <v>41745</v>
      </c>
      <c r="R2371" s="7" t="s">
        <v>2957</v>
      </c>
      <c r="S2371" s="7">
        <v>0.16220472440944883</v>
      </c>
      <c r="T2371" s="7">
        <v>4.41</v>
      </c>
      <c r="U2371" s="7">
        <v>1232</v>
      </c>
      <c r="V2371" s="6">
        <v>4689</v>
      </c>
      <c r="W2371" s="12">
        <f t="shared" ref="W2371:W2434" si="446">IF(I2371="Yes",1,0)</f>
        <v>0</v>
      </c>
      <c r="X2371" s="12">
        <v>32</v>
      </c>
      <c r="Y2371" s="13">
        <v>92</v>
      </c>
      <c r="Z2371" s="13">
        <v>4.41</v>
      </c>
      <c r="AA2371" s="13">
        <v>1232</v>
      </c>
      <c r="AB2371" s="12">
        <v>193</v>
      </c>
      <c r="AC2371" s="13">
        <f t="shared" si="444"/>
        <v>21986721</v>
      </c>
      <c r="AD2371" s="12">
        <v>7.6</v>
      </c>
      <c r="AE2371" s="12">
        <f t="shared" ref="AE2371:AE2434" si="447">LN(AD2371)</f>
        <v>2.0281482472922852</v>
      </c>
      <c r="AF2371" s="12">
        <v>4689</v>
      </c>
      <c r="AG2371" s="12">
        <f t="shared" ref="AG2371:AG2434" si="448">IF(L2371="action",1,0)</f>
        <v>0</v>
      </c>
      <c r="AH2371" s="12">
        <f t="shared" ref="AH2371:AH2434" si="449">IF(L2371="animation",1,0)</f>
        <v>0</v>
      </c>
      <c r="AI2371" s="12">
        <f t="shared" ref="AI2371:AI2434" si="450">IF(L2371="children",1,0)</f>
        <v>0</v>
      </c>
      <c r="AJ2371" s="12">
        <f t="shared" ref="AJ2371:AJ2434" si="451">IF(L2371="comedy",1,0)</f>
        <v>1</v>
      </c>
      <c r="AK2371" s="12">
        <f t="shared" ref="AK2371:AK2434" si="452">IF(L2371="drama",1,0)</f>
        <v>0</v>
      </c>
      <c r="AL2371" s="12">
        <f t="shared" ref="AL2371:AL2434" si="453">IF(L2371="fantasy",1,0)</f>
        <v>0</v>
      </c>
      <c r="AM2371" s="12">
        <f t="shared" ref="AM2371:AM2434" si="454">IF(L2371="romance",1,0)</f>
        <v>0</v>
      </c>
      <c r="AN2371" s="12">
        <f t="shared" ref="AN2371:AN2434" si="455">IF(L2371="suspense",1,0)</f>
        <v>0</v>
      </c>
      <c r="AO2371" s="12">
        <v>32</v>
      </c>
      <c r="AP2371" s="22">
        <f t="shared" si="445"/>
        <v>162.20472440944883</v>
      </c>
    </row>
    <row r="2372" spans="1:42" x14ac:dyDescent="0.3">
      <c r="A2372" s="6" t="s">
        <v>2935</v>
      </c>
      <c r="B2372" s="19" t="s">
        <v>599</v>
      </c>
      <c r="C2372" s="6" t="s">
        <v>2936</v>
      </c>
      <c r="D2372" s="6" t="s">
        <v>28</v>
      </c>
      <c r="E2372" s="6" t="s">
        <v>2937</v>
      </c>
      <c r="F2372" s="6">
        <v>7.6</v>
      </c>
      <c r="G2372" s="6">
        <v>32</v>
      </c>
      <c r="H2372" s="6">
        <v>193</v>
      </c>
      <c r="I2372" s="6" t="s">
        <v>95</v>
      </c>
      <c r="J2372" s="6">
        <v>4739</v>
      </c>
      <c r="K2372" s="19">
        <v>41726</v>
      </c>
      <c r="L2372" s="7" t="s">
        <v>229</v>
      </c>
      <c r="M2372" s="7" t="s">
        <v>133</v>
      </c>
      <c r="N2372" s="7" t="s">
        <v>230</v>
      </c>
      <c r="O2372" s="7">
        <v>92</v>
      </c>
      <c r="P2372" s="19">
        <v>41745</v>
      </c>
      <c r="Q2372" s="19">
        <v>41746</v>
      </c>
      <c r="R2372" s="7" t="s">
        <v>2958</v>
      </c>
      <c r="S2372" s="7">
        <v>0.17952755905511814</v>
      </c>
      <c r="T2372" s="7">
        <v>5.01</v>
      </c>
      <c r="U2372" s="7">
        <v>1198</v>
      </c>
      <c r="V2372" s="6">
        <v>4739</v>
      </c>
      <c r="W2372" s="12">
        <f t="shared" si="446"/>
        <v>0</v>
      </c>
      <c r="X2372" s="12">
        <v>32</v>
      </c>
      <c r="Y2372" s="13">
        <v>92</v>
      </c>
      <c r="Z2372" s="13">
        <v>5.01</v>
      </c>
      <c r="AA2372" s="13">
        <v>1198</v>
      </c>
      <c r="AB2372" s="12">
        <v>193</v>
      </c>
      <c r="AC2372" s="13">
        <f t="shared" si="444"/>
        <v>22458121</v>
      </c>
      <c r="AD2372" s="12">
        <v>7.6</v>
      </c>
      <c r="AE2372" s="12">
        <f t="shared" si="447"/>
        <v>2.0281482472922852</v>
      </c>
      <c r="AF2372" s="12">
        <v>4739</v>
      </c>
      <c r="AG2372" s="12">
        <f t="shared" si="448"/>
        <v>0</v>
      </c>
      <c r="AH2372" s="12">
        <f t="shared" si="449"/>
        <v>0</v>
      </c>
      <c r="AI2372" s="12">
        <f t="shared" si="450"/>
        <v>0</v>
      </c>
      <c r="AJ2372" s="12">
        <f t="shared" si="451"/>
        <v>1</v>
      </c>
      <c r="AK2372" s="12">
        <f t="shared" si="452"/>
        <v>0</v>
      </c>
      <c r="AL2372" s="12">
        <f t="shared" si="453"/>
        <v>0</v>
      </c>
      <c r="AM2372" s="12">
        <f t="shared" si="454"/>
        <v>0</v>
      </c>
      <c r="AN2372" s="12">
        <f t="shared" si="455"/>
        <v>0</v>
      </c>
      <c r="AO2372" s="12">
        <v>32</v>
      </c>
      <c r="AP2372" s="22">
        <f t="shared" si="445"/>
        <v>179.52755905511813</v>
      </c>
    </row>
    <row r="2373" spans="1:42" x14ac:dyDescent="0.3">
      <c r="A2373" s="6" t="s">
        <v>2935</v>
      </c>
      <c r="B2373" s="19" t="s">
        <v>540</v>
      </c>
      <c r="C2373" s="6" t="s">
        <v>2936</v>
      </c>
      <c r="D2373" s="6" t="s">
        <v>28</v>
      </c>
      <c r="E2373" s="6" t="s">
        <v>2937</v>
      </c>
      <c r="F2373" s="6">
        <v>7.6</v>
      </c>
      <c r="G2373" s="6">
        <v>32</v>
      </c>
      <c r="H2373" s="6">
        <v>193</v>
      </c>
      <c r="I2373" s="6" t="s">
        <v>95</v>
      </c>
      <c r="J2373" s="6">
        <v>4769</v>
      </c>
      <c r="K2373" s="19">
        <v>41726</v>
      </c>
      <c r="L2373" s="7" t="s">
        <v>229</v>
      </c>
      <c r="M2373" s="7" t="s">
        <v>133</v>
      </c>
      <c r="N2373" s="7" t="s">
        <v>230</v>
      </c>
      <c r="O2373" s="7">
        <v>92</v>
      </c>
      <c r="P2373" s="19">
        <v>41746</v>
      </c>
      <c r="Q2373" s="19">
        <v>41747</v>
      </c>
      <c r="R2373" s="7" t="s">
        <v>2959</v>
      </c>
      <c r="S2373" s="7">
        <v>0.17322834645669294</v>
      </c>
      <c r="T2373" s="7">
        <v>4.46</v>
      </c>
      <c r="U2373" s="7">
        <v>488</v>
      </c>
      <c r="V2373" s="6">
        <v>4769</v>
      </c>
      <c r="W2373" s="12">
        <f t="shared" si="446"/>
        <v>0</v>
      </c>
      <c r="X2373" s="12">
        <v>32</v>
      </c>
      <c r="Y2373" s="13">
        <v>92</v>
      </c>
      <c r="Z2373" s="13">
        <v>4.46</v>
      </c>
      <c r="AA2373" s="13">
        <v>488</v>
      </c>
      <c r="AB2373" s="12">
        <v>193</v>
      </c>
      <c r="AC2373" s="13">
        <f t="shared" si="444"/>
        <v>22743361</v>
      </c>
      <c r="AD2373" s="12">
        <v>7.6</v>
      </c>
      <c r="AE2373" s="12">
        <f t="shared" si="447"/>
        <v>2.0281482472922852</v>
      </c>
      <c r="AF2373" s="12">
        <v>4769</v>
      </c>
      <c r="AG2373" s="12">
        <f t="shared" si="448"/>
        <v>0</v>
      </c>
      <c r="AH2373" s="12">
        <f t="shared" si="449"/>
        <v>0</v>
      </c>
      <c r="AI2373" s="12">
        <f t="shared" si="450"/>
        <v>0</v>
      </c>
      <c r="AJ2373" s="12">
        <f t="shared" si="451"/>
        <v>1</v>
      </c>
      <c r="AK2373" s="12">
        <f t="shared" si="452"/>
        <v>0</v>
      </c>
      <c r="AL2373" s="12">
        <f t="shared" si="453"/>
        <v>0</v>
      </c>
      <c r="AM2373" s="12">
        <f t="shared" si="454"/>
        <v>0</v>
      </c>
      <c r="AN2373" s="12">
        <f t="shared" si="455"/>
        <v>0</v>
      </c>
      <c r="AO2373" s="12">
        <v>32</v>
      </c>
      <c r="AP2373" s="22">
        <f t="shared" si="445"/>
        <v>173.22834645669295</v>
      </c>
    </row>
    <row r="2374" spans="1:42" x14ac:dyDescent="0.3">
      <c r="A2374" s="6" t="s">
        <v>2935</v>
      </c>
      <c r="B2374" s="19" t="s">
        <v>544</v>
      </c>
      <c r="C2374" s="6" t="s">
        <v>2936</v>
      </c>
      <c r="D2374" s="6" t="s">
        <v>28</v>
      </c>
      <c r="E2374" s="6" t="s">
        <v>2937</v>
      </c>
      <c r="F2374" s="6">
        <v>7.6</v>
      </c>
      <c r="G2374" s="6">
        <v>32</v>
      </c>
      <c r="H2374" s="6">
        <v>194</v>
      </c>
      <c r="I2374" s="6" t="s">
        <v>95</v>
      </c>
      <c r="J2374" s="6">
        <v>4792</v>
      </c>
      <c r="K2374" s="19">
        <v>41726</v>
      </c>
      <c r="L2374" s="7" t="s">
        <v>229</v>
      </c>
      <c r="M2374" s="7" t="s">
        <v>133</v>
      </c>
      <c r="N2374" s="7" t="s">
        <v>230</v>
      </c>
      <c r="O2374" s="7">
        <v>92</v>
      </c>
      <c r="P2374" s="19">
        <v>41747</v>
      </c>
      <c r="Q2374" s="19">
        <v>41748</v>
      </c>
      <c r="R2374" s="7" t="s">
        <v>2960</v>
      </c>
      <c r="S2374" s="7">
        <v>0.83937007874015757</v>
      </c>
      <c r="T2374" s="7">
        <v>4.99</v>
      </c>
      <c r="U2374" s="7">
        <v>1295</v>
      </c>
      <c r="V2374" s="6">
        <v>4792</v>
      </c>
      <c r="W2374" s="12">
        <f t="shared" si="446"/>
        <v>0</v>
      </c>
      <c r="X2374" s="12">
        <v>32</v>
      </c>
      <c r="Y2374" s="13">
        <v>92</v>
      </c>
      <c r="Z2374" s="13">
        <v>4.99</v>
      </c>
      <c r="AA2374" s="13">
        <v>1295</v>
      </c>
      <c r="AB2374" s="12">
        <v>194</v>
      </c>
      <c r="AC2374" s="13">
        <f t="shared" si="444"/>
        <v>22963264</v>
      </c>
      <c r="AD2374" s="12">
        <v>7.6</v>
      </c>
      <c r="AE2374" s="12">
        <f t="shared" si="447"/>
        <v>2.0281482472922852</v>
      </c>
      <c r="AF2374" s="12">
        <v>4792</v>
      </c>
      <c r="AG2374" s="12">
        <f t="shared" si="448"/>
        <v>0</v>
      </c>
      <c r="AH2374" s="12">
        <f t="shared" si="449"/>
        <v>0</v>
      </c>
      <c r="AI2374" s="12">
        <f t="shared" si="450"/>
        <v>0</v>
      </c>
      <c r="AJ2374" s="12">
        <f t="shared" si="451"/>
        <v>1</v>
      </c>
      <c r="AK2374" s="12">
        <f t="shared" si="452"/>
        <v>0</v>
      </c>
      <c r="AL2374" s="12">
        <f t="shared" si="453"/>
        <v>0</v>
      </c>
      <c r="AM2374" s="12">
        <f t="shared" si="454"/>
        <v>0</v>
      </c>
      <c r="AN2374" s="12">
        <f t="shared" si="455"/>
        <v>0</v>
      </c>
      <c r="AO2374" s="12">
        <v>32</v>
      </c>
      <c r="AP2374" s="22">
        <f t="shared" si="445"/>
        <v>839.37007874015751</v>
      </c>
    </row>
    <row r="2375" spans="1:42" x14ac:dyDescent="0.3">
      <c r="A2375" s="6" t="s">
        <v>2935</v>
      </c>
      <c r="B2375" s="19" t="s">
        <v>546</v>
      </c>
      <c r="C2375" s="6" t="s">
        <v>2936</v>
      </c>
      <c r="D2375" s="6" t="s">
        <v>28</v>
      </c>
      <c r="E2375" s="6" t="s">
        <v>2937</v>
      </c>
      <c r="F2375" s="6">
        <v>7.6</v>
      </c>
      <c r="G2375" s="6">
        <v>32</v>
      </c>
      <c r="H2375" s="6">
        <v>194</v>
      </c>
      <c r="I2375" s="6" t="s">
        <v>95</v>
      </c>
      <c r="J2375" s="6">
        <v>4831</v>
      </c>
      <c r="K2375" s="19">
        <v>41726</v>
      </c>
      <c r="L2375" s="7" t="s">
        <v>229</v>
      </c>
      <c r="M2375" s="7" t="s">
        <v>133</v>
      </c>
      <c r="N2375" s="7" t="s">
        <v>230</v>
      </c>
      <c r="O2375" s="7">
        <v>92</v>
      </c>
      <c r="P2375" s="19">
        <v>41748</v>
      </c>
      <c r="Q2375" s="19">
        <v>41749</v>
      </c>
      <c r="R2375" s="7" t="s">
        <v>2961</v>
      </c>
      <c r="S2375" s="7">
        <v>0.883464566929134</v>
      </c>
      <c r="T2375" s="7">
        <v>5.04</v>
      </c>
      <c r="U2375" s="7">
        <v>1347</v>
      </c>
      <c r="V2375" s="6">
        <v>4831</v>
      </c>
      <c r="W2375" s="12">
        <f t="shared" si="446"/>
        <v>0</v>
      </c>
      <c r="X2375" s="12">
        <v>32</v>
      </c>
      <c r="Y2375" s="13">
        <v>92</v>
      </c>
      <c r="Z2375" s="13">
        <v>5.04</v>
      </c>
      <c r="AA2375" s="13">
        <v>1347</v>
      </c>
      <c r="AB2375" s="12">
        <v>194</v>
      </c>
      <c r="AC2375" s="13">
        <f t="shared" si="444"/>
        <v>23338561</v>
      </c>
      <c r="AD2375" s="12">
        <v>7.6</v>
      </c>
      <c r="AE2375" s="12">
        <f t="shared" si="447"/>
        <v>2.0281482472922852</v>
      </c>
      <c r="AF2375" s="12">
        <v>4831</v>
      </c>
      <c r="AG2375" s="12">
        <f t="shared" si="448"/>
        <v>0</v>
      </c>
      <c r="AH2375" s="12">
        <f t="shared" si="449"/>
        <v>0</v>
      </c>
      <c r="AI2375" s="12">
        <f t="shared" si="450"/>
        <v>0</v>
      </c>
      <c r="AJ2375" s="12">
        <f t="shared" si="451"/>
        <v>1</v>
      </c>
      <c r="AK2375" s="12">
        <f t="shared" si="452"/>
        <v>0</v>
      </c>
      <c r="AL2375" s="12">
        <f t="shared" si="453"/>
        <v>0</v>
      </c>
      <c r="AM2375" s="12">
        <f t="shared" si="454"/>
        <v>0</v>
      </c>
      <c r="AN2375" s="12">
        <f t="shared" si="455"/>
        <v>0</v>
      </c>
      <c r="AO2375" s="12">
        <v>32</v>
      </c>
      <c r="AP2375" s="22">
        <f t="shared" si="445"/>
        <v>883.46456692913398</v>
      </c>
    </row>
    <row r="2376" spans="1:42" x14ac:dyDescent="0.3">
      <c r="A2376" s="6" t="s">
        <v>2935</v>
      </c>
      <c r="B2376" s="19" t="s">
        <v>550</v>
      </c>
      <c r="C2376" s="6" t="s">
        <v>2936</v>
      </c>
      <c r="D2376" s="6" t="s">
        <v>28</v>
      </c>
      <c r="E2376" s="6" t="s">
        <v>2937</v>
      </c>
      <c r="F2376" s="6">
        <v>7.6</v>
      </c>
      <c r="G2376" s="6">
        <v>32</v>
      </c>
      <c r="H2376" s="6">
        <v>194</v>
      </c>
      <c r="I2376" s="6" t="s">
        <v>95</v>
      </c>
      <c r="J2376" s="6">
        <v>4894</v>
      </c>
      <c r="K2376" s="19">
        <v>41726</v>
      </c>
      <c r="L2376" s="7" t="s">
        <v>229</v>
      </c>
      <c r="M2376" s="7" t="s">
        <v>133</v>
      </c>
      <c r="N2376" s="7" t="s">
        <v>230</v>
      </c>
      <c r="O2376" s="7">
        <v>92</v>
      </c>
      <c r="P2376" s="19">
        <v>41750</v>
      </c>
      <c r="Q2376" s="19">
        <v>41751</v>
      </c>
      <c r="R2376" s="7" t="s">
        <v>2962</v>
      </c>
      <c r="S2376" s="7">
        <v>5.9842519685039376E-2</v>
      </c>
      <c r="T2376" s="7">
        <v>5.43</v>
      </c>
      <c r="U2376" s="7">
        <v>373</v>
      </c>
      <c r="V2376" s="6">
        <v>4894</v>
      </c>
      <c r="W2376" s="12">
        <f t="shared" si="446"/>
        <v>0</v>
      </c>
      <c r="X2376" s="12">
        <v>32</v>
      </c>
      <c r="Y2376" s="13">
        <v>92</v>
      </c>
      <c r="Z2376" s="13">
        <v>5.43</v>
      </c>
      <c r="AA2376" s="13">
        <v>373</v>
      </c>
      <c r="AB2376" s="12">
        <v>194</v>
      </c>
      <c r="AC2376" s="13">
        <f t="shared" si="444"/>
        <v>23951236</v>
      </c>
      <c r="AD2376" s="12">
        <v>7.6</v>
      </c>
      <c r="AE2376" s="12">
        <f t="shared" si="447"/>
        <v>2.0281482472922852</v>
      </c>
      <c r="AF2376" s="12">
        <v>4894</v>
      </c>
      <c r="AG2376" s="12">
        <f t="shared" si="448"/>
        <v>0</v>
      </c>
      <c r="AH2376" s="12">
        <f t="shared" si="449"/>
        <v>0</v>
      </c>
      <c r="AI2376" s="12">
        <f t="shared" si="450"/>
        <v>0</v>
      </c>
      <c r="AJ2376" s="12">
        <f t="shared" si="451"/>
        <v>1</v>
      </c>
      <c r="AK2376" s="12">
        <f t="shared" si="452"/>
        <v>0</v>
      </c>
      <c r="AL2376" s="12">
        <f t="shared" si="453"/>
        <v>0</v>
      </c>
      <c r="AM2376" s="12">
        <f t="shared" si="454"/>
        <v>0</v>
      </c>
      <c r="AN2376" s="12">
        <f t="shared" si="455"/>
        <v>0</v>
      </c>
      <c r="AO2376" s="12">
        <v>32</v>
      </c>
      <c r="AP2376" s="22">
        <f t="shared" si="445"/>
        <v>59.842519685039377</v>
      </c>
    </row>
    <row r="2377" spans="1:42" x14ac:dyDescent="0.3">
      <c r="A2377" s="6" t="s">
        <v>2935</v>
      </c>
      <c r="B2377" s="19" t="s">
        <v>556</v>
      </c>
      <c r="C2377" s="6" t="s">
        <v>2936</v>
      </c>
      <c r="D2377" s="6" t="s">
        <v>28</v>
      </c>
      <c r="E2377" s="6" t="s">
        <v>2937</v>
      </c>
      <c r="F2377" s="6">
        <v>7.6</v>
      </c>
      <c r="G2377" s="6">
        <v>32</v>
      </c>
      <c r="H2377" s="6">
        <v>194</v>
      </c>
      <c r="I2377" s="6" t="s">
        <v>95</v>
      </c>
      <c r="J2377" s="6">
        <v>4940</v>
      </c>
      <c r="K2377" s="19">
        <v>41726</v>
      </c>
      <c r="L2377" s="7" t="s">
        <v>229</v>
      </c>
      <c r="M2377" s="7" t="s">
        <v>133</v>
      </c>
      <c r="N2377" s="7" t="s">
        <v>230</v>
      </c>
      <c r="O2377" s="7">
        <v>92</v>
      </c>
      <c r="P2377" s="19">
        <v>41753</v>
      </c>
      <c r="Q2377" s="19">
        <v>41754</v>
      </c>
      <c r="R2377" s="7" t="s">
        <v>2963</v>
      </c>
      <c r="S2377" s="7">
        <v>6.2992125984251982E-2</v>
      </c>
      <c r="T2377" s="7">
        <v>4.28</v>
      </c>
      <c r="U2377" s="7">
        <v>245</v>
      </c>
      <c r="V2377" s="6">
        <v>4940</v>
      </c>
      <c r="W2377" s="12">
        <f t="shared" si="446"/>
        <v>0</v>
      </c>
      <c r="X2377" s="12">
        <v>32</v>
      </c>
      <c r="Y2377" s="13">
        <v>92</v>
      </c>
      <c r="Z2377" s="13">
        <v>4.28</v>
      </c>
      <c r="AA2377" s="13">
        <v>245</v>
      </c>
      <c r="AB2377" s="12">
        <v>194</v>
      </c>
      <c r="AC2377" s="13">
        <f t="shared" si="444"/>
        <v>24403600</v>
      </c>
      <c r="AD2377" s="12">
        <v>7.6</v>
      </c>
      <c r="AE2377" s="12">
        <f t="shared" si="447"/>
        <v>2.0281482472922852</v>
      </c>
      <c r="AF2377" s="12">
        <v>4940</v>
      </c>
      <c r="AG2377" s="12">
        <f t="shared" si="448"/>
        <v>0</v>
      </c>
      <c r="AH2377" s="12">
        <f t="shared" si="449"/>
        <v>0</v>
      </c>
      <c r="AI2377" s="12">
        <f t="shared" si="450"/>
        <v>0</v>
      </c>
      <c r="AJ2377" s="12">
        <f t="shared" si="451"/>
        <v>1</v>
      </c>
      <c r="AK2377" s="12">
        <f t="shared" si="452"/>
        <v>0</v>
      </c>
      <c r="AL2377" s="12">
        <f t="shared" si="453"/>
        <v>0</v>
      </c>
      <c r="AM2377" s="12">
        <f t="shared" si="454"/>
        <v>0</v>
      </c>
      <c r="AN2377" s="12">
        <f t="shared" si="455"/>
        <v>0</v>
      </c>
      <c r="AO2377" s="12">
        <v>32</v>
      </c>
      <c r="AP2377" s="22">
        <f t="shared" si="445"/>
        <v>62.992125984251985</v>
      </c>
    </row>
    <row r="2378" spans="1:42" x14ac:dyDescent="0.3">
      <c r="A2378" s="6" t="s">
        <v>2935</v>
      </c>
      <c r="B2378" s="19" t="s">
        <v>558</v>
      </c>
      <c r="C2378" s="6" t="s">
        <v>2936</v>
      </c>
      <c r="D2378" s="6" t="s">
        <v>28</v>
      </c>
      <c r="E2378" s="6" t="s">
        <v>2937</v>
      </c>
      <c r="F2378" s="6">
        <v>7.6</v>
      </c>
      <c r="G2378" s="6">
        <v>32</v>
      </c>
      <c r="H2378" s="6">
        <v>194</v>
      </c>
      <c r="I2378" s="6" t="s">
        <v>95</v>
      </c>
      <c r="J2378" s="6">
        <v>4955</v>
      </c>
      <c r="K2378" s="19">
        <v>41726</v>
      </c>
      <c r="L2378" s="7" t="s">
        <v>229</v>
      </c>
      <c r="M2378" s="7" t="s">
        <v>133</v>
      </c>
      <c r="N2378" s="7" t="s">
        <v>230</v>
      </c>
      <c r="O2378" s="7">
        <v>92</v>
      </c>
      <c r="P2378" s="19">
        <v>41754</v>
      </c>
      <c r="Q2378" s="19">
        <v>41755</v>
      </c>
      <c r="R2378" s="7" t="s">
        <v>2964</v>
      </c>
      <c r="S2378" s="7">
        <v>0.40944881889763785</v>
      </c>
      <c r="T2378" s="7">
        <v>4.87</v>
      </c>
      <c r="U2378" s="7">
        <v>766</v>
      </c>
      <c r="V2378" s="6">
        <v>4955</v>
      </c>
      <c r="W2378" s="12">
        <f t="shared" si="446"/>
        <v>0</v>
      </c>
      <c r="X2378" s="12">
        <v>32</v>
      </c>
      <c r="Y2378" s="13">
        <v>92</v>
      </c>
      <c r="Z2378" s="13">
        <v>4.87</v>
      </c>
      <c r="AA2378" s="13">
        <v>766</v>
      </c>
      <c r="AB2378" s="12">
        <v>194</v>
      </c>
      <c r="AC2378" s="13">
        <f t="shared" si="444"/>
        <v>24552025</v>
      </c>
      <c r="AD2378" s="12">
        <v>7.6</v>
      </c>
      <c r="AE2378" s="12">
        <f t="shared" si="447"/>
        <v>2.0281482472922852</v>
      </c>
      <c r="AF2378" s="12">
        <v>4955</v>
      </c>
      <c r="AG2378" s="12">
        <f t="shared" si="448"/>
        <v>0</v>
      </c>
      <c r="AH2378" s="12">
        <f t="shared" si="449"/>
        <v>0</v>
      </c>
      <c r="AI2378" s="12">
        <f t="shared" si="450"/>
        <v>0</v>
      </c>
      <c r="AJ2378" s="12">
        <f t="shared" si="451"/>
        <v>1</v>
      </c>
      <c r="AK2378" s="12">
        <f t="shared" si="452"/>
        <v>0</v>
      </c>
      <c r="AL2378" s="12">
        <f t="shared" si="453"/>
        <v>0</v>
      </c>
      <c r="AM2378" s="12">
        <f t="shared" si="454"/>
        <v>0</v>
      </c>
      <c r="AN2378" s="12">
        <f t="shared" si="455"/>
        <v>0</v>
      </c>
      <c r="AO2378" s="12">
        <v>32</v>
      </c>
      <c r="AP2378" s="22">
        <f t="shared" si="445"/>
        <v>409.44881889763786</v>
      </c>
    </row>
    <row r="2379" spans="1:42" x14ac:dyDescent="0.3">
      <c r="A2379" s="6" t="s">
        <v>2935</v>
      </c>
      <c r="B2379" s="19" t="s">
        <v>560</v>
      </c>
      <c r="C2379" s="6" t="s">
        <v>2936</v>
      </c>
      <c r="D2379" s="6" t="s">
        <v>28</v>
      </c>
      <c r="E2379" s="6" t="s">
        <v>2937</v>
      </c>
      <c r="F2379" s="6">
        <v>7.6</v>
      </c>
      <c r="G2379" s="6">
        <v>32</v>
      </c>
      <c r="H2379" s="6">
        <v>194</v>
      </c>
      <c r="I2379" s="6" t="s">
        <v>95</v>
      </c>
      <c r="J2379" s="6">
        <v>5018</v>
      </c>
      <c r="K2379" s="19">
        <v>41726</v>
      </c>
      <c r="L2379" s="7" t="s">
        <v>229</v>
      </c>
      <c r="M2379" s="7" t="s">
        <v>133</v>
      </c>
      <c r="N2379" s="7" t="s">
        <v>230</v>
      </c>
      <c r="O2379" s="7">
        <v>92</v>
      </c>
      <c r="P2379" s="19">
        <v>41755</v>
      </c>
      <c r="Q2379" s="19">
        <v>41756</v>
      </c>
      <c r="R2379" s="7" t="s">
        <v>2965</v>
      </c>
      <c r="S2379" s="7">
        <v>0.4204724409448819</v>
      </c>
      <c r="T2379" s="7">
        <v>4.6900000000000004</v>
      </c>
      <c r="U2379" s="7">
        <v>746</v>
      </c>
      <c r="V2379" s="6">
        <v>5018</v>
      </c>
      <c r="W2379" s="12">
        <f t="shared" si="446"/>
        <v>0</v>
      </c>
      <c r="X2379" s="12">
        <v>32</v>
      </c>
      <c r="Y2379" s="13">
        <v>92</v>
      </c>
      <c r="Z2379" s="13">
        <v>4.6900000000000004</v>
      </c>
      <c r="AA2379" s="13">
        <v>746</v>
      </c>
      <c r="AB2379" s="12">
        <v>194</v>
      </c>
      <c r="AC2379" s="13">
        <f t="shared" si="444"/>
        <v>25180324</v>
      </c>
      <c r="AD2379" s="12">
        <v>7.6</v>
      </c>
      <c r="AE2379" s="12">
        <f t="shared" si="447"/>
        <v>2.0281482472922852</v>
      </c>
      <c r="AF2379" s="12">
        <v>5018</v>
      </c>
      <c r="AG2379" s="12">
        <f t="shared" si="448"/>
        <v>0</v>
      </c>
      <c r="AH2379" s="12">
        <f t="shared" si="449"/>
        <v>0</v>
      </c>
      <c r="AI2379" s="12">
        <f t="shared" si="450"/>
        <v>0</v>
      </c>
      <c r="AJ2379" s="12">
        <f t="shared" si="451"/>
        <v>1</v>
      </c>
      <c r="AK2379" s="12">
        <f t="shared" si="452"/>
        <v>0</v>
      </c>
      <c r="AL2379" s="12">
        <f t="shared" si="453"/>
        <v>0</v>
      </c>
      <c r="AM2379" s="12">
        <f t="shared" si="454"/>
        <v>0</v>
      </c>
      <c r="AN2379" s="12">
        <f t="shared" si="455"/>
        <v>0</v>
      </c>
      <c r="AO2379" s="12">
        <v>32</v>
      </c>
      <c r="AP2379" s="22">
        <f t="shared" si="445"/>
        <v>420.4724409448819</v>
      </c>
    </row>
    <row r="2380" spans="1:42" x14ac:dyDescent="0.3">
      <c r="A2380" s="6" t="s">
        <v>2966</v>
      </c>
      <c r="B2380" s="19" t="s">
        <v>364</v>
      </c>
      <c r="C2380" s="6" t="s">
        <v>2967</v>
      </c>
      <c r="D2380" s="6" t="s">
        <v>227</v>
      </c>
      <c r="E2380" s="6" t="s">
        <v>2968</v>
      </c>
      <c r="F2380" s="6">
        <v>5.4</v>
      </c>
      <c r="G2380" s="6">
        <v>5</v>
      </c>
      <c r="H2380" s="6">
        <v>53</v>
      </c>
      <c r="I2380" s="6" t="s">
        <v>95</v>
      </c>
      <c r="J2380" s="6">
        <v>355</v>
      </c>
      <c r="K2380" s="19">
        <v>41887</v>
      </c>
      <c r="L2380" s="7" t="s">
        <v>230</v>
      </c>
      <c r="M2380" s="7" t="s">
        <v>415</v>
      </c>
      <c r="N2380" s="7" t="s">
        <v>294</v>
      </c>
      <c r="O2380" s="7">
        <v>97</v>
      </c>
      <c r="P2380" s="19">
        <v>41886</v>
      </c>
      <c r="Q2380" s="19">
        <v>41887</v>
      </c>
      <c r="R2380" s="7" t="s">
        <v>2969</v>
      </c>
      <c r="S2380" s="7">
        <v>0.54173228346456692</v>
      </c>
      <c r="T2380" s="7">
        <v>5.48</v>
      </c>
      <c r="U2380" s="7">
        <v>3296</v>
      </c>
      <c r="V2380" s="6">
        <v>355</v>
      </c>
      <c r="W2380" s="12">
        <f t="shared" si="446"/>
        <v>0</v>
      </c>
      <c r="X2380" s="12">
        <v>5</v>
      </c>
      <c r="Y2380" s="13">
        <v>97</v>
      </c>
      <c r="Z2380" s="13">
        <v>5.48</v>
      </c>
      <c r="AA2380" s="13">
        <v>3296</v>
      </c>
      <c r="AB2380" s="12">
        <v>53</v>
      </c>
      <c r="AC2380" s="13">
        <f t="shared" si="444"/>
        <v>126025</v>
      </c>
      <c r="AD2380" s="12">
        <v>5.4</v>
      </c>
      <c r="AE2380" s="12">
        <f t="shared" si="447"/>
        <v>1.6863989535702288</v>
      </c>
      <c r="AF2380" s="12">
        <v>355</v>
      </c>
      <c r="AG2380" s="12">
        <f t="shared" si="448"/>
        <v>0</v>
      </c>
      <c r="AH2380" s="12">
        <f t="shared" si="449"/>
        <v>1</v>
      </c>
      <c r="AI2380" s="12">
        <f t="shared" si="450"/>
        <v>0</v>
      </c>
      <c r="AJ2380" s="12">
        <f t="shared" si="451"/>
        <v>0</v>
      </c>
      <c r="AK2380" s="12">
        <f t="shared" si="452"/>
        <v>0</v>
      </c>
      <c r="AL2380" s="12">
        <f t="shared" si="453"/>
        <v>0</v>
      </c>
      <c r="AM2380" s="12">
        <f t="shared" si="454"/>
        <v>0</v>
      </c>
      <c r="AN2380" s="12">
        <f t="shared" si="455"/>
        <v>0</v>
      </c>
      <c r="AO2380" s="12">
        <v>5</v>
      </c>
      <c r="AP2380" s="22">
        <f t="shared" si="445"/>
        <v>541.73228346456688</v>
      </c>
    </row>
    <row r="2381" spans="1:42" x14ac:dyDescent="0.3">
      <c r="A2381" s="6" t="s">
        <v>2966</v>
      </c>
      <c r="B2381" s="19" t="s">
        <v>367</v>
      </c>
      <c r="C2381" s="6" t="s">
        <v>2967</v>
      </c>
      <c r="D2381" s="6" t="s">
        <v>227</v>
      </c>
      <c r="E2381" s="6" t="s">
        <v>2968</v>
      </c>
      <c r="F2381" s="6">
        <v>5.3</v>
      </c>
      <c r="G2381" s="6">
        <v>5</v>
      </c>
      <c r="H2381" s="6">
        <v>56</v>
      </c>
      <c r="I2381" s="6" t="s">
        <v>95</v>
      </c>
      <c r="J2381" s="6">
        <v>361</v>
      </c>
      <c r="K2381" s="19">
        <v>41887</v>
      </c>
      <c r="L2381" s="7" t="s">
        <v>230</v>
      </c>
      <c r="M2381" s="7" t="s">
        <v>415</v>
      </c>
      <c r="N2381" s="7" t="s">
        <v>294</v>
      </c>
      <c r="O2381" s="7">
        <v>97</v>
      </c>
      <c r="P2381" s="19">
        <v>41887</v>
      </c>
      <c r="Q2381" s="19">
        <v>41888</v>
      </c>
      <c r="R2381" s="7" t="s">
        <v>2970</v>
      </c>
      <c r="S2381" s="7">
        <v>2.3322834645669293</v>
      </c>
      <c r="T2381" s="7">
        <v>5.0999999999999996</v>
      </c>
      <c r="U2381" s="7">
        <v>4150</v>
      </c>
      <c r="V2381" s="6">
        <v>361</v>
      </c>
      <c r="W2381" s="12">
        <f t="shared" si="446"/>
        <v>0</v>
      </c>
      <c r="X2381" s="12">
        <v>5</v>
      </c>
      <c r="Y2381" s="13">
        <v>97</v>
      </c>
      <c r="Z2381" s="13">
        <v>5.0999999999999996</v>
      </c>
      <c r="AA2381" s="13">
        <v>4150</v>
      </c>
      <c r="AB2381" s="12">
        <v>56</v>
      </c>
      <c r="AC2381" s="13">
        <f t="shared" si="444"/>
        <v>130321</v>
      </c>
      <c r="AD2381" s="12">
        <v>5.3</v>
      </c>
      <c r="AE2381" s="12">
        <f t="shared" si="447"/>
        <v>1.6677068205580761</v>
      </c>
      <c r="AF2381" s="12">
        <v>361</v>
      </c>
      <c r="AG2381" s="12">
        <f t="shared" si="448"/>
        <v>0</v>
      </c>
      <c r="AH2381" s="12">
        <f t="shared" si="449"/>
        <v>1</v>
      </c>
      <c r="AI2381" s="12">
        <f t="shared" si="450"/>
        <v>0</v>
      </c>
      <c r="AJ2381" s="12">
        <f t="shared" si="451"/>
        <v>0</v>
      </c>
      <c r="AK2381" s="12">
        <f t="shared" si="452"/>
        <v>0</v>
      </c>
      <c r="AL2381" s="12">
        <f t="shared" si="453"/>
        <v>0</v>
      </c>
      <c r="AM2381" s="12">
        <f t="shared" si="454"/>
        <v>0</v>
      </c>
      <c r="AN2381" s="12">
        <f t="shared" si="455"/>
        <v>0</v>
      </c>
      <c r="AO2381" s="12">
        <v>5</v>
      </c>
      <c r="AP2381" s="22">
        <f t="shared" si="445"/>
        <v>2332.2834645669291</v>
      </c>
    </row>
    <row r="2382" spans="1:42" x14ac:dyDescent="0.3">
      <c r="A2382" s="6" t="s">
        <v>2966</v>
      </c>
      <c r="B2382" s="19" t="s">
        <v>369</v>
      </c>
      <c r="C2382" s="6" t="s">
        <v>2967</v>
      </c>
      <c r="D2382" s="6" t="s">
        <v>227</v>
      </c>
      <c r="E2382" s="6" t="s">
        <v>2968</v>
      </c>
      <c r="F2382" s="6">
        <v>5.3</v>
      </c>
      <c r="G2382" s="6">
        <v>5</v>
      </c>
      <c r="H2382" s="6">
        <v>56</v>
      </c>
      <c r="I2382" s="6" t="s">
        <v>95</v>
      </c>
      <c r="J2382" s="6">
        <v>368</v>
      </c>
      <c r="K2382" s="19">
        <v>41887</v>
      </c>
      <c r="L2382" s="7" t="s">
        <v>230</v>
      </c>
      <c r="M2382" s="7" t="s">
        <v>415</v>
      </c>
      <c r="N2382" s="7" t="s">
        <v>294</v>
      </c>
      <c r="O2382" s="7">
        <v>97</v>
      </c>
      <c r="P2382" s="19">
        <v>41888</v>
      </c>
      <c r="Q2382" s="19">
        <v>41889</v>
      </c>
      <c r="R2382" s="7" t="s">
        <v>2971</v>
      </c>
      <c r="S2382" s="7">
        <v>3.2488188976377961</v>
      </c>
      <c r="T2382" s="7">
        <v>5.12</v>
      </c>
      <c r="U2382" s="7">
        <v>4229</v>
      </c>
      <c r="V2382" s="6">
        <v>368</v>
      </c>
      <c r="W2382" s="12">
        <f t="shared" si="446"/>
        <v>0</v>
      </c>
      <c r="X2382" s="12">
        <v>5</v>
      </c>
      <c r="Y2382" s="13">
        <v>97</v>
      </c>
      <c r="Z2382" s="13">
        <v>5.12</v>
      </c>
      <c r="AA2382" s="13">
        <v>4229</v>
      </c>
      <c r="AB2382" s="12">
        <v>56</v>
      </c>
      <c r="AC2382" s="13">
        <f t="shared" si="444"/>
        <v>135424</v>
      </c>
      <c r="AD2382" s="12">
        <v>5.3</v>
      </c>
      <c r="AE2382" s="12">
        <f t="shared" si="447"/>
        <v>1.6677068205580761</v>
      </c>
      <c r="AF2382" s="12">
        <v>368</v>
      </c>
      <c r="AG2382" s="12">
        <f t="shared" si="448"/>
        <v>0</v>
      </c>
      <c r="AH2382" s="12">
        <f t="shared" si="449"/>
        <v>1</v>
      </c>
      <c r="AI2382" s="12">
        <f t="shared" si="450"/>
        <v>0</v>
      </c>
      <c r="AJ2382" s="12">
        <f t="shared" si="451"/>
        <v>0</v>
      </c>
      <c r="AK2382" s="12">
        <f t="shared" si="452"/>
        <v>0</v>
      </c>
      <c r="AL2382" s="12">
        <f t="shared" si="453"/>
        <v>0</v>
      </c>
      <c r="AM2382" s="12">
        <f t="shared" si="454"/>
        <v>0</v>
      </c>
      <c r="AN2382" s="12">
        <f t="shared" si="455"/>
        <v>0</v>
      </c>
      <c r="AO2382" s="12">
        <v>5</v>
      </c>
      <c r="AP2382" s="22">
        <f t="shared" si="445"/>
        <v>3248.818897637796</v>
      </c>
    </row>
    <row r="2383" spans="1:42" x14ac:dyDescent="0.3">
      <c r="A2383" s="6" t="s">
        <v>2966</v>
      </c>
      <c r="B2383" s="19" t="s">
        <v>371</v>
      </c>
      <c r="C2383" s="6" t="s">
        <v>2967</v>
      </c>
      <c r="D2383" s="6" t="s">
        <v>227</v>
      </c>
      <c r="E2383" s="6" t="s">
        <v>2968</v>
      </c>
      <c r="F2383" s="6">
        <v>5.3</v>
      </c>
      <c r="G2383" s="6">
        <v>5</v>
      </c>
      <c r="H2383" s="6">
        <v>56</v>
      </c>
      <c r="I2383" s="6" t="s">
        <v>95</v>
      </c>
      <c r="J2383" s="6">
        <v>374</v>
      </c>
      <c r="K2383" s="19">
        <v>41887</v>
      </c>
      <c r="L2383" s="7" t="s">
        <v>230</v>
      </c>
      <c r="M2383" s="7" t="s">
        <v>415</v>
      </c>
      <c r="N2383" s="7" t="s">
        <v>294</v>
      </c>
      <c r="O2383" s="7">
        <v>97</v>
      </c>
      <c r="P2383" s="19">
        <v>41889</v>
      </c>
      <c r="Q2383" s="19">
        <v>41890</v>
      </c>
      <c r="R2383" s="7" t="s">
        <v>2972</v>
      </c>
      <c r="S2383" s="7">
        <v>3.1480314960629925</v>
      </c>
      <c r="T2383" s="7">
        <v>4.99</v>
      </c>
      <c r="U2383" s="7">
        <v>3318</v>
      </c>
      <c r="V2383" s="6">
        <v>374</v>
      </c>
      <c r="W2383" s="12">
        <f t="shared" si="446"/>
        <v>0</v>
      </c>
      <c r="X2383" s="12">
        <v>5</v>
      </c>
      <c r="Y2383" s="13">
        <v>97</v>
      </c>
      <c r="Z2383" s="13">
        <v>4.99</v>
      </c>
      <c r="AA2383" s="13">
        <v>3318</v>
      </c>
      <c r="AB2383" s="12">
        <v>56</v>
      </c>
      <c r="AC2383" s="13">
        <f t="shared" si="444"/>
        <v>139876</v>
      </c>
      <c r="AD2383" s="12">
        <v>5.3</v>
      </c>
      <c r="AE2383" s="12">
        <f t="shared" si="447"/>
        <v>1.6677068205580761</v>
      </c>
      <c r="AF2383" s="12">
        <v>374</v>
      </c>
      <c r="AG2383" s="12">
        <f t="shared" si="448"/>
        <v>0</v>
      </c>
      <c r="AH2383" s="12">
        <f t="shared" si="449"/>
        <v>1</v>
      </c>
      <c r="AI2383" s="12">
        <f t="shared" si="450"/>
        <v>0</v>
      </c>
      <c r="AJ2383" s="12">
        <f t="shared" si="451"/>
        <v>0</v>
      </c>
      <c r="AK2383" s="12">
        <f t="shared" si="452"/>
        <v>0</v>
      </c>
      <c r="AL2383" s="12">
        <f t="shared" si="453"/>
        <v>0</v>
      </c>
      <c r="AM2383" s="12">
        <f t="shared" si="454"/>
        <v>0</v>
      </c>
      <c r="AN2383" s="12">
        <f t="shared" si="455"/>
        <v>0</v>
      </c>
      <c r="AO2383" s="12">
        <v>5</v>
      </c>
      <c r="AP2383" s="22">
        <f t="shared" si="445"/>
        <v>3148.0314960629926</v>
      </c>
    </row>
    <row r="2384" spans="1:42" x14ac:dyDescent="0.3">
      <c r="A2384" s="6" t="s">
        <v>2966</v>
      </c>
      <c r="B2384" s="19" t="s">
        <v>373</v>
      </c>
      <c r="C2384" s="6" t="s">
        <v>2967</v>
      </c>
      <c r="D2384" s="6" t="s">
        <v>227</v>
      </c>
      <c r="E2384" s="6" t="s">
        <v>2968</v>
      </c>
      <c r="F2384" s="6">
        <v>5.3</v>
      </c>
      <c r="G2384" s="6">
        <v>5</v>
      </c>
      <c r="H2384" s="6">
        <v>56</v>
      </c>
      <c r="I2384" s="6" t="s">
        <v>95</v>
      </c>
      <c r="J2384" s="6">
        <v>379</v>
      </c>
      <c r="K2384" s="19">
        <v>41887</v>
      </c>
      <c r="L2384" s="7" t="s">
        <v>230</v>
      </c>
      <c r="M2384" s="7" t="s">
        <v>415</v>
      </c>
      <c r="N2384" s="7" t="s">
        <v>294</v>
      </c>
      <c r="O2384" s="7">
        <v>97</v>
      </c>
      <c r="P2384" s="19">
        <v>41890</v>
      </c>
      <c r="Q2384" s="19">
        <v>41891</v>
      </c>
      <c r="R2384" s="7" t="s">
        <v>2973</v>
      </c>
      <c r="S2384" s="7">
        <v>0.14645669291338584</v>
      </c>
      <c r="T2384" s="7">
        <v>4.13</v>
      </c>
      <c r="U2384" s="7">
        <v>1777</v>
      </c>
      <c r="V2384" s="6">
        <v>379</v>
      </c>
      <c r="W2384" s="12">
        <f t="shared" si="446"/>
        <v>0</v>
      </c>
      <c r="X2384" s="12">
        <v>5</v>
      </c>
      <c r="Y2384" s="13">
        <v>97</v>
      </c>
      <c r="Z2384" s="13">
        <v>4.13</v>
      </c>
      <c r="AA2384" s="13">
        <v>1777</v>
      </c>
      <c r="AB2384" s="12">
        <v>56</v>
      </c>
      <c r="AC2384" s="13">
        <f t="shared" si="444"/>
        <v>143641</v>
      </c>
      <c r="AD2384" s="12">
        <v>5.3</v>
      </c>
      <c r="AE2384" s="12">
        <f t="shared" si="447"/>
        <v>1.6677068205580761</v>
      </c>
      <c r="AF2384" s="12">
        <v>379</v>
      </c>
      <c r="AG2384" s="12">
        <f t="shared" si="448"/>
        <v>0</v>
      </c>
      <c r="AH2384" s="12">
        <f t="shared" si="449"/>
        <v>1</v>
      </c>
      <c r="AI2384" s="12">
        <f t="shared" si="450"/>
        <v>0</v>
      </c>
      <c r="AJ2384" s="12">
        <f t="shared" si="451"/>
        <v>0</v>
      </c>
      <c r="AK2384" s="12">
        <f t="shared" si="452"/>
        <v>0</v>
      </c>
      <c r="AL2384" s="12">
        <f t="shared" si="453"/>
        <v>0</v>
      </c>
      <c r="AM2384" s="12">
        <f t="shared" si="454"/>
        <v>0</v>
      </c>
      <c r="AN2384" s="12">
        <f t="shared" si="455"/>
        <v>0</v>
      </c>
      <c r="AO2384" s="12">
        <v>5</v>
      </c>
      <c r="AP2384" s="22">
        <f t="shared" si="445"/>
        <v>146.45669291338584</v>
      </c>
    </row>
    <row r="2385" spans="1:42" x14ac:dyDescent="0.3">
      <c r="A2385" s="6" t="s">
        <v>2966</v>
      </c>
      <c r="B2385" s="19" t="s">
        <v>375</v>
      </c>
      <c r="C2385" s="6" t="s">
        <v>2967</v>
      </c>
      <c r="D2385" s="6" t="s">
        <v>227</v>
      </c>
      <c r="E2385" s="6" t="s">
        <v>2968</v>
      </c>
      <c r="F2385" s="6">
        <v>5.3</v>
      </c>
      <c r="G2385" s="6">
        <v>5</v>
      </c>
      <c r="H2385" s="6">
        <v>56</v>
      </c>
      <c r="I2385" s="6" t="s">
        <v>95</v>
      </c>
      <c r="J2385" s="6">
        <v>384</v>
      </c>
      <c r="K2385" s="19">
        <v>41887</v>
      </c>
      <c r="L2385" s="7" t="s">
        <v>230</v>
      </c>
      <c r="M2385" s="7" t="s">
        <v>415</v>
      </c>
      <c r="N2385" s="7" t="s">
        <v>294</v>
      </c>
      <c r="O2385" s="7">
        <v>97</v>
      </c>
      <c r="P2385" s="19">
        <v>41891</v>
      </c>
      <c r="Q2385" s="19">
        <v>41892</v>
      </c>
      <c r="R2385" s="7" t="s">
        <v>2974</v>
      </c>
      <c r="S2385" s="7">
        <v>0.14330708661417321</v>
      </c>
      <c r="T2385" s="7">
        <v>5.57</v>
      </c>
      <c r="U2385" s="7">
        <v>1293</v>
      </c>
      <c r="V2385" s="6">
        <v>384</v>
      </c>
      <c r="W2385" s="12">
        <f t="shared" si="446"/>
        <v>0</v>
      </c>
      <c r="X2385" s="12">
        <v>5</v>
      </c>
      <c r="Y2385" s="13">
        <v>97</v>
      </c>
      <c r="Z2385" s="13">
        <v>5.57</v>
      </c>
      <c r="AA2385" s="13">
        <v>1293</v>
      </c>
      <c r="AB2385" s="12">
        <v>56</v>
      </c>
      <c r="AC2385" s="13">
        <f t="shared" si="444"/>
        <v>147456</v>
      </c>
      <c r="AD2385" s="12">
        <v>5.3</v>
      </c>
      <c r="AE2385" s="12">
        <f t="shared" si="447"/>
        <v>1.6677068205580761</v>
      </c>
      <c r="AF2385" s="12">
        <v>384</v>
      </c>
      <c r="AG2385" s="12">
        <f t="shared" si="448"/>
        <v>0</v>
      </c>
      <c r="AH2385" s="12">
        <f t="shared" si="449"/>
        <v>1</v>
      </c>
      <c r="AI2385" s="12">
        <f t="shared" si="450"/>
        <v>0</v>
      </c>
      <c r="AJ2385" s="12">
        <f t="shared" si="451"/>
        <v>0</v>
      </c>
      <c r="AK2385" s="12">
        <f t="shared" si="452"/>
        <v>0</v>
      </c>
      <c r="AL2385" s="12">
        <f t="shared" si="453"/>
        <v>0</v>
      </c>
      <c r="AM2385" s="12">
        <f t="shared" si="454"/>
        <v>0</v>
      </c>
      <c r="AN2385" s="12">
        <f t="shared" si="455"/>
        <v>0</v>
      </c>
      <c r="AO2385" s="12">
        <v>5</v>
      </c>
      <c r="AP2385" s="22">
        <f t="shared" si="445"/>
        <v>143.30708661417322</v>
      </c>
    </row>
    <row r="2386" spans="1:42" x14ac:dyDescent="0.3">
      <c r="A2386" s="6" t="s">
        <v>2966</v>
      </c>
      <c r="B2386" s="19" t="s">
        <v>377</v>
      </c>
      <c r="C2386" s="6" t="s">
        <v>2967</v>
      </c>
      <c r="D2386" s="6" t="s">
        <v>227</v>
      </c>
      <c r="E2386" s="6" t="s">
        <v>2968</v>
      </c>
      <c r="F2386" s="6">
        <v>5.4</v>
      </c>
      <c r="G2386" s="6">
        <v>5</v>
      </c>
      <c r="H2386" s="6">
        <v>56</v>
      </c>
      <c r="I2386" s="6" t="s">
        <v>95</v>
      </c>
      <c r="J2386" s="6">
        <v>386</v>
      </c>
      <c r="K2386" s="19">
        <v>41887</v>
      </c>
      <c r="L2386" s="7" t="s">
        <v>230</v>
      </c>
      <c r="M2386" s="7" t="s">
        <v>415</v>
      </c>
      <c r="N2386" s="7" t="s">
        <v>294</v>
      </c>
      <c r="O2386" s="7">
        <v>97</v>
      </c>
      <c r="P2386" s="19">
        <v>41892</v>
      </c>
      <c r="Q2386" s="19">
        <v>41893</v>
      </c>
      <c r="R2386" s="7" t="s">
        <v>2975</v>
      </c>
      <c r="S2386" s="7">
        <v>6.4566929133858267E-2</v>
      </c>
      <c r="T2386" s="7">
        <v>5.7</v>
      </c>
      <c r="U2386" s="7">
        <v>1130</v>
      </c>
      <c r="V2386" s="6">
        <v>386</v>
      </c>
      <c r="W2386" s="12">
        <f t="shared" si="446"/>
        <v>0</v>
      </c>
      <c r="X2386" s="12">
        <v>5</v>
      </c>
      <c r="Y2386" s="13">
        <v>97</v>
      </c>
      <c r="Z2386" s="13">
        <v>5.7</v>
      </c>
      <c r="AA2386" s="13">
        <v>1130</v>
      </c>
      <c r="AB2386" s="12">
        <v>56</v>
      </c>
      <c r="AC2386" s="13">
        <f t="shared" si="444"/>
        <v>148996</v>
      </c>
      <c r="AD2386" s="12">
        <v>5.4</v>
      </c>
      <c r="AE2386" s="12">
        <f t="shared" si="447"/>
        <v>1.6863989535702288</v>
      </c>
      <c r="AF2386" s="12">
        <v>386</v>
      </c>
      <c r="AG2386" s="12">
        <f t="shared" si="448"/>
        <v>0</v>
      </c>
      <c r="AH2386" s="12">
        <f t="shared" si="449"/>
        <v>1</v>
      </c>
      <c r="AI2386" s="12">
        <f t="shared" si="450"/>
        <v>0</v>
      </c>
      <c r="AJ2386" s="12">
        <f t="shared" si="451"/>
        <v>0</v>
      </c>
      <c r="AK2386" s="12">
        <f t="shared" si="452"/>
        <v>0</v>
      </c>
      <c r="AL2386" s="12">
        <f t="shared" si="453"/>
        <v>0</v>
      </c>
      <c r="AM2386" s="12">
        <f t="shared" si="454"/>
        <v>0</v>
      </c>
      <c r="AN2386" s="12">
        <f t="shared" si="455"/>
        <v>0</v>
      </c>
      <c r="AO2386" s="12">
        <v>5</v>
      </c>
      <c r="AP2386" s="22">
        <f t="shared" si="445"/>
        <v>64.566929133858267</v>
      </c>
    </row>
    <row r="2387" spans="1:42" x14ac:dyDescent="0.3">
      <c r="A2387" s="6" t="s">
        <v>2966</v>
      </c>
      <c r="B2387" s="19" t="s">
        <v>313</v>
      </c>
      <c r="C2387" s="6" t="s">
        <v>2967</v>
      </c>
      <c r="D2387" s="6" t="s">
        <v>227</v>
      </c>
      <c r="E2387" s="6" t="s">
        <v>2968</v>
      </c>
      <c r="F2387" s="6">
        <v>5.4</v>
      </c>
      <c r="G2387" s="6">
        <v>5</v>
      </c>
      <c r="H2387" s="6">
        <v>56</v>
      </c>
      <c r="I2387" s="6" t="s">
        <v>95</v>
      </c>
      <c r="J2387" s="6">
        <v>388</v>
      </c>
      <c r="K2387" s="19">
        <v>41887</v>
      </c>
      <c r="L2387" s="7" t="s">
        <v>230</v>
      </c>
      <c r="M2387" s="7" t="s">
        <v>415</v>
      </c>
      <c r="N2387" s="7" t="s">
        <v>294</v>
      </c>
      <c r="O2387" s="7">
        <v>97</v>
      </c>
      <c r="P2387" s="19">
        <v>41893</v>
      </c>
      <c r="Q2387" s="19">
        <v>41894</v>
      </c>
      <c r="R2387" s="7" t="s">
        <v>2976</v>
      </c>
      <c r="S2387" s="7">
        <v>0.11968503937007875</v>
      </c>
      <c r="T2387" s="7">
        <v>4.88</v>
      </c>
      <c r="U2387" s="7">
        <v>617</v>
      </c>
      <c r="V2387" s="6">
        <v>388</v>
      </c>
      <c r="W2387" s="12">
        <f t="shared" si="446"/>
        <v>0</v>
      </c>
      <c r="X2387" s="12">
        <v>5</v>
      </c>
      <c r="Y2387" s="13">
        <v>97</v>
      </c>
      <c r="Z2387" s="13">
        <v>4.88</v>
      </c>
      <c r="AA2387" s="13">
        <v>617</v>
      </c>
      <c r="AB2387" s="12">
        <v>56</v>
      </c>
      <c r="AC2387" s="13">
        <f t="shared" si="444"/>
        <v>150544</v>
      </c>
      <c r="AD2387" s="12">
        <v>5.4</v>
      </c>
      <c r="AE2387" s="12">
        <f t="shared" si="447"/>
        <v>1.6863989535702288</v>
      </c>
      <c r="AF2387" s="12">
        <v>388</v>
      </c>
      <c r="AG2387" s="12">
        <f t="shared" si="448"/>
        <v>0</v>
      </c>
      <c r="AH2387" s="12">
        <f t="shared" si="449"/>
        <v>1</v>
      </c>
      <c r="AI2387" s="12">
        <f t="shared" si="450"/>
        <v>0</v>
      </c>
      <c r="AJ2387" s="12">
        <f t="shared" si="451"/>
        <v>0</v>
      </c>
      <c r="AK2387" s="12">
        <f t="shared" si="452"/>
        <v>0</v>
      </c>
      <c r="AL2387" s="12">
        <f t="shared" si="453"/>
        <v>0</v>
      </c>
      <c r="AM2387" s="12">
        <f t="shared" si="454"/>
        <v>0</v>
      </c>
      <c r="AN2387" s="12">
        <f t="shared" si="455"/>
        <v>0</v>
      </c>
      <c r="AO2387" s="12">
        <v>5</v>
      </c>
      <c r="AP2387" s="22">
        <f t="shared" si="445"/>
        <v>119.68503937007875</v>
      </c>
    </row>
    <row r="2388" spans="1:42" x14ac:dyDescent="0.3">
      <c r="A2388" s="6" t="s">
        <v>2966</v>
      </c>
      <c r="B2388" s="19" t="s">
        <v>318</v>
      </c>
      <c r="C2388" s="6" t="s">
        <v>2967</v>
      </c>
      <c r="D2388" s="6" t="s">
        <v>227</v>
      </c>
      <c r="E2388" s="6" t="s">
        <v>2968</v>
      </c>
      <c r="F2388" s="6">
        <v>5.4</v>
      </c>
      <c r="G2388" s="6">
        <v>5</v>
      </c>
      <c r="H2388" s="6">
        <v>56</v>
      </c>
      <c r="I2388" s="6" t="s">
        <v>95</v>
      </c>
      <c r="J2388" s="6">
        <v>394</v>
      </c>
      <c r="K2388" s="19">
        <v>41887</v>
      </c>
      <c r="L2388" s="7" t="s">
        <v>230</v>
      </c>
      <c r="M2388" s="7" t="s">
        <v>415</v>
      </c>
      <c r="N2388" s="7" t="s">
        <v>294</v>
      </c>
      <c r="O2388" s="7">
        <v>97</v>
      </c>
      <c r="P2388" s="19">
        <v>41894</v>
      </c>
      <c r="Q2388" s="19">
        <v>41895</v>
      </c>
      <c r="R2388" s="7" t="s">
        <v>2977</v>
      </c>
      <c r="S2388" s="7">
        <v>1.2377952755905512</v>
      </c>
      <c r="T2388" s="7">
        <v>5.01</v>
      </c>
      <c r="U2388" s="7">
        <v>2058</v>
      </c>
      <c r="V2388" s="6">
        <v>394</v>
      </c>
      <c r="W2388" s="12">
        <f t="shared" si="446"/>
        <v>0</v>
      </c>
      <c r="X2388" s="12">
        <v>5</v>
      </c>
      <c r="Y2388" s="13">
        <v>97</v>
      </c>
      <c r="Z2388" s="13">
        <v>5.01</v>
      </c>
      <c r="AA2388" s="13">
        <v>2058</v>
      </c>
      <c r="AB2388" s="12">
        <v>56</v>
      </c>
      <c r="AC2388" s="13">
        <f t="shared" si="444"/>
        <v>155236</v>
      </c>
      <c r="AD2388" s="12">
        <v>5.4</v>
      </c>
      <c r="AE2388" s="12">
        <f t="shared" si="447"/>
        <v>1.6863989535702288</v>
      </c>
      <c r="AF2388" s="12">
        <v>394</v>
      </c>
      <c r="AG2388" s="12">
        <f t="shared" si="448"/>
        <v>0</v>
      </c>
      <c r="AH2388" s="12">
        <f t="shared" si="449"/>
        <v>1</v>
      </c>
      <c r="AI2388" s="12">
        <f t="shared" si="450"/>
        <v>0</v>
      </c>
      <c r="AJ2388" s="12">
        <f t="shared" si="451"/>
        <v>0</v>
      </c>
      <c r="AK2388" s="12">
        <f t="shared" si="452"/>
        <v>0</v>
      </c>
      <c r="AL2388" s="12">
        <f t="shared" si="453"/>
        <v>0</v>
      </c>
      <c r="AM2388" s="12">
        <f t="shared" si="454"/>
        <v>0</v>
      </c>
      <c r="AN2388" s="12">
        <f t="shared" si="455"/>
        <v>0</v>
      </c>
      <c r="AO2388" s="12">
        <v>5</v>
      </c>
      <c r="AP2388" s="22">
        <f t="shared" si="445"/>
        <v>1237.7952755905512</v>
      </c>
    </row>
    <row r="2389" spans="1:42" x14ac:dyDescent="0.3">
      <c r="A2389" s="6" t="s">
        <v>2966</v>
      </c>
      <c r="B2389" s="19" t="s">
        <v>320</v>
      </c>
      <c r="C2389" s="6" t="s">
        <v>2967</v>
      </c>
      <c r="D2389" s="6" t="s">
        <v>227</v>
      </c>
      <c r="E2389" s="6" t="s">
        <v>2968</v>
      </c>
      <c r="F2389" s="6">
        <v>5.3</v>
      </c>
      <c r="G2389" s="6">
        <v>5</v>
      </c>
      <c r="H2389" s="6">
        <v>56</v>
      </c>
      <c r="I2389" s="6" t="s">
        <v>95</v>
      </c>
      <c r="J2389" s="6">
        <v>398</v>
      </c>
      <c r="K2389" s="19">
        <v>41887</v>
      </c>
      <c r="L2389" s="7" t="s">
        <v>230</v>
      </c>
      <c r="M2389" s="7" t="s">
        <v>415</v>
      </c>
      <c r="N2389" s="7" t="s">
        <v>294</v>
      </c>
      <c r="O2389" s="7">
        <v>97</v>
      </c>
      <c r="P2389" s="19">
        <v>41896</v>
      </c>
      <c r="Q2389" s="19">
        <v>41897</v>
      </c>
      <c r="R2389" s="7" t="s">
        <v>2978</v>
      </c>
      <c r="S2389" s="7">
        <v>7.0866141732283464E-2</v>
      </c>
      <c r="T2389" s="7">
        <v>4.68</v>
      </c>
      <c r="U2389" s="7">
        <v>764</v>
      </c>
      <c r="V2389" s="6">
        <v>398</v>
      </c>
      <c r="W2389" s="12">
        <f t="shared" si="446"/>
        <v>0</v>
      </c>
      <c r="X2389" s="12">
        <v>5</v>
      </c>
      <c r="Y2389" s="13">
        <v>97</v>
      </c>
      <c r="Z2389" s="13">
        <v>4.68</v>
      </c>
      <c r="AA2389" s="13">
        <v>764</v>
      </c>
      <c r="AB2389" s="12">
        <v>56</v>
      </c>
      <c r="AC2389" s="13">
        <f t="shared" si="444"/>
        <v>158404</v>
      </c>
      <c r="AD2389" s="12">
        <v>5.3</v>
      </c>
      <c r="AE2389" s="12">
        <f t="shared" si="447"/>
        <v>1.6677068205580761</v>
      </c>
      <c r="AF2389" s="12">
        <v>398</v>
      </c>
      <c r="AG2389" s="12">
        <f t="shared" si="448"/>
        <v>0</v>
      </c>
      <c r="AH2389" s="12">
        <f t="shared" si="449"/>
        <v>1</v>
      </c>
      <c r="AI2389" s="12">
        <f t="shared" si="450"/>
        <v>0</v>
      </c>
      <c r="AJ2389" s="12">
        <f t="shared" si="451"/>
        <v>0</v>
      </c>
      <c r="AK2389" s="12">
        <f t="shared" si="452"/>
        <v>0</v>
      </c>
      <c r="AL2389" s="12">
        <f t="shared" si="453"/>
        <v>0</v>
      </c>
      <c r="AM2389" s="12">
        <f t="shared" si="454"/>
        <v>0</v>
      </c>
      <c r="AN2389" s="12">
        <f t="shared" si="455"/>
        <v>0</v>
      </c>
      <c r="AO2389" s="12">
        <v>5</v>
      </c>
      <c r="AP2389" s="22">
        <f t="shared" si="445"/>
        <v>70.866141732283467</v>
      </c>
    </row>
    <row r="2390" spans="1:42" x14ac:dyDescent="0.3">
      <c r="A2390" s="6" t="s">
        <v>2979</v>
      </c>
      <c r="B2390" s="19" t="s">
        <v>75</v>
      </c>
      <c r="C2390" s="6" t="s">
        <v>2980</v>
      </c>
      <c r="D2390" s="6" t="s">
        <v>227</v>
      </c>
      <c r="E2390" s="6" t="s">
        <v>2981</v>
      </c>
      <c r="F2390" s="6">
        <v>6.4</v>
      </c>
      <c r="G2390" s="6">
        <v>11</v>
      </c>
      <c r="H2390" s="6">
        <v>113</v>
      </c>
      <c r="I2390" s="6" t="s">
        <v>30</v>
      </c>
      <c r="J2390" s="6">
        <v>10779</v>
      </c>
      <c r="K2390" s="19">
        <v>41828</v>
      </c>
      <c r="L2390" s="7" t="s">
        <v>31</v>
      </c>
      <c r="M2390" s="7" t="s">
        <v>189</v>
      </c>
      <c r="N2390" s="7" t="s">
        <v>294</v>
      </c>
      <c r="O2390" s="7">
        <v>102</v>
      </c>
      <c r="P2390" s="19">
        <v>41827</v>
      </c>
      <c r="Q2390" s="19">
        <v>41828</v>
      </c>
      <c r="R2390" s="7" t="s">
        <v>2982</v>
      </c>
      <c r="S2390" s="7">
        <v>1.4141732283464568</v>
      </c>
      <c r="T2390" s="7">
        <v>4.72</v>
      </c>
      <c r="U2390" s="7">
        <v>4989</v>
      </c>
      <c r="V2390" s="6">
        <v>10779</v>
      </c>
      <c r="W2390" s="12">
        <f t="shared" si="446"/>
        <v>1</v>
      </c>
      <c r="X2390" s="12">
        <v>11</v>
      </c>
      <c r="Y2390" s="13">
        <v>102</v>
      </c>
      <c r="Z2390" s="13">
        <v>4.72</v>
      </c>
      <c r="AA2390" s="13">
        <v>4989</v>
      </c>
      <c r="AB2390" s="12">
        <v>113</v>
      </c>
      <c r="AC2390" s="13">
        <f t="shared" si="444"/>
        <v>116186841</v>
      </c>
      <c r="AD2390" s="12">
        <v>6.4</v>
      </c>
      <c r="AE2390" s="12">
        <f t="shared" si="447"/>
        <v>1.8562979903656263</v>
      </c>
      <c r="AF2390" s="12">
        <v>10779</v>
      </c>
      <c r="AG2390" s="12">
        <f t="shared" si="448"/>
        <v>0</v>
      </c>
      <c r="AH2390" s="12">
        <f t="shared" si="449"/>
        <v>0</v>
      </c>
      <c r="AI2390" s="12">
        <f t="shared" si="450"/>
        <v>0</v>
      </c>
      <c r="AJ2390" s="12">
        <f t="shared" si="451"/>
        <v>0</v>
      </c>
      <c r="AK2390" s="12">
        <f t="shared" si="452"/>
        <v>1</v>
      </c>
      <c r="AL2390" s="12">
        <f t="shared" si="453"/>
        <v>0</v>
      </c>
      <c r="AM2390" s="12">
        <f t="shared" si="454"/>
        <v>0</v>
      </c>
      <c r="AN2390" s="12">
        <f t="shared" si="455"/>
        <v>0</v>
      </c>
      <c r="AO2390" s="12">
        <v>11</v>
      </c>
      <c r="AP2390" s="22">
        <f t="shared" si="445"/>
        <v>1414.1732283464567</v>
      </c>
    </row>
    <row r="2391" spans="1:42" x14ac:dyDescent="0.3">
      <c r="A2391" s="6" t="s">
        <v>2979</v>
      </c>
      <c r="B2391" s="19" t="s">
        <v>77</v>
      </c>
      <c r="C2391" s="6" t="s">
        <v>2980</v>
      </c>
      <c r="D2391" s="6" t="s">
        <v>227</v>
      </c>
      <c r="E2391" s="6" t="s">
        <v>2981</v>
      </c>
      <c r="F2391" s="6">
        <v>6.5</v>
      </c>
      <c r="G2391" s="6">
        <v>11</v>
      </c>
      <c r="H2391" s="6">
        <v>113</v>
      </c>
      <c r="I2391" s="6" t="s">
        <v>30</v>
      </c>
      <c r="J2391" s="6">
        <v>11272</v>
      </c>
      <c r="K2391" s="19">
        <v>41828</v>
      </c>
      <c r="L2391" s="7" t="s">
        <v>31</v>
      </c>
      <c r="M2391" s="7" t="s">
        <v>189</v>
      </c>
      <c r="N2391" s="7" t="s">
        <v>294</v>
      </c>
      <c r="O2391" s="7">
        <v>102</v>
      </c>
      <c r="P2391" s="19">
        <v>41828</v>
      </c>
      <c r="Q2391" s="19">
        <v>41829</v>
      </c>
      <c r="R2391" s="7" t="s">
        <v>2983</v>
      </c>
      <c r="S2391" s="7">
        <v>1.2661417322834647</v>
      </c>
      <c r="T2391" s="7">
        <v>4.96</v>
      </c>
      <c r="U2391" s="7">
        <v>5097</v>
      </c>
      <c r="V2391" s="6">
        <v>11272</v>
      </c>
      <c r="W2391" s="12">
        <f t="shared" si="446"/>
        <v>1</v>
      </c>
      <c r="X2391" s="12">
        <v>11</v>
      </c>
      <c r="Y2391" s="13">
        <v>102</v>
      </c>
      <c r="Z2391" s="13">
        <v>4.96</v>
      </c>
      <c r="AA2391" s="13">
        <v>5097</v>
      </c>
      <c r="AB2391" s="12">
        <v>113</v>
      </c>
      <c r="AC2391" s="13">
        <f t="shared" si="444"/>
        <v>127057984</v>
      </c>
      <c r="AD2391" s="12">
        <v>6.5</v>
      </c>
      <c r="AE2391" s="12">
        <f t="shared" si="447"/>
        <v>1.8718021769015913</v>
      </c>
      <c r="AF2391" s="12">
        <v>11272</v>
      </c>
      <c r="AG2391" s="12">
        <f t="shared" si="448"/>
        <v>0</v>
      </c>
      <c r="AH2391" s="12">
        <f t="shared" si="449"/>
        <v>0</v>
      </c>
      <c r="AI2391" s="12">
        <f t="shared" si="450"/>
        <v>0</v>
      </c>
      <c r="AJ2391" s="12">
        <f t="shared" si="451"/>
        <v>0</v>
      </c>
      <c r="AK2391" s="12">
        <f t="shared" si="452"/>
        <v>1</v>
      </c>
      <c r="AL2391" s="12">
        <f t="shared" si="453"/>
        <v>0</v>
      </c>
      <c r="AM2391" s="12">
        <f t="shared" si="454"/>
        <v>0</v>
      </c>
      <c r="AN2391" s="12">
        <f t="shared" si="455"/>
        <v>0</v>
      </c>
      <c r="AO2391" s="12">
        <v>11</v>
      </c>
      <c r="AP2391" s="22">
        <f t="shared" si="445"/>
        <v>1266.1417322834648</v>
      </c>
    </row>
    <row r="2392" spans="1:42" x14ac:dyDescent="0.3">
      <c r="A2392" s="6" t="s">
        <v>2979</v>
      </c>
      <c r="B2392" s="19" t="s">
        <v>79</v>
      </c>
      <c r="C2392" s="6" t="s">
        <v>2980</v>
      </c>
      <c r="D2392" s="6" t="s">
        <v>227</v>
      </c>
      <c r="E2392" s="6" t="s">
        <v>2981</v>
      </c>
      <c r="F2392" s="6">
        <v>6.4</v>
      </c>
      <c r="G2392" s="6">
        <v>11</v>
      </c>
      <c r="H2392" s="6">
        <v>113</v>
      </c>
      <c r="I2392" s="6" t="s">
        <v>30</v>
      </c>
      <c r="J2392" s="6">
        <v>11330</v>
      </c>
      <c r="K2392" s="19">
        <v>41828</v>
      </c>
      <c r="L2392" s="7" t="s">
        <v>31</v>
      </c>
      <c r="M2392" s="7" t="s">
        <v>189</v>
      </c>
      <c r="N2392" s="7" t="s">
        <v>294</v>
      </c>
      <c r="O2392" s="7">
        <v>102</v>
      </c>
      <c r="P2392" s="19">
        <v>41830</v>
      </c>
      <c r="Q2392" s="19">
        <v>41831</v>
      </c>
      <c r="R2392" s="7" t="s">
        <v>2984</v>
      </c>
      <c r="S2392" s="7">
        <v>0.2850393700787402</v>
      </c>
      <c r="T2392" s="7">
        <v>5.21</v>
      </c>
      <c r="U2392" s="7">
        <v>1097</v>
      </c>
      <c r="V2392" s="6">
        <v>11330</v>
      </c>
      <c r="W2392" s="12">
        <f t="shared" si="446"/>
        <v>1</v>
      </c>
      <c r="X2392" s="12">
        <v>11</v>
      </c>
      <c r="Y2392" s="13">
        <v>102</v>
      </c>
      <c r="Z2392" s="13">
        <v>5.21</v>
      </c>
      <c r="AA2392" s="13">
        <v>1097</v>
      </c>
      <c r="AB2392" s="12">
        <v>113</v>
      </c>
      <c r="AC2392" s="13">
        <f t="shared" si="444"/>
        <v>128368900</v>
      </c>
      <c r="AD2392" s="12">
        <v>6.4</v>
      </c>
      <c r="AE2392" s="12">
        <f t="shared" si="447"/>
        <v>1.8562979903656263</v>
      </c>
      <c r="AF2392" s="12">
        <v>11330</v>
      </c>
      <c r="AG2392" s="12">
        <f t="shared" si="448"/>
        <v>0</v>
      </c>
      <c r="AH2392" s="12">
        <f t="shared" si="449"/>
        <v>0</v>
      </c>
      <c r="AI2392" s="12">
        <f t="shared" si="450"/>
        <v>0</v>
      </c>
      <c r="AJ2392" s="12">
        <f t="shared" si="451"/>
        <v>0</v>
      </c>
      <c r="AK2392" s="12">
        <f t="shared" si="452"/>
        <v>1</v>
      </c>
      <c r="AL2392" s="12">
        <f t="shared" si="453"/>
        <v>0</v>
      </c>
      <c r="AM2392" s="12">
        <f t="shared" si="454"/>
        <v>0</v>
      </c>
      <c r="AN2392" s="12">
        <f t="shared" si="455"/>
        <v>0</v>
      </c>
      <c r="AO2392" s="12">
        <v>11</v>
      </c>
      <c r="AP2392" s="22">
        <f t="shared" si="445"/>
        <v>285.03937007874021</v>
      </c>
    </row>
    <row r="2393" spans="1:42" x14ac:dyDescent="0.3">
      <c r="A2393" s="6" t="s">
        <v>2979</v>
      </c>
      <c r="B2393" s="19" t="s">
        <v>81</v>
      </c>
      <c r="C2393" s="6" t="s">
        <v>2980</v>
      </c>
      <c r="D2393" s="6" t="s">
        <v>227</v>
      </c>
      <c r="E2393" s="6" t="s">
        <v>2981</v>
      </c>
      <c r="F2393" s="6">
        <v>6.4</v>
      </c>
      <c r="G2393" s="6">
        <v>11</v>
      </c>
      <c r="H2393" s="6">
        <v>113</v>
      </c>
      <c r="I2393" s="6" t="s">
        <v>30</v>
      </c>
      <c r="J2393" s="6">
        <v>11350</v>
      </c>
      <c r="K2393" s="19">
        <v>41828</v>
      </c>
      <c r="L2393" s="7" t="s">
        <v>31</v>
      </c>
      <c r="M2393" s="7" t="s">
        <v>189</v>
      </c>
      <c r="N2393" s="7" t="s">
        <v>294</v>
      </c>
      <c r="O2393" s="7">
        <v>102</v>
      </c>
      <c r="P2393" s="19">
        <v>41831</v>
      </c>
      <c r="Q2393" s="19">
        <v>41832</v>
      </c>
      <c r="R2393" s="7" t="s">
        <v>2985</v>
      </c>
      <c r="S2393" s="7">
        <v>0.3322834645669292</v>
      </c>
      <c r="T2393" s="7">
        <v>4.57</v>
      </c>
      <c r="U2393" s="7">
        <v>1036</v>
      </c>
      <c r="V2393" s="6">
        <v>11350</v>
      </c>
      <c r="W2393" s="12">
        <f t="shared" si="446"/>
        <v>1</v>
      </c>
      <c r="X2393" s="12">
        <v>11</v>
      </c>
      <c r="Y2393" s="13">
        <v>102</v>
      </c>
      <c r="Z2393" s="13">
        <v>4.57</v>
      </c>
      <c r="AA2393" s="13">
        <v>1036</v>
      </c>
      <c r="AB2393" s="12">
        <v>113</v>
      </c>
      <c r="AC2393" s="13">
        <f t="shared" si="444"/>
        <v>128822500</v>
      </c>
      <c r="AD2393" s="12">
        <v>6.4</v>
      </c>
      <c r="AE2393" s="12">
        <f t="shared" si="447"/>
        <v>1.8562979903656263</v>
      </c>
      <c r="AF2393" s="12">
        <v>11350</v>
      </c>
      <c r="AG2393" s="12">
        <f t="shared" si="448"/>
        <v>0</v>
      </c>
      <c r="AH2393" s="12">
        <f t="shared" si="449"/>
        <v>0</v>
      </c>
      <c r="AI2393" s="12">
        <f t="shared" si="450"/>
        <v>0</v>
      </c>
      <c r="AJ2393" s="12">
        <f t="shared" si="451"/>
        <v>0</v>
      </c>
      <c r="AK2393" s="12">
        <f t="shared" si="452"/>
        <v>1</v>
      </c>
      <c r="AL2393" s="12">
        <f t="shared" si="453"/>
        <v>0</v>
      </c>
      <c r="AM2393" s="12">
        <f t="shared" si="454"/>
        <v>0</v>
      </c>
      <c r="AN2393" s="12">
        <f t="shared" si="455"/>
        <v>0</v>
      </c>
      <c r="AO2393" s="12">
        <v>11</v>
      </c>
      <c r="AP2393" s="22">
        <f t="shared" si="445"/>
        <v>332.28346456692918</v>
      </c>
    </row>
    <row r="2394" spans="1:42" x14ac:dyDescent="0.3">
      <c r="A2394" s="6" t="s">
        <v>2979</v>
      </c>
      <c r="B2394" s="19" t="s">
        <v>83</v>
      </c>
      <c r="C2394" s="6" t="s">
        <v>2980</v>
      </c>
      <c r="D2394" s="6" t="s">
        <v>227</v>
      </c>
      <c r="E2394" s="6" t="s">
        <v>2981</v>
      </c>
      <c r="F2394" s="6">
        <v>6.4</v>
      </c>
      <c r="G2394" s="6">
        <v>11</v>
      </c>
      <c r="H2394" s="6">
        <v>113</v>
      </c>
      <c r="I2394" s="6" t="s">
        <v>30</v>
      </c>
      <c r="J2394" s="6">
        <v>11371</v>
      </c>
      <c r="K2394" s="19">
        <v>41828</v>
      </c>
      <c r="L2394" s="7" t="s">
        <v>31</v>
      </c>
      <c r="M2394" s="7" t="s">
        <v>189</v>
      </c>
      <c r="N2394" s="7" t="s">
        <v>294</v>
      </c>
      <c r="O2394" s="7">
        <v>102</v>
      </c>
      <c r="P2394" s="19">
        <v>41832</v>
      </c>
      <c r="Q2394" s="19">
        <v>41833</v>
      </c>
      <c r="R2394" s="7" t="s">
        <v>2986</v>
      </c>
      <c r="S2394" s="7">
        <v>0.34803149606299216</v>
      </c>
      <c r="T2394" s="7">
        <v>4.3600000000000003</v>
      </c>
      <c r="U2394" s="7">
        <v>997</v>
      </c>
      <c r="V2394" s="6">
        <v>11371</v>
      </c>
      <c r="W2394" s="12">
        <f t="shared" si="446"/>
        <v>1</v>
      </c>
      <c r="X2394" s="12">
        <v>11</v>
      </c>
      <c r="Y2394" s="13">
        <v>102</v>
      </c>
      <c r="Z2394" s="13">
        <v>4.3600000000000003</v>
      </c>
      <c r="AA2394" s="13">
        <v>997</v>
      </c>
      <c r="AB2394" s="12">
        <v>113</v>
      </c>
      <c r="AC2394" s="13">
        <f t="shared" si="444"/>
        <v>129299641</v>
      </c>
      <c r="AD2394" s="12">
        <v>6.4</v>
      </c>
      <c r="AE2394" s="12">
        <f t="shared" si="447"/>
        <v>1.8562979903656263</v>
      </c>
      <c r="AF2394" s="12">
        <v>11371</v>
      </c>
      <c r="AG2394" s="12">
        <f t="shared" si="448"/>
        <v>0</v>
      </c>
      <c r="AH2394" s="12">
        <f t="shared" si="449"/>
        <v>0</v>
      </c>
      <c r="AI2394" s="12">
        <f t="shared" si="450"/>
        <v>0</v>
      </c>
      <c r="AJ2394" s="12">
        <f t="shared" si="451"/>
        <v>0</v>
      </c>
      <c r="AK2394" s="12">
        <f t="shared" si="452"/>
        <v>1</v>
      </c>
      <c r="AL2394" s="12">
        <f t="shared" si="453"/>
        <v>0</v>
      </c>
      <c r="AM2394" s="12">
        <f t="shared" si="454"/>
        <v>0</v>
      </c>
      <c r="AN2394" s="12">
        <f t="shared" si="455"/>
        <v>0</v>
      </c>
      <c r="AO2394" s="12">
        <v>11</v>
      </c>
      <c r="AP2394" s="22">
        <f t="shared" si="445"/>
        <v>348.03149606299218</v>
      </c>
    </row>
    <row r="2395" spans="1:42" x14ac:dyDescent="0.3">
      <c r="A2395" s="6" t="s">
        <v>2979</v>
      </c>
      <c r="B2395" s="19" t="s">
        <v>85</v>
      </c>
      <c r="C2395" s="6" t="s">
        <v>2980</v>
      </c>
      <c r="D2395" s="6" t="s">
        <v>227</v>
      </c>
      <c r="E2395" s="6" t="s">
        <v>2981</v>
      </c>
      <c r="F2395" s="6">
        <v>6.4</v>
      </c>
      <c r="G2395" s="6">
        <v>11</v>
      </c>
      <c r="H2395" s="6">
        <v>113</v>
      </c>
      <c r="I2395" s="6" t="s">
        <v>30</v>
      </c>
      <c r="J2395" s="6">
        <v>11391</v>
      </c>
      <c r="K2395" s="19">
        <v>41828</v>
      </c>
      <c r="L2395" s="7" t="s">
        <v>31</v>
      </c>
      <c r="M2395" s="7" t="s">
        <v>189</v>
      </c>
      <c r="N2395" s="7" t="s">
        <v>294</v>
      </c>
      <c r="O2395" s="7">
        <v>102</v>
      </c>
      <c r="P2395" s="19">
        <v>41833</v>
      </c>
      <c r="Q2395" s="19">
        <v>41834</v>
      </c>
      <c r="R2395" s="7" t="s">
        <v>2987</v>
      </c>
      <c r="S2395" s="7">
        <v>0.17322834645669294</v>
      </c>
      <c r="T2395" s="7">
        <v>4.46</v>
      </c>
      <c r="U2395" s="7">
        <v>972</v>
      </c>
      <c r="V2395" s="6">
        <v>11391</v>
      </c>
      <c r="W2395" s="12">
        <f t="shared" si="446"/>
        <v>1</v>
      </c>
      <c r="X2395" s="12">
        <v>11</v>
      </c>
      <c r="Y2395" s="13">
        <v>102</v>
      </c>
      <c r="Z2395" s="13">
        <v>4.46</v>
      </c>
      <c r="AA2395" s="13">
        <v>972</v>
      </c>
      <c r="AB2395" s="12">
        <v>113</v>
      </c>
      <c r="AC2395" s="13">
        <f t="shared" si="444"/>
        <v>129754881</v>
      </c>
      <c r="AD2395" s="12">
        <v>6.4</v>
      </c>
      <c r="AE2395" s="12">
        <f t="shared" si="447"/>
        <v>1.8562979903656263</v>
      </c>
      <c r="AF2395" s="12">
        <v>11391</v>
      </c>
      <c r="AG2395" s="12">
        <f t="shared" si="448"/>
        <v>0</v>
      </c>
      <c r="AH2395" s="12">
        <f t="shared" si="449"/>
        <v>0</v>
      </c>
      <c r="AI2395" s="12">
        <f t="shared" si="450"/>
        <v>0</v>
      </c>
      <c r="AJ2395" s="12">
        <f t="shared" si="451"/>
        <v>0</v>
      </c>
      <c r="AK2395" s="12">
        <f t="shared" si="452"/>
        <v>1</v>
      </c>
      <c r="AL2395" s="12">
        <f t="shared" si="453"/>
        <v>0</v>
      </c>
      <c r="AM2395" s="12">
        <f t="shared" si="454"/>
        <v>0</v>
      </c>
      <c r="AN2395" s="12">
        <f t="shared" si="455"/>
        <v>0</v>
      </c>
      <c r="AO2395" s="12">
        <v>11</v>
      </c>
      <c r="AP2395" s="22">
        <f t="shared" si="445"/>
        <v>173.22834645669295</v>
      </c>
    </row>
    <row r="2396" spans="1:42" x14ac:dyDescent="0.3">
      <c r="A2396" s="6" t="s">
        <v>2979</v>
      </c>
      <c r="B2396" s="19" t="s">
        <v>87</v>
      </c>
      <c r="C2396" s="6" t="s">
        <v>2980</v>
      </c>
      <c r="D2396" s="6" t="s">
        <v>227</v>
      </c>
      <c r="E2396" s="6" t="s">
        <v>2981</v>
      </c>
      <c r="F2396" s="6">
        <v>6.4</v>
      </c>
      <c r="G2396" s="6">
        <v>11</v>
      </c>
      <c r="H2396" s="6">
        <v>113</v>
      </c>
      <c r="I2396" s="6" t="s">
        <v>30</v>
      </c>
      <c r="J2396" s="6">
        <v>11408</v>
      </c>
      <c r="K2396" s="19">
        <v>41828</v>
      </c>
      <c r="L2396" s="7" t="s">
        <v>31</v>
      </c>
      <c r="M2396" s="7" t="s">
        <v>189</v>
      </c>
      <c r="N2396" s="7" t="s">
        <v>294</v>
      </c>
      <c r="O2396" s="7">
        <v>102</v>
      </c>
      <c r="P2396" s="19">
        <v>41834</v>
      </c>
      <c r="Q2396" s="19">
        <v>41835</v>
      </c>
      <c r="R2396" s="7" t="s">
        <v>2988</v>
      </c>
      <c r="S2396" s="7">
        <v>0.18267716535433071</v>
      </c>
      <c r="T2396" s="7">
        <v>4.8499999999999996</v>
      </c>
      <c r="U2396" s="7">
        <v>942</v>
      </c>
      <c r="V2396" s="6">
        <v>11408</v>
      </c>
      <c r="W2396" s="12">
        <f t="shared" si="446"/>
        <v>1</v>
      </c>
      <c r="X2396" s="12">
        <v>11</v>
      </c>
      <c r="Y2396" s="13">
        <v>102</v>
      </c>
      <c r="Z2396" s="13">
        <v>4.8499999999999996</v>
      </c>
      <c r="AA2396" s="13">
        <v>942</v>
      </c>
      <c r="AB2396" s="12">
        <v>113</v>
      </c>
      <c r="AC2396" s="13">
        <f t="shared" si="444"/>
        <v>130142464</v>
      </c>
      <c r="AD2396" s="12">
        <v>6.4</v>
      </c>
      <c r="AE2396" s="12">
        <f t="shared" si="447"/>
        <v>1.8562979903656263</v>
      </c>
      <c r="AF2396" s="12">
        <v>11408</v>
      </c>
      <c r="AG2396" s="12">
        <f t="shared" si="448"/>
        <v>0</v>
      </c>
      <c r="AH2396" s="12">
        <f t="shared" si="449"/>
        <v>0</v>
      </c>
      <c r="AI2396" s="12">
        <f t="shared" si="450"/>
        <v>0</v>
      </c>
      <c r="AJ2396" s="12">
        <f t="shared" si="451"/>
        <v>0</v>
      </c>
      <c r="AK2396" s="12">
        <f t="shared" si="452"/>
        <v>1</v>
      </c>
      <c r="AL2396" s="12">
        <f t="shared" si="453"/>
        <v>0</v>
      </c>
      <c r="AM2396" s="12">
        <f t="shared" si="454"/>
        <v>0</v>
      </c>
      <c r="AN2396" s="12">
        <f t="shared" si="455"/>
        <v>0</v>
      </c>
      <c r="AO2396" s="12">
        <v>11</v>
      </c>
      <c r="AP2396" s="22">
        <f t="shared" si="445"/>
        <v>182.6771653543307</v>
      </c>
    </row>
    <row r="2397" spans="1:42" x14ac:dyDescent="0.3">
      <c r="A2397" s="6" t="s">
        <v>2979</v>
      </c>
      <c r="B2397" s="19" t="s">
        <v>89</v>
      </c>
      <c r="C2397" s="6" t="s">
        <v>2980</v>
      </c>
      <c r="D2397" s="6" t="s">
        <v>227</v>
      </c>
      <c r="E2397" s="6" t="s">
        <v>2981</v>
      </c>
      <c r="F2397" s="6">
        <v>6.4</v>
      </c>
      <c r="G2397" s="6">
        <v>11</v>
      </c>
      <c r="H2397" s="6">
        <v>113</v>
      </c>
      <c r="I2397" s="6" t="s">
        <v>30</v>
      </c>
      <c r="J2397" s="6">
        <v>11421</v>
      </c>
      <c r="K2397" s="19">
        <v>41828</v>
      </c>
      <c r="L2397" s="7" t="s">
        <v>31</v>
      </c>
      <c r="M2397" s="7" t="s">
        <v>189</v>
      </c>
      <c r="N2397" s="7" t="s">
        <v>294</v>
      </c>
      <c r="O2397" s="7">
        <v>102</v>
      </c>
      <c r="P2397" s="19">
        <v>41835</v>
      </c>
      <c r="Q2397" s="19">
        <v>41836</v>
      </c>
      <c r="R2397" s="7" t="s">
        <v>2989</v>
      </c>
      <c r="S2397" s="7">
        <v>0.15118110236220472</v>
      </c>
      <c r="T2397" s="7">
        <v>5.61</v>
      </c>
      <c r="U2397" s="7">
        <v>904</v>
      </c>
      <c r="V2397" s="6">
        <v>11421</v>
      </c>
      <c r="W2397" s="12">
        <f t="shared" si="446"/>
        <v>1</v>
      </c>
      <c r="X2397" s="12">
        <v>11</v>
      </c>
      <c r="Y2397" s="13">
        <v>102</v>
      </c>
      <c r="Z2397" s="13">
        <v>5.61</v>
      </c>
      <c r="AA2397" s="13">
        <v>904</v>
      </c>
      <c r="AB2397" s="12">
        <v>113</v>
      </c>
      <c r="AC2397" s="13">
        <f t="shared" si="444"/>
        <v>130439241</v>
      </c>
      <c r="AD2397" s="12">
        <v>6.4</v>
      </c>
      <c r="AE2397" s="12">
        <f t="shared" si="447"/>
        <v>1.8562979903656263</v>
      </c>
      <c r="AF2397" s="12">
        <v>11421</v>
      </c>
      <c r="AG2397" s="12">
        <f t="shared" si="448"/>
        <v>0</v>
      </c>
      <c r="AH2397" s="12">
        <f t="shared" si="449"/>
        <v>0</v>
      </c>
      <c r="AI2397" s="12">
        <f t="shared" si="450"/>
        <v>0</v>
      </c>
      <c r="AJ2397" s="12">
        <f t="shared" si="451"/>
        <v>0</v>
      </c>
      <c r="AK2397" s="12">
        <f t="shared" si="452"/>
        <v>1</v>
      </c>
      <c r="AL2397" s="12">
        <f t="shared" si="453"/>
        <v>0</v>
      </c>
      <c r="AM2397" s="12">
        <f t="shared" si="454"/>
        <v>0</v>
      </c>
      <c r="AN2397" s="12">
        <f t="shared" si="455"/>
        <v>0</v>
      </c>
      <c r="AO2397" s="12">
        <v>11</v>
      </c>
      <c r="AP2397" s="22">
        <f t="shared" si="445"/>
        <v>151.18110236220471</v>
      </c>
    </row>
    <row r="2398" spans="1:42" x14ac:dyDescent="0.3">
      <c r="A2398" s="6" t="s">
        <v>2979</v>
      </c>
      <c r="B2398" s="19" t="s">
        <v>1794</v>
      </c>
      <c r="C2398" s="6" t="s">
        <v>2980</v>
      </c>
      <c r="D2398" s="6" t="s">
        <v>227</v>
      </c>
      <c r="E2398" s="6" t="s">
        <v>2981</v>
      </c>
      <c r="F2398" s="6">
        <v>6.4</v>
      </c>
      <c r="G2398" s="6">
        <v>11</v>
      </c>
      <c r="H2398" s="6">
        <v>113</v>
      </c>
      <c r="I2398" s="6" t="s">
        <v>30</v>
      </c>
      <c r="J2398" s="6">
        <v>11425</v>
      </c>
      <c r="K2398" s="19">
        <v>41828</v>
      </c>
      <c r="L2398" s="7" t="s">
        <v>31</v>
      </c>
      <c r="M2398" s="7" t="s">
        <v>189</v>
      </c>
      <c r="N2398" s="7" t="s">
        <v>294</v>
      </c>
      <c r="O2398" s="7">
        <v>102</v>
      </c>
      <c r="P2398" s="19">
        <v>41836</v>
      </c>
      <c r="Q2398" s="19">
        <v>41837</v>
      </c>
      <c r="R2398" s="7" t="s">
        <v>2990</v>
      </c>
      <c r="S2398" s="7">
        <v>5.9842519685039376E-2</v>
      </c>
      <c r="T2398" s="7">
        <v>4.5999999999999996</v>
      </c>
      <c r="U2398" s="7">
        <v>444</v>
      </c>
      <c r="V2398" s="6">
        <v>11425</v>
      </c>
      <c r="W2398" s="12">
        <f t="shared" si="446"/>
        <v>1</v>
      </c>
      <c r="X2398" s="12">
        <v>11</v>
      </c>
      <c r="Y2398" s="13">
        <v>102</v>
      </c>
      <c r="Z2398" s="13">
        <v>4.5999999999999996</v>
      </c>
      <c r="AA2398" s="13">
        <v>444</v>
      </c>
      <c r="AB2398" s="12">
        <v>113</v>
      </c>
      <c r="AC2398" s="13">
        <f t="shared" si="444"/>
        <v>130530625</v>
      </c>
      <c r="AD2398" s="12">
        <v>6.4</v>
      </c>
      <c r="AE2398" s="12">
        <f t="shared" si="447"/>
        <v>1.8562979903656263</v>
      </c>
      <c r="AF2398" s="12">
        <v>11425</v>
      </c>
      <c r="AG2398" s="12">
        <f t="shared" si="448"/>
        <v>0</v>
      </c>
      <c r="AH2398" s="12">
        <f t="shared" si="449"/>
        <v>0</v>
      </c>
      <c r="AI2398" s="12">
        <f t="shared" si="450"/>
        <v>0</v>
      </c>
      <c r="AJ2398" s="12">
        <f t="shared" si="451"/>
        <v>0</v>
      </c>
      <c r="AK2398" s="12">
        <f t="shared" si="452"/>
        <v>1</v>
      </c>
      <c r="AL2398" s="12">
        <f t="shared" si="453"/>
        <v>0</v>
      </c>
      <c r="AM2398" s="12">
        <f t="shared" si="454"/>
        <v>0</v>
      </c>
      <c r="AN2398" s="12">
        <f t="shared" si="455"/>
        <v>0</v>
      </c>
      <c r="AO2398" s="12">
        <v>11</v>
      </c>
      <c r="AP2398" s="22">
        <f t="shared" si="445"/>
        <v>59.842519685039377</v>
      </c>
    </row>
    <row r="2399" spans="1:42" x14ac:dyDescent="0.3">
      <c r="A2399" s="6" t="s">
        <v>2979</v>
      </c>
      <c r="B2399" s="19" t="s">
        <v>491</v>
      </c>
      <c r="C2399" s="6" t="s">
        <v>2980</v>
      </c>
      <c r="D2399" s="6" t="s">
        <v>227</v>
      </c>
      <c r="E2399" s="6" t="s">
        <v>2981</v>
      </c>
      <c r="F2399" s="6">
        <v>6.5</v>
      </c>
      <c r="G2399" s="6">
        <v>11</v>
      </c>
      <c r="H2399" s="6">
        <v>113</v>
      </c>
      <c r="I2399" s="6" t="s">
        <v>30</v>
      </c>
      <c r="J2399" s="6">
        <v>11868</v>
      </c>
      <c r="K2399" s="19">
        <v>41828</v>
      </c>
      <c r="L2399" s="7" t="s">
        <v>31</v>
      </c>
      <c r="M2399" s="7" t="s">
        <v>189</v>
      </c>
      <c r="N2399" s="7" t="s">
        <v>294</v>
      </c>
      <c r="O2399" s="7">
        <v>102</v>
      </c>
      <c r="P2399" s="19">
        <v>41851</v>
      </c>
      <c r="Q2399" s="19">
        <v>41852</v>
      </c>
      <c r="R2399" s="7" t="s">
        <v>2991</v>
      </c>
      <c r="S2399" s="7">
        <v>5.6692913385826771E-2</v>
      </c>
      <c r="T2399" s="7">
        <v>4.09</v>
      </c>
      <c r="U2399" s="7">
        <v>117</v>
      </c>
      <c r="V2399" s="6">
        <v>11868</v>
      </c>
      <c r="W2399" s="12">
        <f t="shared" si="446"/>
        <v>1</v>
      </c>
      <c r="X2399" s="12">
        <v>11</v>
      </c>
      <c r="Y2399" s="13">
        <v>102</v>
      </c>
      <c r="Z2399" s="13">
        <v>4.09</v>
      </c>
      <c r="AA2399" s="13">
        <v>117</v>
      </c>
      <c r="AB2399" s="12">
        <v>113</v>
      </c>
      <c r="AC2399" s="13">
        <f t="shared" si="444"/>
        <v>140849424</v>
      </c>
      <c r="AD2399" s="12">
        <v>6.5</v>
      </c>
      <c r="AE2399" s="12">
        <f t="shared" si="447"/>
        <v>1.8718021769015913</v>
      </c>
      <c r="AF2399" s="12">
        <v>11868</v>
      </c>
      <c r="AG2399" s="12">
        <f t="shared" si="448"/>
        <v>0</v>
      </c>
      <c r="AH2399" s="12">
        <f t="shared" si="449"/>
        <v>0</v>
      </c>
      <c r="AI2399" s="12">
        <f t="shared" si="450"/>
        <v>0</v>
      </c>
      <c r="AJ2399" s="12">
        <f t="shared" si="451"/>
        <v>0</v>
      </c>
      <c r="AK2399" s="12">
        <f t="shared" si="452"/>
        <v>1</v>
      </c>
      <c r="AL2399" s="12">
        <f t="shared" si="453"/>
        <v>0</v>
      </c>
      <c r="AM2399" s="12">
        <f t="shared" si="454"/>
        <v>0</v>
      </c>
      <c r="AN2399" s="12">
        <f t="shared" si="455"/>
        <v>0</v>
      </c>
      <c r="AO2399" s="12">
        <v>11</v>
      </c>
      <c r="AP2399" s="22">
        <f t="shared" si="445"/>
        <v>56.69291338582677</v>
      </c>
    </row>
    <row r="2400" spans="1:42" x14ac:dyDescent="0.3">
      <c r="A2400" s="6" t="s">
        <v>2992</v>
      </c>
      <c r="B2400" s="19" t="s">
        <v>487</v>
      </c>
      <c r="C2400" s="6" t="s">
        <v>2993</v>
      </c>
      <c r="D2400" s="6" t="s">
        <v>28</v>
      </c>
      <c r="E2400" s="6" t="s">
        <v>2994</v>
      </c>
      <c r="F2400" s="6">
        <v>7</v>
      </c>
      <c r="G2400" s="6">
        <v>7</v>
      </c>
      <c r="H2400" s="6">
        <v>208</v>
      </c>
      <c r="I2400" s="6" t="s">
        <v>95</v>
      </c>
      <c r="J2400" s="6">
        <v>641</v>
      </c>
      <c r="K2400" s="19">
        <v>41852</v>
      </c>
      <c r="L2400" s="7" t="s">
        <v>31</v>
      </c>
      <c r="M2400" s="7" t="s">
        <v>132</v>
      </c>
      <c r="N2400" s="7" t="s">
        <v>327</v>
      </c>
      <c r="O2400" s="7">
        <v>100</v>
      </c>
      <c r="P2400" s="19">
        <v>41850</v>
      </c>
      <c r="Q2400" s="19">
        <v>41851</v>
      </c>
      <c r="R2400" s="7" t="s">
        <v>2995</v>
      </c>
      <c r="S2400" s="7">
        <v>0.17795275590551185</v>
      </c>
      <c r="T2400" s="7">
        <v>4.76</v>
      </c>
      <c r="U2400" s="7">
        <v>156</v>
      </c>
      <c r="V2400" s="6">
        <v>641</v>
      </c>
      <c r="W2400" s="12">
        <f t="shared" si="446"/>
        <v>0</v>
      </c>
      <c r="X2400" s="12">
        <v>7</v>
      </c>
      <c r="Y2400" s="13">
        <v>100</v>
      </c>
      <c r="Z2400" s="13">
        <v>4.76</v>
      </c>
      <c r="AA2400" s="13">
        <v>156</v>
      </c>
      <c r="AB2400" s="12">
        <v>208</v>
      </c>
      <c r="AC2400" s="13">
        <f t="shared" si="444"/>
        <v>410881</v>
      </c>
      <c r="AD2400" s="12">
        <v>7</v>
      </c>
      <c r="AE2400" s="12">
        <f t="shared" si="447"/>
        <v>1.9459101490553132</v>
      </c>
      <c r="AF2400" s="12">
        <v>641</v>
      </c>
      <c r="AG2400" s="12">
        <f t="shared" si="448"/>
        <v>0</v>
      </c>
      <c r="AH2400" s="12">
        <f t="shared" si="449"/>
        <v>0</v>
      </c>
      <c r="AI2400" s="12">
        <f t="shared" si="450"/>
        <v>0</v>
      </c>
      <c r="AJ2400" s="12">
        <f t="shared" si="451"/>
        <v>0</v>
      </c>
      <c r="AK2400" s="12">
        <f t="shared" si="452"/>
        <v>1</v>
      </c>
      <c r="AL2400" s="12">
        <f t="shared" si="453"/>
        <v>0</v>
      </c>
      <c r="AM2400" s="12">
        <f t="shared" si="454"/>
        <v>0</v>
      </c>
      <c r="AN2400" s="12">
        <f t="shared" si="455"/>
        <v>0</v>
      </c>
      <c r="AO2400" s="12">
        <v>7</v>
      </c>
      <c r="AP2400" s="22">
        <f t="shared" si="445"/>
        <v>177.95275590551185</v>
      </c>
    </row>
    <row r="2401" spans="1:42" x14ac:dyDescent="0.3">
      <c r="A2401" s="6" t="s">
        <v>2992</v>
      </c>
      <c r="B2401" s="19" t="s">
        <v>491</v>
      </c>
      <c r="C2401" s="6" t="s">
        <v>2993</v>
      </c>
      <c r="D2401" s="6" t="s">
        <v>28</v>
      </c>
      <c r="E2401" s="6" t="s">
        <v>2994</v>
      </c>
      <c r="F2401" s="6">
        <v>7</v>
      </c>
      <c r="G2401" s="6">
        <v>8</v>
      </c>
      <c r="H2401" s="6">
        <v>209</v>
      </c>
      <c r="I2401" s="6" t="s">
        <v>95</v>
      </c>
      <c r="J2401" s="6">
        <v>729</v>
      </c>
      <c r="K2401" s="19">
        <v>41852</v>
      </c>
      <c r="L2401" s="7" t="s">
        <v>31</v>
      </c>
      <c r="M2401" s="7" t="s">
        <v>132</v>
      </c>
      <c r="N2401" s="7" t="s">
        <v>327</v>
      </c>
      <c r="O2401" s="7">
        <v>100</v>
      </c>
      <c r="P2401" s="19">
        <v>41851</v>
      </c>
      <c r="Q2401" s="19">
        <v>41852</v>
      </c>
      <c r="R2401" s="7" t="s">
        <v>2996</v>
      </c>
      <c r="S2401" s="7">
        <v>15.159055118110238</v>
      </c>
      <c r="T2401" s="7">
        <v>5.07</v>
      </c>
      <c r="U2401" s="7">
        <v>12000</v>
      </c>
      <c r="V2401" s="6">
        <v>729</v>
      </c>
      <c r="W2401" s="12">
        <f t="shared" si="446"/>
        <v>0</v>
      </c>
      <c r="X2401" s="12">
        <v>8</v>
      </c>
      <c r="Y2401" s="13">
        <v>100</v>
      </c>
      <c r="Z2401" s="13">
        <v>5.07</v>
      </c>
      <c r="AA2401" s="13">
        <v>12000</v>
      </c>
      <c r="AB2401" s="12">
        <v>209</v>
      </c>
      <c r="AC2401" s="13">
        <f t="shared" si="444"/>
        <v>531441</v>
      </c>
      <c r="AD2401" s="12">
        <v>7</v>
      </c>
      <c r="AE2401" s="12">
        <f t="shared" si="447"/>
        <v>1.9459101490553132</v>
      </c>
      <c r="AF2401" s="12">
        <v>729</v>
      </c>
      <c r="AG2401" s="12">
        <f t="shared" si="448"/>
        <v>0</v>
      </c>
      <c r="AH2401" s="12">
        <f t="shared" si="449"/>
        <v>0</v>
      </c>
      <c r="AI2401" s="12">
        <f t="shared" si="450"/>
        <v>0</v>
      </c>
      <c r="AJ2401" s="12">
        <f t="shared" si="451"/>
        <v>0</v>
      </c>
      <c r="AK2401" s="12">
        <f t="shared" si="452"/>
        <v>1</v>
      </c>
      <c r="AL2401" s="12">
        <f t="shared" si="453"/>
        <v>0</v>
      </c>
      <c r="AM2401" s="12">
        <f t="shared" si="454"/>
        <v>0</v>
      </c>
      <c r="AN2401" s="12">
        <f t="shared" si="455"/>
        <v>0</v>
      </c>
      <c r="AO2401" s="12">
        <v>8</v>
      </c>
      <c r="AP2401" s="22">
        <f t="shared" si="445"/>
        <v>15159.055118110238</v>
      </c>
    </row>
    <row r="2402" spans="1:42" x14ac:dyDescent="0.3">
      <c r="A2402" s="6" t="s">
        <v>2992</v>
      </c>
      <c r="B2402" s="19" t="s">
        <v>493</v>
      </c>
      <c r="C2402" s="6" t="s">
        <v>2993</v>
      </c>
      <c r="D2402" s="6" t="s">
        <v>28</v>
      </c>
      <c r="E2402" s="6" t="s">
        <v>2994</v>
      </c>
      <c r="F2402" s="6">
        <v>7</v>
      </c>
      <c r="G2402" s="6">
        <v>9</v>
      </c>
      <c r="H2402" s="6">
        <v>209</v>
      </c>
      <c r="I2402" s="6" t="s">
        <v>95</v>
      </c>
      <c r="J2402" s="6">
        <v>1179</v>
      </c>
      <c r="K2402" s="19">
        <v>41852</v>
      </c>
      <c r="L2402" s="7" t="s">
        <v>31</v>
      </c>
      <c r="M2402" s="7" t="s">
        <v>132</v>
      </c>
      <c r="N2402" s="7" t="s">
        <v>327</v>
      </c>
      <c r="O2402" s="7">
        <v>100</v>
      </c>
      <c r="P2402" s="19">
        <v>41852</v>
      </c>
      <c r="Q2402" s="19">
        <v>41853</v>
      </c>
      <c r="R2402" s="7" t="s">
        <v>2997</v>
      </c>
      <c r="S2402" s="7">
        <v>33.633070866141736</v>
      </c>
      <c r="T2402" s="7">
        <v>5.23</v>
      </c>
      <c r="U2402" s="7">
        <v>12000</v>
      </c>
      <c r="V2402" s="6">
        <v>1179</v>
      </c>
      <c r="W2402" s="12">
        <f t="shared" si="446"/>
        <v>0</v>
      </c>
      <c r="X2402" s="12">
        <v>9</v>
      </c>
      <c r="Y2402" s="13">
        <v>100</v>
      </c>
      <c r="Z2402" s="13">
        <v>5.23</v>
      </c>
      <c r="AA2402" s="13">
        <v>12000</v>
      </c>
      <c r="AB2402" s="12">
        <v>209</v>
      </c>
      <c r="AC2402" s="13">
        <f t="shared" si="444"/>
        <v>1390041</v>
      </c>
      <c r="AD2402" s="12">
        <v>7</v>
      </c>
      <c r="AE2402" s="12">
        <f t="shared" si="447"/>
        <v>1.9459101490553132</v>
      </c>
      <c r="AF2402" s="12">
        <v>1179</v>
      </c>
      <c r="AG2402" s="12">
        <f t="shared" si="448"/>
        <v>0</v>
      </c>
      <c r="AH2402" s="12">
        <f t="shared" si="449"/>
        <v>0</v>
      </c>
      <c r="AI2402" s="12">
        <f t="shared" si="450"/>
        <v>0</v>
      </c>
      <c r="AJ2402" s="12">
        <f t="shared" si="451"/>
        <v>0</v>
      </c>
      <c r="AK2402" s="12">
        <f t="shared" si="452"/>
        <v>1</v>
      </c>
      <c r="AL2402" s="12">
        <f t="shared" si="453"/>
        <v>0</v>
      </c>
      <c r="AM2402" s="12">
        <f t="shared" si="454"/>
        <v>0</v>
      </c>
      <c r="AN2402" s="12">
        <f t="shared" si="455"/>
        <v>0</v>
      </c>
      <c r="AO2402" s="12">
        <v>9</v>
      </c>
      <c r="AP2402" s="22">
        <f t="shared" si="445"/>
        <v>33633.070866141737</v>
      </c>
    </row>
    <row r="2403" spans="1:42" x14ac:dyDescent="0.3">
      <c r="A2403" s="6" t="s">
        <v>2992</v>
      </c>
      <c r="B2403" s="19" t="s">
        <v>495</v>
      </c>
      <c r="C2403" s="6" t="s">
        <v>2993</v>
      </c>
      <c r="D2403" s="6" t="s">
        <v>28</v>
      </c>
      <c r="E2403" s="6" t="s">
        <v>2994</v>
      </c>
      <c r="F2403" s="6">
        <v>7.1</v>
      </c>
      <c r="G2403" s="6">
        <v>9</v>
      </c>
      <c r="H2403" s="6">
        <v>211</v>
      </c>
      <c r="I2403" s="6" t="s">
        <v>95</v>
      </c>
      <c r="J2403" s="6">
        <v>1832</v>
      </c>
      <c r="K2403" s="19">
        <v>41852</v>
      </c>
      <c r="L2403" s="7" t="s">
        <v>31</v>
      </c>
      <c r="M2403" s="7" t="s">
        <v>132</v>
      </c>
      <c r="N2403" s="7" t="s">
        <v>327</v>
      </c>
      <c r="O2403" s="7">
        <v>100</v>
      </c>
      <c r="P2403" s="19">
        <v>41853</v>
      </c>
      <c r="Q2403" s="19">
        <v>41854</v>
      </c>
      <c r="R2403" s="7" t="s">
        <v>2998</v>
      </c>
      <c r="S2403" s="7">
        <v>26.513385826771653</v>
      </c>
      <c r="T2403" s="7">
        <v>4.9400000000000004</v>
      </c>
      <c r="U2403" s="7">
        <v>14000</v>
      </c>
      <c r="V2403" s="6">
        <v>1832</v>
      </c>
      <c r="W2403" s="12">
        <f t="shared" si="446"/>
        <v>0</v>
      </c>
      <c r="X2403" s="12">
        <v>9</v>
      </c>
      <c r="Y2403" s="13">
        <v>100</v>
      </c>
      <c r="Z2403" s="13">
        <v>4.9400000000000004</v>
      </c>
      <c r="AA2403" s="13">
        <v>14000</v>
      </c>
      <c r="AB2403" s="12">
        <v>211</v>
      </c>
      <c r="AC2403" s="13">
        <f t="shared" si="444"/>
        <v>3356224</v>
      </c>
      <c r="AD2403" s="12">
        <v>7.1</v>
      </c>
      <c r="AE2403" s="12">
        <f t="shared" si="447"/>
        <v>1.9600947840472698</v>
      </c>
      <c r="AF2403" s="12">
        <v>1832</v>
      </c>
      <c r="AG2403" s="12">
        <f t="shared" si="448"/>
        <v>0</v>
      </c>
      <c r="AH2403" s="12">
        <f t="shared" si="449"/>
        <v>0</v>
      </c>
      <c r="AI2403" s="12">
        <f t="shared" si="450"/>
        <v>0</v>
      </c>
      <c r="AJ2403" s="12">
        <f t="shared" si="451"/>
        <v>0</v>
      </c>
      <c r="AK2403" s="12">
        <f t="shared" si="452"/>
        <v>1</v>
      </c>
      <c r="AL2403" s="12">
        <f t="shared" si="453"/>
        <v>0</v>
      </c>
      <c r="AM2403" s="12">
        <f t="shared" si="454"/>
        <v>0</v>
      </c>
      <c r="AN2403" s="12">
        <f t="shared" si="455"/>
        <v>0</v>
      </c>
      <c r="AO2403" s="12">
        <v>9</v>
      </c>
      <c r="AP2403" s="22">
        <f t="shared" si="445"/>
        <v>26513.385826771653</v>
      </c>
    </row>
    <row r="2404" spans="1:42" x14ac:dyDescent="0.3">
      <c r="A2404" s="6" t="s">
        <v>2992</v>
      </c>
      <c r="B2404" s="19" t="s">
        <v>497</v>
      </c>
      <c r="C2404" s="6" t="s">
        <v>2993</v>
      </c>
      <c r="D2404" s="6" t="s">
        <v>28</v>
      </c>
      <c r="E2404" s="6" t="s">
        <v>2994</v>
      </c>
      <c r="F2404" s="6">
        <v>7.1</v>
      </c>
      <c r="G2404" s="6">
        <v>9</v>
      </c>
      <c r="H2404" s="6">
        <v>211</v>
      </c>
      <c r="I2404" s="6" t="s">
        <v>95</v>
      </c>
      <c r="J2404" s="6">
        <v>2692</v>
      </c>
      <c r="K2404" s="19">
        <v>41852</v>
      </c>
      <c r="L2404" s="7" t="s">
        <v>31</v>
      </c>
      <c r="M2404" s="7" t="s">
        <v>132</v>
      </c>
      <c r="N2404" s="7" t="s">
        <v>327</v>
      </c>
      <c r="O2404" s="7">
        <v>100</v>
      </c>
      <c r="P2404" s="19">
        <v>41854</v>
      </c>
      <c r="Q2404" s="19">
        <v>41855</v>
      </c>
      <c r="R2404" s="7" t="s">
        <v>2999</v>
      </c>
      <c r="S2404" s="7">
        <v>16.845669291338584</v>
      </c>
      <c r="T2404" s="7">
        <v>4.87</v>
      </c>
      <c r="U2404" s="7">
        <v>15000</v>
      </c>
      <c r="V2404" s="6">
        <v>2692</v>
      </c>
      <c r="W2404" s="12">
        <f t="shared" si="446"/>
        <v>0</v>
      </c>
      <c r="X2404" s="12">
        <v>9</v>
      </c>
      <c r="Y2404" s="13">
        <v>100</v>
      </c>
      <c r="Z2404" s="13">
        <v>4.87</v>
      </c>
      <c r="AA2404" s="13">
        <v>15000</v>
      </c>
      <c r="AB2404" s="12">
        <v>211</v>
      </c>
      <c r="AC2404" s="13">
        <f t="shared" si="444"/>
        <v>7246864</v>
      </c>
      <c r="AD2404" s="12">
        <v>7.1</v>
      </c>
      <c r="AE2404" s="12">
        <f t="shared" si="447"/>
        <v>1.9600947840472698</v>
      </c>
      <c r="AF2404" s="12">
        <v>2692</v>
      </c>
      <c r="AG2404" s="12">
        <f t="shared" si="448"/>
        <v>0</v>
      </c>
      <c r="AH2404" s="12">
        <f t="shared" si="449"/>
        <v>0</v>
      </c>
      <c r="AI2404" s="12">
        <f t="shared" si="450"/>
        <v>0</v>
      </c>
      <c r="AJ2404" s="12">
        <f t="shared" si="451"/>
        <v>0</v>
      </c>
      <c r="AK2404" s="12">
        <f t="shared" si="452"/>
        <v>1</v>
      </c>
      <c r="AL2404" s="12">
        <f t="shared" si="453"/>
        <v>0</v>
      </c>
      <c r="AM2404" s="12">
        <f t="shared" si="454"/>
        <v>0</v>
      </c>
      <c r="AN2404" s="12">
        <f t="shared" si="455"/>
        <v>0</v>
      </c>
      <c r="AO2404" s="12">
        <v>9</v>
      </c>
      <c r="AP2404" s="22">
        <f t="shared" si="445"/>
        <v>16845.669291338585</v>
      </c>
    </row>
    <row r="2405" spans="1:42" x14ac:dyDescent="0.3">
      <c r="A2405" s="6" t="s">
        <v>2992</v>
      </c>
      <c r="B2405" s="19" t="s">
        <v>499</v>
      </c>
      <c r="C2405" s="6" t="s">
        <v>2993</v>
      </c>
      <c r="D2405" s="6" t="s">
        <v>28</v>
      </c>
      <c r="E2405" s="6" t="s">
        <v>2994</v>
      </c>
      <c r="F2405" s="6">
        <v>7.1</v>
      </c>
      <c r="G2405" s="6">
        <v>10</v>
      </c>
      <c r="H2405" s="6">
        <v>215</v>
      </c>
      <c r="I2405" s="6" t="s">
        <v>95</v>
      </c>
      <c r="J2405" s="6">
        <v>3368</v>
      </c>
      <c r="K2405" s="19">
        <v>41852</v>
      </c>
      <c r="L2405" s="7" t="s">
        <v>31</v>
      </c>
      <c r="M2405" s="7" t="s">
        <v>132</v>
      </c>
      <c r="N2405" s="7" t="s">
        <v>327</v>
      </c>
      <c r="O2405" s="7">
        <v>100</v>
      </c>
      <c r="P2405" s="19">
        <v>41855</v>
      </c>
      <c r="Q2405" s="19">
        <v>41856</v>
      </c>
      <c r="R2405" s="7" t="s">
        <v>3000</v>
      </c>
      <c r="S2405" s="7">
        <v>18.012598425196849</v>
      </c>
      <c r="T2405" s="7">
        <v>4.82</v>
      </c>
      <c r="U2405" s="7">
        <v>16000</v>
      </c>
      <c r="V2405" s="6">
        <v>3368</v>
      </c>
      <c r="W2405" s="12">
        <f t="shared" si="446"/>
        <v>0</v>
      </c>
      <c r="X2405" s="12">
        <v>10</v>
      </c>
      <c r="Y2405" s="13">
        <v>100</v>
      </c>
      <c r="Z2405" s="13">
        <v>4.82</v>
      </c>
      <c r="AA2405" s="13">
        <v>16000</v>
      </c>
      <c r="AB2405" s="12">
        <v>215</v>
      </c>
      <c r="AC2405" s="13">
        <f t="shared" si="444"/>
        <v>11343424</v>
      </c>
      <c r="AD2405" s="12">
        <v>7.1</v>
      </c>
      <c r="AE2405" s="12">
        <f t="shared" si="447"/>
        <v>1.9600947840472698</v>
      </c>
      <c r="AF2405" s="12">
        <v>3368</v>
      </c>
      <c r="AG2405" s="12">
        <f t="shared" si="448"/>
        <v>0</v>
      </c>
      <c r="AH2405" s="12">
        <f t="shared" si="449"/>
        <v>0</v>
      </c>
      <c r="AI2405" s="12">
        <f t="shared" si="450"/>
        <v>0</v>
      </c>
      <c r="AJ2405" s="12">
        <f t="shared" si="451"/>
        <v>0</v>
      </c>
      <c r="AK2405" s="12">
        <f t="shared" si="452"/>
        <v>1</v>
      </c>
      <c r="AL2405" s="12">
        <f t="shared" si="453"/>
        <v>0</v>
      </c>
      <c r="AM2405" s="12">
        <f t="shared" si="454"/>
        <v>0</v>
      </c>
      <c r="AN2405" s="12">
        <f t="shared" si="455"/>
        <v>0</v>
      </c>
      <c r="AO2405" s="12">
        <v>10</v>
      </c>
      <c r="AP2405" s="22">
        <f t="shared" si="445"/>
        <v>18012.598425196848</v>
      </c>
    </row>
    <row r="2406" spans="1:42" x14ac:dyDescent="0.3">
      <c r="A2406" s="6" t="s">
        <v>2992</v>
      </c>
      <c r="B2406" s="19" t="s">
        <v>501</v>
      </c>
      <c r="C2406" s="6" t="s">
        <v>2993</v>
      </c>
      <c r="D2406" s="6" t="s">
        <v>28</v>
      </c>
      <c r="E2406" s="6" t="s">
        <v>2994</v>
      </c>
      <c r="F2406" s="6">
        <v>7.1</v>
      </c>
      <c r="G2406" s="6">
        <v>10</v>
      </c>
      <c r="H2406" s="6">
        <v>208</v>
      </c>
      <c r="I2406" s="6" t="s">
        <v>95</v>
      </c>
      <c r="J2406" s="6">
        <v>4047</v>
      </c>
      <c r="K2406" s="19">
        <v>41852</v>
      </c>
      <c r="L2406" s="7" t="s">
        <v>31</v>
      </c>
      <c r="M2406" s="7" t="s">
        <v>132</v>
      </c>
      <c r="N2406" s="7" t="s">
        <v>327</v>
      </c>
      <c r="O2406" s="7">
        <v>100</v>
      </c>
      <c r="P2406" s="19">
        <v>41856</v>
      </c>
      <c r="Q2406" s="19">
        <v>41857</v>
      </c>
      <c r="R2406" s="7" t="s">
        <v>3001</v>
      </c>
      <c r="S2406" s="7">
        <v>17.384251968503939</v>
      </c>
      <c r="T2406" s="7">
        <v>4.91</v>
      </c>
      <c r="U2406" s="7">
        <v>16000</v>
      </c>
      <c r="V2406" s="6">
        <v>4047</v>
      </c>
      <c r="W2406" s="12">
        <f t="shared" si="446"/>
        <v>0</v>
      </c>
      <c r="X2406" s="12">
        <v>10</v>
      </c>
      <c r="Y2406" s="13">
        <v>100</v>
      </c>
      <c r="Z2406" s="13">
        <v>4.91</v>
      </c>
      <c r="AA2406" s="13">
        <v>16000</v>
      </c>
      <c r="AB2406" s="12">
        <v>208</v>
      </c>
      <c r="AC2406" s="13">
        <f t="shared" si="444"/>
        <v>16378209</v>
      </c>
      <c r="AD2406" s="12">
        <v>7.1</v>
      </c>
      <c r="AE2406" s="12">
        <f t="shared" si="447"/>
        <v>1.9600947840472698</v>
      </c>
      <c r="AF2406" s="12">
        <v>4047</v>
      </c>
      <c r="AG2406" s="12">
        <f t="shared" si="448"/>
        <v>0</v>
      </c>
      <c r="AH2406" s="12">
        <f t="shared" si="449"/>
        <v>0</v>
      </c>
      <c r="AI2406" s="12">
        <f t="shared" si="450"/>
        <v>0</v>
      </c>
      <c r="AJ2406" s="12">
        <f t="shared" si="451"/>
        <v>0</v>
      </c>
      <c r="AK2406" s="12">
        <f t="shared" si="452"/>
        <v>1</v>
      </c>
      <c r="AL2406" s="12">
        <f t="shared" si="453"/>
        <v>0</v>
      </c>
      <c r="AM2406" s="12">
        <f t="shared" si="454"/>
        <v>0</v>
      </c>
      <c r="AN2406" s="12">
        <f t="shared" si="455"/>
        <v>0</v>
      </c>
      <c r="AO2406" s="12">
        <v>10</v>
      </c>
      <c r="AP2406" s="22">
        <f t="shared" si="445"/>
        <v>17384.251968503941</v>
      </c>
    </row>
    <row r="2407" spans="1:42" x14ac:dyDescent="0.3">
      <c r="A2407" s="6" t="s">
        <v>2992</v>
      </c>
      <c r="B2407" s="19" t="s">
        <v>503</v>
      </c>
      <c r="C2407" s="6" t="s">
        <v>2993</v>
      </c>
      <c r="D2407" s="6" t="s">
        <v>28</v>
      </c>
      <c r="E2407" s="6" t="s">
        <v>2994</v>
      </c>
      <c r="F2407" s="6">
        <v>7.1</v>
      </c>
      <c r="G2407" s="6">
        <v>10</v>
      </c>
      <c r="H2407" s="6">
        <v>209</v>
      </c>
      <c r="I2407" s="6" t="s">
        <v>95</v>
      </c>
      <c r="J2407" s="6">
        <v>4611</v>
      </c>
      <c r="K2407" s="19">
        <v>41852</v>
      </c>
      <c r="L2407" s="7" t="s">
        <v>31</v>
      </c>
      <c r="M2407" s="7" t="s">
        <v>132</v>
      </c>
      <c r="N2407" s="7" t="s">
        <v>327</v>
      </c>
      <c r="O2407" s="7">
        <v>100</v>
      </c>
      <c r="P2407" s="19">
        <v>41857</v>
      </c>
      <c r="Q2407" s="19">
        <v>41858</v>
      </c>
      <c r="R2407" s="7" t="s">
        <v>3002</v>
      </c>
      <c r="S2407" s="7">
        <v>15.601574803149608</v>
      </c>
      <c r="T2407" s="7">
        <v>4.87</v>
      </c>
      <c r="U2407" s="7">
        <v>15000</v>
      </c>
      <c r="V2407" s="6">
        <v>4611</v>
      </c>
      <c r="W2407" s="12">
        <f t="shared" si="446"/>
        <v>0</v>
      </c>
      <c r="X2407" s="12">
        <v>10</v>
      </c>
      <c r="Y2407" s="13">
        <v>100</v>
      </c>
      <c r="Z2407" s="13">
        <v>4.87</v>
      </c>
      <c r="AA2407" s="13">
        <v>15000</v>
      </c>
      <c r="AB2407" s="12">
        <v>209</v>
      </c>
      <c r="AC2407" s="13">
        <f t="shared" si="444"/>
        <v>21261321</v>
      </c>
      <c r="AD2407" s="12">
        <v>7.1</v>
      </c>
      <c r="AE2407" s="12">
        <f t="shared" si="447"/>
        <v>1.9600947840472698</v>
      </c>
      <c r="AF2407" s="12">
        <v>4611</v>
      </c>
      <c r="AG2407" s="12">
        <f t="shared" si="448"/>
        <v>0</v>
      </c>
      <c r="AH2407" s="12">
        <f t="shared" si="449"/>
        <v>0</v>
      </c>
      <c r="AI2407" s="12">
        <f t="shared" si="450"/>
        <v>0</v>
      </c>
      <c r="AJ2407" s="12">
        <f t="shared" si="451"/>
        <v>0</v>
      </c>
      <c r="AK2407" s="12">
        <f t="shared" si="452"/>
        <v>1</v>
      </c>
      <c r="AL2407" s="12">
        <f t="shared" si="453"/>
        <v>0</v>
      </c>
      <c r="AM2407" s="12">
        <f t="shared" si="454"/>
        <v>0</v>
      </c>
      <c r="AN2407" s="12">
        <f t="shared" si="455"/>
        <v>0</v>
      </c>
      <c r="AO2407" s="12">
        <v>10</v>
      </c>
      <c r="AP2407" s="22">
        <f t="shared" si="445"/>
        <v>15601.574803149608</v>
      </c>
    </row>
    <row r="2408" spans="1:42" x14ac:dyDescent="0.3">
      <c r="A2408" s="6" t="s">
        <v>2992</v>
      </c>
      <c r="B2408" s="19" t="s">
        <v>505</v>
      </c>
      <c r="C2408" s="6" t="s">
        <v>2993</v>
      </c>
      <c r="D2408" s="6" t="s">
        <v>28</v>
      </c>
      <c r="E2408" s="6" t="s">
        <v>2994</v>
      </c>
      <c r="F2408" s="6">
        <v>7.1</v>
      </c>
      <c r="G2408" s="6">
        <v>10</v>
      </c>
      <c r="H2408" s="6">
        <v>210</v>
      </c>
      <c r="I2408" s="6" t="s">
        <v>95</v>
      </c>
      <c r="J2408" s="6">
        <v>5202</v>
      </c>
      <c r="K2408" s="19">
        <v>41852</v>
      </c>
      <c r="L2408" s="7" t="s">
        <v>31</v>
      </c>
      <c r="M2408" s="7" t="s">
        <v>132</v>
      </c>
      <c r="N2408" s="7" t="s">
        <v>327</v>
      </c>
      <c r="O2408" s="7">
        <v>100</v>
      </c>
      <c r="P2408" s="19">
        <v>41858</v>
      </c>
      <c r="Q2408" s="19">
        <v>41859</v>
      </c>
      <c r="R2408" s="7" t="s">
        <v>3003</v>
      </c>
      <c r="S2408" s="7">
        <v>16.869291338582681</v>
      </c>
      <c r="T2408" s="7">
        <v>4.9800000000000004</v>
      </c>
      <c r="U2408" s="7">
        <v>13000</v>
      </c>
      <c r="V2408" s="6">
        <v>5202</v>
      </c>
      <c r="W2408" s="12">
        <f t="shared" si="446"/>
        <v>0</v>
      </c>
      <c r="X2408" s="12">
        <v>10</v>
      </c>
      <c r="Y2408" s="13">
        <v>100</v>
      </c>
      <c r="Z2408" s="13">
        <v>4.9800000000000004</v>
      </c>
      <c r="AA2408" s="13">
        <v>13000</v>
      </c>
      <c r="AB2408" s="12">
        <v>210</v>
      </c>
      <c r="AC2408" s="13">
        <f t="shared" si="444"/>
        <v>27060804</v>
      </c>
      <c r="AD2408" s="12">
        <v>7.1</v>
      </c>
      <c r="AE2408" s="12">
        <f t="shared" si="447"/>
        <v>1.9600947840472698</v>
      </c>
      <c r="AF2408" s="12">
        <v>5202</v>
      </c>
      <c r="AG2408" s="12">
        <f t="shared" si="448"/>
        <v>0</v>
      </c>
      <c r="AH2408" s="12">
        <f t="shared" si="449"/>
        <v>0</v>
      </c>
      <c r="AI2408" s="12">
        <f t="shared" si="450"/>
        <v>0</v>
      </c>
      <c r="AJ2408" s="12">
        <f t="shared" si="451"/>
        <v>0</v>
      </c>
      <c r="AK2408" s="12">
        <f t="shared" si="452"/>
        <v>1</v>
      </c>
      <c r="AL2408" s="12">
        <f t="shared" si="453"/>
        <v>0</v>
      </c>
      <c r="AM2408" s="12">
        <f t="shared" si="454"/>
        <v>0</v>
      </c>
      <c r="AN2408" s="12">
        <f t="shared" si="455"/>
        <v>0</v>
      </c>
      <c r="AO2408" s="12">
        <v>10</v>
      </c>
      <c r="AP2408" s="22">
        <f t="shared" si="445"/>
        <v>16869.29133858268</v>
      </c>
    </row>
    <row r="2409" spans="1:42" x14ac:dyDescent="0.3">
      <c r="A2409" s="6" t="s">
        <v>2992</v>
      </c>
      <c r="B2409" s="19" t="s">
        <v>507</v>
      </c>
      <c r="C2409" s="6" t="s">
        <v>2993</v>
      </c>
      <c r="D2409" s="6" t="s">
        <v>28</v>
      </c>
      <c r="E2409" s="6" t="s">
        <v>2994</v>
      </c>
      <c r="F2409" s="6">
        <v>7.1</v>
      </c>
      <c r="G2409" s="6">
        <v>11</v>
      </c>
      <c r="H2409" s="6">
        <v>209</v>
      </c>
      <c r="I2409" s="6" t="s">
        <v>95</v>
      </c>
      <c r="J2409" s="6">
        <v>5769</v>
      </c>
      <c r="K2409" s="19">
        <v>41852</v>
      </c>
      <c r="L2409" s="7" t="s">
        <v>31</v>
      </c>
      <c r="M2409" s="7" t="s">
        <v>132</v>
      </c>
      <c r="N2409" s="7" t="s">
        <v>327</v>
      </c>
      <c r="O2409" s="7">
        <v>100</v>
      </c>
      <c r="P2409" s="19">
        <v>41859</v>
      </c>
      <c r="Q2409" s="19">
        <v>41860</v>
      </c>
      <c r="R2409" s="7" t="s">
        <v>3004</v>
      </c>
      <c r="S2409" s="7">
        <v>24.544881889763779</v>
      </c>
      <c r="T2409" s="7">
        <v>5.01</v>
      </c>
      <c r="U2409" s="7">
        <v>13000</v>
      </c>
      <c r="V2409" s="6">
        <v>5769</v>
      </c>
      <c r="W2409" s="12">
        <f t="shared" si="446"/>
        <v>0</v>
      </c>
      <c r="X2409" s="12">
        <v>11</v>
      </c>
      <c r="Y2409" s="13">
        <v>100</v>
      </c>
      <c r="Z2409" s="13">
        <v>5.01</v>
      </c>
      <c r="AA2409" s="13">
        <v>13000</v>
      </c>
      <c r="AB2409" s="12">
        <v>209</v>
      </c>
      <c r="AC2409" s="13">
        <f t="shared" si="444"/>
        <v>33281361</v>
      </c>
      <c r="AD2409" s="12">
        <v>7.1</v>
      </c>
      <c r="AE2409" s="12">
        <f t="shared" si="447"/>
        <v>1.9600947840472698</v>
      </c>
      <c r="AF2409" s="12">
        <v>5769</v>
      </c>
      <c r="AG2409" s="12">
        <f t="shared" si="448"/>
        <v>0</v>
      </c>
      <c r="AH2409" s="12">
        <f t="shared" si="449"/>
        <v>0</v>
      </c>
      <c r="AI2409" s="12">
        <f t="shared" si="450"/>
        <v>0</v>
      </c>
      <c r="AJ2409" s="12">
        <f t="shared" si="451"/>
        <v>0</v>
      </c>
      <c r="AK2409" s="12">
        <f t="shared" si="452"/>
        <v>1</v>
      </c>
      <c r="AL2409" s="12">
        <f t="shared" si="453"/>
        <v>0</v>
      </c>
      <c r="AM2409" s="12">
        <f t="shared" si="454"/>
        <v>0</v>
      </c>
      <c r="AN2409" s="12">
        <f t="shared" si="455"/>
        <v>0</v>
      </c>
      <c r="AO2409" s="12">
        <v>11</v>
      </c>
      <c r="AP2409" s="22">
        <f t="shared" si="445"/>
        <v>24544.881889763779</v>
      </c>
    </row>
    <row r="2410" spans="1:42" x14ac:dyDescent="0.3">
      <c r="A2410" s="6" t="s">
        <v>2992</v>
      </c>
      <c r="B2410" s="19" t="s">
        <v>509</v>
      </c>
      <c r="C2410" s="6" t="s">
        <v>2993</v>
      </c>
      <c r="D2410" s="6" t="s">
        <v>28</v>
      </c>
      <c r="E2410" s="6" t="s">
        <v>2994</v>
      </c>
      <c r="F2410" s="6">
        <v>7.1</v>
      </c>
      <c r="G2410" s="6">
        <v>11</v>
      </c>
      <c r="H2410" s="6">
        <v>210</v>
      </c>
      <c r="I2410" s="6" t="s">
        <v>95</v>
      </c>
      <c r="J2410" s="6">
        <v>6519</v>
      </c>
      <c r="K2410" s="19">
        <v>41852</v>
      </c>
      <c r="L2410" s="7" t="s">
        <v>31</v>
      </c>
      <c r="M2410" s="7" t="s">
        <v>132</v>
      </c>
      <c r="N2410" s="7" t="s">
        <v>327</v>
      </c>
      <c r="O2410" s="7">
        <v>100</v>
      </c>
      <c r="P2410" s="19">
        <v>41860</v>
      </c>
      <c r="Q2410" s="19">
        <v>41861</v>
      </c>
      <c r="R2410" s="7" t="s">
        <v>3005</v>
      </c>
      <c r="S2410" s="7">
        <v>23.584251968503938</v>
      </c>
      <c r="T2410" s="7">
        <v>4.9400000000000004</v>
      </c>
      <c r="U2410" s="7">
        <v>14000</v>
      </c>
      <c r="V2410" s="6">
        <v>6519</v>
      </c>
      <c r="W2410" s="12">
        <f t="shared" si="446"/>
        <v>0</v>
      </c>
      <c r="X2410" s="12">
        <v>11</v>
      </c>
      <c r="Y2410" s="13">
        <v>100</v>
      </c>
      <c r="Z2410" s="13">
        <v>4.9400000000000004</v>
      </c>
      <c r="AA2410" s="13">
        <v>14000</v>
      </c>
      <c r="AB2410" s="12">
        <v>210</v>
      </c>
      <c r="AC2410" s="13">
        <f t="shared" si="444"/>
        <v>42497361</v>
      </c>
      <c r="AD2410" s="12">
        <v>7.1</v>
      </c>
      <c r="AE2410" s="12">
        <f t="shared" si="447"/>
        <v>1.9600947840472698</v>
      </c>
      <c r="AF2410" s="12">
        <v>6519</v>
      </c>
      <c r="AG2410" s="12">
        <f t="shared" si="448"/>
        <v>0</v>
      </c>
      <c r="AH2410" s="12">
        <f t="shared" si="449"/>
        <v>0</v>
      </c>
      <c r="AI2410" s="12">
        <f t="shared" si="450"/>
        <v>0</v>
      </c>
      <c r="AJ2410" s="12">
        <f t="shared" si="451"/>
        <v>0</v>
      </c>
      <c r="AK2410" s="12">
        <f t="shared" si="452"/>
        <v>1</v>
      </c>
      <c r="AL2410" s="12">
        <f t="shared" si="453"/>
        <v>0</v>
      </c>
      <c r="AM2410" s="12">
        <f t="shared" si="454"/>
        <v>0</v>
      </c>
      <c r="AN2410" s="12">
        <f t="shared" si="455"/>
        <v>0</v>
      </c>
      <c r="AO2410" s="12">
        <v>11</v>
      </c>
      <c r="AP2410" s="22">
        <f t="shared" si="445"/>
        <v>23584.251968503937</v>
      </c>
    </row>
    <row r="2411" spans="1:42" x14ac:dyDescent="0.3">
      <c r="A2411" s="6" t="s">
        <v>2992</v>
      </c>
      <c r="B2411" s="19" t="s">
        <v>511</v>
      </c>
      <c r="C2411" s="6" t="s">
        <v>2993</v>
      </c>
      <c r="D2411" s="6" t="s">
        <v>28</v>
      </c>
      <c r="E2411" s="6" t="s">
        <v>2994</v>
      </c>
      <c r="F2411" s="6">
        <v>7.1</v>
      </c>
      <c r="G2411" s="6">
        <v>11</v>
      </c>
      <c r="H2411" s="6">
        <v>230</v>
      </c>
      <c r="I2411" s="6" t="s">
        <v>95</v>
      </c>
      <c r="J2411" s="6">
        <v>7286</v>
      </c>
      <c r="K2411" s="19">
        <v>41852</v>
      </c>
      <c r="L2411" s="7" t="s">
        <v>31</v>
      </c>
      <c r="M2411" s="7" t="s">
        <v>132</v>
      </c>
      <c r="N2411" s="7" t="s">
        <v>327</v>
      </c>
      <c r="O2411" s="7">
        <v>100</v>
      </c>
      <c r="P2411" s="19">
        <v>41861</v>
      </c>
      <c r="Q2411" s="19">
        <v>41862</v>
      </c>
      <c r="R2411" s="7" t="s">
        <v>3006</v>
      </c>
      <c r="S2411" s="7">
        <v>13.894488188976377</v>
      </c>
      <c r="T2411" s="7">
        <v>4.93</v>
      </c>
      <c r="U2411" s="7">
        <v>14000</v>
      </c>
      <c r="V2411" s="6">
        <v>7286</v>
      </c>
      <c r="W2411" s="12">
        <f t="shared" si="446"/>
        <v>0</v>
      </c>
      <c r="X2411" s="12">
        <v>11</v>
      </c>
      <c r="Y2411" s="13">
        <v>100</v>
      </c>
      <c r="Z2411" s="13">
        <v>4.93</v>
      </c>
      <c r="AA2411" s="13">
        <v>14000</v>
      </c>
      <c r="AB2411" s="12">
        <v>230</v>
      </c>
      <c r="AC2411" s="13">
        <f t="shared" si="444"/>
        <v>53085796</v>
      </c>
      <c r="AD2411" s="12">
        <v>7.1</v>
      </c>
      <c r="AE2411" s="12">
        <f t="shared" si="447"/>
        <v>1.9600947840472698</v>
      </c>
      <c r="AF2411" s="12">
        <v>7286</v>
      </c>
      <c r="AG2411" s="12">
        <f t="shared" si="448"/>
        <v>0</v>
      </c>
      <c r="AH2411" s="12">
        <f t="shared" si="449"/>
        <v>0</v>
      </c>
      <c r="AI2411" s="12">
        <f t="shared" si="450"/>
        <v>0</v>
      </c>
      <c r="AJ2411" s="12">
        <f t="shared" si="451"/>
        <v>0</v>
      </c>
      <c r="AK2411" s="12">
        <f t="shared" si="452"/>
        <v>1</v>
      </c>
      <c r="AL2411" s="12">
        <f t="shared" si="453"/>
        <v>0</v>
      </c>
      <c r="AM2411" s="12">
        <f t="shared" si="454"/>
        <v>0</v>
      </c>
      <c r="AN2411" s="12">
        <f t="shared" si="455"/>
        <v>0</v>
      </c>
      <c r="AO2411" s="12">
        <v>11</v>
      </c>
      <c r="AP2411" s="22">
        <f t="shared" si="445"/>
        <v>13894.488188976376</v>
      </c>
    </row>
    <row r="2412" spans="1:42" x14ac:dyDescent="0.3">
      <c r="A2412" s="6" t="s">
        <v>2992</v>
      </c>
      <c r="B2412" s="19" t="s">
        <v>513</v>
      </c>
      <c r="C2412" s="6" t="s">
        <v>2993</v>
      </c>
      <c r="D2412" s="6" t="s">
        <v>28</v>
      </c>
      <c r="E2412" s="6" t="s">
        <v>2994</v>
      </c>
      <c r="F2412" s="6">
        <v>7.1</v>
      </c>
      <c r="G2412" s="6">
        <v>11</v>
      </c>
      <c r="H2412" s="6">
        <v>230</v>
      </c>
      <c r="I2412" s="6" t="s">
        <v>95</v>
      </c>
      <c r="J2412" s="6">
        <v>7881</v>
      </c>
      <c r="K2412" s="19">
        <v>41852</v>
      </c>
      <c r="L2412" s="7" t="s">
        <v>31</v>
      </c>
      <c r="M2412" s="7" t="s">
        <v>132</v>
      </c>
      <c r="N2412" s="7" t="s">
        <v>327</v>
      </c>
      <c r="O2412" s="7">
        <v>100</v>
      </c>
      <c r="P2412" s="19">
        <v>41862</v>
      </c>
      <c r="Q2412" s="19">
        <v>41863</v>
      </c>
      <c r="R2412" s="7" t="s">
        <v>3007</v>
      </c>
      <c r="S2412" s="7">
        <v>14.576377952755907</v>
      </c>
      <c r="T2412" s="7">
        <v>4.68</v>
      </c>
      <c r="U2412" s="7">
        <v>15000</v>
      </c>
      <c r="V2412" s="6">
        <v>7881</v>
      </c>
      <c r="W2412" s="12">
        <f t="shared" si="446"/>
        <v>0</v>
      </c>
      <c r="X2412" s="12">
        <v>11</v>
      </c>
      <c r="Y2412" s="13">
        <v>100</v>
      </c>
      <c r="Z2412" s="13">
        <v>4.68</v>
      </c>
      <c r="AA2412" s="13">
        <v>15000</v>
      </c>
      <c r="AB2412" s="12">
        <v>230</v>
      </c>
      <c r="AC2412" s="13">
        <f t="shared" si="444"/>
        <v>62110161</v>
      </c>
      <c r="AD2412" s="12">
        <v>7.1</v>
      </c>
      <c r="AE2412" s="12">
        <f t="shared" si="447"/>
        <v>1.9600947840472698</v>
      </c>
      <c r="AF2412" s="12">
        <v>7881</v>
      </c>
      <c r="AG2412" s="12">
        <f t="shared" si="448"/>
        <v>0</v>
      </c>
      <c r="AH2412" s="12">
        <f t="shared" si="449"/>
        <v>0</v>
      </c>
      <c r="AI2412" s="12">
        <f t="shared" si="450"/>
        <v>0</v>
      </c>
      <c r="AJ2412" s="12">
        <f t="shared" si="451"/>
        <v>0</v>
      </c>
      <c r="AK2412" s="12">
        <f t="shared" si="452"/>
        <v>1</v>
      </c>
      <c r="AL2412" s="12">
        <f t="shared" si="453"/>
        <v>0</v>
      </c>
      <c r="AM2412" s="12">
        <f t="shared" si="454"/>
        <v>0</v>
      </c>
      <c r="AN2412" s="12">
        <f t="shared" si="455"/>
        <v>0</v>
      </c>
      <c r="AO2412" s="12">
        <v>11</v>
      </c>
      <c r="AP2412" s="22">
        <f t="shared" si="445"/>
        <v>14576.377952755907</v>
      </c>
    </row>
    <row r="2413" spans="1:42" x14ac:dyDescent="0.3">
      <c r="A2413" s="6" t="s">
        <v>2992</v>
      </c>
      <c r="B2413" s="19" t="s">
        <v>515</v>
      </c>
      <c r="C2413" s="6" t="s">
        <v>2993</v>
      </c>
      <c r="D2413" s="6" t="s">
        <v>28</v>
      </c>
      <c r="E2413" s="6" t="s">
        <v>2994</v>
      </c>
      <c r="F2413" s="6">
        <v>7.1</v>
      </c>
      <c r="G2413" s="6">
        <v>11</v>
      </c>
      <c r="H2413" s="6">
        <v>230</v>
      </c>
      <c r="I2413" s="6" t="s">
        <v>95</v>
      </c>
      <c r="J2413" s="6">
        <v>8370</v>
      </c>
      <c r="K2413" s="19">
        <v>41852</v>
      </c>
      <c r="L2413" s="7" t="s">
        <v>31</v>
      </c>
      <c r="M2413" s="7" t="s">
        <v>132</v>
      </c>
      <c r="N2413" s="7" t="s">
        <v>327</v>
      </c>
      <c r="O2413" s="7">
        <v>100</v>
      </c>
      <c r="P2413" s="19">
        <v>41863</v>
      </c>
      <c r="Q2413" s="19">
        <v>41864</v>
      </c>
      <c r="R2413" s="7" t="s">
        <v>3008</v>
      </c>
      <c r="S2413" s="7">
        <v>13.267716535433072</v>
      </c>
      <c r="T2413" s="7">
        <v>4.9400000000000004</v>
      </c>
      <c r="U2413" s="7">
        <v>15000</v>
      </c>
      <c r="V2413" s="6">
        <v>8370</v>
      </c>
      <c r="W2413" s="12">
        <f t="shared" si="446"/>
        <v>0</v>
      </c>
      <c r="X2413" s="12">
        <v>11</v>
      </c>
      <c r="Y2413" s="13">
        <v>100</v>
      </c>
      <c r="Z2413" s="13">
        <v>4.9400000000000004</v>
      </c>
      <c r="AA2413" s="13">
        <v>15000</v>
      </c>
      <c r="AB2413" s="12">
        <v>230</v>
      </c>
      <c r="AC2413" s="13">
        <f t="shared" si="444"/>
        <v>70056900</v>
      </c>
      <c r="AD2413" s="12">
        <v>7.1</v>
      </c>
      <c r="AE2413" s="12">
        <f t="shared" si="447"/>
        <v>1.9600947840472698</v>
      </c>
      <c r="AF2413" s="12">
        <v>8370</v>
      </c>
      <c r="AG2413" s="12">
        <f t="shared" si="448"/>
        <v>0</v>
      </c>
      <c r="AH2413" s="12">
        <f t="shared" si="449"/>
        <v>0</v>
      </c>
      <c r="AI2413" s="12">
        <f t="shared" si="450"/>
        <v>0</v>
      </c>
      <c r="AJ2413" s="12">
        <f t="shared" si="451"/>
        <v>0</v>
      </c>
      <c r="AK2413" s="12">
        <f t="shared" si="452"/>
        <v>1</v>
      </c>
      <c r="AL2413" s="12">
        <f t="shared" si="453"/>
        <v>0</v>
      </c>
      <c r="AM2413" s="12">
        <f t="shared" si="454"/>
        <v>0</v>
      </c>
      <c r="AN2413" s="12">
        <f t="shared" si="455"/>
        <v>0</v>
      </c>
      <c r="AO2413" s="12">
        <v>11</v>
      </c>
      <c r="AP2413" s="22">
        <f t="shared" si="445"/>
        <v>13267.716535433072</v>
      </c>
    </row>
    <row r="2414" spans="1:42" x14ac:dyDescent="0.3">
      <c r="A2414" s="6" t="s">
        <v>2992</v>
      </c>
      <c r="B2414" s="19" t="s">
        <v>517</v>
      </c>
      <c r="C2414" s="6" t="s">
        <v>2993</v>
      </c>
      <c r="D2414" s="6" t="s">
        <v>28</v>
      </c>
      <c r="E2414" s="6" t="s">
        <v>2994</v>
      </c>
      <c r="F2414" s="6">
        <v>7.1</v>
      </c>
      <c r="G2414" s="6">
        <v>11</v>
      </c>
      <c r="H2414" s="6">
        <v>230</v>
      </c>
      <c r="I2414" s="6" t="s">
        <v>95</v>
      </c>
      <c r="J2414" s="6">
        <v>8797</v>
      </c>
      <c r="K2414" s="19">
        <v>41852</v>
      </c>
      <c r="L2414" s="7" t="s">
        <v>31</v>
      </c>
      <c r="M2414" s="7" t="s">
        <v>132</v>
      </c>
      <c r="N2414" s="7" t="s">
        <v>327</v>
      </c>
      <c r="O2414" s="7">
        <v>100</v>
      </c>
      <c r="P2414" s="19">
        <v>41864</v>
      </c>
      <c r="Q2414" s="19">
        <v>41865</v>
      </c>
      <c r="R2414" s="7" t="s">
        <v>3009</v>
      </c>
      <c r="S2414" s="7">
        <v>10.324409448818898</v>
      </c>
      <c r="T2414" s="7">
        <v>4.93</v>
      </c>
      <c r="U2414" s="7">
        <v>13000</v>
      </c>
      <c r="V2414" s="6">
        <v>8797</v>
      </c>
      <c r="W2414" s="12">
        <f t="shared" si="446"/>
        <v>0</v>
      </c>
      <c r="X2414" s="12">
        <v>11</v>
      </c>
      <c r="Y2414" s="13">
        <v>100</v>
      </c>
      <c r="Z2414" s="13">
        <v>4.93</v>
      </c>
      <c r="AA2414" s="13">
        <v>13000</v>
      </c>
      <c r="AB2414" s="12">
        <v>230</v>
      </c>
      <c r="AC2414" s="13">
        <f t="shared" si="444"/>
        <v>77387209</v>
      </c>
      <c r="AD2414" s="12">
        <v>7.1</v>
      </c>
      <c r="AE2414" s="12">
        <f t="shared" si="447"/>
        <v>1.9600947840472698</v>
      </c>
      <c r="AF2414" s="12">
        <v>8797</v>
      </c>
      <c r="AG2414" s="12">
        <f t="shared" si="448"/>
        <v>0</v>
      </c>
      <c r="AH2414" s="12">
        <f t="shared" si="449"/>
        <v>0</v>
      </c>
      <c r="AI2414" s="12">
        <f t="shared" si="450"/>
        <v>0</v>
      </c>
      <c r="AJ2414" s="12">
        <f t="shared" si="451"/>
        <v>0</v>
      </c>
      <c r="AK2414" s="12">
        <f t="shared" si="452"/>
        <v>1</v>
      </c>
      <c r="AL2414" s="12">
        <f t="shared" si="453"/>
        <v>0</v>
      </c>
      <c r="AM2414" s="12">
        <f t="shared" si="454"/>
        <v>0</v>
      </c>
      <c r="AN2414" s="12">
        <f t="shared" si="455"/>
        <v>0</v>
      </c>
      <c r="AO2414" s="12">
        <v>11</v>
      </c>
      <c r="AP2414" s="22">
        <f t="shared" si="445"/>
        <v>10324.409448818898</v>
      </c>
    </row>
    <row r="2415" spans="1:42" x14ac:dyDescent="0.3">
      <c r="A2415" s="6" t="s">
        <v>2992</v>
      </c>
      <c r="B2415" s="19" t="s">
        <v>519</v>
      </c>
      <c r="C2415" s="6" t="s">
        <v>2993</v>
      </c>
      <c r="D2415" s="6" t="s">
        <v>28</v>
      </c>
      <c r="E2415" s="6" t="s">
        <v>2994</v>
      </c>
      <c r="F2415" s="6">
        <v>7.1</v>
      </c>
      <c r="G2415" s="6">
        <v>11</v>
      </c>
      <c r="H2415" s="6">
        <v>230</v>
      </c>
      <c r="I2415" s="6" t="s">
        <v>95</v>
      </c>
      <c r="J2415" s="6">
        <v>9157</v>
      </c>
      <c r="K2415" s="19">
        <v>41852</v>
      </c>
      <c r="L2415" s="7" t="s">
        <v>31</v>
      </c>
      <c r="M2415" s="7" t="s">
        <v>132</v>
      </c>
      <c r="N2415" s="7" t="s">
        <v>327</v>
      </c>
      <c r="O2415" s="7">
        <v>100</v>
      </c>
      <c r="P2415" s="19">
        <v>41865</v>
      </c>
      <c r="Q2415" s="19">
        <v>41866</v>
      </c>
      <c r="R2415" s="7" t="s">
        <v>3010</v>
      </c>
      <c r="S2415" s="7">
        <v>5.2913385826771657</v>
      </c>
      <c r="T2415" s="7">
        <v>5.01</v>
      </c>
      <c r="U2415" s="7">
        <v>5278</v>
      </c>
      <c r="V2415" s="6">
        <v>9157</v>
      </c>
      <c r="W2415" s="12">
        <f t="shared" si="446"/>
        <v>0</v>
      </c>
      <c r="X2415" s="12">
        <v>11</v>
      </c>
      <c r="Y2415" s="13">
        <v>100</v>
      </c>
      <c r="Z2415" s="13">
        <v>5.01</v>
      </c>
      <c r="AA2415" s="13">
        <v>5278</v>
      </c>
      <c r="AB2415" s="12">
        <v>230</v>
      </c>
      <c r="AC2415" s="13">
        <f t="shared" si="444"/>
        <v>83850649</v>
      </c>
      <c r="AD2415" s="12">
        <v>7.1</v>
      </c>
      <c r="AE2415" s="12">
        <f t="shared" si="447"/>
        <v>1.9600947840472698</v>
      </c>
      <c r="AF2415" s="12">
        <v>9157</v>
      </c>
      <c r="AG2415" s="12">
        <f t="shared" si="448"/>
        <v>0</v>
      </c>
      <c r="AH2415" s="12">
        <f t="shared" si="449"/>
        <v>0</v>
      </c>
      <c r="AI2415" s="12">
        <f t="shared" si="450"/>
        <v>0</v>
      </c>
      <c r="AJ2415" s="12">
        <f t="shared" si="451"/>
        <v>0</v>
      </c>
      <c r="AK2415" s="12">
        <f t="shared" si="452"/>
        <v>1</v>
      </c>
      <c r="AL2415" s="12">
        <f t="shared" si="453"/>
        <v>0</v>
      </c>
      <c r="AM2415" s="12">
        <f t="shared" si="454"/>
        <v>0</v>
      </c>
      <c r="AN2415" s="12">
        <f t="shared" si="455"/>
        <v>0</v>
      </c>
      <c r="AO2415" s="12">
        <v>11</v>
      </c>
      <c r="AP2415" s="22">
        <f t="shared" si="445"/>
        <v>5291.3385826771655</v>
      </c>
    </row>
    <row r="2416" spans="1:42" x14ac:dyDescent="0.3">
      <c r="A2416" s="6" t="s">
        <v>2992</v>
      </c>
      <c r="B2416" s="19" t="s">
        <v>521</v>
      </c>
      <c r="C2416" s="6" t="s">
        <v>2993</v>
      </c>
      <c r="D2416" s="6" t="s">
        <v>28</v>
      </c>
      <c r="E2416" s="6" t="s">
        <v>2994</v>
      </c>
      <c r="F2416" s="6">
        <v>7.1</v>
      </c>
      <c r="G2416" s="6">
        <v>11</v>
      </c>
      <c r="H2416" s="6">
        <v>252</v>
      </c>
      <c r="I2416" s="6" t="s">
        <v>95</v>
      </c>
      <c r="J2416" s="6">
        <v>9419</v>
      </c>
      <c r="K2416" s="19">
        <v>41852</v>
      </c>
      <c r="L2416" s="7" t="s">
        <v>31</v>
      </c>
      <c r="M2416" s="7" t="s">
        <v>132</v>
      </c>
      <c r="N2416" s="7" t="s">
        <v>327</v>
      </c>
      <c r="O2416" s="7">
        <v>100</v>
      </c>
      <c r="P2416" s="19">
        <v>41866</v>
      </c>
      <c r="Q2416" s="19">
        <v>41867</v>
      </c>
      <c r="R2416" s="7" t="s">
        <v>3011</v>
      </c>
      <c r="S2416" s="7">
        <v>5.4787401574803152</v>
      </c>
      <c r="T2416" s="7">
        <v>5.18</v>
      </c>
      <c r="U2416" s="7">
        <v>4061</v>
      </c>
      <c r="V2416" s="6">
        <v>9419</v>
      </c>
      <c r="W2416" s="12">
        <f t="shared" si="446"/>
        <v>0</v>
      </c>
      <c r="X2416" s="12">
        <v>11</v>
      </c>
      <c r="Y2416" s="13">
        <v>100</v>
      </c>
      <c r="Z2416" s="13">
        <v>5.18</v>
      </c>
      <c r="AA2416" s="13">
        <v>4061</v>
      </c>
      <c r="AB2416" s="12">
        <v>252</v>
      </c>
      <c r="AC2416" s="13">
        <f t="shared" si="444"/>
        <v>88717561</v>
      </c>
      <c r="AD2416" s="12">
        <v>7.1</v>
      </c>
      <c r="AE2416" s="12">
        <f t="shared" si="447"/>
        <v>1.9600947840472698</v>
      </c>
      <c r="AF2416" s="12">
        <v>9419</v>
      </c>
      <c r="AG2416" s="12">
        <f t="shared" si="448"/>
        <v>0</v>
      </c>
      <c r="AH2416" s="12">
        <f t="shared" si="449"/>
        <v>0</v>
      </c>
      <c r="AI2416" s="12">
        <f t="shared" si="450"/>
        <v>0</v>
      </c>
      <c r="AJ2416" s="12">
        <f t="shared" si="451"/>
        <v>0</v>
      </c>
      <c r="AK2416" s="12">
        <f t="shared" si="452"/>
        <v>1</v>
      </c>
      <c r="AL2416" s="12">
        <f t="shared" si="453"/>
        <v>0</v>
      </c>
      <c r="AM2416" s="12">
        <f t="shared" si="454"/>
        <v>0</v>
      </c>
      <c r="AN2416" s="12">
        <f t="shared" si="455"/>
        <v>0</v>
      </c>
      <c r="AO2416" s="12">
        <v>11</v>
      </c>
      <c r="AP2416" s="22">
        <f t="shared" si="445"/>
        <v>5478.7401574803152</v>
      </c>
    </row>
    <row r="2417" spans="1:42" x14ac:dyDescent="0.3">
      <c r="A2417" s="6" t="s">
        <v>2992</v>
      </c>
      <c r="B2417" s="19" t="s">
        <v>523</v>
      </c>
      <c r="C2417" s="6" t="s">
        <v>2993</v>
      </c>
      <c r="D2417" s="6" t="s">
        <v>28</v>
      </c>
      <c r="E2417" s="6" t="s">
        <v>2994</v>
      </c>
      <c r="F2417" s="6">
        <v>7.1</v>
      </c>
      <c r="G2417" s="6">
        <v>11</v>
      </c>
      <c r="H2417" s="6">
        <v>253</v>
      </c>
      <c r="I2417" s="6" t="s">
        <v>95</v>
      </c>
      <c r="J2417" s="6">
        <v>9770</v>
      </c>
      <c r="K2417" s="19">
        <v>41852</v>
      </c>
      <c r="L2417" s="7" t="s">
        <v>31</v>
      </c>
      <c r="M2417" s="7" t="s">
        <v>132</v>
      </c>
      <c r="N2417" s="7" t="s">
        <v>327</v>
      </c>
      <c r="O2417" s="7">
        <v>100</v>
      </c>
      <c r="P2417" s="19">
        <v>41867</v>
      </c>
      <c r="Q2417" s="19">
        <v>41868</v>
      </c>
      <c r="R2417" s="7" t="s">
        <v>3012</v>
      </c>
      <c r="S2417" s="7">
        <v>5.4236220472440948</v>
      </c>
      <c r="T2417" s="7">
        <v>5.18</v>
      </c>
      <c r="U2417" s="7">
        <v>4181</v>
      </c>
      <c r="V2417" s="6">
        <v>9770</v>
      </c>
      <c r="W2417" s="12">
        <f t="shared" si="446"/>
        <v>0</v>
      </c>
      <c r="X2417" s="12">
        <v>11</v>
      </c>
      <c r="Y2417" s="13">
        <v>100</v>
      </c>
      <c r="Z2417" s="13">
        <v>5.18</v>
      </c>
      <c r="AA2417" s="13">
        <v>4181</v>
      </c>
      <c r="AB2417" s="12">
        <v>253</v>
      </c>
      <c r="AC2417" s="13">
        <f t="shared" si="444"/>
        <v>95452900</v>
      </c>
      <c r="AD2417" s="12">
        <v>7.1</v>
      </c>
      <c r="AE2417" s="12">
        <f t="shared" si="447"/>
        <v>1.9600947840472698</v>
      </c>
      <c r="AF2417" s="12">
        <v>9770</v>
      </c>
      <c r="AG2417" s="12">
        <f t="shared" si="448"/>
        <v>0</v>
      </c>
      <c r="AH2417" s="12">
        <f t="shared" si="449"/>
        <v>0</v>
      </c>
      <c r="AI2417" s="12">
        <f t="shared" si="450"/>
        <v>0</v>
      </c>
      <c r="AJ2417" s="12">
        <f t="shared" si="451"/>
        <v>0</v>
      </c>
      <c r="AK2417" s="12">
        <f t="shared" si="452"/>
        <v>1</v>
      </c>
      <c r="AL2417" s="12">
        <f t="shared" si="453"/>
        <v>0</v>
      </c>
      <c r="AM2417" s="12">
        <f t="shared" si="454"/>
        <v>0</v>
      </c>
      <c r="AN2417" s="12">
        <f t="shared" si="455"/>
        <v>0</v>
      </c>
      <c r="AO2417" s="12">
        <v>11</v>
      </c>
      <c r="AP2417" s="22">
        <f t="shared" si="445"/>
        <v>5423.6220472440946</v>
      </c>
    </row>
    <row r="2418" spans="1:42" x14ac:dyDescent="0.3">
      <c r="A2418" s="6" t="s">
        <v>2992</v>
      </c>
      <c r="B2418" s="19" t="s">
        <v>525</v>
      </c>
      <c r="C2418" s="6" t="s">
        <v>2993</v>
      </c>
      <c r="D2418" s="6" t="s">
        <v>28</v>
      </c>
      <c r="E2418" s="6" t="s">
        <v>2994</v>
      </c>
      <c r="F2418" s="6">
        <v>7.1</v>
      </c>
      <c r="G2418" s="6">
        <v>11</v>
      </c>
      <c r="H2418" s="6">
        <v>255</v>
      </c>
      <c r="I2418" s="6" t="s">
        <v>95</v>
      </c>
      <c r="J2418" s="6">
        <v>10137</v>
      </c>
      <c r="K2418" s="19">
        <v>41852</v>
      </c>
      <c r="L2418" s="7" t="s">
        <v>31</v>
      </c>
      <c r="M2418" s="7" t="s">
        <v>132</v>
      </c>
      <c r="N2418" s="7" t="s">
        <v>327</v>
      </c>
      <c r="O2418" s="7">
        <v>100</v>
      </c>
      <c r="P2418" s="19">
        <v>41868</v>
      </c>
      <c r="Q2418" s="19">
        <v>41869</v>
      </c>
      <c r="R2418" s="7" t="s">
        <v>3013</v>
      </c>
      <c r="S2418" s="7">
        <v>2.9826771653543309</v>
      </c>
      <c r="T2418" s="7">
        <v>5.0599999999999996</v>
      </c>
      <c r="U2418" s="7">
        <v>4213</v>
      </c>
      <c r="V2418" s="6">
        <v>10137</v>
      </c>
      <c r="W2418" s="12">
        <f t="shared" si="446"/>
        <v>0</v>
      </c>
      <c r="X2418" s="12">
        <v>11</v>
      </c>
      <c r="Y2418" s="13">
        <v>100</v>
      </c>
      <c r="Z2418" s="13">
        <v>5.0599999999999996</v>
      </c>
      <c r="AA2418" s="13">
        <v>4213</v>
      </c>
      <c r="AB2418" s="12">
        <v>255</v>
      </c>
      <c r="AC2418" s="13">
        <f t="shared" si="444"/>
        <v>102758769</v>
      </c>
      <c r="AD2418" s="12">
        <v>7.1</v>
      </c>
      <c r="AE2418" s="12">
        <f t="shared" si="447"/>
        <v>1.9600947840472698</v>
      </c>
      <c r="AF2418" s="12">
        <v>10137</v>
      </c>
      <c r="AG2418" s="12">
        <f t="shared" si="448"/>
        <v>0</v>
      </c>
      <c r="AH2418" s="12">
        <f t="shared" si="449"/>
        <v>0</v>
      </c>
      <c r="AI2418" s="12">
        <f t="shared" si="450"/>
        <v>0</v>
      </c>
      <c r="AJ2418" s="12">
        <f t="shared" si="451"/>
        <v>0</v>
      </c>
      <c r="AK2418" s="12">
        <f t="shared" si="452"/>
        <v>1</v>
      </c>
      <c r="AL2418" s="12">
        <f t="shared" si="453"/>
        <v>0</v>
      </c>
      <c r="AM2418" s="12">
        <f t="shared" si="454"/>
        <v>0</v>
      </c>
      <c r="AN2418" s="12">
        <f t="shared" si="455"/>
        <v>0</v>
      </c>
      <c r="AO2418" s="12">
        <v>11</v>
      </c>
      <c r="AP2418" s="22">
        <f t="shared" si="445"/>
        <v>2982.677165354331</v>
      </c>
    </row>
    <row r="2419" spans="1:42" x14ac:dyDescent="0.3">
      <c r="A2419" s="6" t="s">
        <v>2992</v>
      </c>
      <c r="B2419" s="19" t="s">
        <v>527</v>
      </c>
      <c r="C2419" s="6" t="s">
        <v>2993</v>
      </c>
      <c r="D2419" s="6" t="s">
        <v>28</v>
      </c>
      <c r="E2419" s="6" t="s">
        <v>2994</v>
      </c>
      <c r="F2419" s="6">
        <v>7.1</v>
      </c>
      <c r="G2419" s="6">
        <v>11</v>
      </c>
      <c r="H2419" s="6">
        <v>255</v>
      </c>
      <c r="I2419" s="6" t="s">
        <v>95</v>
      </c>
      <c r="J2419" s="6">
        <v>10418</v>
      </c>
      <c r="K2419" s="19">
        <v>41852</v>
      </c>
      <c r="L2419" s="7" t="s">
        <v>31</v>
      </c>
      <c r="M2419" s="7" t="s">
        <v>132</v>
      </c>
      <c r="N2419" s="7" t="s">
        <v>327</v>
      </c>
      <c r="O2419" s="7">
        <v>100</v>
      </c>
      <c r="P2419" s="19">
        <v>41869</v>
      </c>
      <c r="Q2419" s="19">
        <v>41870</v>
      </c>
      <c r="R2419" s="7" t="s">
        <v>3014</v>
      </c>
      <c r="S2419" s="7">
        <v>3.2503937007874018</v>
      </c>
      <c r="T2419" s="7">
        <v>4.87</v>
      </c>
      <c r="U2419" s="7">
        <v>4441</v>
      </c>
      <c r="V2419" s="6">
        <v>10418</v>
      </c>
      <c r="W2419" s="12">
        <f t="shared" si="446"/>
        <v>0</v>
      </c>
      <c r="X2419" s="12">
        <v>11</v>
      </c>
      <c r="Y2419" s="13">
        <v>100</v>
      </c>
      <c r="Z2419" s="13">
        <v>4.87</v>
      </c>
      <c r="AA2419" s="13">
        <v>4441</v>
      </c>
      <c r="AB2419" s="12">
        <v>255</v>
      </c>
      <c r="AC2419" s="13">
        <f t="shared" si="444"/>
        <v>108534724</v>
      </c>
      <c r="AD2419" s="12">
        <v>7.1</v>
      </c>
      <c r="AE2419" s="12">
        <f t="shared" si="447"/>
        <v>1.9600947840472698</v>
      </c>
      <c r="AF2419" s="12">
        <v>10418</v>
      </c>
      <c r="AG2419" s="12">
        <f t="shared" si="448"/>
        <v>0</v>
      </c>
      <c r="AH2419" s="12">
        <f t="shared" si="449"/>
        <v>0</v>
      </c>
      <c r="AI2419" s="12">
        <f t="shared" si="450"/>
        <v>0</v>
      </c>
      <c r="AJ2419" s="12">
        <f t="shared" si="451"/>
        <v>0</v>
      </c>
      <c r="AK2419" s="12">
        <f t="shared" si="452"/>
        <v>1</v>
      </c>
      <c r="AL2419" s="12">
        <f t="shared" si="453"/>
        <v>0</v>
      </c>
      <c r="AM2419" s="12">
        <f t="shared" si="454"/>
        <v>0</v>
      </c>
      <c r="AN2419" s="12">
        <f t="shared" si="455"/>
        <v>0</v>
      </c>
      <c r="AO2419" s="12">
        <v>11</v>
      </c>
      <c r="AP2419" s="22">
        <f t="shared" si="445"/>
        <v>3250.3937007874019</v>
      </c>
    </row>
    <row r="2420" spans="1:42" x14ac:dyDescent="0.3">
      <c r="A2420" s="6" t="s">
        <v>2992</v>
      </c>
      <c r="B2420" s="19" t="s">
        <v>529</v>
      </c>
      <c r="C2420" s="6" t="s">
        <v>2993</v>
      </c>
      <c r="D2420" s="6" t="s">
        <v>28</v>
      </c>
      <c r="E2420" s="6" t="s">
        <v>2994</v>
      </c>
      <c r="F2420" s="6">
        <v>7.1</v>
      </c>
      <c r="G2420" s="6">
        <v>11</v>
      </c>
      <c r="H2420" s="6">
        <v>255</v>
      </c>
      <c r="I2420" s="6" t="s">
        <v>95</v>
      </c>
      <c r="J2420" s="6">
        <v>10693</v>
      </c>
      <c r="K2420" s="19">
        <v>41852</v>
      </c>
      <c r="L2420" s="7" t="s">
        <v>31</v>
      </c>
      <c r="M2420" s="7" t="s">
        <v>132</v>
      </c>
      <c r="N2420" s="7" t="s">
        <v>327</v>
      </c>
      <c r="O2420" s="7">
        <v>100</v>
      </c>
      <c r="P2420" s="19">
        <v>41870</v>
      </c>
      <c r="Q2420" s="19">
        <v>41871</v>
      </c>
      <c r="R2420" s="7" t="s">
        <v>3015</v>
      </c>
      <c r="S2420" s="7">
        <v>3.1543307086614178</v>
      </c>
      <c r="T2420" s="7">
        <v>4.91</v>
      </c>
      <c r="U2420" s="7">
        <v>4573</v>
      </c>
      <c r="V2420" s="6">
        <v>10693</v>
      </c>
      <c r="W2420" s="12">
        <f t="shared" si="446"/>
        <v>0</v>
      </c>
      <c r="X2420" s="12">
        <v>11</v>
      </c>
      <c r="Y2420" s="13">
        <v>100</v>
      </c>
      <c r="Z2420" s="13">
        <v>4.91</v>
      </c>
      <c r="AA2420" s="13">
        <v>4573</v>
      </c>
      <c r="AB2420" s="12">
        <v>255</v>
      </c>
      <c r="AC2420" s="13">
        <f t="shared" si="444"/>
        <v>114340249</v>
      </c>
      <c r="AD2420" s="12">
        <v>7.1</v>
      </c>
      <c r="AE2420" s="12">
        <f t="shared" si="447"/>
        <v>1.9600947840472698</v>
      </c>
      <c r="AF2420" s="12">
        <v>10693</v>
      </c>
      <c r="AG2420" s="12">
        <f t="shared" si="448"/>
        <v>0</v>
      </c>
      <c r="AH2420" s="12">
        <f t="shared" si="449"/>
        <v>0</v>
      </c>
      <c r="AI2420" s="12">
        <f t="shared" si="450"/>
        <v>0</v>
      </c>
      <c r="AJ2420" s="12">
        <f t="shared" si="451"/>
        <v>0</v>
      </c>
      <c r="AK2420" s="12">
        <f t="shared" si="452"/>
        <v>1</v>
      </c>
      <c r="AL2420" s="12">
        <f t="shared" si="453"/>
        <v>0</v>
      </c>
      <c r="AM2420" s="12">
        <f t="shared" si="454"/>
        <v>0</v>
      </c>
      <c r="AN2420" s="12">
        <f t="shared" si="455"/>
        <v>0</v>
      </c>
      <c r="AO2420" s="12">
        <v>11</v>
      </c>
      <c r="AP2420" s="22">
        <f t="shared" si="445"/>
        <v>3154.3307086614177</v>
      </c>
    </row>
    <row r="2421" spans="1:42" x14ac:dyDescent="0.3">
      <c r="A2421" s="6" t="s">
        <v>2992</v>
      </c>
      <c r="B2421" s="19" t="s">
        <v>412</v>
      </c>
      <c r="C2421" s="6" t="s">
        <v>2993</v>
      </c>
      <c r="D2421" s="6" t="s">
        <v>28</v>
      </c>
      <c r="E2421" s="6" t="s">
        <v>2994</v>
      </c>
      <c r="F2421" s="6">
        <v>7.1</v>
      </c>
      <c r="G2421" s="6">
        <v>11</v>
      </c>
      <c r="H2421" s="6">
        <v>255</v>
      </c>
      <c r="I2421" s="6" t="s">
        <v>95</v>
      </c>
      <c r="J2421" s="6">
        <v>10921</v>
      </c>
      <c r="K2421" s="19">
        <v>41852</v>
      </c>
      <c r="L2421" s="7" t="s">
        <v>31</v>
      </c>
      <c r="M2421" s="7" t="s">
        <v>132</v>
      </c>
      <c r="N2421" s="7" t="s">
        <v>327</v>
      </c>
      <c r="O2421" s="7">
        <v>100</v>
      </c>
      <c r="P2421" s="19">
        <v>41871</v>
      </c>
      <c r="Q2421" s="19">
        <v>41872</v>
      </c>
      <c r="R2421" s="7" t="s">
        <v>3016</v>
      </c>
      <c r="S2421" s="7">
        <v>1.6913385826771654</v>
      </c>
      <c r="T2421" s="7">
        <v>5.07</v>
      </c>
      <c r="U2421" s="7">
        <v>2564</v>
      </c>
      <c r="V2421" s="6">
        <v>10921</v>
      </c>
      <c r="W2421" s="12">
        <f t="shared" si="446"/>
        <v>0</v>
      </c>
      <c r="X2421" s="12">
        <v>11</v>
      </c>
      <c r="Y2421" s="13">
        <v>100</v>
      </c>
      <c r="Z2421" s="13">
        <v>5.07</v>
      </c>
      <c r="AA2421" s="13">
        <v>2564</v>
      </c>
      <c r="AB2421" s="12">
        <v>255</v>
      </c>
      <c r="AC2421" s="13">
        <f t="shared" si="444"/>
        <v>119268241</v>
      </c>
      <c r="AD2421" s="12">
        <v>7.1</v>
      </c>
      <c r="AE2421" s="12">
        <f t="shared" si="447"/>
        <v>1.9600947840472698</v>
      </c>
      <c r="AF2421" s="12">
        <v>10921</v>
      </c>
      <c r="AG2421" s="12">
        <f t="shared" si="448"/>
        <v>0</v>
      </c>
      <c r="AH2421" s="12">
        <f t="shared" si="449"/>
        <v>0</v>
      </c>
      <c r="AI2421" s="12">
        <f t="shared" si="450"/>
        <v>0</v>
      </c>
      <c r="AJ2421" s="12">
        <f t="shared" si="451"/>
        <v>0</v>
      </c>
      <c r="AK2421" s="12">
        <f t="shared" si="452"/>
        <v>1</v>
      </c>
      <c r="AL2421" s="12">
        <f t="shared" si="453"/>
        <v>0</v>
      </c>
      <c r="AM2421" s="12">
        <f t="shared" si="454"/>
        <v>0</v>
      </c>
      <c r="AN2421" s="12">
        <f t="shared" si="455"/>
        <v>0</v>
      </c>
      <c r="AO2421" s="12">
        <v>11</v>
      </c>
      <c r="AP2421" s="22">
        <f t="shared" si="445"/>
        <v>1691.3385826771655</v>
      </c>
    </row>
    <row r="2422" spans="1:42" x14ac:dyDescent="0.3">
      <c r="A2422" s="6" t="s">
        <v>2992</v>
      </c>
      <c r="B2422" s="19" t="s">
        <v>345</v>
      </c>
      <c r="C2422" s="6" t="s">
        <v>2993</v>
      </c>
      <c r="D2422" s="6" t="s">
        <v>28</v>
      </c>
      <c r="E2422" s="6" t="s">
        <v>2994</v>
      </c>
      <c r="F2422" s="6">
        <v>7.1</v>
      </c>
      <c r="G2422" s="6">
        <v>11</v>
      </c>
      <c r="H2422" s="6">
        <v>256</v>
      </c>
      <c r="I2422" s="6" t="s">
        <v>95</v>
      </c>
      <c r="J2422" s="6">
        <v>11103</v>
      </c>
      <c r="K2422" s="19">
        <v>41852</v>
      </c>
      <c r="L2422" s="7" t="s">
        <v>31</v>
      </c>
      <c r="M2422" s="7" t="s">
        <v>132</v>
      </c>
      <c r="N2422" s="7" t="s">
        <v>327</v>
      </c>
      <c r="O2422" s="7">
        <v>100</v>
      </c>
      <c r="P2422" s="19">
        <v>41872</v>
      </c>
      <c r="Q2422" s="19">
        <v>41873</v>
      </c>
      <c r="R2422" s="7" t="s">
        <v>3017</v>
      </c>
      <c r="S2422" s="7">
        <v>0.90708661417322833</v>
      </c>
      <c r="T2422" s="7">
        <v>5.51</v>
      </c>
      <c r="U2422" s="7">
        <v>1096</v>
      </c>
      <c r="V2422" s="6">
        <v>11103</v>
      </c>
      <c r="W2422" s="12">
        <f t="shared" si="446"/>
        <v>0</v>
      </c>
      <c r="X2422" s="12">
        <v>11</v>
      </c>
      <c r="Y2422" s="13">
        <v>100</v>
      </c>
      <c r="Z2422" s="13">
        <v>5.51</v>
      </c>
      <c r="AA2422" s="13">
        <v>1096</v>
      </c>
      <c r="AB2422" s="12">
        <v>256</v>
      </c>
      <c r="AC2422" s="13">
        <f t="shared" si="444"/>
        <v>123276609</v>
      </c>
      <c r="AD2422" s="12">
        <v>7.1</v>
      </c>
      <c r="AE2422" s="12">
        <f t="shared" si="447"/>
        <v>1.9600947840472698</v>
      </c>
      <c r="AF2422" s="12">
        <v>11103</v>
      </c>
      <c r="AG2422" s="12">
        <f t="shared" si="448"/>
        <v>0</v>
      </c>
      <c r="AH2422" s="12">
        <f t="shared" si="449"/>
        <v>0</v>
      </c>
      <c r="AI2422" s="12">
        <f t="shared" si="450"/>
        <v>0</v>
      </c>
      <c r="AJ2422" s="12">
        <f t="shared" si="451"/>
        <v>0</v>
      </c>
      <c r="AK2422" s="12">
        <f t="shared" si="452"/>
        <v>1</v>
      </c>
      <c r="AL2422" s="12">
        <f t="shared" si="453"/>
        <v>0</v>
      </c>
      <c r="AM2422" s="12">
        <f t="shared" si="454"/>
        <v>0</v>
      </c>
      <c r="AN2422" s="12">
        <f t="shared" si="455"/>
        <v>0</v>
      </c>
      <c r="AO2422" s="12">
        <v>11</v>
      </c>
      <c r="AP2422" s="22">
        <f t="shared" si="445"/>
        <v>907.08661417322833</v>
      </c>
    </row>
    <row r="2423" spans="1:42" x14ac:dyDescent="0.3">
      <c r="A2423" s="6" t="s">
        <v>2992</v>
      </c>
      <c r="B2423" s="19" t="s">
        <v>348</v>
      </c>
      <c r="C2423" s="6" t="s">
        <v>2993</v>
      </c>
      <c r="D2423" s="6" t="s">
        <v>28</v>
      </c>
      <c r="E2423" s="6" t="s">
        <v>2994</v>
      </c>
      <c r="F2423" s="6">
        <v>7.1</v>
      </c>
      <c r="G2423" s="6">
        <v>11</v>
      </c>
      <c r="H2423" s="6">
        <v>257</v>
      </c>
      <c r="I2423" s="6" t="s">
        <v>95</v>
      </c>
      <c r="J2423" s="6">
        <v>11242</v>
      </c>
      <c r="K2423" s="19">
        <v>41852</v>
      </c>
      <c r="L2423" s="7" t="s">
        <v>31</v>
      </c>
      <c r="M2423" s="7" t="s">
        <v>132</v>
      </c>
      <c r="N2423" s="7" t="s">
        <v>327</v>
      </c>
      <c r="O2423" s="7">
        <v>100</v>
      </c>
      <c r="P2423" s="19">
        <v>41873</v>
      </c>
      <c r="Q2423" s="19">
        <v>41874</v>
      </c>
      <c r="R2423" s="7" t="s">
        <v>3018</v>
      </c>
      <c r="S2423" s="7">
        <v>1.3874015748031494</v>
      </c>
      <c r="T2423" s="7">
        <v>5.51</v>
      </c>
      <c r="U2423" s="7">
        <v>1092</v>
      </c>
      <c r="V2423" s="6">
        <v>11242</v>
      </c>
      <c r="W2423" s="12">
        <f t="shared" si="446"/>
        <v>0</v>
      </c>
      <c r="X2423" s="12">
        <v>11</v>
      </c>
      <c r="Y2423" s="13">
        <v>100</v>
      </c>
      <c r="Z2423" s="13">
        <v>5.51</v>
      </c>
      <c r="AA2423" s="13">
        <v>1092</v>
      </c>
      <c r="AB2423" s="12">
        <v>257</v>
      </c>
      <c r="AC2423" s="13">
        <f t="shared" si="444"/>
        <v>126382564</v>
      </c>
      <c r="AD2423" s="12">
        <v>7.1</v>
      </c>
      <c r="AE2423" s="12">
        <f t="shared" si="447"/>
        <v>1.9600947840472698</v>
      </c>
      <c r="AF2423" s="12">
        <v>11242</v>
      </c>
      <c r="AG2423" s="12">
        <f t="shared" si="448"/>
        <v>0</v>
      </c>
      <c r="AH2423" s="12">
        <f t="shared" si="449"/>
        <v>0</v>
      </c>
      <c r="AI2423" s="12">
        <f t="shared" si="450"/>
        <v>0</v>
      </c>
      <c r="AJ2423" s="12">
        <f t="shared" si="451"/>
        <v>0</v>
      </c>
      <c r="AK2423" s="12">
        <f t="shared" si="452"/>
        <v>1</v>
      </c>
      <c r="AL2423" s="12">
        <f t="shared" si="453"/>
        <v>0</v>
      </c>
      <c r="AM2423" s="12">
        <f t="shared" si="454"/>
        <v>0</v>
      </c>
      <c r="AN2423" s="12">
        <f t="shared" si="455"/>
        <v>0</v>
      </c>
      <c r="AO2423" s="12">
        <v>11</v>
      </c>
      <c r="AP2423" s="22">
        <f t="shared" si="445"/>
        <v>1387.4015748031495</v>
      </c>
    </row>
    <row r="2424" spans="1:42" x14ac:dyDescent="0.3">
      <c r="A2424" s="6" t="s">
        <v>2992</v>
      </c>
      <c r="B2424" s="19" t="s">
        <v>350</v>
      </c>
      <c r="C2424" s="6" t="s">
        <v>2993</v>
      </c>
      <c r="D2424" s="6" t="s">
        <v>28</v>
      </c>
      <c r="E2424" s="6" t="s">
        <v>2994</v>
      </c>
      <c r="F2424" s="6">
        <v>7.1</v>
      </c>
      <c r="G2424" s="6">
        <v>11</v>
      </c>
      <c r="H2424" s="6">
        <v>258</v>
      </c>
      <c r="I2424" s="6" t="s">
        <v>95</v>
      </c>
      <c r="J2424" s="6">
        <v>11450</v>
      </c>
      <c r="K2424" s="19">
        <v>41852</v>
      </c>
      <c r="L2424" s="7" t="s">
        <v>31</v>
      </c>
      <c r="M2424" s="7" t="s">
        <v>132</v>
      </c>
      <c r="N2424" s="7" t="s">
        <v>327</v>
      </c>
      <c r="O2424" s="7">
        <v>100</v>
      </c>
      <c r="P2424" s="19">
        <v>41874</v>
      </c>
      <c r="Q2424" s="19">
        <v>41875</v>
      </c>
      <c r="R2424" s="7" t="s">
        <v>3019</v>
      </c>
      <c r="S2424" s="7">
        <v>1.3700787401574803</v>
      </c>
      <c r="T2424" s="7">
        <v>5.5</v>
      </c>
      <c r="U2424" s="7">
        <v>1132</v>
      </c>
      <c r="V2424" s="6">
        <v>11450</v>
      </c>
      <c r="W2424" s="12">
        <f t="shared" si="446"/>
        <v>0</v>
      </c>
      <c r="X2424" s="12">
        <v>11</v>
      </c>
      <c r="Y2424" s="13">
        <v>100</v>
      </c>
      <c r="Z2424" s="13">
        <v>5.5</v>
      </c>
      <c r="AA2424" s="13">
        <v>1132</v>
      </c>
      <c r="AB2424" s="12">
        <v>258</v>
      </c>
      <c r="AC2424" s="13">
        <f t="shared" si="444"/>
        <v>131102500</v>
      </c>
      <c r="AD2424" s="12">
        <v>7.1</v>
      </c>
      <c r="AE2424" s="12">
        <f t="shared" si="447"/>
        <v>1.9600947840472698</v>
      </c>
      <c r="AF2424" s="12">
        <v>11450</v>
      </c>
      <c r="AG2424" s="12">
        <f t="shared" si="448"/>
        <v>0</v>
      </c>
      <c r="AH2424" s="12">
        <f t="shared" si="449"/>
        <v>0</v>
      </c>
      <c r="AI2424" s="12">
        <f t="shared" si="450"/>
        <v>0</v>
      </c>
      <c r="AJ2424" s="12">
        <f t="shared" si="451"/>
        <v>0</v>
      </c>
      <c r="AK2424" s="12">
        <f t="shared" si="452"/>
        <v>1</v>
      </c>
      <c r="AL2424" s="12">
        <f t="shared" si="453"/>
        <v>0</v>
      </c>
      <c r="AM2424" s="12">
        <f t="shared" si="454"/>
        <v>0</v>
      </c>
      <c r="AN2424" s="12">
        <f t="shared" si="455"/>
        <v>0</v>
      </c>
      <c r="AO2424" s="12">
        <v>11</v>
      </c>
      <c r="AP2424" s="22">
        <f t="shared" si="445"/>
        <v>1370.0787401574803</v>
      </c>
    </row>
    <row r="2425" spans="1:42" x14ac:dyDescent="0.3">
      <c r="A2425" s="6" t="s">
        <v>2992</v>
      </c>
      <c r="B2425" s="19" t="s">
        <v>352</v>
      </c>
      <c r="C2425" s="6" t="s">
        <v>2993</v>
      </c>
      <c r="D2425" s="6" t="s">
        <v>28</v>
      </c>
      <c r="E2425" s="6" t="s">
        <v>2994</v>
      </c>
      <c r="F2425" s="6">
        <v>7</v>
      </c>
      <c r="G2425" s="6">
        <v>11</v>
      </c>
      <c r="H2425" s="6">
        <v>258</v>
      </c>
      <c r="I2425" s="6" t="s">
        <v>95</v>
      </c>
      <c r="J2425" s="6">
        <v>11662</v>
      </c>
      <c r="K2425" s="19">
        <v>41852</v>
      </c>
      <c r="L2425" s="7" t="s">
        <v>31</v>
      </c>
      <c r="M2425" s="7" t="s">
        <v>132</v>
      </c>
      <c r="N2425" s="7" t="s">
        <v>327</v>
      </c>
      <c r="O2425" s="7">
        <v>100</v>
      </c>
      <c r="P2425" s="19">
        <v>41875</v>
      </c>
      <c r="Q2425" s="19">
        <v>41876</v>
      </c>
      <c r="R2425" s="7" t="s">
        <v>3020</v>
      </c>
      <c r="S2425" s="7">
        <v>0.72755905511811025</v>
      </c>
      <c r="T2425" s="7">
        <v>5.28</v>
      </c>
      <c r="U2425" s="7">
        <v>1148</v>
      </c>
      <c r="V2425" s="6">
        <v>11662</v>
      </c>
      <c r="W2425" s="12">
        <f t="shared" si="446"/>
        <v>0</v>
      </c>
      <c r="X2425" s="12">
        <v>11</v>
      </c>
      <c r="Y2425" s="13">
        <v>100</v>
      </c>
      <c r="Z2425" s="13">
        <v>5.28</v>
      </c>
      <c r="AA2425" s="13">
        <v>1148</v>
      </c>
      <c r="AB2425" s="12">
        <v>258</v>
      </c>
      <c r="AC2425" s="13">
        <f t="shared" si="444"/>
        <v>136002244</v>
      </c>
      <c r="AD2425" s="12">
        <v>7</v>
      </c>
      <c r="AE2425" s="12">
        <f t="shared" si="447"/>
        <v>1.9459101490553132</v>
      </c>
      <c r="AF2425" s="12">
        <v>11662</v>
      </c>
      <c r="AG2425" s="12">
        <f t="shared" si="448"/>
        <v>0</v>
      </c>
      <c r="AH2425" s="12">
        <f t="shared" si="449"/>
        <v>0</v>
      </c>
      <c r="AI2425" s="12">
        <f t="shared" si="450"/>
        <v>0</v>
      </c>
      <c r="AJ2425" s="12">
        <f t="shared" si="451"/>
        <v>0</v>
      </c>
      <c r="AK2425" s="12">
        <f t="shared" si="452"/>
        <v>1</v>
      </c>
      <c r="AL2425" s="12">
        <f t="shared" si="453"/>
        <v>0</v>
      </c>
      <c r="AM2425" s="12">
        <f t="shared" si="454"/>
        <v>0</v>
      </c>
      <c r="AN2425" s="12">
        <f t="shared" si="455"/>
        <v>0</v>
      </c>
      <c r="AO2425" s="12">
        <v>11</v>
      </c>
      <c r="AP2425" s="22">
        <f t="shared" si="445"/>
        <v>727.55905511811022</v>
      </c>
    </row>
    <row r="2426" spans="1:42" x14ac:dyDescent="0.3">
      <c r="A2426" s="6" t="s">
        <v>2992</v>
      </c>
      <c r="B2426" s="19" t="s">
        <v>354</v>
      </c>
      <c r="C2426" s="6" t="s">
        <v>2993</v>
      </c>
      <c r="D2426" s="6" t="s">
        <v>28</v>
      </c>
      <c r="E2426" s="6" t="s">
        <v>2994</v>
      </c>
      <c r="F2426" s="6">
        <v>7</v>
      </c>
      <c r="G2426" s="6">
        <v>11</v>
      </c>
      <c r="H2426" s="6">
        <v>278</v>
      </c>
      <c r="I2426" s="6" t="s">
        <v>95</v>
      </c>
      <c r="J2426" s="6">
        <v>11823</v>
      </c>
      <c r="K2426" s="19">
        <v>41852</v>
      </c>
      <c r="L2426" s="7" t="s">
        <v>31</v>
      </c>
      <c r="M2426" s="7" t="s">
        <v>132</v>
      </c>
      <c r="N2426" s="7" t="s">
        <v>327</v>
      </c>
      <c r="O2426" s="7">
        <v>100</v>
      </c>
      <c r="P2426" s="19">
        <v>41876</v>
      </c>
      <c r="Q2426" s="19">
        <v>41877</v>
      </c>
      <c r="R2426" s="7" t="s">
        <v>3021</v>
      </c>
      <c r="S2426" s="7">
        <v>0.7811023622047244</v>
      </c>
      <c r="T2426" s="7">
        <v>5.0599999999999996</v>
      </c>
      <c r="U2426" s="7">
        <v>1188</v>
      </c>
      <c r="V2426" s="6">
        <v>11823</v>
      </c>
      <c r="W2426" s="12">
        <f t="shared" si="446"/>
        <v>0</v>
      </c>
      <c r="X2426" s="12">
        <v>11</v>
      </c>
      <c r="Y2426" s="13">
        <v>100</v>
      </c>
      <c r="Z2426" s="13">
        <v>5.0599999999999996</v>
      </c>
      <c r="AA2426" s="13">
        <v>1188</v>
      </c>
      <c r="AB2426" s="12">
        <v>278</v>
      </c>
      <c r="AC2426" s="13">
        <f t="shared" si="444"/>
        <v>139783329</v>
      </c>
      <c r="AD2426" s="12">
        <v>7</v>
      </c>
      <c r="AE2426" s="12">
        <f t="shared" si="447"/>
        <v>1.9459101490553132</v>
      </c>
      <c r="AF2426" s="12">
        <v>11823</v>
      </c>
      <c r="AG2426" s="12">
        <f t="shared" si="448"/>
        <v>0</v>
      </c>
      <c r="AH2426" s="12">
        <f t="shared" si="449"/>
        <v>0</v>
      </c>
      <c r="AI2426" s="12">
        <f t="shared" si="450"/>
        <v>0</v>
      </c>
      <c r="AJ2426" s="12">
        <f t="shared" si="451"/>
        <v>0</v>
      </c>
      <c r="AK2426" s="12">
        <f t="shared" si="452"/>
        <v>1</v>
      </c>
      <c r="AL2426" s="12">
        <f t="shared" si="453"/>
        <v>0</v>
      </c>
      <c r="AM2426" s="12">
        <f t="shared" si="454"/>
        <v>0</v>
      </c>
      <c r="AN2426" s="12">
        <f t="shared" si="455"/>
        <v>0</v>
      </c>
      <c r="AO2426" s="12">
        <v>11</v>
      </c>
      <c r="AP2426" s="22">
        <f t="shared" si="445"/>
        <v>781.10236220472439</v>
      </c>
    </row>
    <row r="2427" spans="1:42" x14ac:dyDescent="0.3">
      <c r="A2427" s="6" t="s">
        <v>2992</v>
      </c>
      <c r="B2427" s="19" t="s">
        <v>356</v>
      </c>
      <c r="C2427" s="6" t="s">
        <v>2993</v>
      </c>
      <c r="D2427" s="6" t="s">
        <v>28</v>
      </c>
      <c r="E2427" s="6" t="s">
        <v>2994</v>
      </c>
      <c r="F2427" s="6">
        <v>7</v>
      </c>
      <c r="G2427" s="6">
        <v>11</v>
      </c>
      <c r="H2427" s="6">
        <v>279</v>
      </c>
      <c r="I2427" s="6" t="s">
        <v>95</v>
      </c>
      <c r="J2427" s="6">
        <v>11968</v>
      </c>
      <c r="K2427" s="19">
        <v>41852</v>
      </c>
      <c r="L2427" s="7" t="s">
        <v>31</v>
      </c>
      <c r="M2427" s="7" t="s">
        <v>132</v>
      </c>
      <c r="N2427" s="7" t="s">
        <v>327</v>
      </c>
      <c r="O2427" s="7">
        <v>100</v>
      </c>
      <c r="P2427" s="19">
        <v>41877</v>
      </c>
      <c r="Q2427" s="19">
        <v>41878</v>
      </c>
      <c r="R2427" s="7" t="s">
        <v>3022</v>
      </c>
      <c r="S2427" s="7">
        <v>0.78740157480314965</v>
      </c>
      <c r="T2427" s="7">
        <v>5.04</v>
      </c>
      <c r="U2427" s="7">
        <v>1201</v>
      </c>
      <c r="V2427" s="6">
        <v>11968</v>
      </c>
      <c r="W2427" s="12">
        <f t="shared" si="446"/>
        <v>0</v>
      </c>
      <c r="X2427" s="12">
        <v>11</v>
      </c>
      <c r="Y2427" s="13">
        <v>100</v>
      </c>
      <c r="Z2427" s="13">
        <v>5.04</v>
      </c>
      <c r="AA2427" s="13">
        <v>1201</v>
      </c>
      <c r="AB2427" s="12">
        <v>279</v>
      </c>
      <c r="AC2427" s="13">
        <f t="shared" si="444"/>
        <v>143233024</v>
      </c>
      <c r="AD2427" s="12">
        <v>7</v>
      </c>
      <c r="AE2427" s="12">
        <f t="shared" si="447"/>
        <v>1.9459101490553132</v>
      </c>
      <c r="AF2427" s="12">
        <v>11968</v>
      </c>
      <c r="AG2427" s="12">
        <f t="shared" si="448"/>
        <v>0</v>
      </c>
      <c r="AH2427" s="12">
        <f t="shared" si="449"/>
        <v>0</v>
      </c>
      <c r="AI2427" s="12">
        <f t="shared" si="450"/>
        <v>0</v>
      </c>
      <c r="AJ2427" s="12">
        <f t="shared" si="451"/>
        <v>0</v>
      </c>
      <c r="AK2427" s="12">
        <f t="shared" si="452"/>
        <v>1</v>
      </c>
      <c r="AL2427" s="12">
        <f t="shared" si="453"/>
        <v>0</v>
      </c>
      <c r="AM2427" s="12">
        <f t="shared" si="454"/>
        <v>0</v>
      </c>
      <c r="AN2427" s="12">
        <f t="shared" si="455"/>
        <v>0</v>
      </c>
      <c r="AO2427" s="12">
        <v>11</v>
      </c>
      <c r="AP2427" s="22">
        <f t="shared" si="445"/>
        <v>787.40157480314963</v>
      </c>
    </row>
    <row r="2428" spans="1:42" x14ac:dyDescent="0.3">
      <c r="A2428" s="6" t="s">
        <v>2992</v>
      </c>
      <c r="B2428" s="19" t="s">
        <v>358</v>
      </c>
      <c r="C2428" s="6" t="s">
        <v>2993</v>
      </c>
      <c r="D2428" s="6" t="s">
        <v>28</v>
      </c>
      <c r="E2428" s="6" t="s">
        <v>2994</v>
      </c>
      <c r="F2428" s="6">
        <v>7</v>
      </c>
      <c r="G2428" s="6">
        <v>11</v>
      </c>
      <c r="H2428" s="6">
        <v>279</v>
      </c>
      <c r="I2428" s="6" t="s">
        <v>95</v>
      </c>
      <c r="J2428" s="6">
        <v>12062</v>
      </c>
      <c r="K2428" s="19">
        <v>41852</v>
      </c>
      <c r="L2428" s="7" t="s">
        <v>31</v>
      </c>
      <c r="M2428" s="7" t="s">
        <v>132</v>
      </c>
      <c r="N2428" s="7" t="s">
        <v>327</v>
      </c>
      <c r="O2428" s="7">
        <v>100</v>
      </c>
      <c r="P2428" s="19">
        <v>41878</v>
      </c>
      <c r="Q2428" s="19">
        <v>41879</v>
      </c>
      <c r="R2428" s="7" t="s">
        <v>3023</v>
      </c>
      <c r="S2428" s="7">
        <v>0.65354330708661423</v>
      </c>
      <c r="T2428" s="7">
        <v>5.34</v>
      </c>
      <c r="U2428" s="7">
        <v>1111</v>
      </c>
      <c r="V2428" s="6">
        <v>12062</v>
      </c>
      <c r="W2428" s="12">
        <f t="shared" si="446"/>
        <v>0</v>
      </c>
      <c r="X2428" s="12">
        <v>11</v>
      </c>
      <c r="Y2428" s="13">
        <v>100</v>
      </c>
      <c r="Z2428" s="13">
        <v>5.34</v>
      </c>
      <c r="AA2428" s="13">
        <v>1111</v>
      </c>
      <c r="AB2428" s="12">
        <v>279</v>
      </c>
      <c r="AC2428" s="13">
        <f t="shared" si="444"/>
        <v>145491844</v>
      </c>
      <c r="AD2428" s="12">
        <v>7</v>
      </c>
      <c r="AE2428" s="12">
        <f t="shared" si="447"/>
        <v>1.9459101490553132</v>
      </c>
      <c r="AF2428" s="12">
        <v>12062</v>
      </c>
      <c r="AG2428" s="12">
        <f t="shared" si="448"/>
        <v>0</v>
      </c>
      <c r="AH2428" s="12">
        <f t="shared" si="449"/>
        <v>0</v>
      </c>
      <c r="AI2428" s="12">
        <f t="shared" si="450"/>
        <v>0</v>
      </c>
      <c r="AJ2428" s="12">
        <f t="shared" si="451"/>
        <v>0</v>
      </c>
      <c r="AK2428" s="12">
        <f t="shared" si="452"/>
        <v>1</v>
      </c>
      <c r="AL2428" s="12">
        <f t="shared" si="453"/>
        <v>0</v>
      </c>
      <c r="AM2428" s="12">
        <f t="shared" si="454"/>
        <v>0</v>
      </c>
      <c r="AN2428" s="12">
        <f t="shared" si="455"/>
        <v>0</v>
      </c>
      <c r="AO2428" s="12">
        <v>11</v>
      </c>
      <c r="AP2428" s="22">
        <f t="shared" si="445"/>
        <v>653.54330708661428</v>
      </c>
    </row>
    <row r="2429" spans="1:42" x14ac:dyDescent="0.3">
      <c r="A2429" s="6" t="s">
        <v>3024</v>
      </c>
      <c r="B2429" s="19" t="s">
        <v>566</v>
      </c>
      <c r="C2429" s="6" t="s">
        <v>3025</v>
      </c>
      <c r="D2429" s="6" t="s">
        <v>227</v>
      </c>
      <c r="E2429" s="6" t="s">
        <v>3026</v>
      </c>
      <c r="F2429" s="6">
        <v>6.7</v>
      </c>
      <c r="G2429" s="6">
        <v>7</v>
      </c>
      <c r="H2429" s="6">
        <v>94</v>
      </c>
      <c r="I2429" s="6" t="s">
        <v>95</v>
      </c>
      <c r="J2429" s="6">
        <v>1008</v>
      </c>
      <c r="K2429" s="19">
        <v>41759</v>
      </c>
      <c r="L2429" s="7" t="s">
        <v>229</v>
      </c>
      <c r="M2429" s="7" t="s">
        <v>230</v>
      </c>
      <c r="N2429" s="7" t="s">
        <v>483</v>
      </c>
      <c r="O2429" s="7">
        <v>83</v>
      </c>
      <c r="P2429" s="19">
        <v>41758</v>
      </c>
      <c r="Q2429" s="19">
        <v>41759</v>
      </c>
      <c r="R2429" s="7" t="s">
        <v>3027</v>
      </c>
      <c r="S2429" s="7">
        <v>1.7086614173228347</v>
      </c>
      <c r="T2429" s="7">
        <v>5.07</v>
      </c>
      <c r="U2429" s="7">
        <v>4810</v>
      </c>
      <c r="V2429" s="6">
        <v>1008</v>
      </c>
      <c r="W2429" s="12">
        <f t="shared" si="446"/>
        <v>0</v>
      </c>
      <c r="X2429" s="12">
        <v>7</v>
      </c>
      <c r="Y2429" s="13">
        <v>83</v>
      </c>
      <c r="Z2429" s="13">
        <v>5.07</v>
      </c>
      <c r="AA2429" s="13">
        <v>4810</v>
      </c>
      <c r="AB2429" s="12">
        <v>94</v>
      </c>
      <c r="AC2429" s="13">
        <f t="shared" si="444"/>
        <v>1016064</v>
      </c>
      <c r="AD2429" s="12">
        <v>6.7</v>
      </c>
      <c r="AE2429" s="12">
        <f t="shared" si="447"/>
        <v>1.9021075263969205</v>
      </c>
      <c r="AF2429" s="12">
        <v>1008</v>
      </c>
      <c r="AG2429" s="12">
        <f t="shared" si="448"/>
        <v>0</v>
      </c>
      <c r="AH2429" s="12">
        <f t="shared" si="449"/>
        <v>0</v>
      </c>
      <c r="AI2429" s="12">
        <f t="shared" si="450"/>
        <v>0</v>
      </c>
      <c r="AJ2429" s="12">
        <f t="shared" si="451"/>
        <v>1</v>
      </c>
      <c r="AK2429" s="12">
        <f t="shared" si="452"/>
        <v>0</v>
      </c>
      <c r="AL2429" s="12">
        <f t="shared" si="453"/>
        <v>0</v>
      </c>
      <c r="AM2429" s="12">
        <f t="shared" si="454"/>
        <v>0</v>
      </c>
      <c r="AN2429" s="12">
        <f t="shared" si="455"/>
        <v>0</v>
      </c>
      <c r="AO2429" s="12">
        <v>7</v>
      </c>
      <c r="AP2429" s="22">
        <f t="shared" si="445"/>
        <v>1708.6614173228347</v>
      </c>
    </row>
    <row r="2430" spans="1:42" x14ac:dyDescent="0.3">
      <c r="A2430" s="6" t="s">
        <v>3024</v>
      </c>
      <c r="B2430" s="19" t="s">
        <v>568</v>
      </c>
      <c r="C2430" s="6" t="s">
        <v>3025</v>
      </c>
      <c r="D2430" s="6" t="s">
        <v>227</v>
      </c>
      <c r="E2430" s="6" t="s">
        <v>3026</v>
      </c>
      <c r="F2430" s="6">
        <v>6.7</v>
      </c>
      <c r="G2430" s="6">
        <v>8</v>
      </c>
      <c r="H2430" s="6">
        <v>94</v>
      </c>
      <c r="I2430" s="6" t="s">
        <v>95</v>
      </c>
      <c r="J2430" s="6">
        <v>1025</v>
      </c>
      <c r="K2430" s="19">
        <v>41759</v>
      </c>
      <c r="L2430" s="7" t="s">
        <v>229</v>
      </c>
      <c r="M2430" s="7" t="s">
        <v>230</v>
      </c>
      <c r="N2430" s="7" t="s">
        <v>483</v>
      </c>
      <c r="O2430" s="7">
        <v>83</v>
      </c>
      <c r="P2430" s="19">
        <v>41759</v>
      </c>
      <c r="Q2430" s="19">
        <v>41760</v>
      </c>
      <c r="R2430" s="7" t="s">
        <v>3028</v>
      </c>
      <c r="S2430" s="7">
        <v>4.900787401574803</v>
      </c>
      <c r="T2430" s="7">
        <v>5.54</v>
      </c>
      <c r="U2430" s="7">
        <v>5517</v>
      </c>
      <c r="V2430" s="6">
        <v>1025</v>
      </c>
      <c r="W2430" s="12">
        <f t="shared" si="446"/>
        <v>0</v>
      </c>
      <c r="X2430" s="12">
        <v>8</v>
      </c>
      <c r="Y2430" s="13">
        <v>83</v>
      </c>
      <c r="Z2430" s="13">
        <v>5.54</v>
      </c>
      <c r="AA2430" s="13">
        <v>5517</v>
      </c>
      <c r="AB2430" s="12">
        <v>94</v>
      </c>
      <c r="AC2430" s="13">
        <f t="shared" si="444"/>
        <v>1050625</v>
      </c>
      <c r="AD2430" s="12">
        <v>6.7</v>
      </c>
      <c r="AE2430" s="12">
        <f t="shared" si="447"/>
        <v>1.9021075263969205</v>
      </c>
      <c r="AF2430" s="12">
        <v>1025</v>
      </c>
      <c r="AG2430" s="12">
        <f t="shared" si="448"/>
        <v>0</v>
      </c>
      <c r="AH2430" s="12">
        <f t="shared" si="449"/>
        <v>0</v>
      </c>
      <c r="AI2430" s="12">
        <f t="shared" si="450"/>
        <v>0</v>
      </c>
      <c r="AJ2430" s="12">
        <f t="shared" si="451"/>
        <v>1</v>
      </c>
      <c r="AK2430" s="12">
        <f t="shared" si="452"/>
        <v>0</v>
      </c>
      <c r="AL2430" s="12">
        <f t="shared" si="453"/>
        <v>0</v>
      </c>
      <c r="AM2430" s="12">
        <f t="shared" si="454"/>
        <v>0</v>
      </c>
      <c r="AN2430" s="12">
        <f t="shared" si="455"/>
        <v>0</v>
      </c>
      <c r="AO2430" s="12">
        <v>8</v>
      </c>
      <c r="AP2430" s="22">
        <f t="shared" si="445"/>
        <v>4900.787401574803</v>
      </c>
    </row>
    <row r="2431" spans="1:42" x14ac:dyDescent="0.3">
      <c r="A2431" s="6" t="s">
        <v>3024</v>
      </c>
      <c r="B2431" s="19" t="s">
        <v>570</v>
      </c>
      <c r="C2431" s="6" t="s">
        <v>3025</v>
      </c>
      <c r="D2431" s="6" t="s">
        <v>227</v>
      </c>
      <c r="E2431" s="6" t="s">
        <v>3026</v>
      </c>
      <c r="F2431" s="6">
        <v>6.6</v>
      </c>
      <c r="G2431" s="6">
        <v>8</v>
      </c>
      <c r="H2431" s="6">
        <v>94</v>
      </c>
      <c r="I2431" s="6" t="s">
        <v>95</v>
      </c>
      <c r="J2431" s="6">
        <v>1033</v>
      </c>
      <c r="K2431" s="19">
        <v>41759</v>
      </c>
      <c r="L2431" s="7" t="s">
        <v>229</v>
      </c>
      <c r="M2431" s="7" t="s">
        <v>230</v>
      </c>
      <c r="N2431" s="7" t="s">
        <v>483</v>
      </c>
      <c r="O2431" s="7">
        <v>83</v>
      </c>
      <c r="P2431" s="19">
        <v>41760</v>
      </c>
      <c r="Q2431" s="19">
        <v>41761</v>
      </c>
      <c r="R2431" s="7" t="s">
        <v>3029</v>
      </c>
      <c r="S2431" s="7">
        <v>4.1968503937007871</v>
      </c>
      <c r="T2431" s="7">
        <v>5.48</v>
      </c>
      <c r="U2431" s="7">
        <v>5091</v>
      </c>
      <c r="V2431" s="6">
        <v>1033</v>
      </c>
      <c r="W2431" s="12">
        <f t="shared" si="446"/>
        <v>0</v>
      </c>
      <c r="X2431" s="12">
        <v>8</v>
      </c>
      <c r="Y2431" s="13">
        <v>83</v>
      </c>
      <c r="Z2431" s="13">
        <v>5.48</v>
      </c>
      <c r="AA2431" s="13">
        <v>5091</v>
      </c>
      <c r="AB2431" s="12">
        <v>94</v>
      </c>
      <c r="AC2431" s="13">
        <f t="shared" si="444"/>
        <v>1067089</v>
      </c>
      <c r="AD2431" s="12">
        <v>6.6</v>
      </c>
      <c r="AE2431" s="12">
        <f t="shared" si="447"/>
        <v>1.8870696490323797</v>
      </c>
      <c r="AF2431" s="12">
        <v>1033</v>
      </c>
      <c r="AG2431" s="12">
        <f t="shared" si="448"/>
        <v>0</v>
      </c>
      <c r="AH2431" s="12">
        <f t="shared" si="449"/>
        <v>0</v>
      </c>
      <c r="AI2431" s="12">
        <f t="shared" si="450"/>
        <v>0</v>
      </c>
      <c r="AJ2431" s="12">
        <f t="shared" si="451"/>
        <v>1</v>
      </c>
      <c r="AK2431" s="12">
        <f t="shared" si="452"/>
        <v>0</v>
      </c>
      <c r="AL2431" s="12">
        <f t="shared" si="453"/>
        <v>0</v>
      </c>
      <c r="AM2431" s="12">
        <f t="shared" si="454"/>
        <v>0</v>
      </c>
      <c r="AN2431" s="12">
        <f t="shared" si="455"/>
        <v>0</v>
      </c>
      <c r="AO2431" s="12">
        <v>8</v>
      </c>
      <c r="AP2431" s="22">
        <f t="shared" si="445"/>
        <v>4196.8503937007872</v>
      </c>
    </row>
    <row r="2432" spans="1:42" x14ac:dyDescent="0.3">
      <c r="A2432" s="6" t="s">
        <v>3024</v>
      </c>
      <c r="B2432" s="19" t="s">
        <v>572</v>
      </c>
      <c r="C2432" s="6" t="s">
        <v>3025</v>
      </c>
      <c r="D2432" s="6" t="s">
        <v>227</v>
      </c>
      <c r="E2432" s="6" t="s">
        <v>3026</v>
      </c>
      <c r="F2432" s="6">
        <v>6.6</v>
      </c>
      <c r="G2432" s="6">
        <v>8</v>
      </c>
      <c r="H2432" s="6">
        <v>94</v>
      </c>
      <c r="I2432" s="6" t="s">
        <v>95</v>
      </c>
      <c r="J2432" s="6">
        <v>1038</v>
      </c>
      <c r="K2432" s="19">
        <v>41759</v>
      </c>
      <c r="L2432" s="7" t="s">
        <v>229</v>
      </c>
      <c r="M2432" s="7" t="s">
        <v>230</v>
      </c>
      <c r="N2432" s="7" t="s">
        <v>483</v>
      </c>
      <c r="O2432" s="7">
        <v>83</v>
      </c>
      <c r="P2432" s="19">
        <v>41761</v>
      </c>
      <c r="Q2432" s="19">
        <v>41762</v>
      </c>
      <c r="R2432" s="7" t="s">
        <v>3030</v>
      </c>
      <c r="S2432" s="7">
        <v>2.8614173228346456</v>
      </c>
      <c r="T2432" s="7">
        <v>5.5</v>
      </c>
      <c r="U2432" s="7">
        <v>4730</v>
      </c>
      <c r="V2432" s="6">
        <v>1038</v>
      </c>
      <c r="W2432" s="12">
        <f t="shared" si="446"/>
        <v>0</v>
      </c>
      <c r="X2432" s="12">
        <v>8</v>
      </c>
      <c r="Y2432" s="13">
        <v>83</v>
      </c>
      <c r="Z2432" s="13">
        <v>5.5</v>
      </c>
      <c r="AA2432" s="13">
        <v>4730</v>
      </c>
      <c r="AB2432" s="12">
        <v>94</v>
      </c>
      <c r="AC2432" s="13">
        <f t="shared" si="444"/>
        <v>1077444</v>
      </c>
      <c r="AD2432" s="12">
        <v>6.6</v>
      </c>
      <c r="AE2432" s="12">
        <f t="shared" si="447"/>
        <v>1.8870696490323797</v>
      </c>
      <c r="AF2432" s="12">
        <v>1038</v>
      </c>
      <c r="AG2432" s="12">
        <f t="shared" si="448"/>
        <v>0</v>
      </c>
      <c r="AH2432" s="12">
        <f t="shared" si="449"/>
        <v>0</v>
      </c>
      <c r="AI2432" s="12">
        <f t="shared" si="450"/>
        <v>0</v>
      </c>
      <c r="AJ2432" s="12">
        <f t="shared" si="451"/>
        <v>1</v>
      </c>
      <c r="AK2432" s="12">
        <f t="shared" si="452"/>
        <v>0</v>
      </c>
      <c r="AL2432" s="12">
        <f t="shared" si="453"/>
        <v>0</v>
      </c>
      <c r="AM2432" s="12">
        <f t="shared" si="454"/>
        <v>0</v>
      </c>
      <c r="AN2432" s="12">
        <f t="shared" si="455"/>
        <v>0</v>
      </c>
      <c r="AO2432" s="12">
        <v>8</v>
      </c>
      <c r="AP2432" s="22">
        <f t="shared" si="445"/>
        <v>2861.4173228346453</v>
      </c>
    </row>
    <row r="2433" spans="1:42" x14ac:dyDescent="0.3">
      <c r="A2433" s="6" t="s">
        <v>3024</v>
      </c>
      <c r="B2433" s="19" t="s">
        <v>574</v>
      </c>
      <c r="C2433" s="6" t="s">
        <v>3025</v>
      </c>
      <c r="D2433" s="6" t="s">
        <v>227</v>
      </c>
      <c r="E2433" s="6" t="s">
        <v>3026</v>
      </c>
      <c r="F2433" s="6">
        <v>6.6</v>
      </c>
      <c r="G2433" s="6">
        <v>8</v>
      </c>
      <c r="H2433" s="6">
        <v>94</v>
      </c>
      <c r="I2433" s="6" t="s">
        <v>95</v>
      </c>
      <c r="J2433" s="6">
        <v>1048</v>
      </c>
      <c r="K2433" s="19">
        <v>41759</v>
      </c>
      <c r="L2433" s="7" t="s">
        <v>229</v>
      </c>
      <c r="M2433" s="7" t="s">
        <v>230</v>
      </c>
      <c r="N2433" s="7" t="s">
        <v>483</v>
      </c>
      <c r="O2433" s="7">
        <v>83</v>
      </c>
      <c r="P2433" s="19">
        <v>41762</v>
      </c>
      <c r="Q2433" s="19">
        <v>41763</v>
      </c>
      <c r="R2433" s="7" t="s">
        <v>3031</v>
      </c>
      <c r="S2433" s="7">
        <v>0.12125984251968505</v>
      </c>
      <c r="T2433" s="7">
        <v>4.88</v>
      </c>
      <c r="U2433" s="7">
        <v>1240</v>
      </c>
      <c r="V2433" s="6">
        <v>1048</v>
      </c>
      <c r="W2433" s="12">
        <f t="shared" si="446"/>
        <v>0</v>
      </c>
      <c r="X2433" s="12">
        <v>8</v>
      </c>
      <c r="Y2433" s="13">
        <v>83</v>
      </c>
      <c r="Z2433" s="13">
        <v>4.88</v>
      </c>
      <c r="AA2433" s="13">
        <v>1240</v>
      </c>
      <c r="AB2433" s="12">
        <v>94</v>
      </c>
      <c r="AC2433" s="13">
        <f t="shared" si="444"/>
        <v>1098304</v>
      </c>
      <c r="AD2433" s="12">
        <v>6.6</v>
      </c>
      <c r="AE2433" s="12">
        <f t="shared" si="447"/>
        <v>1.8870696490323797</v>
      </c>
      <c r="AF2433" s="12">
        <v>1048</v>
      </c>
      <c r="AG2433" s="12">
        <f t="shared" si="448"/>
        <v>0</v>
      </c>
      <c r="AH2433" s="12">
        <f t="shared" si="449"/>
        <v>0</v>
      </c>
      <c r="AI2433" s="12">
        <f t="shared" si="450"/>
        <v>0</v>
      </c>
      <c r="AJ2433" s="12">
        <f t="shared" si="451"/>
        <v>1</v>
      </c>
      <c r="AK2433" s="12">
        <f t="shared" si="452"/>
        <v>0</v>
      </c>
      <c r="AL2433" s="12">
        <f t="shared" si="453"/>
        <v>0</v>
      </c>
      <c r="AM2433" s="12">
        <f t="shared" si="454"/>
        <v>0</v>
      </c>
      <c r="AN2433" s="12">
        <f t="shared" si="455"/>
        <v>0</v>
      </c>
      <c r="AO2433" s="12">
        <v>8</v>
      </c>
      <c r="AP2433" s="22">
        <f t="shared" si="445"/>
        <v>121.25984251968505</v>
      </c>
    </row>
    <row r="2434" spans="1:42" x14ac:dyDescent="0.3">
      <c r="A2434" s="6" t="s">
        <v>3024</v>
      </c>
      <c r="B2434" s="19" t="s">
        <v>576</v>
      </c>
      <c r="C2434" s="6" t="s">
        <v>3025</v>
      </c>
      <c r="D2434" s="6" t="s">
        <v>227</v>
      </c>
      <c r="E2434" s="6" t="s">
        <v>3026</v>
      </c>
      <c r="F2434" s="6">
        <v>6.6</v>
      </c>
      <c r="G2434" s="6">
        <v>8</v>
      </c>
      <c r="H2434" s="6">
        <v>95</v>
      </c>
      <c r="I2434" s="6" t="s">
        <v>95</v>
      </c>
      <c r="J2434" s="6">
        <v>1053</v>
      </c>
      <c r="K2434" s="19">
        <v>41759</v>
      </c>
      <c r="L2434" s="7" t="s">
        <v>229</v>
      </c>
      <c r="M2434" s="7" t="s">
        <v>230</v>
      </c>
      <c r="N2434" s="7" t="s">
        <v>483</v>
      </c>
      <c r="O2434" s="7">
        <v>83</v>
      </c>
      <c r="P2434" s="19">
        <v>41763</v>
      </c>
      <c r="Q2434" s="19">
        <v>41764</v>
      </c>
      <c r="R2434" s="7" t="s">
        <v>3032</v>
      </c>
      <c r="S2434" s="7">
        <v>4.7244094488188976E-2</v>
      </c>
      <c r="T2434" s="7">
        <v>4.93</v>
      </c>
      <c r="U2434" s="7">
        <v>985</v>
      </c>
      <c r="V2434" s="6">
        <v>1053</v>
      </c>
      <c r="W2434" s="12">
        <f t="shared" si="446"/>
        <v>0</v>
      </c>
      <c r="X2434" s="12">
        <v>8</v>
      </c>
      <c r="Y2434" s="13">
        <v>83</v>
      </c>
      <c r="Z2434" s="13">
        <v>4.93</v>
      </c>
      <c r="AA2434" s="13">
        <v>985</v>
      </c>
      <c r="AB2434" s="12">
        <v>95</v>
      </c>
      <c r="AC2434" s="13">
        <f t="shared" ref="AC2434:AC2497" si="456">V2434^2</f>
        <v>1108809</v>
      </c>
      <c r="AD2434" s="12">
        <v>6.6</v>
      </c>
      <c r="AE2434" s="12">
        <f t="shared" si="447"/>
        <v>1.8870696490323797</v>
      </c>
      <c r="AF2434" s="12">
        <v>1053</v>
      </c>
      <c r="AG2434" s="12">
        <f t="shared" si="448"/>
        <v>0</v>
      </c>
      <c r="AH2434" s="12">
        <f t="shared" si="449"/>
        <v>0</v>
      </c>
      <c r="AI2434" s="12">
        <f t="shared" si="450"/>
        <v>0</v>
      </c>
      <c r="AJ2434" s="12">
        <f t="shared" si="451"/>
        <v>1</v>
      </c>
      <c r="AK2434" s="12">
        <f t="shared" si="452"/>
        <v>0</v>
      </c>
      <c r="AL2434" s="12">
        <f t="shared" si="453"/>
        <v>0</v>
      </c>
      <c r="AM2434" s="12">
        <f t="shared" si="454"/>
        <v>0</v>
      </c>
      <c r="AN2434" s="12">
        <f t="shared" si="455"/>
        <v>0</v>
      </c>
      <c r="AO2434" s="12">
        <v>8</v>
      </c>
      <c r="AP2434" s="22">
        <f t="shared" ref="AP2434:AP2497" si="457">S2434*1000</f>
        <v>47.244094488188978</v>
      </c>
    </row>
    <row r="2435" spans="1:42" x14ac:dyDescent="0.3">
      <c r="A2435" s="6" t="s">
        <v>3024</v>
      </c>
      <c r="B2435" s="19" t="s">
        <v>578</v>
      </c>
      <c r="C2435" s="6" t="s">
        <v>3025</v>
      </c>
      <c r="D2435" s="6" t="s">
        <v>227</v>
      </c>
      <c r="E2435" s="6" t="s">
        <v>3026</v>
      </c>
      <c r="F2435" s="6">
        <v>6.6</v>
      </c>
      <c r="G2435" s="6">
        <v>8</v>
      </c>
      <c r="H2435" s="6">
        <v>95</v>
      </c>
      <c r="I2435" s="6" t="s">
        <v>95</v>
      </c>
      <c r="J2435" s="6">
        <v>1053</v>
      </c>
      <c r="K2435" s="19">
        <v>41759</v>
      </c>
      <c r="L2435" s="7" t="s">
        <v>229</v>
      </c>
      <c r="M2435" s="7" t="s">
        <v>230</v>
      </c>
      <c r="N2435" s="7" t="s">
        <v>483</v>
      </c>
      <c r="O2435" s="7">
        <v>83</v>
      </c>
      <c r="P2435" s="19">
        <v>41764</v>
      </c>
      <c r="Q2435" s="19">
        <v>41765</v>
      </c>
      <c r="R2435" s="7" t="s">
        <v>3033</v>
      </c>
      <c r="S2435" s="7">
        <v>5.6692913385826771E-2</v>
      </c>
      <c r="T2435" s="7">
        <v>6.2</v>
      </c>
      <c r="U2435" s="7">
        <v>923</v>
      </c>
      <c r="V2435" s="6">
        <v>1053</v>
      </c>
      <c r="W2435" s="12">
        <f t="shared" ref="W2435:W2498" si="458">IF(I2435="Yes",1,0)</f>
        <v>0</v>
      </c>
      <c r="X2435" s="12">
        <v>8</v>
      </c>
      <c r="Y2435" s="13">
        <v>83</v>
      </c>
      <c r="Z2435" s="13">
        <v>6.2</v>
      </c>
      <c r="AA2435" s="13">
        <v>923</v>
      </c>
      <c r="AB2435" s="12">
        <v>95</v>
      </c>
      <c r="AC2435" s="13">
        <f t="shared" si="456"/>
        <v>1108809</v>
      </c>
      <c r="AD2435" s="12">
        <v>6.6</v>
      </c>
      <c r="AE2435" s="12">
        <f t="shared" ref="AE2435:AE2498" si="459">LN(AD2435)</f>
        <v>1.8870696490323797</v>
      </c>
      <c r="AF2435" s="12">
        <v>1053</v>
      </c>
      <c r="AG2435" s="12">
        <f t="shared" ref="AG2435:AG2498" si="460">IF(L2435="action",1,0)</f>
        <v>0</v>
      </c>
      <c r="AH2435" s="12">
        <f t="shared" ref="AH2435:AH2498" si="461">IF(L2435="animation",1,0)</f>
        <v>0</v>
      </c>
      <c r="AI2435" s="12">
        <f t="shared" ref="AI2435:AI2498" si="462">IF(L2435="children",1,0)</f>
        <v>0</v>
      </c>
      <c r="AJ2435" s="12">
        <f t="shared" ref="AJ2435:AJ2498" si="463">IF(L2435="comedy",1,0)</f>
        <v>1</v>
      </c>
      <c r="AK2435" s="12">
        <f t="shared" ref="AK2435:AK2498" si="464">IF(L2435="drama",1,0)</f>
        <v>0</v>
      </c>
      <c r="AL2435" s="12">
        <f t="shared" ref="AL2435:AL2498" si="465">IF(L2435="fantasy",1,0)</f>
        <v>0</v>
      </c>
      <c r="AM2435" s="12">
        <f t="shared" ref="AM2435:AM2498" si="466">IF(L2435="romance",1,0)</f>
        <v>0</v>
      </c>
      <c r="AN2435" s="12">
        <f t="shared" ref="AN2435:AN2498" si="467">IF(L2435="suspense",1,0)</f>
        <v>0</v>
      </c>
      <c r="AO2435" s="12">
        <v>8</v>
      </c>
      <c r="AP2435" s="22">
        <f t="shared" si="457"/>
        <v>56.69291338582677</v>
      </c>
    </row>
    <row r="2436" spans="1:42" x14ac:dyDescent="0.3">
      <c r="A2436" s="6" t="s">
        <v>3024</v>
      </c>
      <c r="B2436" s="19" t="s">
        <v>291</v>
      </c>
      <c r="C2436" s="6" t="s">
        <v>3025</v>
      </c>
      <c r="D2436" s="6" t="s">
        <v>227</v>
      </c>
      <c r="E2436" s="6" t="s">
        <v>3026</v>
      </c>
      <c r="F2436" s="6">
        <v>6.6</v>
      </c>
      <c r="G2436" s="6">
        <v>8</v>
      </c>
      <c r="H2436" s="6">
        <v>95</v>
      </c>
      <c r="I2436" s="6" t="s">
        <v>95</v>
      </c>
      <c r="J2436" s="6">
        <v>1055</v>
      </c>
      <c r="K2436" s="19">
        <v>41759</v>
      </c>
      <c r="L2436" s="7" t="s">
        <v>229</v>
      </c>
      <c r="M2436" s="7" t="s">
        <v>230</v>
      </c>
      <c r="N2436" s="7" t="s">
        <v>483</v>
      </c>
      <c r="O2436" s="7">
        <v>83</v>
      </c>
      <c r="P2436" s="19">
        <v>41765</v>
      </c>
      <c r="Q2436" s="19">
        <v>41766</v>
      </c>
      <c r="R2436" s="7" t="s">
        <v>3034</v>
      </c>
      <c r="S2436" s="7">
        <v>3.6220472440944881E-2</v>
      </c>
      <c r="T2436" s="7">
        <v>4.66</v>
      </c>
      <c r="U2436" s="7">
        <v>790</v>
      </c>
      <c r="V2436" s="6">
        <v>1055</v>
      </c>
      <c r="W2436" s="12">
        <f t="shared" si="458"/>
        <v>0</v>
      </c>
      <c r="X2436" s="12">
        <v>8</v>
      </c>
      <c r="Y2436" s="13">
        <v>83</v>
      </c>
      <c r="Z2436" s="13">
        <v>4.66</v>
      </c>
      <c r="AA2436" s="13">
        <v>790</v>
      </c>
      <c r="AB2436" s="12">
        <v>95</v>
      </c>
      <c r="AC2436" s="13">
        <f t="shared" si="456"/>
        <v>1113025</v>
      </c>
      <c r="AD2436" s="12">
        <v>6.6</v>
      </c>
      <c r="AE2436" s="12">
        <f t="shared" si="459"/>
        <v>1.8870696490323797</v>
      </c>
      <c r="AF2436" s="12">
        <v>1055</v>
      </c>
      <c r="AG2436" s="12">
        <f t="shared" si="460"/>
        <v>0</v>
      </c>
      <c r="AH2436" s="12">
        <f t="shared" si="461"/>
        <v>0</v>
      </c>
      <c r="AI2436" s="12">
        <f t="shared" si="462"/>
        <v>0</v>
      </c>
      <c r="AJ2436" s="12">
        <f t="shared" si="463"/>
        <v>1</v>
      </c>
      <c r="AK2436" s="12">
        <f t="shared" si="464"/>
        <v>0</v>
      </c>
      <c r="AL2436" s="12">
        <f t="shared" si="465"/>
        <v>0</v>
      </c>
      <c r="AM2436" s="12">
        <f t="shared" si="466"/>
        <v>0</v>
      </c>
      <c r="AN2436" s="12">
        <f t="shared" si="467"/>
        <v>0</v>
      </c>
      <c r="AO2436" s="12">
        <v>8</v>
      </c>
      <c r="AP2436" s="22">
        <f t="shared" si="457"/>
        <v>36.220472440944881</v>
      </c>
    </row>
    <row r="2437" spans="1:42" x14ac:dyDescent="0.3">
      <c r="A2437" s="6" t="s">
        <v>3024</v>
      </c>
      <c r="B2437" s="19" t="s">
        <v>191</v>
      </c>
      <c r="C2437" s="6" t="s">
        <v>3025</v>
      </c>
      <c r="D2437" s="6" t="s">
        <v>227</v>
      </c>
      <c r="E2437" s="6" t="s">
        <v>3026</v>
      </c>
      <c r="F2437" s="6">
        <v>6.5</v>
      </c>
      <c r="G2437" s="6">
        <v>8</v>
      </c>
      <c r="H2437" s="6">
        <v>95</v>
      </c>
      <c r="I2437" s="6" t="s">
        <v>95</v>
      </c>
      <c r="J2437" s="6">
        <v>915</v>
      </c>
      <c r="K2437" s="19">
        <v>41759</v>
      </c>
      <c r="L2437" s="7" t="s">
        <v>229</v>
      </c>
      <c r="M2437" s="7" t="s">
        <v>230</v>
      </c>
      <c r="N2437" s="7" t="s">
        <v>483</v>
      </c>
      <c r="O2437" s="7">
        <v>83</v>
      </c>
      <c r="P2437" s="19">
        <v>41768</v>
      </c>
      <c r="Q2437" s="19">
        <v>41769</v>
      </c>
      <c r="R2437" s="7" t="s">
        <v>3035</v>
      </c>
      <c r="S2437" s="7">
        <v>0.70078740157480324</v>
      </c>
      <c r="T2437" s="7">
        <v>4.96</v>
      </c>
      <c r="U2437" s="7">
        <v>1766</v>
      </c>
      <c r="V2437" s="6">
        <v>915</v>
      </c>
      <c r="W2437" s="12">
        <f t="shared" si="458"/>
        <v>0</v>
      </c>
      <c r="X2437" s="12">
        <v>8</v>
      </c>
      <c r="Y2437" s="13">
        <v>83</v>
      </c>
      <c r="Z2437" s="13">
        <v>4.96</v>
      </c>
      <c r="AA2437" s="13">
        <v>1766</v>
      </c>
      <c r="AB2437" s="12">
        <v>95</v>
      </c>
      <c r="AC2437" s="13">
        <f t="shared" si="456"/>
        <v>837225</v>
      </c>
      <c r="AD2437" s="12">
        <v>6.5</v>
      </c>
      <c r="AE2437" s="12">
        <f t="shared" si="459"/>
        <v>1.8718021769015913</v>
      </c>
      <c r="AF2437" s="12">
        <v>915</v>
      </c>
      <c r="AG2437" s="12">
        <f t="shared" si="460"/>
        <v>0</v>
      </c>
      <c r="AH2437" s="12">
        <f t="shared" si="461"/>
        <v>0</v>
      </c>
      <c r="AI2437" s="12">
        <f t="shared" si="462"/>
        <v>0</v>
      </c>
      <c r="AJ2437" s="12">
        <f t="shared" si="463"/>
        <v>1</v>
      </c>
      <c r="AK2437" s="12">
        <f t="shared" si="464"/>
        <v>0</v>
      </c>
      <c r="AL2437" s="12">
        <f t="shared" si="465"/>
        <v>0</v>
      </c>
      <c r="AM2437" s="12">
        <f t="shared" si="466"/>
        <v>0</v>
      </c>
      <c r="AN2437" s="12">
        <f t="shared" si="467"/>
        <v>0</v>
      </c>
      <c r="AO2437" s="12">
        <v>8</v>
      </c>
      <c r="AP2437" s="22">
        <f t="shared" si="457"/>
        <v>700.7874015748032</v>
      </c>
    </row>
    <row r="2438" spans="1:42" x14ac:dyDescent="0.3">
      <c r="A2438" s="6" t="s">
        <v>3024</v>
      </c>
      <c r="B2438" s="19" t="s">
        <v>193</v>
      </c>
      <c r="C2438" s="6" t="s">
        <v>3025</v>
      </c>
      <c r="D2438" s="6" t="s">
        <v>227</v>
      </c>
      <c r="E2438" s="6" t="s">
        <v>3026</v>
      </c>
      <c r="F2438" s="6">
        <v>6.5</v>
      </c>
      <c r="G2438" s="6">
        <v>8</v>
      </c>
      <c r="H2438" s="6">
        <v>95</v>
      </c>
      <c r="I2438" s="6" t="s">
        <v>95</v>
      </c>
      <c r="J2438" s="6">
        <v>915</v>
      </c>
      <c r="K2438" s="19">
        <v>41759</v>
      </c>
      <c r="L2438" s="7" t="s">
        <v>229</v>
      </c>
      <c r="M2438" s="7" t="s">
        <v>230</v>
      </c>
      <c r="N2438" s="7" t="s">
        <v>483</v>
      </c>
      <c r="O2438" s="7">
        <v>83</v>
      </c>
      <c r="P2438" s="19">
        <v>41769</v>
      </c>
      <c r="Q2438" s="19">
        <v>41770</v>
      </c>
      <c r="R2438" s="7" t="s">
        <v>3036</v>
      </c>
      <c r="S2438" s="7">
        <v>0.75118110236220481</v>
      </c>
      <c r="T2438" s="7">
        <v>4.79</v>
      </c>
      <c r="U2438" s="7">
        <v>1740</v>
      </c>
      <c r="V2438" s="6">
        <v>915</v>
      </c>
      <c r="W2438" s="12">
        <f t="shared" si="458"/>
        <v>0</v>
      </c>
      <c r="X2438" s="12">
        <v>8</v>
      </c>
      <c r="Y2438" s="13">
        <v>83</v>
      </c>
      <c r="Z2438" s="13">
        <v>4.79</v>
      </c>
      <c r="AA2438" s="13">
        <v>1740</v>
      </c>
      <c r="AB2438" s="12">
        <v>95</v>
      </c>
      <c r="AC2438" s="13">
        <f t="shared" si="456"/>
        <v>837225</v>
      </c>
      <c r="AD2438" s="12">
        <v>6.5</v>
      </c>
      <c r="AE2438" s="12">
        <f t="shared" si="459"/>
        <v>1.8718021769015913</v>
      </c>
      <c r="AF2438" s="12">
        <v>915</v>
      </c>
      <c r="AG2438" s="12">
        <f t="shared" si="460"/>
        <v>0</v>
      </c>
      <c r="AH2438" s="12">
        <f t="shared" si="461"/>
        <v>0</v>
      </c>
      <c r="AI2438" s="12">
        <f t="shared" si="462"/>
        <v>0</v>
      </c>
      <c r="AJ2438" s="12">
        <f t="shared" si="463"/>
        <v>1</v>
      </c>
      <c r="AK2438" s="12">
        <f t="shared" si="464"/>
        <v>0</v>
      </c>
      <c r="AL2438" s="12">
        <f t="shared" si="465"/>
        <v>0</v>
      </c>
      <c r="AM2438" s="12">
        <f t="shared" si="466"/>
        <v>0</v>
      </c>
      <c r="AN2438" s="12">
        <f t="shared" si="467"/>
        <v>0</v>
      </c>
      <c r="AO2438" s="12">
        <v>8</v>
      </c>
      <c r="AP2438" s="22">
        <f t="shared" si="457"/>
        <v>751.1811023622048</v>
      </c>
    </row>
    <row r="2439" spans="1:42" x14ac:dyDescent="0.3">
      <c r="A2439" s="6" t="s">
        <v>3024</v>
      </c>
      <c r="B2439" s="19" t="s">
        <v>195</v>
      </c>
      <c r="C2439" s="6" t="s">
        <v>3025</v>
      </c>
      <c r="D2439" s="6" t="s">
        <v>227</v>
      </c>
      <c r="E2439" s="6" t="s">
        <v>3026</v>
      </c>
      <c r="F2439" s="6">
        <v>6.6</v>
      </c>
      <c r="G2439" s="6">
        <v>8</v>
      </c>
      <c r="H2439" s="6">
        <v>95</v>
      </c>
      <c r="I2439" s="6" t="s">
        <v>95</v>
      </c>
      <c r="J2439" s="6">
        <v>918</v>
      </c>
      <c r="K2439" s="19">
        <v>41759</v>
      </c>
      <c r="L2439" s="7" t="s">
        <v>229</v>
      </c>
      <c r="M2439" s="7" t="s">
        <v>230</v>
      </c>
      <c r="N2439" s="7" t="s">
        <v>483</v>
      </c>
      <c r="O2439" s="7">
        <v>83</v>
      </c>
      <c r="P2439" s="19">
        <v>41770</v>
      </c>
      <c r="Q2439" s="19">
        <v>41771</v>
      </c>
      <c r="R2439" s="7" t="s">
        <v>3037</v>
      </c>
      <c r="S2439" s="7">
        <v>4.4094488188976377E-2</v>
      </c>
      <c r="T2439" s="7">
        <v>3.87</v>
      </c>
      <c r="U2439" s="7">
        <v>582</v>
      </c>
      <c r="V2439" s="6">
        <v>918</v>
      </c>
      <c r="W2439" s="12">
        <f t="shared" si="458"/>
        <v>0</v>
      </c>
      <c r="X2439" s="12">
        <v>8</v>
      </c>
      <c r="Y2439" s="13">
        <v>83</v>
      </c>
      <c r="Z2439" s="13">
        <v>3.87</v>
      </c>
      <c r="AA2439" s="13">
        <v>582</v>
      </c>
      <c r="AB2439" s="12">
        <v>95</v>
      </c>
      <c r="AC2439" s="13">
        <f t="shared" si="456"/>
        <v>842724</v>
      </c>
      <c r="AD2439" s="12">
        <v>6.6</v>
      </c>
      <c r="AE2439" s="12">
        <f t="shared" si="459"/>
        <v>1.8870696490323797</v>
      </c>
      <c r="AF2439" s="12">
        <v>918</v>
      </c>
      <c r="AG2439" s="12">
        <f t="shared" si="460"/>
        <v>0</v>
      </c>
      <c r="AH2439" s="12">
        <f t="shared" si="461"/>
        <v>0</v>
      </c>
      <c r="AI2439" s="12">
        <f t="shared" si="462"/>
        <v>0</v>
      </c>
      <c r="AJ2439" s="12">
        <f t="shared" si="463"/>
        <v>1</v>
      </c>
      <c r="AK2439" s="12">
        <f t="shared" si="464"/>
        <v>0</v>
      </c>
      <c r="AL2439" s="12">
        <f t="shared" si="465"/>
        <v>0</v>
      </c>
      <c r="AM2439" s="12">
        <f t="shared" si="466"/>
        <v>0</v>
      </c>
      <c r="AN2439" s="12">
        <f t="shared" si="467"/>
        <v>0</v>
      </c>
      <c r="AO2439" s="12">
        <v>8</v>
      </c>
      <c r="AP2439" s="22">
        <f t="shared" si="457"/>
        <v>44.094488188976378</v>
      </c>
    </row>
    <row r="2440" spans="1:42" x14ac:dyDescent="0.3">
      <c r="A2440" s="6" t="s">
        <v>3024</v>
      </c>
      <c r="B2440" s="19" t="s">
        <v>205</v>
      </c>
      <c r="C2440" s="6" t="s">
        <v>3025</v>
      </c>
      <c r="D2440" s="6" t="s">
        <v>227</v>
      </c>
      <c r="E2440" s="6" t="s">
        <v>3026</v>
      </c>
      <c r="F2440" s="6">
        <v>6.5</v>
      </c>
      <c r="G2440" s="6">
        <v>8</v>
      </c>
      <c r="H2440" s="6">
        <v>96</v>
      </c>
      <c r="I2440" s="6" t="s">
        <v>95</v>
      </c>
      <c r="J2440" s="6">
        <v>1176</v>
      </c>
      <c r="K2440" s="19">
        <v>41759</v>
      </c>
      <c r="L2440" s="7" t="s">
        <v>229</v>
      </c>
      <c r="M2440" s="7" t="s">
        <v>230</v>
      </c>
      <c r="N2440" s="7" t="s">
        <v>483</v>
      </c>
      <c r="O2440" s="7">
        <v>83</v>
      </c>
      <c r="P2440" s="19">
        <v>41775</v>
      </c>
      <c r="Q2440" s="19">
        <v>41776</v>
      </c>
      <c r="R2440" s="7" t="s">
        <v>3038</v>
      </c>
      <c r="S2440" s="7">
        <v>0.69606299212598433</v>
      </c>
      <c r="T2440" s="7">
        <v>4.87</v>
      </c>
      <c r="U2440" s="7">
        <v>1591</v>
      </c>
      <c r="V2440" s="6">
        <v>1176</v>
      </c>
      <c r="W2440" s="12">
        <f t="shared" si="458"/>
        <v>0</v>
      </c>
      <c r="X2440" s="12">
        <v>8</v>
      </c>
      <c r="Y2440" s="13">
        <v>83</v>
      </c>
      <c r="Z2440" s="13">
        <v>4.87</v>
      </c>
      <c r="AA2440" s="13">
        <v>1591</v>
      </c>
      <c r="AB2440" s="12">
        <v>96</v>
      </c>
      <c r="AC2440" s="13">
        <f t="shared" si="456"/>
        <v>1382976</v>
      </c>
      <c r="AD2440" s="12">
        <v>6.5</v>
      </c>
      <c r="AE2440" s="12">
        <f t="shared" si="459"/>
        <v>1.8718021769015913</v>
      </c>
      <c r="AF2440" s="12">
        <v>1176</v>
      </c>
      <c r="AG2440" s="12">
        <f t="shared" si="460"/>
        <v>0</v>
      </c>
      <c r="AH2440" s="12">
        <f t="shared" si="461"/>
        <v>0</v>
      </c>
      <c r="AI2440" s="12">
        <f t="shared" si="462"/>
        <v>0</v>
      </c>
      <c r="AJ2440" s="12">
        <f t="shared" si="463"/>
        <v>1</v>
      </c>
      <c r="AK2440" s="12">
        <f t="shared" si="464"/>
        <v>0</v>
      </c>
      <c r="AL2440" s="12">
        <f t="shared" si="465"/>
        <v>0</v>
      </c>
      <c r="AM2440" s="12">
        <f t="shared" si="466"/>
        <v>0</v>
      </c>
      <c r="AN2440" s="12">
        <f t="shared" si="467"/>
        <v>0</v>
      </c>
      <c r="AO2440" s="12">
        <v>8</v>
      </c>
      <c r="AP2440" s="22">
        <f t="shared" si="457"/>
        <v>696.06299212598435</v>
      </c>
    </row>
    <row r="2441" spans="1:42" x14ac:dyDescent="0.3">
      <c r="A2441" s="6" t="s">
        <v>3024</v>
      </c>
      <c r="B2441" s="19" t="s">
        <v>207</v>
      </c>
      <c r="C2441" s="6" t="s">
        <v>3025</v>
      </c>
      <c r="D2441" s="6" t="s">
        <v>227</v>
      </c>
      <c r="E2441" s="6" t="s">
        <v>3026</v>
      </c>
      <c r="F2441" s="6">
        <v>6.6</v>
      </c>
      <c r="G2441" s="6">
        <v>8</v>
      </c>
      <c r="H2441" s="6">
        <v>96</v>
      </c>
      <c r="I2441" s="6" t="s">
        <v>95</v>
      </c>
      <c r="J2441" s="6">
        <v>1296</v>
      </c>
      <c r="K2441" s="19">
        <v>41759</v>
      </c>
      <c r="L2441" s="7" t="s">
        <v>229</v>
      </c>
      <c r="M2441" s="7" t="s">
        <v>230</v>
      </c>
      <c r="N2441" s="7" t="s">
        <v>483</v>
      </c>
      <c r="O2441" s="7">
        <v>83</v>
      </c>
      <c r="P2441" s="19">
        <v>41776</v>
      </c>
      <c r="Q2441" s="19">
        <v>41777</v>
      </c>
      <c r="R2441" s="7" t="s">
        <v>3039</v>
      </c>
      <c r="S2441" s="7">
        <v>0.72125984251968511</v>
      </c>
      <c r="T2441" s="7">
        <v>5.2</v>
      </c>
      <c r="U2441" s="7">
        <v>1542</v>
      </c>
      <c r="V2441" s="6">
        <v>1296</v>
      </c>
      <c r="W2441" s="12">
        <f t="shared" si="458"/>
        <v>0</v>
      </c>
      <c r="X2441" s="12">
        <v>8</v>
      </c>
      <c r="Y2441" s="13">
        <v>83</v>
      </c>
      <c r="Z2441" s="13">
        <v>5.2</v>
      </c>
      <c r="AA2441" s="13">
        <v>1542</v>
      </c>
      <c r="AB2441" s="12">
        <v>96</v>
      </c>
      <c r="AC2441" s="13">
        <f t="shared" si="456"/>
        <v>1679616</v>
      </c>
      <c r="AD2441" s="12">
        <v>6.6</v>
      </c>
      <c r="AE2441" s="12">
        <f t="shared" si="459"/>
        <v>1.8870696490323797</v>
      </c>
      <c r="AF2441" s="12">
        <v>1296</v>
      </c>
      <c r="AG2441" s="12">
        <f t="shared" si="460"/>
        <v>0</v>
      </c>
      <c r="AH2441" s="12">
        <f t="shared" si="461"/>
        <v>0</v>
      </c>
      <c r="AI2441" s="12">
        <f t="shared" si="462"/>
        <v>0</v>
      </c>
      <c r="AJ2441" s="12">
        <f t="shared" si="463"/>
        <v>1</v>
      </c>
      <c r="AK2441" s="12">
        <f t="shared" si="464"/>
        <v>0</v>
      </c>
      <c r="AL2441" s="12">
        <f t="shared" si="465"/>
        <v>0</v>
      </c>
      <c r="AM2441" s="12">
        <f t="shared" si="466"/>
        <v>0</v>
      </c>
      <c r="AN2441" s="12">
        <f t="shared" si="467"/>
        <v>0</v>
      </c>
      <c r="AO2441" s="12">
        <v>8</v>
      </c>
      <c r="AP2441" s="22">
        <f t="shared" si="457"/>
        <v>721.25984251968509</v>
      </c>
    </row>
    <row r="2442" spans="1:42" x14ac:dyDescent="0.3">
      <c r="A2442" s="6" t="s">
        <v>3024</v>
      </c>
      <c r="B2442" s="19" t="s">
        <v>135</v>
      </c>
      <c r="C2442" s="6" t="s">
        <v>3025</v>
      </c>
      <c r="D2442" s="6" t="s">
        <v>227</v>
      </c>
      <c r="E2442" s="6" t="s">
        <v>3026</v>
      </c>
      <c r="F2442" s="6">
        <v>6.5</v>
      </c>
      <c r="G2442" s="6">
        <v>8</v>
      </c>
      <c r="H2442" s="6">
        <v>96</v>
      </c>
      <c r="I2442" s="6" t="s">
        <v>95</v>
      </c>
      <c r="J2442" s="6">
        <v>1312</v>
      </c>
      <c r="K2442" s="19">
        <v>41759</v>
      </c>
      <c r="L2442" s="7" t="s">
        <v>229</v>
      </c>
      <c r="M2442" s="7" t="s">
        <v>230</v>
      </c>
      <c r="N2442" s="7" t="s">
        <v>483</v>
      </c>
      <c r="O2442" s="7">
        <v>83</v>
      </c>
      <c r="P2442" s="19">
        <v>41782</v>
      </c>
      <c r="Q2442" s="19">
        <v>41783</v>
      </c>
      <c r="R2442" s="7" t="s">
        <v>3040</v>
      </c>
      <c r="S2442" s="7">
        <v>0.37322834645669295</v>
      </c>
      <c r="T2442" s="7">
        <v>5.0599999999999996</v>
      </c>
      <c r="U2442" s="7">
        <v>1058</v>
      </c>
      <c r="V2442" s="6">
        <v>1312</v>
      </c>
      <c r="W2442" s="12">
        <f t="shared" si="458"/>
        <v>0</v>
      </c>
      <c r="X2442" s="12">
        <v>8</v>
      </c>
      <c r="Y2442" s="13">
        <v>83</v>
      </c>
      <c r="Z2442" s="13">
        <v>5.0599999999999996</v>
      </c>
      <c r="AA2442" s="13">
        <v>1058</v>
      </c>
      <c r="AB2442" s="12">
        <v>96</v>
      </c>
      <c r="AC2442" s="13">
        <f t="shared" si="456"/>
        <v>1721344</v>
      </c>
      <c r="AD2442" s="12">
        <v>6.5</v>
      </c>
      <c r="AE2442" s="12">
        <f t="shared" si="459"/>
        <v>1.8718021769015913</v>
      </c>
      <c r="AF2442" s="12">
        <v>1312</v>
      </c>
      <c r="AG2442" s="12">
        <f t="shared" si="460"/>
        <v>0</v>
      </c>
      <c r="AH2442" s="12">
        <f t="shared" si="461"/>
        <v>0</v>
      </c>
      <c r="AI2442" s="12">
        <f t="shared" si="462"/>
        <v>0</v>
      </c>
      <c r="AJ2442" s="12">
        <f t="shared" si="463"/>
        <v>1</v>
      </c>
      <c r="AK2442" s="12">
        <f t="shared" si="464"/>
        <v>0</v>
      </c>
      <c r="AL2442" s="12">
        <f t="shared" si="465"/>
        <v>0</v>
      </c>
      <c r="AM2442" s="12">
        <f t="shared" si="466"/>
        <v>0</v>
      </c>
      <c r="AN2442" s="12">
        <f t="shared" si="467"/>
        <v>0</v>
      </c>
      <c r="AO2442" s="12">
        <v>8</v>
      </c>
      <c r="AP2442" s="22">
        <f t="shared" si="457"/>
        <v>373.22834645669298</v>
      </c>
    </row>
    <row r="2443" spans="1:42" x14ac:dyDescent="0.3">
      <c r="A2443" s="6" t="s">
        <v>3024</v>
      </c>
      <c r="B2443" s="19" t="s">
        <v>137</v>
      </c>
      <c r="C2443" s="6" t="s">
        <v>3025</v>
      </c>
      <c r="D2443" s="6" t="s">
        <v>227</v>
      </c>
      <c r="E2443" s="6" t="s">
        <v>3026</v>
      </c>
      <c r="F2443" s="6">
        <v>6.5</v>
      </c>
      <c r="G2443" s="6">
        <v>8</v>
      </c>
      <c r="H2443" s="6">
        <v>96</v>
      </c>
      <c r="I2443" s="6" t="s">
        <v>95</v>
      </c>
      <c r="J2443" s="6">
        <v>1313</v>
      </c>
      <c r="K2443" s="19">
        <v>41759</v>
      </c>
      <c r="L2443" s="7" t="s">
        <v>229</v>
      </c>
      <c r="M2443" s="7" t="s">
        <v>230</v>
      </c>
      <c r="N2443" s="7" t="s">
        <v>483</v>
      </c>
      <c r="O2443" s="7">
        <v>83</v>
      </c>
      <c r="P2443" s="19">
        <v>41783</v>
      </c>
      <c r="Q2443" s="19">
        <v>41784</v>
      </c>
      <c r="R2443" s="7" t="s">
        <v>3041</v>
      </c>
      <c r="S2443" s="7">
        <v>0.39527559055118117</v>
      </c>
      <c r="T2443" s="7">
        <v>4.82</v>
      </c>
      <c r="U2443" s="7">
        <v>1028</v>
      </c>
      <c r="V2443" s="6">
        <v>1313</v>
      </c>
      <c r="W2443" s="12">
        <f t="shared" si="458"/>
        <v>0</v>
      </c>
      <c r="X2443" s="12">
        <v>8</v>
      </c>
      <c r="Y2443" s="13">
        <v>83</v>
      </c>
      <c r="Z2443" s="13">
        <v>4.82</v>
      </c>
      <c r="AA2443" s="13">
        <v>1028</v>
      </c>
      <c r="AB2443" s="12">
        <v>96</v>
      </c>
      <c r="AC2443" s="13">
        <f t="shared" si="456"/>
        <v>1723969</v>
      </c>
      <c r="AD2443" s="12">
        <v>6.5</v>
      </c>
      <c r="AE2443" s="12">
        <f t="shared" si="459"/>
        <v>1.8718021769015913</v>
      </c>
      <c r="AF2443" s="12">
        <v>1313</v>
      </c>
      <c r="AG2443" s="12">
        <f t="shared" si="460"/>
        <v>0</v>
      </c>
      <c r="AH2443" s="12">
        <f t="shared" si="461"/>
        <v>0</v>
      </c>
      <c r="AI2443" s="12">
        <f t="shared" si="462"/>
        <v>0</v>
      </c>
      <c r="AJ2443" s="12">
        <f t="shared" si="463"/>
        <v>1</v>
      </c>
      <c r="AK2443" s="12">
        <f t="shared" si="464"/>
        <v>0</v>
      </c>
      <c r="AL2443" s="12">
        <f t="shared" si="465"/>
        <v>0</v>
      </c>
      <c r="AM2443" s="12">
        <f t="shared" si="466"/>
        <v>0</v>
      </c>
      <c r="AN2443" s="12">
        <f t="shared" si="467"/>
        <v>0</v>
      </c>
      <c r="AO2443" s="12">
        <v>8</v>
      </c>
      <c r="AP2443" s="22">
        <f t="shared" si="457"/>
        <v>395.27559055118115</v>
      </c>
    </row>
    <row r="2444" spans="1:42" x14ac:dyDescent="0.3">
      <c r="A2444" s="6" t="s">
        <v>3042</v>
      </c>
      <c r="B2444" s="19" t="s">
        <v>234</v>
      </c>
      <c r="C2444" s="6" t="s">
        <v>3043</v>
      </c>
      <c r="D2444" s="6" t="s">
        <v>187</v>
      </c>
      <c r="E2444" s="6" t="s">
        <v>3044</v>
      </c>
      <c r="F2444" s="6">
        <v>8.3000000000000007</v>
      </c>
      <c r="G2444" s="6">
        <v>23</v>
      </c>
      <c r="H2444" s="6">
        <v>563</v>
      </c>
      <c r="I2444" s="6" t="s">
        <v>30</v>
      </c>
      <c r="J2444" s="6">
        <v>5617</v>
      </c>
      <c r="K2444" s="19">
        <v>41675</v>
      </c>
      <c r="L2444" s="7" t="s">
        <v>229</v>
      </c>
      <c r="M2444" s="7" t="s">
        <v>230</v>
      </c>
      <c r="N2444" s="7" t="s">
        <v>3045</v>
      </c>
      <c r="O2444" s="7">
        <v>102</v>
      </c>
      <c r="P2444" s="19">
        <v>41673</v>
      </c>
      <c r="Q2444" s="19">
        <v>41674</v>
      </c>
      <c r="R2444" s="7" t="s">
        <v>3046</v>
      </c>
      <c r="S2444" s="7">
        <v>5.5118110236220472E-2</v>
      </c>
      <c r="T2444" s="7">
        <v>7.04</v>
      </c>
      <c r="U2444" s="7">
        <v>57</v>
      </c>
      <c r="V2444" s="6">
        <v>5617</v>
      </c>
      <c r="W2444" s="12">
        <f t="shared" si="458"/>
        <v>1</v>
      </c>
      <c r="X2444" s="12">
        <v>23</v>
      </c>
      <c r="Y2444" s="13">
        <v>102</v>
      </c>
      <c r="Z2444" s="13">
        <v>7.04</v>
      </c>
      <c r="AA2444" s="13">
        <v>57</v>
      </c>
      <c r="AB2444" s="12">
        <v>563</v>
      </c>
      <c r="AC2444" s="13">
        <f t="shared" si="456"/>
        <v>31550689</v>
      </c>
      <c r="AD2444" s="12">
        <v>8.3000000000000007</v>
      </c>
      <c r="AE2444" s="12">
        <f t="shared" si="459"/>
        <v>2.1162555148025524</v>
      </c>
      <c r="AF2444" s="12">
        <v>5617</v>
      </c>
      <c r="AG2444" s="12">
        <f t="shared" si="460"/>
        <v>0</v>
      </c>
      <c r="AH2444" s="12">
        <f t="shared" si="461"/>
        <v>0</v>
      </c>
      <c r="AI2444" s="12">
        <f t="shared" si="462"/>
        <v>0</v>
      </c>
      <c r="AJ2444" s="12">
        <f t="shared" si="463"/>
        <v>1</v>
      </c>
      <c r="AK2444" s="12">
        <f t="shared" si="464"/>
        <v>0</v>
      </c>
      <c r="AL2444" s="12">
        <f t="shared" si="465"/>
        <v>0</v>
      </c>
      <c r="AM2444" s="12">
        <f t="shared" si="466"/>
        <v>0</v>
      </c>
      <c r="AN2444" s="12">
        <f t="shared" si="467"/>
        <v>0</v>
      </c>
      <c r="AO2444" s="12">
        <v>23</v>
      </c>
      <c r="AP2444" s="22">
        <f t="shared" si="457"/>
        <v>55.118110236220474</v>
      </c>
    </row>
    <row r="2445" spans="1:42" x14ac:dyDescent="0.3">
      <c r="A2445" s="6" t="s">
        <v>3042</v>
      </c>
      <c r="B2445" s="19" t="s">
        <v>236</v>
      </c>
      <c r="C2445" s="6" t="s">
        <v>3043</v>
      </c>
      <c r="D2445" s="6" t="s">
        <v>187</v>
      </c>
      <c r="E2445" s="6" t="s">
        <v>3044</v>
      </c>
      <c r="F2445" s="6">
        <v>8.3000000000000007</v>
      </c>
      <c r="G2445" s="6">
        <v>23</v>
      </c>
      <c r="H2445" s="6">
        <v>570</v>
      </c>
      <c r="I2445" s="6" t="s">
        <v>30</v>
      </c>
      <c r="J2445" s="6">
        <v>5750</v>
      </c>
      <c r="K2445" s="19">
        <v>41675</v>
      </c>
      <c r="L2445" s="7" t="s">
        <v>229</v>
      </c>
      <c r="M2445" s="7" t="s">
        <v>230</v>
      </c>
      <c r="N2445" s="7" t="s">
        <v>3045</v>
      </c>
      <c r="O2445" s="7">
        <v>102</v>
      </c>
      <c r="P2445" s="19">
        <v>41674</v>
      </c>
      <c r="Q2445" s="19">
        <v>41675</v>
      </c>
      <c r="R2445" s="7" t="s">
        <v>3047</v>
      </c>
      <c r="S2445" s="7">
        <v>26.823622047244093</v>
      </c>
      <c r="T2445" s="7">
        <v>5.84</v>
      </c>
      <c r="U2445" s="7">
        <v>11000</v>
      </c>
      <c r="V2445" s="6">
        <v>5750</v>
      </c>
      <c r="W2445" s="12">
        <f t="shared" si="458"/>
        <v>1</v>
      </c>
      <c r="X2445" s="12">
        <v>23</v>
      </c>
      <c r="Y2445" s="13">
        <v>102</v>
      </c>
      <c r="Z2445" s="13">
        <v>5.84</v>
      </c>
      <c r="AA2445" s="13">
        <v>11000</v>
      </c>
      <c r="AB2445" s="12">
        <v>570</v>
      </c>
      <c r="AC2445" s="13">
        <f t="shared" si="456"/>
        <v>33062500</v>
      </c>
      <c r="AD2445" s="12">
        <v>8.3000000000000007</v>
      </c>
      <c r="AE2445" s="12">
        <f t="shared" si="459"/>
        <v>2.1162555148025524</v>
      </c>
      <c r="AF2445" s="12">
        <v>5750</v>
      </c>
      <c r="AG2445" s="12">
        <f t="shared" si="460"/>
        <v>0</v>
      </c>
      <c r="AH2445" s="12">
        <f t="shared" si="461"/>
        <v>0</v>
      </c>
      <c r="AI2445" s="12">
        <f t="shared" si="462"/>
        <v>0</v>
      </c>
      <c r="AJ2445" s="12">
        <f t="shared" si="463"/>
        <v>1</v>
      </c>
      <c r="AK2445" s="12">
        <f t="shared" si="464"/>
        <v>0</v>
      </c>
      <c r="AL2445" s="12">
        <f t="shared" si="465"/>
        <v>0</v>
      </c>
      <c r="AM2445" s="12">
        <f t="shared" si="466"/>
        <v>0</v>
      </c>
      <c r="AN2445" s="12">
        <f t="shared" si="467"/>
        <v>0</v>
      </c>
      <c r="AO2445" s="12">
        <v>23</v>
      </c>
      <c r="AP2445" s="22">
        <f t="shared" si="457"/>
        <v>26823.622047244095</v>
      </c>
    </row>
    <row r="2446" spans="1:42" x14ac:dyDescent="0.3">
      <c r="A2446" s="6" t="s">
        <v>3042</v>
      </c>
      <c r="B2446" s="19" t="s">
        <v>238</v>
      </c>
      <c r="C2446" s="6" t="s">
        <v>3043</v>
      </c>
      <c r="D2446" s="6" t="s">
        <v>187</v>
      </c>
      <c r="E2446" s="6" t="s">
        <v>3044</v>
      </c>
      <c r="F2446" s="6">
        <v>8.4</v>
      </c>
      <c r="G2446" s="6">
        <v>23</v>
      </c>
      <c r="H2446" s="6">
        <v>580</v>
      </c>
      <c r="I2446" s="6" t="s">
        <v>30</v>
      </c>
      <c r="J2446" s="6">
        <v>7550</v>
      </c>
      <c r="K2446" s="19">
        <v>41675</v>
      </c>
      <c r="L2446" s="7" t="s">
        <v>229</v>
      </c>
      <c r="M2446" s="7" t="s">
        <v>230</v>
      </c>
      <c r="N2446" s="7" t="s">
        <v>3045</v>
      </c>
      <c r="O2446" s="7">
        <v>102</v>
      </c>
      <c r="P2446" s="19">
        <v>41675</v>
      </c>
      <c r="Q2446" s="19">
        <v>41676</v>
      </c>
      <c r="R2446" s="7" t="s">
        <v>3048</v>
      </c>
      <c r="S2446" s="7">
        <v>29.417322834645674</v>
      </c>
      <c r="T2446" s="7">
        <v>5.83</v>
      </c>
      <c r="U2446" s="7">
        <v>12000</v>
      </c>
      <c r="V2446" s="6">
        <v>7550</v>
      </c>
      <c r="W2446" s="12">
        <f t="shared" si="458"/>
        <v>1</v>
      </c>
      <c r="X2446" s="12">
        <v>23</v>
      </c>
      <c r="Y2446" s="13">
        <v>102</v>
      </c>
      <c r="Z2446" s="13">
        <v>5.83</v>
      </c>
      <c r="AA2446" s="13">
        <v>12000</v>
      </c>
      <c r="AB2446" s="12">
        <v>580</v>
      </c>
      <c r="AC2446" s="13">
        <f t="shared" si="456"/>
        <v>57002500</v>
      </c>
      <c r="AD2446" s="12">
        <v>8.4</v>
      </c>
      <c r="AE2446" s="12">
        <f t="shared" si="459"/>
        <v>2.1282317058492679</v>
      </c>
      <c r="AF2446" s="12">
        <v>7550</v>
      </c>
      <c r="AG2446" s="12">
        <f t="shared" si="460"/>
        <v>0</v>
      </c>
      <c r="AH2446" s="12">
        <f t="shared" si="461"/>
        <v>0</v>
      </c>
      <c r="AI2446" s="12">
        <f t="shared" si="462"/>
        <v>0</v>
      </c>
      <c r="AJ2446" s="12">
        <f t="shared" si="463"/>
        <v>1</v>
      </c>
      <c r="AK2446" s="12">
        <f t="shared" si="464"/>
        <v>0</v>
      </c>
      <c r="AL2446" s="12">
        <f t="shared" si="465"/>
        <v>0</v>
      </c>
      <c r="AM2446" s="12">
        <f t="shared" si="466"/>
        <v>0</v>
      </c>
      <c r="AN2446" s="12">
        <f t="shared" si="467"/>
        <v>0</v>
      </c>
      <c r="AO2446" s="12">
        <v>23</v>
      </c>
      <c r="AP2446" s="22">
        <f t="shared" si="457"/>
        <v>29417.322834645674</v>
      </c>
    </row>
    <row r="2447" spans="1:42" x14ac:dyDescent="0.3">
      <c r="A2447" s="6" t="s">
        <v>3042</v>
      </c>
      <c r="B2447" s="19" t="s">
        <v>240</v>
      </c>
      <c r="C2447" s="6" t="s">
        <v>3043</v>
      </c>
      <c r="D2447" s="6" t="s">
        <v>187</v>
      </c>
      <c r="E2447" s="6" t="s">
        <v>3044</v>
      </c>
      <c r="F2447" s="6">
        <v>8.4</v>
      </c>
      <c r="G2447" s="6">
        <v>23</v>
      </c>
      <c r="H2447" s="6">
        <v>620</v>
      </c>
      <c r="I2447" s="6" t="s">
        <v>30</v>
      </c>
      <c r="J2447" s="6">
        <v>9999</v>
      </c>
      <c r="K2447" s="19">
        <v>41675</v>
      </c>
      <c r="L2447" s="7" t="s">
        <v>229</v>
      </c>
      <c r="M2447" s="7" t="s">
        <v>230</v>
      </c>
      <c r="N2447" s="7" t="s">
        <v>3045</v>
      </c>
      <c r="O2447" s="7">
        <v>102</v>
      </c>
      <c r="P2447" s="19">
        <v>41676</v>
      </c>
      <c r="Q2447" s="19">
        <v>41677</v>
      </c>
      <c r="R2447" s="7" t="s">
        <v>3049</v>
      </c>
      <c r="S2447" s="7">
        <v>21.76692913385827</v>
      </c>
      <c r="T2447" s="7">
        <v>5.64</v>
      </c>
      <c r="U2447" s="7">
        <v>12000</v>
      </c>
      <c r="V2447" s="6">
        <v>9999</v>
      </c>
      <c r="W2447" s="12">
        <f t="shared" si="458"/>
        <v>1</v>
      </c>
      <c r="X2447" s="12">
        <v>23</v>
      </c>
      <c r="Y2447" s="13">
        <v>102</v>
      </c>
      <c r="Z2447" s="13">
        <v>5.64</v>
      </c>
      <c r="AA2447" s="13">
        <v>12000</v>
      </c>
      <c r="AB2447" s="12">
        <v>620</v>
      </c>
      <c r="AC2447" s="13">
        <f t="shared" si="456"/>
        <v>99980001</v>
      </c>
      <c r="AD2447" s="12">
        <v>8.4</v>
      </c>
      <c r="AE2447" s="12">
        <f t="shared" si="459"/>
        <v>2.1282317058492679</v>
      </c>
      <c r="AF2447" s="12">
        <v>9999</v>
      </c>
      <c r="AG2447" s="12">
        <f t="shared" si="460"/>
        <v>0</v>
      </c>
      <c r="AH2447" s="12">
        <f t="shared" si="461"/>
        <v>0</v>
      </c>
      <c r="AI2447" s="12">
        <f t="shared" si="462"/>
        <v>0</v>
      </c>
      <c r="AJ2447" s="12">
        <f t="shared" si="463"/>
        <v>1</v>
      </c>
      <c r="AK2447" s="12">
        <f t="shared" si="464"/>
        <v>0</v>
      </c>
      <c r="AL2447" s="12">
        <f t="shared" si="465"/>
        <v>0</v>
      </c>
      <c r="AM2447" s="12">
        <f t="shared" si="466"/>
        <v>0</v>
      </c>
      <c r="AN2447" s="12">
        <f t="shared" si="467"/>
        <v>0</v>
      </c>
      <c r="AO2447" s="12">
        <v>23</v>
      </c>
      <c r="AP2447" s="22">
        <f t="shared" si="457"/>
        <v>21766.92913385827</v>
      </c>
    </row>
    <row r="2448" spans="1:42" x14ac:dyDescent="0.3">
      <c r="A2448" s="6" t="s">
        <v>3042</v>
      </c>
      <c r="B2448" s="19" t="s">
        <v>242</v>
      </c>
      <c r="C2448" s="6" t="s">
        <v>3043</v>
      </c>
      <c r="D2448" s="6" t="s">
        <v>187</v>
      </c>
      <c r="E2448" s="6" t="s">
        <v>3044</v>
      </c>
      <c r="F2448" s="6">
        <v>8.4</v>
      </c>
      <c r="G2448" s="6">
        <v>23</v>
      </c>
      <c r="H2448" s="6">
        <v>633</v>
      </c>
      <c r="I2448" s="6" t="s">
        <v>30</v>
      </c>
      <c r="J2448" s="6">
        <v>12315</v>
      </c>
      <c r="K2448" s="19">
        <v>41675</v>
      </c>
      <c r="L2448" s="7" t="s">
        <v>229</v>
      </c>
      <c r="M2448" s="7" t="s">
        <v>230</v>
      </c>
      <c r="N2448" s="7" t="s">
        <v>3045</v>
      </c>
      <c r="O2448" s="7">
        <v>102</v>
      </c>
      <c r="P2448" s="19">
        <v>41677</v>
      </c>
      <c r="Q2448" s="19">
        <v>41678</v>
      </c>
      <c r="R2448" s="7" t="s">
        <v>3050</v>
      </c>
      <c r="S2448" s="7">
        <v>26.387401574803153</v>
      </c>
      <c r="T2448" s="7">
        <v>5.87</v>
      </c>
      <c r="U2448" s="7">
        <v>13000</v>
      </c>
      <c r="V2448" s="6">
        <v>12315</v>
      </c>
      <c r="W2448" s="12">
        <f t="shared" si="458"/>
        <v>1</v>
      </c>
      <c r="X2448" s="12">
        <v>23</v>
      </c>
      <c r="Y2448" s="13">
        <v>102</v>
      </c>
      <c r="Z2448" s="13">
        <v>5.87</v>
      </c>
      <c r="AA2448" s="13">
        <v>13000</v>
      </c>
      <c r="AB2448" s="12">
        <v>633</v>
      </c>
      <c r="AC2448" s="13">
        <f t="shared" si="456"/>
        <v>151659225</v>
      </c>
      <c r="AD2448" s="12">
        <v>8.4</v>
      </c>
      <c r="AE2448" s="12">
        <f t="shared" si="459"/>
        <v>2.1282317058492679</v>
      </c>
      <c r="AF2448" s="12">
        <v>12315</v>
      </c>
      <c r="AG2448" s="12">
        <f t="shared" si="460"/>
        <v>0</v>
      </c>
      <c r="AH2448" s="12">
        <f t="shared" si="461"/>
        <v>0</v>
      </c>
      <c r="AI2448" s="12">
        <f t="shared" si="462"/>
        <v>0</v>
      </c>
      <c r="AJ2448" s="12">
        <f t="shared" si="463"/>
        <v>1</v>
      </c>
      <c r="AK2448" s="12">
        <f t="shared" si="464"/>
        <v>0</v>
      </c>
      <c r="AL2448" s="12">
        <f t="shared" si="465"/>
        <v>0</v>
      </c>
      <c r="AM2448" s="12">
        <f t="shared" si="466"/>
        <v>0</v>
      </c>
      <c r="AN2448" s="12">
        <f t="shared" si="467"/>
        <v>0</v>
      </c>
      <c r="AO2448" s="12">
        <v>23</v>
      </c>
      <c r="AP2448" s="22">
        <f t="shared" si="457"/>
        <v>26387.401574803152</v>
      </c>
    </row>
    <row r="2449" spans="1:42" x14ac:dyDescent="0.3">
      <c r="A2449" s="6" t="s">
        <v>3042</v>
      </c>
      <c r="B2449" s="19" t="s">
        <v>244</v>
      </c>
      <c r="C2449" s="6" t="s">
        <v>3043</v>
      </c>
      <c r="D2449" s="6" t="s">
        <v>187</v>
      </c>
      <c r="E2449" s="6" t="s">
        <v>3044</v>
      </c>
      <c r="F2449" s="6">
        <v>8.5</v>
      </c>
      <c r="G2449" s="6">
        <v>23</v>
      </c>
      <c r="H2449" s="6">
        <v>719</v>
      </c>
      <c r="I2449" s="6" t="s">
        <v>30</v>
      </c>
      <c r="J2449" s="6">
        <v>14690</v>
      </c>
      <c r="K2449" s="19">
        <v>41675</v>
      </c>
      <c r="L2449" s="7" t="s">
        <v>229</v>
      </c>
      <c r="M2449" s="7" t="s">
        <v>230</v>
      </c>
      <c r="N2449" s="7" t="s">
        <v>3045</v>
      </c>
      <c r="O2449" s="7">
        <v>102</v>
      </c>
      <c r="P2449" s="19">
        <v>41678</v>
      </c>
      <c r="Q2449" s="19">
        <v>41679</v>
      </c>
      <c r="R2449" s="7" t="s">
        <v>3051</v>
      </c>
      <c r="S2449" s="7">
        <v>33.374803149606301</v>
      </c>
      <c r="T2449" s="7">
        <v>5.76</v>
      </c>
      <c r="U2449" s="7">
        <v>13000</v>
      </c>
      <c r="V2449" s="6">
        <v>14690</v>
      </c>
      <c r="W2449" s="12">
        <f t="shared" si="458"/>
        <v>1</v>
      </c>
      <c r="X2449" s="12">
        <v>23</v>
      </c>
      <c r="Y2449" s="13">
        <v>102</v>
      </c>
      <c r="Z2449" s="13">
        <v>5.76</v>
      </c>
      <c r="AA2449" s="13">
        <v>13000</v>
      </c>
      <c r="AB2449" s="12">
        <v>719</v>
      </c>
      <c r="AC2449" s="13">
        <f t="shared" si="456"/>
        <v>215796100</v>
      </c>
      <c r="AD2449" s="12">
        <v>8.5</v>
      </c>
      <c r="AE2449" s="12">
        <f t="shared" si="459"/>
        <v>2.1400661634962708</v>
      </c>
      <c r="AF2449" s="12">
        <v>14690</v>
      </c>
      <c r="AG2449" s="12">
        <f t="shared" si="460"/>
        <v>0</v>
      </c>
      <c r="AH2449" s="12">
        <f t="shared" si="461"/>
        <v>0</v>
      </c>
      <c r="AI2449" s="12">
        <f t="shared" si="462"/>
        <v>0</v>
      </c>
      <c r="AJ2449" s="12">
        <f t="shared" si="463"/>
        <v>1</v>
      </c>
      <c r="AK2449" s="12">
        <f t="shared" si="464"/>
        <v>0</v>
      </c>
      <c r="AL2449" s="12">
        <f t="shared" si="465"/>
        <v>0</v>
      </c>
      <c r="AM2449" s="12">
        <f t="shared" si="466"/>
        <v>0</v>
      </c>
      <c r="AN2449" s="12">
        <f t="shared" si="467"/>
        <v>0</v>
      </c>
      <c r="AO2449" s="12">
        <v>23</v>
      </c>
      <c r="AP2449" s="22">
        <f t="shared" si="457"/>
        <v>33374.803149606298</v>
      </c>
    </row>
    <row r="2450" spans="1:42" x14ac:dyDescent="0.3">
      <c r="A2450" s="6" t="s">
        <v>3042</v>
      </c>
      <c r="B2450" s="19" t="s">
        <v>246</v>
      </c>
      <c r="C2450" s="6" t="s">
        <v>3043</v>
      </c>
      <c r="D2450" s="6" t="s">
        <v>187</v>
      </c>
      <c r="E2450" s="6" t="s">
        <v>3044</v>
      </c>
      <c r="F2450" s="6">
        <v>8.5</v>
      </c>
      <c r="G2450" s="6">
        <v>23</v>
      </c>
      <c r="H2450" s="6">
        <v>739</v>
      </c>
      <c r="I2450" s="6" t="s">
        <v>30</v>
      </c>
      <c r="J2450" s="6">
        <v>18424</v>
      </c>
      <c r="K2450" s="19">
        <v>41675</v>
      </c>
      <c r="L2450" s="7" t="s">
        <v>229</v>
      </c>
      <c r="M2450" s="7" t="s">
        <v>230</v>
      </c>
      <c r="N2450" s="7" t="s">
        <v>3045</v>
      </c>
      <c r="O2450" s="7">
        <v>102</v>
      </c>
      <c r="P2450" s="19">
        <v>41679</v>
      </c>
      <c r="Q2450" s="19">
        <v>41680</v>
      </c>
      <c r="R2450" s="7" t="s">
        <v>3052</v>
      </c>
      <c r="S2450" s="7">
        <v>19.897637795275593</v>
      </c>
      <c r="T2450" s="7">
        <v>5.67</v>
      </c>
      <c r="U2450" s="7">
        <v>13000</v>
      </c>
      <c r="V2450" s="6">
        <v>18424</v>
      </c>
      <c r="W2450" s="12">
        <f t="shared" si="458"/>
        <v>1</v>
      </c>
      <c r="X2450" s="12">
        <v>23</v>
      </c>
      <c r="Y2450" s="13">
        <v>102</v>
      </c>
      <c r="Z2450" s="13">
        <v>5.67</v>
      </c>
      <c r="AA2450" s="13">
        <v>13000</v>
      </c>
      <c r="AB2450" s="12">
        <v>739</v>
      </c>
      <c r="AC2450" s="13">
        <f t="shared" si="456"/>
        <v>339443776</v>
      </c>
      <c r="AD2450" s="12">
        <v>8.5</v>
      </c>
      <c r="AE2450" s="12">
        <f t="shared" si="459"/>
        <v>2.1400661634962708</v>
      </c>
      <c r="AF2450" s="12">
        <v>18424</v>
      </c>
      <c r="AG2450" s="12">
        <f t="shared" si="460"/>
        <v>0</v>
      </c>
      <c r="AH2450" s="12">
        <f t="shared" si="461"/>
        <v>0</v>
      </c>
      <c r="AI2450" s="12">
        <f t="shared" si="462"/>
        <v>0</v>
      </c>
      <c r="AJ2450" s="12">
        <f t="shared" si="463"/>
        <v>1</v>
      </c>
      <c r="AK2450" s="12">
        <f t="shared" si="464"/>
        <v>0</v>
      </c>
      <c r="AL2450" s="12">
        <f t="shared" si="465"/>
        <v>0</v>
      </c>
      <c r="AM2450" s="12">
        <f t="shared" si="466"/>
        <v>0</v>
      </c>
      <c r="AN2450" s="12">
        <f t="shared" si="467"/>
        <v>0</v>
      </c>
      <c r="AO2450" s="12">
        <v>23</v>
      </c>
      <c r="AP2450" s="22">
        <f t="shared" si="457"/>
        <v>19897.637795275594</v>
      </c>
    </row>
    <row r="2451" spans="1:42" x14ac:dyDescent="0.3">
      <c r="A2451" s="6" t="s">
        <v>3042</v>
      </c>
      <c r="B2451" s="19" t="s">
        <v>248</v>
      </c>
      <c r="C2451" s="6" t="s">
        <v>3043</v>
      </c>
      <c r="D2451" s="6" t="s">
        <v>187</v>
      </c>
      <c r="E2451" s="6" t="s">
        <v>3044</v>
      </c>
      <c r="F2451" s="6">
        <v>8.5</v>
      </c>
      <c r="G2451" s="6">
        <v>23</v>
      </c>
      <c r="H2451" s="6">
        <v>752</v>
      </c>
      <c r="I2451" s="6" t="s">
        <v>30</v>
      </c>
      <c r="J2451" s="6">
        <v>20148</v>
      </c>
      <c r="K2451" s="19">
        <v>41675</v>
      </c>
      <c r="L2451" s="7" t="s">
        <v>229</v>
      </c>
      <c r="M2451" s="7" t="s">
        <v>230</v>
      </c>
      <c r="N2451" s="7" t="s">
        <v>3045</v>
      </c>
      <c r="O2451" s="7">
        <v>102</v>
      </c>
      <c r="P2451" s="19">
        <v>41680</v>
      </c>
      <c r="Q2451" s="19">
        <v>41681</v>
      </c>
      <c r="R2451" s="7" t="s">
        <v>3053</v>
      </c>
      <c r="S2451" s="7">
        <v>22.152755905511814</v>
      </c>
      <c r="T2451" s="7">
        <v>5.51</v>
      </c>
      <c r="U2451" s="7">
        <v>13000</v>
      </c>
      <c r="V2451" s="6">
        <v>20148</v>
      </c>
      <c r="W2451" s="12">
        <f t="shared" si="458"/>
        <v>1</v>
      </c>
      <c r="X2451" s="12">
        <v>23</v>
      </c>
      <c r="Y2451" s="13">
        <v>102</v>
      </c>
      <c r="Z2451" s="13">
        <v>5.51</v>
      </c>
      <c r="AA2451" s="13">
        <v>13000</v>
      </c>
      <c r="AB2451" s="12">
        <v>752</v>
      </c>
      <c r="AC2451" s="13">
        <f t="shared" si="456"/>
        <v>405941904</v>
      </c>
      <c r="AD2451" s="12">
        <v>8.5</v>
      </c>
      <c r="AE2451" s="12">
        <f t="shared" si="459"/>
        <v>2.1400661634962708</v>
      </c>
      <c r="AF2451" s="12">
        <v>20148</v>
      </c>
      <c r="AG2451" s="12">
        <f t="shared" si="460"/>
        <v>0</v>
      </c>
      <c r="AH2451" s="12">
        <f t="shared" si="461"/>
        <v>0</v>
      </c>
      <c r="AI2451" s="12">
        <f t="shared" si="462"/>
        <v>0</v>
      </c>
      <c r="AJ2451" s="12">
        <f t="shared" si="463"/>
        <v>1</v>
      </c>
      <c r="AK2451" s="12">
        <f t="shared" si="464"/>
        <v>0</v>
      </c>
      <c r="AL2451" s="12">
        <f t="shared" si="465"/>
        <v>0</v>
      </c>
      <c r="AM2451" s="12">
        <f t="shared" si="466"/>
        <v>0</v>
      </c>
      <c r="AN2451" s="12">
        <f t="shared" si="467"/>
        <v>0</v>
      </c>
      <c r="AO2451" s="12">
        <v>23</v>
      </c>
      <c r="AP2451" s="22">
        <f t="shared" si="457"/>
        <v>22152.755905511814</v>
      </c>
    </row>
    <row r="2452" spans="1:42" x14ac:dyDescent="0.3">
      <c r="A2452" s="6" t="s">
        <v>3042</v>
      </c>
      <c r="B2452" s="19" t="s">
        <v>250</v>
      </c>
      <c r="C2452" s="6" t="s">
        <v>3043</v>
      </c>
      <c r="D2452" s="6" t="s">
        <v>187</v>
      </c>
      <c r="E2452" s="6" t="s">
        <v>3044</v>
      </c>
      <c r="F2452" s="6">
        <v>8.5</v>
      </c>
      <c r="G2452" s="6">
        <v>23</v>
      </c>
      <c r="H2452" s="6">
        <v>789</v>
      </c>
      <c r="I2452" s="6" t="s">
        <v>30</v>
      </c>
      <c r="J2452" s="6">
        <v>22405</v>
      </c>
      <c r="K2452" s="19">
        <v>41675</v>
      </c>
      <c r="L2452" s="7" t="s">
        <v>229</v>
      </c>
      <c r="M2452" s="7" t="s">
        <v>230</v>
      </c>
      <c r="N2452" s="7" t="s">
        <v>3045</v>
      </c>
      <c r="O2452" s="7">
        <v>102</v>
      </c>
      <c r="P2452" s="19">
        <v>41681</v>
      </c>
      <c r="Q2452" s="19">
        <v>41682</v>
      </c>
      <c r="R2452" s="7" t="s">
        <v>3054</v>
      </c>
      <c r="S2452" s="7">
        <v>20.042519685039373</v>
      </c>
      <c r="T2452" s="7">
        <v>5.51</v>
      </c>
      <c r="U2452" s="7">
        <v>13000</v>
      </c>
      <c r="V2452" s="6">
        <v>22405</v>
      </c>
      <c r="W2452" s="12">
        <f t="shared" si="458"/>
        <v>1</v>
      </c>
      <c r="X2452" s="12">
        <v>23</v>
      </c>
      <c r="Y2452" s="13">
        <v>102</v>
      </c>
      <c r="Z2452" s="13">
        <v>5.51</v>
      </c>
      <c r="AA2452" s="13">
        <v>13000</v>
      </c>
      <c r="AB2452" s="12">
        <v>789</v>
      </c>
      <c r="AC2452" s="13">
        <f t="shared" si="456"/>
        <v>501984025</v>
      </c>
      <c r="AD2452" s="12">
        <v>8.5</v>
      </c>
      <c r="AE2452" s="12">
        <f t="shared" si="459"/>
        <v>2.1400661634962708</v>
      </c>
      <c r="AF2452" s="12">
        <v>22405</v>
      </c>
      <c r="AG2452" s="12">
        <f t="shared" si="460"/>
        <v>0</v>
      </c>
      <c r="AH2452" s="12">
        <f t="shared" si="461"/>
        <v>0</v>
      </c>
      <c r="AI2452" s="12">
        <f t="shared" si="462"/>
        <v>0</v>
      </c>
      <c r="AJ2452" s="12">
        <f t="shared" si="463"/>
        <v>1</v>
      </c>
      <c r="AK2452" s="12">
        <f t="shared" si="464"/>
        <v>0</v>
      </c>
      <c r="AL2452" s="12">
        <f t="shared" si="465"/>
        <v>0</v>
      </c>
      <c r="AM2452" s="12">
        <f t="shared" si="466"/>
        <v>0</v>
      </c>
      <c r="AN2452" s="12">
        <f t="shared" si="467"/>
        <v>0</v>
      </c>
      <c r="AO2452" s="12">
        <v>23</v>
      </c>
      <c r="AP2452" s="22">
        <f t="shared" si="457"/>
        <v>20042.519685039373</v>
      </c>
    </row>
    <row r="2453" spans="1:42" x14ac:dyDescent="0.3">
      <c r="A2453" s="6" t="s">
        <v>3042</v>
      </c>
      <c r="B2453" s="19" t="s">
        <v>252</v>
      </c>
      <c r="C2453" s="6" t="s">
        <v>3043</v>
      </c>
      <c r="D2453" s="6" t="s">
        <v>187</v>
      </c>
      <c r="E2453" s="6" t="s">
        <v>3044</v>
      </c>
      <c r="F2453" s="6">
        <v>8.5</v>
      </c>
      <c r="G2453" s="6">
        <v>23</v>
      </c>
      <c r="H2453" s="6">
        <v>801</v>
      </c>
      <c r="I2453" s="6" t="s">
        <v>30</v>
      </c>
      <c r="J2453" s="6">
        <v>24557</v>
      </c>
      <c r="K2453" s="19">
        <v>41675</v>
      </c>
      <c r="L2453" s="7" t="s">
        <v>229</v>
      </c>
      <c r="M2453" s="7" t="s">
        <v>230</v>
      </c>
      <c r="N2453" s="7" t="s">
        <v>3045</v>
      </c>
      <c r="O2453" s="7">
        <v>102</v>
      </c>
      <c r="P2453" s="19">
        <v>41682</v>
      </c>
      <c r="Q2453" s="19">
        <v>41683</v>
      </c>
      <c r="R2453" s="7" t="s">
        <v>3055</v>
      </c>
      <c r="S2453" s="7">
        <v>18.450393700787401</v>
      </c>
      <c r="T2453" s="7">
        <v>5.7</v>
      </c>
      <c r="U2453" s="7">
        <v>11000</v>
      </c>
      <c r="V2453" s="6">
        <v>24557</v>
      </c>
      <c r="W2453" s="12">
        <f t="shared" si="458"/>
        <v>1</v>
      </c>
      <c r="X2453" s="12">
        <v>23</v>
      </c>
      <c r="Y2453" s="13">
        <v>102</v>
      </c>
      <c r="Z2453" s="13">
        <v>5.7</v>
      </c>
      <c r="AA2453" s="13">
        <v>11000</v>
      </c>
      <c r="AB2453" s="12">
        <v>801</v>
      </c>
      <c r="AC2453" s="13">
        <f t="shared" si="456"/>
        <v>603046249</v>
      </c>
      <c r="AD2453" s="12">
        <v>8.5</v>
      </c>
      <c r="AE2453" s="12">
        <f t="shared" si="459"/>
        <v>2.1400661634962708</v>
      </c>
      <c r="AF2453" s="12">
        <v>24557</v>
      </c>
      <c r="AG2453" s="12">
        <f t="shared" si="460"/>
        <v>0</v>
      </c>
      <c r="AH2453" s="12">
        <f t="shared" si="461"/>
        <v>0</v>
      </c>
      <c r="AI2453" s="12">
        <f t="shared" si="462"/>
        <v>0</v>
      </c>
      <c r="AJ2453" s="12">
        <f t="shared" si="463"/>
        <v>1</v>
      </c>
      <c r="AK2453" s="12">
        <f t="shared" si="464"/>
        <v>0</v>
      </c>
      <c r="AL2453" s="12">
        <f t="shared" si="465"/>
        <v>0</v>
      </c>
      <c r="AM2453" s="12">
        <f t="shared" si="466"/>
        <v>0</v>
      </c>
      <c r="AN2453" s="12">
        <f t="shared" si="467"/>
        <v>0</v>
      </c>
      <c r="AO2453" s="12">
        <v>23</v>
      </c>
      <c r="AP2453" s="22">
        <f t="shared" si="457"/>
        <v>18450.393700787401</v>
      </c>
    </row>
    <row r="2454" spans="1:42" x14ac:dyDescent="0.3">
      <c r="A2454" s="6" t="s">
        <v>3042</v>
      </c>
      <c r="B2454" s="19" t="s">
        <v>254</v>
      </c>
      <c r="C2454" s="6" t="s">
        <v>3043</v>
      </c>
      <c r="D2454" s="6" t="s">
        <v>187</v>
      </c>
      <c r="E2454" s="6" t="s">
        <v>3044</v>
      </c>
      <c r="F2454" s="6">
        <v>8.5</v>
      </c>
      <c r="G2454" s="6">
        <v>24</v>
      </c>
      <c r="H2454" s="6">
        <v>815</v>
      </c>
      <c r="I2454" s="6" t="s">
        <v>30</v>
      </c>
      <c r="J2454" s="6">
        <v>26320</v>
      </c>
      <c r="K2454" s="19">
        <v>41675</v>
      </c>
      <c r="L2454" s="7" t="s">
        <v>229</v>
      </c>
      <c r="M2454" s="7" t="s">
        <v>230</v>
      </c>
      <c r="N2454" s="7" t="s">
        <v>3045</v>
      </c>
      <c r="O2454" s="7">
        <v>102</v>
      </c>
      <c r="P2454" s="19">
        <v>41683</v>
      </c>
      <c r="Q2454" s="19">
        <v>41684</v>
      </c>
      <c r="R2454" s="7" t="s">
        <v>3056</v>
      </c>
      <c r="S2454" s="7">
        <v>24.130708661417323</v>
      </c>
      <c r="T2454" s="7">
        <v>7.23</v>
      </c>
      <c r="U2454" s="7">
        <v>7254</v>
      </c>
      <c r="V2454" s="6">
        <v>26320</v>
      </c>
      <c r="W2454" s="12">
        <f t="shared" si="458"/>
        <v>1</v>
      </c>
      <c r="X2454" s="12">
        <v>24</v>
      </c>
      <c r="Y2454" s="13">
        <v>102</v>
      </c>
      <c r="Z2454" s="13">
        <v>7.23</v>
      </c>
      <c r="AA2454" s="13">
        <v>7254</v>
      </c>
      <c r="AB2454" s="12">
        <v>815</v>
      </c>
      <c r="AC2454" s="13">
        <f t="shared" si="456"/>
        <v>692742400</v>
      </c>
      <c r="AD2454" s="12">
        <v>8.5</v>
      </c>
      <c r="AE2454" s="12">
        <f t="shared" si="459"/>
        <v>2.1400661634962708</v>
      </c>
      <c r="AF2454" s="12">
        <v>26320</v>
      </c>
      <c r="AG2454" s="12">
        <f t="shared" si="460"/>
        <v>0</v>
      </c>
      <c r="AH2454" s="12">
        <f t="shared" si="461"/>
        <v>0</v>
      </c>
      <c r="AI2454" s="12">
        <f t="shared" si="462"/>
        <v>0</v>
      </c>
      <c r="AJ2454" s="12">
        <f t="shared" si="463"/>
        <v>1</v>
      </c>
      <c r="AK2454" s="12">
        <f t="shared" si="464"/>
        <v>0</v>
      </c>
      <c r="AL2454" s="12">
        <f t="shared" si="465"/>
        <v>0</v>
      </c>
      <c r="AM2454" s="12">
        <f t="shared" si="466"/>
        <v>0</v>
      </c>
      <c r="AN2454" s="12">
        <f t="shared" si="467"/>
        <v>0</v>
      </c>
      <c r="AO2454" s="12">
        <v>24</v>
      </c>
      <c r="AP2454" s="22">
        <f t="shared" si="457"/>
        <v>24130.708661417324</v>
      </c>
    </row>
    <row r="2455" spans="1:42" x14ac:dyDescent="0.3">
      <c r="A2455" s="6" t="s">
        <v>3042</v>
      </c>
      <c r="B2455" s="19" t="s">
        <v>256</v>
      </c>
      <c r="C2455" s="6" t="s">
        <v>3043</v>
      </c>
      <c r="D2455" s="6" t="s">
        <v>187</v>
      </c>
      <c r="E2455" s="6" t="s">
        <v>3044</v>
      </c>
      <c r="F2455" s="6">
        <v>8.5</v>
      </c>
      <c r="G2455" s="6">
        <v>24</v>
      </c>
      <c r="H2455" s="6">
        <v>867</v>
      </c>
      <c r="I2455" s="6" t="s">
        <v>30</v>
      </c>
      <c r="J2455" s="6">
        <v>27642</v>
      </c>
      <c r="K2455" s="19">
        <v>41675</v>
      </c>
      <c r="L2455" s="7" t="s">
        <v>229</v>
      </c>
      <c r="M2455" s="7" t="s">
        <v>230</v>
      </c>
      <c r="N2455" s="7" t="s">
        <v>3045</v>
      </c>
      <c r="O2455" s="7">
        <v>102</v>
      </c>
      <c r="P2455" s="19">
        <v>41684</v>
      </c>
      <c r="Q2455" s="19">
        <v>41685</v>
      </c>
      <c r="R2455" s="7" t="s">
        <v>3057</v>
      </c>
      <c r="S2455" s="7">
        <v>33.938582677165357</v>
      </c>
      <c r="T2455" s="7">
        <v>5.95</v>
      </c>
      <c r="U2455" s="7">
        <v>10000</v>
      </c>
      <c r="V2455" s="6">
        <v>27642</v>
      </c>
      <c r="W2455" s="12">
        <f t="shared" si="458"/>
        <v>1</v>
      </c>
      <c r="X2455" s="12">
        <v>24</v>
      </c>
      <c r="Y2455" s="13">
        <v>102</v>
      </c>
      <c r="Z2455" s="13">
        <v>5.95</v>
      </c>
      <c r="AA2455" s="13">
        <v>10000</v>
      </c>
      <c r="AB2455" s="12">
        <v>867</v>
      </c>
      <c r="AC2455" s="13">
        <f t="shared" si="456"/>
        <v>764080164</v>
      </c>
      <c r="AD2455" s="12">
        <v>8.5</v>
      </c>
      <c r="AE2455" s="12">
        <f t="shared" si="459"/>
        <v>2.1400661634962708</v>
      </c>
      <c r="AF2455" s="12">
        <v>27642</v>
      </c>
      <c r="AG2455" s="12">
        <f t="shared" si="460"/>
        <v>0</v>
      </c>
      <c r="AH2455" s="12">
        <f t="shared" si="461"/>
        <v>0</v>
      </c>
      <c r="AI2455" s="12">
        <f t="shared" si="462"/>
        <v>0</v>
      </c>
      <c r="AJ2455" s="12">
        <f t="shared" si="463"/>
        <v>1</v>
      </c>
      <c r="AK2455" s="12">
        <f t="shared" si="464"/>
        <v>0</v>
      </c>
      <c r="AL2455" s="12">
        <f t="shared" si="465"/>
        <v>0</v>
      </c>
      <c r="AM2455" s="12">
        <f t="shared" si="466"/>
        <v>0</v>
      </c>
      <c r="AN2455" s="12">
        <f t="shared" si="467"/>
        <v>0</v>
      </c>
      <c r="AO2455" s="12">
        <v>24</v>
      </c>
      <c r="AP2455" s="22">
        <f t="shared" si="457"/>
        <v>33938.582677165359</v>
      </c>
    </row>
    <row r="2456" spans="1:42" x14ac:dyDescent="0.3">
      <c r="A2456" s="6" t="s">
        <v>3042</v>
      </c>
      <c r="B2456" s="19" t="s">
        <v>258</v>
      </c>
      <c r="C2456" s="6" t="s">
        <v>3043</v>
      </c>
      <c r="D2456" s="6" t="s">
        <v>187</v>
      </c>
      <c r="E2456" s="6" t="s">
        <v>3044</v>
      </c>
      <c r="F2456" s="6">
        <v>8.5</v>
      </c>
      <c r="G2456" s="6">
        <v>24</v>
      </c>
      <c r="H2456" s="6">
        <v>864</v>
      </c>
      <c r="I2456" s="6" t="s">
        <v>30</v>
      </c>
      <c r="J2456" s="6">
        <v>29736</v>
      </c>
      <c r="K2456" s="19">
        <v>41675</v>
      </c>
      <c r="L2456" s="7" t="s">
        <v>229</v>
      </c>
      <c r="M2456" s="7" t="s">
        <v>230</v>
      </c>
      <c r="N2456" s="7" t="s">
        <v>3045</v>
      </c>
      <c r="O2456" s="7">
        <v>102</v>
      </c>
      <c r="P2456" s="19">
        <v>41685</v>
      </c>
      <c r="Q2456" s="19">
        <v>41686</v>
      </c>
      <c r="R2456" s="7" t="s">
        <v>3058</v>
      </c>
      <c r="S2456" s="7">
        <v>29.544881889763779</v>
      </c>
      <c r="T2456" s="7">
        <v>5.95</v>
      </c>
      <c r="U2456" s="7">
        <v>11000</v>
      </c>
      <c r="V2456" s="6">
        <v>29736</v>
      </c>
      <c r="W2456" s="12">
        <f t="shared" si="458"/>
        <v>1</v>
      </c>
      <c r="X2456" s="12">
        <v>24</v>
      </c>
      <c r="Y2456" s="13">
        <v>102</v>
      </c>
      <c r="Z2456" s="13">
        <v>5.95</v>
      </c>
      <c r="AA2456" s="13">
        <v>11000</v>
      </c>
      <c r="AB2456" s="12">
        <v>864</v>
      </c>
      <c r="AC2456" s="13">
        <f t="shared" si="456"/>
        <v>884229696</v>
      </c>
      <c r="AD2456" s="12">
        <v>8.5</v>
      </c>
      <c r="AE2456" s="12">
        <f t="shared" si="459"/>
        <v>2.1400661634962708</v>
      </c>
      <c r="AF2456" s="12">
        <v>29736</v>
      </c>
      <c r="AG2456" s="12">
        <f t="shared" si="460"/>
        <v>0</v>
      </c>
      <c r="AH2456" s="12">
        <f t="shared" si="461"/>
        <v>0</v>
      </c>
      <c r="AI2456" s="12">
        <f t="shared" si="462"/>
        <v>0</v>
      </c>
      <c r="AJ2456" s="12">
        <f t="shared" si="463"/>
        <v>1</v>
      </c>
      <c r="AK2456" s="12">
        <f t="shared" si="464"/>
        <v>0</v>
      </c>
      <c r="AL2456" s="12">
        <f t="shared" si="465"/>
        <v>0</v>
      </c>
      <c r="AM2456" s="12">
        <f t="shared" si="466"/>
        <v>0</v>
      </c>
      <c r="AN2456" s="12">
        <f t="shared" si="467"/>
        <v>0</v>
      </c>
      <c r="AO2456" s="12">
        <v>24</v>
      </c>
      <c r="AP2456" s="22">
        <f t="shared" si="457"/>
        <v>29544.881889763779</v>
      </c>
    </row>
    <row r="2457" spans="1:42" x14ac:dyDescent="0.3">
      <c r="A2457" s="6" t="s">
        <v>3042</v>
      </c>
      <c r="B2457" s="19" t="s">
        <v>260</v>
      </c>
      <c r="C2457" s="6" t="s">
        <v>3043</v>
      </c>
      <c r="D2457" s="6" t="s">
        <v>187</v>
      </c>
      <c r="E2457" s="6" t="s">
        <v>3044</v>
      </c>
      <c r="F2457" s="6">
        <v>8.5</v>
      </c>
      <c r="G2457" s="6">
        <v>24</v>
      </c>
      <c r="H2457" s="6">
        <v>872</v>
      </c>
      <c r="I2457" s="6" t="s">
        <v>30</v>
      </c>
      <c r="J2457" s="6">
        <v>32280</v>
      </c>
      <c r="K2457" s="19">
        <v>41675</v>
      </c>
      <c r="L2457" s="7" t="s">
        <v>229</v>
      </c>
      <c r="M2457" s="7" t="s">
        <v>230</v>
      </c>
      <c r="N2457" s="7" t="s">
        <v>3045</v>
      </c>
      <c r="O2457" s="7">
        <v>102</v>
      </c>
      <c r="P2457" s="19">
        <v>41686</v>
      </c>
      <c r="Q2457" s="19">
        <v>41687</v>
      </c>
      <c r="R2457" s="7" t="s">
        <v>3059</v>
      </c>
      <c r="S2457" s="7">
        <v>9.0755905511811026</v>
      </c>
      <c r="T2457" s="7">
        <v>5.91</v>
      </c>
      <c r="U2457" s="7">
        <v>10000</v>
      </c>
      <c r="V2457" s="6">
        <v>32280</v>
      </c>
      <c r="W2457" s="12">
        <f t="shared" si="458"/>
        <v>1</v>
      </c>
      <c r="X2457" s="12">
        <v>24</v>
      </c>
      <c r="Y2457" s="13">
        <v>102</v>
      </c>
      <c r="Z2457" s="13">
        <v>5.91</v>
      </c>
      <c r="AA2457" s="13">
        <v>10000</v>
      </c>
      <c r="AB2457" s="12">
        <v>872</v>
      </c>
      <c r="AC2457" s="13">
        <f t="shared" si="456"/>
        <v>1041998400</v>
      </c>
      <c r="AD2457" s="12">
        <v>8.5</v>
      </c>
      <c r="AE2457" s="12">
        <f t="shared" si="459"/>
        <v>2.1400661634962708</v>
      </c>
      <c r="AF2457" s="12">
        <v>32280</v>
      </c>
      <c r="AG2457" s="12">
        <f t="shared" si="460"/>
        <v>0</v>
      </c>
      <c r="AH2457" s="12">
        <f t="shared" si="461"/>
        <v>0</v>
      </c>
      <c r="AI2457" s="12">
        <f t="shared" si="462"/>
        <v>0</v>
      </c>
      <c r="AJ2457" s="12">
        <f t="shared" si="463"/>
        <v>1</v>
      </c>
      <c r="AK2457" s="12">
        <f t="shared" si="464"/>
        <v>0</v>
      </c>
      <c r="AL2457" s="12">
        <f t="shared" si="465"/>
        <v>0</v>
      </c>
      <c r="AM2457" s="12">
        <f t="shared" si="466"/>
        <v>0</v>
      </c>
      <c r="AN2457" s="12">
        <f t="shared" si="467"/>
        <v>0</v>
      </c>
      <c r="AO2457" s="12">
        <v>24</v>
      </c>
      <c r="AP2457" s="22">
        <f t="shared" si="457"/>
        <v>9075.5905511811034</v>
      </c>
    </row>
    <row r="2458" spans="1:42" x14ac:dyDescent="0.3">
      <c r="A2458" s="6" t="s">
        <v>3042</v>
      </c>
      <c r="B2458" s="19" t="s">
        <v>262</v>
      </c>
      <c r="C2458" s="6" t="s">
        <v>3043</v>
      </c>
      <c r="D2458" s="6" t="s">
        <v>187</v>
      </c>
      <c r="E2458" s="6" t="s">
        <v>3044</v>
      </c>
      <c r="F2458" s="6">
        <v>8.5</v>
      </c>
      <c r="G2458" s="6">
        <v>24</v>
      </c>
      <c r="H2458" s="6">
        <v>885</v>
      </c>
      <c r="I2458" s="6" t="s">
        <v>30</v>
      </c>
      <c r="J2458" s="6">
        <v>33658</v>
      </c>
      <c r="K2458" s="19">
        <v>41675</v>
      </c>
      <c r="L2458" s="7" t="s">
        <v>229</v>
      </c>
      <c r="M2458" s="7" t="s">
        <v>230</v>
      </c>
      <c r="N2458" s="7" t="s">
        <v>3045</v>
      </c>
      <c r="O2458" s="7">
        <v>102</v>
      </c>
      <c r="P2458" s="19">
        <v>41687</v>
      </c>
      <c r="Q2458" s="19">
        <v>41688</v>
      </c>
      <c r="R2458" s="7" t="s">
        <v>3060</v>
      </c>
      <c r="S2458" s="7">
        <v>10.259842519685041</v>
      </c>
      <c r="T2458" s="7">
        <v>5.75</v>
      </c>
      <c r="U2458" s="7">
        <v>10000</v>
      </c>
      <c r="V2458" s="6">
        <v>33658</v>
      </c>
      <c r="W2458" s="12">
        <f t="shared" si="458"/>
        <v>1</v>
      </c>
      <c r="X2458" s="12">
        <v>24</v>
      </c>
      <c r="Y2458" s="13">
        <v>102</v>
      </c>
      <c r="Z2458" s="13">
        <v>5.75</v>
      </c>
      <c r="AA2458" s="13">
        <v>10000</v>
      </c>
      <c r="AB2458" s="12">
        <v>885</v>
      </c>
      <c r="AC2458" s="13">
        <f t="shared" si="456"/>
        <v>1132860964</v>
      </c>
      <c r="AD2458" s="12">
        <v>8.5</v>
      </c>
      <c r="AE2458" s="12">
        <f t="shared" si="459"/>
        <v>2.1400661634962708</v>
      </c>
      <c r="AF2458" s="12">
        <v>33658</v>
      </c>
      <c r="AG2458" s="12">
        <f t="shared" si="460"/>
        <v>0</v>
      </c>
      <c r="AH2458" s="12">
        <f t="shared" si="461"/>
        <v>0</v>
      </c>
      <c r="AI2458" s="12">
        <f t="shared" si="462"/>
        <v>0</v>
      </c>
      <c r="AJ2458" s="12">
        <f t="shared" si="463"/>
        <v>1</v>
      </c>
      <c r="AK2458" s="12">
        <f t="shared" si="464"/>
        <v>0</v>
      </c>
      <c r="AL2458" s="12">
        <f t="shared" si="465"/>
        <v>0</v>
      </c>
      <c r="AM2458" s="12">
        <f t="shared" si="466"/>
        <v>0</v>
      </c>
      <c r="AN2458" s="12">
        <f t="shared" si="467"/>
        <v>0</v>
      </c>
      <c r="AO2458" s="12">
        <v>24</v>
      </c>
      <c r="AP2458" s="22">
        <f t="shared" si="457"/>
        <v>10259.84251968504</v>
      </c>
    </row>
    <row r="2459" spans="1:42" x14ac:dyDescent="0.3">
      <c r="A2459" s="6" t="s">
        <v>3042</v>
      </c>
      <c r="B2459" s="19" t="s">
        <v>264</v>
      </c>
      <c r="C2459" s="6" t="s">
        <v>3043</v>
      </c>
      <c r="D2459" s="6" t="s">
        <v>187</v>
      </c>
      <c r="E2459" s="6" t="s">
        <v>3044</v>
      </c>
      <c r="F2459" s="6">
        <v>8.5</v>
      </c>
      <c r="G2459" s="6">
        <v>24</v>
      </c>
      <c r="H2459" s="6">
        <v>892</v>
      </c>
      <c r="I2459" s="6" t="s">
        <v>30</v>
      </c>
      <c r="J2459" s="6">
        <v>35210</v>
      </c>
      <c r="K2459" s="19">
        <v>41675</v>
      </c>
      <c r="L2459" s="7" t="s">
        <v>229</v>
      </c>
      <c r="M2459" s="7" t="s">
        <v>230</v>
      </c>
      <c r="N2459" s="7" t="s">
        <v>3045</v>
      </c>
      <c r="O2459" s="7">
        <v>102</v>
      </c>
      <c r="P2459" s="19">
        <v>41688</v>
      </c>
      <c r="Q2459" s="19">
        <v>41689</v>
      </c>
      <c r="R2459" s="7" t="s">
        <v>3061</v>
      </c>
      <c r="S2459" s="7">
        <v>9.8000000000000007</v>
      </c>
      <c r="T2459" s="7">
        <v>5.78</v>
      </c>
      <c r="U2459" s="7">
        <v>10000</v>
      </c>
      <c r="V2459" s="6">
        <v>35210</v>
      </c>
      <c r="W2459" s="12">
        <f t="shared" si="458"/>
        <v>1</v>
      </c>
      <c r="X2459" s="12">
        <v>24</v>
      </c>
      <c r="Y2459" s="13">
        <v>102</v>
      </c>
      <c r="Z2459" s="13">
        <v>5.78</v>
      </c>
      <c r="AA2459" s="13">
        <v>10000</v>
      </c>
      <c r="AB2459" s="12">
        <v>892</v>
      </c>
      <c r="AC2459" s="13">
        <f t="shared" si="456"/>
        <v>1239744100</v>
      </c>
      <c r="AD2459" s="12">
        <v>8.5</v>
      </c>
      <c r="AE2459" s="12">
        <f t="shared" si="459"/>
        <v>2.1400661634962708</v>
      </c>
      <c r="AF2459" s="12">
        <v>35210</v>
      </c>
      <c r="AG2459" s="12">
        <f t="shared" si="460"/>
        <v>0</v>
      </c>
      <c r="AH2459" s="12">
        <f t="shared" si="461"/>
        <v>0</v>
      </c>
      <c r="AI2459" s="12">
        <f t="shared" si="462"/>
        <v>0</v>
      </c>
      <c r="AJ2459" s="12">
        <f t="shared" si="463"/>
        <v>1</v>
      </c>
      <c r="AK2459" s="12">
        <f t="shared" si="464"/>
        <v>0</v>
      </c>
      <c r="AL2459" s="12">
        <f t="shared" si="465"/>
        <v>0</v>
      </c>
      <c r="AM2459" s="12">
        <f t="shared" si="466"/>
        <v>0</v>
      </c>
      <c r="AN2459" s="12">
        <f t="shared" si="467"/>
        <v>0</v>
      </c>
      <c r="AO2459" s="12">
        <v>24</v>
      </c>
      <c r="AP2459" s="22">
        <f t="shared" si="457"/>
        <v>9800</v>
      </c>
    </row>
    <row r="2460" spans="1:42" x14ac:dyDescent="0.3">
      <c r="A2460" s="6" t="s">
        <v>3042</v>
      </c>
      <c r="B2460" s="19" t="s">
        <v>266</v>
      </c>
      <c r="C2460" s="6" t="s">
        <v>3043</v>
      </c>
      <c r="D2460" s="6" t="s">
        <v>187</v>
      </c>
      <c r="E2460" s="6" t="s">
        <v>3044</v>
      </c>
      <c r="F2460" s="6">
        <v>8.5</v>
      </c>
      <c r="G2460" s="6">
        <v>24</v>
      </c>
      <c r="H2460" s="6">
        <v>897</v>
      </c>
      <c r="I2460" s="6" t="s">
        <v>30</v>
      </c>
      <c r="J2460" s="6">
        <v>36729</v>
      </c>
      <c r="K2460" s="19">
        <v>41675</v>
      </c>
      <c r="L2460" s="7" t="s">
        <v>229</v>
      </c>
      <c r="M2460" s="7" t="s">
        <v>230</v>
      </c>
      <c r="N2460" s="7" t="s">
        <v>3045</v>
      </c>
      <c r="O2460" s="7">
        <v>102</v>
      </c>
      <c r="P2460" s="19">
        <v>41689</v>
      </c>
      <c r="Q2460" s="19">
        <v>41690</v>
      </c>
      <c r="R2460" s="7" t="s">
        <v>3062</v>
      </c>
      <c r="S2460" s="7">
        <v>8.984251968503937</v>
      </c>
      <c r="T2460" s="7">
        <v>5.67</v>
      </c>
      <c r="U2460" s="7">
        <v>10000</v>
      </c>
      <c r="V2460" s="6">
        <v>36729</v>
      </c>
      <c r="W2460" s="12">
        <f t="shared" si="458"/>
        <v>1</v>
      </c>
      <c r="X2460" s="12">
        <v>24</v>
      </c>
      <c r="Y2460" s="13">
        <v>102</v>
      </c>
      <c r="Z2460" s="13">
        <v>5.67</v>
      </c>
      <c r="AA2460" s="13">
        <v>10000</v>
      </c>
      <c r="AB2460" s="12">
        <v>897</v>
      </c>
      <c r="AC2460" s="13">
        <f t="shared" si="456"/>
        <v>1349019441</v>
      </c>
      <c r="AD2460" s="12">
        <v>8.5</v>
      </c>
      <c r="AE2460" s="12">
        <f t="shared" si="459"/>
        <v>2.1400661634962708</v>
      </c>
      <c r="AF2460" s="12">
        <v>36729</v>
      </c>
      <c r="AG2460" s="12">
        <f t="shared" si="460"/>
        <v>0</v>
      </c>
      <c r="AH2460" s="12">
        <f t="shared" si="461"/>
        <v>0</v>
      </c>
      <c r="AI2460" s="12">
        <f t="shared" si="462"/>
        <v>0</v>
      </c>
      <c r="AJ2460" s="12">
        <f t="shared" si="463"/>
        <v>1</v>
      </c>
      <c r="AK2460" s="12">
        <f t="shared" si="464"/>
        <v>0</v>
      </c>
      <c r="AL2460" s="12">
        <f t="shared" si="465"/>
        <v>0</v>
      </c>
      <c r="AM2460" s="12">
        <f t="shared" si="466"/>
        <v>0</v>
      </c>
      <c r="AN2460" s="12">
        <f t="shared" si="467"/>
        <v>0</v>
      </c>
      <c r="AO2460" s="12">
        <v>24</v>
      </c>
      <c r="AP2460" s="22">
        <f t="shared" si="457"/>
        <v>8984.251968503937</v>
      </c>
    </row>
    <row r="2461" spans="1:42" x14ac:dyDescent="0.3">
      <c r="A2461" s="6" t="s">
        <v>3042</v>
      </c>
      <c r="B2461" s="19" t="s">
        <v>268</v>
      </c>
      <c r="C2461" s="6" t="s">
        <v>3043</v>
      </c>
      <c r="D2461" s="6" t="s">
        <v>187</v>
      </c>
      <c r="E2461" s="6" t="s">
        <v>3044</v>
      </c>
      <c r="F2461" s="6">
        <v>8.5</v>
      </c>
      <c r="G2461" s="6">
        <v>24</v>
      </c>
      <c r="H2461" s="6">
        <v>909</v>
      </c>
      <c r="I2461" s="6" t="s">
        <v>30</v>
      </c>
      <c r="J2461" s="6">
        <v>37917</v>
      </c>
      <c r="K2461" s="19">
        <v>41675</v>
      </c>
      <c r="L2461" s="7" t="s">
        <v>229</v>
      </c>
      <c r="M2461" s="7" t="s">
        <v>230</v>
      </c>
      <c r="N2461" s="7" t="s">
        <v>3045</v>
      </c>
      <c r="O2461" s="7">
        <v>102</v>
      </c>
      <c r="P2461" s="19">
        <v>41690</v>
      </c>
      <c r="Q2461" s="19">
        <v>41691</v>
      </c>
      <c r="R2461" s="7" t="s">
        <v>3063</v>
      </c>
      <c r="S2461" s="7">
        <v>7.4755905511811029</v>
      </c>
      <c r="T2461" s="7">
        <v>5.75</v>
      </c>
      <c r="U2461" s="7">
        <v>6193</v>
      </c>
      <c r="V2461" s="6">
        <v>37917</v>
      </c>
      <c r="W2461" s="12">
        <f t="shared" si="458"/>
        <v>1</v>
      </c>
      <c r="X2461" s="12">
        <v>24</v>
      </c>
      <c r="Y2461" s="13">
        <v>102</v>
      </c>
      <c r="Z2461" s="13">
        <v>5.75</v>
      </c>
      <c r="AA2461" s="13">
        <v>6193</v>
      </c>
      <c r="AB2461" s="12">
        <v>909</v>
      </c>
      <c r="AC2461" s="13">
        <f t="shared" si="456"/>
        <v>1437698889</v>
      </c>
      <c r="AD2461" s="12">
        <v>8.5</v>
      </c>
      <c r="AE2461" s="12">
        <f t="shared" si="459"/>
        <v>2.1400661634962708</v>
      </c>
      <c r="AF2461" s="12">
        <v>37917</v>
      </c>
      <c r="AG2461" s="12">
        <f t="shared" si="460"/>
        <v>0</v>
      </c>
      <c r="AH2461" s="12">
        <f t="shared" si="461"/>
        <v>0</v>
      </c>
      <c r="AI2461" s="12">
        <f t="shared" si="462"/>
        <v>0</v>
      </c>
      <c r="AJ2461" s="12">
        <f t="shared" si="463"/>
        <v>1</v>
      </c>
      <c r="AK2461" s="12">
        <f t="shared" si="464"/>
        <v>0</v>
      </c>
      <c r="AL2461" s="12">
        <f t="shared" si="465"/>
        <v>0</v>
      </c>
      <c r="AM2461" s="12">
        <f t="shared" si="466"/>
        <v>0</v>
      </c>
      <c r="AN2461" s="12">
        <f t="shared" si="467"/>
        <v>0</v>
      </c>
      <c r="AO2461" s="12">
        <v>24</v>
      </c>
      <c r="AP2461" s="22">
        <f t="shared" si="457"/>
        <v>7475.5905511811034</v>
      </c>
    </row>
    <row r="2462" spans="1:42" x14ac:dyDescent="0.3">
      <c r="A2462" s="6" t="s">
        <v>3042</v>
      </c>
      <c r="B2462" s="19" t="s">
        <v>270</v>
      </c>
      <c r="C2462" s="6" t="s">
        <v>3043</v>
      </c>
      <c r="D2462" s="6" t="s">
        <v>187</v>
      </c>
      <c r="E2462" s="6" t="s">
        <v>3044</v>
      </c>
      <c r="F2462" s="6">
        <v>8.5</v>
      </c>
      <c r="G2462" s="6">
        <v>24</v>
      </c>
      <c r="H2462" s="6">
        <v>915</v>
      </c>
      <c r="I2462" s="6" t="s">
        <v>30</v>
      </c>
      <c r="J2462" s="6">
        <v>39063</v>
      </c>
      <c r="K2462" s="19">
        <v>41675</v>
      </c>
      <c r="L2462" s="7" t="s">
        <v>229</v>
      </c>
      <c r="M2462" s="7" t="s">
        <v>230</v>
      </c>
      <c r="N2462" s="7" t="s">
        <v>3045</v>
      </c>
      <c r="O2462" s="7">
        <v>102</v>
      </c>
      <c r="P2462" s="19">
        <v>41691</v>
      </c>
      <c r="Q2462" s="19">
        <v>41692</v>
      </c>
      <c r="R2462" s="7" t="s">
        <v>3064</v>
      </c>
      <c r="S2462" s="7">
        <v>19.604724409448821</v>
      </c>
      <c r="T2462" s="7">
        <v>5.8</v>
      </c>
      <c r="U2462" s="7">
        <v>8237</v>
      </c>
      <c r="V2462" s="6">
        <v>39063</v>
      </c>
      <c r="W2462" s="12">
        <f t="shared" si="458"/>
        <v>1</v>
      </c>
      <c r="X2462" s="12">
        <v>24</v>
      </c>
      <c r="Y2462" s="13">
        <v>102</v>
      </c>
      <c r="Z2462" s="13">
        <v>5.8</v>
      </c>
      <c r="AA2462" s="13">
        <v>8237</v>
      </c>
      <c r="AB2462" s="12">
        <v>915</v>
      </c>
      <c r="AC2462" s="13">
        <f t="shared" si="456"/>
        <v>1525917969</v>
      </c>
      <c r="AD2462" s="12">
        <v>8.5</v>
      </c>
      <c r="AE2462" s="12">
        <f t="shared" si="459"/>
        <v>2.1400661634962708</v>
      </c>
      <c r="AF2462" s="12">
        <v>39063</v>
      </c>
      <c r="AG2462" s="12">
        <f t="shared" si="460"/>
        <v>0</v>
      </c>
      <c r="AH2462" s="12">
        <f t="shared" si="461"/>
        <v>0</v>
      </c>
      <c r="AI2462" s="12">
        <f t="shared" si="462"/>
        <v>0</v>
      </c>
      <c r="AJ2462" s="12">
        <f t="shared" si="463"/>
        <v>1</v>
      </c>
      <c r="AK2462" s="12">
        <f t="shared" si="464"/>
        <v>0</v>
      </c>
      <c r="AL2462" s="12">
        <f t="shared" si="465"/>
        <v>0</v>
      </c>
      <c r="AM2462" s="12">
        <f t="shared" si="466"/>
        <v>0</v>
      </c>
      <c r="AN2462" s="12">
        <f t="shared" si="467"/>
        <v>0</v>
      </c>
      <c r="AO2462" s="12">
        <v>24</v>
      </c>
      <c r="AP2462" s="22">
        <f t="shared" si="457"/>
        <v>19604.72440944882</v>
      </c>
    </row>
    <row r="2463" spans="1:42" x14ac:dyDescent="0.3">
      <c r="A2463" s="6" t="s">
        <v>3042</v>
      </c>
      <c r="B2463" s="19" t="s">
        <v>272</v>
      </c>
      <c r="C2463" s="6" t="s">
        <v>3043</v>
      </c>
      <c r="D2463" s="6" t="s">
        <v>187</v>
      </c>
      <c r="E2463" s="6" t="s">
        <v>3044</v>
      </c>
      <c r="F2463" s="6">
        <v>8.5</v>
      </c>
      <c r="G2463" s="6">
        <v>24</v>
      </c>
      <c r="H2463" s="6">
        <v>917</v>
      </c>
      <c r="I2463" s="6" t="s">
        <v>30</v>
      </c>
      <c r="J2463" s="6">
        <v>40475</v>
      </c>
      <c r="K2463" s="19">
        <v>41675</v>
      </c>
      <c r="L2463" s="7" t="s">
        <v>229</v>
      </c>
      <c r="M2463" s="7" t="s">
        <v>230</v>
      </c>
      <c r="N2463" s="7" t="s">
        <v>3045</v>
      </c>
      <c r="O2463" s="7">
        <v>102</v>
      </c>
      <c r="P2463" s="19">
        <v>41692</v>
      </c>
      <c r="Q2463" s="19">
        <v>41693</v>
      </c>
      <c r="R2463" s="7" t="s">
        <v>3065</v>
      </c>
      <c r="S2463" s="7">
        <v>18.559055118110237</v>
      </c>
      <c r="T2463" s="7">
        <v>5.73</v>
      </c>
      <c r="U2463" s="7">
        <v>8748</v>
      </c>
      <c r="V2463" s="6">
        <v>40475</v>
      </c>
      <c r="W2463" s="12">
        <f t="shared" si="458"/>
        <v>1</v>
      </c>
      <c r="X2463" s="12">
        <v>24</v>
      </c>
      <c r="Y2463" s="13">
        <v>102</v>
      </c>
      <c r="Z2463" s="13">
        <v>5.73</v>
      </c>
      <c r="AA2463" s="13">
        <v>8748</v>
      </c>
      <c r="AB2463" s="12">
        <v>917</v>
      </c>
      <c r="AC2463" s="13">
        <f t="shared" si="456"/>
        <v>1638225625</v>
      </c>
      <c r="AD2463" s="12">
        <v>8.5</v>
      </c>
      <c r="AE2463" s="12">
        <f t="shared" si="459"/>
        <v>2.1400661634962708</v>
      </c>
      <c r="AF2463" s="12">
        <v>40475</v>
      </c>
      <c r="AG2463" s="12">
        <f t="shared" si="460"/>
        <v>0</v>
      </c>
      <c r="AH2463" s="12">
        <f t="shared" si="461"/>
        <v>0</v>
      </c>
      <c r="AI2463" s="12">
        <f t="shared" si="462"/>
        <v>0</v>
      </c>
      <c r="AJ2463" s="12">
        <f t="shared" si="463"/>
        <v>1</v>
      </c>
      <c r="AK2463" s="12">
        <f t="shared" si="464"/>
        <v>0</v>
      </c>
      <c r="AL2463" s="12">
        <f t="shared" si="465"/>
        <v>0</v>
      </c>
      <c r="AM2463" s="12">
        <f t="shared" si="466"/>
        <v>0</v>
      </c>
      <c r="AN2463" s="12">
        <f t="shared" si="467"/>
        <v>0</v>
      </c>
      <c r="AO2463" s="12">
        <v>24</v>
      </c>
      <c r="AP2463" s="22">
        <f t="shared" si="457"/>
        <v>18559.055118110238</v>
      </c>
    </row>
    <row r="2464" spans="1:42" x14ac:dyDescent="0.3">
      <c r="A2464" s="6" t="s">
        <v>3042</v>
      </c>
      <c r="B2464" s="19" t="s">
        <v>274</v>
      </c>
      <c r="C2464" s="6" t="s">
        <v>3043</v>
      </c>
      <c r="D2464" s="6" t="s">
        <v>187</v>
      </c>
      <c r="E2464" s="6" t="s">
        <v>3044</v>
      </c>
      <c r="F2464" s="6">
        <v>8.5</v>
      </c>
      <c r="G2464" s="6">
        <v>24</v>
      </c>
      <c r="H2464" s="6">
        <v>957</v>
      </c>
      <c r="I2464" s="6" t="s">
        <v>30</v>
      </c>
      <c r="J2464" s="6">
        <v>42115</v>
      </c>
      <c r="K2464" s="19">
        <v>41675</v>
      </c>
      <c r="L2464" s="7" t="s">
        <v>229</v>
      </c>
      <c r="M2464" s="7" t="s">
        <v>230</v>
      </c>
      <c r="N2464" s="7" t="s">
        <v>3045</v>
      </c>
      <c r="O2464" s="7">
        <v>102</v>
      </c>
      <c r="P2464" s="19">
        <v>41693</v>
      </c>
      <c r="Q2464" s="19">
        <v>41694</v>
      </c>
      <c r="R2464" s="7" t="s">
        <v>3066</v>
      </c>
      <c r="S2464" s="7">
        <v>3.9937007874015751</v>
      </c>
      <c r="T2464" s="7">
        <v>5.35</v>
      </c>
      <c r="U2464" s="7">
        <v>6782</v>
      </c>
      <c r="V2464" s="6">
        <v>42115</v>
      </c>
      <c r="W2464" s="12">
        <f t="shared" si="458"/>
        <v>1</v>
      </c>
      <c r="X2464" s="12">
        <v>24</v>
      </c>
      <c r="Y2464" s="13">
        <v>102</v>
      </c>
      <c r="Z2464" s="13">
        <v>5.35</v>
      </c>
      <c r="AA2464" s="13">
        <v>6782</v>
      </c>
      <c r="AB2464" s="12">
        <v>957</v>
      </c>
      <c r="AC2464" s="13">
        <f t="shared" si="456"/>
        <v>1773673225</v>
      </c>
      <c r="AD2464" s="12">
        <v>8.5</v>
      </c>
      <c r="AE2464" s="12">
        <f t="shared" si="459"/>
        <v>2.1400661634962708</v>
      </c>
      <c r="AF2464" s="12">
        <v>42115</v>
      </c>
      <c r="AG2464" s="12">
        <f t="shared" si="460"/>
        <v>0</v>
      </c>
      <c r="AH2464" s="12">
        <f t="shared" si="461"/>
        <v>0</v>
      </c>
      <c r="AI2464" s="12">
        <f t="shared" si="462"/>
        <v>0</v>
      </c>
      <c r="AJ2464" s="12">
        <f t="shared" si="463"/>
        <v>1</v>
      </c>
      <c r="AK2464" s="12">
        <f t="shared" si="464"/>
        <v>0</v>
      </c>
      <c r="AL2464" s="12">
        <f t="shared" si="465"/>
        <v>0</v>
      </c>
      <c r="AM2464" s="12">
        <f t="shared" si="466"/>
        <v>0</v>
      </c>
      <c r="AN2464" s="12">
        <f t="shared" si="467"/>
        <v>0</v>
      </c>
      <c r="AO2464" s="12">
        <v>24</v>
      </c>
      <c r="AP2464" s="22">
        <f t="shared" si="457"/>
        <v>3993.7007874015749</v>
      </c>
    </row>
    <row r="2465" spans="1:42" x14ac:dyDescent="0.3">
      <c r="A2465" s="6" t="s">
        <v>3042</v>
      </c>
      <c r="B2465" s="19" t="s">
        <v>276</v>
      </c>
      <c r="C2465" s="6" t="s">
        <v>3043</v>
      </c>
      <c r="D2465" s="6" t="s">
        <v>187</v>
      </c>
      <c r="E2465" s="6" t="s">
        <v>3044</v>
      </c>
      <c r="F2465" s="6">
        <v>8.5</v>
      </c>
      <c r="G2465" s="6">
        <v>23</v>
      </c>
      <c r="H2465" s="6">
        <v>957</v>
      </c>
      <c r="I2465" s="6" t="s">
        <v>30</v>
      </c>
      <c r="J2465" s="6">
        <v>43396</v>
      </c>
      <c r="K2465" s="19">
        <v>41675</v>
      </c>
      <c r="L2465" s="7" t="s">
        <v>229</v>
      </c>
      <c r="M2465" s="7" t="s">
        <v>230</v>
      </c>
      <c r="N2465" s="7" t="s">
        <v>3045</v>
      </c>
      <c r="O2465" s="7">
        <v>102</v>
      </c>
      <c r="P2465" s="19">
        <v>41694</v>
      </c>
      <c r="Q2465" s="19">
        <v>41695</v>
      </c>
      <c r="R2465" s="7" t="s">
        <v>3067</v>
      </c>
      <c r="S2465" s="7">
        <v>4.5779527559055122</v>
      </c>
      <c r="T2465" s="7">
        <v>5.62</v>
      </c>
      <c r="U2465" s="7">
        <v>6780</v>
      </c>
      <c r="V2465" s="6">
        <v>43396</v>
      </c>
      <c r="W2465" s="12">
        <f t="shared" si="458"/>
        <v>1</v>
      </c>
      <c r="X2465" s="12">
        <v>23</v>
      </c>
      <c r="Y2465" s="13">
        <v>102</v>
      </c>
      <c r="Z2465" s="13">
        <v>5.62</v>
      </c>
      <c r="AA2465" s="13">
        <v>6780</v>
      </c>
      <c r="AB2465" s="12">
        <v>957</v>
      </c>
      <c r="AC2465" s="13">
        <f t="shared" si="456"/>
        <v>1883212816</v>
      </c>
      <c r="AD2465" s="12">
        <v>8.5</v>
      </c>
      <c r="AE2465" s="12">
        <f t="shared" si="459"/>
        <v>2.1400661634962708</v>
      </c>
      <c r="AF2465" s="12">
        <v>43396</v>
      </c>
      <c r="AG2465" s="12">
        <f t="shared" si="460"/>
        <v>0</v>
      </c>
      <c r="AH2465" s="12">
        <f t="shared" si="461"/>
        <v>0</v>
      </c>
      <c r="AI2465" s="12">
        <f t="shared" si="462"/>
        <v>0</v>
      </c>
      <c r="AJ2465" s="12">
        <f t="shared" si="463"/>
        <v>1</v>
      </c>
      <c r="AK2465" s="12">
        <f t="shared" si="464"/>
        <v>0</v>
      </c>
      <c r="AL2465" s="12">
        <f t="shared" si="465"/>
        <v>0</v>
      </c>
      <c r="AM2465" s="12">
        <f t="shared" si="466"/>
        <v>0</v>
      </c>
      <c r="AN2465" s="12">
        <f t="shared" si="467"/>
        <v>0</v>
      </c>
      <c r="AO2465" s="12">
        <v>23</v>
      </c>
      <c r="AP2465" s="22">
        <f t="shared" si="457"/>
        <v>4577.9527559055123</v>
      </c>
    </row>
    <row r="2466" spans="1:42" x14ac:dyDescent="0.3">
      <c r="A2466" s="6" t="s">
        <v>3042</v>
      </c>
      <c r="B2466" s="19" t="s">
        <v>278</v>
      </c>
      <c r="C2466" s="6" t="s">
        <v>3043</v>
      </c>
      <c r="D2466" s="6" t="s">
        <v>187</v>
      </c>
      <c r="E2466" s="6" t="s">
        <v>3044</v>
      </c>
      <c r="F2466" s="6">
        <v>8.5</v>
      </c>
      <c r="G2466" s="6">
        <v>23</v>
      </c>
      <c r="H2466" s="6">
        <v>975</v>
      </c>
      <c r="I2466" s="6" t="s">
        <v>30</v>
      </c>
      <c r="J2466" s="6">
        <v>44306</v>
      </c>
      <c r="K2466" s="19">
        <v>41675</v>
      </c>
      <c r="L2466" s="7" t="s">
        <v>229</v>
      </c>
      <c r="M2466" s="7" t="s">
        <v>230</v>
      </c>
      <c r="N2466" s="7" t="s">
        <v>3045</v>
      </c>
      <c r="O2466" s="7">
        <v>102</v>
      </c>
      <c r="P2466" s="19">
        <v>41695</v>
      </c>
      <c r="Q2466" s="19">
        <v>41696</v>
      </c>
      <c r="R2466" s="7" t="s">
        <v>3068</v>
      </c>
      <c r="S2466" s="7">
        <v>4.2724409448818905</v>
      </c>
      <c r="T2466" s="7">
        <v>5.32</v>
      </c>
      <c r="U2466" s="7">
        <v>6679</v>
      </c>
      <c r="V2466" s="6">
        <v>44306</v>
      </c>
      <c r="W2466" s="12">
        <f t="shared" si="458"/>
        <v>1</v>
      </c>
      <c r="X2466" s="12">
        <v>23</v>
      </c>
      <c r="Y2466" s="13">
        <v>102</v>
      </c>
      <c r="Z2466" s="13">
        <v>5.32</v>
      </c>
      <c r="AA2466" s="13">
        <v>6679</v>
      </c>
      <c r="AB2466" s="12">
        <v>975</v>
      </c>
      <c r="AC2466" s="13">
        <f t="shared" si="456"/>
        <v>1963021636</v>
      </c>
      <c r="AD2466" s="12">
        <v>8.5</v>
      </c>
      <c r="AE2466" s="12">
        <f t="shared" si="459"/>
        <v>2.1400661634962708</v>
      </c>
      <c r="AF2466" s="12">
        <v>44306</v>
      </c>
      <c r="AG2466" s="12">
        <f t="shared" si="460"/>
        <v>0</v>
      </c>
      <c r="AH2466" s="12">
        <f t="shared" si="461"/>
        <v>0</v>
      </c>
      <c r="AI2466" s="12">
        <f t="shared" si="462"/>
        <v>0</v>
      </c>
      <c r="AJ2466" s="12">
        <f t="shared" si="463"/>
        <v>1</v>
      </c>
      <c r="AK2466" s="12">
        <f t="shared" si="464"/>
        <v>0</v>
      </c>
      <c r="AL2466" s="12">
        <f t="shared" si="465"/>
        <v>0</v>
      </c>
      <c r="AM2466" s="12">
        <f t="shared" si="466"/>
        <v>0</v>
      </c>
      <c r="AN2466" s="12">
        <f t="shared" si="467"/>
        <v>0</v>
      </c>
      <c r="AO2466" s="12">
        <v>23</v>
      </c>
      <c r="AP2466" s="22">
        <f t="shared" si="457"/>
        <v>4272.4409448818906</v>
      </c>
    </row>
    <row r="2467" spans="1:42" x14ac:dyDescent="0.3">
      <c r="A2467" s="6" t="s">
        <v>3042</v>
      </c>
      <c r="B2467" s="19" t="s">
        <v>280</v>
      </c>
      <c r="C2467" s="6" t="s">
        <v>3043</v>
      </c>
      <c r="D2467" s="6" t="s">
        <v>187</v>
      </c>
      <c r="E2467" s="6" t="s">
        <v>3044</v>
      </c>
      <c r="F2467" s="6">
        <v>8.5</v>
      </c>
      <c r="G2467" s="6">
        <v>23</v>
      </c>
      <c r="H2467" s="6">
        <v>984</v>
      </c>
      <c r="I2467" s="6" t="s">
        <v>30</v>
      </c>
      <c r="J2467" s="6">
        <v>45111</v>
      </c>
      <c r="K2467" s="19">
        <v>41675</v>
      </c>
      <c r="L2467" s="7" t="s">
        <v>229</v>
      </c>
      <c r="M2467" s="7" t="s">
        <v>230</v>
      </c>
      <c r="N2467" s="7" t="s">
        <v>3045</v>
      </c>
      <c r="O2467" s="7">
        <v>102</v>
      </c>
      <c r="P2467" s="19">
        <v>41696</v>
      </c>
      <c r="Q2467" s="19">
        <v>41697</v>
      </c>
      <c r="R2467" s="7" t="s">
        <v>3069</v>
      </c>
      <c r="S2467" s="7">
        <v>4.2976377952755911</v>
      </c>
      <c r="T2467" s="7">
        <v>5.39</v>
      </c>
      <c r="U2467" s="7">
        <v>6647</v>
      </c>
      <c r="V2467" s="6">
        <v>45111</v>
      </c>
      <c r="W2467" s="12">
        <f t="shared" si="458"/>
        <v>1</v>
      </c>
      <c r="X2467" s="12">
        <v>23</v>
      </c>
      <c r="Y2467" s="13">
        <v>102</v>
      </c>
      <c r="Z2467" s="13">
        <v>5.39</v>
      </c>
      <c r="AA2467" s="13">
        <v>6647</v>
      </c>
      <c r="AB2467" s="12">
        <v>984</v>
      </c>
      <c r="AC2467" s="13">
        <f t="shared" si="456"/>
        <v>2035002321</v>
      </c>
      <c r="AD2467" s="12">
        <v>8.5</v>
      </c>
      <c r="AE2467" s="12">
        <f t="shared" si="459"/>
        <v>2.1400661634962708</v>
      </c>
      <c r="AF2467" s="12">
        <v>45111</v>
      </c>
      <c r="AG2467" s="12">
        <f t="shared" si="460"/>
        <v>0</v>
      </c>
      <c r="AH2467" s="12">
        <f t="shared" si="461"/>
        <v>0</v>
      </c>
      <c r="AI2467" s="12">
        <f t="shared" si="462"/>
        <v>0</v>
      </c>
      <c r="AJ2467" s="12">
        <f t="shared" si="463"/>
        <v>1</v>
      </c>
      <c r="AK2467" s="12">
        <f t="shared" si="464"/>
        <v>0</v>
      </c>
      <c r="AL2467" s="12">
        <f t="shared" si="465"/>
        <v>0</v>
      </c>
      <c r="AM2467" s="12">
        <f t="shared" si="466"/>
        <v>0</v>
      </c>
      <c r="AN2467" s="12">
        <f t="shared" si="467"/>
        <v>0</v>
      </c>
      <c r="AO2467" s="12">
        <v>23</v>
      </c>
      <c r="AP2467" s="22">
        <f t="shared" si="457"/>
        <v>4297.6377952755911</v>
      </c>
    </row>
    <row r="2468" spans="1:42" x14ac:dyDescent="0.3">
      <c r="A2468" s="6" t="s">
        <v>3042</v>
      </c>
      <c r="B2468" s="19" t="s">
        <v>282</v>
      </c>
      <c r="C2468" s="6" t="s">
        <v>3043</v>
      </c>
      <c r="D2468" s="6" t="s">
        <v>187</v>
      </c>
      <c r="E2468" s="6" t="s">
        <v>3044</v>
      </c>
      <c r="F2468" s="6">
        <v>8.5</v>
      </c>
      <c r="G2468" s="6">
        <v>23</v>
      </c>
      <c r="H2468" s="6">
        <v>1001</v>
      </c>
      <c r="I2468" s="6" t="s">
        <v>30</v>
      </c>
      <c r="J2468" s="6">
        <v>45856</v>
      </c>
      <c r="K2468" s="19">
        <v>41675</v>
      </c>
      <c r="L2468" s="7" t="s">
        <v>229</v>
      </c>
      <c r="M2468" s="7" t="s">
        <v>230</v>
      </c>
      <c r="N2468" s="7" t="s">
        <v>3045</v>
      </c>
      <c r="O2468" s="7">
        <v>102</v>
      </c>
      <c r="P2468" s="19">
        <v>41697</v>
      </c>
      <c r="Q2468" s="19">
        <v>41698</v>
      </c>
      <c r="R2468" s="7" t="s">
        <v>3070</v>
      </c>
      <c r="S2468" s="7">
        <v>4.149606299212599</v>
      </c>
      <c r="T2468" s="7">
        <v>5.51</v>
      </c>
      <c r="U2468" s="7">
        <v>4695</v>
      </c>
      <c r="V2468" s="6">
        <v>45856</v>
      </c>
      <c r="W2468" s="12">
        <f t="shared" si="458"/>
        <v>1</v>
      </c>
      <c r="X2468" s="12">
        <v>23</v>
      </c>
      <c r="Y2468" s="13">
        <v>102</v>
      </c>
      <c r="Z2468" s="13">
        <v>5.51</v>
      </c>
      <c r="AA2468" s="13">
        <v>4695</v>
      </c>
      <c r="AB2468" s="12">
        <v>1001</v>
      </c>
      <c r="AC2468" s="13">
        <f t="shared" si="456"/>
        <v>2102772736</v>
      </c>
      <c r="AD2468" s="12">
        <v>8.5</v>
      </c>
      <c r="AE2468" s="12">
        <f t="shared" si="459"/>
        <v>2.1400661634962708</v>
      </c>
      <c r="AF2468" s="12">
        <v>45856</v>
      </c>
      <c r="AG2468" s="12">
        <f t="shared" si="460"/>
        <v>0</v>
      </c>
      <c r="AH2468" s="12">
        <f t="shared" si="461"/>
        <v>0</v>
      </c>
      <c r="AI2468" s="12">
        <f t="shared" si="462"/>
        <v>0</v>
      </c>
      <c r="AJ2468" s="12">
        <f t="shared" si="463"/>
        <v>1</v>
      </c>
      <c r="AK2468" s="12">
        <f t="shared" si="464"/>
        <v>0</v>
      </c>
      <c r="AL2468" s="12">
        <f t="shared" si="465"/>
        <v>0</v>
      </c>
      <c r="AM2468" s="12">
        <f t="shared" si="466"/>
        <v>0</v>
      </c>
      <c r="AN2468" s="12">
        <f t="shared" si="467"/>
        <v>0</v>
      </c>
      <c r="AO2468" s="12">
        <v>23</v>
      </c>
      <c r="AP2468" s="22">
        <f t="shared" si="457"/>
        <v>4149.606299212599</v>
      </c>
    </row>
    <row r="2469" spans="1:42" x14ac:dyDescent="0.3">
      <c r="A2469" s="6" t="s">
        <v>3042</v>
      </c>
      <c r="B2469" s="19" t="s">
        <v>284</v>
      </c>
      <c r="C2469" s="6" t="s">
        <v>3043</v>
      </c>
      <c r="D2469" s="6" t="s">
        <v>187</v>
      </c>
      <c r="E2469" s="6" t="s">
        <v>3044</v>
      </c>
      <c r="F2469" s="6">
        <v>8.5</v>
      </c>
      <c r="G2469" s="6">
        <v>23</v>
      </c>
      <c r="H2469" s="6">
        <v>1033</v>
      </c>
      <c r="I2469" s="6" t="s">
        <v>30</v>
      </c>
      <c r="J2469" s="6">
        <v>46659</v>
      </c>
      <c r="K2469" s="19">
        <v>41675</v>
      </c>
      <c r="L2469" s="7" t="s">
        <v>229</v>
      </c>
      <c r="M2469" s="7" t="s">
        <v>230</v>
      </c>
      <c r="N2469" s="7" t="s">
        <v>3045</v>
      </c>
      <c r="O2469" s="7">
        <v>102</v>
      </c>
      <c r="P2469" s="19">
        <v>41698</v>
      </c>
      <c r="Q2469" s="19">
        <v>41699</v>
      </c>
      <c r="R2469" s="7" t="s">
        <v>3071</v>
      </c>
      <c r="S2469" s="7">
        <v>12.897637795275593</v>
      </c>
      <c r="T2469" s="7">
        <v>5.59</v>
      </c>
      <c r="U2469" s="7">
        <v>7431</v>
      </c>
      <c r="V2469" s="6">
        <v>46659</v>
      </c>
      <c r="W2469" s="12">
        <f t="shared" si="458"/>
        <v>1</v>
      </c>
      <c r="X2469" s="12">
        <v>23</v>
      </c>
      <c r="Y2469" s="13">
        <v>102</v>
      </c>
      <c r="Z2469" s="13">
        <v>5.59</v>
      </c>
      <c r="AA2469" s="13">
        <v>7431</v>
      </c>
      <c r="AB2469" s="12">
        <v>1033</v>
      </c>
      <c r="AC2469" s="13">
        <f t="shared" si="456"/>
        <v>2177062281</v>
      </c>
      <c r="AD2469" s="12">
        <v>8.5</v>
      </c>
      <c r="AE2469" s="12">
        <f t="shared" si="459"/>
        <v>2.1400661634962708</v>
      </c>
      <c r="AF2469" s="12">
        <v>46659</v>
      </c>
      <c r="AG2469" s="12">
        <f t="shared" si="460"/>
        <v>0</v>
      </c>
      <c r="AH2469" s="12">
        <f t="shared" si="461"/>
        <v>0</v>
      </c>
      <c r="AI2469" s="12">
        <f t="shared" si="462"/>
        <v>0</v>
      </c>
      <c r="AJ2469" s="12">
        <f t="shared" si="463"/>
        <v>1</v>
      </c>
      <c r="AK2469" s="12">
        <f t="shared" si="464"/>
        <v>0</v>
      </c>
      <c r="AL2469" s="12">
        <f t="shared" si="465"/>
        <v>0</v>
      </c>
      <c r="AM2469" s="12">
        <f t="shared" si="466"/>
        <v>0</v>
      </c>
      <c r="AN2469" s="12">
        <f t="shared" si="467"/>
        <v>0</v>
      </c>
      <c r="AO2469" s="12">
        <v>23</v>
      </c>
      <c r="AP2469" s="22">
        <f t="shared" si="457"/>
        <v>12897.637795275592</v>
      </c>
    </row>
    <row r="2470" spans="1:42" x14ac:dyDescent="0.3">
      <c r="A2470" s="6" t="s">
        <v>3042</v>
      </c>
      <c r="B2470" s="19" t="s">
        <v>286</v>
      </c>
      <c r="C2470" s="6" t="s">
        <v>3043</v>
      </c>
      <c r="D2470" s="6" t="s">
        <v>187</v>
      </c>
      <c r="E2470" s="6" t="s">
        <v>3044</v>
      </c>
      <c r="F2470" s="6">
        <v>8.5</v>
      </c>
      <c r="G2470" s="6">
        <v>23</v>
      </c>
      <c r="H2470" s="6">
        <v>1062</v>
      </c>
      <c r="I2470" s="6" t="s">
        <v>30</v>
      </c>
      <c r="J2470" s="6">
        <v>47875</v>
      </c>
      <c r="K2470" s="19">
        <v>41675</v>
      </c>
      <c r="L2470" s="7" t="s">
        <v>229</v>
      </c>
      <c r="M2470" s="7" t="s">
        <v>230</v>
      </c>
      <c r="N2470" s="7" t="s">
        <v>3045</v>
      </c>
      <c r="O2470" s="7">
        <v>102</v>
      </c>
      <c r="P2470" s="19">
        <v>41699</v>
      </c>
      <c r="Q2470" s="19">
        <v>41700</v>
      </c>
      <c r="R2470" s="7" t="s">
        <v>3072</v>
      </c>
      <c r="S2470" s="7">
        <v>11.677165354330711</v>
      </c>
      <c r="T2470" s="7">
        <v>5.62</v>
      </c>
      <c r="U2470" s="7">
        <v>7674</v>
      </c>
      <c r="V2470" s="6">
        <v>47875</v>
      </c>
      <c r="W2470" s="12">
        <f t="shared" si="458"/>
        <v>1</v>
      </c>
      <c r="X2470" s="12">
        <v>23</v>
      </c>
      <c r="Y2470" s="13">
        <v>102</v>
      </c>
      <c r="Z2470" s="13">
        <v>5.62</v>
      </c>
      <c r="AA2470" s="13">
        <v>7674</v>
      </c>
      <c r="AB2470" s="12">
        <v>1062</v>
      </c>
      <c r="AC2470" s="13">
        <f t="shared" si="456"/>
        <v>2292015625</v>
      </c>
      <c r="AD2470" s="12">
        <v>8.5</v>
      </c>
      <c r="AE2470" s="12">
        <f t="shared" si="459"/>
        <v>2.1400661634962708</v>
      </c>
      <c r="AF2470" s="12">
        <v>47875</v>
      </c>
      <c r="AG2470" s="12">
        <f t="shared" si="460"/>
        <v>0</v>
      </c>
      <c r="AH2470" s="12">
        <f t="shared" si="461"/>
        <v>0</v>
      </c>
      <c r="AI2470" s="12">
        <f t="shared" si="462"/>
        <v>0</v>
      </c>
      <c r="AJ2470" s="12">
        <f t="shared" si="463"/>
        <v>1</v>
      </c>
      <c r="AK2470" s="12">
        <f t="shared" si="464"/>
        <v>0</v>
      </c>
      <c r="AL2470" s="12">
        <f t="shared" si="465"/>
        <v>0</v>
      </c>
      <c r="AM2470" s="12">
        <f t="shared" si="466"/>
        <v>0</v>
      </c>
      <c r="AN2470" s="12">
        <f t="shared" si="467"/>
        <v>0</v>
      </c>
      <c r="AO2470" s="12">
        <v>23</v>
      </c>
      <c r="AP2470" s="22">
        <f t="shared" si="457"/>
        <v>11677.165354330711</v>
      </c>
    </row>
    <row r="2471" spans="1:42" x14ac:dyDescent="0.3">
      <c r="A2471" s="6" t="s">
        <v>3042</v>
      </c>
      <c r="B2471" s="19" t="s">
        <v>690</v>
      </c>
      <c r="C2471" s="6" t="s">
        <v>3043</v>
      </c>
      <c r="D2471" s="6" t="s">
        <v>187</v>
      </c>
      <c r="E2471" s="6" t="s">
        <v>3044</v>
      </c>
      <c r="F2471" s="6">
        <v>8.5</v>
      </c>
      <c r="G2471" s="6">
        <v>23</v>
      </c>
      <c r="H2471" s="6">
        <v>1091</v>
      </c>
      <c r="I2471" s="6" t="s">
        <v>30</v>
      </c>
      <c r="J2471" s="6">
        <v>49213</v>
      </c>
      <c r="K2471" s="19">
        <v>41675</v>
      </c>
      <c r="L2471" s="7" t="s">
        <v>229</v>
      </c>
      <c r="M2471" s="7" t="s">
        <v>230</v>
      </c>
      <c r="N2471" s="7" t="s">
        <v>3045</v>
      </c>
      <c r="O2471" s="7">
        <v>102</v>
      </c>
      <c r="P2471" s="19">
        <v>41700</v>
      </c>
      <c r="Q2471" s="19">
        <v>41701</v>
      </c>
      <c r="R2471" s="7" t="s">
        <v>3073</v>
      </c>
      <c r="S2471" s="7">
        <v>1.9007874015748032</v>
      </c>
      <c r="T2471" s="7">
        <v>6.16</v>
      </c>
      <c r="U2471" s="7">
        <v>5145</v>
      </c>
      <c r="V2471" s="6">
        <v>49213</v>
      </c>
      <c r="W2471" s="12">
        <f t="shared" si="458"/>
        <v>1</v>
      </c>
      <c r="X2471" s="12">
        <v>23</v>
      </c>
      <c r="Y2471" s="13">
        <v>102</v>
      </c>
      <c r="Z2471" s="13">
        <v>6.16</v>
      </c>
      <c r="AA2471" s="13">
        <v>5145</v>
      </c>
      <c r="AB2471" s="12">
        <v>1091</v>
      </c>
      <c r="AC2471" s="13">
        <f t="shared" si="456"/>
        <v>2421919369</v>
      </c>
      <c r="AD2471" s="12">
        <v>8.5</v>
      </c>
      <c r="AE2471" s="12">
        <f t="shared" si="459"/>
        <v>2.1400661634962708</v>
      </c>
      <c r="AF2471" s="12">
        <v>49213</v>
      </c>
      <c r="AG2471" s="12">
        <f t="shared" si="460"/>
        <v>0</v>
      </c>
      <c r="AH2471" s="12">
        <f t="shared" si="461"/>
        <v>0</v>
      </c>
      <c r="AI2471" s="12">
        <f t="shared" si="462"/>
        <v>0</v>
      </c>
      <c r="AJ2471" s="12">
        <f t="shared" si="463"/>
        <v>1</v>
      </c>
      <c r="AK2471" s="12">
        <f t="shared" si="464"/>
        <v>0</v>
      </c>
      <c r="AL2471" s="12">
        <f t="shared" si="465"/>
        <v>0</v>
      </c>
      <c r="AM2471" s="12">
        <f t="shared" si="466"/>
        <v>0</v>
      </c>
      <c r="AN2471" s="12">
        <f t="shared" si="467"/>
        <v>0</v>
      </c>
      <c r="AO2471" s="12">
        <v>23</v>
      </c>
      <c r="AP2471" s="22">
        <f t="shared" si="457"/>
        <v>1900.7874015748032</v>
      </c>
    </row>
    <row r="2472" spans="1:42" x14ac:dyDescent="0.3">
      <c r="A2472" s="6" t="s">
        <v>3042</v>
      </c>
      <c r="B2472" s="19" t="s">
        <v>288</v>
      </c>
      <c r="C2472" s="6" t="s">
        <v>3043</v>
      </c>
      <c r="D2472" s="6" t="s">
        <v>187</v>
      </c>
      <c r="E2472" s="6" t="s">
        <v>3044</v>
      </c>
      <c r="F2472" s="6">
        <v>8.5</v>
      </c>
      <c r="G2472" s="6">
        <v>23</v>
      </c>
      <c r="H2472" s="6">
        <v>1099</v>
      </c>
      <c r="I2472" s="6" t="s">
        <v>30</v>
      </c>
      <c r="J2472" s="6">
        <v>50301</v>
      </c>
      <c r="K2472" s="19">
        <v>41675</v>
      </c>
      <c r="L2472" s="7" t="s">
        <v>229</v>
      </c>
      <c r="M2472" s="7" t="s">
        <v>230</v>
      </c>
      <c r="N2472" s="7" t="s">
        <v>3045</v>
      </c>
      <c r="O2472" s="7">
        <v>102</v>
      </c>
      <c r="P2472" s="19">
        <v>41701</v>
      </c>
      <c r="Q2472" s="19">
        <v>41702</v>
      </c>
      <c r="R2472" s="7" t="s">
        <v>3074</v>
      </c>
      <c r="S2472" s="7">
        <v>2.3433070866141734</v>
      </c>
      <c r="T2472" s="7">
        <v>5.98</v>
      </c>
      <c r="U2472" s="7">
        <v>4352</v>
      </c>
      <c r="V2472" s="6">
        <v>50301</v>
      </c>
      <c r="W2472" s="12">
        <f t="shared" si="458"/>
        <v>1</v>
      </c>
      <c r="X2472" s="12">
        <v>23</v>
      </c>
      <c r="Y2472" s="13">
        <v>102</v>
      </c>
      <c r="Z2472" s="13">
        <v>5.98</v>
      </c>
      <c r="AA2472" s="13">
        <v>4352</v>
      </c>
      <c r="AB2472" s="12">
        <v>1099</v>
      </c>
      <c r="AC2472" s="13">
        <f t="shared" si="456"/>
        <v>2530190601</v>
      </c>
      <c r="AD2472" s="12">
        <v>8.5</v>
      </c>
      <c r="AE2472" s="12">
        <f t="shared" si="459"/>
        <v>2.1400661634962708</v>
      </c>
      <c r="AF2472" s="12">
        <v>50301</v>
      </c>
      <c r="AG2472" s="12">
        <f t="shared" si="460"/>
        <v>0</v>
      </c>
      <c r="AH2472" s="12">
        <f t="shared" si="461"/>
        <v>0</v>
      </c>
      <c r="AI2472" s="12">
        <f t="shared" si="462"/>
        <v>0</v>
      </c>
      <c r="AJ2472" s="12">
        <f t="shared" si="463"/>
        <v>1</v>
      </c>
      <c r="AK2472" s="12">
        <f t="shared" si="464"/>
        <v>0</v>
      </c>
      <c r="AL2472" s="12">
        <f t="shared" si="465"/>
        <v>0</v>
      </c>
      <c r="AM2472" s="12">
        <f t="shared" si="466"/>
        <v>0</v>
      </c>
      <c r="AN2472" s="12">
        <f t="shared" si="467"/>
        <v>0</v>
      </c>
      <c r="AO2472" s="12">
        <v>23</v>
      </c>
      <c r="AP2472" s="22">
        <f t="shared" si="457"/>
        <v>2343.3070866141734</v>
      </c>
    </row>
    <row r="2473" spans="1:42" x14ac:dyDescent="0.3">
      <c r="A2473" s="6" t="s">
        <v>3042</v>
      </c>
      <c r="B2473" s="19" t="s">
        <v>693</v>
      </c>
      <c r="C2473" s="6" t="s">
        <v>3043</v>
      </c>
      <c r="D2473" s="6" t="s">
        <v>187</v>
      </c>
      <c r="E2473" s="6" t="s">
        <v>3044</v>
      </c>
      <c r="F2473" s="6">
        <v>8.5</v>
      </c>
      <c r="G2473" s="6">
        <v>23</v>
      </c>
      <c r="H2473" s="6">
        <v>1101</v>
      </c>
      <c r="I2473" s="6" t="s">
        <v>30</v>
      </c>
      <c r="J2473" s="6">
        <v>51286</v>
      </c>
      <c r="K2473" s="19">
        <v>41675</v>
      </c>
      <c r="L2473" s="7" t="s">
        <v>229</v>
      </c>
      <c r="M2473" s="7" t="s">
        <v>230</v>
      </c>
      <c r="N2473" s="7" t="s">
        <v>3045</v>
      </c>
      <c r="O2473" s="7">
        <v>102</v>
      </c>
      <c r="P2473" s="19">
        <v>41702</v>
      </c>
      <c r="Q2473" s="19">
        <v>41703</v>
      </c>
      <c r="R2473" s="7" t="s">
        <v>3075</v>
      </c>
      <c r="S2473" s="7">
        <v>2.1275590551181103</v>
      </c>
      <c r="T2473" s="7">
        <v>5.69</v>
      </c>
      <c r="U2473" s="7">
        <v>4155</v>
      </c>
      <c r="V2473" s="6">
        <v>51286</v>
      </c>
      <c r="W2473" s="12">
        <f t="shared" si="458"/>
        <v>1</v>
      </c>
      <c r="X2473" s="12">
        <v>23</v>
      </c>
      <c r="Y2473" s="13">
        <v>102</v>
      </c>
      <c r="Z2473" s="13">
        <v>5.69</v>
      </c>
      <c r="AA2473" s="13">
        <v>4155</v>
      </c>
      <c r="AB2473" s="12">
        <v>1101</v>
      </c>
      <c r="AC2473" s="13">
        <f t="shared" si="456"/>
        <v>2630253796</v>
      </c>
      <c r="AD2473" s="12">
        <v>8.5</v>
      </c>
      <c r="AE2473" s="12">
        <f t="shared" si="459"/>
        <v>2.1400661634962708</v>
      </c>
      <c r="AF2473" s="12">
        <v>51286</v>
      </c>
      <c r="AG2473" s="12">
        <f t="shared" si="460"/>
        <v>0</v>
      </c>
      <c r="AH2473" s="12">
        <f t="shared" si="461"/>
        <v>0</v>
      </c>
      <c r="AI2473" s="12">
        <f t="shared" si="462"/>
        <v>0</v>
      </c>
      <c r="AJ2473" s="12">
        <f t="shared" si="463"/>
        <v>1</v>
      </c>
      <c r="AK2473" s="12">
        <f t="shared" si="464"/>
        <v>0</v>
      </c>
      <c r="AL2473" s="12">
        <f t="shared" si="465"/>
        <v>0</v>
      </c>
      <c r="AM2473" s="12">
        <f t="shared" si="466"/>
        <v>0</v>
      </c>
      <c r="AN2473" s="12">
        <f t="shared" si="467"/>
        <v>0</v>
      </c>
      <c r="AO2473" s="12">
        <v>23</v>
      </c>
      <c r="AP2473" s="22">
        <f t="shared" si="457"/>
        <v>2127.5590551181103</v>
      </c>
    </row>
    <row r="2474" spans="1:42" x14ac:dyDescent="0.3">
      <c r="A2474" s="6" t="s">
        <v>3042</v>
      </c>
      <c r="B2474" s="19" t="s">
        <v>425</v>
      </c>
      <c r="C2474" s="6" t="s">
        <v>3043</v>
      </c>
      <c r="D2474" s="6" t="s">
        <v>187</v>
      </c>
      <c r="E2474" s="6" t="s">
        <v>3044</v>
      </c>
      <c r="F2474" s="6">
        <v>8.5</v>
      </c>
      <c r="G2474" s="6">
        <v>23</v>
      </c>
      <c r="H2474" s="6">
        <v>1111</v>
      </c>
      <c r="I2474" s="6" t="s">
        <v>30</v>
      </c>
      <c r="J2474" s="6">
        <v>52093</v>
      </c>
      <c r="K2474" s="19">
        <v>41675</v>
      </c>
      <c r="L2474" s="7" t="s">
        <v>229</v>
      </c>
      <c r="M2474" s="7" t="s">
        <v>230</v>
      </c>
      <c r="N2474" s="7" t="s">
        <v>3045</v>
      </c>
      <c r="O2474" s="7">
        <v>102</v>
      </c>
      <c r="P2474" s="19">
        <v>41703</v>
      </c>
      <c r="Q2474" s="19">
        <v>41704</v>
      </c>
      <c r="R2474" s="7" t="s">
        <v>3076</v>
      </c>
      <c r="S2474" s="7">
        <v>1.8078740157480317</v>
      </c>
      <c r="T2474" s="7">
        <v>5.57</v>
      </c>
      <c r="U2474" s="7">
        <v>3598</v>
      </c>
      <c r="V2474" s="6">
        <v>52093</v>
      </c>
      <c r="W2474" s="12">
        <f t="shared" si="458"/>
        <v>1</v>
      </c>
      <c r="X2474" s="12">
        <v>23</v>
      </c>
      <c r="Y2474" s="13">
        <v>102</v>
      </c>
      <c r="Z2474" s="13">
        <v>5.57</v>
      </c>
      <c r="AA2474" s="13">
        <v>3598</v>
      </c>
      <c r="AB2474" s="12">
        <v>1111</v>
      </c>
      <c r="AC2474" s="13">
        <f t="shared" si="456"/>
        <v>2713680649</v>
      </c>
      <c r="AD2474" s="12">
        <v>8.5</v>
      </c>
      <c r="AE2474" s="12">
        <f t="shared" si="459"/>
        <v>2.1400661634962708</v>
      </c>
      <c r="AF2474" s="12">
        <v>52093</v>
      </c>
      <c r="AG2474" s="12">
        <f t="shared" si="460"/>
        <v>0</v>
      </c>
      <c r="AH2474" s="12">
        <f t="shared" si="461"/>
        <v>0</v>
      </c>
      <c r="AI2474" s="12">
        <f t="shared" si="462"/>
        <v>0</v>
      </c>
      <c r="AJ2474" s="12">
        <f t="shared" si="463"/>
        <v>1</v>
      </c>
      <c r="AK2474" s="12">
        <f t="shared" si="464"/>
        <v>0</v>
      </c>
      <c r="AL2474" s="12">
        <f t="shared" si="465"/>
        <v>0</v>
      </c>
      <c r="AM2474" s="12">
        <f t="shared" si="466"/>
        <v>0</v>
      </c>
      <c r="AN2474" s="12">
        <f t="shared" si="467"/>
        <v>0</v>
      </c>
      <c r="AO2474" s="12">
        <v>23</v>
      </c>
      <c r="AP2474" s="22">
        <f t="shared" si="457"/>
        <v>1807.8740157480318</v>
      </c>
    </row>
    <row r="2475" spans="1:42" x14ac:dyDescent="0.3">
      <c r="A2475" s="6" t="s">
        <v>3042</v>
      </c>
      <c r="B2475" s="19" t="s">
        <v>429</v>
      </c>
      <c r="C2475" s="6" t="s">
        <v>3043</v>
      </c>
      <c r="D2475" s="6" t="s">
        <v>187</v>
      </c>
      <c r="E2475" s="6" t="s">
        <v>3044</v>
      </c>
      <c r="F2475" s="6">
        <v>8.4</v>
      </c>
      <c r="G2475" s="6">
        <v>23</v>
      </c>
      <c r="H2475" s="6">
        <v>1118</v>
      </c>
      <c r="I2475" s="6" t="s">
        <v>30</v>
      </c>
      <c r="J2475" s="6">
        <v>52805</v>
      </c>
      <c r="K2475" s="19">
        <v>41675</v>
      </c>
      <c r="L2475" s="7" t="s">
        <v>229</v>
      </c>
      <c r="M2475" s="7" t="s">
        <v>230</v>
      </c>
      <c r="N2475" s="7" t="s">
        <v>3045</v>
      </c>
      <c r="O2475" s="7">
        <v>102</v>
      </c>
      <c r="P2475" s="19">
        <v>41704</v>
      </c>
      <c r="Q2475" s="19">
        <v>41705</v>
      </c>
      <c r="R2475" s="7" t="s">
        <v>3077</v>
      </c>
      <c r="S2475" s="7">
        <v>2.3007874015748033</v>
      </c>
      <c r="T2475" s="7">
        <v>6.14</v>
      </c>
      <c r="U2475" s="7">
        <v>1440</v>
      </c>
      <c r="V2475" s="6">
        <v>52805</v>
      </c>
      <c r="W2475" s="12">
        <f t="shared" si="458"/>
        <v>1</v>
      </c>
      <c r="X2475" s="12">
        <v>23</v>
      </c>
      <c r="Y2475" s="13">
        <v>102</v>
      </c>
      <c r="Z2475" s="13">
        <v>6.14</v>
      </c>
      <c r="AA2475" s="13">
        <v>1440</v>
      </c>
      <c r="AB2475" s="12">
        <v>1118</v>
      </c>
      <c r="AC2475" s="13">
        <f t="shared" si="456"/>
        <v>2788368025</v>
      </c>
      <c r="AD2475" s="12">
        <v>8.4</v>
      </c>
      <c r="AE2475" s="12">
        <f t="shared" si="459"/>
        <v>2.1282317058492679</v>
      </c>
      <c r="AF2475" s="12">
        <v>52805</v>
      </c>
      <c r="AG2475" s="12">
        <f t="shared" si="460"/>
        <v>0</v>
      </c>
      <c r="AH2475" s="12">
        <f t="shared" si="461"/>
        <v>0</v>
      </c>
      <c r="AI2475" s="12">
        <f t="shared" si="462"/>
        <v>0</v>
      </c>
      <c r="AJ2475" s="12">
        <f t="shared" si="463"/>
        <v>1</v>
      </c>
      <c r="AK2475" s="12">
        <f t="shared" si="464"/>
        <v>0</v>
      </c>
      <c r="AL2475" s="12">
        <f t="shared" si="465"/>
        <v>0</v>
      </c>
      <c r="AM2475" s="12">
        <f t="shared" si="466"/>
        <v>0</v>
      </c>
      <c r="AN2475" s="12">
        <f t="shared" si="467"/>
        <v>0</v>
      </c>
      <c r="AO2475" s="12">
        <v>23</v>
      </c>
      <c r="AP2475" s="22">
        <f t="shared" si="457"/>
        <v>2300.7874015748034</v>
      </c>
    </row>
    <row r="2476" spans="1:42" x14ac:dyDescent="0.3">
      <c r="A2476" s="6" t="s">
        <v>3042</v>
      </c>
      <c r="B2476" s="19" t="s">
        <v>431</v>
      </c>
      <c r="C2476" s="6" t="s">
        <v>3043</v>
      </c>
      <c r="D2476" s="6" t="s">
        <v>187</v>
      </c>
      <c r="E2476" s="6" t="s">
        <v>3044</v>
      </c>
      <c r="F2476" s="6">
        <v>8.4</v>
      </c>
      <c r="G2476" s="6">
        <v>23</v>
      </c>
      <c r="H2476" s="6">
        <v>1126</v>
      </c>
      <c r="I2476" s="6" t="s">
        <v>30</v>
      </c>
      <c r="J2476" s="6">
        <v>53519</v>
      </c>
      <c r="K2476" s="19">
        <v>41675</v>
      </c>
      <c r="L2476" s="7" t="s">
        <v>229</v>
      </c>
      <c r="M2476" s="7" t="s">
        <v>230</v>
      </c>
      <c r="N2476" s="7" t="s">
        <v>3045</v>
      </c>
      <c r="O2476" s="7">
        <v>102</v>
      </c>
      <c r="P2476" s="19">
        <v>41705</v>
      </c>
      <c r="Q2476" s="19">
        <v>41706</v>
      </c>
      <c r="R2476" s="7" t="s">
        <v>3078</v>
      </c>
      <c r="S2476" s="7">
        <v>5.6125984251968504</v>
      </c>
      <c r="T2476" s="7">
        <v>5.67</v>
      </c>
      <c r="U2476" s="7">
        <v>2197</v>
      </c>
      <c r="V2476" s="6">
        <v>53519</v>
      </c>
      <c r="W2476" s="12">
        <f t="shared" si="458"/>
        <v>1</v>
      </c>
      <c r="X2476" s="12">
        <v>23</v>
      </c>
      <c r="Y2476" s="13">
        <v>102</v>
      </c>
      <c r="Z2476" s="13">
        <v>5.67</v>
      </c>
      <c r="AA2476" s="13">
        <v>2197</v>
      </c>
      <c r="AB2476" s="12">
        <v>1126</v>
      </c>
      <c r="AC2476" s="13">
        <f t="shared" si="456"/>
        <v>2864283361</v>
      </c>
      <c r="AD2476" s="12">
        <v>8.4</v>
      </c>
      <c r="AE2476" s="12">
        <f t="shared" si="459"/>
        <v>2.1282317058492679</v>
      </c>
      <c r="AF2476" s="12">
        <v>53519</v>
      </c>
      <c r="AG2476" s="12">
        <f t="shared" si="460"/>
        <v>0</v>
      </c>
      <c r="AH2476" s="12">
        <f t="shared" si="461"/>
        <v>0</v>
      </c>
      <c r="AI2476" s="12">
        <f t="shared" si="462"/>
        <v>0</v>
      </c>
      <c r="AJ2476" s="12">
        <f t="shared" si="463"/>
        <v>1</v>
      </c>
      <c r="AK2476" s="12">
        <f t="shared" si="464"/>
        <v>0</v>
      </c>
      <c r="AL2476" s="12">
        <f t="shared" si="465"/>
        <v>0</v>
      </c>
      <c r="AM2476" s="12">
        <f t="shared" si="466"/>
        <v>0</v>
      </c>
      <c r="AN2476" s="12">
        <f t="shared" si="467"/>
        <v>0</v>
      </c>
      <c r="AO2476" s="12">
        <v>23</v>
      </c>
      <c r="AP2476" s="22">
        <f t="shared" si="457"/>
        <v>5612.5984251968503</v>
      </c>
    </row>
    <row r="2477" spans="1:42" x14ac:dyDescent="0.3">
      <c r="A2477" s="6" t="s">
        <v>3042</v>
      </c>
      <c r="B2477" s="19" t="s">
        <v>433</v>
      </c>
      <c r="C2477" s="6" t="s">
        <v>3043</v>
      </c>
      <c r="D2477" s="6" t="s">
        <v>187</v>
      </c>
      <c r="E2477" s="6" t="s">
        <v>3044</v>
      </c>
      <c r="F2477" s="6">
        <v>8.4</v>
      </c>
      <c r="G2477" s="6">
        <v>23</v>
      </c>
      <c r="H2477" s="6">
        <v>1132</v>
      </c>
      <c r="I2477" s="6" t="s">
        <v>30</v>
      </c>
      <c r="J2477" s="6">
        <v>54413</v>
      </c>
      <c r="K2477" s="19">
        <v>41675</v>
      </c>
      <c r="L2477" s="7" t="s">
        <v>229</v>
      </c>
      <c r="M2477" s="7" t="s">
        <v>230</v>
      </c>
      <c r="N2477" s="7" t="s">
        <v>3045</v>
      </c>
      <c r="O2477" s="7">
        <v>102</v>
      </c>
      <c r="P2477" s="19">
        <v>41706</v>
      </c>
      <c r="Q2477" s="19">
        <v>41707</v>
      </c>
      <c r="R2477" s="7" t="s">
        <v>3079</v>
      </c>
      <c r="S2477" s="7">
        <v>5.7590551181102363</v>
      </c>
      <c r="T2477" s="7">
        <v>5.73</v>
      </c>
      <c r="U2477" s="7">
        <v>2785</v>
      </c>
      <c r="V2477" s="6">
        <v>54413</v>
      </c>
      <c r="W2477" s="12">
        <f t="shared" si="458"/>
        <v>1</v>
      </c>
      <c r="X2477" s="12">
        <v>23</v>
      </c>
      <c r="Y2477" s="13">
        <v>102</v>
      </c>
      <c r="Z2477" s="13">
        <v>5.73</v>
      </c>
      <c r="AA2477" s="13">
        <v>2785</v>
      </c>
      <c r="AB2477" s="12">
        <v>1132</v>
      </c>
      <c r="AC2477" s="13">
        <f t="shared" si="456"/>
        <v>2960774569</v>
      </c>
      <c r="AD2477" s="12">
        <v>8.4</v>
      </c>
      <c r="AE2477" s="12">
        <f t="shared" si="459"/>
        <v>2.1282317058492679</v>
      </c>
      <c r="AF2477" s="12">
        <v>54413</v>
      </c>
      <c r="AG2477" s="12">
        <f t="shared" si="460"/>
        <v>0</v>
      </c>
      <c r="AH2477" s="12">
        <f t="shared" si="461"/>
        <v>0</v>
      </c>
      <c r="AI2477" s="12">
        <f t="shared" si="462"/>
        <v>0</v>
      </c>
      <c r="AJ2477" s="12">
        <f t="shared" si="463"/>
        <v>1</v>
      </c>
      <c r="AK2477" s="12">
        <f t="shared" si="464"/>
        <v>0</v>
      </c>
      <c r="AL2477" s="12">
        <f t="shared" si="465"/>
        <v>0</v>
      </c>
      <c r="AM2477" s="12">
        <f t="shared" si="466"/>
        <v>0</v>
      </c>
      <c r="AN2477" s="12">
        <f t="shared" si="467"/>
        <v>0</v>
      </c>
      <c r="AO2477" s="12">
        <v>23</v>
      </c>
      <c r="AP2477" s="22">
        <f t="shared" si="457"/>
        <v>5759.0551181102364</v>
      </c>
    </row>
    <row r="2478" spans="1:42" x14ac:dyDescent="0.3">
      <c r="A2478" s="6" t="s">
        <v>3042</v>
      </c>
      <c r="B2478" s="19" t="s">
        <v>435</v>
      </c>
      <c r="C2478" s="6" t="s">
        <v>3043</v>
      </c>
      <c r="D2478" s="6" t="s">
        <v>187</v>
      </c>
      <c r="E2478" s="6" t="s">
        <v>3044</v>
      </c>
      <c r="F2478" s="6">
        <v>8.4</v>
      </c>
      <c r="G2478" s="6">
        <v>23</v>
      </c>
      <c r="H2478" s="6">
        <v>1133</v>
      </c>
      <c r="I2478" s="6" t="s">
        <v>30</v>
      </c>
      <c r="J2478" s="6">
        <v>55298</v>
      </c>
      <c r="K2478" s="19">
        <v>41675</v>
      </c>
      <c r="L2478" s="7" t="s">
        <v>229</v>
      </c>
      <c r="M2478" s="7" t="s">
        <v>230</v>
      </c>
      <c r="N2478" s="7" t="s">
        <v>3045</v>
      </c>
      <c r="O2478" s="7">
        <v>102</v>
      </c>
      <c r="P2478" s="19">
        <v>41707</v>
      </c>
      <c r="Q2478" s="19">
        <v>41708</v>
      </c>
      <c r="R2478" s="7" t="s">
        <v>3080</v>
      </c>
      <c r="S2478" s="7">
        <v>0.86614173228346458</v>
      </c>
      <c r="T2478" s="7">
        <v>5.75</v>
      </c>
      <c r="U2478" s="7">
        <v>1882</v>
      </c>
      <c r="V2478" s="6">
        <v>55298</v>
      </c>
      <c r="W2478" s="12">
        <f t="shared" si="458"/>
        <v>1</v>
      </c>
      <c r="X2478" s="12">
        <v>23</v>
      </c>
      <c r="Y2478" s="13">
        <v>102</v>
      </c>
      <c r="Z2478" s="13">
        <v>5.75</v>
      </c>
      <c r="AA2478" s="13">
        <v>1882</v>
      </c>
      <c r="AB2478" s="12">
        <v>1133</v>
      </c>
      <c r="AC2478" s="13">
        <f t="shared" si="456"/>
        <v>3057868804</v>
      </c>
      <c r="AD2478" s="12">
        <v>8.4</v>
      </c>
      <c r="AE2478" s="12">
        <f t="shared" si="459"/>
        <v>2.1282317058492679</v>
      </c>
      <c r="AF2478" s="12">
        <v>55298</v>
      </c>
      <c r="AG2478" s="12">
        <f t="shared" si="460"/>
        <v>0</v>
      </c>
      <c r="AH2478" s="12">
        <f t="shared" si="461"/>
        <v>0</v>
      </c>
      <c r="AI2478" s="12">
        <f t="shared" si="462"/>
        <v>0</v>
      </c>
      <c r="AJ2478" s="12">
        <f t="shared" si="463"/>
        <v>1</v>
      </c>
      <c r="AK2478" s="12">
        <f t="shared" si="464"/>
        <v>0</v>
      </c>
      <c r="AL2478" s="12">
        <f t="shared" si="465"/>
        <v>0</v>
      </c>
      <c r="AM2478" s="12">
        <f t="shared" si="466"/>
        <v>0</v>
      </c>
      <c r="AN2478" s="12">
        <f t="shared" si="467"/>
        <v>0</v>
      </c>
      <c r="AO2478" s="12">
        <v>23</v>
      </c>
      <c r="AP2478" s="22">
        <f t="shared" si="457"/>
        <v>866.14173228346453</v>
      </c>
    </row>
    <row r="2479" spans="1:42" x14ac:dyDescent="0.3">
      <c r="A2479" s="6" t="s">
        <v>3042</v>
      </c>
      <c r="B2479" s="19" t="s">
        <v>437</v>
      </c>
      <c r="C2479" s="6" t="s">
        <v>3043</v>
      </c>
      <c r="D2479" s="6" t="s">
        <v>187</v>
      </c>
      <c r="E2479" s="6" t="s">
        <v>3044</v>
      </c>
      <c r="F2479" s="6">
        <v>8.4</v>
      </c>
      <c r="G2479" s="6">
        <v>23</v>
      </c>
      <c r="H2479" s="6">
        <v>1164</v>
      </c>
      <c r="I2479" s="6" t="s">
        <v>30</v>
      </c>
      <c r="J2479" s="6">
        <v>56058</v>
      </c>
      <c r="K2479" s="19">
        <v>41675</v>
      </c>
      <c r="L2479" s="7" t="s">
        <v>229</v>
      </c>
      <c r="M2479" s="7" t="s">
        <v>230</v>
      </c>
      <c r="N2479" s="7" t="s">
        <v>3045</v>
      </c>
      <c r="O2479" s="7">
        <v>102</v>
      </c>
      <c r="P2479" s="19">
        <v>41708</v>
      </c>
      <c r="Q2479" s="19">
        <v>41709</v>
      </c>
      <c r="R2479" s="7" t="s">
        <v>3081</v>
      </c>
      <c r="S2479" s="7">
        <v>0.99842519685039377</v>
      </c>
      <c r="T2479" s="7">
        <v>5.75</v>
      </c>
      <c r="U2479" s="7">
        <v>1927</v>
      </c>
      <c r="V2479" s="6">
        <v>56058</v>
      </c>
      <c r="W2479" s="12">
        <f t="shared" si="458"/>
        <v>1</v>
      </c>
      <c r="X2479" s="12">
        <v>23</v>
      </c>
      <c r="Y2479" s="13">
        <v>102</v>
      </c>
      <c r="Z2479" s="13">
        <v>5.75</v>
      </c>
      <c r="AA2479" s="13">
        <v>1927</v>
      </c>
      <c r="AB2479" s="12">
        <v>1164</v>
      </c>
      <c r="AC2479" s="13">
        <f t="shared" si="456"/>
        <v>3142499364</v>
      </c>
      <c r="AD2479" s="12">
        <v>8.4</v>
      </c>
      <c r="AE2479" s="12">
        <f t="shared" si="459"/>
        <v>2.1282317058492679</v>
      </c>
      <c r="AF2479" s="12">
        <v>56058</v>
      </c>
      <c r="AG2479" s="12">
        <f t="shared" si="460"/>
        <v>0</v>
      </c>
      <c r="AH2479" s="12">
        <f t="shared" si="461"/>
        <v>0</v>
      </c>
      <c r="AI2479" s="12">
        <f t="shared" si="462"/>
        <v>0</v>
      </c>
      <c r="AJ2479" s="12">
        <f t="shared" si="463"/>
        <v>1</v>
      </c>
      <c r="AK2479" s="12">
        <f t="shared" si="464"/>
        <v>0</v>
      </c>
      <c r="AL2479" s="12">
        <f t="shared" si="465"/>
        <v>0</v>
      </c>
      <c r="AM2479" s="12">
        <f t="shared" si="466"/>
        <v>0</v>
      </c>
      <c r="AN2479" s="12">
        <f t="shared" si="467"/>
        <v>0</v>
      </c>
      <c r="AO2479" s="12">
        <v>23</v>
      </c>
      <c r="AP2479" s="22">
        <f t="shared" si="457"/>
        <v>998.42519685039372</v>
      </c>
    </row>
    <row r="2480" spans="1:42" x14ac:dyDescent="0.3">
      <c r="A2480" s="6" t="s">
        <v>3042</v>
      </c>
      <c r="B2480" s="19" t="s">
        <v>439</v>
      </c>
      <c r="C2480" s="6" t="s">
        <v>3043</v>
      </c>
      <c r="D2480" s="6" t="s">
        <v>187</v>
      </c>
      <c r="E2480" s="6" t="s">
        <v>3044</v>
      </c>
      <c r="F2480" s="6">
        <v>8.4</v>
      </c>
      <c r="G2480" s="6">
        <v>23</v>
      </c>
      <c r="H2480" s="6">
        <v>1167</v>
      </c>
      <c r="I2480" s="6" t="s">
        <v>30</v>
      </c>
      <c r="J2480" s="6">
        <v>56573</v>
      </c>
      <c r="K2480" s="19">
        <v>41675</v>
      </c>
      <c r="L2480" s="7" t="s">
        <v>229</v>
      </c>
      <c r="M2480" s="7" t="s">
        <v>230</v>
      </c>
      <c r="N2480" s="7" t="s">
        <v>3045</v>
      </c>
      <c r="O2480" s="7">
        <v>102</v>
      </c>
      <c r="P2480" s="19">
        <v>41709</v>
      </c>
      <c r="Q2480" s="19">
        <v>41710</v>
      </c>
      <c r="R2480" s="7" t="s">
        <v>3082</v>
      </c>
      <c r="S2480" s="7">
        <v>0.97952755905511824</v>
      </c>
      <c r="T2480" s="7">
        <v>5.54</v>
      </c>
      <c r="U2480" s="7">
        <v>1959</v>
      </c>
      <c r="V2480" s="6">
        <v>56573</v>
      </c>
      <c r="W2480" s="12">
        <f t="shared" si="458"/>
        <v>1</v>
      </c>
      <c r="X2480" s="12">
        <v>23</v>
      </c>
      <c r="Y2480" s="13">
        <v>102</v>
      </c>
      <c r="Z2480" s="13">
        <v>5.54</v>
      </c>
      <c r="AA2480" s="13">
        <v>1959</v>
      </c>
      <c r="AB2480" s="12">
        <v>1167</v>
      </c>
      <c r="AC2480" s="13">
        <f t="shared" si="456"/>
        <v>3200504329</v>
      </c>
      <c r="AD2480" s="12">
        <v>8.4</v>
      </c>
      <c r="AE2480" s="12">
        <f t="shared" si="459"/>
        <v>2.1282317058492679</v>
      </c>
      <c r="AF2480" s="12">
        <v>56573</v>
      </c>
      <c r="AG2480" s="12">
        <f t="shared" si="460"/>
        <v>0</v>
      </c>
      <c r="AH2480" s="12">
        <f t="shared" si="461"/>
        <v>0</v>
      </c>
      <c r="AI2480" s="12">
        <f t="shared" si="462"/>
        <v>0</v>
      </c>
      <c r="AJ2480" s="12">
        <f t="shared" si="463"/>
        <v>1</v>
      </c>
      <c r="AK2480" s="12">
        <f t="shared" si="464"/>
        <v>0</v>
      </c>
      <c r="AL2480" s="12">
        <f t="shared" si="465"/>
        <v>0</v>
      </c>
      <c r="AM2480" s="12">
        <f t="shared" si="466"/>
        <v>0</v>
      </c>
      <c r="AN2480" s="12">
        <f t="shared" si="467"/>
        <v>0</v>
      </c>
      <c r="AO2480" s="12">
        <v>23</v>
      </c>
      <c r="AP2480" s="22">
        <f t="shared" si="457"/>
        <v>979.52755905511822</v>
      </c>
    </row>
    <row r="2481" spans="1:42" x14ac:dyDescent="0.3">
      <c r="A2481" s="6" t="s">
        <v>3042</v>
      </c>
      <c r="B2481" s="19" t="s">
        <v>441</v>
      </c>
      <c r="C2481" s="6" t="s">
        <v>3043</v>
      </c>
      <c r="D2481" s="6" t="s">
        <v>187</v>
      </c>
      <c r="E2481" s="6" t="s">
        <v>3044</v>
      </c>
      <c r="F2481" s="6">
        <v>8.4</v>
      </c>
      <c r="G2481" s="6">
        <v>23</v>
      </c>
      <c r="H2481" s="6">
        <v>1166</v>
      </c>
      <c r="I2481" s="6" t="s">
        <v>30</v>
      </c>
      <c r="J2481" s="6">
        <v>57063</v>
      </c>
      <c r="K2481" s="19">
        <v>41675</v>
      </c>
      <c r="L2481" s="7" t="s">
        <v>229</v>
      </c>
      <c r="M2481" s="7" t="s">
        <v>230</v>
      </c>
      <c r="N2481" s="7" t="s">
        <v>3045</v>
      </c>
      <c r="O2481" s="7">
        <v>102</v>
      </c>
      <c r="P2481" s="19">
        <v>41710</v>
      </c>
      <c r="Q2481" s="19">
        <v>41711</v>
      </c>
      <c r="R2481" s="7" t="s">
        <v>3083</v>
      </c>
      <c r="S2481" s="7">
        <v>0.91653543307086627</v>
      </c>
      <c r="T2481" s="7">
        <v>5.8</v>
      </c>
      <c r="U2481" s="7">
        <v>1975</v>
      </c>
      <c r="V2481" s="6">
        <v>57063</v>
      </c>
      <c r="W2481" s="12">
        <f t="shared" si="458"/>
        <v>1</v>
      </c>
      <c r="X2481" s="12">
        <v>23</v>
      </c>
      <c r="Y2481" s="13">
        <v>102</v>
      </c>
      <c r="Z2481" s="13">
        <v>5.8</v>
      </c>
      <c r="AA2481" s="13">
        <v>1975</v>
      </c>
      <c r="AB2481" s="12">
        <v>1166</v>
      </c>
      <c r="AC2481" s="13">
        <f t="shared" si="456"/>
        <v>3256185969</v>
      </c>
      <c r="AD2481" s="12">
        <v>8.4</v>
      </c>
      <c r="AE2481" s="12">
        <f t="shared" si="459"/>
        <v>2.1282317058492679</v>
      </c>
      <c r="AF2481" s="12">
        <v>57063</v>
      </c>
      <c r="AG2481" s="12">
        <f t="shared" si="460"/>
        <v>0</v>
      </c>
      <c r="AH2481" s="12">
        <f t="shared" si="461"/>
        <v>0</v>
      </c>
      <c r="AI2481" s="12">
        <f t="shared" si="462"/>
        <v>0</v>
      </c>
      <c r="AJ2481" s="12">
        <f t="shared" si="463"/>
        <v>1</v>
      </c>
      <c r="AK2481" s="12">
        <f t="shared" si="464"/>
        <v>0</v>
      </c>
      <c r="AL2481" s="12">
        <f t="shared" si="465"/>
        <v>0</v>
      </c>
      <c r="AM2481" s="12">
        <f t="shared" si="466"/>
        <v>0</v>
      </c>
      <c r="AN2481" s="12">
        <f t="shared" si="467"/>
        <v>0</v>
      </c>
      <c r="AO2481" s="12">
        <v>23</v>
      </c>
      <c r="AP2481" s="22">
        <f t="shared" si="457"/>
        <v>916.53543307086625</v>
      </c>
    </row>
    <row r="2482" spans="1:42" x14ac:dyDescent="0.3">
      <c r="A2482" s="6" t="s">
        <v>3042</v>
      </c>
      <c r="B2482" s="19" t="s">
        <v>443</v>
      </c>
      <c r="C2482" s="6" t="s">
        <v>3043</v>
      </c>
      <c r="D2482" s="6" t="s">
        <v>187</v>
      </c>
      <c r="E2482" s="6" t="s">
        <v>3044</v>
      </c>
      <c r="F2482" s="6">
        <v>8.4</v>
      </c>
      <c r="G2482" s="6">
        <v>23</v>
      </c>
      <c r="H2482" s="6">
        <v>1169</v>
      </c>
      <c r="I2482" s="6" t="s">
        <v>30</v>
      </c>
      <c r="J2482" s="6">
        <v>57496</v>
      </c>
      <c r="K2482" s="19">
        <v>41675</v>
      </c>
      <c r="L2482" s="7" t="s">
        <v>229</v>
      </c>
      <c r="M2482" s="7" t="s">
        <v>230</v>
      </c>
      <c r="N2482" s="7" t="s">
        <v>3045</v>
      </c>
      <c r="O2482" s="7">
        <v>102</v>
      </c>
      <c r="P2482" s="19">
        <v>41711</v>
      </c>
      <c r="Q2482" s="19">
        <v>41712</v>
      </c>
      <c r="R2482" s="7" t="s">
        <v>3084</v>
      </c>
      <c r="S2482" s="7">
        <v>0.9055118110236221</v>
      </c>
      <c r="T2482" s="7">
        <v>5.76</v>
      </c>
      <c r="U2482" s="7">
        <v>981</v>
      </c>
      <c r="V2482" s="6">
        <v>57496</v>
      </c>
      <c r="W2482" s="12">
        <f t="shared" si="458"/>
        <v>1</v>
      </c>
      <c r="X2482" s="12">
        <v>23</v>
      </c>
      <c r="Y2482" s="13">
        <v>102</v>
      </c>
      <c r="Z2482" s="13">
        <v>5.76</v>
      </c>
      <c r="AA2482" s="13">
        <v>981</v>
      </c>
      <c r="AB2482" s="12">
        <v>1169</v>
      </c>
      <c r="AC2482" s="13">
        <f t="shared" si="456"/>
        <v>3305790016</v>
      </c>
      <c r="AD2482" s="12">
        <v>8.4</v>
      </c>
      <c r="AE2482" s="12">
        <f t="shared" si="459"/>
        <v>2.1282317058492679</v>
      </c>
      <c r="AF2482" s="12">
        <v>57496</v>
      </c>
      <c r="AG2482" s="12">
        <f t="shared" si="460"/>
        <v>0</v>
      </c>
      <c r="AH2482" s="12">
        <f t="shared" si="461"/>
        <v>0</v>
      </c>
      <c r="AI2482" s="12">
        <f t="shared" si="462"/>
        <v>0</v>
      </c>
      <c r="AJ2482" s="12">
        <f t="shared" si="463"/>
        <v>1</v>
      </c>
      <c r="AK2482" s="12">
        <f t="shared" si="464"/>
        <v>0</v>
      </c>
      <c r="AL2482" s="12">
        <f t="shared" si="465"/>
        <v>0</v>
      </c>
      <c r="AM2482" s="12">
        <f t="shared" si="466"/>
        <v>0</v>
      </c>
      <c r="AN2482" s="12">
        <f t="shared" si="467"/>
        <v>0</v>
      </c>
      <c r="AO2482" s="12">
        <v>23</v>
      </c>
      <c r="AP2482" s="22">
        <f t="shared" si="457"/>
        <v>905.51181102362216</v>
      </c>
    </row>
    <row r="2483" spans="1:42" x14ac:dyDescent="0.3">
      <c r="A2483" s="6" t="s">
        <v>3042</v>
      </c>
      <c r="B2483" s="19" t="s">
        <v>445</v>
      </c>
      <c r="C2483" s="6" t="s">
        <v>3043</v>
      </c>
      <c r="D2483" s="6" t="s">
        <v>187</v>
      </c>
      <c r="E2483" s="6" t="s">
        <v>3044</v>
      </c>
      <c r="F2483" s="6">
        <v>8.4</v>
      </c>
      <c r="G2483" s="6">
        <v>23</v>
      </c>
      <c r="H2483" s="6">
        <v>1169</v>
      </c>
      <c r="I2483" s="6" t="s">
        <v>30</v>
      </c>
      <c r="J2483" s="6">
        <v>57888</v>
      </c>
      <c r="K2483" s="19">
        <v>41675</v>
      </c>
      <c r="L2483" s="7" t="s">
        <v>229</v>
      </c>
      <c r="M2483" s="7" t="s">
        <v>230</v>
      </c>
      <c r="N2483" s="7" t="s">
        <v>3045</v>
      </c>
      <c r="O2483" s="7">
        <v>102</v>
      </c>
      <c r="P2483" s="19">
        <v>41712</v>
      </c>
      <c r="Q2483" s="19">
        <v>41713</v>
      </c>
      <c r="R2483" s="7" t="s">
        <v>3085</v>
      </c>
      <c r="S2483" s="7">
        <v>3.269291338582677</v>
      </c>
      <c r="T2483" s="7">
        <v>5.86</v>
      </c>
      <c r="U2483" s="7">
        <v>1857</v>
      </c>
      <c r="V2483" s="6">
        <v>57888</v>
      </c>
      <c r="W2483" s="12">
        <f t="shared" si="458"/>
        <v>1</v>
      </c>
      <c r="X2483" s="12">
        <v>23</v>
      </c>
      <c r="Y2483" s="13">
        <v>102</v>
      </c>
      <c r="Z2483" s="13">
        <v>5.86</v>
      </c>
      <c r="AA2483" s="13">
        <v>1857</v>
      </c>
      <c r="AB2483" s="12">
        <v>1169</v>
      </c>
      <c r="AC2483" s="13">
        <f t="shared" si="456"/>
        <v>3351020544</v>
      </c>
      <c r="AD2483" s="12">
        <v>8.4</v>
      </c>
      <c r="AE2483" s="12">
        <f t="shared" si="459"/>
        <v>2.1282317058492679</v>
      </c>
      <c r="AF2483" s="12">
        <v>57888</v>
      </c>
      <c r="AG2483" s="12">
        <f t="shared" si="460"/>
        <v>0</v>
      </c>
      <c r="AH2483" s="12">
        <f t="shared" si="461"/>
        <v>0</v>
      </c>
      <c r="AI2483" s="12">
        <f t="shared" si="462"/>
        <v>0</v>
      </c>
      <c r="AJ2483" s="12">
        <f t="shared" si="463"/>
        <v>1</v>
      </c>
      <c r="AK2483" s="12">
        <f t="shared" si="464"/>
        <v>0</v>
      </c>
      <c r="AL2483" s="12">
        <f t="shared" si="465"/>
        <v>0</v>
      </c>
      <c r="AM2483" s="12">
        <f t="shared" si="466"/>
        <v>0</v>
      </c>
      <c r="AN2483" s="12">
        <f t="shared" si="467"/>
        <v>0</v>
      </c>
      <c r="AO2483" s="12">
        <v>23</v>
      </c>
      <c r="AP2483" s="22">
        <f t="shared" si="457"/>
        <v>3269.2913385826769</v>
      </c>
    </row>
    <row r="2484" spans="1:42" x14ac:dyDescent="0.3">
      <c r="A2484" s="6" t="s">
        <v>3042</v>
      </c>
      <c r="B2484" s="19" t="s">
        <v>447</v>
      </c>
      <c r="C2484" s="6" t="s">
        <v>3043</v>
      </c>
      <c r="D2484" s="6" t="s">
        <v>187</v>
      </c>
      <c r="E2484" s="6" t="s">
        <v>3044</v>
      </c>
      <c r="F2484" s="6">
        <v>8.4</v>
      </c>
      <c r="G2484" s="6">
        <v>23</v>
      </c>
      <c r="H2484" s="6">
        <v>1171</v>
      </c>
      <c r="I2484" s="6" t="s">
        <v>30</v>
      </c>
      <c r="J2484" s="6">
        <v>58358</v>
      </c>
      <c r="K2484" s="19">
        <v>41675</v>
      </c>
      <c r="L2484" s="7" t="s">
        <v>229</v>
      </c>
      <c r="M2484" s="7" t="s">
        <v>230</v>
      </c>
      <c r="N2484" s="7" t="s">
        <v>3045</v>
      </c>
      <c r="O2484" s="7">
        <v>102</v>
      </c>
      <c r="P2484" s="19">
        <v>41713</v>
      </c>
      <c r="Q2484" s="19">
        <v>41714</v>
      </c>
      <c r="R2484" s="7" t="s">
        <v>3086</v>
      </c>
      <c r="S2484" s="7">
        <v>2.9338582677165359</v>
      </c>
      <c r="T2484" s="7">
        <v>5.76</v>
      </c>
      <c r="U2484" s="7">
        <v>1956</v>
      </c>
      <c r="V2484" s="6">
        <v>58358</v>
      </c>
      <c r="W2484" s="12">
        <f t="shared" si="458"/>
        <v>1</v>
      </c>
      <c r="X2484" s="12">
        <v>23</v>
      </c>
      <c r="Y2484" s="13">
        <v>102</v>
      </c>
      <c r="Z2484" s="13">
        <v>5.76</v>
      </c>
      <c r="AA2484" s="13">
        <v>1956</v>
      </c>
      <c r="AB2484" s="12">
        <v>1171</v>
      </c>
      <c r="AC2484" s="13">
        <f t="shared" si="456"/>
        <v>3405656164</v>
      </c>
      <c r="AD2484" s="12">
        <v>8.4</v>
      </c>
      <c r="AE2484" s="12">
        <f t="shared" si="459"/>
        <v>2.1282317058492679</v>
      </c>
      <c r="AF2484" s="12">
        <v>58358</v>
      </c>
      <c r="AG2484" s="12">
        <f t="shared" si="460"/>
        <v>0</v>
      </c>
      <c r="AH2484" s="12">
        <f t="shared" si="461"/>
        <v>0</v>
      </c>
      <c r="AI2484" s="12">
        <f t="shared" si="462"/>
        <v>0</v>
      </c>
      <c r="AJ2484" s="12">
        <f t="shared" si="463"/>
        <v>1</v>
      </c>
      <c r="AK2484" s="12">
        <f t="shared" si="464"/>
        <v>0</v>
      </c>
      <c r="AL2484" s="12">
        <f t="shared" si="465"/>
        <v>0</v>
      </c>
      <c r="AM2484" s="12">
        <f t="shared" si="466"/>
        <v>0</v>
      </c>
      <c r="AN2484" s="12">
        <f t="shared" si="467"/>
        <v>0</v>
      </c>
      <c r="AO2484" s="12">
        <v>23</v>
      </c>
      <c r="AP2484" s="22">
        <f t="shared" si="457"/>
        <v>2933.8582677165359</v>
      </c>
    </row>
    <row r="2485" spans="1:42" x14ac:dyDescent="0.3">
      <c r="A2485" s="6" t="s">
        <v>3042</v>
      </c>
      <c r="B2485" s="19" t="s">
        <v>449</v>
      </c>
      <c r="C2485" s="6" t="s">
        <v>3043</v>
      </c>
      <c r="D2485" s="6" t="s">
        <v>187</v>
      </c>
      <c r="E2485" s="6" t="s">
        <v>3044</v>
      </c>
      <c r="F2485" s="6">
        <v>8.4</v>
      </c>
      <c r="G2485" s="6">
        <v>23</v>
      </c>
      <c r="H2485" s="6">
        <v>1191</v>
      </c>
      <c r="I2485" s="6" t="s">
        <v>30</v>
      </c>
      <c r="J2485" s="6">
        <v>58905</v>
      </c>
      <c r="K2485" s="19">
        <v>41675</v>
      </c>
      <c r="L2485" s="7" t="s">
        <v>229</v>
      </c>
      <c r="M2485" s="7" t="s">
        <v>230</v>
      </c>
      <c r="N2485" s="7" t="s">
        <v>3045</v>
      </c>
      <c r="O2485" s="7">
        <v>102</v>
      </c>
      <c r="P2485" s="19">
        <v>41714</v>
      </c>
      <c r="Q2485" s="19">
        <v>41715</v>
      </c>
      <c r="R2485" s="7" t="s">
        <v>3087</v>
      </c>
      <c r="S2485" s="7">
        <v>0.2488188976377953</v>
      </c>
      <c r="T2485" s="7">
        <v>6.36</v>
      </c>
      <c r="U2485" s="7">
        <v>654</v>
      </c>
      <c r="V2485" s="6">
        <v>58905</v>
      </c>
      <c r="W2485" s="12">
        <f t="shared" si="458"/>
        <v>1</v>
      </c>
      <c r="X2485" s="12">
        <v>23</v>
      </c>
      <c r="Y2485" s="13">
        <v>102</v>
      </c>
      <c r="Z2485" s="13">
        <v>6.36</v>
      </c>
      <c r="AA2485" s="13">
        <v>654</v>
      </c>
      <c r="AB2485" s="12">
        <v>1191</v>
      </c>
      <c r="AC2485" s="13">
        <f t="shared" si="456"/>
        <v>3469799025</v>
      </c>
      <c r="AD2485" s="12">
        <v>8.4</v>
      </c>
      <c r="AE2485" s="12">
        <f t="shared" si="459"/>
        <v>2.1282317058492679</v>
      </c>
      <c r="AF2485" s="12">
        <v>58905</v>
      </c>
      <c r="AG2485" s="12">
        <f t="shared" si="460"/>
        <v>0</v>
      </c>
      <c r="AH2485" s="12">
        <f t="shared" si="461"/>
        <v>0</v>
      </c>
      <c r="AI2485" s="12">
        <f t="shared" si="462"/>
        <v>0</v>
      </c>
      <c r="AJ2485" s="12">
        <f t="shared" si="463"/>
        <v>1</v>
      </c>
      <c r="AK2485" s="12">
        <f t="shared" si="464"/>
        <v>0</v>
      </c>
      <c r="AL2485" s="12">
        <f t="shared" si="465"/>
        <v>0</v>
      </c>
      <c r="AM2485" s="12">
        <f t="shared" si="466"/>
        <v>0</v>
      </c>
      <c r="AN2485" s="12">
        <f t="shared" si="467"/>
        <v>0</v>
      </c>
      <c r="AO2485" s="12">
        <v>23</v>
      </c>
      <c r="AP2485" s="22">
        <f t="shared" si="457"/>
        <v>248.81889763779529</v>
      </c>
    </row>
    <row r="2486" spans="1:42" x14ac:dyDescent="0.3">
      <c r="A2486" s="6" t="s">
        <v>3042</v>
      </c>
      <c r="B2486" s="19" t="s">
        <v>451</v>
      </c>
      <c r="C2486" s="6" t="s">
        <v>3043</v>
      </c>
      <c r="D2486" s="6" t="s">
        <v>187</v>
      </c>
      <c r="E2486" s="6" t="s">
        <v>3044</v>
      </c>
      <c r="F2486" s="6">
        <v>8.4</v>
      </c>
      <c r="G2486" s="6">
        <v>23</v>
      </c>
      <c r="H2486" s="6">
        <v>1201</v>
      </c>
      <c r="I2486" s="6" t="s">
        <v>30</v>
      </c>
      <c r="J2486" s="6">
        <v>59321</v>
      </c>
      <c r="K2486" s="19">
        <v>41675</v>
      </c>
      <c r="L2486" s="7" t="s">
        <v>229</v>
      </c>
      <c r="M2486" s="7" t="s">
        <v>230</v>
      </c>
      <c r="N2486" s="7" t="s">
        <v>3045</v>
      </c>
      <c r="O2486" s="7">
        <v>102</v>
      </c>
      <c r="P2486" s="19">
        <v>41715</v>
      </c>
      <c r="Q2486" s="19">
        <v>41716</v>
      </c>
      <c r="R2486" s="7" t="s">
        <v>3088</v>
      </c>
      <c r="S2486" s="7">
        <v>0.33385826771653548</v>
      </c>
      <c r="T2486" s="7">
        <v>6.03</v>
      </c>
      <c r="U2486" s="7">
        <v>691</v>
      </c>
      <c r="V2486" s="6">
        <v>59321</v>
      </c>
      <c r="W2486" s="12">
        <f t="shared" si="458"/>
        <v>1</v>
      </c>
      <c r="X2486" s="12">
        <v>23</v>
      </c>
      <c r="Y2486" s="13">
        <v>102</v>
      </c>
      <c r="Z2486" s="13">
        <v>6.03</v>
      </c>
      <c r="AA2486" s="13">
        <v>691</v>
      </c>
      <c r="AB2486" s="12">
        <v>1201</v>
      </c>
      <c r="AC2486" s="13">
        <f t="shared" si="456"/>
        <v>3518981041</v>
      </c>
      <c r="AD2486" s="12">
        <v>8.4</v>
      </c>
      <c r="AE2486" s="12">
        <f t="shared" si="459"/>
        <v>2.1282317058492679</v>
      </c>
      <c r="AF2486" s="12">
        <v>59321</v>
      </c>
      <c r="AG2486" s="12">
        <f t="shared" si="460"/>
        <v>0</v>
      </c>
      <c r="AH2486" s="12">
        <f t="shared" si="461"/>
        <v>0</v>
      </c>
      <c r="AI2486" s="12">
        <f t="shared" si="462"/>
        <v>0</v>
      </c>
      <c r="AJ2486" s="12">
        <f t="shared" si="463"/>
        <v>1</v>
      </c>
      <c r="AK2486" s="12">
        <f t="shared" si="464"/>
        <v>0</v>
      </c>
      <c r="AL2486" s="12">
        <f t="shared" si="465"/>
        <v>0</v>
      </c>
      <c r="AM2486" s="12">
        <f t="shared" si="466"/>
        <v>0</v>
      </c>
      <c r="AN2486" s="12">
        <f t="shared" si="467"/>
        <v>0</v>
      </c>
      <c r="AO2486" s="12">
        <v>23</v>
      </c>
      <c r="AP2486" s="22">
        <f t="shared" si="457"/>
        <v>333.85826771653547</v>
      </c>
    </row>
    <row r="2487" spans="1:42" x14ac:dyDescent="0.3">
      <c r="A2487" s="6" t="s">
        <v>3042</v>
      </c>
      <c r="B2487" s="19" t="s">
        <v>453</v>
      </c>
      <c r="C2487" s="6" t="s">
        <v>3043</v>
      </c>
      <c r="D2487" s="6" t="s">
        <v>187</v>
      </c>
      <c r="E2487" s="6" t="s">
        <v>3044</v>
      </c>
      <c r="F2487" s="6">
        <v>8.4</v>
      </c>
      <c r="G2487" s="6">
        <v>23</v>
      </c>
      <c r="H2487" s="6">
        <v>1203</v>
      </c>
      <c r="I2487" s="6" t="s">
        <v>30</v>
      </c>
      <c r="J2487" s="6">
        <v>59674</v>
      </c>
      <c r="K2487" s="19">
        <v>41675</v>
      </c>
      <c r="L2487" s="7" t="s">
        <v>229</v>
      </c>
      <c r="M2487" s="7" t="s">
        <v>230</v>
      </c>
      <c r="N2487" s="7" t="s">
        <v>3045</v>
      </c>
      <c r="O2487" s="7">
        <v>102</v>
      </c>
      <c r="P2487" s="19">
        <v>41716</v>
      </c>
      <c r="Q2487" s="19">
        <v>41717</v>
      </c>
      <c r="R2487" s="7" t="s">
        <v>3089</v>
      </c>
      <c r="S2487" s="7">
        <v>0.29921259842519687</v>
      </c>
      <c r="T2487" s="7">
        <v>6.03</v>
      </c>
      <c r="U2487" s="7">
        <v>708</v>
      </c>
      <c r="V2487" s="6">
        <v>59674</v>
      </c>
      <c r="W2487" s="12">
        <f t="shared" si="458"/>
        <v>1</v>
      </c>
      <c r="X2487" s="12">
        <v>23</v>
      </c>
      <c r="Y2487" s="13">
        <v>102</v>
      </c>
      <c r="Z2487" s="13">
        <v>6.03</v>
      </c>
      <c r="AA2487" s="13">
        <v>708</v>
      </c>
      <c r="AB2487" s="12">
        <v>1203</v>
      </c>
      <c r="AC2487" s="13">
        <f t="shared" si="456"/>
        <v>3560986276</v>
      </c>
      <c r="AD2487" s="12">
        <v>8.4</v>
      </c>
      <c r="AE2487" s="12">
        <f t="shared" si="459"/>
        <v>2.1282317058492679</v>
      </c>
      <c r="AF2487" s="12">
        <v>59674</v>
      </c>
      <c r="AG2487" s="12">
        <f t="shared" si="460"/>
        <v>0</v>
      </c>
      <c r="AH2487" s="12">
        <f t="shared" si="461"/>
        <v>0</v>
      </c>
      <c r="AI2487" s="12">
        <f t="shared" si="462"/>
        <v>0</v>
      </c>
      <c r="AJ2487" s="12">
        <f t="shared" si="463"/>
        <v>1</v>
      </c>
      <c r="AK2487" s="12">
        <f t="shared" si="464"/>
        <v>0</v>
      </c>
      <c r="AL2487" s="12">
        <f t="shared" si="465"/>
        <v>0</v>
      </c>
      <c r="AM2487" s="12">
        <f t="shared" si="466"/>
        <v>0</v>
      </c>
      <c r="AN2487" s="12">
        <f t="shared" si="467"/>
        <v>0</v>
      </c>
      <c r="AO2487" s="12">
        <v>23</v>
      </c>
      <c r="AP2487" s="22">
        <f t="shared" si="457"/>
        <v>299.21259842519686</v>
      </c>
    </row>
    <row r="2488" spans="1:42" x14ac:dyDescent="0.3">
      <c r="A2488" s="6" t="s">
        <v>3042</v>
      </c>
      <c r="B2488" s="19" t="s">
        <v>455</v>
      </c>
      <c r="C2488" s="6" t="s">
        <v>3043</v>
      </c>
      <c r="D2488" s="6" t="s">
        <v>187</v>
      </c>
      <c r="E2488" s="6" t="s">
        <v>3044</v>
      </c>
      <c r="F2488" s="6">
        <v>8.4</v>
      </c>
      <c r="G2488" s="6">
        <v>23</v>
      </c>
      <c r="H2488" s="6">
        <v>1203</v>
      </c>
      <c r="I2488" s="6" t="s">
        <v>30</v>
      </c>
      <c r="J2488" s="6">
        <v>59997</v>
      </c>
      <c r="K2488" s="19">
        <v>41675</v>
      </c>
      <c r="L2488" s="7" t="s">
        <v>229</v>
      </c>
      <c r="M2488" s="7" t="s">
        <v>230</v>
      </c>
      <c r="N2488" s="7" t="s">
        <v>3045</v>
      </c>
      <c r="O2488" s="7">
        <v>102</v>
      </c>
      <c r="P2488" s="19">
        <v>41717</v>
      </c>
      <c r="Q2488" s="19">
        <v>41718</v>
      </c>
      <c r="R2488" s="7" t="s">
        <v>3090</v>
      </c>
      <c r="S2488" s="7">
        <v>0.32440944881889766</v>
      </c>
      <c r="T2488" s="7">
        <v>5.83</v>
      </c>
      <c r="U2488" s="7">
        <v>619</v>
      </c>
      <c r="V2488" s="6">
        <v>59997</v>
      </c>
      <c r="W2488" s="12">
        <f t="shared" si="458"/>
        <v>1</v>
      </c>
      <c r="X2488" s="12">
        <v>23</v>
      </c>
      <c r="Y2488" s="13">
        <v>102</v>
      </c>
      <c r="Z2488" s="13">
        <v>5.83</v>
      </c>
      <c r="AA2488" s="13">
        <v>619</v>
      </c>
      <c r="AB2488" s="12">
        <v>1203</v>
      </c>
      <c r="AC2488" s="13">
        <f t="shared" si="456"/>
        <v>3599640009</v>
      </c>
      <c r="AD2488" s="12">
        <v>8.4</v>
      </c>
      <c r="AE2488" s="12">
        <f t="shared" si="459"/>
        <v>2.1282317058492679</v>
      </c>
      <c r="AF2488" s="12">
        <v>59997</v>
      </c>
      <c r="AG2488" s="12">
        <f t="shared" si="460"/>
        <v>0</v>
      </c>
      <c r="AH2488" s="12">
        <f t="shared" si="461"/>
        <v>0</v>
      </c>
      <c r="AI2488" s="12">
        <f t="shared" si="462"/>
        <v>0</v>
      </c>
      <c r="AJ2488" s="12">
        <f t="shared" si="463"/>
        <v>1</v>
      </c>
      <c r="AK2488" s="12">
        <f t="shared" si="464"/>
        <v>0</v>
      </c>
      <c r="AL2488" s="12">
        <f t="shared" si="465"/>
        <v>0</v>
      </c>
      <c r="AM2488" s="12">
        <f t="shared" si="466"/>
        <v>0</v>
      </c>
      <c r="AN2488" s="12">
        <f t="shared" si="467"/>
        <v>0</v>
      </c>
      <c r="AO2488" s="12">
        <v>23</v>
      </c>
      <c r="AP2488" s="22">
        <f t="shared" si="457"/>
        <v>324.40944881889766</v>
      </c>
    </row>
    <row r="2489" spans="1:42" x14ac:dyDescent="0.3">
      <c r="A2489" s="6" t="s">
        <v>3091</v>
      </c>
      <c r="B2489" s="19" t="s">
        <v>178</v>
      </c>
      <c r="C2489" s="6" t="s">
        <v>3092</v>
      </c>
      <c r="D2489" s="6" t="s">
        <v>28</v>
      </c>
      <c r="E2489" s="6" t="s">
        <v>3093</v>
      </c>
      <c r="F2489" s="6">
        <v>7.2</v>
      </c>
      <c r="G2489" s="6">
        <v>24</v>
      </c>
      <c r="H2489" s="6">
        <v>555</v>
      </c>
      <c r="I2489" s="6" t="s">
        <v>95</v>
      </c>
      <c r="J2489" s="6">
        <v>2052</v>
      </c>
      <c r="K2489" s="19">
        <v>41810</v>
      </c>
      <c r="L2489" s="7" t="s">
        <v>316</v>
      </c>
      <c r="M2489" s="7" t="s">
        <v>415</v>
      </c>
      <c r="N2489" s="7" t="s">
        <v>294</v>
      </c>
      <c r="O2489" s="7">
        <v>98</v>
      </c>
      <c r="P2489" s="19">
        <v>41808</v>
      </c>
      <c r="Q2489" s="19">
        <v>41809</v>
      </c>
      <c r="R2489" s="7" t="s">
        <v>3094</v>
      </c>
      <c r="S2489" s="7">
        <v>1.6992125984251971</v>
      </c>
      <c r="T2489" s="7">
        <v>6.8</v>
      </c>
      <c r="U2489" s="7">
        <v>734</v>
      </c>
      <c r="V2489" s="6">
        <v>2052</v>
      </c>
      <c r="W2489" s="12">
        <f t="shared" si="458"/>
        <v>0</v>
      </c>
      <c r="X2489" s="12">
        <v>24</v>
      </c>
      <c r="Y2489" s="13">
        <v>98</v>
      </c>
      <c r="Z2489" s="13">
        <v>6.8</v>
      </c>
      <c r="AA2489" s="13">
        <v>734</v>
      </c>
      <c r="AB2489" s="12">
        <v>555</v>
      </c>
      <c r="AC2489" s="13">
        <f t="shared" si="456"/>
        <v>4210704</v>
      </c>
      <c r="AD2489" s="12">
        <v>7.2</v>
      </c>
      <c r="AE2489" s="12">
        <f t="shared" si="459"/>
        <v>1.9740810260220096</v>
      </c>
      <c r="AF2489" s="12">
        <v>2052</v>
      </c>
      <c r="AG2489" s="12">
        <f t="shared" si="460"/>
        <v>0</v>
      </c>
      <c r="AH2489" s="12">
        <f t="shared" si="461"/>
        <v>0</v>
      </c>
      <c r="AI2489" s="12">
        <f t="shared" si="462"/>
        <v>0</v>
      </c>
      <c r="AJ2489" s="12">
        <f t="shared" si="463"/>
        <v>0</v>
      </c>
      <c r="AK2489" s="12">
        <f t="shared" si="464"/>
        <v>0</v>
      </c>
      <c r="AL2489" s="12">
        <f t="shared" si="465"/>
        <v>1</v>
      </c>
      <c r="AM2489" s="12">
        <f t="shared" si="466"/>
        <v>0</v>
      </c>
      <c r="AN2489" s="12">
        <f t="shared" si="467"/>
        <v>0</v>
      </c>
      <c r="AO2489" s="12">
        <v>24</v>
      </c>
      <c r="AP2489" s="22">
        <f t="shared" si="457"/>
        <v>1699.212598425197</v>
      </c>
    </row>
    <row r="2490" spans="1:42" x14ac:dyDescent="0.3">
      <c r="A2490" s="6" t="s">
        <v>3091</v>
      </c>
      <c r="B2490" s="19" t="s">
        <v>39</v>
      </c>
      <c r="C2490" s="6" t="s">
        <v>3092</v>
      </c>
      <c r="D2490" s="6" t="s">
        <v>28</v>
      </c>
      <c r="E2490" s="6" t="s">
        <v>3093</v>
      </c>
      <c r="F2490" s="6">
        <v>7.2</v>
      </c>
      <c r="G2490" s="6">
        <v>24</v>
      </c>
      <c r="H2490" s="6">
        <v>556</v>
      </c>
      <c r="I2490" s="6" t="s">
        <v>95</v>
      </c>
      <c r="J2490" s="6">
        <v>2193</v>
      </c>
      <c r="K2490" s="19">
        <v>41810</v>
      </c>
      <c r="L2490" s="7" t="s">
        <v>316</v>
      </c>
      <c r="M2490" s="7" t="s">
        <v>415</v>
      </c>
      <c r="N2490" s="7" t="s">
        <v>294</v>
      </c>
      <c r="O2490" s="7">
        <v>98</v>
      </c>
      <c r="P2490" s="19">
        <v>41809</v>
      </c>
      <c r="Q2490" s="19">
        <v>41810</v>
      </c>
      <c r="R2490" s="7" t="s">
        <v>3095</v>
      </c>
      <c r="S2490" s="7">
        <v>56.976377952755911</v>
      </c>
      <c r="T2490" s="7">
        <v>5.69</v>
      </c>
      <c r="U2490" s="7">
        <v>31000</v>
      </c>
      <c r="V2490" s="6">
        <v>2193</v>
      </c>
      <c r="W2490" s="12">
        <f t="shared" si="458"/>
        <v>0</v>
      </c>
      <c r="X2490" s="12">
        <v>24</v>
      </c>
      <c r="Y2490" s="13">
        <v>98</v>
      </c>
      <c r="Z2490" s="13">
        <v>5.69</v>
      </c>
      <c r="AA2490" s="13">
        <v>31000</v>
      </c>
      <c r="AB2490" s="12">
        <v>556</v>
      </c>
      <c r="AC2490" s="13">
        <f t="shared" si="456"/>
        <v>4809249</v>
      </c>
      <c r="AD2490" s="12">
        <v>7.2</v>
      </c>
      <c r="AE2490" s="12">
        <f t="shared" si="459"/>
        <v>1.9740810260220096</v>
      </c>
      <c r="AF2490" s="12">
        <v>2193</v>
      </c>
      <c r="AG2490" s="12">
        <f t="shared" si="460"/>
        <v>0</v>
      </c>
      <c r="AH2490" s="12">
        <f t="shared" si="461"/>
        <v>0</v>
      </c>
      <c r="AI2490" s="12">
        <f t="shared" si="462"/>
        <v>0</v>
      </c>
      <c r="AJ2490" s="12">
        <f t="shared" si="463"/>
        <v>0</v>
      </c>
      <c r="AK2490" s="12">
        <f t="shared" si="464"/>
        <v>0</v>
      </c>
      <c r="AL2490" s="12">
        <f t="shared" si="465"/>
        <v>1</v>
      </c>
      <c r="AM2490" s="12">
        <f t="shared" si="466"/>
        <v>0</v>
      </c>
      <c r="AN2490" s="12">
        <f t="shared" si="467"/>
        <v>0</v>
      </c>
      <c r="AO2490" s="12">
        <v>24</v>
      </c>
      <c r="AP2490" s="22">
        <f t="shared" si="457"/>
        <v>56976.377952755909</v>
      </c>
    </row>
    <row r="2491" spans="1:42" x14ac:dyDescent="0.3">
      <c r="A2491" s="6" t="s">
        <v>3091</v>
      </c>
      <c r="B2491" s="19" t="s">
        <v>41</v>
      </c>
      <c r="C2491" s="6" t="s">
        <v>3092</v>
      </c>
      <c r="D2491" s="6" t="s">
        <v>28</v>
      </c>
      <c r="E2491" s="6" t="s">
        <v>3093</v>
      </c>
      <c r="F2491" s="6">
        <v>7.2</v>
      </c>
      <c r="G2491" s="6">
        <v>24</v>
      </c>
      <c r="H2491" s="6">
        <v>573</v>
      </c>
      <c r="I2491" s="6" t="s">
        <v>95</v>
      </c>
      <c r="J2491" s="6">
        <v>4366</v>
      </c>
      <c r="K2491" s="19">
        <v>41810</v>
      </c>
      <c r="L2491" s="7" t="s">
        <v>316</v>
      </c>
      <c r="M2491" s="7" t="s">
        <v>415</v>
      </c>
      <c r="N2491" s="7" t="s">
        <v>294</v>
      </c>
      <c r="O2491" s="7">
        <v>98</v>
      </c>
      <c r="P2491" s="19">
        <v>41810</v>
      </c>
      <c r="Q2491" s="19">
        <v>41811</v>
      </c>
      <c r="R2491" s="7" t="s">
        <v>3096</v>
      </c>
      <c r="S2491" s="7">
        <v>82.669291338582696</v>
      </c>
      <c r="T2491" s="7">
        <v>5.86</v>
      </c>
      <c r="U2491" s="7">
        <v>35000</v>
      </c>
      <c r="V2491" s="6">
        <v>4366</v>
      </c>
      <c r="W2491" s="12">
        <f t="shared" si="458"/>
        <v>0</v>
      </c>
      <c r="X2491" s="12">
        <v>24</v>
      </c>
      <c r="Y2491" s="13">
        <v>98</v>
      </c>
      <c r="Z2491" s="13">
        <v>5.86</v>
      </c>
      <c r="AA2491" s="13">
        <v>35000</v>
      </c>
      <c r="AB2491" s="12">
        <v>573</v>
      </c>
      <c r="AC2491" s="13">
        <f t="shared" si="456"/>
        <v>19061956</v>
      </c>
      <c r="AD2491" s="12">
        <v>7.2</v>
      </c>
      <c r="AE2491" s="12">
        <f t="shared" si="459"/>
        <v>1.9740810260220096</v>
      </c>
      <c r="AF2491" s="12">
        <v>4366</v>
      </c>
      <c r="AG2491" s="12">
        <f t="shared" si="460"/>
        <v>0</v>
      </c>
      <c r="AH2491" s="12">
        <f t="shared" si="461"/>
        <v>0</v>
      </c>
      <c r="AI2491" s="12">
        <f t="shared" si="462"/>
        <v>0</v>
      </c>
      <c r="AJ2491" s="12">
        <f t="shared" si="463"/>
        <v>0</v>
      </c>
      <c r="AK2491" s="12">
        <f t="shared" si="464"/>
        <v>0</v>
      </c>
      <c r="AL2491" s="12">
        <f t="shared" si="465"/>
        <v>1</v>
      </c>
      <c r="AM2491" s="12">
        <f t="shared" si="466"/>
        <v>0</v>
      </c>
      <c r="AN2491" s="12">
        <f t="shared" si="467"/>
        <v>0</v>
      </c>
      <c r="AO2491" s="12">
        <v>24</v>
      </c>
      <c r="AP2491" s="22">
        <f t="shared" si="457"/>
        <v>82669.291338582698</v>
      </c>
    </row>
    <row r="2492" spans="1:42" x14ac:dyDescent="0.3">
      <c r="A2492" s="6" t="s">
        <v>3091</v>
      </c>
      <c r="B2492" s="19" t="s">
        <v>43</v>
      </c>
      <c r="C2492" s="6" t="s">
        <v>3092</v>
      </c>
      <c r="D2492" s="6" t="s">
        <v>28</v>
      </c>
      <c r="E2492" s="6" t="s">
        <v>3093</v>
      </c>
      <c r="F2492" s="6">
        <v>7.1</v>
      </c>
      <c r="G2492" s="6">
        <v>24</v>
      </c>
      <c r="H2492" s="6">
        <v>609</v>
      </c>
      <c r="I2492" s="6" t="s">
        <v>95</v>
      </c>
      <c r="J2492" s="6">
        <v>6985</v>
      </c>
      <c r="K2492" s="19">
        <v>41810</v>
      </c>
      <c r="L2492" s="7" t="s">
        <v>316</v>
      </c>
      <c r="M2492" s="7" t="s">
        <v>415</v>
      </c>
      <c r="N2492" s="7" t="s">
        <v>294</v>
      </c>
      <c r="O2492" s="7">
        <v>98</v>
      </c>
      <c r="P2492" s="19">
        <v>41811</v>
      </c>
      <c r="Q2492" s="19">
        <v>41812</v>
      </c>
      <c r="R2492" s="7" t="s">
        <v>3097</v>
      </c>
      <c r="S2492" s="7">
        <v>76.689763779527567</v>
      </c>
      <c r="T2492" s="7">
        <v>5.92</v>
      </c>
      <c r="U2492" s="7">
        <v>35000</v>
      </c>
      <c r="V2492" s="6">
        <v>6985</v>
      </c>
      <c r="W2492" s="12">
        <f t="shared" si="458"/>
        <v>0</v>
      </c>
      <c r="X2492" s="12">
        <v>24</v>
      </c>
      <c r="Y2492" s="13">
        <v>98</v>
      </c>
      <c r="Z2492" s="13">
        <v>5.92</v>
      </c>
      <c r="AA2492" s="13">
        <v>35000</v>
      </c>
      <c r="AB2492" s="12">
        <v>609</v>
      </c>
      <c r="AC2492" s="13">
        <f t="shared" si="456"/>
        <v>48790225</v>
      </c>
      <c r="AD2492" s="12">
        <v>7.1</v>
      </c>
      <c r="AE2492" s="12">
        <f t="shared" si="459"/>
        <v>1.9600947840472698</v>
      </c>
      <c r="AF2492" s="12">
        <v>6985</v>
      </c>
      <c r="AG2492" s="12">
        <f t="shared" si="460"/>
        <v>0</v>
      </c>
      <c r="AH2492" s="12">
        <f t="shared" si="461"/>
        <v>0</v>
      </c>
      <c r="AI2492" s="12">
        <f t="shared" si="462"/>
        <v>0</v>
      </c>
      <c r="AJ2492" s="12">
        <f t="shared" si="463"/>
        <v>0</v>
      </c>
      <c r="AK2492" s="12">
        <f t="shared" si="464"/>
        <v>0</v>
      </c>
      <c r="AL2492" s="12">
        <f t="shared" si="465"/>
        <v>1</v>
      </c>
      <c r="AM2492" s="12">
        <f t="shared" si="466"/>
        <v>0</v>
      </c>
      <c r="AN2492" s="12">
        <f t="shared" si="467"/>
        <v>0</v>
      </c>
      <c r="AO2492" s="12">
        <v>24</v>
      </c>
      <c r="AP2492" s="22">
        <f t="shared" si="457"/>
        <v>76689.763779527566</v>
      </c>
    </row>
    <row r="2493" spans="1:42" x14ac:dyDescent="0.3">
      <c r="A2493" s="6" t="s">
        <v>3091</v>
      </c>
      <c r="B2493" s="19" t="s">
        <v>45</v>
      </c>
      <c r="C2493" s="6" t="s">
        <v>3092</v>
      </c>
      <c r="D2493" s="6" t="s">
        <v>28</v>
      </c>
      <c r="E2493" s="6" t="s">
        <v>3093</v>
      </c>
      <c r="F2493" s="6">
        <v>7.1</v>
      </c>
      <c r="G2493" s="6">
        <v>24</v>
      </c>
      <c r="H2493" s="6">
        <v>617</v>
      </c>
      <c r="I2493" s="6" t="s">
        <v>95</v>
      </c>
      <c r="J2493" s="6">
        <v>10184</v>
      </c>
      <c r="K2493" s="19">
        <v>41810</v>
      </c>
      <c r="L2493" s="7" t="s">
        <v>316</v>
      </c>
      <c r="M2493" s="7" t="s">
        <v>415</v>
      </c>
      <c r="N2493" s="7" t="s">
        <v>294</v>
      </c>
      <c r="O2493" s="7">
        <v>98</v>
      </c>
      <c r="P2493" s="19">
        <v>41812</v>
      </c>
      <c r="Q2493" s="19">
        <v>41813</v>
      </c>
      <c r="R2493" s="7" t="s">
        <v>3098</v>
      </c>
      <c r="S2493" s="7">
        <v>37.710236220472439</v>
      </c>
      <c r="T2493" s="7">
        <v>5.8</v>
      </c>
      <c r="U2493" s="7">
        <v>34000</v>
      </c>
      <c r="V2493" s="6">
        <v>10184</v>
      </c>
      <c r="W2493" s="12">
        <f t="shared" si="458"/>
        <v>0</v>
      </c>
      <c r="X2493" s="12">
        <v>24</v>
      </c>
      <c r="Y2493" s="13">
        <v>98</v>
      </c>
      <c r="Z2493" s="13">
        <v>5.8</v>
      </c>
      <c r="AA2493" s="13">
        <v>34000</v>
      </c>
      <c r="AB2493" s="12">
        <v>617</v>
      </c>
      <c r="AC2493" s="13">
        <f t="shared" si="456"/>
        <v>103713856</v>
      </c>
      <c r="AD2493" s="12">
        <v>7.1</v>
      </c>
      <c r="AE2493" s="12">
        <f t="shared" si="459"/>
        <v>1.9600947840472698</v>
      </c>
      <c r="AF2493" s="12">
        <v>10184</v>
      </c>
      <c r="AG2493" s="12">
        <f t="shared" si="460"/>
        <v>0</v>
      </c>
      <c r="AH2493" s="12">
        <f t="shared" si="461"/>
        <v>0</v>
      </c>
      <c r="AI2493" s="12">
        <f t="shared" si="462"/>
        <v>0</v>
      </c>
      <c r="AJ2493" s="12">
        <f t="shared" si="463"/>
        <v>0</v>
      </c>
      <c r="AK2493" s="12">
        <f t="shared" si="464"/>
        <v>0</v>
      </c>
      <c r="AL2493" s="12">
        <f t="shared" si="465"/>
        <v>1</v>
      </c>
      <c r="AM2493" s="12">
        <f t="shared" si="466"/>
        <v>0</v>
      </c>
      <c r="AN2493" s="12">
        <f t="shared" si="467"/>
        <v>0</v>
      </c>
      <c r="AO2493" s="12">
        <v>24</v>
      </c>
      <c r="AP2493" s="22">
        <f t="shared" si="457"/>
        <v>37710.236220472441</v>
      </c>
    </row>
    <row r="2494" spans="1:42" x14ac:dyDescent="0.3">
      <c r="A2494" s="6" t="s">
        <v>3091</v>
      </c>
      <c r="B2494" s="19" t="s">
        <v>49</v>
      </c>
      <c r="C2494" s="6" t="s">
        <v>3092</v>
      </c>
      <c r="D2494" s="6" t="s">
        <v>28</v>
      </c>
      <c r="E2494" s="6" t="s">
        <v>3093</v>
      </c>
      <c r="F2494" s="6">
        <v>7.1</v>
      </c>
      <c r="G2494" s="6">
        <v>24</v>
      </c>
      <c r="H2494" s="6">
        <v>618</v>
      </c>
      <c r="I2494" s="6" t="s">
        <v>95</v>
      </c>
      <c r="J2494" s="6">
        <v>13787</v>
      </c>
      <c r="K2494" s="19">
        <v>41810</v>
      </c>
      <c r="L2494" s="7" t="s">
        <v>316</v>
      </c>
      <c r="M2494" s="7" t="s">
        <v>415</v>
      </c>
      <c r="N2494" s="7" t="s">
        <v>294</v>
      </c>
      <c r="O2494" s="7">
        <v>98</v>
      </c>
      <c r="P2494" s="19">
        <v>41814</v>
      </c>
      <c r="Q2494" s="19">
        <v>41815</v>
      </c>
      <c r="R2494" s="7" t="s">
        <v>3099</v>
      </c>
      <c r="S2494" s="7">
        <v>33.614173228346459</v>
      </c>
      <c r="T2494" s="7">
        <v>5.7</v>
      </c>
      <c r="U2494" s="7">
        <v>34000</v>
      </c>
      <c r="V2494" s="6">
        <v>13787</v>
      </c>
      <c r="W2494" s="12">
        <f t="shared" si="458"/>
        <v>0</v>
      </c>
      <c r="X2494" s="12">
        <v>24</v>
      </c>
      <c r="Y2494" s="13">
        <v>98</v>
      </c>
      <c r="Z2494" s="13">
        <v>5.7</v>
      </c>
      <c r="AA2494" s="13">
        <v>34000</v>
      </c>
      <c r="AB2494" s="12">
        <v>618</v>
      </c>
      <c r="AC2494" s="13">
        <f t="shared" si="456"/>
        <v>190081369</v>
      </c>
      <c r="AD2494" s="12">
        <v>7.1</v>
      </c>
      <c r="AE2494" s="12">
        <f t="shared" si="459"/>
        <v>1.9600947840472698</v>
      </c>
      <c r="AF2494" s="12">
        <v>13787</v>
      </c>
      <c r="AG2494" s="12">
        <f t="shared" si="460"/>
        <v>0</v>
      </c>
      <c r="AH2494" s="12">
        <f t="shared" si="461"/>
        <v>0</v>
      </c>
      <c r="AI2494" s="12">
        <f t="shared" si="462"/>
        <v>0</v>
      </c>
      <c r="AJ2494" s="12">
        <f t="shared" si="463"/>
        <v>0</v>
      </c>
      <c r="AK2494" s="12">
        <f t="shared" si="464"/>
        <v>0</v>
      </c>
      <c r="AL2494" s="12">
        <f t="shared" si="465"/>
        <v>1</v>
      </c>
      <c r="AM2494" s="12">
        <f t="shared" si="466"/>
        <v>0</v>
      </c>
      <c r="AN2494" s="12">
        <f t="shared" si="467"/>
        <v>0</v>
      </c>
      <c r="AO2494" s="12">
        <v>24</v>
      </c>
      <c r="AP2494" s="22">
        <f t="shared" si="457"/>
        <v>33614.173228346459</v>
      </c>
    </row>
    <row r="2495" spans="1:42" x14ac:dyDescent="0.3">
      <c r="A2495" s="6" t="s">
        <v>3091</v>
      </c>
      <c r="B2495" s="19" t="s">
        <v>51</v>
      </c>
      <c r="C2495" s="6" t="s">
        <v>3092</v>
      </c>
      <c r="D2495" s="6" t="s">
        <v>28</v>
      </c>
      <c r="E2495" s="6" t="s">
        <v>3093</v>
      </c>
      <c r="F2495" s="6">
        <v>7</v>
      </c>
      <c r="G2495" s="6">
        <v>24</v>
      </c>
      <c r="H2495" s="6">
        <v>618</v>
      </c>
      <c r="I2495" s="6" t="s">
        <v>95</v>
      </c>
      <c r="J2495" s="6">
        <v>15221</v>
      </c>
      <c r="K2495" s="19">
        <v>41810</v>
      </c>
      <c r="L2495" s="7" t="s">
        <v>316</v>
      </c>
      <c r="M2495" s="7" t="s">
        <v>415</v>
      </c>
      <c r="N2495" s="7" t="s">
        <v>294</v>
      </c>
      <c r="O2495" s="7">
        <v>98</v>
      </c>
      <c r="P2495" s="19">
        <v>41815</v>
      </c>
      <c r="Q2495" s="19">
        <v>41816</v>
      </c>
      <c r="R2495" s="7" t="s">
        <v>3100</v>
      </c>
      <c r="S2495" s="7">
        <v>27.496062992125985</v>
      </c>
      <c r="T2495" s="7">
        <v>5.7</v>
      </c>
      <c r="U2495" s="7">
        <v>32000</v>
      </c>
      <c r="V2495" s="6">
        <v>15221</v>
      </c>
      <c r="W2495" s="12">
        <f t="shared" si="458"/>
        <v>0</v>
      </c>
      <c r="X2495" s="12">
        <v>24</v>
      </c>
      <c r="Y2495" s="13">
        <v>98</v>
      </c>
      <c r="Z2495" s="13">
        <v>5.7</v>
      </c>
      <c r="AA2495" s="13">
        <v>32000</v>
      </c>
      <c r="AB2495" s="12">
        <v>618</v>
      </c>
      <c r="AC2495" s="13">
        <f t="shared" si="456"/>
        <v>231678841</v>
      </c>
      <c r="AD2495" s="12">
        <v>7</v>
      </c>
      <c r="AE2495" s="12">
        <f t="shared" si="459"/>
        <v>1.9459101490553132</v>
      </c>
      <c r="AF2495" s="12">
        <v>15221</v>
      </c>
      <c r="AG2495" s="12">
        <f t="shared" si="460"/>
        <v>0</v>
      </c>
      <c r="AH2495" s="12">
        <f t="shared" si="461"/>
        <v>0</v>
      </c>
      <c r="AI2495" s="12">
        <f t="shared" si="462"/>
        <v>0</v>
      </c>
      <c r="AJ2495" s="12">
        <f t="shared" si="463"/>
        <v>0</v>
      </c>
      <c r="AK2495" s="12">
        <f t="shared" si="464"/>
        <v>0</v>
      </c>
      <c r="AL2495" s="12">
        <f t="shared" si="465"/>
        <v>1</v>
      </c>
      <c r="AM2495" s="12">
        <f t="shared" si="466"/>
        <v>0</v>
      </c>
      <c r="AN2495" s="12">
        <f t="shared" si="467"/>
        <v>0</v>
      </c>
      <c r="AO2495" s="12">
        <v>24</v>
      </c>
      <c r="AP2495" s="22">
        <f t="shared" si="457"/>
        <v>27496.062992125986</v>
      </c>
    </row>
    <row r="2496" spans="1:42" x14ac:dyDescent="0.3">
      <c r="A2496" s="6" t="s">
        <v>3091</v>
      </c>
      <c r="B2496" s="19" t="s">
        <v>53</v>
      </c>
      <c r="C2496" s="6" t="s">
        <v>3092</v>
      </c>
      <c r="D2496" s="6" t="s">
        <v>28</v>
      </c>
      <c r="E2496" s="6" t="s">
        <v>3093</v>
      </c>
      <c r="F2496" s="6">
        <v>7</v>
      </c>
      <c r="G2496" s="6">
        <v>24</v>
      </c>
      <c r="H2496" s="6">
        <v>619</v>
      </c>
      <c r="I2496" s="6" t="s">
        <v>95</v>
      </c>
      <c r="J2496" s="6">
        <v>16359</v>
      </c>
      <c r="K2496" s="19">
        <v>41810</v>
      </c>
      <c r="L2496" s="7" t="s">
        <v>316</v>
      </c>
      <c r="M2496" s="7" t="s">
        <v>415</v>
      </c>
      <c r="N2496" s="7" t="s">
        <v>294</v>
      </c>
      <c r="O2496" s="7">
        <v>98</v>
      </c>
      <c r="P2496" s="19">
        <v>41816</v>
      </c>
      <c r="Q2496" s="19">
        <v>41817</v>
      </c>
      <c r="R2496" s="7" t="s">
        <v>3101</v>
      </c>
      <c r="S2496" s="7">
        <v>6.6393700787401588</v>
      </c>
      <c r="T2496" s="7">
        <v>5.86</v>
      </c>
      <c r="U2496" s="7">
        <v>6663</v>
      </c>
      <c r="V2496" s="6">
        <v>16359</v>
      </c>
      <c r="W2496" s="12">
        <f t="shared" si="458"/>
        <v>0</v>
      </c>
      <c r="X2496" s="12">
        <v>24</v>
      </c>
      <c r="Y2496" s="13">
        <v>98</v>
      </c>
      <c r="Z2496" s="13">
        <v>5.86</v>
      </c>
      <c r="AA2496" s="13">
        <v>6663</v>
      </c>
      <c r="AB2496" s="12">
        <v>619</v>
      </c>
      <c r="AC2496" s="13">
        <f t="shared" si="456"/>
        <v>267616881</v>
      </c>
      <c r="AD2496" s="12">
        <v>7</v>
      </c>
      <c r="AE2496" s="12">
        <f t="shared" si="459"/>
        <v>1.9459101490553132</v>
      </c>
      <c r="AF2496" s="12">
        <v>16359</v>
      </c>
      <c r="AG2496" s="12">
        <f t="shared" si="460"/>
        <v>0</v>
      </c>
      <c r="AH2496" s="12">
        <f t="shared" si="461"/>
        <v>0</v>
      </c>
      <c r="AI2496" s="12">
        <f t="shared" si="462"/>
        <v>0</v>
      </c>
      <c r="AJ2496" s="12">
        <f t="shared" si="463"/>
        <v>0</v>
      </c>
      <c r="AK2496" s="12">
        <f t="shared" si="464"/>
        <v>0</v>
      </c>
      <c r="AL2496" s="12">
        <f t="shared" si="465"/>
        <v>1</v>
      </c>
      <c r="AM2496" s="12">
        <f t="shared" si="466"/>
        <v>0</v>
      </c>
      <c r="AN2496" s="12">
        <f t="shared" si="467"/>
        <v>0</v>
      </c>
      <c r="AO2496" s="12">
        <v>24</v>
      </c>
      <c r="AP2496" s="22">
        <f t="shared" si="457"/>
        <v>6639.3700787401585</v>
      </c>
    </row>
    <row r="2497" spans="1:42" x14ac:dyDescent="0.3">
      <c r="A2497" s="6" t="s">
        <v>3091</v>
      </c>
      <c r="B2497" s="19" t="s">
        <v>55</v>
      </c>
      <c r="C2497" s="6" t="s">
        <v>3092</v>
      </c>
      <c r="D2497" s="6" t="s">
        <v>28</v>
      </c>
      <c r="E2497" s="6" t="s">
        <v>3093</v>
      </c>
      <c r="F2497" s="6">
        <v>7</v>
      </c>
      <c r="G2497" s="6">
        <v>24</v>
      </c>
      <c r="H2497" s="6">
        <v>619</v>
      </c>
      <c r="I2497" s="6" t="s">
        <v>95</v>
      </c>
      <c r="J2497" s="6">
        <v>17088</v>
      </c>
      <c r="K2497" s="19">
        <v>41810</v>
      </c>
      <c r="L2497" s="7" t="s">
        <v>316</v>
      </c>
      <c r="M2497" s="7" t="s">
        <v>415</v>
      </c>
      <c r="N2497" s="7" t="s">
        <v>294</v>
      </c>
      <c r="O2497" s="7">
        <v>98</v>
      </c>
      <c r="P2497" s="19">
        <v>41817</v>
      </c>
      <c r="Q2497" s="19">
        <v>41818</v>
      </c>
      <c r="R2497" s="7" t="s">
        <v>3102</v>
      </c>
      <c r="S2497" s="7">
        <v>8.7480314960629926</v>
      </c>
      <c r="T2497" s="7">
        <v>5.76</v>
      </c>
      <c r="U2497" s="7">
        <v>5619</v>
      </c>
      <c r="V2497" s="6">
        <v>17088</v>
      </c>
      <c r="W2497" s="12">
        <f t="shared" si="458"/>
        <v>0</v>
      </c>
      <c r="X2497" s="12">
        <v>24</v>
      </c>
      <c r="Y2497" s="13">
        <v>98</v>
      </c>
      <c r="Z2497" s="13">
        <v>5.76</v>
      </c>
      <c r="AA2497" s="13">
        <v>5619</v>
      </c>
      <c r="AB2497" s="12">
        <v>619</v>
      </c>
      <c r="AC2497" s="13">
        <f t="shared" si="456"/>
        <v>291999744</v>
      </c>
      <c r="AD2497" s="12">
        <v>7</v>
      </c>
      <c r="AE2497" s="12">
        <f t="shared" si="459"/>
        <v>1.9459101490553132</v>
      </c>
      <c r="AF2497" s="12">
        <v>17088</v>
      </c>
      <c r="AG2497" s="12">
        <f t="shared" si="460"/>
        <v>0</v>
      </c>
      <c r="AH2497" s="12">
        <f t="shared" si="461"/>
        <v>0</v>
      </c>
      <c r="AI2497" s="12">
        <f t="shared" si="462"/>
        <v>0</v>
      </c>
      <c r="AJ2497" s="12">
        <f t="shared" si="463"/>
        <v>0</v>
      </c>
      <c r="AK2497" s="12">
        <f t="shared" si="464"/>
        <v>0</v>
      </c>
      <c r="AL2497" s="12">
        <f t="shared" si="465"/>
        <v>1</v>
      </c>
      <c r="AM2497" s="12">
        <f t="shared" si="466"/>
        <v>0</v>
      </c>
      <c r="AN2497" s="12">
        <f t="shared" si="467"/>
        <v>0</v>
      </c>
      <c r="AO2497" s="12">
        <v>24</v>
      </c>
      <c r="AP2497" s="22">
        <f t="shared" si="457"/>
        <v>8748.031496062993</v>
      </c>
    </row>
    <row r="2498" spans="1:42" x14ac:dyDescent="0.3">
      <c r="A2498" s="6" t="s">
        <v>3091</v>
      </c>
      <c r="B2498" s="19" t="s">
        <v>57</v>
      </c>
      <c r="C2498" s="6" t="s">
        <v>3092</v>
      </c>
      <c r="D2498" s="6" t="s">
        <v>28</v>
      </c>
      <c r="E2498" s="6" t="s">
        <v>3093</v>
      </c>
      <c r="F2498" s="6">
        <v>7</v>
      </c>
      <c r="G2498" s="6">
        <v>24</v>
      </c>
      <c r="H2498" s="6">
        <v>623</v>
      </c>
      <c r="I2498" s="6" t="s">
        <v>95</v>
      </c>
      <c r="J2498" s="6">
        <v>17852</v>
      </c>
      <c r="K2498" s="19">
        <v>41810</v>
      </c>
      <c r="L2498" s="7" t="s">
        <v>316</v>
      </c>
      <c r="M2498" s="7" t="s">
        <v>415</v>
      </c>
      <c r="N2498" s="7" t="s">
        <v>294</v>
      </c>
      <c r="O2498" s="7">
        <v>98</v>
      </c>
      <c r="P2498" s="19">
        <v>41818</v>
      </c>
      <c r="Q2498" s="19">
        <v>41819</v>
      </c>
      <c r="R2498" s="7" t="s">
        <v>3103</v>
      </c>
      <c r="S2498" s="7">
        <v>8.7826771653543325</v>
      </c>
      <c r="T2498" s="7">
        <v>5.78</v>
      </c>
      <c r="U2498" s="7">
        <v>5422</v>
      </c>
      <c r="V2498" s="6">
        <v>17852</v>
      </c>
      <c r="W2498" s="12">
        <f t="shared" si="458"/>
        <v>0</v>
      </c>
      <c r="X2498" s="12">
        <v>24</v>
      </c>
      <c r="Y2498" s="13">
        <v>98</v>
      </c>
      <c r="Z2498" s="13">
        <v>5.78</v>
      </c>
      <c r="AA2498" s="13">
        <v>5422</v>
      </c>
      <c r="AB2498" s="12">
        <v>623</v>
      </c>
      <c r="AC2498" s="13">
        <f t="shared" ref="AC2498:AC2561" si="468">V2498^2</f>
        <v>318693904</v>
      </c>
      <c r="AD2498" s="12">
        <v>7</v>
      </c>
      <c r="AE2498" s="12">
        <f t="shared" si="459"/>
        <v>1.9459101490553132</v>
      </c>
      <c r="AF2498" s="12">
        <v>17852</v>
      </c>
      <c r="AG2498" s="12">
        <f t="shared" si="460"/>
        <v>0</v>
      </c>
      <c r="AH2498" s="12">
        <f t="shared" si="461"/>
        <v>0</v>
      </c>
      <c r="AI2498" s="12">
        <f t="shared" si="462"/>
        <v>0</v>
      </c>
      <c r="AJ2498" s="12">
        <f t="shared" si="463"/>
        <v>0</v>
      </c>
      <c r="AK2498" s="12">
        <f t="shared" si="464"/>
        <v>0</v>
      </c>
      <c r="AL2498" s="12">
        <f t="shared" si="465"/>
        <v>1</v>
      </c>
      <c r="AM2498" s="12">
        <f t="shared" si="466"/>
        <v>0</v>
      </c>
      <c r="AN2498" s="12">
        <f t="shared" si="467"/>
        <v>0</v>
      </c>
      <c r="AO2498" s="12">
        <v>24</v>
      </c>
      <c r="AP2498" s="22">
        <f t="shared" ref="AP2498:AP2561" si="469">S2498*1000</f>
        <v>8782.6771653543328</v>
      </c>
    </row>
    <row r="2499" spans="1:42" x14ac:dyDescent="0.3">
      <c r="A2499" s="6" t="s">
        <v>3091</v>
      </c>
      <c r="B2499" s="19" t="s">
        <v>59</v>
      </c>
      <c r="C2499" s="6" t="s">
        <v>3092</v>
      </c>
      <c r="D2499" s="6" t="s">
        <v>28</v>
      </c>
      <c r="E2499" s="6" t="s">
        <v>3093</v>
      </c>
      <c r="F2499" s="6">
        <v>7.1</v>
      </c>
      <c r="G2499" s="6">
        <v>24</v>
      </c>
      <c r="H2499" s="6">
        <v>624</v>
      </c>
      <c r="I2499" s="6" t="s">
        <v>95</v>
      </c>
      <c r="J2499" s="6">
        <v>18706</v>
      </c>
      <c r="K2499" s="19">
        <v>41810</v>
      </c>
      <c r="L2499" s="7" t="s">
        <v>316</v>
      </c>
      <c r="M2499" s="7" t="s">
        <v>415</v>
      </c>
      <c r="N2499" s="7" t="s">
        <v>294</v>
      </c>
      <c r="O2499" s="7">
        <v>98</v>
      </c>
      <c r="P2499" s="19">
        <v>41819</v>
      </c>
      <c r="Q2499" s="19">
        <v>41820</v>
      </c>
      <c r="R2499" s="7" t="s">
        <v>3104</v>
      </c>
      <c r="S2499" s="7">
        <v>5.8629921259842526</v>
      </c>
      <c r="T2499" s="7">
        <v>5.46</v>
      </c>
      <c r="U2499" s="7">
        <v>5948</v>
      </c>
      <c r="V2499" s="6">
        <v>18706</v>
      </c>
      <c r="W2499" s="12">
        <f t="shared" ref="W2499:W2562" si="470">IF(I2499="Yes",1,0)</f>
        <v>0</v>
      </c>
      <c r="X2499" s="12">
        <v>24</v>
      </c>
      <c r="Y2499" s="13">
        <v>98</v>
      </c>
      <c r="Z2499" s="13">
        <v>5.46</v>
      </c>
      <c r="AA2499" s="13">
        <v>5948</v>
      </c>
      <c r="AB2499" s="12">
        <v>624</v>
      </c>
      <c r="AC2499" s="13">
        <f t="shared" si="468"/>
        <v>349914436</v>
      </c>
      <c r="AD2499" s="12">
        <v>7.1</v>
      </c>
      <c r="AE2499" s="12">
        <f t="shared" ref="AE2499:AE2562" si="471">LN(AD2499)</f>
        <v>1.9600947840472698</v>
      </c>
      <c r="AF2499" s="12">
        <v>18706</v>
      </c>
      <c r="AG2499" s="12">
        <f t="shared" ref="AG2499:AG2562" si="472">IF(L2499="action",1,0)</f>
        <v>0</v>
      </c>
      <c r="AH2499" s="12">
        <f t="shared" ref="AH2499:AH2562" si="473">IF(L2499="animation",1,0)</f>
        <v>0</v>
      </c>
      <c r="AI2499" s="12">
        <f t="shared" ref="AI2499:AI2562" si="474">IF(L2499="children",1,0)</f>
        <v>0</v>
      </c>
      <c r="AJ2499" s="12">
        <f t="shared" ref="AJ2499:AJ2562" si="475">IF(L2499="comedy",1,0)</f>
        <v>0</v>
      </c>
      <c r="AK2499" s="12">
        <f t="shared" ref="AK2499:AK2562" si="476">IF(L2499="drama",1,0)</f>
        <v>0</v>
      </c>
      <c r="AL2499" s="12">
        <f t="shared" ref="AL2499:AL2562" si="477">IF(L2499="fantasy",1,0)</f>
        <v>1</v>
      </c>
      <c r="AM2499" s="12">
        <f t="shared" ref="AM2499:AM2562" si="478">IF(L2499="romance",1,0)</f>
        <v>0</v>
      </c>
      <c r="AN2499" s="12">
        <f t="shared" ref="AN2499:AN2562" si="479">IF(L2499="suspense",1,0)</f>
        <v>0</v>
      </c>
      <c r="AO2499" s="12">
        <v>24</v>
      </c>
      <c r="AP2499" s="22">
        <f t="shared" si="469"/>
        <v>5862.9921259842522</v>
      </c>
    </row>
    <row r="2500" spans="1:42" x14ac:dyDescent="0.3">
      <c r="A2500" s="6" t="s">
        <v>3091</v>
      </c>
      <c r="B2500" s="19" t="s">
        <v>61</v>
      </c>
      <c r="C2500" s="6" t="s">
        <v>3092</v>
      </c>
      <c r="D2500" s="6" t="s">
        <v>28</v>
      </c>
      <c r="E2500" s="6" t="s">
        <v>3093</v>
      </c>
      <c r="F2500" s="6">
        <v>7.1</v>
      </c>
      <c r="G2500" s="6">
        <v>24</v>
      </c>
      <c r="H2500" s="6">
        <v>624</v>
      </c>
      <c r="I2500" s="6" t="s">
        <v>95</v>
      </c>
      <c r="J2500" s="6">
        <v>19221</v>
      </c>
      <c r="K2500" s="19">
        <v>41810</v>
      </c>
      <c r="L2500" s="7" t="s">
        <v>316</v>
      </c>
      <c r="M2500" s="7" t="s">
        <v>415</v>
      </c>
      <c r="N2500" s="7" t="s">
        <v>294</v>
      </c>
      <c r="O2500" s="7">
        <v>98</v>
      </c>
      <c r="P2500" s="19">
        <v>41820</v>
      </c>
      <c r="Q2500" s="19">
        <v>41821</v>
      </c>
      <c r="R2500" s="7" t="s">
        <v>3105</v>
      </c>
      <c r="S2500" s="7">
        <v>5.8377952755905511</v>
      </c>
      <c r="T2500" s="7">
        <v>5.42</v>
      </c>
      <c r="U2500" s="7">
        <v>6323</v>
      </c>
      <c r="V2500" s="6">
        <v>19221</v>
      </c>
      <c r="W2500" s="12">
        <f t="shared" si="470"/>
        <v>0</v>
      </c>
      <c r="X2500" s="12">
        <v>24</v>
      </c>
      <c r="Y2500" s="13">
        <v>98</v>
      </c>
      <c r="Z2500" s="13">
        <v>5.42</v>
      </c>
      <c r="AA2500" s="13">
        <v>6323</v>
      </c>
      <c r="AB2500" s="12">
        <v>624</v>
      </c>
      <c r="AC2500" s="13">
        <f t="shared" si="468"/>
        <v>369446841</v>
      </c>
      <c r="AD2500" s="12">
        <v>7.1</v>
      </c>
      <c r="AE2500" s="12">
        <f t="shared" si="471"/>
        <v>1.9600947840472698</v>
      </c>
      <c r="AF2500" s="12">
        <v>19221</v>
      </c>
      <c r="AG2500" s="12">
        <f t="shared" si="472"/>
        <v>0</v>
      </c>
      <c r="AH2500" s="12">
        <f t="shared" si="473"/>
        <v>0</v>
      </c>
      <c r="AI2500" s="12">
        <f t="shared" si="474"/>
        <v>0</v>
      </c>
      <c r="AJ2500" s="12">
        <f t="shared" si="475"/>
        <v>0</v>
      </c>
      <c r="AK2500" s="12">
        <f t="shared" si="476"/>
        <v>0</v>
      </c>
      <c r="AL2500" s="12">
        <f t="shared" si="477"/>
        <v>1</v>
      </c>
      <c r="AM2500" s="12">
        <f t="shared" si="478"/>
        <v>0</v>
      </c>
      <c r="AN2500" s="12">
        <f t="shared" si="479"/>
        <v>0</v>
      </c>
      <c r="AO2500" s="12">
        <v>24</v>
      </c>
      <c r="AP2500" s="22">
        <f t="shared" si="469"/>
        <v>5837.7952755905508</v>
      </c>
    </row>
    <row r="2501" spans="1:42" x14ac:dyDescent="0.3">
      <c r="A2501" s="6" t="s">
        <v>3091</v>
      </c>
      <c r="B2501" s="19" t="s">
        <v>63</v>
      </c>
      <c r="C2501" s="6" t="s">
        <v>3092</v>
      </c>
      <c r="D2501" s="6" t="s">
        <v>28</v>
      </c>
      <c r="E2501" s="6" t="s">
        <v>3093</v>
      </c>
      <c r="F2501" s="6">
        <v>7.1</v>
      </c>
      <c r="G2501" s="6">
        <v>24</v>
      </c>
      <c r="H2501" s="6">
        <v>624</v>
      </c>
      <c r="I2501" s="6" t="s">
        <v>95</v>
      </c>
      <c r="J2501" s="6">
        <v>19777</v>
      </c>
      <c r="K2501" s="19">
        <v>41810</v>
      </c>
      <c r="L2501" s="7" t="s">
        <v>316</v>
      </c>
      <c r="M2501" s="7" t="s">
        <v>415</v>
      </c>
      <c r="N2501" s="7" t="s">
        <v>294</v>
      </c>
      <c r="O2501" s="7">
        <v>98</v>
      </c>
      <c r="P2501" s="19">
        <v>41821</v>
      </c>
      <c r="Q2501" s="19">
        <v>41822</v>
      </c>
      <c r="R2501" s="7" t="s">
        <v>3106</v>
      </c>
      <c r="S2501" s="7">
        <v>5.985826771653544</v>
      </c>
      <c r="T2501" s="7">
        <v>5.57</v>
      </c>
      <c r="U2501" s="7">
        <v>6710</v>
      </c>
      <c r="V2501" s="6">
        <v>19777</v>
      </c>
      <c r="W2501" s="12">
        <f t="shared" si="470"/>
        <v>0</v>
      </c>
      <c r="X2501" s="12">
        <v>24</v>
      </c>
      <c r="Y2501" s="13">
        <v>98</v>
      </c>
      <c r="Z2501" s="13">
        <v>5.57</v>
      </c>
      <c r="AA2501" s="13">
        <v>6710</v>
      </c>
      <c r="AB2501" s="12">
        <v>624</v>
      </c>
      <c r="AC2501" s="13">
        <f t="shared" si="468"/>
        <v>391129729</v>
      </c>
      <c r="AD2501" s="12">
        <v>7.1</v>
      </c>
      <c r="AE2501" s="12">
        <f t="shared" si="471"/>
        <v>1.9600947840472698</v>
      </c>
      <c r="AF2501" s="12">
        <v>19777</v>
      </c>
      <c r="AG2501" s="12">
        <f t="shared" si="472"/>
        <v>0</v>
      </c>
      <c r="AH2501" s="12">
        <f t="shared" si="473"/>
        <v>0</v>
      </c>
      <c r="AI2501" s="12">
        <f t="shared" si="474"/>
        <v>0</v>
      </c>
      <c r="AJ2501" s="12">
        <f t="shared" si="475"/>
        <v>0</v>
      </c>
      <c r="AK2501" s="12">
        <f t="shared" si="476"/>
        <v>0</v>
      </c>
      <c r="AL2501" s="12">
        <f t="shared" si="477"/>
        <v>1</v>
      </c>
      <c r="AM2501" s="12">
        <f t="shared" si="478"/>
        <v>0</v>
      </c>
      <c r="AN2501" s="12">
        <f t="shared" si="479"/>
        <v>0</v>
      </c>
      <c r="AO2501" s="12">
        <v>24</v>
      </c>
      <c r="AP2501" s="22">
        <f t="shared" si="469"/>
        <v>5985.8267716535438</v>
      </c>
    </row>
    <row r="2502" spans="1:42" x14ac:dyDescent="0.3">
      <c r="A2502" s="6" t="s">
        <v>3091</v>
      </c>
      <c r="B2502" s="19" t="s">
        <v>65</v>
      </c>
      <c r="C2502" s="6" t="s">
        <v>3092</v>
      </c>
      <c r="D2502" s="6" t="s">
        <v>28</v>
      </c>
      <c r="E2502" s="6" t="s">
        <v>3093</v>
      </c>
      <c r="F2502" s="6">
        <v>7.1</v>
      </c>
      <c r="G2502" s="6">
        <v>24</v>
      </c>
      <c r="H2502" s="6">
        <v>629</v>
      </c>
      <c r="I2502" s="6" t="s">
        <v>95</v>
      </c>
      <c r="J2502" s="6">
        <v>20308</v>
      </c>
      <c r="K2502" s="19">
        <v>41810</v>
      </c>
      <c r="L2502" s="7" t="s">
        <v>316</v>
      </c>
      <c r="M2502" s="7" t="s">
        <v>415</v>
      </c>
      <c r="N2502" s="7" t="s">
        <v>294</v>
      </c>
      <c r="O2502" s="7">
        <v>98</v>
      </c>
      <c r="P2502" s="19">
        <v>41822</v>
      </c>
      <c r="Q2502" s="19">
        <v>41823</v>
      </c>
      <c r="R2502" s="7" t="s">
        <v>3107</v>
      </c>
      <c r="S2502" s="7">
        <v>6.3165354330708663</v>
      </c>
      <c r="T2502" s="7">
        <v>5.8</v>
      </c>
      <c r="U2502" s="7">
        <v>6810</v>
      </c>
      <c r="V2502" s="6">
        <v>20308</v>
      </c>
      <c r="W2502" s="12">
        <f t="shared" si="470"/>
        <v>0</v>
      </c>
      <c r="X2502" s="12">
        <v>24</v>
      </c>
      <c r="Y2502" s="13">
        <v>98</v>
      </c>
      <c r="Z2502" s="13">
        <v>5.8</v>
      </c>
      <c r="AA2502" s="13">
        <v>6810</v>
      </c>
      <c r="AB2502" s="12">
        <v>629</v>
      </c>
      <c r="AC2502" s="13">
        <f t="shared" si="468"/>
        <v>412414864</v>
      </c>
      <c r="AD2502" s="12">
        <v>7.1</v>
      </c>
      <c r="AE2502" s="12">
        <f t="shared" si="471"/>
        <v>1.9600947840472698</v>
      </c>
      <c r="AF2502" s="12">
        <v>20308</v>
      </c>
      <c r="AG2502" s="12">
        <f t="shared" si="472"/>
        <v>0</v>
      </c>
      <c r="AH2502" s="12">
        <f t="shared" si="473"/>
        <v>0</v>
      </c>
      <c r="AI2502" s="12">
        <f t="shared" si="474"/>
        <v>0</v>
      </c>
      <c r="AJ2502" s="12">
        <f t="shared" si="475"/>
        <v>0</v>
      </c>
      <c r="AK2502" s="12">
        <f t="shared" si="476"/>
        <v>0</v>
      </c>
      <c r="AL2502" s="12">
        <f t="shared" si="477"/>
        <v>1</v>
      </c>
      <c r="AM2502" s="12">
        <f t="shared" si="478"/>
        <v>0</v>
      </c>
      <c r="AN2502" s="12">
        <f t="shared" si="479"/>
        <v>0</v>
      </c>
      <c r="AO2502" s="12">
        <v>24</v>
      </c>
      <c r="AP2502" s="22">
        <f t="shared" si="469"/>
        <v>6316.535433070866</v>
      </c>
    </row>
    <row r="2503" spans="1:42" x14ac:dyDescent="0.3">
      <c r="A2503" s="6" t="s">
        <v>3091</v>
      </c>
      <c r="B2503" s="19" t="s">
        <v>67</v>
      </c>
      <c r="C2503" s="6" t="s">
        <v>3092</v>
      </c>
      <c r="D2503" s="6" t="s">
        <v>28</v>
      </c>
      <c r="E2503" s="6" t="s">
        <v>3093</v>
      </c>
      <c r="F2503" s="6">
        <v>7.1</v>
      </c>
      <c r="G2503" s="6">
        <v>24</v>
      </c>
      <c r="H2503" s="6">
        <v>648</v>
      </c>
      <c r="I2503" s="6" t="s">
        <v>95</v>
      </c>
      <c r="J2503" s="6">
        <v>20788</v>
      </c>
      <c r="K2503" s="19">
        <v>41810</v>
      </c>
      <c r="L2503" s="7" t="s">
        <v>316</v>
      </c>
      <c r="M2503" s="7" t="s">
        <v>415</v>
      </c>
      <c r="N2503" s="7" t="s">
        <v>294</v>
      </c>
      <c r="O2503" s="7">
        <v>98</v>
      </c>
      <c r="P2503" s="19">
        <v>41823</v>
      </c>
      <c r="Q2503" s="19">
        <v>41824</v>
      </c>
      <c r="R2503" s="7" t="s">
        <v>3108</v>
      </c>
      <c r="S2503" s="7">
        <v>4.2913385826771657</v>
      </c>
      <c r="T2503" s="7">
        <v>5.69</v>
      </c>
      <c r="U2503" s="7">
        <v>3772</v>
      </c>
      <c r="V2503" s="6">
        <v>20788</v>
      </c>
      <c r="W2503" s="12">
        <f t="shared" si="470"/>
        <v>0</v>
      </c>
      <c r="X2503" s="12">
        <v>24</v>
      </c>
      <c r="Y2503" s="13">
        <v>98</v>
      </c>
      <c r="Z2503" s="13">
        <v>5.69</v>
      </c>
      <c r="AA2503" s="13">
        <v>3772</v>
      </c>
      <c r="AB2503" s="12">
        <v>648</v>
      </c>
      <c r="AC2503" s="13">
        <f t="shared" si="468"/>
        <v>432140944</v>
      </c>
      <c r="AD2503" s="12">
        <v>7.1</v>
      </c>
      <c r="AE2503" s="12">
        <f t="shared" si="471"/>
        <v>1.9600947840472698</v>
      </c>
      <c r="AF2503" s="12">
        <v>20788</v>
      </c>
      <c r="AG2503" s="12">
        <f t="shared" si="472"/>
        <v>0</v>
      </c>
      <c r="AH2503" s="12">
        <f t="shared" si="473"/>
        <v>0</v>
      </c>
      <c r="AI2503" s="12">
        <f t="shared" si="474"/>
        <v>0</v>
      </c>
      <c r="AJ2503" s="12">
        <f t="shared" si="475"/>
        <v>0</v>
      </c>
      <c r="AK2503" s="12">
        <f t="shared" si="476"/>
        <v>0</v>
      </c>
      <c r="AL2503" s="12">
        <f t="shared" si="477"/>
        <v>1</v>
      </c>
      <c r="AM2503" s="12">
        <f t="shared" si="478"/>
        <v>0</v>
      </c>
      <c r="AN2503" s="12">
        <f t="shared" si="479"/>
        <v>0</v>
      </c>
      <c r="AO2503" s="12">
        <v>24</v>
      </c>
      <c r="AP2503" s="22">
        <f t="shared" si="469"/>
        <v>4291.3385826771655</v>
      </c>
    </row>
    <row r="2504" spans="1:42" x14ac:dyDescent="0.3">
      <c r="A2504" s="6" t="s">
        <v>3091</v>
      </c>
      <c r="B2504" s="19" t="s">
        <v>69</v>
      </c>
      <c r="C2504" s="6" t="s">
        <v>3092</v>
      </c>
      <c r="D2504" s="6" t="s">
        <v>28</v>
      </c>
      <c r="E2504" s="6" t="s">
        <v>3093</v>
      </c>
      <c r="F2504" s="6">
        <v>7.1</v>
      </c>
      <c r="G2504" s="6">
        <v>24</v>
      </c>
      <c r="H2504" s="6">
        <v>648</v>
      </c>
      <c r="I2504" s="6" t="s">
        <v>95</v>
      </c>
      <c r="J2504" s="6">
        <v>21098</v>
      </c>
      <c r="K2504" s="19">
        <v>41810</v>
      </c>
      <c r="L2504" s="7" t="s">
        <v>316</v>
      </c>
      <c r="M2504" s="7" t="s">
        <v>415</v>
      </c>
      <c r="N2504" s="7" t="s">
        <v>294</v>
      </c>
      <c r="O2504" s="7">
        <v>98</v>
      </c>
      <c r="P2504" s="19">
        <v>41824</v>
      </c>
      <c r="Q2504" s="19">
        <v>41825</v>
      </c>
      <c r="R2504" s="7" t="s">
        <v>3109</v>
      </c>
      <c r="S2504" s="7">
        <v>7.5055118110236227</v>
      </c>
      <c r="T2504" s="7">
        <v>5.81</v>
      </c>
      <c r="U2504" s="7">
        <v>4603</v>
      </c>
      <c r="V2504" s="6">
        <v>21098</v>
      </c>
      <c r="W2504" s="12">
        <f t="shared" si="470"/>
        <v>0</v>
      </c>
      <c r="X2504" s="12">
        <v>24</v>
      </c>
      <c r="Y2504" s="13">
        <v>98</v>
      </c>
      <c r="Z2504" s="13">
        <v>5.81</v>
      </c>
      <c r="AA2504" s="13">
        <v>4603</v>
      </c>
      <c r="AB2504" s="12">
        <v>648</v>
      </c>
      <c r="AC2504" s="13">
        <f t="shared" si="468"/>
        <v>445125604</v>
      </c>
      <c r="AD2504" s="12">
        <v>7.1</v>
      </c>
      <c r="AE2504" s="12">
        <f t="shared" si="471"/>
        <v>1.9600947840472698</v>
      </c>
      <c r="AF2504" s="12">
        <v>21098</v>
      </c>
      <c r="AG2504" s="12">
        <f t="shared" si="472"/>
        <v>0</v>
      </c>
      <c r="AH2504" s="12">
        <f t="shared" si="473"/>
        <v>0</v>
      </c>
      <c r="AI2504" s="12">
        <f t="shared" si="474"/>
        <v>0</v>
      </c>
      <c r="AJ2504" s="12">
        <f t="shared" si="475"/>
        <v>0</v>
      </c>
      <c r="AK2504" s="12">
        <f t="shared" si="476"/>
        <v>0</v>
      </c>
      <c r="AL2504" s="12">
        <f t="shared" si="477"/>
        <v>1</v>
      </c>
      <c r="AM2504" s="12">
        <f t="shared" si="478"/>
        <v>0</v>
      </c>
      <c r="AN2504" s="12">
        <f t="shared" si="479"/>
        <v>0</v>
      </c>
      <c r="AO2504" s="12">
        <v>24</v>
      </c>
      <c r="AP2504" s="22">
        <f t="shared" si="469"/>
        <v>7505.5118110236226</v>
      </c>
    </row>
    <row r="2505" spans="1:42" x14ac:dyDescent="0.3">
      <c r="A2505" s="6" t="s">
        <v>3091</v>
      </c>
      <c r="B2505" s="19" t="s">
        <v>71</v>
      </c>
      <c r="C2505" s="6" t="s">
        <v>3092</v>
      </c>
      <c r="D2505" s="6" t="s">
        <v>28</v>
      </c>
      <c r="E2505" s="6" t="s">
        <v>3093</v>
      </c>
      <c r="F2505" s="6">
        <v>7.1</v>
      </c>
      <c r="G2505" s="6">
        <v>24</v>
      </c>
      <c r="H2505" s="6">
        <v>648</v>
      </c>
      <c r="I2505" s="6" t="s">
        <v>95</v>
      </c>
      <c r="J2505" s="6">
        <v>21486</v>
      </c>
      <c r="K2505" s="19">
        <v>41810</v>
      </c>
      <c r="L2505" s="7" t="s">
        <v>316</v>
      </c>
      <c r="M2505" s="7" t="s">
        <v>415</v>
      </c>
      <c r="N2505" s="7" t="s">
        <v>294</v>
      </c>
      <c r="O2505" s="7">
        <v>98</v>
      </c>
      <c r="P2505" s="19">
        <v>41825</v>
      </c>
      <c r="Q2505" s="19">
        <v>41826</v>
      </c>
      <c r="R2505" s="7" t="s">
        <v>3110</v>
      </c>
      <c r="S2505" s="7">
        <v>8.7149606299212596</v>
      </c>
      <c r="T2505" s="7">
        <v>5.72</v>
      </c>
      <c r="U2505" s="7">
        <v>5074</v>
      </c>
      <c r="V2505" s="6">
        <v>21486</v>
      </c>
      <c r="W2505" s="12">
        <f t="shared" si="470"/>
        <v>0</v>
      </c>
      <c r="X2505" s="12">
        <v>24</v>
      </c>
      <c r="Y2505" s="13">
        <v>98</v>
      </c>
      <c r="Z2505" s="13">
        <v>5.72</v>
      </c>
      <c r="AA2505" s="13">
        <v>5074</v>
      </c>
      <c r="AB2505" s="12">
        <v>648</v>
      </c>
      <c r="AC2505" s="13">
        <f t="shared" si="468"/>
        <v>461648196</v>
      </c>
      <c r="AD2505" s="12">
        <v>7.1</v>
      </c>
      <c r="AE2505" s="12">
        <f t="shared" si="471"/>
        <v>1.9600947840472698</v>
      </c>
      <c r="AF2505" s="12">
        <v>21486</v>
      </c>
      <c r="AG2505" s="12">
        <f t="shared" si="472"/>
        <v>0</v>
      </c>
      <c r="AH2505" s="12">
        <f t="shared" si="473"/>
        <v>0</v>
      </c>
      <c r="AI2505" s="12">
        <f t="shared" si="474"/>
        <v>0</v>
      </c>
      <c r="AJ2505" s="12">
        <f t="shared" si="475"/>
        <v>0</v>
      </c>
      <c r="AK2505" s="12">
        <f t="shared" si="476"/>
        <v>0</v>
      </c>
      <c r="AL2505" s="12">
        <f t="shared" si="477"/>
        <v>1</v>
      </c>
      <c r="AM2505" s="12">
        <f t="shared" si="478"/>
        <v>0</v>
      </c>
      <c r="AN2505" s="12">
        <f t="shared" si="479"/>
        <v>0</v>
      </c>
      <c r="AO2505" s="12">
        <v>24</v>
      </c>
      <c r="AP2505" s="22">
        <f t="shared" si="469"/>
        <v>8714.9606299212592</v>
      </c>
    </row>
    <row r="2506" spans="1:42" x14ac:dyDescent="0.3">
      <c r="A2506" s="6" t="s">
        <v>3091</v>
      </c>
      <c r="B2506" s="19" t="s">
        <v>73</v>
      </c>
      <c r="C2506" s="6" t="s">
        <v>3092</v>
      </c>
      <c r="D2506" s="6" t="s">
        <v>28</v>
      </c>
      <c r="E2506" s="6" t="s">
        <v>3093</v>
      </c>
      <c r="F2506" s="6">
        <v>7.1</v>
      </c>
      <c r="G2506" s="6">
        <v>24</v>
      </c>
      <c r="H2506" s="6">
        <v>648</v>
      </c>
      <c r="I2506" s="6" t="s">
        <v>95</v>
      </c>
      <c r="J2506" s="6">
        <v>21986</v>
      </c>
      <c r="K2506" s="19">
        <v>41810</v>
      </c>
      <c r="L2506" s="7" t="s">
        <v>316</v>
      </c>
      <c r="M2506" s="7" t="s">
        <v>415</v>
      </c>
      <c r="N2506" s="7" t="s">
        <v>294</v>
      </c>
      <c r="O2506" s="7">
        <v>98</v>
      </c>
      <c r="P2506" s="19">
        <v>41826</v>
      </c>
      <c r="Q2506" s="19">
        <v>41827</v>
      </c>
      <c r="R2506" s="7" t="s">
        <v>3111</v>
      </c>
      <c r="S2506" s="7">
        <v>4.8015748031496059</v>
      </c>
      <c r="T2506" s="7">
        <v>5.57</v>
      </c>
      <c r="U2506" s="7">
        <v>5064</v>
      </c>
      <c r="V2506" s="6">
        <v>21986</v>
      </c>
      <c r="W2506" s="12">
        <f t="shared" si="470"/>
        <v>0</v>
      </c>
      <c r="X2506" s="12">
        <v>24</v>
      </c>
      <c r="Y2506" s="13">
        <v>98</v>
      </c>
      <c r="Z2506" s="13">
        <v>5.57</v>
      </c>
      <c r="AA2506" s="13">
        <v>5064</v>
      </c>
      <c r="AB2506" s="12">
        <v>648</v>
      </c>
      <c r="AC2506" s="13">
        <f t="shared" si="468"/>
        <v>483384196</v>
      </c>
      <c r="AD2506" s="12">
        <v>7.1</v>
      </c>
      <c r="AE2506" s="12">
        <f t="shared" si="471"/>
        <v>1.9600947840472698</v>
      </c>
      <c r="AF2506" s="12">
        <v>21986</v>
      </c>
      <c r="AG2506" s="12">
        <f t="shared" si="472"/>
        <v>0</v>
      </c>
      <c r="AH2506" s="12">
        <f t="shared" si="473"/>
        <v>0</v>
      </c>
      <c r="AI2506" s="12">
        <f t="shared" si="474"/>
        <v>0</v>
      </c>
      <c r="AJ2506" s="12">
        <f t="shared" si="475"/>
        <v>0</v>
      </c>
      <c r="AK2506" s="12">
        <f t="shared" si="476"/>
        <v>0</v>
      </c>
      <c r="AL2506" s="12">
        <f t="shared" si="477"/>
        <v>1</v>
      </c>
      <c r="AM2506" s="12">
        <f t="shared" si="478"/>
        <v>0</v>
      </c>
      <c r="AN2506" s="12">
        <f t="shared" si="479"/>
        <v>0</v>
      </c>
      <c r="AO2506" s="12">
        <v>24</v>
      </c>
      <c r="AP2506" s="22">
        <f t="shared" si="469"/>
        <v>4801.5748031496059</v>
      </c>
    </row>
    <row r="2507" spans="1:42" x14ac:dyDescent="0.3">
      <c r="A2507" s="6" t="s">
        <v>3091</v>
      </c>
      <c r="B2507" s="19" t="s">
        <v>75</v>
      </c>
      <c r="C2507" s="6" t="s">
        <v>3092</v>
      </c>
      <c r="D2507" s="6" t="s">
        <v>28</v>
      </c>
      <c r="E2507" s="6" t="s">
        <v>3093</v>
      </c>
      <c r="F2507" s="6">
        <v>7.1</v>
      </c>
      <c r="G2507" s="6">
        <v>24</v>
      </c>
      <c r="H2507" s="6">
        <v>648</v>
      </c>
      <c r="I2507" s="6" t="s">
        <v>95</v>
      </c>
      <c r="J2507" s="6">
        <v>22348</v>
      </c>
      <c r="K2507" s="19">
        <v>41810</v>
      </c>
      <c r="L2507" s="7" t="s">
        <v>316</v>
      </c>
      <c r="M2507" s="7" t="s">
        <v>415</v>
      </c>
      <c r="N2507" s="7" t="s">
        <v>294</v>
      </c>
      <c r="O2507" s="7">
        <v>98</v>
      </c>
      <c r="P2507" s="19">
        <v>41827</v>
      </c>
      <c r="Q2507" s="19">
        <v>41828</v>
      </c>
      <c r="R2507" s="7" t="s">
        <v>3112</v>
      </c>
      <c r="S2507" s="7">
        <v>5.1291338582677168</v>
      </c>
      <c r="T2507" s="7">
        <v>5.51</v>
      </c>
      <c r="U2507" s="7">
        <v>5159</v>
      </c>
      <c r="V2507" s="6">
        <v>22348</v>
      </c>
      <c r="W2507" s="12">
        <f t="shared" si="470"/>
        <v>0</v>
      </c>
      <c r="X2507" s="12">
        <v>24</v>
      </c>
      <c r="Y2507" s="13">
        <v>98</v>
      </c>
      <c r="Z2507" s="13">
        <v>5.51</v>
      </c>
      <c r="AA2507" s="13">
        <v>5159</v>
      </c>
      <c r="AB2507" s="12">
        <v>648</v>
      </c>
      <c r="AC2507" s="13">
        <f t="shared" si="468"/>
        <v>499433104</v>
      </c>
      <c r="AD2507" s="12">
        <v>7.1</v>
      </c>
      <c r="AE2507" s="12">
        <f t="shared" si="471"/>
        <v>1.9600947840472698</v>
      </c>
      <c r="AF2507" s="12">
        <v>22348</v>
      </c>
      <c r="AG2507" s="12">
        <f t="shared" si="472"/>
        <v>0</v>
      </c>
      <c r="AH2507" s="12">
        <f t="shared" si="473"/>
        <v>0</v>
      </c>
      <c r="AI2507" s="12">
        <f t="shared" si="474"/>
        <v>0</v>
      </c>
      <c r="AJ2507" s="12">
        <f t="shared" si="475"/>
        <v>0</v>
      </c>
      <c r="AK2507" s="12">
        <f t="shared" si="476"/>
        <v>0</v>
      </c>
      <c r="AL2507" s="12">
        <f t="shared" si="477"/>
        <v>1</v>
      </c>
      <c r="AM2507" s="12">
        <f t="shared" si="478"/>
        <v>0</v>
      </c>
      <c r="AN2507" s="12">
        <f t="shared" si="479"/>
        <v>0</v>
      </c>
      <c r="AO2507" s="12">
        <v>24</v>
      </c>
      <c r="AP2507" s="22">
        <f t="shared" si="469"/>
        <v>5129.1338582677172</v>
      </c>
    </row>
    <row r="2508" spans="1:42" x14ac:dyDescent="0.3">
      <c r="A2508" s="6" t="s">
        <v>3091</v>
      </c>
      <c r="B2508" s="19" t="s">
        <v>77</v>
      </c>
      <c r="C2508" s="6" t="s">
        <v>3092</v>
      </c>
      <c r="D2508" s="6" t="s">
        <v>28</v>
      </c>
      <c r="E2508" s="6" t="s">
        <v>3093</v>
      </c>
      <c r="F2508" s="6">
        <v>7.1</v>
      </c>
      <c r="G2508" s="6">
        <v>24</v>
      </c>
      <c r="H2508" s="6">
        <v>649</v>
      </c>
      <c r="I2508" s="6" t="s">
        <v>95</v>
      </c>
      <c r="J2508" s="6">
        <v>22683</v>
      </c>
      <c r="K2508" s="19">
        <v>41810</v>
      </c>
      <c r="L2508" s="7" t="s">
        <v>316</v>
      </c>
      <c r="M2508" s="7" t="s">
        <v>415</v>
      </c>
      <c r="N2508" s="7" t="s">
        <v>294</v>
      </c>
      <c r="O2508" s="7">
        <v>98</v>
      </c>
      <c r="P2508" s="19">
        <v>41828</v>
      </c>
      <c r="Q2508" s="19">
        <v>41829</v>
      </c>
      <c r="R2508" s="7" t="s">
        <v>3113</v>
      </c>
      <c r="S2508" s="7">
        <v>4.8755905511811024</v>
      </c>
      <c r="T2508" s="7">
        <v>5.57</v>
      </c>
      <c r="U2508" s="7">
        <v>5454</v>
      </c>
      <c r="V2508" s="6">
        <v>22683</v>
      </c>
      <c r="W2508" s="12">
        <f t="shared" si="470"/>
        <v>0</v>
      </c>
      <c r="X2508" s="12">
        <v>24</v>
      </c>
      <c r="Y2508" s="13">
        <v>98</v>
      </c>
      <c r="Z2508" s="13">
        <v>5.57</v>
      </c>
      <c r="AA2508" s="13">
        <v>5454</v>
      </c>
      <c r="AB2508" s="12">
        <v>649</v>
      </c>
      <c r="AC2508" s="13">
        <f t="shared" si="468"/>
        <v>514518489</v>
      </c>
      <c r="AD2508" s="12">
        <v>7.1</v>
      </c>
      <c r="AE2508" s="12">
        <f t="shared" si="471"/>
        <v>1.9600947840472698</v>
      </c>
      <c r="AF2508" s="12">
        <v>22683</v>
      </c>
      <c r="AG2508" s="12">
        <f t="shared" si="472"/>
        <v>0</v>
      </c>
      <c r="AH2508" s="12">
        <f t="shared" si="473"/>
        <v>0</v>
      </c>
      <c r="AI2508" s="12">
        <f t="shared" si="474"/>
        <v>0</v>
      </c>
      <c r="AJ2508" s="12">
        <f t="shared" si="475"/>
        <v>0</v>
      </c>
      <c r="AK2508" s="12">
        <f t="shared" si="476"/>
        <v>0</v>
      </c>
      <c r="AL2508" s="12">
        <f t="shared" si="477"/>
        <v>1</v>
      </c>
      <c r="AM2508" s="12">
        <f t="shared" si="478"/>
        <v>0</v>
      </c>
      <c r="AN2508" s="12">
        <f t="shared" si="479"/>
        <v>0</v>
      </c>
      <c r="AO2508" s="12">
        <v>24</v>
      </c>
      <c r="AP2508" s="22">
        <f t="shared" si="469"/>
        <v>4875.5905511811025</v>
      </c>
    </row>
    <row r="2509" spans="1:42" x14ac:dyDescent="0.3">
      <c r="A2509" s="6" t="s">
        <v>3091</v>
      </c>
      <c r="B2509" s="19" t="s">
        <v>79</v>
      </c>
      <c r="C2509" s="6" t="s">
        <v>3092</v>
      </c>
      <c r="D2509" s="6" t="s">
        <v>28</v>
      </c>
      <c r="E2509" s="6" t="s">
        <v>3093</v>
      </c>
      <c r="F2509" s="6">
        <v>7.1</v>
      </c>
      <c r="G2509" s="6">
        <v>24</v>
      </c>
      <c r="H2509" s="6">
        <v>649</v>
      </c>
      <c r="I2509" s="6" t="s">
        <v>95</v>
      </c>
      <c r="J2509" s="6">
        <v>23198</v>
      </c>
      <c r="K2509" s="19">
        <v>41810</v>
      </c>
      <c r="L2509" s="7" t="s">
        <v>316</v>
      </c>
      <c r="M2509" s="7" t="s">
        <v>415</v>
      </c>
      <c r="N2509" s="7" t="s">
        <v>294</v>
      </c>
      <c r="O2509" s="7">
        <v>98</v>
      </c>
      <c r="P2509" s="19">
        <v>41830</v>
      </c>
      <c r="Q2509" s="19">
        <v>41831</v>
      </c>
      <c r="R2509" s="7" t="s">
        <v>3114</v>
      </c>
      <c r="S2509" s="7">
        <v>2.8188976377952755</v>
      </c>
      <c r="T2509" s="7">
        <v>6.09</v>
      </c>
      <c r="U2509" s="7">
        <v>1926</v>
      </c>
      <c r="V2509" s="6">
        <v>23198</v>
      </c>
      <c r="W2509" s="12">
        <f t="shared" si="470"/>
        <v>0</v>
      </c>
      <c r="X2509" s="12">
        <v>24</v>
      </c>
      <c r="Y2509" s="13">
        <v>98</v>
      </c>
      <c r="Z2509" s="13">
        <v>6.09</v>
      </c>
      <c r="AA2509" s="13">
        <v>1926</v>
      </c>
      <c r="AB2509" s="12">
        <v>649</v>
      </c>
      <c r="AC2509" s="13">
        <f t="shared" si="468"/>
        <v>538147204</v>
      </c>
      <c r="AD2509" s="12">
        <v>7.1</v>
      </c>
      <c r="AE2509" s="12">
        <f t="shared" si="471"/>
        <v>1.9600947840472698</v>
      </c>
      <c r="AF2509" s="12">
        <v>23198</v>
      </c>
      <c r="AG2509" s="12">
        <f t="shared" si="472"/>
        <v>0</v>
      </c>
      <c r="AH2509" s="12">
        <f t="shared" si="473"/>
        <v>0</v>
      </c>
      <c r="AI2509" s="12">
        <f t="shared" si="474"/>
        <v>0</v>
      </c>
      <c r="AJ2509" s="12">
        <f t="shared" si="475"/>
        <v>0</v>
      </c>
      <c r="AK2509" s="12">
        <f t="shared" si="476"/>
        <v>0</v>
      </c>
      <c r="AL2509" s="12">
        <f t="shared" si="477"/>
        <v>1</v>
      </c>
      <c r="AM2509" s="12">
        <f t="shared" si="478"/>
        <v>0</v>
      </c>
      <c r="AN2509" s="12">
        <f t="shared" si="479"/>
        <v>0</v>
      </c>
      <c r="AO2509" s="12">
        <v>24</v>
      </c>
      <c r="AP2509" s="22">
        <f t="shared" si="469"/>
        <v>2818.8976377952754</v>
      </c>
    </row>
    <row r="2510" spans="1:42" x14ac:dyDescent="0.3">
      <c r="A2510" s="6" t="s">
        <v>3091</v>
      </c>
      <c r="B2510" s="19" t="s">
        <v>81</v>
      </c>
      <c r="C2510" s="6" t="s">
        <v>3092</v>
      </c>
      <c r="D2510" s="6" t="s">
        <v>28</v>
      </c>
      <c r="E2510" s="6" t="s">
        <v>3093</v>
      </c>
      <c r="F2510" s="6">
        <v>7.1</v>
      </c>
      <c r="G2510" s="6">
        <v>24</v>
      </c>
      <c r="H2510" s="6">
        <v>650</v>
      </c>
      <c r="I2510" s="6" t="s">
        <v>95</v>
      </c>
      <c r="J2510" s="6">
        <v>23392</v>
      </c>
      <c r="K2510" s="19">
        <v>41810</v>
      </c>
      <c r="L2510" s="7" t="s">
        <v>316</v>
      </c>
      <c r="M2510" s="7" t="s">
        <v>415</v>
      </c>
      <c r="N2510" s="7" t="s">
        <v>294</v>
      </c>
      <c r="O2510" s="7">
        <v>98</v>
      </c>
      <c r="P2510" s="19">
        <v>41831</v>
      </c>
      <c r="Q2510" s="19">
        <v>41832</v>
      </c>
      <c r="R2510" s="7" t="s">
        <v>3115</v>
      </c>
      <c r="S2510" s="7">
        <v>4.5165354330708665</v>
      </c>
      <c r="T2510" s="7">
        <v>6.09</v>
      </c>
      <c r="U2510" s="7">
        <v>2175</v>
      </c>
      <c r="V2510" s="6">
        <v>23392</v>
      </c>
      <c r="W2510" s="12">
        <f t="shared" si="470"/>
        <v>0</v>
      </c>
      <c r="X2510" s="12">
        <v>24</v>
      </c>
      <c r="Y2510" s="13">
        <v>98</v>
      </c>
      <c r="Z2510" s="13">
        <v>6.09</v>
      </c>
      <c r="AA2510" s="13">
        <v>2175</v>
      </c>
      <c r="AB2510" s="12">
        <v>650</v>
      </c>
      <c r="AC2510" s="13">
        <f t="shared" si="468"/>
        <v>547185664</v>
      </c>
      <c r="AD2510" s="12">
        <v>7.1</v>
      </c>
      <c r="AE2510" s="12">
        <f t="shared" si="471"/>
        <v>1.9600947840472698</v>
      </c>
      <c r="AF2510" s="12">
        <v>23392</v>
      </c>
      <c r="AG2510" s="12">
        <f t="shared" si="472"/>
        <v>0</v>
      </c>
      <c r="AH2510" s="12">
        <f t="shared" si="473"/>
        <v>0</v>
      </c>
      <c r="AI2510" s="12">
        <f t="shared" si="474"/>
        <v>0</v>
      </c>
      <c r="AJ2510" s="12">
        <f t="shared" si="475"/>
        <v>0</v>
      </c>
      <c r="AK2510" s="12">
        <f t="shared" si="476"/>
        <v>0</v>
      </c>
      <c r="AL2510" s="12">
        <f t="shared" si="477"/>
        <v>1</v>
      </c>
      <c r="AM2510" s="12">
        <f t="shared" si="478"/>
        <v>0</v>
      </c>
      <c r="AN2510" s="12">
        <f t="shared" si="479"/>
        <v>0</v>
      </c>
      <c r="AO2510" s="12">
        <v>24</v>
      </c>
      <c r="AP2510" s="22">
        <f t="shared" si="469"/>
        <v>4516.535433070866</v>
      </c>
    </row>
    <row r="2511" spans="1:42" x14ac:dyDescent="0.3">
      <c r="A2511" s="6" t="s">
        <v>3091</v>
      </c>
      <c r="B2511" s="19" t="s">
        <v>83</v>
      </c>
      <c r="C2511" s="6" t="s">
        <v>3092</v>
      </c>
      <c r="D2511" s="6" t="s">
        <v>28</v>
      </c>
      <c r="E2511" s="6" t="s">
        <v>3093</v>
      </c>
      <c r="F2511" s="6">
        <v>7.1</v>
      </c>
      <c r="G2511" s="6">
        <v>24</v>
      </c>
      <c r="H2511" s="6">
        <v>650</v>
      </c>
      <c r="I2511" s="6" t="s">
        <v>95</v>
      </c>
      <c r="J2511" s="6">
        <v>23652</v>
      </c>
      <c r="K2511" s="19">
        <v>41810</v>
      </c>
      <c r="L2511" s="7" t="s">
        <v>316</v>
      </c>
      <c r="M2511" s="7" t="s">
        <v>415</v>
      </c>
      <c r="N2511" s="7" t="s">
        <v>294</v>
      </c>
      <c r="O2511" s="7">
        <v>98</v>
      </c>
      <c r="P2511" s="19">
        <v>41832</v>
      </c>
      <c r="Q2511" s="19">
        <v>41833</v>
      </c>
      <c r="R2511" s="7" t="s">
        <v>3116</v>
      </c>
      <c r="S2511" s="7">
        <v>4.5039370078740166</v>
      </c>
      <c r="T2511" s="7">
        <v>6.06</v>
      </c>
      <c r="U2511" s="7">
        <v>2316</v>
      </c>
      <c r="V2511" s="6">
        <v>23652</v>
      </c>
      <c r="W2511" s="12">
        <f t="shared" si="470"/>
        <v>0</v>
      </c>
      <c r="X2511" s="12">
        <v>24</v>
      </c>
      <c r="Y2511" s="13">
        <v>98</v>
      </c>
      <c r="Z2511" s="13">
        <v>6.06</v>
      </c>
      <c r="AA2511" s="13">
        <v>2316</v>
      </c>
      <c r="AB2511" s="12">
        <v>650</v>
      </c>
      <c r="AC2511" s="13">
        <f t="shared" si="468"/>
        <v>559417104</v>
      </c>
      <c r="AD2511" s="12">
        <v>7.1</v>
      </c>
      <c r="AE2511" s="12">
        <f t="shared" si="471"/>
        <v>1.9600947840472698</v>
      </c>
      <c r="AF2511" s="12">
        <v>23652</v>
      </c>
      <c r="AG2511" s="12">
        <f t="shared" si="472"/>
        <v>0</v>
      </c>
      <c r="AH2511" s="12">
        <f t="shared" si="473"/>
        <v>0</v>
      </c>
      <c r="AI2511" s="12">
        <f t="shared" si="474"/>
        <v>0</v>
      </c>
      <c r="AJ2511" s="12">
        <f t="shared" si="475"/>
        <v>0</v>
      </c>
      <c r="AK2511" s="12">
        <f t="shared" si="476"/>
        <v>0</v>
      </c>
      <c r="AL2511" s="12">
        <f t="shared" si="477"/>
        <v>1</v>
      </c>
      <c r="AM2511" s="12">
        <f t="shared" si="478"/>
        <v>0</v>
      </c>
      <c r="AN2511" s="12">
        <f t="shared" si="479"/>
        <v>0</v>
      </c>
      <c r="AO2511" s="12">
        <v>24</v>
      </c>
      <c r="AP2511" s="22">
        <f t="shared" si="469"/>
        <v>4503.9370078740167</v>
      </c>
    </row>
    <row r="2512" spans="1:42" x14ac:dyDescent="0.3">
      <c r="A2512" s="6" t="s">
        <v>3091</v>
      </c>
      <c r="B2512" s="19" t="s">
        <v>85</v>
      </c>
      <c r="C2512" s="6" t="s">
        <v>3092</v>
      </c>
      <c r="D2512" s="6" t="s">
        <v>28</v>
      </c>
      <c r="E2512" s="6" t="s">
        <v>3093</v>
      </c>
      <c r="F2512" s="6">
        <v>7.1</v>
      </c>
      <c r="G2512" s="6">
        <v>24</v>
      </c>
      <c r="H2512" s="6">
        <v>651</v>
      </c>
      <c r="I2512" s="6" t="s">
        <v>95</v>
      </c>
      <c r="J2512" s="6">
        <v>23932</v>
      </c>
      <c r="K2512" s="19">
        <v>41810</v>
      </c>
      <c r="L2512" s="7" t="s">
        <v>316</v>
      </c>
      <c r="M2512" s="7" t="s">
        <v>415</v>
      </c>
      <c r="N2512" s="7" t="s">
        <v>294</v>
      </c>
      <c r="O2512" s="7">
        <v>98</v>
      </c>
      <c r="P2512" s="19">
        <v>41833</v>
      </c>
      <c r="Q2512" s="19">
        <v>41834</v>
      </c>
      <c r="R2512" s="7" t="s">
        <v>3117</v>
      </c>
      <c r="S2512" s="7">
        <v>2.4220472440944882</v>
      </c>
      <c r="T2512" s="7">
        <v>5.83</v>
      </c>
      <c r="U2512" s="7">
        <v>2441</v>
      </c>
      <c r="V2512" s="6">
        <v>23932</v>
      </c>
      <c r="W2512" s="12">
        <f t="shared" si="470"/>
        <v>0</v>
      </c>
      <c r="X2512" s="12">
        <v>24</v>
      </c>
      <c r="Y2512" s="13">
        <v>98</v>
      </c>
      <c r="Z2512" s="13">
        <v>5.83</v>
      </c>
      <c r="AA2512" s="13">
        <v>2441</v>
      </c>
      <c r="AB2512" s="12">
        <v>651</v>
      </c>
      <c r="AC2512" s="13">
        <f t="shared" si="468"/>
        <v>572740624</v>
      </c>
      <c r="AD2512" s="12">
        <v>7.1</v>
      </c>
      <c r="AE2512" s="12">
        <f t="shared" si="471"/>
        <v>1.9600947840472698</v>
      </c>
      <c r="AF2512" s="12">
        <v>23932</v>
      </c>
      <c r="AG2512" s="12">
        <f t="shared" si="472"/>
        <v>0</v>
      </c>
      <c r="AH2512" s="12">
        <f t="shared" si="473"/>
        <v>0</v>
      </c>
      <c r="AI2512" s="12">
        <f t="shared" si="474"/>
        <v>0</v>
      </c>
      <c r="AJ2512" s="12">
        <f t="shared" si="475"/>
        <v>0</v>
      </c>
      <c r="AK2512" s="12">
        <f t="shared" si="476"/>
        <v>0</v>
      </c>
      <c r="AL2512" s="12">
        <f t="shared" si="477"/>
        <v>1</v>
      </c>
      <c r="AM2512" s="12">
        <f t="shared" si="478"/>
        <v>0</v>
      </c>
      <c r="AN2512" s="12">
        <f t="shared" si="479"/>
        <v>0</v>
      </c>
      <c r="AO2512" s="12">
        <v>24</v>
      </c>
      <c r="AP2512" s="22">
        <f t="shared" si="469"/>
        <v>2422.0472440944882</v>
      </c>
    </row>
    <row r="2513" spans="1:42" x14ac:dyDescent="0.3">
      <c r="A2513" s="6" t="s">
        <v>3091</v>
      </c>
      <c r="B2513" s="19" t="s">
        <v>87</v>
      </c>
      <c r="C2513" s="6" t="s">
        <v>3092</v>
      </c>
      <c r="D2513" s="6" t="s">
        <v>28</v>
      </c>
      <c r="E2513" s="6" t="s">
        <v>3093</v>
      </c>
      <c r="F2513" s="6">
        <v>7.1</v>
      </c>
      <c r="G2513" s="6">
        <v>24</v>
      </c>
      <c r="H2513" s="6">
        <v>651</v>
      </c>
      <c r="I2513" s="6" t="s">
        <v>95</v>
      </c>
      <c r="J2513" s="6">
        <v>24134</v>
      </c>
      <c r="K2513" s="19">
        <v>41810</v>
      </c>
      <c r="L2513" s="7" t="s">
        <v>316</v>
      </c>
      <c r="M2513" s="7" t="s">
        <v>415</v>
      </c>
      <c r="N2513" s="7" t="s">
        <v>294</v>
      </c>
      <c r="O2513" s="7">
        <v>98</v>
      </c>
      <c r="P2513" s="19">
        <v>41834</v>
      </c>
      <c r="Q2513" s="19">
        <v>41835</v>
      </c>
      <c r="R2513" s="7" t="s">
        <v>3118</v>
      </c>
      <c r="S2513" s="7">
        <v>2.8000000000000003</v>
      </c>
      <c r="T2513" s="7">
        <v>5.67</v>
      </c>
      <c r="U2513" s="7">
        <v>2599</v>
      </c>
      <c r="V2513" s="6">
        <v>24134</v>
      </c>
      <c r="W2513" s="12">
        <f t="shared" si="470"/>
        <v>0</v>
      </c>
      <c r="X2513" s="12">
        <v>24</v>
      </c>
      <c r="Y2513" s="13">
        <v>98</v>
      </c>
      <c r="Z2513" s="13">
        <v>5.67</v>
      </c>
      <c r="AA2513" s="13">
        <v>2599</v>
      </c>
      <c r="AB2513" s="12">
        <v>651</v>
      </c>
      <c r="AC2513" s="13">
        <f t="shared" si="468"/>
        <v>582449956</v>
      </c>
      <c r="AD2513" s="12">
        <v>7.1</v>
      </c>
      <c r="AE2513" s="12">
        <f t="shared" si="471"/>
        <v>1.9600947840472698</v>
      </c>
      <c r="AF2513" s="12">
        <v>24134</v>
      </c>
      <c r="AG2513" s="12">
        <f t="shared" si="472"/>
        <v>0</v>
      </c>
      <c r="AH2513" s="12">
        <f t="shared" si="473"/>
        <v>0</v>
      </c>
      <c r="AI2513" s="12">
        <f t="shared" si="474"/>
        <v>0</v>
      </c>
      <c r="AJ2513" s="12">
        <f t="shared" si="475"/>
        <v>0</v>
      </c>
      <c r="AK2513" s="12">
        <f t="shared" si="476"/>
        <v>0</v>
      </c>
      <c r="AL2513" s="12">
        <f t="shared" si="477"/>
        <v>1</v>
      </c>
      <c r="AM2513" s="12">
        <f t="shared" si="478"/>
        <v>0</v>
      </c>
      <c r="AN2513" s="12">
        <f t="shared" si="479"/>
        <v>0</v>
      </c>
      <c r="AO2513" s="12">
        <v>24</v>
      </c>
      <c r="AP2513" s="22">
        <f t="shared" si="469"/>
        <v>2800.0000000000005</v>
      </c>
    </row>
    <row r="2514" spans="1:42" x14ac:dyDescent="0.3">
      <c r="A2514" s="6" t="s">
        <v>3091</v>
      </c>
      <c r="B2514" s="19" t="s">
        <v>89</v>
      </c>
      <c r="C2514" s="6" t="s">
        <v>3092</v>
      </c>
      <c r="D2514" s="6" t="s">
        <v>28</v>
      </c>
      <c r="E2514" s="6" t="s">
        <v>3093</v>
      </c>
      <c r="F2514" s="6">
        <v>7.1</v>
      </c>
      <c r="G2514" s="6">
        <v>24</v>
      </c>
      <c r="H2514" s="6">
        <v>651</v>
      </c>
      <c r="I2514" s="6" t="s">
        <v>95</v>
      </c>
      <c r="J2514" s="6">
        <v>24346</v>
      </c>
      <c r="K2514" s="19">
        <v>41810</v>
      </c>
      <c r="L2514" s="7" t="s">
        <v>316</v>
      </c>
      <c r="M2514" s="7" t="s">
        <v>415</v>
      </c>
      <c r="N2514" s="7" t="s">
        <v>294</v>
      </c>
      <c r="O2514" s="7">
        <v>98</v>
      </c>
      <c r="P2514" s="19">
        <v>41835</v>
      </c>
      <c r="Q2514" s="19">
        <v>41836</v>
      </c>
      <c r="R2514" s="7" t="s">
        <v>3119</v>
      </c>
      <c r="S2514" s="7">
        <v>2.5637795275590554</v>
      </c>
      <c r="T2514" s="7">
        <v>5.94</v>
      </c>
      <c r="U2514" s="7">
        <v>2699</v>
      </c>
      <c r="V2514" s="6">
        <v>24346</v>
      </c>
      <c r="W2514" s="12">
        <f t="shared" si="470"/>
        <v>0</v>
      </c>
      <c r="X2514" s="12">
        <v>24</v>
      </c>
      <c r="Y2514" s="13">
        <v>98</v>
      </c>
      <c r="Z2514" s="13">
        <v>5.94</v>
      </c>
      <c r="AA2514" s="13">
        <v>2699</v>
      </c>
      <c r="AB2514" s="12">
        <v>651</v>
      </c>
      <c r="AC2514" s="13">
        <f t="shared" si="468"/>
        <v>592727716</v>
      </c>
      <c r="AD2514" s="12">
        <v>7.1</v>
      </c>
      <c r="AE2514" s="12">
        <f t="shared" si="471"/>
        <v>1.9600947840472698</v>
      </c>
      <c r="AF2514" s="12">
        <v>24346</v>
      </c>
      <c r="AG2514" s="12">
        <f t="shared" si="472"/>
        <v>0</v>
      </c>
      <c r="AH2514" s="12">
        <f t="shared" si="473"/>
        <v>0</v>
      </c>
      <c r="AI2514" s="12">
        <f t="shared" si="474"/>
        <v>0</v>
      </c>
      <c r="AJ2514" s="12">
        <f t="shared" si="475"/>
        <v>0</v>
      </c>
      <c r="AK2514" s="12">
        <f t="shared" si="476"/>
        <v>0</v>
      </c>
      <c r="AL2514" s="12">
        <f t="shared" si="477"/>
        <v>1</v>
      </c>
      <c r="AM2514" s="12">
        <f t="shared" si="478"/>
        <v>0</v>
      </c>
      <c r="AN2514" s="12">
        <f t="shared" si="479"/>
        <v>0</v>
      </c>
      <c r="AO2514" s="12">
        <v>24</v>
      </c>
      <c r="AP2514" s="22">
        <f t="shared" si="469"/>
        <v>2563.7795275590552</v>
      </c>
    </row>
    <row r="2515" spans="1:42" x14ac:dyDescent="0.3">
      <c r="A2515" s="6" t="s">
        <v>3091</v>
      </c>
      <c r="B2515" s="19" t="s">
        <v>1794</v>
      </c>
      <c r="C2515" s="6" t="s">
        <v>3092</v>
      </c>
      <c r="D2515" s="6" t="s">
        <v>28</v>
      </c>
      <c r="E2515" s="6" t="s">
        <v>3093</v>
      </c>
      <c r="F2515" s="6">
        <v>7.1</v>
      </c>
      <c r="G2515" s="6">
        <v>24</v>
      </c>
      <c r="H2515" s="6">
        <v>651</v>
      </c>
      <c r="I2515" s="6" t="s">
        <v>95</v>
      </c>
      <c r="J2515" s="6">
        <v>24541</v>
      </c>
      <c r="K2515" s="19">
        <v>41810</v>
      </c>
      <c r="L2515" s="7" t="s">
        <v>316</v>
      </c>
      <c r="M2515" s="7" t="s">
        <v>415</v>
      </c>
      <c r="N2515" s="7" t="s">
        <v>294</v>
      </c>
      <c r="O2515" s="7">
        <v>98</v>
      </c>
      <c r="P2515" s="19">
        <v>41836</v>
      </c>
      <c r="Q2515" s="19">
        <v>41837</v>
      </c>
      <c r="R2515" s="7" t="s">
        <v>3120</v>
      </c>
      <c r="S2515" s="7">
        <v>1.2425196850393703</v>
      </c>
      <c r="T2515" s="7">
        <v>5.89</v>
      </c>
      <c r="U2515" s="7">
        <v>1111</v>
      </c>
      <c r="V2515" s="6">
        <v>24541</v>
      </c>
      <c r="W2515" s="12">
        <f t="shared" si="470"/>
        <v>0</v>
      </c>
      <c r="X2515" s="12">
        <v>24</v>
      </c>
      <c r="Y2515" s="13">
        <v>98</v>
      </c>
      <c r="Z2515" s="13">
        <v>5.89</v>
      </c>
      <c r="AA2515" s="13">
        <v>1111</v>
      </c>
      <c r="AB2515" s="12">
        <v>651</v>
      </c>
      <c r="AC2515" s="13">
        <f t="shared" si="468"/>
        <v>602260681</v>
      </c>
      <c r="AD2515" s="12">
        <v>7.1</v>
      </c>
      <c r="AE2515" s="12">
        <f t="shared" si="471"/>
        <v>1.9600947840472698</v>
      </c>
      <c r="AF2515" s="12">
        <v>24541</v>
      </c>
      <c r="AG2515" s="12">
        <f t="shared" si="472"/>
        <v>0</v>
      </c>
      <c r="AH2515" s="12">
        <f t="shared" si="473"/>
        <v>0</v>
      </c>
      <c r="AI2515" s="12">
        <f t="shared" si="474"/>
        <v>0</v>
      </c>
      <c r="AJ2515" s="12">
        <f t="shared" si="475"/>
        <v>0</v>
      </c>
      <c r="AK2515" s="12">
        <f t="shared" si="476"/>
        <v>0</v>
      </c>
      <c r="AL2515" s="12">
        <f t="shared" si="477"/>
        <v>1</v>
      </c>
      <c r="AM2515" s="12">
        <f t="shared" si="478"/>
        <v>0</v>
      </c>
      <c r="AN2515" s="12">
        <f t="shared" si="479"/>
        <v>0</v>
      </c>
      <c r="AO2515" s="12">
        <v>24</v>
      </c>
      <c r="AP2515" s="22">
        <f t="shared" si="469"/>
        <v>1242.5196850393702</v>
      </c>
    </row>
    <row r="2516" spans="1:42" x14ac:dyDescent="0.3">
      <c r="A2516" s="6" t="s">
        <v>3091</v>
      </c>
      <c r="B2516" s="19" t="s">
        <v>1029</v>
      </c>
      <c r="C2516" s="6" t="s">
        <v>3092</v>
      </c>
      <c r="D2516" s="6" t="s">
        <v>28</v>
      </c>
      <c r="E2516" s="6" t="s">
        <v>3093</v>
      </c>
      <c r="F2516" s="6">
        <v>7.1</v>
      </c>
      <c r="G2516" s="6">
        <v>24</v>
      </c>
      <c r="H2516" s="6">
        <v>651</v>
      </c>
      <c r="I2516" s="6" t="s">
        <v>95</v>
      </c>
      <c r="J2516" s="6">
        <v>24723</v>
      </c>
      <c r="K2516" s="19">
        <v>41810</v>
      </c>
      <c r="L2516" s="7" t="s">
        <v>316</v>
      </c>
      <c r="M2516" s="7" t="s">
        <v>415</v>
      </c>
      <c r="N2516" s="7" t="s">
        <v>294</v>
      </c>
      <c r="O2516" s="7">
        <v>98</v>
      </c>
      <c r="P2516" s="19">
        <v>41837</v>
      </c>
      <c r="Q2516" s="19">
        <v>41838</v>
      </c>
      <c r="R2516" s="7" t="s">
        <v>3121</v>
      </c>
      <c r="S2516" s="7">
        <v>0.81417322834645678</v>
      </c>
      <c r="T2516" s="7">
        <v>6.16</v>
      </c>
      <c r="U2516" s="7">
        <v>529</v>
      </c>
      <c r="V2516" s="6">
        <v>24723</v>
      </c>
      <c r="W2516" s="12">
        <f t="shared" si="470"/>
        <v>0</v>
      </c>
      <c r="X2516" s="12">
        <v>24</v>
      </c>
      <c r="Y2516" s="13">
        <v>98</v>
      </c>
      <c r="Z2516" s="13">
        <v>6.16</v>
      </c>
      <c r="AA2516" s="13">
        <v>529</v>
      </c>
      <c r="AB2516" s="12">
        <v>651</v>
      </c>
      <c r="AC2516" s="13">
        <f t="shared" si="468"/>
        <v>611226729</v>
      </c>
      <c r="AD2516" s="12">
        <v>7.1</v>
      </c>
      <c r="AE2516" s="12">
        <f t="shared" si="471"/>
        <v>1.9600947840472698</v>
      </c>
      <c r="AF2516" s="12">
        <v>24723</v>
      </c>
      <c r="AG2516" s="12">
        <f t="shared" si="472"/>
        <v>0</v>
      </c>
      <c r="AH2516" s="12">
        <f t="shared" si="473"/>
        <v>0</v>
      </c>
      <c r="AI2516" s="12">
        <f t="shared" si="474"/>
        <v>0</v>
      </c>
      <c r="AJ2516" s="12">
        <f t="shared" si="475"/>
        <v>0</v>
      </c>
      <c r="AK2516" s="12">
        <f t="shared" si="476"/>
        <v>0</v>
      </c>
      <c r="AL2516" s="12">
        <f t="shared" si="477"/>
        <v>1</v>
      </c>
      <c r="AM2516" s="12">
        <f t="shared" si="478"/>
        <v>0</v>
      </c>
      <c r="AN2516" s="12">
        <f t="shared" si="479"/>
        <v>0</v>
      </c>
      <c r="AO2516" s="12">
        <v>24</v>
      </c>
      <c r="AP2516" s="22">
        <f t="shared" si="469"/>
        <v>814.17322834645677</v>
      </c>
    </row>
    <row r="2517" spans="1:42" x14ac:dyDescent="0.3">
      <c r="A2517" s="6" t="s">
        <v>3091</v>
      </c>
      <c r="B2517" s="19" t="s">
        <v>1034</v>
      </c>
      <c r="C2517" s="6" t="s">
        <v>3092</v>
      </c>
      <c r="D2517" s="6" t="s">
        <v>28</v>
      </c>
      <c r="E2517" s="6" t="s">
        <v>3093</v>
      </c>
      <c r="F2517" s="6">
        <v>7.1</v>
      </c>
      <c r="G2517" s="6">
        <v>24</v>
      </c>
      <c r="H2517" s="6">
        <v>654</v>
      </c>
      <c r="I2517" s="6" t="s">
        <v>95</v>
      </c>
      <c r="J2517" s="6">
        <v>24836</v>
      </c>
      <c r="K2517" s="19">
        <v>41810</v>
      </c>
      <c r="L2517" s="7" t="s">
        <v>316</v>
      </c>
      <c r="M2517" s="7" t="s">
        <v>415</v>
      </c>
      <c r="N2517" s="7" t="s">
        <v>294</v>
      </c>
      <c r="O2517" s="7">
        <v>98</v>
      </c>
      <c r="P2517" s="19">
        <v>41838</v>
      </c>
      <c r="Q2517" s="19">
        <v>41839</v>
      </c>
      <c r="R2517" s="7" t="s">
        <v>3122</v>
      </c>
      <c r="S2517" s="7">
        <v>1.2519685039370079</v>
      </c>
      <c r="T2517" s="7">
        <v>6.66</v>
      </c>
      <c r="U2517" s="7">
        <v>522</v>
      </c>
      <c r="V2517" s="6">
        <v>24836</v>
      </c>
      <c r="W2517" s="12">
        <f t="shared" si="470"/>
        <v>0</v>
      </c>
      <c r="X2517" s="12">
        <v>24</v>
      </c>
      <c r="Y2517" s="13">
        <v>98</v>
      </c>
      <c r="Z2517" s="13">
        <v>6.66</v>
      </c>
      <c r="AA2517" s="13">
        <v>522</v>
      </c>
      <c r="AB2517" s="12">
        <v>654</v>
      </c>
      <c r="AC2517" s="13">
        <f t="shared" si="468"/>
        <v>616826896</v>
      </c>
      <c r="AD2517" s="12">
        <v>7.1</v>
      </c>
      <c r="AE2517" s="12">
        <f t="shared" si="471"/>
        <v>1.9600947840472698</v>
      </c>
      <c r="AF2517" s="12">
        <v>24836</v>
      </c>
      <c r="AG2517" s="12">
        <f t="shared" si="472"/>
        <v>0</v>
      </c>
      <c r="AH2517" s="12">
        <f t="shared" si="473"/>
        <v>0</v>
      </c>
      <c r="AI2517" s="12">
        <f t="shared" si="474"/>
        <v>0</v>
      </c>
      <c r="AJ2517" s="12">
        <f t="shared" si="475"/>
        <v>0</v>
      </c>
      <c r="AK2517" s="12">
        <f t="shared" si="476"/>
        <v>0</v>
      </c>
      <c r="AL2517" s="12">
        <f t="shared" si="477"/>
        <v>1</v>
      </c>
      <c r="AM2517" s="12">
        <f t="shared" si="478"/>
        <v>0</v>
      </c>
      <c r="AN2517" s="12">
        <f t="shared" si="479"/>
        <v>0</v>
      </c>
      <c r="AO2517" s="12">
        <v>24</v>
      </c>
      <c r="AP2517" s="22">
        <f t="shared" si="469"/>
        <v>1251.9685039370079</v>
      </c>
    </row>
    <row r="2518" spans="1:42" x14ac:dyDescent="0.3">
      <c r="A2518" s="6" t="s">
        <v>3091</v>
      </c>
      <c r="B2518" s="19" t="s">
        <v>1036</v>
      </c>
      <c r="C2518" s="6" t="s">
        <v>3092</v>
      </c>
      <c r="D2518" s="6" t="s">
        <v>28</v>
      </c>
      <c r="E2518" s="6" t="s">
        <v>3093</v>
      </c>
      <c r="F2518" s="6">
        <v>7.1</v>
      </c>
      <c r="G2518" s="6">
        <v>24</v>
      </c>
      <c r="H2518" s="6">
        <v>654</v>
      </c>
      <c r="I2518" s="6" t="s">
        <v>95</v>
      </c>
      <c r="J2518" s="6">
        <v>24987</v>
      </c>
      <c r="K2518" s="19">
        <v>41810</v>
      </c>
      <c r="L2518" s="7" t="s">
        <v>316</v>
      </c>
      <c r="M2518" s="7" t="s">
        <v>415</v>
      </c>
      <c r="N2518" s="7" t="s">
        <v>294</v>
      </c>
      <c r="O2518" s="7">
        <v>98</v>
      </c>
      <c r="P2518" s="19">
        <v>41839</v>
      </c>
      <c r="Q2518" s="19">
        <v>41840</v>
      </c>
      <c r="R2518" s="7" t="s">
        <v>3123</v>
      </c>
      <c r="S2518" s="7">
        <v>1.1968503937007875</v>
      </c>
      <c r="T2518" s="7">
        <v>6.47</v>
      </c>
      <c r="U2518" s="7">
        <v>474</v>
      </c>
      <c r="V2518" s="6">
        <v>24987</v>
      </c>
      <c r="W2518" s="12">
        <f t="shared" si="470"/>
        <v>0</v>
      </c>
      <c r="X2518" s="12">
        <v>24</v>
      </c>
      <c r="Y2518" s="13">
        <v>98</v>
      </c>
      <c r="Z2518" s="13">
        <v>6.47</v>
      </c>
      <c r="AA2518" s="13">
        <v>474</v>
      </c>
      <c r="AB2518" s="12">
        <v>654</v>
      </c>
      <c r="AC2518" s="13">
        <f t="shared" si="468"/>
        <v>624350169</v>
      </c>
      <c r="AD2518" s="12">
        <v>7.1</v>
      </c>
      <c r="AE2518" s="12">
        <f t="shared" si="471"/>
        <v>1.9600947840472698</v>
      </c>
      <c r="AF2518" s="12">
        <v>24987</v>
      </c>
      <c r="AG2518" s="12">
        <f t="shared" si="472"/>
        <v>0</v>
      </c>
      <c r="AH2518" s="12">
        <f t="shared" si="473"/>
        <v>0</v>
      </c>
      <c r="AI2518" s="12">
        <f t="shared" si="474"/>
        <v>0</v>
      </c>
      <c r="AJ2518" s="12">
        <f t="shared" si="475"/>
        <v>0</v>
      </c>
      <c r="AK2518" s="12">
        <f t="shared" si="476"/>
        <v>0</v>
      </c>
      <c r="AL2518" s="12">
        <f t="shared" si="477"/>
        <v>1</v>
      </c>
      <c r="AM2518" s="12">
        <f t="shared" si="478"/>
        <v>0</v>
      </c>
      <c r="AN2518" s="12">
        <f t="shared" si="479"/>
        <v>0</v>
      </c>
      <c r="AO2518" s="12">
        <v>24</v>
      </c>
      <c r="AP2518" s="22">
        <f t="shared" si="469"/>
        <v>1196.8503937007874</v>
      </c>
    </row>
    <row r="2519" spans="1:42" x14ac:dyDescent="0.3">
      <c r="A2519" s="6" t="s">
        <v>3124</v>
      </c>
      <c r="B2519" s="19" t="s">
        <v>161</v>
      </c>
      <c r="C2519" s="6" t="s">
        <v>3125</v>
      </c>
      <c r="D2519" s="6" t="s">
        <v>28</v>
      </c>
      <c r="E2519" s="6" t="s">
        <v>3126</v>
      </c>
      <c r="F2519" s="6">
        <v>8.1</v>
      </c>
      <c r="G2519" s="6">
        <v>13</v>
      </c>
      <c r="H2519" s="6">
        <v>374</v>
      </c>
      <c r="I2519" s="6" t="s">
        <v>95</v>
      </c>
      <c r="J2519" s="6">
        <v>603</v>
      </c>
      <c r="K2519" s="19">
        <v>41796</v>
      </c>
      <c r="L2519" s="7" t="s">
        <v>132</v>
      </c>
      <c r="M2519" s="7" t="s">
        <v>133</v>
      </c>
      <c r="N2519" s="7" t="s">
        <v>294</v>
      </c>
      <c r="O2519" s="7">
        <v>114</v>
      </c>
      <c r="P2519" s="19">
        <v>41795</v>
      </c>
      <c r="Q2519" s="19">
        <v>41796</v>
      </c>
      <c r="R2519" s="7" t="s">
        <v>3127</v>
      </c>
      <c r="S2519" s="7">
        <v>64.880314960629917</v>
      </c>
      <c r="T2519" s="7">
        <v>6.14</v>
      </c>
      <c r="U2519" s="7">
        <v>31000</v>
      </c>
      <c r="V2519" s="6">
        <v>603</v>
      </c>
      <c r="W2519" s="12">
        <f t="shared" si="470"/>
        <v>0</v>
      </c>
      <c r="X2519" s="12">
        <v>13</v>
      </c>
      <c r="Y2519" s="13">
        <v>114</v>
      </c>
      <c r="Z2519" s="13">
        <v>6.14</v>
      </c>
      <c r="AA2519" s="13">
        <v>31000</v>
      </c>
      <c r="AB2519" s="12">
        <v>374</v>
      </c>
      <c r="AC2519" s="13">
        <f t="shared" si="468"/>
        <v>363609</v>
      </c>
      <c r="AD2519" s="12">
        <v>8.1</v>
      </c>
      <c r="AE2519" s="12">
        <f t="shared" si="471"/>
        <v>2.0918640616783932</v>
      </c>
      <c r="AF2519" s="12">
        <v>603</v>
      </c>
      <c r="AG2519" s="12">
        <f t="shared" si="472"/>
        <v>1</v>
      </c>
      <c r="AH2519" s="12">
        <f t="shared" si="473"/>
        <v>0</v>
      </c>
      <c r="AI2519" s="12">
        <f t="shared" si="474"/>
        <v>0</v>
      </c>
      <c r="AJ2519" s="12">
        <f t="shared" si="475"/>
        <v>0</v>
      </c>
      <c r="AK2519" s="12">
        <f t="shared" si="476"/>
        <v>0</v>
      </c>
      <c r="AL2519" s="12">
        <f t="shared" si="477"/>
        <v>0</v>
      </c>
      <c r="AM2519" s="12">
        <f t="shared" si="478"/>
        <v>0</v>
      </c>
      <c r="AN2519" s="12">
        <f t="shared" si="479"/>
        <v>0</v>
      </c>
      <c r="AO2519" s="12">
        <v>13</v>
      </c>
      <c r="AP2519" s="22">
        <f t="shared" si="469"/>
        <v>64880.314960629919</v>
      </c>
    </row>
    <row r="2520" spans="1:42" x14ac:dyDescent="0.3">
      <c r="A2520" s="6" t="s">
        <v>3124</v>
      </c>
      <c r="B2520" s="19" t="s">
        <v>163</v>
      </c>
      <c r="C2520" s="6" t="s">
        <v>3125</v>
      </c>
      <c r="D2520" s="6" t="s">
        <v>28</v>
      </c>
      <c r="E2520" s="6" t="s">
        <v>3126</v>
      </c>
      <c r="F2520" s="6">
        <v>8.1999999999999993</v>
      </c>
      <c r="G2520" s="6">
        <v>14</v>
      </c>
      <c r="H2520" s="6">
        <v>377</v>
      </c>
      <c r="I2520" s="6" t="s">
        <v>95</v>
      </c>
      <c r="J2520" s="6">
        <v>3219</v>
      </c>
      <c r="K2520" s="19">
        <v>41796</v>
      </c>
      <c r="L2520" s="7" t="s">
        <v>132</v>
      </c>
      <c r="M2520" s="7" t="s">
        <v>133</v>
      </c>
      <c r="N2520" s="7" t="s">
        <v>294</v>
      </c>
      <c r="O2520" s="7">
        <v>114</v>
      </c>
      <c r="P2520" s="19">
        <v>41796</v>
      </c>
      <c r="Q2520" s="19">
        <v>41797</v>
      </c>
      <c r="R2520" s="7" t="s">
        <v>3128</v>
      </c>
      <c r="S2520" s="7">
        <v>98.414173228346471</v>
      </c>
      <c r="T2520" s="7">
        <v>6.09</v>
      </c>
      <c r="U2520" s="7">
        <v>34000</v>
      </c>
      <c r="V2520" s="6">
        <v>3219</v>
      </c>
      <c r="W2520" s="12">
        <f t="shared" si="470"/>
        <v>0</v>
      </c>
      <c r="X2520" s="12">
        <v>14</v>
      </c>
      <c r="Y2520" s="13">
        <v>114</v>
      </c>
      <c r="Z2520" s="13">
        <v>6.09</v>
      </c>
      <c r="AA2520" s="13">
        <v>34000</v>
      </c>
      <c r="AB2520" s="12">
        <v>377</v>
      </c>
      <c r="AC2520" s="13">
        <f t="shared" si="468"/>
        <v>10361961</v>
      </c>
      <c r="AD2520" s="12">
        <v>8.1999999999999993</v>
      </c>
      <c r="AE2520" s="12">
        <f t="shared" si="471"/>
        <v>2.1041341542702074</v>
      </c>
      <c r="AF2520" s="12">
        <v>3219</v>
      </c>
      <c r="AG2520" s="12">
        <f t="shared" si="472"/>
        <v>1</v>
      </c>
      <c r="AH2520" s="12">
        <f t="shared" si="473"/>
        <v>0</v>
      </c>
      <c r="AI2520" s="12">
        <f t="shared" si="474"/>
        <v>0</v>
      </c>
      <c r="AJ2520" s="12">
        <f t="shared" si="475"/>
        <v>0</v>
      </c>
      <c r="AK2520" s="12">
        <f t="shared" si="476"/>
        <v>0</v>
      </c>
      <c r="AL2520" s="12">
        <f t="shared" si="477"/>
        <v>0</v>
      </c>
      <c r="AM2520" s="12">
        <f t="shared" si="478"/>
        <v>0</v>
      </c>
      <c r="AN2520" s="12">
        <f t="shared" si="479"/>
        <v>0</v>
      </c>
      <c r="AO2520" s="12">
        <v>14</v>
      </c>
      <c r="AP2520" s="22">
        <f t="shared" si="469"/>
        <v>98414.173228346466</v>
      </c>
    </row>
    <row r="2521" spans="1:42" x14ac:dyDescent="0.3">
      <c r="A2521" s="6" t="s">
        <v>3124</v>
      </c>
      <c r="B2521" s="19" t="s">
        <v>165</v>
      </c>
      <c r="C2521" s="6" t="s">
        <v>3125</v>
      </c>
      <c r="D2521" s="6" t="s">
        <v>28</v>
      </c>
      <c r="E2521" s="6" t="s">
        <v>3126</v>
      </c>
      <c r="F2521" s="6">
        <v>8.3000000000000007</v>
      </c>
      <c r="G2521" s="6">
        <v>14</v>
      </c>
      <c r="H2521" s="6">
        <v>397</v>
      </c>
      <c r="I2521" s="6" t="s">
        <v>95</v>
      </c>
      <c r="J2521" s="6">
        <v>7574</v>
      </c>
      <c r="K2521" s="19">
        <v>41796</v>
      </c>
      <c r="L2521" s="7" t="s">
        <v>132</v>
      </c>
      <c r="M2521" s="7" t="s">
        <v>133</v>
      </c>
      <c r="N2521" s="7" t="s">
        <v>294</v>
      </c>
      <c r="O2521" s="7">
        <v>114</v>
      </c>
      <c r="P2521" s="19">
        <v>41797</v>
      </c>
      <c r="Q2521" s="19">
        <v>41798</v>
      </c>
      <c r="R2521" s="7" t="s">
        <v>3129</v>
      </c>
      <c r="S2521" s="7">
        <v>87.902362204724426</v>
      </c>
      <c r="T2521" s="7">
        <v>6.19</v>
      </c>
      <c r="U2521" s="7">
        <v>34000</v>
      </c>
      <c r="V2521" s="6">
        <v>7574</v>
      </c>
      <c r="W2521" s="12">
        <f t="shared" si="470"/>
        <v>0</v>
      </c>
      <c r="X2521" s="12">
        <v>14</v>
      </c>
      <c r="Y2521" s="13">
        <v>114</v>
      </c>
      <c r="Z2521" s="13">
        <v>6.19</v>
      </c>
      <c r="AA2521" s="13">
        <v>34000</v>
      </c>
      <c r="AB2521" s="12">
        <v>397</v>
      </c>
      <c r="AC2521" s="13">
        <f t="shared" si="468"/>
        <v>57365476</v>
      </c>
      <c r="AD2521" s="12">
        <v>8.3000000000000007</v>
      </c>
      <c r="AE2521" s="12">
        <f t="shared" si="471"/>
        <v>2.1162555148025524</v>
      </c>
      <c r="AF2521" s="12">
        <v>7574</v>
      </c>
      <c r="AG2521" s="12">
        <f t="shared" si="472"/>
        <v>1</v>
      </c>
      <c r="AH2521" s="12">
        <f t="shared" si="473"/>
        <v>0</v>
      </c>
      <c r="AI2521" s="12">
        <f t="shared" si="474"/>
        <v>0</v>
      </c>
      <c r="AJ2521" s="12">
        <f t="shared" si="475"/>
        <v>0</v>
      </c>
      <c r="AK2521" s="12">
        <f t="shared" si="476"/>
        <v>0</v>
      </c>
      <c r="AL2521" s="12">
        <f t="shared" si="477"/>
        <v>0</v>
      </c>
      <c r="AM2521" s="12">
        <f t="shared" si="478"/>
        <v>0</v>
      </c>
      <c r="AN2521" s="12">
        <f t="shared" si="479"/>
        <v>0</v>
      </c>
      <c r="AO2521" s="12">
        <v>14</v>
      </c>
      <c r="AP2521" s="22">
        <f t="shared" si="469"/>
        <v>87902.362204724428</v>
      </c>
    </row>
    <row r="2522" spans="1:42" x14ac:dyDescent="0.3">
      <c r="A2522" s="6" t="s">
        <v>3124</v>
      </c>
      <c r="B2522" s="19" t="s">
        <v>167</v>
      </c>
      <c r="C2522" s="6" t="s">
        <v>3125</v>
      </c>
      <c r="D2522" s="6" t="s">
        <v>28</v>
      </c>
      <c r="E2522" s="6" t="s">
        <v>3126</v>
      </c>
      <c r="F2522" s="6">
        <v>8.1999999999999993</v>
      </c>
      <c r="G2522" s="6">
        <v>14</v>
      </c>
      <c r="H2522" s="6">
        <v>408</v>
      </c>
      <c r="I2522" s="6" t="s">
        <v>95</v>
      </c>
      <c r="J2522" s="6">
        <v>12163</v>
      </c>
      <c r="K2522" s="19">
        <v>41796</v>
      </c>
      <c r="L2522" s="7" t="s">
        <v>132</v>
      </c>
      <c r="M2522" s="7" t="s">
        <v>133</v>
      </c>
      <c r="N2522" s="7" t="s">
        <v>294</v>
      </c>
      <c r="O2522" s="7">
        <v>114</v>
      </c>
      <c r="P2522" s="19">
        <v>41798</v>
      </c>
      <c r="Q2522" s="19">
        <v>41799</v>
      </c>
      <c r="R2522" s="7" t="s">
        <v>3130</v>
      </c>
      <c r="S2522" s="7">
        <v>40.822047244094485</v>
      </c>
      <c r="T2522" s="7">
        <v>5.87</v>
      </c>
      <c r="U2522" s="7">
        <v>33000</v>
      </c>
      <c r="V2522" s="6">
        <v>12163</v>
      </c>
      <c r="W2522" s="12">
        <f t="shared" si="470"/>
        <v>0</v>
      </c>
      <c r="X2522" s="12">
        <v>14</v>
      </c>
      <c r="Y2522" s="13">
        <v>114</v>
      </c>
      <c r="Z2522" s="13">
        <v>5.87</v>
      </c>
      <c r="AA2522" s="13">
        <v>33000</v>
      </c>
      <c r="AB2522" s="12">
        <v>408</v>
      </c>
      <c r="AC2522" s="13">
        <f t="shared" si="468"/>
        <v>147938569</v>
      </c>
      <c r="AD2522" s="12">
        <v>8.1999999999999993</v>
      </c>
      <c r="AE2522" s="12">
        <f t="shared" si="471"/>
        <v>2.1041341542702074</v>
      </c>
      <c r="AF2522" s="12">
        <v>12163</v>
      </c>
      <c r="AG2522" s="12">
        <f t="shared" si="472"/>
        <v>1</v>
      </c>
      <c r="AH2522" s="12">
        <f t="shared" si="473"/>
        <v>0</v>
      </c>
      <c r="AI2522" s="12">
        <f t="shared" si="474"/>
        <v>0</v>
      </c>
      <c r="AJ2522" s="12">
        <f t="shared" si="475"/>
        <v>0</v>
      </c>
      <c r="AK2522" s="12">
        <f t="shared" si="476"/>
        <v>0</v>
      </c>
      <c r="AL2522" s="12">
        <f t="shared" si="477"/>
        <v>0</v>
      </c>
      <c r="AM2522" s="12">
        <f t="shared" si="478"/>
        <v>0</v>
      </c>
      <c r="AN2522" s="12">
        <f t="shared" si="479"/>
        <v>0</v>
      </c>
      <c r="AO2522" s="12">
        <v>14</v>
      </c>
      <c r="AP2522" s="22">
        <f t="shared" si="469"/>
        <v>40822.047244094487</v>
      </c>
    </row>
    <row r="2523" spans="1:42" x14ac:dyDescent="0.3">
      <c r="A2523" s="6" t="s">
        <v>3124</v>
      </c>
      <c r="B2523" s="19" t="s">
        <v>169</v>
      </c>
      <c r="C2523" s="6" t="s">
        <v>3125</v>
      </c>
      <c r="D2523" s="6" t="s">
        <v>28</v>
      </c>
      <c r="E2523" s="6" t="s">
        <v>3126</v>
      </c>
      <c r="F2523" s="6">
        <v>8.1999999999999993</v>
      </c>
      <c r="G2523" s="6">
        <v>14</v>
      </c>
      <c r="H2523" s="6">
        <v>408</v>
      </c>
      <c r="I2523" s="6" t="s">
        <v>95</v>
      </c>
      <c r="J2523" s="6">
        <v>15152</v>
      </c>
      <c r="K2523" s="19">
        <v>41796</v>
      </c>
      <c r="L2523" s="7" t="s">
        <v>132</v>
      </c>
      <c r="M2523" s="7" t="s">
        <v>133</v>
      </c>
      <c r="N2523" s="7" t="s">
        <v>294</v>
      </c>
      <c r="O2523" s="7">
        <v>114</v>
      </c>
      <c r="P2523" s="19">
        <v>41799</v>
      </c>
      <c r="Q2523" s="19">
        <v>41800</v>
      </c>
      <c r="R2523" s="7" t="s">
        <v>3131</v>
      </c>
      <c r="S2523" s="7">
        <v>42.225196850393701</v>
      </c>
      <c r="T2523" s="7">
        <v>6.03</v>
      </c>
      <c r="U2523" s="7">
        <v>33000</v>
      </c>
      <c r="V2523" s="6">
        <v>15152</v>
      </c>
      <c r="W2523" s="12">
        <f t="shared" si="470"/>
        <v>0</v>
      </c>
      <c r="X2523" s="12">
        <v>14</v>
      </c>
      <c r="Y2523" s="13">
        <v>114</v>
      </c>
      <c r="Z2523" s="13">
        <v>6.03</v>
      </c>
      <c r="AA2523" s="13">
        <v>33000</v>
      </c>
      <c r="AB2523" s="12">
        <v>408</v>
      </c>
      <c r="AC2523" s="13">
        <f t="shared" si="468"/>
        <v>229583104</v>
      </c>
      <c r="AD2523" s="12">
        <v>8.1999999999999993</v>
      </c>
      <c r="AE2523" s="12">
        <f t="shared" si="471"/>
        <v>2.1041341542702074</v>
      </c>
      <c r="AF2523" s="12">
        <v>15152</v>
      </c>
      <c r="AG2523" s="12">
        <f t="shared" si="472"/>
        <v>1</v>
      </c>
      <c r="AH2523" s="12">
        <f t="shared" si="473"/>
        <v>0</v>
      </c>
      <c r="AI2523" s="12">
        <f t="shared" si="474"/>
        <v>0</v>
      </c>
      <c r="AJ2523" s="12">
        <f t="shared" si="475"/>
        <v>0</v>
      </c>
      <c r="AK2523" s="12">
        <f t="shared" si="476"/>
        <v>0</v>
      </c>
      <c r="AL2523" s="12">
        <f t="shared" si="477"/>
        <v>0</v>
      </c>
      <c r="AM2523" s="12">
        <f t="shared" si="478"/>
        <v>0</v>
      </c>
      <c r="AN2523" s="12">
        <f t="shared" si="479"/>
        <v>0</v>
      </c>
      <c r="AO2523" s="12">
        <v>14</v>
      </c>
      <c r="AP2523" s="22">
        <f t="shared" si="469"/>
        <v>42225.196850393702</v>
      </c>
    </row>
    <row r="2524" spans="1:42" x14ac:dyDescent="0.3">
      <c r="A2524" s="6" t="s">
        <v>3124</v>
      </c>
      <c r="B2524" s="19" t="s">
        <v>171</v>
      </c>
      <c r="C2524" s="6" t="s">
        <v>3125</v>
      </c>
      <c r="D2524" s="6" t="s">
        <v>28</v>
      </c>
      <c r="E2524" s="6" t="s">
        <v>3126</v>
      </c>
      <c r="F2524" s="6">
        <v>8.1999999999999993</v>
      </c>
      <c r="G2524" s="6">
        <v>14</v>
      </c>
      <c r="H2524" s="6">
        <v>417</v>
      </c>
      <c r="I2524" s="6" t="s">
        <v>95</v>
      </c>
      <c r="J2524" s="6">
        <v>22543</v>
      </c>
      <c r="K2524" s="19">
        <v>41796</v>
      </c>
      <c r="L2524" s="7" t="s">
        <v>132</v>
      </c>
      <c r="M2524" s="7" t="s">
        <v>133</v>
      </c>
      <c r="N2524" s="7" t="s">
        <v>294</v>
      </c>
      <c r="O2524" s="7">
        <v>114</v>
      </c>
      <c r="P2524" s="19">
        <v>41803</v>
      </c>
      <c r="Q2524" s="19">
        <v>41804</v>
      </c>
      <c r="R2524" s="7" t="s">
        <v>3132</v>
      </c>
      <c r="S2524" s="7">
        <v>37.255118110236225</v>
      </c>
      <c r="T2524" s="7">
        <v>5.8</v>
      </c>
      <c r="U2524" s="7">
        <v>19000</v>
      </c>
      <c r="V2524" s="6">
        <v>22543</v>
      </c>
      <c r="W2524" s="12">
        <f t="shared" si="470"/>
        <v>0</v>
      </c>
      <c r="X2524" s="12">
        <v>14</v>
      </c>
      <c r="Y2524" s="13">
        <v>114</v>
      </c>
      <c r="Z2524" s="13">
        <v>5.8</v>
      </c>
      <c r="AA2524" s="13">
        <v>19000</v>
      </c>
      <c r="AB2524" s="12">
        <v>417</v>
      </c>
      <c r="AC2524" s="13">
        <f t="shared" si="468"/>
        <v>508186849</v>
      </c>
      <c r="AD2524" s="12">
        <v>8.1999999999999993</v>
      </c>
      <c r="AE2524" s="12">
        <f t="shared" si="471"/>
        <v>2.1041341542702074</v>
      </c>
      <c r="AF2524" s="12">
        <v>22543</v>
      </c>
      <c r="AG2524" s="12">
        <f t="shared" si="472"/>
        <v>1</v>
      </c>
      <c r="AH2524" s="12">
        <f t="shared" si="473"/>
        <v>0</v>
      </c>
      <c r="AI2524" s="12">
        <f t="shared" si="474"/>
        <v>0</v>
      </c>
      <c r="AJ2524" s="12">
        <f t="shared" si="475"/>
        <v>0</v>
      </c>
      <c r="AK2524" s="12">
        <f t="shared" si="476"/>
        <v>0</v>
      </c>
      <c r="AL2524" s="12">
        <f t="shared" si="477"/>
        <v>0</v>
      </c>
      <c r="AM2524" s="12">
        <f t="shared" si="478"/>
        <v>0</v>
      </c>
      <c r="AN2524" s="12">
        <f t="shared" si="479"/>
        <v>0</v>
      </c>
      <c r="AO2524" s="12">
        <v>14</v>
      </c>
      <c r="AP2524" s="22">
        <f t="shared" si="469"/>
        <v>37255.118110236224</v>
      </c>
    </row>
    <row r="2525" spans="1:42" x14ac:dyDescent="0.3">
      <c r="A2525" s="6" t="s">
        <v>3124</v>
      </c>
      <c r="B2525" s="19" t="s">
        <v>173</v>
      </c>
      <c r="C2525" s="6" t="s">
        <v>3125</v>
      </c>
      <c r="D2525" s="6" t="s">
        <v>28</v>
      </c>
      <c r="E2525" s="6" t="s">
        <v>3126</v>
      </c>
      <c r="F2525" s="6">
        <v>8.1999999999999993</v>
      </c>
      <c r="G2525" s="6">
        <v>14</v>
      </c>
      <c r="H2525" s="6">
        <v>417</v>
      </c>
      <c r="I2525" s="6" t="s">
        <v>95</v>
      </c>
      <c r="J2525" s="6">
        <v>24635</v>
      </c>
      <c r="K2525" s="19">
        <v>41796</v>
      </c>
      <c r="L2525" s="7" t="s">
        <v>132</v>
      </c>
      <c r="M2525" s="7" t="s">
        <v>133</v>
      </c>
      <c r="N2525" s="7" t="s">
        <v>294</v>
      </c>
      <c r="O2525" s="7">
        <v>114</v>
      </c>
      <c r="P2525" s="19">
        <v>41804</v>
      </c>
      <c r="Q2525" s="19">
        <v>41805</v>
      </c>
      <c r="R2525" s="7" t="s">
        <v>3133</v>
      </c>
      <c r="S2525" s="7">
        <v>33.028346456692915</v>
      </c>
      <c r="T2525" s="7">
        <v>5.81</v>
      </c>
      <c r="U2525" s="7">
        <v>19000</v>
      </c>
      <c r="V2525" s="6">
        <v>24635</v>
      </c>
      <c r="W2525" s="12">
        <f t="shared" si="470"/>
        <v>0</v>
      </c>
      <c r="X2525" s="12">
        <v>14</v>
      </c>
      <c r="Y2525" s="13">
        <v>114</v>
      </c>
      <c r="Z2525" s="13">
        <v>5.81</v>
      </c>
      <c r="AA2525" s="13">
        <v>19000</v>
      </c>
      <c r="AB2525" s="12">
        <v>417</v>
      </c>
      <c r="AC2525" s="13">
        <f t="shared" si="468"/>
        <v>606883225</v>
      </c>
      <c r="AD2525" s="12">
        <v>8.1999999999999993</v>
      </c>
      <c r="AE2525" s="12">
        <f t="shared" si="471"/>
        <v>2.1041341542702074</v>
      </c>
      <c r="AF2525" s="12">
        <v>24635</v>
      </c>
      <c r="AG2525" s="12">
        <f t="shared" si="472"/>
        <v>1</v>
      </c>
      <c r="AH2525" s="12">
        <f t="shared" si="473"/>
        <v>0</v>
      </c>
      <c r="AI2525" s="12">
        <f t="shared" si="474"/>
        <v>0</v>
      </c>
      <c r="AJ2525" s="12">
        <f t="shared" si="475"/>
        <v>0</v>
      </c>
      <c r="AK2525" s="12">
        <f t="shared" si="476"/>
        <v>0</v>
      </c>
      <c r="AL2525" s="12">
        <f t="shared" si="477"/>
        <v>0</v>
      </c>
      <c r="AM2525" s="12">
        <f t="shared" si="478"/>
        <v>0</v>
      </c>
      <c r="AN2525" s="12">
        <f t="shared" si="479"/>
        <v>0</v>
      </c>
      <c r="AO2525" s="12">
        <v>14</v>
      </c>
      <c r="AP2525" s="22">
        <f t="shared" si="469"/>
        <v>33028.346456692918</v>
      </c>
    </row>
    <row r="2526" spans="1:42" x14ac:dyDescent="0.3">
      <c r="A2526" s="6" t="s">
        <v>3124</v>
      </c>
      <c r="B2526" s="19" t="s">
        <v>26</v>
      </c>
      <c r="C2526" s="6" t="s">
        <v>3125</v>
      </c>
      <c r="D2526" s="6" t="s">
        <v>28</v>
      </c>
      <c r="E2526" s="6" t="s">
        <v>3126</v>
      </c>
      <c r="F2526" s="6">
        <v>8.1999999999999993</v>
      </c>
      <c r="G2526" s="6">
        <v>14</v>
      </c>
      <c r="H2526" s="6">
        <v>417</v>
      </c>
      <c r="I2526" s="6" t="s">
        <v>95</v>
      </c>
      <c r="J2526" s="6">
        <v>26930</v>
      </c>
      <c r="K2526" s="19">
        <v>41796</v>
      </c>
      <c r="L2526" s="7" t="s">
        <v>132</v>
      </c>
      <c r="M2526" s="7" t="s">
        <v>133</v>
      </c>
      <c r="N2526" s="7" t="s">
        <v>294</v>
      </c>
      <c r="O2526" s="7">
        <v>114</v>
      </c>
      <c r="P2526" s="19">
        <v>41805</v>
      </c>
      <c r="Q2526" s="19">
        <v>41806</v>
      </c>
      <c r="R2526" s="7" t="s">
        <v>3134</v>
      </c>
      <c r="S2526" s="7">
        <v>15.085039370078739</v>
      </c>
      <c r="T2526" s="7">
        <v>5.56</v>
      </c>
      <c r="U2526" s="7">
        <v>19000</v>
      </c>
      <c r="V2526" s="6">
        <v>26930</v>
      </c>
      <c r="W2526" s="12">
        <f t="shared" si="470"/>
        <v>0</v>
      </c>
      <c r="X2526" s="12">
        <v>14</v>
      </c>
      <c r="Y2526" s="13">
        <v>114</v>
      </c>
      <c r="Z2526" s="13">
        <v>5.56</v>
      </c>
      <c r="AA2526" s="13">
        <v>19000</v>
      </c>
      <c r="AB2526" s="12">
        <v>417</v>
      </c>
      <c r="AC2526" s="13">
        <f t="shared" si="468"/>
        <v>725224900</v>
      </c>
      <c r="AD2526" s="12">
        <v>8.1999999999999993</v>
      </c>
      <c r="AE2526" s="12">
        <f t="shared" si="471"/>
        <v>2.1041341542702074</v>
      </c>
      <c r="AF2526" s="12">
        <v>26930</v>
      </c>
      <c r="AG2526" s="12">
        <f t="shared" si="472"/>
        <v>1</v>
      </c>
      <c r="AH2526" s="12">
        <f t="shared" si="473"/>
        <v>0</v>
      </c>
      <c r="AI2526" s="12">
        <f t="shared" si="474"/>
        <v>0</v>
      </c>
      <c r="AJ2526" s="12">
        <f t="shared" si="475"/>
        <v>0</v>
      </c>
      <c r="AK2526" s="12">
        <f t="shared" si="476"/>
        <v>0</v>
      </c>
      <c r="AL2526" s="12">
        <f t="shared" si="477"/>
        <v>0</v>
      </c>
      <c r="AM2526" s="12">
        <f t="shared" si="478"/>
        <v>0</v>
      </c>
      <c r="AN2526" s="12">
        <f t="shared" si="479"/>
        <v>0</v>
      </c>
      <c r="AO2526" s="12">
        <v>14</v>
      </c>
      <c r="AP2526" s="22">
        <f t="shared" si="469"/>
        <v>15085.039370078739</v>
      </c>
    </row>
    <row r="2527" spans="1:42" x14ac:dyDescent="0.3">
      <c r="A2527" s="6" t="s">
        <v>3124</v>
      </c>
      <c r="B2527" s="19" t="s">
        <v>35</v>
      </c>
      <c r="C2527" s="6" t="s">
        <v>3125</v>
      </c>
      <c r="D2527" s="6" t="s">
        <v>28</v>
      </c>
      <c r="E2527" s="6" t="s">
        <v>3126</v>
      </c>
      <c r="F2527" s="6">
        <v>8.1999999999999993</v>
      </c>
      <c r="G2527" s="6">
        <v>14</v>
      </c>
      <c r="H2527" s="6">
        <v>417</v>
      </c>
      <c r="I2527" s="6" t="s">
        <v>95</v>
      </c>
      <c r="J2527" s="6">
        <v>28379</v>
      </c>
      <c r="K2527" s="19">
        <v>41796</v>
      </c>
      <c r="L2527" s="7" t="s">
        <v>132</v>
      </c>
      <c r="M2527" s="7" t="s">
        <v>133</v>
      </c>
      <c r="N2527" s="7" t="s">
        <v>294</v>
      </c>
      <c r="O2527" s="7">
        <v>114</v>
      </c>
      <c r="P2527" s="19">
        <v>41806</v>
      </c>
      <c r="Q2527" s="19">
        <v>41807</v>
      </c>
      <c r="R2527" s="7" t="s">
        <v>3135</v>
      </c>
      <c r="S2527" s="7">
        <v>16.557480314960632</v>
      </c>
      <c r="T2527" s="7">
        <v>5.64</v>
      </c>
      <c r="U2527" s="7">
        <v>19000</v>
      </c>
      <c r="V2527" s="6">
        <v>28379</v>
      </c>
      <c r="W2527" s="12">
        <f t="shared" si="470"/>
        <v>0</v>
      </c>
      <c r="X2527" s="12">
        <v>14</v>
      </c>
      <c r="Y2527" s="13">
        <v>114</v>
      </c>
      <c r="Z2527" s="13">
        <v>5.64</v>
      </c>
      <c r="AA2527" s="13">
        <v>19000</v>
      </c>
      <c r="AB2527" s="12">
        <v>417</v>
      </c>
      <c r="AC2527" s="13">
        <f t="shared" si="468"/>
        <v>805367641</v>
      </c>
      <c r="AD2527" s="12">
        <v>8.1999999999999993</v>
      </c>
      <c r="AE2527" s="12">
        <f t="shared" si="471"/>
        <v>2.1041341542702074</v>
      </c>
      <c r="AF2527" s="12">
        <v>28379</v>
      </c>
      <c r="AG2527" s="12">
        <f t="shared" si="472"/>
        <v>1</v>
      </c>
      <c r="AH2527" s="12">
        <f t="shared" si="473"/>
        <v>0</v>
      </c>
      <c r="AI2527" s="12">
        <f t="shared" si="474"/>
        <v>0</v>
      </c>
      <c r="AJ2527" s="12">
        <f t="shared" si="475"/>
        <v>0</v>
      </c>
      <c r="AK2527" s="12">
        <f t="shared" si="476"/>
        <v>0</v>
      </c>
      <c r="AL2527" s="12">
        <f t="shared" si="477"/>
        <v>0</v>
      </c>
      <c r="AM2527" s="12">
        <f t="shared" si="478"/>
        <v>0</v>
      </c>
      <c r="AN2527" s="12">
        <f t="shared" si="479"/>
        <v>0</v>
      </c>
      <c r="AO2527" s="12">
        <v>14</v>
      </c>
      <c r="AP2527" s="22">
        <f t="shared" si="469"/>
        <v>16557.48031496063</v>
      </c>
    </row>
    <row r="2528" spans="1:42" x14ac:dyDescent="0.3">
      <c r="A2528" s="6" t="s">
        <v>3124</v>
      </c>
      <c r="B2528" s="19" t="s">
        <v>37</v>
      </c>
      <c r="C2528" s="6" t="s">
        <v>3125</v>
      </c>
      <c r="D2528" s="6" t="s">
        <v>28</v>
      </c>
      <c r="E2528" s="6" t="s">
        <v>3126</v>
      </c>
      <c r="F2528" s="6">
        <v>8.1999999999999993</v>
      </c>
      <c r="G2528" s="6">
        <v>14</v>
      </c>
      <c r="H2528" s="6">
        <v>420</v>
      </c>
      <c r="I2528" s="6" t="s">
        <v>95</v>
      </c>
      <c r="J2528" s="6">
        <v>29572</v>
      </c>
      <c r="K2528" s="19">
        <v>41796</v>
      </c>
      <c r="L2528" s="7" t="s">
        <v>132</v>
      </c>
      <c r="M2528" s="7" t="s">
        <v>133</v>
      </c>
      <c r="N2528" s="7" t="s">
        <v>294</v>
      </c>
      <c r="O2528" s="7">
        <v>114</v>
      </c>
      <c r="P2528" s="19">
        <v>41807</v>
      </c>
      <c r="Q2528" s="19">
        <v>41808</v>
      </c>
      <c r="R2528" s="7" t="s">
        <v>3136</v>
      </c>
      <c r="S2528" s="7">
        <v>15.37007874015748</v>
      </c>
      <c r="T2528" s="7">
        <v>5.59</v>
      </c>
      <c r="U2528" s="7">
        <v>19000</v>
      </c>
      <c r="V2528" s="6">
        <v>29572</v>
      </c>
      <c r="W2528" s="12">
        <f t="shared" si="470"/>
        <v>0</v>
      </c>
      <c r="X2528" s="12">
        <v>14</v>
      </c>
      <c r="Y2528" s="13">
        <v>114</v>
      </c>
      <c r="Z2528" s="13">
        <v>5.59</v>
      </c>
      <c r="AA2528" s="13">
        <v>19000</v>
      </c>
      <c r="AB2528" s="12">
        <v>420</v>
      </c>
      <c r="AC2528" s="13">
        <f t="shared" si="468"/>
        <v>874503184</v>
      </c>
      <c r="AD2528" s="12">
        <v>8.1999999999999993</v>
      </c>
      <c r="AE2528" s="12">
        <f t="shared" si="471"/>
        <v>2.1041341542702074</v>
      </c>
      <c r="AF2528" s="12">
        <v>29572</v>
      </c>
      <c r="AG2528" s="12">
        <f t="shared" si="472"/>
        <v>1</v>
      </c>
      <c r="AH2528" s="12">
        <f t="shared" si="473"/>
        <v>0</v>
      </c>
      <c r="AI2528" s="12">
        <f t="shared" si="474"/>
        <v>0</v>
      </c>
      <c r="AJ2528" s="12">
        <f t="shared" si="475"/>
        <v>0</v>
      </c>
      <c r="AK2528" s="12">
        <f t="shared" si="476"/>
        <v>0</v>
      </c>
      <c r="AL2528" s="12">
        <f t="shared" si="477"/>
        <v>0</v>
      </c>
      <c r="AM2528" s="12">
        <f t="shared" si="478"/>
        <v>0</v>
      </c>
      <c r="AN2528" s="12">
        <f t="shared" si="479"/>
        <v>0</v>
      </c>
      <c r="AO2528" s="12">
        <v>14</v>
      </c>
      <c r="AP2528" s="22">
        <f t="shared" si="469"/>
        <v>15370.07874015748</v>
      </c>
    </row>
    <row r="2529" spans="1:42" x14ac:dyDescent="0.3">
      <c r="A2529" s="6" t="s">
        <v>3124</v>
      </c>
      <c r="B2529" s="19" t="s">
        <v>178</v>
      </c>
      <c r="C2529" s="6" t="s">
        <v>3125</v>
      </c>
      <c r="D2529" s="6" t="s">
        <v>28</v>
      </c>
      <c r="E2529" s="6" t="s">
        <v>3126</v>
      </c>
      <c r="F2529" s="6">
        <v>8.1999999999999993</v>
      </c>
      <c r="G2529" s="6">
        <v>14</v>
      </c>
      <c r="H2529" s="6">
        <v>420</v>
      </c>
      <c r="I2529" s="6" t="s">
        <v>95</v>
      </c>
      <c r="J2529" s="6">
        <v>30622</v>
      </c>
      <c r="K2529" s="19">
        <v>41796</v>
      </c>
      <c r="L2529" s="7" t="s">
        <v>132</v>
      </c>
      <c r="M2529" s="7" t="s">
        <v>133</v>
      </c>
      <c r="N2529" s="7" t="s">
        <v>294</v>
      </c>
      <c r="O2529" s="7">
        <v>114</v>
      </c>
      <c r="P2529" s="19">
        <v>41808</v>
      </c>
      <c r="Q2529" s="19">
        <v>41809</v>
      </c>
      <c r="R2529" s="7" t="s">
        <v>3137</v>
      </c>
      <c r="S2529" s="7">
        <v>15.014173228346458</v>
      </c>
      <c r="T2529" s="7">
        <v>5.46</v>
      </c>
      <c r="U2529" s="7">
        <v>19000</v>
      </c>
      <c r="V2529" s="6">
        <v>30622</v>
      </c>
      <c r="W2529" s="12">
        <f t="shared" si="470"/>
        <v>0</v>
      </c>
      <c r="X2529" s="12">
        <v>14</v>
      </c>
      <c r="Y2529" s="13">
        <v>114</v>
      </c>
      <c r="Z2529" s="13">
        <v>5.46</v>
      </c>
      <c r="AA2529" s="13">
        <v>19000</v>
      </c>
      <c r="AB2529" s="12">
        <v>420</v>
      </c>
      <c r="AC2529" s="13">
        <f t="shared" si="468"/>
        <v>937706884</v>
      </c>
      <c r="AD2529" s="12">
        <v>8.1999999999999993</v>
      </c>
      <c r="AE2529" s="12">
        <f t="shared" si="471"/>
        <v>2.1041341542702074</v>
      </c>
      <c r="AF2529" s="12">
        <v>30622</v>
      </c>
      <c r="AG2529" s="12">
        <f t="shared" si="472"/>
        <v>1</v>
      </c>
      <c r="AH2529" s="12">
        <f t="shared" si="473"/>
        <v>0</v>
      </c>
      <c r="AI2529" s="12">
        <f t="shared" si="474"/>
        <v>0</v>
      </c>
      <c r="AJ2529" s="12">
        <f t="shared" si="475"/>
        <v>0</v>
      </c>
      <c r="AK2529" s="12">
        <f t="shared" si="476"/>
        <v>0</v>
      </c>
      <c r="AL2529" s="12">
        <f t="shared" si="477"/>
        <v>0</v>
      </c>
      <c r="AM2529" s="12">
        <f t="shared" si="478"/>
        <v>0</v>
      </c>
      <c r="AN2529" s="12">
        <f t="shared" si="479"/>
        <v>0</v>
      </c>
      <c r="AO2529" s="12">
        <v>14</v>
      </c>
      <c r="AP2529" s="22">
        <f t="shared" si="469"/>
        <v>15014.173228346457</v>
      </c>
    </row>
    <row r="2530" spans="1:42" x14ac:dyDescent="0.3">
      <c r="A2530" s="6" t="s">
        <v>3124</v>
      </c>
      <c r="B2530" s="19" t="s">
        <v>39</v>
      </c>
      <c r="C2530" s="6" t="s">
        <v>3125</v>
      </c>
      <c r="D2530" s="6" t="s">
        <v>28</v>
      </c>
      <c r="E2530" s="6" t="s">
        <v>3126</v>
      </c>
      <c r="F2530" s="6">
        <v>8.1999999999999993</v>
      </c>
      <c r="G2530" s="6">
        <v>14</v>
      </c>
      <c r="H2530" s="6">
        <v>421</v>
      </c>
      <c r="I2530" s="6" t="s">
        <v>95</v>
      </c>
      <c r="J2530" s="6">
        <v>31458</v>
      </c>
      <c r="K2530" s="19">
        <v>41796</v>
      </c>
      <c r="L2530" s="7" t="s">
        <v>132</v>
      </c>
      <c r="M2530" s="7" t="s">
        <v>133</v>
      </c>
      <c r="N2530" s="7" t="s">
        <v>294</v>
      </c>
      <c r="O2530" s="7">
        <v>114</v>
      </c>
      <c r="P2530" s="19">
        <v>41809</v>
      </c>
      <c r="Q2530" s="19">
        <v>41810</v>
      </c>
      <c r="R2530" s="7" t="s">
        <v>3138</v>
      </c>
      <c r="S2530" s="7">
        <v>11.837795275590553</v>
      </c>
      <c r="T2530" s="7">
        <v>5.84</v>
      </c>
      <c r="U2530" s="7">
        <v>11000</v>
      </c>
      <c r="V2530" s="6">
        <v>31458</v>
      </c>
      <c r="W2530" s="12">
        <f t="shared" si="470"/>
        <v>0</v>
      </c>
      <c r="X2530" s="12">
        <v>14</v>
      </c>
      <c r="Y2530" s="13">
        <v>114</v>
      </c>
      <c r="Z2530" s="13">
        <v>5.84</v>
      </c>
      <c r="AA2530" s="13">
        <v>11000</v>
      </c>
      <c r="AB2530" s="12">
        <v>421</v>
      </c>
      <c r="AC2530" s="13">
        <f t="shared" si="468"/>
        <v>989605764</v>
      </c>
      <c r="AD2530" s="12">
        <v>8.1999999999999993</v>
      </c>
      <c r="AE2530" s="12">
        <f t="shared" si="471"/>
        <v>2.1041341542702074</v>
      </c>
      <c r="AF2530" s="12">
        <v>31458</v>
      </c>
      <c r="AG2530" s="12">
        <f t="shared" si="472"/>
        <v>1</v>
      </c>
      <c r="AH2530" s="12">
        <f t="shared" si="473"/>
        <v>0</v>
      </c>
      <c r="AI2530" s="12">
        <f t="shared" si="474"/>
        <v>0</v>
      </c>
      <c r="AJ2530" s="12">
        <f t="shared" si="475"/>
        <v>0</v>
      </c>
      <c r="AK2530" s="12">
        <f t="shared" si="476"/>
        <v>0</v>
      </c>
      <c r="AL2530" s="12">
        <f t="shared" si="477"/>
        <v>0</v>
      </c>
      <c r="AM2530" s="12">
        <f t="shared" si="478"/>
        <v>0</v>
      </c>
      <c r="AN2530" s="12">
        <f t="shared" si="479"/>
        <v>0</v>
      </c>
      <c r="AO2530" s="12">
        <v>14</v>
      </c>
      <c r="AP2530" s="22">
        <f t="shared" si="469"/>
        <v>11837.795275590554</v>
      </c>
    </row>
    <row r="2531" spans="1:42" x14ac:dyDescent="0.3">
      <c r="A2531" s="6" t="s">
        <v>3124</v>
      </c>
      <c r="B2531" s="19" t="s">
        <v>41</v>
      </c>
      <c r="C2531" s="6" t="s">
        <v>3125</v>
      </c>
      <c r="D2531" s="6" t="s">
        <v>28</v>
      </c>
      <c r="E2531" s="6" t="s">
        <v>3126</v>
      </c>
      <c r="F2531" s="6">
        <v>8.1999999999999993</v>
      </c>
      <c r="G2531" s="6">
        <v>14</v>
      </c>
      <c r="H2531" s="6">
        <v>421</v>
      </c>
      <c r="I2531" s="6" t="s">
        <v>95</v>
      </c>
      <c r="J2531" s="6">
        <v>32327</v>
      </c>
      <c r="K2531" s="19">
        <v>41796</v>
      </c>
      <c r="L2531" s="7" t="s">
        <v>132</v>
      </c>
      <c r="M2531" s="7" t="s">
        <v>133</v>
      </c>
      <c r="N2531" s="7" t="s">
        <v>294</v>
      </c>
      <c r="O2531" s="7">
        <v>114</v>
      </c>
      <c r="P2531" s="19">
        <v>41810</v>
      </c>
      <c r="Q2531" s="19">
        <v>41811</v>
      </c>
      <c r="R2531" s="7" t="s">
        <v>3139</v>
      </c>
      <c r="S2531" s="7">
        <v>19.124409448818902</v>
      </c>
      <c r="T2531" s="7">
        <v>5.8</v>
      </c>
      <c r="U2531" s="7">
        <v>11000</v>
      </c>
      <c r="V2531" s="6">
        <v>32327</v>
      </c>
      <c r="W2531" s="12">
        <f t="shared" si="470"/>
        <v>0</v>
      </c>
      <c r="X2531" s="12">
        <v>14</v>
      </c>
      <c r="Y2531" s="13">
        <v>114</v>
      </c>
      <c r="Z2531" s="13">
        <v>5.8</v>
      </c>
      <c r="AA2531" s="13">
        <v>11000</v>
      </c>
      <c r="AB2531" s="12">
        <v>421</v>
      </c>
      <c r="AC2531" s="13">
        <f t="shared" si="468"/>
        <v>1045034929</v>
      </c>
      <c r="AD2531" s="12">
        <v>8.1999999999999993</v>
      </c>
      <c r="AE2531" s="12">
        <f t="shared" si="471"/>
        <v>2.1041341542702074</v>
      </c>
      <c r="AF2531" s="12">
        <v>32327</v>
      </c>
      <c r="AG2531" s="12">
        <f t="shared" si="472"/>
        <v>1</v>
      </c>
      <c r="AH2531" s="12">
        <f t="shared" si="473"/>
        <v>0</v>
      </c>
      <c r="AI2531" s="12">
        <f t="shared" si="474"/>
        <v>0</v>
      </c>
      <c r="AJ2531" s="12">
        <f t="shared" si="475"/>
        <v>0</v>
      </c>
      <c r="AK2531" s="12">
        <f t="shared" si="476"/>
        <v>0</v>
      </c>
      <c r="AL2531" s="12">
        <f t="shared" si="477"/>
        <v>0</v>
      </c>
      <c r="AM2531" s="12">
        <f t="shared" si="478"/>
        <v>0</v>
      </c>
      <c r="AN2531" s="12">
        <f t="shared" si="479"/>
        <v>0</v>
      </c>
      <c r="AO2531" s="12">
        <v>14</v>
      </c>
      <c r="AP2531" s="22">
        <f t="shared" si="469"/>
        <v>19124.4094488189</v>
      </c>
    </row>
    <row r="2532" spans="1:42" x14ac:dyDescent="0.3">
      <c r="A2532" s="6" t="s">
        <v>3124</v>
      </c>
      <c r="B2532" s="19" t="s">
        <v>43</v>
      </c>
      <c r="C2532" s="6" t="s">
        <v>3125</v>
      </c>
      <c r="D2532" s="6" t="s">
        <v>28</v>
      </c>
      <c r="E2532" s="6" t="s">
        <v>3126</v>
      </c>
      <c r="F2532" s="6">
        <v>8.1999999999999993</v>
      </c>
      <c r="G2532" s="6">
        <v>14</v>
      </c>
      <c r="H2532" s="6">
        <v>421</v>
      </c>
      <c r="I2532" s="6" t="s">
        <v>95</v>
      </c>
      <c r="J2532" s="6">
        <v>33334</v>
      </c>
      <c r="K2532" s="19">
        <v>41796</v>
      </c>
      <c r="L2532" s="7" t="s">
        <v>132</v>
      </c>
      <c r="M2532" s="7" t="s">
        <v>133</v>
      </c>
      <c r="N2532" s="7" t="s">
        <v>294</v>
      </c>
      <c r="O2532" s="7">
        <v>114</v>
      </c>
      <c r="P2532" s="19">
        <v>41811</v>
      </c>
      <c r="Q2532" s="19">
        <v>41812</v>
      </c>
      <c r="R2532" s="7" t="s">
        <v>3140</v>
      </c>
      <c r="S2532" s="7">
        <v>17.918110236220475</v>
      </c>
      <c r="T2532" s="7">
        <v>5.75</v>
      </c>
      <c r="U2532" s="7">
        <v>11000</v>
      </c>
      <c r="V2532" s="6">
        <v>33334</v>
      </c>
      <c r="W2532" s="12">
        <f t="shared" si="470"/>
        <v>0</v>
      </c>
      <c r="X2532" s="12">
        <v>14</v>
      </c>
      <c r="Y2532" s="13">
        <v>114</v>
      </c>
      <c r="Z2532" s="13">
        <v>5.75</v>
      </c>
      <c r="AA2532" s="13">
        <v>11000</v>
      </c>
      <c r="AB2532" s="12">
        <v>421</v>
      </c>
      <c r="AC2532" s="13">
        <f t="shared" si="468"/>
        <v>1111155556</v>
      </c>
      <c r="AD2532" s="12">
        <v>8.1999999999999993</v>
      </c>
      <c r="AE2532" s="12">
        <f t="shared" si="471"/>
        <v>2.1041341542702074</v>
      </c>
      <c r="AF2532" s="12">
        <v>33334</v>
      </c>
      <c r="AG2532" s="12">
        <f t="shared" si="472"/>
        <v>1</v>
      </c>
      <c r="AH2532" s="12">
        <f t="shared" si="473"/>
        <v>0</v>
      </c>
      <c r="AI2532" s="12">
        <f t="shared" si="474"/>
        <v>0</v>
      </c>
      <c r="AJ2532" s="12">
        <f t="shared" si="475"/>
        <v>0</v>
      </c>
      <c r="AK2532" s="12">
        <f t="shared" si="476"/>
        <v>0</v>
      </c>
      <c r="AL2532" s="12">
        <f t="shared" si="477"/>
        <v>0</v>
      </c>
      <c r="AM2532" s="12">
        <f t="shared" si="478"/>
        <v>0</v>
      </c>
      <c r="AN2532" s="12">
        <f t="shared" si="479"/>
        <v>0</v>
      </c>
      <c r="AO2532" s="12">
        <v>14</v>
      </c>
      <c r="AP2532" s="22">
        <f t="shared" si="469"/>
        <v>17918.110236220477</v>
      </c>
    </row>
    <row r="2533" spans="1:42" x14ac:dyDescent="0.3">
      <c r="A2533" s="6" t="s">
        <v>3124</v>
      </c>
      <c r="B2533" s="19" t="s">
        <v>45</v>
      </c>
      <c r="C2533" s="6" t="s">
        <v>3125</v>
      </c>
      <c r="D2533" s="6" t="s">
        <v>28</v>
      </c>
      <c r="E2533" s="6" t="s">
        <v>3126</v>
      </c>
      <c r="F2533" s="6">
        <v>8.1999999999999993</v>
      </c>
      <c r="G2533" s="6">
        <v>14</v>
      </c>
      <c r="H2533" s="6">
        <v>423</v>
      </c>
      <c r="I2533" s="6" t="s">
        <v>95</v>
      </c>
      <c r="J2533" s="6">
        <v>34614</v>
      </c>
      <c r="K2533" s="19">
        <v>41796</v>
      </c>
      <c r="L2533" s="7" t="s">
        <v>132</v>
      </c>
      <c r="M2533" s="7" t="s">
        <v>133</v>
      </c>
      <c r="N2533" s="7" t="s">
        <v>294</v>
      </c>
      <c r="O2533" s="7">
        <v>114</v>
      </c>
      <c r="P2533" s="19">
        <v>41812</v>
      </c>
      <c r="Q2533" s="19">
        <v>41813</v>
      </c>
      <c r="R2533" s="7" t="s">
        <v>3141</v>
      </c>
      <c r="S2533" s="7">
        <v>8.0488188976377959</v>
      </c>
      <c r="T2533" s="7">
        <v>5.87</v>
      </c>
      <c r="U2533" s="7">
        <v>11000</v>
      </c>
      <c r="V2533" s="6">
        <v>34614</v>
      </c>
      <c r="W2533" s="12">
        <f t="shared" si="470"/>
        <v>0</v>
      </c>
      <c r="X2533" s="12">
        <v>14</v>
      </c>
      <c r="Y2533" s="13">
        <v>114</v>
      </c>
      <c r="Z2533" s="13">
        <v>5.87</v>
      </c>
      <c r="AA2533" s="13">
        <v>11000</v>
      </c>
      <c r="AB2533" s="12">
        <v>423</v>
      </c>
      <c r="AC2533" s="13">
        <f t="shared" si="468"/>
        <v>1198128996</v>
      </c>
      <c r="AD2533" s="12">
        <v>8.1999999999999993</v>
      </c>
      <c r="AE2533" s="12">
        <f t="shared" si="471"/>
        <v>2.1041341542702074</v>
      </c>
      <c r="AF2533" s="12">
        <v>34614</v>
      </c>
      <c r="AG2533" s="12">
        <f t="shared" si="472"/>
        <v>1</v>
      </c>
      <c r="AH2533" s="12">
        <f t="shared" si="473"/>
        <v>0</v>
      </c>
      <c r="AI2533" s="12">
        <f t="shared" si="474"/>
        <v>0</v>
      </c>
      <c r="AJ2533" s="12">
        <f t="shared" si="475"/>
        <v>0</v>
      </c>
      <c r="AK2533" s="12">
        <f t="shared" si="476"/>
        <v>0</v>
      </c>
      <c r="AL2533" s="12">
        <f t="shared" si="477"/>
        <v>0</v>
      </c>
      <c r="AM2533" s="12">
        <f t="shared" si="478"/>
        <v>0</v>
      </c>
      <c r="AN2533" s="12">
        <f t="shared" si="479"/>
        <v>0</v>
      </c>
      <c r="AO2533" s="12">
        <v>14</v>
      </c>
      <c r="AP2533" s="22">
        <f t="shared" si="469"/>
        <v>8048.818897637796</v>
      </c>
    </row>
    <row r="2534" spans="1:42" x14ac:dyDescent="0.3">
      <c r="A2534" s="6" t="s">
        <v>3124</v>
      </c>
      <c r="B2534" s="19" t="s">
        <v>49</v>
      </c>
      <c r="C2534" s="6" t="s">
        <v>3125</v>
      </c>
      <c r="D2534" s="6" t="s">
        <v>28</v>
      </c>
      <c r="E2534" s="6" t="s">
        <v>3126</v>
      </c>
      <c r="F2534" s="6">
        <v>8.1</v>
      </c>
      <c r="G2534" s="6">
        <v>14</v>
      </c>
      <c r="H2534" s="6">
        <v>423</v>
      </c>
      <c r="I2534" s="6" t="s">
        <v>95</v>
      </c>
      <c r="J2534" s="6">
        <v>36139</v>
      </c>
      <c r="K2534" s="19">
        <v>41796</v>
      </c>
      <c r="L2534" s="7" t="s">
        <v>132</v>
      </c>
      <c r="M2534" s="7" t="s">
        <v>133</v>
      </c>
      <c r="N2534" s="7" t="s">
        <v>294</v>
      </c>
      <c r="O2534" s="7">
        <v>114</v>
      </c>
      <c r="P2534" s="19">
        <v>41814</v>
      </c>
      <c r="Q2534" s="19">
        <v>41815</v>
      </c>
      <c r="R2534" s="7" t="s">
        <v>3142</v>
      </c>
      <c r="S2534" s="7">
        <v>8.0913385826771655</v>
      </c>
      <c r="T2534" s="7">
        <v>5.64</v>
      </c>
      <c r="U2534" s="7">
        <v>11000</v>
      </c>
      <c r="V2534" s="6">
        <v>36139</v>
      </c>
      <c r="W2534" s="12">
        <f t="shared" si="470"/>
        <v>0</v>
      </c>
      <c r="X2534" s="12">
        <v>14</v>
      </c>
      <c r="Y2534" s="13">
        <v>114</v>
      </c>
      <c r="Z2534" s="13">
        <v>5.64</v>
      </c>
      <c r="AA2534" s="13">
        <v>11000</v>
      </c>
      <c r="AB2534" s="12">
        <v>423</v>
      </c>
      <c r="AC2534" s="13">
        <f t="shared" si="468"/>
        <v>1306027321</v>
      </c>
      <c r="AD2534" s="12">
        <v>8.1</v>
      </c>
      <c r="AE2534" s="12">
        <f t="shared" si="471"/>
        <v>2.0918640616783932</v>
      </c>
      <c r="AF2534" s="12">
        <v>36139</v>
      </c>
      <c r="AG2534" s="12">
        <f t="shared" si="472"/>
        <v>1</v>
      </c>
      <c r="AH2534" s="12">
        <f t="shared" si="473"/>
        <v>0</v>
      </c>
      <c r="AI2534" s="12">
        <f t="shared" si="474"/>
        <v>0</v>
      </c>
      <c r="AJ2534" s="12">
        <f t="shared" si="475"/>
        <v>0</v>
      </c>
      <c r="AK2534" s="12">
        <f t="shared" si="476"/>
        <v>0</v>
      </c>
      <c r="AL2534" s="12">
        <f t="shared" si="477"/>
        <v>0</v>
      </c>
      <c r="AM2534" s="12">
        <f t="shared" si="478"/>
        <v>0</v>
      </c>
      <c r="AN2534" s="12">
        <f t="shared" si="479"/>
        <v>0</v>
      </c>
      <c r="AO2534" s="12">
        <v>14</v>
      </c>
      <c r="AP2534" s="22">
        <f t="shared" si="469"/>
        <v>8091.3385826771655</v>
      </c>
    </row>
    <row r="2535" spans="1:42" x14ac:dyDescent="0.3">
      <c r="A2535" s="6" t="s">
        <v>3124</v>
      </c>
      <c r="B2535" s="19" t="s">
        <v>51</v>
      </c>
      <c r="C2535" s="6" t="s">
        <v>3125</v>
      </c>
      <c r="D2535" s="6" t="s">
        <v>28</v>
      </c>
      <c r="E2535" s="6" t="s">
        <v>3126</v>
      </c>
      <c r="F2535" s="6">
        <v>8.1</v>
      </c>
      <c r="G2535" s="6">
        <v>14</v>
      </c>
      <c r="H2535" s="6">
        <v>423</v>
      </c>
      <c r="I2535" s="6" t="s">
        <v>95</v>
      </c>
      <c r="J2535" s="6">
        <v>36774</v>
      </c>
      <c r="K2535" s="19">
        <v>41796</v>
      </c>
      <c r="L2535" s="7" t="s">
        <v>132</v>
      </c>
      <c r="M2535" s="7" t="s">
        <v>133</v>
      </c>
      <c r="N2535" s="7" t="s">
        <v>294</v>
      </c>
      <c r="O2535" s="7">
        <v>114</v>
      </c>
      <c r="P2535" s="19">
        <v>41815</v>
      </c>
      <c r="Q2535" s="19">
        <v>41816</v>
      </c>
      <c r="R2535" s="7" t="s">
        <v>3143</v>
      </c>
      <c r="S2535" s="7">
        <v>5.4992125984251974</v>
      </c>
      <c r="T2535" s="7">
        <v>5.7</v>
      </c>
      <c r="U2535" s="7">
        <v>9642</v>
      </c>
      <c r="V2535" s="6">
        <v>36774</v>
      </c>
      <c r="W2535" s="12">
        <f t="shared" si="470"/>
        <v>0</v>
      </c>
      <c r="X2535" s="12">
        <v>14</v>
      </c>
      <c r="Y2535" s="13">
        <v>114</v>
      </c>
      <c r="Z2535" s="13">
        <v>5.7</v>
      </c>
      <c r="AA2535" s="13">
        <v>9642</v>
      </c>
      <c r="AB2535" s="12">
        <v>423</v>
      </c>
      <c r="AC2535" s="13">
        <f t="shared" si="468"/>
        <v>1352327076</v>
      </c>
      <c r="AD2535" s="12">
        <v>8.1</v>
      </c>
      <c r="AE2535" s="12">
        <f t="shared" si="471"/>
        <v>2.0918640616783932</v>
      </c>
      <c r="AF2535" s="12">
        <v>36774</v>
      </c>
      <c r="AG2535" s="12">
        <f t="shared" si="472"/>
        <v>1</v>
      </c>
      <c r="AH2535" s="12">
        <f t="shared" si="473"/>
        <v>0</v>
      </c>
      <c r="AI2535" s="12">
        <f t="shared" si="474"/>
        <v>0</v>
      </c>
      <c r="AJ2535" s="12">
        <f t="shared" si="475"/>
        <v>0</v>
      </c>
      <c r="AK2535" s="12">
        <f t="shared" si="476"/>
        <v>0</v>
      </c>
      <c r="AL2535" s="12">
        <f t="shared" si="477"/>
        <v>0</v>
      </c>
      <c r="AM2535" s="12">
        <f t="shared" si="478"/>
        <v>0</v>
      </c>
      <c r="AN2535" s="12">
        <f t="shared" si="479"/>
        <v>0</v>
      </c>
      <c r="AO2535" s="12">
        <v>14</v>
      </c>
      <c r="AP2535" s="22">
        <f t="shared" si="469"/>
        <v>5499.212598425197</v>
      </c>
    </row>
    <row r="2536" spans="1:42" x14ac:dyDescent="0.3">
      <c r="A2536" s="6" t="s">
        <v>3124</v>
      </c>
      <c r="B2536" s="19" t="s">
        <v>53</v>
      </c>
      <c r="C2536" s="6" t="s">
        <v>3125</v>
      </c>
      <c r="D2536" s="6" t="s">
        <v>28</v>
      </c>
      <c r="E2536" s="6" t="s">
        <v>3126</v>
      </c>
      <c r="F2536" s="6">
        <v>8.1</v>
      </c>
      <c r="G2536" s="6">
        <v>14</v>
      </c>
      <c r="H2536" s="6">
        <v>423</v>
      </c>
      <c r="I2536" s="6" t="s">
        <v>95</v>
      </c>
      <c r="J2536" s="6">
        <v>37256</v>
      </c>
      <c r="K2536" s="19">
        <v>41796</v>
      </c>
      <c r="L2536" s="7" t="s">
        <v>132</v>
      </c>
      <c r="M2536" s="7" t="s">
        <v>133</v>
      </c>
      <c r="N2536" s="7" t="s">
        <v>294</v>
      </c>
      <c r="O2536" s="7">
        <v>114</v>
      </c>
      <c r="P2536" s="19">
        <v>41816</v>
      </c>
      <c r="Q2536" s="19">
        <v>41817</v>
      </c>
      <c r="R2536" s="7" t="s">
        <v>3144</v>
      </c>
      <c r="S2536" s="7">
        <v>0.337007874015748</v>
      </c>
      <c r="T2536" s="7">
        <v>5.76</v>
      </c>
      <c r="U2536" s="7">
        <v>584</v>
      </c>
      <c r="V2536" s="6">
        <v>37256</v>
      </c>
      <c r="W2536" s="12">
        <f t="shared" si="470"/>
        <v>0</v>
      </c>
      <c r="X2536" s="12">
        <v>14</v>
      </c>
      <c r="Y2536" s="13">
        <v>114</v>
      </c>
      <c r="Z2536" s="13">
        <v>5.76</v>
      </c>
      <c r="AA2536" s="13">
        <v>584</v>
      </c>
      <c r="AB2536" s="12">
        <v>423</v>
      </c>
      <c r="AC2536" s="13">
        <f t="shared" si="468"/>
        <v>1388009536</v>
      </c>
      <c r="AD2536" s="12">
        <v>8.1</v>
      </c>
      <c r="AE2536" s="12">
        <f t="shared" si="471"/>
        <v>2.0918640616783932</v>
      </c>
      <c r="AF2536" s="12">
        <v>37256</v>
      </c>
      <c r="AG2536" s="12">
        <f t="shared" si="472"/>
        <v>1</v>
      </c>
      <c r="AH2536" s="12">
        <f t="shared" si="473"/>
        <v>0</v>
      </c>
      <c r="AI2536" s="12">
        <f t="shared" si="474"/>
        <v>0</v>
      </c>
      <c r="AJ2536" s="12">
        <f t="shared" si="475"/>
        <v>0</v>
      </c>
      <c r="AK2536" s="12">
        <f t="shared" si="476"/>
        <v>0</v>
      </c>
      <c r="AL2536" s="12">
        <f t="shared" si="477"/>
        <v>0</v>
      </c>
      <c r="AM2536" s="12">
        <f t="shared" si="478"/>
        <v>0</v>
      </c>
      <c r="AN2536" s="12">
        <f t="shared" si="479"/>
        <v>0</v>
      </c>
      <c r="AO2536" s="12">
        <v>14</v>
      </c>
      <c r="AP2536" s="22">
        <f t="shared" si="469"/>
        <v>337.00787401574797</v>
      </c>
    </row>
    <row r="2537" spans="1:42" x14ac:dyDescent="0.3">
      <c r="A2537" s="6" t="s">
        <v>3124</v>
      </c>
      <c r="B2537" s="19" t="s">
        <v>55</v>
      </c>
      <c r="C2537" s="6" t="s">
        <v>3125</v>
      </c>
      <c r="D2537" s="6" t="s">
        <v>28</v>
      </c>
      <c r="E2537" s="6" t="s">
        <v>3126</v>
      </c>
      <c r="F2537" s="6">
        <v>8.1</v>
      </c>
      <c r="G2537" s="6">
        <v>14</v>
      </c>
      <c r="H2537" s="6">
        <v>423</v>
      </c>
      <c r="I2537" s="6" t="s">
        <v>95</v>
      </c>
      <c r="J2537" s="6">
        <v>37594</v>
      </c>
      <c r="K2537" s="19">
        <v>41796</v>
      </c>
      <c r="L2537" s="7" t="s">
        <v>132</v>
      </c>
      <c r="M2537" s="7" t="s">
        <v>133</v>
      </c>
      <c r="N2537" s="7" t="s">
        <v>294</v>
      </c>
      <c r="O2537" s="7">
        <v>114</v>
      </c>
      <c r="P2537" s="19">
        <v>41817</v>
      </c>
      <c r="Q2537" s="19">
        <v>41818</v>
      </c>
      <c r="R2537" s="7" t="s">
        <v>3145</v>
      </c>
      <c r="S2537" s="7">
        <v>0.4141732283464567</v>
      </c>
      <c r="T2537" s="7">
        <v>5.42</v>
      </c>
      <c r="U2537" s="7">
        <v>425</v>
      </c>
      <c r="V2537" s="6">
        <v>37594</v>
      </c>
      <c r="W2537" s="12">
        <f t="shared" si="470"/>
        <v>0</v>
      </c>
      <c r="X2537" s="12">
        <v>14</v>
      </c>
      <c r="Y2537" s="13">
        <v>114</v>
      </c>
      <c r="Z2537" s="13">
        <v>5.42</v>
      </c>
      <c r="AA2537" s="13">
        <v>425</v>
      </c>
      <c r="AB2537" s="12">
        <v>423</v>
      </c>
      <c r="AC2537" s="13">
        <f t="shared" si="468"/>
        <v>1413308836</v>
      </c>
      <c r="AD2537" s="12">
        <v>8.1</v>
      </c>
      <c r="AE2537" s="12">
        <f t="shared" si="471"/>
        <v>2.0918640616783932</v>
      </c>
      <c r="AF2537" s="12">
        <v>37594</v>
      </c>
      <c r="AG2537" s="12">
        <f t="shared" si="472"/>
        <v>1</v>
      </c>
      <c r="AH2537" s="12">
        <f t="shared" si="473"/>
        <v>0</v>
      </c>
      <c r="AI2537" s="12">
        <f t="shared" si="474"/>
        <v>0</v>
      </c>
      <c r="AJ2537" s="12">
        <f t="shared" si="475"/>
        <v>0</v>
      </c>
      <c r="AK2537" s="12">
        <f t="shared" si="476"/>
        <v>0</v>
      </c>
      <c r="AL2537" s="12">
        <f t="shared" si="477"/>
        <v>0</v>
      </c>
      <c r="AM2537" s="12">
        <f t="shared" si="478"/>
        <v>0</v>
      </c>
      <c r="AN2537" s="12">
        <f t="shared" si="479"/>
        <v>0</v>
      </c>
      <c r="AO2537" s="12">
        <v>14</v>
      </c>
      <c r="AP2537" s="22">
        <f t="shared" si="469"/>
        <v>414.17322834645671</v>
      </c>
    </row>
    <row r="2538" spans="1:42" x14ac:dyDescent="0.3">
      <c r="A2538" s="6" t="s">
        <v>3124</v>
      </c>
      <c r="B2538" s="19" t="s">
        <v>57</v>
      </c>
      <c r="C2538" s="6" t="s">
        <v>3125</v>
      </c>
      <c r="D2538" s="6" t="s">
        <v>28</v>
      </c>
      <c r="E2538" s="6" t="s">
        <v>3126</v>
      </c>
      <c r="F2538" s="6">
        <v>8.1</v>
      </c>
      <c r="G2538" s="6">
        <v>14</v>
      </c>
      <c r="H2538" s="6">
        <v>423</v>
      </c>
      <c r="I2538" s="6" t="s">
        <v>95</v>
      </c>
      <c r="J2538" s="6">
        <v>37925</v>
      </c>
      <c r="K2538" s="19">
        <v>41796</v>
      </c>
      <c r="L2538" s="7" t="s">
        <v>132</v>
      </c>
      <c r="M2538" s="7" t="s">
        <v>133</v>
      </c>
      <c r="N2538" s="7" t="s">
        <v>294</v>
      </c>
      <c r="O2538" s="7">
        <v>114</v>
      </c>
      <c r="P2538" s="19">
        <v>41818</v>
      </c>
      <c r="Q2538" s="19">
        <v>41819</v>
      </c>
      <c r="R2538" s="7" t="s">
        <v>3146</v>
      </c>
      <c r="S2538" s="7">
        <v>0.41574803149606299</v>
      </c>
      <c r="T2538" s="7">
        <v>5.57</v>
      </c>
      <c r="U2538" s="7">
        <v>414</v>
      </c>
      <c r="V2538" s="6">
        <v>37925</v>
      </c>
      <c r="W2538" s="12">
        <f t="shared" si="470"/>
        <v>0</v>
      </c>
      <c r="X2538" s="12">
        <v>14</v>
      </c>
      <c r="Y2538" s="13">
        <v>114</v>
      </c>
      <c r="Z2538" s="13">
        <v>5.57</v>
      </c>
      <c r="AA2538" s="13">
        <v>414</v>
      </c>
      <c r="AB2538" s="12">
        <v>423</v>
      </c>
      <c r="AC2538" s="13">
        <f t="shared" si="468"/>
        <v>1438305625</v>
      </c>
      <c r="AD2538" s="12">
        <v>8.1</v>
      </c>
      <c r="AE2538" s="12">
        <f t="shared" si="471"/>
        <v>2.0918640616783932</v>
      </c>
      <c r="AF2538" s="12">
        <v>37925</v>
      </c>
      <c r="AG2538" s="12">
        <f t="shared" si="472"/>
        <v>1</v>
      </c>
      <c r="AH2538" s="12">
        <f t="shared" si="473"/>
        <v>0</v>
      </c>
      <c r="AI2538" s="12">
        <f t="shared" si="474"/>
        <v>0</v>
      </c>
      <c r="AJ2538" s="12">
        <f t="shared" si="475"/>
        <v>0</v>
      </c>
      <c r="AK2538" s="12">
        <f t="shared" si="476"/>
        <v>0</v>
      </c>
      <c r="AL2538" s="12">
        <f t="shared" si="477"/>
        <v>0</v>
      </c>
      <c r="AM2538" s="12">
        <f t="shared" si="478"/>
        <v>0</v>
      </c>
      <c r="AN2538" s="12">
        <f t="shared" si="479"/>
        <v>0</v>
      </c>
      <c r="AO2538" s="12">
        <v>14</v>
      </c>
      <c r="AP2538" s="22">
        <f t="shared" si="469"/>
        <v>415.74803149606299</v>
      </c>
    </row>
    <row r="2539" spans="1:42" x14ac:dyDescent="0.3">
      <c r="A2539" s="6" t="s">
        <v>3124</v>
      </c>
      <c r="B2539" s="19" t="s">
        <v>59</v>
      </c>
      <c r="C2539" s="6" t="s">
        <v>3125</v>
      </c>
      <c r="D2539" s="6" t="s">
        <v>28</v>
      </c>
      <c r="E2539" s="6" t="s">
        <v>3126</v>
      </c>
      <c r="F2539" s="6">
        <v>8.1</v>
      </c>
      <c r="G2539" s="6">
        <v>14</v>
      </c>
      <c r="H2539" s="6">
        <v>423</v>
      </c>
      <c r="I2539" s="6" t="s">
        <v>95</v>
      </c>
      <c r="J2539" s="6">
        <v>38336</v>
      </c>
      <c r="K2539" s="19">
        <v>41796</v>
      </c>
      <c r="L2539" s="7" t="s">
        <v>132</v>
      </c>
      <c r="M2539" s="7" t="s">
        <v>133</v>
      </c>
      <c r="N2539" s="7" t="s">
        <v>294</v>
      </c>
      <c r="O2539" s="7">
        <v>114</v>
      </c>
      <c r="P2539" s="19">
        <v>41819</v>
      </c>
      <c r="Q2539" s="19">
        <v>41820</v>
      </c>
      <c r="R2539" s="7" t="s">
        <v>3147</v>
      </c>
      <c r="S2539" s="7">
        <v>0.26299212598425198</v>
      </c>
      <c r="T2539" s="7">
        <v>5.46</v>
      </c>
      <c r="U2539" s="7">
        <v>438</v>
      </c>
      <c r="V2539" s="6">
        <v>38336</v>
      </c>
      <c r="W2539" s="12">
        <f t="shared" si="470"/>
        <v>0</v>
      </c>
      <c r="X2539" s="12">
        <v>14</v>
      </c>
      <c r="Y2539" s="13">
        <v>114</v>
      </c>
      <c r="Z2539" s="13">
        <v>5.46</v>
      </c>
      <c r="AA2539" s="13">
        <v>438</v>
      </c>
      <c r="AB2539" s="12">
        <v>423</v>
      </c>
      <c r="AC2539" s="13">
        <f t="shared" si="468"/>
        <v>1469648896</v>
      </c>
      <c r="AD2539" s="12">
        <v>8.1</v>
      </c>
      <c r="AE2539" s="12">
        <f t="shared" si="471"/>
        <v>2.0918640616783932</v>
      </c>
      <c r="AF2539" s="12">
        <v>38336</v>
      </c>
      <c r="AG2539" s="12">
        <f t="shared" si="472"/>
        <v>1</v>
      </c>
      <c r="AH2539" s="12">
        <f t="shared" si="473"/>
        <v>0</v>
      </c>
      <c r="AI2539" s="12">
        <f t="shared" si="474"/>
        <v>0</v>
      </c>
      <c r="AJ2539" s="12">
        <f t="shared" si="475"/>
        <v>0</v>
      </c>
      <c r="AK2539" s="12">
        <f t="shared" si="476"/>
        <v>0</v>
      </c>
      <c r="AL2539" s="12">
        <f t="shared" si="477"/>
        <v>0</v>
      </c>
      <c r="AM2539" s="12">
        <f t="shared" si="478"/>
        <v>0</v>
      </c>
      <c r="AN2539" s="12">
        <f t="shared" si="479"/>
        <v>0</v>
      </c>
      <c r="AO2539" s="12">
        <v>14</v>
      </c>
      <c r="AP2539" s="22">
        <f t="shared" si="469"/>
        <v>262.99212598425197</v>
      </c>
    </row>
    <row r="2540" spans="1:42" x14ac:dyDescent="0.3">
      <c r="A2540" s="6" t="s">
        <v>3124</v>
      </c>
      <c r="B2540" s="19" t="s">
        <v>61</v>
      </c>
      <c r="C2540" s="6" t="s">
        <v>3125</v>
      </c>
      <c r="D2540" s="6" t="s">
        <v>28</v>
      </c>
      <c r="E2540" s="6" t="s">
        <v>3126</v>
      </c>
      <c r="F2540" s="6">
        <v>8.1</v>
      </c>
      <c r="G2540" s="6">
        <v>14</v>
      </c>
      <c r="H2540" s="6">
        <v>427</v>
      </c>
      <c r="I2540" s="6" t="s">
        <v>95</v>
      </c>
      <c r="J2540" s="6">
        <v>38560</v>
      </c>
      <c r="K2540" s="19">
        <v>41796</v>
      </c>
      <c r="L2540" s="7" t="s">
        <v>132</v>
      </c>
      <c r="M2540" s="7" t="s">
        <v>133</v>
      </c>
      <c r="N2540" s="7" t="s">
        <v>294</v>
      </c>
      <c r="O2540" s="7">
        <v>114</v>
      </c>
      <c r="P2540" s="19">
        <v>41820</v>
      </c>
      <c r="Q2540" s="19">
        <v>41821</v>
      </c>
      <c r="R2540" s="7" t="s">
        <v>3148</v>
      </c>
      <c r="S2540" s="7">
        <v>0.27401574803149603</v>
      </c>
      <c r="T2540" s="7">
        <v>5.0599999999999996</v>
      </c>
      <c r="U2540" s="7">
        <v>451</v>
      </c>
      <c r="V2540" s="6">
        <v>38560</v>
      </c>
      <c r="W2540" s="12">
        <f t="shared" si="470"/>
        <v>0</v>
      </c>
      <c r="X2540" s="12">
        <v>14</v>
      </c>
      <c r="Y2540" s="13">
        <v>114</v>
      </c>
      <c r="Z2540" s="13">
        <v>5.0599999999999996</v>
      </c>
      <c r="AA2540" s="13">
        <v>451</v>
      </c>
      <c r="AB2540" s="12">
        <v>427</v>
      </c>
      <c r="AC2540" s="13">
        <f t="shared" si="468"/>
        <v>1486873600</v>
      </c>
      <c r="AD2540" s="12">
        <v>8.1</v>
      </c>
      <c r="AE2540" s="12">
        <f t="shared" si="471"/>
        <v>2.0918640616783932</v>
      </c>
      <c r="AF2540" s="12">
        <v>38560</v>
      </c>
      <c r="AG2540" s="12">
        <f t="shared" si="472"/>
        <v>1</v>
      </c>
      <c r="AH2540" s="12">
        <f t="shared" si="473"/>
        <v>0</v>
      </c>
      <c r="AI2540" s="12">
        <f t="shared" si="474"/>
        <v>0</v>
      </c>
      <c r="AJ2540" s="12">
        <f t="shared" si="475"/>
        <v>0</v>
      </c>
      <c r="AK2540" s="12">
        <f t="shared" si="476"/>
        <v>0</v>
      </c>
      <c r="AL2540" s="12">
        <f t="shared" si="477"/>
        <v>0</v>
      </c>
      <c r="AM2540" s="12">
        <f t="shared" si="478"/>
        <v>0</v>
      </c>
      <c r="AN2540" s="12">
        <f t="shared" si="479"/>
        <v>0</v>
      </c>
      <c r="AO2540" s="12">
        <v>14</v>
      </c>
      <c r="AP2540" s="22">
        <f t="shared" si="469"/>
        <v>274.01574803149606</v>
      </c>
    </row>
    <row r="2541" spans="1:42" x14ac:dyDescent="0.3">
      <c r="A2541" s="6" t="s">
        <v>3124</v>
      </c>
      <c r="B2541" s="19" t="s">
        <v>63</v>
      </c>
      <c r="C2541" s="6" t="s">
        <v>3125</v>
      </c>
      <c r="D2541" s="6" t="s">
        <v>28</v>
      </c>
      <c r="E2541" s="6" t="s">
        <v>3126</v>
      </c>
      <c r="F2541" s="6">
        <v>8.1</v>
      </c>
      <c r="G2541" s="6">
        <v>14</v>
      </c>
      <c r="H2541" s="6">
        <v>427</v>
      </c>
      <c r="I2541" s="6" t="s">
        <v>95</v>
      </c>
      <c r="J2541" s="6">
        <v>38778</v>
      </c>
      <c r="K2541" s="19">
        <v>41796</v>
      </c>
      <c r="L2541" s="7" t="s">
        <v>132</v>
      </c>
      <c r="M2541" s="7" t="s">
        <v>133</v>
      </c>
      <c r="N2541" s="7" t="s">
        <v>294</v>
      </c>
      <c r="O2541" s="7">
        <v>114</v>
      </c>
      <c r="P2541" s="19">
        <v>41821</v>
      </c>
      <c r="Q2541" s="19">
        <v>41822</v>
      </c>
      <c r="R2541" s="7" t="s">
        <v>3149</v>
      </c>
      <c r="S2541" s="7">
        <v>0.24724409448818896</v>
      </c>
      <c r="T2541" s="7">
        <v>5.84</v>
      </c>
      <c r="U2541" s="7">
        <v>471</v>
      </c>
      <c r="V2541" s="6">
        <v>38778</v>
      </c>
      <c r="W2541" s="12">
        <f t="shared" si="470"/>
        <v>0</v>
      </c>
      <c r="X2541" s="12">
        <v>14</v>
      </c>
      <c r="Y2541" s="13">
        <v>114</v>
      </c>
      <c r="Z2541" s="13">
        <v>5.84</v>
      </c>
      <c r="AA2541" s="13">
        <v>471</v>
      </c>
      <c r="AB2541" s="12">
        <v>427</v>
      </c>
      <c r="AC2541" s="13">
        <f t="shared" si="468"/>
        <v>1503733284</v>
      </c>
      <c r="AD2541" s="12">
        <v>8.1</v>
      </c>
      <c r="AE2541" s="12">
        <f t="shared" si="471"/>
        <v>2.0918640616783932</v>
      </c>
      <c r="AF2541" s="12">
        <v>38778</v>
      </c>
      <c r="AG2541" s="12">
        <f t="shared" si="472"/>
        <v>1</v>
      </c>
      <c r="AH2541" s="12">
        <f t="shared" si="473"/>
        <v>0</v>
      </c>
      <c r="AI2541" s="12">
        <f t="shared" si="474"/>
        <v>0</v>
      </c>
      <c r="AJ2541" s="12">
        <f t="shared" si="475"/>
        <v>0</v>
      </c>
      <c r="AK2541" s="12">
        <f t="shared" si="476"/>
        <v>0</v>
      </c>
      <c r="AL2541" s="12">
        <f t="shared" si="477"/>
        <v>0</v>
      </c>
      <c r="AM2541" s="12">
        <f t="shared" si="478"/>
        <v>0</v>
      </c>
      <c r="AN2541" s="12">
        <f t="shared" si="479"/>
        <v>0</v>
      </c>
      <c r="AO2541" s="12">
        <v>14</v>
      </c>
      <c r="AP2541" s="22">
        <f t="shared" si="469"/>
        <v>247.24409448818895</v>
      </c>
    </row>
    <row r="2542" spans="1:42" x14ac:dyDescent="0.3">
      <c r="A2542" s="6" t="s">
        <v>3124</v>
      </c>
      <c r="B2542" s="19" t="s">
        <v>65</v>
      </c>
      <c r="C2542" s="6" t="s">
        <v>3125</v>
      </c>
      <c r="D2542" s="6" t="s">
        <v>28</v>
      </c>
      <c r="E2542" s="6" t="s">
        <v>3126</v>
      </c>
      <c r="F2542" s="6">
        <v>8.1</v>
      </c>
      <c r="G2542" s="6">
        <v>14</v>
      </c>
      <c r="H2542" s="6">
        <v>427</v>
      </c>
      <c r="I2542" s="6" t="s">
        <v>95</v>
      </c>
      <c r="J2542" s="6">
        <v>38998</v>
      </c>
      <c r="K2542" s="19">
        <v>41796</v>
      </c>
      <c r="L2542" s="7" t="s">
        <v>132</v>
      </c>
      <c r="M2542" s="7" t="s">
        <v>133</v>
      </c>
      <c r="N2542" s="7" t="s">
        <v>294</v>
      </c>
      <c r="O2542" s="7">
        <v>114</v>
      </c>
      <c r="P2542" s="19">
        <v>41822</v>
      </c>
      <c r="Q2542" s="19">
        <v>41823</v>
      </c>
      <c r="R2542" s="7" t="s">
        <v>3150</v>
      </c>
      <c r="S2542" s="7">
        <v>0.2960629921259843</v>
      </c>
      <c r="T2542" s="7">
        <v>6.05</v>
      </c>
      <c r="U2542" s="7">
        <v>489</v>
      </c>
      <c r="V2542" s="6">
        <v>38998</v>
      </c>
      <c r="W2542" s="12">
        <f t="shared" si="470"/>
        <v>0</v>
      </c>
      <c r="X2542" s="12">
        <v>14</v>
      </c>
      <c r="Y2542" s="13">
        <v>114</v>
      </c>
      <c r="Z2542" s="13">
        <v>6.05</v>
      </c>
      <c r="AA2542" s="13">
        <v>489</v>
      </c>
      <c r="AB2542" s="12">
        <v>427</v>
      </c>
      <c r="AC2542" s="13">
        <f t="shared" si="468"/>
        <v>1520844004</v>
      </c>
      <c r="AD2542" s="12">
        <v>8.1</v>
      </c>
      <c r="AE2542" s="12">
        <f t="shared" si="471"/>
        <v>2.0918640616783932</v>
      </c>
      <c r="AF2542" s="12">
        <v>38998</v>
      </c>
      <c r="AG2542" s="12">
        <f t="shared" si="472"/>
        <v>1</v>
      </c>
      <c r="AH2542" s="12">
        <f t="shared" si="473"/>
        <v>0</v>
      </c>
      <c r="AI2542" s="12">
        <f t="shared" si="474"/>
        <v>0</v>
      </c>
      <c r="AJ2542" s="12">
        <f t="shared" si="475"/>
        <v>0</v>
      </c>
      <c r="AK2542" s="12">
        <f t="shared" si="476"/>
        <v>0</v>
      </c>
      <c r="AL2542" s="12">
        <f t="shared" si="477"/>
        <v>0</v>
      </c>
      <c r="AM2542" s="12">
        <f t="shared" si="478"/>
        <v>0</v>
      </c>
      <c r="AN2542" s="12">
        <f t="shared" si="479"/>
        <v>0</v>
      </c>
      <c r="AO2542" s="12">
        <v>14</v>
      </c>
      <c r="AP2542" s="22">
        <f t="shared" si="469"/>
        <v>296.06299212598429</v>
      </c>
    </row>
    <row r="2543" spans="1:42" x14ac:dyDescent="0.3">
      <c r="A2543" s="6" t="s">
        <v>3124</v>
      </c>
      <c r="B2543" s="19" t="s">
        <v>67</v>
      </c>
      <c r="C2543" s="6" t="s">
        <v>3125</v>
      </c>
      <c r="D2543" s="6" t="s">
        <v>28</v>
      </c>
      <c r="E2543" s="6" t="s">
        <v>3126</v>
      </c>
      <c r="F2543" s="6">
        <v>8.1</v>
      </c>
      <c r="G2543" s="6">
        <v>14</v>
      </c>
      <c r="H2543" s="6">
        <v>427</v>
      </c>
      <c r="I2543" s="6" t="s">
        <v>95</v>
      </c>
      <c r="J2543" s="6">
        <v>39182</v>
      </c>
      <c r="K2543" s="19">
        <v>41796</v>
      </c>
      <c r="L2543" s="7" t="s">
        <v>132</v>
      </c>
      <c r="M2543" s="7" t="s">
        <v>133</v>
      </c>
      <c r="N2543" s="7" t="s">
        <v>294</v>
      </c>
      <c r="O2543" s="7">
        <v>114</v>
      </c>
      <c r="P2543" s="19">
        <v>41823</v>
      </c>
      <c r="Q2543" s="19">
        <v>41824</v>
      </c>
      <c r="R2543" s="7" t="s">
        <v>3151</v>
      </c>
      <c r="S2543" s="7">
        <v>0.14645669291338584</v>
      </c>
      <c r="T2543" s="7">
        <v>6.54</v>
      </c>
      <c r="U2543" s="7">
        <v>188</v>
      </c>
      <c r="V2543" s="6">
        <v>39182</v>
      </c>
      <c r="W2543" s="12">
        <f t="shared" si="470"/>
        <v>0</v>
      </c>
      <c r="X2543" s="12">
        <v>14</v>
      </c>
      <c r="Y2543" s="13">
        <v>114</v>
      </c>
      <c r="Z2543" s="13">
        <v>6.54</v>
      </c>
      <c r="AA2543" s="13">
        <v>188</v>
      </c>
      <c r="AB2543" s="12">
        <v>427</v>
      </c>
      <c r="AC2543" s="13">
        <f t="shared" si="468"/>
        <v>1535229124</v>
      </c>
      <c r="AD2543" s="12">
        <v>8.1</v>
      </c>
      <c r="AE2543" s="12">
        <f t="shared" si="471"/>
        <v>2.0918640616783932</v>
      </c>
      <c r="AF2543" s="12">
        <v>39182</v>
      </c>
      <c r="AG2543" s="12">
        <f t="shared" si="472"/>
        <v>1</v>
      </c>
      <c r="AH2543" s="12">
        <f t="shared" si="473"/>
        <v>0</v>
      </c>
      <c r="AI2543" s="12">
        <f t="shared" si="474"/>
        <v>0</v>
      </c>
      <c r="AJ2543" s="12">
        <f t="shared" si="475"/>
        <v>0</v>
      </c>
      <c r="AK2543" s="12">
        <f t="shared" si="476"/>
        <v>0</v>
      </c>
      <c r="AL2543" s="12">
        <f t="shared" si="477"/>
        <v>0</v>
      </c>
      <c r="AM2543" s="12">
        <f t="shared" si="478"/>
        <v>0</v>
      </c>
      <c r="AN2543" s="12">
        <f t="shared" si="479"/>
        <v>0</v>
      </c>
      <c r="AO2543" s="12">
        <v>14</v>
      </c>
      <c r="AP2543" s="22">
        <f t="shared" si="469"/>
        <v>146.45669291338584</v>
      </c>
    </row>
    <row r="2544" spans="1:42" x14ac:dyDescent="0.3">
      <c r="A2544" s="6" t="s">
        <v>3124</v>
      </c>
      <c r="B2544" s="19" t="s">
        <v>69</v>
      </c>
      <c r="C2544" s="6" t="s">
        <v>3125</v>
      </c>
      <c r="D2544" s="6" t="s">
        <v>28</v>
      </c>
      <c r="E2544" s="6" t="s">
        <v>3126</v>
      </c>
      <c r="F2544" s="6">
        <v>8.1</v>
      </c>
      <c r="G2544" s="6">
        <v>14</v>
      </c>
      <c r="H2544" s="6">
        <v>427</v>
      </c>
      <c r="I2544" s="6" t="s">
        <v>95</v>
      </c>
      <c r="J2544" s="6">
        <v>39301</v>
      </c>
      <c r="K2544" s="19">
        <v>41796</v>
      </c>
      <c r="L2544" s="7" t="s">
        <v>132</v>
      </c>
      <c r="M2544" s="7" t="s">
        <v>133</v>
      </c>
      <c r="N2544" s="7" t="s">
        <v>294</v>
      </c>
      <c r="O2544" s="7">
        <v>114</v>
      </c>
      <c r="P2544" s="19">
        <v>41824</v>
      </c>
      <c r="Q2544" s="19">
        <v>41825</v>
      </c>
      <c r="R2544" s="7" t="s">
        <v>3152</v>
      </c>
      <c r="S2544" s="7">
        <v>0.25196850393700793</v>
      </c>
      <c r="T2544" s="7">
        <v>6.66</v>
      </c>
      <c r="U2544" s="7">
        <v>165</v>
      </c>
      <c r="V2544" s="6">
        <v>39301</v>
      </c>
      <c r="W2544" s="12">
        <f t="shared" si="470"/>
        <v>0</v>
      </c>
      <c r="X2544" s="12">
        <v>14</v>
      </c>
      <c r="Y2544" s="13">
        <v>114</v>
      </c>
      <c r="Z2544" s="13">
        <v>6.66</v>
      </c>
      <c r="AA2544" s="13">
        <v>165</v>
      </c>
      <c r="AB2544" s="12">
        <v>427</v>
      </c>
      <c r="AC2544" s="13">
        <f t="shared" si="468"/>
        <v>1544568601</v>
      </c>
      <c r="AD2544" s="12">
        <v>8.1</v>
      </c>
      <c r="AE2544" s="12">
        <f t="shared" si="471"/>
        <v>2.0918640616783932</v>
      </c>
      <c r="AF2544" s="12">
        <v>39301</v>
      </c>
      <c r="AG2544" s="12">
        <f t="shared" si="472"/>
        <v>1</v>
      </c>
      <c r="AH2544" s="12">
        <f t="shared" si="473"/>
        <v>0</v>
      </c>
      <c r="AI2544" s="12">
        <f t="shared" si="474"/>
        <v>0</v>
      </c>
      <c r="AJ2544" s="12">
        <f t="shared" si="475"/>
        <v>0</v>
      </c>
      <c r="AK2544" s="12">
        <f t="shared" si="476"/>
        <v>0</v>
      </c>
      <c r="AL2544" s="12">
        <f t="shared" si="477"/>
        <v>0</v>
      </c>
      <c r="AM2544" s="12">
        <f t="shared" si="478"/>
        <v>0</v>
      </c>
      <c r="AN2544" s="12">
        <f t="shared" si="479"/>
        <v>0</v>
      </c>
      <c r="AO2544" s="12">
        <v>14</v>
      </c>
      <c r="AP2544" s="22">
        <f t="shared" si="469"/>
        <v>251.96850393700794</v>
      </c>
    </row>
    <row r="2545" spans="1:42" x14ac:dyDescent="0.3">
      <c r="A2545" s="6" t="s">
        <v>3124</v>
      </c>
      <c r="B2545" s="19" t="s">
        <v>71</v>
      </c>
      <c r="C2545" s="6" t="s">
        <v>3125</v>
      </c>
      <c r="D2545" s="6" t="s">
        <v>28</v>
      </c>
      <c r="E2545" s="6" t="s">
        <v>3126</v>
      </c>
      <c r="F2545" s="6">
        <v>8.1</v>
      </c>
      <c r="G2545" s="6">
        <v>14</v>
      </c>
      <c r="H2545" s="6">
        <v>427</v>
      </c>
      <c r="I2545" s="6" t="s">
        <v>95</v>
      </c>
      <c r="J2545" s="6">
        <v>39435</v>
      </c>
      <c r="K2545" s="19">
        <v>41796</v>
      </c>
      <c r="L2545" s="7" t="s">
        <v>132</v>
      </c>
      <c r="M2545" s="7" t="s">
        <v>133</v>
      </c>
      <c r="N2545" s="7" t="s">
        <v>294</v>
      </c>
      <c r="O2545" s="7">
        <v>114</v>
      </c>
      <c r="P2545" s="19">
        <v>41825</v>
      </c>
      <c r="Q2545" s="19">
        <v>41826</v>
      </c>
      <c r="R2545" s="7" t="s">
        <v>3153</v>
      </c>
      <c r="S2545" s="7">
        <v>0.26141732283464569</v>
      </c>
      <c r="T2545" s="7">
        <v>7.06</v>
      </c>
      <c r="U2545" s="7">
        <v>143</v>
      </c>
      <c r="V2545" s="6">
        <v>39435</v>
      </c>
      <c r="W2545" s="12">
        <f t="shared" si="470"/>
        <v>0</v>
      </c>
      <c r="X2545" s="12">
        <v>14</v>
      </c>
      <c r="Y2545" s="13">
        <v>114</v>
      </c>
      <c r="Z2545" s="13">
        <v>7.06</v>
      </c>
      <c r="AA2545" s="13">
        <v>143</v>
      </c>
      <c r="AB2545" s="12">
        <v>427</v>
      </c>
      <c r="AC2545" s="13">
        <f t="shared" si="468"/>
        <v>1555119225</v>
      </c>
      <c r="AD2545" s="12">
        <v>8.1</v>
      </c>
      <c r="AE2545" s="12">
        <f t="shared" si="471"/>
        <v>2.0918640616783932</v>
      </c>
      <c r="AF2545" s="12">
        <v>39435</v>
      </c>
      <c r="AG2545" s="12">
        <f t="shared" si="472"/>
        <v>1</v>
      </c>
      <c r="AH2545" s="12">
        <f t="shared" si="473"/>
        <v>0</v>
      </c>
      <c r="AI2545" s="12">
        <f t="shared" si="474"/>
        <v>0</v>
      </c>
      <c r="AJ2545" s="12">
        <f t="shared" si="475"/>
        <v>0</v>
      </c>
      <c r="AK2545" s="12">
        <f t="shared" si="476"/>
        <v>0</v>
      </c>
      <c r="AL2545" s="12">
        <f t="shared" si="477"/>
        <v>0</v>
      </c>
      <c r="AM2545" s="12">
        <f t="shared" si="478"/>
        <v>0</v>
      </c>
      <c r="AN2545" s="12">
        <f t="shared" si="479"/>
        <v>0</v>
      </c>
      <c r="AO2545" s="12">
        <v>14</v>
      </c>
      <c r="AP2545" s="22">
        <f t="shared" si="469"/>
        <v>261.41732283464569</v>
      </c>
    </row>
    <row r="2546" spans="1:42" x14ac:dyDescent="0.3">
      <c r="A2546" s="6" t="s">
        <v>3154</v>
      </c>
      <c r="B2546" s="19" t="s">
        <v>364</v>
      </c>
      <c r="C2546" s="6" t="s">
        <v>3155</v>
      </c>
      <c r="D2546" s="6" t="s">
        <v>187</v>
      </c>
      <c r="E2546" s="6" t="s">
        <v>3156</v>
      </c>
      <c r="F2546" s="6">
        <v>7.1</v>
      </c>
      <c r="G2546" s="6">
        <v>6</v>
      </c>
      <c r="H2546" s="6">
        <v>62</v>
      </c>
      <c r="I2546" s="6" t="s">
        <v>95</v>
      </c>
      <c r="J2546" s="6">
        <v>574</v>
      </c>
      <c r="K2546" s="19">
        <v>41887</v>
      </c>
      <c r="L2546" s="7" t="s">
        <v>230</v>
      </c>
      <c r="M2546" s="7" t="s">
        <v>415</v>
      </c>
      <c r="N2546" s="7" t="s">
        <v>912</v>
      </c>
      <c r="O2546" s="7">
        <v>106</v>
      </c>
      <c r="P2546" s="19">
        <v>41886</v>
      </c>
      <c r="Q2546" s="19">
        <v>41887</v>
      </c>
      <c r="R2546" s="7" t="s">
        <v>3157</v>
      </c>
      <c r="S2546" s="7">
        <v>0.68503937007874016</v>
      </c>
      <c r="T2546" s="7">
        <v>6.24</v>
      </c>
      <c r="U2546" s="7">
        <v>5496</v>
      </c>
      <c r="V2546" s="6">
        <v>574</v>
      </c>
      <c r="W2546" s="12">
        <f t="shared" si="470"/>
        <v>0</v>
      </c>
      <c r="X2546" s="12">
        <v>6</v>
      </c>
      <c r="Y2546" s="13">
        <v>106</v>
      </c>
      <c r="Z2546" s="13">
        <v>6.24</v>
      </c>
      <c r="AA2546" s="13">
        <v>5496</v>
      </c>
      <c r="AB2546" s="12">
        <v>62</v>
      </c>
      <c r="AC2546" s="13">
        <f t="shared" si="468"/>
        <v>329476</v>
      </c>
      <c r="AD2546" s="12">
        <v>7.1</v>
      </c>
      <c r="AE2546" s="12">
        <f t="shared" si="471"/>
        <v>1.9600947840472698</v>
      </c>
      <c r="AF2546" s="12">
        <v>574</v>
      </c>
      <c r="AG2546" s="12">
        <f t="shared" si="472"/>
        <v>0</v>
      </c>
      <c r="AH2546" s="12">
        <f t="shared" si="473"/>
        <v>1</v>
      </c>
      <c r="AI2546" s="12">
        <f t="shared" si="474"/>
        <v>0</v>
      </c>
      <c r="AJ2546" s="12">
        <f t="shared" si="475"/>
        <v>0</v>
      </c>
      <c r="AK2546" s="12">
        <f t="shared" si="476"/>
        <v>0</v>
      </c>
      <c r="AL2546" s="12">
        <f t="shared" si="477"/>
        <v>0</v>
      </c>
      <c r="AM2546" s="12">
        <f t="shared" si="478"/>
        <v>0</v>
      </c>
      <c r="AN2546" s="12">
        <f t="shared" si="479"/>
        <v>0</v>
      </c>
      <c r="AO2546" s="12">
        <v>6</v>
      </c>
      <c r="AP2546" s="22">
        <f t="shared" si="469"/>
        <v>685.03937007874015</v>
      </c>
    </row>
    <row r="2547" spans="1:42" x14ac:dyDescent="0.3">
      <c r="A2547" s="6" t="s">
        <v>3154</v>
      </c>
      <c r="B2547" s="19" t="s">
        <v>367</v>
      </c>
      <c r="C2547" s="6" t="s">
        <v>3155</v>
      </c>
      <c r="D2547" s="6" t="s">
        <v>187</v>
      </c>
      <c r="E2547" s="6" t="s">
        <v>3156</v>
      </c>
      <c r="F2547" s="6">
        <v>7.1</v>
      </c>
      <c r="G2547" s="6">
        <v>6</v>
      </c>
      <c r="H2547" s="6">
        <v>62</v>
      </c>
      <c r="I2547" s="6" t="s">
        <v>95</v>
      </c>
      <c r="J2547" s="6">
        <v>610</v>
      </c>
      <c r="K2547" s="19">
        <v>41887</v>
      </c>
      <c r="L2547" s="7" t="s">
        <v>230</v>
      </c>
      <c r="M2547" s="7" t="s">
        <v>415</v>
      </c>
      <c r="N2547" s="7" t="s">
        <v>912</v>
      </c>
      <c r="O2547" s="7">
        <v>106</v>
      </c>
      <c r="P2547" s="19">
        <v>41887</v>
      </c>
      <c r="Q2547" s="19">
        <v>41888</v>
      </c>
      <c r="R2547" s="7" t="s">
        <v>3158</v>
      </c>
      <c r="S2547" s="7">
        <v>2.2598425196850394</v>
      </c>
      <c r="T2547" s="7">
        <v>5.28</v>
      </c>
      <c r="U2547" s="7">
        <v>6114</v>
      </c>
      <c r="V2547" s="6">
        <v>610</v>
      </c>
      <c r="W2547" s="12">
        <f t="shared" si="470"/>
        <v>0</v>
      </c>
      <c r="X2547" s="12">
        <v>6</v>
      </c>
      <c r="Y2547" s="13">
        <v>106</v>
      </c>
      <c r="Z2547" s="13">
        <v>5.28</v>
      </c>
      <c r="AA2547" s="13">
        <v>6114</v>
      </c>
      <c r="AB2547" s="12">
        <v>62</v>
      </c>
      <c r="AC2547" s="13">
        <f t="shared" si="468"/>
        <v>372100</v>
      </c>
      <c r="AD2547" s="12">
        <v>7.1</v>
      </c>
      <c r="AE2547" s="12">
        <f t="shared" si="471"/>
        <v>1.9600947840472698</v>
      </c>
      <c r="AF2547" s="12">
        <v>610</v>
      </c>
      <c r="AG2547" s="12">
        <f t="shared" si="472"/>
        <v>0</v>
      </c>
      <c r="AH2547" s="12">
        <f t="shared" si="473"/>
        <v>1</v>
      </c>
      <c r="AI2547" s="12">
        <f t="shared" si="474"/>
        <v>0</v>
      </c>
      <c r="AJ2547" s="12">
        <f t="shared" si="475"/>
        <v>0</v>
      </c>
      <c r="AK2547" s="12">
        <f t="shared" si="476"/>
        <v>0</v>
      </c>
      <c r="AL2547" s="12">
        <f t="shared" si="477"/>
        <v>0</v>
      </c>
      <c r="AM2547" s="12">
        <f t="shared" si="478"/>
        <v>0</v>
      </c>
      <c r="AN2547" s="12">
        <f t="shared" si="479"/>
        <v>0</v>
      </c>
      <c r="AO2547" s="12">
        <v>6</v>
      </c>
      <c r="AP2547" s="22">
        <f t="shared" si="469"/>
        <v>2259.8425196850394</v>
      </c>
    </row>
    <row r="2548" spans="1:42" x14ac:dyDescent="0.3">
      <c r="A2548" s="6" t="s">
        <v>3154</v>
      </c>
      <c r="B2548" s="19" t="s">
        <v>369</v>
      </c>
      <c r="C2548" s="6" t="s">
        <v>3155</v>
      </c>
      <c r="D2548" s="6" t="s">
        <v>187</v>
      </c>
      <c r="E2548" s="6" t="s">
        <v>3156</v>
      </c>
      <c r="F2548" s="6">
        <v>7.1</v>
      </c>
      <c r="G2548" s="6">
        <v>6</v>
      </c>
      <c r="H2548" s="6">
        <v>62</v>
      </c>
      <c r="I2548" s="6" t="s">
        <v>95</v>
      </c>
      <c r="J2548" s="6">
        <v>652</v>
      </c>
      <c r="K2548" s="19">
        <v>41887</v>
      </c>
      <c r="L2548" s="7" t="s">
        <v>230</v>
      </c>
      <c r="M2548" s="7" t="s">
        <v>415</v>
      </c>
      <c r="N2548" s="7" t="s">
        <v>912</v>
      </c>
      <c r="O2548" s="7">
        <v>106</v>
      </c>
      <c r="P2548" s="19">
        <v>41888</v>
      </c>
      <c r="Q2548" s="19">
        <v>41889</v>
      </c>
      <c r="R2548" s="7" t="s">
        <v>3159</v>
      </c>
      <c r="S2548" s="7">
        <v>2.5858267716535432</v>
      </c>
      <c r="T2548" s="7">
        <v>5.24</v>
      </c>
      <c r="U2548" s="7">
        <v>5475</v>
      </c>
      <c r="V2548" s="6">
        <v>652</v>
      </c>
      <c r="W2548" s="12">
        <f t="shared" si="470"/>
        <v>0</v>
      </c>
      <c r="X2548" s="12">
        <v>6</v>
      </c>
      <c r="Y2548" s="13">
        <v>106</v>
      </c>
      <c r="Z2548" s="13">
        <v>5.24</v>
      </c>
      <c r="AA2548" s="13">
        <v>5475</v>
      </c>
      <c r="AB2548" s="12">
        <v>62</v>
      </c>
      <c r="AC2548" s="13">
        <f t="shared" si="468"/>
        <v>425104</v>
      </c>
      <c r="AD2548" s="12">
        <v>7.1</v>
      </c>
      <c r="AE2548" s="12">
        <f t="shared" si="471"/>
        <v>1.9600947840472698</v>
      </c>
      <c r="AF2548" s="12">
        <v>652</v>
      </c>
      <c r="AG2548" s="12">
        <f t="shared" si="472"/>
        <v>0</v>
      </c>
      <c r="AH2548" s="12">
        <f t="shared" si="473"/>
        <v>1</v>
      </c>
      <c r="AI2548" s="12">
        <f t="shared" si="474"/>
        <v>0</v>
      </c>
      <c r="AJ2548" s="12">
        <f t="shared" si="475"/>
        <v>0</v>
      </c>
      <c r="AK2548" s="12">
        <f t="shared" si="476"/>
        <v>0</v>
      </c>
      <c r="AL2548" s="12">
        <f t="shared" si="477"/>
        <v>0</v>
      </c>
      <c r="AM2548" s="12">
        <f t="shared" si="478"/>
        <v>0</v>
      </c>
      <c r="AN2548" s="12">
        <f t="shared" si="479"/>
        <v>0</v>
      </c>
      <c r="AO2548" s="12">
        <v>6</v>
      </c>
      <c r="AP2548" s="22">
        <f t="shared" si="469"/>
        <v>2585.8267716535433</v>
      </c>
    </row>
    <row r="2549" spans="1:42" x14ac:dyDescent="0.3">
      <c r="A2549" s="6" t="s">
        <v>3154</v>
      </c>
      <c r="B2549" s="19" t="s">
        <v>371</v>
      </c>
      <c r="C2549" s="6" t="s">
        <v>3155</v>
      </c>
      <c r="D2549" s="6" t="s">
        <v>187</v>
      </c>
      <c r="E2549" s="6" t="s">
        <v>3156</v>
      </c>
      <c r="F2549" s="6">
        <v>7.1</v>
      </c>
      <c r="G2549" s="6">
        <v>6</v>
      </c>
      <c r="H2549" s="6">
        <v>62</v>
      </c>
      <c r="I2549" s="6" t="s">
        <v>95</v>
      </c>
      <c r="J2549" s="6">
        <v>709</v>
      </c>
      <c r="K2549" s="19">
        <v>41887</v>
      </c>
      <c r="L2549" s="7" t="s">
        <v>230</v>
      </c>
      <c r="M2549" s="7" t="s">
        <v>415</v>
      </c>
      <c r="N2549" s="7" t="s">
        <v>912</v>
      </c>
      <c r="O2549" s="7">
        <v>106</v>
      </c>
      <c r="P2549" s="19">
        <v>41889</v>
      </c>
      <c r="Q2549" s="19">
        <v>41890</v>
      </c>
      <c r="R2549" s="7" t="s">
        <v>3160</v>
      </c>
      <c r="S2549" s="7">
        <v>1.836220472440945</v>
      </c>
      <c r="T2549" s="7">
        <v>5.15</v>
      </c>
      <c r="U2549" s="7">
        <v>3558</v>
      </c>
      <c r="V2549" s="6">
        <v>709</v>
      </c>
      <c r="W2549" s="12">
        <f t="shared" si="470"/>
        <v>0</v>
      </c>
      <c r="X2549" s="12">
        <v>6</v>
      </c>
      <c r="Y2549" s="13">
        <v>106</v>
      </c>
      <c r="Z2549" s="13">
        <v>5.15</v>
      </c>
      <c r="AA2549" s="13">
        <v>3558</v>
      </c>
      <c r="AB2549" s="12">
        <v>62</v>
      </c>
      <c r="AC2549" s="13">
        <f t="shared" si="468"/>
        <v>502681</v>
      </c>
      <c r="AD2549" s="12">
        <v>7.1</v>
      </c>
      <c r="AE2549" s="12">
        <f t="shared" si="471"/>
        <v>1.9600947840472698</v>
      </c>
      <c r="AF2549" s="12">
        <v>709</v>
      </c>
      <c r="AG2549" s="12">
        <f t="shared" si="472"/>
        <v>0</v>
      </c>
      <c r="AH2549" s="12">
        <f t="shared" si="473"/>
        <v>1</v>
      </c>
      <c r="AI2549" s="12">
        <f t="shared" si="474"/>
        <v>0</v>
      </c>
      <c r="AJ2549" s="12">
        <f t="shared" si="475"/>
        <v>0</v>
      </c>
      <c r="AK2549" s="12">
        <f t="shared" si="476"/>
        <v>0</v>
      </c>
      <c r="AL2549" s="12">
        <f t="shared" si="477"/>
        <v>0</v>
      </c>
      <c r="AM2549" s="12">
        <f t="shared" si="478"/>
        <v>0</v>
      </c>
      <c r="AN2549" s="12">
        <f t="shared" si="479"/>
        <v>0</v>
      </c>
      <c r="AO2549" s="12">
        <v>6</v>
      </c>
      <c r="AP2549" s="22">
        <f t="shared" si="469"/>
        <v>1836.2204724409451</v>
      </c>
    </row>
    <row r="2550" spans="1:42" x14ac:dyDescent="0.3">
      <c r="A2550" s="6" t="s">
        <v>3154</v>
      </c>
      <c r="B2550" s="19" t="s">
        <v>373</v>
      </c>
      <c r="C2550" s="6" t="s">
        <v>3155</v>
      </c>
      <c r="D2550" s="6" t="s">
        <v>187</v>
      </c>
      <c r="E2550" s="6" t="s">
        <v>3156</v>
      </c>
      <c r="F2550" s="6">
        <v>7.1</v>
      </c>
      <c r="G2550" s="6">
        <v>6</v>
      </c>
      <c r="H2550" s="6">
        <v>62</v>
      </c>
      <c r="I2550" s="6" t="s">
        <v>95</v>
      </c>
      <c r="J2550" s="6">
        <v>757</v>
      </c>
      <c r="K2550" s="19">
        <v>41887</v>
      </c>
      <c r="L2550" s="7" t="s">
        <v>230</v>
      </c>
      <c r="M2550" s="7" t="s">
        <v>415</v>
      </c>
      <c r="N2550" s="7" t="s">
        <v>912</v>
      </c>
      <c r="O2550" s="7">
        <v>106</v>
      </c>
      <c r="P2550" s="19">
        <v>41890</v>
      </c>
      <c r="Q2550" s="19">
        <v>41891</v>
      </c>
      <c r="R2550" s="7" t="s">
        <v>3161</v>
      </c>
      <c r="S2550" s="7">
        <v>0.11653543307086614</v>
      </c>
      <c r="T2550" s="7">
        <v>5.54</v>
      </c>
      <c r="U2550" s="7">
        <v>2126</v>
      </c>
      <c r="V2550" s="6">
        <v>757</v>
      </c>
      <c r="W2550" s="12">
        <f t="shared" si="470"/>
        <v>0</v>
      </c>
      <c r="X2550" s="12">
        <v>6</v>
      </c>
      <c r="Y2550" s="13">
        <v>106</v>
      </c>
      <c r="Z2550" s="13">
        <v>5.54</v>
      </c>
      <c r="AA2550" s="13">
        <v>2126</v>
      </c>
      <c r="AB2550" s="12">
        <v>62</v>
      </c>
      <c r="AC2550" s="13">
        <f t="shared" si="468"/>
        <v>573049</v>
      </c>
      <c r="AD2550" s="12">
        <v>7.1</v>
      </c>
      <c r="AE2550" s="12">
        <f t="shared" si="471"/>
        <v>1.9600947840472698</v>
      </c>
      <c r="AF2550" s="12">
        <v>757</v>
      </c>
      <c r="AG2550" s="12">
        <f t="shared" si="472"/>
        <v>0</v>
      </c>
      <c r="AH2550" s="12">
        <f t="shared" si="473"/>
        <v>1</v>
      </c>
      <c r="AI2550" s="12">
        <f t="shared" si="474"/>
        <v>0</v>
      </c>
      <c r="AJ2550" s="12">
        <f t="shared" si="475"/>
        <v>0</v>
      </c>
      <c r="AK2550" s="12">
        <f t="shared" si="476"/>
        <v>0</v>
      </c>
      <c r="AL2550" s="12">
        <f t="shared" si="477"/>
        <v>0</v>
      </c>
      <c r="AM2550" s="12">
        <f t="shared" si="478"/>
        <v>0</v>
      </c>
      <c r="AN2550" s="12">
        <f t="shared" si="479"/>
        <v>0</v>
      </c>
      <c r="AO2550" s="12">
        <v>6</v>
      </c>
      <c r="AP2550" s="22">
        <f t="shared" si="469"/>
        <v>116.53543307086613</v>
      </c>
    </row>
    <row r="2551" spans="1:42" x14ac:dyDescent="0.3">
      <c r="A2551" s="6" t="s">
        <v>3154</v>
      </c>
      <c r="B2551" s="19" t="s">
        <v>375</v>
      </c>
      <c r="C2551" s="6" t="s">
        <v>3155</v>
      </c>
      <c r="D2551" s="6" t="s">
        <v>187</v>
      </c>
      <c r="E2551" s="6" t="s">
        <v>3156</v>
      </c>
      <c r="F2551" s="6">
        <v>7.1</v>
      </c>
      <c r="G2551" s="6">
        <v>6</v>
      </c>
      <c r="H2551" s="6">
        <v>62</v>
      </c>
      <c r="I2551" s="6" t="s">
        <v>95</v>
      </c>
      <c r="J2551" s="6">
        <v>780</v>
      </c>
      <c r="K2551" s="19">
        <v>41887</v>
      </c>
      <c r="L2551" s="7" t="s">
        <v>230</v>
      </c>
      <c r="M2551" s="7" t="s">
        <v>415</v>
      </c>
      <c r="N2551" s="7" t="s">
        <v>912</v>
      </c>
      <c r="O2551" s="7">
        <v>106</v>
      </c>
      <c r="P2551" s="19">
        <v>41891</v>
      </c>
      <c r="Q2551" s="19">
        <v>41892</v>
      </c>
      <c r="R2551" s="7" t="s">
        <v>3162</v>
      </c>
      <c r="S2551" s="7">
        <v>0.11338582677165354</v>
      </c>
      <c r="T2551" s="7">
        <v>7.21</v>
      </c>
      <c r="U2551" s="7">
        <v>1589</v>
      </c>
      <c r="V2551" s="6">
        <v>780</v>
      </c>
      <c r="W2551" s="12">
        <f t="shared" si="470"/>
        <v>0</v>
      </c>
      <c r="X2551" s="12">
        <v>6</v>
      </c>
      <c r="Y2551" s="13">
        <v>106</v>
      </c>
      <c r="Z2551" s="13">
        <v>7.21</v>
      </c>
      <c r="AA2551" s="13">
        <v>1589</v>
      </c>
      <c r="AB2551" s="12">
        <v>62</v>
      </c>
      <c r="AC2551" s="13">
        <f t="shared" si="468"/>
        <v>608400</v>
      </c>
      <c r="AD2551" s="12">
        <v>7.1</v>
      </c>
      <c r="AE2551" s="12">
        <f t="shared" si="471"/>
        <v>1.9600947840472698</v>
      </c>
      <c r="AF2551" s="12">
        <v>780</v>
      </c>
      <c r="AG2551" s="12">
        <f t="shared" si="472"/>
        <v>0</v>
      </c>
      <c r="AH2551" s="12">
        <f t="shared" si="473"/>
        <v>1</v>
      </c>
      <c r="AI2551" s="12">
        <f t="shared" si="474"/>
        <v>0</v>
      </c>
      <c r="AJ2551" s="12">
        <f t="shared" si="475"/>
        <v>0</v>
      </c>
      <c r="AK2551" s="12">
        <f t="shared" si="476"/>
        <v>0</v>
      </c>
      <c r="AL2551" s="12">
        <f t="shared" si="477"/>
        <v>0</v>
      </c>
      <c r="AM2551" s="12">
        <f t="shared" si="478"/>
        <v>0</v>
      </c>
      <c r="AN2551" s="12">
        <f t="shared" si="479"/>
        <v>0</v>
      </c>
      <c r="AO2551" s="12">
        <v>6</v>
      </c>
      <c r="AP2551" s="22">
        <f t="shared" si="469"/>
        <v>113.38582677165354</v>
      </c>
    </row>
    <row r="2552" spans="1:42" x14ac:dyDescent="0.3">
      <c r="A2552" s="6" t="s">
        <v>3154</v>
      </c>
      <c r="B2552" s="19" t="s">
        <v>377</v>
      </c>
      <c r="C2552" s="6" t="s">
        <v>3155</v>
      </c>
      <c r="D2552" s="6" t="s">
        <v>187</v>
      </c>
      <c r="E2552" s="6" t="s">
        <v>3156</v>
      </c>
      <c r="F2552" s="6">
        <v>7.1</v>
      </c>
      <c r="G2552" s="6">
        <v>6</v>
      </c>
      <c r="H2552" s="6">
        <v>62</v>
      </c>
      <c r="I2552" s="6" t="s">
        <v>95</v>
      </c>
      <c r="J2552" s="6">
        <v>802</v>
      </c>
      <c r="K2552" s="19">
        <v>41887</v>
      </c>
      <c r="L2552" s="7" t="s">
        <v>230</v>
      </c>
      <c r="M2552" s="7" t="s">
        <v>415</v>
      </c>
      <c r="N2552" s="7" t="s">
        <v>912</v>
      </c>
      <c r="O2552" s="7">
        <v>106</v>
      </c>
      <c r="P2552" s="19">
        <v>41892</v>
      </c>
      <c r="Q2552" s="19">
        <v>41893</v>
      </c>
      <c r="R2552" s="7" t="s">
        <v>3163</v>
      </c>
      <c r="S2552" s="7">
        <v>6.7716535433070865E-2</v>
      </c>
      <c r="T2552" s="7">
        <v>4.82</v>
      </c>
      <c r="U2552" s="7">
        <v>1411</v>
      </c>
      <c r="V2552" s="6">
        <v>802</v>
      </c>
      <c r="W2552" s="12">
        <f t="shared" si="470"/>
        <v>0</v>
      </c>
      <c r="X2552" s="12">
        <v>6</v>
      </c>
      <c r="Y2552" s="13">
        <v>106</v>
      </c>
      <c r="Z2552" s="13">
        <v>4.82</v>
      </c>
      <c r="AA2552" s="13">
        <v>1411</v>
      </c>
      <c r="AB2552" s="12">
        <v>62</v>
      </c>
      <c r="AC2552" s="13">
        <f t="shared" si="468"/>
        <v>643204</v>
      </c>
      <c r="AD2552" s="12">
        <v>7.1</v>
      </c>
      <c r="AE2552" s="12">
        <f t="shared" si="471"/>
        <v>1.9600947840472698</v>
      </c>
      <c r="AF2552" s="12">
        <v>802</v>
      </c>
      <c r="AG2552" s="12">
        <f t="shared" si="472"/>
        <v>0</v>
      </c>
      <c r="AH2552" s="12">
        <f t="shared" si="473"/>
        <v>1</v>
      </c>
      <c r="AI2552" s="12">
        <f t="shared" si="474"/>
        <v>0</v>
      </c>
      <c r="AJ2552" s="12">
        <f t="shared" si="475"/>
        <v>0</v>
      </c>
      <c r="AK2552" s="12">
        <f t="shared" si="476"/>
        <v>0</v>
      </c>
      <c r="AL2552" s="12">
        <f t="shared" si="477"/>
        <v>0</v>
      </c>
      <c r="AM2552" s="12">
        <f t="shared" si="478"/>
        <v>0</v>
      </c>
      <c r="AN2552" s="12">
        <f t="shared" si="479"/>
        <v>0</v>
      </c>
      <c r="AO2552" s="12">
        <v>6</v>
      </c>
      <c r="AP2552" s="22">
        <f t="shared" si="469"/>
        <v>67.71653543307086</v>
      </c>
    </row>
    <row r="2553" spans="1:42" x14ac:dyDescent="0.3">
      <c r="A2553" s="6" t="s">
        <v>3154</v>
      </c>
      <c r="B2553" s="19" t="s">
        <v>313</v>
      </c>
      <c r="C2553" s="6" t="s">
        <v>3155</v>
      </c>
      <c r="D2553" s="6" t="s">
        <v>187</v>
      </c>
      <c r="E2553" s="6" t="s">
        <v>3156</v>
      </c>
      <c r="F2553" s="6">
        <v>7.1</v>
      </c>
      <c r="G2553" s="6">
        <v>6</v>
      </c>
      <c r="H2553" s="6">
        <v>62</v>
      </c>
      <c r="I2553" s="6" t="s">
        <v>95</v>
      </c>
      <c r="J2553" s="6">
        <v>811</v>
      </c>
      <c r="K2553" s="19">
        <v>41887</v>
      </c>
      <c r="L2553" s="7" t="s">
        <v>230</v>
      </c>
      <c r="M2553" s="7" t="s">
        <v>415</v>
      </c>
      <c r="N2553" s="7" t="s">
        <v>912</v>
      </c>
      <c r="O2553" s="7">
        <v>106</v>
      </c>
      <c r="P2553" s="19">
        <v>41893</v>
      </c>
      <c r="Q2553" s="19">
        <v>41894</v>
      </c>
      <c r="R2553" s="7" t="s">
        <v>3164</v>
      </c>
      <c r="S2553" s="7">
        <v>6.2992125984251982E-2</v>
      </c>
      <c r="T2553" s="7">
        <v>5.29</v>
      </c>
      <c r="U2553" s="7">
        <v>601</v>
      </c>
      <c r="V2553" s="6">
        <v>811</v>
      </c>
      <c r="W2553" s="12">
        <f t="shared" si="470"/>
        <v>0</v>
      </c>
      <c r="X2553" s="12">
        <v>6</v>
      </c>
      <c r="Y2553" s="13">
        <v>106</v>
      </c>
      <c r="Z2553" s="13">
        <v>5.29</v>
      </c>
      <c r="AA2553" s="13">
        <v>601</v>
      </c>
      <c r="AB2553" s="12">
        <v>62</v>
      </c>
      <c r="AC2553" s="13">
        <f t="shared" si="468"/>
        <v>657721</v>
      </c>
      <c r="AD2553" s="12">
        <v>7.1</v>
      </c>
      <c r="AE2553" s="12">
        <f t="shared" si="471"/>
        <v>1.9600947840472698</v>
      </c>
      <c r="AF2553" s="12">
        <v>811</v>
      </c>
      <c r="AG2553" s="12">
        <f t="shared" si="472"/>
        <v>0</v>
      </c>
      <c r="AH2553" s="12">
        <f t="shared" si="473"/>
        <v>1</v>
      </c>
      <c r="AI2553" s="12">
        <f t="shared" si="474"/>
        <v>0</v>
      </c>
      <c r="AJ2553" s="12">
        <f t="shared" si="475"/>
        <v>0</v>
      </c>
      <c r="AK2553" s="12">
        <f t="shared" si="476"/>
        <v>0</v>
      </c>
      <c r="AL2553" s="12">
        <f t="shared" si="477"/>
        <v>0</v>
      </c>
      <c r="AM2553" s="12">
        <f t="shared" si="478"/>
        <v>0</v>
      </c>
      <c r="AN2553" s="12">
        <f t="shared" si="479"/>
        <v>0</v>
      </c>
      <c r="AO2553" s="12">
        <v>6</v>
      </c>
      <c r="AP2553" s="22">
        <f t="shared" si="469"/>
        <v>62.992125984251985</v>
      </c>
    </row>
    <row r="2554" spans="1:42" x14ac:dyDescent="0.3">
      <c r="A2554" s="6" t="s">
        <v>3154</v>
      </c>
      <c r="B2554" s="19" t="s">
        <v>318</v>
      </c>
      <c r="C2554" s="6" t="s">
        <v>3155</v>
      </c>
      <c r="D2554" s="6" t="s">
        <v>187</v>
      </c>
      <c r="E2554" s="6" t="s">
        <v>3156</v>
      </c>
      <c r="F2554" s="6">
        <v>7.1</v>
      </c>
      <c r="G2554" s="6">
        <v>6</v>
      </c>
      <c r="H2554" s="6">
        <v>62</v>
      </c>
      <c r="I2554" s="6" t="s">
        <v>95</v>
      </c>
      <c r="J2554" s="6">
        <v>820</v>
      </c>
      <c r="K2554" s="19">
        <v>41887</v>
      </c>
      <c r="L2554" s="7" t="s">
        <v>230</v>
      </c>
      <c r="M2554" s="7" t="s">
        <v>415</v>
      </c>
      <c r="N2554" s="7" t="s">
        <v>912</v>
      </c>
      <c r="O2554" s="7">
        <v>106</v>
      </c>
      <c r="P2554" s="19">
        <v>41894</v>
      </c>
      <c r="Q2554" s="19">
        <v>41895</v>
      </c>
      <c r="R2554" s="7" t="s">
        <v>3165</v>
      </c>
      <c r="S2554" s="7">
        <v>0.45196850393700794</v>
      </c>
      <c r="T2554" s="7">
        <v>5.18</v>
      </c>
      <c r="U2554" s="7">
        <v>1452</v>
      </c>
      <c r="V2554" s="6">
        <v>820</v>
      </c>
      <c r="W2554" s="12">
        <f t="shared" si="470"/>
        <v>0</v>
      </c>
      <c r="X2554" s="12">
        <v>6</v>
      </c>
      <c r="Y2554" s="13">
        <v>106</v>
      </c>
      <c r="Z2554" s="13">
        <v>5.18</v>
      </c>
      <c r="AA2554" s="13">
        <v>1452</v>
      </c>
      <c r="AB2554" s="12">
        <v>62</v>
      </c>
      <c r="AC2554" s="13">
        <f t="shared" si="468"/>
        <v>672400</v>
      </c>
      <c r="AD2554" s="12">
        <v>7.1</v>
      </c>
      <c r="AE2554" s="12">
        <f t="shared" si="471"/>
        <v>1.9600947840472698</v>
      </c>
      <c r="AF2554" s="12">
        <v>820</v>
      </c>
      <c r="AG2554" s="12">
        <f t="shared" si="472"/>
        <v>0</v>
      </c>
      <c r="AH2554" s="12">
        <f t="shared" si="473"/>
        <v>1</v>
      </c>
      <c r="AI2554" s="12">
        <f t="shared" si="474"/>
        <v>0</v>
      </c>
      <c r="AJ2554" s="12">
        <f t="shared" si="475"/>
        <v>0</v>
      </c>
      <c r="AK2554" s="12">
        <f t="shared" si="476"/>
        <v>0</v>
      </c>
      <c r="AL2554" s="12">
        <f t="shared" si="477"/>
        <v>0</v>
      </c>
      <c r="AM2554" s="12">
        <f t="shared" si="478"/>
        <v>0</v>
      </c>
      <c r="AN2554" s="12">
        <f t="shared" si="479"/>
        <v>0</v>
      </c>
      <c r="AO2554" s="12">
        <v>6</v>
      </c>
      <c r="AP2554" s="22">
        <f t="shared" si="469"/>
        <v>451.96850393700794</v>
      </c>
    </row>
    <row r="2555" spans="1:42" x14ac:dyDescent="0.3">
      <c r="A2555" s="6" t="s">
        <v>3166</v>
      </c>
      <c r="B2555" s="19" t="s">
        <v>515</v>
      </c>
      <c r="C2555" s="6" t="s">
        <v>3167</v>
      </c>
      <c r="D2555" s="6" t="s">
        <v>28</v>
      </c>
      <c r="E2555" s="6" t="s">
        <v>3168</v>
      </c>
      <c r="F2555" s="6">
        <v>8.1</v>
      </c>
      <c r="G2555" s="6">
        <v>25</v>
      </c>
      <c r="H2555" s="6">
        <v>426</v>
      </c>
      <c r="I2555" s="6" t="s">
        <v>95</v>
      </c>
      <c r="J2555" s="6">
        <v>1657</v>
      </c>
      <c r="K2555" s="19">
        <v>41865</v>
      </c>
      <c r="L2555" s="7" t="s">
        <v>230</v>
      </c>
      <c r="M2555" s="7" t="s">
        <v>316</v>
      </c>
      <c r="N2555" s="7" t="s">
        <v>415</v>
      </c>
      <c r="O2555" s="7">
        <v>102</v>
      </c>
      <c r="P2555" s="19">
        <v>41863</v>
      </c>
      <c r="Q2555" s="19">
        <v>41864</v>
      </c>
      <c r="R2555" s="7" t="s">
        <v>3169</v>
      </c>
      <c r="S2555" s="7">
        <v>1.2188976377952756</v>
      </c>
      <c r="T2555" s="7">
        <v>6.5</v>
      </c>
      <c r="U2555" s="7">
        <v>892</v>
      </c>
      <c r="V2555" s="6">
        <v>1657</v>
      </c>
      <c r="W2555" s="12">
        <f t="shared" si="470"/>
        <v>0</v>
      </c>
      <c r="X2555" s="12">
        <v>25</v>
      </c>
      <c r="Y2555" s="13">
        <v>102</v>
      </c>
      <c r="Z2555" s="13">
        <v>6.5</v>
      </c>
      <c r="AA2555" s="13">
        <v>892</v>
      </c>
      <c r="AB2555" s="12">
        <v>426</v>
      </c>
      <c r="AC2555" s="13">
        <f t="shared" si="468"/>
        <v>2745649</v>
      </c>
      <c r="AD2555" s="12">
        <v>8.1</v>
      </c>
      <c r="AE2555" s="12">
        <f t="shared" si="471"/>
        <v>2.0918640616783932</v>
      </c>
      <c r="AF2555" s="12">
        <v>1657</v>
      </c>
      <c r="AG2555" s="12">
        <f t="shared" si="472"/>
        <v>0</v>
      </c>
      <c r="AH2555" s="12">
        <f t="shared" si="473"/>
        <v>1</v>
      </c>
      <c r="AI2555" s="12">
        <f t="shared" si="474"/>
        <v>0</v>
      </c>
      <c r="AJ2555" s="12">
        <f t="shared" si="475"/>
        <v>0</v>
      </c>
      <c r="AK2555" s="12">
        <f t="shared" si="476"/>
        <v>0</v>
      </c>
      <c r="AL2555" s="12">
        <f t="shared" si="477"/>
        <v>0</v>
      </c>
      <c r="AM2555" s="12">
        <f t="shared" si="478"/>
        <v>0</v>
      </c>
      <c r="AN2555" s="12">
        <f t="shared" si="479"/>
        <v>0</v>
      </c>
      <c r="AO2555" s="12">
        <v>25</v>
      </c>
      <c r="AP2555" s="22">
        <f t="shared" si="469"/>
        <v>1218.8976377952756</v>
      </c>
    </row>
    <row r="2556" spans="1:42" x14ac:dyDescent="0.3">
      <c r="A2556" s="6" t="s">
        <v>3166</v>
      </c>
      <c r="B2556" s="19" t="s">
        <v>517</v>
      </c>
      <c r="C2556" s="6" t="s">
        <v>3167</v>
      </c>
      <c r="D2556" s="6" t="s">
        <v>28</v>
      </c>
      <c r="E2556" s="6" t="s">
        <v>3168</v>
      </c>
      <c r="F2556" s="6">
        <v>8.1</v>
      </c>
      <c r="G2556" s="6">
        <v>25</v>
      </c>
      <c r="H2556" s="6">
        <v>435</v>
      </c>
      <c r="I2556" s="6" t="s">
        <v>95</v>
      </c>
      <c r="J2556" s="6">
        <v>1762</v>
      </c>
      <c r="K2556" s="19">
        <v>41865</v>
      </c>
      <c r="L2556" s="7" t="s">
        <v>230</v>
      </c>
      <c r="M2556" s="7" t="s">
        <v>316</v>
      </c>
      <c r="N2556" s="7" t="s">
        <v>415</v>
      </c>
      <c r="O2556" s="7">
        <v>102</v>
      </c>
      <c r="P2556" s="19">
        <v>41864</v>
      </c>
      <c r="Q2556" s="19">
        <v>41865</v>
      </c>
      <c r="R2556" s="7" t="s">
        <v>3170</v>
      </c>
      <c r="S2556" s="7">
        <v>55.177952755905515</v>
      </c>
      <c r="T2556" s="7">
        <v>5.86</v>
      </c>
      <c r="U2556" s="7">
        <v>34000</v>
      </c>
      <c r="V2556" s="6">
        <v>1762</v>
      </c>
      <c r="W2556" s="12">
        <f t="shared" si="470"/>
        <v>0</v>
      </c>
      <c r="X2556" s="12">
        <v>25</v>
      </c>
      <c r="Y2556" s="13">
        <v>102</v>
      </c>
      <c r="Z2556" s="13">
        <v>5.86</v>
      </c>
      <c r="AA2556" s="13">
        <v>34000</v>
      </c>
      <c r="AB2556" s="12">
        <v>435</v>
      </c>
      <c r="AC2556" s="13">
        <f t="shared" si="468"/>
        <v>3104644</v>
      </c>
      <c r="AD2556" s="12">
        <v>8.1</v>
      </c>
      <c r="AE2556" s="12">
        <f t="shared" si="471"/>
        <v>2.0918640616783932</v>
      </c>
      <c r="AF2556" s="12">
        <v>1762</v>
      </c>
      <c r="AG2556" s="12">
        <f t="shared" si="472"/>
        <v>0</v>
      </c>
      <c r="AH2556" s="12">
        <f t="shared" si="473"/>
        <v>1</v>
      </c>
      <c r="AI2556" s="12">
        <f t="shared" si="474"/>
        <v>0</v>
      </c>
      <c r="AJ2556" s="12">
        <f t="shared" si="475"/>
        <v>0</v>
      </c>
      <c r="AK2556" s="12">
        <f t="shared" si="476"/>
        <v>0</v>
      </c>
      <c r="AL2556" s="12">
        <f t="shared" si="477"/>
        <v>0</v>
      </c>
      <c r="AM2556" s="12">
        <f t="shared" si="478"/>
        <v>0</v>
      </c>
      <c r="AN2556" s="12">
        <f t="shared" si="479"/>
        <v>0</v>
      </c>
      <c r="AO2556" s="12">
        <v>25</v>
      </c>
      <c r="AP2556" s="22">
        <f t="shared" si="469"/>
        <v>55177.952755905513</v>
      </c>
    </row>
    <row r="2557" spans="1:42" x14ac:dyDescent="0.3">
      <c r="A2557" s="6" t="s">
        <v>3166</v>
      </c>
      <c r="B2557" s="19" t="s">
        <v>519</v>
      </c>
      <c r="C2557" s="6" t="s">
        <v>3167</v>
      </c>
      <c r="D2557" s="6" t="s">
        <v>28</v>
      </c>
      <c r="E2557" s="6" t="s">
        <v>3168</v>
      </c>
      <c r="F2557" s="6">
        <v>8.1</v>
      </c>
      <c r="G2557" s="6">
        <v>25</v>
      </c>
      <c r="H2557" s="6">
        <v>435</v>
      </c>
      <c r="I2557" s="6" t="s">
        <v>95</v>
      </c>
      <c r="J2557" s="6">
        <v>3588</v>
      </c>
      <c r="K2557" s="19">
        <v>41865</v>
      </c>
      <c r="L2557" s="7" t="s">
        <v>230</v>
      </c>
      <c r="M2557" s="7" t="s">
        <v>316</v>
      </c>
      <c r="N2557" s="7" t="s">
        <v>415</v>
      </c>
      <c r="O2557" s="7">
        <v>102</v>
      </c>
      <c r="P2557" s="19">
        <v>41865</v>
      </c>
      <c r="Q2557" s="19">
        <v>41866</v>
      </c>
      <c r="R2557" s="7" t="s">
        <v>3171</v>
      </c>
      <c r="S2557" s="7">
        <v>53.078740157480318</v>
      </c>
      <c r="T2557" s="7">
        <v>5.42</v>
      </c>
      <c r="U2557" s="7">
        <v>32000</v>
      </c>
      <c r="V2557" s="6">
        <v>3588</v>
      </c>
      <c r="W2557" s="12">
        <f t="shared" si="470"/>
        <v>0</v>
      </c>
      <c r="X2557" s="12">
        <v>25</v>
      </c>
      <c r="Y2557" s="13">
        <v>102</v>
      </c>
      <c r="Z2557" s="13">
        <v>5.42</v>
      </c>
      <c r="AA2557" s="13">
        <v>32000</v>
      </c>
      <c r="AB2557" s="12">
        <v>435</v>
      </c>
      <c r="AC2557" s="13">
        <f t="shared" si="468"/>
        <v>12873744</v>
      </c>
      <c r="AD2557" s="12">
        <v>8.1</v>
      </c>
      <c r="AE2557" s="12">
        <f t="shared" si="471"/>
        <v>2.0918640616783932</v>
      </c>
      <c r="AF2557" s="12">
        <v>3588</v>
      </c>
      <c r="AG2557" s="12">
        <f t="shared" si="472"/>
        <v>0</v>
      </c>
      <c r="AH2557" s="12">
        <f t="shared" si="473"/>
        <v>1</v>
      </c>
      <c r="AI2557" s="12">
        <f t="shared" si="474"/>
        <v>0</v>
      </c>
      <c r="AJ2557" s="12">
        <f t="shared" si="475"/>
        <v>0</v>
      </c>
      <c r="AK2557" s="12">
        <f t="shared" si="476"/>
        <v>0</v>
      </c>
      <c r="AL2557" s="12">
        <f t="shared" si="477"/>
        <v>0</v>
      </c>
      <c r="AM2557" s="12">
        <f t="shared" si="478"/>
        <v>0</v>
      </c>
      <c r="AN2557" s="12">
        <f t="shared" si="479"/>
        <v>0</v>
      </c>
      <c r="AO2557" s="12">
        <v>25</v>
      </c>
      <c r="AP2557" s="22">
        <f t="shared" si="469"/>
        <v>53078.740157480315</v>
      </c>
    </row>
    <row r="2558" spans="1:42" x14ac:dyDescent="0.3">
      <c r="A2558" s="6" t="s">
        <v>3166</v>
      </c>
      <c r="B2558" s="19" t="s">
        <v>521</v>
      </c>
      <c r="C2558" s="6" t="s">
        <v>3167</v>
      </c>
      <c r="D2558" s="6" t="s">
        <v>28</v>
      </c>
      <c r="E2558" s="6" t="s">
        <v>3168</v>
      </c>
      <c r="F2558" s="6">
        <v>8.1</v>
      </c>
      <c r="G2558" s="6">
        <v>25</v>
      </c>
      <c r="H2558" s="6">
        <v>398</v>
      </c>
      <c r="I2558" s="6" t="s">
        <v>95</v>
      </c>
      <c r="J2558" s="6">
        <v>5397</v>
      </c>
      <c r="K2558" s="19">
        <v>41865</v>
      </c>
      <c r="L2558" s="7" t="s">
        <v>230</v>
      </c>
      <c r="M2558" s="7" t="s">
        <v>316</v>
      </c>
      <c r="N2558" s="7" t="s">
        <v>415</v>
      </c>
      <c r="O2558" s="7">
        <v>102</v>
      </c>
      <c r="P2558" s="19">
        <v>41866</v>
      </c>
      <c r="Q2558" s="19">
        <v>41867</v>
      </c>
      <c r="R2558" s="7" t="s">
        <v>3172</v>
      </c>
      <c r="S2558" s="7">
        <v>78.740157480314963</v>
      </c>
      <c r="T2558" s="7">
        <v>6.03</v>
      </c>
      <c r="U2558" s="7">
        <v>33000</v>
      </c>
      <c r="V2558" s="6">
        <v>5397</v>
      </c>
      <c r="W2558" s="12">
        <f t="shared" si="470"/>
        <v>0</v>
      </c>
      <c r="X2558" s="12">
        <v>25</v>
      </c>
      <c r="Y2558" s="13">
        <v>102</v>
      </c>
      <c r="Z2558" s="13">
        <v>6.03</v>
      </c>
      <c r="AA2558" s="13">
        <v>33000</v>
      </c>
      <c r="AB2558" s="12">
        <v>398</v>
      </c>
      <c r="AC2558" s="13">
        <f t="shared" si="468"/>
        <v>29127609</v>
      </c>
      <c r="AD2558" s="12">
        <v>8.1</v>
      </c>
      <c r="AE2558" s="12">
        <f t="shared" si="471"/>
        <v>2.0918640616783932</v>
      </c>
      <c r="AF2558" s="12">
        <v>5397</v>
      </c>
      <c r="AG2558" s="12">
        <f t="shared" si="472"/>
        <v>0</v>
      </c>
      <c r="AH2558" s="12">
        <f t="shared" si="473"/>
        <v>1</v>
      </c>
      <c r="AI2558" s="12">
        <f t="shared" si="474"/>
        <v>0</v>
      </c>
      <c r="AJ2558" s="12">
        <f t="shared" si="475"/>
        <v>0</v>
      </c>
      <c r="AK2558" s="12">
        <f t="shared" si="476"/>
        <v>0</v>
      </c>
      <c r="AL2558" s="12">
        <f t="shared" si="477"/>
        <v>0</v>
      </c>
      <c r="AM2558" s="12">
        <f t="shared" si="478"/>
        <v>0</v>
      </c>
      <c r="AN2558" s="12">
        <f t="shared" si="479"/>
        <v>0</v>
      </c>
      <c r="AO2558" s="12">
        <v>25</v>
      </c>
      <c r="AP2558" s="22">
        <f t="shared" si="469"/>
        <v>78740.157480314956</v>
      </c>
    </row>
    <row r="2559" spans="1:42" x14ac:dyDescent="0.3">
      <c r="A2559" s="6" t="s">
        <v>3166</v>
      </c>
      <c r="B2559" s="19" t="s">
        <v>523</v>
      </c>
      <c r="C2559" s="6" t="s">
        <v>3167</v>
      </c>
      <c r="D2559" s="6" t="s">
        <v>28</v>
      </c>
      <c r="E2559" s="6" t="s">
        <v>3168</v>
      </c>
      <c r="F2559" s="6">
        <v>8</v>
      </c>
      <c r="G2559" s="6">
        <v>25</v>
      </c>
      <c r="H2559" s="6">
        <v>401</v>
      </c>
      <c r="I2559" s="6" t="s">
        <v>95</v>
      </c>
      <c r="J2559" s="6">
        <v>7950</v>
      </c>
      <c r="K2559" s="19">
        <v>41865</v>
      </c>
      <c r="L2559" s="7" t="s">
        <v>230</v>
      </c>
      <c r="M2559" s="7" t="s">
        <v>316</v>
      </c>
      <c r="N2559" s="7" t="s">
        <v>415</v>
      </c>
      <c r="O2559" s="7">
        <v>102</v>
      </c>
      <c r="P2559" s="19">
        <v>41867</v>
      </c>
      <c r="Q2559" s="19">
        <v>41868</v>
      </c>
      <c r="R2559" s="7" t="s">
        <v>3173</v>
      </c>
      <c r="S2559" s="7">
        <v>74.089763779527559</v>
      </c>
      <c r="T2559" s="7">
        <v>6.02</v>
      </c>
      <c r="U2559" s="7">
        <v>33000</v>
      </c>
      <c r="V2559" s="6">
        <v>7950</v>
      </c>
      <c r="W2559" s="12">
        <f t="shared" si="470"/>
        <v>0</v>
      </c>
      <c r="X2559" s="12">
        <v>25</v>
      </c>
      <c r="Y2559" s="13">
        <v>102</v>
      </c>
      <c r="Z2559" s="13">
        <v>6.02</v>
      </c>
      <c r="AA2559" s="13">
        <v>33000</v>
      </c>
      <c r="AB2559" s="12">
        <v>401</v>
      </c>
      <c r="AC2559" s="13">
        <f t="shared" si="468"/>
        <v>63202500</v>
      </c>
      <c r="AD2559" s="12">
        <v>8</v>
      </c>
      <c r="AE2559" s="12">
        <f t="shared" si="471"/>
        <v>2.0794415416798357</v>
      </c>
      <c r="AF2559" s="12">
        <v>7950</v>
      </c>
      <c r="AG2559" s="12">
        <f t="shared" si="472"/>
        <v>0</v>
      </c>
      <c r="AH2559" s="12">
        <f t="shared" si="473"/>
        <v>1</v>
      </c>
      <c r="AI2559" s="12">
        <f t="shared" si="474"/>
        <v>0</v>
      </c>
      <c r="AJ2559" s="12">
        <f t="shared" si="475"/>
        <v>0</v>
      </c>
      <c r="AK2559" s="12">
        <f t="shared" si="476"/>
        <v>0</v>
      </c>
      <c r="AL2559" s="12">
        <f t="shared" si="477"/>
        <v>0</v>
      </c>
      <c r="AM2559" s="12">
        <f t="shared" si="478"/>
        <v>0</v>
      </c>
      <c r="AN2559" s="12">
        <f t="shared" si="479"/>
        <v>0</v>
      </c>
      <c r="AO2559" s="12">
        <v>25</v>
      </c>
      <c r="AP2559" s="22">
        <f t="shared" si="469"/>
        <v>74089.763779527551</v>
      </c>
    </row>
    <row r="2560" spans="1:42" x14ac:dyDescent="0.3">
      <c r="A2560" s="6" t="s">
        <v>3166</v>
      </c>
      <c r="B2560" s="19" t="s">
        <v>525</v>
      </c>
      <c r="C2560" s="6" t="s">
        <v>3167</v>
      </c>
      <c r="D2560" s="6" t="s">
        <v>28</v>
      </c>
      <c r="E2560" s="6" t="s">
        <v>3168</v>
      </c>
      <c r="F2560" s="6">
        <v>8</v>
      </c>
      <c r="G2560" s="6">
        <v>25</v>
      </c>
      <c r="H2560" s="6">
        <v>407</v>
      </c>
      <c r="I2560" s="6" t="s">
        <v>95</v>
      </c>
      <c r="J2560" s="6">
        <v>10722</v>
      </c>
      <c r="K2560" s="19">
        <v>41865</v>
      </c>
      <c r="L2560" s="7" t="s">
        <v>230</v>
      </c>
      <c r="M2560" s="7" t="s">
        <v>316</v>
      </c>
      <c r="N2560" s="7" t="s">
        <v>415</v>
      </c>
      <c r="O2560" s="7">
        <v>102</v>
      </c>
      <c r="P2560" s="19">
        <v>41868</v>
      </c>
      <c r="Q2560" s="19">
        <v>41869</v>
      </c>
      <c r="R2560" s="7" t="s">
        <v>3174</v>
      </c>
      <c r="S2560" s="7">
        <v>35.303937007874019</v>
      </c>
      <c r="T2560" s="7">
        <v>5.62</v>
      </c>
      <c r="U2560" s="7">
        <v>31000</v>
      </c>
      <c r="V2560" s="6">
        <v>10722</v>
      </c>
      <c r="W2560" s="12">
        <f t="shared" si="470"/>
        <v>0</v>
      </c>
      <c r="X2560" s="12">
        <v>25</v>
      </c>
      <c r="Y2560" s="13">
        <v>102</v>
      </c>
      <c r="Z2560" s="13">
        <v>5.62</v>
      </c>
      <c r="AA2560" s="13">
        <v>31000</v>
      </c>
      <c r="AB2560" s="12">
        <v>407</v>
      </c>
      <c r="AC2560" s="13">
        <f t="shared" si="468"/>
        <v>114961284</v>
      </c>
      <c r="AD2560" s="12">
        <v>8</v>
      </c>
      <c r="AE2560" s="12">
        <f t="shared" si="471"/>
        <v>2.0794415416798357</v>
      </c>
      <c r="AF2560" s="12">
        <v>10722</v>
      </c>
      <c r="AG2560" s="12">
        <f t="shared" si="472"/>
        <v>0</v>
      </c>
      <c r="AH2560" s="12">
        <f t="shared" si="473"/>
        <v>1</v>
      </c>
      <c r="AI2560" s="12">
        <f t="shared" si="474"/>
        <v>0</v>
      </c>
      <c r="AJ2560" s="12">
        <f t="shared" si="475"/>
        <v>0</v>
      </c>
      <c r="AK2560" s="12">
        <f t="shared" si="476"/>
        <v>0</v>
      </c>
      <c r="AL2560" s="12">
        <f t="shared" si="477"/>
        <v>0</v>
      </c>
      <c r="AM2560" s="12">
        <f t="shared" si="478"/>
        <v>0</v>
      </c>
      <c r="AN2560" s="12">
        <f t="shared" si="479"/>
        <v>0</v>
      </c>
      <c r="AO2560" s="12">
        <v>25</v>
      </c>
      <c r="AP2560" s="22">
        <f t="shared" si="469"/>
        <v>35303.937007874018</v>
      </c>
    </row>
    <row r="2561" spans="1:42" x14ac:dyDescent="0.3">
      <c r="A2561" s="6" t="s">
        <v>3166</v>
      </c>
      <c r="B2561" s="19" t="s">
        <v>527</v>
      </c>
      <c r="C2561" s="6" t="s">
        <v>3167</v>
      </c>
      <c r="D2561" s="6" t="s">
        <v>28</v>
      </c>
      <c r="E2561" s="6" t="s">
        <v>3168</v>
      </c>
      <c r="F2561" s="6">
        <v>8</v>
      </c>
      <c r="G2561" s="6">
        <v>25</v>
      </c>
      <c r="H2561" s="6">
        <v>412</v>
      </c>
      <c r="I2561" s="6" t="s">
        <v>95</v>
      </c>
      <c r="J2561" s="6">
        <v>12563</v>
      </c>
      <c r="K2561" s="19">
        <v>41865</v>
      </c>
      <c r="L2561" s="7" t="s">
        <v>230</v>
      </c>
      <c r="M2561" s="7" t="s">
        <v>316</v>
      </c>
      <c r="N2561" s="7" t="s">
        <v>415</v>
      </c>
      <c r="O2561" s="7">
        <v>102</v>
      </c>
      <c r="P2561" s="19">
        <v>41869</v>
      </c>
      <c r="Q2561" s="19">
        <v>41870</v>
      </c>
      <c r="R2561" s="7" t="s">
        <v>3175</v>
      </c>
      <c r="S2561" s="7">
        <v>36.466141732283468</v>
      </c>
      <c r="T2561" s="7">
        <v>5.84</v>
      </c>
      <c r="U2561" s="7">
        <v>31000</v>
      </c>
      <c r="V2561" s="6">
        <v>12563</v>
      </c>
      <c r="W2561" s="12">
        <f t="shared" si="470"/>
        <v>0</v>
      </c>
      <c r="X2561" s="12">
        <v>25</v>
      </c>
      <c r="Y2561" s="13">
        <v>102</v>
      </c>
      <c r="Z2561" s="13">
        <v>5.84</v>
      </c>
      <c r="AA2561" s="13">
        <v>31000</v>
      </c>
      <c r="AB2561" s="12">
        <v>412</v>
      </c>
      <c r="AC2561" s="13">
        <f t="shared" si="468"/>
        <v>157828969</v>
      </c>
      <c r="AD2561" s="12">
        <v>8</v>
      </c>
      <c r="AE2561" s="12">
        <f t="shared" si="471"/>
        <v>2.0794415416798357</v>
      </c>
      <c r="AF2561" s="12">
        <v>12563</v>
      </c>
      <c r="AG2561" s="12">
        <f t="shared" si="472"/>
        <v>0</v>
      </c>
      <c r="AH2561" s="12">
        <f t="shared" si="473"/>
        <v>1</v>
      </c>
      <c r="AI2561" s="12">
        <f t="shared" si="474"/>
        <v>0</v>
      </c>
      <c r="AJ2561" s="12">
        <f t="shared" si="475"/>
        <v>0</v>
      </c>
      <c r="AK2561" s="12">
        <f t="shared" si="476"/>
        <v>0</v>
      </c>
      <c r="AL2561" s="12">
        <f t="shared" si="477"/>
        <v>0</v>
      </c>
      <c r="AM2561" s="12">
        <f t="shared" si="478"/>
        <v>0</v>
      </c>
      <c r="AN2561" s="12">
        <f t="shared" si="479"/>
        <v>0</v>
      </c>
      <c r="AO2561" s="12">
        <v>25</v>
      </c>
      <c r="AP2561" s="22">
        <f t="shared" si="469"/>
        <v>36466.141732283468</v>
      </c>
    </row>
    <row r="2562" spans="1:42" x14ac:dyDescent="0.3">
      <c r="A2562" s="6" t="s">
        <v>3166</v>
      </c>
      <c r="B2562" s="19" t="s">
        <v>529</v>
      </c>
      <c r="C2562" s="6" t="s">
        <v>3167</v>
      </c>
      <c r="D2562" s="6" t="s">
        <v>28</v>
      </c>
      <c r="E2562" s="6" t="s">
        <v>3168</v>
      </c>
      <c r="F2562" s="6">
        <v>8</v>
      </c>
      <c r="G2562" s="6">
        <v>25</v>
      </c>
      <c r="H2562" s="6">
        <v>414</v>
      </c>
      <c r="I2562" s="6" t="s">
        <v>95</v>
      </c>
      <c r="J2562" s="6">
        <v>13995</v>
      </c>
      <c r="K2562" s="19">
        <v>41865</v>
      </c>
      <c r="L2562" s="7" t="s">
        <v>230</v>
      </c>
      <c r="M2562" s="7" t="s">
        <v>316</v>
      </c>
      <c r="N2562" s="7" t="s">
        <v>415</v>
      </c>
      <c r="O2562" s="7">
        <v>102</v>
      </c>
      <c r="P2562" s="19">
        <v>41870</v>
      </c>
      <c r="Q2562" s="19">
        <v>41871</v>
      </c>
      <c r="R2562" s="7" t="s">
        <v>3176</v>
      </c>
      <c r="S2562" s="7">
        <v>31.492913385826771</v>
      </c>
      <c r="T2562" s="7">
        <v>5.65</v>
      </c>
      <c r="U2562" s="7">
        <v>30000</v>
      </c>
      <c r="V2562" s="6">
        <v>13995</v>
      </c>
      <c r="W2562" s="12">
        <f t="shared" si="470"/>
        <v>0</v>
      </c>
      <c r="X2562" s="12">
        <v>25</v>
      </c>
      <c r="Y2562" s="13">
        <v>102</v>
      </c>
      <c r="Z2562" s="13">
        <v>5.65</v>
      </c>
      <c r="AA2562" s="13">
        <v>30000</v>
      </c>
      <c r="AB2562" s="12">
        <v>414</v>
      </c>
      <c r="AC2562" s="13">
        <f t="shared" ref="AC2562:AC2625" si="480">V2562^2</f>
        <v>195860025</v>
      </c>
      <c r="AD2562" s="12">
        <v>8</v>
      </c>
      <c r="AE2562" s="12">
        <f t="shared" si="471"/>
        <v>2.0794415416798357</v>
      </c>
      <c r="AF2562" s="12">
        <v>13995</v>
      </c>
      <c r="AG2562" s="12">
        <f t="shared" si="472"/>
        <v>0</v>
      </c>
      <c r="AH2562" s="12">
        <f t="shared" si="473"/>
        <v>1</v>
      </c>
      <c r="AI2562" s="12">
        <f t="shared" si="474"/>
        <v>0</v>
      </c>
      <c r="AJ2562" s="12">
        <f t="shared" si="475"/>
        <v>0</v>
      </c>
      <c r="AK2562" s="12">
        <f t="shared" si="476"/>
        <v>0</v>
      </c>
      <c r="AL2562" s="12">
        <f t="shared" si="477"/>
        <v>0</v>
      </c>
      <c r="AM2562" s="12">
        <f t="shared" si="478"/>
        <v>0</v>
      </c>
      <c r="AN2562" s="12">
        <f t="shared" si="479"/>
        <v>0</v>
      </c>
      <c r="AO2562" s="12">
        <v>25</v>
      </c>
      <c r="AP2562" s="22">
        <f t="shared" ref="AP2562:AP2625" si="481">S2562*1000</f>
        <v>31492.913385826771</v>
      </c>
    </row>
    <row r="2563" spans="1:42" x14ac:dyDescent="0.3">
      <c r="A2563" s="6" t="s">
        <v>3166</v>
      </c>
      <c r="B2563" s="19" t="s">
        <v>412</v>
      </c>
      <c r="C2563" s="6" t="s">
        <v>3167</v>
      </c>
      <c r="D2563" s="6" t="s">
        <v>28</v>
      </c>
      <c r="E2563" s="6" t="s">
        <v>3168</v>
      </c>
      <c r="F2563" s="6">
        <v>8</v>
      </c>
      <c r="G2563" s="6">
        <v>25</v>
      </c>
      <c r="H2563" s="6">
        <v>416</v>
      </c>
      <c r="I2563" s="6" t="s">
        <v>95</v>
      </c>
      <c r="J2563" s="6">
        <v>15234</v>
      </c>
      <c r="K2563" s="19">
        <v>41865</v>
      </c>
      <c r="L2563" s="7" t="s">
        <v>230</v>
      </c>
      <c r="M2563" s="7" t="s">
        <v>316</v>
      </c>
      <c r="N2563" s="7" t="s">
        <v>415</v>
      </c>
      <c r="O2563" s="7">
        <v>102</v>
      </c>
      <c r="P2563" s="19">
        <v>41871</v>
      </c>
      <c r="Q2563" s="19">
        <v>41872</v>
      </c>
      <c r="R2563" s="7" t="s">
        <v>3177</v>
      </c>
      <c r="S2563" s="7">
        <v>26.763779527559056</v>
      </c>
      <c r="T2563" s="7">
        <v>5.73</v>
      </c>
      <c r="U2563" s="7">
        <v>23000</v>
      </c>
      <c r="V2563" s="6">
        <v>15234</v>
      </c>
      <c r="W2563" s="12">
        <f t="shared" ref="W2563:W2626" si="482">IF(I2563="Yes",1,0)</f>
        <v>0</v>
      </c>
      <c r="X2563" s="12">
        <v>25</v>
      </c>
      <c r="Y2563" s="13">
        <v>102</v>
      </c>
      <c r="Z2563" s="13">
        <v>5.73</v>
      </c>
      <c r="AA2563" s="13">
        <v>23000</v>
      </c>
      <c r="AB2563" s="12">
        <v>416</v>
      </c>
      <c r="AC2563" s="13">
        <f t="shared" si="480"/>
        <v>232074756</v>
      </c>
      <c r="AD2563" s="12">
        <v>8</v>
      </c>
      <c r="AE2563" s="12">
        <f t="shared" ref="AE2563:AE2626" si="483">LN(AD2563)</f>
        <v>2.0794415416798357</v>
      </c>
      <c r="AF2563" s="12">
        <v>15234</v>
      </c>
      <c r="AG2563" s="12">
        <f t="shared" ref="AG2563:AG2626" si="484">IF(L2563="action",1,0)</f>
        <v>0</v>
      </c>
      <c r="AH2563" s="12">
        <f t="shared" ref="AH2563:AH2626" si="485">IF(L2563="animation",1,0)</f>
        <v>1</v>
      </c>
      <c r="AI2563" s="12">
        <f t="shared" ref="AI2563:AI2626" si="486">IF(L2563="children",1,0)</f>
        <v>0</v>
      </c>
      <c r="AJ2563" s="12">
        <f t="shared" ref="AJ2563:AJ2626" si="487">IF(L2563="comedy",1,0)</f>
        <v>0</v>
      </c>
      <c r="AK2563" s="12">
        <f t="shared" ref="AK2563:AK2626" si="488">IF(L2563="drama",1,0)</f>
        <v>0</v>
      </c>
      <c r="AL2563" s="12">
        <f t="shared" ref="AL2563:AL2626" si="489">IF(L2563="fantasy",1,0)</f>
        <v>0</v>
      </c>
      <c r="AM2563" s="12">
        <f t="shared" ref="AM2563:AM2626" si="490">IF(L2563="romance",1,0)</f>
        <v>0</v>
      </c>
      <c r="AN2563" s="12">
        <f t="shared" ref="AN2563:AN2626" si="491">IF(L2563="suspense",1,0)</f>
        <v>0</v>
      </c>
      <c r="AO2563" s="12">
        <v>25</v>
      </c>
      <c r="AP2563" s="22">
        <f t="shared" si="481"/>
        <v>26763.779527559054</v>
      </c>
    </row>
    <row r="2564" spans="1:42" x14ac:dyDescent="0.3">
      <c r="A2564" s="6" t="s">
        <v>3166</v>
      </c>
      <c r="B2564" s="19" t="s">
        <v>345</v>
      </c>
      <c r="C2564" s="6" t="s">
        <v>3167</v>
      </c>
      <c r="D2564" s="6" t="s">
        <v>28</v>
      </c>
      <c r="E2564" s="6" t="s">
        <v>3168</v>
      </c>
      <c r="F2564" s="6">
        <v>8</v>
      </c>
      <c r="G2564" s="6">
        <v>25</v>
      </c>
      <c r="H2564" s="6">
        <v>416</v>
      </c>
      <c r="I2564" s="6" t="s">
        <v>95</v>
      </c>
      <c r="J2564" s="6">
        <v>16290</v>
      </c>
      <c r="K2564" s="19">
        <v>41865</v>
      </c>
      <c r="L2564" s="7" t="s">
        <v>230</v>
      </c>
      <c r="M2564" s="7" t="s">
        <v>316</v>
      </c>
      <c r="N2564" s="7" t="s">
        <v>415</v>
      </c>
      <c r="O2564" s="7">
        <v>102</v>
      </c>
      <c r="P2564" s="19">
        <v>41872</v>
      </c>
      <c r="Q2564" s="19">
        <v>41873</v>
      </c>
      <c r="R2564" s="7" t="s">
        <v>3178</v>
      </c>
      <c r="S2564" s="7">
        <v>25.335433070866141</v>
      </c>
      <c r="T2564" s="7">
        <v>6.02</v>
      </c>
      <c r="U2564" s="7">
        <v>16000</v>
      </c>
      <c r="V2564" s="6">
        <v>16290</v>
      </c>
      <c r="W2564" s="12">
        <f t="shared" si="482"/>
        <v>0</v>
      </c>
      <c r="X2564" s="12">
        <v>25</v>
      </c>
      <c r="Y2564" s="13">
        <v>102</v>
      </c>
      <c r="Z2564" s="13">
        <v>6.02</v>
      </c>
      <c r="AA2564" s="13">
        <v>16000</v>
      </c>
      <c r="AB2564" s="12">
        <v>416</v>
      </c>
      <c r="AC2564" s="13">
        <f t="shared" si="480"/>
        <v>265364100</v>
      </c>
      <c r="AD2564" s="12">
        <v>8</v>
      </c>
      <c r="AE2564" s="12">
        <f t="shared" si="483"/>
        <v>2.0794415416798357</v>
      </c>
      <c r="AF2564" s="12">
        <v>16290</v>
      </c>
      <c r="AG2564" s="12">
        <f t="shared" si="484"/>
        <v>0</v>
      </c>
      <c r="AH2564" s="12">
        <f t="shared" si="485"/>
        <v>1</v>
      </c>
      <c r="AI2564" s="12">
        <f t="shared" si="486"/>
        <v>0</v>
      </c>
      <c r="AJ2564" s="12">
        <f t="shared" si="487"/>
        <v>0</v>
      </c>
      <c r="AK2564" s="12">
        <f t="shared" si="488"/>
        <v>0</v>
      </c>
      <c r="AL2564" s="12">
        <f t="shared" si="489"/>
        <v>0</v>
      </c>
      <c r="AM2564" s="12">
        <f t="shared" si="490"/>
        <v>0</v>
      </c>
      <c r="AN2564" s="12">
        <f t="shared" si="491"/>
        <v>0</v>
      </c>
      <c r="AO2564" s="12">
        <v>25</v>
      </c>
      <c r="AP2564" s="22">
        <f t="shared" si="481"/>
        <v>25335.43307086614</v>
      </c>
    </row>
    <row r="2565" spans="1:42" x14ac:dyDescent="0.3">
      <c r="A2565" s="6" t="s">
        <v>3166</v>
      </c>
      <c r="B2565" s="19" t="s">
        <v>348</v>
      </c>
      <c r="C2565" s="6" t="s">
        <v>3167</v>
      </c>
      <c r="D2565" s="6" t="s">
        <v>28</v>
      </c>
      <c r="E2565" s="6" t="s">
        <v>3168</v>
      </c>
      <c r="F2565" s="6">
        <v>8</v>
      </c>
      <c r="G2565" s="6">
        <v>25</v>
      </c>
      <c r="H2565" s="6">
        <v>418</v>
      </c>
      <c r="I2565" s="6" t="s">
        <v>95</v>
      </c>
      <c r="J2565" s="6">
        <v>17267</v>
      </c>
      <c r="K2565" s="19">
        <v>41865</v>
      </c>
      <c r="L2565" s="7" t="s">
        <v>230</v>
      </c>
      <c r="M2565" s="7" t="s">
        <v>316</v>
      </c>
      <c r="N2565" s="7" t="s">
        <v>415</v>
      </c>
      <c r="O2565" s="7">
        <v>102</v>
      </c>
      <c r="P2565" s="19">
        <v>41873</v>
      </c>
      <c r="Q2565" s="19">
        <v>41874</v>
      </c>
      <c r="R2565" s="7" t="s">
        <v>3179</v>
      </c>
      <c r="S2565" s="7">
        <v>42.897637795275593</v>
      </c>
      <c r="T2565" s="7">
        <v>6.11</v>
      </c>
      <c r="U2565" s="7">
        <v>18000</v>
      </c>
      <c r="V2565" s="6">
        <v>17267</v>
      </c>
      <c r="W2565" s="12">
        <f t="shared" si="482"/>
        <v>0</v>
      </c>
      <c r="X2565" s="12">
        <v>25</v>
      </c>
      <c r="Y2565" s="13">
        <v>102</v>
      </c>
      <c r="Z2565" s="13">
        <v>6.11</v>
      </c>
      <c r="AA2565" s="13">
        <v>18000</v>
      </c>
      <c r="AB2565" s="12">
        <v>418</v>
      </c>
      <c r="AC2565" s="13">
        <f t="shared" si="480"/>
        <v>298149289</v>
      </c>
      <c r="AD2565" s="12">
        <v>8</v>
      </c>
      <c r="AE2565" s="12">
        <f t="shared" si="483"/>
        <v>2.0794415416798357</v>
      </c>
      <c r="AF2565" s="12">
        <v>17267</v>
      </c>
      <c r="AG2565" s="12">
        <f t="shared" si="484"/>
        <v>0</v>
      </c>
      <c r="AH2565" s="12">
        <f t="shared" si="485"/>
        <v>1</v>
      </c>
      <c r="AI2565" s="12">
        <f t="shared" si="486"/>
        <v>0</v>
      </c>
      <c r="AJ2565" s="12">
        <f t="shared" si="487"/>
        <v>0</v>
      </c>
      <c r="AK2565" s="12">
        <f t="shared" si="488"/>
        <v>0</v>
      </c>
      <c r="AL2565" s="12">
        <f t="shared" si="489"/>
        <v>0</v>
      </c>
      <c r="AM2565" s="12">
        <f t="shared" si="490"/>
        <v>0</v>
      </c>
      <c r="AN2565" s="12">
        <f t="shared" si="491"/>
        <v>0</v>
      </c>
      <c r="AO2565" s="12">
        <v>25</v>
      </c>
      <c r="AP2565" s="22">
        <f t="shared" si="481"/>
        <v>42897.637795275594</v>
      </c>
    </row>
    <row r="2566" spans="1:42" x14ac:dyDescent="0.3">
      <c r="A2566" s="6" t="s">
        <v>3166</v>
      </c>
      <c r="B2566" s="19" t="s">
        <v>350</v>
      </c>
      <c r="C2566" s="6" t="s">
        <v>3167</v>
      </c>
      <c r="D2566" s="6" t="s">
        <v>28</v>
      </c>
      <c r="E2566" s="6" t="s">
        <v>3168</v>
      </c>
      <c r="F2566" s="6">
        <v>8</v>
      </c>
      <c r="G2566" s="6">
        <v>25</v>
      </c>
      <c r="H2566" s="6">
        <v>418</v>
      </c>
      <c r="I2566" s="6" t="s">
        <v>95</v>
      </c>
      <c r="J2566" s="6">
        <v>18548</v>
      </c>
      <c r="K2566" s="19">
        <v>41865</v>
      </c>
      <c r="L2566" s="7" t="s">
        <v>230</v>
      </c>
      <c r="M2566" s="7" t="s">
        <v>316</v>
      </c>
      <c r="N2566" s="7" t="s">
        <v>415</v>
      </c>
      <c r="O2566" s="7">
        <v>102</v>
      </c>
      <c r="P2566" s="19">
        <v>41874</v>
      </c>
      <c r="Q2566" s="19">
        <v>41875</v>
      </c>
      <c r="R2566" s="7" t="s">
        <v>3180</v>
      </c>
      <c r="S2566" s="7">
        <v>40.085039370078746</v>
      </c>
      <c r="T2566" s="7">
        <v>6.03</v>
      </c>
      <c r="U2566" s="7">
        <v>18000</v>
      </c>
      <c r="V2566" s="6">
        <v>18548</v>
      </c>
      <c r="W2566" s="12">
        <f t="shared" si="482"/>
        <v>0</v>
      </c>
      <c r="X2566" s="12">
        <v>25</v>
      </c>
      <c r="Y2566" s="13">
        <v>102</v>
      </c>
      <c r="Z2566" s="13">
        <v>6.03</v>
      </c>
      <c r="AA2566" s="13">
        <v>18000</v>
      </c>
      <c r="AB2566" s="12">
        <v>418</v>
      </c>
      <c r="AC2566" s="13">
        <f t="shared" si="480"/>
        <v>344028304</v>
      </c>
      <c r="AD2566" s="12">
        <v>8</v>
      </c>
      <c r="AE2566" s="12">
        <f t="shared" si="483"/>
        <v>2.0794415416798357</v>
      </c>
      <c r="AF2566" s="12">
        <v>18548</v>
      </c>
      <c r="AG2566" s="12">
        <f t="shared" si="484"/>
        <v>0</v>
      </c>
      <c r="AH2566" s="12">
        <f t="shared" si="485"/>
        <v>1</v>
      </c>
      <c r="AI2566" s="12">
        <f t="shared" si="486"/>
        <v>0</v>
      </c>
      <c r="AJ2566" s="12">
        <f t="shared" si="487"/>
        <v>0</v>
      </c>
      <c r="AK2566" s="12">
        <f t="shared" si="488"/>
        <v>0</v>
      </c>
      <c r="AL2566" s="12">
        <f t="shared" si="489"/>
        <v>0</v>
      </c>
      <c r="AM2566" s="12">
        <f t="shared" si="490"/>
        <v>0</v>
      </c>
      <c r="AN2566" s="12">
        <f t="shared" si="491"/>
        <v>0</v>
      </c>
      <c r="AO2566" s="12">
        <v>25</v>
      </c>
      <c r="AP2566" s="22">
        <f t="shared" si="481"/>
        <v>40085.039370078746</v>
      </c>
    </row>
    <row r="2567" spans="1:42" x14ac:dyDescent="0.3">
      <c r="A2567" s="6" t="s">
        <v>3166</v>
      </c>
      <c r="B2567" s="19" t="s">
        <v>352</v>
      </c>
      <c r="C2567" s="6" t="s">
        <v>3167</v>
      </c>
      <c r="D2567" s="6" t="s">
        <v>28</v>
      </c>
      <c r="E2567" s="6" t="s">
        <v>3168</v>
      </c>
      <c r="F2567" s="6">
        <v>8</v>
      </c>
      <c r="G2567" s="6">
        <v>25</v>
      </c>
      <c r="H2567" s="6">
        <v>418</v>
      </c>
      <c r="I2567" s="6" t="s">
        <v>95</v>
      </c>
      <c r="J2567" s="6">
        <v>19968</v>
      </c>
      <c r="K2567" s="19">
        <v>41865</v>
      </c>
      <c r="L2567" s="7" t="s">
        <v>230</v>
      </c>
      <c r="M2567" s="7" t="s">
        <v>316</v>
      </c>
      <c r="N2567" s="7" t="s">
        <v>415</v>
      </c>
      <c r="O2567" s="7">
        <v>102</v>
      </c>
      <c r="P2567" s="19">
        <v>41875</v>
      </c>
      <c r="Q2567" s="19">
        <v>41876</v>
      </c>
      <c r="R2567" s="7" t="s">
        <v>3181</v>
      </c>
      <c r="S2567" s="7">
        <v>18.809448818897639</v>
      </c>
      <c r="T2567" s="7">
        <v>5.65</v>
      </c>
      <c r="U2567" s="7">
        <v>18000</v>
      </c>
      <c r="V2567" s="6">
        <v>19968</v>
      </c>
      <c r="W2567" s="12">
        <f t="shared" si="482"/>
        <v>0</v>
      </c>
      <c r="X2567" s="12">
        <v>25</v>
      </c>
      <c r="Y2567" s="13">
        <v>102</v>
      </c>
      <c r="Z2567" s="13">
        <v>5.65</v>
      </c>
      <c r="AA2567" s="13">
        <v>18000</v>
      </c>
      <c r="AB2567" s="12">
        <v>418</v>
      </c>
      <c r="AC2567" s="13">
        <f t="shared" si="480"/>
        <v>398721024</v>
      </c>
      <c r="AD2567" s="12">
        <v>8</v>
      </c>
      <c r="AE2567" s="12">
        <f t="shared" si="483"/>
        <v>2.0794415416798357</v>
      </c>
      <c r="AF2567" s="12">
        <v>19968</v>
      </c>
      <c r="AG2567" s="12">
        <f t="shared" si="484"/>
        <v>0</v>
      </c>
      <c r="AH2567" s="12">
        <f t="shared" si="485"/>
        <v>1</v>
      </c>
      <c r="AI2567" s="12">
        <f t="shared" si="486"/>
        <v>0</v>
      </c>
      <c r="AJ2567" s="12">
        <f t="shared" si="487"/>
        <v>0</v>
      </c>
      <c r="AK2567" s="12">
        <f t="shared" si="488"/>
        <v>0</v>
      </c>
      <c r="AL2567" s="12">
        <f t="shared" si="489"/>
        <v>0</v>
      </c>
      <c r="AM2567" s="12">
        <f t="shared" si="490"/>
        <v>0</v>
      </c>
      <c r="AN2567" s="12">
        <f t="shared" si="491"/>
        <v>0</v>
      </c>
      <c r="AO2567" s="12">
        <v>25</v>
      </c>
      <c r="AP2567" s="22">
        <f t="shared" si="481"/>
        <v>18809.448818897639</v>
      </c>
    </row>
    <row r="2568" spans="1:42" x14ac:dyDescent="0.3">
      <c r="A2568" s="6" t="s">
        <v>3166</v>
      </c>
      <c r="B2568" s="19" t="s">
        <v>354</v>
      </c>
      <c r="C2568" s="6" t="s">
        <v>3167</v>
      </c>
      <c r="D2568" s="6" t="s">
        <v>28</v>
      </c>
      <c r="E2568" s="6" t="s">
        <v>3168</v>
      </c>
      <c r="F2568" s="6">
        <v>8</v>
      </c>
      <c r="G2568" s="6">
        <v>25</v>
      </c>
      <c r="H2568" s="6">
        <v>418</v>
      </c>
      <c r="I2568" s="6" t="s">
        <v>95</v>
      </c>
      <c r="J2568" s="6">
        <v>21030</v>
      </c>
      <c r="K2568" s="19">
        <v>41865</v>
      </c>
      <c r="L2568" s="7" t="s">
        <v>230</v>
      </c>
      <c r="M2568" s="7" t="s">
        <v>316</v>
      </c>
      <c r="N2568" s="7" t="s">
        <v>415</v>
      </c>
      <c r="O2568" s="7">
        <v>102</v>
      </c>
      <c r="P2568" s="19">
        <v>41876</v>
      </c>
      <c r="Q2568" s="19">
        <v>41877</v>
      </c>
      <c r="R2568" s="7" t="s">
        <v>3182</v>
      </c>
      <c r="S2568" s="7">
        <v>20.203149606299217</v>
      </c>
      <c r="T2568" s="7">
        <v>5.67</v>
      </c>
      <c r="U2568" s="7">
        <v>18000</v>
      </c>
      <c r="V2568" s="6">
        <v>21030</v>
      </c>
      <c r="W2568" s="12">
        <f t="shared" si="482"/>
        <v>0</v>
      </c>
      <c r="X2568" s="12">
        <v>25</v>
      </c>
      <c r="Y2568" s="13">
        <v>102</v>
      </c>
      <c r="Z2568" s="13">
        <v>5.67</v>
      </c>
      <c r="AA2568" s="13">
        <v>18000</v>
      </c>
      <c r="AB2568" s="12">
        <v>418</v>
      </c>
      <c r="AC2568" s="13">
        <f t="shared" si="480"/>
        <v>442260900</v>
      </c>
      <c r="AD2568" s="12">
        <v>8</v>
      </c>
      <c r="AE2568" s="12">
        <f t="shared" si="483"/>
        <v>2.0794415416798357</v>
      </c>
      <c r="AF2568" s="12">
        <v>21030</v>
      </c>
      <c r="AG2568" s="12">
        <f t="shared" si="484"/>
        <v>0</v>
      </c>
      <c r="AH2568" s="12">
        <f t="shared" si="485"/>
        <v>1</v>
      </c>
      <c r="AI2568" s="12">
        <f t="shared" si="486"/>
        <v>0</v>
      </c>
      <c r="AJ2568" s="12">
        <f t="shared" si="487"/>
        <v>0</v>
      </c>
      <c r="AK2568" s="12">
        <f t="shared" si="488"/>
        <v>0</v>
      </c>
      <c r="AL2568" s="12">
        <f t="shared" si="489"/>
        <v>0</v>
      </c>
      <c r="AM2568" s="12">
        <f t="shared" si="490"/>
        <v>0</v>
      </c>
      <c r="AN2568" s="12">
        <f t="shared" si="491"/>
        <v>0</v>
      </c>
      <c r="AO2568" s="12">
        <v>25</v>
      </c>
      <c r="AP2568" s="22">
        <f t="shared" si="481"/>
        <v>20203.149606299216</v>
      </c>
    </row>
    <row r="2569" spans="1:42" x14ac:dyDescent="0.3">
      <c r="A2569" s="6" t="s">
        <v>3166</v>
      </c>
      <c r="B2569" s="19" t="s">
        <v>356</v>
      </c>
      <c r="C2569" s="6" t="s">
        <v>3167</v>
      </c>
      <c r="D2569" s="6" t="s">
        <v>28</v>
      </c>
      <c r="E2569" s="6" t="s">
        <v>3168</v>
      </c>
      <c r="F2569" s="6">
        <v>8</v>
      </c>
      <c r="G2569" s="6">
        <v>25</v>
      </c>
      <c r="H2569" s="6">
        <v>420</v>
      </c>
      <c r="I2569" s="6" t="s">
        <v>95</v>
      </c>
      <c r="J2569" s="6">
        <v>21873</v>
      </c>
      <c r="K2569" s="19">
        <v>41865</v>
      </c>
      <c r="L2569" s="7" t="s">
        <v>230</v>
      </c>
      <c r="M2569" s="7" t="s">
        <v>316</v>
      </c>
      <c r="N2569" s="7" t="s">
        <v>415</v>
      </c>
      <c r="O2569" s="7">
        <v>102</v>
      </c>
      <c r="P2569" s="19">
        <v>41877</v>
      </c>
      <c r="Q2569" s="19">
        <v>41878</v>
      </c>
      <c r="R2569" s="7" t="s">
        <v>3183</v>
      </c>
      <c r="S2569" s="7">
        <v>17.666141732283464</v>
      </c>
      <c r="T2569" s="7">
        <v>5.84</v>
      </c>
      <c r="U2569" s="7">
        <v>18000</v>
      </c>
      <c r="V2569" s="6">
        <v>21873</v>
      </c>
      <c r="W2569" s="12">
        <f t="shared" si="482"/>
        <v>0</v>
      </c>
      <c r="X2569" s="12">
        <v>25</v>
      </c>
      <c r="Y2569" s="13">
        <v>102</v>
      </c>
      <c r="Z2569" s="13">
        <v>5.84</v>
      </c>
      <c r="AA2569" s="13">
        <v>18000</v>
      </c>
      <c r="AB2569" s="12">
        <v>420</v>
      </c>
      <c r="AC2569" s="13">
        <f t="shared" si="480"/>
        <v>478428129</v>
      </c>
      <c r="AD2569" s="12">
        <v>8</v>
      </c>
      <c r="AE2569" s="12">
        <f t="shared" si="483"/>
        <v>2.0794415416798357</v>
      </c>
      <c r="AF2569" s="12">
        <v>21873</v>
      </c>
      <c r="AG2569" s="12">
        <f t="shared" si="484"/>
        <v>0</v>
      </c>
      <c r="AH2569" s="12">
        <f t="shared" si="485"/>
        <v>1</v>
      </c>
      <c r="AI2569" s="12">
        <f t="shared" si="486"/>
        <v>0</v>
      </c>
      <c r="AJ2569" s="12">
        <f t="shared" si="487"/>
        <v>0</v>
      </c>
      <c r="AK2569" s="12">
        <f t="shared" si="488"/>
        <v>0</v>
      </c>
      <c r="AL2569" s="12">
        <f t="shared" si="489"/>
        <v>0</v>
      </c>
      <c r="AM2569" s="12">
        <f t="shared" si="490"/>
        <v>0</v>
      </c>
      <c r="AN2569" s="12">
        <f t="shared" si="491"/>
        <v>0</v>
      </c>
      <c r="AO2569" s="12">
        <v>25</v>
      </c>
      <c r="AP2569" s="22">
        <f t="shared" si="481"/>
        <v>17666.141732283464</v>
      </c>
    </row>
    <row r="2570" spans="1:42" x14ac:dyDescent="0.3">
      <c r="A2570" s="6" t="s">
        <v>3166</v>
      </c>
      <c r="B2570" s="19" t="s">
        <v>358</v>
      </c>
      <c r="C2570" s="6" t="s">
        <v>3167</v>
      </c>
      <c r="D2570" s="6" t="s">
        <v>28</v>
      </c>
      <c r="E2570" s="6" t="s">
        <v>3168</v>
      </c>
      <c r="F2570" s="6">
        <v>8</v>
      </c>
      <c r="G2570" s="6">
        <v>25</v>
      </c>
      <c r="H2570" s="6">
        <v>419</v>
      </c>
      <c r="I2570" s="6" t="s">
        <v>95</v>
      </c>
      <c r="J2570" s="6">
        <v>22593</v>
      </c>
      <c r="K2570" s="19">
        <v>41865</v>
      </c>
      <c r="L2570" s="7" t="s">
        <v>230</v>
      </c>
      <c r="M2570" s="7" t="s">
        <v>316</v>
      </c>
      <c r="N2570" s="7" t="s">
        <v>415</v>
      </c>
      <c r="O2570" s="7">
        <v>102</v>
      </c>
      <c r="P2570" s="19">
        <v>41878</v>
      </c>
      <c r="Q2570" s="19">
        <v>41879</v>
      </c>
      <c r="R2570" s="7" t="s">
        <v>3184</v>
      </c>
      <c r="S2570" s="7">
        <v>16.691338582677169</v>
      </c>
      <c r="T2570" s="7">
        <v>5.89</v>
      </c>
      <c r="U2570" s="7">
        <v>18000</v>
      </c>
      <c r="V2570" s="6">
        <v>22593</v>
      </c>
      <c r="W2570" s="12">
        <f t="shared" si="482"/>
        <v>0</v>
      </c>
      <c r="X2570" s="12">
        <v>25</v>
      </c>
      <c r="Y2570" s="13">
        <v>102</v>
      </c>
      <c r="Z2570" s="13">
        <v>5.89</v>
      </c>
      <c r="AA2570" s="13">
        <v>18000</v>
      </c>
      <c r="AB2570" s="12">
        <v>419</v>
      </c>
      <c r="AC2570" s="13">
        <f t="shared" si="480"/>
        <v>510443649</v>
      </c>
      <c r="AD2570" s="12">
        <v>8</v>
      </c>
      <c r="AE2570" s="12">
        <f t="shared" si="483"/>
        <v>2.0794415416798357</v>
      </c>
      <c r="AF2570" s="12">
        <v>22593</v>
      </c>
      <c r="AG2570" s="12">
        <f t="shared" si="484"/>
        <v>0</v>
      </c>
      <c r="AH2570" s="12">
        <f t="shared" si="485"/>
        <v>1</v>
      </c>
      <c r="AI2570" s="12">
        <f t="shared" si="486"/>
        <v>0</v>
      </c>
      <c r="AJ2570" s="12">
        <f t="shared" si="487"/>
        <v>0</v>
      </c>
      <c r="AK2570" s="12">
        <f t="shared" si="488"/>
        <v>0</v>
      </c>
      <c r="AL2570" s="12">
        <f t="shared" si="489"/>
        <v>0</v>
      </c>
      <c r="AM2570" s="12">
        <f t="shared" si="490"/>
        <v>0</v>
      </c>
      <c r="AN2570" s="12">
        <f t="shared" si="491"/>
        <v>0</v>
      </c>
      <c r="AO2570" s="12">
        <v>25</v>
      </c>
      <c r="AP2570" s="22">
        <f t="shared" si="481"/>
        <v>16691.33858267717</v>
      </c>
    </row>
    <row r="2571" spans="1:42" x14ac:dyDescent="0.3">
      <c r="A2571" s="6" t="s">
        <v>3166</v>
      </c>
      <c r="B2571" s="19" t="s">
        <v>360</v>
      </c>
      <c r="C2571" s="6" t="s">
        <v>3167</v>
      </c>
      <c r="D2571" s="6" t="s">
        <v>28</v>
      </c>
      <c r="E2571" s="6" t="s">
        <v>3168</v>
      </c>
      <c r="F2571" s="6">
        <v>8</v>
      </c>
      <c r="G2571" s="6">
        <v>25</v>
      </c>
      <c r="H2571" s="6">
        <v>417</v>
      </c>
      <c r="I2571" s="6" t="s">
        <v>95</v>
      </c>
      <c r="J2571" s="6">
        <v>25943</v>
      </c>
      <c r="K2571" s="19">
        <v>41865</v>
      </c>
      <c r="L2571" s="7" t="s">
        <v>230</v>
      </c>
      <c r="M2571" s="7" t="s">
        <v>316</v>
      </c>
      <c r="N2571" s="7" t="s">
        <v>415</v>
      </c>
      <c r="O2571" s="7">
        <v>102</v>
      </c>
      <c r="P2571" s="19">
        <v>41884</v>
      </c>
      <c r="Q2571" s="19">
        <v>41885</v>
      </c>
      <c r="R2571" s="7" t="s">
        <v>3185</v>
      </c>
      <c r="S2571" s="7">
        <v>1.1433070866141732</v>
      </c>
      <c r="T2571" s="7">
        <v>5.15</v>
      </c>
      <c r="U2571" s="7">
        <v>4437</v>
      </c>
      <c r="V2571" s="6">
        <v>25943</v>
      </c>
      <c r="W2571" s="12">
        <f t="shared" si="482"/>
        <v>0</v>
      </c>
      <c r="X2571" s="12">
        <v>25</v>
      </c>
      <c r="Y2571" s="13">
        <v>102</v>
      </c>
      <c r="Z2571" s="13">
        <v>5.15</v>
      </c>
      <c r="AA2571" s="13">
        <v>4437</v>
      </c>
      <c r="AB2571" s="12">
        <v>417</v>
      </c>
      <c r="AC2571" s="13">
        <f t="shared" si="480"/>
        <v>673039249</v>
      </c>
      <c r="AD2571" s="12">
        <v>8</v>
      </c>
      <c r="AE2571" s="12">
        <f t="shared" si="483"/>
        <v>2.0794415416798357</v>
      </c>
      <c r="AF2571" s="12">
        <v>25943</v>
      </c>
      <c r="AG2571" s="12">
        <f t="shared" si="484"/>
        <v>0</v>
      </c>
      <c r="AH2571" s="12">
        <f t="shared" si="485"/>
        <v>1</v>
      </c>
      <c r="AI2571" s="12">
        <f t="shared" si="486"/>
        <v>0</v>
      </c>
      <c r="AJ2571" s="12">
        <f t="shared" si="487"/>
        <v>0</v>
      </c>
      <c r="AK2571" s="12">
        <f t="shared" si="488"/>
        <v>0</v>
      </c>
      <c r="AL2571" s="12">
        <f t="shared" si="489"/>
        <v>0</v>
      </c>
      <c r="AM2571" s="12">
        <f t="shared" si="490"/>
        <v>0</v>
      </c>
      <c r="AN2571" s="12">
        <f t="shared" si="491"/>
        <v>0</v>
      </c>
      <c r="AO2571" s="12">
        <v>25</v>
      </c>
      <c r="AP2571" s="22">
        <f t="shared" si="481"/>
        <v>1143.3070866141732</v>
      </c>
    </row>
    <row r="2572" spans="1:42" x14ac:dyDescent="0.3">
      <c r="A2572" s="6" t="s">
        <v>3166</v>
      </c>
      <c r="B2572" s="19" t="s">
        <v>362</v>
      </c>
      <c r="C2572" s="6" t="s">
        <v>3167</v>
      </c>
      <c r="D2572" s="6" t="s">
        <v>28</v>
      </c>
      <c r="E2572" s="6" t="s">
        <v>3168</v>
      </c>
      <c r="F2572" s="6">
        <v>8</v>
      </c>
      <c r="G2572" s="6">
        <v>25</v>
      </c>
      <c r="H2572" s="6">
        <v>473</v>
      </c>
      <c r="I2572" s="6" t="s">
        <v>95</v>
      </c>
      <c r="J2572" s="6">
        <v>26397</v>
      </c>
      <c r="K2572" s="19">
        <v>41865</v>
      </c>
      <c r="L2572" s="7" t="s">
        <v>230</v>
      </c>
      <c r="M2572" s="7" t="s">
        <v>316</v>
      </c>
      <c r="N2572" s="7" t="s">
        <v>415</v>
      </c>
      <c r="O2572" s="7">
        <v>102</v>
      </c>
      <c r="P2572" s="19">
        <v>41885</v>
      </c>
      <c r="Q2572" s="19">
        <v>41886</v>
      </c>
      <c r="R2572" s="7" t="s">
        <v>3186</v>
      </c>
      <c r="S2572" s="7">
        <v>1.0456692913385828</v>
      </c>
      <c r="T2572" s="7">
        <v>6</v>
      </c>
      <c r="U2572" s="7">
        <v>4354</v>
      </c>
      <c r="V2572" s="6">
        <v>26397</v>
      </c>
      <c r="W2572" s="12">
        <f t="shared" si="482"/>
        <v>0</v>
      </c>
      <c r="X2572" s="12">
        <v>25</v>
      </c>
      <c r="Y2572" s="13">
        <v>102</v>
      </c>
      <c r="Z2572" s="13">
        <v>6</v>
      </c>
      <c r="AA2572" s="13">
        <v>4354</v>
      </c>
      <c r="AB2572" s="12">
        <v>473</v>
      </c>
      <c r="AC2572" s="13">
        <f t="shared" si="480"/>
        <v>696801609</v>
      </c>
      <c r="AD2572" s="12">
        <v>8</v>
      </c>
      <c r="AE2572" s="12">
        <f t="shared" si="483"/>
        <v>2.0794415416798357</v>
      </c>
      <c r="AF2572" s="12">
        <v>26397</v>
      </c>
      <c r="AG2572" s="12">
        <f t="shared" si="484"/>
        <v>0</v>
      </c>
      <c r="AH2572" s="12">
        <f t="shared" si="485"/>
        <v>1</v>
      </c>
      <c r="AI2572" s="12">
        <f t="shared" si="486"/>
        <v>0</v>
      </c>
      <c r="AJ2572" s="12">
        <f t="shared" si="487"/>
        <v>0</v>
      </c>
      <c r="AK2572" s="12">
        <f t="shared" si="488"/>
        <v>0</v>
      </c>
      <c r="AL2572" s="12">
        <f t="shared" si="489"/>
        <v>0</v>
      </c>
      <c r="AM2572" s="12">
        <f t="shared" si="490"/>
        <v>0</v>
      </c>
      <c r="AN2572" s="12">
        <f t="shared" si="491"/>
        <v>0</v>
      </c>
      <c r="AO2572" s="12">
        <v>25</v>
      </c>
      <c r="AP2572" s="22">
        <f t="shared" si="481"/>
        <v>1045.6692913385828</v>
      </c>
    </row>
    <row r="2573" spans="1:42" x14ac:dyDescent="0.3">
      <c r="A2573" s="6" t="s">
        <v>3166</v>
      </c>
      <c r="B2573" s="19" t="s">
        <v>364</v>
      </c>
      <c r="C2573" s="6" t="s">
        <v>3167</v>
      </c>
      <c r="D2573" s="6" t="s">
        <v>28</v>
      </c>
      <c r="E2573" s="6" t="s">
        <v>3168</v>
      </c>
      <c r="F2573" s="6">
        <v>8</v>
      </c>
      <c r="G2573" s="6">
        <v>25</v>
      </c>
      <c r="H2573" s="6">
        <v>475</v>
      </c>
      <c r="I2573" s="6" t="s">
        <v>95</v>
      </c>
      <c r="J2573" s="6">
        <v>26874</v>
      </c>
      <c r="K2573" s="19">
        <v>41865</v>
      </c>
      <c r="L2573" s="7" t="s">
        <v>230</v>
      </c>
      <c r="M2573" s="7" t="s">
        <v>316</v>
      </c>
      <c r="N2573" s="7" t="s">
        <v>415</v>
      </c>
      <c r="O2573" s="7">
        <v>102</v>
      </c>
      <c r="P2573" s="19">
        <v>41886</v>
      </c>
      <c r="Q2573" s="19">
        <v>41887</v>
      </c>
      <c r="R2573" s="7" t="s">
        <v>3187</v>
      </c>
      <c r="S2573" s="7">
        <v>0.62362204724409454</v>
      </c>
      <c r="T2573" s="7">
        <v>5.57</v>
      </c>
      <c r="U2573" s="7">
        <v>1016</v>
      </c>
      <c r="V2573" s="6">
        <v>26874</v>
      </c>
      <c r="W2573" s="12">
        <f t="shared" si="482"/>
        <v>0</v>
      </c>
      <c r="X2573" s="12">
        <v>25</v>
      </c>
      <c r="Y2573" s="13">
        <v>102</v>
      </c>
      <c r="Z2573" s="13">
        <v>5.57</v>
      </c>
      <c r="AA2573" s="13">
        <v>1016</v>
      </c>
      <c r="AB2573" s="12">
        <v>475</v>
      </c>
      <c r="AC2573" s="13">
        <f t="shared" si="480"/>
        <v>722211876</v>
      </c>
      <c r="AD2573" s="12">
        <v>8</v>
      </c>
      <c r="AE2573" s="12">
        <f t="shared" si="483"/>
        <v>2.0794415416798357</v>
      </c>
      <c r="AF2573" s="12">
        <v>26874</v>
      </c>
      <c r="AG2573" s="12">
        <f t="shared" si="484"/>
        <v>0</v>
      </c>
      <c r="AH2573" s="12">
        <f t="shared" si="485"/>
        <v>1</v>
      </c>
      <c r="AI2573" s="12">
        <f t="shared" si="486"/>
        <v>0</v>
      </c>
      <c r="AJ2573" s="12">
        <f t="shared" si="487"/>
        <v>0</v>
      </c>
      <c r="AK2573" s="12">
        <f t="shared" si="488"/>
        <v>0</v>
      </c>
      <c r="AL2573" s="12">
        <f t="shared" si="489"/>
        <v>0</v>
      </c>
      <c r="AM2573" s="12">
        <f t="shared" si="490"/>
        <v>0</v>
      </c>
      <c r="AN2573" s="12">
        <f t="shared" si="491"/>
        <v>0</v>
      </c>
      <c r="AO2573" s="12">
        <v>25</v>
      </c>
      <c r="AP2573" s="22">
        <f t="shared" si="481"/>
        <v>623.62204724409457</v>
      </c>
    </row>
    <row r="2574" spans="1:42" x14ac:dyDescent="0.3">
      <c r="A2574" s="6" t="s">
        <v>3166</v>
      </c>
      <c r="B2574" s="19" t="s">
        <v>367</v>
      </c>
      <c r="C2574" s="6" t="s">
        <v>3167</v>
      </c>
      <c r="D2574" s="6" t="s">
        <v>28</v>
      </c>
      <c r="E2574" s="6" t="s">
        <v>3168</v>
      </c>
      <c r="F2574" s="6">
        <v>8</v>
      </c>
      <c r="G2574" s="6">
        <v>25</v>
      </c>
      <c r="H2574" s="6">
        <v>486</v>
      </c>
      <c r="I2574" s="6" t="s">
        <v>95</v>
      </c>
      <c r="J2574" s="6">
        <v>27248</v>
      </c>
      <c r="K2574" s="19">
        <v>41865</v>
      </c>
      <c r="L2574" s="7" t="s">
        <v>230</v>
      </c>
      <c r="M2574" s="7" t="s">
        <v>316</v>
      </c>
      <c r="N2574" s="7" t="s">
        <v>415</v>
      </c>
      <c r="O2574" s="7">
        <v>102</v>
      </c>
      <c r="P2574" s="19">
        <v>41887</v>
      </c>
      <c r="Q2574" s="19">
        <v>41888</v>
      </c>
      <c r="R2574" s="7" t="s">
        <v>3188</v>
      </c>
      <c r="S2574" s="7">
        <v>2.0330708661417325</v>
      </c>
      <c r="T2574" s="7">
        <v>5.91</v>
      </c>
      <c r="U2574" s="7">
        <v>1321</v>
      </c>
      <c r="V2574" s="6">
        <v>27248</v>
      </c>
      <c r="W2574" s="12">
        <f t="shared" si="482"/>
        <v>0</v>
      </c>
      <c r="X2574" s="12">
        <v>25</v>
      </c>
      <c r="Y2574" s="13">
        <v>102</v>
      </c>
      <c r="Z2574" s="13">
        <v>5.91</v>
      </c>
      <c r="AA2574" s="13">
        <v>1321</v>
      </c>
      <c r="AB2574" s="12">
        <v>486</v>
      </c>
      <c r="AC2574" s="13">
        <f t="shared" si="480"/>
        <v>742453504</v>
      </c>
      <c r="AD2574" s="12">
        <v>8</v>
      </c>
      <c r="AE2574" s="12">
        <f t="shared" si="483"/>
        <v>2.0794415416798357</v>
      </c>
      <c r="AF2574" s="12">
        <v>27248</v>
      </c>
      <c r="AG2574" s="12">
        <f t="shared" si="484"/>
        <v>0</v>
      </c>
      <c r="AH2574" s="12">
        <f t="shared" si="485"/>
        <v>1</v>
      </c>
      <c r="AI2574" s="12">
        <f t="shared" si="486"/>
        <v>0</v>
      </c>
      <c r="AJ2574" s="12">
        <f t="shared" si="487"/>
        <v>0</v>
      </c>
      <c r="AK2574" s="12">
        <f t="shared" si="488"/>
        <v>0</v>
      </c>
      <c r="AL2574" s="12">
        <f t="shared" si="489"/>
        <v>0</v>
      </c>
      <c r="AM2574" s="12">
        <f t="shared" si="490"/>
        <v>0</v>
      </c>
      <c r="AN2574" s="12">
        <f t="shared" si="491"/>
        <v>0</v>
      </c>
      <c r="AO2574" s="12">
        <v>25</v>
      </c>
      <c r="AP2574" s="22">
        <f t="shared" si="481"/>
        <v>2033.0708661417325</v>
      </c>
    </row>
    <row r="2575" spans="1:42" x14ac:dyDescent="0.3">
      <c r="A2575" s="6" t="s">
        <v>3166</v>
      </c>
      <c r="B2575" s="19" t="s">
        <v>369</v>
      </c>
      <c r="C2575" s="6" t="s">
        <v>3167</v>
      </c>
      <c r="D2575" s="6" t="s">
        <v>28</v>
      </c>
      <c r="E2575" s="6" t="s">
        <v>3168</v>
      </c>
      <c r="F2575" s="6">
        <v>8</v>
      </c>
      <c r="G2575" s="6">
        <v>25</v>
      </c>
      <c r="H2575" s="6">
        <v>486</v>
      </c>
      <c r="I2575" s="6" t="s">
        <v>95</v>
      </c>
      <c r="J2575" s="6">
        <v>27595</v>
      </c>
      <c r="K2575" s="19">
        <v>41865</v>
      </c>
      <c r="L2575" s="7" t="s">
        <v>230</v>
      </c>
      <c r="M2575" s="7" t="s">
        <v>316</v>
      </c>
      <c r="N2575" s="7" t="s">
        <v>415</v>
      </c>
      <c r="O2575" s="7">
        <v>102</v>
      </c>
      <c r="P2575" s="19">
        <v>41888</v>
      </c>
      <c r="Q2575" s="19">
        <v>41889</v>
      </c>
      <c r="R2575" s="7" t="s">
        <v>3189</v>
      </c>
      <c r="S2575" s="7">
        <v>2.9070866141732288</v>
      </c>
      <c r="T2575" s="7">
        <v>5.72</v>
      </c>
      <c r="U2575" s="7">
        <v>1586</v>
      </c>
      <c r="V2575" s="6">
        <v>27595</v>
      </c>
      <c r="W2575" s="12">
        <f t="shared" si="482"/>
        <v>0</v>
      </c>
      <c r="X2575" s="12">
        <v>25</v>
      </c>
      <c r="Y2575" s="13">
        <v>102</v>
      </c>
      <c r="Z2575" s="13">
        <v>5.72</v>
      </c>
      <c r="AA2575" s="13">
        <v>1586</v>
      </c>
      <c r="AB2575" s="12">
        <v>486</v>
      </c>
      <c r="AC2575" s="13">
        <f t="shared" si="480"/>
        <v>761484025</v>
      </c>
      <c r="AD2575" s="12">
        <v>8</v>
      </c>
      <c r="AE2575" s="12">
        <f t="shared" si="483"/>
        <v>2.0794415416798357</v>
      </c>
      <c r="AF2575" s="12">
        <v>27595</v>
      </c>
      <c r="AG2575" s="12">
        <f t="shared" si="484"/>
        <v>0</v>
      </c>
      <c r="AH2575" s="12">
        <f t="shared" si="485"/>
        <v>1</v>
      </c>
      <c r="AI2575" s="12">
        <f t="shared" si="486"/>
        <v>0</v>
      </c>
      <c r="AJ2575" s="12">
        <f t="shared" si="487"/>
        <v>0</v>
      </c>
      <c r="AK2575" s="12">
        <f t="shared" si="488"/>
        <v>0</v>
      </c>
      <c r="AL2575" s="12">
        <f t="shared" si="489"/>
        <v>0</v>
      </c>
      <c r="AM2575" s="12">
        <f t="shared" si="490"/>
        <v>0</v>
      </c>
      <c r="AN2575" s="12">
        <f t="shared" si="491"/>
        <v>0</v>
      </c>
      <c r="AO2575" s="12">
        <v>25</v>
      </c>
      <c r="AP2575" s="22">
        <f t="shared" si="481"/>
        <v>2907.0866141732286</v>
      </c>
    </row>
    <row r="2576" spans="1:42" x14ac:dyDescent="0.3">
      <c r="A2576" s="6" t="s">
        <v>3166</v>
      </c>
      <c r="B2576" s="19" t="s">
        <v>371</v>
      </c>
      <c r="C2576" s="6" t="s">
        <v>3167</v>
      </c>
      <c r="D2576" s="6" t="s">
        <v>28</v>
      </c>
      <c r="E2576" s="6" t="s">
        <v>3168</v>
      </c>
      <c r="F2576" s="6">
        <v>8</v>
      </c>
      <c r="G2576" s="6">
        <v>25</v>
      </c>
      <c r="H2576" s="6">
        <v>503</v>
      </c>
      <c r="I2576" s="6" t="s">
        <v>95</v>
      </c>
      <c r="J2576" s="6">
        <v>28005</v>
      </c>
      <c r="K2576" s="19">
        <v>41865</v>
      </c>
      <c r="L2576" s="7" t="s">
        <v>230</v>
      </c>
      <c r="M2576" s="7" t="s">
        <v>316</v>
      </c>
      <c r="N2576" s="7" t="s">
        <v>415</v>
      </c>
      <c r="O2576" s="7">
        <v>102</v>
      </c>
      <c r="P2576" s="19">
        <v>41889</v>
      </c>
      <c r="Q2576" s="19">
        <v>41890</v>
      </c>
      <c r="R2576" s="7" t="s">
        <v>3190</v>
      </c>
      <c r="S2576" s="7">
        <v>2.4881889763779532</v>
      </c>
      <c r="T2576" s="7">
        <v>5.67</v>
      </c>
      <c r="U2576" s="7">
        <v>1289</v>
      </c>
      <c r="V2576" s="6">
        <v>28005</v>
      </c>
      <c r="W2576" s="12">
        <f t="shared" si="482"/>
        <v>0</v>
      </c>
      <c r="X2576" s="12">
        <v>25</v>
      </c>
      <c r="Y2576" s="13">
        <v>102</v>
      </c>
      <c r="Z2576" s="13">
        <v>5.67</v>
      </c>
      <c r="AA2576" s="13">
        <v>1289</v>
      </c>
      <c r="AB2576" s="12">
        <v>503</v>
      </c>
      <c r="AC2576" s="13">
        <f t="shared" si="480"/>
        <v>784280025</v>
      </c>
      <c r="AD2576" s="12">
        <v>8</v>
      </c>
      <c r="AE2576" s="12">
        <f t="shared" si="483"/>
        <v>2.0794415416798357</v>
      </c>
      <c r="AF2576" s="12">
        <v>28005</v>
      </c>
      <c r="AG2576" s="12">
        <f t="shared" si="484"/>
        <v>0</v>
      </c>
      <c r="AH2576" s="12">
        <f t="shared" si="485"/>
        <v>1</v>
      </c>
      <c r="AI2576" s="12">
        <f t="shared" si="486"/>
        <v>0</v>
      </c>
      <c r="AJ2576" s="12">
        <f t="shared" si="487"/>
        <v>0</v>
      </c>
      <c r="AK2576" s="12">
        <f t="shared" si="488"/>
        <v>0</v>
      </c>
      <c r="AL2576" s="12">
        <f t="shared" si="489"/>
        <v>0</v>
      </c>
      <c r="AM2576" s="12">
        <f t="shared" si="490"/>
        <v>0</v>
      </c>
      <c r="AN2576" s="12">
        <f t="shared" si="491"/>
        <v>0</v>
      </c>
      <c r="AO2576" s="12">
        <v>25</v>
      </c>
      <c r="AP2576" s="22">
        <f t="shared" si="481"/>
        <v>2488.1889763779532</v>
      </c>
    </row>
    <row r="2577" spans="1:42" x14ac:dyDescent="0.3">
      <c r="A2577" s="6" t="s">
        <v>3166</v>
      </c>
      <c r="B2577" s="19" t="s">
        <v>373</v>
      </c>
      <c r="C2577" s="6" t="s">
        <v>3167</v>
      </c>
      <c r="D2577" s="6" t="s">
        <v>28</v>
      </c>
      <c r="E2577" s="6" t="s">
        <v>3168</v>
      </c>
      <c r="F2577" s="6">
        <v>8</v>
      </c>
      <c r="G2577" s="6">
        <v>25</v>
      </c>
      <c r="H2577" s="6">
        <v>505</v>
      </c>
      <c r="I2577" s="6" t="s">
        <v>95</v>
      </c>
      <c r="J2577" s="6">
        <v>28407</v>
      </c>
      <c r="K2577" s="19">
        <v>41865</v>
      </c>
      <c r="L2577" s="7" t="s">
        <v>230</v>
      </c>
      <c r="M2577" s="7" t="s">
        <v>316</v>
      </c>
      <c r="N2577" s="7" t="s">
        <v>415</v>
      </c>
      <c r="O2577" s="7">
        <v>102</v>
      </c>
      <c r="P2577" s="19">
        <v>41890</v>
      </c>
      <c r="Q2577" s="19">
        <v>41891</v>
      </c>
      <c r="R2577" s="7" t="s">
        <v>3191</v>
      </c>
      <c r="S2577" s="7">
        <v>0.25984251968503935</v>
      </c>
      <c r="T2577" s="7">
        <v>5.37</v>
      </c>
      <c r="U2577" s="7">
        <v>806</v>
      </c>
      <c r="V2577" s="6">
        <v>28407</v>
      </c>
      <c r="W2577" s="12">
        <f t="shared" si="482"/>
        <v>0</v>
      </c>
      <c r="X2577" s="12">
        <v>25</v>
      </c>
      <c r="Y2577" s="13">
        <v>102</v>
      </c>
      <c r="Z2577" s="13">
        <v>5.37</v>
      </c>
      <c r="AA2577" s="13">
        <v>806</v>
      </c>
      <c r="AB2577" s="12">
        <v>505</v>
      </c>
      <c r="AC2577" s="13">
        <f t="shared" si="480"/>
        <v>806957649</v>
      </c>
      <c r="AD2577" s="12">
        <v>8</v>
      </c>
      <c r="AE2577" s="12">
        <f t="shared" si="483"/>
        <v>2.0794415416798357</v>
      </c>
      <c r="AF2577" s="12">
        <v>28407</v>
      </c>
      <c r="AG2577" s="12">
        <f t="shared" si="484"/>
        <v>0</v>
      </c>
      <c r="AH2577" s="12">
        <f t="shared" si="485"/>
        <v>1</v>
      </c>
      <c r="AI2577" s="12">
        <f t="shared" si="486"/>
        <v>0</v>
      </c>
      <c r="AJ2577" s="12">
        <f t="shared" si="487"/>
        <v>0</v>
      </c>
      <c r="AK2577" s="12">
        <f t="shared" si="488"/>
        <v>0</v>
      </c>
      <c r="AL2577" s="12">
        <f t="shared" si="489"/>
        <v>0</v>
      </c>
      <c r="AM2577" s="12">
        <f t="shared" si="490"/>
        <v>0</v>
      </c>
      <c r="AN2577" s="12">
        <f t="shared" si="491"/>
        <v>0</v>
      </c>
      <c r="AO2577" s="12">
        <v>25</v>
      </c>
      <c r="AP2577" s="22">
        <f t="shared" si="481"/>
        <v>259.84251968503935</v>
      </c>
    </row>
    <row r="2578" spans="1:42" x14ac:dyDescent="0.3">
      <c r="A2578" s="6" t="s">
        <v>3166</v>
      </c>
      <c r="B2578" s="19" t="s">
        <v>375</v>
      </c>
      <c r="C2578" s="6" t="s">
        <v>3167</v>
      </c>
      <c r="D2578" s="6" t="s">
        <v>28</v>
      </c>
      <c r="E2578" s="6" t="s">
        <v>3168</v>
      </c>
      <c r="F2578" s="6">
        <v>8</v>
      </c>
      <c r="G2578" s="6">
        <v>25</v>
      </c>
      <c r="H2578" s="6">
        <v>533</v>
      </c>
      <c r="I2578" s="6" t="s">
        <v>95</v>
      </c>
      <c r="J2578" s="6">
        <v>28686</v>
      </c>
      <c r="K2578" s="19">
        <v>41865</v>
      </c>
      <c r="L2578" s="7" t="s">
        <v>230</v>
      </c>
      <c r="M2578" s="7" t="s">
        <v>316</v>
      </c>
      <c r="N2578" s="7" t="s">
        <v>415</v>
      </c>
      <c r="O2578" s="7">
        <v>102</v>
      </c>
      <c r="P2578" s="19">
        <v>41891</v>
      </c>
      <c r="Q2578" s="19">
        <v>41892</v>
      </c>
      <c r="R2578" s="7" t="s">
        <v>3192</v>
      </c>
      <c r="S2578" s="7">
        <v>0.25039370078740159</v>
      </c>
      <c r="T2578" s="7">
        <v>5.57</v>
      </c>
      <c r="U2578" s="7">
        <v>749</v>
      </c>
      <c r="V2578" s="6">
        <v>28686</v>
      </c>
      <c r="W2578" s="12">
        <f t="shared" si="482"/>
        <v>0</v>
      </c>
      <c r="X2578" s="12">
        <v>25</v>
      </c>
      <c r="Y2578" s="13">
        <v>102</v>
      </c>
      <c r="Z2578" s="13">
        <v>5.57</v>
      </c>
      <c r="AA2578" s="13">
        <v>749</v>
      </c>
      <c r="AB2578" s="12">
        <v>533</v>
      </c>
      <c r="AC2578" s="13">
        <f t="shared" si="480"/>
        <v>822886596</v>
      </c>
      <c r="AD2578" s="12">
        <v>8</v>
      </c>
      <c r="AE2578" s="12">
        <f t="shared" si="483"/>
        <v>2.0794415416798357</v>
      </c>
      <c r="AF2578" s="12">
        <v>28686</v>
      </c>
      <c r="AG2578" s="12">
        <f t="shared" si="484"/>
        <v>0</v>
      </c>
      <c r="AH2578" s="12">
        <f t="shared" si="485"/>
        <v>1</v>
      </c>
      <c r="AI2578" s="12">
        <f t="shared" si="486"/>
        <v>0</v>
      </c>
      <c r="AJ2578" s="12">
        <f t="shared" si="487"/>
        <v>0</v>
      </c>
      <c r="AK2578" s="12">
        <f t="shared" si="488"/>
        <v>0</v>
      </c>
      <c r="AL2578" s="12">
        <f t="shared" si="489"/>
        <v>0</v>
      </c>
      <c r="AM2578" s="12">
        <f t="shared" si="490"/>
        <v>0</v>
      </c>
      <c r="AN2578" s="12">
        <f t="shared" si="491"/>
        <v>0</v>
      </c>
      <c r="AO2578" s="12">
        <v>25</v>
      </c>
      <c r="AP2578" s="22">
        <f t="shared" si="481"/>
        <v>250.3937007874016</v>
      </c>
    </row>
    <row r="2579" spans="1:42" x14ac:dyDescent="0.3">
      <c r="A2579" s="6" t="s">
        <v>3166</v>
      </c>
      <c r="B2579" s="19" t="s">
        <v>377</v>
      </c>
      <c r="C2579" s="6" t="s">
        <v>3167</v>
      </c>
      <c r="D2579" s="6" t="s">
        <v>28</v>
      </c>
      <c r="E2579" s="6" t="s">
        <v>3168</v>
      </c>
      <c r="F2579" s="6">
        <v>8</v>
      </c>
      <c r="G2579" s="6">
        <v>25</v>
      </c>
      <c r="H2579" s="6">
        <v>533</v>
      </c>
      <c r="I2579" s="6" t="s">
        <v>95</v>
      </c>
      <c r="J2579" s="6">
        <v>28895</v>
      </c>
      <c r="K2579" s="19">
        <v>41865</v>
      </c>
      <c r="L2579" s="7" t="s">
        <v>230</v>
      </c>
      <c r="M2579" s="7" t="s">
        <v>316</v>
      </c>
      <c r="N2579" s="7" t="s">
        <v>415</v>
      </c>
      <c r="O2579" s="7">
        <v>102</v>
      </c>
      <c r="P2579" s="19">
        <v>41892</v>
      </c>
      <c r="Q2579" s="19">
        <v>41893</v>
      </c>
      <c r="R2579" s="7" t="s">
        <v>3193</v>
      </c>
      <c r="S2579" s="7">
        <v>0.20314960629921261</v>
      </c>
      <c r="T2579" s="7">
        <v>5.5</v>
      </c>
      <c r="U2579" s="7">
        <v>741</v>
      </c>
      <c r="V2579" s="6">
        <v>28895</v>
      </c>
      <c r="W2579" s="12">
        <f t="shared" si="482"/>
        <v>0</v>
      </c>
      <c r="X2579" s="12">
        <v>25</v>
      </c>
      <c r="Y2579" s="13">
        <v>102</v>
      </c>
      <c r="Z2579" s="13">
        <v>5.5</v>
      </c>
      <c r="AA2579" s="13">
        <v>741</v>
      </c>
      <c r="AB2579" s="12">
        <v>533</v>
      </c>
      <c r="AC2579" s="13">
        <f t="shared" si="480"/>
        <v>834921025</v>
      </c>
      <c r="AD2579" s="12">
        <v>8</v>
      </c>
      <c r="AE2579" s="12">
        <f t="shared" si="483"/>
        <v>2.0794415416798357</v>
      </c>
      <c r="AF2579" s="12">
        <v>28895</v>
      </c>
      <c r="AG2579" s="12">
        <f t="shared" si="484"/>
        <v>0</v>
      </c>
      <c r="AH2579" s="12">
        <f t="shared" si="485"/>
        <v>1</v>
      </c>
      <c r="AI2579" s="12">
        <f t="shared" si="486"/>
        <v>0</v>
      </c>
      <c r="AJ2579" s="12">
        <f t="shared" si="487"/>
        <v>0</v>
      </c>
      <c r="AK2579" s="12">
        <f t="shared" si="488"/>
        <v>0</v>
      </c>
      <c r="AL2579" s="12">
        <f t="shared" si="489"/>
        <v>0</v>
      </c>
      <c r="AM2579" s="12">
        <f t="shared" si="490"/>
        <v>0</v>
      </c>
      <c r="AN2579" s="12">
        <f t="shared" si="491"/>
        <v>0</v>
      </c>
      <c r="AO2579" s="12">
        <v>25</v>
      </c>
      <c r="AP2579" s="22">
        <f t="shared" si="481"/>
        <v>203.14960629921262</v>
      </c>
    </row>
    <row r="2580" spans="1:42" x14ac:dyDescent="0.3">
      <c r="A2580" s="6" t="s">
        <v>3166</v>
      </c>
      <c r="B2580" s="19" t="s">
        <v>313</v>
      </c>
      <c r="C2580" s="6" t="s">
        <v>3167</v>
      </c>
      <c r="D2580" s="6" t="s">
        <v>28</v>
      </c>
      <c r="E2580" s="6" t="s">
        <v>3168</v>
      </c>
      <c r="F2580" s="6">
        <v>8</v>
      </c>
      <c r="G2580" s="6">
        <v>25</v>
      </c>
      <c r="H2580" s="6">
        <v>534</v>
      </c>
      <c r="I2580" s="6" t="s">
        <v>95</v>
      </c>
      <c r="J2580" s="6">
        <v>29144</v>
      </c>
      <c r="K2580" s="19">
        <v>41865</v>
      </c>
      <c r="L2580" s="7" t="s">
        <v>230</v>
      </c>
      <c r="M2580" s="7" t="s">
        <v>316</v>
      </c>
      <c r="N2580" s="7" t="s">
        <v>415</v>
      </c>
      <c r="O2580" s="7">
        <v>102</v>
      </c>
      <c r="P2580" s="19">
        <v>41893</v>
      </c>
      <c r="Q2580" s="19">
        <v>41894</v>
      </c>
      <c r="R2580" s="7" t="s">
        <v>3194</v>
      </c>
      <c r="S2580" s="7">
        <v>0.17952755905511814</v>
      </c>
      <c r="T2580" s="7">
        <v>5.4</v>
      </c>
      <c r="U2580" s="7">
        <v>333</v>
      </c>
      <c r="V2580" s="6">
        <v>29144</v>
      </c>
      <c r="W2580" s="12">
        <f t="shared" si="482"/>
        <v>0</v>
      </c>
      <c r="X2580" s="12">
        <v>25</v>
      </c>
      <c r="Y2580" s="13">
        <v>102</v>
      </c>
      <c r="Z2580" s="13">
        <v>5.4</v>
      </c>
      <c r="AA2580" s="13">
        <v>333</v>
      </c>
      <c r="AB2580" s="12">
        <v>534</v>
      </c>
      <c r="AC2580" s="13">
        <f t="shared" si="480"/>
        <v>849372736</v>
      </c>
      <c r="AD2580" s="12">
        <v>8</v>
      </c>
      <c r="AE2580" s="12">
        <f t="shared" si="483"/>
        <v>2.0794415416798357</v>
      </c>
      <c r="AF2580" s="12">
        <v>29144</v>
      </c>
      <c r="AG2580" s="12">
        <f t="shared" si="484"/>
        <v>0</v>
      </c>
      <c r="AH2580" s="12">
        <f t="shared" si="485"/>
        <v>1</v>
      </c>
      <c r="AI2580" s="12">
        <f t="shared" si="486"/>
        <v>0</v>
      </c>
      <c r="AJ2580" s="12">
        <f t="shared" si="487"/>
        <v>0</v>
      </c>
      <c r="AK2580" s="12">
        <f t="shared" si="488"/>
        <v>0</v>
      </c>
      <c r="AL2580" s="12">
        <f t="shared" si="489"/>
        <v>0</v>
      </c>
      <c r="AM2580" s="12">
        <f t="shared" si="490"/>
        <v>0</v>
      </c>
      <c r="AN2580" s="12">
        <f t="shared" si="491"/>
        <v>0</v>
      </c>
      <c r="AO2580" s="12">
        <v>25</v>
      </c>
      <c r="AP2580" s="22">
        <f t="shared" si="481"/>
        <v>179.52755905511813</v>
      </c>
    </row>
    <row r="2581" spans="1:42" x14ac:dyDescent="0.3">
      <c r="A2581" s="6" t="s">
        <v>3166</v>
      </c>
      <c r="B2581" s="19" t="s">
        <v>318</v>
      </c>
      <c r="C2581" s="6" t="s">
        <v>3167</v>
      </c>
      <c r="D2581" s="6" t="s">
        <v>28</v>
      </c>
      <c r="E2581" s="6" t="s">
        <v>3168</v>
      </c>
      <c r="F2581" s="6">
        <v>8</v>
      </c>
      <c r="G2581" s="6">
        <v>25</v>
      </c>
      <c r="H2581" s="6">
        <v>534</v>
      </c>
      <c r="I2581" s="6" t="s">
        <v>95</v>
      </c>
      <c r="J2581" s="6">
        <v>29334</v>
      </c>
      <c r="K2581" s="19">
        <v>41865</v>
      </c>
      <c r="L2581" s="7" t="s">
        <v>230</v>
      </c>
      <c r="M2581" s="7" t="s">
        <v>316</v>
      </c>
      <c r="N2581" s="7" t="s">
        <v>415</v>
      </c>
      <c r="O2581" s="7">
        <v>102</v>
      </c>
      <c r="P2581" s="19">
        <v>41894</v>
      </c>
      <c r="Q2581" s="19">
        <v>41895</v>
      </c>
      <c r="R2581" s="7" t="s">
        <v>3195</v>
      </c>
      <c r="S2581" s="7">
        <v>1.0692913385826774</v>
      </c>
      <c r="T2581" s="7">
        <v>5.97</v>
      </c>
      <c r="U2581" s="7">
        <v>779</v>
      </c>
      <c r="V2581" s="6">
        <v>29334</v>
      </c>
      <c r="W2581" s="12">
        <f t="shared" si="482"/>
        <v>0</v>
      </c>
      <c r="X2581" s="12">
        <v>25</v>
      </c>
      <c r="Y2581" s="13">
        <v>102</v>
      </c>
      <c r="Z2581" s="13">
        <v>5.97</v>
      </c>
      <c r="AA2581" s="13">
        <v>779</v>
      </c>
      <c r="AB2581" s="12">
        <v>534</v>
      </c>
      <c r="AC2581" s="13">
        <f t="shared" si="480"/>
        <v>860483556</v>
      </c>
      <c r="AD2581" s="12">
        <v>8</v>
      </c>
      <c r="AE2581" s="12">
        <f t="shared" si="483"/>
        <v>2.0794415416798357</v>
      </c>
      <c r="AF2581" s="12">
        <v>29334</v>
      </c>
      <c r="AG2581" s="12">
        <f t="shared" si="484"/>
        <v>0</v>
      </c>
      <c r="AH2581" s="12">
        <f t="shared" si="485"/>
        <v>1</v>
      </c>
      <c r="AI2581" s="12">
        <f t="shared" si="486"/>
        <v>0</v>
      </c>
      <c r="AJ2581" s="12">
        <f t="shared" si="487"/>
        <v>0</v>
      </c>
      <c r="AK2581" s="12">
        <f t="shared" si="488"/>
        <v>0</v>
      </c>
      <c r="AL2581" s="12">
        <f t="shared" si="489"/>
        <v>0</v>
      </c>
      <c r="AM2581" s="12">
        <f t="shared" si="490"/>
        <v>0</v>
      </c>
      <c r="AN2581" s="12">
        <f t="shared" si="491"/>
        <v>0</v>
      </c>
      <c r="AO2581" s="12">
        <v>25</v>
      </c>
      <c r="AP2581" s="22">
        <f t="shared" si="481"/>
        <v>1069.2913385826776</v>
      </c>
    </row>
    <row r="2582" spans="1:42" x14ac:dyDescent="0.3">
      <c r="A2582" s="6" t="s">
        <v>3196</v>
      </c>
      <c r="B2582" s="19" t="s">
        <v>225</v>
      </c>
      <c r="C2582" s="6" t="s">
        <v>3197</v>
      </c>
      <c r="D2582" s="6" t="s">
        <v>28</v>
      </c>
      <c r="F2582" s="6">
        <v>4.2</v>
      </c>
      <c r="G2582" s="6">
        <v>4</v>
      </c>
      <c r="H2582" s="6">
        <v>116</v>
      </c>
      <c r="I2582" s="6" t="s">
        <v>95</v>
      </c>
      <c r="J2582" s="6">
        <v>81</v>
      </c>
      <c r="K2582" s="19">
        <v>41672</v>
      </c>
      <c r="L2582" s="7" t="s">
        <v>229</v>
      </c>
      <c r="M2582" s="7" t="s">
        <v>316</v>
      </c>
      <c r="N2582" s="7" t="s">
        <v>1731</v>
      </c>
      <c r="O2582" s="7">
        <v>91</v>
      </c>
      <c r="P2582" s="19">
        <v>41671</v>
      </c>
      <c r="Q2582" s="19">
        <v>41672</v>
      </c>
      <c r="R2582" s="7" t="s">
        <v>3198</v>
      </c>
      <c r="S2582" s="7">
        <v>7.2047244094488194</v>
      </c>
      <c r="T2582" s="7">
        <v>4.8</v>
      </c>
      <c r="U2582" s="7">
        <v>8325</v>
      </c>
      <c r="V2582" s="6">
        <v>81</v>
      </c>
      <c r="W2582" s="12">
        <f t="shared" si="482"/>
        <v>0</v>
      </c>
      <c r="X2582" s="12">
        <v>4</v>
      </c>
      <c r="Y2582" s="13">
        <v>91</v>
      </c>
      <c r="Z2582" s="13">
        <v>4.8</v>
      </c>
      <c r="AA2582" s="13">
        <v>8325</v>
      </c>
      <c r="AB2582" s="12">
        <v>116</v>
      </c>
      <c r="AC2582" s="13">
        <f t="shared" si="480"/>
        <v>6561</v>
      </c>
      <c r="AD2582" s="12">
        <v>4.2</v>
      </c>
      <c r="AE2582" s="12">
        <f t="shared" si="483"/>
        <v>1.4350845252893227</v>
      </c>
      <c r="AF2582" s="12">
        <v>81</v>
      </c>
      <c r="AG2582" s="12">
        <f t="shared" si="484"/>
        <v>0</v>
      </c>
      <c r="AH2582" s="12">
        <f t="shared" si="485"/>
        <v>0</v>
      </c>
      <c r="AI2582" s="12">
        <f t="shared" si="486"/>
        <v>0</v>
      </c>
      <c r="AJ2582" s="12">
        <f t="shared" si="487"/>
        <v>1</v>
      </c>
      <c r="AK2582" s="12">
        <f t="shared" si="488"/>
        <v>0</v>
      </c>
      <c r="AL2582" s="12">
        <f t="shared" si="489"/>
        <v>0</v>
      </c>
      <c r="AM2582" s="12">
        <f t="shared" si="490"/>
        <v>0</v>
      </c>
      <c r="AN2582" s="12">
        <f t="shared" si="491"/>
        <v>0</v>
      </c>
      <c r="AO2582" s="12">
        <v>4</v>
      </c>
      <c r="AP2582" s="22">
        <f t="shared" si="481"/>
        <v>7204.7244094488196</v>
      </c>
    </row>
    <row r="2583" spans="1:42" x14ac:dyDescent="0.3">
      <c r="A2583" s="6" t="s">
        <v>3196</v>
      </c>
      <c r="B2583" s="19" t="s">
        <v>232</v>
      </c>
      <c r="C2583" s="6" t="s">
        <v>3197</v>
      </c>
      <c r="D2583" s="6" t="s">
        <v>28</v>
      </c>
      <c r="F2583" s="6">
        <v>4.3</v>
      </c>
      <c r="G2583" s="6">
        <v>4</v>
      </c>
      <c r="H2583" s="6">
        <v>116</v>
      </c>
      <c r="I2583" s="6" t="s">
        <v>95</v>
      </c>
      <c r="J2583" s="6">
        <v>487</v>
      </c>
      <c r="K2583" s="19">
        <v>41672</v>
      </c>
      <c r="L2583" s="7" t="s">
        <v>229</v>
      </c>
      <c r="M2583" s="7" t="s">
        <v>316</v>
      </c>
      <c r="N2583" s="7" t="s">
        <v>1731</v>
      </c>
      <c r="O2583" s="7">
        <v>91</v>
      </c>
      <c r="P2583" s="19">
        <v>41672</v>
      </c>
      <c r="Q2583" s="19">
        <v>41673</v>
      </c>
      <c r="R2583" s="7" t="s">
        <v>3199</v>
      </c>
      <c r="S2583" s="7">
        <v>6.1354330708661422</v>
      </c>
      <c r="T2583" s="7">
        <v>4.76</v>
      </c>
      <c r="U2583" s="7">
        <v>8056</v>
      </c>
      <c r="V2583" s="6">
        <v>487</v>
      </c>
      <c r="W2583" s="12">
        <f t="shared" si="482"/>
        <v>0</v>
      </c>
      <c r="X2583" s="12">
        <v>4</v>
      </c>
      <c r="Y2583" s="13">
        <v>91</v>
      </c>
      <c r="Z2583" s="13">
        <v>4.76</v>
      </c>
      <c r="AA2583" s="13">
        <v>8056</v>
      </c>
      <c r="AB2583" s="12">
        <v>116</v>
      </c>
      <c r="AC2583" s="13">
        <f t="shared" si="480"/>
        <v>237169</v>
      </c>
      <c r="AD2583" s="12">
        <v>4.3</v>
      </c>
      <c r="AE2583" s="12">
        <f t="shared" si="483"/>
        <v>1.4586150226995167</v>
      </c>
      <c r="AF2583" s="12">
        <v>487</v>
      </c>
      <c r="AG2583" s="12">
        <f t="shared" si="484"/>
        <v>0</v>
      </c>
      <c r="AH2583" s="12">
        <f t="shared" si="485"/>
        <v>0</v>
      </c>
      <c r="AI2583" s="12">
        <f t="shared" si="486"/>
        <v>0</v>
      </c>
      <c r="AJ2583" s="12">
        <f t="shared" si="487"/>
        <v>1</v>
      </c>
      <c r="AK2583" s="12">
        <f t="shared" si="488"/>
        <v>0</v>
      </c>
      <c r="AL2583" s="12">
        <f t="shared" si="489"/>
        <v>0</v>
      </c>
      <c r="AM2583" s="12">
        <f t="shared" si="490"/>
        <v>0</v>
      </c>
      <c r="AN2583" s="12">
        <f t="shared" si="491"/>
        <v>0</v>
      </c>
      <c r="AO2583" s="12">
        <v>4</v>
      </c>
      <c r="AP2583" s="22">
        <f t="shared" si="481"/>
        <v>6135.4330708661419</v>
      </c>
    </row>
    <row r="2584" spans="1:42" x14ac:dyDescent="0.3">
      <c r="A2584" s="6" t="s">
        <v>3196</v>
      </c>
      <c r="B2584" s="19" t="s">
        <v>234</v>
      </c>
      <c r="C2584" s="6" t="s">
        <v>3197</v>
      </c>
      <c r="D2584" s="6" t="s">
        <v>28</v>
      </c>
      <c r="F2584" s="6">
        <v>3.6</v>
      </c>
      <c r="G2584" s="6">
        <v>4</v>
      </c>
      <c r="H2584" s="6">
        <v>116</v>
      </c>
      <c r="I2584" s="6" t="s">
        <v>95</v>
      </c>
      <c r="J2584" s="6">
        <v>2112</v>
      </c>
      <c r="K2584" s="19">
        <v>41672</v>
      </c>
      <c r="L2584" s="7" t="s">
        <v>229</v>
      </c>
      <c r="M2584" s="7" t="s">
        <v>316</v>
      </c>
      <c r="N2584" s="7" t="s">
        <v>1731</v>
      </c>
      <c r="O2584" s="7">
        <v>91</v>
      </c>
      <c r="P2584" s="19">
        <v>41673</v>
      </c>
      <c r="Q2584" s="19">
        <v>41674</v>
      </c>
      <c r="R2584" s="7" t="s">
        <v>3200</v>
      </c>
      <c r="S2584" s="7">
        <v>5.7401574803149611</v>
      </c>
      <c r="T2584" s="7">
        <v>4.6500000000000004</v>
      </c>
      <c r="U2584" s="7">
        <v>7713</v>
      </c>
      <c r="V2584" s="6">
        <v>2112</v>
      </c>
      <c r="W2584" s="12">
        <f t="shared" si="482"/>
        <v>0</v>
      </c>
      <c r="X2584" s="12">
        <v>4</v>
      </c>
      <c r="Y2584" s="13">
        <v>91</v>
      </c>
      <c r="Z2584" s="13">
        <v>4.6500000000000004</v>
      </c>
      <c r="AA2584" s="13">
        <v>7713</v>
      </c>
      <c r="AB2584" s="12">
        <v>116</v>
      </c>
      <c r="AC2584" s="13">
        <f t="shared" si="480"/>
        <v>4460544</v>
      </c>
      <c r="AD2584" s="12">
        <v>3.6</v>
      </c>
      <c r="AE2584" s="12">
        <f t="shared" si="483"/>
        <v>1.2809338454620642</v>
      </c>
      <c r="AF2584" s="12">
        <v>2112</v>
      </c>
      <c r="AG2584" s="12">
        <f t="shared" si="484"/>
        <v>0</v>
      </c>
      <c r="AH2584" s="12">
        <f t="shared" si="485"/>
        <v>0</v>
      </c>
      <c r="AI2584" s="12">
        <f t="shared" si="486"/>
        <v>0</v>
      </c>
      <c r="AJ2584" s="12">
        <f t="shared" si="487"/>
        <v>1</v>
      </c>
      <c r="AK2584" s="12">
        <f t="shared" si="488"/>
        <v>0</v>
      </c>
      <c r="AL2584" s="12">
        <f t="shared" si="489"/>
        <v>0</v>
      </c>
      <c r="AM2584" s="12">
        <f t="shared" si="490"/>
        <v>0</v>
      </c>
      <c r="AN2584" s="12">
        <f t="shared" si="491"/>
        <v>0</v>
      </c>
      <c r="AO2584" s="12">
        <v>4</v>
      </c>
      <c r="AP2584" s="22">
        <f t="shared" si="481"/>
        <v>5740.1574803149615</v>
      </c>
    </row>
    <row r="2585" spans="1:42" x14ac:dyDescent="0.3">
      <c r="A2585" s="6" t="s">
        <v>3196</v>
      </c>
      <c r="B2585" s="19" t="s">
        <v>236</v>
      </c>
      <c r="C2585" s="6" t="s">
        <v>3197</v>
      </c>
      <c r="D2585" s="6" t="s">
        <v>28</v>
      </c>
      <c r="F2585" s="6">
        <v>4.0999999999999996</v>
      </c>
      <c r="G2585" s="6">
        <v>4</v>
      </c>
      <c r="H2585" s="6">
        <v>116</v>
      </c>
      <c r="I2585" s="6" t="s">
        <v>95</v>
      </c>
      <c r="J2585" s="6">
        <v>5679</v>
      </c>
      <c r="K2585" s="19">
        <v>41672</v>
      </c>
      <c r="L2585" s="7" t="s">
        <v>229</v>
      </c>
      <c r="M2585" s="7" t="s">
        <v>316</v>
      </c>
      <c r="N2585" s="7" t="s">
        <v>1731</v>
      </c>
      <c r="O2585" s="7">
        <v>91</v>
      </c>
      <c r="P2585" s="19">
        <v>41674</v>
      </c>
      <c r="Q2585" s="19">
        <v>41675</v>
      </c>
      <c r="R2585" s="7" t="s">
        <v>3201</v>
      </c>
      <c r="S2585" s="7">
        <v>4.4377952755905516</v>
      </c>
      <c r="T2585" s="7">
        <v>4.9400000000000004</v>
      </c>
      <c r="U2585" s="7">
        <v>6401</v>
      </c>
      <c r="V2585" s="6">
        <v>5679</v>
      </c>
      <c r="W2585" s="12">
        <f t="shared" si="482"/>
        <v>0</v>
      </c>
      <c r="X2585" s="12">
        <v>4</v>
      </c>
      <c r="Y2585" s="13">
        <v>91</v>
      </c>
      <c r="Z2585" s="13">
        <v>4.9400000000000004</v>
      </c>
      <c r="AA2585" s="13">
        <v>6401</v>
      </c>
      <c r="AB2585" s="12">
        <v>116</v>
      </c>
      <c r="AC2585" s="13">
        <f t="shared" si="480"/>
        <v>32251041</v>
      </c>
      <c r="AD2585" s="12">
        <v>4.0999999999999996</v>
      </c>
      <c r="AE2585" s="12">
        <f t="shared" si="483"/>
        <v>1.410986973710262</v>
      </c>
      <c r="AF2585" s="12">
        <v>5679</v>
      </c>
      <c r="AG2585" s="12">
        <f t="shared" si="484"/>
        <v>0</v>
      </c>
      <c r="AH2585" s="12">
        <f t="shared" si="485"/>
        <v>0</v>
      </c>
      <c r="AI2585" s="12">
        <f t="shared" si="486"/>
        <v>0</v>
      </c>
      <c r="AJ2585" s="12">
        <f t="shared" si="487"/>
        <v>1</v>
      </c>
      <c r="AK2585" s="12">
        <f t="shared" si="488"/>
        <v>0</v>
      </c>
      <c r="AL2585" s="12">
        <f t="shared" si="489"/>
        <v>0</v>
      </c>
      <c r="AM2585" s="12">
        <f t="shared" si="490"/>
        <v>0</v>
      </c>
      <c r="AN2585" s="12">
        <f t="shared" si="491"/>
        <v>0</v>
      </c>
      <c r="AO2585" s="12">
        <v>4</v>
      </c>
      <c r="AP2585" s="22">
        <f t="shared" si="481"/>
        <v>4437.7952755905517</v>
      </c>
    </row>
    <row r="2586" spans="1:42" x14ac:dyDescent="0.3">
      <c r="A2586" s="6" t="s">
        <v>3196</v>
      </c>
      <c r="B2586" s="19" t="s">
        <v>238</v>
      </c>
      <c r="C2586" s="6" t="s">
        <v>3197</v>
      </c>
      <c r="D2586" s="6" t="s">
        <v>28</v>
      </c>
      <c r="F2586" s="6">
        <v>3.3</v>
      </c>
      <c r="G2586" s="6">
        <v>4</v>
      </c>
      <c r="H2586" s="6">
        <v>116</v>
      </c>
      <c r="I2586" s="6" t="s">
        <v>95</v>
      </c>
      <c r="J2586" s="6">
        <v>5772</v>
      </c>
      <c r="K2586" s="19">
        <v>41672</v>
      </c>
      <c r="L2586" s="7" t="s">
        <v>229</v>
      </c>
      <c r="M2586" s="7" t="s">
        <v>316</v>
      </c>
      <c r="N2586" s="7" t="s">
        <v>1731</v>
      </c>
      <c r="O2586" s="7">
        <v>91</v>
      </c>
      <c r="P2586" s="19">
        <v>41675</v>
      </c>
      <c r="Q2586" s="19">
        <v>41676</v>
      </c>
      <c r="R2586" s="7" t="s">
        <v>3202</v>
      </c>
      <c r="S2586" s="7">
        <v>3.9149606299212598</v>
      </c>
      <c r="T2586" s="7">
        <v>4.6900000000000004</v>
      </c>
      <c r="U2586" s="7">
        <v>5952</v>
      </c>
      <c r="V2586" s="6">
        <v>5772</v>
      </c>
      <c r="W2586" s="12">
        <f t="shared" si="482"/>
        <v>0</v>
      </c>
      <c r="X2586" s="12">
        <v>4</v>
      </c>
      <c r="Y2586" s="13">
        <v>91</v>
      </c>
      <c r="Z2586" s="13">
        <v>4.6900000000000004</v>
      </c>
      <c r="AA2586" s="13">
        <v>5952</v>
      </c>
      <c r="AB2586" s="12">
        <v>116</v>
      </c>
      <c r="AC2586" s="13">
        <f t="shared" si="480"/>
        <v>33315984</v>
      </c>
      <c r="AD2586" s="12">
        <v>3.3</v>
      </c>
      <c r="AE2586" s="12">
        <f t="shared" si="483"/>
        <v>1.1939224684724346</v>
      </c>
      <c r="AF2586" s="12">
        <v>5772</v>
      </c>
      <c r="AG2586" s="12">
        <f t="shared" si="484"/>
        <v>0</v>
      </c>
      <c r="AH2586" s="12">
        <f t="shared" si="485"/>
        <v>0</v>
      </c>
      <c r="AI2586" s="12">
        <f t="shared" si="486"/>
        <v>0</v>
      </c>
      <c r="AJ2586" s="12">
        <f t="shared" si="487"/>
        <v>1</v>
      </c>
      <c r="AK2586" s="12">
        <f t="shared" si="488"/>
        <v>0</v>
      </c>
      <c r="AL2586" s="12">
        <f t="shared" si="489"/>
        <v>0</v>
      </c>
      <c r="AM2586" s="12">
        <f t="shared" si="490"/>
        <v>0</v>
      </c>
      <c r="AN2586" s="12">
        <f t="shared" si="491"/>
        <v>0</v>
      </c>
      <c r="AO2586" s="12">
        <v>4</v>
      </c>
      <c r="AP2586" s="22">
        <f t="shared" si="481"/>
        <v>3914.9606299212596</v>
      </c>
    </row>
    <row r="2587" spans="1:42" x14ac:dyDescent="0.3">
      <c r="A2587" s="6" t="s">
        <v>3196</v>
      </c>
      <c r="B2587" s="19" t="s">
        <v>240</v>
      </c>
      <c r="C2587" s="6" t="s">
        <v>3197</v>
      </c>
      <c r="D2587" s="6" t="s">
        <v>28</v>
      </c>
      <c r="F2587" s="6">
        <v>3.1</v>
      </c>
      <c r="G2587" s="6">
        <v>4</v>
      </c>
      <c r="H2587" s="6">
        <v>119</v>
      </c>
      <c r="I2587" s="6" t="s">
        <v>95</v>
      </c>
      <c r="J2587" s="6">
        <v>5846</v>
      </c>
      <c r="K2587" s="19">
        <v>41672</v>
      </c>
      <c r="L2587" s="7" t="s">
        <v>229</v>
      </c>
      <c r="M2587" s="7" t="s">
        <v>316</v>
      </c>
      <c r="N2587" s="7" t="s">
        <v>1731</v>
      </c>
      <c r="O2587" s="7">
        <v>91</v>
      </c>
      <c r="P2587" s="19">
        <v>41676</v>
      </c>
      <c r="Q2587" s="19">
        <v>41677</v>
      </c>
      <c r="R2587" s="7" t="s">
        <v>3203</v>
      </c>
      <c r="S2587" s="7">
        <v>3.0866141732283467</v>
      </c>
      <c r="T2587" s="7">
        <v>4.9000000000000004</v>
      </c>
      <c r="U2587" s="7">
        <v>5720</v>
      </c>
      <c r="V2587" s="6">
        <v>5846</v>
      </c>
      <c r="W2587" s="12">
        <f t="shared" si="482"/>
        <v>0</v>
      </c>
      <c r="X2587" s="12">
        <v>4</v>
      </c>
      <c r="Y2587" s="13">
        <v>91</v>
      </c>
      <c r="Z2587" s="13">
        <v>4.9000000000000004</v>
      </c>
      <c r="AA2587" s="13">
        <v>5720</v>
      </c>
      <c r="AB2587" s="12">
        <v>119</v>
      </c>
      <c r="AC2587" s="13">
        <f t="shared" si="480"/>
        <v>34175716</v>
      </c>
      <c r="AD2587" s="12">
        <v>3.1</v>
      </c>
      <c r="AE2587" s="12">
        <f t="shared" si="483"/>
        <v>1.1314021114911006</v>
      </c>
      <c r="AF2587" s="12">
        <v>5846</v>
      </c>
      <c r="AG2587" s="12">
        <f t="shared" si="484"/>
        <v>0</v>
      </c>
      <c r="AH2587" s="12">
        <f t="shared" si="485"/>
        <v>0</v>
      </c>
      <c r="AI2587" s="12">
        <f t="shared" si="486"/>
        <v>0</v>
      </c>
      <c r="AJ2587" s="12">
        <f t="shared" si="487"/>
        <v>1</v>
      </c>
      <c r="AK2587" s="12">
        <f t="shared" si="488"/>
        <v>0</v>
      </c>
      <c r="AL2587" s="12">
        <f t="shared" si="489"/>
        <v>0</v>
      </c>
      <c r="AM2587" s="12">
        <f t="shared" si="490"/>
        <v>0</v>
      </c>
      <c r="AN2587" s="12">
        <f t="shared" si="491"/>
        <v>0</v>
      </c>
      <c r="AO2587" s="12">
        <v>4</v>
      </c>
      <c r="AP2587" s="22">
        <f t="shared" si="481"/>
        <v>3086.6141732283468</v>
      </c>
    </row>
    <row r="2588" spans="1:42" x14ac:dyDescent="0.3">
      <c r="A2588" s="6" t="s">
        <v>3196</v>
      </c>
      <c r="B2588" s="19" t="s">
        <v>242</v>
      </c>
      <c r="C2588" s="6" t="s">
        <v>3197</v>
      </c>
      <c r="D2588" s="6" t="s">
        <v>28</v>
      </c>
      <c r="F2588" s="6">
        <v>3.2</v>
      </c>
      <c r="G2588" s="6">
        <v>4</v>
      </c>
      <c r="H2588" s="6">
        <v>119</v>
      </c>
      <c r="I2588" s="6" t="s">
        <v>95</v>
      </c>
      <c r="J2588" s="6">
        <v>5918</v>
      </c>
      <c r="K2588" s="19">
        <v>41672</v>
      </c>
      <c r="L2588" s="7" t="s">
        <v>229</v>
      </c>
      <c r="M2588" s="7" t="s">
        <v>316</v>
      </c>
      <c r="N2588" s="7" t="s">
        <v>1731</v>
      </c>
      <c r="O2588" s="7">
        <v>91</v>
      </c>
      <c r="P2588" s="19">
        <v>41677</v>
      </c>
      <c r="Q2588" s="19">
        <v>41678</v>
      </c>
      <c r="R2588" s="7" t="s">
        <v>3204</v>
      </c>
      <c r="S2588" s="7">
        <v>2.966929133858268</v>
      </c>
      <c r="T2588" s="7">
        <v>4.88</v>
      </c>
      <c r="U2588" s="7">
        <v>5517</v>
      </c>
      <c r="V2588" s="6">
        <v>5918</v>
      </c>
      <c r="W2588" s="12">
        <f t="shared" si="482"/>
        <v>0</v>
      </c>
      <c r="X2588" s="12">
        <v>4</v>
      </c>
      <c r="Y2588" s="13">
        <v>91</v>
      </c>
      <c r="Z2588" s="13">
        <v>4.88</v>
      </c>
      <c r="AA2588" s="13">
        <v>5517</v>
      </c>
      <c r="AB2588" s="12">
        <v>119</v>
      </c>
      <c r="AC2588" s="13">
        <f t="shared" si="480"/>
        <v>35022724</v>
      </c>
      <c r="AD2588" s="12">
        <v>3.2</v>
      </c>
      <c r="AE2588" s="12">
        <f t="shared" si="483"/>
        <v>1.1631508098056809</v>
      </c>
      <c r="AF2588" s="12">
        <v>5918</v>
      </c>
      <c r="AG2588" s="12">
        <f t="shared" si="484"/>
        <v>0</v>
      </c>
      <c r="AH2588" s="12">
        <f t="shared" si="485"/>
        <v>0</v>
      </c>
      <c r="AI2588" s="12">
        <f t="shared" si="486"/>
        <v>0</v>
      </c>
      <c r="AJ2588" s="12">
        <f t="shared" si="487"/>
        <v>1</v>
      </c>
      <c r="AK2588" s="12">
        <f t="shared" si="488"/>
        <v>0</v>
      </c>
      <c r="AL2588" s="12">
        <f t="shared" si="489"/>
        <v>0</v>
      </c>
      <c r="AM2588" s="12">
        <f t="shared" si="490"/>
        <v>0</v>
      </c>
      <c r="AN2588" s="12">
        <f t="shared" si="491"/>
        <v>0</v>
      </c>
      <c r="AO2588" s="12">
        <v>4</v>
      </c>
      <c r="AP2588" s="22">
        <f t="shared" si="481"/>
        <v>2966.929133858268</v>
      </c>
    </row>
    <row r="2589" spans="1:42" x14ac:dyDescent="0.3">
      <c r="A2589" s="6" t="s">
        <v>3196</v>
      </c>
      <c r="B2589" s="19" t="s">
        <v>244</v>
      </c>
      <c r="C2589" s="6" t="s">
        <v>3197</v>
      </c>
      <c r="D2589" s="6" t="s">
        <v>28</v>
      </c>
      <c r="F2589" s="6">
        <v>3.2</v>
      </c>
      <c r="G2589" s="6">
        <v>4</v>
      </c>
      <c r="H2589" s="6">
        <v>119</v>
      </c>
      <c r="I2589" s="6" t="s">
        <v>95</v>
      </c>
      <c r="J2589" s="6">
        <v>5980</v>
      </c>
      <c r="K2589" s="19">
        <v>41672</v>
      </c>
      <c r="L2589" s="7" t="s">
        <v>229</v>
      </c>
      <c r="M2589" s="7" t="s">
        <v>316</v>
      </c>
      <c r="N2589" s="7" t="s">
        <v>1731</v>
      </c>
      <c r="O2589" s="7">
        <v>91</v>
      </c>
      <c r="P2589" s="19">
        <v>41678</v>
      </c>
      <c r="Q2589" s="19">
        <v>41679</v>
      </c>
      <c r="R2589" s="7" t="s">
        <v>3205</v>
      </c>
      <c r="S2589" s="7">
        <v>2.7606299212598429</v>
      </c>
      <c r="T2589" s="7">
        <v>4.66</v>
      </c>
      <c r="U2589" s="7">
        <v>5373</v>
      </c>
      <c r="V2589" s="6">
        <v>5980</v>
      </c>
      <c r="W2589" s="12">
        <f t="shared" si="482"/>
        <v>0</v>
      </c>
      <c r="X2589" s="12">
        <v>4</v>
      </c>
      <c r="Y2589" s="13">
        <v>91</v>
      </c>
      <c r="Z2589" s="13">
        <v>4.66</v>
      </c>
      <c r="AA2589" s="13">
        <v>5373</v>
      </c>
      <c r="AB2589" s="12">
        <v>119</v>
      </c>
      <c r="AC2589" s="13">
        <f t="shared" si="480"/>
        <v>35760400</v>
      </c>
      <c r="AD2589" s="12">
        <v>3.2</v>
      </c>
      <c r="AE2589" s="12">
        <f t="shared" si="483"/>
        <v>1.1631508098056809</v>
      </c>
      <c r="AF2589" s="12">
        <v>5980</v>
      </c>
      <c r="AG2589" s="12">
        <f t="shared" si="484"/>
        <v>0</v>
      </c>
      <c r="AH2589" s="12">
        <f t="shared" si="485"/>
        <v>0</v>
      </c>
      <c r="AI2589" s="12">
        <f t="shared" si="486"/>
        <v>0</v>
      </c>
      <c r="AJ2589" s="12">
        <f t="shared" si="487"/>
        <v>1</v>
      </c>
      <c r="AK2589" s="12">
        <f t="shared" si="488"/>
        <v>0</v>
      </c>
      <c r="AL2589" s="12">
        <f t="shared" si="489"/>
        <v>0</v>
      </c>
      <c r="AM2589" s="12">
        <f t="shared" si="490"/>
        <v>0</v>
      </c>
      <c r="AN2589" s="12">
        <f t="shared" si="491"/>
        <v>0</v>
      </c>
      <c r="AO2589" s="12">
        <v>4</v>
      </c>
      <c r="AP2589" s="22">
        <f t="shared" si="481"/>
        <v>2760.6299212598428</v>
      </c>
    </row>
    <row r="2590" spans="1:42" x14ac:dyDescent="0.3">
      <c r="A2590" s="6" t="s">
        <v>3196</v>
      </c>
      <c r="B2590" s="19" t="s">
        <v>246</v>
      </c>
      <c r="C2590" s="6" t="s">
        <v>3197</v>
      </c>
      <c r="D2590" s="6" t="s">
        <v>28</v>
      </c>
      <c r="F2590" s="6">
        <v>3.1</v>
      </c>
      <c r="G2590" s="6">
        <v>4</v>
      </c>
      <c r="H2590" s="6">
        <v>119</v>
      </c>
      <c r="I2590" s="6" t="s">
        <v>95</v>
      </c>
      <c r="J2590" s="6">
        <v>6064</v>
      </c>
      <c r="K2590" s="19">
        <v>41672</v>
      </c>
      <c r="L2590" s="7" t="s">
        <v>229</v>
      </c>
      <c r="M2590" s="7" t="s">
        <v>316</v>
      </c>
      <c r="N2590" s="7" t="s">
        <v>1731</v>
      </c>
      <c r="O2590" s="7">
        <v>91</v>
      </c>
      <c r="P2590" s="19">
        <v>41679</v>
      </c>
      <c r="Q2590" s="19">
        <v>41680</v>
      </c>
      <c r="R2590" s="7" t="s">
        <v>3206</v>
      </c>
      <c r="S2590" s="7">
        <v>2.2015748031496063</v>
      </c>
      <c r="T2590" s="7">
        <v>4.68</v>
      </c>
      <c r="U2590" s="7">
        <v>5227</v>
      </c>
      <c r="V2590" s="6">
        <v>6064</v>
      </c>
      <c r="W2590" s="12">
        <f t="shared" si="482"/>
        <v>0</v>
      </c>
      <c r="X2590" s="12">
        <v>4</v>
      </c>
      <c r="Y2590" s="13">
        <v>91</v>
      </c>
      <c r="Z2590" s="13">
        <v>4.68</v>
      </c>
      <c r="AA2590" s="13">
        <v>5227</v>
      </c>
      <c r="AB2590" s="12">
        <v>119</v>
      </c>
      <c r="AC2590" s="13">
        <f t="shared" si="480"/>
        <v>36772096</v>
      </c>
      <c r="AD2590" s="12">
        <v>3.1</v>
      </c>
      <c r="AE2590" s="12">
        <f t="shared" si="483"/>
        <v>1.1314021114911006</v>
      </c>
      <c r="AF2590" s="12">
        <v>6064</v>
      </c>
      <c r="AG2590" s="12">
        <f t="shared" si="484"/>
        <v>0</v>
      </c>
      <c r="AH2590" s="12">
        <f t="shared" si="485"/>
        <v>0</v>
      </c>
      <c r="AI2590" s="12">
        <f t="shared" si="486"/>
        <v>0</v>
      </c>
      <c r="AJ2590" s="12">
        <f t="shared" si="487"/>
        <v>1</v>
      </c>
      <c r="AK2590" s="12">
        <f t="shared" si="488"/>
        <v>0</v>
      </c>
      <c r="AL2590" s="12">
        <f t="shared" si="489"/>
        <v>0</v>
      </c>
      <c r="AM2590" s="12">
        <f t="shared" si="490"/>
        <v>0</v>
      </c>
      <c r="AN2590" s="12">
        <f t="shared" si="491"/>
        <v>0</v>
      </c>
      <c r="AO2590" s="12">
        <v>4</v>
      </c>
      <c r="AP2590" s="22">
        <f t="shared" si="481"/>
        <v>2201.5748031496064</v>
      </c>
    </row>
    <row r="2591" spans="1:42" x14ac:dyDescent="0.3">
      <c r="A2591" s="6" t="s">
        <v>3196</v>
      </c>
      <c r="B2591" s="19" t="s">
        <v>248</v>
      </c>
      <c r="C2591" s="6" t="s">
        <v>3197</v>
      </c>
      <c r="D2591" s="6" t="s">
        <v>28</v>
      </c>
      <c r="F2591" s="6">
        <v>3.1</v>
      </c>
      <c r="G2591" s="6">
        <v>4</v>
      </c>
      <c r="H2591" s="6">
        <v>119</v>
      </c>
      <c r="I2591" s="6" t="s">
        <v>95</v>
      </c>
      <c r="J2591" s="6">
        <v>6099</v>
      </c>
      <c r="K2591" s="19">
        <v>41672</v>
      </c>
      <c r="L2591" s="7" t="s">
        <v>229</v>
      </c>
      <c r="M2591" s="7" t="s">
        <v>316</v>
      </c>
      <c r="N2591" s="7" t="s">
        <v>1731</v>
      </c>
      <c r="O2591" s="7">
        <v>91</v>
      </c>
      <c r="P2591" s="19">
        <v>41680</v>
      </c>
      <c r="Q2591" s="19">
        <v>41681</v>
      </c>
      <c r="R2591" s="7" t="s">
        <v>3207</v>
      </c>
      <c r="S2591" s="7">
        <v>2.1385826771653549</v>
      </c>
      <c r="T2591" s="7">
        <v>4.6100000000000003</v>
      </c>
      <c r="U2591" s="7">
        <v>5143</v>
      </c>
      <c r="V2591" s="6">
        <v>6099</v>
      </c>
      <c r="W2591" s="12">
        <f t="shared" si="482"/>
        <v>0</v>
      </c>
      <c r="X2591" s="12">
        <v>4</v>
      </c>
      <c r="Y2591" s="13">
        <v>91</v>
      </c>
      <c r="Z2591" s="13">
        <v>4.6100000000000003</v>
      </c>
      <c r="AA2591" s="13">
        <v>5143</v>
      </c>
      <c r="AB2591" s="12">
        <v>119</v>
      </c>
      <c r="AC2591" s="13">
        <f t="shared" si="480"/>
        <v>37197801</v>
      </c>
      <c r="AD2591" s="12">
        <v>3.1</v>
      </c>
      <c r="AE2591" s="12">
        <f t="shared" si="483"/>
        <v>1.1314021114911006</v>
      </c>
      <c r="AF2591" s="12">
        <v>6099</v>
      </c>
      <c r="AG2591" s="12">
        <f t="shared" si="484"/>
        <v>0</v>
      </c>
      <c r="AH2591" s="12">
        <f t="shared" si="485"/>
        <v>0</v>
      </c>
      <c r="AI2591" s="12">
        <f t="shared" si="486"/>
        <v>0</v>
      </c>
      <c r="AJ2591" s="12">
        <f t="shared" si="487"/>
        <v>1</v>
      </c>
      <c r="AK2591" s="12">
        <f t="shared" si="488"/>
        <v>0</v>
      </c>
      <c r="AL2591" s="12">
        <f t="shared" si="489"/>
        <v>0</v>
      </c>
      <c r="AM2591" s="12">
        <f t="shared" si="490"/>
        <v>0</v>
      </c>
      <c r="AN2591" s="12">
        <f t="shared" si="491"/>
        <v>0</v>
      </c>
      <c r="AO2591" s="12">
        <v>4</v>
      </c>
      <c r="AP2591" s="22">
        <f t="shared" si="481"/>
        <v>2138.5826771653551</v>
      </c>
    </row>
    <row r="2592" spans="1:42" x14ac:dyDescent="0.3">
      <c r="A2592" s="6" t="s">
        <v>3196</v>
      </c>
      <c r="B2592" s="19" t="s">
        <v>250</v>
      </c>
      <c r="C2592" s="6" t="s">
        <v>3197</v>
      </c>
      <c r="D2592" s="6" t="s">
        <v>28</v>
      </c>
      <c r="F2592" s="6">
        <v>3.1</v>
      </c>
      <c r="G2592" s="6">
        <v>4</v>
      </c>
      <c r="H2592" s="6">
        <v>119</v>
      </c>
      <c r="I2592" s="6" t="s">
        <v>95</v>
      </c>
      <c r="J2592" s="6">
        <v>6144</v>
      </c>
      <c r="K2592" s="19">
        <v>41672</v>
      </c>
      <c r="L2592" s="7" t="s">
        <v>229</v>
      </c>
      <c r="M2592" s="7" t="s">
        <v>316</v>
      </c>
      <c r="N2592" s="7" t="s">
        <v>1731</v>
      </c>
      <c r="O2592" s="7">
        <v>91</v>
      </c>
      <c r="P2592" s="19">
        <v>41681</v>
      </c>
      <c r="Q2592" s="19">
        <v>41682</v>
      </c>
      <c r="R2592" s="7" t="s">
        <v>3208</v>
      </c>
      <c r="S2592" s="7">
        <v>1.921259842519685</v>
      </c>
      <c r="T2592" s="7">
        <v>4.72</v>
      </c>
      <c r="U2592" s="7">
        <v>5083</v>
      </c>
      <c r="V2592" s="6">
        <v>6144</v>
      </c>
      <c r="W2592" s="12">
        <f t="shared" si="482"/>
        <v>0</v>
      </c>
      <c r="X2592" s="12">
        <v>4</v>
      </c>
      <c r="Y2592" s="13">
        <v>91</v>
      </c>
      <c r="Z2592" s="13">
        <v>4.72</v>
      </c>
      <c r="AA2592" s="13">
        <v>5083</v>
      </c>
      <c r="AB2592" s="12">
        <v>119</v>
      </c>
      <c r="AC2592" s="13">
        <f t="shared" si="480"/>
        <v>37748736</v>
      </c>
      <c r="AD2592" s="12">
        <v>3.1</v>
      </c>
      <c r="AE2592" s="12">
        <f t="shared" si="483"/>
        <v>1.1314021114911006</v>
      </c>
      <c r="AF2592" s="12">
        <v>6144</v>
      </c>
      <c r="AG2592" s="12">
        <f t="shared" si="484"/>
        <v>0</v>
      </c>
      <c r="AH2592" s="12">
        <f t="shared" si="485"/>
        <v>0</v>
      </c>
      <c r="AI2592" s="12">
        <f t="shared" si="486"/>
        <v>0</v>
      </c>
      <c r="AJ2592" s="12">
        <f t="shared" si="487"/>
        <v>1</v>
      </c>
      <c r="AK2592" s="12">
        <f t="shared" si="488"/>
        <v>0</v>
      </c>
      <c r="AL2592" s="12">
        <f t="shared" si="489"/>
        <v>0</v>
      </c>
      <c r="AM2592" s="12">
        <f t="shared" si="490"/>
        <v>0</v>
      </c>
      <c r="AN2592" s="12">
        <f t="shared" si="491"/>
        <v>0</v>
      </c>
      <c r="AO2592" s="12">
        <v>4</v>
      </c>
      <c r="AP2592" s="22">
        <f t="shared" si="481"/>
        <v>1921.259842519685</v>
      </c>
    </row>
    <row r="2593" spans="1:42" x14ac:dyDescent="0.3">
      <c r="A2593" s="6" t="s">
        <v>3196</v>
      </c>
      <c r="B2593" s="19" t="s">
        <v>252</v>
      </c>
      <c r="C2593" s="6" t="s">
        <v>3197</v>
      </c>
      <c r="D2593" s="6" t="s">
        <v>28</v>
      </c>
      <c r="F2593" s="6">
        <v>3.1</v>
      </c>
      <c r="G2593" s="6">
        <v>4</v>
      </c>
      <c r="H2593" s="6">
        <v>119</v>
      </c>
      <c r="I2593" s="6" t="s">
        <v>95</v>
      </c>
      <c r="J2593" s="6">
        <v>6177</v>
      </c>
      <c r="K2593" s="19">
        <v>41672</v>
      </c>
      <c r="L2593" s="7" t="s">
        <v>229</v>
      </c>
      <c r="M2593" s="7" t="s">
        <v>316</v>
      </c>
      <c r="N2593" s="7" t="s">
        <v>1731</v>
      </c>
      <c r="O2593" s="7">
        <v>91</v>
      </c>
      <c r="P2593" s="19">
        <v>41682</v>
      </c>
      <c r="Q2593" s="19">
        <v>41683</v>
      </c>
      <c r="R2593" s="7" t="s">
        <v>3209</v>
      </c>
      <c r="S2593" s="7">
        <v>1.1842519685039372</v>
      </c>
      <c r="T2593" s="7">
        <v>4.3899999999999997</v>
      </c>
      <c r="U2593" s="7">
        <v>3844</v>
      </c>
      <c r="V2593" s="6">
        <v>6177</v>
      </c>
      <c r="W2593" s="12">
        <f t="shared" si="482"/>
        <v>0</v>
      </c>
      <c r="X2593" s="12">
        <v>4</v>
      </c>
      <c r="Y2593" s="13">
        <v>91</v>
      </c>
      <c r="Z2593" s="13">
        <v>4.3899999999999997</v>
      </c>
      <c r="AA2593" s="13">
        <v>3844</v>
      </c>
      <c r="AB2593" s="12">
        <v>119</v>
      </c>
      <c r="AC2593" s="13">
        <f t="shared" si="480"/>
        <v>38155329</v>
      </c>
      <c r="AD2593" s="12">
        <v>3.1</v>
      </c>
      <c r="AE2593" s="12">
        <f t="shared" si="483"/>
        <v>1.1314021114911006</v>
      </c>
      <c r="AF2593" s="12">
        <v>6177</v>
      </c>
      <c r="AG2593" s="12">
        <f t="shared" si="484"/>
        <v>0</v>
      </c>
      <c r="AH2593" s="12">
        <f t="shared" si="485"/>
        <v>0</v>
      </c>
      <c r="AI2593" s="12">
        <f t="shared" si="486"/>
        <v>0</v>
      </c>
      <c r="AJ2593" s="12">
        <f t="shared" si="487"/>
        <v>1</v>
      </c>
      <c r="AK2593" s="12">
        <f t="shared" si="488"/>
        <v>0</v>
      </c>
      <c r="AL2593" s="12">
        <f t="shared" si="489"/>
        <v>0</v>
      </c>
      <c r="AM2593" s="12">
        <f t="shared" si="490"/>
        <v>0</v>
      </c>
      <c r="AN2593" s="12">
        <f t="shared" si="491"/>
        <v>0</v>
      </c>
      <c r="AO2593" s="12">
        <v>4</v>
      </c>
      <c r="AP2593" s="22">
        <f t="shared" si="481"/>
        <v>1184.2519685039372</v>
      </c>
    </row>
    <row r="2594" spans="1:42" x14ac:dyDescent="0.3">
      <c r="A2594" s="6" t="s">
        <v>3196</v>
      </c>
      <c r="B2594" s="19" t="s">
        <v>254</v>
      </c>
      <c r="C2594" s="6" t="s">
        <v>3197</v>
      </c>
      <c r="D2594" s="6" t="s">
        <v>28</v>
      </c>
      <c r="F2594" s="6">
        <v>3.1</v>
      </c>
      <c r="G2594" s="6">
        <v>4</v>
      </c>
      <c r="H2594" s="6">
        <v>119</v>
      </c>
      <c r="I2594" s="6" t="s">
        <v>95</v>
      </c>
      <c r="J2594" s="6">
        <v>6207</v>
      </c>
      <c r="K2594" s="19">
        <v>41672</v>
      </c>
      <c r="L2594" s="7" t="s">
        <v>229</v>
      </c>
      <c r="M2594" s="7" t="s">
        <v>316</v>
      </c>
      <c r="N2594" s="7" t="s">
        <v>1731</v>
      </c>
      <c r="O2594" s="7">
        <v>91</v>
      </c>
      <c r="P2594" s="19">
        <v>41683</v>
      </c>
      <c r="Q2594" s="19">
        <v>41684</v>
      </c>
      <c r="R2594" s="7" t="s">
        <v>3210</v>
      </c>
      <c r="S2594" s="7">
        <v>0.39212598425196848</v>
      </c>
      <c r="T2594" s="7">
        <v>5.24</v>
      </c>
      <c r="U2594" s="7">
        <v>498</v>
      </c>
      <c r="V2594" s="6">
        <v>6207</v>
      </c>
      <c r="W2594" s="12">
        <f t="shared" si="482"/>
        <v>0</v>
      </c>
      <c r="X2594" s="12">
        <v>4</v>
      </c>
      <c r="Y2594" s="13">
        <v>91</v>
      </c>
      <c r="Z2594" s="13">
        <v>5.24</v>
      </c>
      <c r="AA2594" s="13">
        <v>498</v>
      </c>
      <c r="AB2594" s="12">
        <v>119</v>
      </c>
      <c r="AC2594" s="13">
        <f t="shared" si="480"/>
        <v>38526849</v>
      </c>
      <c r="AD2594" s="12">
        <v>3.1</v>
      </c>
      <c r="AE2594" s="12">
        <f t="shared" si="483"/>
        <v>1.1314021114911006</v>
      </c>
      <c r="AF2594" s="12">
        <v>6207</v>
      </c>
      <c r="AG2594" s="12">
        <f t="shared" si="484"/>
        <v>0</v>
      </c>
      <c r="AH2594" s="12">
        <f t="shared" si="485"/>
        <v>0</v>
      </c>
      <c r="AI2594" s="12">
        <f t="shared" si="486"/>
        <v>0</v>
      </c>
      <c r="AJ2594" s="12">
        <f t="shared" si="487"/>
        <v>1</v>
      </c>
      <c r="AK2594" s="12">
        <f t="shared" si="488"/>
        <v>0</v>
      </c>
      <c r="AL2594" s="12">
        <f t="shared" si="489"/>
        <v>0</v>
      </c>
      <c r="AM2594" s="12">
        <f t="shared" si="490"/>
        <v>0</v>
      </c>
      <c r="AN2594" s="12">
        <f t="shared" si="491"/>
        <v>0</v>
      </c>
      <c r="AO2594" s="12">
        <v>4</v>
      </c>
      <c r="AP2594" s="22">
        <f t="shared" si="481"/>
        <v>392.12598425196848</v>
      </c>
    </row>
    <row r="2595" spans="1:42" x14ac:dyDescent="0.3">
      <c r="A2595" s="6" t="s">
        <v>3196</v>
      </c>
      <c r="B2595" s="19" t="s">
        <v>256</v>
      </c>
      <c r="C2595" s="6" t="s">
        <v>3197</v>
      </c>
      <c r="D2595" s="6" t="s">
        <v>28</v>
      </c>
      <c r="F2595" s="6">
        <v>3</v>
      </c>
      <c r="G2595" s="6">
        <v>4</v>
      </c>
      <c r="H2595" s="6">
        <v>119</v>
      </c>
      <c r="I2595" s="6" t="s">
        <v>95</v>
      </c>
      <c r="J2595" s="6">
        <v>6226</v>
      </c>
      <c r="K2595" s="19">
        <v>41672</v>
      </c>
      <c r="L2595" s="7" t="s">
        <v>229</v>
      </c>
      <c r="M2595" s="7" t="s">
        <v>316</v>
      </c>
      <c r="N2595" s="7" t="s">
        <v>1731</v>
      </c>
      <c r="O2595" s="7">
        <v>91</v>
      </c>
      <c r="P2595" s="19">
        <v>41684</v>
      </c>
      <c r="Q2595" s="19">
        <v>41685</v>
      </c>
      <c r="R2595" s="7" t="s">
        <v>3211</v>
      </c>
      <c r="S2595" s="7">
        <v>0.25196850393700793</v>
      </c>
      <c r="T2595" s="7">
        <v>4.5</v>
      </c>
      <c r="U2595" s="7">
        <v>622</v>
      </c>
      <c r="V2595" s="6">
        <v>6226</v>
      </c>
      <c r="W2595" s="12">
        <f t="shared" si="482"/>
        <v>0</v>
      </c>
      <c r="X2595" s="12">
        <v>4</v>
      </c>
      <c r="Y2595" s="13">
        <v>91</v>
      </c>
      <c r="Z2595" s="13">
        <v>4.5</v>
      </c>
      <c r="AA2595" s="13">
        <v>622</v>
      </c>
      <c r="AB2595" s="12">
        <v>119</v>
      </c>
      <c r="AC2595" s="13">
        <f t="shared" si="480"/>
        <v>38763076</v>
      </c>
      <c r="AD2595" s="12">
        <v>3</v>
      </c>
      <c r="AE2595" s="12">
        <f t="shared" si="483"/>
        <v>1.0986122886681098</v>
      </c>
      <c r="AF2595" s="12">
        <v>6226</v>
      </c>
      <c r="AG2595" s="12">
        <f t="shared" si="484"/>
        <v>0</v>
      </c>
      <c r="AH2595" s="12">
        <f t="shared" si="485"/>
        <v>0</v>
      </c>
      <c r="AI2595" s="12">
        <f t="shared" si="486"/>
        <v>0</v>
      </c>
      <c r="AJ2595" s="12">
        <f t="shared" si="487"/>
        <v>1</v>
      </c>
      <c r="AK2595" s="12">
        <f t="shared" si="488"/>
        <v>0</v>
      </c>
      <c r="AL2595" s="12">
        <f t="shared" si="489"/>
        <v>0</v>
      </c>
      <c r="AM2595" s="12">
        <f t="shared" si="490"/>
        <v>0</v>
      </c>
      <c r="AN2595" s="12">
        <f t="shared" si="491"/>
        <v>0</v>
      </c>
      <c r="AO2595" s="12">
        <v>4</v>
      </c>
      <c r="AP2595" s="22">
        <f t="shared" si="481"/>
        <v>251.96850393700794</v>
      </c>
    </row>
    <row r="2596" spans="1:42" x14ac:dyDescent="0.3">
      <c r="A2596" s="6" t="s">
        <v>3196</v>
      </c>
      <c r="B2596" s="19" t="s">
        <v>258</v>
      </c>
      <c r="C2596" s="6" t="s">
        <v>3197</v>
      </c>
      <c r="D2596" s="6" t="s">
        <v>28</v>
      </c>
      <c r="F2596" s="6">
        <v>2.9</v>
      </c>
      <c r="G2596" s="6">
        <v>4</v>
      </c>
      <c r="H2596" s="6">
        <v>119</v>
      </c>
      <c r="I2596" s="6" t="s">
        <v>95</v>
      </c>
      <c r="J2596" s="6">
        <v>6241</v>
      </c>
      <c r="K2596" s="19">
        <v>41672</v>
      </c>
      <c r="L2596" s="7" t="s">
        <v>229</v>
      </c>
      <c r="M2596" s="7" t="s">
        <v>316</v>
      </c>
      <c r="N2596" s="7" t="s">
        <v>1731</v>
      </c>
      <c r="O2596" s="7">
        <v>91</v>
      </c>
      <c r="P2596" s="19">
        <v>41685</v>
      </c>
      <c r="Q2596" s="19">
        <v>41686</v>
      </c>
      <c r="R2596" s="7" t="s">
        <v>3212</v>
      </c>
      <c r="S2596" s="7">
        <v>0.24724409448818896</v>
      </c>
      <c r="T2596" s="7">
        <v>5.01</v>
      </c>
      <c r="U2596" s="7">
        <v>707</v>
      </c>
      <c r="V2596" s="6">
        <v>6241</v>
      </c>
      <c r="W2596" s="12">
        <f t="shared" si="482"/>
        <v>0</v>
      </c>
      <c r="X2596" s="12">
        <v>4</v>
      </c>
      <c r="Y2596" s="13">
        <v>91</v>
      </c>
      <c r="Z2596" s="13">
        <v>5.01</v>
      </c>
      <c r="AA2596" s="13">
        <v>707</v>
      </c>
      <c r="AB2596" s="12">
        <v>119</v>
      </c>
      <c r="AC2596" s="13">
        <f t="shared" si="480"/>
        <v>38950081</v>
      </c>
      <c r="AD2596" s="12">
        <v>2.9</v>
      </c>
      <c r="AE2596" s="12">
        <f t="shared" si="483"/>
        <v>1.0647107369924282</v>
      </c>
      <c r="AF2596" s="12">
        <v>6241</v>
      </c>
      <c r="AG2596" s="12">
        <f t="shared" si="484"/>
        <v>0</v>
      </c>
      <c r="AH2596" s="12">
        <f t="shared" si="485"/>
        <v>0</v>
      </c>
      <c r="AI2596" s="12">
        <f t="shared" si="486"/>
        <v>0</v>
      </c>
      <c r="AJ2596" s="12">
        <f t="shared" si="487"/>
        <v>1</v>
      </c>
      <c r="AK2596" s="12">
        <f t="shared" si="488"/>
        <v>0</v>
      </c>
      <c r="AL2596" s="12">
        <f t="shared" si="489"/>
        <v>0</v>
      </c>
      <c r="AM2596" s="12">
        <f t="shared" si="490"/>
        <v>0</v>
      </c>
      <c r="AN2596" s="12">
        <f t="shared" si="491"/>
        <v>0</v>
      </c>
      <c r="AO2596" s="12">
        <v>4</v>
      </c>
      <c r="AP2596" s="22">
        <f t="shared" si="481"/>
        <v>247.24409448818895</v>
      </c>
    </row>
    <row r="2597" spans="1:42" x14ac:dyDescent="0.3">
      <c r="A2597" s="6" t="s">
        <v>3196</v>
      </c>
      <c r="B2597" s="19" t="s">
        <v>260</v>
      </c>
      <c r="C2597" s="6" t="s">
        <v>3197</v>
      </c>
      <c r="D2597" s="6" t="s">
        <v>28</v>
      </c>
      <c r="F2597" s="6">
        <v>2.9</v>
      </c>
      <c r="G2597" s="6">
        <v>4</v>
      </c>
      <c r="H2597" s="6">
        <v>119</v>
      </c>
      <c r="I2597" s="6" t="s">
        <v>95</v>
      </c>
      <c r="J2597" s="6">
        <v>6263</v>
      </c>
      <c r="K2597" s="19">
        <v>41672</v>
      </c>
      <c r="L2597" s="7" t="s">
        <v>229</v>
      </c>
      <c r="M2597" s="7" t="s">
        <v>316</v>
      </c>
      <c r="N2597" s="7" t="s">
        <v>1731</v>
      </c>
      <c r="O2597" s="7">
        <v>91</v>
      </c>
      <c r="P2597" s="19">
        <v>41686</v>
      </c>
      <c r="Q2597" s="19">
        <v>41687</v>
      </c>
      <c r="R2597" s="7" t="s">
        <v>3213</v>
      </c>
      <c r="S2597" s="7">
        <v>0.18425196850393702</v>
      </c>
      <c r="T2597" s="7">
        <v>4.5199999999999996</v>
      </c>
      <c r="U2597" s="7">
        <v>816</v>
      </c>
      <c r="V2597" s="6">
        <v>6263</v>
      </c>
      <c r="W2597" s="12">
        <f t="shared" si="482"/>
        <v>0</v>
      </c>
      <c r="X2597" s="12">
        <v>4</v>
      </c>
      <c r="Y2597" s="13">
        <v>91</v>
      </c>
      <c r="Z2597" s="13">
        <v>4.5199999999999996</v>
      </c>
      <c r="AA2597" s="13">
        <v>816</v>
      </c>
      <c r="AB2597" s="12">
        <v>119</v>
      </c>
      <c r="AC2597" s="13">
        <f t="shared" si="480"/>
        <v>39225169</v>
      </c>
      <c r="AD2597" s="12">
        <v>2.9</v>
      </c>
      <c r="AE2597" s="12">
        <f t="shared" si="483"/>
        <v>1.0647107369924282</v>
      </c>
      <c r="AF2597" s="12">
        <v>6263</v>
      </c>
      <c r="AG2597" s="12">
        <f t="shared" si="484"/>
        <v>0</v>
      </c>
      <c r="AH2597" s="12">
        <f t="shared" si="485"/>
        <v>0</v>
      </c>
      <c r="AI2597" s="12">
        <f t="shared" si="486"/>
        <v>0</v>
      </c>
      <c r="AJ2597" s="12">
        <f t="shared" si="487"/>
        <v>1</v>
      </c>
      <c r="AK2597" s="12">
        <f t="shared" si="488"/>
        <v>0</v>
      </c>
      <c r="AL2597" s="12">
        <f t="shared" si="489"/>
        <v>0</v>
      </c>
      <c r="AM2597" s="12">
        <f t="shared" si="490"/>
        <v>0</v>
      </c>
      <c r="AN2597" s="12">
        <f t="shared" si="491"/>
        <v>0</v>
      </c>
      <c r="AO2597" s="12">
        <v>4</v>
      </c>
      <c r="AP2597" s="22">
        <f t="shared" si="481"/>
        <v>184.25196850393701</v>
      </c>
    </row>
    <row r="2598" spans="1:42" x14ac:dyDescent="0.3">
      <c r="A2598" s="6" t="s">
        <v>3196</v>
      </c>
      <c r="B2598" s="19" t="s">
        <v>262</v>
      </c>
      <c r="C2598" s="6" t="s">
        <v>3197</v>
      </c>
      <c r="D2598" s="6" t="s">
        <v>28</v>
      </c>
      <c r="F2598" s="6">
        <v>2.9</v>
      </c>
      <c r="G2598" s="6">
        <v>4</v>
      </c>
      <c r="H2598" s="6">
        <v>119</v>
      </c>
      <c r="I2598" s="6" t="s">
        <v>95</v>
      </c>
      <c r="J2598" s="6">
        <v>6273</v>
      </c>
      <c r="K2598" s="19">
        <v>41672</v>
      </c>
      <c r="L2598" s="7" t="s">
        <v>229</v>
      </c>
      <c r="M2598" s="7" t="s">
        <v>316</v>
      </c>
      <c r="N2598" s="7" t="s">
        <v>1731</v>
      </c>
      <c r="O2598" s="7">
        <v>91</v>
      </c>
      <c r="P2598" s="19">
        <v>41687</v>
      </c>
      <c r="Q2598" s="19">
        <v>41688</v>
      </c>
      <c r="R2598" s="7" t="s">
        <v>3214</v>
      </c>
      <c r="S2598" s="7">
        <v>0.1952755905511811</v>
      </c>
      <c r="T2598" s="7">
        <v>4.3099999999999996</v>
      </c>
      <c r="U2598" s="7">
        <v>910</v>
      </c>
      <c r="V2598" s="6">
        <v>6273</v>
      </c>
      <c r="W2598" s="12">
        <f t="shared" si="482"/>
        <v>0</v>
      </c>
      <c r="X2598" s="12">
        <v>4</v>
      </c>
      <c r="Y2598" s="13">
        <v>91</v>
      </c>
      <c r="Z2598" s="13">
        <v>4.3099999999999996</v>
      </c>
      <c r="AA2598" s="13">
        <v>910</v>
      </c>
      <c r="AB2598" s="12">
        <v>119</v>
      </c>
      <c r="AC2598" s="13">
        <f t="shared" si="480"/>
        <v>39350529</v>
      </c>
      <c r="AD2598" s="12">
        <v>2.9</v>
      </c>
      <c r="AE2598" s="12">
        <f t="shared" si="483"/>
        <v>1.0647107369924282</v>
      </c>
      <c r="AF2598" s="12">
        <v>6273</v>
      </c>
      <c r="AG2598" s="12">
        <f t="shared" si="484"/>
        <v>0</v>
      </c>
      <c r="AH2598" s="12">
        <f t="shared" si="485"/>
        <v>0</v>
      </c>
      <c r="AI2598" s="12">
        <f t="shared" si="486"/>
        <v>0</v>
      </c>
      <c r="AJ2598" s="12">
        <f t="shared" si="487"/>
        <v>1</v>
      </c>
      <c r="AK2598" s="12">
        <f t="shared" si="488"/>
        <v>0</v>
      </c>
      <c r="AL2598" s="12">
        <f t="shared" si="489"/>
        <v>0</v>
      </c>
      <c r="AM2598" s="12">
        <f t="shared" si="490"/>
        <v>0</v>
      </c>
      <c r="AN2598" s="12">
        <f t="shared" si="491"/>
        <v>0</v>
      </c>
      <c r="AO2598" s="12">
        <v>4</v>
      </c>
      <c r="AP2598" s="22">
        <f t="shared" si="481"/>
        <v>195.2755905511811</v>
      </c>
    </row>
    <row r="2599" spans="1:42" x14ac:dyDescent="0.3">
      <c r="A2599" s="6" t="s">
        <v>3196</v>
      </c>
      <c r="B2599" s="19" t="s">
        <v>264</v>
      </c>
      <c r="C2599" s="6" t="s">
        <v>3197</v>
      </c>
      <c r="D2599" s="6" t="s">
        <v>28</v>
      </c>
      <c r="F2599" s="6">
        <v>2.9</v>
      </c>
      <c r="G2599" s="6">
        <v>5</v>
      </c>
      <c r="H2599" s="6">
        <v>119</v>
      </c>
      <c r="I2599" s="6" t="s">
        <v>95</v>
      </c>
      <c r="J2599" s="6">
        <v>6285</v>
      </c>
      <c r="K2599" s="19">
        <v>41672</v>
      </c>
      <c r="L2599" s="7" t="s">
        <v>229</v>
      </c>
      <c r="M2599" s="7" t="s">
        <v>316</v>
      </c>
      <c r="N2599" s="7" t="s">
        <v>1731</v>
      </c>
      <c r="O2599" s="7">
        <v>91</v>
      </c>
      <c r="P2599" s="19">
        <v>41688</v>
      </c>
      <c r="Q2599" s="19">
        <v>41689</v>
      </c>
      <c r="R2599" s="7" t="s">
        <v>3215</v>
      </c>
      <c r="S2599" s="7">
        <v>0.22519685039370083</v>
      </c>
      <c r="T2599" s="7">
        <v>4.63</v>
      </c>
      <c r="U2599" s="7">
        <v>973</v>
      </c>
      <c r="V2599" s="6">
        <v>6285</v>
      </c>
      <c r="W2599" s="12">
        <f t="shared" si="482"/>
        <v>0</v>
      </c>
      <c r="X2599" s="12">
        <v>5</v>
      </c>
      <c r="Y2599" s="13">
        <v>91</v>
      </c>
      <c r="Z2599" s="13">
        <v>4.63</v>
      </c>
      <c r="AA2599" s="13">
        <v>973</v>
      </c>
      <c r="AB2599" s="12">
        <v>119</v>
      </c>
      <c r="AC2599" s="13">
        <f t="shared" si="480"/>
        <v>39501225</v>
      </c>
      <c r="AD2599" s="12">
        <v>2.9</v>
      </c>
      <c r="AE2599" s="12">
        <f t="shared" si="483"/>
        <v>1.0647107369924282</v>
      </c>
      <c r="AF2599" s="12">
        <v>6285</v>
      </c>
      <c r="AG2599" s="12">
        <f t="shared" si="484"/>
        <v>0</v>
      </c>
      <c r="AH2599" s="12">
        <f t="shared" si="485"/>
        <v>0</v>
      </c>
      <c r="AI2599" s="12">
        <f t="shared" si="486"/>
        <v>0</v>
      </c>
      <c r="AJ2599" s="12">
        <f t="shared" si="487"/>
        <v>1</v>
      </c>
      <c r="AK2599" s="12">
        <f t="shared" si="488"/>
        <v>0</v>
      </c>
      <c r="AL2599" s="12">
        <f t="shared" si="489"/>
        <v>0</v>
      </c>
      <c r="AM2599" s="12">
        <f t="shared" si="490"/>
        <v>0</v>
      </c>
      <c r="AN2599" s="12">
        <f t="shared" si="491"/>
        <v>0</v>
      </c>
      <c r="AO2599" s="12">
        <v>5</v>
      </c>
      <c r="AP2599" s="22">
        <f t="shared" si="481"/>
        <v>225.19685039370083</v>
      </c>
    </row>
    <row r="2600" spans="1:42" x14ac:dyDescent="0.3">
      <c r="A2600" s="6" t="s">
        <v>3196</v>
      </c>
      <c r="B2600" s="19" t="s">
        <v>266</v>
      </c>
      <c r="C2600" s="6" t="s">
        <v>3197</v>
      </c>
      <c r="D2600" s="6" t="s">
        <v>28</v>
      </c>
      <c r="F2600" s="6">
        <v>2.9</v>
      </c>
      <c r="G2600" s="6">
        <v>5</v>
      </c>
      <c r="H2600" s="6">
        <v>119</v>
      </c>
      <c r="I2600" s="6" t="s">
        <v>95</v>
      </c>
      <c r="J2600" s="6">
        <v>6296</v>
      </c>
      <c r="K2600" s="19">
        <v>41672</v>
      </c>
      <c r="L2600" s="7" t="s">
        <v>229</v>
      </c>
      <c r="M2600" s="7" t="s">
        <v>316</v>
      </c>
      <c r="N2600" s="7" t="s">
        <v>1731</v>
      </c>
      <c r="O2600" s="7">
        <v>91</v>
      </c>
      <c r="P2600" s="19">
        <v>41689</v>
      </c>
      <c r="Q2600" s="19">
        <v>41690</v>
      </c>
      <c r="R2600" s="7" t="s">
        <v>3216</v>
      </c>
      <c r="S2600" s="7">
        <v>0.24094488188976379</v>
      </c>
      <c r="T2600" s="7">
        <v>4.76</v>
      </c>
      <c r="U2600" s="7">
        <v>1014</v>
      </c>
      <c r="V2600" s="6">
        <v>6296</v>
      </c>
      <c r="W2600" s="12">
        <f t="shared" si="482"/>
        <v>0</v>
      </c>
      <c r="X2600" s="12">
        <v>5</v>
      </c>
      <c r="Y2600" s="13">
        <v>91</v>
      </c>
      <c r="Z2600" s="13">
        <v>4.76</v>
      </c>
      <c r="AA2600" s="13">
        <v>1014</v>
      </c>
      <c r="AB2600" s="12">
        <v>119</v>
      </c>
      <c r="AC2600" s="13">
        <f t="shared" si="480"/>
        <v>39639616</v>
      </c>
      <c r="AD2600" s="12">
        <v>2.9</v>
      </c>
      <c r="AE2600" s="12">
        <f t="shared" si="483"/>
        <v>1.0647107369924282</v>
      </c>
      <c r="AF2600" s="12">
        <v>6296</v>
      </c>
      <c r="AG2600" s="12">
        <f t="shared" si="484"/>
        <v>0</v>
      </c>
      <c r="AH2600" s="12">
        <f t="shared" si="485"/>
        <v>0</v>
      </c>
      <c r="AI2600" s="12">
        <f t="shared" si="486"/>
        <v>0</v>
      </c>
      <c r="AJ2600" s="12">
        <f t="shared" si="487"/>
        <v>1</v>
      </c>
      <c r="AK2600" s="12">
        <f t="shared" si="488"/>
        <v>0</v>
      </c>
      <c r="AL2600" s="12">
        <f t="shared" si="489"/>
        <v>0</v>
      </c>
      <c r="AM2600" s="12">
        <f t="shared" si="490"/>
        <v>0</v>
      </c>
      <c r="AN2600" s="12">
        <f t="shared" si="491"/>
        <v>0</v>
      </c>
      <c r="AO2600" s="12">
        <v>5</v>
      </c>
      <c r="AP2600" s="22">
        <f t="shared" si="481"/>
        <v>240.94488188976379</v>
      </c>
    </row>
    <row r="2601" spans="1:42" x14ac:dyDescent="0.3">
      <c r="A2601" s="6" t="s">
        <v>3196</v>
      </c>
      <c r="B2601" s="19" t="s">
        <v>268</v>
      </c>
      <c r="C2601" s="6" t="s">
        <v>3197</v>
      </c>
      <c r="D2601" s="6" t="s">
        <v>28</v>
      </c>
      <c r="F2601" s="6">
        <v>2.9</v>
      </c>
      <c r="G2601" s="6">
        <v>5</v>
      </c>
      <c r="H2601" s="6">
        <v>119</v>
      </c>
      <c r="I2601" s="6" t="s">
        <v>95</v>
      </c>
      <c r="J2601" s="6">
        <v>6302</v>
      </c>
      <c r="K2601" s="19">
        <v>41672</v>
      </c>
      <c r="L2601" s="7" t="s">
        <v>229</v>
      </c>
      <c r="M2601" s="7" t="s">
        <v>316</v>
      </c>
      <c r="N2601" s="7" t="s">
        <v>1731</v>
      </c>
      <c r="O2601" s="7">
        <v>91</v>
      </c>
      <c r="P2601" s="19">
        <v>41690</v>
      </c>
      <c r="Q2601" s="19">
        <v>41691</v>
      </c>
      <c r="R2601" s="7" t="s">
        <v>3217</v>
      </c>
      <c r="S2601" s="7">
        <v>0.11338582677165354</v>
      </c>
      <c r="T2601" s="7">
        <v>4.6500000000000004</v>
      </c>
      <c r="U2601" s="7">
        <v>406</v>
      </c>
      <c r="V2601" s="6">
        <v>6302</v>
      </c>
      <c r="W2601" s="12">
        <f t="shared" si="482"/>
        <v>0</v>
      </c>
      <c r="X2601" s="12">
        <v>5</v>
      </c>
      <c r="Y2601" s="13">
        <v>91</v>
      </c>
      <c r="Z2601" s="13">
        <v>4.6500000000000004</v>
      </c>
      <c r="AA2601" s="13">
        <v>406</v>
      </c>
      <c r="AB2601" s="12">
        <v>119</v>
      </c>
      <c r="AC2601" s="13">
        <f t="shared" si="480"/>
        <v>39715204</v>
      </c>
      <c r="AD2601" s="12">
        <v>2.9</v>
      </c>
      <c r="AE2601" s="12">
        <f t="shared" si="483"/>
        <v>1.0647107369924282</v>
      </c>
      <c r="AF2601" s="12">
        <v>6302</v>
      </c>
      <c r="AG2601" s="12">
        <f t="shared" si="484"/>
        <v>0</v>
      </c>
      <c r="AH2601" s="12">
        <f t="shared" si="485"/>
        <v>0</v>
      </c>
      <c r="AI2601" s="12">
        <f t="shared" si="486"/>
        <v>0</v>
      </c>
      <c r="AJ2601" s="12">
        <f t="shared" si="487"/>
        <v>1</v>
      </c>
      <c r="AK2601" s="12">
        <f t="shared" si="488"/>
        <v>0</v>
      </c>
      <c r="AL2601" s="12">
        <f t="shared" si="489"/>
        <v>0</v>
      </c>
      <c r="AM2601" s="12">
        <f t="shared" si="490"/>
        <v>0</v>
      </c>
      <c r="AN2601" s="12">
        <f t="shared" si="491"/>
        <v>0</v>
      </c>
      <c r="AO2601" s="12">
        <v>5</v>
      </c>
      <c r="AP2601" s="22">
        <f t="shared" si="481"/>
        <v>113.38582677165354</v>
      </c>
    </row>
    <row r="2602" spans="1:42" x14ac:dyDescent="0.3">
      <c r="A2602" s="6" t="s">
        <v>3196</v>
      </c>
      <c r="B2602" s="19" t="s">
        <v>270</v>
      </c>
      <c r="C2602" s="6" t="s">
        <v>3197</v>
      </c>
      <c r="D2602" s="6" t="s">
        <v>28</v>
      </c>
      <c r="F2602" s="6">
        <v>2.9</v>
      </c>
      <c r="G2602" s="6">
        <v>5</v>
      </c>
      <c r="H2602" s="6">
        <v>119</v>
      </c>
      <c r="I2602" s="6" t="s">
        <v>95</v>
      </c>
      <c r="J2602" s="6">
        <v>6310</v>
      </c>
      <c r="K2602" s="19">
        <v>41672</v>
      </c>
      <c r="L2602" s="7" t="s">
        <v>229</v>
      </c>
      <c r="M2602" s="7" t="s">
        <v>316</v>
      </c>
      <c r="N2602" s="7" t="s">
        <v>1731</v>
      </c>
      <c r="O2602" s="7">
        <v>91</v>
      </c>
      <c r="P2602" s="19">
        <v>41691</v>
      </c>
      <c r="Q2602" s="19">
        <v>41692</v>
      </c>
      <c r="R2602" s="7" t="s">
        <v>3218</v>
      </c>
      <c r="S2602" s="7">
        <v>0.15118110236220472</v>
      </c>
      <c r="T2602" s="7">
        <v>4.55</v>
      </c>
      <c r="U2602" s="7">
        <v>415</v>
      </c>
      <c r="V2602" s="6">
        <v>6310</v>
      </c>
      <c r="W2602" s="12">
        <f t="shared" si="482"/>
        <v>0</v>
      </c>
      <c r="X2602" s="12">
        <v>5</v>
      </c>
      <c r="Y2602" s="13">
        <v>91</v>
      </c>
      <c r="Z2602" s="13">
        <v>4.55</v>
      </c>
      <c r="AA2602" s="13">
        <v>415</v>
      </c>
      <c r="AB2602" s="12">
        <v>119</v>
      </c>
      <c r="AC2602" s="13">
        <f t="shared" si="480"/>
        <v>39816100</v>
      </c>
      <c r="AD2602" s="12">
        <v>2.9</v>
      </c>
      <c r="AE2602" s="12">
        <f t="shared" si="483"/>
        <v>1.0647107369924282</v>
      </c>
      <c r="AF2602" s="12">
        <v>6310</v>
      </c>
      <c r="AG2602" s="12">
        <f t="shared" si="484"/>
        <v>0</v>
      </c>
      <c r="AH2602" s="12">
        <f t="shared" si="485"/>
        <v>0</v>
      </c>
      <c r="AI2602" s="12">
        <f t="shared" si="486"/>
        <v>0</v>
      </c>
      <c r="AJ2602" s="12">
        <f t="shared" si="487"/>
        <v>1</v>
      </c>
      <c r="AK2602" s="12">
        <f t="shared" si="488"/>
        <v>0</v>
      </c>
      <c r="AL2602" s="12">
        <f t="shared" si="489"/>
        <v>0</v>
      </c>
      <c r="AM2602" s="12">
        <f t="shared" si="490"/>
        <v>0</v>
      </c>
      <c r="AN2602" s="12">
        <f t="shared" si="491"/>
        <v>0</v>
      </c>
      <c r="AO2602" s="12">
        <v>5</v>
      </c>
      <c r="AP2602" s="22">
        <f t="shared" si="481"/>
        <v>151.18110236220471</v>
      </c>
    </row>
    <row r="2603" spans="1:42" x14ac:dyDescent="0.3">
      <c r="A2603" s="6" t="s">
        <v>3196</v>
      </c>
      <c r="B2603" s="19" t="s">
        <v>272</v>
      </c>
      <c r="C2603" s="6" t="s">
        <v>3197</v>
      </c>
      <c r="D2603" s="6" t="s">
        <v>28</v>
      </c>
      <c r="F2603" s="6">
        <v>2.9</v>
      </c>
      <c r="G2603" s="6">
        <v>5</v>
      </c>
      <c r="H2603" s="6">
        <v>119</v>
      </c>
      <c r="I2603" s="6" t="s">
        <v>95</v>
      </c>
      <c r="J2603" s="6">
        <v>6317</v>
      </c>
      <c r="K2603" s="19">
        <v>41672</v>
      </c>
      <c r="L2603" s="7" t="s">
        <v>229</v>
      </c>
      <c r="M2603" s="7" t="s">
        <v>316</v>
      </c>
      <c r="N2603" s="7" t="s">
        <v>1731</v>
      </c>
      <c r="O2603" s="7">
        <v>91</v>
      </c>
      <c r="P2603" s="19">
        <v>41692</v>
      </c>
      <c r="Q2603" s="19">
        <v>41693</v>
      </c>
      <c r="R2603" s="7" t="s">
        <v>3219</v>
      </c>
      <c r="S2603" s="7">
        <v>0.14645669291338584</v>
      </c>
      <c r="T2603" s="7">
        <v>4.41</v>
      </c>
      <c r="U2603" s="7">
        <v>416</v>
      </c>
      <c r="V2603" s="6">
        <v>6317</v>
      </c>
      <c r="W2603" s="12">
        <f t="shared" si="482"/>
        <v>0</v>
      </c>
      <c r="X2603" s="12">
        <v>5</v>
      </c>
      <c r="Y2603" s="13">
        <v>91</v>
      </c>
      <c r="Z2603" s="13">
        <v>4.41</v>
      </c>
      <c r="AA2603" s="13">
        <v>416</v>
      </c>
      <c r="AB2603" s="12">
        <v>119</v>
      </c>
      <c r="AC2603" s="13">
        <f t="shared" si="480"/>
        <v>39904489</v>
      </c>
      <c r="AD2603" s="12">
        <v>2.9</v>
      </c>
      <c r="AE2603" s="12">
        <f t="shared" si="483"/>
        <v>1.0647107369924282</v>
      </c>
      <c r="AF2603" s="12">
        <v>6317</v>
      </c>
      <c r="AG2603" s="12">
        <f t="shared" si="484"/>
        <v>0</v>
      </c>
      <c r="AH2603" s="12">
        <f t="shared" si="485"/>
        <v>0</v>
      </c>
      <c r="AI2603" s="12">
        <f t="shared" si="486"/>
        <v>0</v>
      </c>
      <c r="AJ2603" s="12">
        <f t="shared" si="487"/>
        <v>1</v>
      </c>
      <c r="AK2603" s="12">
        <f t="shared" si="488"/>
        <v>0</v>
      </c>
      <c r="AL2603" s="12">
        <f t="shared" si="489"/>
        <v>0</v>
      </c>
      <c r="AM2603" s="12">
        <f t="shared" si="490"/>
        <v>0</v>
      </c>
      <c r="AN2603" s="12">
        <f t="shared" si="491"/>
        <v>0</v>
      </c>
      <c r="AO2603" s="12">
        <v>5</v>
      </c>
      <c r="AP2603" s="22">
        <f t="shared" si="481"/>
        <v>146.45669291338584</v>
      </c>
    </row>
    <row r="2604" spans="1:42" x14ac:dyDescent="0.3">
      <c r="A2604" s="6" t="s">
        <v>3196</v>
      </c>
      <c r="B2604" s="19" t="s">
        <v>274</v>
      </c>
      <c r="C2604" s="6" t="s">
        <v>3197</v>
      </c>
      <c r="D2604" s="6" t="s">
        <v>28</v>
      </c>
      <c r="F2604" s="6">
        <v>2.9</v>
      </c>
      <c r="G2604" s="6">
        <v>5</v>
      </c>
      <c r="H2604" s="6">
        <v>119</v>
      </c>
      <c r="I2604" s="6" t="s">
        <v>95</v>
      </c>
      <c r="J2604" s="6">
        <v>6326</v>
      </c>
      <c r="K2604" s="19">
        <v>41672</v>
      </c>
      <c r="L2604" s="7" t="s">
        <v>229</v>
      </c>
      <c r="M2604" s="7" t="s">
        <v>316</v>
      </c>
      <c r="N2604" s="7" t="s">
        <v>1731</v>
      </c>
      <c r="O2604" s="7">
        <v>91</v>
      </c>
      <c r="P2604" s="19">
        <v>41693</v>
      </c>
      <c r="Q2604" s="19">
        <v>41694</v>
      </c>
      <c r="R2604" s="7" t="s">
        <v>3220</v>
      </c>
      <c r="S2604" s="7">
        <v>7.7165354330708674E-2</v>
      </c>
      <c r="T2604" s="7">
        <v>4.6100000000000003</v>
      </c>
      <c r="U2604" s="7">
        <v>418</v>
      </c>
      <c r="V2604" s="6">
        <v>6326</v>
      </c>
      <c r="W2604" s="12">
        <f t="shared" si="482"/>
        <v>0</v>
      </c>
      <c r="X2604" s="12">
        <v>5</v>
      </c>
      <c r="Y2604" s="13">
        <v>91</v>
      </c>
      <c r="Z2604" s="13">
        <v>4.6100000000000003</v>
      </c>
      <c r="AA2604" s="13">
        <v>418</v>
      </c>
      <c r="AB2604" s="12">
        <v>119</v>
      </c>
      <c r="AC2604" s="13">
        <f t="shared" si="480"/>
        <v>40018276</v>
      </c>
      <c r="AD2604" s="12">
        <v>2.9</v>
      </c>
      <c r="AE2604" s="12">
        <f t="shared" si="483"/>
        <v>1.0647107369924282</v>
      </c>
      <c r="AF2604" s="12">
        <v>6326</v>
      </c>
      <c r="AG2604" s="12">
        <f t="shared" si="484"/>
        <v>0</v>
      </c>
      <c r="AH2604" s="12">
        <f t="shared" si="485"/>
        <v>0</v>
      </c>
      <c r="AI2604" s="12">
        <f t="shared" si="486"/>
        <v>0</v>
      </c>
      <c r="AJ2604" s="12">
        <f t="shared" si="487"/>
        <v>1</v>
      </c>
      <c r="AK2604" s="12">
        <f t="shared" si="488"/>
        <v>0</v>
      </c>
      <c r="AL2604" s="12">
        <f t="shared" si="489"/>
        <v>0</v>
      </c>
      <c r="AM2604" s="12">
        <f t="shared" si="490"/>
        <v>0</v>
      </c>
      <c r="AN2604" s="12">
        <f t="shared" si="491"/>
        <v>0</v>
      </c>
      <c r="AO2604" s="12">
        <v>5</v>
      </c>
      <c r="AP2604" s="22">
        <f t="shared" si="481"/>
        <v>77.165354330708681</v>
      </c>
    </row>
    <row r="2605" spans="1:42" x14ac:dyDescent="0.3">
      <c r="A2605" s="6" t="s">
        <v>3196</v>
      </c>
      <c r="B2605" s="19" t="s">
        <v>276</v>
      </c>
      <c r="C2605" s="6" t="s">
        <v>3197</v>
      </c>
      <c r="D2605" s="6" t="s">
        <v>28</v>
      </c>
      <c r="F2605" s="6">
        <v>3</v>
      </c>
      <c r="G2605" s="6">
        <v>5</v>
      </c>
      <c r="H2605" s="6">
        <v>119</v>
      </c>
      <c r="I2605" s="6" t="s">
        <v>95</v>
      </c>
      <c r="J2605" s="6">
        <v>6334</v>
      </c>
      <c r="K2605" s="19">
        <v>41672</v>
      </c>
      <c r="L2605" s="7" t="s">
        <v>229</v>
      </c>
      <c r="M2605" s="7" t="s">
        <v>316</v>
      </c>
      <c r="N2605" s="7" t="s">
        <v>1731</v>
      </c>
      <c r="O2605" s="7">
        <v>91</v>
      </c>
      <c r="P2605" s="19">
        <v>41694</v>
      </c>
      <c r="Q2605" s="19">
        <v>41695</v>
      </c>
      <c r="R2605" s="7" t="s">
        <v>3221</v>
      </c>
      <c r="S2605" s="7">
        <v>9.2913385826771666E-2</v>
      </c>
      <c r="T2605" s="7">
        <v>4.3899999999999997</v>
      </c>
      <c r="U2605" s="7">
        <v>422</v>
      </c>
      <c r="V2605" s="6">
        <v>6334</v>
      </c>
      <c r="W2605" s="12">
        <f t="shared" si="482"/>
        <v>0</v>
      </c>
      <c r="X2605" s="12">
        <v>5</v>
      </c>
      <c r="Y2605" s="13">
        <v>91</v>
      </c>
      <c r="Z2605" s="13">
        <v>4.3899999999999997</v>
      </c>
      <c r="AA2605" s="13">
        <v>422</v>
      </c>
      <c r="AB2605" s="12">
        <v>119</v>
      </c>
      <c r="AC2605" s="13">
        <f t="shared" si="480"/>
        <v>40119556</v>
      </c>
      <c r="AD2605" s="12">
        <v>3</v>
      </c>
      <c r="AE2605" s="12">
        <f t="shared" si="483"/>
        <v>1.0986122886681098</v>
      </c>
      <c r="AF2605" s="12">
        <v>6334</v>
      </c>
      <c r="AG2605" s="12">
        <f t="shared" si="484"/>
        <v>0</v>
      </c>
      <c r="AH2605" s="12">
        <f t="shared" si="485"/>
        <v>0</v>
      </c>
      <c r="AI2605" s="12">
        <f t="shared" si="486"/>
        <v>0</v>
      </c>
      <c r="AJ2605" s="12">
        <f t="shared" si="487"/>
        <v>1</v>
      </c>
      <c r="AK2605" s="12">
        <f t="shared" si="488"/>
        <v>0</v>
      </c>
      <c r="AL2605" s="12">
        <f t="shared" si="489"/>
        <v>0</v>
      </c>
      <c r="AM2605" s="12">
        <f t="shared" si="490"/>
        <v>0</v>
      </c>
      <c r="AN2605" s="12">
        <f t="shared" si="491"/>
        <v>0</v>
      </c>
      <c r="AO2605" s="12">
        <v>5</v>
      </c>
      <c r="AP2605" s="22">
        <f t="shared" si="481"/>
        <v>92.913385826771673</v>
      </c>
    </row>
    <row r="2606" spans="1:42" x14ac:dyDescent="0.3">
      <c r="A2606" s="6" t="s">
        <v>3196</v>
      </c>
      <c r="B2606" s="19" t="s">
        <v>278</v>
      </c>
      <c r="C2606" s="6" t="s">
        <v>3197</v>
      </c>
      <c r="D2606" s="6" t="s">
        <v>28</v>
      </c>
      <c r="F2606" s="6">
        <v>2.9</v>
      </c>
      <c r="G2606" s="6">
        <v>5</v>
      </c>
      <c r="H2606" s="6">
        <v>119</v>
      </c>
      <c r="I2606" s="6" t="s">
        <v>95</v>
      </c>
      <c r="J2606" s="6">
        <v>6339</v>
      </c>
      <c r="K2606" s="19">
        <v>41672</v>
      </c>
      <c r="L2606" s="7" t="s">
        <v>229</v>
      </c>
      <c r="M2606" s="7" t="s">
        <v>316</v>
      </c>
      <c r="N2606" s="7" t="s">
        <v>1731</v>
      </c>
      <c r="O2606" s="7">
        <v>91</v>
      </c>
      <c r="P2606" s="19">
        <v>41695</v>
      </c>
      <c r="Q2606" s="19">
        <v>41696</v>
      </c>
      <c r="R2606" s="7" t="s">
        <v>3222</v>
      </c>
      <c r="S2606" s="7">
        <v>9.6062992125984251E-2</v>
      </c>
      <c r="T2606" s="7">
        <v>4.3</v>
      </c>
      <c r="U2606" s="7">
        <v>449</v>
      </c>
      <c r="V2606" s="6">
        <v>6339</v>
      </c>
      <c r="W2606" s="12">
        <f t="shared" si="482"/>
        <v>0</v>
      </c>
      <c r="X2606" s="12">
        <v>5</v>
      </c>
      <c r="Y2606" s="13">
        <v>91</v>
      </c>
      <c r="Z2606" s="13">
        <v>4.3</v>
      </c>
      <c r="AA2606" s="13">
        <v>449</v>
      </c>
      <c r="AB2606" s="12">
        <v>119</v>
      </c>
      <c r="AC2606" s="13">
        <f t="shared" si="480"/>
        <v>40182921</v>
      </c>
      <c r="AD2606" s="12">
        <v>2.9</v>
      </c>
      <c r="AE2606" s="12">
        <f t="shared" si="483"/>
        <v>1.0647107369924282</v>
      </c>
      <c r="AF2606" s="12">
        <v>6339</v>
      </c>
      <c r="AG2606" s="12">
        <f t="shared" si="484"/>
        <v>0</v>
      </c>
      <c r="AH2606" s="12">
        <f t="shared" si="485"/>
        <v>0</v>
      </c>
      <c r="AI2606" s="12">
        <f t="shared" si="486"/>
        <v>0</v>
      </c>
      <c r="AJ2606" s="12">
        <f t="shared" si="487"/>
        <v>1</v>
      </c>
      <c r="AK2606" s="12">
        <f t="shared" si="488"/>
        <v>0</v>
      </c>
      <c r="AL2606" s="12">
        <f t="shared" si="489"/>
        <v>0</v>
      </c>
      <c r="AM2606" s="12">
        <f t="shared" si="490"/>
        <v>0</v>
      </c>
      <c r="AN2606" s="12">
        <f t="shared" si="491"/>
        <v>0</v>
      </c>
      <c r="AO2606" s="12">
        <v>5</v>
      </c>
      <c r="AP2606" s="22">
        <f t="shared" si="481"/>
        <v>96.062992125984252</v>
      </c>
    </row>
    <row r="2607" spans="1:42" x14ac:dyDescent="0.3">
      <c r="A2607" s="6" t="s">
        <v>3196</v>
      </c>
      <c r="B2607" s="19" t="s">
        <v>280</v>
      </c>
      <c r="C2607" s="6" t="s">
        <v>3197</v>
      </c>
      <c r="D2607" s="6" t="s">
        <v>28</v>
      </c>
      <c r="F2607" s="6">
        <v>2.9</v>
      </c>
      <c r="G2607" s="6">
        <v>5</v>
      </c>
      <c r="H2607" s="6">
        <v>119</v>
      </c>
      <c r="I2607" s="6" t="s">
        <v>95</v>
      </c>
      <c r="J2607" s="6">
        <v>6347</v>
      </c>
      <c r="K2607" s="19">
        <v>41672</v>
      </c>
      <c r="L2607" s="7" t="s">
        <v>229</v>
      </c>
      <c r="M2607" s="7" t="s">
        <v>316</v>
      </c>
      <c r="N2607" s="7" t="s">
        <v>1731</v>
      </c>
      <c r="O2607" s="7">
        <v>91</v>
      </c>
      <c r="P2607" s="19">
        <v>41696</v>
      </c>
      <c r="Q2607" s="19">
        <v>41697</v>
      </c>
      <c r="R2607" s="7" t="s">
        <v>3223</v>
      </c>
      <c r="S2607" s="7">
        <v>9.1338582677165353E-2</v>
      </c>
      <c r="T2607" s="7">
        <v>4.17</v>
      </c>
      <c r="U2607" s="7">
        <v>440</v>
      </c>
      <c r="V2607" s="6">
        <v>6347</v>
      </c>
      <c r="W2607" s="12">
        <f t="shared" si="482"/>
        <v>0</v>
      </c>
      <c r="X2607" s="12">
        <v>5</v>
      </c>
      <c r="Y2607" s="13">
        <v>91</v>
      </c>
      <c r="Z2607" s="13">
        <v>4.17</v>
      </c>
      <c r="AA2607" s="13">
        <v>440</v>
      </c>
      <c r="AB2607" s="12">
        <v>119</v>
      </c>
      <c r="AC2607" s="13">
        <f t="shared" si="480"/>
        <v>40284409</v>
      </c>
      <c r="AD2607" s="12">
        <v>2.9</v>
      </c>
      <c r="AE2607" s="12">
        <f t="shared" si="483"/>
        <v>1.0647107369924282</v>
      </c>
      <c r="AF2607" s="12">
        <v>6347</v>
      </c>
      <c r="AG2607" s="12">
        <f t="shared" si="484"/>
        <v>0</v>
      </c>
      <c r="AH2607" s="12">
        <f t="shared" si="485"/>
        <v>0</v>
      </c>
      <c r="AI2607" s="12">
        <f t="shared" si="486"/>
        <v>0</v>
      </c>
      <c r="AJ2607" s="12">
        <f t="shared" si="487"/>
        <v>1</v>
      </c>
      <c r="AK2607" s="12">
        <f t="shared" si="488"/>
        <v>0</v>
      </c>
      <c r="AL2607" s="12">
        <f t="shared" si="489"/>
        <v>0</v>
      </c>
      <c r="AM2607" s="12">
        <f t="shared" si="490"/>
        <v>0</v>
      </c>
      <c r="AN2607" s="12">
        <f t="shared" si="491"/>
        <v>0</v>
      </c>
      <c r="AO2607" s="12">
        <v>5</v>
      </c>
      <c r="AP2607" s="22">
        <f t="shared" si="481"/>
        <v>91.338582677165348</v>
      </c>
    </row>
    <row r="2608" spans="1:42" x14ac:dyDescent="0.3">
      <c r="A2608" s="6" t="s">
        <v>3196</v>
      </c>
      <c r="B2608" s="19" t="s">
        <v>282</v>
      </c>
      <c r="C2608" s="6" t="s">
        <v>3197</v>
      </c>
      <c r="D2608" s="6" t="s">
        <v>28</v>
      </c>
      <c r="F2608" s="6">
        <v>2.9</v>
      </c>
      <c r="G2608" s="6">
        <v>5</v>
      </c>
      <c r="H2608" s="6">
        <v>119</v>
      </c>
      <c r="I2608" s="6" t="s">
        <v>95</v>
      </c>
      <c r="J2608" s="6">
        <v>6350</v>
      </c>
      <c r="K2608" s="19">
        <v>41672</v>
      </c>
      <c r="L2608" s="7" t="s">
        <v>229</v>
      </c>
      <c r="M2608" s="7" t="s">
        <v>316</v>
      </c>
      <c r="N2608" s="7" t="s">
        <v>1731</v>
      </c>
      <c r="O2608" s="7">
        <v>91</v>
      </c>
      <c r="P2608" s="19">
        <v>41697</v>
      </c>
      <c r="Q2608" s="19">
        <v>41698</v>
      </c>
      <c r="R2608" s="7" t="s">
        <v>3224</v>
      </c>
      <c r="S2608" s="7">
        <v>8.9763779527559068E-2</v>
      </c>
      <c r="T2608" s="7">
        <v>4.8</v>
      </c>
      <c r="U2608" s="7">
        <v>374</v>
      </c>
      <c r="V2608" s="6">
        <v>6350</v>
      </c>
      <c r="W2608" s="12">
        <f t="shared" si="482"/>
        <v>0</v>
      </c>
      <c r="X2608" s="12">
        <v>5</v>
      </c>
      <c r="Y2608" s="13">
        <v>91</v>
      </c>
      <c r="Z2608" s="13">
        <v>4.8</v>
      </c>
      <c r="AA2608" s="13">
        <v>374</v>
      </c>
      <c r="AB2608" s="12">
        <v>119</v>
      </c>
      <c r="AC2608" s="13">
        <f t="shared" si="480"/>
        <v>40322500</v>
      </c>
      <c r="AD2608" s="12">
        <v>2.9</v>
      </c>
      <c r="AE2608" s="12">
        <f t="shared" si="483"/>
        <v>1.0647107369924282</v>
      </c>
      <c r="AF2608" s="12">
        <v>6350</v>
      </c>
      <c r="AG2608" s="12">
        <f t="shared" si="484"/>
        <v>0</v>
      </c>
      <c r="AH2608" s="12">
        <f t="shared" si="485"/>
        <v>0</v>
      </c>
      <c r="AI2608" s="12">
        <f t="shared" si="486"/>
        <v>0</v>
      </c>
      <c r="AJ2608" s="12">
        <f t="shared" si="487"/>
        <v>1</v>
      </c>
      <c r="AK2608" s="12">
        <f t="shared" si="488"/>
        <v>0</v>
      </c>
      <c r="AL2608" s="12">
        <f t="shared" si="489"/>
        <v>0</v>
      </c>
      <c r="AM2608" s="12">
        <f t="shared" si="490"/>
        <v>0</v>
      </c>
      <c r="AN2608" s="12">
        <f t="shared" si="491"/>
        <v>0</v>
      </c>
      <c r="AO2608" s="12">
        <v>5</v>
      </c>
      <c r="AP2608" s="22">
        <f t="shared" si="481"/>
        <v>89.763779527559066</v>
      </c>
    </row>
    <row r="2609" spans="1:42" x14ac:dyDescent="0.3">
      <c r="A2609" s="6" t="s">
        <v>3196</v>
      </c>
      <c r="B2609" s="19" t="s">
        <v>284</v>
      </c>
      <c r="C2609" s="6" t="s">
        <v>3197</v>
      </c>
      <c r="D2609" s="6" t="s">
        <v>28</v>
      </c>
      <c r="F2609" s="6">
        <v>2.9</v>
      </c>
      <c r="G2609" s="6">
        <v>5</v>
      </c>
      <c r="H2609" s="6">
        <v>119</v>
      </c>
      <c r="I2609" s="6" t="s">
        <v>95</v>
      </c>
      <c r="J2609" s="6">
        <v>6358</v>
      </c>
      <c r="K2609" s="19">
        <v>41672</v>
      </c>
      <c r="L2609" s="7" t="s">
        <v>229</v>
      </c>
      <c r="M2609" s="7" t="s">
        <v>316</v>
      </c>
      <c r="N2609" s="7" t="s">
        <v>1731</v>
      </c>
      <c r="O2609" s="7">
        <v>91</v>
      </c>
      <c r="P2609" s="19">
        <v>41698</v>
      </c>
      <c r="Q2609" s="19">
        <v>41699</v>
      </c>
      <c r="R2609" s="7" t="s">
        <v>3225</v>
      </c>
      <c r="S2609" s="7">
        <v>0.14803149606299215</v>
      </c>
      <c r="T2609" s="7">
        <v>4.76</v>
      </c>
      <c r="U2609" s="7">
        <v>389</v>
      </c>
      <c r="V2609" s="6">
        <v>6358</v>
      </c>
      <c r="W2609" s="12">
        <f t="shared" si="482"/>
        <v>0</v>
      </c>
      <c r="X2609" s="12">
        <v>5</v>
      </c>
      <c r="Y2609" s="13">
        <v>91</v>
      </c>
      <c r="Z2609" s="13">
        <v>4.76</v>
      </c>
      <c r="AA2609" s="13">
        <v>389</v>
      </c>
      <c r="AB2609" s="12">
        <v>119</v>
      </c>
      <c r="AC2609" s="13">
        <f t="shared" si="480"/>
        <v>40424164</v>
      </c>
      <c r="AD2609" s="12">
        <v>2.9</v>
      </c>
      <c r="AE2609" s="12">
        <f t="shared" si="483"/>
        <v>1.0647107369924282</v>
      </c>
      <c r="AF2609" s="12">
        <v>6358</v>
      </c>
      <c r="AG2609" s="12">
        <f t="shared" si="484"/>
        <v>0</v>
      </c>
      <c r="AH2609" s="12">
        <f t="shared" si="485"/>
        <v>0</v>
      </c>
      <c r="AI2609" s="12">
        <f t="shared" si="486"/>
        <v>0</v>
      </c>
      <c r="AJ2609" s="12">
        <f t="shared" si="487"/>
        <v>1</v>
      </c>
      <c r="AK2609" s="12">
        <f t="shared" si="488"/>
        <v>0</v>
      </c>
      <c r="AL2609" s="12">
        <f t="shared" si="489"/>
        <v>0</v>
      </c>
      <c r="AM2609" s="12">
        <f t="shared" si="490"/>
        <v>0</v>
      </c>
      <c r="AN2609" s="12">
        <f t="shared" si="491"/>
        <v>0</v>
      </c>
      <c r="AO2609" s="12">
        <v>5</v>
      </c>
      <c r="AP2609" s="22">
        <f t="shared" si="481"/>
        <v>148.03149606299215</v>
      </c>
    </row>
    <row r="2610" spans="1:42" x14ac:dyDescent="0.3">
      <c r="A2610" s="6" t="s">
        <v>3196</v>
      </c>
      <c r="B2610" s="19" t="s">
        <v>286</v>
      </c>
      <c r="C2610" s="6" t="s">
        <v>3197</v>
      </c>
      <c r="D2610" s="6" t="s">
        <v>28</v>
      </c>
      <c r="F2610" s="6">
        <v>2.9</v>
      </c>
      <c r="G2610" s="6">
        <v>5</v>
      </c>
      <c r="H2610" s="6">
        <v>119</v>
      </c>
      <c r="I2610" s="6" t="s">
        <v>95</v>
      </c>
      <c r="J2610" s="6">
        <v>6361</v>
      </c>
      <c r="K2610" s="19">
        <v>41672</v>
      </c>
      <c r="L2610" s="7" t="s">
        <v>229</v>
      </c>
      <c r="M2610" s="7" t="s">
        <v>316</v>
      </c>
      <c r="N2610" s="7" t="s">
        <v>1731</v>
      </c>
      <c r="O2610" s="7">
        <v>91</v>
      </c>
      <c r="P2610" s="19">
        <v>41699</v>
      </c>
      <c r="Q2610" s="19">
        <v>41700</v>
      </c>
      <c r="R2610" s="7" t="s">
        <v>3226</v>
      </c>
      <c r="S2610" s="7">
        <v>0.11023622047244094</v>
      </c>
      <c r="T2610" s="7">
        <v>4.5</v>
      </c>
      <c r="U2610" s="7">
        <v>353</v>
      </c>
      <c r="V2610" s="6">
        <v>6361</v>
      </c>
      <c r="W2610" s="12">
        <f t="shared" si="482"/>
        <v>0</v>
      </c>
      <c r="X2610" s="12">
        <v>5</v>
      </c>
      <c r="Y2610" s="13">
        <v>91</v>
      </c>
      <c r="Z2610" s="13">
        <v>4.5</v>
      </c>
      <c r="AA2610" s="13">
        <v>353</v>
      </c>
      <c r="AB2610" s="12">
        <v>119</v>
      </c>
      <c r="AC2610" s="13">
        <f t="shared" si="480"/>
        <v>40462321</v>
      </c>
      <c r="AD2610" s="12">
        <v>2.9</v>
      </c>
      <c r="AE2610" s="12">
        <f t="shared" si="483"/>
        <v>1.0647107369924282</v>
      </c>
      <c r="AF2610" s="12">
        <v>6361</v>
      </c>
      <c r="AG2610" s="12">
        <f t="shared" si="484"/>
        <v>0</v>
      </c>
      <c r="AH2610" s="12">
        <f t="shared" si="485"/>
        <v>0</v>
      </c>
      <c r="AI2610" s="12">
        <f t="shared" si="486"/>
        <v>0</v>
      </c>
      <c r="AJ2610" s="12">
        <f t="shared" si="487"/>
        <v>1</v>
      </c>
      <c r="AK2610" s="12">
        <f t="shared" si="488"/>
        <v>0</v>
      </c>
      <c r="AL2610" s="12">
        <f t="shared" si="489"/>
        <v>0</v>
      </c>
      <c r="AM2610" s="12">
        <f t="shared" si="490"/>
        <v>0</v>
      </c>
      <c r="AN2610" s="12">
        <f t="shared" si="491"/>
        <v>0</v>
      </c>
      <c r="AO2610" s="12">
        <v>5</v>
      </c>
      <c r="AP2610" s="22">
        <f t="shared" si="481"/>
        <v>110.23622047244095</v>
      </c>
    </row>
    <row r="2611" spans="1:42" x14ac:dyDescent="0.3">
      <c r="A2611" s="6" t="s">
        <v>3227</v>
      </c>
      <c r="B2611" s="19" t="s">
        <v>161</v>
      </c>
      <c r="C2611" s="6" t="s">
        <v>3228</v>
      </c>
      <c r="D2611" s="6" t="s">
        <v>28</v>
      </c>
      <c r="F2611" s="6">
        <v>4.3</v>
      </c>
      <c r="G2611" s="6">
        <v>5</v>
      </c>
      <c r="H2611" s="6">
        <v>96</v>
      </c>
      <c r="I2611" s="6" t="s">
        <v>95</v>
      </c>
      <c r="J2611" s="6">
        <v>55</v>
      </c>
      <c r="K2611" s="19">
        <v>41796</v>
      </c>
      <c r="L2611" s="7" t="s">
        <v>32</v>
      </c>
      <c r="M2611" s="7" t="s">
        <v>294</v>
      </c>
      <c r="N2611" s="7" t="s">
        <v>294</v>
      </c>
      <c r="O2611" s="7">
        <v>90</v>
      </c>
      <c r="P2611" s="19">
        <v>41795</v>
      </c>
      <c r="Q2611" s="19">
        <v>41796</v>
      </c>
      <c r="R2611" s="7" t="s">
        <v>3229</v>
      </c>
      <c r="S2611" s="7">
        <v>1.2062992125984251</v>
      </c>
      <c r="T2611" s="7">
        <v>4.9000000000000004</v>
      </c>
      <c r="U2611" s="7">
        <v>6157</v>
      </c>
      <c r="V2611" s="6">
        <v>55</v>
      </c>
      <c r="W2611" s="12">
        <f t="shared" si="482"/>
        <v>0</v>
      </c>
      <c r="X2611" s="12">
        <v>5</v>
      </c>
      <c r="Y2611" s="13">
        <v>90</v>
      </c>
      <c r="Z2611" s="13">
        <v>4.9000000000000004</v>
      </c>
      <c r="AA2611" s="13">
        <v>6157</v>
      </c>
      <c r="AB2611" s="12">
        <v>96</v>
      </c>
      <c r="AC2611" s="13">
        <f t="shared" si="480"/>
        <v>3025</v>
      </c>
      <c r="AD2611" s="12">
        <v>4.3</v>
      </c>
      <c r="AE2611" s="12">
        <f t="shared" si="483"/>
        <v>1.4586150226995167</v>
      </c>
      <c r="AF2611" s="12">
        <v>55</v>
      </c>
      <c r="AG2611" s="12">
        <f t="shared" si="484"/>
        <v>0</v>
      </c>
      <c r="AH2611" s="12">
        <f t="shared" si="485"/>
        <v>0</v>
      </c>
      <c r="AI2611" s="12">
        <f t="shared" si="486"/>
        <v>0</v>
      </c>
      <c r="AJ2611" s="12">
        <f t="shared" si="487"/>
        <v>0</v>
      </c>
      <c r="AK2611" s="12">
        <f t="shared" si="488"/>
        <v>0</v>
      </c>
      <c r="AL2611" s="12">
        <f t="shared" si="489"/>
        <v>0</v>
      </c>
      <c r="AM2611" s="12">
        <f t="shared" si="490"/>
        <v>1</v>
      </c>
      <c r="AN2611" s="12">
        <f t="shared" si="491"/>
        <v>0</v>
      </c>
      <c r="AO2611" s="12">
        <v>5</v>
      </c>
      <c r="AP2611" s="22">
        <f t="shared" si="481"/>
        <v>1206.2992125984251</v>
      </c>
    </row>
    <row r="2612" spans="1:42" x14ac:dyDescent="0.3">
      <c r="A2612" s="6" t="s">
        <v>3227</v>
      </c>
      <c r="B2612" s="19" t="s">
        <v>163</v>
      </c>
      <c r="C2612" s="6" t="s">
        <v>3228</v>
      </c>
      <c r="D2612" s="6" t="s">
        <v>28</v>
      </c>
      <c r="F2612" s="6">
        <v>4.5</v>
      </c>
      <c r="G2612" s="6">
        <v>5</v>
      </c>
      <c r="H2612" s="6">
        <v>97</v>
      </c>
      <c r="I2612" s="6" t="s">
        <v>95</v>
      </c>
      <c r="J2612" s="6">
        <v>77</v>
      </c>
      <c r="K2612" s="19">
        <v>41796</v>
      </c>
      <c r="L2612" s="7" t="s">
        <v>32</v>
      </c>
      <c r="M2612" s="7" t="s">
        <v>294</v>
      </c>
      <c r="N2612" s="7" t="s">
        <v>294</v>
      </c>
      <c r="O2612" s="7">
        <v>90</v>
      </c>
      <c r="P2612" s="19">
        <v>41796</v>
      </c>
      <c r="Q2612" s="19">
        <v>41797</v>
      </c>
      <c r="R2612" s="7" t="s">
        <v>3230</v>
      </c>
      <c r="S2612" s="7">
        <v>1.2929133858267716</v>
      </c>
      <c r="T2612" s="7">
        <v>4.4400000000000004</v>
      </c>
      <c r="U2612" s="7">
        <v>4847</v>
      </c>
      <c r="V2612" s="6">
        <v>77</v>
      </c>
      <c r="W2612" s="12">
        <f t="shared" si="482"/>
        <v>0</v>
      </c>
      <c r="X2612" s="12">
        <v>5</v>
      </c>
      <c r="Y2612" s="13">
        <v>90</v>
      </c>
      <c r="Z2612" s="13">
        <v>4.4400000000000004</v>
      </c>
      <c r="AA2612" s="13">
        <v>4847</v>
      </c>
      <c r="AB2612" s="12">
        <v>97</v>
      </c>
      <c r="AC2612" s="13">
        <f t="shared" si="480"/>
        <v>5929</v>
      </c>
      <c r="AD2612" s="12">
        <v>4.5</v>
      </c>
      <c r="AE2612" s="12">
        <f t="shared" si="483"/>
        <v>1.5040773967762742</v>
      </c>
      <c r="AF2612" s="12">
        <v>77</v>
      </c>
      <c r="AG2612" s="12">
        <f t="shared" si="484"/>
        <v>0</v>
      </c>
      <c r="AH2612" s="12">
        <f t="shared" si="485"/>
        <v>0</v>
      </c>
      <c r="AI2612" s="12">
        <f t="shared" si="486"/>
        <v>0</v>
      </c>
      <c r="AJ2612" s="12">
        <f t="shared" si="487"/>
        <v>0</v>
      </c>
      <c r="AK2612" s="12">
        <f t="shared" si="488"/>
        <v>0</v>
      </c>
      <c r="AL2612" s="12">
        <f t="shared" si="489"/>
        <v>0</v>
      </c>
      <c r="AM2612" s="12">
        <f t="shared" si="490"/>
        <v>1</v>
      </c>
      <c r="AN2612" s="12">
        <f t="shared" si="491"/>
        <v>0</v>
      </c>
      <c r="AO2612" s="12">
        <v>5</v>
      </c>
      <c r="AP2612" s="22">
        <f t="shared" si="481"/>
        <v>1292.9133858267717</v>
      </c>
    </row>
    <row r="2613" spans="1:42" x14ac:dyDescent="0.3">
      <c r="A2613" s="6" t="s">
        <v>3227</v>
      </c>
      <c r="B2613" s="19" t="s">
        <v>165</v>
      </c>
      <c r="C2613" s="6" t="s">
        <v>3228</v>
      </c>
      <c r="D2613" s="6" t="s">
        <v>28</v>
      </c>
      <c r="F2613" s="6">
        <v>4.3</v>
      </c>
      <c r="G2613" s="6">
        <v>5</v>
      </c>
      <c r="H2613" s="6">
        <v>180</v>
      </c>
      <c r="I2613" s="6" t="s">
        <v>95</v>
      </c>
      <c r="J2613" s="6">
        <v>97</v>
      </c>
      <c r="K2613" s="19">
        <v>41796</v>
      </c>
      <c r="L2613" s="7" t="s">
        <v>32</v>
      </c>
      <c r="M2613" s="7" t="s">
        <v>294</v>
      </c>
      <c r="N2613" s="7" t="s">
        <v>294</v>
      </c>
      <c r="O2613" s="7">
        <v>90</v>
      </c>
      <c r="P2613" s="19">
        <v>41797</v>
      </c>
      <c r="Q2613" s="19">
        <v>41798</v>
      </c>
      <c r="R2613" s="7" t="s">
        <v>3231</v>
      </c>
      <c r="S2613" s="7">
        <v>1.1086614173228349</v>
      </c>
      <c r="T2613" s="7">
        <v>4.9000000000000004</v>
      </c>
      <c r="U2613" s="7">
        <v>4519</v>
      </c>
      <c r="V2613" s="6">
        <v>97</v>
      </c>
      <c r="W2613" s="12">
        <f t="shared" si="482"/>
        <v>0</v>
      </c>
      <c r="X2613" s="12">
        <v>5</v>
      </c>
      <c r="Y2613" s="13">
        <v>90</v>
      </c>
      <c r="Z2613" s="13">
        <v>4.9000000000000004</v>
      </c>
      <c r="AA2613" s="13">
        <v>4519</v>
      </c>
      <c r="AB2613" s="12">
        <v>180</v>
      </c>
      <c r="AC2613" s="13">
        <f t="shared" si="480"/>
        <v>9409</v>
      </c>
      <c r="AD2613" s="12">
        <v>4.3</v>
      </c>
      <c r="AE2613" s="12">
        <f t="shared" si="483"/>
        <v>1.4586150226995167</v>
      </c>
      <c r="AF2613" s="12">
        <v>97</v>
      </c>
      <c r="AG2613" s="12">
        <f t="shared" si="484"/>
        <v>0</v>
      </c>
      <c r="AH2613" s="12">
        <f t="shared" si="485"/>
        <v>0</v>
      </c>
      <c r="AI2613" s="12">
        <f t="shared" si="486"/>
        <v>0</v>
      </c>
      <c r="AJ2613" s="12">
        <f t="shared" si="487"/>
        <v>0</v>
      </c>
      <c r="AK2613" s="12">
        <f t="shared" si="488"/>
        <v>0</v>
      </c>
      <c r="AL2613" s="12">
        <f t="shared" si="489"/>
        <v>0</v>
      </c>
      <c r="AM2613" s="12">
        <f t="shared" si="490"/>
        <v>1</v>
      </c>
      <c r="AN2613" s="12">
        <f t="shared" si="491"/>
        <v>0</v>
      </c>
      <c r="AO2613" s="12">
        <v>5</v>
      </c>
      <c r="AP2613" s="22">
        <f t="shared" si="481"/>
        <v>1108.661417322835</v>
      </c>
    </row>
    <row r="2614" spans="1:42" x14ac:dyDescent="0.3">
      <c r="A2614" s="6" t="s">
        <v>3227</v>
      </c>
      <c r="B2614" s="19" t="s">
        <v>167</v>
      </c>
      <c r="C2614" s="6" t="s">
        <v>3228</v>
      </c>
      <c r="D2614" s="6" t="s">
        <v>28</v>
      </c>
      <c r="F2614" s="6">
        <v>4</v>
      </c>
      <c r="G2614" s="6">
        <v>5</v>
      </c>
      <c r="H2614" s="6">
        <v>180</v>
      </c>
      <c r="I2614" s="6" t="s">
        <v>95</v>
      </c>
      <c r="J2614" s="6">
        <v>121</v>
      </c>
      <c r="K2614" s="19">
        <v>41796</v>
      </c>
      <c r="L2614" s="7" t="s">
        <v>32</v>
      </c>
      <c r="M2614" s="7" t="s">
        <v>294</v>
      </c>
      <c r="N2614" s="7" t="s">
        <v>294</v>
      </c>
      <c r="O2614" s="7">
        <v>90</v>
      </c>
      <c r="P2614" s="19">
        <v>41798</v>
      </c>
      <c r="Q2614" s="19">
        <v>41799</v>
      </c>
      <c r="R2614" s="7" t="s">
        <v>3232</v>
      </c>
      <c r="S2614" s="7">
        <v>0.75590551181102361</v>
      </c>
      <c r="T2614" s="7">
        <v>4.8499999999999996</v>
      </c>
      <c r="U2614" s="7">
        <v>5198</v>
      </c>
      <c r="V2614" s="6">
        <v>121</v>
      </c>
      <c r="W2614" s="12">
        <f t="shared" si="482"/>
        <v>0</v>
      </c>
      <c r="X2614" s="12">
        <v>5</v>
      </c>
      <c r="Y2614" s="13">
        <v>90</v>
      </c>
      <c r="Z2614" s="13">
        <v>4.8499999999999996</v>
      </c>
      <c r="AA2614" s="13">
        <v>5198</v>
      </c>
      <c r="AB2614" s="12">
        <v>180</v>
      </c>
      <c r="AC2614" s="13">
        <f t="shared" si="480"/>
        <v>14641</v>
      </c>
      <c r="AD2614" s="12">
        <v>4</v>
      </c>
      <c r="AE2614" s="12">
        <f t="shared" si="483"/>
        <v>1.3862943611198906</v>
      </c>
      <c r="AF2614" s="12">
        <v>121</v>
      </c>
      <c r="AG2614" s="12">
        <f t="shared" si="484"/>
        <v>0</v>
      </c>
      <c r="AH2614" s="12">
        <f t="shared" si="485"/>
        <v>0</v>
      </c>
      <c r="AI2614" s="12">
        <f t="shared" si="486"/>
        <v>0</v>
      </c>
      <c r="AJ2614" s="12">
        <f t="shared" si="487"/>
        <v>0</v>
      </c>
      <c r="AK2614" s="12">
        <f t="shared" si="488"/>
        <v>0</v>
      </c>
      <c r="AL2614" s="12">
        <f t="shared" si="489"/>
        <v>0</v>
      </c>
      <c r="AM2614" s="12">
        <f t="shared" si="490"/>
        <v>1</v>
      </c>
      <c r="AN2614" s="12">
        <f t="shared" si="491"/>
        <v>0</v>
      </c>
      <c r="AO2614" s="12">
        <v>5</v>
      </c>
      <c r="AP2614" s="22">
        <f t="shared" si="481"/>
        <v>755.90551181102364</v>
      </c>
    </row>
    <row r="2615" spans="1:42" x14ac:dyDescent="0.3">
      <c r="A2615" s="6" t="s">
        <v>3227</v>
      </c>
      <c r="B2615" s="19" t="s">
        <v>169</v>
      </c>
      <c r="C2615" s="6" t="s">
        <v>3228</v>
      </c>
      <c r="D2615" s="6" t="s">
        <v>28</v>
      </c>
      <c r="F2615" s="6">
        <v>4</v>
      </c>
      <c r="G2615" s="6">
        <v>5</v>
      </c>
      <c r="H2615" s="6">
        <v>180</v>
      </c>
      <c r="I2615" s="6" t="s">
        <v>95</v>
      </c>
      <c r="J2615" s="6">
        <v>138</v>
      </c>
      <c r="K2615" s="19">
        <v>41796</v>
      </c>
      <c r="L2615" s="7" t="s">
        <v>32</v>
      </c>
      <c r="M2615" s="7" t="s">
        <v>294</v>
      </c>
      <c r="N2615" s="7" t="s">
        <v>294</v>
      </c>
      <c r="O2615" s="7">
        <v>90</v>
      </c>
      <c r="P2615" s="19">
        <v>41799</v>
      </c>
      <c r="Q2615" s="19">
        <v>41800</v>
      </c>
      <c r="R2615" s="7" t="s">
        <v>3233</v>
      </c>
      <c r="S2615" s="7">
        <v>0.73070866141732282</v>
      </c>
      <c r="T2615" s="7">
        <v>4.88</v>
      </c>
      <c r="U2615" s="7">
        <v>4983</v>
      </c>
      <c r="V2615" s="6">
        <v>138</v>
      </c>
      <c r="W2615" s="12">
        <f t="shared" si="482"/>
        <v>0</v>
      </c>
      <c r="X2615" s="12">
        <v>5</v>
      </c>
      <c r="Y2615" s="13">
        <v>90</v>
      </c>
      <c r="Z2615" s="13">
        <v>4.88</v>
      </c>
      <c r="AA2615" s="13">
        <v>4983</v>
      </c>
      <c r="AB2615" s="12">
        <v>180</v>
      </c>
      <c r="AC2615" s="13">
        <f t="shared" si="480"/>
        <v>19044</v>
      </c>
      <c r="AD2615" s="12">
        <v>4</v>
      </c>
      <c r="AE2615" s="12">
        <f t="shared" si="483"/>
        <v>1.3862943611198906</v>
      </c>
      <c r="AF2615" s="12">
        <v>138</v>
      </c>
      <c r="AG2615" s="12">
        <f t="shared" si="484"/>
        <v>0</v>
      </c>
      <c r="AH2615" s="12">
        <f t="shared" si="485"/>
        <v>0</v>
      </c>
      <c r="AI2615" s="12">
        <f t="shared" si="486"/>
        <v>0</v>
      </c>
      <c r="AJ2615" s="12">
        <f t="shared" si="487"/>
        <v>0</v>
      </c>
      <c r="AK2615" s="12">
        <f t="shared" si="488"/>
        <v>0</v>
      </c>
      <c r="AL2615" s="12">
        <f t="shared" si="489"/>
        <v>0</v>
      </c>
      <c r="AM2615" s="12">
        <f t="shared" si="490"/>
        <v>1</v>
      </c>
      <c r="AN2615" s="12">
        <f t="shared" si="491"/>
        <v>0</v>
      </c>
      <c r="AO2615" s="12">
        <v>5</v>
      </c>
      <c r="AP2615" s="22">
        <f t="shared" si="481"/>
        <v>730.70866141732279</v>
      </c>
    </row>
    <row r="2616" spans="1:42" x14ac:dyDescent="0.3">
      <c r="A2616" s="6" t="s">
        <v>3227</v>
      </c>
      <c r="B2616" s="19" t="s">
        <v>171</v>
      </c>
      <c r="C2616" s="6" t="s">
        <v>3228</v>
      </c>
      <c r="D2616" s="6" t="s">
        <v>28</v>
      </c>
      <c r="F2616" s="6">
        <v>4.2</v>
      </c>
      <c r="G2616" s="6">
        <v>5</v>
      </c>
      <c r="H2616" s="6">
        <v>206</v>
      </c>
      <c r="I2616" s="6" t="s">
        <v>95</v>
      </c>
      <c r="J2616" s="6">
        <v>208</v>
      </c>
      <c r="K2616" s="19">
        <v>41796</v>
      </c>
      <c r="L2616" s="7" t="s">
        <v>32</v>
      </c>
      <c r="M2616" s="7" t="s">
        <v>294</v>
      </c>
      <c r="N2616" s="7" t="s">
        <v>294</v>
      </c>
      <c r="O2616" s="7">
        <v>90</v>
      </c>
      <c r="P2616" s="19">
        <v>41803</v>
      </c>
      <c r="Q2616" s="19">
        <v>41804</v>
      </c>
      <c r="R2616" s="7" t="s">
        <v>3234</v>
      </c>
      <c r="S2616" s="7">
        <v>0.20629921259842521</v>
      </c>
      <c r="T2616" s="7">
        <v>4.6100000000000003</v>
      </c>
      <c r="U2616" s="7">
        <v>1115</v>
      </c>
      <c r="V2616" s="6">
        <v>208</v>
      </c>
      <c r="W2616" s="12">
        <f t="shared" si="482"/>
        <v>0</v>
      </c>
      <c r="X2616" s="12">
        <v>5</v>
      </c>
      <c r="Y2616" s="13">
        <v>90</v>
      </c>
      <c r="Z2616" s="13">
        <v>4.6100000000000003</v>
      </c>
      <c r="AA2616" s="13">
        <v>1115</v>
      </c>
      <c r="AB2616" s="12">
        <v>206</v>
      </c>
      <c r="AC2616" s="13">
        <f t="shared" si="480"/>
        <v>43264</v>
      </c>
      <c r="AD2616" s="12">
        <v>4.2</v>
      </c>
      <c r="AE2616" s="12">
        <f t="shared" si="483"/>
        <v>1.4350845252893227</v>
      </c>
      <c r="AF2616" s="12">
        <v>208</v>
      </c>
      <c r="AG2616" s="12">
        <f t="shared" si="484"/>
        <v>0</v>
      </c>
      <c r="AH2616" s="12">
        <f t="shared" si="485"/>
        <v>0</v>
      </c>
      <c r="AI2616" s="12">
        <f t="shared" si="486"/>
        <v>0</v>
      </c>
      <c r="AJ2616" s="12">
        <f t="shared" si="487"/>
        <v>0</v>
      </c>
      <c r="AK2616" s="12">
        <f t="shared" si="488"/>
        <v>0</v>
      </c>
      <c r="AL2616" s="12">
        <f t="shared" si="489"/>
        <v>0</v>
      </c>
      <c r="AM2616" s="12">
        <f t="shared" si="490"/>
        <v>1</v>
      </c>
      <c r="AN2616" s="12">
        <f t="shared" si="491"/>
        <v>0</v>
      </c>
      <c r="AO2616" s="12">
        <v>5</v>
      </c>
      <c r="AP2616" s="22">
        <f t="shared" si="481"/>
        <v>206.29921259842521</v>
      </c>
    </row>
    <row r="2617" spans="1:42" x14ac:dyDescent="0.3">
      <c r="A2617" s="6" t="s">
        <v>3227</v>
      </c>
      <c r="B2617" s="19" t="s">
        <v>173</v>
      </c>
      <c r="C2617" s="6" t="s">
        <v>3228</v>
      </c>
      <c r="D2617" s="6" t="s">
        <v>28</v>
      </c>
      <c r="F2617" s="6">
        <v>4.2</v>
      </c>
      <c r="G2617" s="6">
        <v>5</v>
      </c>
      <c r="H2617" s="6">
        <v>206</v>
      </c>
      <c r="I2617" s="6" t="s">
        <v>95</v>
      </c>
      <c r="J2617" s="6">
        <v>213</v>
      </c>
      <c r="K2617" s="19">
        <v>41796</v>
      </c>
      <c r="L2617" s="7" t="s">
        <v>32</v>
      </c>
      <c r="M2617" s="7" t="s">
        <v>294</v>
      </c>
      <c r="N2617" s="7" t="s">
        <v>294</v>
      </c>
      <c r="O2617" s="7">
        <v>90</v>
      </c>
      <c r="P2617" s="19">
        <v>41804</v>
      </c>
      <c r="Q2617" s="19">
        <v>41805</v>
      </c>
      <c r="R2617" s="7" t="s">
        <v>3235</v>
      </c>
      <c r="S2617" s="7">
        <v>0.17165354330708663</v>
      </c>
      <c r="T2617" s="7">
        <v>5.18</v>
      </c>
      <c r="U2617" s="7">
        <v>1106</v>
      </c>
      <c r="V2617" s="6">
        <v>213</v>
      </c>
      <c r="W2617" s="12">
        <f t="shared" si="482"/>
        <v>0</v>
      </c>
      <c r="X2617" s="12">
        <v>5</v>
      </c>
      <c r="Y2617" s="13">
        <v>90</v>
      </c>
      <c r="Z2617" s="13">
        <v>5.18</v>
      </c>
      <c r="AA2617" s="13">
        <v>1106</v>
      </c>
      <c r="AB2617" s="12">
        <v>206</v>
      </c>
      <c r="AC2617" s="13">
        <f t="shared" si="480"/>
        <v>45369</v>
      </c>
      <c r="AD2617" s="12">
        <v>4.2</v>
      </c>
      <c r="AE2617" s="12">
        <f t="shared" si="483"/>
        <v>1.4350845252893227</v>
      </c>
      <c r="AF2617" s="12">
        <v>213</v>
      </c>
      <c r="AG2617" s="12">
        <f t="shared" si="484"/>
        <v>0</v>
      </c>
      <c r="AH2617" s="12">
        <f t="shared" si="485"/>
        <v>0</v>
      </c>
      <c r="AI2617" s="12">
        <f t="shared" si="486"/>
        <v>0</v>
      </c>
      <c r="AJ2617" s="12">
        <f t="shared" si="487"/>
        <v>0</v>
      </c>
      <c r="AK2617" s="12">
        <f t="shared" si="488"/>
        <v>0</v>
      </c>
      <c r="AL2617" s="12">
        <f t="shared" si="489"/>
        <v>0</v>
      </c>
      <c r="AM2617" s="12">
        <f t="shared" si="490"/>
        <v>1</v>
      </c>
      <c r="AN2617" s="12">
        <f t="shared" si="491"/>
        <v>0</v>
      </c>
      <c r="AO2617" s="12">
        <v>5</v>
      </c>
      <c r="AP2617" s="22">
        <f t="shared" si="481"/>
        <v>171.65354330708664</v>
      </c>
    </row>
    <row r="2618" spans="1:42" x14ac:dyDescent="0.3">
      <c r="A2618" s="6" t="s">
        <v>3227</v>
      </c>
      <c r="B2618" s="19" t="s">
        <v>26</v>
      </c>
      <c r="C2618" s="6" t="s">
        <v>3228</v>
      </c>
      <c r="D2618" s="6" t="s">
        <v>28</v>
      </c>
      <c r="F2618" s="6">
        <v>4.2</v>
      </c>
      <c r="G2618" s="6">
        <v>5</v>
      </c>
      <c r="H2618" s="6">
        <v>206</v>
      </c>
      <c r="I2618" s="6" t="s">
        <v>95</v>
      </c>
      <c r="J2618" s="6">
        <v>213</v>
      </c>
      <c r="K2618" s="19">
        <v>41796</v>
      </c>
      <c r="L2618" s="7" t="s">
        <v>32</v>
      </c>
      <c r="M2618" s="7" t="s">
        <v>294</v>
      </c>
      <c r="N2618" s="7" t="s">
        <v>294</v>
      </c>
      <c r="O2618" s="7">
        <v>90</v>
      </c>
      <c r="P2618" s="19">
        <v>41805</v>
      </c>
      <c r="Q2618" s="19">
        <v>41806</v>
      </c>
      <c r="R2618" s="7" t="s">
        <v>3236</v>
      </c>
      <c r="S2618" s="7">
        <v>0.12598425196850396</v>
      </c>
      <c r="T2618" s="7">
        <v>4.72</v>
      </c>
      <c r="U2618" s="7">
        <v>1334</v>
      </c>
      <c r="V2618" s="6">
        <v>213</v>
      </c>
      <c r="W2618" s="12">
        <f t="shared" si="482"/>
        <v>0</v>
      </c>
      <c r="X2618" s="12">
        <v>5</v>
      </c>
      <c r="Y2618" s="13">
        <v>90</v>
      </c>
      <c r="Z2618" s="13">
        <v>4.72</v>
      </c>
      <c r="AA2618" s="13">
        <v>1334</v>
      </c>
      <c r="AB2618" s="12">
        <v>206</v>
      </c>
      <c r="AC2618" s="13">
        <f t="shared" si="480"/>
        <v>45369</v>
      </c>
      <c r="AD2618" s="12">
        <v>4.2</v>
      </c>
      <c r="AE2618" s="12">
        <f t="shared" si="483"/>
        <v>1.4350845252893227</v>
      </c>
      <c r="AF2618" s="12">
        <v>213</v>
      </c>
      <c r="AG2618" s="12">
        <f t="shared" si="484"/>
        <v>0</v>
      </c>
      <c r="AH2618" s="12">
        <f t="shared" si="485"/>
        <v>0</v>
      </c>
      <c r="AI2618" s="12">
        <f t="shared" si="486"/>
        <v>0</v>
      </c>
      <c r="AJ2618" s="12">
        <f t="shared" si="487"/>
        <v>0</v>
      </c>
      <c r="AK2618" s="12">
        <f t="shared" si="488"/>
        <v>0</v>
      </c>
      <c r="AL2618" s="12">
        <f t="shared" si="489"/>
        <v>0</v>
      </c>
      <c r="AM2618" s="12">
        <f t="shared" si="490"/>
        <v>1</v>
      </c>
      <c r="AN2618" s="12">
        <f t="shared" si="491"/>
        <v>0</v>
      </c>
      <c r="AO2618" s="12">
        <v>5</v>
      </c>
      <c r="AP2618" s="22">
        <f t="shared" si="481"/>
        <v>125.98425196850397</v>
      </c>
    </row>
    <row r="2619" spans="1:42" x14ac:dyDescent="0.3">
      <c r="A2619" s="6" t="s">
        <v>3227</v>
      </c>
      <c r="B2619" s="19" t="s">
        <v>35</v>
      </c>
      <c r="C2619" s="6" t="s">
        <v>3228</v>
      </c>
      <c r="D2619" s="6" t="s">
        <v>28</v>
      </c>
      <c r="F2619" s="6">
        <v>4.2</v>
      </c>
      <c r="G2619" s="6">
        <v>5</v>
      </c>
      <c r="H2619" s="6">
        <v>206</v>
      </c>
      <c r="I2619" s="6" t="s">
        <v>95</v>
      </c>
      <c r="J2619" s="6">
        <v>217</v>
      </c>
      <c r="K2619" s="19">
        <v>41796</v>
      </c>
      <c r="L2619" s="7" t="s">
        <v>32</v>
      </c>
      <c r="M2619" s="7" t="s">
        <v>294</v>
      </c>
      <c r="N2619" s="7" t="s">
        <v>294</v>
      </c>
      <c r="O2619" s="7">
        <v>90</v>
      </c>
      <c r="P2619" s="19">
        <v>41806</v>
      </c>
      <c r="Q2619" s="19">
        <v>41807</v>
      </c>
      <c r="R2619" s="7" t="s">
        <v>3237</v>
      </c>
      <c r="S2619" s="7">
        <v>0.13385826771653545</v>
      </c>
      <c r="T2619" s="7">
        <v>4.9400000000000004</v>
      </c>
      <c r="U2619" s="7">
        <v>1360</v>
      </c>
      <c r="V2619" s="6">
        <v>217</v>
      </c>
      <c r="W2619" s="12">
        <f t="shared" si="482"/>
        <v>0</v>
      </c>
      <c r="X2619" s="12">
        <v>5</v>
      </c>
      <c r="Y2619" s="13">
        <v>90</v>
      </c>
      <c r="Z2619" s="13">
        <v>4.9400000000000004</v>
      </c>
      <c r="AA2619" s="13">
        <v>1360</v>
      </c>
      <c r="AB2619" s="12">
        <v>206</v>
      </c>
      <c r="AC2619" s="13">
        <f t="shared" si="480"/>
        <v>47089</v>
      </c>
      <c r="AD2619" s="12">
        <v>4.2</v>
      </c>
      <c r="AE2619" s="12">
        <f t="shared" si="483"/>
        <v>1.4350845252893227</v>
      </c>
      <c r="AF2619" s="12">
        <v>217</v>
      </c>
      <c r="AG2619" s="12">
        <f t="shared" si="484"/>
        <v>0</v>
      </c>
      <c r="AH2619" s="12">
        <f t="shared" si="485"/>
        <v>0</v>
      </c>
      <c r="AI2619" s="12">
        <f t="shared" si="486"/>
        <v>0</v>
      </c>
      <c r="AJ2619" s="12">
        <f t="shared" si="487"/>
        <v>0</v>
      </c>
      <c r="AK2619" s="12">
        <f t="shared" si="488"/>
        <v>0</v>
      </c>
      <c r="AL2619" s="12">
        <f t="shared" si="489"/>
        <v>0</v>
      </c>
      <c r="AM2619" s="12">
        <f t="shared" si="490"/>
        <v>1</v>
      </c>
      <c r="AN2619" s="12">
        <f t="shared" si="491"/>
        <v>0</v>
      </c>
      <c r="AO2619" s="12">
        <v>5</v>
      </c>
      <c r="AP2619" s="22">
        <f t="shared" si="481"/>
        <v>133.85826771653544</v>
      </c>
    </row>
    <row r="2620" spans="1:42" x14ac:dyDescent="0.3">
      <c r="A2620" s="6" t="s">
        <v>3227</v>
      </c>
      <c r="B2620" s="19" t="s">
        <v>37</v>
      </c>
      <c r="C2620" s="6" t="s">
        <v>3228</v>
      </c>
      <c r="D2620" s="6" t="s">
        <v>28</v>
      </c>
      <c r="F2620" s="6">
        <v>4.2</v>
      </c>
      <c r="G2620" s="6">
        <v>5</v>
      </c>
      <c r="H2620" s="6">
        <v>206</v>
      </c>
      <c r="I2620" s="6" t="s">
        <v>95</v>
      </c>
      <c r="J2620" s="6">
        <v>221</v>
      </c>
      <c r="K2620" s="19">
        <v>41796</v>
      </c>
      <c r="L2620" s="7" t="s">
        <v>32</v>
      </c>
      <c r="M2620" s="7" t="s">
        <v>294</v>
      </c>
      <c r="N2620" s="7" t="s">
        <v>294</v>
      </c>
      <c r="O2620" s="7">
        <v>90</v>
      </c>
      <c r="P2620" s="19">
        <v>41807</v>
      </c>
      <c r="Q2620" s="19">
        <v>41808</v>
      </c>
      <c r="R2620" s="7" t="s">
        <v>3238</v>
      </c>
      <c r="S2620" s="7">
        <v>0.14645669291338584</v>
      </c>
      <c r="T2620" s="7">
        <v>5.37</v>
      </c>
      <c r="U2620" s="7">
        <v>1369</v>
      </c>
      <c r="V2620" s="6">
        <v>221</v>
      </c>
      <c r="W2620" s="12">
        <f t="shared" si="482"/>
        <v>0</v>
      </c>
      <c r="X2620" s="12">
        <v>5</v>
      </c>
      <c r="Y2620" s="13">
        <v>90</v>
      </c>
      <c r="Z2620" s="13">
        <v>5.37</v>
      </c>
      <c r="AA2620" s="13">
        <v>1369</v>
      </c>
      <c r="AB2620" s="12">
        <v>206</v>
      </c>
      <c r="AC2620" s="13">
        <f t="shared" si="480"/>
        <v>48841</v>
      </c>
      <c r="AD2620" s="12">
        <v>4.2</v>
      </c>
      <c r="AE2620" s="12">
        <f t="shared" si="483"/>
        <v>1.4350845252893227</v>
      </c>
      <c r="AF2620" s="12">
        <v>221</v>
      </c>
      <c r="AG2620" s="12">
        <f t="shared" si="484"/>
        <v>0</v>
      </c>
      <c r="AH2620" s="12">
        <f t="shared" si="485"/>
        <v>0</v>
      </c>
      <c r="AI2620" s="12">
        <f t="shared" si="486"/>
        <v>0</v>
      </c>
      <c r="AJ2620" s="12">
        <f t="shared" si="487"/>
        <v>0</v>
      </c>
      <c r="AK2620" s="12">
        <f t="shared" si="488"/>
        <v>0</v>
      </c>
      <c r="AL2620" s="12">
        <f t="shared" si="489"/>
        <v>0</v>
      </c>
      <c r="AM2620" s="12">
        <f t="shared" si="490"/>
        <v>1</v>
      </c>
      <c r="AN2620" s="12">
        <f t="shared" si="491"/>
        <v>0</v>
      </c>
      <c r="AO2620" s="12">
        <v>5</v>
      </c>
      <c r="AP2620" s="22">
        <f t="shared" si="481"/>
        <v>146.45669291338584</v>
      </c>
    </row>
    <row r="2621" spans="1:42" x14ac:dyDescent="0.3">
      <c r="A2621" s="6" t="s">
        <v>3227</v>
      </c>
      <c r="B2621" s="19" t="s">
        <v>178</v>
      </c>
      <c r="C2621" s="6" t="s">
        <v>3228</v>
      </c>
      <c r="D2621" s="6" t="s">
        <v>28</v>
      </c>
      <c r="F2621" s="6">
        <v>4.2</v>
      </c>
      <c r="G2621" s="6">
        <v>5</v>
      </c>
      <c r="H2621" s="6">
        <v>206</v>
      </c>
      <c r="I2621" s="6" t="s">
        <v>95</v>
      </c>
      <c r="J2621" s="6">
        <v>226</v>
      </c>
      <c r="K2621" s="19">
        <v>41796</v>
      </c>
      <c r="L2621" s="7" t="s">
        <v>32</v>
      </c>
      <c r="M2621" s="7" t="s">
        <v>294</v>
      </c>
      <c r="N2621" s="7" t="s">
        <v>294</v>
      </c>
      <c r="O2621" s="7">
        <v>90</v>
      </c>
      <c r="P2621" s="19">
        <v>41808</v>
      </c>
      <c r="Q2621" s="19">
        <v>41809</v>
      </c>
      <c r="R2621" s="7" t="s">
        <v>3239</v>
      </c>
      <c r="S2621" s="7">
        <v>0.13858267716535436</v>
      </c>
      <c r="T2621" s="7">
        <v>5.32</v>
      </c>
      <c r="U2621" s="7">
        <v>1313</v>
      </c>
      <c r="V2621" s="6">
        <v>226</v>
      </c>
      <c r="W2621" s="12">
        <f t="shared" si="482"/>
        <v>0</v>
      </c>
      <c r="X2621" s="12">
        <v>5</v>
      </c>
      <c r="Y2621" s="13">
        <v>90</v>
      </c>
      <c r="Z2621" s="13">
        <v>5.32</v>
      </c>
      <c r="AA2621" s="13">
        <v>1313</v>
      </c>
      <c r="AB2621" s="12">
        <v>206</v>
      </c>
      <c r="AC2621" s="13">
        <f t="shared" si="480"/>
        <v>51076</v>
      </c>
      <c r="AD2621" s="12">
        <v>4.2</v>
      </c>
      <c r="AE2621" s="12">
        <f t="shared" si="483"/>
        <v>1.4350845252893227</v>
      </c>
      <c r="AF2621" s="12">
        <v>226</v>
      </c>
      <c r="AG2621" s="12">
        <f t="shared" si="484"/>
        <v>0</v>
      </c>
      <c r="AH2621" s="12">
        <f t="shared" si="485"/>
        <v>0</v>
      </c>
      <c r="AI2621" s="12">
        <f t="shared" si="486"/>
        <v>0</v>
      </c>
      <c r="AJ2621" s="12">
        <f t="shared" si="487"/>
        <v>0</v>
      </c>
      <c r="AK2621" s="12">
        <f t="shared" si="488"/>
        <v>0</v>
      </c>
      <c r="AL2621" s="12">
        <f t="shared" si="489"/>
        <v>0</v>
      </c>
      <c r="AM2621" s="12">
        <f t="shared" si="490"/>
        <v>1</v>
      </c>
      <c r="AN2621" s="12">
        <f t="shared" si="491"/>
        <v>0</v>
      </c>
      <c r="AO2621" s="12">
        <v>5</v>
      </c>
      <c r="AP2621" s="22">
        <f t="shared" si="481"/>
        <v>138.58267716535437</v>
      </c>
    </row>
    <row r="2622" spans="1:42" x14ac:dyDescent="0.3">
      <c r="A2622" s="6" t="s">
        <v>3240</v>
      </c>
      <c r="B2622" s="19" t="s">
        <v>100</v>
      </c>
      <c r="C2622" s="6" t="s">
        <v>3241</v>
      </c>
      <c r="D2622" s="6" t="s">
        <v>187</v>
      </c>
      <c r="E2622" s="6" t="s">
        <v>3242</v>
      </c>
      <c r="F2622" s="6">
        <v>5.9</v>
      </c>
      <c r="G2622" s="6">
        <v>10</v>
      </c>
      <c r="H2622" s="6">
        <v>84</v>
      </c>
      <c r="I2622" s="6" t="s">
        <v>95</v>
      </c>
      <c r="J2622" s="6">
        <v>256</v>
      </c>
      <c r="K2622" s="19">
        <v>41726</v>
      </c>
      <c r="L2622" s="7" t="s">
        <v>230</v>
      </c>
      <c r="M2622" s="7" t="s">
        <v>415</v>
      </c>
      <c r="N2622" s="7" t="s">
        <v>294</v>
      </c>
      <c r="O2622" s="7">
        <v>90</v>
      </c>
      <c r="P2622" s="19">
        <v>41726</v>
      </c>
      <c r="Q2622" s="19">
        <v>41727</v>
      </c>
      <c r="R2622" s="7" t="s">
        <v>3243</v>
      </c>
      <c r="S2622" s="7">
        <v>6.1842519685039363</v>
      </c>
      <c r="T2622" s="7">
        <v>5.4</v>
      </c>
      <c r="U2622" s="7">
        <v>9540</v>
      </c>
      <c r="V2622" s="6">
        <v>256</v>
      </c>
      <c r="W2622" s="12">
        <f t="shared" si="482"/>
        <v>0</v>
      </c>
      <c r="X2622" s="12">
        <v>10</v>
      </c>
      <c r="Y2622" s="13">
        <v>90</v>
      </c>
      <c r="Z2622" s="13">
        <v>5.4</v>
      </c>
      <c r="AA2622" s="13">
        <v>9540</v>
      </c>
      <c r="AB2622" s="12">
        <v>84</v>
      </c>
      <c r="AC2622" s="13">
        <f t="shared" si="480"/>
        <v>65536</v>
      </c>
      <c r="AD2622" s="12">
        <v>5.9</v>
      </c>
      <c r="AE2622" s="12">
        <f t="shared" si="483"/>
        <v>1.7749523509116738</v>
      </c>
      <c r="AF2622" s="12">
        <v>256</v>
      </c>
      <c r="AG2622" s="12">
        <f t="shared" si="484"/>
        <v>0</v>
      </c>
      <c r="AH2622" s="12">
        <f t="shared" si="485"/>
        <v>1</v>
      </c>
      <c r="AI2622" s="12">
        <f t="shared" si="486"/>
        <v>0</v>
      </c>
      <c r="AJ2622" s="12">
        <f t="shared" si="487"/>
        <v>0</v>
      </c>
      <c r="AK2622" s="12">
        <f t="shared" si="488"/>
        <v>0</v>
      </c>
      <c r="AL2622" s="12">
        <f t="shared" si="489"/>
        <v>0</v>
      </c>
      <c r="AM2622" s="12">
        <f t="shared" si="490"/>
        <v>0</v>
      </c>
      <c r="AN2622" s="12">
        <f t="shared" si="491"/>
        <v>0</v>
      </c>
      <c r="AO2622" s="12">
        <v>10</v>
      </c>
      <c r="AP2622" s="22">
        <f t="shared" si="481"/>
        <v>6184.251968503936</v>
      </c>
    </row>
    <row r="2623" spans="1:42" x14ac:dyDescent="0.3">
      <c r="A2623" s="6" t="s">
        <v>3240</v>
      </c>
      <c r="B2623" s="19" t="s">
        <v>102</v>
      </c>
      <c r="C2623" s="6" t="s">
        <v>3241</v>
      </c>
      <c r="D2623" s="6" t="s">
        <v>187</v>
      </c>
      <c r="E2623" s="6" t="s">
        <v>3242</v>
      </c>
      <c r="F2623" s="6">
        <v>5.8</v>
      </c>
      <c r="G2623" s="6">
        <v>10</v>
      </c>
      <c r="H2623" s="6">
        <v>87</v>
      </c>
      <c r="I2623" s="6" t="s">
        <v>95</v>
      </c>
      <c r="J2623" s="6">
        <v>304</v>
      </c>
      <c r="K2623" s="19">
        <v>41726</v>
      </c>
      <c r="L2623" s="7" t="s">
        <v>230</v>
      </c>
      <c r="M2623" s="7" t="s">
        <v>415</v>
      </c>
      <c r="N2623" s="7" t="s">
        <v>294</v>
      </c>
      <c r="O2623" s="7">
        <v>90</v>
      </c>
      <c r="P2623" s="19">
        <v>41727</v>
      </c>
      <c r="Q2623" s="19">
        <v>41728</v>
      </c>
      <c r="R2623" s="7" t="s">
        <v>3244</v>
      </c>
      <c r="S2623" s="7">
        <v>4.9795275590551178</v>
      </c>
      <c r="T2623" s="7">
        <v>5.59</v>
      </c>
      <c r="U2623" s="7">
        <v>8899</v>
      </c>
      <c r="V2623" s="6">
        <v>304</v>
      </c>
      <c r="W2623" s="12">
        <f t="shared" si="482"/>
        <v>0</v>
      </c>
      <c r="X2623" s="12">
        <v>10</v>
      </c>
      <c r="Y2623" s="13">
        <v>90</v>
      </c>
      <c r="Z2623" s="13">
        <v>5.59</v>
      </c>
      <c r="AA2623" s="13">
        <v>8899</v>
      </c>
      <c r="AB2623" s="12">
        <v>87</v>
      </c>
      <c r="AC2623" s="13">
        <f t="shared" si="480"/>
        <v>92416</v>
      </c>
      <c r="AD2623" s="12">
        <v>5.8</v>
      </c>
      <c r="AE2623" s="12">
        <f t="shared" si="483"/>
        <v>1.7578579175523736</v>
      </c>
      <c r="AF2623" s="12">
        <v>304</v>
      </c>
      <c r="AG2623" s="12">
        <f t="shared" si="484"/>
        <v>0</v>
      </c>
      <c r="AH2623" s="12">
        <f t="shared" si="485"/>
        <v>1</v>
      </c>
      <c r="AI2623" s="12">
        <f t="shared" si="486"/>
        <v>0</v>
      </c>
      <c r="AJ2623" s="12">
        <f t="shared" si="487"/>
        <v>0</v>
      </c>
      <c r="AK2623" s="12">
        <f t="shared" si="488"/>
        <v>0</v>
      </c>
      <c r="AL2623" s="12">
        <f t="shared" si="489"/>
        <v>0</v>
      </c>
      <c r="AM2623" s="12">
        <f t="shared" si="490"/>
        <v>0</v>
      </c>
      <c r="AN2623" s="12">
        <f t="shared" si="491"/>
        <v>0</v>
      </c>
      <c r="AO2623" s="12">
        <v>10</v>
      </c>
      <c r="AP2623" s="22">
        <f t="shared" si="481"/>
        <v>4979.5275590551182</v>
      </c>
    </row>
    <row r="2624" spans="1:42" x14ac:dyDescent="0.3">
      <c r="A2624" s="6" t="s">
        <v>3240</v>
      </c>
      <c r="B2624" s="19" t="s">
        <v>104</v>
      </c>
      <c r="C2624" s="6" t="s">
        <v>3241</v>
      </c>
      <c r="D2624" s="6" t="s">
        <v>187</v>
      </c>
      <c r="E2624" s="6" t="s">
        <v>3242</v>
      </c>
      <c r="F2624" s="6">
        <v>5.8</v>
      </c>
      <c r="G2624" s="6">
        <v>10</v>
      </c>
      <c r="H2624" s="6">
        <v>87</v>
      </c>
      <c r="I2624" s="6" t="s">
        <v>95</v>
      </c>
      <c r="J2624" s="6">
        <v>384</v>
      </c>
      <c r="K2624" s="19">
        <v>41726</v>
      </c>
      <c r="L2624" s="7" t="s">
        <v>230</v>
      </c>
      <c r="M2624" s="7" t="s">
        <v>415</v>
      </c>
      <c r="N2624" s="7" t="s">
        <v>294</v>
      </c>
      <c r="O2624" s="7">
        <v>90</v>
      </c>
      <c r="P2624" s="19">
        <v>41728</v>
      </c>
      <c r="Q2624" s="19">
        <v>41729</v>
      </c>
      <c r="R2624" s="7" t="s">
        <v>3245</v>
      </c>
      <c r="S2624" s="7">
        <v>0.73385826771653551</v>
      </c>
      <c r="T2624" s="7">
        <v>6.71</v>
      </c>
      <c r="U2624" s="7">
        <v>5458</v>
      </c>
      <c r="V2624" s="6">
        <v>384</v>
      </c>
      <c r="W2624" s="12">
        <f t="shared" si="482"/>
        <v>0</v>
      </c>
      <c r="X2624" s="12">
        <v>10</v>
      </c>
      <c r="Y2624" s="13">
        <v>90</v>
      </c>
      <c r="Z2624" s="13">
        <v>6.71</v>
      </c>
      <c r="AA2624" s="13">
        <v>5458</v>
      </c>
      <c r="AB2624" s="12">
        <v>87</v>
      </c>
      <c r="AC2624" s="13">
        <f t="shared" si="480"/>
        <v>147456</v>
      </c>
      <c r="AD2624" s="12">
        <v>5.8</v>
      </c>
      <c r="AE2624" s="12">
        <f t="shared" si="483"/>
        <v>1.7578579175523736</v>
      </c>
      <c r="AF2624" s="12">
        <v>384</v>
      </c>
      <c r="AG2624" s="12">
        <f t="shared" si="484"/>
        <v>0</v>
      </c>
      <c r="AH2624" s="12">
        <f t="shared" si="485"/>
        <v>1</v>
      </c>
      <c r="AI2624" s="12">
        <f t="shared" si="486"/>
        <v>0</v>
      </c>
      <c r="AJ2624" s="12">
        <f t="shared" si="487"/>
        <v>0</v>
      </c>
      <c r="AK2624" s="12">
        <f t="shared" si="488"/>
        <v>0</v>
      </c>
      <c r="AL2624" s="12">
        <f t="shared" si="489"/>
        <v>0</v>
      </c>
      <c r="AM2624" s="12">
        <f t="shared" si="490"/>
        <v>0</v>
      </c>
      <c r="AN2624" s="12">
        <f t="shared" si="491"/>
        <v>0</v>
      </c>
      <c r="AO2624" s="12">
        <v>10</v>
      </c>
      <c r="AP2624" s="22">
        <f t="shared" si="481"/>
        <v>733.85826771653547</v>
      </c>
    </row>
    <row r="2625" spans="1:42" x14ac:dyDescent="0.3">
      <c r="A2625" s="6" t="s">
        <v>3240</v>
      </c>
      <c r="B2625" s="19" t="s">
        <v>106</v>
      </c>
      <c r="C2625" s="6" t="s">
        <v>3241</v>
      </c>
      <c r="D2625" s="6" t="s">
        <v>187</v>
      </c>
      <c r="E2625" s="6" t="s">
        <v>3242</v>
      </c>
      <c r="F2625" s="6">
        <v>5.6</v>
      </c>
      <c r="G2625" s="6">
        <v>10</v>
      </c>
      <c r="H2625" s="6">
        <v>87</v>
      </c>
      <c r="I2625" s="6" t="s">
        <v>95</v>
      </c>
      <c r="J2625" s="6">
        <v>431</v>
      </c>
      <c r="K2625" s="19">
        <v>41726</v>
      </c>
      <c r="L2625" s="7" t="s">
        <v>230</v>
      </c>
      <c r="M2625" s="7" t="s">
        <v>415</v>
      </c>
      <c r="N2625" s="7" t="s">
        <v>294</v>
      </c>
      <c r="O2625" s="7">
        <v>90</v>
      </c>
      <c r="P2625" s="19">
        <v>41729</v>
      </c>
      <c r="Q2625" s="19">
        <v>41730</v>
      </c>
      <c r="R2625" s="7" t="s">
        <v>3246</v>
      </c>
      <c r="S2625" s="7">
        <v>0.53858267716535446</v>
      </c>
      <c r="T2625" s="7">
        <v>5.91</v>
      </c>
      <c r="U2625" s="7">
        <v>4554</v>
      </c>
      <c r="V2625" s="6">
        <v>431</v>
      </c>
      <c r="W2625" s="12">
        <f t="shared" si="482"/>
        <v>0</v>
      </c>
      <c r="X2625" s="12">
        <v>10</v>
      </c>
      <c r="Y2625" s="13">
        <v>90</v>
      </c>
      <c r="Z2625" s="13">
        <v>5.91</v>
      </c>
      <c r="AA2625" s="13">
        <v>4554</v>
      </c>
      <c r="AB2625" s="12">
        <v>87</v>
      </c>
      <c r="AC2625" s="13">
        <f t="shared" si="480"/>
        <v>185761</v>
      </c>
      <c r="AD2625" s="12">
        <v>5.6</v>
      </c>
      <c r="AE2625" s="12">
        <f t="shared" si="483"/>
        <v>1.7227665977411035</v>
      </c>
      <c r="AF2625" s="12">
        <v>431</v>
      </c>
      <c r="AG2625" s="12">
        <f t="shared" si="484"/>
        <v>0</v>
      </c>
      <c r="AH2625" s="12">
        <f t="shared" si="485"/>
        <v>1</v>
      </c>
      <c r="AI2625" s="12">
        <f t="shared" si="486"/>
        <v>0</v>
      </c>
      <c r="AJ2625" s="12">
        <f t="shared" si="487"/>
        <v>0</v>
      </c>
      <c r="AK2625" s="12">
        <f t="shared" si="488"/>
        <v>0</v>
      </c>
      <c r="AL2625" s="12">
        <f t="shared" si="489"/>
        <v>0</v>
      </c>
      <c r="AM2625" s="12">
        <f t="shared" si="490"/>
        <v>0</v>
      </c>
      <c r="AN2625" s="12">
        <f t="shared" si="491"/>
        <v>0</v>
      </c>
      <c r="AO2625" s="12">
        <v>10</v>
      </c>
      <c r="AP2625" s="22">
        <f t="shared" si="481"/>
        <v>538.58267716535443</v>
      </c>
    </row>
    <row r="2626" spans="1:42" x14ac:dyDescent="0.3">
      <c r="A2626" s="6" t="s">
        <v>3240</v>
      </c>
      <c r="B2626" s="19" t="s">
        <v>108</v>
      </c>
      <c r="C2626" s="6" t="s">
        <v>3241</v>
      </c>
      <c r="D2626" s="6" t="s">
        <v>187</v>
      </c>
      <c r="E2626" s="6" t="s">
        <v>3242</v>
      </c>
      <c r="F2626" s="6">
        <v>5.6</v>
      </c>
      <c r="G2626" s="6">
        <v>10</v>
      </c>
      <c r="H2626" s="6">
        <v>87</v>
      </c>
      <c r="I2626" s="6" t="s">
        <v>95</v>
      </c>
      <c r="J2626" s="6">
        <v>466</v>
      </c>
      <c r="K2626" s="19">
        <v>41726</v>
      </c>
      <c r="L2626" s="7" t="s">
        <v>230</v>
      </c>
      <c r="M2626" s="7" t="s">
        <v>415</v>
      </c>
      <c r="N2626" s="7" t="s">
        <v>294</v>
      </c>
      <c r="O2626" s="7">
        <v>90</v>
      </c>
      <c r="P2626" s="19">
        <v>41730</v>
      </c>
      <c r="Q2626" s="19">
        <v>41731</v>
      </c>
      <c r="R2626" s="7" t="s">
        <v>3247</v>
      </c>
      <c r="S2626" s="7">
        <v>0.48031496062992124</v>
      </c>
      <c r="T2626" s="7">
        <v>5.32</v>
      </c>
      <c r="U2626" s="7">
        <v>4502</v>
      </c>
      <c r="V2626" s="6">
        <v>466</v>
      </c>
      <c r="W2626" s="12">
        <f t="shared" si="482"/>
        <v>0</v>
      </c>
      <c r="X2626" s="12">
        <v>10</v>
      </c>
      <c r="Y2626" s="13">
        <v>90</v>
      </c>
      <c r="Z2626" s="13">
        <v>5.32</v>
      </c>
      <c r="AA2626" s="13">
        <v>4502</v>
      </c>
      <c r="AB2626" s="12">
        <v>87</v>
      </c>
      <c r="AC2626" s="13">
        <f t="shared" ref="AC2626:AC2689" si="492">V2626^2</f>
        <v>217156</v>
      </c>
      <c r="AD2626" s="12">
        <v>5.6</v>
      </c>
      <c r="AE2626" s="12">
        <f t="shared" si="483"/>
        <v>1.7227665977411035</v>
      </c>
      <c r="AF2626" s="12">
        <v>466</v>
      </c>
      <c r="AG2626" s="12">
        <f t="shared" si="484"/>
        <v>0</v>
      </c>
      <c r="AH2626" s="12">
        <f t="shared" si="485"/>
        <v>1</v>
      </c>
      <c r="AI2626" s="12">
        <f t="shared" si="486"/>
        <v>0</v>
      </c>
      <c r="AJ2626" s="12">
        <f t="shared" si="487"/>
        <v>0</v>
      </c>
      <c r="AK2626" s="12">
        <f t="shared" si="488"/>
        <v>0</v>
      </c>
      <c r="AL2626" s="12">
        <f t="shared" si="489"/>
        <v>0</v>
      </c>
      <c r="AM2626" s="12">
        <f t="shared" si="490"/>
        <v>0</v>
      </c>
      <c r="AN2626" s="12">
        <f t="shared" si="491"/>
        <v>0</v>
      </c>
      <c r="AO2626" s="12">
        <v>10</v>
      </c>
      <c r="AP2626" s="22">
        <f t="shared" ref="AP2626:AP2689" si="493">S2626*1000</f>
        <v>480.31496062992125</v>
      </c>
    </row>
    <row r="2627" spans="1:42" x14ac:dyDescent="0.3">
      <c r="A2627" s="6" t="s">
        <v>3240</v>
      </c>
      <c r="B2627" s="19" t="s">
        <v>110</v>
      </c>
      <c r="C2627" s="6" t="s">
        <v>3241</v>
      </c>
      <c r="D2627" s="6" t="s">
        <v>187</v>
      </c>
      <c r="E2627" s="6" t="s">
        <v>3242</v>
      </c>
      <c r="F2627" s="6">
        <v>5.5</v>
      </c>
      <c r="G2627" s="6">
        <v>10</v>
      </c>
      <c r="H2627" s="6">
        <v>87</v>
      </c>
      <c r="I2627" s="6" t="s">
        <v>95</v>
      </c>
      <c r="J2627" s="6">
        <v>499</v>
      </c>
      <c r="K2627" s="19">
        <v>41726</v>
      </c>
      <c r="L2627" s="7" t="s">
        <v>230</v>
      </c>
      <c r="M2627" s="7" t="s">
        <v>415</v>
      </c>
      <c r="N2627" s="7" t="s">
        <v>294</v>
      </c>
      <c r="O2627" s="7">
        <v>90</v>
      </c>
      <c r="P2627" s="19">
        <v>41731</v>
      </c>
      <c r="Q2627" s="19">
        <v>41732</v>
      </c>
      <c r="R2627" s="7" t="s">
        <v>3248</v>
      </c>
      <c r="S2627" s="7">
        <v>0.47716535433070872</v>
      </c>
      <c r="T2627" s="7">
        <v>5.54</v>
      </c>
      <c r="U2627" s="7">
        <v>4300</v>
      </c>
      <c r="V2627" s="6">
        <v>499</v>
      </c>
      <c r="W2627" s="12">
        <f t="shared" ref="W2627:W2690" si="494">IF(I2627="Yes",1,0)</f>
        <v>0</v>
      </c>
      <c r="X2627" s="12">
        <v>10</v>
      </c>
      <c r="Y2627" s="13">
        <v>90</v>
      </c>
      <c r="Z2627" s="13">
        <v>5.54</v>
      </c>
      <c r="AA2627" s="13">
        <v>4300</v>
      </c>
      <c r="AB2627" s="12">
        <v>87</v>
      </c>
      <c r="AC2627" s="13">
        <f t="shared" si="492"/>
        <v>249001</v>
      </c>
      <c r="AD2627" s="12">
        <v>5.5</v>
      </c>
      <c r="AE2627" s="12">
        <f t="shared" ref="AE2627:AE2690" si="495">LN(AD2627)</f>
        <v>1.7047480922384253</v>
      </c>
      <c r="AF2627" s="12">
        <v>499</v>
      </c>
      <c r="AG2627" s="12">
        <f t="shared" ref="AG2627:AG2690" si="496">IF(L2627="action",1,0)</f>
        <v>0</v>
      </c>
      <c r="AH2627" s="12">
        <f t="shared" ref="AH2627:AH2690" si="497">IF(L2627="animation",1,0)</f>
        <v>1</v>
      </c>
      <c r="AI2627" s="12">
        <f t="shared" ref="AI2627:AI2690" si="498">IF(L2627="children",1,0)</f>
        <v>0</v>
      </c>
      <c r="AJ2627" s="12">
        <f t="shared" ref="AJ2627:AJ2690" si="499">IF(L2627="comedy",1,0)</f>
        <v>0</v>
      </c>
      <c r="AK2627" s="12">
        <f t="shared" ref="AK2627:AK2690" si="500">IF(L2627="drama",1,0)</f>
        <v>0</v>
      </c>
      <c r="AL2627" s="12">
        <f t="shared" ref="AL2627:AL2690" si="501">IF(L2627="fantasy",1,0)</f>
        <v>0</v>
      </c>
      <c r="AM2627" s="12">
        <f t="shared" ref="AM2627:AM2690" si="502">IF(L2627="romance",1,0)</f>
        <v>0</v>
      </c>
      <c r="AN2627" s="12">
        <f t="shared" ref="AN2627:AN2690" si="503">IF(L2627="suspense",1,0)</f>
        <v>0</v>
      </c>
      <c r="AO2627" s="12">
        <v>10</v>
      </c>
      <c r="AP2627" s="22">
        <f t="shared" si="493"/>
        <v>477.16535433070874</v>
      </c>
    </row>
    <row r="2628" spans="1:42" x14ac:dyDescent="0.3">
      <c r="A2628" s="6" t="s">
        <v>3240</v>
      </c>
      <c r="B2628" s="19" t="s">
        <v>112</v>
      </c>
      <c r="C2628" s="6" t="s">
        <v>3241</v>
      </c>
      <c r="D2628" s="6" t="s">
        <v>187</v>
      </c>
      <c r="E2628" s="6" t="s">
        <v>3242</v>
      </c>
      <c r="F2628" s="6">
        <v>5.5</v>
      </c>
      <c r="G2628" s="6">
        <v>10</v>
      </c>
      <c r="H2628" s="6">
        <v>87</v>
      </c>
      <c r="I2628" s="6" t="s">
        <v>95</v>
      </c>
      <c r="J2628" s="6">
        <v>604</v>
      </c>
      <c r="K2628" s="19">
        <v>41726</v>
      </c>
      <c r="L2628" s="7" t="s">
        <v>230</v>
      </c>
      <c r="M2628" s="7" t="s">
        <v>415</v>
      </c>
      <c r="N2628" s="7" t="s">
        <v>294</v>
      </c>
      <c r="O2628" s="7">
        <v>90</v>
      </c>
      <c r="P2628" s="19">
        <v>41732</v>
      </c>
      <c r="Q2628" s="19">
        <v>41733</v>
      </c>
      <c r="R2628" s="7" t="s">
        <v>3249</v>
      </c>
      <c r="S2628" s="7">
        <v>0.15905511811023623</v>
      </c>
      <c r="T2628" s="7">
        <v>5.54</v>
      </c>
      <c r="U2628" s="7">
        <v>961</v>
      </c>
      <c r="V2628" s="6">
        <v>604</v>
      </c>
      <c r="W2628" s="12">
        <f t="shared" si="494"/>
        <v>0</v>
      </c>
      <c r="X2628" s="12">
        <v>10</v>
      </c>
      <c r="Y2628" s="13">
        <v>90</v>
      </c>
      <c r="Z2628" s="13">
        <v>5.54</v>
      </c>
      <c r="AA2628" s="13">
        <v>961</v>
      </c>
      <c r="AB2628" s="12">
        <v>87</v>
      </c>
      <c r="AC2628" s="13">
        <f t="shared" si="492"/>
        <v>364816</v>
      </c>
      <c r="AD2628" s="12">
        <v>5.5</v>
      </c>
      <c r="AE2628" s="12">
        <f t="shared" si="495"/>
        <v>1.7047480922384253</v>
      </c>
      <c r="AF2628" s="12">
        <v>604</v>
      </c>
      <c r="AG2628" s="12">
        <f t="shared" si="496"/>
        <v>0</v>
      </c>
      <c r="AH2628" s="12">
        <f t="shared" si="497"/>
        <v>1</v>
      </c>
      <c r="AI2628" s="12">
        <f t="shared" si="498"/>
        <v>0</v>
      </c>
      <c r="AJ2628" s="12">
        <f t="shared" si="499"/>
        <v>0</v>
      </c>
      <c r="AK2628" s="12">
        <f t="shared" si="500"/>
        <v>0</v>
      </c>
      <c r="AL2628" s="12">
        <f t="shared" si="501"/>
        <v>0</v>
      </c>
      <c r="AM2628" s="12">
        <f t="shared" si="502"/>
        <v>0</v>
      </c>
      <c r="AN2628" s="12">
        <f t="shared" si="503"/>
        <v>0</v>
      </c>
      <c r="AO2628" s="12">
        <v>10</v>
      </c>
      <c r="AP2628" s="22">
        <f t="shared" si="493"/>
        <v>159.05511811023624</v>
      </c>
    </row>
    <row r="2629" spans="1:42" x14ac:dyDescent="0.3">
      <c r="A2629" s="6" t="s">
        <v>3240</v>
      </c>
      <c r="B2629" s="19" t="s">
        <v>114</v>
      </c>
      <c r="C2629" s="6" t="s">
        <v>3241</v>
      </c>
      <c r="D2629" s="6" t="s">
        <v>187</v>
      </c>
      <c r="E2629" s="6" t="s">
        <v>3242</v>
      </c>
      <c r="F2629" s="6">
        <v>5.5</v>
      </c>
      <c r="G2629" s="6">
        <v>10</v>
      </c>
      <c r="H2629" s="6">
        <v>87</v>
      </c>
      <c r="I2629" s="6" t="s">
        <v>95</v>
      </c>
      <c r="J2629" s="6">
        <v>635</v>
      </c>
      <c r="K2629" s="19">
        <v>41726</v>
      </c>
      <c r="L2629" s="7" t="s">
        <v>230</v>
      </c>
      <c r="M2629" s="7" t="s">
        <v>415</v>
      </c>
      <c r="N2629" s="7" t="s">
        <v>294</v>
      </c>
      <c r="O2629" s="7">
        <v>90</v>
      </c>
      <c r="P2629" s="19">
        <v>41733</v>
      </c>
      <c r="Q2629" s="19">
        <v>41734</v>
      </c>
      <c r="R2629" s="7" t="s">
        <v>3250</v>
      </c>
      <c r="S2629" s="7">
        <v>0.89133858267716548</v>
      </c>
      <c r="T2629" s="7">
        <v>5.56</v>
      </c>
      <c r="U2629" s="7">
        <v>1778</v>
      </c>
      <c r="V2629" s="6">
        <v>635</v>
      </c>
      <c r="W2629" s="12">
        <f t="shared" si="494"/>
        <v>0</v>
      </c>
      <c r="X2629" s="12">
        <v>10</v>
      </c>
      <c r="Y2629" s="13">
        <v>90</v>
      </c>
      <c r="Z2629" s="13">
        <v>5.56</v>
      </c>
      <c r="AA2629" s="13">
        <v>1778</v>
      </c>
      <c r="AB2629" s="12">
        <v>87</v>
      </c>
      <c r="AC2629" s="13">
        <f t="shared" si="492"/>
        <v>403225</v>
      </c>
      <c r="AD2629" s="12">
        <v>5.5</v>
      </c>
      <c r="AE2629" s="12">
        <f t="shared" si="495"/>
        <v>1.7047480922384253</v>
      </c>
      <c r="AF2629" s="12">
        <v>635</v>
      </c>
      <c r="AG2629" s="12">
        <f t="shared" si="496"/>
        <v>0</v>
      </c>
      <c r="AH2629" s="12">
        <f t="shared" si="497"/>
        <v>1</v>
      </c>
      <c r="AI2629" s="12">
        <f t="shared" si="498"/>
        <v>0</v>
      </c>
      <c r="AJ2629" s="12">
        <f t="shared" si="499"/>
        <v>0</v>
      </c>
      <c r="AK2629" s="12">
        <f t="shared" si="500"/>
        <v>0</v>
      </c>
      <c r="AL2629" s="12">
        <f t="shared" si="501"/>
        <v>0</v>
      </c>
      <c r="AM2629" s="12">
        <f t="shared" si="502"/>
        <v>0</v>
      </c>
      <c r="AN2629" s="12">
        <f t="shared" si="503"/>
        <v>0</v>
      </c>
      <c r="AO2629" s="12">
        <v>10</v>
      </c>
      <c r="AP2629" s="22">
        <f t="shared" si="493"/>
        <v>891.3385826771655</v>
      </c>
    </row>
    <row r="2630" spans="1:42" x14ac:dyDescent="0.3">
      <c r="A2630" s="6" t="s">
        <v>3240</v>
      </c>
      <c r="B2630" s="19" t="s">
        <v>116</v>
      </c>
      <c r="C2630" s="6" t="s">
        <v>3241</v>
      </c>
      <c r="D2630" s="6" t="s">
        <v>187</v>
      </c>
      <c r="E2630" s="6" t="s">
        <v>3242</v>
      </c>
      <c r="F2630" s="6">
        <v>5.5</v>
      </c>
      <c r="G2630" s="6">
        <v>10</v>
      </c>
      <c r="H2630" s="6">
        <v>158</v>
      </c>
      <c r="I2630" s="6" t="s">
        <v>95</v>
      </c>
      <c r="J2630" s="6">
        <v>650</v>
      </c>
      <c r="K2630" s="19">
        <v>41726</v>
      </c>
      <c r="L2630" s="7" t="s">
        <v>230</v>
      </c>
      <c r="M2630" s="7" t="s">
        <v>415</v>
      </c>
      <c r="N2630" s="7" t="s">
        <v>294</v>
      </c>
      <c r="O2630" s="7">
        <v>90</v>
      </c>
      <c r="P2630" s="19">
        <v>41734</v>
      </c>
      <c r="Q2630" s="19">
        <v>41735</v>
      </c>
      <c r="R2630" s="7" t="s">
        <v>3251</v>
      </c>
      <c r="S2630" s="7">
        <v>0.94015748031496083</v>
      </c>
      <c r="T2630" s="7">
        <v>5.28</v>
      </c>
      <c r="U2630" s="7">
        <v>1780</v>
      </c>
      <c r="V2630" s="6">
        <v>650</v>
      </c>
      <c r="W2630" s="12">
        <f t="shared" si="494"/>
        <v>0</v>
      </c>
      <c r="X2630" s="12">
        <v>10</v>
      </c>
      <c r="Y2630" s="13">
        <v>90</v>
      </c>
      <c r="Z2630" s="13">
        <v>5.28</v>
      </c>
      <c r="AA2630" s="13">
        <v>1780</v>
      </c>
      <c r="AB2630" s="12">
        <v>158</v>
      </c>
      <c r="AC2630" s="13">
        <f t="shared" si="492"/>
        <v>422500</v>
      </c>
      <c r="AD2630" s="12">
        <v>5.5</v>
      </c>
      <c r="AE2630" s="12">
        <f t="shared" si="495"/>
        <v>1.7047480922384253</v>
      </c>
      <c r="AF2630" s="12">
        <v>650</v>
      </c>
      <c r="AG2630" s="12">
        <f t="shared" si="496"/>
        <v>0</v>
      </c>
      <c r="AH2630" s="12">
        <f t="shared" si="497"/>
        <v>1</v>
      </c>
      <c r="AI2630" s="12">
        <f t="shared" si="498"/>
        <v>0</v>
      </c>
      <c r="AJ2630" s="12">
        <f t="shared" si="499"/>
        <v>0</v>
      </c>
      <c r="AK2630" s="12">
        <f t="shared" si="500"/>
        <v>0</v>
      </c>
      <c r="AL2630" s="12">
        <f t="shared" si="501"/>
        <v>0</v>
      </c>
      <c r="AM2630" s="12">
        <f t="shared" si="502"/>
        <v>0</v>
      </c>
      <c r="AN2630" s="12">
        <f t="shared" si="503"/>
        <v>0</v>
      </c>
      <c r="AO2630" s="12">
        <v>10</v>
      </c>
      <c r="AP2630" s="22">
        <f t="shared" si="493"/>
        <v>940.15748031496082</v>
      </c>
    </row>
    <row r="2631" spans="1:42" x14ac:dyDescent="0.3">
      <c r="A2631" s="6" t="s">
        <v>3240</v>
      </c>
      <c r="B2631" s="19" t="s">
        <v>118</v>
      </c>
      <c r="C2631" s="6" t="s">
        <v>3241</v>
      </c>
      <c r="D2631" s="6" t="s">
        <v>187</v>
      </c>
      <c r="E2631" s="6" t="s">
        <v>3242</v>
      </c>
      <c r="F2631" s="6">
        <v>5.5</v>
      </c>
      <c r="G2631" s="6">
        <v>10</v>
      </c>
      <c r="H2631" s="6">
        <v>158</v>
      </c>
      <c r="I2631" s="6" t="s">
        <v>95</v>
      </c>
      <c r="J2631" s="6">
        <v>678</v>
      </c>
      <c r="K2631" s="19">
        <v>41726</v>
      </c>
      <c r="L2631" s="7" t="s">
        <v>230</v>
      </c>
      <c r="M2631" s="7" t="s">
        <v>415</v>
      </c>
      <c r="N2631" s="7" t="s">
        <v>294</v>
      </c>
      <c r="O2631" s="7">
        <v>90</v>
      </c>
      <c r="P2631" s="19">
        <v>41735</v>
      </c>
      <c r="Q2631" s="19">
        <v>41736</v>
      </c>
      <c r="R2631" s="7" t="s">
        <v>3252</v>
      </c>
      <c r="S2631" s="7">
        <v>0.83307086614173231</v>
      </c>
      <c r="T2631" s="7">
        <v>5.34</v>
      </c>
      <c r="U2631" s="7">
        <v>1732</v>
      </c>
      <c r="V2631" s="6">
        <v>678</v>
      </c>
      <c r="W2631" s="12">
        <f t="shared" si="494"/>
        <v>0</v>
      </c>
      <c r="X2631" s="12">
        <v>10</v>
      </c>
      <c r="Y2631" s="13">
        <v>90</v>
      </c>
      <c r="Z2631" s="13">
        <v>5.34</v>
      </c>
      <c r="AA2631" s="13">
        <v>1732</v>
      </c>
      <c r="AB2631" s="12">
        <v>158</v>
      </c>
      <c r="AC2631" s="13">
        <f t="shared" si="492"/>
        <v>459684</v>
      </c>
      <c r="AD2631" s="12">
        <v>5.5</v>
      </c>
      <c r="AE2631" s="12">
        <f t="shared" si="495"/>
        <v>1.7047480922384253</v>
      </c>
      <c r="AF2631" s="12">
        <v>678</v>
      </c>
      <c r="AG2631" s="12">
        <f t="shared" si="496"/>
        <v>0</v>
      </c>
      <c r="AH2631" s="12">
        <f t="shared" si="497"/>
        <v>1</v>
      </c>
      <c r="AI2631" s="12">
        <f t="shared" si="498"/>
        <v>0</v>
      </c>
      <c r="AJ2631" s="12">
        <f t="shared" si="499"/>
        <v>0</v>
      </c>
      <c r="AK2631" s="12">
        <f t="shared" si="500"/>
        <v>0</v>
      </c>
      <c r="AL2631" s="12">
        <f t="shared" si="501"/>
        <v>0</v>
      </c>
      <c r="AM2631" s="12">
        <f t="shared" si="502"/>
        <v>0</v>
      </c>
      <c r="AN2631" s="12">
        <f t="shared" si="503"/>
        <v>0</v>
      </c>
      <c r="AO2631" s="12">
        <v>10</v>
      </c>
      <c r="AP2631" s="22">
        <f t="shared" si="493"/>
        <v>833.07086614173227</v>
      </c>
    </row>
    <row r="2632" spans="1:42" x14ac:dyDescent="0.3">
      <c r="A2632" s="6" t="s">
        <v>3240</v>
      </c>
      <c r="B2632" s="19" t="s">
        <v>120</v>
      </c>
      <c r="C2632" s="6" t="s">
        <v>3241</v>
      </c>
      <c r="D2632" s="6" t="s">
        <v>187</v>
      </c>
      <c r="E2632" s="6" t="s">
        <v>3242</v>
      </c>
      <c r="F2632" s="6">
        <v>5.5</v>
      </c>
      <c r="G2632" s="6">
        <v>10</v>
      </c>
      <c r="H2632" s="6">
        <v>162</v>
      </c>
      <c r="I2632" s="6" t="s">
        <v>95</v>
      </c>
      <c r="J2632" s="6">
        <v>699</v>
      </c>
      <c r="K2632" s="19">
        <v>41726</v>
      </c>
      <c r="L2632" s="7" t="s">
        <v>230</v>
      </c>
      <c r="M2632" s="7" t="s">
        <v>415</v>
      </c>
      <c r="N2632" s="7" t="s">
        <v>294</v>
      </c>
      <c r="O2632" s="7">
        <v>90</v>
      </c>
      <c r="P2632" s="19">
        <v>41736</v>
      </c>
      <c r="Q2632" s="19">
        <v>41737</v>
      </c>
      <c r="R2632" s="7" t="s">
        <v>3253</v>
      </c>
      <c r="S2632" s="7">
        <v>3.937007874015748E-2</v>
      </c>
      <c r="T2632" s="7">
        <v>5.12</v>
      </c>
      <c r="U2632" s="7">
        <v>771</v>
      </c>
      <c r="V2632" s="6">
        <v>699</v>
      </c>
      <c r="W2632" s="12">
        <f t="shared" si="494"/>
        <v>0</v>
      </c>
      <c r="X2632" s="12">
        <v>10</v>
      </c>
      <c r="Y2632" s="13">
        <v>90</v>
      </c>
      <c r="Z2632" s="13">
        <v>5.12</v>
      </c>
      <c r="AA2632" s="13">
        <v>771</v>
      </c>
      <c r="AB2632" s="12">
        <v>162</v>
      </c>
      <c r="AC2632" s="13">
        <f t="shared" si="492"/>
        <v>488601</v>
      </c>
      <c r="AD2632" s="12">
        <v>5.5</v>
      </c>
      <c r="AE2632" s="12">
        <f t="shared" si="495"/>
        <v>1.7047480922384253</v>
      </c>
      <c r="AF2632" s="12">
        <v>699</v>
      </c>
      <c r="AG2632" s="12">
        <f t="shared" si="496"/>
        <v>0</v>
      </c>
      <c r="AH2632" s="12">
        <f t="shared" si="497"/>
        <v>1</v>
      </c>
      <c r="AI2632" s="12">
        <f t="shared" si="498"/>
        <v>0</v>
      </c>
      <c r="AJ2632" s="12">
        <f t="shared" si="499"/>
        <v>0</v>
      </c>
      <c r="AK2632" s="12">
        <f t="shared" si="500"/>
        <v>0</v>
      </c>
      <c r="AL2632" s="12">
        <f t="shared" si="501"/>
        <v>0</v>
      </c>
      <c r="AM2632" s="12">
        <f t="shared" si="502"/>
        <v>0</v>
      </c>
      <c r="AN2632" s="12">
        <f t="shared" si="503"/>
        <v>0</v>
      </c>
      <c r="AO2632" s="12">
        <v>10</v>
      </c>
      <c r="AP2632" s="22">
        <f t="shared" si="493"/>
        <v>39.370078740157481</v>
      </c>
    </row>
    <row r="2633" spans="1:42" x14ac:dyDescent="0.3">
      <c r="A2633" s="6" t="s">
        <v>3254</v>
      </c>
      <c r="B2633" s="19" t="s">
        <v>429</v>
      </c>
      <c r="C2633" s="6" t="s">
        <v>3255</v>
      </c>
      <c r="D2633" s="6" t="s">
        <v>187</v>
      </c>
      <c r="E2633" s="6" t="s">
        <v>3256</v>
      </c>
      <c r="F2633" s="6">
        <v>6.4</v>
      </c>
      <c r="G2633" s="6">
        <v>11</v>
      </c>
      <c r="H2633" s="6">
        <v>140</v>
      </c>
      <c r="I2633" s="6" t="s">
        <v>30</v>
      </c>
      <c r="J2633" s="6">
        <v>426</v>
      </c>
      <c r="K2633" s="19">
        <v>41705</v>
      </c>
      <c r="L2633" s="7" t="s">
        <v>229</v>
      </c>
      <c r="M2633" s="7" t="s">
        <v>230</v>
      </c>
      <c r="N2633" s="7" t="s">
        <v>415</v>
      </c>
      <c r="O2633" s="7">
        <v>91</v>
      </c>
      <c r="P2633" s="19">
        <v>41704</v>
      </c>
      <c r="Q2633" s="19">
        <v>41705</v>
      </c>
      <c r="R2633" s="7" t="s">
        <v>3257</v>
      </c>
      <c r="S2633" s="7">
        <v>5.2818897637795281</v>
      </c>
      <c r="T2633" s="7">
        <v>5.07</v>
      </c>
      <c r="U2633" s="7">
        <v>10000</v>
      </c>
      <c r="V2633" s="6">
        <v>426</v>
      </c>
      <c r="W2633" s="12">
        <f t="shared" si="494"/>
        <v>1</v>
      </c>
      <c r="X2633" s="12">
        <v>11</v>
      </c>
      <c r="Y2633" s="13">
        <v>91</v>
      </c>
      <c r="Z2633" s="13">
        <v>5.07</v>
      </c>
      <c r="AA2633" s="13">
        <v>10000</v>
      </c>
      <c r="AB2633" s="12">
        <v>140</v>
      </c>
      <c r="AC2633" s="13">
        <f t="shared" si="492"/>
        <v>181476</v>
      </c>
      <c r="AD2633" s="12">
        <v>6.4</v>
      </c>
      <c r="AE2633" s="12">
        <f t="shared" si="495"/>
        <v>1.8562979903656263</v>
      </c>
      <c r="AF2633" s="12">
        <v>426</v>
      </c>
      <c r="AG2633" s="12">
        <f t="shared" si="496"/>
        <v>0</v>
      </c>
      <c r="AH2633" s="12">
        <f t="shared" si="497"/>
        <v>0</v>
      </c>
      <c r="AI2633" s="12">
        <f t="shared" si="498"/>
        <v>0</v>
      </c>
      <c r="AJ2633" s="12">
        <f t="shared" si="499"/>
        <v>1</v>
      </c>
      <c r="AK2633" s="12">
        <f t="shared" si="500"/>
        <v>0</v>
      </c>
      <c r="AL2633" s="12">
        <f t="shared" si="501"/>
        <v>0</v>
      </c>
      <c r="AM2633" s="12">
        <f t="shared" si="502"/>
        <v>0</v>
      </c>
      <c r="AN2633" s="12">
        <f t="shared" si="503"/>
        <v>0</v>
      </c>
      <c r="AO2633" s="12">
        <v>11</v>
      </c>
      <c r="AP2633" s="22">
        <f t="shared" si="493"/>
        <v>5281.889763779528</v>
      </c>
    </row>
    <row r="2634" spans="1:42" x14ac:dyDescent="0.3">
      <c r="A2634" s="6" t="s">
        <v>3254</v>
      </c>
      <c r="B2634" s="19" t="s">
        <v>431</v>
      </c>
      <c r="C2634" s="6" t="s">
        <v>3255</v>
      </c>
      <c r="D2634" s="6" t="s">
        <v>187</v>
      </c>
      <c r="E2634" s="6" t="s">
        <v>3256</v>
      </c>
      <c r="F2634" s="6">
        <v>6.1</v>
      </c>
      <c r="G2634" s="6">
        <v>12</v>
      </c>
      <c r="H2634" s="6">
        <v>140</v>
      </c>
      <c r="I2634" s="6" t="s">
        <v>30</v>
      </c>
      <c r="J2634" s="6">
        <v>460</v>
      </c>
      <c r="K2634" s="19">
        <v>41705</v>
      </c>
      <c r="L2634" s="7" t="s">
        <v>229</v>
      </c>
      <c r="M2634" s="7" t="s">
        <v>230</v>
      </c>
      <c r="N2634" s="7" t="s">
        <v>415</v>
      </c>
      <c r="O2634" s="7">
        <v>91</v>
      </c>
      <c r="P2634" s="19">
        <v>41705</v>
      </c>
      <c r="Q2634" s="19">
        <v>41706</v>
      </c>
      <c r="R2634" s="7" t="s">
        <v>3258</v>
      </c>
      <c r="S2634" s="7">
        <v>29.494488188976383</v>
      </c>
      <c r="T2634" s="7">
        <v>5.32</v>
      </c>
      <c r="U2634" s="7">
        <v>14000</v>
      </c>
      <c r="V2634" s="6">
        <v>460</v>
      </c>
      <c r="W2634" s="12">
        <f t="shared" si="494"/>
        <v>1</v>
      </c>
      <c r="X2634" s="12">
        <v>12</v>
      </c>
      <c r="Y2634" s="13">
        <v>91</v>
      </c>
      <c r="Z2634" s="13">
        <v>5.32</v>
      </c>
      <c r="AA2634" s="13">
        <v>14000</v>
      </c>
      <c r="AB2634" s="12">
        <v>140</v>
      </c>
      <c r="AC2634" s="13">
        <f t="shared" si="492"/>
        <v>211600</v>
      </c>
      <c r="AD2634" s="12">
        <v>6.1</v>
      </c>
      <c r="AE2634" s="12">
        <f t="shared" si="495"/>
        <v>1.8082887711792655</v>
      </c>
      <c r="AF2634" s="12">
        <v>460</v>
      </c>
      <c r="AG2634" s="12">
        <f t="shared" si="496"/>
        <v>0</v>
      </c>
      <c r="AH2634" s="12">
        <f t="shared" si="497"/>
        <v>0</v>
      </c>
      <c r="AI2634" s="12">
        <f t="shared" si="498"/>
        <v>0</v>
      </c>
      <c r="AJ2634" s="12">
        <f t="shared" si="499"/>
        <v>1</v>
      </c>
      <c r="AK2634" s="12">
        <f t="shared" si="500"/>
        <v>0</v>
      </c>
      <c r="AL2634" s="12">
        <f t="shared" si="501"/>
        <v>0</v>
      </c>
      <c r="AM2634" s="12">
        <f t="shared" si="502"/>
        <v>0</v>
      </c>
      <c r="AN2634" s="12">
        <f t="shared" si="503"/>
        <v>0</v>
      </c>
      <c r="AO2634" s="12">
        <v>12</v>
      </c>
      <c r="AP2634" s="22">
        <f t="shared" si="493"/>
        <v>29494.488188976382</v>
      </c>
    </row>
    <row r="2635" spans="1:42" x14ac:dyDescent="0.3">
      <c r="A2635" s="6" t="s">
        <v>3254</v>
      </c>
      <c r="B2635" s="19" t="s">
        <v>433</v>
      </c>
      <c r="C2635" s="6" t="s">
        <v>3255</v>
      </c>
      <c r="D2635" s="6" t="s">
        <v>187</v>
      </c>
      <c r="E2635" s="6" t="s">
        <v>3256</v>
      </c>
      <c r="F2635" s="6">
        <v>6</v>
      </c>
      <c r="G2635" s="6">
        <v>12</v>
      </c>
      <c r="H2635" s="6">
        <v>141</v>
      </c>
      <c r="I2635" s="6" t="s">
        <v>30</v>
      </c>
      <c r="J2635" s="6">
        <v>632</v>
      </c>
      <c r="K2635" s="19">
        <v>41705</v>
      </c>
      <c r="L2635" s="7" t="s">
        <v>229</v>
      </c>
      <c r="M2635" s="7" t="s">
        <v>230</v>
      </c>
      <c r="N2635" s="7" t="s">
        <v>415</v>
      </c>
      <c r="O2635" s="7">
        <v>91</v>
      </c>
      <c r="P2635" s="19">
        <v>41706</v>
      </c>
      <c r="Q2635" s="19">
        <v>41707</v>
      </c>
      <c r="R2635" s="7" t="s">
        <v>3259</v>
      </c>
      <c r="S2635" s="7">
        <v>13.861417322834647</v>
      </c>
      <c r="T2635" s="7">
        <v>5.42</v>
      </c>
      <c r="U2635" s="7">
        <v>14000</v>
      </c>
      <c r="V2635" s="6">
        <v>632</v>
      </c>
      <c r="W2635" s="12">
        <f t="shared" si="494"/>
        <v>1</v>
      </c>
      <c r="X2635" s="12">
        <v>12</v>
      </c>
      <c r="Y2635" s="13">
        <v>91</v>
      </c>
      <c r="Z2635" s="13">
        <v>5.42</v>
      </c>
      <c r="AA2635" s="13">
        <v>14000</v>
      </c>
      <c r="AB2635" s="12">
        <v>141</v>
      </c>
      <c r="AC2635" s="13">
        <f t="shared" si="492"/>
        <v>399424</v>
      </c>
      <c r="AD2635" s="12">
        <v>6</v>
      </c>
      <c r="AE2635" s="12">
        <f t="shared" si="495"/>
        <v>1.791759469228055</v>
      </c>
      <c r="AF2635" s="12">
        <v>632</v>
      </c>
      <c r="AG2635" s="12">
        <f t="shared" si="496"/>
        <v>0</v>
      </c>
      <c r="AH2635" s="12">
        <f t="shared" si="497"/>
        <v>0</v>
      </c>
      <c r="AI2635" s="12">
        <f t="shared" si="498"/>
        <v>0</v>
      </c>
      <c r="AJ2635" s="12">
        <f t="shared" si="499"/>
        <v>1</v>
      </c>
      <c r="AK2635" s="12">
        <f t="shared" si="500"/>
        <v>0</v>
      </c>
      <c r="AL2635" s="12">
        <f t="shared" si="501"/>
        <v>0</v>
      </c>
      <c r="AM2635" s="12">
        <f t="shared" si="502"/>
        <v>0</v>
      </c>
      <c r="AN2635" s="12">
        <f t="shared" si="503"/>
        <v>0</v>
      </c>
      <c r="AO2635" s="12">
        <v>12</v>
      </c>
      <c r="AP2635" s="22">
        <f t="shared" si="493"/>
        <v>13861.417322834648</v>
      </c>
    </row>
    <row r="2636" spans="1:42" x14ac:dyDescent="0.3">
      <c r="A2636" s="6" t="s">
        <v>3254</v>
      </c>
      <c r="B2636" s="19" t="s">
        <v>435</v>
      </c>
      <c r="C2636" s="6" t="s">
        <v>3255</v>
      </c>
      <c r="D2636" s="6" t="s">
        <v>187</v>
      </c>
      <c r="E2636" s="6" t="s">
        <v>3256</v>
      </c>
      <c r="F2636" s="6">
        <v>6</v>
      </c>
      <c r="G2636" s="6">
        <v>12</v>
      </c>
      <c r="H2636" s="6">
        <v>148</v>
      </c>
      <c r="I2636" s="6" t="s">
        <v>30</v>
      </c>
      <c r="J2636" s="6">
        <v>816</v>
      </c>
      <c r="K2636" s="19">
        <v>41705</v>
      </c>
      <c r="L2636" s="7" t="s">
        <v>229</v>
      </c>
      <c r="M2636" s="7" t="s">
        <v>230</v>
      </c>
      <c r="N2636" s="7" t="s">
        <v>415</v>
      </c>
      <c r="O2636" s="7">
        <v>91</v>
      </c>
      <c r="P2636" s="19">
        <v>41707</v>
      </c>
      <c r="Q2636" s="19">
        <v>41708</v>
      </c>
      <c r="R2636" s="7" t="s">
        <v>3260</v>
      </c>
      <c r="S2636" s="7">
        <v>1.348031496062992</v>
      </c>
      <c r="T2636" s="7">
        <v>4.9800000000000004</v>
      </c>
      <c r="U2636" s="7">
        <v>9013</v>
      </c>
      <c r="V2636" s="6">
        <v>816</v>
      </c>
      <c r="W2636" s="12">
        <f t="shared" si="494"/>
        <v>1</v>
      </c>
      <c r="X2636" s="12">
        <v>12</v>
      </c>
      <c r="Y2636" s="13">
        <v>91</v>
      </c>
      <c r="Z2636" s="13">
        <v>4.9800000000000004</v>
      </c>
      <c r="AA2636" s="13">
        <v>9013</v>
      </c>
      <c r="AB2636" s="12">
        <v>148</v>
      </c>
      <c r="AC2636" s="13">
        <f t="shared" si="492"/>
        <v>665856</v>
      </c>
      <c r="AD2636" s="12">
        <v>6</v>
      </c>
      <c r="AE2636" s="12">
        <f t="shared" si="495"/>
        <v>1.791759469228055</v>
      </c>
      <c r="AF2636" s="12">
        <v>816</v>
      </c>
      <c r="AG2636" s="12">
        <f t="shared" si="496"/>
        <v>0</v>
      </c>
      <c r="AH2636" s="12">
        <f t="shared" si="497"/>
        <v>0</v>
      </c>
      <c r="AI2636" s="12">
        <f t="shared" si="498"/>
        <v>0</v>
      </c>
      <c r="AJ2636" s="12">
        <f t="shared" si="499"/>
        <v>1</v>
      </c>
      <c r="AK2636" s="12">
        <f t="shared" si="500"/>
        <v>0</v>
      </c>
      <c r="AL2636" s="12">
        <f t="shared" si="501"/>
        <v>0</v>
      </c>
      <c r="AM2636" s="12">
        <f t="shared" si="502"/>
        <v>0</v>
      </c>
      <c r="AN2636" s="12">
        <f t="shared" si="503"/>
        <v>0</v>
      </c>
      <c r="AO2636" s="12">
        <v>12</v>
      </c>
      <c r="AP2636" s="22">
        <f t="shared" si="493"/>
        <v>1348.0314960629919</v>
      </c>
    </row>
    <row r="2637" spans="1:42" x14ac:dyDescent="0.3">
      <c r="A2637" s="6" t="s">
        <v>3254</v>
      </c>
      <c r="B2637" s="19" t="s">
        <v>437</v>
      </c>
      <c r="C2637" s="6" t="s">
        <v>3255</v>
      </c>
      <c r="D2637" s="6" t="s">
        <v>187</v>
      </c>
      <c r="E2637" s="6" t="s">
        <v>3256</v>
      </c>
      <c r="F2637" s="6">
        <v>6</v>
      </c>
      <c r="G2637" s="6">
        <v>12</v>
      </c>
      <c r="H2637" s="6">
        <v>148</v>
      </c>
      <c r="I2637" s="6" t="s">
        <v>30</v>
      </c>
      <c r="J2637" s="6">
        <v>917</v>
      </c>
      <c r="K2637" s="19">
        <v>41705</v>
      </c>
      <c r="L2637" s="7" t="s">
        <v>229</v>
      </c>
      <c r="M2637" s="7" t="s">
        <v>230</v>
      </c>
      <c r="N2637" s="7" t="s">
        <v>415</v>
      </c>
      <c r="O2637" s="7">
        <v>91</v>
      </c>
      <c r="P2637" s="19">
        <v>41708</v>
      </c>
      <c r="Q2637" s="19">
        <v>41709</v>
      </c>
      <c r="R2637" s="7" t="s">
        <v>3261</v>
      </c>
      <c r="S2637" s="7">
        <v>1.3448818897637798</v>
      </c>
      <c r="T2637" s="7">
        <v>5.4</v>
      </c>
      <c r="U2637" s="7">
        <v>8294</v>
      </c>
      <c r="V2637" s="6">
        <v>917</v>
      </c>
      <c r="W2637" s="12">
        <f t="shared" si="494"/>
        <v>1</v>
      </c>
      <c r="X2637" s="12">
        <v>12</v>
      </c>
      <c r="Y2637" s="13">
        <v>91</v>
      </c>
      <c r="Z2637" s="13">
        <v>5.4</v>
      </c>
      <c r="AA2637" s="13">
        <v>8294</v>
      </c>
      <c r="AB2637" s="12">
        <v>148</v>
      </c>
      <c r="AC2637" s="13">
        <f t="shared" si="492"/>
        <v>840889</v>
      </c>
      <c r="AD2637" s="12">
        <v>6</v>
      </c>
      <c r="AE2637" s="12">
        <f t="shared" si="495"/>
        <v>1.791759469228055</v>
      </c>
      <c r="AF2637" s="12">
        <v>917</v>
      </c>
      <c r="AG2637" s="12">
        <f t="shared" si="496"/>
        <v>0</v>
      </c>
      <c r="AH2637" s="12">
        <f t="shared" si="497"/>
        <v>0</v>
      </c>
      <c r="AI2637" s="12">
        <f t="shared" si="498"/>
        <v>0</v>
      </c>
      <c r="AJ2637" s="12">
        <f t="shared" si="499"/>
        <v>1</v>
      </c>
      <c r="AK2637" s="12">
        <f t="shared" si="500"/>
        <v>0</v>
      </c>
      <c r="AL2637" s="12">
        <f t="shared" si="501"/>
        <v>0</v>
      </c>
      <c r="AM2637" s="12">
        <f t="shared" si="502"/>
        <v>0</v>
      </c>
      <c r="AN2637" s="12">
        <f t="shared" si="503"/>
        <v>0</v>
      </c>
      <c r="AO2637" s="12">
        <v>12</v>
      </c>
      <c r="AP2637" s="22">
        <f t="shared" si="493"/>
        <v>1344.8818897637798</v>
      </c>
    </row>
    <row r="2638" spans="1:42" x14ac:dyDescent="0.3">
      <c r="A2638" s="6" t="s">
        <v>3254</v>
      </c>
      <c r="B2638" s="19" t="s">
        <v>439</v>
      </c>
      <c r="C2638" s="6" t="s">
        <v>3255</v>
      </c>
      <c r="D2638" s="6" t="s">
        <v>187</v>
      </c>
      <c r="E2638" s="6" t="s">
        <v>3256</v>
      </c>
      <c r="F2638" s="6">
        <v>5.9</v>
      </c>
      <c r="G2638" s="6">
        <v>12</v>
      </c>
      <c r="H2638" s="6">
        <v>148</v>
      </c>
      <c r="I2638" s="6" t="s">
        <v>30</v>
      </c>
      <c r="J2638" s="6">
        <v>986</v>
      </c>
      <c r="K2638" s="19">
        <v>41705</v>
      </c>
      <c r="L2638" s="7" t="s">
        <v>229</v>
      </c>
      <c r="M2638" s="7" t="s">
        <v>230</v>
      </c>
      <c r="N2638" s="7" t="s">
        <v>415</v>
      </c>
      <c r="O2638" s="7">
        <v>91</v>
      </c>
      <c r="P2638" s="19">
        <v>41709</v>
      </c>
      <c r="Q2638" s="19">
        <v>41710</v>
      </c>
      <c r="R2638" s="7" t="s">
        <v>3262</v>
      </c>
      <c r="S2638" s="7">
        <v>1.1291338582677166</v>
      </c>
      <c r="T2638" s="7">
        <v>4.9000000000000004</v>
      </c>
      <c r="U2638" s="7">
        <v>7691</v>
      </c>
      <c r="V2638" s="6">
        <v>986</v>
      </c>
      <c r="W2638" s="12">
        <f t="shared" si="494"/>
        <v>1</v>
      </c>
      <c r="X2638" s="12">
        <v>12</v>
      </c>
      <c r="Y2638" s="13">
        <v>91</v>
      </c>
      <c r="Z2638" s="13">
        <v>4.9000000000000004</v>
      </c>
      <c r="AA2638" s="13">
        <v>7691</v>
      </c>
      <c r="AB2638" s="12">
        <v>148</v>
      </c>
      <c r="AC2638" s="13">
        <f t="shared" si="492"/>
        <v>972196</v>
      </c>
      <c r="AD2638" s="12">
        <v>5.9</v>
      </c>
      <c r="AE2638" s="12">
        <f t="shared" si="495"/>
        <v>1.7749523509116738</v>
      </c>
      <c r="AF2638" s="12">
        <v>986</v>
      </c>
      <c r="AG2638" s="12">
        <f t="shared" si="496"/>
        <v>0</v>
      </c>
      <c r="AH2638" s="12">
        <f t="shared" si="497"/>
        <v>0</v>
      </c>
      <c r="AI2638" s="12">
        <f t="shared" si="498"/>
        <v>0</v>
      </c>
      <c r="AJ2638" s="12">
        <f t="shared" si="499"/>
        <v>1</v>
      </c>
      <c r="AK2638" s="12">
        <f t="shared" si="500"/>
        <v>0</v>
      </c>
      <c r="AL2638" s="12">
        <f t="shared" si="501"/>
        <v>0</v>
      </c>
      <c r="AM2638" s="12">
        <f t="shared" si="502"/>
        <v>0</v>
      </c>
      <c r="AN2638" s="12">
        <f t="shared" si="503"/>
        <v>0</v>
      </c>
      <c r="AO2638" s="12">
        <v>12</v>
      </c>
      <c r="AP2638" s="22">
        <f t="shared" si="493"/>
        <v>1129.1338582677165</v>
      </c>
    </row>
    <row r="2639" spans="1:42" x14ac:dyDescent="0.3">
      <c r="A2639" s="6" t="s">
        <v>3254</v>
      </c>
      <c r="B2639" s="19" t="s">
        <v>441</v>
      </c>
      <c r="C2639" s="6" t="s">
        <v>3255</v>
      </c>
      <c r="D2639" s="6" t="s">
        <v>187</v>
      </c>
      <c r="E2639" s="6" t="s">
        <v>3256</v>
      </c>
      <c r="F2639" s="6">
        <v>5.9</v>
      </c>
      <c r="G2639" s="6">
        <v>12</v>
      </c>
      <c r="H2639" s="6">
        <v>148</v>
      </c>
      <c r="I2639" s="6" t="s">
        <v>30</v>
      </c>
      <c r="J2639" s="6">
        <v>1039</v>
      </c>
      <c r="K2639" s="19">
        <v>41705</v>
      </c>
      <c r="L2639" s="7" t="s">
        <v>229</v>
      </c>
      <c r="M2639" s="7" t="s">
        <v>230</v>
      </c>
      <c r="N2639" s="7" t="s">
        <v>415</v>
      </c>
      <c r="O2639" s="7">
        <v>91</v>
      </c>
      <c r="P2639" s="19">
        <v>41710</v>
      </c>
      <c r="Q2639" s="19">
        <v>41711</v>
      </c>
      <c r="R2639" s="7" t="s">
        <v>3263</v>
      </c>
      <c r="S2639" s="7">
        <v>0.96377952755905516</v>
      </c>
      <c r="T2639" s="7">
        <v>4.4400000000000004</v>
      </c>
      <c r="U2639" s="7">
        <v>7221</v>
      </c>
      <c r="V2639" s="6">
        <v>1039</v>
      </c>
      <c r="W2639" s="12">
        <f t="shared" si="494"/>
        <v>1</v>
      </c>
      <c r="X2639" s="12">
        <v>12</v>
      </c>
      <c r="Y2639" s="13">
        <v>91</v>
      </c>
      <c r="Z2639" s="13">
        <v>4.4400000000000004</v>
      </c>
      <c r="AA2639" s="13">
        <v>7221</v>
      </c>
      <c r="AB2639" s="12">
        <v>148</v>
      </c>
      <c r="AC2639" s="13">
        <f t="shared" si="492"/>
        <v>1079521</v>
      </c>
      <c r="AD2639" s="12">
        <v>5.9</v>
      </c>
      <c r="AE2639" s="12">
        <f t="shared" si="495"/>
        <v>1.7749523509116738</v>
      </c>
      <c r="AF2639" s="12">
        <v>1039</v>
      </c>
      <c r="AG2639" s="12">
        <f t="shared" si="496"/>
        <v>0</v>
      </c>
      <c r="AH2639" s="12">
        <f t="shared" si="497"/>
        <v>0</v>
      </c>
      <c r="AI2639" s="12">
        <f t="shared" si="498"/>
        <v>0</v>
      </c>
      <c r="AJ2639" s="12">
        <f t="shared" si="499"/>
        <v>1</v>
      </c>
      <c r="AK2639" s="12">
        <f t="shared" si="500"/>
        <v>0</v>
      </c>
      <c r="AL2639" s="12">
        <f t="shared" si="501"/>
        <v>0</v>
      </c>
      <c r="AM2639" s="12">
        <f t="shared" si="502"/>
        <v>0</v>
      </c>
      <c r="AN2639" s="12">
        <f t="shared" si="503"/>
        <v>0</v>
      </c>
      <c r="AO2639" s="12">
        <v>12</v>
      </c>
      <c r="AP2639" s="22">
        <f t="shared" si="493"/>
        <v>963.77952755905517</v>
      </c>
    </row>
    <row r="2640" spans="1:42" x14ac:dyDescent="0.3">
      <c r="A2640" s="6" t="s">
        <v>3254</v>
      </c>
      <c r="B2640" s="19" t="s">
        <v>443</v>
      </c>
      <c r="C2640" s="6" t="s">
        <v>3255</v>
      </c>
      <c r="D2640" s="6" t="s">
        <v>187</v>
      </c>
      <c r="E2640" s="6" t="s">
        <v>3256</v>
      </c>
      <c r="F2640" s="6">
        <v>5.9</v>
      </c>
      <c r="G2640" s="6">
        <v>12</v>
      </c>
      <c r="H2640" s="6">
        <v>150</v>
      </c>
      <c r="I2640" s="6" t="s">
        <v>30</v>
      </c>
      <c r="J2640" s="6">
        <v>1075</v>
      </c>
      <c r="K2640" s="19">
        <v>41705</v>
      </c>
      <c r="L2640" s="7" t="s">
        <v>229</v>
      </c>
      <c r="M2640" s="7" t="s">
        <v>230</v>
      </c>
      <c r="N2640" s="7" t="s">
        <v>415</v>
      </c>
      <c r="O2640" s="7">
        <v>91</v>
      </c>
      <c r="P2640" s="19">
        <v>41711</v>
      </c>
      <c r="Q2640" s="19">
        <v>41712</v>
      </c>
      <c r="R2640" s="7" t="s">
        <v>3264</v>
      </c>
      <c r="S2640" s="7">
        <v>1.2566929133858267</v>
      </c>
      <c r="T2640" s="7">
        <v>5.04</v>
      </c>
      <c r="U2640" s="7">
        <v>4148</v>
      </c>
      <c r="V2640" s="6">
        <v>1075</v>
      </c>
      <c r="W2640" s="12">
        <f t="shared" si="494"/>
        <v>1</v>
      </c>
      <c r="X2640" s="12">
        <v>12</v>
      </c>
      <c r="Y2640" s="13">
        <v>91</v>
      </c>
      <c r="Z2640" s="13">
        <v>5.04</v>
      </c>
      <c r="AA2640" s="13">
        <v>4148</v>
      </c>
      <c r="AB2640" s="12">
        <v>150</v>
      </c>
      <c r="AC2640" s="13">
        <f t="shared" si="492"/>
        <v>1155625</v>
      </c>
      <c r="AD2640" s="12">
        <v>5.9</v>
      </c>
      <c r="AE2640" s="12">
        <f t="shared" si="495"/>
        <v>1.7749523509116738</v>
      </c>
      <c r="AF2640" s="12">
        <v>1075</v>
      </c>
      <c r="AG2640" s="12">
        <f t="shared" si="496"/>
        <v>0</v>
      </c>
      <c r="AH2640" s="12">
        <f t="shared" si="497"/>
        <v>0</v>
      </c>
      <c r="AI2640" s="12">
        <f t="shared" si="498"/>
        <v>0</v>
      </c>
      <c r="AJ2640" s="12">
        <f t="shared" si="499"/>
        <v>1</v>
      </c>
      <c r="AK2640" s="12">
        <f t="shared" si="500"/>
        <v>0</v>
      </c>
      <c r="AL2640" s="12">
        <f t="shared" si="501"/>
        <v>0</v>
      </c>
      <c r="AM2640" s="12">
        <f t="shared" si="502"/>
        <v>0</v>
      </c>
      <c r="AN2640" s="12">
        <f t="shared" si="503"/>
        <v>0</v>
      </c>
      <c r="AO2640" s="12">
        <v>12</v>
      </c>
      <c r="AP2640" s="22">
        <f t="shared" si="493"/>
        <v>1256.6929133858266</v>
      </c>
    </row>
    <row r="2641" spans="1:42" x14ac:dyDescent="0.3">
      <c r="A2641" s="6" t="s">
        <v>3254</v>
      </c>
      <c r="B2641" s="19" t="s">
        <v>445</v>
      </c>
      <c r="C2641" s="6" t="s">
        <v>3255</v>
      </c>
      <c r="D2641" s="6" t="s">
        <v>187</v>
      </c>
      <c r="E2641" s="6" t="s">
        <v>3256</v>
      </c>
      <c r="F2641" s="6">
        <v>5.9</v>
      </c>
      <c r="G2641" s="6">
        <v>12</v>
      </c>
      <c r="H2641" s="6">
        <v>150</v>
      </c>
      <c r="I2641" s="6" t="s">
        <v>30</v>
      </c>
      <c r="J2641" s="6">
        <v>1099</v>
      </c>
      <c r="K2641" s="19">
        <v>41705</v>
      </c>
      <c r="L2641" s="7" t="s">
        <v>229</v>
      </c>
      <c r="M2641" s="7" t="s">
        <v>230</v>
      </c>
      <c r="N2641" s="7" t="s">
        <v>415</v>
      </c>
      <c r="O2641" s="7">
        <v>91</v>
      </c>
      <c r="P2641" s="19">
        <v>41712</v>
      </c>
      <c r="Q2641" s="19">
        <v>41713</v>
      </c>
      <c r="R2641" s="7" t="s">
        <v>3265</v>
      </c>
      <c r="S2641" s="7">
        <v>7.2299212598425209</v>
      </c>
      <c r="T2641" s="7">
        <v>5.29</v>
      </c>
      <c r="U2641" s="7">
        <v>9103</v>
      </c>
      <c r="V2641" s="6">
        <v>1099</v>
      </c>
      <c r="W2641" s="12">
        <f t="shared" si="494"/>
        <v>1</v>
      </c>
      <c r="X2641" s="12">
        <v>12</v>
      </c>
      <c r="Y2641" s="13">
        <v>91</v>
      </c>
      <c r="Z2641" s="13">
        <v>5.29</v>
      </c>
      <c r="AA2641" s="13">
        <v>9103</v>
      </c>
      <c r="AB2641" s="12">
        <v>150</v>
      </c>
      <c r="AC2641" s="13">
        <f t="shared" si="492"/>
        <v>1207801</v>
      </c>
      <c r="AD2641" s="12">
        <v>5.9</v>
      </c>
      <c r="AE2641" s="12">
        <f t="shared" si="495"/>
        <v>1.7749523509116738</v>
      </c>
      <c r="AF2641" s="12">
        <v>1099</v>
      </c>
      <c r="AG2641" s="12">
        <f t="shared" si="496"/>
        <v>0</v>
      </c>
      <c r="AH2641" s="12">
        <f t="shared" si="497"/>
        <v>0</v>
      </c>
      <c r="AI2641" s="12">
        <f t="shared" si="498"/>
        <v>0</v>
      </c>
      <c r="AJ2641" s="12">
        <f t="shared" si="499"/>
        <v>1</v>
      </c>
      <c r="AK2641" s="12">
        <f t="shared" si="500"/>
        <v>0</v>
      </c>
      <c r="AL2641" s="12">
        <f t="shared" si="501"/>
        <v>0</v>
      </c>
      <c r="AM2641" s="12">
        <f t="shared" si="502"/>
        <v>0</v>
      </c>
      <c r="AN2641" s="12">
        <f t="shared" si="503"/>
        <v>0</v>
      </c>
      <c r="AO2641" s="12">
        <v>12</v>
      </c>
      <c r="AP2641" s="22">
        <f t="shared" si="493"/>
        <v>7229.9212598425211</v>
      </c>
    </row>
    <row r="2642" spans="1:42" x14ac:dyDescent="0.3">
      <c r="A2642" s="6" t="s">
        <v>3254</v>
      </c>
      <c r="B2642" s="19" t="s">
        <v>447</v>
      </c>
      <c r="C2642" s="6" t="s">
        <v>3255</v>
      </c>
      <c r="D2642" s="6" t="s">
        <v>187</v>
      </c>
      <c r="E2642" s="6" t="s">
        <v>3256</v>
      </c>
      <c r="F2642" s="6">
        <v>5.9</v>
      </c>
      <c r="G2642" s="6">
        <v>12</v>
      </c>
      <c r="H2642" s="6">
        <v>153</v>
      </c>
      <c r="I2642" s="6" t="s">
        <v>30</v>
      </c>
      <c r="J2642" s="6">
        <v>1124</v>
      </c>
      <c r="K2642" s="19">
        <v>41705</v>
      </c>
      <c r="L2642" s="7" t="s">
        <v>229</v>
      </c>
      <c r="M2642" s="7" t="s">
        <v>230</v>
      </c>
      <c r="N2642" s="7" t="s">
        <v>415</v>
      </c>
      <c r="O2642" s="7">
        <v>91</v>
      </c>
      <c r="P2642" s="19">
        <v>41713</v>
      </c>
      <c r="Q2642" s="19">
        <v>41714</v>
      </c>
      <c r="R2642" s="7" t="s">
        <v>3266</v>
      </c>
      <c r="S2642" s="7">
        <v>6.4173228346456694</v>
      </c>
      <c r="T2642" s="7">
        <v>5.34</v>
      </c>
      <c r="U2642" s="7">
        <v>9226</v>
      </c>
      <c r="V2642" s="6">
        <v>1124</v>
      </c>
      <c r="W2642" s="12">
        <f t="shared" si="494"/>
        <v>1</v>
      </c>
      <c r="X2642" s="12">
        <v>12</v>
      </c>
      <c r="Y2642" s="13">
        <v>91</v>
      </c>
      <c r="Z2642" s="13">
        <v>5.34</v>
      </c>
      <c r="AA2642" s="13">
        <v>9226</v>
      </c>
      <c r="AB2642" s="12">
        <v>153</v>
      </c>
      <c r="AC2642" s="13">
        <f t="shared" si="492"/>
        <v>1263376</v>
      </c>
      <c r="AD2642" s="12">
        <v>5.9</v>
      </c>
      <c r="AE2642" s="12">
        <f t="shared" si="495"/>
        <v>1.7749523509116738</v>
      </c>
      <c r="AF2642" s="12">
        <v>1124</v>
      </c>
      <c r="AG2642" s="12">
        <f t="shared" si="496"/>
        <v>0</v>
      </c>
      <c r="AH2642" s="12">
        <f t="shared" si="497"/>
        <v>0</v>
      </c>
      <c r="AI2642" s="12">
        <f t="shared" si="498"/>
        <v>0</v>
      </c>
      <c r="AJ2642" s="12">
        <f t="shared" si="499"/>
        <v>1</v>
      </c>
      <c r="AK2642" s="12">
        <f t="shared" si="500"/>
        <v>0</v>
      </c>
      <c r="AL2642" s="12">
        <f t="shared" si="501"/>
        <v>0</v>
      </c>
      <c r="AM2642" s="12">
        <f t="shared" si="502"/>
        <v>0</v>
      </c>
      <c r="AN2642" s="12">
        <f t="shared" si="503"/>
        <v>0</v>
      </c>
      <c r="AO2642" s="12">
        <v>12</v>
      </c>
      <c r="AP2642" s="22">
        <f t="shared" si="493"/>
        <v>6417.322834645669</v>
      </c>
    </row>
    <row r="2643" spans="1:42" x14ac:dyDescent="0.3">
      <c r="A2643" s="6" t="s">
        <v>3254</v>
      </c>
      <c r="B2643" s="19" t="s">
        <v>449</v>
      </c>
      <c r="C2643" s="6" t="s">
        <v>3255</v>
      </c>
      <c r="D2643" s="6" t="s">
        <v>187</v>
      </c>
      <c r="E2643" s="6" t="s">
        <v>3256</v>
      </c>
      <c r="F2643" s="6">
        <v>5.9</v>
      </c>
      <c r="G2643" s="6">
        <v>12</v>
      </c>
      <c r="H2643" s="6">
        <v>153</v>
      </c>
      <c r="I2643" s="6" t="s">
        <v>30</v>
      </c>
      <c r="J2643" s="6">
        <v>1176</v>
      </c>
      <c r="K2643" s="19">
        <v>41705</v>
      </c>
      <c r="L2643" s="7" t="s">
        <v>229</v>
      </c>
      <c r="M2643" s="7" t="s">
        <v>230</v>
      </c>
      <c r="N2643" s="7" t="s">
        <v>415</v>
      </c>
      <c r="O2643" s="7">
        <v>91</v>
      </c>
      <c r="P2643" s="19">
        <v>41714</v>
      </c>
      <c r="Q2643" s="19">
        <v>41715</v>
      </c>
      <c r="R2643" s="7" t="s">
        <v>3267</v>
      </c>
      <c r="S2643" s="7">
        <v>0.21259842519685043</v>
      </c>
      <c r="T2643" s="7">
        <v>4.33</v>
      </c>
      <c r="U2643" s="7">
        <v>2469</v>
      </c>
      <c r="V2643" s="6">
        <v>1176</v>
      </c>
      <c r="W2643" s="12">
        <f t="shared" si="494"/>
        <v>1</v>
      </c>
      <c r="X2643" s="12">
        <v>12</v>
      </c>
      <c r="Y2643" s="13">
        <v>91</v>
      </c>
      <c r="Z2643" s="13">
        <v>4.33</v>
      </c>
      <c r="AA2643" s="13">
        <v>2469</v>
      </c>
      <c r="AB2643" s="12">
        <v>153</v>
      </c>
      <c r="AC2643" s="13">
        <f t="shared" si="492"/>
        <v>1382976</v>
      </c>
      <c r="AD2643" s="12">
        <v>5.9</v>
      </c>
      <c r="AE2643" s="12">
        <f t="shared" si="495"/>
        <v>1.7749523509116738</v>
      </c>
      <c r="AF2643" s="12">
        <v>1176</v>
      </c>
      <c r="AG2643" s="12">
        <f t="shared" si="496"/>
        <v>0</v>
      </c>
      <c r="AH2643" s="12">
        <f t="shared" si="497"/>
        <v>0</v>
      </c>
      <c r="AI2643" s="12">
        <f t="shared" si="498"/>
        <v>0</v>
      </c>
      <c r="AJ2643" s="12">
        <f t="shared" si="499"/>
        <v>1</v>
      </c>
      <c r="AK2643" s="12">
        <f t="shared" si="500"/>
        <v>0</v>
      </c>
      <c r="AL2643" s="12">
        <f t="shared" si="501"/>
        <v>0</v>
      </c>
      <c r="AM2643" s="12">
        <f t="shared" si="502"/>
        <v>0</v>
      </c>
      <c r="AN2643" s="12">
        <f t="shared" si="503"/>
        <v>0</v>
      </c>
      <c r="AO2643" s="12">
        <v>12</v>
      </c>
      <c r="AP2643" s="22">
        <f t="shared" si="493"/>
        <v>212.59842519685043</v>
      </c>
    </row>
    <row r="2644" spans="1:42" x14ac:dyDescent="0.3">
      <c r="A2644" s="6" t="s">
        <v>3254</v>
      </c>
      <c r="B2644" s="19" t="s">
        <v>451</v>
      </c>
      <c r="C2644" s="6" t="s">
        <v>3255</v>
      </c>
      <c r="D2644" s="6" t="s">
        <v>187</v>
      </c>
      <c r="E2644" s="6" t="s">
        <v>3256</v>
      </c>
      <c r="F2644" s="6">
        <v>5.9</v>
      </c>
      <c r="G2644" s="6">
        <v>12</v>
      </c>
      <c r="H2644" s="6">
        <v>153</v>
      </c>
      <c r="I2644" s="6" t="s">
        <v>30</v>
      </c>
      <c r="J2644" s="6">
        <v>1219</v>
      </c>
      <c r="K2644" s="19">
        <v>41705</v>
      </c>
      <c r="L2644" s="7" t="s">
        <v>229</v>
      </c>
      <c r="M2644" s="7" t="s">
        <v>230</v>
      </c>
      <c r="N2644" s="7" t="s">
        <v>415</v>
      </c>
      <c r="O2644" s="7">
        <v>91</v>
      </c>
      <c r="P2644" s="19">
        <v>41715</v>
      </c>
      <c r="Q2644" s="19">
        <v>41716</v>
      </c>
      <c r="R2644" s="7" t="s">
        <v>3268</v>
      </c>
      <c r="S2644" s="7">
        <v>0.28346456692913385</v>
      </c>
      <c r="T2644" s="7">
        <v>4.1399999999999997</v>
      </c>
      <c r="U2644" s="7">
        <v>2282</v>
      </c>
      <c r="V2644" s="6">
        <v>1219</v>
      </c>
      <c r="W2644" s="12">
        <f t="shared" si="494"/>
        <v>1</v>
      </c>
      <c r="X2644" s="12">
        <v>12</v>
      </c>
      <c r="Y2644" s="13">
        <v>91</v>
      </c>
      <c r="Z2644" s="13">
        <v>4.1399999999999997</v>
      </c>
      <c r="AA2644" s="13">
        <v>2282</v>
      </c>
      <c r="AB2644" s="12">
        <v>153</v>
      </c>
      <c r="AC2644" s="13">
        <f t="shared" si="492"/>
        <v>1485961</v>
      </c>
      <c r="AD2644" s="12">
        <v>5.9</v>
      </c>
      <c r="AE2644" s="12">
        <f t="shared" si="495"/>
        <v>1.7749523509116738</v>
      </c>
      <c r="AF2644" s="12">
        <v>1219</v>
      </c>
      <c r="AG2644" s="12">
        <f t="shared" si="496"/>
        <v>0</v>
      </c>
      <c r="AH2644" s="12">
        <f t="shared" si="497"/>
        <v>0</v>
      </c>
      <c r="AI2644" s="12">
        <f t="shared" si="498"/>
        <v>0</v>
      </c>
      <c r="AJ2644" s="12">
        <f t="shared" si="499"/>
        <v>1</v>
      </c>
      <c r="AK2644" s="12">
        <f t="shared" si="500"/>
        <v>0</v>
      </c>
      <c r="AL2644" s="12">
        <f t="shared" si="501"/>
        <v>0</v>
      </c>
      <c r="AM2644" s="12">
        <f t="shared" si="502"/>
        <v>0</v>
      </c>
      <c r="AN2644" s="12">
        <f t="shared" si="503"/>
        <v>0</v>
      </c>
      <c r="AO2644" s="12">
        <v>12</v>
      </c>
      <c r="AP2644" s="22">
        <f t="shared" si="493"/>
        <v>283.46456692913387</v>
      </c>
    </row>
    <row r="2645" spans="1:42" x14ac:dyDescent="0.3">
      <c r="A2645" s="6" t="s">
        <v>3254</v>
      </c>
      <c r="B2645" s="19" t="s">
        <v>453</v>
      </c>
      <c r="C2645" s="6" t="s">
        <v>3255</v>
      </c>
      <c r="D2645" s="6" t="s">
        <v>187</v>
      </c>
      <c r="E2645" s="6" t="s">
        <v>3256</v>
      </c>
      <c r="F2645" s="6">
        <v>5.9</v>
      </c>
      <c r="G2645" s="6">
        <v>12</v>
      </c>
      <c r="H2645" s="6">
        <v>153</v>
      </c>
      <c r="I2645" s="6" t="s">
        <v>30</v>
      </c>
      <c r="J2645" s="6">
        <v>1236</v>
      </c>
      <c r="K2645" s="19">
        <v>41705</v>
      </c>
      <c r="L2645" s="7" t="s">
        <v>229</v>
      </c>
      <c r="M2645" s="7" t="s">
        <v>230</v>
      </c>
      <c r="N2645" s="7" t="s">
        <v>415</v>
      </c>
      <c r="O2645" s="7">
        <v>91</v>
      </c>
      <c r="P2645" s="19">
        <v>41716</v>
      </c>
      <c r="Q2645" s="19">
        <v>41717</v>
      </c>
      <c r="R2645" s="7" t="s">
        <v>3269</v>
      </c>
      <c r="S2645" s="7">
        <v>0.2283464566929134</v>
      </c>
      <c r="T2645" s="7">
        <v>5.24</v>
      </c>
      <c r="U2645" s="7">
        <v>2184</v>
      </c>
      <c r="V2645" s="6">
        <v>1236</v>
      </c>
      <c r="W2645" s="12">
        <f t="shared" si="494"/>
        <v>1</v>
      </c>
      <c r="X2645" s="12">
        <v>12</v>
      </c>
      <c r="Y2645" s="13">
        <v>91</v>
      </c>
      <c r="Z2645" s="13">
        <v>5.24</v>
      </c>
      <c r="AA2645" s="13">
        <v>2184</v>
      </c>
      <c r="AB2645" s="12">
        <v>153</v>
      </c>
      <c r="AC2645" s="13">
        <f t="shared" si="492"/>
        <v>1527696</v>
      </c>
      <c r="AD2645" s="12">
        <v>5.9</v>
      </c>
      <c r="AE2645" s="12">
        <f t="shared" si="495"/>
        <v>1.7749523509116738</v>
      </c>
      <c r="AF2645" s="12">
        <v>1236</v>
      </c>
      <c r="AG2645" s="12">
        <f t="shared" si="496"/>
        <v>0</v>
      </c>
      <c r="AH2645" s="12">
        <f t="shared" si="497"/>
        <v>0</v>
      </c>
      <c r="AI2645" s="12">
        <f t="shared" si="498"/>
        <v>0</v>
      </c>
      <c r="AJ2645" s="12">
        <f t="shared" si="499"/>
        <v>1</v>
      </c>
      <c r="AK2645" s="12">
        <f t="shared" si="500"/>
        <v>0</v>
      </c>
      <c r="AL2645" s="12">
        <f t="shared" si="501"/>
        <v>0</v>
      </c>
      <c r="AM2645" s="12">
        <f t="shared" si="502"/>
        <v>0</v>
      </c>
      <c r="AN2645" s="12">
        <f t="shared" si="503"/>
        <v>0</v>
      </c>
      <c r="AO2645" s="12">
        <v>12</v>
      </c>
      <c r="AP2645" s="22">
        <f t="shared" si="493"/>
        <v>228.34645669291339</v>
      </c>
    </row>
    <row r="2646" spans="1:42" x14ac:dyDescent="0.3">
      <c r="A2646" s="6" t="s">
        <v>3254</v>
      </c>
      <c r="B2646" s="19" t="s">
        <v>455</v>
      </c>
      <c r="C2646" s="6" t="s">
        <v>3255</v>
      </c>
      <c r="D2646" s="6" t="s">
        <v>187</v>
      </c>
      <c r="E2646" s="6" t="s">
        <v>3256</v>
      </c>
      <c r="F2646" s="6">
        <v>5.9</v>
      </c>
      <c r="G2646" s="6">
        <v>12</v>
      </c>
      <c r="H2646" s="6">
        <v>153</v>
      </c>
      <c r="I2646" s="6" t="s">
        <v>30</v>
      </c>
      <c r="J2646" s="6">
        <v>1262</v>
      </c>
      <c r="K2646" s="19">
        <v>41705</v>
      </c>
      <c r="L2646" s="7" t="s">
        <v>229</v>
      </c>
      <c r="M2646" s="7" t="s">
        <v>230</v>
      </c>
      <c r="N2646" s="7" t="s">
        <v>415</v>
      </c>
      <c r="O2646" s="7">
        <v>91</v>
      </c>
      <c r="P2646" s="19">
        <v>41717</v>
      </c>
      <c r="Q2646" s="19">
        <v>41718</v>
      </c>
      <c r="R2646" s="7" t="s">
        <v>3270</v>
      </c>
      <c r="S2646" s="7">
        <v>0.20944881889763781</v>
      </c>
      <c r="T2646" s="7">
        <v>5.13</v>
      </c>
      <c r="U2646" s="7">
        <v>2041</v>
      </c>
      <c r="V2646" s="6">
        <v>1262</v>
      </c>
      <c r="W2646" s="12">
        <f t="shared" si="494"/>
        <v>1</v>
      </c>
      <c r="X2646" s="12">
        <v>12</v>
      </c>
      <c r="Y2646" s="13">
        <v>91</v>
      </c>
      <c r="Z2646" s="13">
        <v>5.13</v>
      </c>
      <c r="AA2646" s="13">
        <v>2041</v>
      </c>
      <c r="AB2646" s="12">
        <v>153</v>
      </c>
      <c r="AC2646" s="13">
        <f t="shared" si="492"/>
        <v>1592644</v>
      </c>
      <c r="AD2646" s="12">
        <v>5.9</v>
      </c>
      <c r="AE2646" s="12">
        <f t="shared" si="495"/>
        <v>1.7749523509116738</v>
      </c>
      <c r="AF2646" s="12">
        <v>1262</v>
      </c>
      <c r="AG2646" s="12">
        <f t="shared" si="496"/>
        <v>0</v>
      </c>
      <c r="AH2646" s="12">
        <f t="shared" si="497"/>
        <v>0</v>
      </c>
      <c r="AI2646" s="12">
        <f t="shared" si="498"/>
        <v>0</v>
      </c>
      <c r="AJ2646" s="12">
        <f t="shared" si="499"/>
        <v>1</v>
      </c>
      <c r="AK2646" s="12">
        <f t="shared" si="500"/>
        <v>0</v>
      </c>
      <c r="AL2646" s="12">
        <f t="shared" si="501"/>
        <v>0</v>
      </c>
      <c r="AM2646" s="12">
        <f t="shared" si="502"/>
        <v>0</v>
      </c>
      <c r="AN2646" s="12">
        <f t="shared" si="503"/>
        <v>0</v>
      </c>
      <c r="AO2646" s="12">
        <v>12</v>
      </c>
      <c r="AP2646" s="22">
        <f t="shared" si="493"/>
        <v>209.44881889763781</v>
      </c>
    </row>
    <row r="2647" spans="1:42" x14ac:dyDescent="0.3">
      <c r="A2647" s="6" t="s">
        <v>3254</v>
      </c>
      <c r="B2647" s="19" t="s">
        <v>457</v>
      </c>
      <c r="C2647" s="6" t="s">
        <v>3255</v>
      </c>
      <c r="D2647" s="6" t="s">
        <v>187</v>
      </c>
      <c r="E2647" s="6" t="s">
        <v>3256</v>
      </c>
      <c r="F2647" s="6">
        <v>5.9</v>
      </c>
      <c r="G2647" s="6">
        <v>12</v>
      </c>
      <c r="H2647" s="6">
        <v>153</v>
      </c>
      <c r="I2647" s="6" t="s">
        <v>30</v>
      </c>
      <c r="J2647" s="6">
        <v>1281</v>
      </c>
      <c r="K2647" s="19">
        <v>41705</v>
      </c>
      <c r="L2647" s="7" t="s">
        <v>229</v>
      </c>
      <c r="M2647" s="7" t="s">
        <v>230</v>
      </c>
      <c r="N2647" s="7" t="s">
        <v>415</v>
      </c>
      <c r="O2647" s="7">
        <v>91</v>
      </c>
      <c r="P2647" s="19">
        <v>41718</v>
      </c>
      <c r="Q2647" s="19">
        <v>41719</v>
      </c>
      <c r="R2647" s="7" t="s">
        <v>3271</v>
      </c>
      <c r="S2647" s="7">
        <v>0.48818897637795278</v>
      </c>
      <c r="T2647" s="7">
        <v>4.71</v>
      </c>
      <c r="U2647" s="7">
        <v>1482</v>
      </c>
      <c r="V2647" s="6">
        <v>1281</v>
      </c>
      <c r="W2647" s="12">
        <f t="shared" si="494"/>
        <v>1</v>
      </c>
      <c r="X2647" s="12">
        <v>12</v>
      </c>
      <c r="Y2647" s="13">
        <v>91</v>
      </c>
      <c r="Z2647" s="13">
        <v>4.71</v>
      </c>
      <c r="AA2647" s="13">
        <v>1482</v>
      </c>
      <c r="AB2647" s="12">
        <v>153</v>
      </c>
      <c r="AC2647" s="13">
        <f t="shared" si="492"/>
        <v>1640961</v>
      </c>
      <c r="AD2647" s="12">
        <v>5.9</v>
      </c>
      <c r="AE2647" s="12">
        <f t="shared" si="495"/>
        <v>1.7749523509116738</v>
      </c>
      <c r="AF2647" s="12">
        <v>1281</v>
      </c>
      <c r="AG2647" s="12">
        <f t="shared" si="496"/>
        <v>0</v>
      </c>
      <c r="AH2647" s="12">
        <f t="shared" si="497"/>
        <v>0</v>
      </c>
      <c r="AI2647" s="12">
        <f t="shared" si="498"/>
        <v>0</v>
      </c>
      <c r="AJ2647" s="12">
        <f t="shared" si="499"/>
        <v>1</v>
      </c>
      <c r="AK2647" s="12">
        <f t="shared" si="500"/>
        <v>0</v>
      </c>
      <c r="AL2647" s="12">
        <f t="shared" si="501"/>
        <v>0</v>
      </c>
      <c r="AM2647" s="12">
        <f t="shared" si="502"/>
        <v>0</v>
      </c>
      <c r="AN2647" s="12">
        <f t="shared" si="503"/>
        <v>0</v>
      </c>
      <c r="AO2647" s="12">
        <v>12</v>
      </c>
      <c r="AP2647" s="22">
        <f t="shared" si="493"/>
        <v>488.18897637795277</v>
      </c>
    </row>
    <row r="2648" spans="1:42" x14ac:dyDescent="0.3">
      <c r="A2648" s="6" t="s">
        <v>3254</v>
      </c>
      <c r="B2648" s="19" t="s">
        <v>459</v>
      </c>
      <c r="C2648" s="6" t="s">
        <v>3255</v>
      </c>
      <c r="D2648" s="6" t="s">
        <v>187</v>
      </c>
      <c r="E2648" s="6" t="s">
        <v>3256</v>
      </c>
      <c r="F2648" s="6">
        <v>5.9</v>
      </c>
      <c r="G2648" s="6">
        <v>12</v>
      </c>
      <c r="H2648" s="6">
        <v>153</v>
      </c>
      <c r="I2648" s="6" t="s">
        <v>30</v>
      </c>
      <c r="J2648" s="6">
        <v>1293</v>
      </c>
      <c r="K2648" s="19">
        <v>41705</v>
      </c>
      <c r="L2648" s="7" t="s">
        <v>229</v>
      </c>
      <c r="M2648" s="7" t="s">
        <v>230</v>
      </c>
      <c r="N2648" s="7" t="s">
        <v>415</v>
      </c>
      <c r="O2648" s="7">
        <v>91</v>
      </c>
      <c r="P2648" s="19">
        <v>41719</v>
      </c>
      <c r="Q2648" s="19">
        <v>41720</v>
      </c>
      <c r="R2648" s="7" t="s">
        <v>3272</v>
      </c>
      <c r="S2648" s="7">
        <v>4.0787401574803148</v>
      </c>
      <c r="T2648" s="7">
        <v>5.35</v>
      </c>
      <c r="U2648" s="7">
        <v>5855</v>
      </c>
      <c r="V2648" s="6">
        <v>1293</v>
      </c>
      <c r="W2648" s="12">
        <f t="shared" si="494"/>
        <v>1</v>
      </c>
      <c r="X2648" s="12">
        <v>12</v>
      </c>
      <c r="Y2648" s="13">
        <v>91</v>
      </c>
      <c r="Z2648" s="13">
        <v>5.35</v>
      </c>
      <c r="AA2648" s="13">
        <v>5855</v>
      </c>
      <c r="AB2648" s="12">
        <v>153</v>
      </c>
      <c r="AC2648" s="13">
        <f t="shared" si="492"/>
        <v>1671849</v>
      </c>
      <c r="AD2648" s="12">
        <v>5.9</v>
      </c>
      <c r="AE2648" s="12">
        <f t="shared" si="495"/>
        <v>1.7749523509116738</v>
      </c>
      <c r="AF2648" s="12">
        <v>1293</v>
      </c>
      <c r="AG2648" s="12">
        <f t="shared" si="496"/>
        <v>0</v>
      </c>
      <c r="AH2648" s="12">
        <f t="shared" si="497"/>
        <v>0</v>
      </c>
      <c r="AI2648" s="12">
        <f t="shared" si="498"/>
        <v>0</v>
      </c>
      <c r="AJ2648" s="12">
        <f t="shared" si="499"/>
        <v>1</v>
      </c>
      <c r="AK2648" s="12">
        <f t="shared" si="500"/>
        <v>0</v>
      </c>
      <c r="AL2648" s="12">
        <f t="shared" si="501"/>
        <v>0</v>
      </c>
      <c r="AM2648" s="12">
        <f t="shared" si="502"/>
        <v>0</v>
      </c>
      <c r="AN2648" s="12">
        <f t="shared" si="503"/>
        <v>0</v>
      </c>
      <c r="AO2648" s="12">
        <v>12</v>
      </c>
      <c r="AP2648" s="22">
        <f t="shared" si="493"/>
        <v>4078.7401574803148</v>
      </c>
    </row>
    <row r="2649" spans="1:42" x14ac:dyDescent="0.3">
      <c r="A2649" s="6" t="s">
        <v>3254</v>
      </c>
      <c r="B2649" s="19" t="s">
        <v>461</v>
      </c>
      <c r="C2649" s="6" t="s">
        <v>3255</v>
      </c>
      <c r="D2649" s="6" t="s">
        <v>187</v>
      </c>
      <c r="E2649" s="6" t="s">
        <v>3256</v>
      </c>
      <c r="F2649" s="6">
        <v>5.9</v>
      </c>
      <c r="G2649" s="6">
        <v>12</v>
      </c>
      <c r="H2649" s="6">
        <v>153</v>
      </c>
      <c r="I2649" s="6" t="s">
        <v>30</v>
      </c>
      <c r="J2649" s="6">
        <v>1310</v>
      </c>
      <c r="K2649" s="19">
        <v>41705</v>
      </c>
      <c r="L2649" s="7" t="s">
        <v>229</v>
      </c>
      <c r="M2649" s="7" t="s">
        <v>230</v>
      </c>
      <c r="N2649" s="7" t="s">
        <v>415</v>
      </c>
      <c r="O2649" s="7">
        <v>91</v>
      </c>
      <c r="P2649" s="19">
        <v>41720</v>
      </c>
      <c r="Q2649" s="19">
        <v>41721</v>
      </c>
      <c r="R2649" s="7" t="s">
        <v>3273</v>
      </c>
      <c r="S2649" s="7">
        <v>4.0818897637795271</v>
      </c>
      <c r="T2649" s="7">
        <v>4.9800000000000004</v>
      </c>
      <c r="U2649" s="7">
        <v>5858</v>
      </c>
      <c r="V2649" s="6">
        <v>1310</v>
      </c>
      <c r="W2649" s="12">
        <f t="shared" si="494"/>
        <v>1</v>
      </c>
      <c r="X2649" s="12">
        <v>12</v>
      </c>
      <c r="Y2649" s="13">
        <v>91</v>
      </c>
      <c r="Z2649" s="13">
        <v>4.9800000000000004</v>
      </c>
      <c r="AA2649" s="13">
        <v>5858</v>
      </c>
      <c r="AB2649" s="12">
        <v>153</v>
      </c>
      <c r="AC2649" s="13">
        <f t="shared" si="492"/>
        <v>1716100</v>
      </c>
      <c r="AD2649" s="12">
        <v>5.9</v>
      </c>
      <c r="AE2649" s="12">
        <f t="shared" si="495"/>
        <v>1.7749523509116738</v>
      </c>
      <c r="AF2649" s="12">
        <v>1310</v>
      </c>
      <c r="AG2649" s="12">
        <f t="shared" si="496"/>
        <v>0</v>
      </c>
      <c r="AH2649" s="12">
        <f t="shared" si="497"/>
        <v>0</v>
      </c>
      <c r="AI2649" s="12">
        <f t="shared" si="498"/>
        <v>0</v>
      </c>
      <c r="AJ2649" s="12">
        <f t="shared" si="499"/>
        <v>1</v>
      </c>
      <c r="AK2649" s="12">
        <f t="shared" si="500"/>
        <v>0</v>
      </c>
      <c r="AL2649" s="12">
        <f t="shared" si="501"/>
        <v>0</v>
      </c>
      <c r="AM2649" s="12">
        <f t="shared" si="502"/>
        <v>0</v>
      </c>
      <c r="AN2649" s="12">
        <f t="shared" si="503"/>
        <v>0</v>
      </c>
      <c r="AO2649" s="12">
        <v>12</v>
      </c>
      <c r="AP2649" s="22">
        <f t="shared" si="493"/>
        <v>4081.8897637795271</v>
      </c>
    </row>
    <row r="2650" spans="1:42" x14ac:dyDescent="0.3">
      <c r="A2650" s="6" t="s">
        <v>3254</v>
      </c>
      <c r="B2650" s="19" t="s">
        <v>463</v>
      </c>
      <c r="C2650" s="6" t="s">
        <v>3255</v>
      </c>
      <c r="D2650" s="6" t="s">
        <v>187</v>
      </c>
      <c r="E2650" s="6" t="s">
        <v>3256</v>
      </c>
      <c r="F2650" s="6">
        <v>5.9</v>
      </c>
      <c r="G2650" s="6">
        <v>12</v>
      </c>
      <c r="H2650" s="6">
        <v>153</v>
      </c>
      <c r="I2650" s="6" t="s">
        <v>30</v>
      </c>
      <c r="J2650" s="6">
        <v>1343</v>
      </c>
      <c r="K2650" s="19">
        <v>41705</v>
      </c>
      <c r="L2650" s="7" t="s">
        <v>229</v>
      </c>
      <c r="M2650" s="7" t="s">
        <v>230</v>
      </c>
      <c r="N2650" s="7" t="s">
        <v>415</v>
      </c>
      <c r="O2650" s="7">
        <v>91</v>
      </c>
      <c r="P2650" s="19">
        <v>41721</v>
      </c>
      <c r="Q2650" s="19">
        <v>41722</v>
      </c>
      <c r="R2650" s="7" t="s">
        <v>3274</v>
      </c>
      <c r="S2650" s="7">
        <v>0.12440944881889765</v>
      </c>
      <c r="T2650" s="7">
        <v>4.28</v>
      </c>
      <c r="U2650" s="7">
        <v>1457</v>
      </c>
      <c r="V2650" s="6">
        <v>1343</v>
      </c>
      <c r="W2650" s="12">
        <f t="shared" si="494"/>
        <v>1</v>
      </c>
      <c r="X2650" s="12">
        <v>12</v>
      </c>
      <c r="Y2650" s="13">
        <v>91</v>
      </c>
      <c r="Z2650" s="13">
        <v>4.28</v>
      </c>
      <c r="AA2650" s="13">
        <v>1457</v>
      </c>
      <c r="AB2650" s="12">
        <v>153</v>
      </c>
      <c r="AC2650" s="13">
        <f t="shared" si="492"/>
        <v>1803649</v>
      </c>
      <c r="AD2650" s="12">
        <v>5.9</v>
      </c>
      <c r="AE2650" s="12">
        <f t="shared" si="495"/>
        <v>1.7749523509116738</v>
      </c>
      <c r="AF2650" s="12">
        <v>1343</v>
      </c>
      <c r="AG2650" s="12">
        <f t="shared" si="496"/>
        <v>0</v>
      </c>
      <c r="AH2650" s="12">
        <f t="shared" si="497"/>
        <v>0</v>
      </c>
      <c r="AI2650" s="12">
        <f t="shared" si="498"/>
        <v>0</v>
      </c>
      <c r="AJ2650" s="12">
        <f t="shared" si="499"/>
        <v>1</v>
      </c>
      <c r="AK2650" s="12">
        <f t="shared" si="500"/>
        <v>0</v>
      </c>
      <c r="AL2650" s="12">
        <f t="shared" si="501"/>
        <v>0</v>
      </c>
      <c r="AM2650" s="12">
        <f t="shared" si="502"/>
        <v>0</v>
      </c>
      <c r="AN2650" s="12">
        <f t="shared" si="503"/>
        <v>0</v>
      </c>
      <c r="AO2650" s="12">
        <v>12</v>
      </c>
      <c r="AP2650" s="22">
        <f t="shared" si="493"/>
        <v>124.40944881889764</v>
      </c>
    </row>
    <row r="2651" spans="1:42" x14ac:dyDescent="0.3">
      <c r="A2651" s="6" t="s">
        <v>3254</v>
      </c>
      <c r="B2651" s="19" t="s">
        <v>465</v>
      </c>
      <c r="C2651" s="6" t="s">
        <v>3255</v>
      </c>
      <c r="D2651" s="6" t="s">
        <v>187</v>
      </c>
      <c r="E2651" s="6" t="s">
        <v>3256</v>
      </c>
      <c r="F2651" s="6">
        <v>5.9</v>
      </c>
      <c r="G2651" s="6">
        <v>12</v>
      </c>
      <c r="H2651" s="6">
        <v>150</v>
      </c>
      <c r="I2651" s="6" t="s">
        <v>30</v>
      </c>
      <c r="J2651" s="6">
        <v>1365</v>
      </c>
      <c r="K2651" s="19">
        <v>41705</v>
      </c>
      <c r="L2651" s="7" t="s">
        <v>229</v>
      </c>
      <c r="M2651" s="7" t="s">
        <v>230</v>
      </c>
      <c r="N2651" s="7" t="s">
        <v>415</v>
      </c>
      <c r="O2651" s="7">
        <v>91</v>
      </c>
      <c r="P2651" s="19">
        <v>41722</v>
      </c>
      <c r="Q2651" s="19">
        <v>41723</v>
      </c>
      <c r="R2651" s="7" t="s">
        <v>3275</v>
      </c>
      <c r="S2651" s="7">
        <v>0.13700787401574802</v>
      </c>
      <c r="T2651" s="7">
        <v>5.39</v>
      </c>
      <c r="U2651" s="7">
        <v>1277</v>
      </c>
      <c r="V2651" s="6">
        <v>1365</v>
      </c>
      <c r="W2651" s="12">
        <f t="shared" si="494"/>
        <v>1</v>
      </c>
      <c r="X2651" s="12">
        <v>12</v>
      </c>
      <c r="Y2651" s="13">
        <v>91</v>
      </c>
      <c r="Z2651" s="13">
        <v>5.39</v>
      </c>
      <c r="AA2651" s="13">
        <v>1277</v>
      </c>
      <c r="AB2651" s="12">
        <v>150</v>
      </c>
      <c r="AC2651" s="13">
        <f t="shared" si="492"/>
        <v>1863225</v>
      </c>
      <c r="AD2651" s="12">
        <v>5.9</v>
      </c>
      <c r="AE2651" s="12">
        <f t="shared" si="495"/>
        <v>1.7749523509116738</v>
      </c>
      <c r="AF2651" s="12">
        <v>1365</v>
      </c>
      <c r="AG2651" s="12">
        <f t="shared" si="496"/>
        <v>0</v>
      </c>
      <c r="AH2651" s="12">
        <f t="shared" si="497"/>
        <v>0</v>
      </c>
      <c r="AI2651" s="12">
        <f t="shared" si="498"/>
        <v>0</v>
      </c>
      <c r="AJ2651" s="12">
        <f t="shared" si="499"/>
        <v>1</v>
      </c>
      <c r="AK2651" s="12">
        <f t="shared" si="500"/>
        <v>0</v>
      </c>
      <c r="AL2651" s="12">
        <f t="shared" si="501"/>
        <v>0</v>
      </c>
      <c r="AM2651" s="12">
        <f t="shared" si="502"/>
        <v>0</v>
      </c>
      <c r="AN2651" s="12">
        <f t="shared" si="503"/>
        <v>0</v>
      </c>
      <c r="AO2651" s="12">
        <v>12</v>
      </c>
      <c r="AP2651" s="22">
        <f t="shared" si="493"/>
        <v>137.00787401574803</v>
      </c>
    </row>
    <row r="2652" spans="1:42" x14ac:dyDescent="0.3">
      <c r="A2652" s="6" t="s">
        <v>3254</v>
      </c>
      <c r="B2652" s="19" t="s">
        <v>467</v>
      </c>
      <c r="C2652" s="6" t="s">
        <v>3255</v>
      </c>
      <c r="D2652" s="6" t="s">
        <v>187</v>
      </c>
      <c r="E2652" s="6" t="s">
        <v>3256</v>
      </c>
      <c r="F2652" s="6">
        <v>5.9</v>
      </c>
      <c r="G2652" s="6">
        <v>12</v>
      </c>
      <c r="H2652" s="6">
        <v>150</v>
      </c>
      <c r="I2652" s="6" t="s">
        <v>30</v>
      </c>
      <c r="J2652" s="6">
        <v>1391</v>
      </c>
      <c r="K2652" s="19">
        <v>41705</v>
      </c>
      <c r="L2652" s="7" t="s">
        <v>229</v>
      </c>
      <c r="M2652" s="7" t="s">
        <v>230</v>
      </c>
      <c r="N2652" s="7" t="s">
        <v>415</v>
      </c>
      <c r="O2652" s="7">
        <v>91</v>
      </c>
      <c r="P2652" s="19">
        <v>41723</v>
      </c>
      <c r="Q2652" s="19">
        <v>41724</v>
      </c>
      <c r="R2652" s="7" t="s">
        <v>3276</v>
      </c>
      <c r="S2652" s="7">
        <v>0.10236220472440946</v>
      </c>
      <c r="T2652" s="7">
        <v>4.4400000000000004</v>
      </c>
      <c r="U2652" s="7">
        <v>1164</v>
      </c>
      <c r="V2652" s="6">
        <v>1391</v>
      </c>
      <c r="W2652" s="12">
        <f t="shared" si="494"/>
        <v>1</v>
      </c>
      <c r="X2652" s="12">
        <v>12</v>
      </c>
      <c r="Y2652" s="13">
        <v>91</v>
      </c>
      <c r="Z2652" s="13">
        <v>4.4400000000000004</v>
      </c>
      <c r="AA2652" s="13">
        <v>1164</v>
      </c>
      <c r="AB2652" s="12">
        <v>150</v>
      </c>
      <c r="AC2652" s="13">
        <f t="shared" si="492"/>
        <v>1934881</v>
      </c>
      <c r="AD2652" s="12">
        <v>5.9</v>
      </c>
      <c r="AE2652" s="12">
        <f t="shared" si="495"/>
        <v>1.7749523509116738</v>
      </c>
      <c r="AF2652" s="12">
        <v>1391</v>
      </c>
      <c r="AG2652" s="12">
        <f t="shared" si="496"/>
        <v>0</v>
      </c>
      <c r="AH2652" s="12">
        <f t="shared" si="497"/>
        <v>0</v>
      </c>
      <c r="AI2652" s="12">
        <f t="shared" si="498"/>
        <v>0</v>
      </c>
      <c r="AJ2652" s="12">
        <f t="shared" si="499"/>
        <v>1</v>
      </c>
      <c r="AK2652" s="12">
        <f t="shared" si="500"/>
        <v>0</v>
      </c>
      <c r="AL2652" s="12">
        <f t="shared" si="501"/>
        <v>0</v>
      </c>
      <c r="AM2652" s="12">
        <f t="shared" si="502"/>
        <v>0</v>
      </c>
      <c r="AN2652" s="12">
        <f t="shared" si="503"/>
        <v>0</v>
      </c>
      <c r="AO2652" s="12">
        <v>12</v>
      </c>
      <c r="AP2652" s="22">
        <f t="shared" si="493"/>
        <v>102.36220472440947</v>
      </c>
    </row>
    <row r="2653" spans="1:42" x14ac:dyDescent="0.3">
      <c r="A2653" s="6" t="s">
        <v>3254</v>
      </c>
      <c r="B2653" s="19" t="s">
        <v>92</v>
      </c>
      <c r="C2653" s="6" t="s">
        <v>3255</v>
      </c>
      <c r="D2653" s="6" t="s">
        <v>187</v>
      </c>
      <c r="E2653" s="6" t="s">
        <v>3256</v>
      </c>
      <c r="F2653" s="6">
        <v>5.8</v>
      </c>
      <c r="G2653" s="6">
        <v>12</v>
      </c>
      <c r="H2653" s="6">
        <v>150</v>
      </c>
      <c r="I2653" s="6" t="s">
        <v>30</v>
      </c>
      <c r="J2653" s="6">
        <v>1414</v>
      </c>
      <c r="K2653" s="19">
        <v>41705</v>
      </c>
      <c r="L2653" s="7" t="s">
        <v>229</v>
      </c>
      <c r="M2653" s="7" t="s">
        <v>230</v>
      </c>
      <c r="N2653" s="7" t="s">
        <v>415</v>
      </c>
      <c r="O2653" s="7">
        <v>91</v>
      </c>
      <c r="P2653" s="19">
        <v>41724</v>
      </c>
      <c r="Q2653" s="19">
        <v>41725</v>
      </c>
      <c r="R2653" s="7" t="s">
        <v>3277</v>
      </c>
      <c r="S2653" s="7">
        <v>9.1338582677165353E-2</v>
      </c>
      <c r="T2653" s="7">
        <v>4.0599999999999996</v>
      </c>
      <c r="U2653" s="7">
        <v>1131</v>
      </c>
      <c r="V2653" s="6">
        <v>1414</v>
      </c>
      <c r="W2653" s="12">
        <f t="shared" si="494"/>
        <v>1</v>
      </c>
      <c r="X2653" s="12">
        <v>12</v>
      </c>
      <c r="Y2653" s="13">
        <v>91</v>
      </c>
      <c r="Z2653" s="13">
        <v>4.0599999999999996</v>
      </c>
      <c r="AA2653" s="13">
        <v>1131</v>
      </c>
      <c r="AB2653" s="12">
        <v>150</v>
      </c>
      <c r="AC2653" s="13">
        <f t="shared" si="492"/>
        <v>1999396</v>
      </c>
      <c r="AD2653" s="12">
        <v>5.8</v>
      </c>
      <c r="AE2653" s="12">
        <f t="shared" si="495"/>
        <v>1.7578579175523736</v>
      </c>
      <c r="AF2653" s="12">
        <v>1414</v>
      </c>
      <c r="AG2653" s="12">
        <f t="shared" si="496"/>
        <v>0</v>
      </c>
      <c r="AH2653" s="12">
        <f t="shared" si="497"/>
        <v>0</v>
      </c>
      <c r="AI2653" s="12">
        <f t="shared" si="498"/>
        <v>0</v>
      </c>
      <c r="AJ2653" s="12">
        <f t="shared" si="499"/>
        <v>1</v>
      </c>
      <c r="AK2653" s="12">
        <f t="shared" si="500"/>
        <v>0</v>
      </c>
      <c r="AL2653" s="12">
        <f t="shared" si="501"/>
        <v>0</v>
      </c>
      <c r="AM2653" s="12">
        <f t="shared" si="502"/>
        <v>0</v>
      </c>
      <c r="AN2653" s="12">
        <f t="shared" si="503"/>
        <v>0</v>
      </c>
      <c r="AO2653" s="12">
        <v>12</v>
      </c>
      <c r="AP2653" s="22">
        <f t="shared" si="493"/>
        <v>91.338582677165348</v>
      </c>
    </row>
    <row r="2654" spans="1:42" x14ac:dyDescent="0.3">
      <c r="A2654" s="6" t="s">
        <v>3254</v>
      </c>
      <c r="B2654" s="19" t="s">
        <v>100</v>
      </c>
      <c r="C2654" s="6" t="s">
        <v>3255</v>
      </c>
      <c r="D2654" s="6" t="s">
        <v>187</v>
      </c>
      <c r="E2654" s="6" t="s">
        <v>3256</v>
      </c>
      <c r="F2654" s="6">
        <v>5.9</v>
      </c>
      <c r="G2654" s="6">
        <v>12</v>
      </c>
      <c r="H2654" s="6">
        <v>150</v>
      </c>
      <c r="I2654" s="6" t="s">
        <v>30</v>
      </c>
      <c r="J2654" s="6">
        <v>1455</v>
      </c>
      <c r="K2654" s="19">
        <v>41705</v>
      </c>
      <c r="L2654" s="7" t="s">
        <v>229</v>
      </c>
      <c r="M2654" s="7" t="s">
        <v>230</v>
      </c>
      <c r="N2654" s="7" t="s">
        <v>415</v>
      </c>
      <c r="O2654" s="7">
        <v>91</v>
      </c>
      <c r="P2654" s="19">
        <v>41726</v>
      </c>
      <c r="Q2654" s="19">
        <v>41727</v>
      </c>
      <c r="R2654" s="7" t="s">
        <v>3278</v>
      </c>
      <c r="S2654" s="7">
        <v>5.9842519685039376E-2</v>
      </c>
      <c r="T2654" s="7">
        <v>5.72</v>
      </c>
      <c r="U2654" s="7">
        <v>177</v>
      </c>
      <c r="V2654" s="6">
        <v>1455</v>
      </c>
      <c r="W2654" s="12">
        <f t="shared" si="494"/>
        <v>1</v>
      </c>
      <c r="X2654" s="12">
        <v>12</v>
      </c>
      <c r="Y2654" s="13">
        <v>91</v>
      </c>
      <c r="Z2654" s="13">
        <v>5.72</v>
      </c>
      <c r="AA2654" s="13">
        <v>177</v>
      </c>
      <c r="AB2654" s="12">
        <v>150</v>
      </c>
      <c r="AC2654" s="13">
        <f t="shared" si="492"/>
        <v>2117025</v>
      </c>
      <c r="AD2654" s="12">
        <v>5.9</v>
      </c>
      <c r="AE2654" s="12">
        <f t="shared" si="495"/>
        <v>1.7749523509116738</v>
      </c>
      <c r="AF2654" s="12">
        <v>1455</v>
      </c>
      <c r="AG2654" s="12">
        <f t="shared" si="496"/>
        <v>0</v>
      </c>
      <c r="AH2654" s="12">
        <f t="shared" si="497"/>
        <v>0</v>
      </c>
      <c r="AI2654" s="12">
        <f t="shared" si="498"/>
        <v>0</v>
      </c>
      <c r="AJ2654" s="12">
        <f t="shared" si="499"/>
        <v>1</v>
      </c>
      <c r="AK2654" s="12">
        <f t="shared" si="500"/>
        <v>0</v>
      </c>
      <c r="AL2654" s="12">
        <f t="shared" si="501"/>
        <v>0</v>
      </c>
      <c r="AM2654" s="12">
        <f t="shared" si="502"/>
        <v>0</v>
      </c>
      <c r="AN2654" s="12">
        <f t="shared" si="503"/>
        <v>0</v>
      </c>
      <c r="AO2654" s="12">
        <v>12</v>
      </c>
      <c r="AP2654" s="22">
        <f t="shared" si="493"/>
        <v>59.842519685039377</v>
      </c>
    </row>
    <row r="2655" spans="1:42" x14ac:dyDescent="0.3">
      <c r="A2655" s="6" t="s">
        <v>3254</v>
      </c>
      <c r="B2655" s="19" t="s">
        <v>108</v>
      </c>
      <c r="C2655" s="6" t="s">
        <v>3255</v>
      </c>
      <c r="D2655" s="6" t="s">
        <v>187</v>
      </c>
      <c r="E2655" s="6" t="s">
        <v>3256</v>
      </c>
      <c r="F2655" s="6">
        <v>5.8</v>
      </c>
      <c r="G2655" s="6">
        <v>12</v>
      </c>
      <c r="H2655" s="6">
        <v>155</v>
      </c>
      <c r="I2655" s="6" t="s">
        <v>30</v>
      </c>
      <c r="J2655" s="6">
        <v>1516</v>
      </c>
      <c r="K2655" s="19">
        <v>41705</v>
      </c>
      <c r="L2655" s="7" t="s">
        <v>229</v>
      </c>
      <c r="M2655" s="7" t="s">
        <v>230</v>
      </c>
      <c r="N2655" s="7" t="s">
        <v>415</v>
      </c>
      <c r="O2655" s="7">
        <v>91</v>
      </c>
      <c r="P2655" s="19">
        <v>41730</v>
      </c>
      <c r="Q2655" s="19">
        <v>41731</v>
      </c>
      <c r="R2655" s="7" t="s">
        <v>3279</v>
      </c>
      <c r="S2655" s="7">
        <v>4.8818897637795275E-2</v>
      </c>
      <c r="T2655" s="7">
        <v>5.57</v>
      </c>
      <c r="U2655" s="7">
        <v>55</v>
      </c>
      <c r="V2655" s="6">
        <v>1516</v>
      </c>
      <c r="W2655" s="12">
        <f t="shared" si="494"/>
        <v>1</v>
      </c>
      <c r="X2655" s="12">
        <v>12</v>
      </c>
      <c r="Y2655" s="13">
        <v>91</v>
      </c>
      <c r="Z2655" s="13">
        <v>5.57</v>
      </c>
      <c r="AA2655" s="13">
        <v>55</v>
      </c>
      <c r="AB2655" s="12">
        <v>155</v>
      </c>
      <c r="AC2655" s="13">
        <f t="shared" si="492"/>
        <v>2298256</v>
      </c>
      <c r="AD2655" s="12">
        <v>5.8</v>
      </c>
      <c r="AE2655" s="12">
        <f t="shared" si="495"/>
        <v>1.7578579175523736</v>
      </c>
      <c r="AF2655" s="12">
        <v>1516</v>
      </c>
      <c r="AG2655" s="12">
        <f t="shared" si="496"/>
        <v>0</v>
      </c>
      <c r="AH2655" s="12">
        <f t="shared" si="497"/>
        <v>0</v>
      </c>
      <c r="AI2655" s="12">
        <f t="shared" si="498"/>
        <v>0</v>
      </c>
      <c r="AJ2655" s="12">
        <f t="shared" si="499"/>
        <v>1</v>
      </c>
      <c r="AK2655" s="12">
        <f t="shared" si="500"/>
        <v>0</v>
      </c>
      <c r="AL2655" s="12">
        <f t="shared" si="501"/>
        <v>0</v>
      </c>
      <c r="AM2655" s="12">
        <f t="shared" si="502"/>
        <v>0</v>
      </c>
      <c r="AN2655" s="12">
        <f t="shared" si="503"/>
        <v>0</v>
      </c>
      <c r="AO2655" s="12">
        <v>12</v>
      </c>
      <c r="AP2655" s="22">
        <f t="shared" si="493"/>
        <v>48.818897637795274</v>
      </c>
    </row>
    <row r="2656" spans="1:42" x14ac:dyDescent="0.3">
      <c r="A2656" s="6" t="s">
        <v>3254</v>
      </c>
      <c r="B2656" s="19" t="s">
        <v>112</v>
      </c>
      <c r="C2656" s="6" t="s">
        <v>3255</v>
      </c>
      <c r="D2656" s="6" t="s">
        <v>187</v>
      </c>
      <c r="E2656" s="6" t="s">
        <v>3256</v>
      </c>
      <c r="F2656" s="6">
        <v>5.8</v>
      </c>
      <c r="G2656" s="6">
        <v>12</v>
      </c>
      <c r="H2656" s="6">
        <v>155</v>
      </c>
      <c r="I2656" s="6" t="s">
        <v>30</v>
      </c>
      <c r="J2656" s="6">
        <v>1539</v>
      </c>
      <c r="K2656" s="19">
        <v>41705</v>
      </c>
      <c r="L2656" s="7" t="s">
        <v>229</v>
      </c>
      <c r="M2656" s="7" t="s">
        <v>230</v>
      </c>
      <c r="N2656" s="7" t="s">
        <v>415</v>
      </c>
      <c r="O2656" s="7">
        <v>91</v>
      </c>
      <c r="P2656" s="19">
        <v>41732</v>
      </c>
      <c r="Q2656" s="19">
        <v>41733</v>
      </c>
      <c r="R2656" s="7" t="s">
        <v>3280</v>
      </c>
      <c r="S2656" s="7">
        <v>2.6771653543307086E-2</v>
      </c>
      <c r="T2656" s="7">
        <v>3.46</v>
      </c>
      <c r="U2656" s="7">
        <v>33</v>
      </c>
      <c r="V2656" s="6">
        <v>1539</v>
      </c>
      <c r="W2656" s="12">
        <f t="shared" si="494"/>
        <v>1</v>
      </c>
      <c r="X2656" s="12">
        <v>12</v>
      </c>
      <c r="Y2656" s="13">
        <v>91</v>
      </c>
      <c r="Z2656" s="13">
        <v>3.46</v>
      </c>
      <c r="AA2656" s="13">
        <v>33</v>
      </c>
      <c r="AB2656" s="12">
        <v>155</v>
      </c>
      <c r="AC2656" s="13">
        <f t="shared" si="492"/>
        <v>2368521</v>
      </c>
      <c r="AD2656" s="12">
        <v>5.8</v>
      </c>
      <c r="AE2656" s="12">
        <f t="shared" si="495"/>
        <v>1.7578579175523736</v>
      </c>
      <c r="AF2656" s="12">
        <v>1539</v>
      </c>
      <c r="AG2656" s="12">
        <f t="shared" si="496"/>
        <v>0</v>
      </c>
      <c r="AH2656" s="12">
        <f t="shared" si="497"/>
        <v>0</v>
      </c>
      <c r="AI2656" s="12">
        <f t="shared" si="498"/>
        <v>0</v>
      </c>
      <c r="AJ2656" s="12">
        <f t="shared" si="499"/>
        <v>1</v>
      </c>
      <c r="AK2656" s="12">
        <f t="shared" si="500"/>
        <v>0</v>
      </c>
      <c r="AL2656" s="12">
        <f t="shared" si="501"/>
        <v>0</v>
      </c>
      <c r="AM2656" s="12">
        <f t="shared" si="502"/>
        <v>0</v>
      </c>
      <c r="AN2656" s="12">
        <f t="shared" si="503"/>
        <v>0</v>
      </c>
      <c r="AO2656" s="12">
        <v>12</v>
      </c>
      <c r="AP2656" s="22">
        <f t="shared" si="493"/>
        <v>26.771653543307085</v>
      </c>
    </row>
    <row r="2657" spans="1:42" x14ac:dyDescent="0.3">
      <c r="A2657" s="6" t="s">
        <v>3254</v>
      </c>
      <c r="B2657" s="19" t="s">
        <v>114</v>
      </c>
      <c r="C2657" s="6" t="s">
        <v>3255</v>
      </c>
      <c r="D2657" s="6" t="s">
        <v>187</v>
      </c>
      <c r="E2657" s="6" t="s">
        <v>3256</v>
      </c>
      <c r="F2657" s="6">
        <v>5.8</v>
      </c>
      <c r="G2657" s="6">
        <v>12</v>
      </c>
      <c r="H2657" s="6">
        <v>155</v>
      </c>
      <c r="I2657" s="6" t="s">
        <v>30</v>
      </c>
      <c r="J2657" s="6">
        <v>1548</v>
      </c>
      <c r="K2657" s="19">
        <v>41705</v>
      </c>
      <c r="L2657" s="7" t="s">
        <v>229</v>
      </c>
      <c r="M2657" s="7" t="s">
        <v>230</v>
      </c>
      <c r="N2657" s="7" t="s">
        <v>415</v>
      </c>
      <c r="O2657" s="7">
        <v>91</v>
      </c>
      <c r="P2657" s="19">
        <v>41733</v>
      </c>
      <c r="Q2657" s="19">
        <v>41734</v>
      </c>
      <c r="R2657" s="7" t="s">
        <v>3281</v>
      </c>
      <c r="S2657" s="7">
        <v>1.4173228346456693E-2</v>
      </c>
      <c r="T2657" s="7">
        <v>4.46</v>
      </c>
      <c r="U2657" s="7">
        <v>65</v>
      </c>
      <c r="V2657" s="6">
        <v>1548</v>
      </c>
      <c r="W2657" s="12">
        <f t="shared" si="494"/>
        <v>1</v>
      </c>
      <c r="X2657" s="12">
        <v>12</v>
      </c>
      <c r="Y2657" s="13">
        <v>91</v>
      </c>
      <c r="Z2657" s="13">
        <v>4.46</v>
      </c>
      <c r="AA2657" s="13">
        <v>65</v>
      </c>
      <c r="AB2657" s="12">
        <v>155</v>
      </c>
      <c r="AC2657" s="13">
        <f t="shared" si="492"/>
        <v>2396304</v>
      </c>
      <c r="AD2657" s="12">
        <v>5.8</v>
      </c>
      <c r="AE2657" s="12">
        <f t="shared" si="495"/>
        <v>1.7578579175523736</v>
      </c>
      <c r="AF2657" s="12">
        <v>1548</v>
      </c>
      <c r="AG2657" s="12">
        <f t="shared" si="496"/>
        <v>0</v>
      </c>
      <c r="AH2657" s="12">
        <f t="shared" si="497"/>
        <v>0</v>
      </c>
      <c r="AI2657" s="12">
        <f t="shared" si="498"/>
        <v>0</v>
      </c>
      <c r="AJ2657" s="12">
        <f t="shared" si="499"/>
        <v>1</v>
      </c>
      <c r="AK2657" s="12">
        <f t="shared" si="500"/>
        <v>0</v>
      </c>
      <c r="AL2657" s="12">
        <f t="shared" si="501"/>
        <v>0</v>
      </c>
      <c r="AM2657" s="12">
        <f t="shared" si="502"/>
        <v>0</v>
      </c>
      <c r="AN2657" s="12">
        <f t="shared" si="503"/>
        <v>0</v>
      </c>
      <c r="AO2657" s="12">
        <v>12</v>
      </c>
      <c r="AP2657" s="22">
        <f t="shared" si="493"/>
        <v>14.173228346456693</v>
      </c>
    </row>
    <row r="2658" spans="1:42" x14ac:dyDescent="0.3">
      <c r="A2658" s="6" t="s">
        <v>3254</v>
      </c>
      <c r="B2658" s="19" t="s">
        <v>116</v>
      </c>
      <c r="C2658" s="6" t="s">
        <v>3255</v>
      </c>
      <c r="D2658" s="6" t="s">
        <v>187</v>
      </c>
      <c r="E2658" s="6" t="s">
        <v>3256</v>
      </c>
      <c r="F2658" s="6">
        <v>5.8</v>
      </c>
      <c r="G2658" s="6">
        <v>12</v>
      </c>
      <c r="H2658" s="6">
        <v>155</v>
      </c>
      <c r="I2658" s="6" t="s">
        <v>30</v>
      </c>
      <c r="J2658" s="6">
        <v>1567</v>
      </c>
      <c r="K2658" s="19">
        <v>41705</v>
      </c>
      <c r="L2658" s="7" t="s">
        <v>229</v>
      </c>
      <c r="M2658" s="7" t="s">
        <v>230</v>
      </c>
      <c r="N2658" s="7" t="s">
        <v>415</v>
      </c>
      <c r="O2658" s="7">
        <v>91</v>
      </c>
      <c r="P2658" s="19">
        <v>41734</v>
      </c>
      <c r="Q2658" s="19">
        <v>41735</v>
      </c>
      <c r="R2658" s="7" t="s">
        <v>3282</v>
      </c>
      <c r="S2658" s="7">
        <v>1.2598425196850395E-2</v>
      </c>
      <c r="T2658" s="7">
        <v>4.05</v>
      </c>
      <c r="U2658" s="7">
        <v>53</v>
      </c>
      <c r="V2658" s="6">
        <v>1567</v>
      </c>
      <c r="W2658" s="12">
        <f t="shared" si="494"/>
        <v>1</v>
      </c>
      <c r="X2658" s="12">
        <v>12</v>
      </c>
      <c r="Y2658" s="13">
        <v>91</v>
      </c>
      <c r="Z2658" s="13">
        <v>4.05</v>
      </c>
      <c r="AA2658" s="13">
        <v>53</v>
      </c>
      <c r="AB2658" s="12">
        <v>155</v>
      </c>
      <c r="AC2658" s="13">
        <f t="shared" si="492"/>
        <v>2455489</v>
      </c>
      <c r="AD2658" s="12">
        <v>5.8</v>
      </c>
      <c r="AE2658" s="12">
        <f t="shared" si="495"/>
        <v>1.7578579175523736</v>
      </c>
      <c r="AF2658" s="12">
        <v>1567</v>
      </c>
      <c r="AG2658" s="12">
        <f t="shared" si="496"/>
        <v>0</v>
      </c>
      <c r="AH2658" s="12">
        <f t="shared" si="497"/>
        <v>0</v>
      </c>
      <c r="AI2658" s="12">
        <f t="shared" si="498"/>
        <v>0</v>
      </c>
      <c r="AJ2658" s="12">
        <f t="shared" si="499"/>
        <v>1</v>
      </c>
      <c r="AK2658" s="12">
        <f t="shared" si="500"/>
        <v>0</v>
      </c>
      <c r="AL2658" s="12">
        <f t="shared" si="501"/>
        <v>0</v>
      </c>
      <c r="AM2658" s="12">
        <f t="shared" si="502"/>
        <v>0</v>
      </c>
      <c r="AN2658" s="12">
        <f t="shared" si="503"/>
        <v>0</v>
      </c>
      <c r="AO2658" s="12">
        <v>12</v>
      </c>
      <c r="AP2658" s="22">
        <f t="shared" si="493"/>
        <v>12.598425196850394</v>
      </c>
    </row>
    <row r="2659" spans="1:42" x14ac:dyDescent="0.3">
      <c r="A2659" s="6" t="s">
        <v>3283</v>
      </c>
      <c r="B2659" s="19" t="s">
        <v>759</v>
      </c>
      <c r="C2659" s="6" t="s">
        <v>3284</v>
      </c>
      <c r="D2659" s="6" t="s">
        <v>28</v>
      </c>
      <c r="E2659" s="6" t="s">
        <v>3285</v>
      </c>
      <c r="F2659" s="6">
        <v>4.9000000000000004</v>
      </c>
      <c r="G2659" s="6">
        <v>12</v>
      </c>
      <c r="H2659" s="6">
        <v>305</v>
      </c>
      <c r="I2659" s="6" t="s">
        <v>95</v>
      </c>
      <c r="J2659" s="6">
        <v>2144</v>
      </c>
      <c r="K2659" s="19">
        <v>41670</v>
      </c>
      <c r="L2659" s="7" t="s">
        <v>132</v>
      </c>
      <c r="M2659" s="7" t="s">
        <v>316</v>
      </c>
      <c r="N2659" s="7" t="s">
        <v>294</v>
      </c>
      <c r="O2659" s="7">
        <v>119</v>
      </c>
      <c r="P2659" s="19">
        <v>41669</v>
      </c>
      <c r="Q2659" s="19">
        <v>41670</v>
      </c>
      <c r="R2659" s="7" t="s">
        <v>3286</v>
      </c>
      <c r="S2659" s="7">
        <v>202.95590551181104</v>
      </c>
      <c r="T2659" s="7">
        <v>6.76</v>
      </c>
      <c r="U2659" s="7">
        <v>37000</v>
      </c>
      <c r="V2659" s="6">
        <v>2144</v>
      </c>
      <c r="W2659" s="12">
        <f t="shared" si="494"/>
        <v>0</v>
      </c>
      <c r="X2659" s="12">
        <v>12</v>
      </c>
      <c r="Y2659" s="13">
        <v>119</v>
      </c>
      <c r="Z2659" s="13">
        <v>6.76</v>
      </c>
      <c r="AA2659" s="13">
        <v>37000</v>
      </c>
      <c r="AB2659" s="12">
        <v>305</v>
      </c>
      <c r="AC2659" s="13">
        <f t="shared" si="492"/>
        <v>4596736</v>
      </c>
      <c r="AD2659" s="12">
        <v>4.9000000000000004</v>
      </c>
      <c r="AE2659" s="12">
        <f t="shared" si="495"/>
        <v>1.589235205116581</v>
      </c>
      <c r="AF2659" s="12">
        <v>2144</v>
      </c>
      <c r="AG2659" s="12">
        <f t="shared" si="496"/>
        <v>1</v>
      </c>
      <c r="AH2659" s="12">
        <f t="shared" si="497"/>
        <v>0</v>
      </c>
      <c r="AI2659" s="12">
        <f t="shared" si="498"/>
        <v>0</v>
      </c>
      <c r="AJ2659" s="12">
        <f t="shared" si="499"/>
        <v>0</v>
      </c>
      <c r="AK2659" s="12">
        <f t="shared" si="500"/>
        <v>0</v>
      </c>
      <c r="AL2659" s="12">
        <f t="shared" si="501"/>
        <v>0</v>
      </c>
      <c r="AM2659" s="12">
        <f t="shared" si="502"/>
        <v>0</v>
      </c>
      <c r="AN2659" s="12">
        <f t="shared" si="503"/>
        <v>0</v>
      </c>
      <c r="AO2659" s="12">
        <v>12</v>
      </c>
      <c r="AP2659" s="22">
        <f t="shared" si="493"/>
        <v>202955.90551181103</v>
      </c>
    </row>
    <row r="2660" spans="1:42" x14ac:dyDescent="0.3">
      <c r="A2660" s="6" t="s">
        <v>3283</v>
      </c>
      <c r="B2660" s="19" t="s">
        <v>762</v>
      </c>
      <c r="C2660" s="6" t="s">
        <v>3284</v>
      </c>
      <c r="D2660" s="6" t="s">
        <v>28</v>
      </c>
      <c r="E2660" s="6" t="s">
        <v>3285</v>
      </c>
      <c r="F2660" s="6">
        <v>4.9000000000000004</v>
      </c>
      <c r="G2660" s="6">
        <v>12</v>
      </c>
      <c r="H2660" s="6">
        <v>310</v>
      </c>
      <c r="I2660" s="6" t="s">
        <v>95</v>
      </c>
      <c r="J2660" s="6">
        <v>3673</v>
      </c>
      <c r="K2660" s="19">
        <v>41670</v>
      </c>
      <c r="L2660" s="7" t="s">
        <v>132</v>
      </c>
      <c r="M2660" s="7" t="s">
        <v>316</v>
      </c>
      <c r="N2660" s="7" t="s">
        <v>294</v>
      </c>
      <c r="O2660" s="7">
        <v>119</v>
      </c>
      <c r="P2660" s="19">
        <v>41670</v>
      </c>
      <c r="Q2660" s="19">
        <v>41671</v>
      </c>
      <c r="R2660" s="7" t="s">
        <v>3287</v>
      </c>
      <c r="S2660" s="7">
        <v>154.55275590551184</v>
      </c>
      <c r="T2660" s="7">
        <v>6.71</v>
      </c>
      <c r="U2660" s="7">
        <v>37000</v>
      </c>
      <c r="V2660" s="6">
        <v>3673</v>
      </c>
      <c r="W2660" s="12">
        <f t="shared" si="494"/>
        <v>0</v>
      </c>
      <c r="X2660" s="12">
        <v>12</v>
      </c>
      <c r="Y2660" s="13">
        <v>119</v>
      </c>
      <c r="Z2660" s="13">
        <v>6.71</v>
      </c>
      <c r="AA2660" s="13">
        <v>37000</v>
      </c>
      <c r="AB2660" s="12">
        <v>310</v>
      </c>
      <c r="AC2660" s="13">
        <f t="shared" si="492"/>
        <v>13490929</v>
      </c>
      <c r="AD2660" s="12">
        <v>4.9000000000000004</v>
      </c>
      <c r="AE2660" s="12">
        <f t="shared" si="495"/>
        <v>1.589235205116581</v>
      </c>
      <c r="AF2660" s="12">
        <v>3673</v>
      </c>
      <c r="AG2660" s="12">
        <f t="shared" si="496"/>
        <v>1</v>
      </c>
      <c r="AH2660" s="12">
        <f t="shared" si="497"/>
        <v>0</v>
      </c>
      <c r="AI2660" s="12">
        <f t="shared" si="498"/>
        <v>0</v>
      </c>
      <c r="AJ2660" s="12">
        <f t="shared" si="499"/>
        <v>0</v>
      </c>
      <c r="AK2660" s="12">
        <f t="shared" si="500"/>
        <v>0</v>
      </c>
      <c r="AL2660" s="12">
        <f t="shared" si="501"/>
        <v>0</v>
      </c>
      <c r="AM2660" s="12">
        <f t="shared" si="502"/>
        <v>0</v>
      </c>
      <c r="AN2660" s="12">
        <f t="shared" si="503"/>
        <v>0</v>
      </c>
      <c r="AO2660" s="12">
        <v>12</v>
      </c>
      <c r="AP2660" s="22">
        <f t="shared" si="493"/>
        <v>154552.75590551185</v>
      </c>
    </row>
    <row r="2661" spans="1:42" x14ac:dyDescent="0.3">
      <c r="A2661" s="6" t="s">
        <v>3283</v>
      </c>
      <c r="B2661" s="19" t="s">
        <v>225</v>
      </c>
      <c r="C2661" s="6" t="s">
        <v>3284</v>
      </c>
      <c r="D2661" s="6" t="s">
        <v>28</v>
      </c>
      <c r="E2661" s="6" t="s">
        <v>3285</v>
      </c>
      <c r="F2661" s="6">
        <v>4.8</v>
      </c>
      <c r="G2661" s="6">
        <v>12</v>
      </c>
      <c r="H2661" s="6">
        <v>312</v>
      </c>
      <c r="I2661" s="6" t="s">
        <v>95</v>
      </c>
      <c r="J2661" s="6">
        <v>7272</v>
      </c>
      <c r="K2661" s="19">
        <v>41670</v>
      </c>
      <c r="L2661" s="7" t="s">
        <v>132</v>
      </c>
      <c r="M2661" s="7" t="s">
        <v>316</v>
      </c>
      <c r="N2661" s="7" t="s">
        <v>294</v>
      </c>
      <c r="O2661" s="7">
        <v>119</v>
      </c>
      <c r="P2661" s="19">
        <v>41671</v>
      </c>
      <c r="Q2661" s="19">
        <v>41672</v>
      </c>
      <c r="R2661" s="7" t="s">
        <v>3288</v>
      </c>
      <c r="S2661" s="7">
        <v>145.96692913385829</v>
      </c>
      <c r="T2661" s="7">
        <v>6.76</v>
      </c>
      <c r="U2661" s="7">
        <v>36000</v>
      </c>
      <c r="V2661" s="6">
        <v>7272</v>
      </c>
      <c r="W2661" s="12">
        <f t="shared" si="494"/>
        <v>0</v>
      </c>
      <c r="X2661" s="12">
        <v>12</v>
      </c>
      <c r="Y2661" s="13">
        <v>119</v>
      </c>
      <c r="Z2661" s="13">
        <v>6.76</v>
      </c>
      <c r="AA2661" s="13">
        <v>36000</v>
      </c>
      <c r="AB2661" s="12">
        <v>312</v>
      </c>
      <c r="AC2661" s="13">
        <f t="shared" si="492"/>
        <v>52881984</v>
      </c>
      <c r="AD2661" s="12">
        <v>4.8</v>
      </c>
      <c r="AE2661" s="12">
        <f t="shared" si="495"/>
        <v>1.5686159179138452</v>
      </c>
      <c r="AF2661" s="12">
        <v>7272</v>
      </c>
      <c r="AG2661" s="12">
        <f t="shared" si="496"/>
        <v>1</v>
      </c>
      <c r="AH2661" s="12">
        <f t="shared" si="497"/>
        <v>0</v>
      </c>
      <c r="AI2661" s="12">
        <f t="shared" si="498"/>
        <v>0</v>
      </c>
      <c r="AJ2661" s="12">
        <f t="shared" si="499"/>
        <v>0</v>
      </c>
      <c r="AK2661" s="12">
        <f t="shared" si="500"/>
        <v>0</v>
      </c>
      <c r="AL2661" s="12">
        <f t="shared" si="501"/>
        <v>0</v>
      </c>
      <c r="AM2661" s="12">
        <f t="shared" si="502"/>
        <v>0</v>
      </c>
      <c r="AN2661" s="12">
        <f t="shared" si="503"/>
        <v>0</v>
      </c>
      <c r="AO2661" s="12">
        <v>12</v>
      </c>
      <c r="AP2661" s="22">
        <f t="shared" si="493"/>
        <v>145966.9291338583</v>
      </c>
    </row>
    <row r="2662" spans="1:42" x14ac:dyDescent="0.3">
      <c r="A2662" s="6" t="s">
        <v>3283</v>
      </c>
      <c r="B2662" s="19" t="s">
        <v>232</v>
      </c>
      <c r="C2662" s="6" t="s">
        <v>3284</v>
      </c>
      <c r="D2662" s="6" t="s">
        <v>28</v>
      </c>
      <c r="E2662" s="6" t="s">
        <v>3285</v>
      </c>
      <c r="F2662" s="6">
        <v>4.7</v>
      </c>
      <c r="G2662" s="6">
        <v>12</v>
      </c>
      <c r="H2662" s="6">
        <v>320</v>
      </c>
      <c r="I2662" s="6" t="s">
        <v>95</v>
      </c>
      <c r="J2662" s="6">
        <v>10116</v>
      </c>
      <c r="K2662" s="19">
        <v>41670</v>
      </c>
      <c r="L2662" s="7" t="s">
        <v>132</v>
      </c>
      <c r="M2662" s="7" t="s">
        <v>316</v>
      </c>
      <c r="N2662" s="7" t="s">
        <v>294</v>
      </c>
      <c r="O2662" s="7">
        <v>119</v>
      </c>
      <c r="P2662" s="19">
        <v>41672</v>
      </c>
      <c r="Q2662" s="19">
        <v>41673</v>
      </c>
      <c r="R2662" s="7" t="s">
        <v>3289</v>
      </c>
      <c r="S2662" s="7">
        <v>137.23937007874017</v>
      </c>
      <c r="T2662" s="7">
        <v>6.61</v>
      </c>
      <c r="U2662" s="7">
        <v>36000</v>
      </c>
      <c r="V2662" s="6">
        <v>10116</v>
      </c>
      <c r="W2662" s="12">
        <f t="shared" si="494"/>
        <v>0</v>
      </c>
      <c r="X2662" s="12">
        <v>12</v>
      </c>
      <c r="Y2662" s="13">
        <v>119</v>
      </c>
      <c r="Z2662" s="13">
        <v>6.61</v>
      </c>
      <c r="AA2662" s="13">
        <v>36000</v>
      </c>
      <c r="AB2662" s="12">
        <v>320</v>
      </c>
      <c r="AC2662" s="13">
        <f t="shared" si="492"/>
        <v>102333456</v>
      </c>
      <c r="AD2662" s="12">
        <v>4.7</v>
      </c>
      <c r="AE2662" s="12">
        <f t="shared" si="495"/>
        <v>1.547562508716013</v>
      </c>
      <c r="AF2662" s="12">
        <v>10116</v>
      </c>
      <c r="AG2662" s="12">
        <f t="shared" si="496"/>
        <v>1</v>
      </c>
      <c r="AH2662" s="12">
        <f t="shared" si="497"/>
        <v>0</v>
      </c>
      <c r="AI2662" s="12">
        <f t="shared" si="498"/>
        <v>0</v>
      </c>
      <c r="AJ2662" s="12">
        <f t="shared" si="499"/>
        <v>0</v>
      </c>
      <c r="AK2662" s="12">
        <f t="shared" si="500"/>
        <v>0</v>
      </c>
      <c r="AL2662" s="12">
        <f t="shared" si="501"/>
        <v>0</v>
      </c>
      <c r="AM2662" s="12">
        <f t="shared" si="502"/>
        <v>0</v>
      </c>
      <c r="AN2662" s="12">
        <f t="shared" si="503"/>
        <v>0</v>
      </c>
      <c r="AO2662" s="12">
        <v>12</v>
      </c>
      <c r="AP2662" s="22">
        <f t="shared" si="493"/>
        <v>137239.37007874018</v>
      </c>
    </row>
    <row r="2663" spans="1:42" x14ac:dyDescent="0.3">
      <c r="A2663" s="6" t="s">
        <v>3283</v>
      </c>
      <c r="B2663" s="19" t="s">
        <v>234</v>
      </c>
      <c r="C2663" s="6" t="s">
        <v>3284</v>
      </c>
      <c r="D2663" s="6" t="s">
        <v>28</v>
      </c>
      <c r="E2663" s="6" t="s">
        <v>3285</v>
      </c>
      <c r="F2663" s="6">
        <v>4.5999999999999996</v>
      </c>
      <c r="G2663" s="6">
        <v>12</v>
      </c>
      <c r="H2663" s="6">
        <v>324</v>
      </c>
      <c r="I2663" s="6" t="s">
        <v>95</v>
      </c>
      <c r="J2663" s="6">
        <v>15545</v>
      </c>
      <c r="K2663" s="19">
        <v>41670</v>
      </c>
      <c r="L2663" s="7" t="s">
        <v>132</v>
      </c>
      <c r="M2663" s="7" t="s">
        <v>316</v>
      </c>
      <c r="N2663" s="7" t="s">
        <v>294</v>
      </c>
      <c r="O2663" s="7">
        <v>119</v>
      </c>
      <c r="P2663" s="19">
        <v>41673</v>
      </c>
      <c r="Q2663" s="19">
        <v>41674</v>
      </c>
      <c r="R2663" s="7" t="s">
        <v>3290</v>
      </c>
      <c r="S2663" s="7">
        <v>134.46299212598424</v>
      </c>
      <c r="T2663" s="7">
        <v>6.52</v>
      </c>
      <c r="U2663" s="7">
        <v>36000</v>
      </c>
      <c r="V2663" s="6">
        <v>15545</v>
      </c>
      <c r="W2663" s="12">
        <f t="shared" si="494"/>
        <v>0</v>
      </c>
      <c r="X2663" s="12">
        <v>12</v>
      </c>
      <c r="Y2663" s="13">
        <v>119</v>
      </c>
      <c r="Z2663" s="13">
        <v>6.52</v>
      </c>
      <c r="AA2663" s="13">
        <v>36000</v>
      </c>
      <c r="AB2663" s="12">
        <v>324</v>
      </c>
      <c r="AC2663" s="13">
        <f t="shared" si="492"/>
        <v>241647025</v>
      </c>
      <c r="AD2663" s="12">
        <v>4.5999999999999996</v>
      </c>
      <c r="AE2663" s="12">
        <f t="shared" si="495"/>
        <v>1.5260563034950492</v>
      </c>
      <c r="AF2663" s="12">
        <v>15545</v>
      </c>
      <c r="AG2663" s="12">
        <f t="shared" si="496"/>
        <v>1</v>
      </c>
      <c r="AH2663" s="12">
        <f t="shared" si="497"/>
        <v>0</v>
      </c>
      <c r="AI2663" s="12">
        <f t="shared" si="498"/>
        <v>0</v>
      </c>
      <c r="AJ2663" s="12">
        <f t="shared" si="499"/>
        <v>0</v>
      </c>
      <c r="AK2663" s="12">
        <f t="shared" si="500"/>
        <v>0</v>
      </c>
      <c r="AL2663" s="12">
        <f t="shared" si="501"/>
        <v>0</v>
      </c>
      <c r="AM2663" s="12">
        <f t="shared" si="502"/>
        <v>0</v>
      </c>
      <c r="AN2663" s="12">
        <f t="shared" si="503"/>
        <v>0</v>
      </c>
      <c r="AO2663" s="12">
        <v>12</v>
      </c>
      <c r="AP2663" s="22">
        <f t="shared" si="493"/>
        <v>134462.99212598425</v>
      </c>
    </row>
    <row r="2664" spans="1:42" x14ac:dyDescent="0.3">
      <c r="A2664" s="6" t="s">
        <v>3283</v>
      </c>
      <c r="B2664" s="19" t="s">
        <v>236</v>
      </c>
      <c r="C2664" s="6" t="s">
        <v>3284</v>
      </c>
      <c r="D2664" s="6" t="s">
        <v>28</v>
      </c>
      <c r="E2664" s="6" t="s">
        <v>3285</v>
      </c>
      <c r="F2664" s="6">
        <v>4.5999999999999996</v>
      </c>
      <c r="G2664" s="6">
        <v>12</v>
      </c>
      <c r="H2664" s="6">
        <v>324</v>
      </c>
      <c r="I2664" s="6" t="s">
        <v>95</v>
      </c>
      <c r="J2664" s="6">
        <v>20766</v>
      </c>
      <c r="K2664" s="19">
        <v>41670</v>
      </c>
      <c r="L2664" s="7" t="s">
        <v>132</v>
      </c>
      <c r="M2664" s="7" t="s">
        <v>316</v>
      </c>
      <c r="N2664" s="7" t="s">
        <v>294</v>
      </c>
      <c r="O2664" s="7">
        <v>119</v>
      </c>
      <c r="P2664" s="19">
        <v>41674</v>
      </c>
      <c r="Q2664" s="19">
        <v>41675</v>
      </c>
      <c r="R2664" s="7" t="s">
        <v>3291</v>
      </c>
      <c r="S2664" s="7">
        <v>117.12440944881891</v>
      </c>
      <c r="T2664" s="7">
        <v>6.65</v>
      </c>
      <c r="U2664" s="7">
        <v>33000</v>
      </c>
      <c r="V2664" s="6">
        <v>20766</v>
      </c>
      <c r="W2664" s="12">
        <f t="shared" si="494"/>
        <v>0</v>
      </c>
      <c r="X2664" s="12">
        <v>12</v>
      </c>
      <c r="Y2664" s="13">
        <v>119</v>
      </c>
      <c r="Z2664" s="13">
        <v>6.65</v>
      </c>
      <c r="AA2664" s="13">
        <v>33000</v>
      </c>
      <c r="AB2664" s="12">
        <v>324</v>
      </c>
      <c r="AC2664" s="13">
        <f t="shared" si="492"/>
        <v>431226756</v>
      </c>
      <c r="AD2664" s="12">
        <v>4.5999999999999996</v>
      </c>
      <c r="AE2664" s="12">
        <f t="shared" si="495"/>
        <v>1.5260563034950492</v>
      </c>
      <c r="AF2664" s="12">
        <v>20766</v>
      </c>
      <c r="AG2664" s="12">
        <f t="shared" si="496"/>
        <v>1</v>
      </c>
      <c r="AH2664" s="12">
        <f t="shared" si="497"/>
        <v>0</v>
      </c>
      <c r="AI2664" s="12">
        <f t="shared" si="498"/>
        <v>0</v>
      </c>
      <c r="AJ2664" s="12">
        <f t="shared" si="499"/>
        <v>0</v>
      </c>
      <c r="AK2664" s="12">
        <f t="shared" si="500"/>
        <v>0</v>
      </c>
      <c r="AL2664" s="12">
        <f t="shared" si="501"/>
        <v>0</v>
      </c>
      <c r="AM2664" s="12">
        <f t="shared" si="502"/>
        <v>0</v>
      </c>
      <c r="AN2664" s="12">
        <f t="shared" si="503"/>
        <v>0</v>
      </c>
      <c r="AO2664" s="12">
        <v>12</v>
      </c>
      <c r="AP2664" s="22">
        <f t="shared" si="493"/>
        <v>117124.40944881891</v>
      </c>
    </row>
    <row r="2665" spans="1:42" x14ac:dyDescent="0.3">
      <c r="A2665" s="6" t="s">
        <v>3283</v>
      </c>
      <c r="B2665" s="19" t="s">
        <v>238</v>
      </c>
      <c r="C2665" s="6" t="s">
        <v>3284</v>
      </c>
      <c r="D2665" s="6" t="s">
        <v>28</v>
      </c>
      <c r="E2665" s="6" t="s">
        <v>3285</v>
      </c>
      <c r="F2665" s="6">
        <v>4.7</v>
      </c>
      <c r="G2665" s="6">
        <v>12</v>
      </c>
      <c r="H2665" s="6">
        <v>326</v>
      </c>
      <c r="I2665" s="6" t="s">
        <v>95</v>
      </c>
      <c r="J2665" s="6">
        <v>22670</v>
      </c>
      <c r="K2665" s="19">
        <v>41670</v>
      </c>
      <c r="L2665" s="7" t="s">
        <v>132</v>
      </c>
      <c r="M2665" s="7" t="s">
        <v>316</v>
      </c>
      <c r="N2665" s="7" t="s">
        <v>294</v>
      </c>
      <c r="O2665" s="7">
        <v>119</v>
      </c>
      <c r="P2665" s="19">
        <v>41675</v>
      </c>
      <c r="Q2665" s="19">
        <v>41676</v>
      </c>
      <c r="R2665" s="7" t="s">
        <v>3292</v>
      </c>
      <c r="S2665" s="7">
        <v>107.23307086614174</v>
      </c>
      <c r="T2665" s="7">
        <v>6.66</v>
      </c>
      <c r="U2665" s="7">
        <v>32000</v>
      </c>
      <c r="V2665" s="6">
        <v>22670</v>
      </c>
      <c r="W2665" s="12">
        <f t="shared" si="494"/>
        <v>0</v>
      </c>
      <c r="X2665" s="12">
        <v>12</v>
      </c>
      <c r="Y2665" s="13">
        <v>119</v>
      </c>
      <c r="Z2665" s="13">
        <v>6.66</v>
      </c>
      <c r="AA2665" s="13">
        <v>32000</v>
      </c>
      <c r="AB2665" s="12">
        <v>326</v>
      </c>
      <c r="AC2665" s="13">
        <f t="shared" si="492"/>
        <v>513928900</v>
      </c>
      <c r="AD2665" s="12">
        <v>4.7</v>
      </c>
      <c r="AE2665" s="12">
        <f t="shared" si="495"/>
        <v>1.547562508716013</v>
      </c>
      <c r="AF2665" s="12">
        <v>22670</v>
      </c>
      <c r="AG2665" s="12">
        <f t="shared" si="496"/>
        <v>1</v>
      </c>
      <c r="AH2665" s="12">
        <f t="shared" si="497"/>
        <v>0</v>
      </c>
      <c r="AI2665" s="12">
        <f t="shared" si="498"/>
        <v>0</v>
      </c>
      <c r="AJ2665" s="12">
        <f t="shared" si="499"/>
        <v>0</v>
      </c>
      <c r="AK2665" s="12">
        <f t="shared" si="500"/>
        <v>0</v>
      </c>
      <c r="AL2665" s="12">
        <f t="shared" si="501"/>
        <v>0</v>
      </c>
      <c r="AM2665" s="12">
        <f t="shared" si="502"/>
        <v>0</v>
      </c>
      <c r="AN2665" s="12">
        <f t="shared" si="503"/>
        <v>0</v>
      </c>
      <c r="AO2665" s="12">
        <v>12</v>
      </c>
      <c r="AP2665" s="22">
        <f t="shared" si="493"/>
        <v>107233.07086614174</v>
      </c>
    </row>
    <row r="2666" spans="1:42" x14ac:dyDescent="0.3">
      <c r="A2666" s="6" t="s">
        <v>3283</v>
      </c>
      <c r="B2666" s="19" t="s">
        <v>240</v>
      </c>
      <c r="C2666" s="6" t="s">
        <v>3284</v>
      </c>
      <c r="D2666" s="6" t="s">
        <v>28</v>
      </c>
      <c r="E2666" s="6" t="s">
        <v>3285</v>
      </c>
      <c r="F2666" s="6">
        <v>4.5999999999999996</v>
      </c>
      <c r="G2666" s="6">
        <v>13</v>
      </c>
      <c r="H2666" s="6">
        <v>332</v>
      </c>
      <c r="I2666" s="6" t="s">
        <v>95</v>
      </c>
      <c r="J2666" s="6">
        <v>23943</v>
      </c>
      <c r="K2666" s="19">
        <v>41670</v>
      </c>
      <c r="L2666" s="7" t="s">
        <v>132</v>
      </c>
      <c r="M2666" s="7" t="s">
        <v>316</v>
      </c>
      <c r="N2666" s="7" t="s">
        <v>294</v>
      </c>
      <c r="O2666" s="7">
        <v>119</v>
      </c>
      <c r="P2666" s="19">
        <v>41676</v>
      </c>
      <c r="Q2666" s="19">
        <v>41677</v>
      </c>
      <c r="R2666" s="7" t="s">
        <v>3293</v>
      </c>
      <c r="S2666" s="7">
        <v>76.925984251968515</v>
      </c>
      <c r="T2666" s="7">
        <v>6.57</v>
      </c>
      <c r="U2666" s="7">
        <v>30000</v>
      </c>
      <c r="V2666" s="6">
        <v>23943</v>
      </c>
      <c r="W2666" s="12">
        <f t="shared" si="494"/>
        <v>0</v>
      </c>
      <c r="X2666" s="12">
        <v>13</v>
      </c>
      <c r="Y2666" s="13">
        <v>119</v>
      </c>
      <c r="Z2666" s="13">
        <v>6.57</v>
      </c>
      <c r="AA2666" s="13">
        <v>30000</v>
      </c>
      <c r="AB2666" s="12">
        <v>332</v>
      </c>
      <c r="AC2666" s="13">
        <f t="shared" si="492"/>
        <v>573267249</v>
      </c>
      <c r="AD2666" s="12">
        <v>4.5999999999999996</v>
      </c>
      <c r="AE2666" s="12">
        <f t="shared" si="495"/>
        <v>1.5260563034950492</v>
      </c>
      <c r="AF2666" s="12">
        <v>23943</v>
      </c>
      <c r="AG2666" s="12">
        <f t="shared" si="496"/>
        <v>1</v>
      </c>
      <c r="AH2666" s="12">
        <f t="shared" si="497"/>
        <v>0</v>
      </c>
      <c r="AI2666" s="12">
        <f t="shared" si="498"/>
        <v>0</v>
      </c>
      <c r="AJ2666" s="12">
        <f t="shared" si="499"/>
        <v>0</v>
      </c>
      <c r="AK2666" s="12">
        <f t="shared" si="500"/>
        <v>0</v>
      </c>
      <c r="AL2666" s="12">
        <f t="shared" si="501"/>
        <v>0</v>
      </c>
      <c r="AM2666" s="12">
        <f t="shared" si="502"/>
        <v>0</v>
      </c>
      <c r="AN2666" s="12">
        <f t="shared" si="503"/>
        <v>0</v>
      </c>
      <c r="AO2666" s="12">
        <v>13</v>
      </c>
      <c r="AP2666" s="22">
        <f t="shared" si="493"/>
        <v>76925.984251968519</v>
      </c>
    </row>
    <row r="2667" spans="1:42" x14ac:dyDescent="0.3">
      <c r="A2667" s="6" t="s">
        <v>3283</v>
      </c>
      <c r="B2667" s="19" t="s">
        <v>242</v>
      </c>
      <c r="C2667" s="6" t="s">
        <v>3284</v>
      </c>
      <c r="D2667" s="6" t="s">
        <v>28</v>
      </c>
      <c r="E2667" s="6" t="s">
        <v>3285</v>
      </c>
      <c r="F2667" s="6">
        <v>4.5999999999999996</v>
      </c>
      <c r="G2667" s="6">
        <v>13</v>
      </c>
      <c r="H2667" s="6">
        <v>332</v>
      </c>
      <c r="I2667" s="6" t="s">
        <v>95</v>
      </c>
      <c r="J2667" s="6">
        <v>25156</v>
      </c>
      <c r="K2667" s="19">
        <v>41670</v>
      </c>
      <c r="L2667" s="7" t="s">
        <v>132</v>
      </c>
      <c r="M2667" s="7" t="s">
        <v>316</v>
      </c>
      <c r="N2667" s="7" t="s">
        <v>294</v>
      </c>
      <c r="O2667" s="7">
        <v>119</v>
      </c>
      <c r="P2667" s="19">
        <v>41677</v>
      </c>
      <c r="Q2667" s="19">
        <v>41678</v>
      </c>
      <c r="R2667" s="7" t="s">
        <v>3294</v>
      </c>
      <c r="S2667" s="7">
        <v>76.535433070866148</v>
      </c>
      <c r="T2667" s="7">
        <v>6.55</v>
      </c>
      <c r="U2667" s="7">
        <v>29000</v>
      </c>
      <c r="V2667" s="6">
        <v>25156</v>
      </c>
      <c r="W2667" s="12">
        <f t="shared" si="494"/>
        <v>0</v>
      </c>
      <c r="X2667" s="12">
        <v>13</v>
      </c>
      <c r="Y2667" s="13">
        <v>119</v>
      </c>
      <c r="Z2667" s="13">
        <v>6.55</v>
      </c>
      <c r="AA2667" s="13">
        <v>29000</v>
      </c>
      <c r="AB2667" s="12">
        <v>332</v>
      </c>
      <c r="AC2667" s="13">
        <f t="shared" si="492"/>
        <v>632824336</v>
      </c>
      <c r="AD2667" s="12">
        <v>4.5999999999999996</v>
      </c>
      <c r="AE2667" s="12">
        <f t="shared" si="495"/>
        <v>1.5260563034950492</v>
      </c>
      <c r="AF2667" s="12">
        <v>25156</v>
      </c>
      <c r="AG2667" s="12">
        <f t="shared" si="496"/>
        <v>1</v>
      </c>
      <c r="AH2667" s="12">
        <f t="shared" si="497"/>
        <v>0</v>
      </c>
      <c r="AI2667" s="12">
        <f t="shared" si="498"/>
        <v>0</v>
      </c>
      <c r="AJ2667" s="12">
        <f t="shared" si="499"/>
        <v>0</v>
      </c>
      <c r="AK2667" s="12">
        <f t="shared" si="500"/>
        <v>0</v>
      </c>
      <c r="AL2667" s="12">
        <f t="shared" si="501"/>
        <v>0</v>
      </c>
      <c r="AM2667" s="12">
        <f t="shared" si="502"/>
        <v>0</v>
      </c>
      <c r="AN2667" s="12">
        <f t="shared" si="503"/>
        <v>0</v>
      </c>
      <c r="AO2667" s="12">
        <v>13</v>
      </c>
      <c r="AP2667" s="22">
        <f t="shared" si="493"/>
        <v>76535.433070866144</v>
      </c>
    </row>
    <row r="2668" spans="1:42" x14ac:dyDescent="0.3">
      <c r="A2668" s="6" t="s">
        <v>3283</v>
      </c>
      <c r="B2668" s="19" t="s">
        <v>244</v>
      </c>
      <c r="C2668" s="6" t="s">
        <v>3284</v>
      </c>
      <c r="D2668" s="6" t="s">
        <v>28</v>
      </c>
      <c r="E2668" s="6" t="s">
        <v>3285</v>
      </c>
      <c r="F2668" s="6">
        <v>4.5</v>
      </c>
      <c r="G2668" s="6">
        <v>14</v>
      </c>
      <c r="H2668" s="6">
        <v>337</v>
      </c>
      <c r="I2668" s="6" t="s">
        <v>95</v>
      </c>
      <c r="J2668" s="6">
        <v>26130</v>
      </c>
      <c r="K2668" s="19">
        <v>41670</v>
      </c>
      <c r="L2668" s="7" t="s">
        <v>132</v>
      </c>
      <c r="M2668" s="7" t="s">
        <v>316</v>
      </c>
      <c r="N2668" s="7" t="s">
        <v>294</v>
      </c>
      <c r="O2668" s="7">
        <v>119</v>
      </c>
      <c r="P2668" s="19">
        <v>41678</v>
      </c>
      <c r="Q2668" s="19">
        <v>41679</v>
      </c>
      <c r="R2668" s="7" t="s">
        <v>3295</v>
      </c>
      <c r="S2668" s="7">
        <v>74.352755905511813</v>
      </c>
      <c r="T2668" s="7">
        <v>6.68</v>
      </c>
      <c r="U2668" s="7">
        <v>29000</v>
      </c>
      <c r="V2668" s="6">
        <v>26130</v>
      </c>
      <c r="W2668" s="12">
        <f t="shared" si="494"/>
        <v>0</v>
      </c>
      <c r="X2668" s="12">
        <v>14</v>
      </c>
      <c r="Y2668" s="13">
        <v>119</v>
      </c>
      <c r="Z2668" s="13">
        <v>6.68</v>
      </c>
      <c r="AA2668" s="13">
        <v>29000</v>
      </c>
      <c r="AB2668" s="12">
        <v>337</v>
      </c>
      <c r="AC2668" s="13">
        <f t="shared" si="492"/>
        <v>682776900</v>
      </c>
      <c r="AD2668" s="12">
        <v>4.5</v>
      </c>
      <c r="AE2668" s="12">
        <f t="shared" si="495"/>
        <v>1.5040773967762742</v>
      </c>
      <c r="AF2668" s="12">
        <v>26130</v>
      </c>
      <c r="AG2668" s="12">
        <f t="shared" si="496"/>
        <v>1</v>
      </c>
      <c r="AH2668" s="12">
        <f t="shared" si="497"/>
        <v>0</v>
      </c>
      <c r="AI2668" s="12">
        <f t="shared" si="498"/>
        <v>0</v>
      </c>
      <c r="AJ2668" s="12">
        <f t="shared" si="499"/>
        <v>0</v>
      </c>
      <c r="AK2668" s="12">
        <f t="shared" si="500"/>
        <v>0</v>
      </c>
      <c r="AL2668" s="12">
        <f t="shared" si="501"/>
        <v>0</v>
      </c>
      <c r="AM2668" s="12">
        <f t="shared" si="502"/>
        <v>0</v>
      </c>
      <c r="AN2668" s="12">
        <f t="shared" si="503"/>
        <v>0</v>
      </c>
      <c r="AO2668" s="12">
        <v>14</v>
      </c>
      <c r="AP2668" s="22">
        <f t="shared" si="493"/>
        <v>74352.755905511818</v>
      </c>
    </row>
    <row r="2669" spans="1:42" x14ac:dyDescent="0.3">
      <c r="A2669" s="6" t="s">
        <v>3283</v>
      </c>
      <c r="B2669" s="19" t="s">
        <v>246</v>
      </c>
      <c r="C2669" s="6" t="s">
        <v>3284</v>
      </c>
      <c r="D2669" s="6" t="s">
        <v>28</v>
      </c>
      <c r="E2669" s="6" t="s">
        <v>3285</v>
      </c>
      <c r="F2669" s="6">
        <v>4.5</v>
      </c>
      <c r="G2669" s="6">
        <v>14</v>
      </c>
      <c r="H2669" s="6">
        <v>338</v>
      </c>
      <c r="I2669" s="6" t="s">
        <v>95</v>
      </c>
      <c r="J2669" s="6">
        <v>27305</v>
      </c>
      <c r="K2669" s="19">
        <v>41670</v>
      </c>
      <c r="L2669" s="7" t="s">
        <v>132</v>
      </c>
      <c r="M2669" s="7" t="s">
        <v>316</v>
      </c>
      <c r="N2669" s="7" t="s">
        <v>294</v>
      </c>
      <c r="O2669" s="7">
        <v>119</v>
      </c>
      <c r="P2669" s="19">
        <v>41679</v>
      </c>
      <c r="Q2669" s="19">
        <v>41680</v>
      </c>
      <c r="R2669" s="7" t="s">
        <v>3296</v>
      </c>
      <c r="S2669" s="7">
        <v>48.318110236220477</v>
      </c>
      <c r="T2669" s="7">
        <v>6.57</v>
      </c>
      <c r="U2669" s="7">
        <v>28000</v>
      </c>
      <c r="V2669" s="6">
        <v>27305</v>
      </c>
      <c r="W2669" s="12">
        <f t="shared" si="494"/>
        <v>0</v>
      </c>
      <c r="X2669" s="12">
        <v>14</v>
      </c>
      <c r="Y2669" s="13">
        <v>119</v>
      </c>
      <c r="Z2669" s="13">
        <v>6.57</v>
      </c>
      <c r="AA2669" s="13">
        <v>28000</v>
      </c>
      <c r="AB2669" s="12">
        <v>338</v>
      </c>
      <c r="AC2669" s="13">
        <f t="shared" si="492"/>
        <v>745563025</v>
      </c>
      <c r="AD2669" s="12">
        <v>4.5</v>
      </c>
      <c r="AE2669" s="12">
        <f t="shared" si="495"/>
        <v>1.5040773967762742</v>
      </c>
      <c r="AF2669" s="12">
        <v>27305</v>
      </c>
      <c r="AG2669" s="12">
        <f t="shared" si="496"/>
        <v>1</v>
      </c>
      <c r="AH2669" s="12">
        <f t="shared" si="497"/>
        <v>0</v>
      </c>
      <c r="AI2669" s="12">
        <f t="shared" si="498"/>
        <v>0</v>
      </c>
      <c r="AJ2669" s="12">
        <f t="shared" si="499"/>
        <v>0</v>
      </c>
      <c r="AK2669" s="12">
        <f t="shared" si="500"/>
        <v>0</v>
      </c>
      <c r="AL2669" s="12">
        <f t="shared" si="501"/>
        <v>0</v>
      </c>
      <c r="AM2669" s="12">
        <f t="shared" si="502"/>
        <v>0</v>
      </c>
      <c r="AN2669" s="12">
        <f t="shared" si="503"/>
        <v>0</v>
      </c>
      <c r="AO2669" s="12">
        <v>14</v>
      </c>
      <c r="AP2669" s="22">
        <f t="shared" si="493"/>
        <v>48318.110236220477</v>
      </c>
    </row>
    <row r="2670" spans="1:42" x14ac:dyDescent="0.3">
      <c r="A2670" s="6" t="s">
        <v>3283</v>
      </c>
      <c r="B2670" s="19" t="s">
        <v>248</v>
      </c>
      <c r="C2670" s="6" t="s">
        <v>3284</v>
      </c>
      <c r="D2670" s="6" t="s">
        <v>28</v>
      </c>
      <c r="E2670" s="6" t="s">
        <v>3285</v>
      </c>
      <c r="F2670" s="6">
        <v>4.5</v>
      </c>
      <c r="G2670" s="6">
        <v>14</v>
      </c>
      <c r="H2670" s="6">
        <v>339</v>
      </c>
      <c r="I2670" s="6" t="s">
        <v>95</v>
      </c>
      <c r="J2670" s="6">
        <v>27828</v>
      </c>
      <c r="K2670" s="19">
        <v>41670</v>
      </c>
      <c r="L2670" s="7" t="s">
        <v>132</v>
      </c>
      <c r="M2670" s="7" t="s">
        <v>316</v>
      </c>
      <c r="N2670" s="7" t="s">
        <v>294</v>
      </c>
      <c r="O2670" s="7">
        <v>119</v>
      </c>
      <c r="P2670" s="19">
        <v>41680</v>
      </c>
      <c r="Q2670" s="19">
        <v>41681</v>
      </c>
      <c r="R2670" s="7" t="s">
        <v>3297</v>
      </c>
      <c r="S2670" s="7">
        <v>47.971653543307092</v>
      </c>
      <c r="T2670" s="7">
        <v>6.43</v>
      </c>
      <c r="U2670" s="7">
        <v>27000</v>
      </c>
      <c r="V2670" s="6">
        <v>27828</v>
      </c>
      <c r="W2670" s="12">
        <f t="shared" si="494"/>
        <v>0</v>
      </c>
      <c r="X2670" s="12">
        <v>14</v>
      </c>
      <c r="Y2670" s="13">
        <v>119</v>
      </c>
      <c r="Z2670" s="13">
        <v>6.43</v>
      </c>
      <c r="AA2670" s="13">
        <v>27000</v>
      </c>
      <c r="AB2670" s="12">
        <v>339</v>
      </c>
      <c r="AC2670" s="13">
        <f t="shared" si="492"/>
        <v>774397584</v>
      </c>
      <c r="AD2670" s="12">
        <v>4.5</v>
      </c>
      <c r="AE2670" s="12">
        <f t="shared" si="495"/>
        <v>1.5040773967762742</v>
      </c>
      <c r="AF2670" s="12">
        <v>27828</v>
      </c>
      <c r="AG2670" s="12">
        <f t="shared" si="496"/>
        <v>1</v>
      </c>
      <c r="AH2670" s="12">
        <f t="shared" si="497"/>
        <v>0</v>
      </c>
      <c r="AI2670" s="12">
        <f t="shared" si="498"/>
        <v>0</v>
      </c>
      <c r="AJ2670" s="12">
        <f t="shared" si="499"/>
        <v>0</v>
      </c>
      <c r="AK2670" s="12">
        <f t="shared" si="500"/>
        <v>0</v>
      </c>
      <c r="AL2670" s="12">
        <f t="shared" si="501"/>
        <v>0</v>
      </c>
      <c r="AM2670" s="12">
        <f t="shared" si="502"/>
        <v>0</v>
      </c>
      <c r="AN2670" s="12">
        <f t="shared" si="503"/>
        <v>0</v>
      </c>
      <c r="AO2670" s="12">
        <v>14</v>
      </c>
      <c r="AP2670" s="22">
        <f t="shared" si="493"/>
        <v>47971.653543307089</v>
      </c>
    </row>
    <row r="2671" spans="1:42" x14ac:dyDescent="0.3">
      <c r="A2671" s="6" t="s">
        <v>3283</v>
      </c>
      <c r="B2671" s="19" t="s">
        <v>250</v>
      </c>
      <c r="C2671" s="6" t="s">
        <v>3284</v>
      </c>
      <c r="D2671" s="6" t="s">
        <v>28</v>
      </c>
      <c r="E2671" s="6" t="s">
        <v>3285</v>
      </c>
      <c r="F2671" s="6">
        <v>4.5</v>
      </c>
      <c r="G2671" s="6">
        <v>14</v>
      </c>
      <c r="H2671" s="6">
        <v>339</v>
      </c>
      <c r="I2671" s="6" t="s">
        <v>95</v>
      </c>
      <c r="J2671" s="6">
        <v>28431</v>
      </c>
      <c r="K2671" s="19">
        <v>41670</v>
      </c>
      <c r="L2671" s="7" t="s">
        <v>132</v>
      </c>
      <c r="M2671" s="7" t="s">
        <v>316</v>
      </c>
      <c r="N2671" s="7" t="s">
        <v>294</v>
      </c>
      <c r="O2671" s="7">
        <v>119</v>
      </c>
      <c r="P2671" s="19">
        <v>41681</v>
      </c>
      <c r="Q2671" s="19">
        <v>41682</v>
      </c>
      <c r="R2671" s="7" t="s">
        <v>3298</v>
      </c>
      <c r="S2671" s="7">
        <v>38.215748031496062</v>
      </c>
      <c r="T2671" s="7">
        <v>6.43</v>
      </c>
      <c r="U2671" s="7">
        <v>26000</v>
      </c>
      <c r="V2671" s="6">
        <v>28431</v>
      </c>
      <c r="W2671" s="12">
        <f t="shared" si="494"/>
        <v>0</v>
      </c>
      <c r="X2671" s="12">
        <v>14</v>
      </c>
      <c r="Y2671" s="13">
        <v>119</v>
      </c>
      <c r="Z2671" s="13">
        <v>6.43</v>
      </c>
      <c r="AA2671" s="13">
        <v>26000</v>
      </c>
      <c r="AB2671" s="12">
        <v>339</v>
      </c>
      <c r="AC2671" s="13">
        <f t="shared" si="492"/>
        <v>808321761</v>
      </c>
      <c r="AD2671" s="12">
        <v>4.5</v>
      </c>
      <c r="AE2671" s="12">
        <f t="shared" si="495"/>
        <v>1.5040773967762742</v>
      </c>
      <c r="AF2671" s="12">
        <v>28431</v>
      </c>
      <c r="AG2671" s="12">
        <f t="shared" si="496"/>
        <v>1</v>
      </c>
      <c r="AH2671" s="12">
        <f t="shared" si="497"/>
        <v>0</v>
      </c>
      <c r="AI2671" s="12">
        <f t="shared" si="498"/>
        <v>0</v>
      </c>
      <c r="AJ2671" s="12">
        <f t="shared" si="499"/>
        <v>0</v>
      </c>
      <c r="AK2671" s="12">
        <f t="shared" si="500"/>
        <v>0</v>
      </c>
      <c r="AL2671" s="12">
        <f t="shared" si="501"/>
        <v>0</v>
      </c>
      <c r="AM2671" s="12">
        <f t="shared" si="502"/>
        <v>0</v>
      </c>
      <c r="AN2671" s="12">
        <f t="shared" si="503"/>
        <v>0</v>
      </c>
      <c r="AO2671" s="12">
        <v>14</v>
      </c>
      <c r="AP2671" s="22">
        <f t="shared" si="493"/>
        <v>38215.748031496063</v>
      </c>
    </row>
    <row r="2672" spans="1:42" x14ac:dyDescent="0.3">
      <c r="A2672" s="6" t="s">
        <v>3283</v>
      </c>
      <c r="B2672" s="19" t="s">
        <v>252</v>
      </c>
      <c r="C2672" s="6" t="s">
        <v>3284</v>
      </c>
      <c r="D2672" s="6" t="s">
        <v>28</v>
      </c>
      <c r="E2672" s="6" t="s">
        <v>3285</v>
      </c>
      <c r="F2672" s="6">
        <v>4.5</v>
      </c>
      <c r="G2672" s="6">
        <v>14</v>
      </c>
      <c r="H2672" s="6">
        <v>339</v>
      </c>
      <c r="I2672" s="6" t="s">
        <v>95</v>
      </c>
      <c r="J2672" s="6">
        <v>29021</v>
      </c>
      <c r="K2672" s="19">
        <v>41670</v>
      </c>
      <c r="L2672" s="7" t="s">
        <v>132</v>
      </c>
      <c r="M2672" s="7" t="s">
        <v>316</v>
      </c>
      <c r="N2672" s="7" t="s">
        <v>294</v>
      </c>
      <c r="O2672" s="7">
        <v>119</v>
      </c>
      <c r="P2672" s="19">
        <v>41682</v>
      </c>
      <c r="Q2672" s="19">
        <v>41683</v>
      </c>
      <c r="R2672" s="7" t="s">
        <v>3299</v>
      </c>
      <c r="S2672" s="7">
        <v>35.699212598425198</v>
      </c>
      <c r="T2672" s="7">
        <v>6.6</v>
      </c>
      <c r="U2672" s="7">
        <v>22000</v>
      </c>
      <c r="V2672" s="6">
        <v>29021</v>
      </c>
      <c r="W2672" s="12">
        <f t="shared" si="494"/>
        <v>0</v>
      </c>
      <c r="X2672" s="12">
        <v>14</v>
      </c>
      <c r="Y2672" s="13">
        <v>119</v>
      </c>
      <c r="Z2672" s="13">
        <v>6.6</v>
      </c>
      <c r="AA2672" s="13">
        <v>22000</v>
      </c>
      <c r="AB2672" s="12">
        <v>339</v>
      </c>
      <c r="AC2672" s="13">
        <f t="shared" si="492"/>
        <v>842218441</v>
      </c>
      <c r="AD2672" s="12">
        <v>4.5</v>
      </c>
      <c r="AE2672" s="12">
        <f t="shared" si="495"/>
        <v>1.5040773967762742</v>
      </c>
      <c r="AF2672" s="12">
        <v>29021</v>
      </c>
      <c r="AG2672" s="12">
        <f t="shared" si="496"/>
        <v>1</v>
      </c>
      <c r="AH2672" s="12">
        <f t="shared" si="497"/>
        <v>0</v>
      </c>
      <c r="AI2672" s="12">
        <f t="shared" si="498"/>
        <v>0</v>
      </c>
      <c r="AJ2672" s="12">
        <f t="shared" si="499"/>
        <v>0</v>
      </c>
      <c r="AK2672" s="12">
        <f t="shared" si="500"/>
        <v>0</v>
      </c>
      <c r="AL2672" s="12">
        <f t="shared" si="501"/>
        <v>0</v>
      </c>
      <c r="AM2672" s="12">
        <f t="shared" si="502"/>
        <v>0</v>
      </c>
      <c r="AN2672" s="12">
        <f t="shared" si="503"/>
        <v>0</v>
      </c>
      <c r="AO2672" s="12">
        <v>14</v>
      </c>
      <c r="AP2672" s="22">
        <f t="shared" si="493"/>
        <v>35699.212598425198</v>
      </c>
    </row>
    <row r="2673" spans="1:42" x14ac:dyDescent="0.3">
      <c r="A2673" s="6" t="s">
        <v>3283</v>
      </c>
      <c r="B2673" s="19" t="s">
        <v>254</v>
      </c>
      <c r="C2673" s="6" t="s">
        <v>3284</v>
      </c>
      <c r="D2673" s="6" t="s">
        <v>28</v>
      </c>
      <c r="E2673" s="6" t="s">
        <v>3285</v>
      </c>
      <c r="F2673" s="6">
        <v>4.5</v>
      </c>
      <c r="G2673" s="6">
        <v>14</v>
      </c>
      <c r="H2673" s="6">
        <v>348</v>
      </c>
      <c r="I2673" s="6" t="s">
        <v>95</v>
      </c>
      <c r="J2673" s="6">
        <v>29496</v>
      </c>
      <c r="K2673" s="19">
        <v>41670</v>
      </c>
      <c r="L2673" s="7" t="s">
        <v>132</v>
      </c>
      <c r="M2673" s="7" t="s">
        <v>316</v>
      </c>
      <c r="N2673" s="7" t="s">
        <v>294</v>
      </c>
      <c r="O2673" s="7">
        <v>119</v>
      </c>
      <c r="P2673" s="19">
        <v>41683</v>
      </c>
      <c r="Q2673" s="19">
        <v>41684</v>
      </c>
      <c r="R2673" s="7" t="s">
        <v>3300</v>
      </c>
      <c r="S2673" s="7">
        <v>57.869291338582677</v>
      </c>
      <c r="T2673" s="7">
        <v>7.35</v>
      </c>
      <c r="U2673" s="7">
        <v>14000</v>
      </c>
      <c r="V2673" s="6">
        <v>29496</v>
      </c>
      <c r="W2673" s="12">
        <f t="shared" si="494"/>
        <v>0</v>
      </c>
      <c r="X2673" s="12">
        <v>14</v>
      </c>
      <c r="Y2673" s="13">
        <v>119</v>
      </c>
      <c r="Z2673" s="13">
        <v>7.35</v>
      </c>
      <c r="AA2673" s="13">
        <v>14000</v>
      </c>
      <c r="AB2673" s="12">
        <v>348</v>
      </c>
      <c r="AC2673" s="13">
        <f t="shared" si="492"/>
        <v>870014016</v>
      </c>
      <c r="AD2673" s="12">
        <v>4.5</v>
      </c>
      <c r="AE2673" s="12">
        <f t="shared" si="495"/>
        <v>1.5040773967762742</v>
      </c>
      <c r="AF2673" s="12">
        <v>29496</v>
      </c>
      <c r="AG2673" s="12">
        <f t="shared" si="496"/>
        <v>1</v>
      </c>
      <c r="AH2673" s="12">
        <f t="shared" si="497"/>
        <v>0</v>
      </c>
      <c r="AI2673" s="12">
        <f t="shared" si="498"/>
        <v>0</v>
      </c>
      <c r="AJ2673" s="12">
        <f t="shared" si="499"/>
        <v>0</v>
      </c>
      <c r="AK2673" s="12">
        <f t="shared" si="500"/>
        <v>0</v>
      </c>
      <c r="AL2673" s="12">
        <f t="shared" si="501"/>
        <v>0</v>
      </c>
      <c r="AM2673" s="12">
        <f t="shared" si="502"/>
        <v>0</v>
      </c>
      <c r="AN2673" s="12">
        <f t="shared" si="503"/>
        <v>0</v>
      </c>
      <c r="AO2673" s="12">
        <v>14</v>
      </c>
      <c r="AP2673" s="22">
        <f t="shared" si="493"/>
        <v>57869.291338582676</v>
      </c>
    </row>
    <row r="2674" spans="1:42" x14ac:dyDescent="0.3">
      <c r="A2674" s="6" t="s">
        <v>3283</v>
      </c>
      <c r="B2674" s="19" t="s">
        <v>256</v>
      </c>
      <c r="C2674" s="6" t="s">
        <v>3284</v>
      </c>
      <c r="D2674" s="6" t="s">
        <v>28</v>
      </c>
      <c r="E2674" s="6" t="s">
        <v>3285</v>
      </c>
      <c r="F2674" s="6">
        <v>4.5</v>
      </c>
      <c r="G2674" s="6">
        <v>15</v>
      </c>
      <c r="H2674" s="6">
        <v>356</v>
      </c>
      <c r="I2674" s="6" t="s">
        <v>95</v>
      </c>
      <c r="J2674" s="6">
        <v>29798</v>
      </c>
      <c r="K2674" s="19">
        <v>41670</v>
      </c>
      <c r="L2674" s="7" t="s">
        <v>132</v>
      </c>
      <c r="M2674" s="7" t="s">
        <v>316</v>
      </c>
      <c r="N2674" s="7" t="s">
        <v>294</v>
      </c>
      <c r="O2674" s="7">
        <v>119</v>
      </c>
      <c r="P2674" s="19">
        <v>41684</v>
      </c>
      <c r="Q2674" s="19">
        <v>41685</v>
      </c>
      <c r="R2674" s="7" t="s">
        <v>3301</v>
      </c>
      <c r="S2674" s="7">
        <v>42.159055118110238</v>
      </c>
      <c r="T2674" s="7">
        <v>6.39</v>
      </c>
      <c r="U2674" s="7">
        <v>16000</v>
      </c>
      <c r="V2674" s="6">
        <v>29798</v>
      </c>
      <c r="W2674" s="12">
        <f t="shared" si="494"/>
        <v>0</v>
      </c>
      <c r="X2674" s="12">
        <v>15</v>
      </c>
      <c r="Y2674" s="13">
        <v>119</v>
      </c>
      <c r="Z2674" s="13">
        <v>6.39</v>
      </c>
      <c r="AA2674" s="13">
        <v>16000</v>
      </c>
      <c r="AB2674" s="12">
        <v>356</v>
      </c>
      <c r="AC2674" s="13">
        <f t="shared" si="492"/>
        <v>887920804</v>
      </c>
      <c r="AD2674" s="12">
        <v>4.5</v>
      </c>
      <c r="AE2674" s="12">
        <f t="shared" si="495"/>
        <v>1.5040773967762742</v>
      </c>
      <c r="AF2674" s="12">
        <v>29798</v>
      </c>
      <c r="AG2674" s="12">
        <f t="shared" si="496"/>
        <v>1</v>
      </c>
      <c r="AH2674" s="12">
        <f t="shared" si="497"/>
        <v>0</v>
      </c>
      <c r="AI2674" s="12">
        <f t="shared" si="498"/>
        <v>0</v>
      </c>
      <c r="AJ2674" s="12">
        <f t="shared" si="499"/>
        <v>0</v>
      </c>
      <c r="AK2674" s="12">
        <f t="shared" si="500"/>
        <v>0</v>
      </c>
      <c r="AL2674" s="12">
        <f t="shared" si="501"/>
        <v>0</v>
      </c>
      <c r="AM2674" s="12">
        <f t="shared" si="502"/>
        <v>0</v>
      </c>
      <c r="AN2674" s="12">
        <f t="shared" si="503"/>
        <v>0</v>
      </c>
      <c r="AO2674" s="12">
        <v>15</v>
      </c>
      <c r="AP2674" s="22">
        <f t="shared" si="493"/>
        <v>42159.055118110242</v>
      </c>
    </row>
    <row r="2675" spans="1:42" x14ac:dyDescent="0.3">
      <c r="A2675" s="6" t="s">
        <v>3283</v>
      </c>
      <c r="B2675" s="19" t="s">
        <v>258</v>
      </c>
      <c r="C2675" s="6" t="s">
        <v>3284</v>
      </c>
      <c r="D2675" s="6" t="s">
        <v>28</v>
      </c>
      <c r="E2675" s="6" t="s">
        <v>3285</v>
      </c>
      <c r="F2675" s="6">
        <v>4.5</v>
      </c>
      <c r="G2675" s="6">
        <v>15</v>
      </c>
      <c r="H2675" s="6">
        <v>356</v>
      </c>
      <c r="I2675" s="6" t="s">
        <v>95</v>
      </c>
      <c r="J2675" s="6">
        <v>30137</v>
      </c>
      <c r="K2675" s="19">
        <v>41670</v>
      </c>
      <c r="L2675" s="7" t="s">
        <v>132</v>
      </c>
      <c r="M2675" s="7" t="s">
        <v>316</v>
      </c>
      <c r="N2675" s="7" t="s">
        <v>294</v>
      </c>
      <c r="O2675" s="7">
        <v>119</v>
      </c>
      <c r="P2675" s="19">
        <v>41685</v>
      </c>
      <c r="Q2675" s="19">
        <v>41686</v>
      </c>
      <c r="R2675" s="7" t="s">
        <v>3302</v>
      </c>
      <c r="S2675" s="7">
        <v>32.028346456692915</v>
      </c>
      <c r="T2675" s="7">
        <v>6.25</v>
      </c>
      <c r="U2675" s="7">
        <v>17000</v>
      </c>
      <c r="V2675" s="6">
        <v>30137</v>
      </c>
      <c r="W2675" s="12">
        <f t="shared" si="494"/>
        <v>0</v>
      </c>
      <c r="X2675" s="12">
        <v>15</v>
      </c>
      <c r="Y2675" s="13">
        <v>119</v>
      </c>
      <c r="Z2675" s="13">
        <v>6.25</v>
      </c>
      <c r="AA2675" s="13">
        <v>17000</v>
      </c>
      <c r="AB2675" s="12">
        <v>356</v>
      </c>
      <c r="AC2675" s="13">
        <f t="shared" si="492"/>
        <v>908238769</v>
      </c>
      <c r="AD2675" s="12">
        <v>4.5</v>
      </c>
      <c r="AE2675" s="12">
        <f t="shared" si="495"/>
        <v>1.5040773967762742</v>
      </c>
      <c r="AF2675" s="12">
        <v>30137</v>
      </c>
      <c r="AG2675" s="12">
        <f t="shared" si="496"/>
        <v>1</v>
      </c>
      <c r="AH2675" s="12">
        <f t="shared" si="497"/>
        <v>0</v>
      </c>
      <c r="AI2675" s="12">
        <f t="shared" si="498"/>
        <v>0</v>
      </c>
      <c r="AJ2675" s="12">
        <f t="shared" si="499"/>
        <v>0</v>
      </c>
      <c r="AK2675" s="12">
        <f t="shared" si="500"/>
        <v>0</v>
      </c>
      <c r="AL2675" s="12">
        <f t="shared" si="501"/>
        <v>0</v>
      </c>
      <c r="AM2675" s="12">
        <f t="shared" si="502"/>
        <v>0</v>
      </c>
      <c r="AN2675" s="12">
        <f t="shared" si="503"/>
        <v>0</v>
      </c>
      <c r="AO2675" s="12">
        <v>15</v>
      </c>
      <c r="AP2675" s="22">
        <f t="shared" si="493"/>
        <v>32028.346456692914</v>
      </c>
    </row>
    <row r="2676" spans="1:42" x14ac:dyDescent="0.3">
      <c r="A2676" s="6" t="s">
        <v>3283</v>
      </c>
      <c r="B2676" s="19" t="s">
        <v>260</v>
      </c>
      <c r="C2676" s="6" t="s">
        <v>3284</v>
      </c>
      <c r="D2676" s="6" t="s">
        <v>28</v>
      </c>
      <c r="E2676" s="6" t="s">
        <v>3285</v>
      </c>
      <c r="F2676" s="6">
        <v>4.5</v>
      </c>
      <c r="G2676" s="6">
        <v>15</v>
      </c>
      <c r="H2676" s="6">
        <v>356</v>
      </c>
      <c r="I2676" s="6" t="s">
        <v>95</v>
      </c>
      <c r="J2676" s="6">
        <v>30552</v>
      </c>
      <c r="K2676" s="19">
        <v>41670</v>
      </c>
      <c r="L2676" s="7" t="s">
        <v>132</v>
      </c>
      <c r="M2676" s="7" t="s">
        <v>316</v>
      </c>
      <c r="N2676" s="7" t="s">
        <v>294</v>
      </c>
      <c r="O2676" s="7">
        <v>119</v>
      </c>
      <c r="P2676" s="19">
        <v>41686</v>
      </c>
      <c r="Q2676" s="19">
        <v>41687</v>
      </c>
      <c r="R2676" s="7" t="s">
        <v>3303</v>
      </c>
      <c r="S2676" s="7">
        <v>14.461417322834647</v>
      </c>
      <c r="T2676" s="7">
        <v>6.27</v>
      </c>
      <c r="U2676" s="7">
        <v>16000</v>
      </c>
      <c r="V2676" s="6">
        <v>30552</v>
      </c>
      <c r="W2676" s="12">
        <f t="shared" si="494"/>
        <v>0</v>
      </c>
      <c r="X2676" s="12">
        <v>15</v>
      </c>
      <c r="Y2676" s="13">
        <v>119</v>
      </c>
      <c r="Z2676" s="13">
        <v>6.27</v>
      </c>
      <c r="AA2676" s="13">
        <v>16000</v>
      </c>
      <c r="AB2676" s="12">
        <v>356</v>
      </c>
      <c r="AC2676" s="13">
        <f t="shared" si="492"/>
        <v>933424704</v>
      </c>
      <c r="AD2676" s="12">
        <v>4.5</v>
      </c>
      <c r="AE2676" s="12">
        <f t="shared" si="495"/>
        <v>1.5040773967762742</v>
      </c>
      <c r="AF2676" s="12">
        <v>30552</v>
      </c>
      <c r="AG2676" s="12">
        <f t="shared" si="496"/>
        <v>1</v>
      </c>
      <c r="AH2676" s="12">
        <f t="shared" si="497"/>
        <v>0</v>
      </c>
      <c r="AI2676" s="12">
        <f t="shared" si="498"/>
        <v>0</v>
      </c>
      <c r="AJ2676" s="12">
        <f t="shared" si="499"/>
        <v>0</v>
      </c>
      <c r="AK2676" s="12">
        <f t="shared" si="500"/>
        <v>0</v>
      </c>
      <c r="AL2676" s="12">
        <f t="shared" si="501"/>
        <v>0</v>
      </c>
      <c r="AM2676" s="12">
        <f t="shared" si="502"/>
        <v>0</v>
      </c>
      <c r="AN2676" s="12">
        <f t="shared" si="503"/>
        <v>0</v>
      </c>
      <c r="AO2676" s="12">
        <v>15</v>
      </c>
      <c r="AP2676" s="22">
        <f t="shared" si="493"/>
        <v>14461.417322834646</v>
      </c>
    </row>
    <row r="2677" spans="1:42" x14ac:dyDescent="0.3">
      <c r="A2677" s="6" t="s">
        <v>3283</v>
      </c>
      <c r="B2677" s="19" t="s">
        <v>262</v>
      </c>
      <c r="C2677" s="6" t="s">
        <v>3284</v>
      </c>
      <c r="D2677" s="6" t="s">
        <v>28</v>
      </c>
      <c r="E2677" s="6" t="s">
        <v>3285</v>
      </c>
      <c r="F2677" s="6">
        <v>4.5</v>
      </c>
      <c r="G2677" s="6">
        <v>15</v>
      </c>
      <c r="H2677" s="6">
        <v>356</v>
      </c>
      <c r="I2677" s="6" t="s">
        <v>95</v>
      </c>
      <c r="J2677" s="6">
        <v>30126</v>
      </c>
      <c r="K2677" s="19">
        <v>41670</v>
      </c>
      <c r="L2677" s="7" t="s">
        <v>132</v>
      </c>
      <c r="M2677" s="7" t="s">
        <v>316</v>
      </c>
      <c r="N2677" s="7" t="s">
        <v>294</v>
      </c>
      <c r="O2677" s="7">
        <v>119</v>
      </c>
      <c r="P2677" s="19">
        <v>41687</v>
      </c>
      <c r="Q2677" s="19">
        <v>41688</v>
      </c>
      <c r="R2677" s="7" t="s">
        <v>3304</v>
      </c>
      <c r="S2677" s="7">
        <v>14.935433070866143</v>
      </c>
      <c r="T2677" s="7">
        <v>6.08</v>
      </c>
      <c r="U2677" s="7">
        <v>16000</v>
      </c>
      <c r="V2677" s="6">
        <v>30126</v>
      </c>
      <c r="W2677" s="12">
        <f t="shared" si="494"/>
        <v>0</v>
      </c>
      <c r="X2677" s="12">
        <v>15</v>
      </c>
      <c r="Y2677" s="13">
        <v>119</v>
      </c>
      <c r="Z2677" s="13">
        <v>6.08</v>
      </c>
      <c r="AA2677" s="13">
        <v>16000</v>
      </c>
      <c r="AB2677" s="12">
        <v>356</v>
      </c>
      <c r="AC2677" s="13">
        <f t="shared" si="492"/>
        <v>907575876</v>
      </c>
      <c r="AD2677" s="12">
        <v>4.5</v>
      </c>
      <c r="AE2677" s="12">
        <f t="shared" si="495"/>
        <v>1.5040773967762742</v>
      </c>
      <c r="AF2677" s="12">
        <v>30126</v>
      </c>
      <c r="AG2677" s="12">
        <f t="shared" si="496"/>
        <v>1</v>
      </c>
      <c r="AH2677" s="12">
        <f t="shared" si="497"/>
        <v>0</v>
      </c>
      <c r="AI2677" s="12">
        <f t="shared" si="498"/>
        <v>0</v>
      </c>
      <c r="AJ2677" s="12">
        <f t="shared" si="499"/>
        <v>0</v>
      </c>
      <c r="AK2677" s="12">
        <f t="shared" si="500"/>
        <v>0</v>
      </c>
      <c r="AL2677" s="12">
        <f t="shared" si="501"/>
        <v>0</v>
      </c>
      <c r="AM2677" s="12">
        <f t="shared" si="502"/>
        <v>0</v>
      </c>
      <c r="AN2677" s="12">
        <f t="shared" si="503"/>
        <v>0</v>
      </c>
      <c r="AO2677" s="12">
        <v>15</v>
      </c>
      <c r="AP2677" s="22">
        <f t="shared" si="493"/>
        <v>14935.433070866144</v>
      </c>
    </row>
    <row r="2678" spans="1:42" x14ac:dyDescent="0.3">
      <c r="A2678" s="6" t="s">
        <v>3283</v>
      </c>
      <c r="B2678" s="19" t="s">
        <v>264</v>
      </c>
      <c r="C2678" s="6" t="s">
        <v>3284</v>
      </c>
      <c r="D2678" s="6" t="s">
        <v>28</v>
      </c>
      <c r="E2678" s="6" t="s">
        <v>3285</v>
      </c>
      <c r="F2678" s="6">
        <v>4.5</v>
      </c>
      <c r="G2678" s="6">
        <v>15</v>
      </c>
      <c r="H2678" s="6">
        <v>357</v>
      </c>
      <c r="I2678" s="6" t="s">
        <v>95</v>
      </c>
      <c r="J2678" s="6">
        <v>30414</v>
      </c>
      <c r="K2678" s="19">
        <v>41670</v>
      </c>
      <c r="L2678" s="7" t="s">
        <v>132</v>
      </c>
      <c r="M2678" s="7" t="s">
        <v>316</v>
      </c>
      <c r="N2678" s="7" t="s">
        <v>294</v>
      </c>
      <c r="O2678" s="7">
        <v>119</v>
      </c>
      <c r="P2678" s="19">
        <v>41688</v>
      </c>
      <c r="Q2678" s="19">
        <v>41689</v>
      </c>
      <c r="R2678" s="7" t="s">
        <v>3305</v>
      </c>
      <c r="S2678" s="7">
        <v>13.478740157480317</v>
      </c>
      <c r="T2678" s="7">
        <v>5.97</v>
      </c>
      <c r="U2678" s="7">
        <v>16000</v>
      </c>
      <c r="V2678" s="6">
        <v>30414</v>
      </c>
      <c r="W2678" s="12">
        <f t="shared" si="494"/>
        <v>0</v>
      </c>
      <c r="X2678" s="12">
        <v>15</v>
      </c>
      <c r="Y2678" s="13">
        <v>119</v>
      </c>
      <c r="Z2678" s="13">
        <v>5.97</v>
      </c>
      <c r="AA2678" s="13">
        <v>16000</v>
      </c>
      <c r="AB2678" s="12">
        <v>357</v>
      </c>
      <c r="AC2678" s="13">
        <f t="shared" si="492"/>
        <v>925011396</v>
      </c>
      <c r="AD2678" s="12">
        <v>4.5</v>
      </c>
      <c r="AE2678" s="12">
        <f t="shared" si="495"/>
        <v>1.5040773967762742</v>
      </c>
      <c r="AF2678" s="12">
        <v>30414</v>
      </c>
      <c r="AG2678" s="12">
        <f t="shared" si="496"/>
        <v>1</v>
      </c>
      <c r="AH2678" s="12">
        <f t="shared" si="497"/>
        <v>0</v>
      </c>
      <c r="AI2678" s="12">
        <f t="shared" si="498"/>
        <v>0</v>
      </c>
      <c r="AJ2678" s="12">
        <f t="shared" si="499"/>
        <v>0</v>
      </c>
      <c r="AK2678" s="12">
        <f t="shared" si="500"/>
        <v>0</v>
      </c>
      <c r="AL2678" s="12">
        <f t="shared" si="501"/>
        <v>0</v>
      </c>
      <c r="AM2678" s="12">
        <f t="shared" si="502"/>
        <v>0</v>
      </c>
      <c r="AN2678" s="12">
        <f t="shared" si="503"/>
        <v>0</v>
      </c>
      <c r="AO2678" s="12">
        <v>15</v>
      </c>
      <c r="AP2678" s="22">
        <f t="shared" si="493"/>
        <v>13478.740157480317</v>
      </c>
    </row>
    <row r="2679" spans="1:42" x14ac:dyDescent="0.3">
      <c r="A2679" s="6" t="s">
        <v>3283</v>
      </c>
      <c r="B2679" s="19" t="s">
        <v>266</v>
      </c>
      <c r="C2679" s="6" t="s">
        <v>3284</v>
      </c>
      <c r="D2679" s="6" t="s">
        <v>28</v>
      </c>
      <c r="E2679" s="6" t="s">
        <v>3285</v>
      </c>
      <c r="F2679" s="6">
        <v>4.5</v>
      </c>
      <c r="G2679" s="6">
        <v>15</v>
      </c>
      <c r="H2679" s="6">
        <v>357</v>
      </c>
      <c r="I2679" s="6" t="s">
        <v>95</v>
      </c>
      <c r="J2679" s="6">
        <v>30666</v>
      </c>
      <c r="K2679" s="19">
        <v>41670</v>
      </c>
      <c r="L2679" s="7" t="s">
        <v>132</v>
      </c>
      <c r="M2679" s="7" t="s">
        <v>316</v>
      </c>
      <c r="N2679" s="7" t="s">
        <v>294</v>
      </c>
      <c r="O2679" s="7">
        <v>119</v>
      </c>
      <c r="P2679" s="19">
        <v>41689</v>
      </c>
      <c r="Q2679" s="19">
        <v>41690</v>
      </c>
      <c r="R2679" s="7" t="s">
        <v>3306</v>
      </c>
      <c r="S2679" s="7">
        <v>12.65196850393701</v>
      </c>
      <c r="T2679" s="7">
        <v>6.11</v>
      </c>
      <c r="U2679" s="7">
        <v>15000</v>
      </c>
      <c r="V2679" s="6">
        <v>30666</v>
      </c>
      <c r="W2679" s="12">
        <f t="shared" si="494"/>
        <v>0</v>
      </c>
      <c r="X2679" s="12">
        <v>15</v>
      </c>
      <c r="Y2679" s="13">
        <v>119</v>
      </c>
      <c r="Z2679" s="13">
        <v>6.11</v>
      </c>
      <c r="AA2679" s="13">
        <v>15000</v>
      </c>
      <c r="AB2679" s="12">
        <v>357</v>
      </c>
      <c r="AC2679" s="13">
        <f t="shared" si="492"/>
        <v>940403556</v>
      </c>
      <c r="AD2679" s="12">
        <v>4.5</v>
      </c>
      <c r="AE2679" s="12">
        <f t="shared" si="495"/>
        <v>1.5040773967762742</v>
      </c>
      <c r="AF2679" s="12">
        <v>30666</v>
      </c>
      <c r="AG2679" s="12">
        <f t="shared" si="496"/>
        <v>1</v>
      </c>
      <c r="AH2679" s="12">
        <f t="shared" si="497"/>
        <v>0</v>
      </c>
      <c r="AI2679" s="12">
        <f t="shared" si="498"/>
        <v>0</v>
      </c>
      <c r="AJ2679" s="12">
        <f t="shared" si="499"/>
        <v>0</v>
      </c>
      <c r="AK2679" s="12">
        <f t="shared" si="500"/>
        <v>0</v>
      </c>
      <c r="AL2679" s="12">
        <f t="shared" si="501"/>
        <v>0</v>
      </c>
      <c r="AM2679" s="12">
        <f t="shared" si="502"/>
        <v>0</v>
      </c>
      <c r="AN2679" s="12">
        <f t="shared" si="503"/>
        <v>0</v>
      </c>
      <c r="AO2679" s="12">
        <v>15</v>
      </c>
      <c r="AP2679" s="22">
        <f t="shared" si="493"/>
        <v>12651.968503937009</v>
      </c>
    </row>
    <row r="2680" spans="1:42" x14ac:dyDescent="0.3">
      <c r="A2680" s="6" t="s">
        <v>3283</v>
      </c>
      <c r="B2680" s="19" t="s">
        <v>268</v>
      </c>
      <c r="C2680" s="6" t="s">
        <v>3284</v>
      </c>
      <c r="D2680" s="6" t="s">
        <v>28</v>
      </c>
      <c r="E2680" s="6" t="s">
        <v>3285</v>
      </c>
      <c r="F2680" s="6">
        <v>4.5</v>
      </c>
      <c r="G2680" s="6">
        <v>15</v>
      </c>
      <c r="H2680" s="6">
        <v>357</v>
      </c>
      <c r="I2680" s="6" t="s">
        <v>95</v>
      </c>
      <c r="J2680" s="6">
        <v>30852</v>
      </c>
      <c r="K2680" s="19">
        <v>41670</v>
      </c>
      <c r="L2680" s="7" t="s">
        <v>132</v>
      </c>
      <c r="M2680" s="7" t="s">
        <v>316</v>
      </c>
      <c r="N2680" s="7" t="s">
        <v>294</v>
      </c>
      <c r="O2680" s="7">
        <v>119</v>
      </c>
      <c r="P2680" s="19">
        <v>41690</v>
      </c>
      <c r="Q2680" s="19">
        <v>41691</v>
      </c>
      <c r="R2680" s="7" t="s">
        <v>3307</v>
      </c>
      <c r="S2680" s="7">
        <v>6.9653543307086627</v>
      </c>
      <c r="T2680" s="7">
        <v>5.97</v>
      </c>
      <c r="U2680" s="7">
        <v>7278</v>
      </c>
      <c r="V2680" s="6">
        <v>30852</v>
      </c>
      <c r="W2680" s="12">
        <f t="shared" si="494"/>
        <v>0</v>
      </c>
      <c r="X2680" s="12">
        <v>15</v>
      </c>
      <c r="Y2680" s="13">
        <v>119</v>
      </c>
      <c r="Z2680" s="13">
        <v>5.97</v>
      </c>
      <c r="AA2680" s="13">
        <v>7278</v>
      </c>
      <c r="AB2680" s="12">
        <v>357</v>
      </c>
      <c r="AC2680" s="13">
        <f t="shared" si="492"/>
        <v>951845904</v>
      </c>
      <c r="AD2680" s="12">
        <v>4.5</v>
      </c>
      <c r="AE2680" s="12">
        <f t="shared" si="495"/>
        <v>1.5040773967762742</v>
      </c>
      <c r="AF2680" s="12">
        <v>30852</v>
      </c>
      <c r="AG2680" s="12">
        <f t="shared" si="496"/>
        <v>1</v>
      </c>
      <c r="AH2680" s="12">
        <f t="shared" si="497"/>
        <v>0</v>
      </c>
      <c r="AI2680" s="12">
        <f t="shared" si="498"/>
        <v>0</v>
      </c>
      <c r="AJ2680" s="12">
        <f t="shared" si="499"/>
        <v>0</v>
      </c>
      <c r="AK2680" s="12">
        <f t="shared" si="500"/>
        <v>0</v>
      </c>
      <c r="AL2680" s="12">
        <f t="shared" si="501"/>
        <v>0</v>
      </c>
      <c r="AM2680" s="12">
        <f t="shared" si="502"/>
        <v>0</v>
      </c>
      <c r="AN2680" s="12">
        <f t="shared" si="503"/>
        <v>0</v>
      </c>
      <c r="AO2680" s="12">
        <v>15</v>
      </c>
      <c r="AP2680" s="22">
        <f t="shared" si="493"/>
        <v>6965.3543307086629</v>
      </c>
    </row>
    <row r="2681" spans="1:42" x14ac:dyDescent="0.3">
      <c r="A2681" s="6" t="s">
        <v>3283</v>
      </c>
      <c r="B2681" s="19" t="s">
        <v>270</v>
      </c>
      <c r="C2681" s="6" t="s">
        <v>3284</v>
      </c>
      <c r="D2681" s="6" t="s">
        <v>28</v>
      </c>
      <c r="E2681" s="6" t="s">
        <v>3285</v>
      </c>
      <c r="F2681" s="6">
        <v>4.5</v>
      </c>
      <c r="G2681" s="6">
        <v>15</v>
      </c>
      <c r="H2681" s="6">
        <v>359</v>
      </c>
      <c r="I2681" s="6" t="s">
        <v>95</v>
      </c>
      <c r="J2681" s="6">
        <v>30997</v>
      </c>
      <c r="K2681" s="19">
        <v>41670</v>
      </c>
      <c r="L2681" s="7" t="s">
        <v>132</v>
      </c>
      <c r="M2681" s="7" t="s">
        <v>316</v>
      </c>
      <c r="N2681" s="7" t="s">
        <v>294</v>
      </c>
      <c r="O2681" s="7">
        <v>119</v>
      </c>
      <c r="P2681" s="19">
        <v>41691</v>
      </c>
      <c r="Q2681" s="19">
        <v>41692</v>
      </c>
      <c r="R2681" s="7" t="s">
        <v>3308</v>
      </c>
      <c r="S2681" s="7">
        <v>11.779527559055119</v>
      </c>
      <c r="T2681" s="7">
        <v>5.91</v>
      </c>
      <c r="U2681" s="7">
        <v>7120</v>
      </c>
      <c r="V2681" s="6">
        <v>30997</v>
      </c>
      <c r="W2681" s="12">
        <f t="shared" si="494"/>
        <v>0</v>
      </c>
      <c r="X2681" s="12">
        <v>15</v>
      </c>
      <c r="Y2681" s="13">
        <v>119</v>
      </c>
      <c r="Z2681" s="13">
        <v>5.91</v>
      </c>
      <c r="AA2681" s="13">
        <v>7120</v>
      </c>
      <c r="AB2681" s="12">
        <v>359</v>
      </c>
      <c r="AC2681" s="13">
        <f t="shared" si="492"/>
        <v>960814009</v>
      </c>
      <c r="AD2681" s="12">
        <v>4.5</v>
      </c>
      <c r="AE2681" s="12">
        <f t="shared" si="495"/>
        <v>1.5040773967762742</v>
      </c>
      <c r="AF2681" s="12">
        <v>30997</v>
      </c>
      <c r="AG2681" s="12">
        <f t="shared" si="496"/>
        <v>1</v>
      </c>
      <c r="AH2681" s="12">
        <f t="shared" si="497"/>
        <v>0</v>
      </c>
      <c r="AI2681" s="12">
        <f t="shared" si="498"/>
        <v>0</v>
      </c>
      <c r="AJ2681" s="12">
        <f t="shared" si="499"/>
        <v>0</v>
      </c>
      <c r="AK2681" s="12">
        <f t="shared" si="500"/>
        <v>0</v>
      </c>
      <c r="AL2681" s="12">
        <f t="shared" si="501"/>
        <v>0</v>
      </c>
      <c r="AM2681" s="12">
        <f t="shared" si="502"/>
        <v>0</v>
      </c>
      <c r="AN2681" s="12">
        <f t="shared" si="503"/>
        <v>0</v>
      </c>
      <c r="AO2681" s="12">
        <v>15</v>
      </c>
      <c r="AP2681" s="22">
        <f t="shared" si="493"/>
        <v>11779.527559055119</v>
      </c>
    </row>
    <row r="2682" spans="1:42" x14ac:dyDescent="0.3">
      <c r="A2682" s="6" t="s">
        <v>3283</v>
      </c>
      <c r="B2682" s="19" t="s">
        <v>272</v>
      </c>
      <c r="C2682" s="6" t="s">
        <v>3284</v>
      </c>
      <c r="D2682" s="6" t="s">
        <v>28</v>
      </c>
      <c r="E2682" s="6" t="s">
        <v>3285</v>
      </c>
      <c r="F2682" s="6">
        <v>4.5</v>
      </c>
      <c r="G2682" s="6">
        <v>15</v>
      </c>
      <c r="H2682" s="6">
        <v>359</v>
      </c>
      <c r="I2682" s="6" t="s">
        <v>95</v>
      </c>
      <c r="J2682" s="6">
        <v>31135</v>
      </c>
      <c r="K2682" s="19">
        <v>41670</v>
      </c>
      <c r="L2682" s="7" t="s">
        <v>132</v>
      </c>
      <c r="M2682" s="7" t="s">
        <v>316</v>
      </c>
      <c r="N2682" s="7" t="s">
        <v>294</v>
      </c>
      <c r="O2682" s="7">
        <v>119</v>
      </c>
      <c r="P2682" s="19">
        <v>41692</v>
      </c>
      <c r="Q2682" s="19">
        <v>41693</v>
      </c>
      <c r="R2682" s="7" t="s">
        <v>3309</v>
      </c>
      <c r="S2682" s="7">
        <v>10.381102362204725</v>
      </c>
      <c r="T2682" s="7">
        <v>5.87</v>
      </c>
      <c r="U2682" s="7">
        <v>7060</v>
      </c>
      <c r="V2682" s="6">
        <v>31135</v>
      </c>
      <c r="W2682" s="12">
        <f t="shared" si="494"/>
        <v>0</v>
      </c>
      <c r="X2682" s="12">
        <v>15</v>
      </c>
      <c r="Y2682" s="13">
        <v>119</v>
      </c>
      <c r="Z2682" s="13">
        <v>5.87</v>
      </c>
      <c r="AA2682" s="13">
        <v>7060</v>
      </c>
      <c r="AB2682" s="12">
        <v>359</v>
      </c>
      <c r="AC2682" s="13">
        <f t="shared" si="492"/>
        <v>969388225</v>
      </c>
      <c r="AD2682" s="12">
        <v>4.5</v>
      </c>
      <c r="AE2682" s="12">
        <f t="shared" si="495"/>
        <v>1.5040773967762742</v>
      </c>
      <c r="AF2682" s="12">
        <v>31135</v>
      </c>
      <c r="AG2682" s="12">
        <f t="shared" si="496"/>
        <v>1</v>
      </c>
      <c r="AH2682" s="12">
        <f t="shared" si="497"/>
        <v>0</v>
      </c>
      <c r="AI2682" s="12">
        <f t="shared" si="498"/>
        <v>0</v>
      </c>
      <c r="AJ2682" s="12">
        <f t="shared" si="499"/>
        <v>0</v>
      </c>
      <c r="AK2682" s="12">
        <f t="shared" si="500"/>
        <v>0</v>
      </c>
      <c r="AL2682" s="12">
        <f t="shared" si="501"/>
        <v>0</v>
      </c>
      <c r="AM2682" s="12">
        <f t="shared" si="502"/>
        <v>0</v>
      </c>
      <c r="AN2682" s="12">
        <f t="shared" si="503"/>
        <v>0</v>
      </c>
      <c r="AO2682" s="12">
        <v>15</v>
      </c>
      <c r="AP2682" s="22">
        <f t="shared" si="493"/>
        <v>10381.102362204725</v>
      </c>
    </row>
    <row r="2683" spans="1:42" x14ac:dyDescent="0.3">
      <c r="A2683" s="6" t="s">
        <v>3283</v>
      </c>
      <c r="B2683" s="19" t="s">
        <v>274</v>
      </c>
      <c r="C2683" s="6" t="s">
        <v>3284</v>
      </c>
      <c r="D2683" s="6" t="s">
        <v>28</v>
      </c>
      <c r="E2683" s="6" t="s">
        <v>3285</v>
      </c>
      <c r="F2683" s="6">
        <v>4.5</v>
      </c>
      <c r="G2683" s="6">
        <v>15</v>
      </c>
      <c r="H2683" s="6">
        <v>359</v>
      </c>
      <c r="I2683" s="6" t="s">
        <v>95</v>
      </c>
      <c r="J2683" s="6">
        <v>31296</v>
      </c>
      <c r="K2683" s="19">
        <v>41670</v>
      </c>
      <c r="L2683" s="7" t="s">
        <v>132</v>
      </c>
      <c r="M2683" s="7" t="s">
        <v>316</v>
      </c>
      <c r="N2683" s="7" t="s">
        <v>294</v>
      </c>
      <c r="O2683" s="7">
        <v>119</v>
      </c>
      <c r="P2683" s="19">
        <v>41693</v>
      </c>
      <c r="Q2683" s="19">
        <v>41694</v>
      </c>
      <c r="R2683" s="7" t="s">
        <v>3310</v>
      </c>
      <c r="S2683" s="7">
        <v>4.1149606299212609</v>
      </c>
      <c r="T2683" s="7">
        <v>5.84</v>
      </c>
      <c r="U2683" s="7">
        <v>7027</v>
      </c>
      <c r="V2683" s="6">
        <v>31296</v>
      </c>
      <c r="W2683" s="12">
        <f t="shared" si="494"/>
        <v>0</v>
      </c>
      <c r="X2683" s="12">
        <v>15</v>
      </c>
      <c r="Y2683" s="13">
        <v>119</v>
      </c>
      <c r="Z2683" s="13">
        <v>5.84</v>
      </c>
      <c r="AA2683" s="13">
        <v>7027</v>
      </c>
      <c r="AB2683" s="12">
        <v>359</v>
      </c>
      <c r="AC2683" s="13">
        <f t="shared" si="492"/>
        <v>979439616</v>
      </c>
      <c r="AD2683" s="12">
        <v>4.5</v>
      </c>
      <c r="AE2683" s="12">
        <f t="shared" si="495"/>
        <v>1.5040773967762742</v>
      </c>
      <c r="AF2683" s="12">
        <v>31296</v>
      </c>
      <c r="AG2683" s="12">
        <f t="shared" si="496"/>
        <v>1</v>
      </c>
      <c r="AH2683" s="12">
        <f t="shared" si="497"/>
        <v>0</v>
      </c>
      <c r="AI2683" s="12">
        <f t="shared" si="498"/>
        <v>0</v>
      </c>
      <c r="AJ2683" s="12">
        <f t="shared" si="499"/>
        <v>0</v>
      </c>
      <c r="AK2683" s="12">
        <f t="shared" si="500"/>
        <v>0</v>
      </c>
      <c r="AL2683" s="12">
        <f t="shared" si="501"/>
        <v>0</v>
      </c>
      <c r="AM2683" s="12">
        <f t="shared" si="502"/>
        <v>0</v>
      </c>
      <c r="AN2683" s="12">
        <f t="shared" si="503"/>
        <v>0</v>
      </c>
      <c r="AO2683" s="12">
        <v>15</v>
      </c>
      <c r="AP2683" s="22">
        <f t="shared" si="493"/>
        <v>4114.960629921261</v>
      </c>
    </row>
    <row r="2684" spans="1:42" x14ac:dyDescent="0.3">
      <c r="A2684" s="6" t="s">
        <v>3283</v>
      </c>
      <c r="B2684" s="19" t="s">
        <v>276</v>
      </c>
      <c r="C2684" s="6" t="s">
        <v>3284</v>
      </c>
      <c r="D2684" s="6" t="s">
        <v>28</v>
      </c>
      <c r="E2684" s="6" t="s">
        <v>3285</v>
      </c>
      <c r="F2684" s="6">
        <v>4.5</v>
      </c>
      <c r="G2684" s="6">
        <v>15</v>
      </c>
      <c r="H2684" s="6">
        <v>359</v>
      </c>
      <c r="I2684" s="6" t="s">
        <v>95</v>
      </c>
      <c r="J2684" s="6">
        <v>31460</v>
      </c>
      <c r="K2684" s="19">
        <v>41670</v>
      </c>
      <c r="L2684" s="7" t="s">
        <v>132</v>
      </c>
      <c r="M2684" s="7" t="s">
        <v>316</v>
      </c>
      <c r="N2684" s="7" t="s">
        <v>294</v>
      </c>
      <c r="O2684" s="7">
        <v>119</v>
      </c>
      <c r="P2684" s="19">
        <v>41694</v>
      </c>
      <c r="Q2684" s="19">
        <v>41695</v>
      </c>
      <c r="R2684" s="7" t="s">
        <v>3311</v>
      </c>
      <c r="S2684" s="7">
        <v>4.5118110236220472</v>
      </c>
      <c r="T2684" s="7">
        <v>5.75</v>
      </c>
      <c r="U2684" s="7">
        <v>7122</v>
      </c>
      <c r="V2684" s="6">
        <v>31460</v>
      </c>
      <c r="W2684" s="12">
        <f t="shared" si="494"/>
        <v>0</v>
      </c>
      <c r="X2684" s="12">
        <v>15</v>
      </c>
      <c r="Y2684" s="13">
        <v>119</v>
      </c>
      <c r="Z2684" s="13">
        <v>5.75</v>
      </c>
      <c r="AA2684" s="13">
        <v>7122</v>
      </c>
      <c r="AB2684" s="12">
        <v>359</v>
      </c>
      <c r="AC2684" s="13">
        <f t="shared" si="492"/>
        <v>989731600</v>
      </c>
      <c r="AD2684" s="12">
        <v>4.5</v>
      </c>
      <c r="AE2684" s="12">
        <f t="shared" si="495"/>
        <v>1.5040773967762742</v>
      </c>
      <c r="AF2684" s="12">
        <v>31460</v>
      </c>
      <c r="AG2684" s="12">
        <f t="shared" si="496"/>
        <v>1</v>
      </c>
      <c r="AH2684" s="12">
        <f t="shared" si="497"/>
        <v>0</v>
      </c>
      <c r="AI2684" s="12">
        <f t="shared" si="498"/>
        <v>0</v>
      </c>
      <c r="AJ2684" s="12">
        <f t="shared" si="499"/>
        <v>0</v>
      </c>
      <c r="AK2684" s="12">
        <f t="shared" si="500"/>
        <v>0</v>
      </c>
      <c r="AL2684" s="12">
        <f t="shared" si="501"/>
        <v>0</v>
      </c>
      <c r="AM2684" s="12">
        <f t="shared" si="502"/>
        <v>0</v>
      </c>
      <c r="AN2684" s="12">
        <f t="shared" si="503"/>
        <v>0</v>
      </c>
      <c r="AO2684" s="12">
        <v>15</v>
      </c>
      <c r="AP2684" s="22">
        <f t="shared" si="493"/>
        <v>4511.8110236220473</v>
      </c>
    </row>
    <row r="2685" spans="1:42" x14ac:dyDescent="0.3">
      <c r="A2685" s="6" t="s">
        <v>3283</v>
      </c>
      <c r="B2685" s="19" t="s">
        <v>278</v>
      </c>
      <c r="C2685" s="6" t="s">
        <v>3284</v>
      </c>
      <c r="D2685" s="6" t="s">
        <v>28</v>
      </c>
      <c r="E2685" s="6" t="s">
        <v>3285</v>
      </c>
      <c r="F2685" s="6">
        <v>4.5</v>
      </c>
      <c r="G2685" s="6">
        <v>15</v>
      </c>
      <c r="H2685" s="6">
        <v>359</v>
      </c>
      <c r="I2685" s="6" t="s">
        <v>95</v>
      </c>
      <c r="J2685" s="6">
        <v>31631</v>
      </c>
      <c r="K2685" s="19">
        <v>41670</v>
      </c>
      <c r="L2685" s="7" t="s">
        <v>132</v>
      </c>
      <c r="M2685" s="7" t="s">
        <v>316</v>
      </c>
      <c r="N2685" s="7" t="s">
        <v>294</v>
      </c>
      <c r="O2685" s="7">
        <v>119</v>
      </c>
      <c r="P2685" s="19">
        <v>41695</v>
      </c>
      <c r="Q2685" s="19">
        <v>41696</v>
      </c>
      <c r="R2685" s="7" t="s">
        <v>3312</v>
      </c>
      <c r="S2685" s="7">
        <v>4.0314960629921268</v>
      </c>
      <c r="T2685" s="7">
        <v>5.64</v>
      </c>
      <c r="U2685" s="7">
        <v>7138</v>
      </c>
      <c r="V2685" s="6">
        <v>31631</v>
      </c>
      <c r="W2685" s="12">
        <f t="shared" si="494"/>
        <v>0</v>
      </c>
      <c r="X2685" s="12">
        <v>15</v>
      </c>
      <c r="Y2685" s="13">
        <v>119</v>
      </c>
      <c r="Z2685" s="13">
        <v>5.64</v>
      </c>
      <c r="AA2685" s="13">
        <v>7138</v>
      </c>
      <c r="AB2685" s="12">
        <v>359</v>
      </c>
      <c r="AC2685" s="13">
        <f t="shared" si="492"/>
        <v>1000520161</v>
      </c>
      <c r="AD2685" s="12">
        <v>4.5</v>
      </c>
      <c r="AE2685" s="12">
        <f t="shared" si="495"/>
        <v>1.5040773967762742</v>
      </c>
      <c r="AF2685" s="12">
        <v>31631</v>
      </c>
      <c r="AG2685" s="12">
        <f t="shared" si="496"/>
        <v>1</v>
      </c>
      <c r="AH2685" s="12">
        <f t="shared" si="497"/>
        <v>0</v>
      </c>
      <c r="AI2685" s="12">
        <f t="shared" si="498"/>
        <v>0</v>
      </c>
      <c r="AJ2685" s="12">
        <f t="shared" si="499"/>
        <v>0</v>
      </c>
      <c r="AK2685" s="12">
        <f t="shared" si="500"/>
        <v>0</v>
      </c>
      <c r="AL2685" s="12">
        <f t="shared" si="501"/>
        <v>0</v>
      </c>
      <c r="AM2685" s="12">
        <f t="shared" si="502"/>
        <v>0</v>
      </c>
      <c r="AN2685" s="12">
        <f t="shared" si="503"/>
        <v>0</v>
      </c>
      <c r="AO2685" s="12">
        <v>15</v>
      </c>
      <c r="AP2685" s="22">
        <f t="shared" si="493"/>
        <v>4031.496062992127</v>
      </c>
    </row>
    <row r="2686" spans="1:42" x14ac:dyDescent="0.3">
      <c r="A2686" s="6" t="s">
        <v>3283</v>
      </c>
      <c r="B2686" s="19" t="s">
        <v>280</v>
      </c>
      <c r="C2686" s="6" t="s">
        <v>3284</v>
      </c>
      <c r="D2686" s="6" t="s">
        <v>28</v>
      </c>
      <c r="E2686" s="6" t="s">
        <v>3285</v>
      </c>
      <c r="F2686" s="6">
        <v>4.5</v>
      </c>
      <c r="G2686" s="6">
        <v>15</v>
      </c>
      <c r="H2686" s="6">
        <v>359</v>
      </c>
      <c r="I2686" s="6" t="s">
        <v>95</v>
      </c>
      <c r="J2686" s="6">
        <v>31820</v>
      </c>
      <c r="K2686" s="19">
        <v>41670</v>
      </c>
      <c r="L2686" s="7" t="s">
        <v>132</v>
      </c>
      <c r="M2686" s="7" t="s">
        <v>316</v>
      </c>
      <c r="N2686" s="7" t="s">
        <v>294</v>
      </c>
      <c r="O2686" s="7">
        <v>119</v>
      </c>
      <c r="P2686" s="19">
        <v>41696</v>
      </c>
      <c r="Q2686" s="19">
        <v>41697</v>
      </c>
      <c r="R2686" s="7" t="s">
        <v>3313</v>
      </c>
      <c r="S2686" s="7">
        <v>3.8929133858267715</v>
      </c>
      <c r="T2686" s="7">
        <v>6.05</v>
      </c>
      <c r="U2686" s="7">
        <v>7144</v>
      </c>
      <c r="V2686" s="6">
        <v>31820</v>
      </c>
      <c r="W2686" s="12">
        <f t="shared" si="494"/>
        <v>0</v>
      </c>
      <c r="X2686" s="12">
        <v>15</v>
      </c>
      <c r="Y2686" s="13">
        <v>119</v>
      </c>
      <c r="Z2686" s="13">
        <v>6.05</v>
      </c>
      <c r="AA2686" s="13">
        <v>7144</v>
      </c>
      <c r="AB2686" s="12">
        <v>359</v>
      </c>
      <c r="AC2686" s="13">
        <f t="shared" si="492"/>
        <v>1012512400</v>
      </c>
      <c r="AD2686" s="12">
        <v>4.5</v>
      </c>
      <c r="AE2686" s="12">
        <f t="shared" si="495"/>
        <v>1.5040773967762742</v>
      </c>
      <c r="AF2686" s="12">
        <v>31820</v>
      </c>
      <c r="AG2686" s="12">
        <f t="shared" si="496"/>
        <v>1</v>
      </c>
      <c r="AH2686" s="12">
        <f t="shared" si="497"/>
        <v>0</v>
      </c>
      <c r="AI2686" s="12">
        <f t="shared" si="498"/>
        <v>0</v>
      </c>
      <c r="AJ2686" s="12">
        <f t="shared" si="499"/>
        <v>0</v>
      </c>
      <c r="AK2686" s="12">
        <f t="shared" si="500"/>
        <v>0</v>
      </c>
      <c r="AL2686" s="12">
        <f t="shared" si="501"/>
        <v>0</v>
      </c>
      <c r="AM2686" s="12">
        <f t="shared" si="502"/>
        <v>0</v>
      </c>
      <c r="AN2686" s="12">
        <f t="shared" si="503"/>
        <v>0</v>
      </c>
      <c r="AO2686" s="12">
        <v>15</v>
      </c>
      <c r="AP2686" s="22">
        <f t="shared" si="493"/>
        <v>3892.9133858267714</v>
      </c>
    </row>
    <row r="2687" spans="1:42" x14ac:dyDescent="0.3">
      <c r="A2687" s="6" t="s">
        <v>3283</v>
      </c>
      <c r="B2687" s="19" t="s">
        <v>282</v>
      </c>
      <c r="C2687" s="6" t="s">
        <v>3284</v>
      </c>
      <c r="D2687" s="6" t="s">
        <v>28</v>
      </c>
      <c r="E2687" s="6" t="s">
        <v>3285</v>
      </c>
      <c r="F2687" s="6">
        <v>4.5</v>
      </c>
      <c r="G2687" s="6">
        <v>15</v>
      </c>
      <c r="H2687" s="6">
        <v>359</v>
      </c>
      <c r="I2687" s="6" t="s">
        <v>95</v>
      </c>
      <c r="J2687" s="6">
        <v>31984</v>
      </c>
      <c r="K2687" s="19">
        <v>41670</v>
      </c>
      <c r="L2687" s="7" t="s">
        <v>132</v>
      </c>
      <c r="M2687" s="7" t="s">
        <v>316</v>
      </c>
      <c r="N2687" s="7" t="s">
        <v>294</v>
      </c>
      <c r="O2687" s="7">
        <v>119</v>
      </c>
      <c r="P2687" s="19">
        <v>41697</v>
      </c>
      <c r="Q2687" s="19">
        <v>41698</v>
      </c>
      <c r="R2687" s="7" t="s">
        <v>3314</v>
      </c>
      <c r="S2687" s="7">
        <v>1.6944881889763781</v>
      </c>
      <c r="T2687" s="7">
        <v>5.72</v>
      </c>
      <c r="U2687" s="7">
        <v>2689</v>
      </c>
      <c r="V2687" s="6">
        <v>31984</v>
      </c>
      <c r="W2687" s="12">
        <f t="shared" si="494"/>
        <v>0</v>
      </c>
      <c r="X2687" s="12">
        <v>15</v>
      </c>
      <c r="Y2687" s="13">
        <v>119</v>
      </c>
      <c r="Z2687" s="13">
        <v>5.72</v>
      </c>
      <c r="AA2687" s="13">
        <v>2689</v>
      </c>
      <c r="AB2687" s="12">
        <v>359</v>
      </c>
      <c r="AC2687" s="13">
        <f t="shared" si="492"/>
        <v>1022976256</v>
      </c>
      <c r="AD2687" s="12">
        <v>4.5</v>
      </c>
      <c r="AE2687" s="12">
        <f t="shared" si="495"/>
        <v>1.5040773967762742</v>
      </c>
      <c r="AF2687" s="12">
        <v>31984</v>
      </c>
      <c r="AG2687" s="12">
        <f t="shared" si="496"/>
        <v>1</v>
      </c>
      <c r="AH2687" s="12">
        <f t="shared" si="497"/>
        <v>0</v>
      </c>
      <c r="AI2687" s="12">
        <f t="shared" si="498"/>
        <v>0</v>
      </c>
      <c r="AJ2687" s="12">
        <f t="shared" si="499"/>
        <v>0</v>
      </c>
      <c r="AK2687" s="12">
        <f t="shared" si="500"/>
        <v>0</v>
      </c>
      <c r="AL2687" s="12">
        <f t="shared" si="501"/>
        <v>0</v>
      </c>
      <c r="AM2687" s="12">
        <f t="shared" si="502"/>
        <v>0</v>
      </c>
      <c r="AN2687" s="12">
        <f t="shared" si="503"/>
        <v>0</v>
      </c>
      <c r="AO2687" s="12">
        <v>15</v>
      </c>
      <c r="AP2687" s="22">
        <f t="shared" si="493"/>
        <v>1694.4881889763781</v>
      </c>
    </row>
    <row r="2688" spans="1:42" x14ac:dyDescent="0.3">
      <c r="A2688" s="6" t="s">
        <v>3283</v>
      </c>
      <c r="B2688" s="19" t="s">
        <v>284</v>
      </c>
      <c r="C2688" s="6" t="s">
        <v>3284</v>
      </c>
      <c r="D2688" s="6" t="s">
        <v>28</v>
      </c>
      <c r="E2688" s="6" t="s">
        <v>3285</v>
      </c>
      <c r="F2688" s="6">
        <v>4.5</v>
      </c>
      <c r="G2688" s="6">
        <v>15</v>
      </c>
      <c r="H2688" s="6">
        <v>359</v>
      </c>
      <c r="I2688" s="6" t="s">
        <v>95</v>
      </c>
      <c r="J2688" s="6">
        <v>32106</v>
      </c>
      <c r="K2688" s="19">
        <v>41670</v>
      </c>
      <c r="L2688" s="7" t="s">
        <v>132</v>
      </c>
      <c r="M2688" s="7" t="s">
        <v>316</v>
      </c>
      <c r="N2688" s="7" t="s">
        <v>294</v>
      </c>
      <c r="O2688" s="7">
        <v>119</v>
      </c>
      <c r="P2688" s="19">
        <v>41698</v>
      </c>
      <c r="Q2688" s="19">
        <v>41699</v>
      </c>
      <c r="R2688" s="7" t="s">
        <v>3315</v>
      </c>
      <c r="S2688" s="7">
        <v>2.9464566929133862</v>
      </c>
      <c r="T2688" s="7">
        <v>5.8</v>
      </c>
      <c r="U2688" s="7">
        <v>2672</v>
      </c>
      <c r="V2688" s="6">
        <v>32106</v>
      </c>
      <c r="W2688" s="12">
        <f t="shared" si="494"/>
        <v>0</v>
      </c>
      <c r="X2688" s="12">
        <v>15</v>
      </c>
      <c r="Y2688" s="13">
        <v>119</v>
      </c>
      <c r="Z2688" s="13">
        <v>5.8</v>
      </c>
      <c r="AA2688" s="13">
        <v>2672</v>
      </c>
      <c r="AB2688" s="12">
        <v>359</v>
      </c>
      <c r="AC2688" s="13">
        <f t="shared" si="492"/>
        <v>1030795236</v>
      </c>
      <c r="AD2688" s="12">
        <v>4.5</v>
      </c>
      <c r="AE2688" s="12">
        <f t="shared" si="495"/>
        <v>1.5040773967762742</v>
      </c>
      <c r="AF2688" s="12">
        <v>32106</v>
      </c>
      <c r="AG2688" s="12">
        <f t="shared" si="496"/>
        <v>1</v>
      </c>
      <c r="AH2688" s="12">
        <f t="shared" si="497"/>
        <v>0</v>
      </c>
      <c r="AI2688" s="12">
        <f t="shared" si="498"/>
        <v>0</v>
      </c>
      <c r="AJ2688" s="12">
        <f t="shared" si="499"/>
        <v>0</v>
      </c>
      <c r="AK2688" s="12">
        <f t="shared" si="500"/>
        <v>0</v>
      </c>
      <c r="AL2688" s="12">
        <f t="shared" si="501"/>
        <v>0</v>
      </c>
      <c r="AM2688" s="12">
        <f t="shared" si="502"/>
        <v>0</v>
      </c>
      <c r="AN2688" s="12">
        <f t="shared" si="503"/>
        <v>0</v>
      </c>
      <c r="AO2688" s="12">
        <v>15</v>
      </c>
      <c r="AP2688" s="22">
        <f t="shared" si="493"/>
        <v>2946.4566929133862</v>
      </c>
    </row>
    <row r="2689" spans="1:42" x14ac:dyDescent="0.3">
      <c r="A2689" s="6" t="s">
        <v>3283</v>
      </c>
      <c r="B2689" s="19" t="s">
        <v>286</v>
      </c>
      <c r="C2689" s="6" t="s">
        <v>3284</v>
      </c>
      <c r="D2689" s="6" t="s">
        <v>28</v>
      </c>
      <c r="E2689" s="6" t="s">
        <v>3285</v>
      </c>
      <c r="F2689" s="6">
        <v>4.4000000000000004</v>
      </c>
      <c r="G2689" s="6">
        <v>15</v>
      </c>
      <c r="H2689" s="6">
        <v>359</v>
      </c>
      <c r="I2689" s="6" t="s">
        <v>95</v>
      </c>
      <c r="J2689" s="6">
        <v>32240</v>
      </c>
      <c r="K2689" s="19">
        <v>41670</v>
      </c>
      <c r="L2689" s="7" t="s">
        <v>132</v>
      </c>
      <c r="M2689" s="7" t="s">
        <v>316</v>
      </c>
      <c r="N2689" s="7" t="s">
        <v>294</v>
      </c>
      <c r="O2689" s="7">
        <v>119</v>
      </c>
      <c r="P2689" s="19">
        <v>41699</v>
      </c>
      <c r="Q2689" s="19">
        <v>41700</v>
      </c>
      <c r="R2689" s="7" t="s">
        <v>3316</v>
      </c>
      <c r="S2689" s="7">
        <v>2.508661417322835</v>
      </c>
      <c r="T2689" s="7">
        <v>5.72</v>
      </c>
      <c r="U2689" s="7">
        <v>2741</v>
      </c>
      <c r="V2689" s="6">
        <v>32240</v>
      </c>
      <c r="W2689" s="12">
        <f t="shared" si="494"/>
        <v>0</v>
      </c>
      <c r="X2689" s="12">
        <v>15</v>
      </c>
      <c r="Y2689" s="13">
        <v>119</v>
      </c>
      <c r="Z2689" s="13">
        <v>5.72</v>
      </c>
      <c r="AA2689" s="13">
        <v>2741</v>
      </c>
      <c r="AB2689" s="12">
        <v>359</v>
      </c>
      <c r="AC2689" s="13">
        <f t="shared" si="492"/>
        <v>1039417600</v>
      </c>
      <c r="AD2689" s="12">
        <v>4.4000000000000004</v>
      </c>
      <c r="AE2689" s="12">
        <f t="shared" si="495"/>
        <v>1.4816045409242156</v>
      </c>
      <c r="AF2689" s="12">
        <v>32240</v>
      </c>
      <c r="AG2689" s="12">
        <f t="shared" si="496"/>
        <v>1</v>
      </c>
      <c r="AH2689" s="12">
        <f t="shared" si="497"/>
        <v>0</v>
      </c>
      <c r="AI2689" s="12">
        <f t="shared" si="498"/>
        <v>0</v>
      </c>
      <c r="AJ2689" s="12">
        <f t="shared" si="499"/>
        <v>0</v>
      </c>
      <c r="AK2689" s="12">
        <f t="shared" si="500"/>
        <v>0</v>
      </c>
      <c r="AL2689" s="12">
        <f t="shared" si="501"/>
        <v>0</v>
      </c>
      <c r="AM2689" s="12">
        <f t="shared" si="502"/>
        <v>0</v>
      </c>
      <c r="AN2689" s="12">
        <f t="shared" si="503"/>
        <v>0</v>
      </c>
      <c r="AO2689" s="12">
        <v>15</v>
      </c>
      <c r="AP2689" s="22">
        <f t="shared" si="493"/>
        <v>2508.661417322835</v>
      </c>
    </row>
    <row r="2690" spans="1:42" x14ac:dyDescent="0.3">
      <c r="A2690" s="6" t="s">
        <v>3283</v>
      </c>
      <c r="B2690" s="19" t="s">
        <v>690</v>
      </c>
      <c r="C2690" s="6" t="s">
        <v>3284</v>
      </c>
      <c r="D2690" s="6" t="s">
        <v>28</v>
      </c>
      <c r="E2690" s="6" t="s">
        <v>3285</v>
      </c>
      <c r="F2690" s="6">
        <v>4.4000000000000004</v>
      </c>
      <c r="G2690" s="6">
        <v>15</v>
      </c>
      <c r="H2690" s="6">
        <v>359</v>
      </c>
      <c r="I2690" s="6" t="s">
        <v>95</v>
      </c>
      <c r="J2690" s="6">
        <v>32385</v>
      </c>
      <c r="K2690" s="19">
        <v>41670</v>
      </c>
      <c r="L2690" s="7" t="s">
        <v>132</v>
      </c>
      <c r="M2690" s="7" t="s">
        <v>316</v>
      </c>
      <c r="N2690" s="7" t="s">
        <v>294</v>
      </c>
      <c r="O2690" s="7">
        <v>119</v>
      </c>
      <c r="P2690" s="19">
        <v>41700</v>
      </c>
      <c r="Q2690" s="19">
        <v>41701</v>
      </c>
      <c r="R2690" s="7" t="s">
        <v>3317</v>
      </c>
      <c r="S2690" s="7">
        <v>0.86771653543307092</v>
      </c>
      <c r="T2690" s="7">
        <v>5.95</v>
      </c>
      <c r="U2690" s="7">
        <v>2432</v>
      </c>
      <c r="V2690" s="6">
        <v>32385</v>
      </c>
      <c r="W2690" s="12">
        <f t="shared" si="494"/>
        <v>0</v>
      </c>
      <c r="X2690" s="12">
        <v>15</v>
      </c>
      <c r="Y2690" s="13">
        <v>119</v>
      </c>
      <c r="Z2690" s="13">
        <v>5.95</v>
      </c>
      <c r="AA2690" s="13">
        <v>2432</v>
      </c>
      <c r="AB2690" s="12">
        <v>359</v>
      </c>
      <c r="AC2690" s="13">
        <f t="shared" ref="AC2690:AC2753" si="504">V2690^2</f>
        <v>1048788225</v>
      </c>
      <c r="AD2690" s="12">
        <v>4.4000000000000004</v>
      </c>
      <c r="AE2690" s="12">
        <f t="shared" si="495"/>
        <v>1.4816045409242156</v>
      </c>
      <c r="AF2690" s="12">
        <v>32385</v>
      </c>
      <c r="AG2690" s="12">
        <f t="shared" si="496"/>
        <v>1</v>
      </c>
      <c r="AH2690" s="12">
        <f t="shared" si="497"/>
        <v>0</v>
      </c>
      <c r="AI2690" s="12">
        <f t="shared" si="498"/>
        <v>0</v>
      </c>
      <c r="AJ2690" s="12">
        <f t="shared" si="499"/>
        <v>0</v>
      </c>
      <c r="AK2690" s="12">
        <f t="shared" si="500"/>
        <v>0</v>
      </c>
      <c r="AL2690" s="12">
        <f t="shared" si="501"/>
        <v>0</v>
      </c>
      <c r="AM2690" s="12">
        <f t="shared" si="502"/>
        <v>0</v>
      </c>
      <c r="AN2690" s="12">
        <f t="shared" si="503"/>
        <v>0</v>
      </c>
      <c r="AO2690" s="12">
        <v>15</v>
      </c>
      <c r="AP2690" s="22">
        <f t="shared" ref="AP2690:AP2753" si="505">S2690*1000</f>
        <v>867.71653543307093</v>
      </c>
    </row>
    <row r="2691" spans="1:42" x14ac:dyDescent="0.3">
      <c r="A2691" s="6" t="s">
        <v>3283</v>
      </c>
      <c r="B2691" s="19" t="s">
        <v>288</v>
      </c>
      <c r="C2691" s="6" t="s">
        <v>3284</v>
      </c>
      <c r="D2691" s="6" t="s">
        <v>28</v>
      </c>
      <c r="E2691" s="6" t="s">
        <v>3285</v>
      </c>
      <c r="F2691" s="6">
        <v>4.4000000000000004</v>
      </c>
      <c r="G2691" s="6">
        <v>15</v>
      </c>
      <c r="H2691" s="6">
        <v>359</v>
      </c>
      <c r="I2691" s="6" t="s">
        <v>95</v>
      </c>
      <c r="J2691" s="6">
        <v>32492</v>
      </c>
      <c r="K2691" s="19">
        <v>41670</v>
      </c>
      <c r="L2691" s="7" t="s">
        <v>132</v>
      </c>
      <c r="M2691" s="7" t="s">
        <v>316</v>
      </c>
      <c r="N2691" s="7" t="s">
        <v>294</v>
      </c>
      <c r="O2691" s="7">
        <v>119</v>
      </c>
      <c r="P2691" s="19">
        <v>41701</v>
      </c>
      <c r="Q2691" s="19">
        <v>41702</v>
      </c>
      <c r="R2691" s="7" t="s">
        <v>3318</v>
      </c>
      <c r="S2691" s="7">
        <v>0.74173228346456699</v>
      </c>
      <c r="T2691" s="7">
        <v>5.45</v>
      </c>
      <c r="U2691" s="7">
        <v>1944</v>
      </c>
      <c r="V2691" s="6">
        <v>32492</v>
      </c>
      <c r="W2691" s="12">
        <f t="shared" ref="W2691:W2754" si="506">IF(I2691="Yes",1,0)</f>
        <v>0</v>
      </c>
      <c r="X2691" s="12">
        <v>15</v>
      </c>
      <c r="Y2691" s="13">
        <v>119</v>
      </c>
      <c r="Z2691" s="13">
        <v>5.45</v>
      </c>
      <c r="AA2691" s="13">
        <v>1944</v>
      </c>
      <c r="AB2691" s="12">
        <v>359</v>
      </c>
      <c r="AC2691" s="13">
        <f t="shared" si="504"/>
        <v>1055730064</v>
      </c>
      <c r="AD2691" s="12">
        <v>4.4000000000000004</v>
      </c>
      <c r="AE2691" s="12">
        <f t="shared" ref="AE2691:AE2754" si="507">LN(AD2691)</f>
        <v>1.4816045409242156</v>
      </c>
      <c r="AF2691" s="12">
        <v>32492</v>
      </c>
      <c r="AG2691" s="12">
        <f t="shared" ref="AG2691:AG2754" si="508">IF(L2691="action",1,0)</f>
        <v>1</v>
      </c>
      <c r="AH2691" s="12">
        <f t="shared" ref="AH2691:AH2754" si="509">IF(L2691="animation",1,0)</f>
        <v>0</v>
      </c>
      <c r="AI2691" s="12">
        <f t="shared" ref="AI2691:AI2754" si="510">IF(L2691="children",1,0)</f>
        <v>0</v>
      </c>
      <c r="AJ2691" s="12">
        <f t="shared" ref="AJ2691:AJ2754" si="511">IF(L2691="comedy",1,0)</f>
        <v>0</v>
      </c>
      <c r="AK2691" s="12">
        <f t="shared" ref="AK2691:AK2754" si="512">IF(L2691="drama",1,0)</f>
        <v>0</v>
      </c>
      <c r="AL2691" s="12">
        <f t="shared" ref="AL2691:AL2754" si="513">IF(L2691="fantasy",1,0)</f>
        <v>0</v>
      </c>
      <c r="AM2691" s="12">
        <f t="shared" ref="AM2691:AM2754" si="514">IF(L2691="romance",1,0)</f>
        <v>0</v>
      </c>
      <c r="AN2691" s="12">
        <f t="shared" ref="AN2691:AN2754" si="515">IF(L2691="suspense",1,0)</f>
        <v>0</v>
      </c>
      <c r="AO2691" s="12">
        <v>15</v>
      </c>
      <c r="AP2691" s="22">
        <f t="shared" si="505"/>
        <v>741.73228346456699</v>
      </c>
    </row>
    <row r="2692" spans="1:42" x14ac:dyDescent="0.3">
      <c r="A2692" s="6" t="s">
        <v>3283</v>
      </c>
      <c r="B2692" s="19" t="s">
        <v>693</v>
      </c>
      <c r="C2692" s="6" t="s">
        <v>3284</v>
      </c>
      <c r="D2692" s="6" t="s">
        <v>28</v>
      </c>
      <c r="E2692" s="6" t="s">
        <v>3285</v>
      </c>
      <c r="F2692" s="6">
        <v>4.4000000000000004</v>
      </c>
      <c r="G2692" s="6">
        <v>15</v>
      </c>
      <c r="H2692" s="6">
        <v>359</v>
      </c>
      <c r="I2692" s="6" t="s">
        <v>95</v>
      </c>
      <c r="J2692" s="6">
        <v>32589</v>
      </c>
      <c r="K2692" s="19">
        <v>41670</v>
      </c>
      <c r="L2692" s="7" t="s">
        <v>132</v>
      </c>
      <c r="M2692" s="7" t="s">
        <v>316</v>
      </c>
      <c r="N2692" s="7" t="s">
        <v>294</v>
      </c>
      <c r="O2692" s="7">
        <v>119</v>
      </c>
      <c r="P2692" s="19">
        <v>41702</v>
      </c>
      <c r="Q2692" s="19">
        <v>41703</v>
      </c>
      <c r="R2692" s="7" t="s">
        <v>3319</v>
      </c>
      <c r="S2692" s="7">
        <v>0.6566929133858268</v>
      </c>
      <c r="T2692" s="7">
        <v>5.78</v>
      </c>
      <c r="U2692" s="7">
        <v>1895</v>
      </c>
      <c r="V2692" s="6">
        <v>32589</v>
      </c>
      <c r="W2692" s="12">
        <f t="shared" si="506"/>
        <v>0</v>
      </c>
      <c r="X2692" s="12">
        <v>15</v>
      </c>
      <c r="Y2692" s="13">
        <v>119</v>
      </c>
      <c r="Z2692" s="13">
        <v>5.78</v>
      </c>
      <c r="AA2692" s="13">
        <v>1895</v>
      </c>
      <c r="AB2692" s="12">
        <v>359</v>
      </c>
      <c r="AC2692" s="13">
        <f t="shared" si="504"/>
        <v>1062042921</v>
      </c>
      <c r="AD2692" s="12">
        <v>4.4000000000000004</v>
      </c>
      <c r="AE2692" s="12">
        <f t="shared" si="507"/>
        <v>1.4816045409242156</v>
      </c>
      <c r="AF2692" s="12">
        <v>32589</v>
      </c>
      <c r="AG2692" s="12">
        <f t="shared" si="508"/>
        <v>1</v>
      </c>
      <c r="AH2692" s="12">
        <f t="shared" si="509"/>
        <v>0</v>
      </c>
      <c r="AI2692" s="12">
        <f t="shared" si="510"/>
        <v>0</v>
      </c>
      <c r="AJ2692" s="12">
        <f t="shared" si="511"/>
        <v>0</v>
      </c>
      <c r="AK2692" s="12">
        <f t="shared" si="512"/>
        <v>0</v>
      </c>
      <c r="AL2692" s="12">
        <f t="shared" si="513"/>
        <v>0</v>
      </c>
      <c r="AM2692" s="12">
        <f t="shared" si="514"/>
        <v>0</v>
      </c>
      <c r="AN2692" s="12">
        <f t="shared" si="515"/>
        <v>0</v>
      </c>
      <c r="AO2692" s="12">
        <v>15</v>
      </c>
      <c r="AP2692" s="22">
        <f t="shared" si="505"/>
        <v>656.69291338582684</v>
      </c>
    </row>
    <row r="2693" spans="1:42" x14ac:dyDescent="0.3">
      <c r="A2693" s="6" t="s">
        <v>3283</v>
      </c>
      <c r="B2693" s="19" t="s">
        <v>425</v>
      </c>
      <c r="C2693" s="6" t="s">
        <v>3284</v>
      </c>
      <c r="D2693" s="6" t="s">
        <v>28</v>
      </c>
      <c r="E2693" s="6" t="s">
        <v>3285</v>
      </c>
      <c r="F2693" s="6">
        <v>4.4000000000000004</v>
      </c>
      <c r="G2693" s="6">
        <v>15</v>
      </c>
      <c r="H2693" s="6">
        <v>359</v>
      </c>
      <c r="I2693" s="6" t="s">
        <v>95</v>
      </c>
      <c r="J2693" s="6">
        <v>32670</v>
      </c>
      <c r="K2693" s="19">
        <v>41670</v>
      </c>
      <c r="L2693" s="7" t="s">
        <v>132</v>
      </c>
      <c r="M2693" s="7" t="s">
        <v>316</v>
      </c>
      <c r="N2693" s="7" t="s">
        <v>294</v>
      </c>
      <c r="O2693" s="7">
        <v>119</v>
      </c>
      <c r="P2693" s="19">
        <v>41703</v>
      </c>
      <c r="Q2693" s="19">
        <v>41704</v>
      </c>
      <c r="R2693" s="7" t="s">
        <v>3320</v>
      </c>
      <c r="S2693" s="7">
        <v>0.60629921259842523</v>
      </c>
      <c r="T2693" s="7">
        <v>5.34</v>
      </c>
      <c r="U2693" s="7">
        <v>1894</v>
      </c>
      <c r="V2693" s="6">
        <v>32670</v>
      </c>
      <c r="W2693" s="12">
        <f t="shared" si="506"/>
        <v>0</v>
      </c>
      <c r="X2693" s="12">
        <v>15</v>
      </c>
      <c r="Y2693" s="13">
        <v>119</v>
      </c>
      <c r="Z2693" s="13">
        <v>5.34</v>
      </c>
      <c r="AA2693" s="13">
        <v>1894</v>
      </c>
      <c r="AB2693" s="12">
        <v>359</v>
      </c>
      <c r="AC2693" s="13">
        <f t="shared" si="504"/>
        <v>1067328900</v>
      </c>
      <c r="AD2693" s="12">
        <v>4.4000000000000004</v>
      </c>
      <c r="AE2693" s="12">
        <f t="shared" si="507"/>
        <v>1.4816045409242156</v>
      </c>
      <c r="AF2693" s="12">
        <v>32670</v>
      </c>
      <c r="AG2693" s="12">
        <f t="shared" si="508"/>
        <v>1</v>
      </c>
      <c r="AH2693" s="12">
        <f t="shared" si="509"/>
        <v>0</v>
      </c>
      <c r="AI2693" s="12">
        <f t="shared" si="510"/>
        <v>0</v>
      </c>
      <c r="AJ2693" s="12">
        <f t="shared" si="511"/>
        <v>0</v>
      </c>
      <c r="AK2693" s="12">
        <f t="shared" si="512"/>
        <v>0</v>
      </c>
      <c r="AL2693" s="12">
        <f t="shared" si="513"/>
        <v>0</v>
      </c>
      <c r="AM2693" s="12">
        <f t="shared" si="514"/>
        <v>0</v>
      </c>
      <c r="AN2693" s="12">
        <f t="shared" si="515"/>
        <v>0</v>
      </c>
      <c r="AO2693" s="12">
        <v>15</v>
      </c>
      <c r="AP2693" s="22">
        <f t="shared" si="505"/>
        <v>606.29921259842524</v>
      </c>
    </row>
    <row r="2694" spans="1:42" x14ac:dyDescent="0.3">
      <c r="A2694" s="6" t="s">
        <v>3283</v>
      </c>
      <c r="B2694" s="19" t="s">
        <v>429</v>
      </c>
      <c r="C2694" s="6" t="s">
        <v>3284</v>
      </c>
      <c r="D2694" s="6" t="s">
        <v>28</v>
      </c>
      <c r="E2694" s="6" t="s">
        <v>3285</v>
      </c>
      <c r="F2694" s="6">
        <v>4.4000000000000004</v>
      </c>
      <c r="G2694" s="6">
        <v>15</v>
      </c>
      <c r="H2694" s="6">
        <v>359</v>
      </c>
      <c r="I2694" s="6" t="s">
        <v>95</v>
      </c>
      <c r="J2694" s="6">
        <v>32755</v>
      </c>
      <c r="K2694" s="19">
        <v>41670</v>
      </c>
      <c r="L2694" s="7" t="s">
        <v>132</v>
      </c>
      <c r="M2694" s="7" t="s">
        <v>316</v>
      </c>
      <c r="N2694" s="7" t="s">
        <v>294</v>
      </c>
      <c r="O2694" s="7">
        <v>119</v>
      </c>
      <c r="P2694" s="19">
        <v>41704</v>
      </c>
      <c r="Q2694" s="19">
        <v>41705</v>
      </c>
      <c r="R2694" s="7" t="s">
        <v>3321</v>
      </c>
      <c r="S2694" s="7">
        <v>0.2960629921259843</v>
      </c>
      <c r="T2694" s="7">
        <v>5.5</v>
      </c>
      <c r="U2694" s="7">
        <v>598</v>
      </c>
      <c r="V2694" s="6">
        <v>32755</v>
      </c>
      <c r="W2694" s="12">
        <f t="shared" si="506"/>
        <v>0</v>
      </c>
      <c r="X2694" s="12">
        <v>15</v>
      </c>
      <c r="Y2694" s="13">
        <v>119</v>
      </c>
      <c r="Z2694" s="13">
        <v>5.5</v>
      </c>
      <c r="AA2694" s="13">
        <v>598</v>
      </c>
      <c r="AB2694" s="12">
        <v>359</v>
      </c>
      <c r="AC2694" s="13">
        <f t="shared" si="504"/>
        <v>1072890025</v>
      </c>
      <c r="AD2694" s="12">
        <v>4.4000000000000004</v>
      </c>
      <c r="AE2694" s="12">
        <f t="shared" si="507"/>
        <v>1.4816045409242156</v>
      </c>
      <c r="AF2694" s="12">
        <v>32755</v>
      </c>
      <c r="AG2694" s="12">
        <f t="shared" si="508"/>
        <v>1</v>
      </c>
      <c r="AH2694" s="12">
        <f t="shared" si="509"/>
        <v>0</v>
      </c>
      <c r="AI2694" s="12">
        <f t="shared" si="510"/>
        <v>0</v>
      </c>
      <c r="AJ2694" s="12">
        <f t="shared" si="511"/>
        <v>0</v>
      </c>
      <c r="AK2694" s="12">
        <f t="shared" si="512"/>
        <v>0</v>
      </c>
      <c r="AL2694" s="12">
        <f t="shared" si="513"/>
        <v>0</v>
      </c>
      <c r="AM2694" s="12">
        <f t="shared" si="514"/>
        <v>0</v>
      </c>
      <c r="AN2694" s="12">
        <f t="shared" si="515"/>
        <v>0</v>
      </c>
      <c r="AO2694" s="12">
        <v>15</v>
      </c>
      <c r="AP2694" s="22">
        <f t="shared" si="505"/>
        <v>296.06299212598429</v>
      </c>
    </row>
    <row r="2695" spans="1:42" x14ac:dyDescent="0.3">
      <c r="A2695" s="6" t="s">
        <v>3283</v>
      </c>
      <c r="B2695" s="19" t="s">
        <v>431</v>
      </c>
      <c r="C2695" s="6" t="s">
        <v>3284</v>
      </c>
      <c r="D2695" s="6" t="s">
        <v>28</v>
      </c>
      <c r="E2695" s="6" t="s">
        <v>3285</v>
      </c>
      <c r="F2695" s="6">
        <v>4.4000000000000004</v>
      </c>
      <c r="G2695" s="6">
        <v>15</v>
      </c>
      <c r="H2695" s="6">
        <v>359</v>
      </c>
      <c r="I2695" s="6" t="s">
        <v>95</v>
      </c>
      <c r="J2695" s="6">
        <v>32812</v>
      </c>
      <c r="K2695" s="19">
        <v>41670</v>
      </c>
      <c r="L2695" s="7" t="s">
        <v>132</v>
      </c>
      <c r="M2695" s="7" t="s">
        <v>316</v>
      </c>
      <c r="N2695" s="7" t="s">
        <v>294</v>
      </c>
      <c r="O2695" s="7">
        <v>119</v>
      </c>
      <c r="P2695" s="19">
        <v>41705</v>
      </c>
      <c r="Q2695" s="19">
        <v>41706</v>
      </c>
      <c r="R2695" s="7" t="s">
        <v>3322</v>
      </c>
      <c r="S2695" s="7">
        <v>0.57480314960629919</v>
      </c>
      <c r="T2695" s="7">
        <v>5.53</v>
      </c>
      <c r="U2695" s="7">
        <v>519</v>
      </c>
      <c r="V2695" s="6">
        <v>32812</v>
      </c>
      <c r="W2695" s="12">
        <f t="shared" si="506"/>
        <v>0</v>
      </c>
      <c r="X2695" s="12">
        <v>15</v>
      </c>
      <c r="Y2695" s="13">
        <v>119</v>
      </c>
      <c r="Z2695" s="13">
        <v>5.53</v>
      </c>
      <c r="AA2695" s="13">
        <v>519</v>
      </c>
      <c r="AB2695" s="12">
        <v>359</v>
      </c>
      <c r="AC2695" s="13">
        <f t="shared" si="504"/>
        <v>1076627344</v>
      </c>
      <c r="AD2695" s="12">
        <v>4.4000000000000004</v>
      </c>
      <c r="AE2695" s="12">
        <f t="shared" si="507"/>
        <v>1.4816045409242156</v>
      </c>
      <c r="AF2695" s="12">
        <v>32812</v>
      </c>
      <c r="AG2695" s="12">
        <f t="shared" si="508"/>
        <v>1</v>
      </c>
      <c r="AH2695" s="12">
        <f t="shared" si="509"/>
        <v>0</v>
      </c>
      <c r="AI2695" s="12">
        <f t="shared" si="510"/>
        <v>0</v>
      </c>
      <c r="AJ2695" s="12">
        <f t="shared" si="511"/>
        <v>0</v>
      </c>
      <c r="AK2695" s="12">
        <f t="shared" si="512"/>
        <v>0</v>
      </c>
      <c r="AL2695" s="12">
        <f t="shared" si="513"/>
        <v>0</v>
      </c>
      <c r="AM2695" s="12">
        <f t="shared" si="514"/>
        <v>0</v>
      </c>
      <c r="AN2695" s="12">
        <f t="shared" si="515"/>
        <v>0</v>
      </c>
      <c r="AO2695" s="12">
        <v>15</v>
      </c>
      <c r="AP2695" s="22">
        <f t="shared" si="505"/>
        <v>574.80314960629914</v>
      </c>
    </row>
    <row r="2696" spans="1:42" x14ac:dyDescent="0.3">
      <c r="A2696" s="6" t="s">
        <v>3283</v>
      </c>
      <c r="B2696" s="19" t="s">
        <v>433</v>
      </c>
      <c r="C2696" s="6" t="s">
        <v>3284</v>
      </c>
      <c r="D2696" s="6" t="s">
        <v>28</v>
      </c>
      <c r="E2696" s="6" t="s">
        <v>3285</v>
      </c>
      <c r="F2696" s="6">
        <v>4.4000000000000004</v>
      </c>
      <c r="G2696" s="6">
        <v>15</v>
      </c>
      <c r="H2696" s="6">
        <v>359</v>
      </c>
      <c r="I2696" s="6" t="s">
        <v>95</v>
      </c>
      <c r="J2696" s="6">
        <v>32874</v>
      </c>
      <c r="K2696" s="19">
        <v>41670</v>
      </c>
      <c r="L2696" s="7" t="s">
        <v>132</v>
      </c>
      <c r="M2696" s="7" t="s">
        <v>316</v>
      </c>
      <c r="N2696" s="7" t="s">
        <v>294</v>
      </c>
      <c r="O2696" s="7">
        <v>119</v>
      </c>
      <c r="P2696" s="19">
        <v>41706</v>
      </c>
      <c r="Q2696" s="19">
        <v>41707</v>
      </c>
      <c r="R2696" s="7" t="s">
        <v>3323</v>
      </c>
      <c r="S2696" s="7">
        <v>0.45354330708661417</v>
      </c>
      <c r="T2696" s="7">
        <v>5.95</v>
      </c>
      <c r="U2696" s="7">
        <v>544</v>
      </c>
      <c r="V2696" s="6">
        <v>32874</v>
      </c>
      <c r="W2696" s="12">
        <f t="shared" si="506"/>
        <v>0</v>
      </c>
      <c r="X2696" s="12">
        <v>15</v>
      </c>
      <c r="Y2696" s="13">
        <v>119</v>
      </c>
      <c r="Z2696" s="13">
        <v>5.95</v>
      </c>
      <c r="AA2696" s="13">
        <v>544</v>
      </c>
      <c r="AB2696" s="12">
        <v>359</v>
      </c>
      <c r="AC2696" s="13">
        <f t="shared" si="504"/>
        <v>1080699876</v>
      </c>
      <c r="AD2696" s="12">
        <v>4.4000000000000004</v>
      </c>
      <c r="AE2696" s="12">
        <f t="shared" si="507"/>
        <v>1.4816045409242156</v>
      </c>
      <c r="AF2696" s="12">
        <v>32874</v>
      </c>
      <c r="AG2696" s="12">
        <f t="shared" si="508"/>
        <v>1</v>
      </c>
      <c r="AH2696" s="12">
        <f t="shared" si="509"/>
        <v>0</v>
      </c>
      <c r="AI2696" s="12">
        <f t="shared" si="510"/>
        <v>0</v>
      </c>
      <c r="AJ2696" s="12">
        <f t="shared" si="511"/>
        <v>0</v>
      </c>
      <c r="AK2696" s="12">
        <f t="shared" si="512"/>
        <v>0</v>
      </c>
      <c r="AL2696" s="12">
        <f t="shared" si="513"/>
        <v>0</v>
      </c>
      <c r="AM2696" s="12">
        <f t="shared" si="514"/>
        <v>0</v>
      </c>
      <c r="AN2696" s="12">
        <f t="shared" si="515"/>
        <v>0</v>
      </c>
      <c r="AO2696" s="12">
        <v>15</v>
      </c>
      <c r="AP2696" s="22">
        <f t="shared" si="505"/>
        <v>453.54330708661416</v>
      </c>
    </row>
    <row r="2697" spans="1:42" x14ac:dyDescent="0.3">
      <c r="A2697" s="6" t="s">
        <v>3283</v>
      </c>
      <c r="B2697" s="19" t="s">
        <v>435</v>
      </c>
      <c r="C2697" s="6" t="s">
        <v>3284</v>
      </c>
      <c r="D2697" s="6" t="s">
        <v>28</v>
      </c>
      <c r="E2697" s="6" t="s">
        <v>3285</v>
      </c>
      <c r="F2697" s="6">
        <v>4.4000000000000004</v>
      </c>
      <c r="G2697" s="6">
        <v>15</v>
      </c>
      <c r="H2697" s="6">
        <v>359</v>
      </c>
      <c r="I2697" s="6" t="s">
        <v>95</v>
      </c>
      <c r="J2697" s="6">
        <v>32948</v>
      </c>
      <c r="K2697" s="19">
        <v>41670</v>
      </c>
      <c r="L2697" s="7" t="s">
        <v>132</v>
      </c>
      <c r="M2697" s="7" t="s">
        <v>316</v>
      </c>
      <c r="N2697" s="7" t="s">
        <v>294</v>
      </c>
      <c r="O2697" s="7">
        <v>119</v>
      </c>
      <c r="P2697" s="19">
        <v>41707</v>
      </c>
      <c r="Q2697" s="19">
        <v>41708</v>
      </c>
      <c r="R2697" s="7" t="s">
        <v>3324</v>
      </c>
      <c r="S2697" s="7">
        <v>0.18267716535433071</v>
      </c>
      <c r="T2697" s="7">
        <v>5.56</v>
      </c>
      <c r="U2697" s="7">
        <v>550</v>
      </c>
      <c r="V2697" s="6">
        <v>32948</v>
      </c>
      <c r="W2697" s="12">
        <f t="shared" si="506"/>
        <v>0</v>
      </c>
      <c r="X2697" s="12">
        <v>15</v>
      </c>
      <c r="Y2697" s="13">
        <v>119</v>
      </c>
      <c r="Z2697" s="13">
        <v>5.56</v>
      </c>
      <c r="AA2697" s="13">
        <v>550</v>
      </c>
      <c r="AB2697" s="12">
        <v>359</v>
      </c>
      <c r="AC2697" s="13">
        <f t="shared" si="504"/>
        <v>1085570704</v>
      </c>
      <c r="AD2697" s="12">
        <v>4.4000000000000004</v>
      </c>
      <c r="AE2697" s="12">
        <f t="shared" si="507"/>
        <v>1.4816045409242156</v>
      </c>
      <c r="AF2697" s="12">
        <v>32948</v>
      </c>
      <c r="AG2697" s="12">
        <f t="shared" si="508"/>
        <v>1</v>
      </c>
      <c r="AH2697" s="12">
        <f t="shared" si="509"/>
        <v>0</v>
      </c>
      <c r="AI2697" s="12">
        <f t="shared" si="510"/>
        <v>0</v>
      </c>
      <c r="AJ2697" s="12">
        <f t="shared" si="511"/>
        <v>0</v>
      </c>
      <c r="AK2697" s="12">
        <f t="shared" si="512"/>
        <v>0</v>
      </c>
      <c r="AL2697" s="12">
        <f t="shared" si="513"/>
        <v>0</v>
      </c>
      <c r="AM2697" s="12">
        <f t="shared" si="514"/>
        <v>0</v>
      </c>
      <c r="AN2697" s="12">
        <f t="shared" si="515"/>
        <v>0</v>
      </c>
      <c r="AO2697" s="12">
        <v>15</v>
      </c>
      <c r="AP2697" s="22">
        <f t="shared" si="505"/>
        <v>182.6771653543307</v>
      </c>
    </row>
    <row r="2698" spans="1:42" x14ac:dyDescent="0.3">
      <c r="A2698" s="6" t="s">
        <v>3283</v>
      </c>
      <c r="B2698" s="19" t="s">
        <v>437</v>
      </c>
      <c r="C2698" s="6" t="s">
        <v>3284</v>
      </c>
      <c r="D2698" s="6" t="s">
        <v>28</v>
      </c>
      <c r="E2698" s="6" t="s">
        <v>3285</v>
      </c>
      <c r="F2698" s="6">
        <v>4.4000000000000004</v>
      </c>
      <c r="G2698" s="6">
        <v>15</v>
      </c>
      <c r="H2698" s="6">
        <v>359</v>
      </c>
      <c r="I2698" s="6" t="s">
        <v>95</v>
      </c>
      <c r="J2698" s="6">
        <v>32993</v>
      </c>
      <c r="K2698" s="19">
        <v>41670</v>
      </c>
      <c r="L2698" s="7" t="s">
        <v>132</v>
      </c>
      <c r="M2698" s="7" t="s">
        <v>316</v>
      </c>
      <c r="N2698" s="7" t="s">
        <v>294</v>
      </c>
      <c r="O2698" s="7">
        <v>119</v>
      </c>
      <c r="P2698" s="19">
        <v>41708</v>
      </c>
      <c r="Q2698" s="19">
        <v>41709</v>
      </c>
      <c r="R2698" s="7" t="s">
        <v>3325</v>
      </c>
      <c r="S2698" s="7">
        <v>0.16692913385826774</v>
      </c>
      <c r="T2698" s="7">
        <v>5.04</v>
      </c>
      <c r="U2698" s="7">
        <v>556</v>
      </c>
      <c r="V2698" s="6">
        <v>32993</v>
      </c>
      <c r="W2698" s="12">
        <f t="shared" si="506"/>
        <v>0</v>
      </c>
      <c r="X2698" s="12">
        <v>15</v>
      </c>
      <c r="Y2698" s="13">
        <v>119</v>
      </c>
      <c r="Z2698" s="13">
        <v>5.04</v>
      </c>
      <c r="AA2698" s="13">
        <v>556</v>
      </c>
      <c r="AB2698" s="12">
        <v>359</v>
      </c>
      <c r="AC2698" s="13">
        <f t="shared" si="504"/>
        <v>1088538049</v>
      </c>
      <c r="AD2698" s="12">
        <v>4.4000000000000004</v>
      </c>
      <c r="AE2698" s="12">
        <f t="shared" si="507"/>
        <v>1.4816045409242156</v>
      </c>
      <c r="AF2698" s="12">
        <v>32993</v>
      </c>
      <c r="AG2698" s="12">
        <f t="shared" si="508"/>
        <v>1</v>
      </c>
      <c r="AH2698" s="12">
        <f t="shared" si="509"/>
        <v>0</v>
      </c>
      <c r="AI2698" s="12">
        <f t="shared" si="510"/>
        <v>0</v>
      </c>
      <c r="AJ2698" s="12">
        <f t="shared" si="511"/>
        <v>0</v>
      </c>
      <c r="AK2698" s="12">
        <f t="shared" si="512"/>
        <v>0</v>
      </c>
      <c r="AL2698" s="12">
        <f t="shared" si="513"/>
        <v>0</v>
      </c>
      <c r="AM2698" s="12">
        <f t="shared" si="514"/>
        <v>0</v>
      </c>
      <c r="AN2698" s="12">
        <f t="shared" si="515"/>
        <v>0</v>
      </c>
      <c r="AO2698" s="12">
        <v>15</v>
      </c>
      <c r="AP2698" s="22">
        <f t="shared" si="505"/>
        <v>166.92913385826773</v>
      </c>
    </row>
    <row r="2699" spans="1:42" x14ac:dyDescent="0.3">
      <c r="A2699" s="6" t="s">
        <v>3283</v>
      </c>
      <c r="B2699" s="19" t="s">
        <v>439</v>
      </c>
      <c r="C2699" s="6" t="s">
        <v>3284</v>
      </c>
      <c r="D2699" s="6" t="s">
        <v>28</v>
      </c>
      <c r="E2699" s="6" t="s">
        <v>3285</v>
      </c>
      <c r="F2699" s="6">
        <v>4.4000000000000004</v>
      </c>
      <c r="G2699" s="6">
        <v>15</v>
      </c>
      <c r="H2699" s="6">
        <v>359</v>
      </c>
      <c r="I2699" s="6" t="s">
        <v>95</v>
      </c>
      <c r="J2699" s="6">
        <v>33033</v>
      </c>
      <c r="K2699" s="19">
        <v>41670</v>
      </c>
      <c r="L2699" s="7" t="s">
        <v>132</v>
      </c>
      <c r="M2699" s="7" t="s">
        <v>316</v>
      </c>
      <c r="N2699" s="7" t="s">
        <v>294</v>
      </c>
      <c r="O2699" s="7">
        <v>119</v>
      </c>
      <c r="P2699" s="19">
        <v>41709</v>
      </c>
      <c r="Q2699" s="19">
        <v>41710</v>
      </c>
      <c r="R2699" s="7" t="s">
        <v>3326</v>
      </c>
      <c r="S2699" s="7">
        <v>0.15275590551181104</v>
      </c>
      <c r="T2699" s="7">
        <v>5.53</v>
      </c>
      <c r="U2699" s="7">
        <v>556</v>
      </c>
      <c r="V2699" s="6">
        <v>33033</v>
      </c>
      <c r="W2699" s="12">
        <f t="shared" si="506"/>
        <v>0</v>
      </c>
      <c r="X2699" s="12">
        <v>15</v>
      </c>
      <c r="Y2699" s="13">
        <v>119</v>
      </c>
      <c r="Z2699" s="13">
        <v>5.53</v>
      </c>
      <c r="AA2699" s="13">
        <v>556</v>
      </c>
      <c r="AB2699" s="12">
        <v>359</v>
      </c>
      <c r="AC2699" s="13">
        <f t="shared" si="504"/>
        <v>1091179089</v>
      </c>
      <c r="AD2699" s="12">
        <v>4.4000000000000004</v>
      </c>
      <c r="AE2699" s="12">
        <f t="shared" si="507"/>
        <v>1.4816045409242156</v>
      </c>
      <c r="AF2699" s="12">
        <v>33033</v>
      </c>
      <c r="AG2699" s="12">
        <f t="shared" si="508"/>
        <v>1</v>
      </c>
      <c r="AH2699" s="12">
        <f t="shared" si="509"/>
        <v>0</v>
      </c>
      <c r="AI2699" s="12">
        <f t="shared" si="510"/>
        <v>0</v>
      </c>
      <c r="AJ2699" s="12">
        <f t="shared" si="511"/>
        <v>0</v>
      </c>
      <c r="AK2699" s="12">
        <f t="shared" si="512"/>
        <v>0</v>
      </c>
      <c r="AL2699" s="12">
        <f t="shared" si="513"/>
        <v>0</v>
      </c>
      <c r="AM2699" s="12">
        <f t="shared" si="514"/>
        <v>0</v>
      </c>
      <c r="AN2699" s="12">
        <f t="shared" si="515"/>
        <v>0</v>
      </c>
      <c r="AO2699" s="12">
        <v>15</v>
      </c>
      <c r="AP2699" s="22">
        <f t="shared" si="505"/>
        <v>152.75590551181102</v>
      </c>
    </row>
    <row r="2700" spans="1:42" x14ac:dyDescent="0.3">
      <c r="A2700" s="6" t="s">
        <v>3283</v>
      </c>
      <c r="B2700" s="19" t="s">
        <v>441</v>
      </c>
      <c r="C2700" s="6" t="s">
        <v>3284</v>
      </c>
      <c r="D2700" s="6" t="s">
        <v>28</v>
      </c>
      <c r="E2700" s="6" t="s">
        <v>3285</v>
      </c>
      <c r="F2700" s="6">
        <v>4.4000000000000004</v>
      </c>
      <c r="G2700" s="6">
        <v>15</v>
      </c>
      <c r="H2700" s="6">
        <v>359</v>
      </c>
      <c r="I2700" s="6" t="s">
        <v>95</v>
      </c>
      <c r="J2700" s="6">
        <v>33083</v>
      </c>
      <c r="K2700" s="19">
        <v>41670</v>
      </c>
      <c r="L2700" s="7" t="s">
        <v>132</v>
      </c>
      <c r="M2700" s="7" t="s">
        <v>316</v>
      </c>
      <c r="N2700" s="7" t="s">
        <v>294</v>
      </c>
      <c r="O2700" s="7">
        <v>119</v>
      </c>
      <c r="P2700" s="19">
        <v>41710</v>
      </c>
      <c r="Q2700" s="19">
        <v>41711</v>
      </c>
      <c r="R2700" s="7" t="s">
        <v>3327</v>
      </c>
      <c r="S2700" s="7">
        <v>0.14173228346456693</v>
      </c>
      <c r="T2700" s="7">
        <v>6.35</v>
      </c>
      <c r="U2700" s="7">
        <v>557</v>
      </c>
      <c r="V2700" s="6">
        <v>33083</v>
      </c>
      <c r="W2700" s="12">
        <f t="shared" si="506"/>
        <v>0</v>
      </c>
      <c r="X2700" s="12">
        <v>15</v>
      </c>
      <c r="Y2700" s="13">
        <v>119</v>
      </c>
      <c r="Z2700" s="13">
        <v>6.35</v>
      </c>
      <c r="AA2700" s="13">
        <v>557</v>
      </c>
      <c r="AB2700" s="12">
        <v>359</v>
      </c>
      <c r="AC2700" s="13">
        <f t="shared" si="504"/>
        <v>1094484889</v>
      </c>
      <c r="AD2700" s="12">
        <v>4.4000000000000004</v>
      </c>
      <c r="AE2700" s="12">
        <f t="shared" si="507"/>
        <v>1.4816045409242156</v>
      </c>
      <c r="AF2700" s="12">
        <v>33083</v>
      </c>
      <c r="AG2700" s="12">
        <f t="shared" si="508"/>
        <v>1</v>
      </c>
      <c r="AH2700" s="12">
        <f t="shared" si="509"/>
        <v>0</v>
      </c>
      <c r="AI2700" s="12">
        <f t="shared" si="510"/>
        <v>0</v>
      </c>
      <c r="AJ2700" s="12">
        <f t="shared" si="511"/>
        <v>0</v>
      </c>
      <c r="AK2700" s="12">
        <f t="shared" si="512"/>
        <v>0</v>
      </c>
      <c r="AL2700" s="12">
        <f t="shared" si="513"/>
        <v>0</v>
      </c>
      <c r="AM2700" s="12">
        <f t="shared" si="514"/>
        <v>0</v>
      </c>
      <c r="AN2700" s="12">
        <f t="shared" si="515"/>
        <v>0</v>
      </c>
      <c r="AO2700" s="12">
        <v>15</v>
      </c>
      <c r="AP2700" s="22">
        <f t="shared" si="505"/>
        <v>141.73228346456693</v>
      </c>
    </row>
    <row r="2701" spans="1:42" x14ac:dyDescent="0.3">
      <c r="A2701" s="6" t="s">
        <v>3283</v>
      </c>
      <c r="B2701" s="19" t="s">
        <v>443</v>
      </c>
      <c r="C2701" s="6" t="s">
        <v>3284</v>
      </c>
      <c r="D2701" s="6" t="s">
        <v>28</v>
      </c>
      <c r="E2701" s="6" t="s">
        <v>3285</v>
      </c>
      <c r="F2701" s="6">
        <v>4.4000000000000004</v>
      </c>
      <c r="G2701" s="6">
        <v>15</v>
      </c>
      <c r="H2701" s="6">
        <v>359</v>
      </c>
      <c r="I2701" s="6" t="s">
        <v>95</v>
      </c>
      <c r="J2701" s="6">
        <v>33145</v>
      </c>
      <c r="K2701" s="19">
        <v>41670</v>
      </c>
      <c r="L2701" s="7" t="s">
        <v>132</v>
      </c>
      <c r="M2701" s="7" t="s">
        <v>316</v>
      </c>
      <c r="N2701" s="7" t="s">
        <v>294</v>
      </c>
      <c r="O2701" s="7">
        <v>119</v>
      </c>
      <c r="P2701" s="19">
        <v>41711</v>
      </c>
      <c r="Q2701" s="19">
        <v>41712</v>
      </c>
      <c r="R2701" s="7" t="s">
        <v>3328</v>
      </c>
      <c r="S2701" s="7">
        <v>7.0866141732283464E-2</v>
      </c>
      <c r="T2701" s="7">
        <v>5.67</v>
      </c>
      <c r="U2701" s="7">
        <v>180</v>
      </c>
      <c r="V2701" s="6">
        <v>33145</v>
      </c>
      <c r="W2701" s="12">
        <f t="shared" si="506"/>
        <v>0</v>
      </c>
      <c r="X2701" s="12">
        <v>15</v>
      </c>
      <c r="Y2701" s="13">
        <v>119</v>
      </c>
      <c r="Z2701" s="13">
        <v>5.67</v>
      </c>
      <c r="AA2701" s="13">
        <v>180</v>
      </c>
      <c r="AB2701" s="12">
        <v>359</v>
      </c>
      <c r="AC2701" s="13">
        <f t="shared" si="504"/>
        <v>1098591025</v>
      </c>
      <c r="AD2701" s="12">
        <v>4.4000000000000004</v>
      </c>
      <c r="AE2701" s="12">
        <f t="shared" si="507"/>
        <v>1.4816045409242156</v>
      </c>
      <c r="AF2701" s="12">
        <v>33145</v>
      </c>
      <c r="AG2701" s="12">
        <f t="shared" si="508"/>
        <v>1</v>
      </c>
      <c r="AH2701" s="12">
        <f t="shared" si="509"/>
        <v>0</v>
      </c>
      <c r="AI2701" s="12">
        <f t="shared" si="510"/>
        <v>0</v>
      </c>
      <c r="AJ2701" s="12">
        <f t="shared" si="511"/>
        <v>0</v>
      </c>
      <c r="AK2701" s="12">
        <f t="shared" si="512"/>
        <v>0</v>
      </c>
      <c r="AL2701" s="12">
        <f t="shared" si="513"/>
        <v>0</v>
      </c>
      <c r="AM2701" s="12">
        <f t="shared" si="514"/>
        <v>0</v>
      </c>
      <c r="AN2701" s="12">
        <f t="shared" si="515"/>
        <v>0</v>
      </c>
      <c r="AO2701" s="12">
        <v>15</v>
      </c>
      <c r="AP2701" s="22">
        <f t="shared" si="505"/>
        <v>70.866141732283467</v>
      </c>
    </row>
    <row r="2702" spans="1:42" x14ac:dyDescent="0.3">
      <c r="A2702" s="6" t="s">
        <v>3283</v>
      </c>
      <c r="B2702" s="19" t="s">
        <v>445</v>
      </c>
      <c r="C2702" s="6" t="s">
        <v>3284</v>
      </c>
      <c r="D2702" s="6" t="s">
        <v>28</v>
      </c>
      <c r="E2702" s="6" t="s">
        <v>3285</v>
      </c>
      <c r="F2702" s="6">
        <v>4.4000000000000004</v>
      </c>
      <c r="G2702" s="6">
        <v>15</v>
      </c>
      <c r="H2702" s="6">
        <v>359</v>
      </c>
      <c r="I2702" s="6" t="s">
        <v>95</v>
      </c>
      <c r="J2702" s="6">
        <v>33193</v>
      </c>
      <c r="K2702" s="19">
        <v>41670</v>
      </c>
      <c r="L2702" s="7" t="s">
        <v>132</v>
      </c>
      <c r="M2702" s="7" t="s">
        <v>316</v>
      </c>
      <c r="N2702" s="7" t="s">
        <v>294</v>
      </c>
      <c r="O2702" s="7">
        <v>119</v>
      </c>
      <c r="P2702" s="19">
        <v>41712</v>
      </c>
      <c r="Q2702" s="19">
        <v>41713</v>
      </c>
      <c r="R2702" s="7" t="s">
        <v>3329</v>
      </c>
      <c r="S2702" s="7">
        <v>0.11811023622047245</v>
      </c>
      <c r="T2702" s="7">
        <v>6.2</v>
      </c>
      <c r="U2702" s="7">
        <v>174</v>
      </c>
      <c r="V2702" s="6">
        <v>33193</v>
      </c>
      <c r="W2702" s="12">
        <f t="shared" si="506"/>
        <v>0</v>
      </c>
      <c r="X2702" s="12">
        <v>15</v>
      </c>
      <c r="Y2702" s="13">
        <v>119</v>
      </c>
      <c r="Z2702" s="13">
        <v>6.2</v>
      </c>
      <c r="AA2702" s="13">
        <v>174</v>
      </c>
      <c r="AB2702" s="12">
        <v>359</v>
      </c>
      <c r="AC2702" s="13">
        <f t="shared" si="504"/>
        <v>1101775249</v>
      </c>
      <c r="AD2702" s="12">
        <v>4.4000000000000004</v>
      </c>
      <c r="AE2702" s="12">
        <f t="shared" si="507"/>
        <v>1.4816045409242156</v>
      </c>
      <c r="AF2702" s="12">
        <v>33193</v>
      </c>
      <c r="AG2702" s="12">
        <f t="shared" si="508"/>
        <v>1</v>
      </c>
      <c r="AH2702" s="12">
        <f t="shared" si="509"/>
        <v>0</v>
      </c>
      <c r="AI2702" s="12">
        <f t="shared" si="510"/>
        <v>0</v>
      </c>
      <c r="AJ2702" s="12">
        <f t="shared" si="511"/>
        <v>0</v>
      </c>
      <c r="AK2702" s="12">
        <f t="shared" si="512"/>
        <v>0</v>
      </c>
      <c r="AL2702" s="12">
        <f t="shared" si="513"/>
        <v>0</v>
      </c>
      <c r="AM2702" s="12">
        <f t="shared" si="514"/>
        <v>0</v>
      </c>
      <c r="AN2702" s="12">
        <f t="shared" si="515"/>
        <v>0</v>
      </c>
      <c r="AO2702" s="12">
        <v>15</v>
      </c>
      <c r="AP2702" s="22">
        <f t="shared" si="505"/>
        <v>118.11023622047246</v>
      </c>
    </row>
    <row r="2703" spans="1:42" x14ac:dyDescent="0.3">
      <c r="A2703" s="6" t="s">
        <v>3283</v>
      </c>
      <c r="B2703" s="19" t="s">
        <v>447</v>
      </c>
      <c r="C2703" s="6" t="s">
        <v>3284</v>
      </c>
      <c r="D2703" s="6" t="s">
        <v>28</v>
      </c>
      <c r="E2703" s="6" t="s">
        <v>3285</v>
      </c>
      <c r="F2703" s="6">
        <v>4.4000000000000004</v>
      </c>
      <c r="G2703" s="6">
        <v>15</v>
      </c>
      <c r="H2703" s="6">
        <v>359</v>
      </c>
      <c r="I2703" s="6" t="s">
        <v>95</v>
      </c>
      <c r="J2703" s="6">
        <v>33237</v>
      </c>
      <c r="K2703" s="19">
        <v>41670</v>
      </c>
      <c r="L2703" s="7" t="s">
        <v>132</v>
      </c>
      <c r="M2703" s="7" t="s">
        <v>316</v>
      </c>
      <c r="N2703" s="7" t="s">
        <v>294</v>
      </c>
      <c r="O2703" s="7">
        <v>119</v>
      </c>
      <c r="P2703" s="19">
        <v>41713</v>
      </c>
      <c r="Q2703" s="19">
        <v>41714</v>
      </c>
      <c r="R2703" s="7" t="s">
        <v>3330</v>
      </c>
      <c r="S2703" s="7">
        <v>0.10236220472440946</v>
      </c>
      <c r="T2703" s="7">
        <v>5.69</v>
      </c>
      <c r="U2703" s="7">
        <v>165</v>
      </c>
      <c r="V2703" s="6">
        <v>33237</v>
      </c>
      <c r="W2703" s="12">
        <f t="shared" si="506"/>
        <v>0</v>
      </c>
      <c r="X2703" s="12">
        <v>15</v>
      </c>
      <c r="Y2703" s="13">
        <v>119</v>
      </c>
      <c r="Z2703" s="13">
        <v>5.69</v>
      </c>
      <c r="AA2703" s="13">
        <v>165</v>
      </c>
      <c r="AB2703" s="12">
        <v>359</v>
      </c>
      <c r="AC2703" s="13">
        <f t="shared" si="504"/>
        <v>1104698169</v>
      </c>
      <c r="AD2703" s="12">
        <v>4.4000000000000004</v>
      </c>
      <c r="AE2703" s="12">
        <f t="shared" si="507"/>
        <v>1.4816045409242156</v>
      </c>
      <c r="AF2703" s="12">
        <v>33237</v>
      </c>
      <c r="AG2703" s="12">
        <f t="shared" si="508"/>
        <v>1</v>
      </c>
      <c r="AH2703" s="12">
        <f t="shared" si="509"/>
        <v>0</v>
      </c>
      <c r="AI2703" s="12">
        <f t="shared" si="510"/>
        <v>0</v>
      </c>
      <c r="AJ2703" s="12">
        <f t="shared" si="511"/>
        <v>0</v>
      </c>
      <c r="AK2703" s="12">
        <f t="shared" si="512"/>
        <v>0</v>
      </c>
      <c r="AL2703" s="12">
        <f t="shared" si="513"/>
        <v>0</v>
      </c>
      <c r="AM2703" s="12">
        <f t="shared" si="514"/>
        <v>0</v>
      </c>
      <c r="AN2703" s="12">
        <f t="shared" si="515"/>
        <v>0</v>
      </c>
      <c r="AO2703" s="12">
        <v>15</v>
      </c>
      <c r="AP2703" s="22">
        <f t="shared" si="505"/>
        <v>102.36220472440947</v>
      </c>
    </row>
    <row r="2704" spans="1:42" x14ac:dyDescent="0.3">
      <c r="A2704" s="6" t="s">
        <v>3283</v>
      </c>
      <c r="B2704" s="19" t="s">
        <v>449</v>
      </c>
      <c r="C2704" s="6" t="s">
        <v>3284</v>
      </c>
      <c r="D2704" s="6" t="s">
        <v>28</v>
      </c>
      <c r="E2704" s="6" t="s">
        <v>3285</v>
      </c>
      <c r="F2704" s="6">
        <v>4.4000000000000004</v>
      </c>
      <c r="G2704" s="6">
        <v>15</v>
      </c>
      <c r="H2704" s="6">
        <v>359</v>
      </c>
      <c r="I2704" s="6" t="s">
        <v>95</v>
      </c>
      <c r="J2704" s="6">
        <v>33280</v>
      </c>
      <c r="K2704" s="19">
        <v>41670</v>
      </c>
      <c r="L2704" s="7" t="s">
        <v>132</v>
      </c>
      <c r="M2704" s="7" t="s">
        <v>316</v>
      </c>
      <c r="N2704" s="7" t="s">
        <v>294</v>
      </c>
      <c r="O2704" s="7">
        <v>119</v>
      </c>
      <c r="P2704" s="19">
        <v>41714</v>
      </c>
      <c r="Q2704" s="19">
        <v>41715</v>
      </c>
      <c r="R2704" s="7" t="s">
        <v>3331</v>
      </c>
      <c r="S2704" s="7">
        <v>1.889763779527559E-2</v>
      </c>
      <c r="T2704" s="7">
        <v>7.24</v>
      </c>
      <c r="U2704" s="7">
        <v>70</v>
      </c>
      <c r="V2704" s="6">
        <v>33280</v>
      </c>
      <c r="W2704" s="12">
        <f t="shared" si="506"/>
        <v>0</v>
      </c>
      <c r="X2704" s="12">
        <v>15</v>
      </c>
      <c r="Y2704" s="13">
        <v>119</v>
      </c>
      <c r="Z2704" s="13">
        <v>7.24</v>
      </c>
      <c r="AA2704" s="13">
        <v>70</v>
      </c>
      <c r="AB2704" s="12">
        <v>359</v>
      </c>
      <c r="AC2704" s="13">
        <f t="shared" si="504"/>
        <v>1107558400</v>
      </c>
      <c r="AD2704" s="12">
        <v>4.4000000000000004</v>
      </c>
      <c r="AE2704" s="12">
        <f t="shared" si="507"/>
        <v>1.4816045409242156</v>
      </c>
      <c r="AF2704" s="12">
        <v>33280</v>
      </c>
      <c r="AG2704" s="12">
        <f t="shared" si="508"/>
        <v>1</v>
      </c>
      <c r="AH2704" s="12">
        <f t="shared" si="509"/>
        <v>0</v>
      </c>
      <c r="AI2704" s="12">
        <f t="shared" si="510"/>
        <v>0</v>
      </c>
      <c r="AJ2704" s="12">
        <f t="shared" si="511"/>
        <v>0</v>
      </c>
      <c r="AK2704" s="12">
        <f t="shared" si="512"/>
        <v>0</v>
      </c>
      <c r="AL2704" s="12">
        <f t="shared" si="513"/>
        <v>0</v>
      </c>
      <c r="AM2704" s="12">
        <f t="shared" si="514"/>
        <v>0</v>
      </c>
      <c r="AN2704" s="12">
        <f t="shared" si="515"/>
        <v>0</v>
      </c>
      <c r="AO2704" s="12">
        <v>15</v>
      </c>
      <c r="AP2704" s="22">
        <f t="shared" si="505"/>
        <v>18.897637795275589</v>
      </c>
    </row>
    <row r="2705" spans="1:42" x14ac:dyDescent="0.3">
      <c r="A2705" s="6" t="s">
        <v>3332</v>
      </c>
      <c r="B2705" s="19" t="s">
        <v>993</v>
      </c>
      <c r="C2705" s="6" t="s">
        <v>3333</v>
      </c>
      <c r="D2705" s="6" t="s">
        <v>187</v>
      </c>
      <c r="E2705" s="6" t="s">
        <v>3334</v>
      </c>
      <c r="F2705" s="6">
        <v>7.1</v>
      </c>
      <c r="G2705" s="6">
        <v>27</v>
      </c>
      <c r="H2705" s="6">
        <v>274</v>
      </c>
      <c r="I2705" s="6" t="s">
        <v>30</v>
      </c>
      <c r="J2705" s="6">
        <v>10774</v>
      </c>
      <c r="K2705" s="19">
        <v>41646</v>
      </c>
      <c r="L2705" s="7" t="s">
        <v>132</v>
      </c>
      <c r="M2705" s="7" t="s">
        <v>133</v>
      </c>
      <c r="N2705" s="7" t="s">
        <v>415</v>
      </c>
      <c r="O2705" s="7">
        <v>114</v>
      </c>
      <c r="P2705" s="19">
        <v>41657</v>
      </c>
      <c r="Q2705" s="19">
        <v>41658</v>
      </c>
      <c r="R2705" s="7" t="s">
        <v>3335</v>
      </c>
      <c r="S2705" s="7">
        <v>7.7889763779527561</v>
      </c>
      <c r="T2705" s="7">
        <v>5.31</v>
      </c>
      <c r="U2705" s="7">
        <v>6670</v>
      </c>
      <c r="V2705" s="6">
        <v>10774</v>
      </c>
      <c r="W2705" s="12">
        <f t="shared" si="506"/>
        <v>1</v>
      </c>
      <c r="X2705" s="12">
        <v>27</v>
      </c>
      <c r="Y2705" s="13">
        <v>114</v>
      </c>
      <c r="Z2705" s="13">
        <v>5.31</v>
      </c>
      <c r="AA2705" s="13">
        <v>6670</v>
      </c>
      <c r="AB2705" s="12">
        <v>274</v>
      </c>
      <c r="AC2705" s="13">
        <f t="shared" si="504"/>
        <v>116079076</v>
      </c>
      <c r="AD2705" s="12">
        <v>7.1</v>
      </c>
      <c r="AE2705" s="12">
        <f t="shared" si="507"/>
        <v>1.9600947840472698</v>
      </c>
      <c r="AF2705" s="12">
        <v>10774</v>
      </c>
      <c r="AG2705" s="12">
        <f t="shared" si="508"/>
        <v>1</v>
      </c>
      <c r="AH2705" s="12">
        <f t="shared" si="509"/>
        <v>0</v>
      </c>
      <c r="AI2705" s="12">
        <f t="shared" si="510"/>
        <v>0</v>
      </c>
      <c r="AJ2705" s="12">
        <f t="shared" si="511"/>
        <v>0</v>
      </c>
      <c r="AK2705" s="12">
        <f t="shared" si="512"/>
        <v>0</v>
      </c>
      <c r="AL2705" s="12">
        <f t="shared" si="513"/>
        <v>0</v>
      </c>
      <c r="AM2705" s="12">
        <f t="shared" si="514"/>
        <v>0</v>
      </c>
      <c r="AN2705" s="12">
        <f t="shared" si="515"/>
        <v>0</v>
      </c>
      <c r="AO2705" s="12">
        <v>27</v>
      </c>
      <c r="AP2705" s="22">
        <f t="shared" si="505"/>
        <v>7788.9763779527557</v>
      </c>
    </row>
    <row r="2706" spans="1:42" x14ac:dyDescent="0.3">
      <c r="A2706" s="6" t="s">
        <v>3332</v>
      </c>
      <c r="B2706" s="19" t="s">
        <v>996</v>
      </c>
      <c r="C2706" s="6" t="s">
        <v>3333</v>
      </c>
      <c r="D2706" s="6" t="s">
        <v>187</v>
      </c>
      <c r="E2706" s="6" t="s">
        <v>3334</v>
      </c>
      <c r="F2706" s="6">
        <v>7.1</v>
      </c>
      <c r="G2706" s="6">
        <v>27</v>
      </c>
      <c r="H2706" s="6">
        <v>274</v>
      </c>
      <c r="I2706" s="6" t="s">
        <v>30</v>
      </c>
      <c r="J2706" s="6">
        <v>11556</v>
      </c>
      <c r="K2706" s="19">
        <v>41646</v>
      </c>
      <c r="L2706" s="7" t="s">
        <v>132</v>
      </c>
      <c r="M2706" s="7" t="s">
        <v>133</v>
      </c>
      <c r="N2706" s="7" t="s">
        <v>415</v>
      </c>
      <c r="O2706" s="7">
        <v>114</v>
      </c>
      <c r="P2706" s="19">
        <v>41658</v>
      </c>
      <c r="Q2706" s="19">
        <v>41659</v>
      </c>
      <c r="R2706" s="7" t="s">
        <v>3336</v>
      </c>
      <c r="S2706" s="7">
        <v>4.6173228346456696</v>
      </c>
      <c r="T2706" s="7">
        <v>4.93</v>
      </c>
      <c r="U2706" s="7">
        <v>6685</v>
      </c>
      <c r="V2706" s="6">
        <v>11556</v>
      </c>
      <c r="W2706" s="12">
        <f t="shared" si="506"/>
        <v>1</v>
      </c>
      <c r="X2706" s="12">
        <v>27</v>
      </c>
      <c r="Y2706" s="13">
        <v>114</v>
      </c>
      <c r="Z2706" s="13">
        <v>4.93</v>
      </c>
      <c r="AA2706" s="13">
        <v>6685</v>
      </c>
      <c r="AB2706" s="12">
        <v>274</v>
      </c>
      <c r="AC2706" s="13">
        <f t="shared" si="504"/>
        <v>133541136</v>
      </c>
      <c r="AD2706" s="12">
        <v>7.1</v>
      </c>
      <c r="AE2706" s="12">
        <f t="shared" si="507"/>
        <v>1.9600947840472698</v>
      </c>
      <c r="AF2706" s="12">
        <v>11556</v>
      </c>
      <c r="AG2706" s="12">
        <f t="shared" si="508"/>
        <v>1</v>
      </c>
      <c r="AH2706" s="12">
        <f t="shared" si="509"/>
        <v>0</v>
      </c>
      <c r="AI2706" s="12">
        <f t="shared" si="510"/>
        <v>0</v>
      </c>
      <c r="AJ2706" s="12">
        <f t="shared" si="511"/>
        <v>0</v>
      </c>
      <c r="AK2706" s="12">
        <f t="shared" si="512"/>
        <v>0</v>
      </c>
      <c r="AL2706" s="12">
        <f t="shared" si="513"/>
        <v>0</v>
      </c>
      <c r="AM2706" s="12">
        <f t="shared" si="514"/>
        <v>0</v>
      </c>
      <c r="AN2706" s="12">
        <f t="shared" si="515"/>
        <v>0</v>
      </c>
      <c r="AO2706" s="12">
        <v>27</v>
      </c>
      <c r="AP2706" s="22">
        <f t="shared" si="505"/>
        <v>4617.3228346456699</v>
      </c>
    </row>
    <row r="2707" spans="1:42" x14ac:dyDescent="0.3">
      <c r="A2707" s="6" t="s">
        <v>3332</v>
      </c>
      <c r="B2707" s="19" t="s">
        <v>998</v>
      </c>
      <c r="C2707" s="6" t="s">
        <v>3333</v>
      </c>
      <c r="D2707" s="6" t="s">
        <v>187</v>
      </c>
      <c r="E2707" s="6" t="s">
        <v>3334</v>
      </c>
      <c r="F2707" s="6">
        <v>7.1</v>
      </c>
      <c r="G2707" s="6">
        <v>27</v>
      </c>
      <c r="H2707" s="6">
        <v>274</v>
      </c>
      <c r="I2707" s="6" t="s">
        <v>30</v>
      </c>
      <c r="J2707" s="6">
        <v>12246</v>
      </c>
      <c r="K2707" s="19">
        <v>41646</v>
      </c>
      <c r="L2707" s="7" t="s">
        <v>132</v>
      </c>
      <c r="M2707" s="7" t="s">
        <v>133</v>
      </c>
      <c r="N2707" s="7" t="s">
        <v>415</v>
      </c>
      <c r="O2707" s="7">
        <v>114</v>
      </c>
      <c r="P2707" s="19">
        <v>41659</v>
      </c>
      <c r="Q2707" s="19">
        <v>41660</v>
      </c>
      <c r="R2707" s="7" t="s">
        <v>3337</v>
      </c>
      <c r="S2707" s="7">
        <v>4.8472440944881896</v>
      </c>
      <c r="T2707" s="7">
        <v>4.8499999999999996</v>
      </c>
      <c r="U2707" s="7">
        <v>6655</v>
      </c>
      <c r="V2707" s="6">
        <v>12246</v>
      </c>
      <c r="W2707" s="12">
        <f t="shared" si="506"/>
        <v>1</v>
      </c>
      <c r="X2707" s="12">
        <v>27</v>
      </c>
      <c r="Y2707" s="13">
        <v>114</v>
      </c>
      <c r="Z2707" s="13">
        <v>4.8499999999999996</v>
      </c>
      <c r="AA2707" s="13">
        <v>6655</v>
      </c>
      <c r="AB2707" s="12">
        <v>274</v>
      </c>
      <c r="AC2707" s="13">
        <f t="shared" si="504"/>
        <v>149964516</v>
      </c>
      <c r="AD2707" s="12">
        <v>7.1</v>
      </c>
      <c r="AE2707" s="12">
        <f t="shared" si="507"/>
        <v>1.9600947840472698</v>
      </c>
      <c r="AF2707" s="12">
        <v>12246</v>
      </c>
      <c r="AG2707" s="12">
        <f t="shared" si="508"/>
        <v>1</v>
      </c>
      <c r="AH2707" s="12">
        <f t="shared" si="509"/>
        <v>0</v>
      </c>
      <c r="AI2707" s="12">
        <f t="shared" si="510"/>
        <v>0</v>
      </c>
      <c r="AJ2707" s="12">
        <f t="shared" si="511"/>
        <v>0</v>
      </c>
      <c r="AK2707" s="12">
        <f t="shared" si="512"/>
        <v>0</v>
      </c>
      <c r="AL2707" s="12">
        <f t="shared" si="513"/>
        <v>0</v>
      </c>
      <c r="AM2707" s="12">
        <f t="shared" si="514"/>
        <v>0</v>
      </c>
      <c r="AN2707" s="12">
        <f t="shared" si="515"/>
        <v>0</v>
      </c>
      <c r="AO2707" s="12">
        <v>27</v>
      </c>
      <c r="AP2707" s="22">
        <f t="shared" si="505"/>
        <v>4847.2440944881891</v>
      </c>
    </row>
    <row r="2708" spans="1:42" x14ac:dyDescent="0.3">
      <c r="A2708" s="6" t="s">
        <v>3332</v>
      </c>
      <c r="B2708" s="19" t="s">
        <v>1000</v>
      </c>
      <c r="C2708" s="6" t="s">
        <v>3333</v>
      </c>
      <c r="D2708" s="6" t="s">
        <v>187</v>
      </c>
      <c r="E2708" s="6" t="s">
        <v>3334</v>
      </c>
      <c r="F2708" s="6">
        <v>7.1</v>
      </c>
      <c r="G2708" s="6">
        <v>27</v>
      </c>
      <c r="H2708" s="6">
        <v>277</v>
      </c>
      <c r="I2708" s="6" t="s">
        <v>30</v>
      </c>
      <c r="J2708" s="6">
        <v>12697</v>
      </c>
      <c r="K2708" s="19">
        <v>41646</v>
      </c>
      <c r="L2708" s="7" t="s">
        <v>132</v>
      </c>
      <c r="M2708" s="7" t="s">
        <v>133</v>
      </c>
      <c r="N2708" s="7" t="s">
        <v>415</v>
      </c>
      <c r="O2708" s="7">
        <v>114</v>
      </c>
      <c r="P2708" s="19">
        <v>41660</v>
      </c>
      <c r="Q2708" s="19">
        <v>41661</v>
      </c>
      <c r="R2708" s="7" t="s">
        <v>3338</v>
      </c>
      <c r="S2708" s="7">
        <v>4.5102362204724411</v>
      </c>
      <c r="T2708" s="7">
        <v>5.13</v>
      </c>
      <c r="U2708" s="7">
        <v>6749</v>
      </c>
      <c r="V2708" s="6">
        <v>12697</v>
      </c>
      <c r="W2708" s="12">
        <f t="shared" si="506"/>
        <v>1</v>
      </c>
      <c r="X2708" s="12">
        <v>27</v>
      </c>
      <c r="Y2708" s="13">
        <v>114</v>
      </c>
      <c r="Z2708" s="13">
        <v>5.13</v>
      </c>
      <c r="AA2708" s="13">
        <v>6749</v>
      </c>
      <c r="AB2708" s="12">
        <v>277</v>
      </c>
      <c r="AC2708" s="13">
        <f t="shared" si="504"/>
        <v>161213809</v>
      </c>
      <c r="AD2708" s="12">
        <v>7.1</v>
      </c>
      <c r="AE2708" s="12">
        <f t="shared" si="507"/>
        <v>1.9600947840472698</v>
      </c>
      <c r="AF2708" s="12">
        <v>12697</v>
      </c>
      <c r="AG2708" s="12">
        <f t="shared" si="508"/>
        <v>1</v>
      </c>
      <c r="AH2708" s="12">
        <f t="shared" si="509"/>
        <v>0</v>
      </c>
      <c r="AI2708" s="12">
        <f t="shared" si="510"/>
        <v>0</v>
      </c>
      <c r="AJ2708" s="12">
        <f t="shared" si="511"/>
        <v>0</v>
      </c>
      <c r="AK2708" s="12">
        <f t="shared" si="512"/>
        <v>0</v>
      </c>
      <c r="AL2708" s="12">
        <f t="shared" si="513"/>
        <v>0</v>
      </c>
      <c r="AM2708" s="12">
        <f t="shared" si="514"/>
        <v>0</v>
      </c>
      <c r="AN2708" s="12">
        <f t="shared" si="515"/>
        <v>0</v>
      </c>
      <c r="AO2708" s="12">
        <v>27</v>
      </c>
      <c r="AP2708" s="22">
        <f t="shared" si="505"/>
        <v>4510.2362204724413</v>
      </c>
    </row>
    <row r="2709" spans="1:42" x14ac:dyDescent="0.3">
      <c r="A2709" s="6" t="s">
        <v>3332</v>
      </c>
      <c r="B2709" s="19" t="s">
        <v>910</v>
      </c>
      <c r="C2709" s="6" t="s">
        <v>3333</v>
      </c>
      <c r="D2709" s="6" t="s">
        <v>187</v>
      </c>
      <c r="E2709" s="6" t="s">
        <v>3334</v>
      </c>
      <c r="F2709" s="6">
        <v>7.1</v>
      </c>
      <c r="G2709" s="6">
        <v>27</v>
      </c>
      <c r="H2709" s="6">
        <v>297</v>
      </c>
      <c r="I2709" s="6" t="s">
        <v>30</v>
      </c>
      <c r="J2709" s="6">
        <v>13116</v>
      </c>
      <c r="K2709" s="19">
        <v>41646</v>
      </c>
      <c r="L2709" s="7" t="s">
        <v>132</v>
      </c>
      <c r="M2709" s="7" t="s">
        <v>133</v>
      </c>
      <c r="N2709" s="7" t="s">
        <v>415</v>
      </c>
      <c r="O2709" s="7">
        <v>114</v>
      </c>
      <c r="P2709" s="19">
        <v>41661</v>
      </c>
      <c r="Q2709" s="19">
        <v>41662</v>
      </c>
      <c r="R2709" s="7" t="s">
        <v>3339</v>
      </c>
      <c r="S2709" s="7">
        <v>4.4661417322834653</v>
      </c>
      <c r="T2709" s="7">
        <v>5.09</v>
      </c>
      <c r="U2709" s="7">
        <v>6260</v>
      </c>
      <c r="V2709" s="6">
        <v>13116</v>
      </c>
      <c r="W2709" s="12">
        <f t="shared" si="506"/>
        <v>1</v>
      </c>
      <c r="X2709" s="12">
        <v>27</v>
      </c>
      <c r="Y2709" s="13">
        <v>114</v>
      </c>
      <c r="Z2709" s="13">
        <v>5.09</v>
      </c>
      <c r="AA2709" s="13">
        <v>6260</v>
      </c>
      <c r="AB2709" s="12">
        <v>297</v>
      </c>
      <c r="AC2709" s="13">
        <f t="shared" si="504"/>
        <v>172029456</v>
      </c>
      <c r="AD2709" s="12">
        <v>7.1</v>
      </c>
      <c r="AE2709" s="12">
        <f t="shared" si="507"/>
        <v>1.9600947840472698</v>
      </c>
      <c r="AF2709" s="12">
        <v>13116</v>
      </c>
      <c r="AG2709" s="12">
        <f t="shared" si="508"/>
        <v>1</v>
      </c>
      <c r="AH2709" s="12">
        <f t="shared" si="509"/>
        <v>0</v>
      </c>
      <c r="AI2709" s="12">
        <f t="shared" si="510"/>
        <v>0</v>
      </c>
      <c r="AJ2709" s="12">
        <f t="shared" si="511"/>
        <v>0</v>
      </c>
      <c r="AK2709" s="12">
        <f t="shared" si="512"/>
        <v>0</v>
      </c>
      <c r="AL2709" s="12">
        <f t="shared" si="513"/>
        <v>0</v>
      </c>
      <c r="AM2709" s="12">
        <f t="shared" si="514"/>
        <v>0</v>
      </c>
      <c r="AN2709" s="12">
        <f t="shared" si="515"/>
        <v>0</v>
      </c>
      <c r="AO2709" s="12">
        <v>27</v>
      </c>
      <c r="AP2709" s="22">
        <f t="shared" si="505"/>
        <v>4466.141732283465</v>
      </c>
    </row>
    <row r="2710" spans="1:42" x14ac:dyDescent="0.3">
      <c r="A2710" s="6" t="s">
        <v>3332</v>
      </c>
      <c r="B2710" s="19" t="s">
        <v>914</v>
      </c>
      <c r="C2710" s="6" t="s">
        <v>3333</v>
      </c>
      <c r="D2710" s="6" t="s">
        <v>187</v>
      </c>
      <c r="E2710" s="6" t="s">
        <v>3334</v>
      </c>
      <c r="F2710" s="6">
        <v>7.1</v>
      </c>
      <c r="G2710" s="6">
        <v>27</v>
      </c>
      <c r="H2710" s="6">
        <v>316</v>
      </c>
      <c r="I2710" s="6" t="s">
        <v>30</v>
      </c>
      <c r="J2710" s="6">
        <v>13540</v>
      </c>
      <c r="K2710" s="19">
        <v>41646</v>
      </c>
      <c r="L2710" s="7" t="s">
        <v>132</v>
      </c>
      <c r="M2710" s="7" t="s">
        <v>133</v>
      </c>
      <c r="N2710" s="7" t="s">
        <v>415</v>
      </c>
      <c r="O2710" s="7">
        <v>114</v>
      </c>
      <c r="P2710" s="19">
        <v>41662</v>
      </c>
      <c r="Q2710" s="19">
        <v>41663</v>
      </c>
      <c r="R2710" s="7" t="s">
        <v>3340</v>
      </c>
      <c r="S2710" s="7">
        <v>5.1417322834645667</v>
      </c>
      <c r="T2710" s="7">
        <v>5.15</v>
      </c>
      <c r="U2710" s="7">
        <v>6240</v>
      </c>
      <c r="V2710" s="6">
        <v>13540</v>
      </c>
      <c r="W2710" s="12">
        <f t="shared" si="506"/>
        <v>1</v>
      </c>
      <c r="X2710" s="12">
        <v>27</v>
      </c>
      <c r="Y2710" s="13">
        <v>114</v>
      </c>
      <c r="Z2710" s="13">
        <v>5.15</v>
      </c>
      <c r="AA2710" s="13">
        <v>6240</v>
      </c>
      <c r="AB2710" s="12">
        <v>316</v>
      </c>
      <c r="AC2710" s="13">
        <f t="shared" si="504"/>
        <v>183331600</v>
      </c>
      <c r="AD2710" s="12">
        <v>7.1</v>
      </c>
      <c r="AE2710" s="12">
        <f t="shared" si="507"/>
        <v>1.9600947840472698</v>
      </c>
      <c r="AF2710" s="12">
        <v>13540</v>
      </c>
      <c r="AG2710" s="12">
        <f t="shared" si="508"/>
        <v>1</v>
      </c>
      <c r="AH2710" s="12">
        <f t="shared" si="509"/>
        <v>0</v>
      </c>
      <c r="AI2710" s="12">
        <f t="shared" si="510"/>
        <v>0</v>
      </c>
      <c r="AJ2710" s="12">
        <f t="shared" si="511"/>
        <v>0</v>
      </c>
      <c r="AK2710" s="12">
        <f t="shared" si="512"/>
        <v>0</v>
      </c>
      <c r="AL2710" s="12">
        <f t="shared" si="513"/>
        <v>0</v>
      </c>
      <c r="AM2710" s="12">
        <f t="shared" si="514"/>
        <v>0</v>
      </c>
      <c r="AN2710" s="12">
        <f t="shared" si="515"/>
        <v>0</v>
      </c>
      <c r="AO2710" s="12">
        <v>27</v>
      </c>
      <c r="AP2710" s="22">
        <f t="shared" si="505"/>
        <v>5141.7322834645665</v>
      </c>
    </row>
    <row r="2711" spans="1:42" x14ac:dyDescent="0.3">
      <c r="A2711" s="6" t="s">
        <v>3332</v>
      </c>
      <c r="B2711" s="19" t="s">
        <v>916</v>
      </c>
      <c r="C2711" s="6" t="s">
        <v>3333</v>
      </c>
      <c r="D2711" s="6" t="s">
        <v>187</v>
      </c>
      <c r="E2711" s="6" t="s">
        <v>3334</v>
      </c>
      <c r="F2711" s="6">
        <v>7.1</v>
      </c>
      <c r="G2711" s="6">
        <v>27</v>
      </c>
      <c r="H2711" s="6">
        <v>316</v>
      </c>
      <c r="I2711" s="6" t="s">
        <v>30</v>
      </c>
      <c r="J2711" s="6">
        <v>13893</v>
      </c>
      <c r="K2711" s="19">
        <v>41646</v>
      </c>
      <c r="L2711" s="7" t="s">
        <v>132</v>
      </c>
      <c r="M2711" s="7" t="s">
        <v>133</v>
      </c>
      <c r="N2711" s="7" t="s">
        <v>415</v>
      </c>
      <c r="O2711" s="7">
        <v>114</v>
      </c>
      <c r="P2711" s="19">
        <v>41663</v>
      </c>
      <c r="Q2711" s="19">
        <v>41664</v>
      </c>
      <c r="R2711" s="7" t="s">
        <v>3341</v>
      </c>
      <c r="S2711" s="7">
        <v>4.8551181102362211</v>
      </c>
      <c r="T2711" s="7">
        <v>5.35</v>
      </c>
      <c r="U2711" s="7">
        <v>4533</v>
      </c>
      <c r="V2711" s="6">
        <v>13893</v>
      </c>
      <c r="W2711" s="12">
        <f t="shared" si="506"/>
        <v>1</v>
      </c>
      <c r="X2711" s="12">
        <v>27</v>
      </c>
      <c r="Y2711" s="13">
        <v>114</v>
      </c>
      <c r="Z2711" s="13">
        <v>5.35</v>
      </c>
      <c r="AA2711" s="13">
        <v>4533</v>
      </c>
      <c r="AB2711" s="12">
        <v>316</v>
      </c>
      <c r="AC2711" s="13">
        <f t="shared" si="504"/>
        <v>193015449</v>
      </c>
      <c r="AD2711" s="12">
        <v>7.1</v>
      </c>
      <c r="AE2711" s="12">
        <f t="shared" si="507"/>
        <v>1.9600947840472698</v>
      </c>
      <c r="AF2711" s="12">
        <v>13893</v>
      </c>
      <c r="AG2711" s="12">
        <f t="shared" si="508"/>
        <v>1</v>
      </c>
      <c r="AH2711" s="12">
        <f t="shared" si="509"/>
        <v>0</v>
      </c>
      <c r="AI2711" s="12">
        <f t="shared" si="510"/>
        <v>0</v>
      </c>
      <c r="AJ2711" s="12">
        <f t="shared" si="511"/>
        <v>0</v>
      </c>
      <c r="AK2711" s="12">
        <f t="shared" si="512"/>
        <v>0</v>
      </c>
      <c r="AL2711" s="12">
        <f t="shared" si="513"/>
        <v>0</v>
      </c>
      <c r="AM2711" s="12">
        <f t="shared" si="514"/>
        <v>0</v>
      </c>
      <c r="AN2711" s="12">
        <f t="shared" si="515"/>
        <v>0</v>
      </c>
      <c r="AO2711" s="12">
        <v>27</v>
      </c>
      <c r="AP2711" s="22">
        <f t="shared" si="505"/>
        <v>4855.1181102362207</v>
      </c>
    </row>
    <row r="2712" spans="1:42" x14ac:dyDescent="0.3">
      <c r="A2712" s="6" t="s">
        <v>3332</v>
      </c>
      <c r="B2712" s="19" t="s">
        <v>918</v>
      </c>
      <c r="C2712" s="6" t="s">
        <v>3333</v>
      </c>
      <c r="D2712" s="6" t="s">
        <v>187</v>
      </c>
      <c r="E2712" s="6" t="s">
        <v>3334</v>
      </c>
      <c r="F2712" s="6">
        <v>7.1</v>
      </c>
      <c r="G2712" s="6">
        <v>27</v>
      </c>
      <c r="H2712" s="6">
        <v>316</v>
      </c>
      <c r="I2712" s="6" t="s">
        <v>30</v>
      </c>
      <c r="J2712" s="6">
        <v>14292</v>
      </c>
      <c r="K2712" s="19">
        <v>41646</v>
      </c>
      <c r="L2712" s="7" t="s">
        <v>132</v>
      </c>
      <c r="M2712" s="7" t="s">
        <v>133</v>
      </c>
      <c r="N2712" s="7" t="s">
        <v>415</v>
      </c>
      <c r="O2712" s="7">
        <v>114</v>
      </c>
      <c r="P2712" s="19">
        <v>41664</v>
      </c>
      <c r="Q2712" s="19">
        <v>41665</v>
      </c>
      <c r="R2712" s="7" t="s">
        <v>3342</v>
      </c>
      <c r="S2712" s="7">
        <v>4.9165354330708659</v>
      </c>
      <c r="T2712" s="7">
        <v>5.12</v>
      </c>
      <c r="U2712" s="7">
        <v>6386</v>
      </c>
      <c r="V2712" s="6">
        <v>14292</v>
      </c>
      <c r="W2712" s="12">
        <f t="shared" si="506"/>
        <v>1</v>
      </c>
      <c r="X2712" s="12">
        <v>27</v>
      </c>
      <c r="Y2712" s="13">
        <v>114</v>
      </c>
      <c r="Z2712" s="13">
        <v>5.12</v>
      </c>
      <c r="AA2712" s="13">
        <v>6386</v>
      </c>
      <c r="AB2712" s="12">
        <v>316</v>
      </c>
      <c r="AC2712" s="13">
        <f t="shared" si="504"/>
        <v>204261264</v>
      </c>
      <c r="AD2712" s="12">
        <v>7.1</v>
      </c>
      <c r="AE2712" s="12">
        <f t="shared" si="507"/>
        <v>1.9600947840472698</v>
      </c>
      <c r="AF2712" s="12">
        <v>14292</v>
      </c>
      <c r="AG2712" s="12">
        <f t="shared" si="508"/>
        <v>1</v>
      </c>
      <c r="AH2712" s="12">
        <f t="shared" si="509"/>
        <v>0</v>
      </c>
      <c r="AI2712" s="12">
        <f t="shared" si="510"/>
        <v>0</v>
      </c>
      <c r="AJ2712" s="12">
        <f t="shared" si="511"/>
        <v>0</v>
      </c>
      <c r="AK2712" s="12">
        <f t="shared" si="512"/>
        <v>0</v>
      </c>
      <c r="AL2712" s="12">
        <f t="shared" si="513"/>
        <v>0</v>
      </c>
      <c r="AM2712" s="12">
        <f t="shared" si="514"/>
        <v>0</v>
      </c>
      <c r="AN2712" s="12">
        <f t="shared" si="515"/>
        <v>0</v>
      </c>
      <c r="AO2712" s="12">
        <v>27</v>
      </c>
      <c r="AP2712" s="22">
        <f t="shared" si="505"/>
        <v>4916.535433070866</v>
      </c>
    </row>
    <row r="2713" spans="1:42" x14ac:dyDescent="0.3">
      <c r="A2713" s="6" t="s">
        <v>3332</v>
      </c>
      <c r="B2713" s="19" t="s">
        <v>920</v>
      </c>
      <c r="C2713" s="6" t="s">
        <v>3333</v>
      </c>
      <c r="D2713" s="6" t="s">
        <v>187</v>
      </c>
      <c r="E2713" s="6" t="s">
        <v>3334</v>
      </c>
      <c r="F2713" s="6">
        <v>7.1</v>
      </c>
      <c r="G2713" s="6">
        <v>27</v>
      </c>
      <c r="H2713" s="6">
        <v>316</v>
      </c>
      <c r="I2713" s="6" t="s">
        <v>30</v>
      </c>
      <c r="J2713" s="6">
        <v>14683</v>
      </c>
      <c r="K2713" s="19">
        <v>41646</v>
      </c>
      <c r="L2713" s="7" t="s">
        <v>132</v>
      </c>
      <c r="M2713" s="7" t="s">
        <v>133</v>
      </c>
      <c r="N2713" s="7" t="s">
        <v>415</v>
      </c>
      <c r="O2713" s="7">
        <v>114</v>
      </c>
      <c r="P2713" s="19">
        <v>41665</v>
      </c>
      <c r="Q2713" s="19">
        <v>41666</v>
      </c>
      <c r="R2713" s="7" t="s">
        <v>3343</v>
      </c>
      <c r="S2713" s="7">
        <v>4.6803149606299215</v>
      </c>
      <c r="T2713" s="7">
        <v>5.15</v>
      </c>
      <c r="U2713" s="7">
        <v>6474</v>
      </c>
      <c r="V2713" s="6">
        <v>14683</v>
      </c>
      <c r="W2713" s="12">
        <f t="shared" si="506"/>
        <v>1</v>
      </c>
      <c r="X2713" s="12">
        <v>27</v>
      </c>
      <c r="Y2713" s="13">
        <v>114</v>
      </c>
      <c r="Z2713" s="13">
        <v>5.15</v>
      </c>
      <c r="AA2713" s="13">
        <v>6474</v>
      </c>
      <c r="AB2713" s="12">
        <v>316</v>
      </c>
      <c r="AC2713" s="13">
        <f t="shared" si="504"/>
        <v>215590489</v>
      </c>
      <c r="AD2713" s="12">
        <v>7.1</v>
      </c>
      <c r="AE2713" s="12">
        <f t="shared" si="507"/>
        <v>1.9600947840472698</v>
      </c>
      <c r="AF2713" s="12">
        <v>14683</v>
      </c>
      <c r="AG2713" s="12">
        <f t="shared" si="508"/>
        <v>1</v>
      </c>
      <c r="AH2713" s="12">
        <f t="shared" si="509"/>
        <v>0</v>
      </c>
      <c r="AI2713" s="12">
        <f t="shared" si="510"/>
        <v>0</v>
      </c>
      <c r="AJ2713" s="12">
        <f t="shared" si="511"/>
        <v>0</v>
      </c>
      <c r="AK2713" s="12">
        <f t="shared" si="512"/>
        <v>0</v>
      </c>
      <c r="AL2713" s="12">
        <f t="shared" si="513"/>
        <v>0</v>
      </c>
      <c r="AM2713" s="12">
        <f t="shared" si="514"/>
        <v>0</v>
      </c>
      <c r="AN2713" s="12">
        <f t="shared" si="515"/>
        <v>0</v>
      </c>
      <c r="AO2713" s="12">
        <v>27</v>
      </c>
      <c r="AP2713" s="22">
        <f t="shared" si="505"/>
        <v>4680.3149606299212</v>
      </c>
    </row>
    <row r="2714" spans="1:42" x14ac:dyDescent="0.3">
      <c r="A2714" s="6" t="s">
        <v>3332</v>
      </c>
      <c r="B2714" s="19" t="s">
        <v>922</v>
      </c>
      <c r="C2714" s="6" t="s">
        <v>3333</v>
      </c>
      <c r="D2714" s="6" t="s">
        <v>187</v>
      </c>
      <c r="E2714" s="6" t="s">
        <v>3334</v>
      </c>
      <c r="F2714" s="6">
        <v>7.1</v>
      </c>
      <c r="G2714" s="6">
        <v>27</v>
      </c>
      <c r="H2714" s="6">
        <v>316</v>
      </c>
      <c r="I2714" s="6" t="s">
        <v>30</v>
      </c>
      <c r="J2714" s="6">
        <v>15037</v>
      </c>
      <c r="K2714" s="19">
        <v>41646</v>
      </c>
      <c r="L2714" s="7" t="s">
        <v>132</v>
      </c>
      <c r="M2714" s="7" t="s">
        <v>133</v>
      </c>
      <c r="N2714" s="7" t="s">
        <v>415</v>
      </c>
      <c r="O2714" s="7">
        <v>114</v>
      </c>
      <c r="P2714" s="19">
        <v>41666</v>
      </c>
      <c r="Q2714" s="19">
        <v>41667</v>
      </c>
      <c r="R2714" s="7" t="s">
        <v>3344</v>
      </c>
      <c r="S2714" s="7">
        <v>4.8125984251968514</v>
      </c>
      <c r="T2714" s="7">
        <v>4.87</v>
      </c>
      <c r="U2714" s="7">
        <v>6579</v>
      </c>
      <c r="V2714" s="6">
        <v>15037</v>
      </c>
      <c r="W2714" s="12">
        <f t="shared" si="506"/>
        <v>1</v>
      </c>
      <c r="X2714" s="12">
        <v>27</v>
      </c>
      <c r="Y2714" s="13">
        <v>114</v>
      </c>
      <c r="Z2714" s="13">
        <v>4.87</v>
      </c>
      <c r="AA2714" s="13">
        <v>6579</v>
      </c>
      <c r="AB2714" s="12">
        <v>316</v>
      </c>
      <c r="AC2714" s="13">
        <f t="shared" si="504"/>
        <v>226111369</v>
      </c>
      <c r="AD2714" s="12">
        <v>7.1</v>
      </c>
      <c r="AE2714" s="12">
        <f t="shared" si="507"/>
        <v>1.9600947840472698</v>
      </c>
      <c r="AF2714" s="12">
        <v>15037</v>
      </c>
      <c r="AG2714" s="12">
        <f t="shared" si="508"/>
        <v>1</v>
      </c>
      <c r="AH2714" s="12">
        <f t="shared" si="509"/>
        <v>0</v>
      </c>
      <c r="AI2714" s="12">
        <f t="shared" si="510"/>
        <v>0</v>
      </c>
      <c r="AJ2714" s="12">
        <f t="shared" si="511"/>
        <v>0</v>
      </c>
      <c r="AK2714" s="12">
        <f t="shared" si="512"/>
        <v>0</v>
      </c>
      <c r="AL2714" s="12">
        <f t="shared" si="513"/>
        <v>0</v>
      </c>
      <c r="AM2714" s="12">
        <f t="shared" si="514"/>
        <v>0</v>
      </c>
      <c r="AN2714" s="12">
        <f t="shared" si="515"/>
        <v>0</v>
      </c>
      <c r="AO2714" s="12">
        <v>27</v>
      </c>
      <c r="AP2714" s="22">
        <f t="shared" si="505"/>
        <v>4812.5984251968512</v>
      </c>
    </row>
    <row r="2715" spans="1:42" x14ac:dyDescent="0.3">
      <c r="A2715" s="6" t="s">
        <v>3332</v>
      </c>
      <c r="B2715" s="19" t="s">
        <v>924</v>
      </c>
      <c r="C2715" s="6" t="s">
        <v>3333</v>
      </c>
      <c r="D2715" s="6" t="s">
        <v>187</v>
      </c>
      <c r="E2715" s="6" t="s">
        <v>3334</v>
      </c>
      <c r="F2715" s="6">
        <v>7</v>
      </c>
      <c r="G2715" s="6">
        <v>27</v>
      </c>
      <c r="H2715" s="6">
        <v>316</v>
      </c>
      <c r="I2715" s="6" t="s">
        <v>30</v>
      </c>
      <c r="J2715" s="6">
        <v>15413</v>
      </c>
      <c r="K2715" s="19">
        <v>41646</v>
      </c>
      <c r="L2715" s="7" t="s">
        <v>132</v>
      </c>
      <c r="M2715" s="7" t="s">
        <v>133</v>
      </c>
      <c r="N2715" s="7" t="s">
        <v>415</v>
      </c>
      <c r="O2715" s="7">
        <v>114</v>
      </c>
      <c r="P2715" s="19">
        <v>41667</v>
      </c>
      <c r="Q2715" s="19">
        <v>41668</v>
      </c>
      <c r="R2715" s="7" t="s">
        <v>3345</v>
      </c>
      <c r="S2715" s="7">
        <v>4.3811023622047243</v>
      </c>
      <c r="T2715" s="7">
        <v>5.12</v>
      </c>
      <c r="U2715" s="7">
        <v>6581</v>
      </c>
      <c r="V2715" s="6">
        <v>15413</v>
      </c>
      <c r="W2715" s="12">
        <f t="shared" si="506"/>
        <v>1</v>
      </c>
      <c r="X2715" s="12">
        <v>27</v>
      </c>
      <c r="Y2715" s="13">
        <v>114</v>
      </c>
      <c r="Z2715" s="13">
        <v>5.12</v>
      </c>
      <c r="AA2715" s="13">
        <v>6581</v>
      </c>
      <c r="AB2715" s="12">
        <v>316</v>
      </c>
      <c r="AC2715" s="13">
        <f t="shared" si="504"/>
        <v>237560569</v>
      </c>
      <c r="AD2715" s="12">
        <v>7</v>
      </c>
      <c r="AE2715" s="12">
        <f t="shared" si="507"/>
        <v>1.9459101490553132</v>
      </c>
      <c r="AF2715" s="12">
        <v>15413</v>
      </c>
      <c r="AG2715" s="12">
        <f t="shared" si="508"/>
        <v>1</v>
      </c>
      <c r="AH2715" s="12">
        <f t="shared" si="509"/>
        <v>0</v>
      </c>
      <c r="AI2715" s="12">
        <f t="shared" si="510"/>
        <v>0</v>
      </c>
      <c r="AJ2715" s="12">
        <f t="shared" si="511"/>
        <v>0</v>
      </c>
      <c r="AK2715" s="12">
        <f t="shared" si="512"/>
        <v>0</v>
      </c>
      <c r="AL2715" s="12">
        <f t="shared" si="513"/>
        <v>0</v>
      </c>
      <c r="AM2715" s="12">
        <f t="shared" si="514"/>
        <v>0</v>
      </c>
      <c r="AN2715" s="12">
        <f t="shared" si="515"/>
        <v>0</v>
      </c>
      <c r="AO2715" s="12">
        <v>27</v>
      </c>
      <c r="AP2715" s="22">
        <f t="shared" si="505"/>
        <v>4381.1023622047242</v>
      </c>
    </row>
    <row r="2716" spans="1:42" x14ac:dyDescent="0.3">
      <c r="A2716" s="6" t="s">
        <v>3332</v>
      </c>
      <c r="B2716" s="19" t="s">
        <v>1009</v>
      </c>
      <c r="C2716" s="6" t="s">
        <v>3333</v>
      </c>
      <c r="D2716" s="6" t="s">
        <v>187</v>
      </c>
      <c r="E2716" s="6" t="s">
        <v>3334</v>
      </c>
      <c r="F2716" s="6">
        <v>7</v>
      </c>
      <c r="G2716" s="6">
        <v>27</v>
      </c>
      <c r="H2716" s="6">
        <v>316</v>
      </c>
      <c r="I2716" s="6" t="s">
        <v>30</v>
      </c>
      <c r="J2716" s="6">
        <v>15788</v>
      </c>
      <c r="K2716" s="19">
        <v>41646</v>
      </c>
      <c r="L2716" s="7" t="s">
        <v>132</v>
      </c>
      <c r="M2716" s="7" t="s">
        <v>133</v>
      </c>
      <c r="N2716" s="7" t="s">
        <v>415</v>
      </c>
      <c r="O2716" s="7">
        <v>114</v>
      </c>
      <c r="P2716" s="19">
        <v>41668</v>
      </c>
      <c r="Q2716" s="19">
        <v>41669</v>
      </c>
      <c r="R2716" s="7" t="s">
        <v>3346</v>
      </c>
      <c r="S2716" s="7">
        <v>1.1259842519685042</v>
      </c>
      <c r="T2716" s="7">
        <v>5.09</v>
      </c>
      <c r="U2716" s="7">
        <v>2768</v>
      </c>
      <c r="V2716" s="6">
        <v>15788</v>
      </c>
      <c r="W2716" s="12">
        <f t="shared" si="506"/>
        <v>1</v>
      </c>
      <c r="X2716" s="12">
        <v>27</v>
      </c>
      <c r="Y2716" s="13">
        <v>114</v>
      </c>
      <c r="Z2716" s="13">
        <v>5.09</v>
      </c>
      <c r="AA2716" s="13">
        <v>2768</v>
      </c>
      <c r="AB2716" s="12">
        <v>316</v>
      </c>
      <c r="AC2716" s="13">
        <f t="shared" si="504"/>
        <v>249260944</v>
      </c>
      <c r="AD2716" s="12">
        <v>7</v>
      </c>
      <c r="AE2716" s="12">
        <f t="shared" si="507"/>
        <v>1.9459101490553132</v>
      </c>
      <c r="AF2716" s="12">
        <v>15788</v>
      </c>
      <c r="AG2716" s="12">
        <f t="shared" si="508"/>
        <v>1</v>
      </c>
      <c r="AH2716" s="12">
        <f t="shared" si="509"/>
        <v>0</v>
      </c>
      <c r="AI2716" s="12">
        <f t="shared" si="510"/>
        <v>0</v>
      </c>
      <c r="AJ2716" s="12">
        <f t="shared" si="511"/>
        <v>0</v>
      </c>
      <c r="AK2716" s="12">
        <f t="shared" si="512"/>
        <v>0</v>
      </c>
      <c r="AL2716" s="12">
        <f t="shared" si="513"/>
        <v>0</v>
      </c>
      <c r="AM2716" s="12">
        <f t="shared" si="514"/>
        <v>0</v>
      </c>
      <c r="AN2716" s="12">
        <f t="shared" si="515"/>
        <v>0</v>
      </c>
      <c r="AO2716" s="12">
        <v>27</v>
      </c>
      <c r="AP2716" s="22">
        <f t="shared" si="505"/>
        <v>1125.9842519685042</v>
      </c>
    </row>
    <row r="2717" spans="1:42" x14ac:dyDescent="0.3">
      <c r="A2717" s="6" t="s">
        <v>3332</v>
      </c>
      <c r="B2717" s="19" t="s">
        <v>759</v>
      </c>
      <c r="C2717" s="6" t="s">
        <v>3333</v>
      </c>
      <c r="D2717" s="6" t="s">
        <v>187</v>
      </c>
      <c r="E2717" s="6" t="s">
        <v>3334</v>
      </c>
      <c r="F2717" s="6">
        <v>7</v>
      </c>
      <c r="G2717" s="6">
        <v>27</v>
      </c>
      <c r="H2717" s="6">
        <v>316</v>
      </c>
      <c r="I2717" s="6" t="s">
        <v>30</v>
      </c>
      <c r="J2717" s="6">
        <v>15994</v>
      </c>
      <c r="K2717" s="19">
        <v>41646</v>
      </c>
      <c r="L2717" s="7" t="s">
        <v>132</v>
      </c>
      <c r="M2717" s="7" t="s">
        <v>133</v>
      </c>
      <c r="N2717" s="7" t="s">
        <v>415</v>
      </c>
      <c r="O2717" s="7">
        <v>114</v>
      </c>
      <c r="P2717" s="19">
        <v>41669</v>
      </c>
      <c r="Q2717" s="19">
        <v>41670</v>
      </c>
      <c r="R2717" s="7" t="s">
        <v>3347</v>
      </c>
      <c r="S2717" s="7">
        <v>0.16535433070866143</v>
      </c>
      <c r="T2717" s="7">
        <v>6.44</v>
      </c>
      <c r="U2717" s="7">
        <v>151</v>
      </c>
      <c r="V2717" s="6">
        <v>15994</v>
      </c>
      <c r="W2717" s="12">
        <f t="shared" si="506"/>
        <v>1</v>
      </c>
      <c r="X2717" s="12">
        <v>27</v>
      </c>
      <c r="Y2717" s="13">
        <v>114</v>
      </c>
      <c r="Z2717" s="13">
        <v>6.44</v>
      </c>
      <c r="AA2717" s="13">
        <v>151</v>
      </c>
      <c r="AB2717" s="12">
        <v>316</v>
      </c>
      <c r="AC2717" s="13">
        <f t="shared" si="504"/>
        <v>255808036</v>
      </c>
      <c r="AD2717" s="12">
        <v>7</v>
      </c>
      <c r="AE2717" s="12">
        <f t="shared" si="507"/>
        <v>1.9459101490553132</v>
      </c>
      <c r="AF2717" s="12">
        <v>15994</v>
      </c>
      <c r="AG2717" s="12">
        <f t="shared" si="508"/>
        <v>1</v>
      </c>
      <c r="AH2717" s="12">
        <f t="shared" si="509"/>
        <v>0</v>
      </c>
      <c r="AI2717" s="12">
        <f t="shared" si="510"/>
        <v>0</v>
      </c>
      <c r="AJ2717" s="12">
        <f t="shared" si="511"/>
        <v>0</v>
      </c>
      <c r="AK2717" s="12">
        <f t="shared" si="512"/>
        <v>0</v>
      </c>
      <c r="AL2717" s="12">
        <f t="shared" si="513"/>
        <v>0</v>
      </c>
      <c r="AM2717" s="12">
        <f t="shared" si="514"/>
        <v>0</v>
      </c>
      <c r="AN2717" s="12">
        <f t="shared" si="515"/>
        <v>0</v>
      </c>
      <c r="AO2717" s="12">
        <v>27</v>
      </c>
      <c r="AP2717" s="22">
        <f t="shared" si="505"/>
        <v>165.35433070866142</v>
      </c>
    </row>
    <row r="2718" spans="1:42" x14ac:dyDescent="0.3">
      <c r="A2718" s="6" t="s">
        <v>3332</v>
      </c>
      <c r="B2718" s="19" t="s">
        <v>762</v>
      </c>
      <c r="C2718" s="6" t="s">
        <v>3333</v>
      </c>
      <c r="D2718" s="6" t="s">
        <v>187</v>
      </c>
      <c r="E2718" s="6" t="s">
        <v>3334</v>
      </c>
      <c r="F2718" s="6">
        <v>7</v>
      </c>
      <c r="G2718" s="6">
        <v>27</v>
      </c>
      <c r="H2718" s="6">
        <v>316</v>
      </c>
      <c r="I2718" s="6" t="s">
        <v>30</v>
      </c>
      <c r="J2718" s="6">
        <v>16194</v>
      </c>
      <c r="K2718" s="19">
        <v>41646</v>
      </c>
      <c r="L2718" s="7" t="s">
        <v>132</v>
      </c>
      <c r="M2718" s="7" t="s">
        <v>133</v>
      </c>
      <c r="N2718" s="7" t="s">
        <v>415</v>
      </c>
      <c r="O2718" s="7">
        <v>114</v>
      </c>
      <c r="P2718" s="19">
        <v>41670</v>
      </c>
      <c r="Q2718" s="19">
        <v>41671</v>
      </c>
      <c r="R2718" s="7" t="s">
        <v>3348</v>
      </c>
      <c r="S2718" s="7">
        <v>0.13700787401574802</v>
      </c>
      <c r="T2718" s="7">
        <v>6.96</v>
      </c>
      <c r="U2718" s="7">
        <v>123</v>
      </c>
      <c r="V2718" s="6">
        <v>16194</v>
      </c>
      <c r="W2718" s="12">
        <f t="shared" si="506"/>
        <v>1</v>
      </c>
      <c r="X2718" s="12">
        <v>27</v>
      </c>
      <c r="Y2718" s="13">
        <v>114</v>
      </c>
      <c r="Z2718" s="13">
        <v>6.96</v>
      </c>
      <c r="AA2718" s="13">
        <v>123</v>
      </c>
      <c r="AB2718" s="12">
        <v>316</v>
      </c>
      <c r="AC2718" s="13">
        <f t="shared" si="504"/>
        <v>262245636</v>
      </c>
      <c r="AD2718" s="12">
        <v>7</v>
      </c>
      <c r="AE2718" s="12">
        <f t="shared" si="507"/>
        <v>1.9459101490553132</v>
      </c>
      <c r="AF2718" s="12">
        <v>16194</v>
      </c>
      <c r="AG2718" s="12">
        <f t="shared" si="508"/>
        <v>1</v>
      </c>
      <c r="AH2718" s="12">
        <f t="shared" si="509"/>
        <v>0</v>
      </c>
      <c r="AI2718" s="12">
        <f t="shared" si="510"/>
        <v>0</v>
      </c>
      <c r="AJ2718" s="12">
        <f t="shared" si="511"/>
        <v>0</v>
      </c>
      <c r="AK2718" s="12">
        <f t="shared" si="512"/>
        <v>0</v>
      </c>
      <c r="AL2718" s="12">
        <f t="shared" si="513"/>
        <v>0</v>
      </c>
      <c r="AM2718" s="12">
        <f t="shared" si="514"/>
        <v>0</v>
      </c>
      <c r="AN2718" s="12">
        <f t="shared" si="515"/>
        <v>0</v>
      </c>
      <c r="AO2718" s="12">
        <v>27</v>
      </c>
      <c r="AP2718" s="22">
        <f t="shared" si="505"/>
        <v>137.00787401574803</v>
      </c>
    </row>
    <row r="2719" spans="1:42" x14ac:dyDescent="0.3">
      <c r="A2719" s="6" t="s">
        <v>3332</v>
      </c>
      <c r="B2719" s="19" t="s">
        <v>225</v>
      </c>
      <c r="C2719" s="6" t="s">
        <v>3333</v>
      </c>
      <c r="D2719" s="6" t="s">
        <v>187</v>
      </c>
      <c r="E2719" s="6" t="s">
        <v>3334</v>
      </c>
      <c r="F2719" s="6">
        <v>7</v>
      </c>
      <c r="G2719" s="6">
        <v>27</v>
      </c>
      <c r="H2719" s="6">
        <v>316</v>
      </c>
      <c r="I2719" s="6" t="s">
        <v>30</v>
      </c>
      <c r="J2719" s="6">
        <v>16432</v>
      </c>
      <c r="K2719" s="19">
        <v>41646</v>
      </c>
      <c r="L2719" s="7" t="s">
        <v>132</v>
      </c>
      <c r="M2719" s="7" t="s">
        <v>133</v>
      </c>
      <c r="N2719" s="7" t="s">
        <v>415</v>
      </c>
      <c r="O2719" s="7">
        <v>114</v>
      </c>
      <c r="P2719" s="19">
        <v>41671</v>
      </c>
      <c r="Q2719" s="19">
        <v>41672</v>
      </c>
      <c r="R2719" s="7" t="s">
        <v>3349</v>
      </c>
      <c r="S2719" s="7">
        <v>7.874015748031496E-2</v>
      </c>
      <c r="T2719" s="7">
        <v>6.68</v>
      </c>
      <c r="U2719" s="7">
        <v>80</v>
      </c>
      <c r="V2719" s="6">
        <v>16432</v>
      </c>
      <c r="W2719" s="12">
        <f t="shared" si="506"/>
        <v>1</v>
      </c>
      <c r="X2719" s="12">
        <v>27</v>
      </c>
      <c r="Y2719" s="13">
        <v>114</v>
      </c>
      <c r="Z2719" s="13">
        <v>6.68</v>
      </c>
      <c r="AA2719" s="13">
        <v>80</v>
      </c>
      <c r="AB2719" s="12">
        <v>316</v>
      </c>
      <c r="AC2719" s="13">
        <f t="shared" si="504"/>
        <v>270010624</v>
      </c>
      <c r="AD2719" s="12">
        <v>7</v>
      </c>
      <c r="AE2719" s="12">
        <f t="shared" si="507"/>
        <v>1.9459101490553132</v>
      </c>
      <c r="AF2719" s="12">
        <v>16432</v>
      </c>
      <c r="AG2719" s="12">
        <f t="shared" si="508"/>
        <v>1</v>
      </c>
      <c r="AH2719" s="12">
        <f t="shared" si="509"/>
        <v>0</v>
      </c>
      <c r="AI2719" s="12">
        <f t="shared" si="510"/>
        <v>0</v>
      </c>
      <c r="AJ2719" s="12">
        <f t="shared" si="511"/>
        <v>0</v>
      </c>
      <c r="AK2719" s="12">
        <f t="shared" si="512"/>
        <v>0</v>
      </c>
      <c r="AL2719" s="12">
        <f t="shared" si="513"/>
        <v>0</v>
      </c>
      <c r="AM2719" s="12">
        <f t="shared" si="514"/>
        <v>0</v>
      </c>
      <c r="AN2719" s="12">
        <f t="shared" si="515"/>
        <v>0</v>
      </c>
      <c r="AO2719" s="12">
        <v>27</v>
      </c>
      <c r="AP2719" s="22">
        <f t="shared" si="505"/>
        <v>78.740157480314963</v>
      </c>
    </row>
    <row r="2720" spans="1:42" x14ac:dyDescent="0.3">
      <c r="A2720" s="6" t="s">
        <v>3332</v>
      </c>
      <c r="B2720" s="19" t="s">
        <v>232</v>
      </c>
      <c r="C2720" s="6" t="s">
        <v>3333</v>
      </c>
      <c r="D2720" s="6" t="s">
        <v>187</v>
      </c>
      <c r="E2720" s="6" t="s">
        <v>3334</v>
      </c>
      <c r="F2720" s="6">
        <v>7</v>
      </c>
      <c r="G2720" s="6">
        <v>27</v>
      </c>
      <c r="H2720" s="6">
        <v>316</v>
      </c>
      <c r="I2720" s="6" t="s">
        <v>30</v>
      </c>
      <c r="J2720" s="6">
        <v>16665</v>
      </c>
      <c r="K2720" s="19">
        <v>41646</v>
      </c>
      <c r="L2720" s="7" t="s">
        <v>132</v>
      </c>
      <c r="M2720" s="7" t="s">
        <v>133</v>
      </c>
      <c r="N2720" s="7" t="s">
        <v>415</v>
      </c>
      <c r="O2720" s="7">
        <v>114</v>
      </c>
      <c r="P2720" s="19">
        <v>41672</v>
      </c>
      <c r="Q2720" s="19">
        <v>41673</v>
      </c>
      <c r="R2720" s="7" t="s">
        <v>3350</v>
      </c>
      <c r="S2720" s="7">
        <v>8.503937007874017E-2</v>
      </c>
      <c r="T2720" s="7">
        <v>5.61</v>
      </c>
      <c r="U2720" s="7">
        <v>96</v>
      </c>
      <c r="V2720" s="6">
        <v>16665</v>
      </c>
      <c r="W2720" s="12">
        <f t="shared" si="506"/>
        <v>1</v>
      </c>
      <c r="X2720" s="12">
        <v>27</v>
      </c>
      <c r="Y2720" s="13">
        <v>114</v>
      </c>
      <c r="Z2720" s="13">
        <v>5.61</v>
      </c>
      <c r="AA2720" s="13">
        <v>96</v>
      </c>
      <c r="AB2720" s="12">
        <v>316</v>
      </c>
      <c r="AC2720" s="13">
        <f t="shared" si="504"/>
        <v>277722225</v>
      </c>
      <c r="AD2720" s="12">
        <v>7</v>
      </c>
      <c r="AE2720" s="12">
        <f t="shared" si="507"/>
        <v>1.9459101490553132</v>
      </c>
      <c r="AF2720" s="12">
        <v>16665</v>
      </c>
      <c r="AG2720" s="12">
        <f t="shared" si="508"/>
        <v>1</v>
      </c>
      <c r="AH2720" s="12">
        <f t="shared" si="509"/>
        <v>0</v>
      </c>
      <c r="AI2720" s="12">
        <f t="shared" si="510"/>
        <v>0</v>
      </c>
      <c r="AJ2720" s="12">
        <f t="shared" si="511"/>
        <v>0</v>
      </c>
      <c r="AK2720" s="12">
        <f t="shared" si="512"/>
        <v>0</v>
      </c>
      <c r="AL2720" s="12">
        <f t="shared" si="513"/>
        <v>0</v>
      </c>
      <c r="AM2720" s="12">
        <f t="shared" si="514"/>
        <v>0</v>
      </c>
      <c r="AN2720" s="12">
        <f t="shared" si="515"/>
        <v>0</v>
      </c>
      <c r="AO2720" s="12">
        <v>27</v>
      </c>
      <c r="AP2720" s="22">
        <f t="shared" si="505"/>
        <v>85.039370078740177</v>
      </c>
    </row>
    <row r="2721" spans="1:42" x14ac:dyDescent="0.3">
      <c r="A2721" s="6" t="s">
        <v>3332</v>
      </c>
      <c r="B2721" s="19" t="s">
        <v>234</v>
      </c>
      <c r="C2721" s="6" t="s">
        <v>3333</v>
      </c>
      <c r="D2721" s="6" t="s">
        <v>187</v>
      </c>
      <c r="E2721" s="6" t="s">
        <v>3334</v>
      </c>
      <c r="F2721" s="6">
        <v>7</v>
      </c>
      <c r="G2721" s="6">
        <v>27</v>
      </c>
      <c r="H2721" s="6">
        <v>316</v>
      </c>
      <c r="I2721" s="6" t="s">
        <v>30</v>
      </c>
      <c r="J2721" s="6">
        <v>16912</v>
      </c>
      <c r="K2721" s="19">
        <v>41646</v>
      </c>
      <c r="L2721" s="7" t="s">
        <v>132</v>
      </c>
      <c r="M2721" s="7" t="s">
        <v>133</v>
      </c>
      <c r="N2721" s="7" t="s">
        <v>415</v>
      </c>
      <c r="O2721" s="7">
        <v>114</v>
      </c>
      <c r="P2721" s="19">
        <v>41673</v>
      </c>
      <c r="Q2721" s="19">
        <v>41674</v>
      </c>
      <c r="R2721" s="7" t="s">
        <v>3351</v>
      </c>
      <c r="S2721" s="7">
        <v>7.5590551181102361E-2</v>
      </c>
      <c r="T2721" s="7">
        <v>5.89</v>
      </c>
      <c r="U2721" s="7">
        <v>92</v>
      </c>
      <c r="V2721" s="6">
        <v>16912</v>
      </c>
      <c r="W2721" s="12">
        <f t="shared" si="506"/>
        <v>1</v>
      </c>
      <c r="X2721" s="12">
        <v>27</v>
      </c>
      <c r="Y2721" s="13">
        <v>114</v>
      </c>
      <c r="Z2721" s="13">
        <v>5.89</v>
      </c>
      <c r="AA2721" s="13">
        <v>92</v>
      </c>
      <c r="AB2721" s="12">
        <v>316</v>
      </c>
      <c r="AC2721" s="13">
        <f t="shared" si="504"/>
        <v>286015744</v>
      </c>
      <c r="AD2721" s="12">
        <v>7</v>
      </c>
      <c r="AE2721" s="12">
        <f t="shared" si="507"/>
        <v>1.9459101490553132</v>
      </c>
      <c r="AF2721" s="12">
        <v>16912</v>
      </c>
      <c r="AG2721" s="12">
        <f t="shared" si="508"/>
        <v>1</v>
      </c>
      <c r="AH2721" s="12">
        <f t="shared" si="509"/>
        <v>0</v>
      </c>
      <c r="AI2721" s="12">
        <f t="shared" si="510"/>
        <v>0</v>
      </c>
      <c r="AJ2721" s="12">
        <f t="shared" si="511"/>
        <v>0</v>
      </c>
      <c r="AK2721" s="12">
        <f t="shared" si="512"/>
        <v>0</v>
      </c>
      <c r="AL2721" s="12">
        <f t="shared" si="513"/>
        <v>0</v>
      </c>
      <c r="AM2721" s="12">
        <f t="shared" si="514"/>
        <v>0</v>
      </c>
      <c r="AN2721" s="12">
        <f t="shared" si="515"/>
        <v>0</v>
      </c>
      <c r="AO2721" s="12">
        <v>27</v>
      </c>
      <c r="AP2721" s="22">
        <f t="shared" si="505"/>
        <v>75.590551181102356</v>
      </c>
    </row>
    <row r="2722" spans="1:42" x14ac:dyDescent="0.3">
      <c r="A2722" s="6" t="s">
        <v>3332</v>
      </c>
      <c r="B2722" s="19" t="s">
        <v>236</v>
      </c>
      <c r="C2722" s="6" t="s">
        <v>3333</v>
      </c>
      <c r="D2722" s="6" t="s">
        <v>187</v>
      </c>
      <c r="E2722" s="6" t="s">
        <v>3334</v>
      </c>
      <c r="F2722" s="6">
        <v>7</v>
      </c>
      <c r="G2722" s="6">
        <v>27</v>
      </c>
      <c r="H2722" s="6">
        <v>321</v>
      </c>
      <c r="I2722" s="6" t="s">
        <v>30</v>
      </c>
      <c r="J2722" s="6">
        <v>17146</v>
      </c>
      <c r="K2722" s="19">
        <v>41646</v>
      </c>
      <c r="L2722" s="7" t="s">
        <v>132</v>
      </c>
      <c r="M2722" s="7" t="s">
        <v>133</v>
      </c>
      <c r="N2722" s="7" t="s">
        <v>415</v>
      </c>
      <c r="O2722" s="7">
        <v>114</v>
      </c>
      <c r="P2722" s="19">
        <v>41674</v>
      </c>
      <c r="Q2722" s="19">
        <v>41675</v>
      </c>
      <c r="R2722" s="7" t="s">
        <v>3352</v>
      </c>
      <c r="S2722" s="7">
        <v>4.2519685039370085E-2</v>
      </c>
      <c r="T2722" s="7">
        <v>6.11</v>
      </c>
      <c r="U2722" s="7">
        <v>55</v>
      </c>
      <c r="V2722" s="6">
        <v>17146</v>
      </c>
      <c r="W2722" s="12">
        <f t="shared" si="506"/>
        <v>1</v>
      </c>
      <c r="X2722" s="12">
        <v>27</v>
      </c>
      <c r="Y2722" s="13">
        <v>114</v>
      </c>
      <c r="Z2722" s="13">
        <v>6.11</v>
      </c>
      <c r="AA2722" s="13">
        <v>55</v>
      </c>
      <c r="AB2722" s="12">
        <v>321</v>
      </c>
      <c r="AC2722" s="13">
        <f t="shared" si="504"/>
        <v>293985316</v>
      </c>
      <c r="AD2722" s="12">
        <v>7</v>
      </c>
      <c r="AE2722" s="12">
        <f t="shared" si="507"/>
        <v>1.9459101490553132</v>
      </c>
      <c r="AF2722" s="12">
        <v>17146</v>
      </c>
      <c r="AG2722" s="12">
        <f t="shared" si="508"/>
        <v>1</v>
      </c>
      <c r="AH2722" s="12">
        <f t="shared" si="509"/>
        <v>0</v>
      </c>
      <c r="AI2722" s="12">
        <f t="shared" si="510"/>
        <v>0</v>
      </c>
      <c r="AJ2722" s="12">
        <f t="shared" si="511"/>
        <v>0</v>
      </c>
      <c r="AK2722" s="12">
        <f t="shared" si="512"/>
        <v>0</v>
      </c>
      <c r="AL2722" s="12">
        <f t="shared" si="513"/>
        <v>0</v>
      </c>
      <c r="AM2722" s="12">
        <f t="shared" si="514"/>
        <v>0</v>
      </c>
      <c r="AN2722" s="12">
        <f t="shared" si="515"/>
        <v>0</v>
      </c>
      <c r="AO2722" s="12">
        <v>27</v>
      </c>
      <c r="AP2722" s="22">
        <f t="shared" si="505"/>
        <v>42.519685039370088</v>
      </c>
    </row>
    <row r="2723" spans="1:42" x14ac:dyDescent="0.3">
      <c r="A2723" s="6" t="s">
        <v>3332</v>
      </c>
      <c r="B2723" s="19" t="s">
        <v>238</v>
      </c>
      <c r="C2723" s="6" t="s">
        <v>3333</v>
      </c>
      <c r="D2723" s="6" t="s">
        <v>187</v>
      </c>
      <c r="E2723" s="6" t="s">
        <v>3334</v>
      </c>
      <c r="F2723" s="6">
        <v>7</v>
      </c>
      <c r="G2723" s="6">
        <v>27</v>
      </c>
      <c r="H2723" s="6">
        <v>323</v>
      </c>
      <c r="I2723" s="6" t="s">
        <v>30</v>
      </c>
      <c r="J2723" s="6">
        <v>17425</v>
      </c>
      <c r="K2723" s="19">
        <v>41646</v>
      </c>
      <c r="L2723" s="7" t="s">
        <v>132</v>
      </c>
      <c r="M2723" s="7" t="s">
        <v>133</v>
      </c>
      <c r="N2723" s="7" t="s">
        <v>415</v>
      </c>
      <c r="O2723" s="7">
        <v>114</v>
      </c>
      <c r="P2723" s="19">
        <v>41675</v>
      </c>
      <c r="Q2723" s="19">
        <v>41676</v>
      </c>
      <c r="R2723" s="7" t="s">
        <v>3353</v>
      </c>
      <c r="S2723" s="7">
        <v>4.7244094488188976E-2</v>
      </c>
      <c r="T2723" s="7">
        <v>5.97</v>
      </c>
      <c r="U2723" s="7">
        <v>61</v>
      </c>
      <c r="V2723" s="6">
        <v>17425</v>
      </c>
      <c r="W2723" s="12">
        <f t="shared" si="506"/>
        <v>1</v>
      </c>
      <c r="X2723" s="12">
        <v>27</v>
      </c>
      <c r="Y2723" s="13">
        <v>114</v>
      </c>
      <c r="Z2723" s="13">
        <v>5.97</v>
      </c>
      <c r="AA2723" s="13">
        <v>61</v>
      </c>
      <c r="AB2723" s="12">
        <v>323</v>
      </c>
      <c r="AC2723" s="13">
        <f t="shared" si="504"/>
        <v>303630625</v>
      </c>
      <c r="AD2723" s="12">
        <v>7</v>
      </c>
      <c r="AE2723" s="12">
        <f t="shared" si="507"/>
        <v>1.9459101490553132</v>
      </c>
      <c r="AF2723" s="12">
        <v>17425</v>
      </c>
      <c r="AG2723" s="12">
        <f t="shared" si="508"/>
        <v>1</v>
      </c>
      <c r="AH2723" s="12">
        <f t="shared" si="509"/>
        <v>0</v>
      </c>
      <c r="AI2723" s="12">
        <f t="shared" si="510"/>
        <v>0</v>
      </c>
      <c r="AJ2723" s="12">
        <f t="shared" si="511"/>
        <v>0</v>
      </c>
      <c r="AK2723" s="12">
        <f t="shared" si="512"/>
        <v>0</v>
      </c>
      <c r="AL2723" s="12">
        <f t="shared" si="513"/>
        <v>0</v>
      </c>
      <c r="AM2723" s="12">
        <f t="shared" si="514"/>
        <v>0</v>
      </c>
      <c r="AN2723" s="12">
        <f t="shared" si="515"/>
        <v>0</v>
      </c>
      <c r="AO2723" s="12">
        <v>27</v>
      </c>
      <c r="AP2723" s="22">
        <f t="shared" si="505"/>
        <v>47.244094488188978</v>
      </c>
    </row>
    <row r="2724" spans="1:42" x14ac:dyDescent="0.3">
      <c r="A2724" s="6" t="s">
        <v>3332</v>
      </c>
      <c r="B2724" s="19" t="s">
        <v>240</v>
      </c>
      <c r="C2724" s="6" t="s">
        <v>3333</v>
      </c>
      <c r="D2724" s="6" t="s">
        <v>187</v>
      </c>
      <c r="E2724" s="6" t="s">
        <v>3334</v>
      </c>
      <c r="F2724" s="6">
        <v>7</v>
      </c>
      <c r="G2724" s="6">
        <v>27</v>
      </c>
      <c r="H2724" s="6">
        <v>339</v>
      </c>
      <c r="I2724" s="6" t="s">
        <v>30</v>
      </c>
      <c r="J2724" s="6">
        <v>17776</v>
      </c>
      <c r="K2724" s="19">
        <v>41646</v>
      </c>
      <c r="L2724" s="7" t="s">
        <v>132</v>
      </c>
      <c r="M2724" s="7" t="s">
        <v>133</v>
      </c>
      <c r="N2724" s="7" t="s">
        <v>415</v>
      </c>
      <c r="O2724" s="7">
        <v>114</v>
      </c>
      <c r="P2724" s="19">
        <v>41676</v>
      </c>
      <c r="Q2724" s="19">
        <v>41677</v>
      </c>
      <c r="R2724" s="7" t="s">
        <v>3354</v>
      </c>
      <c r="S2724" s="7">
        <v>2.5196850393700791E-2</v>
      </c>
      <c r="T2724" s="7">
        <v>6.27</v>
      </c>
      <c r="U2724" s="7">
        <v>53</v>
      </c>
      <c r="V2724" s="6">
        <v>17776</v>
      </c>
      <c r="W2724" s="12">
        <f t="shared" si="506"/>
        <v>1</v>
      </c>
      <c r="X2724" s="12">
        <v>27</v>
      </c>
      <c r="Y2724" s="13">
        <v>114</v>
      </c>
      <c r="Z2724" s="13">
        <v>6.27</v>
      </c>
      <c r="AA2724" s="13">
        <v>53</v>
      </c>
      <c r="AB2724" s="12">
        <v>339</v>
      </c>
      <c r="AC2724" s="13">
        <f t="shared" si="504"/>
        <v>315986176</v>
      </c>
      <c r="AD2724" s="12">
        <v>7</v>
      </c>
      <c r="AE2724" s="12">
        <f t="shared" si="507"/>
        <v>1.9459101490553132</v>
      </c>
      <c r="AF2724" s="12">
        <v>17776</v>
      </c>
      <c r="AG2724" s="12">
        <f t="shared" si="508"/>
        <v>1</v>
      </c>
      <c r="AH2724" s="12">
        <f t="shared" si="509"/>
        <v>0</v>
      </c>
      <c r="AI2724" s="12">
        <f t="shared" si="510"/>
        <v>0</v>
      </c>
      <c r="AJ2724" s="12">
        <f t="shared" si="511"/>
        <v>0</v>
      </c>
      <c r="AK2724" s="12">
        <f t="shared" si="512"/>
        <v>0</v>
      </c>
      <c r="AL2724" s="12">
        <f t="shared" si="513"/>
        <v>0</v>
      </c>
      <c r="AM2724" s="12">
        <f t="shared" si="514"/>
        <v>0</v>
      </c>
      <c r="AN2724" s="12">
        <f t="shared" si="515"/>
        <v>0</v>
      </c>
      <c r="AO2724" s="12">
        <v>27</v>
      </c>
      <c r="AP2724" s="22">
        <f t="shared" si="505"/>
        <v>25.196850393700789</v>
      </c>
    </row>
    <row r="2725" spans="1:42" x14ac:dyDescent="0.3">
      <c r="A2725" s="6" t="s">
        <v>3355</v>
      </c>
      <c r="B2725" s="19" t="s">
        <v>165</v>
      </c>
      <c r="C2725" s="6" t="s">
        <v>3356</v>
      </c>
      <c r="D2725" s="6" t="s">
        <v>28</v>
      </c>
      <c r="E2725" s="6" t="s">
        <v>3357</v>
      </c>
      <c r="F2725" s="6">
        <v>2.4</v>
      </c>
      <c r="G2725" s="6">
        <v>3</v>
      </c>
      <c r="H2725" s="6">
        <v>48</v>
      </c>
      <c r="I2725" s="6" t="s">
        <v>95</v>
      </c>
      <c r="J2725" s="6">
        <v>76</v>
      </c>
      <c r="K2725" s="19">
        <v>41796</v>
      </c>
      <c r="L2725" s="7" t="s">
        <v>229</v>
      </c>
      <c r="M2725" s="7" t="s">
        <v>32</v>
      </c>
      <c r="N2725" s="7" t="s">
        <v>294</v>
      </c>
      <c r="O2725" s="7">
        <v>90</v>
      </c>
      <c r="P2725" s="19">
        <v>41797</v>
      </c>
      <c r="Q2725" s="19">
        <v>41798</v>
      </c>
      <c r="R2725" s="7" t="s">
        <v>3358</v>
      </c>
      <c r="S2725" s="7">
        <v>1.0015748031496063</v>
      </c>
      <c r="T2725" s="7">
        <v>5.12</v>
      </c>
      <c r="U2725" s="7">
        <v>3917</v>
      </c>
      <c r="V2725" s="6">
        <v>76</v>
      </c>
      <c r="W2725" s="12">
        <f t="shared" si="506"/>
        <v>0</v>
      </c>
      <c r="X2725" s="12">
        <v>3</v>
      </c>
      <c r="Y2725" s="13">
        <v>90</v>
      </c>
      <c r="Z2725" s="13">
        <v>5.12</v>
      </c>
      <c r="AA2725" s="13">
        <v>3917</v>
      </c>
      <c r="AB2725" s="12">
        <v>48</v>
      </c>
      <c r="AC2725" s="13">
        <f t="shared" si="504"/>
        <v>5776</v>
      </c>
      <c r="AD2725" s="12">
        <v>2.4</v>
      </c>
      <c r="AE2725" s="12">
        <f t="shared" si="507"/>
        <v>0.87546873735389985</v>
      </c>
      <c r="AF2725" s="12">
        <v>76</v>
      </c>
      <c r="AG2725" s="12">
        <f t="shared" si="508"/>
        <v>0</v>
      </c>
      <c r="AH2725" s="12">
        <f t="shared" si="509"/>
        <v>0</v>
      </c>
      <c r="AI2725" s="12">
        <f t="shared" si="510"/>
        <v>0</v>
      </c>
      <c r="AJ2725" s="12">
        <f t="shared" si="511"/>
        <v>1</v>
      </c>
      <c r="AK2725" s="12">
        <f t="shared" si="512"/>
        <v>0</v>
      </c>
      <c r="AL2725" s="12">
        <f t="shared" si="513"/>
        <v>0</v>
      </c>
      <c r="AM2725" s="12">
        <f t="shared" si="514"/>
        <v>0</v>
      </c>
      <c r="AN2725" s="12">
        <f t="shared" si="515"/>
        <v>0</v>
      </c>
      <c r="AO2725" s="12">
        <v>3</v>
      </c>
      <c r="AP2725" s="22">
        <f t="shared" si="505"/>
        <v>1001.5748031496064</v>
      </c>
    </row>
    <row r="2726" spans="1:42" x14ac:dyDescent="0.3">
      <c r="A2726" s="6" t="s">
        <v>3355</v>
      </c>
      <c r="B2726" s="19" t="s">
        <v>167</v>
      </c>
      <c r="C2726" s="6" t="s">
        <v>3356</v>
      </c>
      <c r="D2726" s="6" t="s">
        <v>28</v>
      </c>
      <c r="E2726" s="6" t="s">
        <v>3357</v>
      </c>
      <c r="F2726" s="6">
        <v>2.2999999999999998</v>
      </c>
      <c r="G2726" s="6">
        <v>3</v>
      </c>
      <c r="H2726" s="6">
        <v>48</v>
      </c>
      <c r="I2726" s="6" t="s">
        <v>95</v>
      </c>
      <c r="J2726" s="6">
        <v>105</v>
      </c>
      <c r="K2726" s="19">
        <v>41796</v>
      </c>
      <c r="L2726" s="7" t="s">
        <v>229</v>
      </c>
      <c r="M2726" s="7" t="s">
        <v>32</v>
      </c>
      <c r="N2726" s="7" t="s">
        <v>294</v>
      </c>
      <c r="O2726" s="7">
        <v>90</v>
      </c>
      <c r="P2726" s="19">
        <v>41798</v>
      </c>
      <c r="Q2726" s="19">
        <v>41799</v>
      </c>
      <c r="R2726" s="7" t="s">
        <v>3359</v>
      </c>
      <c r="S2726" s="7">
        <v>0.62992125984251968</v>
      </c>
      <c r="T2726" s="7">
        <v>4.83</v>
      </c>
      <c r="U2726" s="7">
        <v>4346</v>
      </c>
      <c r="V2726" s="6">
        <v>105</v>
      </c>
      <c r="W2726" s="12">
        <f t="shared" si="506"/>
        <v>0</v>
      </c>
      <c r="X2726" s="12">
        <v>3</v>
      </c>
      <c r="Y2726" s="13">
        <v>90</v>
      </c>
      <c r="Z2726" s="13">
        <v>4.83</v>
      </c>
      <c r="AA2726" s="13">
        <v>4346</v>
      </c>
      <c r="AB2726" s="12">
        <v>48</v>
      </c>
      <c r="AC2726" s="13">
        <f t="shared" si="504"/>
        <v>11025</v>
      </c>
      <c r="AD2726" s="12">
        <v>2.2999999999999998</v>
      </c>
      <c r="AE2726" s="12">
        <f t="shared" si="507"/>
        <v>0.83290912293510388</v>
      </c>
      <c r="AF2726" s="12">
        <v>105</v>
      </c>
      <c r="AG2726" s="12">
        <f t="shared" si="508"/>
        <v>0</v>
      </c>
      <c r="AH2726" s="12">
        <f t="shared" si="509"/>
        <v>0</v>
      </c>
      <c r="AI2726" s="12">
        <f t="shared" si="510"/>
        <v>0</v>
      </c>
      <c r="AJ2726" s="12">
        <f t="shared" si="511"/>
        <v>1</v>
      </c>
      <c r="AK2726" s="12">
        <f t="shared" si="512"/>
        <v>0</v>
      </c>
      <c r="AL2726" s="12">
        <f t="shared" si="513"/>
        <v>0</v>
      </c>
      <c r="AM2726" s="12">
        <f t="shared" si="514"/>
        <v>0</v>
      </c>
      <c r="AN2726" s="12">
        <f t="shared" si="515"/>
        <v>0</v>
      </c>
      <c r="AO2726" s="12">
        <v>3</v>
      </c>
      <c r="AP2726" s="22">
        <f t="shared" si="505"/>
        <v>629.9212598425197</v>
      </c>
    </row>
    <row r="2727" spans="1:42" x14ac:dyDescent="0.3">
      <c r="A2727" s="6" t="s">
        <v>3355</v>
      </c>
      <c r="B2727" s="19" t="s">
        <v>169</v>
      </c>
      <c r="C2727" s="6" t="s">
        <v>3356</v>
      </c>
      <c r="D2727" s="6" t="s">
        <v>28</v>
      </c>
      <c r="E2727" s="6" t="s">
        <v>3357</v>
      </c>
      <c r="F2727" s="6">
        <v>3.2</v>
      </c>
      <c r="G2727" s="6">
        <v>3</v>
      </c>
      <c r="H2727" s="6">
        <v>48</v>
      </c>
      <c r="I2727" s="6" t="s">
        <v>95</v>
      </c>
      <c r="J2727" s="6">
        <v>126</v>
      </c>
      <c r="K2727" s="19">
        <v>41796</v>
      </c>
      <c r="L2727" s="7" t="s">
        <v>229</v>
      </c>
      <c r="M2727" s="7" t="s">
        <v>32</v>
      </c>
      <c r="N2727" s="7" t="s">
        <v>294</v>
      </c>
      <c r="O2727" s="7">
        <v>90</v>
      </c>
      <c r="P2727" s="19">
        <v>41799</v>
      </c>
      <c r="Q2727" s="19">
        <v>41800</v>
      </c>
      <c r="R2727" s="7" t="s">
        <v>3360</v>
      </c>
      <c r="S2727" s="7">
        <v>0.64251968503937018</v>
      </c>
      <c r="T2727" s="7">
        <v>5.15</v>
      </c>
      <c r="U2727" s="7">
        <v>4153</v>
      </c>
      <c r="V2727" s="6">
        <v>126</v>
      </c>
      <c r="W2727" s="12">
        <f t="shared" si="506"/>
        <v>0</v>
      </c>
      <c r="X2727" s="12">
        <v>3</v>
      </c>
      <c r="Y2727" s="13">
        <v>90</v>
      </c>
      <c r="Z2727" s="13">
        <v>5.15</v>
      </c>
      <c r="AA2727" s="13">
        <v>4153</v>
      </c>
      <c r="AB2727" s="12">
        <v>48</v>
      </c>
      <c r="AC2727" s="13">
        <f t="shared" si="504"/>
        <v>15876</v>
      </c>
      <c r="AD2727" s="12">
        <v>3.2</v>
      </c>
      <c r="AE2727" s="12">
        <f t="shared" si="507"/>
        <v>1.1631508098056809</v>
      </c>
      <c r="AF2727" s="12">
        <v>126</v>
      </c>
      <c r="AG2727" s="12">
        <f t="shared" si="508"/>
        <v>0</v>
      </c>
      <c r="AH2727" s="12">
        <f t="shared" si="509"/>
        <v>0</v>
      </c>
      <c r="AI2727" s="12">
        <f t="shared" si="510"/>
        <v>0</v>
      </c>
      <c r="AJ2727" s="12">
        <f t="shared" si="511"/>
        <v>1</v>
      </c>
      <c r="AK2727" s="12">
        <f t="shared" si="512"/>
        <v>0</v>
      </c>
      <c r="AL2727" s="12">
        <f t="shared" si="513"/>
        <v>0</v>
      </c>
      <c r="AM2727" s="12">
        <f t="shared" si="514"/>
        <v>0</v>
      </c>
      <c r="AN2727" s="12">
        <f t="shared" si="515"/>
        <v>0</v>
      </c>
      <c r="AO2727" s="12">
        <v>3</v>
      </c>
      <c r="AP2727" s="22">
        <f t="shared" si="505"/>
        <v>642.51968503937019</v>
      </c>
    </row>
    <row r="2728" spans="1:42" x14ac:dyDescent="0.3">
      <c r="A2728" s="6" t="s">
        <v>3355</v>
      </c>
      <c r="B2728" s="19" t="s">
        <v>171</v>
      </c>
      <c r="C2728" s="6" t="s">
        <v>3356</v>
      </c>
      <c r="D2728" s="6" t="s">
        <v>28</v>
      </c>
      <c r="E2728" s="6" t="s">
        <v>3357</v>
      </c>
      <c r="F2728" s="6">
        <v>2.7</v>
      </c>
      <c r="G2728" s="6">
        <v>3</v>
      </c>
      <c r="H2728" s="6">
        <v>48</v>
      </c>
      <c r="I2728" s="6" t="s">
        <v>95</v>
      </c>
      <c r="J2728" s="6">
        <v>187</v>
      </c>
      <c r="K2728" s="19">
        <v>41796</v>
      </c>
      <c r="L2728" s="7" t="s">
        <v>229</v>
      </c>
      <c r="M2728" s="7" t="s">
        <v>32</v>
      </c>
      <c r="N2728" s="7" t="s">
        <v>294</v>
      </c>
      <c r="O2728" s="7">
        <v>90</v>
      </c>
      <c r="P2728" s="19">
        <v>41803</v>
      </c>
      <c r="Q2728" s="19">
        <v>41804</v>
      </c>
      <c r="R2728" s="7" t="s">
        <v>3361</v>
      </c>
      <c r="S2728" s="7">
        <v>0.13070866141732285</v>
      </c>
      <c r="T2728" s="7">
        <v>5.0599999999999996</v>
      </c>
      <c r="U2728" s="7">
        <v>866</v>
      </c>
      <c r="V2728" s="6">
        <v>187</v>
      </c>
      <c r="W2728" s="12">
        <f t="shared" si="506"/>
        <v>0</v>
      </c>
      <c r="X2728" s="12">
        <v>3</v>
      </c>
      <c r="Y2728" s="13">
        <v>90</v>
      </c>
      <c r="Z2728" s="13">
        <v>5.0599999999999996</v>
      </c>
      <c r="AA2728" s="13">
        <v>866</v>
      </c>
      <c r="AB2728" s="12">
        <v>48</v>
      </c>
      <c r="AC2728" s="13">
        <f t="shared" si="504"/>
        <v>34969</v>
      </c>
      <c r="AD2728" s="12">
        <v>2.7</v>
      </c>
      <c r="AE2728" s="12">
        <f t="shared" si="507"/>
        <v>0.99325177301028345</v>
      </c>
      <c r="AF2728" s="12">
        <v>187</v>
      </c>
      <c r="AG2728" s="12">
        <f t="shared" si="508"/>
        <v>0</v>
      </c>
      <c r="AH2728" s="12">
        <f t="shared" si="509"/>
        <v>0</v>
      </c>
      <c r="AI2728" s="12">
        <f t="shared" si="510"/>
        <v>0</v>
      </c>
      <c r="AJ2728" s="12">
        <f t="shared" si="511"/>
        <v>1</v>
      </c>
      <c r="AK2728" s="12">
        <f t="shared" si="512"/>
        <v>0</v>
      </c>
      <c r="AL2728" s="12">
        <f t="shared" si="513"/>
        <v>0</v>
      </c>
      <c r="AM2728" s="12">
        <f t="shared" si="514"/>
        <v>0</v>
      </c>
      <c r="AN2728" s="12">
        <f t="shared" si="515"/>
        <v>0</v>
      </c>
      <c r="AO2728" s="12">
        <v>3</v>
      </c>
      <c r="AP2728" s="22">
        <f t="shared" si="505"/>
        <v>130.70866141732284</v>
      </c>
    </row>
    <row r="2729" spans="1:42" x14ac:dyDescent="0.3">
      <c r="A2729" s="6" t="s">
        <v>3355</v>
      </c>
      <c r="B2729" s="19" t="s">
        <v>173</v>
      </c>
      <c r="C2729" s="6" t="s">
        <v>3356</v>
      </c>
      <c r="D2729" s="6" t="s">
        <v>28</v>
      </c>
      <c r="E2729" s="6" t="s">
        <v>3357</v>
      </c>
      <c r="F2729" s="6">
        <v>2.7</v>
      </c>
      <c r="G2729" s="6">
        <v>3</v>
      </c>
      <c r="H2729" s="6">
        <v>48</v>
      </c>
      <c r="I2729" s="6" t="s">
        <v>95</v>
      </c>
      <c r="J2729" s="6">
        <v>194</v>
      </c>
      <c r="K2729" s="19">
        <v>41796</v>
      </c>
      <c r="L2729" s="7" t="s">
        <v>229</v>
      </c>
      <c r="M2729" s="7" t="s">
        <v>32</v>
      </c>
      <c r="N2729" s="7" t="s">
        <v>294</v>
      </c>
      <c r="O2729" s="7">
        <v>90</v>
      </c>
      <c r="P2729" s="19">
        <v>41804</v>
      </c>
      <c r="Q2729" s="19">
        <v>41805</v>
      </c>
      <c r="R2729" s="7" t="s">
        <v>3362</v>
      </c>
      <c r="S2729" s="7">
        <v>0.12913385826771653</v>
      </c>
      <c r="T2729" s="7">
        <v>5.0199999999999996</v>
      </c>
      <c r="U2729" s="7">
        <v>861</v>
      </c>
      <c r="V2729" s="6">
        <v>194</v>
      </c>
      <c r="W2729" s="12">
        <f t="shared" si="506"/>
        <v>0</v>
      </c>
      <c r="X2729" s="12">
        <v>3</v>
      </c>
      <c r="Y2729" s="13">
        <v>90</v>
      </c>
      <c r="Z2729" s="13">
        <v>5.0199999999999996</v>
      </c>
      <c r="AA2729" s="13">
        <v>861</v>
      </c>
      <c r="AB2729" s="12">
        <v>48</v>
      </c>
      <c r="AC2729" s="13">
        <f t="shared" si="504"/>
        <v>37636</v>
      </c>
      <c r="AD2729" s="12">
        <v>2.7</v>
      </c>
      <c r="AE2729" s="12">
        <f t="shared" si="507"/>
        <v>0.99325177301028345</v>
      </c>
      <c r="AF2729" s="12">
        <v>194</v>
      </c>
      <c r="AG2729" s="12">
        <f t="shared" si="508"/>
        <v>0</v>
      </c>
      <c r="AH2729" s="12">
        <f t="shared" si="509"/>
        <v>0</v>
      </c>
      <c r="AI2729" s="12">
        <f t="shared" si="510"/>
        <v>0</v>
      </c>
      <c r="AJ2729" s="12">
        <f t="shared" si="511"/>
        <v>1</v>
      </c>
      <c r="AK2729" s="12">
        <f t="shared" si="512"/>
        <v>0</v>
      </c>
      <c r="AL2729" s="12">
        <f t="shared" si="513"/>
        <v>0</v>
      </c>
      <c r="AM2729" s="12">
        <f t="shared" si="514"/>
        <v>0</v>
      </c>
      <c r="AN2729" s="12">
        <f t="shared" si="515"/>
        <v>0</v>
      </c>
      <c r="AO2729" s="12">
        <v>3</v>
      </c>
      <c r="AP2729" s="22">
        <f t="shared" si="505"/>
        <v>129.13385826771653</v>
      </c>
    </row>
    <row r="2730" spans="1:42" x14ac:dyDescent="0.3">
      <c r="A2730" s="6" t="s">
        <v>3355</v>
      </c>
      <c r="B2730" s="19" t="s">
        <v>26</v>
      </c>
      <c r="C2730" s="6" t="s">
        <v>3356</v>
      </c>
      <c r="D2730" s="6" t="s">
        <v>28</v>
      </c>
      <c r="E2730" s="6" t="s">
        <v>3357</v>
      </c>
      <c r="F2730" s="6">
        <v>2.7</v>
      </c>
      <c r="G2730" s="6">
        <v>3</v>
      </c>
      <c r="H2730" s="6">
        <v>48</v>
      </c>
      <c r="I2730" s="6" t="s">
        <v>95</v>
      </c>
      <c r="J2730" s="6">
        <v>200</v>
      </c>
      <c r="K2730" s="19">
        <v>41796</v>
      </c>
      <c r="L2730" s="7" t="s">
        <v>229</v>
      </c>
      <c r="M2730" s="7" t="s">
        <v>32</v>
      </c>
      <c r="N2730" s="7" t="s">
        <v>294</v>
      </c>
      <c r="O2730" s="7">
        <v>90</v>
      </c>
      <c r="P2730" s="19">
        <v>41805</v>
      </c>
      <c r="Q2730" s="19">
        <v>41806</v>
      </c>
      <c r="R2730" s="7" t="s">
        <v>3363</v>
      </c>
      <c r="S2730" s="7">
        <v>0.10708661417322834</v>
      </c>
      <c r="T2730" s="7">
        <v>4.87</v>
      </c>
      <c r="U2730" s="7">
        <v>1105</v>
      </c>
      <c r="V2730" s="6">
        <v>200</v>
      </c>
      <c r="W2730" s="12">
        <f t="shared" si="506"/>
        <v>0</v>
      </c>
      <c r="X2730" s="12">
        <v>3</v>
      </c>
      <c r="Y2730" s="13">
        <v>90</v>
      </c>
      <c r="Z2730" s="13">
        <v>4.87</v>
      </c>
      <c r="AA2730" s="13">
        <v>1105</v>
      </c>
      <c r="AB2730" s="12">
        <v>48</v>
      </c>
      <c r="AC2730" s="13">
        <f t="shared" si="504"/>
        <v>40000</v>
      </c>
      <c r="AD2730" s="12">
        <v>2.7</v>
      </c>
      <c r="AE2730" s="12">
        <f t="shared" si="507"/>
        <v>0.99325177301028345</v>
      </c>
      <c r="AF2730" s="12">
        <v>200</v>
      </c>
      <c r="AG2730" s="12">
        <f t="shared" si="508"/>
        <v>0</v>
      </c>
      <c r="AH2730" s="12">
        <f t="shared" si="509"/>
        <v>0</v>
      </c>
      <c r="AI2730" s="12">
        <f t="shared" si="510"/>
        <v>0</v>
      </c>
      <c r="AJ2730" s="12">
        <f t="shared" si="511"/>
        <v>1</v>
      </c>
      <c r="AK2730" s="12">
        <f t="shared" si="512"/>
        <v>0</v>
      </c>
      <c r="AL2730" s="12">
        <f t="shared" si="513"/>
        <v>0</v>
      </c>
      <c r="AM2730" s="12">
        <f t="shared" si="514"/>
        <v>0</v>
      </c>
      <c r="AN2730" s="12">
        <f t="shared" si="515"/>
        <v>0</v>
      </c>
      <c r="AO2730" s="12">
        <v>3</v>
      </c>
      <c r="AP2730" s="22">
        <f t="shared" si="505"/>
        <v>107.08661417322834</v>
      </c>
    </row>
    <row r="2731" spans="1:42" x14ac:dyDescent="0.3">
      <c r="A2731" s="6" t="s">
        <v>3355</v>
      </c>
      <c r="B2731" s="19" t="s">
        <v>35</v>
      </c>
      <c r="C2731" s="6" t="s">
        <v>3356</v>
      </c>
      <c r="D2731" s="6" t="s">
        <v>28</v>
      </c>
      <c r="E2731" s="6" t="s">
        <v>3357</v>
      </c>
      <c r="F2731" s="6">
        <v>2.7</v>
      </c>
      <c r="G2731" s="6">
        <v>3</v>
      </c>
      <c r="H2731" s="6">
        <v>48</v>
      </c>
      <c r="I2731" s="6" t="s">
        <v>95</v>
      </c>
      <c r="J2731" s="6">
        <v>203</v>
      </c>
      <c r="K2731" s="19">
        <v>41796</v>
      </c>
      <c r="L2731" s="7" t="s">
        <v>229</v>
      </c>
      <c r="M2731" s="7" t="s">
        <v>32</v>
      </c>
      <c r="N2731" s="7" t="s">
        <v>294</v>
      </c>
      <c r="O2731" s="7">
        <v>90</v>
      </c>
      <c r="P2731" s="19">
        <v>41806</v>
      </c>
      <c r="Q2731" s="19">
        <v>41807</v>
      </c>
      <c r="R2731" s="7" t="s">
        <v>3364</v>
      </c>
      <c r="S2731" s="7">
        <v>0.11338582677165354</v>
      </c>
      <c r="T2731" s="7">
        <v>5.04</v>
      </c>
      <c r="U2731" s="7">
        <v>1131</v>
      </c>
      <c r="V2731" s="6">
        <v>203</v>
      </c>
      <c r="W2731" s="12">
        <f t="shared" si="506"/>
        <v>0</v>
      </c>
      <c r="X2731" s="12">
        <v>3</v>
      </c>
      <c r="Y2731" s="13">
        <v>90</v>
      </c>
      <c r="Z2731" s="13">
        <v>5.04</v>
      </c>
      <c r="AA2731" s="13">
        <v>1131</v>
      </c>
      <c r="AB2731" s="12">
        <v>48</v>
      </c>
      <c r="AC2731" s="13">
        <f t="shared" si="504"/>
        <v>41209</v>
      </c>
      <c r="AD2731" s="12">
        <v>2.7</v>
      </c>
      <c r="AE2731" s="12">
        <f t="shared" si="507"/>
        <v>0.99325177301028345</v>
      </c>
      <c r="AF2731" s="12">
        <v>203</v>
      </c>
      <c r="AG2731" s="12">
        <f t="shared" si="508"/>
        <v>0</v>
      </c>
      <c r="AH2731" s="12">
        <f t="shared" si="509"/>
        <v>0</v>
      </c>
      <c r="AI2731" s="12">
        <f t="shared" si="510"/>
        <v>0</v>
      </c>
      <c r="AJ2731" s="12">
        <f t="shared" si="511"/>
        <v>1</v>
      </c>
      <c r="AK2731" s="12">
        <f t="shared" si="512"/>
        <v>0</v>
      </c>
      <c r="AL2731" s="12">
        <f t="shared" si="513"/>
        <v>0</v>
      </c>
      <c r="AM2731" s="12">
        <f t="shared" si="514"/>
        <v>0</v>
      </c>
      <c r="AN2731" s="12">
        <f t="shared" si="515"/>
        <v>0</v>
      </c>
      <c r="AO2731" s="12">
        <v>3</v>
      </c>
      <c r="AP2731" s="22">
        <f t="shared" si="505"/>
        <v>113.38582677165354</v>
      </c>
    </row>
    <row r="2732" spans="1:42" x14ac:dyDescent="0.3">
      <c r="A2732" s="6" t="s">
        <v>3355</v>
      </c>
      <c r="B2732" s="19" t="s">
        <v>37</v>
      </c>
      <c r="C2732" s="6" t="s">
        <v>3356</v>
      </c>
      <c r="D2732" s="6" t="s">
        <v>28</v>
      </c>
      <c r="E2732" s="6" t="s">
        <v>3357</v>
      </c>
      <c r="F2732" s="6">
        <v>2.7</v>
      </c>
      <c r="G2732" s="6">
        <v>3</v>
      </c>
      <c r="H2732" s="6">
        <v>48</v>
      </c>
      <c r="I2732" s="6" t="s">
        <v>95</v>
      </c>
      <c r="J2732" s="6">
        <v>209</v>
      </c>
      <c r="K2732" s="19">
        <v>41796</v>
      </c>
      <c r="L2732" s="7" t="s">
        <v>229</v>
      </c>
      <c r="M2732" s="7" t="s">
        <v>32</v>
      </c>
      <c r="N2732" s="7" t="s">
        <v>294</v>
      </c>
      <c r="O2732" s="7">
        <v>90</v>
      </c>
      <c r="P2732" s="19">
        <v>41807</v>
      </c>
      <c r="Q2732" s="19">
        <v>41808</v>
      </c>
      <c r="R2732" s="7" t="s">
        <v>3365</v>
      </c>
      <c r="S2732" s="7">
        <v>0.11023622047244094</v>
      </c>
      <c r="T2732" s="7">
        <v>4.8</v>
      </c>
      <c r="U2732" s="7">
        <v>1160</v>
      </c>
      <c r="V2732" s="6">
        <v>209</v>
      </c>
      <c r="W2732" s="12">
        <f t="shared" si="506"/>
        <v>0</v>
      </c>
      <c r="X2732" s="12">
        <v>3</v>
      </c>
      <c r="Y2732" s="13">
        <v>90</v>
      </c>
      <c r="Z2732" s="13">
        <v>4.8</v>
      </c>
      <c r="AA2732" s="13">
        <v>1160</v>
      </c>
      <c r="AB2732" s="12">
        <v>48</v>
      </c>
      <c r="AC2732" s="13">
        <f t="shared" si="504"/>
        <v>43681</v>
      </c>
      <c r="AD2732" s="12">
        <v>2.7</v>
      </c>
      <c r="AE2732" s="12">
        <f t="shared" si="507"/>
        <v>0.99325177301028345</v>
      </c>
      <c r="AF2732" s="12">
        <v>209</v>
      </c>
      <c r="AG2732" s="12">
        <f t="shared" si="508"/>
        <v>0</v>
      </c>
      <c r="AH2732" s="12">
        <f t="shared" si="509"/>
        <v>0</v>
      </c>
      <c r="AI2732" s="12">
        <f t="shared" si="510"/>
        <v>0</v>
      </c>
      <c r="AJ2732" s="12">
        <f t="shared" si="511"/>
        <v>1</v>
      </c>
      <c r="AK2732" s="12">
        <f t="shared" si="512"/>
        <v>0</v>
      </c>
      <c r="AL2732" s="12">
        <f t="shared" si="513"/>
        <v>0</v>
      </c>
      <c r="AM2732" s="12">
        <f t="shared" si="514"/>
        <v>0</v>
      </c>
      <c r="AN2732" s="12">
        <f t="shared" si="515"/>
        <v>0</v>
      </c>
      <c r="AO2732" s="12">
        <v>3</v>
      </c>
      <c r="AP2732" s="22">
        <f t="shared" si="505"/>
        <v>110.23622047244095</v>
      </c>
    </row>
    <row r="2733" spans="1:42" x14ac:dyDescent="0.3">
      <c r="A2733" s="6" t="s">
        <v>3355</v>
      </c>
      <c r="B2733" s="19" t="s">
        <v>178</v>
      </c>
      <c r="C2733" s="6" t="s">
        <v>3356</v>
      </c>
      <c r="D2733" s="6" t="s">
        <v>28</v>
      </c>
      <c r="E2733" s="6" t="s">
        <v>3357</v>
      </c>
      <c r="F2733" s="6">
        <v>2.7</v>
      </c>
      <c r="G2733" s="6">
        <v>3</v>
      </c>
      <c r="H2733" s="6">
        <v>48</v>
      </c>
      <c r="I2733" s="6" t="s">
        <v>95</v>
      </c>
      <c r="J2733" s="6">
        <v>214</v>
      </c>
      <c r="K2733" s="19">
        <v>41796</v>
      </c>
      <c r="L2733" s="7" t="s">
        <v>229</v>
      </c>
      <c r="M2733" s="7" t="s">
        <v>32</v>
      </c>
      <c r="N2733" s="7" t="s">
        <v>294</v>
      </c>
      <c r="O2733" s="7">
        <v>90</v>
      </c>
      <c r="P2733" s="19">
        <v>41808</v>
      </c>
      <c r="Q2733" s="19">
        <v>41809</v>
      </c>
      <c r="R2733" s="7" t="s">
        <v>3366</v>
      </c>
      <c r="S2733" s="7">
        <v>0.13228346456692916</v>
      </c>
      <c r="T2733" s="7">
        <v>3.73</v>
      </c>
      <c r="U2733" s="7">
        <v>1192</v>
      </c>
      <c r="V2733" s="6">
        <v>214</v>
      </c>
      <c r="W2733" s="12">
        <f t="shared" si="506"/>
        <v>0</v>
      </c>
      <c r="X2733" s="12">
        <v>3</v>
      </c>
      <c r="Y2733" s="13">
        <v>90</v>
      </c>
      <c r="Z2733" s="13">
        <v>3.73</v>
      </c>
      <c r="AA2733" s="13">
        <v>1192</v>
      </c>
      <c r="AB2733" s="12">
        <v>48</v>
      </c>
      <c r="AC2733" s="13">
        <f t="shared" si="504"/>
        <v>45796</v>
      </c>
      <c r="AD2733" s="12">
        <v>2.7</v>
      </c>
      <c r="AE2733" s="12">
        <f t="shared" si="507"/>
        <v>0.99325177301028345</v>
      </c>
      <c r="AF2733" s="12">
        <v>214</v>
      </c>
      <c r="AG2733" s="12">
        <f t="shared" si="508"/>
        <v>0</v>
      </c>
      <c r="AH2733" s="12">
        <f t="shared" si="509"/>
        <v>0</v>
      </c>
      <c r="AI2733" s="12">
        <f t="shared" si="510"/>
        <v>0</v>
      </c>
      <c r="AJ2733" s="12">
        <f t="shared" si="511"/>
        <v>1</v>
      </c>
      <c r="AK2733" s="12">
        <f t="shared" si="512"/>
        <v>0</v>
      </c>
      <c r="AL2733" s="12">
        <f t="shared" si="513"/>
        <v>0</v>
      </c>
      <c r="AM2733" s="12">
        <f t="shared" si="514"/>
        <v>0</v>
      </c>
      <c r="AN2733" s="12">
        <f t="shared" si="515"/>
        <v>0</v>
      </c>
      <c r="AO2733" s="12">
        <v>3</v>
      </c>
      <c r="AP2733" s="22">
        <f t="shared" si="505"/>
        <v>132.28346456692915</v>
      </c>
    </row>
    <row r="2734" spans="1:42" x14ac:dyDescent="0.3">
      <c r="A2734" s="6" t="s">
        <v>3367</v>
      </c>
      <c r="B2734" s="19" t="s">
        <v>993</v>
      </c>
      <c r="C2734" s="6" t="s">
        <v>3368</v>
      </c>
      <c r="D2734" s="6" t="s">
        <v>227</v>
      </c>
      <c r="F2734" s="6">
        <v>2.8</v>
      </c>
      <c r="G2734" s="6">
        <v>2</v>
      </c>
      <c r="H2734" s="6">
        <v>267</v>
      </c>
      <c r="I2734" s="6" t="s">
        <v>95</v>
      </c>
      <c r="J2734" s="6">
        <v>576</v>
      </c>
      <c r="K2734" s="19">
        <v>41656</v>
      </c>
      <c r="L2734" s="7" t="s">
        <v>32</v>
      </c>
      <c r="M2734" s="7" t="s">
        <v>1551</v>
      </c>
      <c r="N2734" s="7" t="s">
        <v>1731</v>
      </c>
      <c r="O2734" s="7">
        <v>93</v>
      </c>
      <c r="P2734" s="19">
        <v>41657</v>
      </c>
      <c r="Q2734" s="19">
        <v>41658</v>
      </c>
      <c r="R2734" s="7" t="s">
        <v>3369</v>
      </c>
      <c r="S2734" s="7">
        <v>0.26614173228346455</v>
      </c>
      <c r="T2734" s="7">
        <v>4.33</v>
      </c>
      <c r="U2734" s="7">
        <v>2052</v>
      </c>
      <c r="V2734" s="6">
        <v>576</v>
      </c>
      <c r="W2734" s="12">
        <f t="shared" si="506"/>
        <v>0</v>
      </c>
      <c r="X2734" s="12">
        <v>2</v>
      </c>
      <c r="Y2734" s="13">
        <v>93</v>
      </c>
      <c r="Z2734" s="13">
        <v>4.33</v>
      </c>
      <c r="AA2734" s="13">
        <v>2052</v>
      </c>
      <c r="AB2734" s="12">
        <v>267</v>
      </c>
      <c r="AC2734" s="13">
        <f t="shared" si="504"/>
        <v>331776</v>
      </c>
      <c r="AD2734" s="12">
        <v>2.8</v>
      </c>
      <c r="AE2734" s="12">
        <f t="shared" si="507"/>
        <v>1.0296194171811581</v>
      </c>
      <c r="AF2734" s="12">
        <v>576</v>
      </c>
      <c r="AG2734" s="12">
        <f t="shared" si="508"/>
        <v>0</v>
      </c>
      <c r="AH2734" s="12">
        <f t="shared" si="509"/>
        <v>0</v>
      </c>
      <c r="AI2734" s="12">
        <f t="shared" si="510"/>
        <v>0</v>
      </c>
      <c r="AJ2734" s="12">
        <f t="shared" si="511"/>
        <v>0</v>
      </c>
      <c r="AK2734" s="12">
        <f t="shared" si="512"/>
        <v>0</v>
      </c>
      <c r="AL2734" s="12">
        <f t="shared" si="513"/>
        <v>0</v>
      </c>
      <c r="AM2734" s="12">
        <f t="shared" si="514"/>
        <v>1</v>
      </c>
      <c r="AN2734" s="12">
        <f t="shared" si="515"/>
        <v>0</v>
      </c>
      <c r="AO2734" s="12">
        <v>2</v>
      </c>
      <c r="AP2734" s="22">
        <f t="shared" si="505"/>
        <v>266.14173228346453</v>
      </c>
    </row>
    <row r="2735" spans="1:42" x14ac:dyDescent="0.3">
      <c r="A2735" s="6" t="s">
        <v>3367</v>
      </c>
      <c r="B2735" s="19" t="s">
        <v>996</v>
      </c>
      <c r="C2735" s="6" t="s">
        <v>3368</v>
      </c>
      <c r="D2735" s="6" t="s">
        <v>227</v>
      </c>
      <c r="F2735" s="6">
        <v>2.9</v>
      </c>
      <c r="G2735" s="6">
        <v>2</v>
      </c>
      <c r="H2735" s="6">
        <v>267</v>
      </c>
      <c r="I2735" s="6" t="s">
        <v>95</v>
      </c>
      <c r="J2735" s="6">
        <v>599</v>
      </c>
      <c r="K2735" s="19">
        <v>41656</v>
      </c>
      <c r="L2735" s="7" t="s">
        <v>32</v>
      </c>
      <c r="M2735" s="7" t="s">
        <v>1551</v>
      </c>
      <c r="N2735" s="7" t="s">
        <v>1731</v>
      </c>
      <c r="O2735" s="7">
        <v>93</v>
      </c>
      <c r="P2735" s="19">
        <v>41658</v>
      </c>
      <c r="Q2735" s="19">
        <v>41659</v>
      </c>
      <c r="R2735" s="7" t="s">
        <v>3370</v>
      </c>
      <c r="S2735" s="7">
        <v>0.15748031496062992</v>
      </c>
      <c r="T2735" s="7">
        <v>4.68</v>
      </c>
      <c r="U2735" s="7">
        <v>1695</v>
      </c>
      <c r="V2735" s="6">
        <v>599</v>
      </c>
      <c r="W2735" s="12">
        <f t="shared" si="506"/>
        <v>0</v>
      </c>
      <c r="X2735" s="12">
        <v>2</v>
      </c>
      <c r="Y2735" s="13">
        <v>93</v>
      </c>
      <c r="Z2735" s="13">
        <v>4.68</v>
      </c>
      <c r="AA2735" s="13">
        <v>1695</v>
      </c>
      <c r="AB2735" s="12">
        <v>267</v>
      </c>
      <c r="AC2735" s="13">
        <f t="shared" si="504"/>
        <v>358801</v>
      </c>
      <c r="AD2735" s="12">
        <v>2.9</v>
      </c>
      <c r="AE2735" s="12">
        <f t="shared" si="507"/>
        <v>1.0647107369924282</v>
      </c>
      <c r="AF2735" s="12">
        <v>599</v>
      </c>
      <c r="AG2735" s="12">
        <f t="shared" si="508"/>
        <v>0</v>
      </c>
      <c r="AH2735" s="12">
        <f t="shared" si="509"/>
        <v>0</v>
      </c>
      <c r="AI2735" s="12">
        <f t="shared" si="510"/>
        <v>0</v>
      </c>
      <c r="AJ2735" s="12">
        <f t="shared" si="511"/>
        <v>0</v>
      </c>
      <c r="AK2735" s="12">
        <f t="shared" si="512"/>
        <v>0</v>
      </c>
      <c r="AL2735" s="12">
        <f t="shared" si="513"/>
        <v>0</v>
      </c>
      <c r="AM2735" s="12">
        <f t="shared" si="514"/>
        <v>1</v>
      </c>
      <c r="AN2735" s="12">
        <f t="shared" si="515"/>
        <v>0</v>
      </c>
      <c r="AO2735" s="12">
        <v>2</v>
      </c>
      <c r="AP2735" s="22">
        <f t="shared" si="505"/>
        <v>157.48031496062993</v>
      </c>
    </row>
    <row r="2736" spans="1:42" x14ac:dyDescent="0.3">
      <c r="A2736" s="6" t="s">
        <v>3367</v>
      </c>
      <c r="B2736" s="19" t="s">
        <v>998</v>
      </c>
      <c r="C2736" s="6" t="s">
        <v>3368</v>
      </c>
      <c r="D2736" s="6" t="s">
        <v>227</v>
      </c>
      <c r="F2736" s="6">
        <v>2.8</v>
      </c>
      <c r="G2736" s="6">
        <v>2</v>
      </c>
      <c r="H2736" s="6">
        <v>267</v>
      </c>
      <c r="I2736" s="6" t="s">
        <v>95</v>
      </c>
      <c r="J2736" s="6">
        <v>617</v>
      </c>
      <c r="K2736" s="19">
        <v>41656</v>
      </c>
      <c r="L2736" s="7" t="s">
        <v>32</v>
      </c>
      <c r="M2736" s="7" t="s">
        <v>1551</v>
      </c>
      <c r="N2736" s="7" t="s">
        <v>1731</v>
      </c>
      <c r="O2736" s="7">
        <v>93</v>
      </c>
      <c r="P2736" s="19">
        <v>41659</v>
      </c>
      <c r="Q2736" s="19">
        <v>41660</v>
      </c>
      <c r="R2736" s="7" t="s">
        <v>3371</v>
      </c>
      <c r="S2736" s="7">
        <v>0.13543307086614173</v>
      </c>
      <c r="T2736" s="7">
        <v>5.37</v>
      </c>
      <c r="U2736" s="7">
        <v>1268</v>
      </c>
      <c r="V2736" s="6">
        <v>617</v>
      </c>
      <c r="W2736" s="12">
        <f t="shared" si="506"/>
        <v>0</v>
      </c>
      <c r="X2736" s="12">
        <v>2</v>
      </c>
      <c r="Y2736" s="13">
        <v>93</v>
      </c>
      <c r="Z2736" s="13">
        <v>5.37</v>
      </c>
      <c r="AA2736" s="13">
        <v>1268</v>
      </c>
      <c r="AB2736" s="12">
        <v>267</v>
      </c>
      <c r="AC2736" s="13">
        <f t="shared" si="504"/>
        <v>380689</v>
      </c>
      <c r="AD2736" s="12">
        <v>2.8</v>
      </c>
      <c r="AE2736" s="12">
        <f t="shared" si="507"/>
        <v>1.0296194171811581</v>
      </c>
      <c r="AF2736" s="12">
        <v>617</v>
      </c>
      <c r="AG2736" s="12">
        <f t="shared" si="508"/>
        <v>0</v>
      </c>
      <c r="AH2736" s="12">
        <f t="shared" si="509"/>
        <v>0</v>
      </c>
      <c r="AI2736" s="12">
        <f t="shared" si="510"/>
        <v>0</v>
      </c>
      <c r="AJ2736" s="12">
        <f t="shared" si="511"/>
        <v>0</v>
      </c>
      <c r="AK2736" s="12">
        <f t="shared" si="512"/>
        <v>0</v>
      </c>
      <c r="AL2736" s="12">
        <f t="shared" si="513"/>
        <v>0</v>
      </c>
      <c r="AM2736" s="12">
        <f t="shared" si="514"/>
        <v>1</v>
      </c>
      <c r="AN2736" s="12">
        <f t="shared" si="515"/>
        <v>0</v>
      </c>
      <c r="AO2736" s="12">
        <v>2</v>
      </c>
      <c r="AP2736" s="22">
        <f t="shared" si="505"/>
        <v>135.43307086614172</v>
      </c>
    </row>
    <row r="2737" spans="1:42" x14ac:dyDescent="0.3">
      <c r="A2737" s="6" t="s">
        <v>3367</v>
      </c>
      <c r="B2737" s="19" t="s">
        <v>1000</v>
      </c>
      <c r="C2737" s="6" t="s">
        <v>3368</v>
      </c>
      <c r="D2737" s="6" t="s">
        <v>227</v>
      </c>
      <c r="F2737" s="6">
        <v>2.8</v>
      </c>
      <c r="G2737" s="6">
        <v>2</v>
      </c>
      <c r="H2737" s="6">
        <v>267</v>
      </c>
      <c r="I2737" s="6" t="s">
        <v>95</v>
      </c>
      <c r="J2737" s="6">
        <v>624</v>
      </c>
      <c r="K2737" s="19">
        <v>41656</v>
      </c>
      <c r="L2737" s="7" t="s">
        <v>32</v>
      </c>
      <c r="M2737" s="7" t="s">
        <v>1551</v>
      </c>
      <c r="N2737" s="7" t="s">
        <v>1731</v>
      </c>
      <c r="O2737" s="7">
        <v>93</v>
      </c>
      <c r="P2737" s="19">
        <v>41660</v>
      </c>
      <c r="Q2737" s="19">
        <v>41661</v>
      </c>
      <c r="R2737" s="7" t="s">
        <v>3372</v>
      </c>
      <c r="S2737" s="7">
        <v>9.763779527559055E-2</v>
      </c>
      <c r="T2737" s="7">
        <v>4.3499999999999996</v>
      </c>
      <c r="U2737" s="7">
        <v>1134</v>
      </c>
      <c r="V2737" s="6">
        <v>624</v>
      </c>
      <c r="W2737" s="12">
        <f t="shared" si="506"/>
        <v>0</v>
      </c>
      <c r="X2737" s="12">
        <v>2</v>
      </c>
      <c r="Y2737" s="13">
        <v>93</v>
      </c>
      <c r="Z2737" s="13">
        <v>4.3499999999999996</v>
      </c>
      <c r="AA2737" s="13">
        <v>1134</v>
      </c>
      <c r="AB2737" s="12">
        <v>267</v>
      </c>
      <c r="AC2737" s="13">
        <f t="shared" si="504"/>
        <v>389376</v>
      </c>
      <c r="AD2737" s="12">
        <v>2.8</v>
      </c>
      <c r="AE2737" s="12">
        <f t="shared" si="507"/>
        <v>1.0296194171811581</v>
      </c>
      <c r="AF2737" s="12">
        <v>624</v>
      </c>
      <c r="AG2737" s="12">
        <f t="shared" si="508"/>
        <v>0</v>
      </c>
      <c r="AH2737" s="12">
        <f t="shared" si="509"/>
        <v>0</v>
      </c>
      <c r="AI2737" s="12">
        <f t="shared" si="510"/>
        <v>0</v>
      </c>
      <c r="AJ2737" s="12">
        <f t="shared" si="511"/>
        <v>0</v>
      </c>
      <c r="AK2737" s="12">
        <f t="shared" si="512"/>
        <v>0</v>
      </c>
      <c r="AL2737" s="12">
        <f t="shared" si="513"/>
        <v>0</v>
      </c>
      <c r="AM2737" s="12">
        <f t="shared" si="514"/>
        <v>1</v>
      </c>
      <c r="AN2737" s="12">
        <f t="shared" si="515"/>
        <v>0</v>
      </c>
      <c r="AO2737" s="12">
        <v>2</v>
      </c>
      <c r="AP2737" s="22">
        <f t="shared" si="505"/>
        <v>97.637795275590548</v>
      </c>
    </row>
    <row r="2738" spans="1:42" x14ac:dyDescent="0.3">
      <c r="A2738" s="6" t="s">
        <v>3373</v>
      </c>
      <c r="B2738" s="19" t="s">
        <v>572</v>
      </c>
      <c r="C2738" s="6" t="s">
        <v>3374</v>
      </c>
      <c r="D2738" s="6" t="s">
        <v>28</v>
      </c>
      <c r="E2738" s="6" t="s">
        <v>3375</v>
      </c>
      <c r="F2738" s="6">
        <v>7.5</v>
      </c>
      <c r="G2738" s="6">
        <v>37</v>
      </c>
      <c r="H2738" s="6">
        <v>1880</v>
      </c>
      <c r="I2738" s="6" t="s">
        <v>95</v>
      </c>
      <c r="J2738" s="6">
        <v>918</v>
      </c>
      <c r="K2738" s="19">
        <v>41763</v>
      </c>
      <c r="L2738" s="7" t="s">
        <v>132</v>
      </c>
      <c r="M2738" s="7" t="s">
        <v>133</v>
      </c>
      <c r="N2738" s="7" t="s">
        <v>415</v>
      </c>
      <c r="O2738" s="7">
        <v>142</v>
      </c>
      <c r="P2738" s="19">
        <v>41761</v>
      </c>
      <c r="Q2738" s="19">
        <v>41762</v>
      </c>
      <c r="R2738" s="7" t="s">
        <v>3376</v>
      </c>
      <c r="S2738" s="7">
        <v>6.4598425196850391</v>
      </c>
      <c r="T2738" s="7">
        <v>6.65</v>
      </c>
      <c r="U2738" s="7">
        <v>1620</v>
      </c>
      <c r="V2738" s="6">
        <v>918</v>
      </c>
      <c r="W2738" s="12">
        <f t="shared" si="506"/>
        <v>0</v>
      </c>
      <c r="X2738" s="12">
        <v>37</v>
      </c>
      <c r="Y2738" s="13">
        <v>142</v>
      </c>
      <c r="Z2738" s="13">
        <v>6.65</v>
      </c>
      <c r="AA2738" s="13">
        <v>1620</v>
      </c>
      <c r="AB2738" s="12">
        <v>1880</v>
      </c>
      <c r="AC2738" s="13">
        <f t="shared" si="504"/>
        <v>842724</v>
      </c>
      <c r="AD2738" s="12">
        <v>7.5</v>
      </c>
      <c r="AE2738" s="12">
        <f t="shared" si="507"/>
        <v>2.0149030205422647</v>
      </c>
      <c r="AF2738" s="12">
        <v>918</v>
      </c>
      <c r="AG2738" s="12">
        <f t="shared" si="508"/>
        <v>1</v>
      </c>
      <c r="AH2738" s="12">
        <f t="shared" si="509"/>
        <v>0</v>
      </c>
      <c r="AI2738" s="12">
        <f t="shared" si="510"/>
        <v>0</v>
      </c>
      <c r="AJ2738" s="12">
        <f t="shared" si="511"/>
        <v>0</v>
      </c>
      <c r="AK2738" s="12">
        <f t="shared" si="512"/>
        <v>0</v>
      </c>
      <c r="AL2738" s="12">
        <f t="shared" si="513"/>
        <v>0</v>
      </c>
      <c r="AM2738" s="12">
        <f t="shared" si="514"/>
        <v>0</v>
      </c>
      <c r="AN2738" s="12">
        <f t="shared" si="515"/>
        <v>0</v>
      </c>
      <c r="AO2738" s="12">
        <v>37</v>
      </c>
      <c r="AP2738" s="22">
        <f t="shared" si="505"/>
        <v>6459.8425196850394</v>
      </c>
    </row>
    <row r="2739" spans="1:42" x14ac:dyDescent="0.3">
      <c r="A2739" s="6" t="s">
        <v>3373</v>
      </c>
      <c r="B2739" s="19" t="s">
        <v>574</v>
      </c>
      <c r="C2739" s="6" t="s">
        <v>3374</v>
      </c>
      <c r="D2739" s="6" t="s">
        <v>28</v>
      </c>
      <c r="E2739" s="6" t="s">
        <v>3375</v>
      </c>
      <c r="F2739" s="6">
        <v>7.5</v>
      </c>
      <c r="G2739" s="6">
        <v>37</v>
      </c>
      <c r="H2739" s="6">
        <v>1890</v>
      </c>
      <c r="I2739" s="6" t="s">
        <v>95</v>
      </c>
      <c r="J2739" s="6">
        <v>1179</v>
      </c>
      <c r="K2739" s="19">
        <v>41763</v>
      </c>
      <c r="L2739" s="7" t="s">
        <v>132</v>
      </c>
      <c r="M2739" s="7" t="s">
        <v>133</v>
      </c>
      <c r="N2739" s="7" t="s">
        <v>415</v>
      </c>
      <c r="O2739" s="7">
        <v>142</v>
      </c>
      <c r="P2739" s="19">
        <v>41762</v>
      </c>
      <c r="Q2739" s="19">
        <v>41763</v>
      </c>
      <c r="R2739" s="7" t="s">
        <v>3377</v>
      </c>
      <c r="S2739" s="7">
        <v>90.335433070866145</v>
      </c>
      <c r="T2739" s="7">
        <v>6.16</v>
      </c>
      <c r="U2739" s="7">
        <v>37000</v>
      </c>
      <c r="V2739" s="6">
        <v>1179</v>
      </c>
      <c r="W2739" s="12">
        <f t="shared" si="506"/>
        <v>0</v>
      </c>
      <c r="X2739" s="12">
        <v>37</v>
      </c>
      <c r="Y2739" s="13">
        <v>142</v>
      </c>
      <c r="Z2739" s="13">
        <v>6.16</v>
      </c>
      <c r="AA2739" s="13">
        <v>37000</v>
      </c>
      <c r="AB2739" s="12">
        <v>1890</v>
      </c>
      <c r="AC2739" s="13">
        <f t="shared" si="504"/>
        <v>1390041</v>
      </c>
      <c r="AD2739" s="12">
        <v>7.5</v>
      </c>
      <c r="AE2739" s="12">
        <f t="shared" si="507"/>
        <v>2.0149030205422647</v>
      </c>
      <c r="AF2739" s="12">
        <v>1179</v>
      </c>
      <c r="AG2739" s="12">
        <f t="shared" si="508"/>
        <v>1</v>
      </c>
      <c r="AH2739" s="12">
        <f t="shared" si="509"/>
        <v>0</v>
      </c>
      <c r="AI2739" s="12">
        <f t="shared" si="510"/>
        <v>0</v>
      </c>
      <c r="AJ2739" s="12">
        <f t="shared" si="511"/>
        <v>0</v>
      </c>
      <c r="AK2739" s="12">
        <f t="shared" si="512"/>
        <v>0</v>
      </c>
      <c r="AL2739" s="12">
        <f t="shared" si="513"/>
        <v>0</v>
      </c>
      <c r="AM2739" s="12">
        <f t="shared" si="514"/>
        <v>0</v>
      </c>
      <c r="AN2739" s="12">
        <f t="shared" si="515"/>
        <v>0</v>
      </c>
      <c r="AO2739" s="12">
        <v>37</v>
      </c>
      <c r="AP2739" s="22">
        <f t="shared" si="505"/>
        <v>90335.433070866144</v>
      </c>
    </row>
    <row r="2740" spans="1:42" x14ac:dyDescent="0.3">
      <c r="A2740" s="6" t="s">
        <v>3373</v>
      </c>
      <c r="B2740" s="19" t="s">
        <v>576</v>
      </c>
      <c r="C2740" s="6" t="s">
        <v>3374</v>
      </c>
      <c r="D2740" s="6" t="s">
        <v>28</v>
      </c>
      <c r="E2740" s="6" t="s">
        <v>3375</v>
      </c>
      <c r="F2740" s="6">
        <v>7.5</v>
      </c>
      <c r="G2740" s="6">
        <v>37</v>
      </c>
      <c r="H2740" s="6">
        <v>1906</v>
      </c>
      <c r="I2740" s="6" t="s">
        <v>95</v>
      </c>
      <c r="J2740" s="6">
        <v>4198</v>
      </c>
      <c r="K2740" s="19">
        <v>41763</v>
      </c>
      <c r="L2740" s="7" t="s">
        <v>132</v>
      </c>
      <c r="M2740" s="7" t="s">
        <v>133</v>
      </c>
      <c r="N2740" s="7" t="s">
        <v>415</v>
      </c>
      <c r="O2740" s="7">
        <v>142</v>
      </c>
      <c r="P2740" s="19">
        <v>41763</v>
      </c>
      <c r="Q2740" s="19">
        <v>41764</v>
      </c>
      <c r="R2740" s="7" t="s">
        <v>3378</v>
      </c>
      <c r="S2740" s="7">
        <v>57.146456692913389</v>
      </c>
      <c r="T2740" s="7">
        <v>6.09</v>
      </c>
      <c r="U2740" s="7">
        <v>37000</v>
      </c>
      <c r="V2740" s="6">
        <v>4198</v>
      </c>
      <c r="W2740" s="12">
        <f t="shared" si="506"/>
        <v>0</v>
      </c>
      <c r="X2740" s="12">
        <v>37</v>
      </c>
      <c r="Y2740" s="13">
        <v>142</v>
      </c>
      <c r="Z2740" s="13">
        <v>6.09</v>
      </c>
      <c r="AA2740" s="13">
        <v>37000</v>
      </c>
      <c r="AB2740" s="12">
        <v>1906</v>
      </c>
      <c r="AC2740" s="13">
        <f t="shared" si="504"/>
        <v>17623204</v>
      </c>
      <c r="AD2740" s="12">
        <v>7.5</v>
      </c>
      <c r="AE2740" s="12">
        <f t="shared" si="507"/>
        <v>2.0149030205422647</v>
      </c>
      <c r="AF2740" s="12">
        <v>4198</v>
      </c>
      <c r="AG2740" s="12">
        <f t="shared" si="508"/>
        <v>1</v>
      </c>
      <c r="AH2740" s="12">
        <f t="shared" si="509"/>
        <v>0</v>
      </c>
      <c r="AI2740" s="12">
        <f t="shared" si="510"/>
        <v>0</v>
      </c>
      <c r="AJ2740" s="12">
        <f t="shared" si="511"/>
        <v>0</v>
      </c>
      <c r="AK2740" s="12">
        <f t="shared" si="512"/>
        <v>0</v>
      </c>
      <c r="AL2740" s="12">
        <f t="shared" si="513"/>
        <v>0</v>
      </c>
      <c r="AM2740" s="12">
        <f t="shared" si="514"/>
        <v>0</v>
      </c>
      <c r="AN2740" s="12">
        <f t="shared" si="515"/>
        <v>0</v>
      </c>
      <c r="AO2740" s="12">
        <v>37</v>
      </c>
      <c r="AP2740" s="22">
        <f t="shared" si="505"/>
        <v>57146.456692913387</v>
      </c>
    </row>
    <row r="2741" spans="1:42" x14ac:dyDescent="0.3">
      <c r="A2741" s="6" t="s">
        <v>3373</v>
      </c>
      <c r="B2741" s="19" t="s">
        <v>578</v>
      </c>
      <c r="C2741" s="6" t="s">
        <v>3374</v>
      </c>
      <c r="D2741" s="6" t="s">
        <v>28</v>
      </c>
      <c r="E2741" s="6" t="s">
        <v>3375</v>
      </c>
      <c r="F2741" s="6">
        <v>7.5</v>
      </c>
      <c r="G2741" s="6">
        <v>37</v>
      </c>
      <c r="H2741" s="6">
        <v>1973</v>
      </c>
      <c r="I2741" s="6" t="s">
        <v>95</v>
      </c>
      <c r="J2741" s="6">
        <v>6753</v>
      </c>
      <c r="K2741" s="19">
        <v>41763</v>
      </c>
      <c r="L2741" s="7" t="s">
        <v>132</v>
      </c>
      <c r="M2741" s="7" t="s">
        <v>133</v>
      </c>
      <c r="N2741" s="7" t="s">
        <v>415</v>
      </c>
      <c r="O2741" s="7">
        <v>142</v>
      </c>
      <c r="P2741" s="19">
        <v>41764</v>
      </c>
      <c r="Q2741" s="19">
        <v>41765</v>
      </c>
      <c r="R2741" s="7" t="s">
        <v>3379</v>
      </c>
      <c r="S2741" s="7">
        <v>54.102362204724415</v>
      </c>
      <c r="T2741" s="7">
        <v>6.02</v>
      </c>
      <c r="U2741" s="7">
        <v>37000</v>
      </c>
      <c r="V2741" s="6">
        <v>6753</v>
      </c>
      <c r="W2741" s="12">
        <f t="shared" si="506"/>
        <v>0</v>
      </c>
      <c r="X2741" s="12">
        <v>37</v>
      </c>
      <c r="Y2741" s="13">
        <v>142</v>
      </c>
      <c r="Z2741" s="13">
        <v>6.02</v>
      </c>
      <c r="AA2741" s="13">
        <v>37000</v>
      </c>
      <c r="AB2741" s="12">
        <v>1973</v>
      </c>
      <c r="AC2741" s="13">
        <f t="shared" si="504"/>
        <v>45603009</v>
      </c>
      <c r="AD2741" s="12">
        <v>7.5</v>
      </c>
      <c r="AE2741" s="12">
        <f t="shared" si="507"/>
        <v>2.0149030205422647</v>
      </c>
      <c r="AF2741" s="12">
        <v>6753</v>
      </c>
      <c r="AG2741" s="12">
        <f t="shared" si="508"/>
        <v>1</v>
      </c>
      <c r="AH2741" s="12">
        <f t="shared" si="509"/>
        <v>0</v>
      </c>
      <c r="AI2741" s="12">
        <f t="shared" si="510"/>
        <v>0</v>
      </c>
      <c r="AJ2741" s="12">
        <f t="shared" si="511"/>
        <v>0</v>
      </c>
      <c r="AK2741" s="12">
        <f t="shared" si="512"/>
        <v>0</v>
      </c>
      <c r="AL2741" s="12">
        <f t="shared" si="513"/>
        <v>0</v>
      </c>
      <c r="AM2741" s="12">
        <f t="shared" si="514"/>
        <v>0</v>
      </c>
      <c r="AN2741" s="12">
        <f t="shared" si="515"/>
        <v>0</v>
      </c>
      <c r="AO2741" s="12">
        <v>37</v>
      </c>
      <c r="AP2741" s="22">
        <f t="shared" si="505"/>
        <v>54102.362204724413</v>
      </c>
    </row>
    <row r="2742" spans="1:42" x14ac:dyDescent="0.3">
      <c r="A2742" s="6" t="s">
        <v>3373</v>
      </c>
      <c r="B2742" s="19" t="s">
        <v>291</v>
      </c>
      <c r="C2742" s="6" t="s">
        <v>3374</v>
      </c>
      <c r="D2742" s="6" t="s">
        <v>28</v>
      </c>
      <c r="E2742" s="6" t="s">
        <v>3375</v>
      </c>
      <c r="F2742" s="6">
        <v>7.5</v>
      </c>
      <c r="G2742" s="6">
        <v>37</v>
      </c>
      <c r="H2742" s="6">
        <v>1986</v>
      </c>
      <c r="I2742" s="6" t="s">
        <v>95</v>
      </c>
      <c r="J2742" s="6">
        <v>8736</v>
      </c>
      <c r="K2742" s="19">
        <v>41763</v>
      </c>
      <c r="L2742" s="7" t="s">
        <v>132</v>
      </c>
      <c r="M2742" s="7" t="s">
        <v>133</v>
      </c>
      <c r="N2742" s="7" t="s">
        <v>415</v>
      </c>
      <c r="O2742" s="7">
        <v>142</v>
      </c>
      <c r="P2742" s="19">
        <v>41765</v>
      </c>
      <c r="Q2742" s="19">
        <v>41766</v>
      </c>
      <c r="R2742" s="7" t="s">
        <v>3380</v>
      </c>
      <c r="S2742" s="7">
        <v>44.525984251968509</v>
      </c>
      <c r="T2742" s="7">
        <v>6.06</v>
      </c>
      <c r="U2742" s="7">
        <v>36000</v>
      </c>
      <c r="V2742" s="6">
        <v>8736</v>
      </c>
      <c r="W2742" s="12">
        <f t="shared" si="506"/>
        <v>0</v>
      </c>
      <c r="X2742" s="12">
        <v>37</v>
      </c>
      <c r="Y2742" s="13">
        <v>142</v>
      </c>
      <c r="Z2742" s="13">
        <v>6.06</v>
      </c>
      <c r="AA2742" s="13">
        <v>36000</v>
      </c>
      <c r="AB2742" s="12">
        <v>1986</v>
      </c>
      <c r="AC2742" s="13">
        <f t="shared" si="504"/>
        <v>76317696</v>
      </c>
      <c r="AD2742" s="12">
        <v>7.5</v>
      </c>
      <c r="AE2742" s="12">
        <f t="shared" si="507"/>
        <v>2.0149030205422647</v>
      </c>
      <c r="AF2742" s="12">
        <v>8736</v>
      </c>
      <c r="AG2742" s="12">
        <f t="shared" si="508"/>
        <v>1</v>
      </c>
      <c r="AH2742" s="12">
        <f t="shared" si="509"/>
        <v>0</v>
      </c>
      <c r="AI2742" s="12">
        <f t="shared" si="510"/>
        <v>0</v>
      </c>
      <c r="AJ2742" s="12">
        <f t="shared" si="511"/>
        <v>0</v>
      </c>
      <c r="AK2742" s="12">
        <f t="shared" si="512"/>
        <v>0</v>
      </c>
      <c r="AL2742" s="12">
        <f t="shared" si="513"/>
        <v>0</v>
      </c>
      <c r="AM2742" s="12">
        <f t="shared" si="514"/>
        <v>0</v>
      </c>
      <c r="AN2742" s="12">
        <f t="shared" si="515"/>
        <v>0</v>
      </c>
      <c r="AO2742" s="12">
        <v>37</v>
      </c>
      <c r="AP2742" s="22">
        <f t="shared" si="505"/>
        <v>44525.984251968512</v>
      </c>
    </row>
    <row r="2743" spans="1:42" x14ac:dyDescent="0.3">
      <c r="A2743" s="6" t="s">
        <v>3373</v>
      </c>
      <c r="B2743" s="19" t="s">
        <v>296</v>
      </c>
      <c r="C2743" s="6" t="s">
        <v>3374</v>
      </c>
      <c r="D2743" s="6" t="s">
        <v>28</v>
      </c>
      <c r="E2743" s="6" t="s">
        <v>3375</v>
      </c>
      <c r="F2743" s="6">
        <v>7.5</v>
      </c>
      <c r="G2743" s="6">
        <v>37</v>
      </c>
      <c r="H2743" s="6">
        <v>1994</v>
      </c>
      <c r="I2743" s="6" t="s">
        <v>95</v>
      </c>
      <c r="J2743" s="6">
        <v>10353</v>
      </c>
      <c r="K2743" s="19">
        <v>41763</v>
      </c>
      <c r="L2743" s="7" t="s">
        <v>132</v>
      </c>
      <c r="M2743" s="7" t="s">
        <v>133</v>
      </c>
      <c r="N2743" s="7" t="s">
        <v>415</v>
      </c>
      <c r="O2743" s="7">
        <v>142</v>
      </c>
      <c r="P2743" s="19">
        <v>41766</v>
      </c>
      <c r="Q2743" s="19">
        <v>41767</v>
      </c>
      <c r="R2743" s="7" t="s">
        <v>3381</v>
      </c>
      <c r="S2743" s="7">
        <v>37.626771653543308</v>
      </c>
      <c r="T2743" s="7">
        <v>6.11</v>
      </c>
      <c r="U2743" s="7">
        <v>34000</v>
      </c>
      <c r="V2743" s="6">
        <v>10353</v>
      </c>
      <c r="W2743" s="12">
        <f t="shared" si="506"/>
        <v>0</v>
      </c>
      <c r="X2743" s="12">
        <v>37</v>
      </c>
      <c r="Y2743" s="13">
        <v>142</v>
      </c>
      <c r="Z2743" s="13">
        <v>6.11</v>
      </c>
      <c r="AA2743" s="13">
        <v>34000</v>
      </c>
      <c r="AB2743" s="12">
        <v>1994</v>
      </c>
      <c r="AC2743" s="13">
        <f t="shared" si="504"/>
        <v>107184609</v>
      </c>
      <c r="AD2743" s="12">
        <v>7.5</v>
      </c>
      <c r="AE2743" s="12">
        <f t="shared" si="507"/>
        <v>2.0149030205422647</v>
      </c>
      <c r="AF2743" s="12">
        <v>10353</v>
      </c>
      <c r="AG2743" s="12">
        <f t="shared" si="508"/>
        <v>1</v>
      </c>
      <c r="AH2743" s="12">
        <f t="shared" si="509"/>
        <v>0</v>
      </c>
      <c r="AI2743" s="12">
        <f t="shared" si="510"/>
        <v>0</v>
      </c>
      <c r="AJ2743" s="12">
        <f t="shared" si="511"/>
        <v>0</v>
      </c>
      <c r="AK2743" s="12">
        <f t="shared" si="512"/>
        <v>0</v>
      </c>
      <c r="AL2743" s="12">
        <f t="shared" si="513"/>
        <v>0</v>
      </c>
      <c r="AM2743" s="12">
        <f t="shared" si="514"/>
        <v>0</v>
      </c>
      <c r="AN2743" s="12">
        <f t="shared" si="515"/>
        <v>0</v>
      </c>
      <c r="AO2743" s="12">
        <v>37</v>
      </c>
      <c r="AP2743" s="22">
        <f t="shared" si="505"/>
        <v>37626.771653543306</v>
      </c>
    </row>
    <row r="2744" spans="1:42" x14ac:dyDescent="0.3">
      <c r="A2744" s="6" t="s">
        <v>3373</v>
      </c>
      <c r="B2744" s="19" t="s">
        <v>185</v>
      </c>
      <c r="C2744" s="6" t="s">
        <v>3374</v>
      </c>
      <c r="D2744" s="6" t="s">
        <v>28</v>
      </c>
      <c r="E2744" s="6" t="s">
        <v>3375</v>
      </c>
      <c r="F2744" s="6">
        <v>7.5</v>
      </c>
      <c r="G2744" s="6">
        <v>37</v>
      </c>
      <c r="H2744" s="6">
        <v>2011</v>
      </c>
      <c r="I2744" s="6" t="s">
        <v>95</v>
      </c>
      <c r="J2744" s="6">
        <v>11700</v>
      </c>
      <c r="K2744" s="19">
        <v>41763</v>
      </c>
      <c r="L2744" s="7" t="s">
        <v>132</v>
      </c>
      <c r="M2744" s="7" t="s">
        <v>133</v>
      </c>
      <c r="N2744" s="7" t="s">
        <v>415</v>
      </c>
      <c r="O2744" s="7">
        <v>142</v>
      </c>
      <c r="P2744" s="19">
        <v>41767</v>
      </c>
      <c r="Q2744" s="19">
        <v>41768</v>
      </c>
      <c r="R2744" s="7" t="s">
        <v>3382</v>
      </c>
      <c r="S2744" s="7">
        <v>61.042519685039373</v>
      </c>
      <c r="T2744" s="7">
        <v>6.02</v>
      </c>
      <c r="U2744" s="7">
        <v>32000</v>
      </c>
      <c r="V2744" s="6">
        <v>11700</v>
      </c>
      <c r="W2744" s="12">
        <f t="shared" si="506"/>
        <v>0</v>
      </c>
      <c r="X2744" s="12">
        <v>37</v>
      </c>
      <c r="Y2744" s="13">
        <v>142</v>
      </c>
      <c r="Z2744" s="13">
        <v>6.02</v>
      </c>
      <c r="AA2744" s="13">
        <v>32000</v>
      </c>
      <c r="AB2744" s="12">
        <v>2011</v>
      </c>
      <c r="AC2744" s="13">
        <f t="shared" si="504"/>
        <v>136890000</v>
      </c>
      <c r="AD2744" s="12">
        <v>7.5</v>
      </c>
      <c r="AE2744" s="12">
        <f t="shared" si="507"/>
        <v>2.0149030205422647</v>
      </c>
      <c r="AF2744" s="12">
        <v>11700</v>
      </c>
      <c r="AG2744" s="12">
        <f t="shared" si="508"/>
        <v>1</v>
      </c>
      <c r="AH2744" s="12">
        <f t="shared" si="509"/>
        <v>0</v>
      </c>
      <c r="AI2744" s="12">
        <f t="shared" si="510"/>
        <v>0</v>
      </c>
      <c r="AJ2744" s="12">
        <f t="shared" si="511"/>
        <v>0</v>
      </c>
      <c r="AK2744" s="12">
        <f t="shared" si="512"/>
        <v>0</v>
      </c>
      <c r="AL2744" s="12">
        <f t="shared" si="513"/>
        <v>0</v>
      </c>
      <c r="AM2744" s="12">
        <f t="shared" si="514"/>
        <v>0</v>
      </c>
      <c r="AN2744" s="12">
        <f t="shared" si="515"/>
        <v>0</v>
      </c>
      <c r="AO2744" s="12">
        <v>37</v>
      </c>
      <c r="AP2744" s="22">
        <f t="shared" si="505"/>
        <v>61042.519685039377</v>
      </c>
    </row>
    <row r="2745" spans="1:42" x14ac:dyDescent="0.3">
      <c r="A2745" s="6" t="s">
        <v>3373</v>
      </c>
      <c r="B2745" s="19" t="s">
        <v>191</v>
      </c>
      <c r="C2745" s="6" t="s">
        <v>3374</v>
      </c>
      <c r="D2745" s="6" t="s">
        <v>28</v>
      </c>
      <c r="E2745" s="6" t="s">
        <v>3375</v>
      </c>
      <c r="F2745" s="6">
        <v>7.5</v>
      </c>
      <c r="G2745" s="6">
        <v>37</v>
      </c>
      <c r="H2745" s="6">
        <v>2009</v>
      </c>
      <c r="I2745" s="6" t="s">
        <v>95</v>
      </c>
      <c r="J2745" s="6">
        <v>13102</v>
      </c>
      <c r="K2745" s="19">
        <v>41763</v>
      </c>
      <c r="L2745" s="7" t="s">
        <v>132</v>
      </c>
      <c r="M2745" s="7" t="s">
        <v>133</v>
      </c>
      <c r="N2745" s="7" t="s">
        <v>415</v>
      </c>
      <c r="O2745" s="7">
        <v>142</v>
      </c>
      <c r="P2745" s="19">
        <v>41768</v>
      </c>
      <c r="Q2745" s="19">
        <v>41769</v>
      </c>
      <c r="R2745" s="7" t="s">
        <v>3383</v>
      </c>
      <c r="S2745" s="7">
        <v>118.83464566929135</v>
      </c>
      <c r="T2745" s="7">
        <v>6.16</v>
      </c>
      <c r="U2745" s="7">
        <v>35000</v>
      </c>
      <c r="V2745" s="6">
        <v>13102</v>
      </c>
      <c r="W2745" s="12">
        <f t="shared" si="506"/>
        <v>0</v>
      </c>
      <c r="X2745" s="12">
        <v>37</v>
      </c>
      <c r="Y2745" s="13">
        <v>142</v>
      </c>
      <c r="Z2745" s="13">
        <v>6.16</v>
      </c>
      <c r="AA2745" s="13">
        <v>35000</v>
      </c>
      <c r="AB2745" s="12">
        <v>2009</v>
      </c>
      <c r="AC2745" s="13">
        <f t="shared" si="504"/>
        <v>171662404</v>
      </c>
      <c r="AD2745" s="12">
        <v>7.5</v>
      </c>
      <c r="AE2745" s="12">
        <f t="shared" si="507"/>
        <v>2.0149030205422647</v>
      </c>
      <c r="AF2745" s="12">
        <v>13102</v>
      </c>
      <c r="AG2745" s="12">
        <f t="shared" si="508"/>
        <v>1</v>
      </c>
      <c r="AH2745" s="12">
        <f t="shared" si="509"/>
        <v>0</v>
      </c>
      <c r="AI2745" s="12">
        <f t="shared" si="510"/>
        <v>0</v>
      </c>
      <c r="AJ2745" s="12">
        <f t="shared" si="511"/>
        <v>0</v>
      </c>
      <c r="AK2745" s="12">
        <f t="shared" si="512"/>
        <v>0</v>
      </c>
      <c r="AL2745" s="12">
        <f t="shared" si="513"/>
        <v>0</v>
      </c>
      <c r="AM2745" s="12">
        <f t="shared" si="514"/>
        <v>0</v>
      </c>
      <c r="AN2745" s="12">
        <f t="shared" si="515"/>
        <v>0</v>
      </c>
      <c r="AO2745" s="12">
        <v>37</v>
      </c>
      <c r="AP2745" s="22">
        <f t="shared" si="505"/>
        <v>118834.64566929135</v>
      </c>
    </row>
    <row r="2746" spans="1:42" x14ac:dyDescent="0.3">
      <c r="A2746" s="6" t="s">
        <v>3373</v>
      </c>
      <c r="B2746" s="19" t="s">
        <v>193</v>
      </c>
      <c r="C2746" s="6" t="s">
        <v>3374</v>
      </c>
      <c r="D2746" s="6" t="s">
        <v>28</v>
      </c>
      <c r="E2746" s="6" t="s">
        <v>3375</v>
      </c>
      <c r="F2746" s="6">
        <v>7.5</v>
      </c>
      <c r="G2746" s="6">
        <v>37</v>
      </c>
      <c r="H2746" s="6">
        <v>2014</v>
      </c>
      <c r="I2746" s="6" t="s">
        <v>95</v>
      </c>
      <c r="J2746" s="6">
        <v>15545</v>
      </c>
      <c r="K2746" s="19">
        <v>41763</v>
      </c>
      <c r="L2746" s="7" t="s">
        <v>132</v>
      </c>
      <c r="M2746" s="7" t="s">
        <v>133</v>
      </c>
      <c r="N2746" s="7" t="s">
        <v>415</v>
      </c>
      <c r="O2746" s="7">
        <v>142</v>
      </c>
      <c r="P2746" s="19">
        <v>41769</v>
      </c>
      <c r="Q2746" s="19">
        <v>41770</v>
      </c>
      <c r="R2746" s="7" t="s">
        <v>3384</v>
      </c>
      <c r="S2746" s="7">
        <v>82.735433070866151</v>
      </c>
      <c r="T2746" s="7">
        <v>6.13</v>
      </c>
      <c r="U2746" s="7">
        <v>34000</v>
      </c>
      <c r="V2746" s="6">
        <v>15545</v>
      </c>
      <c r="W2746" s="12">
        <f t="shared" si="506"/>
        <v>0</v>
      </c>
      <c r="X2746" s="12">
        <v>37</v>
      </c>
      <c r="Y2746" s="13">
        <v>142</v>
      </c>
      <c r="Z2746" s="13">
        <v>6.13</v>
      </c>
      <c r="AA2746" s="13">
        <v>34000</v>
      </c>
      <c r="AB2746" s="12">
        <v>2014</v>
      </c>
      <c r="AC2746" s="13">
        <f t="shared" si="504"/>
        <v>241647025</v>
      </c>
      <c r="AD2746" s="12">
        <v>7.5</v>
      </c>
      <c r="AE2746" s="12">
        <f t="shared" si="507"/>
        <v>2.0149030205422647</v>
      </c>
      <c r="AF2746" s="12">
        <v>15545</v>
      </c>
      <c r="AG2746" s="12">
        <f t="shared" si="508"/>
        <v>1</v>
      </c>
      <c r="AH2746" s="12">
        <f t="shared" si="509"/>
        <v>0</v>
      </c>
      <c r="AI2746" s="12">
        <f t="shared" si="510"/>
        <v>0</v>
      </c>
      <c r="AJ2746" s="12">
        <f t="shared" si="511"/>
        <v>0</v>
      </c>
      <c r="AK2746" s="12">
        <f t="shared" si="512"/>
        <v>0</v>
      </c>
      <c r="AL2746" s="12">
        <f t="shared" si="513"/>
        <v>0</v>
      </c>
      <c r="AM2746" s="12">
        <f t="shared" si="514"/>
        <v>0</v>
      </c>
      <c r="AN2746" s="12">
        <f t="shared" si="515"/>
        <v>0</v>
      </c>
      <c r="AO2746" s="12">
        <v>37</v>
      </c>
      <c r="AP2746" s="22">
        <f t="shared" si="505"/>
        <v>82735.433070866144</v>
      </c>
    </row>
    <row r="2747" spans="1:42" x14ac:dyDescent="0.3">
      <c r="A2747" s="6" t="s">
        <v>3373</v>
      </c>
      <c r="B2747" s="19" t="s">
        <v>195</v>
      </c>
      <c r="C2747" s="6" t="s">
        <v>3374</v>
      </c>
      <c r="D2747" s="6" t="s">
        <v>28</v>
      </c>
      <c r="E2747" s="6" t="s">
        <v>3375</v>
      </c>
      <c r="F2747" s="6">
        <v>7.5</v>
      </c>
      <c r="G2747" s="6">
        <v>37</v>
      </c>
      <c r="H2747" s="6">
        <v>2017</v>
      </c>
      <c r="I2747" s="6" t="s">
        <v>95</v>
      </c>
      <c r="J2747" s="6">
        <v>18185</v>
      </c>
      <c r="K2747" s="19">
        <v>41763</v>
      </c>
      <c r="L2747" s="7" t="s">
        <v>132</v>
      </c>
      <c r="M2747" s="7" t="s">
        <v>133</v>
      </c>
      <c r="N2747" s="7" t="s">
        <v>415</v>
      </c>
      <c r="O2747" s="7">
        <v>142</v>
      </c>
      <c r="P2747" s="19">
        <v>41770</v>
      </c>
      <c r="Q2747" s="19">
        <v>41771</v>
      </c>
      <c r="R2747" s="7" t="s">
        <v>3385</v>
      </c>
      <c r="S2747" s="7">
        <v>26.096062992125983</v>
      </c>
      <c r="T2747" s="7">
        <v>6.13</v>
      </c>
      <c r="U2747" s="7">
        <v>32000</v>
      </c>
      <c r="V2747" s="6">
        <v>18185</v>
      </c>
      <c r="W2747" s="12">
        <f t="shared" si="506"/>
        <v>0</v>
      </c>
      <c r="X2747" s="12">
        <v>37</v>
      </c>
      <c r="Y2747" s="13">
        <v>142</v>
      </c>
      <c r="Z2747" s="13">
        <v>6.13</v>
      </c>
      <c r="AA2747" s="13">
        <v>32000</v>
      </c>
      <c r="AB2747" s="12">
        <v>2017</v>
      </c>
      <c r="AC2747" s="13">
        <f t="shared" si="504"/>
        <v>330694225</v>
      </c>
      <c r="AD2747" s="12">
        <v>7.5</v>
      </c>
      <c r="AE2747" s="12">
        <f t="shared" si="507"/>
        <v>2.0149030205422647</v>
      </c>
      <c r="AF2747" s="12">
        <v>18185</v>
      </c>
      <c r="AG2747" s="12">
        <f t="shared" si="508"/>
        <v>1</v>
      </c>
      <c r="AH2747" s="12">
        <f t="shared" si="509"/>
        <v>0</v>
      </c>
      <c r="AI2747" s="12">
        <f t="shared" si="510"/>
        <v>0</v>
      </c>
      <c r="AJ2747" s="12">
        <f t="shared" si="511"/>
        <v>0</v>
      </c>
      <c r="AK2747" s="12">
        <f t="shared" si="512"/>
        <v>0</v>
      </c>
      <c r="AL2747" s="12">
        <f t="shared" si="513"/>
        <v>0</v>
      </c>
      <c r="AM2747" s="12">
        <f t="shared" si="514"/>
        <v>0</v>
      </c>
      <c r="AN2747" s="12">
        <f t="shared" si="515"/>
        <v>0</v>
      </c>
      <c r="AO2747" s="12">
        <v>37</v>
      </c>
      <c r="AP2747" s="22">
        <f t="shared" si="505"/>
        <v>26096.062992125982</v>
      </c>
    </row>
    <row r="2748" spans="1:42" x14ac:dyDescent="0.3">
      <c r="A2748" s="6" t="s">
        <v>3373</v>
      </c>
      <c r="B2748" s="19" t="s">
        <v>197</v>
      </c>
      <c r="C2748" s="6" t="s">
        <v>3374</v>
      </c>
      <c r="D2748" s="6" t="s">
        <v>28</v>
      </c>
      <c r="E2748" s="6" t="s">
        <v>3375</v>
      </c>
      <c r="F2748" s="6">
        <v>7.5</v>
      </c>
      <c r="G2748" s="6">
        <v>37</v>
      </c>
      <c r="H2748" s="6">
        <v>2021</v>
      </c>
      <c r="I2748" s="6" t="s">
        <v>95</v>
      </c>
      <c r="J2748" s="6">
        <v>19859</v>
      </c>
      <c r="K2748" s="19">
        <v>41763</v>
      </c>
      <c r="L2748" s="7" t="s">
        <v>132</v>
      </c>
      <c r="M2748" s="7" t="s">
        <v>133</v>
      </c>
      <c r="N2748" s="7" t="s">
        <v>415</v>
      </c>
      <c r="O2748" s="7">
        <v>142</v>
      </c>
      <c r="P2748" s="19">
        <v>41771</v>
      </c>
      <c r="Q2748" s="19">
        <v>41772</v>
      </c>
      <c r="R2748" s="7" t="s">
        <v>3386</v>
      </c>
      <c r="S2748" s="7">
        <v>26.461417322834649</v>
      </c>
      <c r="T2748" s="7">
        <v>5.8</v>
      </c>
      <c r="U2748" s="7">
        <v>32000</v>
      </c>
      <c r="V2748" s="6">
        <v>19859</v>
      </c>
      <c r="W2748" s="12">
        <f t="shared" si="506"/>
        <v>0</v>
      </c>
      <c r="X2748" s="12">
        <v>37</v>
      </c>
      <c r="Y2748" s="13">
        <v>142</v>
      </c>
      <c r="Z2748" s="13">
        <v>5.8</v>
      </c>
      <c r="AA2748" s="13">
        <v>32000</v>
      </c>
      <c r="AB2748" s="12">
        <v>2021</v>
      </c>
      <c r="AC2748" s="13">
        <f t="shared" si="504"/>
        <v>394379881</v>
      </c>
      <c r="AD2748" s="12">
        <v>7.5</v>
      </c>
      <c r="AE2748" s="12">
        <f t="shared" si="507"/>
        <v>2.0149030205422647</v>
      </c>
      <c r="AF2748" s="12">
        <v>19859</v>
      </c>
      <c r="AG2748" s="12">
        <f t="shared" si="508"/>
        <v>1</v>
      </c>
      <c r="AH2748" s="12">
        <f t="shared" si="509"/>
        <v>0</v>
      </c>
      <c r="AI2748" s="12">
        <f t="shared" si="510"/>
        <v>0</v>
      </c>
      <c r="AJ2748" s="12">
        <f t="shared" si="511"/>
        <v>0</v>
      </c>
      <c r="AK2748" s="12">
        <f t="shared" si="512"/>
        <v>0</v>
      </c>
      <c r="AL2748" s="12">
        <f t="shared" si="513"/>
        <v>0</v>
      </c>
      <c r="AM2748" s="12">
        <f t="shared" si="514"/>
        <v>0</v>
      </c>
      <c r="AN2748" s="12">
        <f t="shared" si="515"/>
        <v>0</v>
      </c>
      <c r="AO2748" s="12">
        <v>37</v>
      </c>
      <c r="AP2748" s="22">
        <f t="shared" si="505"/>
        <v>26461.417322834648</v>
      </c>
    </row>
    <row r="2749" spans="1:42" x14ac:dyDescent="0.3">
      <c r="A2749" s="6" t="s">
        <v>3373</v>
      </c>
      <c r="B2749" s="19" t="s">
        <v>199</v>
      </c>
      <c r="C2749" s="6" t="s">
        <v>3374</v>
      </c>
      <c r="D2749" s="6" t="s">
        <v>28</v>
      </c>
      <c r="E2749" s="6" t="s">
        <v>3375</v>
      </c>
      <c r="F2749" s="6">
        <v>7.5</v>
      </c>
      <c r="G2749" s="6">
        <v>37</v>
      </c>
      <c r="H2749" s="6">
        <v>2026</v>
      </c>
      <c r="I2749" s="6" t="s">
        <v>95</v>
      </c>
      <c r="J2749" s="6">
        <v>20896</v>
      </c>
      <c r="K2749" s="19">
        <v>41763</v>
      </c>
      <c r="L2749" s="7" t="s">
        <v>132</v>
      </c>
      <c r="M2749" s="7" t="s">
        <v>133</v>
      </c>
      <c r="N2749" s="7" t="s">
        <v>415</v>
      </c>
      <c r="O2749" s="7">
        <v>142</v>
      </c>
      <c r="P2749" s="19">
        <v>41772</v>
      </c>
      <c r="Q2749" s="19">
        <v>41773</v>
      </c>
      <c r="R2749" s="7" t="s">
        <v>3387</v>
      </c>
      <c r="S2749" s="7">
        <v>22.768503937007871</v>
      </c>
      <c r="T2749" s="7">
        <v>5.89</v>
      </c>
      <c r="U2749" s="7">
        <v>32000</v>
      </c>
      <c r="V2749" s="6">
        <v>20896</v>
      </c>
      <c r="W2749" s="12">
        <f t="shared" si="506"/>
        <v>0</v>
      </c>
      <c r="X2749" s="12">
        <v>37</v>
      </c>
      <c r="Y2749" s="13">
        <v>142</v>
      </c>
      <c r="Z2749" s="13">
        <v>5.89</v>
      </c>
      <c r="AA2749" s="13">
        <v>32000</v>
      </c>
      <c r="AB2749" s="12">
        <v>2026</v>
      </c>
      <c r="AC2749" s="13">
        <f t="shared" si="504"/>
        <v>436642816</v>
      </c>
      <c r="AD2749" s="12">
        <v>7.5</v>
      </c>
      <c r="AE2749" s="12">
        <f t="shared" si="507"/>
        <v>2.0149030205422647</v>
      </c>
      <c r="AF2749" s="12">
        <v>20896</v>
      </c>
      <c r="AG2749" s="12">
        <f t="shared" si="508"/>
        <v>1</v>
      </c>
      <c r="AH2749" s="12">
        <f t="shared" si="509"/>
        <v>0</v>
      </c>
      <c r="AI2749" s="12">
        <f t="shared" si="510"/>
        <v>0</v>
      </c>
      <c r="AJ2749" s="12">
        <f t="shared" si="511"/>
        <v>0</v>
      </c>
      <c r="AK2749" s="12">
        <f t="shared" si="512"/>
        <v>0</v>
      </c>
      <c r="AL2749" s="12">
        <f t="shared" si="513"/>
        <v>0</v>
      </c>
      <c r="AM2749" s="12">
        <f t="shared" si="514"/>
        <v>0</v>
      </c>
      <c r="AN2749" s="12">
        <f t="shared" si="515"/>
        <v>0</v>
      </c>
      <c r="AO2749" s="12">
        <v>37</v>
      </c>
      <c r="AP2749" s="22">
        <f t="shared" si="505"/>
        <v>22768.50393700787</v>
      </c>
    </row>
    <row r="2750" spans="1:42" x14ac:dyDescent="0.3">
      <c r="A2750" s="6" t="s">
        <v>3373</v>
      </c>
      <c r="B2750" s="19" t="s">
        <v>201</v>
      </c>
      <c r="C2750" s="6" t="s">
        <v>3374</v>
      </c>
      <c r="D2750" s="6" t="s">
        <v>28</v>
      </c>
      <c r="E2750" s="6" t="s">
        <v>3375</v>
      </c>
      <c r="F2750" s="6">
        <v>7.5</v>
      </c>
      <c r="G2750" s="6">
        <v>37</v>
      </c>
      <c r="H2750" s="6">
        <v>2028</v>
      </c>
      <c r="I2750" s="6" t="s">
        <v>95</v>
      </c>
      <c r="J2750" s="6">
        <v>21818</v>
      </c>
      <c r="K2750" s="19">
        <v>41763</v>
      </c>
      <c r="L2750" s="7" t="s">
        <v>132</v>
      </c>
      <c r="M2750" s="7" t="s">
        <v>133</v>
      </c>
      <c r="N2750" s="7" t="s">
        <v>415</v>
      </c>
      <c r="O2750" s="7">
        <v>142</v>
      </c>
      <c r="P2750" s="19">
        <v>41773</v>
      </c>
      <c r="Q2750" s="19">
        <v>41774</v>
      </c>
      <c r="R2750" s="7" t="s">
        <v>3388</v>
      </c>
      <c r="S2750" s="7">
        <v>21.355905511811024</v>
      </c>
      <c r="T2750" s="7">
        <v>6.06</v>
      </c>
      <c r="U2750" s="7">
        <v>31000</v>
      </c>
      <c r="V2750" s="6">
        <v>21818</v>
      </c>
      <c r="W2750" s="12">
        <f t="shared" si="506"/>
        <v>0</v>
      </c>
      <c r="X2750" s="12">
        <v>37</v>
      </c>
      <c r="Y2750" s="13">
        <v>142</v>
      </c>
      <c r="Z2750" s="13">
        <v>6.06</v>
      </c>
      <c r="AA2750" s="13">
        <v>31000</v>
      </c>
      <c r="AB2750" s="12">
        <v>2028</v>
      </c>
      <c r="AC2750" s="13">
        <f t="shared" si="504"/>
        <v>476025124</v>
      </c>
      <c r="AD2750" s="12">
        <v>7.5</v>
      </c>
      <c r="AE2750" s="12">
        <f t="shared" si="507"/>
        <v>2.0149030205422647</v>
      </c>
      <c r="AF2750" s="12">
        <v>21818</v>
      </c>
      <c r="AG2750" s="12">
        <f t="shared" si="508"/>
        <v>1</v>
      </c>
      <c r="AH2750" s="12">
        <f t="shared" si="509"/>
        <v>0</v>
      </c>
      <c r="AI2750" s="12">
        <f t="shared" si="510"/>
        <v>0</v>
      </c>
      <c r="AJ2750" s="12">
        <f t="shared" si="511"/>
        <v>0</v>
      </c>
      <c r="AK2750" s="12">
        <f t="shared" si="512"/>
        <v>0</v>
      </c>
      <c r="AL2750" s="12">
        <f t="shared" si="513"/>
        <v>0</v>
      </c>
      <c r="AM2750" s="12">
        <f t="shared" si="514"/>
        <v>0</v>
      </c>
      <c r="AN2750" s="12">
        <f t="shared" si="515"/>
        <v>0</v>
      </c>
      <c r="AO2750" s="12">
        <v>37</v>
      </c>
      <c r="AP2750" s="22">
        <f t="shared" si="505"/>
        <v>21355.905511811023</v>
      </c>
    </row>
    <row r="2751" spans="1:42" x14ac:dyDescent="0.3">
      <c r="A2751" s="6" t="s">
        <v>3373</v>
      </c>
      <c r="B2751" s="19" t="s">
        <v>203</v>
      </c>
      <c r="C2751" s="6" t="s">
        <v>3374</v>
      </c>
      <c r="D2751" s="6" t="s">
        <v>28</v>
      </c>
      <c r="E2751" s="6" t="s">
        <v>3375</v>
      </c>
      <c r="F2751" s="6">
        <v>7.5</v>
      </c>
      <c r="G2751" s="6">
        <v>37</v>
      </c>
      <c r="H2751" s="6">
        <v>2028</v>
      </c>
      <c r="I2751" s="6" t="s">
        <v>95</v>
      </c>
      <c r="J2751" s="6">
        <v>22611</v>
      </c>
      <c r="K2751" s="19">
        <v>41763</v>
      </c>
      <c r="L2751" s="7" t="s">
        <v>132</v>
      </c>
      <c r="M2751" s="7" t="s">
        <v>133</v>
      </c>
      <c r="N2751" s="7" t="s">
        <v>415</v>
      </c>
      <c r="O2751" s="7">
        <v>142</v>
      </c>
      <c r="P2751" s="19">
        <v>41774</v>
      </c>
      <c r="Q2751" s="19">
        <v>41775</v>
      </c>
      <c r="R2751" s="7" t="s">
        <v>3389</v>
      </c>
      <c r="S2751" s="7">
        <v>30.948031496062995</v>
      </c>
      <c r="T2751" s="7">
        <v>5.95</v>
      </c>
      <c r="U2751" s="7">
        <v>24000</v>
      </c>
      <c r="V2751" s="6">
        <v>22611</v>
      </c>
      <c r="W2751" s="12">
        <f t="shared" si="506"/>
        <v>0</v>
      </c>
      <c r="X2751" s="12">
        <v>37</v>
      </c>
      <c r="Y2751" s="13">
        <v>142</v>
      </c>
      <c r="Z2751" s="13">
        <v>5.95</v>
      </c>
      <c r="AA2751" s="13">
        <v>24000</v>
      </c>
      <c r="AB2751" s="12">
        <v>2028</v>
      </c>
      <c r="AC2751" s="13">
        <f t="shared" si="504"/>
        <v>511257321</v>
      </c>
      <c r="AD2751" s="12">
        <v>7.5</v>
      </c>
      <c r="AE2751" s="12">
        <f t="shared" si="507"/>
        <v>2.0149030205422647</v>
      </c>
      <c r="AF2751" s="12">
        <v>22611</v>
      </c>
      <c r="AG2751" s="12">
        <f t="shared" si="508"/>
        <v>1</v>
      </c>
      <c r="AH2751" s="12">
        <f t="shared" si="509"/>
        <v>0</v>
      </c>
      <c r="AI2751" s="12">
        <f t="shared" si="510"/>
        <v>0</v>
      </c>
      <c r="AJ2751" s="12">
        <f t="shared" si="511"/>
        <v>0</v>
      </c>
      <c r="AK2751" s="12">
        <f t="shared" si="512"/>
        <v>0</v>
      </c>
      <c r="AL2751" s="12">
        <f t="shared" si="513"/>
        <v>0</v>
      </c>
      <c r="AM2751" s="12">
        <f t="shared" si="514"/>
        <v>0</v>
      </c>
      <c r="AN2751" s="12">
        <f t="shared" si="515"/>
        <v>0</v>
      </c>
      <c r="AO2751" s="12">
        <v>37</v>
      </c>
      <c r="AP2751" s="22">
        <f t="shared" si="505"/>
        <v>30948.031496062995</v>
      </c>
    </row>
    <row r="2752" spans="1:42" x14ac:dyDescent="0.3">
      <c r="A2752" s="6" t="s">
        <v>3373</v>
      </c>
      <c r="B2752" s="19" t="s">
        <v>205</v>
      </c>
      <c r="C2752" s="6" t="s">
        <v>3374</v>
      </c>
      <c r="D2752" s="6" t="s">
        <v>28</v>
      </c>
      <c r="E2752" s="6" t="s">
        <v>3375</v>
      </c>
      <c r="F2752" s="6">
        <v>7.5</v>
      </c>
      <c r="G2752" s="6">
        <v>37</v>
      </c>
      <c r="H2752" s="6">
        <v>2028</v>
      </c>
      <c r="I2752" s="6" t="s">
        <v>95</v>
      </c>
      <c r="J2752" s="6">
        <v>23315</v>
      </c>
      <c r="K2752" s="19">
        <v>41763</v>
      </c>
      <c r="L2752" s="7" t="s">
        <v>132</v>
      </c>
      <c r="M2752" s="7" t="s">
        <v>133</v>
      </c>
      <c r="N2752" s="7" t="s">
        <v>415</v>
      </c>
      <c r="O2752" s="7">
        <v>142</v>
      </c>
      <c r="P2752" s="19">
        <v>41775</v>
      </c>
      <c r="Q2752" s="19">
        <v>41776</v>
      </c>
      <c r="R2752" s="7" t="s">
        <v>3390</v>
      </c>
      <c r="S2752" s="7">
        <v>62.897637795275593</v>
      </c>
      <c r="T2752" s="7">
        <v>6.09</v>
      </c>
      <c r="U2752" s="7">
        <v>26000</v>
      </c>
      <c r="V2752" s="6">
        <v>23315</v>
      </c>
      <c r="W2752" s="12">
        <f t="shared" si="506"/>
        <v>0</v>
      </c>
      <c r="X2752" s="12">
        <v>37</v>
      </c>
      <c r="Y2752" s="13">
        <v>142</v>
      </c>
      <c r="Z2752" s="13">
        <v>6.09</v>
      </c>
      <c r="AA2752" s="13">
        <v>26000</v>
      </c>
      <c r="AB2752" s="12">
        <v>2028</v>
      </c>
      <c r="AC2752" s="13">
        <f t="shared" si="504"/>
        <v>543589225</v>
      </c>
      <c r="AD2752" s="12">
        <v>7.5</v>
      </c>
      <c r="AE2752" s="12">
        <f t="shared" si="507"/>
        <v>2.0149030205422647</v>
      </c>
      <c r="AF2752" s="12">
        <v>23315</v>
      </c>
      <c r="AG2752" s="12">
        <f t="shared" si="508"/>
        <v>1</v>
      </c>
      <c r="AH2752" s="12">
        <f t="shared" si="509"/>
        <v>0</v>
      </c>
      <c r="AI2752" s="12">
        <f t="shared" si="510"/>
        <v>0</v>
      </c>
      <c r="AJ2752" s="12">
        <f t="shared" si="511"/>
        <v>0</v>
      </c>
      <c r="AK2752" s="12">
        <f t="shared" si="512"/>
        <v>0</v>
      </c>
      <c r="AL2752" s="12">
        <f t="shared" si="513"/>
        <v>0</v>
      </c>
      <c r="AM2752" s="12">
        <f t="shared" si="514"/>
        <v>0</v>
      </c>
      <c r="AN2752" s="12">
        <f t="shared" si="515"/>
        <v>0</v>
      </c>
      <c r="AO2752" s="12">
        <v>37</v>
      </c>
      <c r="AP2752" s="22">
        <f t="shared" si="505"/>
        <v>62897.637795275594</v>
      </c>
    </row>
    <row r="2753" spans="1:42" x14ac:dyDescent="0.3">
      <c r="A2753" s="6" t="s">
        <v>3373</v>
      </c>
      <c r="B2753" s="19" t="s">
        <v>207</v>
      </c>
      <c r="C2753" s="6" t="s">
        <v>3374</v>
      </c>
      <c r="D2753" s="6" t="s">
        <v>28</v>
      </c>
      <c r="E2753" s="6" t="s">
        <v>3375</v>
      </c>
      <c r="F2753" s="6">
        <v>7.5</v>
      </c>
      <c r="G2753" s="6">
        <v>37</v>
      </c>
      <c r="H2753" s="6">
        <v>2029</v>
      </c>
      <c r="I2753" s="6" t="s">
        <v>95</v>
      </c>
      <c r="J2753" s="6">
        <v>24390</v>
      </c>
      <c r="K2753" s="19">
        <v>41763</v>
      </c>
      <c r="L2753" s="7" t="s">
        <v>132</v>
      </c>
      <c r="M2753" s="7" t="s">
        <v>133</v>
      </c>
      <c r="N2753" s="7" t="s">
        <v>415</v>
      </c>
      <c r="O2753" s="7">
        <v>142</v>
      </c>
      <c r="P2753" s="19">
        <v>41776</v>
      </c>
      <c r="Q2753" s="19">
        <v>41777</v>
      </c>
      <c r="R2753" s="7" t="s">
        <v>3391</v>
      </c>
      <c r="S2753" s="7">
        <v>49.751181102362203</v>
      </c>
      <c r="T2753" s="7">
        <v>5.98</v>
      </c>
      <c r="U2753" s="7">
        <v>26000</v>
      </c>
      <c r="V2753" s="6">
        <v>24390</v>
      </c>
      <c r="W2753" s="12">
        <f t="shared" si="506"/>
        <v>0</v>
      </c>
      <c r="X2753" s="12">
        <v>37</v>
      </c>
      <c r="Y2753" s="13">
        <v>142</v>
      </c>
      <c r="Z2753" s="13">
        <v>5.98</v>
      </c>
      <c r="AA2753" s="13">
        <v>26000</v>
      </c>
      <c r="AB2753" s="12">
        <v>2029</v>
      </c>
      <c r="AC2753" s="13">
        <f t="shared" si="504"/>
        <v>594872100</v>
      </c>
      <c r="AD2753" s="12">
        <v>7.5</v>
      </c>
      <c r="AE2753" s="12">
        <f t="shared" si="507"/>
        <v>2.0149030205422647</v>
      </c>
      <c r="AF2753" s="12">
        <v>24390</v>
      </c>
      <c r="AG2753" s="12">
        <f t="shared" si="508"/>
        <v>1</v>
      </c>
      <c r="AH2753" s="12">
        <f t="shared" si="509"/>
        <v>0</v>
      </c>
      <c r="AI2753" s="12">
        <f t="shared" si="510"/>
        <v>0</v>
      </c>
      <c r="AJ2753" s="12">
        <f t="shared" si="511"/>
        <v>0</v>
      </c>
      <c r="AK2753" s="12">
        <f t="shared" si="512"/>
        <v>0</v>
      </c>
      <c r="AL2753" s="12">
        <f t="shared" si="513"/>
        <v>0</v>
      </c>
      <c r="AM2753" s="12">
        <f t="shared" si="514"/>
        <v>0</v>
      </c>
      <c r="AN2753" s="12">
        <f t="shared" si="515"/>
        <v>0</v>
      </c>
      <c r="AO2753" s="12">
        <v>37</v>
      </c>
      <c r="AP2753" s="22">
        <f t="shared" si="505"/>
        <v>49751.181102362199</v>
      </c>
    </row>
    <row r="2754" spans="1:42" x14ac:dyDescent="0.3">
      <c r="A2754" s="6" t="s">
        <v>3373</v>
      </c>
      <c r="B2754" s="19" t="s">
        <v>209</v>
      </c>
      <c r="C2754" s="6" t="s">
        <v>3374</v>
      </c>
      <c r="D2754" s="6" t="s">
        <v>28</v>
      </c>
      <c r="E2754" s="6" t="s">
        <v>3375</v>
      </c>
      <c r="F2754" s="6">
        <v>7.5</v>
      </c>
      <c r="G2754" s="6">
        <v>37</v>
      </c>
      <c r="H2754" s="6">
        <v>2030</v>
      </c>
      <c r="I2754" s="6" t="s">
        <v>95</v>
      </c>
      <c r="J2754" s="6">
        <v>25613</v>
      </c>
      <c r="K2754" s="19">
        <v>41763</v>
      </c>
      <c r="L2754" s="7" t="s">
        <v>132</v>
      </c>
      <c r="M2754" s="7" t="s">
        <v>133</v>
      </c>
      <c r="N2754" s="7" t="s">
        <v>415</v>
      </c>
      <c r="O2754" s="7">
        <v>142</v>
      </c>
      <c r="P2754" s="19">
        <v>41777</v>
      </c>
      <c r="Q2754" s="19">
        <v>41778</v>
      </c>
      <c r="R2754" s="7" t="s">
        <v>3392</v>
      </c>
      <c r="S2754" s="7">
        <v>14.829921259842521</v>
      </c>
      <c r="T2754" s="7">
        <v>5.87</v>
      </c>
      <c r="U2754" s="7">
        <v>25000</v>
      </c>
      <c r="V2754" s="6">
        <v>25613</v>
      </c>
      <c r="W2754" s="12">
        <f t="shared" si="506"/>
        <v>0</v>
      </c>
      <c r="X2754" s="12">
        <v>37</v>
      </c>
      <c r="Y2754" s="13">
        <v>142</v>
      </c>
      <c r="Z2754" s="13">
        <v>5.87</v>
      </c>
      <c r="AA2754" s="13">
        <v>25000</v>
      </c>
      <c r="AB2754" s="12">
        <v>2030</v>
      </c>
      <c r="AC2754" s="13">
        <f t="shared" ref="AC2754:AC2817" si="516">V2754^2</f>
        <v>656025769</v>
      </c>
      <c r="AD2754" s="12">
        <v>7.5</v>
      </c>
      <c r="AE2754" s="12">
        <f t="shared" si="507"/>
        <v>2.0149030205422647</v>
      </c>
      <c r="AF2754" s="12">
        <v>25613</v>
      </c>
      <c r="AG2754" s="12">
        <f t="shared" si="508"/>
        <v>1</v>
      </c>
      <c r="AH2754" s="12">
        <f t="shared" si="509"/>
        <v>0</v>
      </c>
      <c r="AI2754" s="12">
        <f t="shared" si="510"/>
        <v>0</v>
      </c>
      <c r="AJ2754" s="12">
        <f t="shared" si="511"/>
        <v>0</v>
      </c>
      <c r="AK2754" s="12">
        <f t="shared" si="512"/>
        <v>0</v>
      </c>
      <c r="AL2754" s="12">
        <f t="shared" si="513"/>
        <v>0</v>
      </c>
      <c r="AM2754" s="12">
        <f t="shared" si="514"/>
        <v>0</v>
      </c>
      <c r="AN2754" s="12">
        <f t="shared" si="515"/>
        <v>0</v>
      </c>
      <c r="AO2754" s="12">
        <v>37</v>
      </c>
      <c r="AP2754" s="22">
        <f t="shared" ref="AP2754:AP2817" si="517">S2754*1000</f>
        <v>14829.921259842522</v>
      </c>
    </row>
    <row r="2755" spans="1:42" x14ac:dyDescent="0.3">
      <c r="A2755" s="6" t="s">
        <v>3373</v>
      </c>
      <c r="B2755" s="19" t="s">
        <v>211</v>
      </c>
      <c r="C2755" s="6" t="s">
        <v>3374</v>
      </c>
      <c r="D2755" s="6" t="s">
        <v>28</v>
      </c>
      <c r="E2755" s="6" t="s">
        <v>3375</v>
      </c>
      <c r="F2755" s="6">
        <v>7.5</v>
      </c>
      <c r="G2755" s="6">
        <v>37</v>
      </c>
      <c r="H2755" s="6">
        <v>2031</v>
      </c>
      <c r="I2755" s="6" t="s">
        <v>95</v>
      </c>
      <c r="J2755" s="6">
        <v>26497</v>
      </c>
      <c r="K2755" s="19">
        <v>41763</v>
      </c>
      <c r="L2755" s="7" t="s">
        <v>132</v>
      </c>
      <c r="M2755" s="7" t="s">
        <v>133</v>
      </c>
      <c r="N2755" s="7" t="s">
        <v>415</v>
      </c>
      <c r="O2755" s="7">
        <v>142</v>
      </c>
      <c r="P2755" s="19">
        <v>41778</v>
      </c>
      <c r="Q2755" s="19">
        <v>41779</v>
      </c>
      <c r="R2755" s="7" t="s">
        <v>3393</v>
      </c>
      <c r="S2755" s="7">
        <v>29.209448818897638</v>
      </c>
      <c r="T2755" s="7">
        <v>5.91</v>
      </c>
      <c r="U2755" s="7">
        <v>24000</v>
      </c>
      <c r="V2755" s="6">
        <v>26497</v>
      </c>
      <c r="W2755" s="12">
        <f t="shared" ref="W2755:W2818" si="518">IF(I2755="Yes",1,0)</f>
        <v>0</v>
      </c>
      <c r="X2755" s="12">
        <v>37</v>
      </c>
      <c r="Y2755" s="13">
        <v>142</v>
      </c>
      <c r="Z2755" s="13">
        <v>5.91</v>
      </c>
      <c r="AA2755" s="13">
        <v>24000</v>
      </c>
      <c r="AB2755" s="12">
        <v>2031</v>
      </c>
      <c r="AC2755" s="13">
        <f t="shared" si="516"/>
        <v>702091009</v>
      </c>
      <c r="AD2755" s="12">
        <v>7.5</v>
      </c>
      <c r="AE2755" s="12">
        <f t="shared" ref="AE2755:AE2818" si="519">LN(AD2755)</f>
        <v>2.0149030205422647</v>
      </c>
      <c r="AF2755" s="12">
        <v>26497</v>
      </c>
      <c r="AG2755" s="12">
        <f t="shared" ref="AG2755:AG2818" si="520">IF(L2755="action",1,0)</f>
        <v>1</v>
      </c>
      <c r="AH2755" s="12">
        <f t="shared" ref="AH2755:AH2818" si="521">IF(L2755="animation",1,0)</f>
        <v>0</v>
      </c>
      <c r="AI2755" s="12">
        <f t="shared" ref="AI2755:AI2818" si="522">IF(L2755="children",1,0)</f>
        <v>0</v>
      </c>
      <c r="AJ2755" s="12">
        <f t="shared" ref="AJ2755:AJ2818" si="523">IF(L2755="comedy",1,0)</f>
        <v>0</v>
      </c>
      <c r="AK2755" s="12">
        <f t="shared" ref="AK2755:AK2818" si="524">IF(L2755="drama",1,0)</f>
        <v>0</v>
      </c>
      <c r="AL2755" s="12">
        <f t="shared" ref="AL2755:AL2818" si="525">IF(L2755="fantasy",1,0)</f>
        <v>0</v>
      </c>
      <c r="AM2755" s="12">
        <f t="shared" ref="AM2755:AM2818" si="526">IF(L2755="romance",1,0)</f>
        <v>0</v>
      </c>
      <c r="AN2755" s="12">
        <f t="shared" ref="AN2755:AN2818" si="527">IF(L2755="suspense",1,0)</f>
        <v>0</v>
      </c>
      <c r="AO2755" s="12">
        <v>37</v>
      </c>
      <c r="AP2755" s="22">
        <f t="shared" si="517"/>
        <v>29209.448818897639</v>
      </c>
    </row>
    <row r="2756" spans="1:42" x14ac:dyDescent="0.3">
      <c r="A2756" s="6" t="s">
        <v>3373</v>
      </c>
      <c r="B2756" s="19" t="s">
        <v>213</v>
      </c>
      <c r="C2756" s="6" t="s">
        <v>3374</v>
      </c>
      <c r="D2756" s="6" t="s">
        <v>28</v>
      </c>
      <c r="E2756" s="6" t="s">
        <v>3375</v>
      </c>
      <c r="F2756" s="6">
        <v>7.5</v>
      </c>
      <c r="G2756" s="6">
        <v>37</v>
      </c>
      <c r="H2756" s="6">
        <v>2031</v>
      </c>
      <c r="I2756" s="6" t="s">
        <v>95</v>
      </c>
      <c r="J2756" s="6">
        <v>27206</v>
      </c>
      <c r="K2756" s="19">
        <v>41763</v>
      </c>
      <c r="L2756" s="7" t="s">
        <v>132</v>
      </c>
      <c r="M2756" s="7" t="s">
        <v>133</v>
      </c>
      <c r="N2756" s="7" t="s">
        <v>415</v>
      </c>
      <c r="O2756" s="7">
        <v>142</v>
      </c>
      <c r="P2756" s="19">
        <v>41779</v>
      </c>
      <c r="Q2756" s="19">
        <v>41780</v>
      </c>
      <c r="R2756" s="7" t="s">
        <v>3394</v>
      </c>
      <c r="S2756" s="7">
        <v>16.538582677165358</v>
      </c>
      <c r="T2756" s="7">
        <v>6.2</v>
      </c>
      <c r="U2756" s="7">
        <v>24000</v>
      </c>
      <c r="V2756" s="6">
        <v>27206</v>
      </c>
      <c r="W2756" s="12">
        <f t="shared" si="518"/>
        <v>0</v>
      </c>
      <c r="X2756" s="12">
        <v>37</v>
      </c>
      <c r="Y2756" s="13">
        <v>142</v>
      </c>
      <c r="Z2756" s="13">
        <v>6.2</v>
      </c>
      <c r="AA2756" s="13">
        <v>24000</v>
      </c>
      <c r="AB2756" s="12">
        <v>2031</v>
      </c>
      <c r="AC2756" s="13">
        <f t="shared" si="516"/>
        <v>740166436</v>
      </c>
      <c r="AD2756" s="12">
        <v>7.5</v>
      </c>
      <c r="AE2756" s="12">
        <f t="shared" si="519"/>
        <v>2.0149030205422647</v>
      </c>
      <c r="AF2756" s="12">
        <v>27206</v>
      </c>
      <c r="AG2756" s="12">
        <f t="shared" si="520"/>
        <v>1</v>
      </c>
      <c r="AH2756" s="12">
        <f t="shared" si="521"/>
        <v>0</v>
      </c>
      <c r="AI2756" s="12">
        <f t="shared" si="522"/>
        <v>0</v>
      </c>
      <c r="AJ2756" s="12">
        <f t="shared" si="523"/>
        <v>0</v>
      </c>
      <c r="AK2756" s="12">
        <f t="shared" si="524"/>
        <v>0</v>
      </c>
      <c r="AL2756" s="12">
        <f t="shared" si="525"/>
        <v>0</v>
      </c>
      <c r="AM2756" s="12">
        <f t="shared" si="526"/>
        <v>0</v>
      </c>
      <c r="AN2756" s="12">
        <f t="shared" si="527"/>
        <v>0</v>
      </c>
      <c r="AO2756" s="12">
        <v>37</v>
      </c>
      <c r="AP2756" s="22">
        <f t="shared" si="517"/>
        <v>16538.582677165359</v>
      </c>
    </row>
    <row r="2757" spans="1:42" x14ac:dyDescent="0.3">
      <c r="A2757" s="6" t="s">
        <v>3373</v>
      </c>
      <c r="B2757" s="19" t="s">
        <v>215</v>
      </c>
      <c r="C2757" s="6" t="s">
        <v>3374</v>
      </c>
      <c r="D2757" s="6" t="s">
        <v>28</v>
      </c>
      <c r="E2757" s="6" t="s">
        <v>3375</v>
      </c>
      <c r="F2757" s="6">
        <v>7.4</v>
      </c>
      <c r="G2757" s="6">
        <v>37</v>
      </c>
      <c r="H2757" s="6">
        <v>1978</v>
      </c>
      <c r="I2757" s="6" t="s">
        <v>95</v>
      </c>
      <c r="J2757" s="6">
        <v>27822</v>
      </c>
      <c r="K2757" s="19">
        <v>41763</v>
      </c>
      <c r="L2757" s="7" t="s">
        <v>132</v>
      </c>
      <c r="M2757" s="7" t="s">
        <v>133</v>
      </c>
      <c r="N2757" s="7" t="s">
        <v>415</v>
      </c>
      <c r="O2757" s="7">
        <v>142</v>
      </c>
      <c r="P2757" s="19">
        <v>41780</v>
      </c>
      <c r="Q2757" s="19">
        <v>41781</v>
      </c>
      <c r="R2757" s="7" t="s">
        <v>3395</v>
      </c>
      <c r="S2757" s="7">
        <v>12.475590551181103</v>
      </c>
      <c r="T2757" s="7">
        <v>5.8</v>
      </c>
      <c r="U2757" s="7">
        <v>23000</v>
      </c>
      <c r="V2757" s="6">
        <v>27822</v>
      </c>
      <c r="W2757" s="12">
        <f t="shared" si="518"/>
        <v>0</v>
      </c>
      <c r="X2757" s="12">
        <v>37</v>
      </c>
      <c r="Y2757" s="13">
        <v>142</v>
      </c>
      <c r="Z2757" s="13">
        <v>5.8</v>
      </c>
      <c r="AA2757" s="13">
        <v>23000</v>
      </c>
      <c r="AB2757" s="12">
        <v>1978</v>
      </c>
      <c r="AC2757" s="13">
        <f t="shared" si="516"/>
        <v>774063684</v>
      </c>
      <c r="AD2757" s="12">
        <v>7.4</v>
      </c>
      <c r="AE2757" s="12">
        <f t="shared" si="519"/>
        <v>2.0014800002101243</v>
      </c>
      <c r="AF2757" s="12">
        <v>27822</v>
      </c>
      <c r="AG2757" s="12">
        <f t="shared" si="520"/>
        <v>1</v>
      </c>
      <c r="AH2757" s="12">
        <f t="shared" si="521"/>
        <v>0</v>
      </c>
      <c r="AI2757" s="12">
        <f t="shared" si="522"/>
        <v>0</v>
      </c>
      <c r="AJ2757" s="12">
        <f t="shared" si="523"/>
        <v>0</v>
      </c>
      <c r="AK2757" s="12">
        <f t="shared" si="524"/>
        <v>0</v>
      </c>
      <c r="AL2757" s="12">
        <f t="shared" si="525"/>
        <v>0</v>
      </c>
      <c r="AM2757" s="12">
        <f t="shared" si="526"/>
        <v>0</v>
      </c>
      <c r="AN2757" s="12">
        <f t="shared" si="527"/>
        <v>0</v>
      </c>
      <c r="AO2757" s="12">
        <v>37</v>
      </c>
      <c r="AP2757" s="22">
        <f t="shared" si="517"/>
        <v>12475.590551181103</v>
      </c>
    </row>
    <row r="2758" spans="1:42" x14ac:dyDescent="0.3">
      <c r="A2758" s="6" t="s">
        <v>3373</v>
      </c>
      <c r="B2758" s="19" t="s">
        <v>129</v>
      </c>
      <c r="C2758" s="6" t="s">
        <v>3374</v>
      </c>
      <c r="D2758" s="6" t="s">
        <v>28</v>
      </c>
      <c r="E2758" s="6" t="s">
        <v>3375</v>
      </c>
      <c r="F2758" s="6">
        <v>7.4</v>
      </c>
      <c r="G2758" s="6">
        <v>37</v>
      </c>
      <c r="H2758" s="6">
        <v>1998</v>
      </c>
      <c r="I2758" s="6" t="s">
        <v>95</v>
      </c>
      <c r="J2758" s="6">
        <v>28292</v>
      </c>
      <c r="K2758" s="19">
        <v>41763</v>
      </c>
      <c r="L2758" s="7" t="s">
        <v>132</v>
      </c>
      <c r="M2758" s="7" t="s">
        <v>133</v>
      </c>
      <c r="N2758" s="7" t="s">
        <v>415</v>
      </c>
      <c r="O2758" s="7">
        <v>142</v>
      </c>
      <c r="P2758" s="19">
        <v>41781</v>
      </c>
      <c r="Q2758" s="19">
        <v>41782</v>
      </c>
      <c r="R2758" s="7" t="s">
        <v>3396</v>
      </c>
      <c r="S2758" s="7">
        <v>6.705511811023622</v>
      </c>
      <c r="T2758" s="7">
        <v>6.17</v>
      </c>
      <c r="U2758" s="7">
        <v>9852</v>
      </c>
      <c r="V2758" s="6">
        <v>28292</v>
      </c>
      <c r="W2758" s="12">
        <f t="shared" si="518"/>
        <v>0</v>
      </c>
      <c r="X2758" s="12">
        <v>37</v>
      </c>
      <c r="Y2758" s="13">
        <v>142</v>
      </c>
      <c r="Z2758" s="13">
        <v>6.17</v>
      </c>
      <c r="AA2758" s="13">
        <v>9852</v>
      </c>
      <c r="AB2758" s="12">
        <v>1998</v>
      </c>
      <c r="AC2758" s="13">
        <f t="shared" si="516"/>
        <v>800437264</v>
      </c>
      <c r="AD2758" s="12">
        <v>7.4</v>
      </c>
      <c r="AE2758" s="12">
        <f t="shared" si="519"/>
        <v>2.0014800002101243</v>
      </c>
      <c r="AF2758" s="12">
        <v>28292</v>
      </c>
      <c r="AG2758" s="12">
        <f t="shared" si="520"/>
        <v>1</v>
      </c>
      <c r="AH2758" s="12">
        <f t="shared" si="521"/>
        <v>0</v>
      </c>
      <c r="AI2758" s="12">
        <f t="shared" si="522"/>
        <v>0</v>
      </c>
      <c r="AJ2758" s="12">
        <f t="shared" si="523"/>
        <v>0</v>
      </c>
      <c r="AK2758" s="12">
        <f t="shared" si="524"/>
        <v>0</v>
      </c>
      <c r="AL2758" s="12">
        <f t="shared" si="525"/>
        <v>0</v>
      </c>
      <c r="AM2758" s="12">
        <f t="shared" si="526"/>
        <v>0</v>
      </c>
      <c r="AN2758" s="12">
        <f t="shared" si="527"/>
        <v>0</v>
      </c>
      <c r="AO2758" s="12">
        <v>37</v>
      </c>
      <c r="AP2758" s="22">
        <f t="shared" si="517"/>
        <v>6705.5118110236217</v>
      </c>
    </row>
    <row r="2759" spans="1:42" x14ac:dyDescent="0.3">
      <c r="A2759" s="6" t="s">
        <v>3373</v>
      </c>
      <c r="B2759" s="19" t="s">
        <v>135</v>
      </c>
      <c r="C2759" s="6" t="s">
        <v>3374</v>
      </c>
      <c r="D2759" s="6" t="s">
        <v>28</v>
      </c>
      <c r="E2759" s="6" t="s">
        <v>3375</v>
      </c>
      <c r="F2759" s="6">
        <v>7.4</v>
      </c>
      <c r="G2759" s="6">
        <v>37</v>
      </c>
      <c r="H2759" s="6">
        <v>1998</v>
      </c>
      <c r="I2759" s="6" t="s">
        <v>95</v>
      </c>
      <c r="J2759" s="6">
        <v>28685</v>
      </c>
      <c r="K2759" s="19">
        <v>41763</v>
      </c>
      <c r="L2759" s="7" t="s">
        <v>132</v>
      </c>
      <c r="M2759" s="7" t="s">
        <v>133</v>
      </c>
      <c r="N2759" s="7" t="s">
        <v>415</v>
      </c>
      <c r="O2759" s="7">
        <v>142</v>
      </c>
      <c r="P2759" s="19">
        <v>41782</v>
      </c>
      <c r="Q2759" s="19">
        <v>41783</v>
      </c>
      <c r="R2759" s="7" t="s">
        <v>3397</v>
      </c>
      <c r="S2759" s="7">
        <v>14.069291338582678</v>
      </c>
      <c r="T2759" s="7">
        <v>6.27</v>
      </c>
      <c r="U2759" s="7">
        <v>9353</v>
      </c>
      <c r="V2759" s="6">
        <v>28685</v>
      </c>
      <c r="W2759" s="12">
        <f t="shared" si="518"/>
        <v>0</v>
      </c>
      <c r="X2759" s="12">
        <v>37</v>
      </c>
      <c r="Y2759" s="13">
        <v>142</v>
      </c>
      <c r="Z2759" s="13">
        <v>6.27</v>
      </c>
      <c r="AA2759" s="13">
        <v>9353</v>
      </c>
      <c r="AB2759" s="12">
        <v>1998</v>
      </c>
      <c r="AC2759" s="13">
        <f t="shared" si="516"/>
        <v>822829225</v>
      </c>
      <c r="AD2759" s="12">
        <v>7.4</v>
      </c>
      <c r="AE2759" s="12">
        <f t="shared" si="519"/>
        <v>2.0014800002101243</v>
      </c>
      <c r="AF2759" s="12">
        <v>28685</v>
      </c>
      <c r="AG2759" s="12">
        <f t="shared" si="520"/>
        <v>1</v>
      </c>
      <c r="AH2759" s="12">
        <f t="shared" si="521"/>
        <v>0</v>
      </c>
      <c r="AI2759" s="12">
        <f t="shared" si="522"/>
        <v>0</v>
      </c>
      <c r="AJ2759" s="12">
        <f t="shared" si="523"/>
        <v>0</v>
      </c>
      <c r="AK2759" s="12">
        <f t="shared" si="524"/>
        <v>0</v>
      </c>
      <c r="AL2759" s="12">
        <f t="shared" si="525"/>
        <v>0</v>
      </c>
      <c r="AM2759" s="12">
        <f t="shared" si="526"/>
        <v>0</v>
      </c>
      <c r="AN2759" s="12">
        <f t="shared" si="527"/>
        <v>0</v>
      </c>
      <c r="AO2759" s="12">
        <v>37</v>
      </c>
      <c r="AP2759" s="22">
        <f t="shared" si="517"/>
        <v>14069.291338582678</v>
      </c>
    </row>
    <row r="2760" spans="1:42" x14ac:dyDescent="0.3">
      <c r="A2760" s="6" t="s">
        <v>3373</v>
      </c>
      <c r="B2760" s="19" t="s">
        <v>137</v>
      </c>
      <c r="C2760" s="6" t="s">
        <v>3374</v>
      </c>
      <c r="D2760" s="6" t="s">
        <v>28</v>
      </c>
      <c r="E2760" s="6" t="s">
        <v>3375</v>
      </c>
      <c r="F2760" s="6">
        <v>7.4</v>
      </c>
      <c r="G2760" s="6">
        <v>37</v>
      </c>
      <c r="H2760" s="6">
        <v>1998</v>
      </c>
      <c r="I2760" s="6" t="s">
        <v>95</v>
      </c>
      <c r="J2760" s="6">
        <v>29211</v>
      </c>
      <c r="K2760" s="19">
        <v>41763</v>
      </c>
      <c r="L2760" s="7" t="s">
        <v>132</v>
      </c>
      <c r="M2760" s="7" t="s">
        <v>133</v>
      </c>
      <c r="N2760" s="7" t="s">
        <v>415</v>
      </c>
      <c r="O2760" s="7">
        <v>142</v>
      </c>
      <c r="P2760" s="19">
        <v>41783</v>
      </c>
      <c r="Q2760" s="19">
        <v>41784</v>
      </c>
      <c r="R2760" s="7" t="s">
        <v>3398</v>
      </c>
      <c r="S2760" s="7">
        <v>11.308661417322835</v>
      </c>
      <c r="T2760" s="7">
        <v>6.46</v>
      </c>
      <c r="U2760" s="7">
        <v>9214</v>
      </c>
      <c r="V2760" s="6">
        <v>29211</v>
      </c>
      <c r="W2760" s="12">
        <f t="shared" si="518"/>
        <v>0</v>
      </c>
      <c r="X2760" s="12">
        <v>37</v>
      </c>
      <c r="Y2760" s="13">
        <v>142</v>
      </c>
      <c r="Z2760" s="13">
        <v>6.46</v>
      </c>
      <c r="AA2760" s="13">
        <v>9214</v>
      </c>
      <c r="AB2760" s="12">
        <v>1998</v>
      </c>
      <c r="AC2760" s="13">
        <f t="shared" si="516"/>
        <v>853282521</v>
      </c>
      <c r="AD2760" s="12">
        <v>7.4</v>
      </c>
      <c r="AE2760" s="12">
        <f t="shared" si="519"/>
        <v>2.0014800002101243</v>
      </c>
      <c r="AF2760" s="12">
        <v>29211</v>
      </c>
      <c r="AG2760" s="12">
        <f t="shared" si="520"/>
        <v>1</v>
      </c>
      <c r="AH2760" s="12">
        <f t="shared" si="521"/>
        <v>0</v>
      </c>
      <c r="AI2760" s="12">
        <f t="shared" si="522"/>
        <v>0</v>
      </c>
      <c r="AJ2760" s="12">
        <f t="shared" si="523"/>
        <v>0</v>
      </c>
      <c r="AK2760" s="12">
        <f t="shared" si="524"/>
        <v>0</v>
      </c>
      <c r="AL2760" s="12">
        <f t="shared" si="525"/>
        <v>0</v>
      </c>
      <c r="AM2760" s="12">
        <f t="shared" si="526"/>
        <v>0</v>
      </c>
      <c r="AN2760" s="12">
        <f t="shared" si="527"/>
        <v>0</v>
      </c>
      <c r="AO2760" s="12">
        <v>37</v>
      </c>
      <c r="AP2760" s="22">
        <f t="shared" si="517"/>
        <v>11308.661417322835</v>
      </c>
    </row>
    <row r="2761" spans="1:42" x14ac:dyDescent="0.3">
      <c r="A2761" s="6" t="s">
        <v>3373</v>
      </c>
      <c r="B2761" s="19" t="s">
        <v>139</v>
      </c>
      <c r="C2761" s="6" t="s">
        <v>3374</v>
      </c>
      <c r="D2761" s="6" t="s">
        <v>28</v>
      </c>
      <c r="E2761" s="6" t="s">
        <v>3375</v>
      </c>
      <c r="F2761" s="6">
        <v>7.4</v>
      </c>
      <c r="G2761" s="6">
        <v>37</v>
      </c>
      <c r="H2761" s="6">
        <v>1998</v>
      </c>
      <c r="I2761" s="6" t="s">
        <v>95</v>
      </c>
      <c r="J2761" s="6">
        <v>29682</v>
      </c>
      <c r="K2761" s="19">
        <v>41763</v>
      </c>
      <c r="L2761" s="7" t="s">
        <v>132</v>
      </c>
      <c r="M2761" s="7" t="s">
        <v>133</v>
      </c>
      <c r="N2761" s="7" t="s">
        <v>415</v>
      </c>
      <c r="O2761" s="7">
        <v>142</v>
      </c>
      <c r="P2761" s="19">
        <v>41784</v>
      </c>
      <c r="Q2761" s="19">
        <v>41785</v>
      </c>
      <c r="R2761" s="7" t="s">
        <v>3399</v>
      </c>
      <c r="S2761" s="7">
        <v>3.0834645669291345</v>
      </c>
      <c r="T2761" s="7">
        <v>5.81</v>
      </c>
      <c r="U2761" s="7">
        <v>8837</v>
      </c>
      <c r="V2761" s="6">
        <v>29682</v>
      </c>
      <c r="W2761" s="12">
        <f t="shared" si="518"/>
        <v>0</v>
      </c>
      <c r="X2761" s="12">
        <v>37</v>
      </c>
      <c r="Y2761" s="13">
        <v>142</v>
      </c>
      <c r="Z2761" s="13">
        <v>5.81</v>
      </c>
      <c r="AA2761" s="13">
        <v>8837</v>
      </c>
      <c r="AB2761" s="12">
        <v>1998</v>
      </c>
      <c r="AC2761" s="13">
        <f t="shared" si="516"/>
        <v>881021124</v>
      </c>
      <c r="AD2761" s="12">
        <v>7.4</v>
      </c>
      <c r="AE2761" s="12">
        <f t="shared" si="519"/>
        <v>2.0014800002101243</v>
      </c>
      <c r="AF2761" s="12">
        <v>29682</v>
      </c>
      <c r="AG2761" s="12">
        <f t="shared" si="520"/>
        <v>1</v>
      </c>
      <c r="AH2761" s="12">
        <f t="shared" si="521"/>
        <v>0</v>
      </c>
      <c r="AI2761" s="12">
        <f t="shared" si="522"/>
        <v>0</v>
      </c>
      <c r="AJ2761" s="12">
        <f t="shared" si="523"/>
        <v>0</v>
      </c>
      <c r="AK2761" s="12">
        <f t="shared" si="524"/>
        <v>0</v>
      </c>
      <c r="AL2761" s="12">
        <f t="shared" si="525"/>
        <v>0</v>
      </c>
      <c r="AM2761" s="12">
        <f t="shared" si="526"/>
        <v>0</v>
      </c>
      <c r="AN2761" s="12">
        <f t="shared" si="527"/>
        <v>0</v>
      </c>
      <c r="AO2761" s="12">
        <v>37</v>
      </c>
      <c r="AP2761" s="22">
        <f t="shared" si="517"/>
        <v>3083.4645669291344</v>
      </c>
    </row>
    <row r="2762" spans="1:42" x14ac:dyDescent="0.3">
      <c r="A2762" s="6" t="s">
        <v>3373</v>
      </c>
      <c r="B2762" s="19" t="s">
        <v>141</v>
      </c>
      <c r="C2762" s="6" t="s">
        <v>3374</v>
      </c>
      <c r="D2762" s="6" t="s">
        <v>28</v>
      </c>
      <c r="E2762" s="6" t="s">
        <v>3375</v>
      </c>
      <c r="F2762" s="6">
        <v>7.4</v>
      </c>
      <c r="G2762" s="6">
        <v>37</v>
      </c>
      <c r="H2762" s="6">
        <v>2002</v>
      </c>
      <c r="I2762" s="6" t="s">
        <v>95</v>
      </c>
      <c r="J2762" s="6">
        <v>30026</v>
      </c>
      <c r="K2762" s="19">
        <v>41763</v>
      </c>
      <c r="L2762" s="7" t="s">
        <v>132</v>
      </c>
      <c r="M2762" s="7" t="s">
        <v>133</v>
      </c>
      <c r="N2762" s="7" t="s">
        <v>415</v>
      </c>
      <c r="O2762" s="7">
        <v>142</v>
      </c>
      <c r="P2762" s="19">
        <v>41785</v>
      </c>
      <c r="Q2762" s="19">
        <v>41786</v>
      </c>
      <c r="R2762" s="7" t="s">
        <v>3400</v>
      </c>
      <c r="S2762" s="7">
        <v>3.4409448818897643</v>
      </c>
      <c r="T2762" s="7">
        <v>5.78</v>
      </c>
      <c r="U2762" s="7">
        <v>8508</v>
      </c>
      <c r="V2762" s="6">
        <v>30026</v>
      </c>
      <c r="W2762" s="12">
        <f t="shared" si="518"/>
        <v>0</v>
      </c>
      <c r="X2762" s="12">
        <v>37</v>
      </c>
      <c r="Y2762" s="13">
        <v>142</v>
      </c>
      <c r="Z2762" s="13">
        <v>5.78</v>
      </c>
      <c r="AA2762" s="13">
        <v>8508</v>
      </c>
      <c r="AB2762" s="12">
        <v>2002</v>
      </c>
      <c r="AC2762" s="13">
        <f t="shared" si="516"/>
        <v>901560676</v>
      </c>
      <c r="AD2762" s="12">
        <v>7.4</v>
      </c>
      <c r="AE2762" s="12">
        <f t="shared" si="519"/>
        <v>2.0014800002101243</v>
      </c>
      <c r="AF2762" s="12">
        <v>30026</v>
      </c>
      <c r="AG2762" s="12">
        <f t="shared" si="520"/>
        <v>1</v>
      </c>
      <c r="AH2762" s="12">
        <f t="shared" si="521"/>
        <v>0</v>
      </c>
      <c r="AI2762" s="12">
        <f t="shared" si="522"/>
        <v>0</v>
      </c>
      <c r="AJ2762" s="12">
        <f t="shared" si="523"/>
        <v>0</v>
      </c>
      <c r="AK2762" s="12">
        <f t="shared" si="524"/>
        <v>0</v>
      </c>
      <c r="AL2762" s="12">
        <f t="shared" si="525"/>
        <v>0</v>
      </c>
      <c r="AM2762" s="12">
        <f t="shared" si="526"/>
        <v>0</v>
      </c>
      <c r="AN2762" s="12">
        <f t="shared" si="527"/>
        <v>0</v>
      </c>
      <c r="AO2762" s="12">
        <v>37</v>
      </c>
      <c r="AP2762" s="22">
        <f t="shared" si="517"/>
        <v>3440.9448818897645</v>
      </c>
    </row>
    <row r="2763" spans="1:42" x14ac:dyDescent="0.3">
      <c r="A2763" s="6" t="s">
        <v>3373</v>
      </c>
      <c r="B2763" s="19" t="s">
        <v>143</v>
      </c>
      <c r="C2763" s="6" t="s">
        <v>3374</v>
      </c>
      <c r="D2763" s="6" t="s">
        <v>28</v>
      </c>
      <c r="E2763" s="6" t="s">
        <v>3375</v>
      </c>
      <c r="F2763" s="6">
        <v>7.4</v>
      </c>
      <c r="G2763" s="6">
        <v>37</v>
      </c>
      <c r="H2763" s="6">
        <v>2002</v>
      </c>
      <c r="I2763" s="6" t="s">
        <v>95</v>
      </c>
      <c r="J2763" s="6">
        <v>30278</v>
      </c>
      <c r="K2763" s="19">
        <v>41763</v>
      </c>
      <c r="L2763" s="7" t="s">
        <v>132</v>
      </c>
      <c r="M2763" s="7" t="s">
        <v>133</v>
      </c>
      <c r="N2763" s="7" t="s">
        <v>415</v>
      </c>
      <c r="O2763" s="7">
        <v>142</v>
      </c>
      <c r="P2763" s="19">
        <v>41786</v>
      </c>
      <c r="Q2763" s="19">
        <v>41787</v>
      </c>
      <c r="R2763" s="7" t="s">
        <v>3401</v>
      </c>
      <c r="S2763" s="7">
        <v>3.1228346456692919</v>
      </c>
      <c r="T2763" s="7">
        <v>6.27</v>
      </c>
      <c r="U2763" s="7">
        <v>8305</v>
      </c>
      <c r="V2763" s="6">
        <v>30278</v>
      </c>
      <c r="W2763" s="12">
        <f t="shared" si="518"/>
        <v>0</v>
      </c>
      <c r="X2763" s="12">
        <v>37</v>
      </c>
      <c r="Y2763" s="13">
        <v>142</v>
      </c>
      <c r="Z2763" s="13">
        <v>6.27</v>
      </c>
      <c r="AA2763" s="13">
        <v>8305</v>
      </c>
      <c r="AB2763" s="12">
        <v>2002</v>
      </c>
      <c r="AC2763" s="13">
        <f t="shared" si="516"/>
        <v>916757284</v>
      </c>
      <c r="AD2763" s="12">
        <v>7.4</v>
      </c>
      <c r="AE2763" s="12">
        <f t="shared" si="519"/>
        <v>2.0014800002101243</v>
      </c>
      <c r="AF2763" s="12">
        <v>30278</v>
      </c>
      <c r="AG2763" s="12">
        <f t="shared" si="520"/>
        <v>1</v>
      </c>
      <c r="AH2763" s="12">
        <f t="shared" si="521"/>
        <v>0</v>
      </c>
      <c r="AI2763" s="12">
        <f t="shared" si="522"/>
        <v>0</v>
      </c>
      <c r="AJ2763" s="12">
        <f t="shared" si="523"/>
        <v>0</v>
      </c>
      <c r="AK2763" s="12">
        <f t="shared" si="524"/>
        <v>0</v>
      </c>
      <c r="AL2763" s="12">
        <f t="shared" si="525"/>
        <v>0</v>
      </c>
      <c r="AM2763" s="12">
        <f t="shared" si="526"/>
        <v>0</v>
      </c>
      <c r="AN2763" s="12">
        <f t="shared" si="527"/>
        <v>0</v>
      </c>
      <c r="AO2763" s="12">
        <v>37</v>
      </c>
      <c r="AP2763" s="22">
        <f t="shared" si="517"/>
        <v>3122.8346456692921</v>
      </c>
    </row>
    <row r="2764" spans="1:42" x14ac:dyDescent="0.3">
      <c r="A2764" s="6" t="s">
        <v>3373</v>
      </c>
      <c r="B2764" s="19" t="s">
        <v>145</v>
      </c>
      <c r="C2764" s="6" t="s">
        <v>3374</v>
      </c>
      <c r="D2764" s="6" t="s">
        <v>28</v>
      </c>
      <c r="E2764" s="6" t="s">
        <v>3375</v>
      </c>
      <c r="F2764" s="6">
        <v>7.4</v>
      </c>
      <c r="G2764" s="6">
        <v>37</v>
      </c>
      <c r="H2764" s="6">
        <v>2006</v>
      </c>
      <c r="I2764" s="6" t="s">
        <v>95</v>
      </c>
      <c r="J2764" s="6">
        <v>30531</v>
      </c>
      <c r="K2764" s="19">
        <v>41763</v>
      </c>
      <c r="L2764" s="7" t="s">
        <v>132</v>
      </c>
      <c r="M2764" s="7" t="s">
        <v>133</v>
      </c>
      <c r="N2764" s="7" t="s">
        <v>415</v>
      </c>
      <c r="O2764" s="7">
        <v>142</v>
      </c>
      <c r="P2764" s="19">
        <v>41787</v>
      </c>
      <c r="Q2764" s="19">
        <v>41788</v>
      </c>
      <c r="R2764" s="7" t="s">
        <v>3402</v>
      </c>
      <c r="S2764" s="7">
        <v>1.1070866141732283</v>
      </c>
      <c r="T2764" s="7">
        <v>6.77</v>
      </c>
      <c r="U2764" s="7">
        <v>3266</v>
      </c>
      <c r="V2764" s="6">
        <v>30531</v>
      </c>
      <c r="W2764" s="12">
        <f t="shared" si="518"/>
        <v>0</v>
      </c>
      <c r="X2764" s="12">
        <v>37</v>
      </c>
      <c r="Y2764" s="13">
        <v>142</v>
      </c>
      <c r="Z2764" s="13">
        <v>6.77</v>
      </c>
      <c r="AA2764" s="13">
        <v>3266</v>
      </c>
      <c r="AB2764" s="12">
        <v>2006</v>
      </c>
      <c r="AC2764" s="13">
        <f t="shared" si="516"/>
        <v>932141961</v>
      </c>
      <c r="AD2764" s="12">
        <v>7.4</v>
      </c>
      <c r="AE2764" s="12">
        <f t="shared" si="519"/>
        <v>2.0014800002101243</v>
      </c>
      <c r="AF2764" s="12">
        <v>30531</v>
      </c>
      <c r="AG2764" s="12">
        <f t="shared" si="520"/>
        <v>1</v>
      </c>
      <c r="AH2764" s="12">
        <f t="shared" si="521"/>
        <v>0</v>
      </c>
      <c r="AI2764" s="12">
        <f t="shared" si="522"/>
        <v>0</v>
      </c>
      <c r="AJ2764" s="12">
        <f t="shared" si="523"/>
        <v>0</v>
      </c>
      <c r="AK2764" s="12">
        <f t="shared" si="524"/>
        <v>0</v>
      </c>
      <c r="AL2764" s="12">
        <f t="shared" si="525"/>
        <v>0</v>
      </c>
      <c r="AM2764" s="12">
        <f t="shared" si="526"/>
        <v>0</v>
      </c>
      <c r="AN2764" s="12">
        <f t="shared" si="527"/>
        <v>0</v>
      </c>
      <c r="AO2764" s="12">
        <v>37</v>
      </c>
      <c r="AP2764" s="22">
        <f t="shared" si="517"/>
        <v>1107.0866141732283</v>
      </c>
    </row>
    <row r="2765" spans="1:42" x14ac:dyDescent="0.3">
      <c r="A2765" s="6" t="s">
        <v>3373</v>
      </c>
      <c r="B2765" s="19" t="s">
        <v>147</v>
      </c>
      <c r="C2765" s="6" t="s">
        <v>3374</v>
      </c>
      <c r="D2765" s="6" t="s">
        <v>28</v>
      </c>
      <c r="E2765" s="6" t="s">
        <v>3375</v>
      </c>
      <c r="F2765" s="6">
        <v>7.4</v>
      </c>
      <c r="G2765" s="6">
        <v>37</v>
      </c>
      <c r="H2765" s="6">
        <v>2011</v>
      </c>
      <c r="I2765" s="6" t="s">
        <v>95</v>
      </c>
      <c r="J2765" s="6">
        <v>30708</v>
      </c>
      <c r="K2765" s="19">
        <v>41763</v>
      </c>
      <c r="L2765" s="7" t="s">
        <v>132</v>
      </c>
      <c r="M2765" s="7" t="s">
        <v>133</v>
      </c>
      <c r="N2765" s="7" t="s">
        <v>415</v>
      </c>
      <c r="O2765" s="7">
        <v>142</v>
      </c>
      <c r="P2765" s="19">
        <v>41788</v>
      </c>
      <c r="Q2765" s="19">
        <v>41789</v>
      </c>
      <c r="R2765" s="7" t="s">
        <v>3403</v>
      </c>
      <c r="S2765" s="7">
        <v>1.6330708661417326</v>
      </c>
      <c r="T2765" s="7">
        <v>6.5</v>
      </c>
      <c r="U2765" s="7">
        <v>1930</v>
      </c>
      <c r="V2765" s="6">
        <v>30708</v>
      </c>
      <c r="W2765" s="12">
        <f t="shared" si="518"/>
        <v>0</v>
      </c>
      <c r="X2765" s="12">
        <v>37</v>
      </c>
      <c r="Y2765" s="13">
        <v>142</v>
      </c>
      <c r="Z2765" s="13">
        <v>6.5</v>
      </c>
      <c r="AA2765" s="13">
        <v>1930</v>
      </c>
      <c r="AB2765" s="12">
        <v>2011</v>
      </c>
      <c r="AC2765" s="13">
        <f t="shared" si="516"/>
        <v>942981264</v>
      </c>
      <c r="AD2765" s="12">
        <v>7.4</v>
      </c>
      <c r="AE2765" s="12">
        <f t="shared" si="519"/>
        <v>2.0014800002101243</v>
      </c>
      <c r="AF2765" s="12">
        <v>30708</v>
      </c>
      <c r="AG2765" s="12">
        <f t="shared" si="520"/>
        <v>1</v>
      </c>
      <c r="AH2765" s="12">
        <f t="shared" si="521"/>
        <v>0</v>
      </c>
      <c r="AI2765" s="12">
        <f t="shared" si="522"/>
        <v>0</v>
      </c>
      <c r="AJ2765" s="12">
        <f t="shared" si="523"/>
        <v>0</v>
      </c>
      <c r="AK2765" s="12">
        <f t="shared" si="524"/>
        <v>0</v>
      </c>
      <c r="AL2765" s="12">
        <f t="shared" si="525"/>
        <v>0</v>
      </c>
      <c r="AM2765" s="12">
        <f t="shared" si="526"/>
        <v>0</v>
      </c>
      <c r="AN2765" s="12">
        <f t="shared" si="527"/>
        <v>0</v>
      </c>
      <c r="AO2765" s="12">
        <v>37</v>
      </c>
      <c r="AP2765" s="22">
        <f t="shared" si="517"/>
        <v>1633.0708661417325</v>
      </c>
    </row>
    <row r="2766" spans="1:42" x14ac:dyDescent="0.3">
      <c r="A2766" s="6" t="s">
        <v>3373</v>
      </c>
      <c r="B2766" s="19" t="s">
        <v>149</v>
      </c>
      <c r="C2766" s="6" t="s">
        <v>3374</v>
      </c>
      <c r="D2766" s="6" t="s">
        <v>28</v>
      </c>
      <c r="E2766" s="6" t="s">
        <v>3375</v>
      </c>
      <c r="F2766" s="6">
        <v>7.4</v>
      </c>
      <c r="G2766" s="6">
        <v>37</v>
      </c>
      <c r="H2766" s="6">
        <v>2011</v>
      </c>
      <c r="I2766" s="6" t="s">
        <v>95</v>
      </c>
      <c r="J2766" s="6">
        <v>30864</v>
      </c>
      <c r="K2766" s="19">
        <v>41763</v>
      </c>
      <c r="L2766" s="7" t="s">
        <v>132</v>
      </c>
      <c r="M2766" s="7" t="s">
        <v>133</v>
      </c>
      <c r="N2766" s="7" t="s">
        <v>415</v>
      </c>
      <c r="O2766" s="7">
        <v>142</v>
      </c>
      <c r="P2766" s="19">
        <v>41789</v>
      </c>
      <c r="Q2766" s="19">
        <v>41790</v>
      </c>
      <c r="R2766" s="7" t="s">
        <v>3404</v>
      </c>
      <c r="S2766" s="7">
        <v>2.8913385826771654</v>
      </c>
      <c r="T2766" s="7">
        <v>7.06</v>
      </c>
      <c r="U2766" s="7">
        <v>1364</v>
      </c>
      <c r="V2766" s="6">
        <v>30864</v>
      </c>
      <c r="W2766" s="12">
        <f t="shared" si="518"/>
        <v>0</v>
      </c>
      <c r="X2766" s="12">
        <v>37</v>
      </c>
      <c r="Y2766" s="13">
        <v>142</v>
      </c>
      <c r="Z2766" s="13">
        <v>7.06</v>
      </c>
      <c r="AA2766" s="13">
        <v>1364</v>
      </c>
      <c r="AB2766" s="12">
        <v>2011</v>
      </c>
      <c r="AC2766" s="13">
        <f t="shared" si="516"/>
        <v>952586496</v>
      </c>
      <c r="AD2766" s="12">
        <v>7.4</v>
      </c>
      <c r="AE2766" s="12">
        <f t="shared" si="519"/>
        <v>2.0014800002101243</v>
      </c>
      <c r="AF2766" s="12">
        <v>30864</v>
      </c>
      <c r="AG2766" s="12">
        <f t="shared" si="520"/>
        <v>1</v>
      </c>
      <c r="AH2766" s="12">
        <f t="shared" si="521"/>
        <v>0</v>
      </c>
      <c r="AI2766" s="12">
        <f t="shared" si="522"/>
        <v>0</v>
      </c>
      <c r="AJ2766" s="12">
        <f t="shared" si="523"/>
        <v>0</v>
      </c>
      <c r="AK2766" s="12">
        <f t="shared" si="524"/>
        <v>0</v>
      </c>
      <c r="AL2766" s="12">
        <f t="shared" si="525"/>
        <v>0</v>
      </c>
      <c r="AM2766" s="12">
        <f t="shared" si="526"/>
        <v>0</v>
      </c>
      <c r="AN2766" s="12">
        <f t="shared" si="527"/>
        <v>0</v>
      </c>
      <c r="AO2766" s="12">
        <v>37</v>
      </c>
      <c r="AP2766" s="22">
        <f t="shared" si="517"/>
        <v>2891.3385826771655</v>
      </c>
    </row>
    <row r="2767" spans="1:42" x14ac:dyDescent="0.3">
      <c r="A2767" s="6" t="s">
        <v>3373</v>
      </c>
      <c r="B2767" s="19" t="s">
        <v>151</v>
      </c>
      <c r="C2767" s="6" t="s">
        <v>3374</v>
      </c>
      <c r="D2767" s="6" t="s">
        <v>28</v>
      </c>
      <c r="E2767" s="6" t="s">
        <v>3375</v>
      </c>
      <c r="F2767" s="6">
        <v>7.4</v>
      </c>
      <c r="G2767" s="6">
        <v>37</v>
      </c>
      <c r="H2767" s="6">
        <v>2014</v>
      </c>
      <c r="I2767" s="6" t="s">
        <v>95</v>
      </c>
      <c r="J2767" s="6">
        <v>31024</v>
      </c>
      <c r="K2767" s="19">
        <v>41763</v>
      </c>
      <c r="L2767" s="7" t="s">
        <v>132</v>
      </c>
      <c r="M2767" s="7" t="s">
        <v>133</v>
      </c>
      <c r="N2767" s="7" t="s">
        <v>415</v>
      </c>
      <c r="O2767" s="7">
        <v>142</v>
      </c>
      <c r="P2767" s="19">
        <v>41790</v>
      </c>
      <c r="Q2767" s="19">
        <v>41791</v>
      </c>
      <c r="R2767" s="7" t="s">
        <v>3405</v>
      </c>
      <c r="S2767" s="7">
        <v>4.2</v>
      </c>
      <c r="T2767" s="7">
        <v>6.76</v>
      </c>
      <c r="U2767" s="7">
        <v>1411</v>
      </c>
      <c r="V2767" s="6">
        <v>31024</v>
      </c>
      <c r="W2767" s="12">
        <f t="shared" si="518"/>
        <v>0</v>
      </c>
      <c r="X2767" s="12">
        <v>37</v>
      </c>
      <c r="Y2767" s="13">
        <v>142</v>
      </c>
      <c r="Z2767" s="13">
        <v>6.76</v>
      </c>
      <c r="AA2767" s="13">
        <v>1411</v>
      </c>
      <c r="AB2767" s="12">
        <v>2014</v>
      </c>
      <c r="AC2767" s="13">
        <f t="shared" si="516"/>
        <v>962488576</v>
      </c>
      <c r="AD2767" s="12">
        <v>7.4</v>
      </c>
      <c r="AE2767" s="12">
        <f t="shared" si="519"/>
        <v>2.0014800002101243</v>
      </c>
      <c r="AF2767" s="12">
        <v>31024</v>
      </c>
      <c r="AG2767" s="12">
        <f t="shared" si="520"/>
        <v>1</v>
      </c>
      <c r="AH2767" s="12">
        <f t="shared" si="521"/>
        <v>0</v>
      </c>
      <c r="AI2767" s="12">
        <f t="shared" si="522"/>
        <v>0</v>
      </c>
      <c r="AJ2767" s="12">
        <f t="shared" si="523"/>
        <v>0</v>
      </c>
      <c r="AK2767" s="12">
        <f t="shared" si="524"/>
        <v>0</v>
      </c>
      <c r="AL2767" s="12">
        <f t="shared" si="525"/>
        <v>0</v>
      </c>
      <c r="AM2767" s="12">
        <f t="shared" si="526"/>
        <v>0</v>
      </c>
      <c r="AN2767" s="12">
        <f t="shared" si="527"/>
        <v>0</v>
      </c>
      <c r="AO2767" s="12">
        <v>37</v>
      </c>
      <c r="AP2767" s="22">
        <f t="shared" si="517"/>
        <v>4200</v>
      </c>
    </row>
    <row r="2768" spans="1:42" x14ac:dyDescent="0.3">
      <c r="A2768" s="6" t="s">
        <v>3373</v>
      </c>
      <c r="B2768" s="19" t="s">
        <v>153</v>
      </c>
      <c r="C2768" s="6" t="s">
        <v>3374</v>
      </c>
      <c r="D2768" s="6" t="s">
        <v>28</v>
      </c>
      <c r="E2768" s="6" t="s">
        <v>3375</v>
      </c>
      <c r="F2768" s="6">
        <v>7.4</v>
      </c>
      <c r="G2768" s="6">
        <v>37</v>
      </c>
      <c r="H2768" s="6">
        <v>2015</v>
      </c>
      <c r="I2768" s="6" t="s">
        <v>95</v>
      </c>
      <c r="J2768" s="6">
        <v>31210</v>
      </c>
      <c r="K2768" s="19">
        <v>41763</v>
      </c>
      <c r="L2768" s="7" t="s">
        <v>132</v>
      </c>
      <c r="M2768" s="7" t="s">
        <v>133</v>
      </c>
      <c r="N2768" s="7" t="s">
        <v>415</v>
      </c>
      <c r="O2768" s="7">
        <v>142</v>
      </c>
      <c r="P2768" s="19">
        <v>41791</v>
      </c>
      <c r="Q2768" s="19">
        <v>41792</v>
      </c>
      <c r="R2768" s="7" t="s">
        <v>3406</v>
      </c>
      <c r="S2768" s="7">
        <v>2.6409448818897641</v>
      </c>
      <c r="T2768" s="7">
        <v>6.65</v>
      </c>
      <c r="U2768" s="7">
        <v>1528</v>
      </c>
      <c r="V2768" s="6">
        <v>31210</v>
      </c>
      <c r="W2768" s="12">
        <f t="shared" si="518"/>
        <v>0</v>
      </c>
      <c r="X2768" s="12">
        <v>37</v>
      </c>
      <c r="Y2768" s="13">
        <v>142</v>
      </c>
      <c r="Z2768" s="13">
        <v>6.65</v>
      </c>
      <c r="AA2768" s="13">
        <v>1528</v>
      </c>
      <c r="AB2768" s="12">
        <v>2015</v>
      </c>
      <c r="AC2768" s="13">
        <f t="shared" si="516"/>
        <v>974064100</v>
      </c>
      <c r="AD2768" s="12">
        <v>7.4</v>
      </c>
      <c r="AE2768" s="12">
        <f t="shared" si="519"/>
        <v>2.0014800002101243</v>
      </c>
      <c r="AF2768" s="12">
        <v>31210</v>
      </c>
      <c r="AG2768" s="12">
        <f t="shared" si="520"/>
        <v>1</v>
      </c>
      <c r="AH2768" s="12">
        <f t="shared" si="521"/>
        <v>0</v>
      </c>
      <c r="AI2768" s="12">
        <f t="shared" si="522"/>
        <v>0</v>
      </c>
      <c r="AJ2768" s="12">
        <f t="shared" si="523"/>
        <v>0</v>
      </c>
      <c r="AK2768" s="12">
        <f t="shared" si="524"/>
        <v>0</v>
      </c>
      <c r="AL2768" s="12">
        <f t="shared" si="525"/>
        <v>0</v>
      </c>
      <c r="AM2768" s="12">
        <f t="shared" si="526"/>
        <v>0</v>
      </c>
      <c r="AN2768" s="12">
        <f t="shared" si="527"/>
        <v>0</v>
      </c>
      <c r="AO2768" s="12">
        <v>37</v>
      </c>
      <c r="AP2768" s="22">
        <f t="shared" si="517"/>
        <v>2640.944881889764</v>
      </c>
    </row>
    <row r="2769" spans="1:42" x14ac:dyDescent="0.3">
      <c r="A2769" s="6" t="s">
        <v>3373</v>
      </c>
      <c r="B2769" s="19" t="s">
        <v>155</v>
      </c>
      <c r="C2769" s="6" t="s">
        <v>3374</v>
      </c>
      <c r="D2769" s="6" t="s">
        <v>28</v>
      </c>
      <c r="E2769" s="6" t="s">
        <v>3375</v>
      </c>
      <c r="F2769" s="6">
        <v>7.4</v>
      </c>
      <c r="G2769" s="6">
        <v>37</v>
      </c>
      <c r="H2769" s="6">
        <v>2015</v>
      </c>
      <c r="I2769" s="6" t="s">
        <v>95</v>
      </c>
      <c r="J2769" s="6">
        <v>31385</v>
      </c>
      <c r="K2769" s="19">
        <v>41763</v>
      </c>
      <c r="L2769" s="7" t="s">
        <v>132</v>
      </c>
      <c r="M2769" s="7" t="s">
        <v>133</v>
      </c>
      <c r="N2769" s="7" t="s">
        <v>415</v>
      </c>
      <c r="O2769" s="7">
        <v>142</v>
      </c>
      <c r="P2769" s="19">
        <v>41792</v>
      </c>
      <c r="Q2769" s="19">
        <v>41793</v>
      </c>
      <c r="R2769" s="7" t="s">
        <v>3407</v>
      </c>
      <c r="S2769" s="7">
        <v>0.82047244094488192</v>
      </c>
      <c r="T2769" s="7">
        <v>6.38</v>
      </c>
      <c r="U2769" s="7">
        <v>1837</v>
      </c>
      <c r="V2769" s="6">
        <v>31385</v>
      </c>
      <c r="W2769" s="12">
        <f t="shared" si="518"/>
        <v>0</v>
      </c>
      <c r="X2769" s="12">
        <v>37</v>
      </c>
      <c r="Y2769" s="13">
        <v>142</v>
      </c>
      <c r="Z2769" s="13">
        <v>6.38</v>
      </c>
      <c r="AA2769" s="13">
        <v>1837</v>
      </c>
      <c r="AB2769" s="12">
        <v>2015</v>
      </c>
      <c r="AC2769" s="13">
        <f t="shared" si="516"/>
        <v>985018225</v>
      </c>
      <c r="AD2769" s="12">
        <v>7.4</v>
      </c>
      <c r="AE2769" s="12">
        <f t="shared" si="519"/>
        <v>2.0014800002101243</v>
      </c>
      <c r="AF2769" s="12">
        <v>31385</v>
      </c>
      <c r="AG2769" s="12">
        <f t="shared" si="520"/>
        <v>1</v>
      </c>
      <c r="AH2769" s="12">
        <f t="shared" si="521"/>
        <v>0</v>
      </c>
      <c r="AI2769" s="12">
        <f t="shared" si="522"/>
        <v>0</v>
      </c>
      <c r="AJ2769" s="12">
        <f t="shared" si="523"/>
        <v>0</v>
      </c>
      <c r="AK2769" s="12">
        <f t="shared" si="524"/>
        <v>0</v>
      </c>
      <c r="AL2769" s="12">
        <f t="shared" si="525"/>
        <v>0</v>
      </c>
      <c r="AM2769" s="12">
        <f t="shared" si="526"/>
        <v>0</v>
      </c>
      <c r="AN2769" s="12">
        <f t="shared" si="527"/>
        <v>0</v>
      </c>
      <c r="AO2769" s="12">
        <v>37</v>
      </c>
      <c r="AP2769" s="22">
        <f t="shared" si="517"/>
        <v>820.4724409448819</v>
      </c>
    </row>
    <row r="2770" spans="1:42" x14ac:dyDescent="0.3">
      <c r="A2770" s="6" t="s">
        <v>3373</v>
      </c>
      <c r="B2770" s="19" t="s">
        <v>157</v>
      </c>
      <c r="C2770" s="6" t="s">
        <v>3374</v>
      </c>
      <c r="D2770" s="6" t="s">
        <v>28</v>
      </c>
      <c r="E2770" s="6" t="s">
        <v>3375</v>
      </c>
      <c r="F2770" s="6">
        <v>7.4</v>
      </c>
      <c r="G2770" s="6">
        <v>37</v>
      </c>
      <c r="H2770" s="6">
        <v>2031</v>
      </c>
      <c r="I2770" s="6" t="s">
        <v>95</v>
      </c>
      <c r="J2770" s="6">
        <v>31544</v>
      </c>
      <c r="K2770" s="19">
        <v>41763</v>
      </c>
      <c r="L2770" s="7" t="s">
        <v>132</v>
      </c>
      <c r="M2770" s="7" t="s">
        <v>133</v>
      </c>
      <c r="N2770" s="7" t="s">
        <v>415</v>
      </c>
      <c r="O2770" s="7">
        <v>142</v>
      </c>
      <c r="P2770" s="19">
        <v>41793</v>
      </c>
      <c r="Q2770" s="19">
        <v>41794</v>
      </c>
      <c r="R2770" s="7" t="s">
        <v>3408</v>
      </c>
      <c r="S2770" s="7">
        <v>0.66771653543307097</v>
      </c>
      <c r="T2770" s="7">
        <v>6.27</v>
      </c>
      <c r="U2770" s="7">
        <v>1523</v>
      </c>
      <c r="V2770" s="6">
        <v>31544</v>
      </c>
      <c r="W2770" s="12">
        <f t="shared" si="518"/>
        <v>0</v>
      </c>
      <c r="X2770" s="12">
        <v>37</v>
      </c>
      <c r="Y2770" s="13">
        <v>142</v>
      </c>
      <c r="Z2770" s="13">
        <v>6.27</v>
      </c>
      <c r="AA2770" s="13">
        <v>1523</v>
      </c>
      <c r="AB2770" s="12">
        <v>2031</v>
      </c>
      <c r="AC2770" s="13">
        <f t="shared" si="516"/>
        <v>995023936</v>
      </c>
      <c r="AD2770" s="12">
        <v>7.4</v>
      </c>
      <c r="AE2770" s="12">
        <f t="shared" si="519"/>
        <v>2.0014800002101243</v>
      </c>
      <c r="AF2770" s="12">
        <v>31544</v>
      </c>
      <c r="AG2770" s="12">
        <f t="shared" si="520"/>
        <v>1</v>
      </c>
      <c r="AH2770" s="12">
        <f t="shared" si="521"/>
        <v>0</v>
      </c>
      <c r="AI2770" s="12">
        <f t="shared" si="522"/>
        <v>0</v>
      </c>
      <c r="AJ2770" s="12">
        <f t="shared" si="523"/>
        <v>0</v>
      </c>
      <c r="AK2770" s="12">
        <f t="shared" si="524"/>
        <v>0</v>
      </c>
      <c r="AL2770" s="12">
        <f t="shared" si="525"/>
        <v>0</v>
      </c>
      <c r="AM2770" s="12">
        <f t="shared" si="526"/>
        <v>0</v>
      </c>
      <c r="AN2770" s="12">
        <f t="shared" si="527"/>
        <v>0</v>
      </c>
      <c r="AO2770" s="12">
        <v>37</v>
      </c>
      <c r="AP2770" s="22">
        <f t="shared" si="517"/>
        <v>667.71653543307093</v>
      </c>
    </row>
    <row r="2771" spans="1:42" x14ac:dyDescent="0.3">
      <c r="A2771" s="6" t="s">
        <v>3409</v>
      </c>
      <c r="B2771" s="19" t="s">
        <v>100</v>
      </c>
      <c r="C2771" s="6" t="s">
        <v>3410</v>
      </c>
      <c r="D2771" s="6" t="s">
        <v>28</v>
      </c>
      <c r="F2771" s="6">
        <v>3.6</v>
      </c>
      <c r="G2771" s="6">
        <v>4</v>
      </c>
      <c r="H2771" s="6">
        <v>71</v>
      </c>
      <c r="I2771" s="6" t="s">
        <v>95</v>
      </c>
      <c r="J2771" s="6">
        <v>145</v>
      </c>
      <c r="K2771" s="19">
        <v>41726</v>
      </c>
      <c r="L2771" s="7" t="s">
        <v>31</v>
      </c>
      <c r="M2771" s="7" t="s">
        <v>32</v>
      </c>
      <c r="N2771" s="7" t="s">
        <v>294</v>
      </c>
      <c r="O2771" s="7">
        <v>94</v>
      </c>
      <c r="P2771" s="19">
        <v>41726</v>
      </c>
      <c r="Q2771" s="19">
        <v>41727</v>
      </c>
      <c r="R2771" s="7" t="s">
        <v>3411</v>
      </c>
      <c r="S2771" s="7">
        <v>7.0708661417322833</v>
      </c>
      <c r="T2771" s="7">
        <v>5.18</v>
      </c>
      <c r="U2771" s="7">
        <v>10000</v>
      </c>
      <c r="V2771" s="6">
        <v>145</v>
      </c>
      <c r="W2771" s="12">
        <f t="shared" si="518"/>
        <v>0</v>
      </c>
      <c r="X2771" s="12">
        <v>4</v>
      </c>
      <c r="Y2771" s="13">
        <v>94</v>
      </c>
      <c r="Z2771" s="13">
        <v>5.18</v>
      </c>
      <c r="AA2771" s="13">
        <v>10000</v>
      </c>
      <c r="AB2771" s="12">
        <v>71</v>
      </c>
      <c r="AC2771" s="13">
        <f t="shared" si="516"/>
        <v>21025</v>
      </c>
      <c r="AD2771" s="12">
        <v>3.6</v>
      </c>
      <c r="AE2771" s="12">
        <f t="shared" si="519"/>
        <v>1.2809338454620642</v>
      </c>
      <c r="AF2771" s="12">
        <v>145</v>
      </c>
      <c r="AG2771" s="12">
        <f t="shared" si="520"/>
        <v>0</v>
      </c>
      <c r="AH2771" s="12">
        <f t="shared" si="521"/>
        <v>0</v>
      </c>
      <c r="AI2771" s="12">
        <f t="shared" si="522"/>
        <v>0</v>
      </c>
      <c r="AJ2771" s="12">
        <f t="shared" si="523"/>
        <v>0</v>
      </c>
      <c r="AK2771" s="12">
        <f t="shared" si="524"/>
        <v>1</v>
      </c>
      <c r="AL2771" s="12">
        <f t="shared" si="525"/>
        <v>0</v>
      </c>
      <c r="AM2771" s="12">
        <f t="shared" si="526"/>
        <v>0</v>
      </c>
      <c r="AN2771" s="12">
        <f t="shared" si="527"/>
        <v>0</v>
      </c>
      <c r="AO2771" s="12">
        <v>4</v>
      </c>
      <c r="AP2771" s="22">
        <f t="shared" si="517"/>
        <v>7070.8661417322837</v>
      </c>
    </row>
    <row r="2772" spans="1:42" x14ac:dyDescent="0.3">
      <c r="A2772" s="6" t="s">
        <v>3409</v>
      </c>
      <c r="B2772" s="19" t="s">
        <v>102</v>
      </c>
      <c r="C2772" s="6" t="s">
        <v>3410</v>
      </c>
      <c r="D2772" s="6" t="s">
        <v>28</v>
      </c>
      <c r="F2772" s="6">
        <v>3.5</v>
      </c>
      <c r="G2772" s="6">
        <v>4</v>
      </c>
      <c r="H2772" s="6">
        <v>72</v>
      </c>
      <c r="I2772" s="6" t="s">
        <v>95</v>
      </c>
      <c r="J2772" s="6">
        <v>233</v>
      </c>
      <c r="K2772" s="19">
        <v>41726</v>
      </c>
      <c r="L2772" s="7" t="s">
        <v>31</v>
      </c>
      <c r="M2772" s="7" t="s">
        <v>32</v>
      </c>
      <c r="N2772" s="7" t="s">
        <v>294</v>
      </c>
      <c r="O2772" s="7">
        <v>94</v>
      </c>
      <c r="P2772" s="19">
        <v>41727</v>
      </c>
      <c r="Q2772" s="19">
        <v>41728</v>
      </c>
      <c r="R2772" s="7" t="s">
        <v>3412</v>
      </c>
      <c r="S2772" s="7">
        <v>6.0472440944881889</v>
      </c>
      <c r="T2772" s="7">
        <v>4.9000000000000004</v>
      </c>
      <c r="U2772" s="7">
        <v>10000</v>
      </c>
      <c r="V2772" s="6">
        <v>233</v>
      </c>
      <c r="W2772" s="12">
        <f t="shared" si="518"/>
        <v>0</v>
      </c>
      <c r="X2772" s="12">
        <v>4</v>
      </c>
      <c r="Y2772" s="13">
        <v>94</v>
      </c>
      <c r="Z2772" s="13">
        <v>4.9000000000000004</v>
      </c>
      <c r="AA2772" s="13">
        <v>10000</v>
      </c>
      <c r="AB2772" s="12">
        <v>72</v>
      </c>
      <c r="AC2772" s="13">
        <f t="shared" si="516"/>
        <v>54289</v>
      </c>
      <c r="AD2772" s="12">
        <v>3.5</v>
      </c>
      <c r="AE2772" s="12">
        <f t="shared" si="519"/>
        <v>1.2527629684953681</v>
      </c>
      <c r="AF2772" s="12">
        <v>233</v>
      </c>
      <c r="AG2772" s="12">
        <f t="shared" si="520"/>
        <v>0</v>
      </c>
      <c r="AH2772" s="12">
        <f t="shared" si="521"/>
        <v>0</v>
      </c>
      <c r="AI2772" s="12">
        <f t="shared" si="522"/>
        <v>0</v>
      </c>
      <c r="AJ2772" s="12">
        <f t="shared" si="523"/>
        <v>0</v>
      </c>
      <c r="AK2772" s="12">
        <f t="shared" si="524"/>
        <v>1</v>
      </c>
      <c r="AL2772" s="12">
        <f t="shared" si="525"/>
        <v>0</v>
      </c>
      <c r="AM2772" s="12">
        <f t="shared" si="526"/>
        <v>0</v>
      </c>
      <c r="AN2772" s="12">
        <f t="shared" si="527"/>
        <v>0</v>
      </c>
      <c r="AO2772" s="12">
        <v>4</v>
      </c>
      <c r="AP2772" s="22">
        <f t="shared" si="517"/>
        <v>6047.2440944881891</v>
      </c>
    </row>
    <row r="2773" spans="1:42" x14ac:dyDescent="0.3">
      <c r="A2773" s="6" t="s">
        <v>3409</v>
      </c>
      <c r="B2773" s="19" t="s">
        <v>104</v>
      </c>
      <c r="C2773" s="6" t="s">
        <v>3410</v>
      </c>
      <c r="D2773" s="6" t="s">
        <v>28</v>
      </c>
      <c r="F2773" s="6">
        <v>3.3</v>
      </c>
      <c r="G2773" s="6">
        <v>4</v>
      </c>
      <c r="H2773" s="6">
        <v>72</v>
      </c>
      <c r="I2773" s="6" t="s">
        <v>95</v>
      </c>
      <c r="J2773" s="6">
        <v>336</v>
      </c>
      <c r="K2773" s="19">
        <v>41726</v>
      </c>
      <c r="L2773" s="7" t="s">
        <v>31</v>
      </c>
      <c r="M2773" s="7" t="s">
        <v>32</v>
      </c>
      <c r="N2773" s="7" t="s">
        <v>294</v>
      </c>
      <c r="O2773" s="7">
        <v>94</v>
      </c>
      <c r="P2773" s="19">
        <v>41728</v>
      </c>
      <c r="Q2773" s="19">
        <v>41729</v>
      </c>
      <c r="R2773" s="7" t="s">
        <v>3413</v>
      </c>
      <c r="S2773" s="7">
        <v>3.4440944881889761</v>
      </c>
      <c r="T2773" s="7">
        <v>4.83</v>
      </c>
      <c r="U2773" s="7">
        <v>10000</v>
      </c>
      <c r="V2773" s="6">
        <v>336</v>
      </c>
      <c r="W2773" s="12">
        <f t="shared" si="518"/>
        <v>0</v>
      </c>
      <c r="X2773" s="12">
        <v>4</v>
      </c>
      <c r="Y2773" s="13">
        <v>94</v>
      </c>
      <c r="Z2773" s="13">
        <v>4.83</v>
      </c>
      <c r="AA2773" s="13">
        <v>10000</v>
      </c>
      <c r="AB2773" s="12">
        <v>72</v>
      </c>
      <c r="AC2773" s="13">
        <f t="shared" si="516"/>
        <v>112896</v>
      </c>
      <c r="AD2773" s="12">
        <v>3.3</v>
      </c>
      <c r="AE2773" s="12">
        <f t="shared" si="519"/>
        <v>1.1939224684724346</v>
      </c>
      <c r="AF2773" s="12">
        <v>336</v>
      </c>
      <c r="AG2773" s="12">
        <f t="shared" si="520"/>
        <v>0</v>
      </c>
      <c r="AH2773" s="12">
        <f t="shared" si="521"/>
        <v>0</v>
      </c>
      <c r="AI2773" s="12">
        <f t="shared" si="522"/>
        <v>0</v>
      </c>
      <c r="AJ2773" s="12">
        <f t="shared" si="523"/>
        <v>0</v>
      </c>
      <c r="AK2773" s="12">
        <f t="shared" si="524"/>
        <v>1</v>
      </c>
      <c r="AL2773" s="12">
        <f t="shared" si="525"/>
        <v>0</v>
      </c>
      <c r="AM2773" s="12">
        <f t="shared" si="526"/>
        <v>0</v>
      </c>
      <c r="AN2773" s="12">
        <f t="shared" si="527"/>
        <v>0</v>
      </c>
      <c r="AO2773" s="12">
        <v>4</v>
      </c>
      <c r="AP2773" s="22">
        <f t="shared" si="517"/>
        <v>3444.0944881889759</v>
      </c>
    </row>
    <row r="2774" spans="1:42" x14ac:dyDescent="0.3">
      <c r="A2774" s="6" t="s">
        <v>3409</v>
      </c>
      <c r="B2774" s="19" t="s">
        <v>106</v>
      </c>
      <c r="C2774" s="6" t="s">
        <v>3410</v>
      </c>
      <c r="D2774" s="6" t="s">
        <v>28</v>
      </c>
      <c r="F2774" s="6">
        <v>3</v>
      </c>
      <c r="G2774" s="6">
        <v>4</v>
      </c>
      <c r="H2774" s="6">
        <v>77</v>
      </c>
      <c r="I2774" s="6" t="s">
        <v>95</v>
      </c>
      <c r="J2774" s="6">
        <v>492</v>
      </c>
      <c r="K2774" s="19">
        <v>41726</v>
      </c>
      <c r="L2774" s="7" t="s">
        <v>31</v>
      </c>
      <c r="M2774" s="7" t="s">
        <v>32</v>
      </c>
      <c r="N2774" s="7" t="s">
        <v>294</v>
      </c>
      <c r="O2774" s="7">
        <v>94</v>
      </c>
      <c r="P2774" s="19">
        <v>41729</v>
      </c>
      <c r="Q2774" s="19">
        <v>41730</v>
      </c>
      <c r="R2774" s="7" t="s">
        <v>3414</v>
      </c>
      <c r="S2774" s="7">
        <v>2.6929133858267722</v>
      </c>
      <c r="T2774" s="7">
        <v>4.76</v>
      </c>
      <c r="U2774" s="7">
        <v>9419</v>
      </c>
      <c r="V2774" s="6">
        <v>492</v>
      </c>
      <c r="W2774" s="12">
        <f t="shared" si="518"/>
        <v>0</v>
      </c>
      <c r="X2774" s="12">
        <v>4</v>
      </c>
      <c r="Y2774" s="13">
        <v>94</v>
      </c>
      <c r="Z2774" s="13">
        <v>4.76</v>
      </c>
      <c r="AA2774" s="13">
        <v>9419</v>
      </c>
      <c r="AB2774" s="12">
        <v>77</v>
      </c>
      <c r="AC2774" s="13">
        <f t="shared" si="516"/>
        <v>242064</v>
      </c>
      <c r="AD2774" s="12">
        <v>3</v>
      </c>
      <c r="AE2774" s="12">
        <f t="shared" si="519"/>
        <v>1.0986122886681098</v>
      </c>
      <c r="AF2774" s="12">
        <v>492</v>
      </c>
      <c r="AG2774" s="12">
        <f t="shared" si="520"/>
        <v>0</v>
      </c>
      <c r="AH2774" s="12">
        <f t="shared" si="521"/>
        <v>0</v>
      </c>
      <c r="AI2774" s="12">
        <f t="shared" si="522"/>
        <v>0</v>
      </c>
      <c r="AJ2774" s="12">
        <f t="shared" si="523"/>
        <v>0</v>
      </c>
      <c r="AK2774" s="12">
        <f t="shared" si="524"/>
        <v>1</v>
      </c>
      <c r="AL2774" s="12">
        <f t="shared" si="525"/>
        <v>0</v>
      </c>
      <c r="AM2774" s="12">
        <f t="shared" si="526"/>
        <v>0</v>
      </c>
      <c r="AN2774" s="12">
        <f t="shared" si="527"/>
        <v>0</v>
      </c>
      <c r="AO2774" s="12">
        <v>4</v>
      </c>
      <c r="AP2774" s="22">
        <f t="shared" si="517"/>
        <v>2692.9133858267724</v>
      </c>
    </row>
    <row r="2775" spans="1:42" x14ac:dyDescent="0.3">
      <c r="A2775" s="6" t="s">
        <v>3409</v>
      </c>
      <c r="B2775" s="19" t="s">
        <v>108</v>
      </c>
      <c r="C2775" s="6" t="s">
        <v>3410</v>
      </c>
      <c r="D2775" s="6" t="s">
        <v>28</v>
      </c>
      <c r="F2775" s="6">
        <v>2.9</v>
      </c>
      <c r="G2775" s="6">
        <v>4</v>
      </c>
      <c r="H2775" s="6">
        <v>77</v>
      </c>
      <c r="I2775" s="6" t="s">
        <v>95</v>
      </c>
      <c r="J2775" s="6">
        <v>639</v>
      </c>
      <c r="K2775" s="19">
        <v>41726</v>
      </c>
      <c r="L2775" s="7" t="s">
        <v>31</v>
      </c>
      <c r="M2775" s="7" t="s">
        <v>32</v>
      </c>
      <c r="N2775" s="7" t="s">
        <v>294</v>
      </c>
      <c r="O2775" s="7">
        <v>94</v>
      </c>
      <c r="P2775" s="19">
        <v>41730</v>
      </c>
      <c r="Q2775" s="19">
        <v>41731</v>
      </c>
      <c r="R2775" s="7" t="s">
        <v>3415</v>
      </c>
      <c r="S2775" s="7">
        <v>2.9716535433070863</v>
      </c>
      <c r="T2775" s="7">
        <v>4.9800000000000004</v>
      </c>
      <c r="U2775" s="7">
        <v>9951</v>
      </c>
      <c r="V2775" s="6">
        <v>639</v>
      </c>
      <c r="W2775" s="12">
        <f t="shared" si="518"/>
        <v>0</v>
      </c>
      <c r="X2775" s="12">
        <v>4</v>
      </c>
      <c r="Y2775" s="13">
        <v>94</v>
      </c>
      <c r="Z2775" s="13">
        <v>4.9800000000000004</v>
      </c>
      <c r="AA2775" s="13">
        <v>9951</v>
      </c>
      <c r="AB2775" s="12">
        <v>77</v>
      </c>
      <c r="AC2775" s="13">
        <f t="shared" si="516"/>
        <v>408321</v>
      </c>
      <c r="AD2775" s="12">
        <v>2.9</v>
      </c>
      <c r="AE2775" s="12">
        <f t="shared" si="519"/>
        <v>1.0647107369924282</v>
      </c>
      <c r="AF2775" s="12">
        <v>639</v>
      </c>
      <c r="AG2775" s="12">
        <f t="shared" si="520"/>
        <v>0</v>
      </c>
      <c r="AH2775" s="12">
        <f t="shared" si="521"/>
        <v>0</v>
      </c>
      <c r="AI2775" s="12">
        <f t="shared" si="522"/>
        <v>0</v>
      </c>
      <c r="AJ2775" s="12">
        <f t="shared" si="523"/>
        <v>0</v>
      </c>
      <c r="AK2775" s="12">
        <f t="shared" si="524"/>
        <v>1</v>
      </c>
      <c r="AL2775" s="12">
        <f t="shared" si="525"/>
        <v>0</v>
      </c>
      <c r="AM2775" s="12">
        <f t="shared" si="526"/>
        <v>0</v>
      </c>
      <c r="AN2775" s="12">
        <f t="shared" si="527"/>
        <v>0</v>
      </c>
      <c r="AO2775" s="12">
        <v>4</v>
      </c>
      <c r="AP2775" s="22">
        <f t="shared" si="517"/>
        <v>2971.6535433070862</v>
      </c>
    </row>
    <row r="2776" spans="1:42" x14ac:dyDescent="0.3">
      <c r="A2776" s="6" t="s">
        <v>3409</v>
      </c>
      <c r="B2776" s="19" t="s">
        <v>110</v>
      </c>
      <c r="C2776" s="6" t="s">
        <v>3410</v>
      </c>
      <c r="D2776" s="6" t="s">
        <v>28</v>
      </c>
      <c r="F2776" s="6">
        <v>2.8</v>
      </c>
      <c r="G2776" s="6">
        <v>4</v>
      </c>
      <c r="H2776" s="6">
        <v>77</v>
      </c>
      <c r="I2776" s="6" t="s">
        <v>95</v>
      </c>
      <c r="J2776" s="6">
        <v>758</v>
      </c>
      <c r="K2776" s="19">
        <v>41726</v>
      </c>
      <c r="L2776" s="7" t="s">
        <v>31</v>
      </c>
      <c r="M2776" s="7" t="s">
        <v>32</v>
      </c>
      <c r="N2776" s="7" t="s">
        <v>294</v>
      </c>
      <c r="O2776" s="7">
        <v>94</v>
      </c>
      <c r="P2776" s="19">
        <v>41731</v>
      </c>
      <c r="Q2776" s="19">
        <v>41732</v>
      </c>
      <c r="R2776" s="7" t="s">
        <v>3416</v>
      </c>
      <c r="S2776" s="7">
        <v>2.8976377952755903</v>
      </c>
      <c r="T2776" s="7">
        <v>4.87</v>
      </c>
      <c r="U2776" s="7">
        <v>9900</v>
      </c>
      <c r="V2776" s="6">
        <v>758</v>
      </c>
      <c r="W2776" s="12">
        <f t="shared" si="518"/>
        <v>0</v>
      </c>
      <c r="X2776" s="12">
        <v>4</v>
      </c>
      <c r="Y2776" s="13">
        <v>94</v>
      </c>
      <c r="Z2776" s="13">
        <v>4.87</v>
      </c>
      <c r="AA2776" s="13">
        <v>9900</v>
      </c>
      <c r="AB2776" s="12">
        <v>77</v>
      </c>
      <c r="AC2776" s="13">
        <f t="shared" si="516"/>
        <v>574564</v>
      </c>
      <c r="AD2776" s="12">
        <v>2.8</v>
      </c>
      <c r="AE2776" s="12">
        <f t="shared" si="519"/>
        <v>1.0296194171811581</v>
      </c>
      <c r="AF2776" s="12">
        <v>758</v>
      </c>
      <c r="AG2776" s="12">
        <f t="shared" si="520"/>
        <v>0</v>
      </c>
      <c r="AH2776" s="12">
        <f t="shared" si="521"/>
        <v>0</v>
      </c>
      <c r="AI2776" s="12">
        <f t="shared" si="522"/>
        <v>0</v>
      </c>
      <c r="AJ2776" s="12">
        <f t="shared" si="523"/>
        <v>0</v>
      </c>
      <c r="AK2776" s="12">
        <f t="shared" si="524"/>
        <v>1</v>
      </c>
      <c r="AL2776" s="12">
        <f t="shared" si="525"/>
        <v>0</v>
      </c>
      <c r="AM2776" s="12">
        <f t="shared" si="526"/>
        <v>0</v>
      </c>
      <c r="AN2776" s="12">
        <f t="shared" si="527"/>
        <v>0</v>
      </c>
      <c r="AO2776" s="12">
        <v>4</v>
      </c>
      <c r="AP2776" s="22">
        <f t="shared" si="517"/>
        <v>2897.6377952755902</v>
      </c>
    </row>
    <row r="2777" spans="1:42" x14ac:dyDescent="0.3">
      <c r="A2777" s="6" t="s">
        <v>3409</v>
      </c>
      <c r="B2777" s="19" t="s">
        <v>112</v>
      </c>
      <c r="C2777" s="6" t="s">
        <v>3410</v>
      </c>
      <c r="D2777" s="6" t="s">
        <v>28</v>
      </c>
      <c r="F2777" s="6">
        <v>2.8</v>
      </c>
      <c r="G2777" s="6">
        <v>4</v>
      </c>
      <c r="H2777" s="6">
        <v>77</v>
      </c>
      <c r="I2777" s="6" t="s">
        <v>95</v>
      </c>
      <c r="J2777" s="6">
        <v>845</v>
      </c>
      <c r="K2777" s="19">
        <v>41726</v>
      </c>
      <c r="L2777" s="7" t="s">
        <v>31</v>
      </c>
      <c r="M2777" s="7" t="s">
        <v>32</v>
      </c>
      <c r="N2777" s="7" t="s">
        <v>294</v>
      </c>
      <c r="O2777" s="7">
        <v>94</v>
      </c>
      <c r="P2777" s="19">
        <v>41732</v>
      </c>
      <c r="Q2777" s="19">
        <v>41733</v>
      </c>
      <c r="R2777" s="7" t="s">
        <v>3417</v>
      </c>
      <c r="S2777" s="7">
        <v>0.40314960629921265</v>
      </c>
      <c r="T2777" s="7">
        <v>4.91</v>
      </c>
      <c r="U2777" s="7">
        <v>2047</v>
      </c>
      <c r="V2777" s="6">
        <v>845</v>
      </c>
      <c r="W2777" s="12">
        <f t="shared" si="518"/>
        <v>0</v>
      </c>
      <c r="X2777" s="12">
        <v>4</v>
      </c>
      <c r="Y2777" s="13">
        <v>94</v>
      </c>
      <c r="Z2777" s="13">
        <v>4.91</v>
      </c>
      <c r="AA2777" s="13">
        <v>2047</v>
      </c>
      <c r="AB2777" s="12">
        <v>77</v>
      </c>
      <c r="AC2777" s="13">
        <f t="shared" si="516"/>
        <v>714025</v>
      </c>
      <c r="AD2777" s="12">
        <v>2.8</v>
      </c>
      <c r="AE2777" s="12">
        <f t="shared" si="519"/>
        <v>1.0296194171811581</v>
      </c>
      <c r="AF2777" s="12">
        <v>845</v>
      </c>
      <c r="AG2777" s="12">
        <f t="shared" si="520"/>
        <v>0</v>
      </c>
      <c r="AH2777" s="12">
        <f t="shared" si="521"/>
        <v>0</v>
      </c>
      <c r="AI2777" s="12">
        <f t="shared" si="522"/>
        <v>0</v>
      </c>
      <c r="AJ2777" s="12">
        <f t="shared" si="523"/>
        <v>0</v>
      </c>
      <c r="AK2777" s="12">
        <f t="shared" si="524"/>
        <v>1</v>
      </c>
      <c r="AL2777" s="12">
        <f t="shared" si="525"/>
        <v>0</v>
      </c>
      <c r="AM2777" s="12">
        <f t="shared" si="526"/>
        <v>0</v>
      </c>
      <c r="AN2777" s="12">
        <f t="shared" si="527"/>
        <v>0</v>
      </c>
      <c r="AO2777" s="12">
        <v>4</v>
      </c>
      <c r="AP2777" s="22">
        <f t="shared" si="517"/>
        <v>403.14960629921262</v>
      </c>
    </row>
    <row r="2778" spans="1:42" x14ac:dyDescent="0.3">
      <c r="A2778" s="6" t="s">
        <v>3409</v>
      </c>
      <c r="B2778" s="19" t="s">
        <v>114</v>
      </c>
      <c r="C2778" s="6" t="s">
        <v>3410</v>
      </c>
      <c r="D2778" s="6" t="s">
        <v>28</v>
      </c>
      <c r="F2778" s="6">
        <v>2.8</v>
      </c>
      <c r="G2778" s="6">
        <v>4</v>
      </c>
      <c r="H2778" s="6">
        <v>77</v>
      </c>
      <c r="I2778" s="6" t="s">
        <v>95</v>
      </c>
      <c r="J2778" s="6">
        <v>911</v>
      </c>
      <c r="K2778" s="19">
        <v>41726</v>
      </c>
      <c r="L2778" s="7" t="s">
        <v>31</v>
      </c>
      <c r="M2778" s="7" t="s">
        <v>32</v>
      </c>
      <c r="N2778" s="7" t="s">
        <v>294</v>
      </c>
      <c r="O2778" s="7">
        <v>94</v>
      </c>
      <c r="P2778" s="19">
        <v>41733</v>
      </c>
      <c r="Q2778" s="19">
        <v>41734</v>
      </c>
      <c r="R2778" s="7" t="s">
        <v>3418</v>
      </c>
      <c r="S2778" s="7">
        <v>0.28188976377952757</v>
      </c>
      <c r="T2778" s="7">
        <v>5.46</v>
      </c>
      <c r="U2778" s="7">
        <v>858</v>
      </c>
      <c r="V2778" s="6">
        <v>911</v>
      </c>
      <c r="W2778" s="12">
        <f t="shared" si="518"/>
        <v>0</v>
      </c>
      <c r="X2778" s="12">
        <v>4</v>
      </c>
      <c r="Y2778" s="13">
        <v>94</v>
      </c>
      <c r="Z2778" s="13">
        <v>5.46</v>
      </c>
      <c r="AA2778" s="13">
        <v>858</v>
      </c>
      <c r="AB2778" s="12">
        <v>77</v>
      </c>
      <c r="AC2778" s="13">
        <f t="shared" si="516"/>
        <v>829921</v>
      </c>
      <c r="AD2778" s="12">
        <v>2.8</v>
      </c>
      <c r="AE2778" s="12">
        <f t="shared" si="519"/>
        <v>1.0296194171811581</v>
      </c>
      <c r="AF2778" s="12">
        <v>911</v>
      </c>
      <c r="AG2778" s="12">
        <f t="shared" si="520"/>
        <v>0</v>
      </c>
      <c r="AH2778" s="12">
        <f t="shared" si="521"/>
        <v>0</v>
      </c>
      <c r="AI2778" s="12">
        <f t="shared" si="522"/>
        <v>0</v>
      </c>
      <c r="AJ2778" s="12">
        <f t="shared" si="523"/>
        <v>0</v>
      </c>
      <c r="AK2778" s="12">
        <f t="shared" si="524"/>
        <v>1</v>
      </c>
      <c r="AL2778" s="12">
        <f t="shared" si="525"/>
        <v>0</v>
      </c>
      <c r="AM2778" s="12">
        <f t="shared" si="526"/>
        <v>0</v>
      </c>
      <c r="AN2778" s="12">
        <f t="shared" si="527"/>
        <v>0</v>
      </c>
      <c r="AO2778" s="12">
        <v>4</v>
      </c>
      <c r="AP2778" s="22">
        <f t="shared" si="517"/>
        <v>281.88976377952758</v>
      </c>
    </row>
    <row r="2779" spans="1:42" x14ac:dyDescent="0.3">
      <c r="A2779" s="6" t="s">
        <v>3409</v>
      </c>
      <c r="B2779" s="19" t="s">
        <v>116</v>
      </c>
      <c r="C2779" s="6" t="s">
        <v>3410</v>
      </c>
      <c r="D2779" s="6" t="s">
        <v>28</v>
      </c>
      <c r="F2779" s="6">
        <v>2.7</v>
      </c>
      <c r="G2779" s="6">
        <v>4</v>
      </c>
      <c r="H2779" s="6">
        <v>77</v>
      </c>
      <c r="I2779" s="6" t="s">
        <v>95</v>
      </c>
      <c r="J2779" s="6">
        <v>944</v>
      </c>
      <c r="K2779" s="19">
        <v>41726</v>
      </c>
      <c r="L2779" s="7" t="s">
        <v>31</v>
      </c>
      <c r="M2779" s="7" t="s">
        <v>32</v>
      </c>
      <c r="N2779" s="7" t="s">
        <v>294</v>
      </c>
      <c r="O2779" s="7">
        <v>94</v>
      </c>
      <c r="P2779" s="19">
        <v>41734</v>
      </c>
      <c r="Q2779" s="19">
        <v>41735</v>
      </c>
      <c r="R2779" s="7" t="s">
        <v>3419</v>
      </c>
      <c r="S2779" s="7">
        <v>0.5149606299212599</v>
      </c>
      <c r="T2779" s="7">
        <v>5.01</v>
      </c>
      <c r="U2779" s="7">
        <v>1465</v>
      </c>
      <c r="V2779" s="6">
        <v>944</v>
      </c>
      <c r="W2779" s="12">
        <f t="shared" si="518"/>
        <v>0</v>
      </c>
      <c r="X2779" s="12">
        <v>4</v>
      </c>
      <c r="Y2779" s="13">
        <v>94</v>
      </c>
      <c r="Z2779" s="13">
        <v>5.01</v>
      </c>
      <c r="AA2779" s="13">
        <v>1465</v>
      </c>
      <c r="AB2779" s="12">
        <v>77</v>
      </c>
      <c r="AC2779" s="13">
        <f t="shared" si="516"/>
        <v>891136</v>
      </c>
      <c r="AD2779" s="12">
        <v>2.7</v>
      </c>
      <c r="AE2779" s="12">
        <f t="shared" si="519"/>
        <v>0.99325177301028345</v>
      </c>
      <c r="AF2779" s="12">
        <v>944</v>
      </c>
      <c r="AG2779" s="12">
        <f t="shared" si="520"/>
        <v>0</v>
      </c>
      <c r="AH2779" s="12">
        <f t="shared" si="521"/>
        <v>0</v>
      </c>
      <c r="AI2779" s="12">
        <f t="shared" si="522"/>
        <v>0</v>
      </c>
      <c r="AJ2779" s="12">
        <f t="shared" si="523"/>
        <v>0</v>
      </c>
      <c r="AK2779" s="12">
        <f t="shared" si="524"/>
        <v>1</v>
      </c>
      <c r="AL2779" s="12">
        <f t="shared" si="525"/>
        <v>0</v>
      </c>
      <c r="AM2779" s="12">
        <f t="shared" si="526"/>
        <v>0</v>
      </c>
      <c r="AN2779" s="12">
        <f t="shared" si="527"/>
        <v>0</v>
      </c>
      <c r="AO2779" s="12">
        <v>4</v>
      </c>
      <c r="AP2779" s="22">
        <f t="shared" si="517"/>
        <v>514.96062992125985</v>
      </c>
    </row>
    <row r="2780" spans="1:42" x14ac:dyDescent="0.3">
      <c r="A2780" s="6" t="s">
        <v>3409</v>
      </c>
      <c r="B2780" s="19" t="s">
        <v>118</v>
      </c>
      <c r="C2780" s="6" t="s">
        <v>3410</v>
      </c>
      <c r="D2780" s="6" t="s">
        <v>28</v>
      </c>
      <c r="F2780" s="6">
        <v>2.7</v>
      </c>
      <c r="G2780" s="6">
        <v>4</v>
      </c>
      <c r="H2780" s="6">
        <v>77</v>
      </c>
      <c r="I2780" s="6" t="s">
        <v>95</v>
      </c>
      <c r="J2780" s="6">
        <v>1004</v>
      </c>
      <c r="K2780" s="19">
        <v>41726</v>
      </c>
      <c r="L2780" s="7" t="s">
        <v>31</v>
      </c>
      <c r="M2780" s="7" t="s">
        <v>32</v>
      </c>
      <c r="N2780" s="7" t="s">
        <v>294</v>
      </c>
      <c r="O2780" s="7">
        <v>94</v>
      </c>
      <c r="P2780" s="19">
        <v>41735</v>
      </c>
      <c r="Q2780" s="19">
        <v>41736</v>
      </c>
      <c r="R2780" s="7" t="s">
        <v>3420</v>
      </c>
      <c r="S2780" s="7">
        <v>0.14015748031496064</v>
      </c>
      <c r="T2780" s="7">
        <v>4.66</v>
      </c>
      <c r="U2780" s="7">
        <v>756</v>
      </c>
      <c r="V2780" s="6">
        <v>1004</v>
      </c>
      <c r="W2780" s="12">
        <f t="shared" si="518"/>
        <v>0</v>
      </c>
      <c r="X2780" s="12">
        <v>4</v>
      </c>
      <c r="Y2780" s="13">
        <v>94</v>
      </c>
      <c r="Z2780" s="13">
        <v>4.66</v>
      </c>
      <c r="AA2780" s="13">
        <v>756</v>
      </c>
      <c r="AB2780" s="12">
        <v>77</v>
      </c>
      <c r="AC2780" s="13">
        <f t="shared" si="516"/>
        <v>1008016</v>
      </c>
      <c r="AD2780" s="12">
        <v>2.7</v>
      </c>
      <c r="AE2780" s="12">
        <f t="shared" si="519"/>
        <v>0.99325177301028345</v>
      </c>
      <c r="AF2780" s="12">
        <v>1004</v>
      </c>
      <c r="AG2780" s="12">
        <f t="shared" si="520"/>
        <v>0</v>
      </c>
      <c r="AH2780" s="12">
        <f t="shared" si="521"/>
        <v>0</v>
      </c>
      <c r="AI2780" s="12">
        <f t="shared" si="522"/>
        <v>0</v>
      </c>
      <c r="AJ2780" s="12">
        <f t="shared" si="523"/>
        <v>0</v>
      </c>
      <c r="AK2780" s="12">
        <f t="shared" si="524"/>
        <v>1</v>
      </c>
      <c r="AL2780" s="12">
        <f t="shared" si="525"/>
        <v>0</v>
      </c>
      <c r="AM2780" s="12">
        <f t="shared" si="526"/>
        <v>0</v>
      </c>
      <c r="AN2780" s="12">
        <f t="shared" si="527"/>
        <v>0</v>
      </c>
      <c r="AO2780" s="12">
        <v>4</v>
      </c>
      <c r="AP2780" s="22">
        <f t="shared" si="517"/>
        <v>140.15748031496065</v>
      </c>
    </row>
    <row r="2781" spans="1:42" x14ac:dyDescent="0.3">
      <c r="A2781" s="6" t="s">
        <v>3409</v>
      </c>
      <c r="B2781" s="19" t="s">
        <v>120</v>
      </c>
      <c r="C2781" s="6" t="s">
        <v>3410</v>
      </c>
      <c r="D2781" s="6" t="s">
        <v>28</v>
      </c>
      <c r="F2781" s="6">
        <v>2.7</v>
      </c>
      <c r="G2781" s="6">
        <v>4</v>
      </c>
      <c r="H2781" s="6">
        <v>77</v>
      </c>
      <c r="I2781" s="6" t="s">
        <v>95</v>
      </c>
      <c r="J2781" s="6">
        <v>1047</v>
      </c>
      <c r="K2781" s="19">
        <v>41726</v>
      </c>
      <c r="L2781" s="7" t="s">
        <v>31</v>
      </c>
      <c r="M2781" s="7" t="s">
        <v>32</v>
      </c>
      <c r="N2781" s="7" t="s">
        <v>294</v>
      </c>
      <c r="O2781" s="7">
        <v>94</v>
      </c>
      <c r="P2781" s="19">
        <v>41736</v>
      </c>
      <c r="Q2781" s="19">
        <v>41737</v>
      </c>
      <c r="R2781" s="7" t="s">
        <v>3421</v>
      </c>
      <c r="S2781" s="7">
        <v>0.19055118110236222</v>
      </c>
      <c r="T2781" s="7">
        <v>4.03</v>
      </c>
      <c r="U2781" s="7">
        <v>1579</v>
      </c>
      <c r="V2781" s="6">
        <v>1047</v>
      </c>
      <c r="W2781" s="12">
        <f t="shared" si="518"/>
        <v>0</v>
      </c>
      <c r="X2781" s="12">
        <v>4</v>
      </c>
      <c r="Y2781" s="13">
        <v>94</v>
      </c>
      <c r="Z2781" s="13">
        <v>4.03</v>
      </c>
      <c r="AA2781" s="13">
        <v>1579</v>
      </c>
      <c r="AB2781" s="12">
        <v>77</v>
      </c>
      <c r="AC2781" s="13">
        <f t="shared" si="516"/>
        <v>1096209</v>
      </c>
      <c r="AD2781" s="12">
        <v>2.7</v>
      </c>
      <c r="AE2781" s="12">
        <f t="shared" si="519"/>
        <v>0.99325177301028345</v>
      </c>
      <c r="AF2781" s="12">
        <v>1047</v>
      </c>
      <c r="AG2781" s="12">
        <f t="shared" si="520"/>
        <v>0</v>
      </c>
      <c r="AH2781" s="12">
        <f t="shared" si="521"/>
        <v>0</v>
      </c>
      <c r="AI2781" s="12">
        <f t="shared" si="522"/>
        <v>0</v>
      </c>
      <c r="AJ2781" s="12">
        <f t="shared" si="523"/>
        <v>0</v>
      </c>
      <c r="AK2781" s="12">
        <f t="shared" si="524"/>
        <v>1</v>
      </c>
      <c r="AL2781" s="12">
        <f t="shared" si="525"/>
        <v>0</v>
      </c>
      <c r="AM2781" s="12">
        <f t="shared" si="526"/>
        <v>0</v>
      </c>
      <c r="AN2781" s="12">
        <f t="shared" si="527"/>
        <v>0</v>
      </c>
      <c r="AO2781" s="12">
        <v>4</v>
      </c>
      <c r="AP2781" s="22">
        <f t="shared" si="517"/>
        <v>190.55118110236222</v>
      </c>
    </row>
    <row r="2782" spans="1:42" x14ac:dyDescent="0.3">
      <c r="A2782" s="6" t="s">
        <v>3409</v>
      </c>
      <c r="B2782" s="19" t="s">
        <v>122</v>
      </c>
      <c r="C2782" s="6" t="s">
        <v>3410</v>
      </c>
      <c r="D2782" s="6" t="s">
        <v>28</v>
      </c>
      <c r="F2782" s="6">
        <v>2.7</v>
      </c>
      <c r="G2782" s="6">
        <v>4</v>
      </c>
      <c r="H2782" s="6">
        <v>77</v>
      </c>
      <c r="I2782" s="6" t="s">
        <v>95</v>
      </c>
      <c r="J2782" s="6">
        <v>1081</v>
      </c>
      <c r="K2782" s="19">
        <v>41726</v>
      </c>
      <c r="L2782" s="7" t="s">
        <v>31</v>
      </c>
      <c r="M2782" s="7" t="s">
        <v>32</v>
      </c>
      <c r="N2782" s="7" t="s">
        <v>294</v>
      </c>
      <c r="O2782" s="7">
        <v>94</v>
      </c>
      <c r="P2782" s="19">
        <v>41737</v>
      </c>
      <c r="Q2782" s="19">
        <v>41738</v>
      </c>
      <c r="R2782" s="7" t="s">
        <v>3422</v>
      </c>
      <c r="S2782" s="7">
        <v>0.17637795275590551</v>
      </c>
      <c r="T2782" s="7">
        <v>5.72</v>
      </c>
      <c r="U2782" s="7">
        <v>1542</v>
      </c>
      <c r="V2782" s="6">
        <v>1081</v>
      </c>
      <c r="W2782" s="12">
        <f t="shared" si="518"/>
        <v>0</v>
      </c>
      <c r="X2782" s="12">
        <v>4</v>
      </c>
      <c r="Y2782" s="13">
        <v>94</v>
      </c>
      <c r="Z2782" s="13">
        <v>5.72</v>
      </c>
      <c r="AA2782" s="13">
        <v>1542</v>
      </c>
      <c r="AB2782" s="12">
        <v>77</v>
      </c>
      <c r="AC2782" s="13">
        <f t="shared" si="516"/>
        <v>1168561</v>
      </c>
      <c r="AD2782" s="12">
        <v>2.7</v>
      </c>
      <c r="AE2782" s="12">
        <f t="shared" si="519"/>
        <v>0.99325177301028345</v>
      </c>
      <c r="AF2782" s="12">
        <v>1081</v>
      </c>
      <c r="AG2782" s="12">
        <f t="shared" si="520"/>
        <v>0</v>
      </c>
      <c r="AH2782" s="12">
        <f t="shared" si="521"/>
        <v>0</v>
      </c>
      <c r="AI2782" s="12">
        <f t="shared" si="522"/>
        <v>0</v>
      </c>
      <c r="AJ2782" s="12">
        <f t="shared" si="523"/>
        <v>0</v>
      </c>
      <c r="AK2782" s="12">
        <f t="shared" si="524"/>
        <v>1</v>
      </c>
      <c r="AL2782" s="12">
        <f t="shared" si="525"/>
        <v>0</v>
      </c>
      <c r="AM2782" s="12">
        <f t="shared" si="526"/>
        <v>0</v>
      </c>
      <c r="AN2782" s="12">
        <f t="shared" si="527"/>
        <v>0</v>
      </c>
      <c r="AO2782" s="12">
        <v>4</v>
      </c>
      <c r="AP2782" s="22">
        <f t="shared" si="517"/>
        <v>176.37795275590551</v>
      </c>
    </row>
    <row r="2783" spans="1:42" x14ac:dyDescent="0.3">
      <c r="A2783" s="6" t="s">
        <v>3409</v>
      </c>
      <c r="B2783" s="19" t="s">
        <v>124</v>
      </c>
      <c r="C2783" s="6" t="s">
        <v>3410</v>
      </c>
      <c r="D2783" s="6" t="s">
        <v>28</v>
      </c>
      <c r="F2783" s="6">
        <v>2.7</v>
      </c>
      <c r="G2783" s="6">
        <v>4</v>
      </c>
      <c r="H2783" s="6">
        <v>77</v>
      </c>
      <c r="I2783" s="6" t="s">
        <v>95</v>
      </c>
      <c r="J2783" s="6">
        <v>1115</v>
      </c>
      <c r="K2783" s="19">
        <v>41726</v>
      </c>
      <c r="L2783" s="7" t="s">
        <v>31</v>
      </c>
      <c r="M2783" s="7" t="s">
        <v>32</v>
      </c>
      <c r="N2783" s="7" t="s">
        <v>294</v>
      </c>
      <c r="O2783" s="7">
        <v>94</v>
      </c>
      <c r="P2783" s="19">
        <v>41738</v>
      </c>
      <c r="Q2783" s="19">
        <v>41739</v>
      </c>
      <c r="R2783" s="7" t="s">
        <v>3423</v>
      </c>
      <c r="S2783" s="7">
        <v>0.18740157480314962</v>
      </c>
      <c r="T2783" s="7">
        <v>6.14</v>
      </c>
      <c r="U2783" s="7">
        <v>1536</v>
      </c>
      <c r="V2783" s="6">
        <v>1115</v>
      </c>
      <c r="W2783" s="12">
        <f t="shared" si="518"/>
        <v>0</v>
      </c>
      <c r="X2783" s="12">
        <v>4</v>
      </c>
      <c r="Y2783" s="13">
        <v>94</v>
      </c>
      <c r="Z2783" s="13">
        <v>6.14</v>
      </c>
      <c r="AA2783" s="13">
        <v>1536</v>
      </c>
      <c r="AB2783" s="12">
        <v>77</v>
      </c>
      <c r="AC2783" s="13">
        <f t="shared" si="516"/>
        <v>1243225</v>
      </c>
      <c r="AD2783" s="12">
        <v>2.7</v>
      </c>
      <c r="AE2783" s="12">
        <f t="shared" si="519"/>
        <v>0.99325177301028345</v>
      </c>
      <c r="AF2783" s="12">
        <v>1115</v>
      </c>
      <c r="AG2783" s="12">
        <f t="shared" si="520"/>
        <v>0</v>
      </c>
      <c r="AH2783" s="12">
        <f t="shared" si="521"/>
        <v>0</v>
      </c>
      <c r="AI2783" s="12">
        <f t="shared" si="522"/>
        <v>0</v>
      </c>
      <c r="AJ2783" s="12">
        <f t="shared" si="523"/>
        <v>0</v>
      </c>
      <c r="AK2783" s="12">
        <f t="shared" si="524"/>
        <v>1</v>
      </c>
      <c r="AL2783" s="12">
        <f t="shared" si="525"/>
        <v>0</v>
      </c>
      <c r="AM2783" s="12">
        <f t="shared" si="526"/>
        <v>0</v>
      </c>
      <c r="AN2783" s="12">
        <f t="shared" si="527"/>
        <v>0</v>
      </c>
      <c r="AO2783" s="12">
        <v>4</v>
      </c>
      <c r="AP2783" s="22">
        <f t="shared" si="517"/>
        <v>187.40157480314963</v>
      </c>
    </row>
    <row r="2784" spans="1:42" x14ac:dyDescent="0.3">
      <c r="A2784" s="6" t="s">
        <v>3424</v>
      </c>
      <c r="B2784" s="19" t="s">
        <v>110</v>
      </c>
      <c r="C2784" s="6" t="s">
        <v>3425</v>
      </c>
      <c r="D2784" s="6" t="s">
        <v>28</v>
      </c>
      <c r="E2784" s="6" t="s">
        <v>3426</v>
      </c>
      <c r="F2784" s="6">
        <v>7.8</v>
      </c>
      <c r="G2784" s="6">
        <v>17</v>
      </c>
      <c r="H2784" s="6">
        <v>1169</v>
      </c>
      <c r="I2784" s="6" t="s">
        <v>95</v>
      </c>
      <c r="J2784" s="6">
        <v>482</v>
      </c>
      <c r="K2784" s="19">
        <v>41733</v>
      </c>
      <c r="L2784" s="7" t="s">
        <v>132</v>
      </c>
      <c r="M2784" s="7" t="s">
        <v>133</v>
      </c>
      <c r="N2784" s="7" t="s">
        <v>415</v>
      </c>
      <c r="O2784" s="7">
        <v>136</v>
      </c>
      <c r="P2784" s="19">
        <v>41731</v>
      </c>
      <c r="Q2784" s="19">
        <v>41732</v>
      </c>
      <c r="R2784" s="7" t="s">
        <v>3427</v>
      </c>
      <c r="S2784" s="7">
        <v>4.4440944881889761</v>
      </c>
      <c r="T2784" s="7">
        <v>6.79</v>
      </c>
      <c r="U2784" s="7">
        <v>1308</v>
      </c>
      <c r="V2784" s="6">
        <v>482</v>
      </c>
      <c r="W2784" s="12">
        <f t="shared" si="518"/>
        <v>0</v>
      </c>
      <c r="X2784" s="12">
        <v>17</v>
      </c>
      <c r="Y2784" s="13">
        <v>136</v>
      </c>
      <c r="Z2784" s="13">
        <v>6.79</v>
      </c>
      <c r="AA2784" s="13">
        <v>1308</v>
      </c>
      <c r="AB2784" s="12">
        <v>1169</v>
      </c>
      <c r="AC2784" s="13">
        <f t="shared" si="516"/>
        <v>232324</v>
      </c>
      <c r="AD2784" s="12">
        <v>7.8</v>
      </c>
      <c r="AE2784" s="12">
        <f t="shared" si="519"/>
        <v>2.0541237336955462</v>
      </c>
      <c r="AF2784" s="12">
        <v>482</v>
      </c>
      <c r="AG2784" s="12">
        <f t="shared" si="520"/>
        <v>1</v>
      </c>
      <c r="AH2784" s="12">
        <f t="shared" si="521"/>
        <v>0</v>
      </c>
      <c r="AI2784" s="12">
        <f t="shared" si="522"/>
        <v>0</v>
      </c>
      <c r="AJ2784" s="12">
        <f t="shared" si="523"/>
        <v>0</v>
      </c>
      <c r="AK2784" s="12">
        <f t="shared" si="524"/>
        <v>0</v>
      </c>
      <c r="AL2784" s="12">
        <f t="shared" si="525"/>
        <v>0</v>
      </c>
      <c r="AM2784" s="12">
        <f t="shared" si="526"/>
        <v>0</v>
      </c>
      <c r="AN2784" s="12">
        <f t="shared" si="527"/>
        <v>0</v>
      </c>
      <c r="AO2784" s="12">
        <v>17</v>
      </c>
      <c r="AP2784" s="22">
        <f t="shared" si="517"/>
        <v>4444.0944881889764</v>
      </c>
    </row>
    <row r="2785" spans="1:42" x14ac:dyDescent="0.3">
      <c r="A2785" s="6" t="s">
        <v>3424</v>
      </c>
      <c r="B2785" s="19" t="s">
        <v>112</v>
      </c>
      <c r="C2785" s="6" t="s">
        <v>3425</v>
      </c>
      <c r="D2785" s="6" t="s">
        <v>28</v>
      </c>
      <c r="E2785" s="6" t="s">
        <v>3426</v>
      </c>
      <c r="F2785" s="6">
        <v>7.9</v>
      </c>
      <c r="G2785" s="6">
        <v>17</v>
      </c>
      <c r="H2785" s="6">
        <v>1184</v>
      </c>
      <c r="I2785" s="6" t="s">
        <v>95</v>
      </c>
      <c r="J2785" s="6">
        <v>555</v>
      </c>
      <c r="K2785" s="19">
        <v>41733</v>
      </c>
      <c r="L2785" s="7" t="s">
        <v>132</v>
      </c>
      <c r="M2785" s="7" t="s">
        <v>133</v>
      </c>
      <c r="N2785" s="7" t="s">
        <v>415</v>
      </c>
      <c r="O2785" s="7">
        <v>136</v>
      </c>
      <c r="P2785" s="19">
        <v>41732</v>
      </c>
      <c r="Q2785" s="19">
        <v>41733</v>
      </c>
      <c r="R2785" s="7" t="s">
        <v>3428</v>
      </c>
      <c r="S2785" s="7">
        <v>93.798425196850403</v>
      </c>
      <c r="T2785" s="7">
        <v>6.06</v>
      </c>
      <c r="U2785" s="7">
        <v>35000</v>
      </c>
      <c r="V2785" s="6">
        <v>555</v>
      </c>
      <c r="W2785" s="12">
        <f t="shared" si="518"/>
        <v>0</v>
      </c>
      <c r="X2785" s="12">
        <v>17</v>
      </c>
      <c r="Y2785" s="13">
        <v>136</v>
      </c>
      <c r="Z2785" s="13">
        <v>6.06</v>
      </c>
      <c r="AA2785" s="13">
        <v>35000</v>
      </c>
      <c r="AB2785" s="12">
        <v>1184</v>
      </c>
      <c r="AC2785" s="13">
        <f t="shared" si="516"/>
        <v>308025</v>
      </c>
      <c r="AD2785" s="12">
        <v>7.9</v>
      </c>
      <c r="AE2785" s="12">
        <f t="shared" si="519"/>
        <v>2.066862759472976</v>
      </c>
      <c r="AF2785" s="12">
        <v>555</v>
      </c>
      <c r="AG2785" s="12">
        <f t="shared" si="520"/>
        <v>1</v>
      </c>
      <c r="AH2785" s="12">
        <f t="shared" si="521"/>
        <v>0</v>
      </c>
      <c r="AI2785" s="12">
        <f t="shared" si="522"/>
        <v>0</v>
      </c>
      <c r="AJ2785" s="12">
        <f t="shared" si="523"/>
        <v>0</v>
      </c>
      <c r="AK2785" s="12">
        <f t="shared" si="524"/>
        <v>0</v>
      </c>
      <c r="AL2785" s="12">
        <f t="shared" si="525"/>
        <v>0</v>
      </c>
      <c r="AM2785" s="12">
        <f t="shared" si="526"/>
        <v>0</v>
      </c>
      <c r="AN2785" s="12">
        <f t="shared" si="527"/>
        <v>0</v>
      </c>
      <c r="AO2785" s="12">
        <v>17</v>
      </c>
      <c r="AP2785" s="22">
        <f t="shared" si="517"/>
        <v>93798.425196850396</v>
      </c>
    </row>
    <row r="2786" spans="1:42" x14ac:dyDescent="0.3">
      <c r="A2786" s="6" t="s">
        <v>3424</v>
      </c>
      <c r="B2786" s="19" t="s">
        <v>114</v>
      </c>
      <c r="C2786" s="6" t="s">
        <v>3425</v>
      </c>
      <c r="D2786" s="6" t="s">
        <v>28</v>
      </c>
      <c r="E2786" s="6" t="s">
        <v>3426</v>
      </c>
      <c r="F2786" s="6">
        <v>8.3000000000000007</v>
      </c>
      <c r="G2786" s="6">
        <v>19</v>
      </c>
      <c r="H2786" s="6">
        <v>1194</v>
      </c>
      <c r="I2786" s="6" t="s">
        <v>95</v>
      </c>
      <c r="J2786" s="6">
        <v>2897</v>
      </c>
      <c r="K2786" s="19">
        <v>41733</v>
      </c>
      <c r="L2786" s="7" t="s">
        <v>132</v>
      </c>
      <c r="M2786" s="7" t="s">
        <v>133</v>
      </c>
      <c r="N2786" s="7" t="s">
        <v>415</v>
      </c>
      <c r="O2786" s="7">
        <v>136</v>
      </c>
      <c r="P2786" s="19">
        <v>41733</v>
      </c>
      <c r="Q2786" s="19">
        <v>41734</v>
      </c>
      <c r="R2786" s="7" t="s">
        <v>3429</v>
      </c>
      <c r="S2786" s="7">
        <v>144.87874015748031</v>
      </c>
      <c r="T2786" s="7">
        <v>6.24</v>
      </c>
      <c r="U2786" s="7">
        <v>39000</v>
      </c>
      <c r="V2786" s="6">
        <v>2897</v>
      </c>
      <c r="W2786" s="12">
        <f t="shared" si="518"/>
        <v>0</v>
      </c>
      <c r="X2786" s="12">
        <v>19</v>
      </c>
      <c r="Y2786" s="13">
        <v>136</v>
      </c>
      <c r="Z2786" s="13">
        <v>6.24</v>
      </c>
      <c r="AA2786" s="13">
        <v>39000</v>
      </c>
      <c r="AB2786" s="12">
        <v>1194</v>
      </c>
      <c r="AC2786" s="13">
        <f t="shared" si="516"/>
        <v>8392609</v>
      </c>
      <c r="AD2786" s="12">
        <v>8.3000000000000007</v>
      </c>
      <c r="AE2786" s="12">
        <f t="shared" si="519"/>
        <v>2.1162555148025524</v>
      </c>
      <c r="AF2786" s="12">
        <v>2897</v>
      </c>
      <c r="AG2786" s="12">
        <f t="shared" si="520"/>
        <v>1</v>
      </c>
      <c r="AH2786" s="12">
        <f t="shared" si="521"/>
        <v>0</v>
      </c>
      <c r="AI2786" s="12">
        <f t="shared" si="522"/>
        <v>0</v>
      </c>
      <c r="AJ2786" s="12">
        <f t="shared" si="523"/>
        <v>0</v>
      </c>
      <c r="AK2786" s="12">
        <f t="shared" si="524"/>
        <v>0</v>
      </c>
      <c r="AL2786" s="12">
        <f t="shared" si="525"/>
        <v>0</v>
      </c>
      <c r="AM2786" s="12">
        <f t="shared" si="526"/>
        <v>0</v>
      </c>
      <c r="AN2786" s="12">
        <f t="shared" si="527"/>
        <v>0</v>
      </c>
      <c r="AO2786" s="12">
        <v>19</v>
      </c>
      <c r="AP2786" s="22">
        <f t="shared" si="517"/>
        <v>144878.74015748032</v>
      </c>
    </row>
    <row r="2787" spans="1:42" x14ac:dyDescent="0.3">
      <c r="A2787" s="6" t="s">
        <v>3424</v>
      </c>
      <c r="B2787" s="19" t="s">
        <v>116</v>
      </c>
      <c r="C2787" s="6" t="s">
        <v>3425</v>
      </c>
      <c r="D2787" s="6" t="s">
        <v>28</v>
      </c>
      <c r="E2787" s="6" t="s">
        <v>3426</v>
      </c>
      <c r="F2787" s="6">
        <v>8.3000000000000007</v>
      </c>
      <c r="G2787" s="6">
        <v>19</v>
      </c>
      <c r="H2787" s="6">
        <v>1263</v>
      </c>
      <c r="I2787" s="6" t="s">
        <v>95</v>
      </c>
      <c r="J2787" s="6">
        <v>7422</v>
      </c>
      <c r="K2787" s="19">
        <v>41733</v>
      </c>
      <c r="L2787" s="7" t="s">
        <v>132</v>
      </c>
      <c r="M2787" s="7" t="s">
        <v>133</v>
      </c>
      <c r="N2787" s="7" t="s">
        <v>415</v>
      </c>
      <c r="O2787" s="7">
        <v>136</v>
      </c>
      <c r="P2787" s="19">
        <v>41734</v>
      </c>
      <c r="Q2787" s="19">
        <v>41735</v>
      </c>
      <c r="R2787" s="7" t="s">
        <v>3430</v>
      </c>
      <c r="S2787" s="7">
        <v>142.66299212598426</v>
      </c>
      <c r="T2787" s="7">
        <v>6.2</v>
      </c>
      <c r="U2787" s="7">
        <v>40000</v>
      </c>
      <c r="V2787" s="6">
        <v>7422</v>
      </c>
      <c r="W2787" s="12">
        <f t="shared" si="518"/>
        <v>0</v>
      </c>
      <c r="X2787" s="12">
        <v>19</v>
      </c>
      <c r="Y2787" s="13">
        <v>136</v>
      </c>
      <c r="Z2787" s="13">
        <v>6.2</v>
      </c>
      <c r="AA2787" s="13">
        <v>40000</v>
      </c>
      <c r="AB2787" s="12">
        <v>1263</v>
      </c>
      <c r="AC2787" s="13">
        <f t="shared" si="516"/>
        <v>55086084</v>
      </c>
      <c r="AD2787" s="12">
        <v>8.3000000000000007</v>
      </c>
      <c r="AE2787" s="12">
        <f t="shared" si="519"/>
        <v>2.1162555148025524</v>
      </c>
      <c r="AF2787" s="12">
        <v>7422</v>
      </c>
      <c r="AG2787" s="12">
        <f t="shared" si="520"/>
        <v>1</v>
      </c>
      <c r="AH2787" s="12">
        <f t="shared" si="521"/>
        <v>0</v>
      </c>
      <c r="AI2787" s="12">
        <f t="shared" si="522"/>
        <v>0</v>
      </c>
      <c r="AJ2787" s="12">
        <f t="shared" si="523"/>
        <v>0</v>
      </c>
      <c r="AK2787" s="12">
        <f t="shared" si="524"/>
        <v>0</v>
      </c>
      <c r="AL2787" s="12">
        <f t="shared" si="525"/>
        <v>0</v>
      </c>
      <c r="AM2787" s="12">
        <f t="shared" si="526"/>
        <v>0</v>
      </c>
      <c r="AN2787" s="12">
        <f t="shared" si="527"/>
        <v>0</v>
      </c>
      <c r="AO2787" s="12">
        <v>19</v>
      </c>
      <c r="AP2787" s="22">
        <f t="shared" si="517"/>
        <v>142662.99212598425</v>
      </c>
    </row>
    <row r="2788" spans="1:42" x14ac:dyDescent="0.3">
      <c r="A2788" s="6" t="s">
        <v>3424</v>
      </c>
      <c r="B2788" s="19" t="s">
        <v>118</v>
      </c>
      <c r="C2788" s="6" t="s">
        <v>3425</v>
      </c>
      <c r="D2788" s="6" t="s">
        <v>28</v>
      </c>
      <c r="E2788" s="6" t="s">
        <v>3426</v>
      </c>
      <c r="F2788" s="6">
        <v>8.3000000000000007</v>
      </c>
      <c r="G2788" s="6">
        <v>19</v>
      </c>
      <c r="H2788" s="6">
        <v>1295</v>
      </c>
      <c r="I2788" s="6" t="s">
        <v>95</v>
      </c>
      <c r="J2788" s="6">
        <v>11973</v>
      </c>
      <c r="K2788" s="19">
        <v>41733</v>
      </c>
      <c r="L2788" s="7" t="s">
        <v>132</v>
      </c>
      <c r="M2788" s="7" t="s">
        <v>133</v>
      </c>
      <c r="N2788" s="7" t="s">
        <v>415</v>
      </c>
      <c r="O2788" s="7">
        <v>136</v>
      </c>
      <c r="P2788" s="19">
        <v>41735</v>
      </c>
      <c r="Q2788" s="19">
        <v>41736</v>
      </c>
      <c r="R2788" s="7" t="s">
        <v>3431</v>
      </c>
      <c r="S2788" s="7">
        <v>99.537007874015757</v>
      </c>
      <c r="T2788" s="7">
        <v>6.11</v>
      </c>
      <c r="U2788" s="7">
        <v>39000</v>
      </c>
      <c r="V2788" s="6">
        <v>11973</v>
      </c>
      <c r="W2788" s="12">
        <f t="shared" si="518"/>
        <v>0</v>
      </c>
      <c r="X2788" s="12">
        <v>19</v>
      </c>
      <c r="Y2788" s="13">
        <v>136</v>
      </c>
      <c r="Z2788" s="13">
        <v>6.11</v>
      </c>
      <c r="AA2788" s="13">
        <v>39000</v>
      </c>
      <c r="AB2788" s="12">
        <v>1295</v>
      </c>
      <c r="AC2788" s="13">
        <f t="shared" si="516"/>
        <v>143352729</v>
      </c>
      <c r="AD2788" s="12">
        <v>8.3000000000000007</v>
      </c>
      <c r="AE2788" s="12">
        <f t="shared" si="519"/>
        <v>2.1162555148025524</v>
      </c>
      <c r="AF2788" s="12">
        <v>11973</v>
      </c>
      <c r="AG2788" s="12">
        <f t="shared" si="520"/>
        <v>1</v>
      </c>
      <c r="AH2788" s="12">
        <f t="shared" si="521"/>
        <v>0</v>
      </c>
      <c r="AI2788" s="12">
        <f t="shared" si="522"/>
        <v>0</v>
      </c>
      <c r="AJ2788" s="12">
        <f t="shared" si="523"/>
        <v>0</v>
      </c>
      <c r="AK2788" s="12">
        <f t="shared" si="524"/>
        <v>0</v>
      </c>
      <c r="AL2788" s="12">
        <f t="shared" si="525"/>
        <v>0</v>
      </c>
      <c r="AM2788" s="12">
        <f t="shared" si="526"/>
        <v>0</v>
      </c>
      <c r="AN2788" s="12">
        <f t="shared" si="527"/>
        <v>0</v>
      </c>
      <c r="AO2788" s="12">
        <v>19</v>
      </c>
      <c r="AP2788" s="22">
        <f t="shared" si="517"/>
        <v>99537.007874015762</v>
      </c>
    </row>
    <row r="2789" spans="1:42" x14ac:dyDescent="0.3">
      <c r="A2789" s="6" t="s">
        <v>3424</v>
      </c>
      <c r="B2789" s="19" t="s">
        <v>120</v>
      </c>
      <c r="C2789" s="6" t="s">
        <v>3425</v>
      </c>
      <c r="D2789" s="6" t="s">
        <v>28</v>
      </c>
      <c r="E2789" s="6" t="s">
        <v>3426</v>
      </c>
      <c r="F2789" s="6">
        <v>8.1999999999999993</v>
      </c>
      <c r="G2789" s="6">
        <v>19</v>
      </c>
      <c r="H2789" s="6">
        <v>1345</v>
      </c>
      <c r="I2789" s="6" t="s">
        <v>95</v>
      </c>
      <c r="J2789" s="6">
        <v>16333</v>
      </c>
      <c r="K2789" s="19">
        <v>41733</v>
      </c>
      <c r="L2789" s="7" t="s">
        <v>132</v>
      </c>
      <c r="M2789" s="7" t="s">
        <v>133</v>
      </c>
      <c r="N2789" s="7" t="s">
        <v>415</v>
      </c>
      <c r="O2789" s="7">
        <v>136</v>
      </c>
      <c r="P2789" s="19">
        <v>41736</v>
      </c>
      <c r="Q2789" s="19">
        <v>41737</v>
      </c>
      <c r="R2789" s="7" t="s">
        <v>3432</v>
      </c>
      <c r="S2789" s="7">
        <v>47.513385826771653</v>
      </c>
      <c r="T2789" s="7">
        <v>5.86</v>
      </c>
      <c r="U2789" s="7">
        <v>36000</v>
      </c>
      <c r="V2789" s="6">
        <v>16333</v>
      </c>
      <c r="W2789" s="12">
        <f t="shared" si="518"/>
        <v>0</v>
      </c>
      <c r="X2789" s="12">
        <v>19</v>
      </c>
      <c r="Y2789" s="13">
        <v>136</v>
      </c>
      <c r="Z2789" s="13">
        <v>5.86</v>
      </c>
      <c r="AA2789" s="13">
        <v>36000</v>
      </c>
      <c r="AB2789" s="12">
        <v>1345</v>
      </c>
      <c r="AC2789" s="13">
        <f t="shared" si="516"/>
        <v>266766889</v>
      </c>
      <c r="AD2789" s="12">
        <v>8.1999999999999993</v>
      </c>
      <c r="AE2789" s="12">
        <f t="shared" si="519"/>
        <v>2.1041341542702074</v>
      </c>
      <c r="AF2789" s="12">
        <v>16333</v>
      </c>
      <c r="AG2789" s="12">
        <f t="shared" si="520"/>
        <v>1</v>
      </c>
      <c r="AH2789" s="12">
        <f t="shared" si="521"/>
        <v>0</v>
      </c>
      <c r="AI2789" s="12">
        <f t="shared" si="522"/>
        <v>0</v>
      </c>
      <c r="AJ2789" s="12">
        <f t="shared" si="523"/>
        <v>0</v>
      </c>
      <c r="AK2789" s="12">
        <f t="shared" si="524"/>
        <v>0</v>
      </c>
      <c r="AL2789" s="12">
        <f t="shared" si="525"/>
        <v>0</v>
      </c>
      <c r="AM2789" s="12">
        <f t="shared" si="526"/>
        <v>0</v>
      </c>
      <c r="AN2789" s="12">
        <f t="shared" si="527"/>
        <v>0</v>
      </c>
      <c r="AO2789" s="12">
        <v>19</v>
      </c>
      <c r="AP2789" s="22">
        <f t="shared" si="517"/>
        <v>47513.385826771657</v>
      </c>
    </row>
    <row r="2790" spans="1:42" x14ac:dyDescent="0.3">
      <c r="A2790" s="6" t="s">
        <v>3424</v>
      </c>
      <c r="B2790" s="19" t="s">
        <v>122</v>
      </c>
      <c r="C2790" s="6" t="s">
        <v>3425</v>
      </c>
      <c r="D2790" s="6" t="s">
        <v>28</v>
      </c>
      <c r="E2790" s="6" t="s">
        <v>3426</v>
      </c>
      <c r="F2790" s="6">
        <v>8.1999999999999993</v>
      </c>
      <c r="G2790" s="6">
        <v>19</v>
      </c>
      <c r="H2790" s="6">
        <v>1380</v>
      </c>
      <c r="I2790" s="6" t="s">
        <v>95</v>
      </c>
      <c r="J2790" s="6">
        <v>19597</v>
      </c>
      <c r="K2790" s="19">
        <v>41733</v>
      </c>
      <c r="L2790" s="7" t="s">
        <v>132</v>
      </c>
      <c r="M2790" s="7" t="s">
        <v>133</v>
      </c>
      <c r="N2790" s="7" t="s">
        <v>415</v>
      </c>
      <c r="O2790" s="7">
        <v>136</v>
      </c>
      <c r="P2790" s="19">
        <v>41737</v>
      </c>
      <c r="Q2790" s="19">
        <v>41738</v>
      </c>
      <c r="R2790" s="7" t="s">
        <v>3433</v>
      </c>
      <c r="S2790" s="7">
        <v>40.946456692913387</v>
      </c>
      <c r="T2790" s="7">
        <v>5.94</v>
      </c>
      <c r="U2790" s="7">
        <v>36000</v>
      </c>
      <c r="V2790" s="6">
        <v>19597</v>
      </c>
      <c r="W2790" s="12">
        <f t="shared" si="518"/>
        <v>0</v>
      </c>
      <c r="X2790" s="12">
        <v>19</v>
      </c>
      <c r="Y2790" s="13">
        <v>136</v>
      </c>
      <c r="Z2790" s="13">
        <v>5.94</v>
      </c>
      <c r="AA2790" s="13">
        <v>36000</v>
      </c>
      <c r="AB2790" s="12">
        <v>1380</v>
      </c>
      <c r="AC2790" s="13">
        <f t="shared" si="516"/>
        <v>384042409</v>
      </c>
      <c r="AD2790" s="12">
        <v>8.1999999999999993</v>
      </c>
      <c r="AE2790" s="12">
        <f t="shared" si="519"/>
        <v>2.1041341542702074</v>
      </c>
      <c r="AF2790" s="12">
        <v>19597</v>
      </c>
      <c r="AG2790" s="12">
        <f t="shared" si="520"/>
        <v>1</v>
      </c>
      <c r="AH2790" s="12">
        <f t="shared" si="521"/>
        <v>0</v>
      </c>
      <c r="AI2790" s="12">
        <f t="shared" si="522"/>
        <v>0</v>
      </c>
      <c r="AJ2790" s="12">
        <f t="shared" si="523"/>
        <v>0</v>
      </c>
      <c r="AK2790" s="12">
        <f t="shared" si="524"/>
        <v>0</v>
      </c>
      <c r="AL2790" s="12">
        <f t="shared" si="525"/>
        <v>0</v>
      </c>
      <c r="AM2790" s="12">
        <f t="shared" si="526"/>
        <v>0</v>
      </c>
      <c r="AN2790" s="12">
        <f t="shared" si="527"/>
        <v>0</v>
      </c>
      <c r="AO2790" s="12">
        <v>19</v>
      </c>
      <c r="AP2790" s="22">
        <f t="shared" si="517"/>
        <v>40946.456692913387</v>
      </c>
    </row>
    <row r="2791" spans="1:42" x14ac:dyDescent="0.3">
      <c r="A2791" s="6" t="s">
        <v>3424</v>
      </c>
      <c r="B2791" s="19" t="s">
        <v>124</v>
      </c>
      <c r="C2791" s="6" t="s">
        <v>3425</v>
      </c>
      <c r="D2791" s="6" t="s">
        <v>28</v>
      </c>
      <c r="E2791" s="6" t="s">
        <v>3426</v>
      </c>
      <c r="F2791" s="6">
        <v>8.1999999999999993</v>
      </c>
      <c r="G2791" s="6">
        <v>19</v>
      </c>
      <c r="H2791" s="6">
        <v>1365</v>
      </c>
      <c r="I2791" s="6" t="s">
        <v>95</v>
      </c>
      <c r="J2791" s="6">
        <v>21600</v>
      </c>
      <c r="K2791" s="19">
        <v>41733</v>
      </c>
      <c r="L2791" s="7" t="s">
        <v>132</v>
      </c>
      <c r="M2791" s="7" t="s">
        <v>133</v>
      </c>
      <c r="N2791" s="7" t="s">
        <v>415</v>
      </c>
      <c r="O2791" s="7">
        <v>136</v>
      </c>
      <c r="P2791" s="19">
        <v>41738</v>
      </c>
      <c r="Q2791" s="19">
        <v>41739</v>
      </c>
      <c r="R2791" s="7" t="s">
        <v>3434</v>
      </c>
      <c r="S2791" s="7">
        <v>36.685039370078741</v>
      </c>
      <c r="T2791" s="7">
        <v>5.97</v>
      </c>
      <c r="U2791" s="7">
        <v>36000</v>
      </c>
      <c r="V2791" s="6">
        <v>21600</v>
      </c>
      <c r="W2791" s="12">
        <f t="shared" si="518"/>
        <v>0</v>
      </c>
      <c r="X2791" s="12">
        <v>19</v>
      </c>
      <c r="Y2791" s="13">
        <v>136</v>
      </c>
      <c r="Z2791" s="13">
        <v>5.97</v>
      </c>
      <c r="AA2791" s="13">
        <v>36000</v>
      </c>
      <c r="AB2791" s="12">
        <v>1365</v>
      </c>
      <c r="AC2791" s="13">
        <f t="shared" si="516"/>
        <v>466560000</v>
      </c>
      <c r="AD2791" s="12">
        <v>8.1999999999999993</v>
      </c>
      <c r="AE2791" s="12">
        <f t="shared" si="519"/>
        <v>2.1041341542702074</v>
      </c>
      <c r="AF2791" s="12">
        <v>21600</v>
      </c>
      <c r="AG2791" s="12">
        <f t="shared" si="520"/>
        <v>1</v>
      </c>
      <c r="AH2791" s="12">
        <f t="shared" si="521"/>
        <v>0</v>
      </c>
      <c r="AI2791" s="12">
        <f t="shared" si="522"/>
        <v>0</v>
      </c>
      <c r="AJ2791" s="12">
        <f t="shared" si="523"/>
        <v>0</v>
      </c>
      <c r="AK2791" s="12">
        <f t="shared" si="524"/>
        <v>0</v>
      </c>
      <c r="AL2791" s="12">
        <f t="shared" si="525"/>
        <v>0</v>
      </c>
      <c r="AM2791" s="12">
        <f t="shared" si="526"/>
        <v>0</v>
      </c>
      <c r="AN2791" s="12">
        <f t="shared" si="527"/>
        <v>0</v>
      </c>
      <c r="AO2791" s="12">
        <v>19</v>
      </c>
      <c r="AP2791" s="22">
        <f t="shared" si="517"/>
        <v>36685.039370078739</v>
      </c>
    </row>
    <row r="2792" spans="1:42" x14ac:dyDescent="0.3">
      <c r="A2792" s="6" t="s">
        <v>3424</v>
      </c>
      <c r="B2792" s="19" t="s">
        <v>586</v>
      </c>
      <c r="C2792" s="6" t="s">
        <v>3425</v>
      </c>
      <c r="D2792" s="6" t="s">
        <v>28</v>
      </c>
      <c r="E2792" s="6" t="s">
        <v>3426</v>
      </c>
      <c r="F2792" s="6">
        <v>8.1999999999999993</v>
      </c>
      <c r="G2792" s="6">
        <v>19</v>
      </c>
      <c r="H2792" s="6">
        <v>1399</v>
      </c>
      <c r="I2792" s="6" t="s">
        <v>95</v>
      </c>
      <c r="J2792" s="6">
        <v>23232</v>
      </c>
      <c r="K2792" s="19">
        <v>41733</v>
      </c>
      <c r="L2792" s="7" t="s">
        <v>132</v>
      </c>
      <c r="M2792" s="7" t="s">
        <v>133</v>
      </c>
      <c r="N2792" s="7" t="s">
        <v>415</v>
      </c>
      <c r="O2792" s="7">
        <v>136</v>
      </c>
      <c r="P2792" s="19">
        <v>41739</v>
      </c>
      <c r="Q2792" s="19">
        <v>41740</v>
      </c>
      <c r="R2792" s="7" t="s">
        <v>3435</v>
      </c>
      <c r="S2792" s="7">
        <v>44.366929133858271</v>
      </c>
      <c r="T2792" s="7">
        <v>6.28</v>
      </c>
      <c r="U2792" s="7">
        <v>25000</v>
      </c>
      <c r="V2792" s="6">
        <v>23232</v>
      </c>
      <c r="W2792" s="12">
        <f t="shared" si="518"/>
        <v>0</v>
      </c>
      <c r="X2792" s="12">
        <v>19</v>
      </c>
      <c r="Y2792" s="13">
        <v>136</v>
      </c>
      <c r="Z2792" s="13">
        <v>6.28</v>
      </c>
      <c r="AA2792" s="13">
        <v>25000</v>
      </c>
      <c r="AB2792" s="12">
        <v>1399</v>
      </c>
      <c r="AC2792" s="13">
        <f t="shared" si="516"/>
        <v>539725824</v>
      </c>
      <c r="AD2792" s="12">
        <v>8.1999999999999993</v>
      </c>
      <c r="AE2792" s="12">
        <f t="shared" si="519"/>
        <v>2.1041341542702074</v>
      </c>
      <c r="AF2792" s="12">
        <v>23232</v>
      </c>
      <c r="AG2792" s="12">
        <f t="shared" si="520"/>
        <v>1</v>
      </c>
      <c r="AH2792" s="12">
        <f t="shared" si="521"/>
        <v>0</v>
      </c>
      <c r="AI2792" s="12">
        <f t="shared" si="522"/>
        <v>0</v>
      </c>
      <c r="AJ2792" s="12">
        <f t="shared" si="523"/>
        <v>0</v>
      </c>
      <c r="AK2792" s="12">
        <f t="shared" si="524"/>
        <v>0</v>
      </c>
      <c r="AL2792" s="12">
        <f t="shared" si="525"/>
        <v>0</v>
      </c>
      <c r="AM2792" s="12">
        <f t="shared" si="526"/>
        <v>0</v>
      </c>
      <c r="AN2792" s="12">
        <f t="shared" si="527"/>
        <v>0</v>
      </c>
      <c r="AO2792" s="12">
        <v>19</v>
      </c>
      <c r="AP2792" s="22">
        <f t="shared" si="517"/>
        <v>44366.92913385827</v>
      </c>
    </row>
    <row r="2793" spans="1:42" x14ac:dyDescent="0.3">
      <c r="A2793" s="6" t="s">
        <v>3424</v>
      </c>
      <c r="B2793" s="19" t="s">
        <v>590</v>
      </c>
      <c r="C2793" s="6" t="s">
        <v>3425</v>
      </c>
      <c r="D2793" s="6" t="s">
        <v>28</v>
      </c>
      <c r="E2793" s="6" t="s">
        <v>3426</v>
      </c>
      <c r="F2793" s="6">
        <v>8.1999999999999993</v>
      </c>
      <c r="G2793" s="6">
        <v>19</v>
      </c>
      <c r="H2793" s="6">
        <v>1444</v>
      </c>
      <c r="I2793" s="6" t="s">
        <v>95</v>
      </c>
      <c r="J2793" s="6">
        <v>24749</v>
      </c>
      <c r="K2793" s="19">
        <v>41733</v>
      </c>
      <c r="L2793" s="7" t="s">
        <v>132</v>
      </c>
      <c r="M2793" s="7" t="s">
        <v>133</v>
      </c>
      <c r="N2793" s="7" t="s">
        <v>415</v>
      </c>
      <c r="O2793" s="7">
        <v>136</v>
      </c>
      <c r="P2793" s="19">
        <v>41740</v>
      </c>
      <c r="Q2793" s="19">
        <v>41741</v>
      </c>
      <c r="R2793" s="7" t="s">
        <v>3436</v>
      </c>
      <c r="S2793" s="7">
        <v>77.32913385826771</v>
      </c>
      <c r="T2793" s="7">
        <v>6.25</v>
      </c>
      <c r="U2793" s="7">
        <v>26000</v>
      </c>
      <c r="V2793" s="6">
        <v>24749</v>
      </c>
      <c r="W2793" s="12">
        <f t="shared" si="518"/>
        <v>0</v>
      </c>
      <c r="X2793" s="12">
        <v>19</v>
      </c>
      <c r="Y2793" s="13">
        <v>136</v>
      </c>
      <c r="Z2793" s="13">
        <v>6.25</v>
      </c>
      <c r="AA2793" s="13">
        <v>26000</v>
      </c>
      <c r="AB2793" s="12">
        <v>1444</v>
      </c>
      <c r="AC2793" s="13">
        <f t="shared" si="516"/>
        <v>612513001</v>
      </c>
      <c r="AD2793" s="12">
        <v>8.1999999999999993</v>
      </c>
      <c r="AE2793" s="12">
        <f t="shared" si="519"/>
        <v>2.1041341542702074</v>
      </c>
      <c r="AF2793" s="12">
        <v>24749</v>
      </c>
      <c r="AG2793" s="12">
        <f t="shared" si="520"/>
        <v>1</v>
      </c>
      <c r="AH2793" s="12">
        <f t="shared" si="521"/>
        <v>0</v>
      </c>
      <c r="AI2793" s="12">
        <f t="shared" si="522"/>
        <v>0</v>
      </c>
      <c r="AJ2793" s="12">
        <f t="shared" si="523"/>
        <v>0</v>
      </c>
      <c r="AK2793" s="12">
        <f t="shared" si="524"/>
        <v>0</v>
      </c>
      <c r="AL2793" s="12">
        <f t="shared" si="525"/>
        <v>0</v>
      </c>
      <c r="AM2793" s="12">
        <f t="shared" si="526"/>
        <v>0</v>
      </c>
      <c r="AN2793" s="12">
        <f t="shared" si="527"/>
        <v>0</v>
      </c>
      <c r="AO2793" s="12">
        <v>19</v>
      </c>
      <c r="AP2793" s="22">
        <f t="shared" si="517"/>
        <v>77329.133858267713</v>
      </c>
    </row>
    <row r="2794" spans="1:42" x14ac:dyDescent="0.3">
      <c r="A2794" s="6" t="s">
        <v>3424</v>
      </c>
      <c r="B2794" s="19" t="s">
        <v>126</v>
      </c>
      <c r="C2794" s="6" t="s">
        <v>3425</v>
      </c>
      <c r="D2794" s="6" t="s">
        <v>28</v>
      </c>
      <c r="E2794" s="6" t="s">
        <v>3426</v>
      </c>
      <c r="F2794" s="6">
        <v>8.1</v>
      </c>
      <c r="G2794" s="6">
        <v>19</v>
      </c>
      <c r="H2794" s="6">
        <v>1452</v>
      </c>
      <c r="I2794" s="6" t="s">
        <v>95</v>
      </c>
      <c r="J2794" s="6">
        <v>27163</v>
      </c>
      <c r="K2794" s="19">
        <v>41733</v>
      </c>
      <c r="L2794" s="7" t="s">
        <v>132</v>
      </c>
      <c r="M2794" s="7" t="s">
        <v>133</v>
      </c>
      <c r="N2794" s="7" t="s">
        <v>415</v>
      </c>
      <c r="O2794" s="7">
        <v>136</v>
      </c>
      <c r="P2794" s="19">
        <v>41741</v>
      </c>
      <c r="Q2794" s="19">
        <v>41742</v>
      </c>
      <c r="R2794" s="7" t="s">
        <v>3437</v>
      </c>
      <c r="S2794" s="7">
        <v>61.029921259842524</v>
      </c>
      <c r="T2794" s="7">
        <v>6.16</v>
      </c>
      <c r="U2794" s="7">
        <v>27000</v>
      </c>
      <c r="V2794" s="6">
        <v>27163</v>
      </c>
      <c r="W2794" s="12">
        <f t="shared" si="518"/>
        <v>0</v>
      </c>
      <c r="X2794" s="12">
        <v>19</v>
      </c>
      <c r="Y2794" s="13">
        <v>136</v>
      </c>
      <c r="Z2794" s="13">
        <v>6.16</v>
      </c>
      <c r="AA2794" s="13">
        <v>27000</v>
      </c>
      <c r="AB2794" s="12">
        <v>1452</v>
      </c>
      <c r="AC2794" s="13">
        <f t="shared" si="516"/>
        <v>737828569</v>
      </c>
      <c r="AD2794" s="12">
        <v>8.1</v>
      </c>
      <c r="AE2794" s="12">
        <f t="shared" si="519"/>
        <v>2.0918640616783932</v>
      </c>
      <c r="AF2794" s="12">
        <v>27163</v>
      </c>
      <c r="AG2794" s="12">
        <f t="shared" si="520"/>
        <v>1</v>
      </c>
      <c r="AH2794" s="12">
        <f t="shared" si="521"/>
        <v>0</v>
      </c>
      <c r="AI2794" s="12">
        <f t="shared" si="522"/>
        <v>0</v>
      </c>
      <c r="AJ2794" s="12">
        <f t="shared" si="523"/>
        <v>0</v>
      </c>
      <c r="AK2794" s="12">
        <f t="shared" si="524"/>
        <v>0</v>
      </c>
      <c r="AL2794" s="12">
        <f t="shared" si="525"/>
        <v>0</v>
      </c>
      <c r="AM2794" s="12">
        <f t="shared" si="526"/>
        <v>0</v>
      </c>
      <c r="AN2794" s="12">
        <f t="shared" si="527"/>
        <v>0</v>
      </c>
      <c r="AO2794" s="12">
        <v>19</v>
      </c>
      <c r="AP2794" s="22">
        <f t="shared" si="517"/>
        <v>61029.921259842522</v>
      </c>
    </row>
    <row r="2795" spans="1:42" x14ac:dyDescent="0.3">
      <c r="A2795" s="6" t="s">
        <v>3424</v>
      </c>
      <c r="B2795" s="19" t="s">
        <v>593</v>
      </c>
      <c r="C2795" s="6" t="s">
        <v>3425</v>
      </c>
      <c r="D2795" s="6" t="s">
        <v>28</v>
      </c>
      <c r="E2795" s="6" t="s">
        <v>3426</v>
      </c>
      <c r="F2795" s="6">
        <v>8.1</v>
      </c>
      <c r="G2795" s="6">
        <v>19</v>
      </c>
      <c r="H2795" s="6">
        <v>1453</v>
      </c>
      <c r="I2795" s="6" t="s">
        <v>95</v>
      </c>
      <c r="J2795" s="6">
        <v>29191</v>
      </c>
      <c r="K2795" s="19">
        <v>41733</v>
      </c>
      <c r="L2795" s="7" t="s">
        <v>132</v>
      </c>
      <c r="M2795" s="7" t="s">
        <v>133</v>
      </c>
      <c r="N2795" s="7" t="s">
        <v>415</v>
      </c>
      <c r="O2795" s="7">
        <v>136</v>
      </c>
      <c r="P2795" s="19">
        <v>41742</v>
      </c>
      <c r="Q2795" s="19">
        <v>41743</v>
      </c>
      <c r="R2795" s="7" t="s">
        <v>3438</v>
      </c>
      <c r="S2795" s="7">
        <v>23.048818897637794</v>
      </c>
      <c r="T2795" s="7">
        <v>5.87</v>
      </c>
      <c r="U2795" s="7">
        <v>26000</v>
      </c>
      <c r="V2795" s="6">
        <v>29191</v>
      </c>
      <c r="W2795" s="12">
        <f t="shared" si="518"/>
        <v>0</v>
      </c>
      <c r="X2795" s="12">
        <v>19</v>
      </c>
      <c r="Y2795" s="13">
        <v>136</v>
      </c>
      <c r="Z2795" s="13">
        <v>5.87</v>
      </c>
      <c r="AA2795" s="13">
        <v>26000</v>
      </c>
      <c r="AB2795" s="12">
        <v>1453</v>
      </c>
      <c r="AC2795" s="13">
        <f t="shared" si="516"/>
        <v>852114481</v>
      </c>
      <c r="AD2795" s="12">
        <v>8.1</v>
      </c>
      <c r="AE2795" s="12">
        <f t="shared" si="519"/>
        <v>2.0918640616783932</v>
      </c>
      <c r="AF2795" s="12">
        <v>29191</v>
      </c>
      <c r="AG2795" s="12">
        <f t="shared" si="520"/>
        <v>1</v>
      </c>
      <c r="AH2795" s="12">
        <f t="shared" si="521"/>
        <v>0</v>
      </c>
      <c r="AI2795" s="12">
        <f t="shared" si="522"/>
        <v>0</v>
      </c>
      <c r="AJ2795" s="12">
        <f t="shared" si="523"/>
        <v>0</v>
      </c>
      <c r="AK2795" s="12">
        <f t="shared" si="524"/>
        <v>0</v>
      </c>
      <c r="AL2795" s="12">
        <f t="shared" si="525"/>
        <v>0</v>
      </c>
      <c r="AM2795" s="12">
        <f t="shared" si="526"/>
        <v>0</v>
      </c>
      <c r="AN2795" s="12">
        <f t="shared" si="527"/>
        <v>0</v>
      </c>
      <c r="AO2795" s="12">
        <v>19</v>
      </c>
      <c r="AP2795" s="22">
        <f t="shared" si="517"/>
        <v>23048.818897637793</v>
      </c>
    </row>
    <row r="2796" spans="1:42" x14ac:dyDescent="0.3">
      <c r="A2796" s="6" t="s">
        <v>3424</v>
      </c>
      <c r="B2796" s="19" t="s">
        <v>595</v>
      </c>
      <c r="C2796" s="6" t="s">
        <v>3425</v>
      </c>
      <c r="D2796" s="6" t="s">
        <v>28</v>
      </c>
      <c r="E2796" s="6" t="s">
        <v>3426</v>
      </c>
      <c r="F2796" s="6">
        <v>8.1</v>
      </c>
      <c r="G2796" s="6">
        <v>19</v>
      </c>
      <c r="H2796" s="6">
        <v>1481</v>
      </c>
      <c r="I2796" s="6" t="s">
        <v>95</v>
      </c>
      <c r="J2796" s="6">
        <v>30793</v>
      </c>
      <c r="K2796" s="19">
        <v>41733</v>
      </c>
      <c r="L2796" s="7" t="s">
        <v>132</v>
      </c>
      <c r="M2796" s="7" t="s">
        <v>133</v>
      </c>
      <c r="N2796" s="7" t="s">
        <v>415</v>
      </c>
      <c r="O2796" s="7">
        <v>136</v>
      </c>
      <c r="P2796" s="19">
        <v>41743</v>
      </c>
      <c r="Q2796" s="19">
        <v>41744</v>
      </c>
      <c r="R2796" s="7" t="s">
        <v>3439</v>
      </c>
      <c r="S2796" s="7">
        <v>25.203149606299217</v>
      </c>
      <c r="T2796" s="7">
        <v>6</v>
      </c>
      <c r="U2796" s="7">
        <v>26000</v>
      </c>
      <c r="V2796" s="6">
        <v>30793</v>
      </c>
      <c r="W2796" s="12">
        <f t="shared" si="518"/>
        <v>0</v>
      </c>
      <c r="X2796" s="12">
        <v>19</v>
      </c>
      <c r="Y2796" s="13">
        <v>136</v>
      </c>
      <c r="Z2796" s="13">
        <v>6</v>
      </c>
      <c r="AA2796" s="13">
        <v>26000</v>
      </c>
      <c r="AB2796" s="12">
        <v>1481</v>
      </c>
      <c r="AC2796" s="13">
        <f t="shared" si="516"/>
        <v>948208849</v>
      </c>
      <c r="AD2796" s="12">
        <v>8.1</v>
      </c>
      <c r="AE2796" s="12">
        <f t="shared" si="519"/>
        <v>2.0918640616783932</v>
      </c>
      <c r="AF2796" s="12">
        <v>30793</v>
      </c>
      <c r="AG2796" s="12">
        <f t="shared" si="520"/>
        <v>1</v>
      </c>
      <c r="AH2796" s="12">
        <f t="shared" si="521"/>
        <v>0</v>
      </c>
      <c r="AI2796" s="12">
        <f t="shared" si="522"/>
        <v>0</v>
      </c>
      <c r="AJ2796" s="12">
        <f t="shared" si="523"/>
        <v>0</v>
      </c>
      <c r="AK2796" s="12">
        <f t="shared" si="524"/>
        <v>0</v>
      </c>
      <c r="AL2796" s="12">
        <f t="shared" si="525"/>
        <v>0</v>
      </c>
      <c r="AM2796" s="12">
        <f t="shared" si="526"/>
        <v>0</v>
      </c>
      <c r="AN2796" s="12">
        <f t="shared" si="527"/>
        <v>0</v>
      </c>
      <c r="AO2796" s="12">
        <v>19</v>
      </c>
      <c r="AP2796" s="22">
        <f t="shared" si="517"/>
        <v>25203.149606299216</v>
      </c>
    </row>
    <row r="2797" spans="1:42" x14ac:dyDescent="0.3">
      <c r="A2797" s="6" t="s">
        <v>3424</v>
      </c>
      <c r="B2797" s="19" t="s">
        <v>597</v>
      </c>
      <c r="C2797" s="6" t="s">
        <v>3425</v>
      </c>
      <c r="D2797" s="6" t="s">
        <v>28</v>
      </c>
      <c r="E2797" s="6" t="s">
        <v>3426</v>
      </c>
      <c r="F2797" s="6">
        <v>8.1</v>
      </c>
      <c r="G2797" s="6">
        <v>19</v>
      </c>
      <c r="H2797" s="6">
        <v>1526</v>
      </c>
      <c r="I2797" s="6" t="s">
        <v>95</v>
      </c>
      <c r="J2797" s="6">
        <v>31885</v>
      </c>
      <c r="K2797" s="19">
        <v>41733</v>
      </c>
      <c r="L2797" s="7" t="s">
        <v>132</v>
      </c>
      <c r="M2797" s="7" t="s">
        <v>133</v>
      </c>
      <c r="N2797" s="7" t="s">
        <v>415</v>
      </c>
      <c r="O2797" s="7">
        <v>136</v>
      </c>
      <c r="P2797" s="19">
        <v>41744</v>
      </c>
      <c r="Q2797" s="19">
        <v>41745</v>
      </c>
      <c r="R2797" s="7" t="s">
        <v>3440</v>
      </c>
      <c r="S2797" s="7">
        <v>21.973228346456693</v>
      </c>
      <c r="T2797" s="7">
        <v>5.98</v>
      </c>
      <c r="U2797" s="7">
        <v>26000</v>
      </c>
      <c r="V2797" s="6">
        <v>31885</v>
      </c>
      <c r="W2797" s="12">
        <f t="shared" si="518"/>
        <v>0</v>
      </c>
      <c r="X2797" s="12">
        <v>19</v>
      </c>
      <c r="Y2797" s="13">
        <v>136</v>
      </c>
      <c r="Z2797" s="13">
        <v>5.98</v>
      </c>
      <c r="AA2797" s="13">
        <v>26000</v>
      </c>
      <c r="AB2797" s="12">
        <v>1526</v>
      </c>
      <c r="AC2797" s="13">
        <f t="shared" si="516"/>
        <v>1016653225</v>
      </c>
      <c r="AD2797" s="12">
        <v>8.1</v>
      </c>
      <c r="AE2797" s="12">
        <f t="shared" si="519"/>
        <v>2.0918640616783932</v>
      </c>
      <c r="AF2797" s="12">
        <v>31885</v>
      </c>
      <c r="AG2797" s="12">
        <f t="shared" si="520"/>
        <v>1</v>
      </c>
      <c r="AH2797" s="12">
        <f t="shared" si="521"/>
        <v>0</v>
      </c>
      <c r="AI2797" s="12">
        <f t="shared" si="522"/>
        <v>0</v>
      </c>
      <c r="AJ2797" s="12">
        <f t="shared" si="523"/>
        <v>0</v>
      </c>
      <c r="AK2797" s="12">
        <f t="shared" si="524"/>
        <v>0</v>
      </c>
      <c r="AL2797" s="12">
        <f t="shared" si="525"/>
        <v>0</v>
      </c>
      <c r="AM2797" s="12">
        <f t="shared" si="526"/>
        <v>0</v>
      </c>
      <c r="AN2797" s="12">
        <f t="shared" si="527"/>
        <v>0</v>
      </c>
      <c r="AO2797" s="12">
        <v>19</v>
      </c>
      <c r="AP2797" s="22">
        <f t="shared" si="517"/>
        <v>21973.228346456694</v>
      </c>
    </row>
    <row r="2798" spans="1:42" x14ac:dyDescent="0.3">
      <c r="A2798" s="6" t="s">
        <v>3424</v>
      </c>
      <c r="B2798" s="19" t="s">
        <v>599</v>
      </c>
      <c r="C2798" s="6" t="s">
        <v>3425</v>
      </c>
      <c r="D2798" s="6" t="s">
        <v>28</v>
      </c>
      <c r="E2798" s="6" t="s">
        <v>3426</v>
      </c>
      <c r="F2798" s="6">
        <v>8.1</v>
      </c>
      <c r="G2798" s="6">
        <v>19</v>
      </c>
      <c r="H2798" s="6">
        <v>1526</v>
      </c>
      <c r="I2798" s="6" t="s">
        <v>95</v>
      </c>
      <c r="J2798" s="6">
        <v>32803</v>
      </c>
      <c r="K2798" s="19">
        <v>41733</v>
      </c>
      <c r="L2798" s="7" t="s">
        <v>132</v>
      </c>
      <c r="M2798" s="7" t="s">
        <v>133</v>
      </c>
      <c r="N2798" s="7" t="s">
        <v>415</v>
      </c>
      <c r="O2798" s="7">
        <v>136</v>
      </c>
      <c r="P2798" s="19">
        <v>41745</v>
      </c>
      <c r="Q2798" s="19">
        <v>41746</v>
      </c>
      <c r="R2798" s="7" t="s">
        <v>3441</v>
      </c>
      <c r="S2798" s="7">
        <v>20.5748031496063</v>
      </c>
      <c r="T2798" s="7">
        <v>6.06</v>
      </c>
      <c r="U2798" s="7">
        <v>26000</v>
      </c>
      <c r="V2798" s="6">
        <v>32803</v>
      </c>
      <c r="W2798" s="12">
        <f t="shared" si="518"/>
        <v>0</v>
      </c>
      <c r="X2798" s="12">
        <v>19</v>
      </c>
      <c r="Y2798" s="13">
        <v>136</v>
      </c>
      <c r="Z2798" s="13">
        <v>6.06</v>
      </c>
      <c r="AA2798" s="13">
        <v>26000</v>
      </c>
      <c r="AB2798" s="12">
        <v>1526</v>
      </c>
      <c r="AC2798" s="13">
        <f t="shared" si="516"/>
        <v>1076036809</v>
      </c>
      <c r="AD2798" s="12">
        <v>8.1</v>
      </c>
      <c r="AE2798" s="12">
        <f t="shared" si="519"/>
        <v>2.0918640616783932</v>
      </c>
      <c r="AF2798" s="12">
        <v>32803</v>
      </c>
      <c r="AG2798" s="12">
        <f t="shared" si="520"/>
        <v>1</v>
      </c>
      <c r="AH2798" s="12">
        <f t="shared" si="521"/>
        <v>0</v>
      </c>
      <c r="AI2798" s="12">
        <f t="shared" si="522"/>
        <v>0</v>
      </c>
      <c r="AJ2798" s="12">
        <f t="shared" si="523"/>
        <v>0</v>
      </c>
      <c r="AK2798" s="12">
        <f t="shared" si="524"/>
        <v>0</v>
      </c>
      <c r="AL2798" s="12">
        <f t="shared" si="525"/>
        <v>0</v>
      </c>
      <c r="AM2798" s="12">
        <f t="shared" si="526"/>
        <v>0</v>
      </c>
      <c r="AN2798" s="12">
        <f t="shared" si="527"/>
        <v>0</v>
      </c>
      <c r="AO2798" s="12">
        <v>19</v>
      </c>
      <c r="AP2798" s="22">
        <f t="shared" si="517"/>
        <v>20574.803149606301</v>
      </c>
    </row>
    <row r="2799" spans="1:42" x14ac:dyDescent="0.3">
      <c r="A2799" s="6" t="s">
        <v>3424</v>
      </c>
      <c r="B2799" s="19" t="s">
        <v>540</v>
      </c>
      <c r="C2799" s="6" t="s">
        <v>3425</v>
      </c>
      <c r="D2799" s="6" t="s">
        <v>28</v>
      </c>
      <c r="E2799" s="6" t="s">
        <v>3426</v>
      </c>
      <c r="F2799" s="6">
        <v>8.1</v>
      </c>
      <c r="G2799" s="6">
        <v>19</v>
      </c>
      <c r="H2799" s="6">
        <v>1550</v>
      </c>
      <c r="I2799" s="6" t="s">
        <v>95</v>
      </c>
      <c r="J2799" s="6">
        <v>33647</v>
      </c>
      <c r="K2799" s="19">
        <v>41733</v>
      </c>
      <c r="L2799" s="7" t="s">
        <v>132</v>
      </c>
      <c r="M2799" s="7" t="s">
        <v>133</v>
      </c>
      <c r="N2799" s="7" t="s">
        <v>415</v>
      </c>
      <c r="O2799" s="7">
        <v>136</v>
      </c>
      <c r="P2799" s="19">
        <v>41746</v>
      </c>
      <c r="Q2799" s="19">
        <v>41747</v>
      </c>
      <c r="R2799" s="7" t="s">
        <v>3442</v>
      </c>
      <c r="S2799" s="7">
        <v>19.672440944881892</v>
      </c>
      <c r="T2799" s="7">
        <v>6.06</v>
      </c>
      <c r="U2799" s="7">
        <v>15000</v>
      </c>
      <c r="V2799" s="6">
        <v>33647</v>
      </c>
      <c r="W2799" s="12">
        <f t="shared" si="518"/>
        <v>0</v>
      </c>
      <c r="X2799" s="12">
        <v>19</v>
      </c>
      <c r="Y2799" s="13">
        <v>136</v>
      </c>
      <c r="Z2799" s="13">
        <v>6.06</v>
      </c>
      <c r="AA2799" s="13">
        <v>15000</v>
      </c>
      <c r="AB2799" s="12">
        <v>1550</v>
      </c>
      <c r="AC2799" s="13">
        <f t="shared" si="516"/>
        <v>1132120609</v>
      </c>
      <c r="AD2799" s="12">
        <v>8.1</v>
      </c>
      <c r="AE2799" s="12">
        <f t="shared" si="519"/>
        <v>2.0918640616783932</v>
      </c>
      <c r="AF2799" s="12">
        <v>33647</v>
      </c>
      <c r="AG2799" s="12">
        <f t="shared" si="520"/>
        <v>1</v>
      </c>
      <c r="AH2799" s="12">
        <f t="shared" si="521"/>
        <v>0</v>
      </c>
      <c r="AI2799" s="12">
        <f t="shared" si="522"/>
        <v>0</v>
      </c>
      <c r="AJ2799" s="12">
        <f t="shared" si="523"/>
        <v>0</v>
      </c>
      <c r="AK2799" s="12">
        <f t="shared" si="524"/>
        <v>0</v>
      </c>
      <c r="AL2799" s="12">
        <f t="shared" si="525"/>
        <v>0</v>
      </c>
      <c r="AM2799" s="12">
        <f t="shared" si="526"/>
        <v>0</v>
      </c>
      <c r="AN2799" s="12">
        <f t="shared" si="527"/>
        <v>0</v>
      </c>
      <c r="AO2799" s="12">
        <v>19</v>
      </c>
      <c r="AP2799" s="22">
        <f t="shared" si="517"/>
        <v>19672.440944881891</v>
      </c>
    </row>
    <row r="2800" spans="1:42" x14ac:dyDescent="0.3">
      <c r="A2800" s="6" t="s">
        <v>3424</v>
      </c>
      <c r="B2800" s="19" t="s">
        <v>544</v>
      </c>
      <c r="C2800" s="6" t="s">
        <v>3425</v>
      </c>
      <c r="D2800" s="6" t="s">
        <v>28</v>
      </c>
      <c r="E2800" s="6" t="s">
        <v>3426</v>
      </c>
      <c r="F2800" s="6">
        <v>8.1</v>
      </c>
      <c r="G2800" s="6">
        <v>19</v>
      </c>
      <c r="H2800" s="6">
        <v>1588</v>
      </c>
      <c r="I2800" s="6" t="s">
        <v>95</v>
      </c>
      <c r="J2800" s="6">
        <v>34345</v>
      </c>
      <c r="K2800" s="19">
        <v>41733</v>
      </c>
      <c r="L2800" s="7" t="s">
        <v>132</v>
      </c>
      <c r="M2800" s="7" t="s">
        <v>133</v>
      </c>
      <c r="N2800" s="7" t="s">
        <v>415</v>
      </c>
      <c r="O2800" s="7">
        <v>136</v>
      </c>
      <c r="P2800" s="19">
        <v>41747</v>
      </c>
      <c r="Q2800" s="19">
        <v>41748</v>
      </c>
      <c r="R2800" s="7" t="s">
        <v>3443</v>
      </c>
      <c r="S2800" s="7">
        <v>36.429921259842523</v>
      </c>
      <c r="T2800" s="7">
        <v>6.08</v>
      </c>
      <c r="U2800" s="7">
        <v>16000</v>
      </c>
      <c r="V2800" s="6">
        <v>34345</v>
      </c>
      <c r="W2800" s="12">
        <f t="shared" si="518"/>
        <v>0</v>
      </c>
      <c r="X2800" s="12">
        <v>19</v>
      </c>
      <c r="Y2800" s="13">
        <v>136</v>
      </c>
      <c r="Z2800" s="13">
        <v>6.08</v>
      </c>
      <c r="AA2800" s="13">
        <v>16000</v>
      </c>
      <c r="AB2800" s="12">
        <v>1588</v>
      </c>
      <c r="AC2800" s="13">
        <f t="shared" si="516"/>
        <v>1179579025</v>
      </c>
      <c r="AD2800" s="12">
        <v>8.1</v>
      </c>
      <c r="AE2800" s="12">
        <f t="shared" si="519"/>
        <v>2.0918640616783932</v>
      </c>
      <c r="AF2800" s="12">
        <v>34345</v>
      </c>
      <c r="AG2800" s="12">
        <f t="shared" si="520"/>
        <v>1</v>
      </c>
      <c r="AH2800" s="12">
        <f t="shared" si="521"/>
        <v>0</v>
      </c>
      <c r="AI2800" s="12">
        <f t="shared" si="522"/>
        <v>0</v>
      </c>
      <c r="AJ2800" s="12">
        <f t="shared" si="523"/>
        <v>0</v>
      </c>
      <c r="AK2800" s="12">
        <f t="shared" si="524"/>
        <v>0</v>
      </c>
      <c r="AL2800" s="12">
        <f t="shared" si="525"/>
        <v>0</v>
      </c>
      <c r="AM2800" s="12">
        <f t="shared" si="526"/>
        <v>0</v>
      </c>
      <c r="AN2800" s="12">
        <f t="shared" si="527"/>
        <v>0</v>
      </c>
      <c r="AO2800" s="12">
        <v>19</v>
      </c>
      <c r="AP2800" s="22">
        <f t="shared" si="517"/>
        <v>36429.921259842522</v>
      </c>
    </row>
    <row r="2801" spans="1:42" x14ac:dyDescent="0.3">
      <c r="A2801" s="6" t="s">
        <v>3424</v>
      </c>
      <c r="B2801" s="19" t="s">
        <v>546</v>
      </c>
      <c r="C2801" s="6" t="s">
        <v>3425</v>
      </c>
      <c r="D2801" s="6" t="s">
        <v>28</v>
      </c>
      <c r="E2801" s="6" t="s">
        <v>3426</v>
      </c>
      <c r="F2801" s="6">
        <v>8.1</v>
      </c>
      <c r="G2801" s="6">
        <v>19</v>
      </c>
      <c r="H2801" s="6">
        <v>1593</v>
      </c>
      <c r="I2801" s="6" t="s">
        <v>95</v>
      </c>
      <c r="J2801" s="6">
        <v>35340</v>
      </c>
      <c r="K2801" s="19">
        <v>41733</v>
      </c>
      <c r="L2801" s="7" t="s">
        <v>132</v>
      </c>
      <c r="M2801" s="7" t="s">
        <v>133</v>
      </c>
      <c r="N2801" s="7" t="s">
        <v>415</v>
      </c>
      <c r="O2801" s="7">
        <v>136</v>
      </c>
      <c r="P2801" s="19">
        <v>41748</v>
      </c>
      <c r="Q2801" s="19">
        <v>41749</v>
      </c>
      <c r="R2801" s="7" t="s">
        <v>3444</v>
      </c>
      <c r="S2801" s="7">
        <v>30.144881889763784</v>
      </c>
      <c r="T2801" s="7">
        <v>6.02</v>
      </c>
      <c r="U2801" s="7">
        <v>16000</v>
      </c>
      <c r="V2801" s="6">
        <v>35340</v>
      </c>
      <c r="W2801" s="12">
        <f t="shared" si="518"/>
        <v>0</v>
      </c>
      <c r="X2801" s="12">
        <v>19</v>
      </c>
      <c r="Y2801" s="13">
        <v>136</v>
      </c>
      <c r="Z2801" s="13">
        <v>6.02</v>
      </c>
      <c r="AA2801" s="13">
        <v>16000</v>
      </c>
      <c r="AB2801" s="12">
        <v>1593</v>
      </c>
      <c r="AC2801" s="13">
        <f t="shared" si="516"/>
        <v>1248915600</v>
      </c>
      <c r="AD2801" s="12">
        <v>8.1</v>
      </c>
      <c r="AE2801" s="12">
        <f t="shared" si="519"/>
        <v>2.0918640616783932</v>
      </c>
      <c r="AF2801" s="12">
        <v>35340</v>
      </c>
      <c r="AG2801" s="12">
        <f t="shared" si="520"/>
        <v>1</v>
      </c>
      <c r="AH2801" s="12">
        <f t="shared" si="521"/>
        <v>0</v>
      </c>
      <c r="AI2801" s="12">
        <f t="shared" si="522"/>
        <v>0</v>
      </c>
      <c r="AJ2801" s="12">
        <f t="shared" si="523"/>
        <v>0</v>
      </c>
      <c r="AK2801" s="12">
        <f t="shared" si="524"/>
        <v>0</v>
      </c>
      <c r="AL2801" s="12">
        <f t="shared" si="525"/>
        <v>0</v>
      </c>
      <c r="AM2801" s="12">
        <f t="shared" si="526"/>
        <v>0</v>
      </c>
      <c r="AN2801" s="12">
        <f t="shared" si="527"/>
        <v>0</v>
      </c>
      <c r="AO2801" s="12">
        <v>19</v>
      </c>
      <c r="AP2801" s="22">
        <f t="shared" si="517"/>
        <v>30144.881889763783</v>
      </c>
    </row>
    <row r="2802" spans="1:42" x14ac:dyDescent="0.3">
      <c r="A2802" s="6" t="s">
        <v>3424</v>
      </c>
      <c r="B2802" s="19" t="s">
        <v>548</v>
      </c>
      <c r="C2802" s="6" t="s">
        <v>3425</v>
      </c>
      <c r="D2802" s="6" t="s">
        <v>28</v>
      </c>
      <c r="E2802" s="6" t="s">
        <v>3426</v>
      </c>
      <c r="F2802" s="6">
        <v>8.1</v>
      </c>
      <c r="G2802" s="6">
        <v>19</v>
      </c>
      <c r="H2802" s="6">
        <v>1598</v>
      </c>
      <c r="I2802" s="6" t="s">
        <v>95</v>
      </c>
      <c r="J2802" s="6">
        <v>36453</v>
      </c>
      <c r="K2802" s="19">
        <v>41733</v>
      </c>
      <c r="L2802" s="7" t="s">
        <v>132</v>
      </c>
      <c r="M2802" s="7" t="s">
        <v>133</v>
      </c>
      <c r="N2802" s="7" t="s">
        <v>415</v>
      </c>
      <c r="O2802" s="7">
        <v>136</v>
      </c>
      <c r="P2802" s="19">
        <v>41749</v>
      </c>
      <c r="Q2802" s="19">
        <v>41750</v>
      </c>
      <c r="R2802" s="7" t="s">
        <v>3445</v>
      </c>
      <c r="S2802" s="7">
        <v>11.149606299212598</v>
      </c>
      <c r="T2802" s="7">
        <v>6.19</v>
      </c>
      <c r="U2802" s="7">
        <v>16000</v>
      </c>
      <c r="V2802" s="6">
        <v>36453</v>
      </c>
      <c r="W2802" s="12">
        <f t="shared" si="518"/>
        <v>0</v>
      </c>
      <c r="X2802" s="12">
        <v>19</v>
      </c>
      <c r="Y2802" s="13">
        <v>136</v>
      </c>
      <c r="Z2802" s="13">
        <v>6.19</v>
      </c>
      <c r="AA2802" s="13">
        <v>16000</v>
      </c>
      <c r="AB2802" s="12">
        <v>1598</v>
      </c>
      <c r="AC2802" s="13">
        <f t="shared" si="516"/>
        <v>1328821209</v>
      </c>
      <c r="AD2802" s="12">
        <v>8.1</v>
      </c>
      <c r="AE2802" s="12">
        <f t="shared" si="519"/>
        <v>2.0918640616783932</v>
      </c>
      <c r="AF2802" s="12">
        <v>36453</v>
      </c>
      <c r="AG2802" s="12">
        <f t="shared" si="520"/>
        <v>1</v>
      </c>
      <c r="AH2802" s="12">
        <f t="shared" si="521"/>
        <v>0</v>
      </c>
      <c r="AI2802" s="12">
        <f t="shared" si="522"/>
        <v>0</v>
      </c>
      <c r="AJ2802" s="12">
        <f t="shared" si="523"/>
        <v>0</v>
      </c>
      <c r="AK2802" s="12">
        <f t="shared" si="524"/>
        <v>0</v>
      </c>
      <c r="AL2802" s="12">
        <f t="shared" si="525"/>
        <v>0</v>
      </c>
      <c r="AM2802" s="12">
        <f t="shared" si="526"/>
        <v>0</v>
      </c>
      <c r="AN2802" s="12">
        <f t="shared" si="527"/>
        <v>0</v>
      </c>
      <c r="AO2802" s="12">
        <v>19</v>
      </c>
      <c r="AP2802" s="22">
        <f t="shared" si="517"/>
        <v>11149.606299212599</v>
      </c>
    </row>
    <row r="2803" spans="1:42" x14ac:dyDescent="0.3">
      <c r="A2803" s="6" t="s">
        <v>3424</v>
      </c>
      <c r="B2803" s="19" t="s">
        <v>550</v>
      </c>
      <c r="C2803" s="6" t="s">
        <v>3425</v>
      </c>
      <c r="D2803" s="6" t="s">
        <v>28</v>
      </c>
      <c r="E2803" s="6" t="s">
        <v>3426</v>
      </c>
      <c r="F2803" s="6">
        <v>8.1</v>
      </c>
      <c r="G2803" s="6">
        <v>19</v>
      </c>
      <c r="H2803" s="6">
        <v>1603</v>
      </c>
      <c r="I2803" s="6" t="s">
        <v>95</v>
      </c>
      <c r="J2803" s="6">
        <v>37298</v>
      </c>
      <c r="K2803" s="19">
        <v>41733</v>
      </c>
      <c r="L2803" s="7" t="s">
        <v>132</v>
      </c>
      <c r="M2803" s="7" t="s">
        <v>133</v>
      </c>
      <c r="N2803" s="7" t="s">
        <v>415</v>
      </c>
      <c r="O2803" s="7">
        <v>136</v>
      </c>
      <c r="P2803" s="19">
        <v>41750</v>
      </c>
      <c r="Q2803" s="19">
        <v>41751</v>
      </c>
      <c r="R2803" s="7" t="s">
        <v>3446</v>
      </c>
      <c r="S2803" s="7">
        <v>12.49763779527559</v>
      </c>
      <c r="T2803" s="7">
        <v>5.78</v>
      </c>
      <c r="U2803" s="7">
        <v>16000</v>
      </c>
      <c r="V2803" s="6">
        <v>37298</v>
      </c>
      <c r="W2803" s="12">
        <f t="shared" si="518"/>
        <v>0</v>
      </c>
      <c r="X2803" s="12">
        <v>19</v>
      </c>
      <c r="Y2803" s="13">
        <v>136</v>
      </c>
      <c r="Z2803" s="13">
        <v>5.78</v>
      </c>
      <c r="AA2803" s="13">
        <v>16000</v>
      </c>
      <c r="AB2803" s="12">
        <v>1603</v>
      </c>
      <c r="AC2803" s="13">
        <f t="shared" si="516"/>
        <v>1391140804</v>
      </c>
      <c r="AD2803" s="12">
        <v>8.1</v>
      </c>
      <c r="AE2803" s="12">
        <f t="shared" si="519"/>
        <v>2.0918640616783932</v>
      </c>
      <c r="AF2803" s="12">
        <v>37298</v>
      </c>
      <c r="AG2803" s="12">
        <f t="shared" si="520"/>
        <v>1</v>
      </c>
      <c r="AH2803" s="12">
        <f t="shared" si="521"/>
        <v>0</v>
      </c>
      <c r="AI2803" s="12">
        <f t="shared" si="522"/>
        <v>0</v>
      </c>
      <c r="AJ2803" s="12">
        <f t="shared" si="523"/>
        <v>0</v>
      </c>
      <c r="AK2803" s="12">
        <f t="shared" si="524"/>
        <v>0</v>
      </c>
      <c r="AL2803" s="12">
        <f t="shared" si="525"/>
        <v>0</v>
      </c>
      <c r="AM2803" s="12">
        <f t="shared" si="526"/>
        <v>0</v>
      </c>
      <c r="AN2803" s="12">
        <f t="shared" si="527"/>
        <v>0</v>
      </c>
      <c r="AO2803" s="12">
        <v>19</v>
      </c>
      <c r="AP2803" s="22">
        <f t="shared" si="517"/>
        <v>12497.63779527559</v>
      </c>
    </row>
    <row r="2804" spans="1:42" x14ac:dyDescent="0.3">
      <c r="A2804" s="6" t="s">
        <v>3424</v>
      </c>
      <c r="B2804" s="19" t="s">
        <v>552</v>
      </c>
      <c r="C2804" s="6" t="s">
        <v>3425</v>
      </c>
      <c r="D2804" s="6" t="s">
        <v>28</v>
      </c>
      <c r="E2804" s="6" t="s">
        <v>3426</v>
      </c>
      <c r="F2804" s="6">
        <v>8.1</v>
      </c>
      <c r="G2804" s="6">
        <v>19</v>
      </c>
      <c r="H2804" s="6">
        <v>1617</v>
      </c>
      <c r="I2804" s="6" t="s">
        <v>95</v>
      </c>
      <c r="J2804" s="6">
        <v>37924</v>
      </c>
      <c r="K2804" s="19">
        <v>41733</v>
      </c>
      <c r="L2804" s="7" t="s">
        <v>132</v>
      </c>
      <c r="M2804" s="7" t="s">
        <v>133</v>
      </c>
      <c r="N2804" s="7" t="s">
        <v>415</v>
      </c>
      <c r="O2804" s="7">
        <v>136</v>
      </c>
      <c r="P2804" s="19">
        <v>41751</v>
      </c>
      <c r="Q2804" s="19">
        <v>41752</v>
      </c>
      <c r="R2804" s="7" t="s">
        <v>3447</v>
      </c>
      <c r="S2804" s="7">
        <v>11.17795275590551</v>
      </c>
      <c r="T2804" s="7">
        <v>6.08</v>
      </c>
      <c r="U2804" s="7">
        <v>16000</v>
      </c>
      <c r="V2804" s="6">
        <v>37924</v>
      </c>
      <c r="W2804" s="12">
        <f t="shared" si="518"/>
        <v>0</v>
      </c>
      <c r="X2804" s="12">
        <v>19</v>
      </c>
      <c r="Y2804" s="13">
        <v>136</v>
      </c>
      <c r="Z2804" s="13">
        <v>6.08</v>
      </c>
      <c r="AA2804" s="13">
        <v>16000</v>
      </c>
      <c r="AB2804" s="12">
        <v>1617</v>
      </c>
      <c r="AC2804" s="13">
        <f t="shared" si="516"/>
        <v>1438229776</v>
      </c>
      <c r="AD2804" s="12">
        <v>8.1</v>
      </c>
      <c r="AE2804" s="12">
        <f t="shared" si="519"/>
        <v>2.0918640616783932</v>
      </c>
      <c r="AF2804" s="12">
        <v>37924</v>
      </c>
      <c r="AG2804" s="12">
        <f t="shared" si="520"/>
        <v>1</v>
      </c>
      <c r="AH2804" s="12">
        <f t="shared" si="521"/>
        <v>0</v>
      </c>
      <c r="AI2804" s="12">
        <f t="shared" si="522"/>
        <v>0</v>
      </c>
      <c r="AJ2804" s="12">
        <f t="shared" si="523"/>
        <v>0</v>
      </c>
      <c r="AK2804" s="12">
        <f t="shared" si="524"/>
        <v>0</v>
      </c>
      <c r="AL2804" s="12">
        <f t="shared" si="525"/>
        <v>0</v>
      </c>
      <c r="AM2804" s="12">
        <f t="shared" si="526"/>
        <v>0</v>
      </c>
      <c r="AN2804" s="12">
        <f t="shared" si="527"/>
        <v>0</v>
      </c>
      <c r="AO2804" s="12">
        <v>19</v>
      </c>
      <c r="AP2804" s="22">
        <f t="shared" si="517"/>
        <v>11177.95275590551</v>
      </c>
    </row>
    <row r="2805" spans="1:42" x14ac:dyDescent="0.3">
      <c r="A2805" s="6" t="s">
        <v>3424</v>
      </c>
      <c r="B2805" s="19" t="s">
        <v>554</v>
      </c>
      <c r="C2805" s="6" t="s">
        <v>3425</v>
      </c>
      <c r="D2805" s="6" t="s">
        <v>28</v>
      </c>
      <c r="E2805" s="6" t="s">
        <v>3426</v>
      </c>
      <c r="F2805" s="6">
        <v>8.1</v>
      </c>
      <c r="G2805" s="6">
        <v>19</v>
      </c>
      <c r="H2805" s="6">
        <v>1621</v>
      </c>
      <c r="I2805" s="6" t="s">
        <v>95</v>
      </c>
      <c r="J2805" s="6">
        <v>38473</v>
      </c>
      <c r="K2805" s="19">
        <v>41733</v>
      </c>
      <c r="L2805" s="7" t="s">
        <v>132</v>
      </c>
      <c r="M2805" s="7" t="s">
        <v>133</v>
      </c>
      <c r="N2805" s="7" t="s">
        <v>415</v>
      </c>
      <c r="O2805" s="7">
        <v>136</v>
      </c>
      <c r="P2805" s="19">
        <v>41752</v>
      </c>
      <c r="Q2805" s="19">
        <v>41753</v>
      </c>
      <c r="R2805" s="7" t="s">
        <v>3448</v>
      </c>
      <c r="S2805" s="7">
        <v>10.65511811023622</v>
      </c>
      <c r="T2805" s="7">
        <v>5.75</v>
      </c>
      <c r="U2805" s="7">
        <v>16000</v>
      </c>
      <c r="V2805" s="6">
        <v>38473</v>
      </c>
      <c r="W2805" s="12">
        <f t="shared" si="518"/>
        <v>0</v>
      </c>
      <c r="X2805" s="12">
        <v>19</v>
      </c>
      <c r="Y2805" s="13">
        <v>136</v>
      </c>
      <c r="Z2805" s="13">
        <v>5.75</v>
      </c>
      <c r="AA2805" s="13">
        <v>16000</v>
      </c>
      <c r="AB2805" s="12">
        <v>1621</v>
      </c>
      <c r="AC2805" s="13">
        <f t="shared" si="516"/>
        <v>1480171729</v>
      </c>
      <c r="AD2805" s="12">
        <v>8.1</v>
      </c>
      <c r="AE2805" s="12">
        <f t="shared" si="519"/>
        <v>2.0918640616783932</v>
      </c>
      <c r="AF2805" s="12">
        <v>38473</v>
      </c>
      <c r="AG2805" s="12">
        <f t="shared" si="520"/>
        <v>1</v>
      </c>
      <c r="AH2805" s="12">
        <f t="shared" si="521"/>
        <v>0</v>
      </c>
      <c r="AI2805" s="12">
        <f t="shared" si="522"/>
        <v>0</v>
      </c>
      <c r="AJ2805" s="12">
        <f t="shared" si="523"/>
        <v>0</v>
      </c>
      <c r="AK2805" s="12">
        <f t="shared" si="524"/>
        <v>0</v>
      </c>
      <c r="AL2805" s="12">
        <f t="shared" si="525"/>
        <v>0</v>
      </c>
      <c r="AM2805" s="12">
        <f t="shared" si="526"/>
        <v>0</v>
      </c>
      <c r="AN2805" s="12">
        <f t="shared" si="527"/>
        <v>0</v>
      </c>
      <c r="AO2805" s="12">
        <v>19</v>
      </c>
      <c r="AP2805" s="22">
        <f t="shared" si="517"/>
        <v>10655.118110236221</v>
      </c>
    </row>
    <row r="2806" spans="1:42" x14ac:dyDescent="0.3">
      <c r="A2806" s="6" t="s">
        <v>3424</v>
      </c>
      <c r="B2806" s="19" t="s">
        <v>556</v>
      </c>
      <c r="C2806" s="6" t="s">
        <v>3425</v>
      </c>
      <c r="D2806" s="6" t="s">
        <v>28</v>
      </c>
      <c r="E2806" s="6" t="s">
        <v>3426</v>
      </c>
      <c r="F2806" s="6">
        <v>8.1</v>
      </c>
      <c r="G2806" s="6">
        <v>19</v>
      </c>
      <c r="H2806" s="6">
        <v>1623</v>
      </c>
      <c r="I2806" s="6" t="s">
        <v>95</v>
      </c>
      <c r="J2806" s="6">
        <v>38983</v>
      </c>
      <c r="K2806" s="19">
        <v>41733</v>
      </c>
      <c r="L2806" s="7" t="s">
        <v>132</v>
      </c>
      <c r="M2806" s="7" t="s">
        <v>133</v>
      </c>
      <c r="N2806" s="7" t="s">
        <v>415</v>
      </c>
      <c r="O2806" s="7">
        <v>136</v>
      </c>
      <c r="P2806" s="19">
        <v>41753</v>
      </c>
      <c r="Q2806" s="19">
        <v>41754</v>
      </c>
      <c r="R2806" s="7" t="s">
        <v>3449</v>
      </c>
      <c r="S2806" s="7">
        <v>9.4566929133858277</v>
      </c>
      <c r="T2806" s="7">
        <v>6.13</v>
      </c>
      <c r="U2806" s="7">
        <v>8569</v>
      </c>
      <c r="V2806" s="6">
        <v>38983</v>
      </c>
      <c r="W2806" s="12">
        <f t="shared" si="518"/>
        <v>0</v>
      </c>
      <c r="X2806" s="12">
        <v>19</v>
      </c>
      <c r="Y2806" s="13">
        <v>136</v>
      </c>
      <c r="Z2806" s="13">
        <v>6.13</v>
      </c>
      <c r="AA2806" s="13">
        <v>8569</v>
      </c>
      <c r="AB2806" s="12">
        <v>1623</v>
      </c>
      <c r="AC2806" s="13">
        <f t="shared" si="516"/>
        <v>1519674289</v>
      </c>
      <c r="AD2806" s="12">
        <v>8.1</v>
      </c>
      <c r="AE2806" s="12">
        <f t="shared" si="519"/>
        <v>2.0918640616783932</v>
      </c>
      <c r="AF2806" s="12">
        <v>38983</v>
      </c>
      <c r="AG2806" s="12">
        <f t="shared" si="520"/>
        <v>1</v>
      </c>
      <c r="AH2806" s="12">
        <f t="shared" si="521"/>
        <v>0</v>
      </c>
      <c r="AI2806" s="12">
        <f t="shared" si="522"/>
        <v>0</v>
      </c>
      <c r="AJ2806" s="12">
        <f t="shared" si="523"/>
        <v>0</v>
      </c>
      <c r="AK2806" s="12">
        <f t="shared" si="524"/>
        <v>0</v>
      </c>
      <c r="AL2806" s="12">
        <f t="shared" si="525"/>
        <v>0</v>
      </c>
      <c r="AM2806" s="12">
        <f t="shared" si="526"/>
        <v>0</v>
      </c>
      <c r="AN2806" s="12">
        <f t="shared" si="527"/>
        <v>0</v>
      </c>
      <c r="AO2806" s="12">
        <v>19</v>
      </c>
      <c r="AP2806" s="22">
        <f t="shared" si="517"/>
        <v>9456.6929133858284</v>
      </c>
    </row>
    <row r="2807" spans="1:42" x14ac:dyDescent="0.3">
      <c r="A2807" s="6" t="s">
        <v>3424</v>
      </c>
      <c r="B2807" s="19" t="s">
        <v>558</v>
      </c>
      <c r="C2807" s="6" t="s">
        <v>3425</v>
      </c>
      <c r="D2807" s="6" t="s">
        <v>28</v>
      </c>
      <c r="E2807" s="6" t="s">
        <v>3426</v>
      </c>
      <c r="F2807" s="6">
        <v>8.1</v>
      </c>
      <c r="G2807" s="6">
        <v>19</v>
      </c>
      <c r="H2807" s="6">
        <v>1623</v>
      </c>
      <c r="I2807" s="6" t="s">
        <v>95</v>
      </c>
      <c r="J2807" s="6">
        <v>39398</v>
      </c>
      <c r="K2807" s="19">
        <v>41733</v>
      </c>
      <c r="L2807" s="7" t="s">
        <v>132</v>
      </c>
      <c r="M2807" s="7" t="s">
        <v>133</v>
      </c>
      <c r="N2807" s="7" t="s">
        <v>415</v>
      </c>
      <c r="O2807" s="7">
        <v>136</v>
      </c>
      <c r="P2807" s="19">
        <v>41754</v>
      </c>
      <c r="Q2807" s="19">
        <v>41755</v>
      </c>
      <c r="R2807" s="7" t="s">
        <v>3450</v>
      </c>
      <c r="S2807" s="7">
        <v>17.658267716535434</v>
      </c>
      <c r="T2807" s="7">
        <v>6.38</v>
      </c>
      <c r="U2807" s="7">
        <v>8386</v>
      </c>
      <c r="V2807" s="6">
        <v>39398</v>
      </c>
      <c r="W2807" s="12">
        <f t="shared" si="518"/>
        <v>0</v>
      </c>
      <c r="X2807" s="12">
        <v>19</v>
      </c>
      <c r="Y2807" s="13">
        <v>136</v>
      </c>
      <c r="Z2807" s="13">
        <v>6.38</v>
      </c>
      <c r="AA2807" s="13">
        <v>8386</v>
      </c>
      <c r="AB2807" s="12">
        <v>1623</v>
      </c>
      <c r="AC2807" s="13">
        <f t="shared" si="516"/>
        <v>1552202404</v>
      </c>
      <c r="AD2807" s="12">
        <v>8.1</v>
      </c>
      <c r="AE2807" s="12">
        <f t="shared" si="519"/>
        <v>2.0918640616783932</v>
      </c>
      <c r="AF2807" s="12">
        <v>39398</v>
      </c>
      <c r="AG2807" s="12">
        <f t="shared" si="520"/>
        <v>1</v>
      </c>
      <c r="AH2807" s="12">
        <f t="shared" si="521"/>
        <v>0</v>
      </c>
      <c r="AI2807" s="12">
        <f t="shared" si="522"/>
        <v>0</v>
      </c>
      <c r="AJ2807" s="12">
        <f t="shared" si="523"/>
        <v>0</v>
      </c>
      <c r="AK2807" s="12">
        <f t="shared" si="524"/>
        <v>0</v>
      </c>
      <c r="AL2807" s="12">
        <f t="shared" si="525"/>
        <v>0</v>
      </c>
      <c r="AM2807" s="12">
        <f t="shared" si="526"/>
        <v>0</v>
      </c>
      <c r="AN2807" s="12">
        <f t="shared" si="527"/>
        <v>0</v>
      </c>
      <c r="AO2807" s="12">
        <v>19</v>
      </c>
      <c r="AP2807" s="22">
        <f t="shared" si="517"/>
        <v>17658.267716535433</v>
      </c>
    </row>
    <row r="2808" spans="1:42" x14ac:dyDescent="0.3">
      <c r="A2808" s="6" t="s">
        <v>3424</v>
      </c>
      <c r="B2808" s="19" t="s">
        <v>560</v>
      </c>
      <c r="C2808" s="6" t="s">
        <v>3425</v>
      </c>
      <c r="D2808" s="6" t="s">
        <v>28</v>
      </c>
      <c r="E2808" s="6" t="s">
        <v>3426</v>
      </c>
      <c r="F2808" s="6">
        <v>8.1</v>
      </c>
      <c r="G2808" s="6">
        <v>19</v>
      </c>
      <c r="H2808" s="6">
        <v>1625</v>
      </c>
      <c r="I2808" s="6" t="s">
        <v>95</v>
      </c>
      <c r="J2808" s="6">
        <v>39937</v>
      </c>
      <c r="K2808" s="19">
        <v>41733</v>
      </c>
      <c r="L2808" s="7" t="s">
        <v>132</v>
      </c>
      <c r="M2808" s="7" t="s">
        <v>133</v>
      </c>
      <c r="N2808" s="7" t="s">
        <v>415</v>
      </c>
      <c r="O2808" s="7">
        <v>136</v>
      </c>
      <c r="P2808" s="19">
        <v>41755</v>
      </c>
      <c r="Q2808" s="19">
        <v>41756</v>
      </c>
      <c r="R2808" s="7" t="s">
        <v>3451</v>
      </c>
      <c r="S2808" s="7">
        <v>15.436220472440947</v>
      </c>
      <c r="T2808" s="7">
        <v>6.43</v>
      </c>
      <c r="U2808" s="7">
        <v>8576</v>
      </c>
      <c r="V2808" s="6">
        <v>39937</v>
      </c>
      <c r="W2808" s="12">
        <f t="shared" si="518"/>
        <v>0</v>
      </c>
      <c r="X2808" s="12">
        <v>19</v>
      </c>
      <c r="Y2808" s="13">
        <v>136</v>
      </c>
      <c r="Z2808" s="13">
        <v>6.43</v>
      </c>
      <c r="AA2808" s="13">
        <v>8576</v>
      </c>
      <c r="AB2808" s="12">
        <v>1625</v>
      </c>
      <c r="AC2808" s="13">
        <f t="shared" si="516"/>
        <v>1594963969</v>
      </c>
      <c r="AD2808" s="12">
        <v>8.1</v>
      </c>
      <c r="AE2808" s="12">
        <f t="shared" si="519"/>
        <v>2.0918640616783932</v>
      </c>
      <c r="AF2808" s="12">
        <v>39937</v>
      </c>
      <c r="AG2808" s="12">
        <f t="shared" si="520"/>
        <v>1</v>
      </c>
      <c r="AH2808" s="12">
        <f t="shared" si="521"/>
        <v>0</v>
      </c>
      <c r="AI2808" s="12">
        <f t="shared" si="522"/>
        <v>0</v>
      </c>
      <c r="AJ2808" s="12">
        <f t="shared" si="523"/>
        <v>0</v>
      </c>
      <c r="AK2808" s="12">
        <f t="shared" si="524"/>
        <v>0</v>
      </c>
      <c r="AL2808" s="12">
        <f t="shared" si="525"/>
        <v>0</v>
      </c>
      <c r="AM2808" s="12">
        <f t="shared" si="526"/>
        <v>0</v>
      </c>
      <c r="AN2808" s="12">
        <f t="shared" si="527"/>
        <v>0</v>
      </c>
      <c r="AO2808" s="12">
        <v>19</v>
      </c>
      <c r="AP2808" s="22">
        <f t="shared" si="517"/>
        <v>15436.220472440948</v>
      </c>
    </row>
    <row r="2809" spans="1:42" x14ac:dyDescent="0.3">
      <c r="A2809" s="6" t="s">
        <v>3424</v>
      </c>
      <c r="B2809" s="19" t="s">
        <v>562</v>
      </c>
      <c r="C2809" s="6" t="s">
        <v>3425</v>
      </c>
      <c r="D2809" s="6" t="s">
        <v>28</v>
      </c>
      <c r="E2809" s="6" t="s">
        <v>3426</v>
      </c>
      <c r="F2809" s="6">
        <v>8.1</v>
      </c>
      <c r="G2809" s="6">
        <v>19</v>
      </c>
      <c r="H2809" s="6">
        <v>1625</v>
      </c>
      <c r="I2809" s="6" t="s">
        <v>95</v>
      </c>
      <c r="J2809" s="6">
        <v>40539</v>
      </c>
      <c r="K2809" s="19">
        <v>41733</v>
      </c>
      <c r="L2809" s="7" t="s">
        <v>132</v>
      </c>
      <c r="M2809" s="7" t="s">
        <v>133</v>
      </c>
      <c r="N2809" s="7" t="s">
        <v>415</v>
      </c>
      <c r="O2809" s="7">
        <v>136</v>
      </c>
      <c r="P2809" s="19">
        <v>41756</v>
      </c>
      <c r="Q2809" s="19">
        <v>41757</v>
      </c>
      <c r="R2809" s="7" t="s">
        <v>3452</v>
      </c>
      <c r="S2809" s="7">
        <v>6.1007874015748023</v>
      </c>
      <c r="T2809" s="7">
        <v>5.91</v>
      </c>
      <c r="U2809" s="7">
        <v>8596</v>
      </c>
      <c r="V2809" s="6">
        <v>40539</v>
      </c>
      <c r="W2809" s="12">
        <f t="shared" si="518"/>
        <v>0</v>
      </c>
      <c r="X2809" s="12">
        <v>19</v>
      </c>
      <c r="Y2809" s="13">
        <v>136</v>
      </c>
      <c r="Z2809" s="13">
        <v>5.91</v>
      </c>
      <c r="AA2809" s="13">
        <v>8596</v>
      </c>
      <c r="AB2809" s="12">
        <v>1625</v>
      </c>
      <c r="AC2809" s="13">
        <f t="shared" si="516"/>
        <v>1643410521</v>
      </c>
      <c r="AD2809" s="12">
        <v>8.1</v>
      </c>
      <c r="AE2809" s="12">
        <f t="shared" si="519"/>
        <v>2.0918640616783932</v>
      </c>
      <c r="AF2809" s="12">
        <v>40539</v>
      </c>
      <c r="AG2809" s="12">
        <f t="shared" si="520"/>
        <v>1</v>
      </c>
      <c r="AH2809" s="12">
        <f t="shared" si="521"/>
        <v>0</v>
      </c>
      <c r="AI2809" s="12">
        <f t="shared" si="522"/>
        <v>0</v>
      </c>
      <c r="AJ2809" s="12">
        <f t="shared" si="523"/>
        <v>0</v>
      </c>
      <c r="AK2809" s="12">
        <f t="shared" si="524"/>
        <v>0</v>
      </c>
      <c r="AL2809" s="12">
        <f t="shared" si="525"/>
        <v>0</v>
      </c>
      <c r="AM2809" s="12">
        <f t="shared" si="526"/>
        <v>0</v>
      </c>
      <c r="AN2809" s="12">
        <f t="shared" si="527"/>
        <v>0</v>
      </c>
      <c r="AO2809" s="12">
        <v>19</v>
      </c>
      <c r="AP2809" s="22">
        <f t="shared" si="517"/>
        <v>6100.7874015748021</v>
      </c>
    </row>
    <row r="2810" spans="1:42" x14ac:dyDescent="0.3">
      <c r="A2810" s="6" t="s">
        <v>3424</v>
      </c>
      <c r="B2810" s="19" t="s">
        <v>564</v>
      </c>
      <c r="C2810" s="6" t="s">
        <v>3425</v>
      </c>
      <c r="D2810" s="6" t="s">
        <v>28</v>
      </c>
      <c r="E2810" s="6" t="s">
        <v>3426</v>
      </c>
      <c r="F2810" s="6">
        <v>8.1</v>
      </c>
      <c r="G2810" s="6">
        <v>19</v>
      </c>
      <c r="H2810" s="6">
        <v>1628</v>
      </c>
      <c r="I2810" s="6" t="s">
        <v>95</v>
      </c>
      <c r="J2810" s="6">
        <v>41017</v>
      </c>
      <c r="K2810" s="19">
        <v>41733</v>
      </c>
      <c r="L2810" s="7" t="s">
        <v>132</v>
      </c>
      <c r="M2810" s="7" t="s">
        <v>133</v>
      </c>
      <c r="N2810" s="7" t="s">
        <v>415</v>
      </c>
      <c r="O2810" s="7">
        <v>136</v>
      </c>
      <c r="P2810" s="19">
        <v>41757</v>
      </c>
      <c r="Q2810" s="19">
        <v>41758</v>
      </c>
      <c r="R2810" s="7" t="s">
        <v>3453</v>
      </c>
      <c r="S2810" s="7">
        <v>5.6787401574803154</v>
      </c>
      <c r="T2810" s="7">
        <v>6.13</v>
      </c>
      <c r="U2810" s="7">
        <v>6167</v>
      </c>
      <c r="V2810" s="6">
        <v>41017</v>
      </c>
      <c r="W2810" s="12">
        <f t="shared" si="518"/>
        <v>0</v>
      </c>
      <c r="X2810" s="12">
        <v>19</v>
      </c>
      <c r="Y2810" s="13">
        <v>136</v>
      </c>
      <c r="Z2810" s="13">
        <v>6.13</v>
      </c>
      <c r="AA2810" s="13">
        <v>6167</v>
      </c>
      <c r="AB2810" s="12">
        <v>1628</v>
      </c>
      <c r="AC2810" s="13">
        <f t="shared" si="516"/>
        <v>1682394289</v>
      </c>
      <c r="AD2810" s="12">
        <v>8.1</v>
      </c>
      <c r="AE2810" s="12">
        <f t="shared" si="519"/>
        <v>2.0918640616783932</v>
      </c>
      <c r="AF2810" s="12">
        <v>41017</v>
      </c>
      <c r="AG2810" s="12">
        <f t="shared" si="520"/>
        <v>1</v>
      </c>
      <c r="AH2810" s="12">
        <f t="shared" si="521"/>
        <v>0</v>
      </c>
      <c r="AI2810" s="12">
        <f t="shared" si="522"/>
        <v>0</v>
      </c>
      <c r="AJ2810" s="12">
        <f t="shared" si="523"/>
        <v>0</v>
      </c>
      <c r="AK2810" s="12">
        <f t="shared" si="524"/>
        <v>0</v>
      </c>
      <c r="AL2810" s="12">
        <f t="shared" si="525"/>
        <v>0</v>
      </c>
      <c r="AM2810" s="12">
        <f t="shared" si="526"/>
        <v>0</v>
      </c>
      <c r="AN2810" s="12">
        <f t="shared" si="527"/>
        <v>0</v>
      </c>
      <c r="AO2810" s="12">
        <v>19</v>
      </c>
      <c r="AP2810" s="22">
        <f t="shared" si="517"/>
        <v>5678.7401574803152</v>
      </c>
    </row>
    <row r="2811" spans="1:42" x14ac:dyDescent="0.3">
      <c r="A2811" s="6" t="s">
        <v>3424</v>
      </c>
      <c r="B2811" s="19" t="s">
        <v>566</v>
      </c>
      <c r="C2811" s="6" t="s">
        <v>3425</v>
      </c>
      <c r="D2811" s="6" t="s">
        <v>28</v>
      </c>
      <c r="E2811" s="6" t="s">
        <v>3426</v>
      </c>
      <c r="F2811" s="6">
        <v>8.1</v>
      </c>
      <c r="G2811" s="6">
        <v>19</v>
      </c>
      <c r="H2811" s="6">
        <v>1629</v>
      </c>
      <c r="I2811" s="6" t="s">
        <v>95</v>
      </c>
      <c r="J2811" s="6">
        <v>41345</v>
      </c>
      <c r="K2811" s="19">
        <v>41733</v>
      </c>
      <c r="L2811" s="7" t="s">
        <v>132</v>
      </c>
      <c r="M2811" s="7" t="s">
        <v>133</v>
      </c>
      <c r="N2811" s="7" t="s">
        <v>415</v>
      </c>
      <c r="O2811" s="7">
        <v>136</v>
      </c>
      <c r="P2811" s="19">
        <v>41758</v>
      </c>
      <c r="Q2811" s="19">
        <v>41759</v>
      </c>
      <c r="R2811" s="7" t="s">
        <v>3454</v>
      </c>
      <c r="S2811" s="7">
        <v>8.8031496062992129</v>
      </c>
      <c r="T2811" s="7">
        <v>6.38</v>
      </c>
      <c r="U2811" s="7">
        <v>5747</v>
      </c>
      <c r="V2811" s="6">
        <v>41345</v>
      </c>
      <c r="W2811" s="12">
        <f t="shared" si="518"/>
        <v>0</v>
      </c>
      <c r="X2811" s="12">
        <v>19</v>
      </c>
      <c r="Y2811" s="13">
        <v>136</v>
      </c>
      <c r="Z2811" s="13">
        <v>6.38</v>
      </c>
      <c r="AA2811" s="13">
        <v>5747</v>
      </c>
      <c r="AB2811" s="12">
        <v>1629</v>
      </c>
      <c r="AC2811" s="13">
        <f t="shared" si="516"/>
        <v>1709409025</v>
      </c>
      <c r="AD2811" s="12">
        <v>8.1</v>
      </c>
      <c r="AE2811" s="12">
        <f t="shared" si="519"/>
        <v>2.0918640616783932</v>
      </c>
      <c r="AF2811" s="12">
        <v>41345</v>
      </c>
      <c r="AG2811" s="12">
        <f t="shared" si="520"/>
        <v>1</v>
      </c>
      <c r="AH2811" s="12">
        <f t="shared" si="521"/>
        <v>0</v>
      </c>
      <c r="AI2811" s="12">
        <f t="shared" si="522"/>
        <v>0</v>
      </c>
      <c r="AJ2811" s="12">
        <f t="shared" si="523"/>
        <v>0</v>
      </c>
      <c r="AK2811" s="12">
        <f t="shared" si="524"/>
        <v>0</v>
      </c>
      <c r="AL2811" s="12">
        <f t="shared" si="525"/>
        <v>0</v>
      </c>
      <c r="AM2811" s="12">
        <f t="shared" si="526"/>
        <v>0</v>
      </c>
      <c r="AN2811" s="12">
        <f t="shared" si="527"/>
        <v>0</v>
      </c>
      <c r="AO2811" s="12">
        <v>19</v>
      </c>
      <c r="AP2811" s="22">
        <f t="shared" si="517"/>
        <v>8803.1496062992137</v>
      </c>
    </row>
    <row r="2812" spans="1:42" x14ac:dyDescent="0.3">
      <c r="A2812" s="6" t="s">
        <v>3424</v>
      </c>
      <c r="B2812" s="19" t="s">
        <v>568</v>
      </c>
      <c r="C2812" s="6" t="s">
        <v>3425</v>
      </c>
      <c r="D2812" s="6" t="s">
        <v>28</v>
      </c>
      <c r="E2812" s="6" t="s">
        <v>3426</v>
      </c>
      <c r="F2812" s="6">
        <v>8.1</v>
      </c>
      <c r="G2812" s="6">
        <v>19</v>
      </c>
      <c r="H2812" s="6">
        <v>1629</v>
      </c>
      <c r="I2812" s="6" t="s">
        <v>95</v>
      </c>
      <c r="J2812" s="6">
        <v>41663</v>
      </c>
      <c r="K2812" s="19">
        <v>41733</v>
      </c>
      <c r="L2812" s="7" t="s">
        <v>132</v>
      </c>
      <c r="M2812" s="7" t="s">
        <v>133</v>
      </c>
      <c r="N2812" s="7" t="s">
        <v>415</v>
      </c>
      <c r="O2812" s="7">
        <v>136</v>
      </c>
      <c r="P2812" s="19">
        <v>41759</v>
      </c>
      <c r="Q2812" s="19">
        <v>41760</v>
      </c>
      <c r="R2812" s="7" t="s">
        <v>3455</v>
      </c>
      <c r="S2812" s="7">
        <v>20.211023622047247</v>
      </c>
      <c r="T2812" s="7">
        <v>6.71</v>
      </c>
      <c r="U2812" s="7">
        <v>6146</v>
      </c>
      <c r="V2812" s="6">
        <v>41663</v>
      </c>
      <c r="W2812" s="12">
        <f t="shared" si="518"/>
        <v>0</v>
      </c>
      <c r="X2812" s="12">
        <v>19</v>
      </c>
      <c r="Y2812" s="13">
        <v>136</v>
      </c>
      <c r="Z2812" s="13">
        <v>6.71</v>
      </c>
      <c r="AA2812" s="13">
        <v>6146</v>
      </c>
      <c r="AB2812" s="12">
        <v>1629</v>
      </c>
      <c r="AC2812" s="13">
        <f t="shared" si="516"/>
        <v>1735805569</v>
      </c>
      <c r="AD2812" s="12">
        <v>8.1</v>
      </c>
      <c r="AE2812" s="12">
        <f t="shared" si="519"/>
        <v>2.0918640616783932</v>
      </c>
      <c r="AF2812" s="12">
        <v>41663</v>
      </c>
      <c r="AG2812" s="12">
        <f t="shared" si="520"/>
        <v>1</v>
      </c>
      <c r="AH2812" s="12">
        <f t="shared" si="521"/>
        <v>0</v>
      </c>
      <c r="AI2812" s="12">
        <f t="shared" si="522"/>
        <v>0</v>
      </c>
      <c r="AJ2812" s="12">
        <f t="shared" si="523"/>
        <v>0</v>
      </c>
      <c r="AK2812" s="12">
        <f t="shared" si="524"/>
        <v>0</v>
      </c>
      <c r="AL2812" s="12">
        <f t="shared" si="525"/>
        <v>0</v>
      </c>
      <c r="AM2812" s="12">
        <f t="shared" si="526"/>
        <v>0</v>
      </c>
      <c r="AN2812" s="12">
        <f t="shared" si="527"/>
        <v>0</v>
      </c>
      <c r="AO2812" s="12">
        <v>19</v>
      </c>
      <c r="AP2812" s="22">
        <f t="shared" si="517"/>
        <v>20211.023622047247</v>
      </c>
    </row>
    <row r="2813" spans="1:42" x14ac:dyDescent="0.3">
      <c r="A2813" s="6" t="s">
        <v>3424</v>
      </c>
      <c r="B2813" s="19" t="s">
        <v>570</v>
      </c>
      <c r="C2813" s="6" t="s">
        <v>3425</v>
      </c>
      <c r="D2813" s="6" t="s">
        <v>28</v>
      </c>
      <c r="E2813" s="6" t="s">
        <v>3426</v>
      </c>
      <c r="F2813" s="6">
        <v>8.1</v>
      </c>
      <c r="G2813" s="6">
        <v>19</v>
      </c>
      <c r="H2813" s="6">
        <v>1631</v>
      </c>
      <c r="I2813" s="6" t="s">
        <v>95</v>
      </c>
      <c r="J2813" s="6">
        <v>42057</v>
      </c>
      <c r="K2813" s="19">
        <v>41733</v>
      </c>
      <c r="L2813" s="7" t="s">
        <v>132</v>
      </c>
      <c r="M2813" s="7" t="s">
        <v>133</v>
      </c>
      <c r="N2813" s="7" t="s">
        <v>415</v>
      </c>
      <c r="O2813" s="7">
        <v>136</v>
      </c>
      <c r="P2813" s="19">
        <v>41760</v>
      </c>
      <c r="Q2813" s="19">
        <v>41761</v>
      </c>
      <c r="R2813" s="7" t="s">
        <v>3456</v>
      </c>
      <c r="S2813" s="7">
        <v>20.125984251968504</v>
      </c>
      <c r="T2813" s="7">
        <v>6.58</v>
      </c>
      <c r="U2813" s="7">
        <v>6780</v>
      </c>
      <c r="V2813" s="6">
        <v>42057</v>
      </c>
      <c r="W2813" s="12">
        <f t="shared" si="518"/>
        <v>0</v>
      </c>
      <c r="X2813" s="12">
        <v>19</v>
      </c>
      <c r="Y2813" s="13">
        <v>136</v>
      </c>
      <c r="Z2813" s="13">
        <v>6.58</v>
      </c>
      <c r="AA2813" s="13">
        <v>6780</v>
      </c>
      <c r="AB2813" s="12">
        <v>1631</v>
      </c>
      <c r="AC2813" s="13">
        <f t="shared" si="516"/>
        <v>1768791249</v>
      </c>
      <c r="AD2813" s="12">
        <v>8.1</v>
      </c>
      <c r="AE2813" s="12">
        <f t="shared" si="519"/>
        <v>2.0918640616783932</v>
      </c>
      <c r="AF2813" s="12">
        <v>42057</v>
      </c>
      <c r="AG2813" s="12">
        <f t="shared" si="520"/>
        <v>1</v>
      </c>
      <c r="AH2813" s="12">
        <f t="shared" si="521"/>
        <v>0</v>
      </c>
      <c r="AI2813" s="12">
        <f t="shared" si="522"/>
        <v>0</v>
      </c>
      <c r="AJ2813" s="12">
        <f t="shared" si="523"/>
        <v>0</v>
      </c>
      <c r="AK2813" s="12">
        <f t="shared" si="524"/>
        <v>0</v>
      </c>
      <c r="AL2813" s="12">
        <f t="shared" si="525"/>
        <v>0</v>
      </c>
      <c r="AM2813" s="12">
        <f t="shared" si="526"/>
        <v>0</v>
      </c>
      <c r="AN2813" s="12">
        <f t="shared" si="527"/>
        <v>0</v>
      </c>
      <c r="AO2813" s="12">
        <v>19</v>
      </c>
      <c r="AP2813" s="22">
        <f t="shared" si="517"/>
        <v>20125.984251968504</v>
      </c>
    </row>
    <row r="2814" spans="1:42" x14ac:dyDescent="0.3">
      <c r="A2814" s="6" t="s">
        <v>3424</v>
      </c>
      <c r="B2814" s="19" t="s">
        <v>572</v>
      </c>
      <c r="C2814" s="6" t="s">
        <v>3425</v>
      </c>
      <c r="D2814" s="6" t="s">
        <v>28</v>
      </c>
      <c r="E2814" s="6" t="s">
        <v>3426</v>
      </c>
      <c r="F2814" s="6">
        <v>8.1</v>
      </c>
      <c r="G2814" s="6">
        <v>19</v>
      </c>
      <c r="H2814" s="6">
        <v>1633</v>
      </c>
      <c r="I2814" s="6" t="s">
        <v>95</v>
      </c>
      <c r="J2814" s="6">
        <v>42515</v>
      </c>
      <c r="K2814" s="19">
        <v>41733</v>
      </c>
      <c r="L2814" s="7" t="s">
        <v>132</v>
      </c>
      <c r="M2814" s="7" t="s">
        <v>133</v>
      </c>
      <c r="N2814" s="7" t="s">
        <v>415</v>
      </c>
      <c r="O2814" s="7">
        <v>136</v>
      </c>
      <c r="P2814" s="19">
        <v>41761</v>
      </c>
      <c r="Q2814" s="19">
        <v>41762</v>
      </c>
      <c r="R2814" s="7" t="s">
        <v>3457</v>
      </c>
      <c r="S2814" s="7">
        <v>12.313385826771654</v>
      </c>
      <c r="T2814" s="7">
        <v>6.54</v>
      </c>
      <c r="U2814" s="7">
        <v>6975</v>
      </c>
      <c r="V2814" s="6">
        <v>42515</v>
      </c>
      <c r="W2814" s="12">
        <f t="shared" si="518"/>
        <v>0</v>
      </c>
      <c r="X2814" s="12">
        <v>19</v>
      </c>
      <c r="Y2814" s="13">
        <v>136</v>
      </c>
      <c r="Z2814" s="13">
        <v>6.54</v>
      </c>
      <c r="AA2814" s="13">
        <v>6975</v>
      </c>
      <c r="AB2814" s="12">
        <v>1633</v>
      </c>
      <c r="AC2814" s="13">
        <f t="shared" si="516"/>
        <v>1807525225</v>
      </c>
      <c r="AD2814" s="12">
        <v>8.1</v>
      </c>
      <c r="AE2814" s="12">
        <f t="shared" si="519"/>
        <v>2.0918640616783932</v>
      </c>
      <c r="AF2814" s="12">
        <v>42515</v>
      </c>
      <c r="AG2814" s="12">
        <f t="shared" si="520"/>
        <v>1</v>
      </c>
      <c r="AH2814" s="12">
        <f t="shared" si="521"/>
        <v>0</v>
      </c>
      <c r="AI2814" s="12">
        <f t="shared" si="522"/>
        <v>0</v>
      </c>
      <c r="AJ2814" s="12">
        <f t="shared" si="523"/>
        <v>0</v>
      </c>
      <c r="AK2814" s="12">
        <f t="shared" si="524"/>
        <v>0</v>
      </c>
      <c r="AL2814" s="12">
        <f t="shared" si="525"/>
        <v>0</v>
      </c>
      <c r="AM2814" s="12">
        <f t="shared" si="526"/>
        <v>0</v>
      </c>
      <c r="AN2814" s="12">
        <f t="shared" si="527"/>
        <v>0</v>
      </c>
      <c r="AO2814" s="12">
        <v>19</v>
      </c>
      <c r="AP2814" s="22">
        <f t="shared" si="517"/>
        <v>12313.385826771653</v>
      </c>
    </row>
    <row r="2815" spans="1:42" x14ac:dyDescent="0.3">
      <c r="A2815" s="6" t="s">
        <v>3424</v>
      </c>
      <c r="B2815" s="19" t="s">
        <v>574</v>
      </c>
      <c r="C2815" s="6" t="s">
        <v>3425</v>
      </c>
      <c r="D2815" s="6" t="s">
        <v>28</v>
      </c>
      <c r="E2815" s="6" t="s">
        <v>3426</v>
      </c>
      <c r="F2815" s="6">
        <v>8.1</v>
      </c>
      <c r="G2815" s="6">
        <v>19</v>
      </c>
      <c r="H2815" s="6">
        <v>1634</v>
      </c>
      <c r="I2815" s="6" t="s">
        <v>95</v>
      </c>
      <c r="J2815" s="6">
        <v>43020</v>
      </c>
      <c r="K2815" s="19">
        <v>41733</v>
      </c>
      <c r="L2815" s="7" t="s">
        <v>132</v>
      </c>
      <c r="M2815" s="7" t="s">
        <v>133</v>
      </c>
      <c r="N2815" s="7" t="s">
        <v>415</v>
      </c>
      <c r="O2815" s="7">
        <v>136</v>
      </c>
      <c r="P2815" s="19">
        <v>41762</v>
      </c>
      <c r="Q2815" s="19">
        <v>41763</v>
      </c>
      <c r="R2815" s="7" t="s">
        <v>3458</v>
      </c>
      <c r="S2815" s="7">
        <v>0.71338582677165352</v>
      </c>
      <c r="T2815" s="7">
        <v>6.54</v>
      </c>
      <c r="U2815" s="7">
        <v>991</v>
      </c>
      <c r="V2815" s="6">
        <v>43020</v>
      </c>
      <c r="W2815" s="12">
        <f t="shared" si="518"/>
        <v>0</v>
      </c>
      <c r="X2815" s="12">
        <v>19</v>
      </c>
      <c r="Y2815" s="13">
        <v>136</v>
      </c>
      <c r="Z2815" s="13">
        <v>6.54</v>
      </c>
      <c r="AA2815" s="13">
        <v>991</v>
      </c>
      <c r="AB2815" s="12">
        <v>1634</v>
      </c>
      <c r="AC2815" s="13">
        <f t="shared" si="516"/>
        <v>1850720400</v>
      </c>
      <c r="AD2815" s="12">
        <v>8.1</v>
      </c>
      <c r="AE2815" s="12">
        <f t="shared" si="519"/>
        <v>2.0918640616783932</v>
      </c>
      <c r="AF2815" s="12">
        <v>43020</v>
      </c>
      <c r="AG2815" s="12">
        <f t="shared" si="520"/>
        <v>1</v>
      </c>
      <c r="AH2815" s="12">
        <f t="shared" si="521"/>
        <v>0</v>
      </c>
      <c r="AI2815" s="12">
        <f t="shared" si="522"/>
        <v>0</v>
      </c>
      <c r="AJ2815" s="12">
        <f t="shared" si="523"/>
        <v>0</v>
      </c>
      <c r="AK2815" s="12">
        <f t="shared" si="524"/>
        <v>0</v>
      </c>
      <c r="AL2815" s="12">
        <f t="shared" si="525"/>
        <v>0</v>
      </c>
      <c r="AM2815" s="12">
        <f t="shared" si="526"/>
        <v>0</v>
      </c>
      <c r="AN2815" s="12">
        <f t="shared" si="527"/>
        <v>0</v>
      </c>
      <c r="AO2815" s="12">
        <v>19</v>
      </c>
      <c r="AP2815" s="22">
        <f t="shared" si="517"/>
        <v>713.38582677165357</v>
      </c>
    </row>
    <row r="2816" spans="1:42" x14ac:dyDescent="0.3">
      <c r="A2816" s="6" t="s">
        <v>3459</v>
      </c>
      <c r="B2816" s="19" t="s">
        <v>369</v>
      </c>
      <c r="C2816" s="6" t="s">
        <v>3460</v>
      </c>
      <c r="D2816" s="6" t="s">
        <v>28</v>
      </c>
      <c r="E2816" s="6" t="s">
        <v>3461</v>
      </c>
      <c r="F2816" s="6">
        <v>6.2</v>
      </c>
      <c r="G2816" s="6">
        <v>28</v>
      </c>
      <c r="H2816" s="6">
        <v>451</v>
      </c>
      <c r="I2816" s="6" t="s">
        <v>95</v>
      </c>
      <c r="J2816" s="6">
        <v>7279</v>
      </c>
      <c r="K2816" s="19">
        <v>41890</v>
      </c>
      <c r="L2816" s="7" t="s">
        <v>132</v>
      </c>
      <c r="M2816" s="7" t="s">
        <v>133</v>
      </c>
      <c r="N2816" s="7" t="s">
        <v>415</v>
      </c>
      <c r="O2816" s="7">
        <v>140</v>
      </c>
      <c r="P2816" s="19">
        <v>41888</v>
      </c>
      <c r="Q2816" s="19">
        <v>41889</v>
      </c>
      <c r="R2816" s="7" t="s">
        <v>3462</v>
      </c>
      <c r="S2816" s="7">
        <v>1.4566929133858268</v>
      </c>
      <c r="T2816" s="7">
        <v>5.61</v>
      </c>
      <c r="U2816" s="7">
        <v>928</v>
      </c>
      <c r="V2816" s="6">
        <v>7279</v>
      </c>
      <c r="W2816" s="12">
        <f t="shared" si="518"/>
        <v>0</v>
      </c>
      <c r="X2816" s="12">
        <v>28</v>
      </c>
      <c r="Y2816" s="13">
        <v>140</v>
      </c>
      <c r="Z2816" s="13">
        <v>5.61</v>
      </c>
      <c r="AA2816" s="13">
        <v>928</v>
      </c>
      <c r="AB2816" s="12">
        <v>451</v>
      </c>
      <c r="AC2816" s="13">
        <f t="shared" si="516"/>
        <v>52983841</v>
      </c>
      <c r="AD2816" s="12">
        <v>6.2</v>
      </c>
      <c r="AE2816" s="12">
        <f t="shared" si="519"/>
        <v>1.824549292051046</v>
      </c>
      <c r="AF2816" s="12">
        <v>7279</v>
      </c>
      <c r="AG2816" s="12">
        <f t="shared" si="520"/>
        <v>1</v>
      </c>
      <c r="AH2816" s="12">
        <f t="shared" si="521"/>
        <v>0</v>
      </c>
      <c r="AI2816" s="12">
        <f t="shared" si="522"/>
        <v>0</v>
      </c>
      <c r="AJ2816" s="12">
        <f t="shared" si="523"/>
        <v>0</v>
      </c>
      <c r="AK2816" s="12">
        <f t="shared" si="524"/>
        <v>0</v>
      </c>
      <c r="AL2816" s="12">
        <f t="shared" si="525"/>
        <v>0</v>
      </c>
      <c r="AM2816" s="12">
        <f t="shared" si="526"/>
        <v>0</v>
      </c>
      <c r="AN2816" s="12">
        <f t="shared" si="527"/>
        <v>0</v>
      </c>
      <c r="AO2816" s="12">
        <v>28</v>
      </c>
      <c r="AP2816" s="22">
        <f t="shared" si="517"/>
        <v>1456.6929133858268</v>
      </c>
    </row>
    <row r="2817" spans="1:42" x14ac:dyDescent="0.3">
      <c r="A2817" s="6" t="s">
        <v>3459</v>
      </c>
      <c r="B2817" s="19" t="s">
        <v>371</v>
      </c>
      <c r="C2817" s="6" t="s">
        <v>3460</v>
      </c>
      <c r="D2817" s="6" t="s">
        <v>28</v>
      </c>
      <c r="E2817" s="6" t="s">
        <v>3461</v>
      </c>
      <c r="F2817" s="6">
        <v>6.2</v>
      </c>
      <c r="G2817" s="6">
        <v>28</v>
      </c>
      <c r="H2817" s="6">
        <v>451</v>
      </c>
      <c r="I2817" s="6" t="s">
        <v>95</v>
      </c>
      <c r="J2817" s="6">
        <v>7483</v>
      </c>
      <c r="K2817" s="19">
        <v>41890</v>
      </c>
      <c r="L2817" s="7" t="s">
        <v>132</v>
      </c>
      <c r="M2817" s="7" t="s">
        <v>133</v>
      </c>
      <c r="N2817" s="7" t="s">
        <v>415</v>
      </c>
      <c r="O2817" s="7">
        <v>140</v>
      </c>
      <c r="P2817" s="19">
        <v>41889</v>
      </c>
      <c r="Q2817" s="19">
        <v>41890</v>
      </c>
      <c r="R2817" s="7" t="s">
        <v>3463</v>
      </c>
      <c r="S2817" s="7">
        <v>29.38267716535433</v>
      </c>
      <c r="T2817" s="7">
        <v>5.07</v>
      </c>
      <c r="U2817" s="7">
        <v>22000</v>
      </c>
      <c r="V2817" s="6">
        <v>7483</v>
      </c>
      <c r="W2817" s="12">
        <f t="shared" si="518"/>
        <v>0</v>
      </c>
      <c r="X2817" s="12">
        <v>28</v>
      </c>
      <c r="Y2817" s="13">
        <v>140</v>
      </c>
      <c r="Z2817" s="13">
        <v>5.07</v>
      </c>
      <c r="AA2817" s="13">
        <v>22000</v>
      </c>
      <c r="AB2817" s="12">
        <v>451</v>
      </c>
      <c r="AC2817" s="13">
        <f t="shared" si="516"/>
        <v>55995289</v>
      </c>
      <c r="AD2817" s="12">
        <v>6.2</v>
      </c>
      <c r="AE2817" s="12">
        <f t="shared" si="519"/>
        <v>1.824549292051046</v>
      </c>
      <c r="AF2817" s="12">
        <v>7483</v>
      </c>
      <c r="AG2817" s="12">
        <f t="shared" si="520"/>
        <v>1</v>
      </c>
      <c r="AH2817" s="12">
        <f t="shared" si="521"/>
        <v>0</v>
      </c>
      <c r="AI2817" s="12">
        <f t="shared" si="522"/>
        <v>0</v>
      </c>
      <c r="AJ2817" s="12">
        <f t="shared" si="523"/>
        <v>0</v>
      </c>
      <c r="AK2817" s="12">
        <f t="shared" si="524"/>
        <v>0</v>
      </c>
      <c r="AL2817" s="12">
        <f t="shared" si="525"/>
        <v>0</v>
      </c>
      <c r="AM2817" s="12">
        <f t="shared" si="526"/>
        <v>0</v>
      </c>
      <c r="AN2817" s="12">
        <f t="shared" si="527"/>
        <v>0</v>
      </c>
      <c r="AO2817" s="12">
        <v>28</v>
      </c>
      <c r="AP2817" s="22">
        <f t="shared" si="517"/>
        <v>29382.677165354329</v>
      </c>
    </row>
    <row r="2818" spans="1:42" x14ac:dyDescent="0.3">
      <c r="A2818" s="6" t="s">
        <v>3459</v>
      </c>
      <c r="B2818" s="19" t="s">
        <v>373</v>
      </c>
      <c r="C2818" s="6" t="s">
        <v>3460</v>
      </c>
      <c r="D2818" s="6" t="s">
        <v>28</v>
      </c>
      <c r="E2818" s="6" t="s">
        <v>3461</v>
      </c>
      <c r="F2818" s="6">
        <v>6.2</v>
      </c>
      <c r="G2818" s="6">
        <v>29</v>
      </c>
      <c r="H2818" s="6">
        <v>451</v>
      </c>
      <c r="I2818" s="6" t="s">
        <v>95</v>
      </c>
      <c r="J2818" s="6">
        <v>8283</v>
      </c>
      <c r="K2818" s="19">
        <v>41890</v>
      </c>
      <c r="L2818" s="7" t="s">
        <v>132</v>
      </c>
      <c r="M2818" s="7" t="s">
        <v>133</v>
      </c>
      <c r="N2818" s="7" t="s">
        <v>415</v>
      </c>
      <c r="O2818" s="7">
        <v>140</v>
      </c>
      <c r="P2818" s="19">
        <v>41890</v>
      </c>
      <c r="Q2818" s="19">
        <v>41891</v>
      </c>
      <c r="R2818" s="7" t="s">
        <v>3464</v>
      </c>
      <c r="S2818" s="7">
        <v>12.280314960629921</v>
      </c>
      <c r="T2818" s="7">
        <v>4.91</v>
      </c>
      <c r="U2818" s="7">
        <v>20000</v>
      </c>
      <c r="V2818" s="6">
        <v>8283</v>
      </c>
      <c r="W2818" s="12">
        <f t="shared" si="518"/>
        <v>0</v>
      </c>
      <c r="X2818" s="12">
        <v>29</v>
      </c>
      <c r="Y2818" s="13">
        <v>140</v>
      </c>
      <c r="Z2818" s="13">
        <v>4.91</v>
      </c>
      <c r="AA2818" s="13">
        <v>20000</v>
      </c>
      <c r="AB2818" s="12">
        <v>451</v>
      </c>
      <c r="AC2818" s="13">
        <f t="shared" ref="AC2818:AC2881" si="528">V2818^2</f>
        <v>68608089</v>
      </c>
      <c r="AD2818" s="12">
        <v>6.2</v>
      </c>
      <c r="AE2818" s="12">
        <f t="shared" si="519"/>
        <v>1.824549292051046</v>
      </c>
      <c r="AF2818" s="12">
        <v>8283</v>
      </c>
      <c r="AG2818" s="12">
        <f t="shared" si="520"/>
        <v>1</v>
      </c>
      <c r="AH2818" s="12">
        <f t="shared" si="521"/>
        <v>0</v>
      </c>
      <c r="AI2818" s="12">
        <f t="shared" si="522"/>
        <v>0</v>
      </c>
      <c r="AJ2818" s="12">
        <f t="shared" si="523"/>
        <v>0</v>
      </c>
      <c r="AK2818" s="12">
        <f t="shared" si="524"/>
        <v>0</v>
      </c>
      <c r="AL2818" s="12">
        <f t="shared" si="525"/>
        <v>0</v>
      </c>
      <c r="AM2818" s="12">
        <f t="shared" si="526"/>
        <v>0</v>
      </c>
      <c r="AN2818" s="12">
        <f t="shared" si="527"/>
        <v>0</v>
      </c>
      <c r="AO2818" s="12">
        <v>29</v>
      </c>
      <c r="AP2818" s="22">
        <f t="shared" ref="AP2818:AP2881" si="529">S2818*1000</f>
        <v>12280.314960629921</v>
      </c>
    </row>
    <row r="2819" spans="1:42" x14ac:dyDescent="0.3">
      <c r="A2819" s="6" t="s">
        <v>3459</v>
      </c>
      <c r="B2819" s="19" t="s">
        <v>375</v>
      </c>
      <c r="C2819" s="6" t="s">
        <v>3460</v>
      </c>
      <c r="D2819" s="6" t="s">
        <v>28</v>
      </c>
      <c r="E2819" s="6" t="s">
        <v>3461</v>
      </c>
      <c r="F2819" s="6">
        <v>6.2</v>
      </c>
      <c r="G2819" s="6">
        <v>29</v>
      </c>
      <c r="H2819" s="6">
        <v>453</v>
      </c>
      <c r="I2819" s="6" t="s">
        <v>95</v>
      </c>
      <c r="J2819" s="6">
        <v>8818</v>
      </c>
      <c r="K2819" s="19">
        <v>41890</v>
      </c>
      <c r="L2819" s="7" t="s">
        <v>132</v>
      </c>
      <c r="M2819" s="7" t="s">
        <v>133</v>
      </c>
      <c r="N2819" s="7" t="s">
        <v>415</v>
      </c>
      <c r="O2819" s="7">
        <v>140</v>
      </c>
      <c r="P2819" s="19">
        <v>41891</v>
      </c>
      <c r="Q2819" s="19">
        <v>41892</v>
      </c>
      <c r="R2819" s="7" t="s">
        <v>3465</v>
      </c>
      <c r="S2819" s="7">
        <v>10.724409448818898</v>
      </c>
      <c r="T2819" s="7">
        <v>5.15</v>
      </c>
      <c r="U2819" s="7">
        <v>18000</v>
      </c>
      <c r="V2819" s="6">
        <v>8818</v>
      </c>
      <c r="W2819" s="12">
        <f t="shared" ref="W2819:W2882" si="530">IF(I2819="Yes",1,0)</f>
        <v>0</v>
      </c>
      <c r="X2819" s="12">
        <v>29</v>
      </c>
      <c r="Y2819" s="13">
        <v>140</v>
      </c>
      <c r="Z2819" s="13">
        <v>5.15</v>
      </c>
      <c r="AA2819" s="13">
        <v>18000</v>
      </c>
      <c r="AB2819" s="12">
        <v>453</v>
      </c>
      <c r="AC2819" s="13">
        <f t="shared" si="528"/>
        <v>77757124</v>
      </c>
      <c r="AD2819" s="12">
        <v>6.2</v>
      </c>
      <c r="AE2819" s="12">
        <f t="shared" ref="AE2819:AE2882" si="531">LN(AD2819)</f>
        <v>1.824549292051046</v>
      </c>
      <c r="AF2819" s="12">
        <v>8818</v>
      </c>
      <c r="AG2819" s="12">
        <f t="shared" ref="AG2819:AG2882" si="532">IF(L2819="action",1,0)</f>
        <v>1</v>
      </c>
      <c r="AH2819" s="12">
        <f t="shared" ref="AH2819:AH2882" si="533">IF(L2819="animation",1,0)</f>
        <v>0</v>
      </c>
      <c r="AI2819" s="12">
        <f t="shared" ref="AI2819:AI2882" si="534">IF(L2819="children",1,0)</f>
        <v>0</v>
      </c>
      <c r="AJ2819" s="12">
        <f t="shared" ref="AJ2819:AJ2882" si="535">IF(L2819="comedy",1,0)</f>
        <v>0</v>
      </c>
      <c r="AK2819" s="12">
        <f t="shared" ref="AK2819:AK2882" si="536">IF(L2819="drama",1,0)</f>
        <v>0</v>
      </c>
      <c r="AL2819" s="12">
        <f t="shared" ref="AL2819:AL2882" si="537">IF(L2819="fantasy",1,0)</f>
        <v>0</v>
      </c>
      <c r="AM2819" s="12">
        <f t="shared" ref="AM2819:AM2882" si="538">IF(L2819="romance",1,0)</f>
        <v>0</v>
      </c>
      <c r="AN2819" s="12">
        <f t="shared" ref="AN2819:AN2882" si="539">IF(L2819="suspense",1,0)</f>
        <v>0</v>
      </c>
      <c r="AO2819" s="12">
        <v>29</v>
      </c>
      <c r="AP2819" s="22">
        <f t="shared" si="529"/>
        <v>10724.409448818898</v>
      </c>
    </row>
    <row r="2820" spans="1:42" x14ac:dyDescent="0.3">
      <c r="A2820" s="6" t="s">
        <v>3459</v>
      </c>
      <c r="B2820" s="19" t="s">
        <v>377</v>
      </c>
      <c r="C2820" s="6" t="s">
        <v>3460</v>
      </c>
      <c r="D2820" s="6" t="s">
        <v>28</v>
      </c>
      <c r="E2820" s="6" t="s">
        <v>3461</v>
      </c>
      <c r="F2820" s="6">
        <v>6.2</v>
      </c>
      <c r="G2820" s="6">
        <v>29</v>
      </c>
      <c r="H2820" s="6">
        <v>453</v>
      </c>
      <c r="I2820" s="6" t="s">
        <v>95</v>
      </c>
      <c r="J2820" s="6">
        <v>9258</v>
      </c>
      <c r="K2820" s="19">
        <v>41890</v>
      </c>
      <c r="L2820" s="7" t="s">
        <v>132</v>
      </c>
      <c r="M2820" s="7" t="s">
        <v>133</v>
      </c>
      <c r="N2820" s="7" t="s">
        <v>415</v>
      </c>
      <c r="O2820" s="7">
        <v>140</v>
      </c>
      <c r="P2820" s="19">
        <v>41892</v>
      </c>
      <c r="Q2820" s="19">
        <v>41893</v>
      </c>
      <c r="R2820" s="7" t="s">
        <v>3466</v>
      </c>
      <c r="S2820" s="7">
        <v>9.0692913385826763</v>
      </c>
      <c r="T2820" s="7">
        <v>4.96</v>
      </c>
      <c r="U2820" s="7">
        <v>18000</v>
      </c>
      <c r="V2820" s="6">
        <v>9258</v>
      </c>
      <c r="W2820" s="12">
        <f t="shared" si="530"/>
        <v>0</v>
      </c>
      <c r="X2820" s="12">
        <v>29</v>
      </c>
      <c r="Y2820" s="13">
        <v>140</v>
      </c>
      <c r="Z2820" s="13">
        <v>4.96</v>
      </c>
      <c r="AA2820" s="13">
        <v>18000</v>
      </c>
      <c r="AB2820" s="12">
        <v>453</v>
      </c>
      <c r="AC2820" s="13">
        <f t="shared" si="528"/>
        <v>85710564</v>
      </c>
      <c r="AD2820" s="12">
        <v>6.2</v>
      </c>
      <c r="AE2820" s="12">
        <f t="shared" si="531"/>
        <v>1.824549292051046</v>
      </c>
      <c r="AF2820" s="12">
        <v>9258</v>
      </c>
      <c r="AG2820" s="12">
        <f t="shared" si="532"/>
        <v>1</v>
      </c>
      <c r="AH2820" s="12">
        <f t="shared" si="533"/>
        <v>0</v>
      </c>
      <c r="AI2820" s="12">
        <f t="shared" si="534"/>
        <v>0</v>
      </c>
      <c r="AJ2820" s="12">
        <f t="shared" si="535"/>
        <v>0</v>
      </c>
      <c r="AK2820" s="12">
        <f t="shared" si="536"/>
        <v>0</v>
      </c>
      <c r="AL2820" s="12">
        <f t="shared" si="537"/>
        <v>0</v>
      </c>
      <c r="AM2820" s="12">
        <f t="shared" si="538"/>
        <v>0</v>
      </c>
      <c r="AN2820" s="12">
        <f t="shared" si="539"/>
        <v>0</v>
      </c>
      <c r="AO2820" s="12">
        <v>29</v>
      </c>
      <c r="AP2820" s="22">
        <f t="shared" si="529"/>
        <v>9069.291338582676</v>
      </c>
    </row>
    <row r="2821" spans="1:42" x14ac:dyDescent="0.3">
      <c r="A2821" s="6" t="s">
        <v>3459</v>
      </c>
      <c r="B2821" s="19" t="s">
        <v>313</v>
      </c>
      <c r="C2821" s="6" t="s">
        <v>3460</v>
      </c>
      <c r="D2821" s="6" t="s">
        <v>28</v>
      </c>
      <c r="E2821" s="6" t="s">
        <v>3461</v>
      </c>
      <c r="F2821" s="6">
        <v>6.3</v>
      </c>
      <c r="G2821" s="6">
        <v>29</v>
      </c>
      <c r="H2821" s="6">
        <v>453</v>
      </c>
      <c r="I2821" s="6" t="s">
        <v>95</v>
      </c>
      <c r="J2821" s="6">
        <v>9672</v>
      </c>
      <c r="K2821" s="19">
        <v>41890</v>
      </c>
      <c r="L2821" s="7" t="s">
        <v>132</v>
      </c>
      <c r="M2821" s="7" t="s">
        <v>133</v>
      </c>
      <c r="N2821" s="7" t="s">
        <v>415</v>
      </c>
      <c r="O2821" s="7">
        <v>140</v>
      </c>
      <c r="P2821" s="19">
        <v>41893</v>
      </c>
      <c r="Q2821" s="19">
        <v>41894</v>
      </c>
      <c r="R2821" s="7" t="s">
        <v>3467</v>
      </c>
      <c r="S2821" s="7">
        <v>7.2755905511811036</v>
      </c>
      <c r="T2821" s="7">
        <v>5.4</v>
      </c>
      <c r="U2821" s="7">
        <v>9597</v>
      </c>
      <c r="V2821" s="6">
        <v>9672</v>
      </c>
      <c r="W2821" s="12">
        <f t="shared" si="530"/>
        <v>0</v>
      </c>
      <c r="X2821" s="12">
        <v>29</v>
      </c>
      <c r="Y2821" s="13">
        <v>140</v>
      </c>
      <c r="Z2821" s="13">
        <v>5.4</v>
      </c>
      <c r="AA2821" s="13">
        <v>9597</v>
      </c>
      <c r="AB2821" s="12">
        <v>453</v>
      </c>
      <c r="AC2821" s="13">
        <f t="shared" si="528"/>
        <v>93547584</v>
      </c>
      <c r="AD2821" s="12">
        <v>6.3</v>
      </c>
      <c r="AE2821" s="12">
        <f t="shared" si="531"/>
        <v>1.8405496333974869</v>
      </c>
      <c r="AF2821" s="12">
        <v>9672</v>
      </c>
      <c r="AG2821" s="12">
        <f t="shared" si="532"/>
        <v>1</v>
      </c>
      <c r="AH2821" s="12">
        <f t="shared" si="533"/>
        <v>0</v>
      </c>
      <c r="AI2821" s="12">
        <f t="shared" si="534"/>
        <v>0</v>
      </c>
      <c r="AJ2821" s="12">
        <f t="shared" si="535"/>
        <v>0</v>
      </c>
      <c r="AK2821" s="12">
        <f t="shared" si="536"/>
        <v>0</v>
      </c>
      <c r="AL2821" s="12">
        <f t="shared" si="537"/>
        <v>0</v>
      </c>
      <c r="AM2821" s="12">
        <f t="shared" si="538"/>
        <v>0</v>
      </c>
      <c r="AN2821" s="12">
        <f t="shared" si="539"/>
        <v>0</v>
      </c>
      <c r="AO2821" s="12">
        <v>29</v>
      </c>
      <c r="AP2821" s="22">
        <f t="shared" si="529"/>
        <v>7275.5905511811034</v>
      </c>
    </row>
    <row r="2822" spans="1:42" x14ac:dyDescent="0.3">
      <c r="A2822" s="6" t="s">
        <v>3459</v>
      </c>
      <c r="B2822" s="19" t="s">
        <v>318</v>
      </c>
      <c r="C2822" s="6" t="s">
        <v>3460</v>
      </c>
      <c r="D2822" s="6" t="s">
        <v>28</v>
      </c>
      <c r="E2822" s="6" t="s">
        <v>3461</v>
      </c>
      <c r="F2822" s="6">
        <v>6.3</v>
      </c>
      <c r="G2822" s="6">
        <v>29</v>
      </c>
      <c r="H2822" s="6">
        <v>453</v>
      </c>
      <c r="I2822" s="6" t="s">
        <v>95</v>
      </c>
      <c r="J2822" s="6">
        <v>10081</v>
      </c>
      <c r="K2822" s="19">
        <v>41890</v>
      </c>
      <c r="L2822" s="7" t="s">
        <v>132</v>
      </c>
      <c r="M2822" s="7" t="s">
        <v>133</v>
      </c>
      <c r="N2822" s="7" t="s">
        <v>415</v>
      </c>
      <c r="O2822" s="7">
        <v>140</v>
      </c>
      <c r="P2822" s="19">
        <v>41894</v>
      </c>
      <c r="Q2822" s="19">
        <v>41895</v>
      </c>
      <c r="R2822" s="7" t="s">
        <v>3468</v>
      </c>
      <c r="S2822" s="7">
        <v>12.628346456692913</v>
      </c>
      <c r="T2822" s="7">
        <v>5.43</v>
      </c>
      <c r="U2822" s="7">
        <v>9275</v>
      </c>
      <c r="V2822" s="6">
        <v>10081</v>
      </c>
      <c r="W2822" s="12">
        <f t="shared" si="530"/>
        <v>0</v>
      </c>
      <c r="X2822" s="12">
        <v>29</v>
      </c>
      <c r="Y2822" s="13">
        <v>140</v>
      </c>
      <c r="Z2822" s="13">
        <v>5.43</v>
      </c>
      <c r="AA2822" s="13">
        <v>9275</v>
      </c>
      <c r="AB2822" s="12">
        <v>453</v>
      </c>
      <c r="AC2822" s="13">
        <f t="shared" si="528"/>
        <v>101626561</v>
      </c>
      <c r="AD2822" s="12">
        <v>6.3</v>
      </c>
      <c r="AE2822" s="12">
        <f t="shared" si="531"/>
        <v>1.8405496333974869</v>
      </c>
      <c r="AF2822" s="12">
        <v>10081</v>
      </c>
      <c r="AG2822" s="12">
        <f t="shared" si="532"/>
        <v>1</v>
      </c>
      <c r="AH2822" s="12">
        <f t="shared" si="533"/>
        <v>0</v>
      </c>
      <c r="AI2822" s="12">
        <f t="shared" si="534"/>
        <v>0</v>
      </c>
      <c r="AJ2822" s="12">
        <f t="shared" si="535"/>
        <v>0</v>
      </c>
      <c r="AK2822" s="12">
        <f t="shared" si="536"/>
        <v>0</v>
      </c>
      <c r="AL2822" s="12">
        <f t="shared" si="537"/>
        <v>0</v>
      </c>
      <c r="AM2822" s="12">
        <f t="shared" si="538"/>
        <v>0</v>
      </c>
      <c r="AN2822" s="12">
        <f t="shared" si="539"/>
        <v>0</v>
      </c>
      <c r="AO2822" s="12">
        <v>29</v>
      </c>
      <c r="AP2822" s="22">
        <f t="shared" si="529"/>
        <v>12628.346456692914</v>
      </c>
    </row>
    <row r="2823" spans="1:42" x14ac:dyDescent="0.3">
      <c r="A2823" s="6" t="s">
        <v>3459</v>
      </c>
      <c r="B2823" s="19" t="s">
        <v>320</v>
      </c>
      <c r="C2823" s="6" t="s">
        <v>3460</v>
      </c>
      <c r="D2823" s="6" t="s">
        <v>28</v>
      </c>
      <c r="E2823" s="6" t="s">
        <v>3461</v>
      </c>
      <c r="F2823" s="6">
        <v>6.3</v>
      </c>
      <c r="G2823" s="6">
        <v>29</v>
      </c>
      <c r="H2823" s="6">
        <v>454</v>
      </c>
      <c r="I2823" s="6" t="s">
        <v>95</v>
      </c>
      <c r="J2823" s="6">
        <v>11078</v>
      </c>
      <c r="K2823" s="19">
        <v>41890</v>
      </c>
      <c r="L2823" s="7" t="s">
        <v>132</v>
      </c>
      <c r="M2823" s="7" t="s">
        <v>133</v>
      </c>
      <c r="N2823" s="7" t="s">
        <v>415</v>
      </c>
      <c r="O2823" s="7">
        <v>140</v>
      </c>
      <c r="P2823" s="19">
        <v>41896</v>
      </c>
      <c r="Q2823" s="19">
        <v>41897</v>
      </c>
      <c r="R2823" s="7" t="s">
        <v>3469</v>
      </c>
      <c r="S2823" s="7">
        <v>4.0031496062992122</v>
      </c>
      <c r="T2823" s="7">
        <v>4.96</v>
      </c>
      <c r="U2823" s="7">
        <v>8941</v>
      </c>
      <c r="V2823" s="6">
        <v>11078</v>
      </c>
      <c r="W2823" s="12">
        <f t="shared" si="530"/>
        <v>0</v>
      </c>
      <c r="X2823" s="12">
        <v>29</v>
      </c>
      <c r="Y2823" s="13">
        <v>140</v>
      </c>
      <c r="Z2823" s="13">
        <v>4.96</v>
      </c>
      <c r="AA2823" s="13">
        <v>8941</v>
      </c>
      <c r="AB2823" s="12">
        <v>454</v>
      </c>
      <c r="AC2823" s="13">
        <f t="shared" si="528"/>
        <v>122722084</v>
      </c>
      <c r="AD2823" s="12">
        <v>6.3</v>
      </c>
      <c r="AE2823" s="12">
        <f t="shared" si="531"/>
        <v>1.8405496333974869</v>
      </c>
      <c r="AF2823" s="12">
        <v>11078</v>
      </c>
      <c r="AG2823" s="12">
        <f t="shared" si="532"/>
        <v>1</v>
      </c>
      <c r="AH2823" s="12">
        <f t="shared" si="533"/>
        <v>0</v>
      </c>
      <c r="AI2823" s="12">
        <f t="shared" si="534"/>
        <v>0</v>
      </c>
      <c r="AJ2823" s="12">
        <f t="shared" si="535"/>
        <v>0</v>
      </c>
      <c r="AK2823" s="12">
        <f t="shared" si="536"/>
        <v>0</v>
      </c>
      <c r="AL2823" s="12">
        <f t="shared" si="537"/>
        <v>0</v>
      </c>
      <c r="AM2823" s="12">
        <f t="shared" si="538"/>
        <v>0</v>
      </c>
      <c r="AN2823" s="12">
        <f t="shared" si="539"/>
        <v>0</v>
      </c>
      <c r="AO2823" s="12">
        <v>29</v>
      </c>
      <c r="AP2823" s="22">
        <f t="shared" si="529"/>
        <v>4003.1496062992123</v>
      </c>
    </row>
    <row r="2824" spans="1:42" x14ac:dyDescent="0.3">
      <c r="A2824" s="6" t="s">
        <v>3459</v>
      </c>
      <c r="B2824" s="19" t="s">
        <v>322</v>
      </c>
      <c r="C2824" s="6" t="s">
        <v>3460</v>
      </c>
      <c r="D2824" s="6" t="s">
        <v>28</v>
      </c>
      <c r="E2824" s="6" t="s">
        <v>3461</v>
      </c>
      <c r="F2824" s="6">
        <v>6.3</v>
      </c>
      <c r="G2824" s="6">
        <v>29</v>
      </c>
      <c r="H2824" s="6">
        <v>454</v>
      </c>
      <c r="I2824" s="6" t="s">
        <v>95</v>
      </c>
      <c r="J2824" s="6">
        <v>11397</v>
      </c>
      <c r="K2824" s="19">
        <v>41890</v>
      </c>
      <c r="L2824" s="7" t="s">
        <v>132</v>
      </c>
      <c r="M2824" s="7" t="s">
        <v>133</v>
      </c>
      <c r="N2824" s="7" t="s">
        <v>415</v>
      </c>
      <c r="O2824" s="7">
        <v>140</v>
      </c>
      <c r="P2824" s="19">
        <v>41897</v>
      </c>
      <c r="Q2824" s="19">
        <v>41898</v>
      </c>
      <c r="R2824" s="7" t="s">
        <v>3470</v>
      </c>
      <c r="S2824" s="7">
        <v>3.7244094488188977</v>
      </c>
      <c r="T2824" s="7">
        <v>5.04</v>
      </c>
      <c r="U2824" s="7">
        <v>7386</v>
      </c>
      <c r="V2824" s="6">
        <v>11397</v>
      </c>
      <c r="W2824" s="12">
        <f t="shared" si="530"/>
        <v>0</v>
      </c>
      <c r="X2824" s="12">
        <v>29</v>
      </c>
      <c r="Y2824" s="13">
        <v>140</v>
      </c>
      <c r="Z2824" s="13">
        <v>5.04</v>
      </c>
      <c r="AA2824" s="13">
        <v>7386</v>
      </c>
      <c r="AB2824" s="12">
        <v>454</v>
      </c>
      <c r="AC2824" s="13">
        <f t="shared" si="528"/>
        <v>129891609</v>
      </c>
      <c r="AD2824" s="12">
        <v>6.3</v>
      </c>
      <c r="AE2824" s="12">
        <f t="shared" si="531"/>
        <v>1.8405496333974869</v>
      </c>
      <c r="AF2824" s="12">
        <v>11397</v>
      </c>
      <c r="AG2824" s="12">
        <f t="shared" si="532"/>
        <v>1</v>
      </c>
      <c r="AH2824" s="12">
        <f t="shared" si="533"/>
        <v>0</v>
      </c>
      <c r="AI2824" s="12">
        <f t="shared" si="534"/>
        <v>0</v>
      </c>
      <c r="AJ2824" s="12">
        <f t="shared" si="535"/>
        <v>0</v>
      </c>
      <c r="AK2824" s="12">
        <f t="shared" si="536"/>
        <v>0</v>
      </c>
      <c r="AL2824" s="12">
        <f t="shared" si="537"/>
        <v>0</v>
      </c>
      <c r="AM2824" s="12">
        <f t="shared" si="538"/>
        <v>0</v>
      </c>
      <c r="AN2824" s="12">
        <f t="shared" si="539"/>
        <v>0</v>
      </c>
      <c r="AO2824" s="12">
        <v>29</v>
      </c>
      <c r="AP2824" s="22">
        <f t="shared" si="529"/>
        <v>3724.4094488188975</v>
      </c>
    </row>
    <row r="2825" spans="1:42" x14ac:dyDescent="0.3">
      <c r="A2825" s="6" t="s">
        <v>3471</v>
      </c>
      <c r="B2825" s="19" t="s">
        <v>519</v>
      </c>
      <c r="C2825" s="6" t="s">
        <v>3472</v>
      </c>
      <c r="D2825" s="6" t="s">
        <v>187</v>
      </c>
      <c r="E2825" s="6" t="s">
        <v>3473</v>
      </c>
      <c r="F2825" s="6">
        <v>5.2</v>
      </c>
      <c r="G2825" s="6">
        <v>9</v>
      </c>
      <c r="H2825" s="6">
        <v>152</v>
      </c>
      <c r="I2825" s="6" t="s">
        <v>30</v>
      </c>
      <c r="J2825" s="6">
        <v>931</v>
      </c>
      <c r="K2825" s="19">
        <v>41866</v>
      </c>
      <c r="L2825" s="7" t="s">
        <v>132</v>
      </c>
      <c r="M2825" s="7" t="s">
        <v>327</v>
      </c>
      <c r="N2825" s="7" t="s">
        <v>294</v>
      </c>
      <c r="O2825" s="7">
        <v>99</v>
      </c>
      <c r="P2825" s="19">
        <v>41865</v>
      </c>
      <c r="Q2825" s="19">
        <v>41866</v>
      </c>
      <c r="R2825" s="7" t="s">
        <v>3474</v>
      </c>
      <c r="S2825" s="7">
        <v>4.9874015748031493</v>
      </c>
      <c r="T2825" s="7">
        <v>5.75</v>
      </c>
      <c r="U2825" s="7">
        <v>10000</v>
      </c>
      <c r="V2825" s="6">
        <v>931</v>
      </c>
      <c r="W2825" s="12">
        <f t="shared" si="530"/>
        <v>1</v>
      </c>
      <c r="X2825" s="12">
        <v>9</v>
      </c>
      <c r="Y2825" s="13">
        <v>99</v>
      </c>
      <c r="Z2825" s="13">
        <v>5.75</v>
      </c>
      <c r="AA2825" s="13">
        <v>10000</v>
      </c>
      <c r="AB2825" s="12">
        <v>152</v>
      </c>
      <c r="AC2825" s="13">
        <f t="shared" si="528"/>
        <v>866761</v>
      </c>
      <c r="AD2825" s="12">
        <v>5.2</v>
      </c>
      <c r="AE2825" s="12">
        <f t="shared" si="531"/>
        <v>1.6486586255873816</v>
      </c>
      <c r="AF2825" s="12">
        <v>931</v>
      </c>
      <c r="AG2825" s="12">
        <f t="shared" si="532"/>
        <v>1</v>
      </c>
      <c r="AH2825" s="12">
        <f t="shared" si="533"/>
        <v>0</v>
      </c>
      <c r="AI2825" s="12">
        <f t="shared" si="534"/>
        <v>0</v>
      </c>
      <c r="AJ2825" s="12">
        <f t="shared" si="535"/>
        <v>0</v>
      </c>
      <c r="AK2825" s="12">
        <f t="shared" si="536"/>
        <v>0</v>
      </c>
      <c r="AL2825" s="12">
        <f t="shared" si="537"/>
        <v>0</v>
      </c>
      <c r="AM2825" s="12">
        <f t="shared" si="538"/>
        <v>0</v>
      </c>
      <c r="AN2825" s="12">
        <f t="shared" si="539"/>
        <v>0</v>
      </c>
      <c r="AO2825" s="12">
        <v>9</v>
      </c>
      <c r="AP2825" s="22">
        <f t="shared" si="529"/>
        <v>4987.4015748031488</v>
      </c>
    </row>
    <row r="2826" spans="1:42" x14ac:dyDescent="0.3">
      <c r="A2826" s="6" t="s">
        <v>3471</v>
      </c>
      <c r="B2826" s="19" t="s">
        <v>521</v>
      </c>
      <c r="C2826" s="6" t="s">
        <v>3472</v>
      </c>
      <c r="D2826" s="6" t="s">
        <v>187</v>
      </c>
      <c r="E2826" s="6" t="s">
        <v>3473</v>
      </c>
      <c r="F2826" s="6">
        <v>5.2</v>
      </c>
      <c r="G2826" s="6">
        <v>10</v>
      </c>
      <c r="H2826" s="6">
        <v>152</v>
      </c>
      <c r="I2826" s="6" t="s">
        <v>30</v>
      </c>
      <c r="J2826" s="6">
        <v>960</v>
      </c>
      <c r="K2826" s="19">
        <v>41866</v>
      </c>
      <c r="L2826" s="7" t="s">
        <v>132</v>
      </c>
      <c r="M2826" s="7" t="s">
        <v>327</v>
      </c>
      <c r="N2826" s="7" t="s">
        <v>294</v>
      </c>
      <c r="O2826" s="7">
        <v>99</v>
      </c>
      <c r="P2826" s="19">
        <v>41866</v>
      </c>
      <c r="Q2826" s="19">
        <v>41867</v>
      </c>
      <c r="R2826" s="7" t="s">
        <v>3475</v>
      </c>
      <c r="S2826" s="7">
        <v>3.6078740157480316</v>
      </c>
      <c r="T2826" s="7">
        <v>5.84</v>
      </c>
      <c r="U2826" s="7">
        <v>7703</v>
      </c>
      <c r="V2826" s="6">
        <v>960</v>
      </c>
      <c r="W2826" s="12">
        <f t="shared" si="530"/>
        <v>1</v>
      </c>
      <c r="X2826" s="12">
        <v>10</v>
      </c>
      <c r="Y2826" s="13">
        <v>99</v>
      </c>
      <c r="Z2826" s="13">
        <v>5.84</v>
      </c>
      <c r="AA2826" s="13">
        <v>7703</v>
      </c>
      <c r="AB2826" s="12">
        <v>152</v>
      </c>
      <c r="AC2826" s="13">
        <f t="shared" si="528"/>
        <v>921600</v>
      </c>
      <c r="AD2826" s="12">
        <v>5.2</v>
      </c>
      <c r="AE2826" s="12">
        <f t="shared" si="531"/>
        <v>1.6486586255873816</v>
      </c>
      <c r="AF2826" s="12">
        <v>960</v>
      </c>
      <c r="AG2826" s="12">
        <f t="shared" si="532"/>
        <v>1</v>
      </c>
      <c r="AH2826" s="12">
        <f t="shared" si="533"/>
        <v>0</v>
      </c>
      <c r="AI2826" s="12">
        <f t="shared" si="534"/>
        <v>0</v>
      </c>
      <c r="AJ2826" s="12">
        <f t="shared" si="535"/>
        <v>0</v>
      </c>
      <c r="AK2826" s="12">
        <f t="shared" si="536"/>
        <v>0</v>
      </c>
      <c r="AL2826" s="12">
        <f t="shared" si="537"/>
        <v>0</v>
      </c>
      <c r="AM2826" s="12">
        <f t="shared" si="538"/>
        <v>0</v>
      </c>
      <c r="AN2826" s="12">
        <f t="shared" si="539"/>
        <v>0</v>
      </c>
      <c r="AO2826" s="12">
        <v>10</v>
      </c>
      <c r="AP2826" s="22">
        <f t="shared" si="529"/>
        <v>3607.8740157480315</v>
      </c>
    </row>
    <row r="2827" spans="1:42" x14ac:dyDescent="0.3">
      <c r="A2827" s="6" t="s">
        <v>3471</v>
      </c>
      <c r="B2827" s="19" t="s">
        <v>523</v>
      </c>
      <c r="C2827" s="6" t="s">
        <v>3472</v>
      </c>
      <c r="D2827" s="6" t="s">
        <v>187</v>
      </c>
      <c r="E2827" s="6" t="s">
        <v>3473</v>
      </c>
      <c r="F2827" s="6">
        <v>5.2</v>
      </c>
      <c r="G2827" s="6">
        <v>10</v>
      </c>
      <c r="H2827" s="6">
        <v>152</v>
      </c>
      <c r="I2827" s="6" t="s">
        <v>30</v>
      </c>
      <c r="J2827" s="6">
        <v>988</v>
      </c>
      <c r="K2827" s="19">
        <v>41866</v>
      </c>
      <c r="L2827" s="7" t="s">
        <v>132</v>
      </c>
      <c r="M2827" s="7" t="s">
        <v>327</v>
      </c>
      <c r="N2827" s="7" t="s">
        <v>294</v>
      </c>
      <c r="O2827" s="7">
        <v>99</v>
      </c>
      <c r="P2827" s="19">
        <v>41867</v>
      </c>
      <c r="Q2827" s="19">
        <v>41868</v>
      </c>
      <c r="R2827" s="7" t="s">
        <v>3476</v>
      </c>
      <c r="S2827" s="7">
        <v>3.377952755905512</v>
      </c>
      <c r="T2827" s="7">
        <v>5.76</v>
      </c>
      <c r="U2827" s="7">
        <v>6504</v>
      </c>
      <c r="V2827" s="6">
        <v>988</v>
      </c>
      <c r="W2827" s="12">
        <f t="shared" si="530"/>
        <v>1</v>
      </c>
      <c r="X2827" s="12">
        <v>10</v>
      </c>
      <c r="Y2827" s="13">
        <v>99</v>
      </c>
      <c r="Z2827" s="13">
        <v>5.76</v>
      </c>
      <c r="AA2827" s="13">
        <v>6504</v>
      </c>
      <c r="AB2827" s="12">
        <v>152</v>
      </c>
      <c r="AC2827" s="13">
        <f t="shared" si="528"/>
        <v>976144</v>
      </c>
      <c r="AD2827" s="12">
        <v>5.2</v>
      </c>
      <c r="AE2827" s="12">
        <f t="shared" si="531"/>
        <v>1.6486586255873816</v>
      </c>
      <c r="AF2827" s="12">
        <v>988</v>
      </c>
      <c r="AG2827" s="12">
        <f t="shared" si="532"/>
        <v>1</v>
      </c>
      <c r="AH2827" s="12">
        <f t="shared" si="533"/>
        <v>0</v>
      </c>
      <c r="AI2827" s="12">
        <f t="shared" si="534"/>
        <v>0</v>
      </c>
      <c r="AJ2827" s="12">
        <f t="shared" si="535"/>
        <v>0</v>
      </c>
      <c r="AK2827" s="12">
        <f t="shared" si="536"/>
        <v>0</v>
      </c>
      <c r="AL2827" s="12">
        <f t="shared" si="537"/>
        <v>0</v>
      </c>
      <c r="AM2827" s="12">
        <f t="shared" si="538"/>
        <v>0</v>
      </c>
      <c r="AN2827" s="12">
        <f t="shared" si="539"/>
        <v>0</v>
      </c>
      <c r="AO2827" s="12">
        <v>10</v>
      </c>
      <c r="AP2827" s="22">
        <f t="shared" si="529"/>
        <v>3377.9527559055118</v>
      </c>
    </row>
    <row r="2828" spans="1:42" x14ac:dyDescent="0.3">
      <c r="A2828" s="6" t="s">
        <v>3471</v>
      </c>
      <c r="B2828" s="19" t="s">
        <v>525</v>
      </c>
      <c r="C2828" s="6" t="s">
        <v>3472</v>
      </c>
      <c r="D2828" s="6" t="s">
        <v>187</v>
      </c>
      <c r="E2828" s="6" t="s">
        <v>3473</v>
      </c>
      <c r="F2828" s="6">
        <v>5.2</v>
      </c>
      <c r="G2828" s="6">
        <v>10</v>
      </c>
      <c r="H2828" s="6">
        <v>153</v>
      </c>
      <c r="I2828" s="6" t="s">
        <v>30</v>
      </c>
      <c r="J2828" s="6">
        <v>1018</v>
      </c>
      <c r="K2828" s="19">
        <v>41866</v>
      </c>
      <c r="L2828" s="7" t="s">
        <v>132</v>
      </c>
      <c r="M2828" s="7" t="s">
        <v>327</v>
      </c>
      <c r="N2828" s="7" t="s">
        <v>294</v>
      </c>
      <c r="O2828" s="7">
        <v>99</v>
      </c>
      <c r="P2828" s="19">
        <v>41868</v>
      </c>
      <c r="Q2828" s="19">
        <v>41869</v>
      </c>
      <c r="R2828" s="7" t="s">
        <v>3477</v>
      </c>
      <c r="S2828" s="7">
        <v>1.8283464566929133</v>
      </c>
      <c r="T2828" s="7">
        <v>5.39</v>
      </c>
      <c r="U2828" s="7">
        <v>5658</v>
      </c>
      <c r="V2828" s="6">
        <v>1018</v>
      </c>
      <c r="W2828" s="12">
        <f t="shared" si="530"/>
        <v>1</v>
      </c>
      <c r="X2828" s="12">
        <v>10</v>
      </c>
      <c r="Y2828" s="13">
        <v>99</v>
      </c>
      <c r="Z2828" s="13">
        <v>5.39</v>
      </c>
      <c r="AA2828" s="13">
        <v>5658</v>
      </c>
      <c r="AB2828" s="12">
        <v>153</v>
      </c>
      <c r="AC2828" s="13">
        <f t="shared" si="528"/>
        <v>1036324</v>
      </c>
      <c r="AD2828" s="12">
        <v>5.2</v>
      </c>
      <c r="AE2828" s="12">
        <f t="shared" si="531"/>
        <v>1.6486586255873816</v>
      </c>
      <c r="AF2828" s="12">
        <v>1018</v>
      </c>
      <c r="AG2828" s="12">
        <f t="shared" si="532"/>
        <v>1</v>
      </c>
      <c r="AH2828" s="12">
        <f t="shared" si="533"/>
        <v>0</v>
      </c>
      <c r="AI2828" s="12">
        <f t="shared" si="534"/>
        <v>0</v>
      </c>
      <c r="AJ2828" s="12">
        <f t="shared" si="535"/>
        <v>0</v>
      </c>
      <c r="AK2828" s="12">
        <f t="shared" si="536"/>
        <v>0</v>
      </c>
      <c r="AL2828" s="12">
        <f t="shared" si="537"/>
        <v>0</v>
      </c>
      <c r="AM2828" s="12">
        <f t="shared" si="538"/>
        <v>0</v>
      </c>
      <c r="AN2828" s="12">
        <f t="shared" si="539"/>
        <v>0</v>
      </c>
      <c r="AO2828" s="12">
        <v>10</v>
      </c>
      <c r="AP2828" s="22">
        <f t="shared" si="529"/>
        <v>1828.3464566929133</v>
      </c>
    </row>
    <row r="2829" spans="1:42" x14ac:dyDescent="0.3">
      <c r="A2829" s="6" t="s">
        <v>3471</v>
      </c>
      <c r="B2829" s="19" t="s">
        <v>527</v>
      </c>
      <c r="C2829" s="6" t="s">
        <v>3472</v>
      </c>
      <c r="D2829" s="6" t="s">
        <v>187</v>
      </c>
      <c r="E2829" s="6" t="s">
        <v>3473</v>
      </c>
      <c r="F2829" s="6">
        <v>5.2</v>
      </c>
      <c r="G2829" s="6">
        <v>10</v>
      </c>
      <c r="H2829" s="6">
        <v>153</v>
      </c>
      <c r="I2829" s="6" t="s">
        <v>30</v>
      </c>
      <c r="J2829" s="6">
        <v>1033</v>
      </c>
      <c r="K2829" s="19">
        <v>41866</v>
      </c>
      <c r="L2829" s="7" t="s">
        <v>132</v>
      </c>
      <c r="M2829" s="7" t="s">
        <v>327</v>
      </c>
      <c r="N2829" s="7" t="s">
        <v>294</v>
      </c>
      <c r="O2829" s="7">
        <v>99</v>
      </c>
      <c r="P2829" s="19">
        <v>41869</v>
      </c>
      <c r="Q2829" s="19">
        <v>41870</v>
      </c>
      <c r="R2829" s="7" t="s">
        <v>3478</v>
      </c>
      <c r="S2829" s="7">
        <v>1.7433070866141733</v>
      </c>
      <c r="T2829" s="7">
        <v>5.53</v>
      </c>
      <c r="U2829" s="7">
        <v>5247</v>
      </c>
      <c r="V2829" s="6">
        <v>1033</v>
      </c>
      <c r="W2829" s="12">
        <f t="shared" si="530"/>
        <v>1</v>
      </c>
      <c r="X2829" s="12">
        <v>10</v>
      </c>
      <c r="Y2829" s="13">
        <v>99</v>
      </c>
      <c r="Z2829" s="13">
        <v>5.53</v>
      </c>
      <c r="AA2829" s="13">
        <v>5247</v>
      </c>
      <c r="AB2829" s="12">
        <v>153</v>
      </c>
      <c r="AC2829" s="13">
        <f t="shared" si="528"/>
        <v>1067089</v>
      </c>
      <c r="AD2829" s="12">
        <v>5.2</v>
      </c>
      <c r="AE2829" s="12">
        <f t="shared" si="531"/>
        <v>1.6486586255873816</v>
      </c>
      <c r="AF2829" s="12">
        <v>1033</v>
      </c>
      <c r="AG2829" s="12">
        <f t="shared" si="532"/>
        <v>1</v>
      </c>
      <c r="AH2829" s="12">
        <f t="shared" si="533"/>
        <v>0</v>
      </c>
      <c r="AI2829" s="12">
        <f t="shared" si="534"/>
        <v>0</v>
      </c>
      <c r="AJ2829" s="12">
        <f t="shared" si="535"/>
        <v>0</v>
      </c>
      <c r="AK2829" s="12">
        <f t="shared" si="536"/>
        <v>0</v>
      </c>
      <c r="AL2829" s="12">
        <f t="shared" si="537"/>
        <v>0</v>
      </c>
      <c r="AM2829" s="12">
        <f t="shared" si="538"/>
        <v>0</v>
      </c>
      <c r="AN2829" s="12">
        <f t="shared" si="539"/>
        <v>0</v>
      </c>
      <c r="AO2829" s="12">
        <v>10</v>
      </c>
      <c r="AP2829" s="22">
        <f t="shared" si="529"/>
        <v>1743.3070866141734</v>
      </c>
    </row>
    <row r="2830" spans="1:42" x14ac:dyDescent="0.3">
      <c r="A2830" s="6" t="s">
        <v>3471</v>
      </c>
      <c r="B2830" s="19" t="s">
        <v>529</v>
      </c>
      <c r="C2830" s="6" t="s">
        <v>3472</v>
      </c>
      <c r="D2830" s="6" t="s">
        <v>187</v>
      </c>
      <c r="E2830" s="6" t="s">
        <v>3473</v>
      </c>
      <c r="F2830" s="6">
        <v>5.2</v>
      </c>
      <c r="G2830" s="6">
        <v>10</v>
      </c>
      <c r="H2830" s="6">
        <v>153</v>
      </c>
      <c r="I2830" s="6" t="s">
        <v>30</v>
      </c>
      <c r="J2830" s="6">
        <v>1050</v>
      </c>
      <c r="K2830" s="19">
        <v>41866</v>
      </c>
      <c r="L2830" s="7" t="s">
        <v>132</v>
      </c>
      <c r="M2830" s="7" t="s">
        <v>327</v>
      </c>
      <c r="N2830" s="7" t="s">
        <v>294</v>
      </c>
      <c r="O2830" s="7">
        <v>99</v>
      </c>
      <c r="P2830" s="19">
        <v>41870</v>
      </c>
      <c r="Q2830" s="19">
        <v>41871</v>
      </c>
      <c r="R2830" s="7" t="s">
        <v>3479</v>
      </c>
      <c r="S2830" s="7">
        <v>1.5716535433070868</v>
      </c>
      <c r="T2830" s="7">
        <v>5.28</v>
      </c>
      <c r="U2830" s="7">
        <v>4965</v>
      </c>
      <c r="V2830" s="6">
        <v>1050</v>
      </c>
      <c r="W2830" s="12">
        <f t="shared" si="530"/>
        <v>1</v>
      </c>
      <c r="X2830" s="12">
        <v>10</v>
      </c>
      <c r="Y2830" s="13">
        <v>99</v>
      </c>
      <c r="Z2830" s="13">
        <v>5.28</v>
      </c>
      <c r="AA2830" s="13">
        <v>4965</v>
      </c>
      <c r="AB2830" s="12">
        <v>153</v>
      </c>
      <c r="AC2830" s="13">
        <f t="shared" si="528"/>
        <v>1102500</v>
      </c>
      <c r="AD2830" s="12">
        <v>5.2</v>
      </c>
      <c r="AE2830" s="12">
        <f t="shared" si="531"/>
        <v>1.6486586255873816</v>
      </c>
      <c r="AF2830" s="12">
        <v>1050</v>
      </c>
      <c r="AG2830" s="12">
        <f t="shared" si="532"/>
        <v>1</v>
      </c>
      <c r="AH2830" s="12">
        <f t="shared" si="533"/>
        <v>0</v>
      </c>
      <c r="AI2830" s="12">
        <f t="shared" si="534"/>
        <v>0</v>
      </c>
      <c r="AJ2830" s="12">
        <f t="shared" si="535"/>
        <v>0</v>
      </c>
      <c r="AK2830" s="12">
        <f t="shared" si="536"/>
        <v>0</v>
      </c>
      <c r="AL2830" s="12">
        <f t="shared" si="537"/>
        <v>0</v>
      </c>
      <c r="AM2830" s="12">
        <f t="shared" si="538"/>
        <v>0</v>
      </c>
      <c r="AN2830" s="12">
        <f t="shared" si="539"/>
        <v>0</v>
      </c>
      <c r="AO2830" s="12">
        <v>10</v>
      </c>
      <c r="AP2830" s="22">
        <f t="shared" si="529"/>
        <v>1571.6535433070869</v>
      </c>
    </row>
    <row r="2831" spans="1:42" x14ac:dyDescent="0.3">
      <c r="A2831" s="6" t="s">
        <v>3471</v>
      </c>
      <c r="B2831" s="19" t="s">
        <v>412</v>
      </c>
      <c r="C2831" s="6" t="s">
        <v>3472</v>
      </c>
      <c r="D2831" s="6" t="s">
        <v>187</v>
      </c>
      <c r="E2831" s="6" t="s">
        <v>3473</v>
      </c>
      <c r="F2831" s="6">
        <v>5.2</v>
      </c>
      <c r="G2831" s="6">
        <v>10</v>
      </c>
      <c r="H2831" s="6">
        <v>153</v>
      </c>
      <c r="I2831" s="6" t="s">
        <v>30</v>
      </c>
      <c r="J2831" s="6">
        <v>1061</v>
      </c>
      <c r="K2831" s="19">
        <v>41866</v>
      </c>
      <c r="L2831" s="7" t="s">
        <v>132</v>
      </c>
      <c r="M2831" s="7" t="s">
        <v>327</v>
      </c>
      <c r="N2831" s="7" t="s">
        <v>294</v>
      </c>
      <c r="O2831" s="7">
        <v>99</v>
      </c>
      <c r="P2831" s="19">
        <v>41871</v>
      </c>
      <c r="Q2831" s="19">
        <v>41872</v>
      </c>
      <c r="R2831" s="7" t="s">
        <v>3480</v>
      </c>
      <c r="S2831" s="7">
        <v>0.47716535433070872</v>
      </c>
      <c r="T2831" s="7">
        <v>4.99</v>
      </c>
      <c r="U2831" s="7">
        <v>1917</v>
      </c>
      <c r="V2831" s="6">
        <v>1061</v>
      </c>
      <c r="W2831" s="12">
        <f t="shared" si="530"/>
        <v>1</v>
      </c>
      <c r="X2831" s="12">
        <v>10</v>
      </c>
      <c r="Y2831" s="13">
        <v>99</v>
      </c>
      <c r="Z2831" s="13">
        <v>4.99</v>
      </c>
      <c r="AA2831" s="13">
        <v>1917</v>
      </c>
      <c r="AB2831" s="12">
        <v>153</v>
      </c>
      <c r="AC2831" s="13">
        <f t="shared" si="528"/>
        <v>1125721</v>
      </c>
      <c r="AD2831" s="12">
        <v>5.2</v>
      </c>
      <c r="AE2831" s="12">
        <f t="shared" si="531"/>
        <v>1.6486586255873816</v>
      </c>
      <c r="AF2831" s="12">
        <v>1061</v>
      </c>
      <c r="AG2831" s="12">
        <f t="shared" si="532"/>
        <v>1</v>
      </c>
      <c r="AH2831" s="12">
        <f t="shared" si="533"/>
        <v>0</v>
      </c>
      <c r="AI2831" s="12">
        <f t="shared" si="534"/>
        <v>0</v>
      </c>
      <c r="AJ2831" s="12">
        <f t="shared" si="535"/>
        <v>0</v>
      </c>
      <c r="AK2831" s="12">
        <f t="shared" si="536"/>
        <v>0</v>
      </c>
      <c r="AL2831" s="12">
        <f t="shared" si="537"/>
        <v>0</v>
      </c>
      <c r="AM2831" s="12">
        <f t="shared" si="538"/>
        <v>0</v>
      </c>
      <c r="AN2831" s="12">
        <f t="shared" si="539"/>
        <v>0</v>
      </c>
      <c r="AO2831" s="12">
        <v>10</v>
      </c>
      <c r="AP2831" s="22">
        <f t="shared" si="529"/>
        <v>477.16535433070874</v>
      </c>
    </row>
    <row r="2832" spans="1:42" x14ac:dyDescent="0.3">
      <c r="A2832" s="6" t="s">
        <v>3471</v>
      </c>
      <c r="B2832" s="19" t="s">
        <v>348</v>
      </c>
      <c r="C2832" s="6" t="s">
        <v>3472</v>
      </c>
      <c r="D2832" s="6" t="s">
        <v>187</v>
      </c>
      <c r="E2832" s="6" t="s">
        <v>3473</v>
      </c>
      <c r="F2832" s="6">
        <v>5.2</v>
      </c>
      <c r="G2832" s="6">
        <v>10</v>
      </c>
      <c r="H2832" s="6">
        <v>153</v>
      </c>
      <c r="I2832" s="6" t="s">
        <v>30</v>
      </c>
      <c r="J2832" s="6">
        <v>1079</v>
      </c>
      <c r="K2832" s="19">
        <v>41866</v>
      </c>
      <c r="L2832" s="7" t="s">
        <v>132</v>
      </c>
      <c r="M2832" s="7" t="s">
        <v>327</v>
      </c>
      <c r="N2832" s="7" t="s">
        <v>294</v>
      </c>
      <c r="O2832" s="7">
        <v>99</v>
      </c>
      <c r="P2832" s="19">
        <v>41873</v>
      </c>
      <c r="Q2832" s="19">
        <v>41874</v>
      </c>
      <c r="R2832" s="7" t="s">
        <v>3481</v>
      </c>
      <c r="S2832" s="7">
        <v>9.9212598425196863E-2</v>
      </c>
      <c r="T2832" s="7">
        <v>5.61</v>
      </c>
      <c r="U2832" s="7">
        <v>355</v>
      </c>
      <c r="V2832" s="6">
        <v>1079</v>
      </c>
      <c r="W2832" s="12">
        <f t="shared" si="530"/>
        <v>1</v>
      </c>
      <c r="X2832" s="12">
        <v>10</v>
      </c>
      <c r="Y2832" s="13">
        <v>99</v>
      </c>
      <c r="Z2832" s="13">
        <v>5.61</v>
      </c>
      <c r="AA2832" s="13">
        <v>355</v>
      </c>
      <c r="AB2832" s="12">
        <v>153</v>
      </c>
      <c r="AC2832" s="13">
        <f t="shared" si="528"/>
        <v>1164241</v>
      </c>
      <c r="AD2832" s="12">
        <v>5.2</v>
      </c>
      <c r="AE2832" s="12">
        <f t="shared" si="531"/>
        <v>1.6486586255873816</v>
      </c>
      <c r="AF2832" s="12">
        <v>1079</v>
      </c>
      <c r="AG2832" s="12">
        <f t="shared" si="532"/>
        <v>1</v>
      </c>
      <c r="AH2832" s="12">
        <f t="shared" si="533"/>
        <v>0</v>
      </c>
      <c r="AI2832" s="12">
        <f t="shared" si="534"/>
        <v>0</v>
      </c>
      <c r="AJ2832" s="12">
        <f t="shared" si="535"/>
        <v>0</v>
      </c>
      <c r="AK2832" s="12">
        <f t="shared" si="536"/>
        <v>0</v>
      </c>
      <c r="AL2832" s="12">
        <f t="shared" si="537"/>
        <v>0</v>
      </c>
      <c r="AM2832" s="12">
        <f t="shared" si="538"/>
        <v>0</v>
      </c>
      <c r="AN2832" s="12">
        <f t="shared" si="539"/>
        <v>0</v>
      </c>
      <c r="AO2832" s="12">
        <v>10</v>
      </c>
      <c r="AP2832" s="22">
        <f t="shared" si="529"/>
        <v>99.212598425196859</v>
      </c>
    </row>
    <row r="2833" spans="1:42" x14ac:dyDescent="0.3">
      <c r="A2833" s="6" t="s">
        <v>3471</v>
      </c>
      <c r="B2833" s="19" t="s">
        <v>350</v>
      </c>
      <c r="C2833" s="6" t="s">
        <v>3472</v>
      </c>
      <c r="D2833" s="6" t="s">
        <v>187</v>
      </c>
      <c r="E2833" s="6" t="s">
        <v>3473</v>
      </c>
      <c r="F2833" s="6">
        <v>5.2</v>
      </c>
      <c r="G2833" s="6">
        <v>10</v>
      </c>
      <c r="H2833" s="6">
        <v>153</v>
      </c>
      <c r="I2833" s="6" t="s">
        <v>30</v>
      </c>
      <c r="J2833" s="6">
        <v>1090</v>
      </c>
      <c r="K2833" s="19">
        <v>41866</v>
      </c>
      <c r="L2833" s="7" t="s">
        <v>132</v>
      </c>
      <c r="M2833" s="7" t="s">
        <v>327</v>
      </c>
      <c r="N2833" s="7" t="s">
        <v>294</v>
      </c>
      <c r="O2833" s="7">
        <v>99</v>
      </c>
      <c r="P2833" s="19">
        <v>41874</v>
      </c>
      <c r="Q2833" s="19">
        <v>41875</v>
      </c>
      <c r="R2833" s="7" t="s">
        <v>3482</v>
      </c>
      <c r="S2833" s="7">
        <v>0.10393700787401575</v>
      </c>
      <c r="T2833" s="7">
        <v>6.03</v>
      </c>
      <c r="U2833" s="7">
        <v>347</v>
      </c>
      <c r="V2833" s="6">
        <v>1090</v>
      </c>
      <c r="W2833" s="12">
        <f t="shared" si="530"/>
        <v>1</v>
      </c>
      <c r="X2833" s="12">
        <v>10</v>
      </c>
      <c r="Y2833" s="13">
        <v>99</v>
      </c>
      <c r="Z2833" s="13">
        <v>6.03</v>
      </c>
      <c r="AA2833" s="13">
        <v>347</v>
      </c>
      <c r="AB2833" s="12">
        <v>153</v>
      </c>
      <c r="AC2833" s="13">
        <f t="shared" si="528"/>
        <v>1188100</v>
      </c>
      <c r="AD2833" s="12">
        <v>5.2</v>
      </c>
      <c r="AE2833" s="12">
        <f t="shared" si="531"/>
        <v>1.6486586255873816</v>
      </c>
      <c r="AF2833" s="12">
        <v>1090</v>
      </c>
      <c r="AG2833" s="12">
        <f t="shared" si="532"/>
        <v>1</v>
      </c>
      <c r="AH2833" s="12">
        <f t="shared" si="533"/>
        <v>0</v>
      </c>
      <c r="AI2833" s="12">
        <f t="shared" si="534"/>
        <v>0</v>
      </c>
      <c r="AJ2833" s="12">
        <f t="shared" si="535"/>
        <v>0</v>
      </c>
      <c r="AK2833" s="12">
        <f t="shared" si="536"/>
        <v>0</v>
      </c>
      <c r="AL2833" s="12">
        <f t="shared" si="537"/>
        <v>0</v>
      </c>
      <c r="AM2833" s="12">
        <f t="shared" si="538"/>
        <v>0</v>
      </c>
      <c r="AN2833" s="12">
        <f t="shared" si="539"/>
        <v>0</v>
      </c>
      <c r="AO2833" s="12">
        <v>10</v>
      </c>
      <c r="AP2833" s="22">
        <f t="shared" si="529"/>
        <v>103.93700787401575</v>
      </c>
    </row>
    <row r="2834" spans="1:42" x14ac:dyDescent="0.3">
      <c r="A2834" s="6" t="s">
        <v>3483</v>
      </c>
      <c r="B2834" s="19" t="s">
        <v>1042</v>
      </c>
      <c r="C2834" s="6" t="s">
        <v>3484</v>
      </c>
      <c r="D2834" s="6" t="s">
        <v>187</v>
      </c>
      <c r="E2834" s="6" t="s">
        <v>3485</v>
      </c>
      <c r="F2834" s="6">
        <v>6.8</v>
      </c>
      <c r="G2834" s="6">
        <v>9</v>
      </c>
      <c r="H2834" s="6">
        <v>181</v>
      </c>
      <c r="I2834" s="6" t="s">
        <v>30</v>
      </c>
      <c r="J2834" s="6">
        <v>1142</v>
      </c>
      <c r="K2834" s="19">
        <v>41845</v>
      </c>
      <c r="L2834" s="7" t="s">
        <v>132</v>
      </c>
      <c r="M2834" s="7" t="s">
        <v>189</v>
      </c>
      <c r="N2834" s="7" t="s">
        <v>327</v>
      </c>
      <c r="O2834" s="7">
        <v>133</v>
      </c>
      <c r="P2834" s="19">
        <v>41844</v>
      </c>
      <c r="Q2834" s="19">
        <v>41845</v>
      </c>
      <c r="R2834" s="7" t="s">
        <v>3486</v>
      </c>
      <c r="S2834" s="7">
        <v>3.6409448818897636</v>
      </c>
      <c r="T2834" s="7">
        <v>4.6500000000000004</v>
      </c>
      <c r="U2834" s="7">
        <v>6015</v>
      </c>
      <c r="V2834" s="6">
        <v>1142</v>
      </c>
      <c r="W2834" s="12">
        <f t="shared" si="530"/>
        <v>1</v>
      </c>
      <c r="X2834" s="12">
        <v>9</v>
      </c>
      <c r="Y2834" s="13">
        <v>133</v>
      </c>
      <c r="Z2834" s="13">
        <v>4.6500000000000004</v>
      </c>
      <c r="AA2834" s="13">
        <v>6015</v>
      </c>
      <c r="AB2834" s="12">
        <v>181</v>
      </c>
      <c r="AC2834" s="13">
        <f t="shared" si="528"/>
        <v>1304164</v>
      </c>
      <c r="AD2834" s="12">
        <v>6.8</v>
      </c>
      <c r="AE2834" s="12">
        <f t="shared" si="531"/>
        <v>1.9169226121820611</v>
      </c>
      <c r="AF2834" s="12">
        <v>1142</v>
      </c>
      <c r="AG2834" s="12">
        <f t="shared" si="532"/>
        <v>1</v>
      </c>
      <c r="AH2834" s="12">
        <f t="shared" si="533"/>
        <v>0</v>
      </c>
      <c r="AI2834" s="12">
        <f t="shared" si="534"/>
        <v>0</v>
      </c>
      <c r="AJ2834" s="12">
        <f t="shared" si="535"/>
        <v>0</v>
      </c>
      <c r="AK2834" s="12">
        <f t="shared" si="536"/>
        <v>0</v>
      </c>
      <c r="AL2834" s="12">
        <f t="shared" si="537"/>
        <v>0</v>
      </c>
      <c r="AM2834" s="12">
        <f t="shared" si="538"/>
        <v>0</v>
      </c>
      <c r="AN2834" s="12">
        <f t="shared" si="539"/>
        <v>0</v>
      </c>
      <c r="AO2834" s="12">
        <v>9</v>
      </c>
      <c r="AP2834" s="22">
        <f t="shared" si="529"/>
        <v>3640.9448818897636</v>
      </c>
    </row>
    <row r="2835" spans="1:42" x14ac:dyDescent="0.3">
      <c r="A2835" s="6" t="s">
        <v>3483</v>
      </c>
      <c r="B2835" s="19" t="s">
        <v>1044</v>
      </c>
      <c r="C2835" s="6" t="s">
        <v>3484</v>
      </c>
      <c r="D2835" s="6" t="s">
        <v>187</v>
      </c>
      <c r="E2835" s="6" t="s">
        <v>3485</v>
      </c>
      <c r="F2835" s="6">
        <v>6.8</v>
      </c>
      <c r="G2835" s="6">
        <v>9</v>
      </c>
      <c r="H2835" s="6">
        <v>181</v>
      </c>
      <c r="I2835" s="6" t="s">
        <v>30</v>
      </c>
      <c r="J2835" s="6">
        <v>1201</v>
      </c>
      <c r="K2835" s="19">
        <v>41845</v>
      </c>
      <c r="L2835" s="7" t="s">
        <v>132</v>
      </c>
      <c r="M2835" s="7" t="s">
        <v>189</v>
      </c>
      <c r="N2835" s="7" t="s">
        <v>327</v>
      </c>
      <c r="O2835" s="7">
        <v>133</v>
      </c>
      <c r="P2835" s="19">
        <v>41845</v>
      </c>
      <c r="Q2835" s="19">
        <v>41846</v>
      </c>
      <c r="R2835" s="7" t="s">
        <v>3487</v>
      </c>
      <c r="S2835" s="7">
        <v>4.6173228346456696</v>
      </c>
      <c r="T2835" s="7">
        <v>4.9000000000000004</v>
      </c>
      <c r="U2835" s="7">
        <v>5229</v>
      </c>
      <c r="V2835" s="6">
        <v>1201</v>
      </c>
      <c r="W2835" s="12">
        <f t="shared" si="530"/>
        <v>1</v>
      </c>
      <c r="X2835" s="12">
        <v>9</v>
      </c>
      <c r="Y2835" s="13">
        <v>133</v>
      </c>
      <c r="Z2835" s="13">
        <v>4.9000000000000004</v>
      </c>
      <c r="AA2835" s="13">
        <v>5229</v>
      </c>
      <c r="AB2835" s="12">
        <v>181</v>
      </c>
      <c r="AC2835" s="13">
        <f t="shared" si="528"/>
        <v>1442401</v>
      </c>
      <c r="AD2835" s="12">
        <v>6.8</v>
      </c>
      <c r="AE2835" s="12">
        <f t="shared" si="531"/>
        <v>1.9169226121820611</v>
      </c>
      <c r="AF2835" s="12">
        <v>1201</v>
      </c>
      <c r="AG2835" s="12">
        <f t="shared" si="532"/>
        <v>1</v>
      </c>
      <c r="AH2835" s="12">
        <f t="shared" si="533"/>
        <v>0</v>
      </c>
      <c r="AI2835" s="12">
        <f t="shared" si="534"/>
        <v>0</v>
      </c>
      <c r="AJ2835" s="12">
        <f t="shared" si="535"/>
        <v>0</v>
      </c>
      <c r="AK2835" s="12">
        <f t="shared" si="536"/>
        <v>0</v>
      </c>
      <c r="AL2835" s="12">
        <f t="shared" si="537"/>
        <v>0</v>
      </c>
      <c r="AM2835" s="12">
        <f t="shared" si="538"/>
        <v>0</v>
      </c>
      <c r="AN2835" s="12">
        <f t="shared" si="539"/>
        <v>0</v>
      </c>
      <c r="AO2835" s="12">
        <v>9</v>
      </c>
      <c r="AP2835" s="22">
        <f t="shared" si="529"/>
        <v>4617.3228346456699</v>
      </c>
    </row>
    <row r="2836" spans="1:42" x14ac:dyDescent="0.3">
      <c r="A2836" s="6" t="s">
        <v>3483</v>
      </c>
      <c r="B2836" s="19" t="s">
        <v>1046</v>
      </c>
      <c r="C2836" s="6" t="s">
        <v>3484</v>
      </c>
      <c r="D2836" s="6" t="s">
        <v>187</v>
      </c>
      <c r="E2836" s="6" t="s">
        <v>3485</v>
      </c>
      <c r="F2836" s="6">
        <v>6.8</v>
      </c>
      <c r="G2836" s="6">
        <v>9</v>
      </c>
      <c r="H2836" s="6">
        <v>181</v>
      </c>
      <c r="I2836" s="6" t="s">
        <v>30</v>
      </c>
      <c r="J2836" s="6">
        <v>1309</v>
      </c>
      <c r="K2836" s="19">
        <v>41845</v>
      </c>
      <c r="L2836" s="7" t="s">
        <v>132</v>
      </c>
      <c r="M2836" s="7" t="s">
        <v>189</v>
      </c>
      <c r="N2836" s="7" t="s">
        <v>327</v>
      </c>
      <c r="O2836" s="7">
        <v>133</v>
      </c>
      <c r="P2836" s="19">
        <v>41846</v>
      </c>
      <c r="Q2836" s="19">
        <v>41847</v>
      </c>
      <c r="R2836" s="7" t="s">
        <v>3488</v>
      </c>
      <c r="S2836" s="7">
        <v>5.1417322834645667</v>
      </c>
      <c r="T2836" s="7">
        <v>4.9400000000000004</v>
      </c>
      <c r="U2836" s="7">
        <v>5189</v>
      </c>
      <c r="V2836" s="6">
        <v>1309</v>
      </c>
      <c r="W2836" s="12">
        <f t="shared" si="530"/>
        <v>1</v>
      </c>
      <c r="X2836" s="12">
        <v>9</v>
      </c>
      <c r="Y2836" s="13">
        <v>133</v>
      </c>
      <c r="Z2836" s="13">
        <v>4.9400000000000004</v>
      </c>
      <c r="AA2836" s="13">
        <v>5189</v>
      </c>
      <c r="AB2836" s="12">
        <v>181</v>
      </c>
      <c r="AC2836" s="13">
        <f t="shared" si="528"/>
        <v>1713481</v>
      </c>
      <c r="AD2836" s="12">
        <v>6.8</v>
      </c>
      <c r="AE2836" s="12">
        <f t="shared" si="531"/>
        <v>1.9169226121820611</v>
      </c>
      <c r="AF2836" s="12">
        <v>1309</v>
      </c>
      <c r="AG2836" s="12">
        <f t="shared" si="532"/>
        <v>1</v>
      </c>
      <c r="AH2836" s="12">
        <f t="shared" si="533"/>
        <v>0</v>
      </c>
      <c r="AI2836" s="12">
        <f t="shared" si="534"/>
        <v>0</v>
      </c>
      <c r="AJ2836" s="12">
        <f t="shared" si="535"/>
        <v>0</v>
      </c>
      <c r="AK2836" s="12">
        <f t="shared" si="536"/>
        <v>0</v>
      </c>
      <c r="AL2836" s="12">
        <f t="shared" si="537"/>
        <v>0</v>
      </c>
      <c r="AM2836" s="12">
        <f t="shared" si="538"/>
        <v>0</v>
      </c>
      <c r="AN2836" s="12">
        <f t="shared" si="539"/>
        <v>0</v>
      </c>
      <c r="AO2836" s="12">
        <v>9</v>
      </c>
      <c r="AP2836" s="22">
        <f t="shared" si="529"/>
        <v>5141.7322834645665</v>
      </c>
    </row>
    <row r="2837" spans="1:42" x14ac:dyDescent="0.3">
      <c r="A2837" s="6" t="s">
        <v>3483</v>
      </c>
      <c r="B2837" s="19" t="s">
        <v>1048</v>
      </c>
      <c r="C2837" s="6" t="s">
        <v>3484</v>
      </c>
      <c r="D2837" s="6" t="s">
        <v>187</v>
      </c>
      <c r="E2837" s="6" t="s">
        <v>3485</v>
      </c>
      <c r="F2837" s="6">
        <v>6.8</v>
      </c>
      <c r="G2837" s="6">
        <v>9</v>
      </c>
      <c r="H2837" s="6">
        <v>203</v>
      </c>
      <c r="I2837" s="6" t="s">
        <v>30</v>
      </c>
      <c r="J2837" s="6">
        <v>1575</v>
      </c>
      <c r="K2837" s="19">
        <v>41845</v>
      </c>
      <c r="L2837" s="7" t="s">
        <v>132</v>
      </c>
      <c r="M2837" s="7" t="s">
        <v>189</v>
      </c>
      <c r="N2837" s="7" t="s">
        <v>327</v>
      </c>
      <c r="O2837" s="7">
        <v>133</v>
      </c>
      <c r="P2837" s="19">
        <v>41848</v>
      </c>
      <c r="Q2837" s="19">
        <v>41849</v>
      </c>
      <c r="R2837" s="7" t="s">
        <v>3489</v>
      </c>
      <c r="S2837" s="7">
        <v>5.1338582677165361</v>
      </c>
      <c r="T2837" s="7">
        <v>4.6500000000000004</v>
      </c>
      <c r="U2837" s="7">
        <v>6893</v>
      </c>
      <c r="V2837" s="6">
        <v>1575</v>
      </c>
      <c r="W2837" s="12">
        <f t="shared" si="530"/>
        <v>1</v>
      </c>
      <c r="X2837" s="12">
        <v>9</v>
      </c>
      <c r="Y2837" s="13">
        <v>133</v>
      </c>
      <c r="Z2837" s="13">
        <v>4.6500000000000004</v>
      </c>
      <c r="AA2837" s="13">
        <v>6893</v>
      </c>
      <c r="AB2837" s="12">
        <v>203</v>
      </c>
      <c r="AC2837" s="13">
        <f t="shared" si="528"/>
        <v>2480625</v>
      </c>
      <c r="AD2837" s="12">
        <v>6.8</v>
      </c>
      <c r="AE2837" s="12">
        <f t="shared" si="531"/>
        <v>1.9169226121820611</v>
      </c>
      <c r="AF2837" s="12">
        <v>1575</v>
      </c>
      <c r="AG2837" s="12">
        <f t="shared" si="532"/>
        <v>1</v>
      </c>
      <c r="AH2837" s="12">
        <f t="shared" si="533"/>
        <v>0</v>
      </c>
      <c r="AI2837" s="12">
        <f t="shared" si="534"/>
        <v>0</v>
      </c>
      <c r="AJ2837" s="12">
        <f t="shared" si="535"/>
        <v>0</v>
      </c>
      <c r="AK2837" s="12">
        <f t="shared" si="536"/>
        <v>0</v>
      </c>
      <c r="AL2837" s="12">
        <f t="shared" si="537"/>
        <v>0</v>
      </c>
      <c r="AM2837" s="12">
        <f t="shared" si="538"/>
        <v>0</v>
      </c>
      <c r="AN2837" s="12">
        <f t="shared" si="539"/>
        <v>0</v>
      </c>
      <c r="AO2837" s="12">
        <v>9</v>
      </c>
      <c r="AP2837" s="22">
        <f t="shared" si="529"/>
        <v>5133.8582677165359</v>
      </c>
    </row>
    <row r="2838" spans="1:42" x14ac:dyDescent="0.3">
      <c r="A2838" s="6" t="s">
        <v>3483</v>
      </c>
      <c r="B2838" s="19" t="s">
        <v>1050</v>
      </c>
      <c r="C2838" s="6" t="s">
        <v>3484</v>
      </c>
      <c r="D2838" s="6" t="s">
        <v>187</v>
      </c>
      <c r="E2838" s="6" t="s">
        <v>3485</v>
      </c>
      <c r="F2838" s="6">
        <v>6.9</v>
      </c>
      <c r="G2838" s="6">
        <v>9</v>
      </c>
      <c r="H2838" s="6">
        <v>203</v>
      </c>
      <c r="I2838" s="6" t="s">
        <v>30</v>
      </c>
      <c r="J2838" s="6">
        <v>1721</v>
      </c>
      <c r="K2838" s="19">
        <v>41845</v>
      </c>
      <c r="L2838" s="7" t="s">
        <v>132</v>
      </c>
      <c r="M2838" s="7" t="s">
        <v>189</v>
      </c>
      <c r="N2838" s="7" t="s">
        <v>327</v>
      </c>
      <c r="O2838" s="7">
        <v>133</v>
      </c>
      <c r="P2838" s="19">
        <v>41849</v>
      </c>
      <c r="Q2838" s="19">
        <v>41850</v>
      </c>
      <c r="R2838" s="7" t="s">
        <v>3490</v>
      </c>
      <c r="S2838" s="7">
        <v>3.0314960629921264</v>
      </c>
      <c r="T2838" s="7">
        <v>5.07</v>
      </c>
      <c r="U2838" s="7">
        <v>4593</v>
      </c>
      <c r="V2838" s="6">
        <v>1721</v>
      </c>
      <c r="W2838" s="12">
        <f t="shared" si="530"/>
        <v>1</v>
      </c>
      <c r="X2838" s="12">
        <v>9</v>
      </c>
      <c r="Y2838" s="13">
        <v>133</v>
      </c>
      <c r="Z2838" s="13">
        <v>5.07</v>
      </c>
      <c r="AA2838" s="13">
        <v>4593</v>
      </c>
      <c r="AB2838" s="12">
        <v>203</v>
      </c>
      <c r="AC2838" s="13">
        <f t="shared" si="528"/>
        <v>2961841</v>
      </c>
      <c r="AD2838" s="12">
        <v>6.9</v>
      </c>
      <c r="AE2838" s="12">
        <f t="shared" si="531"/>
        <v>1.9315214116032138</v>
      </c>
      <c r="AF2838" s="12">
        <v>1721</v>
      </c>
      <c r="AG2838" s="12">
        <f t="shared" si="532"/>
        <v>1</v>
      </c>
      <c r="AH2838" s="12">
        <f t="shared" si="533"/>
        <v>0</v>
      </c>
      <c r="AI2838" s="12">
        <f t="shared" si="534"/>
        <v>0</v>
      </c>
      <c r="AJ2838" s="12">
        <f t="shared" si="535"/>
        <v>0</v>
      </c>
      <c r="AK2838" s="12">
        <f t="shared" si="536"/>
        <v>0</v>
      </c>
      <c r="AL2838" s="12">
        <f t="shared" si="537"/>
        <v>0</v>
      </c>
      <c r="AM2838" s="12">
        <f t="shared" si="538"/>
        <v>0</v>
      </c>
      <c r="AN2838" s="12">
        <f t="shared" si="539"/>
        <v>0</v>
      </c>
      <c r="AO2838" s="12">
        <v>9</v>
      </c>
      <c r="AP2838" s="22">
        <f t="shared" si="529"/>
        <v>3031.4960629921266</v>
      </c>
    </row>
    <row r="2839" spans="1:42" x14ac:dyDescent="0.3">
      <c r="A2839" s="6" t="s">
        <v>3483</v>
      </c>
      <c r="B2839" s="19" t="s">
        <v>487</v>
      </c>
      <c r="C2839" s="6" t="s">
        <v>3484</v>
      </c>
      <c r="D2839" s="6" t="s">
        <v>187</v>
      </c>
      <c r="E2839" s="6" t="s">
        <v>3485</v>
      </c>
      <c r="F2839" s="6">
        <v>6.9</v>
      </c>
      <c r="G2839" s="6">
        <v>9</v>
      </c>
      <c r="H2839" s="6">
        <v>203</v>
      </c>
      <c r="I2839" s="6" t="s">
        <v>30</v>
      </c>
      <c r="J2839" s="6">
        <v>1824</v>
      </c>
      <c r="K2839" s="19">
        <v>41845</v>
      </c>
      <c r="L2839" s="7" t="s">
        <v>132</v>
      </c>
      <c r="M2839" s="7" t="s">
        <v>189</v>
      </c>
      <c r="N2839" s="7" t="s">
        <v>327</v>
      </c>
      <c r="O2839" s="7">
        <v>133</v>
      </c>
      <c r="P2839" s="19">
        <v>41850</v>
      </c>
      <c r="Q2839" s="19">
        <v>41851</v>
      </c>
      <c r="R2839" s="7" t="s">
        <v>3491</v>
      </c>
      <c r="S2839" s="7">
        <v>1.3212598425196853</v>
      </c>
      <c r="T2839" s="7">
        <v>4.7699999999999996</v>
      </c>
      <c r="U2839" s="7">
        <v>2308</v>
      </c>
      <c r="V2839" s="6">
        <v>1824</v>
      </c>
      <c r="W2839" s="12">
        <f t="shared" si="530"/>
        <v>1</v>
      </c>
      <c r="X2839" s="12">
        <v>9</v>
      </c>
      <c r="Y2839" s="13">
        <v>133</v>
      </c>
      <c r="Z2839" s="13">
        <v>4.7699999999999996</v>
      </c>
      <c r="AA2839" s="13">
        <v>2308</v>
      </c>
      <c r="AB2839" s="12">
        <v>203</v>
      </c>
      <c r="AC2839" s="13">
        <f t="shared" si="528"/>
        <v>3326976</v>
      </c>
      <c r="AD2839" s="12">
        <v>6.9</v>
      </c>
      <c r="AE2839" s="12">
        <f t="shared" si="531"/>
        <v>1.9315214116032138</v>
      </c>
      <c r="AF2839" s="12">
        <v>1824</v>
      </c>
      <c r="AG2839" s="12">
        <f t="shared" si="532"/>
        <v>1</v>
      </c>
      <c r="AH2839" s="12">
        <f t="shared" si="533"/>
        <v>0</v>
      </c>
      <c r="AI2839" s="12">
        <f t="shared" si="534"/>
        <v>0</v>
      </c>
      <c r="AJ2839" s="12">
        <f t="shared" si="535"/>
        <v>0</v>
      </c>
      <c r="AK2839" s="12">
        <f t="shared" si="536"/>
        <v>0</v>
      </c>
      <c r="AL2839" s="12">
        <f t="shared" si="537"/>
        <v>0</v>
      </c>
      <c r="AM2839" s="12">
        <f t="shared" si="538"/>
        <v>0</v>
      </c>
      <c r="AN2839" s="12">
        <f t="shared" si="539"/>
        <v>0</v>
      </c>
      <c r="AO2839" s="12">
        <v>9</v>
      </c>
      <c r="AP2839" s="22">
        <f t="shared" si="529"/>
        <v>1321.2598425196852</v>
      </c>
    </row>
    <row r="2840" spans="1:42" x14ac:dyDescent="0.3">
      <c r="A2840" s="6" t="s">
        <v>3483</v>
      </c>
      <c r="B2840" s="19" t="s">
        <v>491</v>
      </c>
      <c r="C2840" s="6" t="s">
        <v>3484</v>
      </c>
      <c r="D2840" s="6" t="s">
        <v>187</v>
      </c>
      <c r="E2840" s="6" t="s">
        <v>3485</v>
      </c>
      <c r="F2840" s="6">
        <v>6.9</v>
      </c>
      <c r="G2840" s="6">
        <v>9</v>
      </c>
      <c r="H2840" s="6">
        <v>203</v>
      </c>
      <c r="I2840" s="6" t="s">
        <v>30</v>
      </c>
      <c r="J2840" s="6">
        <v>1890</v>
      </c>
      <c r="K2840" s="19">
        <v>41845</v>
      </c>
      <c r="L2840" s="7" t="s">
        <v>132</v>
      </c>
      <c r="M2840" s="7" t="s">
        <v>189</v>
      </c>
      <c r="N2840" s="7" t="s">
        <v>327</v>
      </c>
      <c r="O2840" s="7">
        <v>133</v>
      </c>
      <c r="P2840" s="19">
        <v>41851</v>
      </c>
      <c r="Q2840" s="19">
        <v>41852</v>
      </c>
      <c r="R2840" s="7" t="s">
        <v>3492</v>
      </c>
      <c r="S2840" s="7">
        <v>0.36692913385826775</v>
      </c>
      <c r="T2840" s="7">
        <v>5.17</v>
      </c>
      <c r="U2840" s="7">
        <v>594</v>
      </c>
      <c r="V2840" s="6">
        <v>1890</v>
      </c>
      <c r="W2840" s="12">
        <f t="shared" si="530"/>
        <v>1</v>
      </c>
      <c r="X2840" s="12">
        <v>9</v>
      </c>
      <c r="Y2840" s="13">
        <v>133</v>
      </c>
      <c r="Z2840" s="13">
        <v>5.17</v>
      </c>
      <c r="AA2840" s="13">
        <v>594</v>
      </c>
      <c r="AB2840" s="12">
        <v>203</v>
      </c>
      <c r="AC2840" s="13">
        <f t="shared" si="528"/>
        <v>3572100</v>
      </c>
      <c r="AD2840" s="12">
        <v>6.9</v>
      </c>
      <c r="AE2840" s="12">
        <f t="shared" si="531"/>
        <v>1.9315214116032138</v>
      </c>
      <c r="AF2840" s="12">
        <v>1890</v>
      </c>
      <c r="AG2840" s="12">
        <f t="shared" si="532"/>
        <v>1</v>
      </c>
      <c r="AH2840" s="12">
        <f t="shared" si="533"/>
        <v>0</v>
      </c>
      <c r="AI2840" s="12">
        <f t="shared" si="534"/>
        <v>0</v>
      </c>
      <c r="AJ2840" s="12">
        <f t="shared" si="535"/>
        <v>0</v>
      </c>
      <c r="AK2840" s="12">
        <f t="shared" si="536"/>
        <v>0</v>
      </c>
      <c r="AL2840" s="12">
        <f t="shared" si="537"/>
        <v>0</v>
      </c>
      <c r="AM2840" s="12">
        <f t="shared" si="538"/>
        <v>0</v>
      </c>
      <c r="AN2840" s="12">
        <f t="shared" si="539"/>
        <v>0</v>
      </c>
      <c r="AO2840" s="12">
        <v>9</v>
      </c>
      <c r="AP2840" s="22">
        <f t="shared" si="529"/>
        <v>366.92913385826773</v>
      </c>
    </row>
    <row r="2841" spans="1:42" x14ac:dyDescent="0.3">
      <c r="A2841" s="6" t="s">
        <v>3483</v>
      </c>
      <c r="B2841" s="19" t="s">
        <v>493</v>
      </c>
      <c r="C2841" s="6" t="s">
        <v>3484</v>
      </c>
      <c r="D2841" s="6" t="s">
        <v>187</v>
      </c>
      <c r="E2841" s="6" t="s">
        <v>3485</v>
      </c>
      <c r="F2841" s="6">
        <v>6.9</v>
      </c>
      <c r="G2841" s="6">
        <v>9</v>
      </c>
      <c r="H2841" s="6">
        <v>203</v>
      </c>
      <c r="I2841" s="6" t="s">
        <v>30</v>
      </c>
      <c r="J2841" s="6">
        <v>1938</v>
      </c>
      <c r="K2841" s="19">
        <v>41845</v>
      </c>
      <c r="L2841" s="7" t="s">
        <v>132</v>
      </c>
      <c r="M2841" s="7" t="s">
        <v>189</v>
      </c>
      <c r="N2841" s="7" t="s">
        <v>327</v>
      </c>
      <c r="O2841" s="7">
        <v>133</v>
      </c>
      <c r="P2841" s="19">
        <v>41852</v>
      </c>
      <c r="Q2841" s="19">
        <v>41853</v>
      </c>
      <c r="R2841" s="7" t="s">
        <v>3493</v>
      </c>
      <c r="S2841" s="7">
        <v>0.75275590551181093</v>
      </c>
      <c r="T2841" s="7">
        <v>5.54</v>
      </c>
      <c r="U2841" s="7">
        <v>544</v>
      </c>
      <c r="V2841" s="6">
        <v>1938</v>
      </c>
      <c r="W2841" s="12">
        <f t="shared" si="530"/>
        <v>1</v>
      </c>
      <c r="X2841" s="12">
        <v>9</v>
      </c>
      <c r="Y2841" s="13">
        <v>133</v>
      </c>
      <c r="Z2841" s="13">
        <v>5.54</v>
      </c>
      <c r="AA2841" s="13">
        <v>544</v>
      </c>
      <c r="AB2841" s="12">
        <v>203</v>
      </c>
      <c r="AC2841" s="13">
        <f t="shared" si="528"/>
        <v>3755844</v>
      </c>
      <c r="AD2841" s="12">
        <v>6.9</v>
      </c>
      <c r="AE2841" s="12">
        <f t="shared" si="531"/>
        <v>1.9315214116032138</v>
      </c>
      <c r="AF2841" s="12">
        <v>1938</v>
      </c>
      <c r="AG2841" s="12">
        <f t="shared" si="532"/>
        <v>1</v>
      </c>
      <c r="AH2841" s="12">
        <f t="shared" si="533"/>
        <v>0</v>
      </c>
      <c r="AI2841" s="12">
        <f t="shared" si="534"/>
        <v>0</v>
      </c>
      <c r="AJ2841" s="12">
        <f t="shared" si="535"/>
        <v>0</v>
      </c>
      <c r="AK2841" s="12">
        <f t="shared" si="536"/>
        <v>0</v>
      </c>
      <c r="AL2841" s="12">
        <f t="shared" si="537"/>
        <v>0</v>
      </c>
      <c r="AM2841" s="12">
        <f t="shared" si="538"/>
        <v>0</v>
      </c>
      <c r="AN2841" s="12">
        <f t="shared" si="539"/>
        <v>0</v>
      </c>
      <c r="AO2841" s="12">
        <v>9</v>
      </c>
      <c r="AP2841" s="22">
        <f t="shared" si="529"/>
        <v>752.75590551181097</v>
      </c>
    </row>
    <row r="2842" spans="1:42" x14ac:dyDescent="0.3">
      <c r="A2842" s="6" t="s">
        <v>3483</v>
      </c>
      <c r="B2842" s="19" t="s">
        <v>495</v>
      </c>
      <c r="C2842" s="6" t="s">
        <v>3484</v>
      </c>
      <c r="D2842" s="6" t="s">
        <v>187</v>
      </c>
      <c r="E2842" s="6" t="s">
        <v>3485</v>
      </c>
      <c r="F2842" s="6">
        <v>6.9</v>
      </c>
      <c r="G2842" s="6">
        <v>9</v>
      </c>
      <c r="H2842" s="6">
        <v>250</v>
      </c>
      <c r="I2842" s="6" t="s">
        <v>30</v>
      </c>
      <c r="J2842" s="6">
        <v>1977</v>
      </c>
      <c r="K2842" s="19">
        <v>41845</v>
      </c>
      <c r="L2842" s="7" t="s">
        <v>132</v>
      </c>
      <c r="M2842" s="7" t="s">
        <v>189</v>
      </c>
      <c r="N2842" s="7" t="s">
        <v>327</v>
      </c>
      <c r="O2842" s="7">
        <v>133</v>
      </c>
      <c r="P2842" s="19">
        <v>41853</v>
      </c>
      <c r="Q2842" s="19">
        <v>41854</v>
      </c>
      <c r="R2842" s="7" t="s">
        <v>3494</v>
      </c>
      <c r="S2842" s="7">
        <v>0.44566929133858274</v>
      </c>
      <c r="T2842" s="7">
        <v>5.12</v>
      </c>
      <c r="U2842" s="7">
        <v>545</v>
      </c>
      <c r="V2842" s="6">
        <v>1977</v>
      </c>
      <c r="W2842" s="12">
        <f t="shared" si="530"/>
        <v>1</v>
      </c>
      <c r="X2842" s="12">
        <v>9</v>
      </c>
      <c r="Y2842" s="13">
        <v>133</v>
      </c>
      <c r="Z2842" s="13">
        <v>5.12</v>
      </c>
      <c r="AA2842" s="13">
        <v>545</v>
      </c>
      <c r="AB2842" s="12">
        <v>250</v>
      </c>
      <c r="AC2842" s="13">
        <f t="shared" si="528"/>
        <v>3908529</v>
      </c>
      <c r="AD2842" s="12">
        <v>6.9</v>
      </c>
      <c r="AE2842" s="12">
        <f t="shared" si="531"/>
        <v>1.9315214116032138</v>
      </c>
      <c r="AF2842" s="12">
        <v>1977</v>
      </c>
      <c r="AG2842" s="12">
        <f t="shared" si="532"/>
        <v>1</v>
      </c>
      <c r="AH2842" s="12">
        <f t="shared" si="533"/>
        <v>0</v>
      </c>
      <c r="AI2842" s="12">
        <f t="shared" si="534"/>
        <v>0</v>
      </c>
      <c r="AJ2842" s="12">
        <f t="shared" si="535"/>
        <v>0</v>
      </c>
      <c r="AK2842" s="12">
        <f t="shared" si="536"/>
        <v>0</v>
      </c>
      <c r="AL2842" s="12">
        <f t="shared" si="537"/>
        <v>0</v>
      </c>
      <c r="AM2842" s="12">
        <f t="shared" si="538"/>
        <v>0</v>
      </c>
      <c r="AN2842" s="12">
        <f t="shared" si="539"/>
        <v>0</v>
      </c>
      <c r="AO2842" s="12">
        <v>9</v>
      </c>
      <c r="AP2842" s="22">
        <f t="shared" si="529"/>
        <v>445.66929133858275</v>
      </c>
    </row>
    <row r="2843" spans="1:42" x14ac:dyDescent="0.3">
      <c r="A2843" s="6" t="s">
        <v>3483</v>
      </c>
      <c r="B2843" s="19" t="s">
        <v>497</v>
      </c>
      <c r="C2843" s="6" t="s">
        <v>3484</v>
      </c>
      <c r="D2843" s="6" t="s">
        <v>187</v>
      </c>
      <c r="E2843" s="6" t="s">
        <v>3485</v>
      </c>
      <c r="F2843" s="6">
        <v>6.9</v>
      </c>
      <c r="G2843" s="6">
        <v>9</v>
      </c>
      <c r="H2843" s="6">
        <v>250</v>
      </c>
      <c r="I2843" s="6" t="s">
        <v>30</v>
      </c>
      <c r="J2843" s="6">
        <v>2015</v>
      </c>
      <c r="K2843" s="19">
        <v>41845</v>
      </c>
      <c r="L2843" s="7" t="s">
        <v>132</v>
      </c>
      <c r="M2843" s="7" t="s">
        <v>189</v>
      </c>
      <c r="N2843" s="7" t="s">
        <v>327</v>
      </c>
      <c r="O2843" s="7">
        <v>133</v>
      </c>
      <c r="P2843" s="19">
        <v>41854</v>
      </c>
      <c r="Q2843" s="19">
        <v>41855</v>
      </c>
      <c r="R2843" s="7" t="s">
        <v>3495</v>
      </c>
      <c r="S2843" s="7">
        <v>0.31653543307086618</v>
      </c>
      <c r="T2843" s="7">
        <v>4.74</v>
      </c>
      <c r="U2843" s="7">
        <v>667</v>
      </c>
      <c r="V2843" s="6">
        <v>2015</v>
      </c>
      <c r="W2843" s="12">
        <f t="shared" si="530"/>
        <v>1</v>
      </c>
      <c r="X2843" s="12">
        <v>9</v>
      </c>
      <c r="Y2843" s="13">
        <v>133</v>
      </c>
      <c r="Z2843" s="13">
        <v>4.74</v>
      </c>
      <c r="AA2843" s="13">
        <v>667</v>
      </c>
      <c r="AB2843" s="12">
        <v>250</v>
      </c>
      <c r="AC2843" s="13">
        <f t="shared" si="528"/>
        <v>4060225</v>
      </c>
      <c r="AD2843" s="12">
        <v>6.9</v>
      </c>
      <c r="AE2843" s="12">
        <f t="shared" si="531"/>
        <v>1.9315214116032138</v>
      </c>
      <c r="AF2843" s="12">
        <v>2015</v>
      </c>
      <c r="AG2843" s="12">
        <f t="shared" si="532"/>
        <v>1</v>
      </c>
      <c r="AH2843" s="12">
        <f t="shared" si="533"/>
        <v>0</v>
      </c>
      <c r="AI2843" s="12">
        <f t="shared" si="534"/>
        <v>0</v>
      </c>
      <c r="AJ2843" s="12">
        <f t="shared" si="535"/>
        <v>0</v>
      </c>
      <c r="AK2843" s="12">
        <f t="shared" si="536"/>
        <v>0</v>
      </c>
      <c r="AL2843" s="12">
        <f t="shared" si="537"/>
        <v>0</v>
      </c>
      <c r="AM2843" s="12">
        <f t="shared" si="538"/>
        <v>0</v>
      </c>
      <c r="AN2843" s="12">
        <f t="shared" si="539"/>
        <v>0</v>
      </c>
      <c r="AO2843" s="12">
        <v>9</v>
      </c>
      <c r="AP2843" s="22">
        <f t="shared" si="529"/>
        <v>316.53543307086619</v>
      </c>
    </row>
    <row r="2844" spans="1:42" x14ac:dyDescent="0.3">
      <c r="A2844" s="6" t="s">
        <v>3483</v>
      </c>
      <c r="B2844" s="19" t="s">
        <v>499</v>
      </c>
      <c r="C2844" s="6" t="s">
        <v>3484</v>
      </c>
      <c r="D2844" s="6" t="s">
        <v>187</v>
      </c>
      <c r="E2844" s="6" t="s">
        <v>3485</v>
      </c>
      <c r="F2844" s="6">
        <v>6.9</v>
      </c>
      <c r="G2844" s="6">
        <v>9</v>
      </c>
      <c r="H2844" s="6">
        <v>250</v>
      </c>
      <c r="I2844" s="6" t="s">
        <v>30</v>
      </c>
      <c r="J2844" s="6">
        <v>2044</v>
      </c>
      <c r="K2844" s="19">
        <v>41845</v>
      </c>
      <c r="L2844" s="7" t="s">
        <v>132</v>
      </c>
      <c r="M2844" s="7" t="s">
        <v>189</v>
      </c>
      <c r="N2844" s="7" t="s">
        <v>327</v>
      </c>
      <c r="O2844" s="7">
        <v>133</v>
      </c>
      <c r="P2844" s="19">
        <v>41855</v>
      </c>
      <c r="Q2844" s="19">
        <v>41856</v>
      </c>
      <c r="R2844" s="7" t="s">
        <v>3496</v>
      </c>
      <c r="S2844" s="7">
        <v>0.32125984251968509</v>
      </c>
      <c r="T2844" s="7">
        <v>4.72</v>
      </c>
      <c r="U2844" s="7">
        <v>681</v>
      </c>
      <c r="V2844" s="6">
        <v>2044</v>
      </c>
      <c r="W2844" s="12">
        <f t="shared" si="530"/>
        <v>1</v>
      </c>
      <c r="X2844" s="12">
        <v>9</v>
      </c>
      <c r="Y2844" s="13">
        <v>133</v>
      </c>
      <c r="Z2844" s="13">
        <v>4.72</v>
      </c>
      <c r="AA2844" s="13">
        <v>681</v>
      </c>
      <c r="AB2844" s="12">
        <v>250</v>
      </c>
      <c r="AC2844" s="13">
        <f t="shared" si="528"/>
        <v>4177936</v>
      </c>
      <c r="AD2844" s="12">
        <v>6.9</v>
      </c>
      <c r="AE2844" s="12">
        <f t="shared" si="531"/>
        <v>1.9315214116032138</v>
      </c>
      <c r="AF2844" s="12">
        <v>2044</v>
      </c>
      <c r="AG2844" s="12">
        <f t="shared" si="532"/>
        <v>1</v>
      </c>
      <c r="AH2844" s="12">
        <f t="shared" si="533"/>
        <v>0</v>
      </c>
      <c r="AI2844" s="12">
        <f t="shared" si="534"/>
        <v>0</v>
      </c>
      <c r="AJ2844" s="12">
        <f t="shared" si="535"/>
        <v>0</v>
      </c>
      <c r="AK2844" s="12">
        <f t="shared" si="536"/>
        <v>0</v>
      </c>
      <c r="AL2844" s="12">
        <f t="shared" si="537"/>
        <v>0</v>
      </c>
      <c r="AM2844" s="12">
        <f t="shared" si="538"/>
        <v>0</v>
      </c>
      <c r="AN2844" s="12">
        <f t="shared" si="539"/>
        <v>0</v>
      </c>
      <c r="AO2844" s="12">
        <v>9</v>
      </c>
      <c r="AP2844" s="22">
        <f t="shared" si="529"/>
        <v>321.25984251968509</v>
      </c>
    </row>
    <row r="2845" spans="1:42" x14ac:dyDescent="0.3">
      <c r="A2845" s="6" t="s">
        <v>3483</v>
      </c>
      <c r="B2845" s="19" t="s">
        <v>501</v>
      </c>
      <c r="C2845" s="6" t="s">
        <v>3484</v>
      </c>
      <c r="D2845" s="6" t="s">
        <v>187</v>
      </c>
      <c r="E2845" s="6" t="s">
        <v>3485</v>
      </c>
      <c r="F2845" s="6">
        <v>6.9</v>
      </c>
      <c r="G2845" s="6">
        <v>9</v>
      </c>
      <c r="H2845" s="6">
        <v>250</v>
      </c>
      <c r="I2845" s="6" t="s">
        <v>30</v>
      </c>
      <c r="J2845" s="6">
        <v>2081</v>
      </c>
      <c r="K2845" s="19">
        <v>41845</v>
      </c>
      <c r="L2845" s="7" t="s">
        <v>132</v>
      </c>
      <c r="M2845" s="7" t="s">
        <v>189</v>
      </c>
      <c r="N2845" s="7" t="s">
        <v>327</v>
      </c>
      <c r="O2845" s="7">
        <v>133</v>
      </c>
      <c r="P2845" s="19">
        <v>41856</v>
      </c>
      <c r="Q2845" s="19">
        <v>41857</v>
      </c>
      <c r="R2845" s="7" t="s">
        <v>3497</v>
      </c>
      <c r="S2845" s="7">
        <v>0.29763779527559053</v>
      </c>
      <c r="T2845" s="7">
        <v>4.6900000000000004</v>
      </c>
      <c r="U2845" s="7">
        <v>705</v>
      </c>
      <c r="V2845" s="6">
        <v>2081</v>
      </c>
      <c r="W2845" s="12">
        <f t="shared" si="530"/>
        <v>1</v>
      </c>
      <c r="X2845" s="12">
        <v>9</v>
      </c>
      <c r="Y2845" s="13">
        <v>133</v>
      </c>
      <c r="Z2845" s="13">
        <v>4.6900000000000004</v>
      </c>
      <c r="AA2845" s="13">
        <v>705</v>
      </c>
      <c r="AB2845" s="12">
        <v>250</v>
      </c>
      <c r="AC2845" s="13">
        <f t="shared" si="528"/>
        <v>4330561</v>
      </c>
      <c r="AD2845" s="12">
        <v>6.9</v>
      </c>
      <c r="AE2845" s="12">
        <f t="shared" si="531"/>
        <v>1.9315214116032138</v>
      </c>
      <c r="AF2845" s="12">
        <v>2081</v>
      </c>
      <c r="AG2845" s="12">
        <f t="shared" si="532"/>
        <v>1</v>
      </c>
      <c r="AH2845" s="12">
        <f t="shared" si="533"/>
        <v>0</v>
      </c>
      <c r="AI2845" s="12">
        <f t="shared" si="534"/>
        <v>0</v>
      </c>
      <c r="AJ2845" s="12">
        <f t="shared" si="535"/>
        <v>0</v>
      </c>
      <c r="AK2845" s="12">
        <f t="shared" si="536"/>
        <v>0</v>
      </c>
      <c r="AL2845" s="12">
        <f t="shared" si="537"/>
        <v>0</v>
      </c>
      <c r="AM2845" s="12">
        <f t="shared" si="538"/>
        <v>0</v>
      </c>
      <c r="AN2845" s="12">
        <f t="shared" si="539"/>
        <v>0</v>
      </c>
      <c r="AO2845" s="12">
        <v>9</v>
      </c>
      <c r="AP2845" s="22">
        <f t="shared" si="529"/>
        <v>297.63779527559052</v>
      </c>
    </row>
    <row r="2846" spans="1:42" x14ac:dyDescent="0.3">
      <c r="A2846" s="6" t="s">
        <v>3483</v>
      </c>
      <c r="B2846" s="19" t="s">
        <v>503</v>
      </c>
      <c r="C2846" s="6" t="s">
        <v>3484</v>
      </c>
      <c r="D2846" s="6" t="s">
        <v>187</v>
      </c>
      <c r="E2846" s="6" t="s">
        <v>3485</v>
      </c>
      <c r="F2846" s="6">
        <v>6.9</v>
      </c>
      <c r="G2846" s="6">
        <v>9</v>
      </c>
      <c r="H2846" s="6">
        <v>250</v>
      </c>
      <c r="I2846" s="6" t="s">
        <v>30</v>
      </c>
      <c r="J2846" s="6">
        <v>2104</v>
      </c>
      <c r="K2846" s="19">
        <v>41845</v>
      </c>
      <c r="L2846" s="7" t="s">
        <v>132</v>
      </c>
      <c r="M2846" s="7" t="s">
        <v>189</v>
      </c>
      <c r="N2846" s="7" t="s">
        <v>327</v>
      </c>
      <c r="O2846" s="7">
        <v>133</v>
      </c>
      <c r="P2846" s="19">
        <v>41857</v>
      </c>
      <c r="Q2846" s="19">
        <v>41858</v>
      </c>
      <c r="R2846" s="7" t="s">
        <v>3498</v>
      </c>
      <c r="S2846" s="7">
        <v>0.15748031496062992</v>
      </c>
      <c r="T2846" s="7">
        <v>5.0999999999999996</v>
      </c>
      <c r="U2846" s="7">
        <v>441</v>
      </c>
      <c r="V2846" s="6">
        <v>2104</v>
      </c>
      <c r="W2846" s="12">
        <f t="shared" si="530"/>
        <v>1</v>
      </c>
      <c r="X2846" s="12">
        <v>9</v>
      </c>
      <c r="Y2846" s="13">
        <v>133</v>
      </c>
      <c r="Z2846" s="13">
        <v>5.0999999999999996</v>
      </c>
      <c r="AA2846" s="13">
        <v>441</v>
      </c>
      <c r="AB2846" s="12">
        <v>250</v>
      </c>
      <c r="AC2846" s="13">
        <f t="shared" si="528"/>
        <v>4426816</v>
      </c>
      <c r="AD2846" s="12">
        <v>6.9</v>
      </c>
      <c r="AE2846" s="12">
        <f t="shared" si="531"/>
        <v>1.9315214116032138</v>
      </c>
      <c r="AF2846" s="12">
        <v>2104</v>
      </c>
      <c r="AG2846" s="12">
        <f t="shared" si="532"/>
        <v>1</v>
      </c>
      <c r="AH2846" s="12">
        <f t="shared" si="533"/>
        <v>0</v>
      </c>
      <c r="AI2846" s="12">
        <f t="shared" si="534"/>
        <v>0</v>
      </c>
      <c r="AJ2846" s="12">
        <f t="shared" si="535"/>
        <v>0</v>
      </c>
      <c r="AK2846" s="12">
        <f t="shared" si="536"/>
        <v>0</v>
      </c>
      <c r="AL2846" s="12">
        <f t="shared" si="537"/>
        <v>0</v>
      </c>
      <c r="AM2846" s="12">
        <f t="shared" si="538"/>
        <v>0</v>
      </c>
      <c r="AN2846" s="12">
        <f t="shared" si="539"/>
        <v>0</v>
      </c>
      <c r="AO2846" s="12">
        <v>9</v>
      </c>
      <c r="AP2846" s="22">
        <f t="shared" si="529"/>
        <v>157.48031496062993</v>
      </c>
    </row>
    <row r="2847" spans="1:42" x14ac:dyDescent="0.3">
      <c r="A2847" s="6" t="s">
        <v>3483</v>
      </c>
      <c r="B2847" s="19" t="s">
        <v>505</v>
      </c>
      <c r="C2847" s="6" t="s">
        <v>3484</v>
      </c>
      <c r="D2847" s="6" t="s">
        <v>187</v>
      </c>
      <c r="E2847" s="6" t="s">
        <v>3485</v>
      </c>
      <c r="F2847" s="6">
        <v>6.9</v>
      </c>
      <c r="G2847" s="6">
        <v>9</v>
      </c>
      <c r="H2847" s="6">
        <v>250</v>
      </c>
      <c r="I2847" s="6" t="s">
        <v>30</v>
      </c>
      <c r="J2847" s="6">
        <v>2119</v>
      </c>
      <c r="K2847" s="19">
        <v>41845</v>
      </c>
      <c r="L2847" s="7" t="s">
        <v>132</v>
      </c>
      <c r="M2847" s="7" t="s">
        <v>189</v>
      </c>
      <c r="N2847" s="7" t="s">
        <v>327</v>
      </c>
      <c r="O2847" s="7">
        <v>133</v>
      </c>
      <c r="P2847" s="19">
        <v>41858</v>
      </c>
      <c r="Q2847" s="19">
        <v>41859</v>
      </c>
      <c r="R2847" s="7" t="s">
        <v>3499</v>
      </c>
      <c r="S2847" s="7">
        <v>0.12125984251968505</v>
      </c>
      <c r="T2847" s="7">
        <v>5.39</v>
      </c>
      <c r="U2847" s="7">
        <v>226</v>
      </c>
      <c r="V2847" s="6">
        <v>2119</v>
      </c>
      <c r="W2847" s="12">
        <f t="shared" si="530"/>
        <v>1</v>
      </c>
      <c r="X2847" s="12">
        <v>9</v>
      </c>
      <c r="Y2847" s="13">
        <v>133</v>
      </c>
      <c r="Z2847" s="13">
        <v>5.39</v>
      </c>
      <c r="AA2847" s="13">
        <v>226</v>
      </c>
      <c r="AB2847" s="12">
        <v>250</v>
      </c>
      <c r="AC2847" s="13">
        <f t="shared" si="528"/>
        <v>4490161</v>
      </c>
      <c r="AD2847" s="12">
        <v>6.9</v>
      </c>
      <c r="AE2847" s="12">
        <f t="shared" si="531"/>
        <v>1.9315214116032138</v>
      </c>
      <c r="AF2847" s="12">
        <v>2119</v>
      </c>
      <c r="AG2847" s="12">
        <f t="shared" si="532"/>
        <v>1</v>
      </c>
      <c r="AH2847" s="12">
        <f t="shared" si="533"/>
        <v>0</v>
      </c>
      <c r="AI2847" s="12">
        <f t="shared" si="534"/>
        <v>0</v>
      </c>
      <c r="AJ2847" s="12">
        <f t="shared" si="535"/>
        <v>0</v>
      </c>
      <c r="AK2847" s="12">
        <f t="shared" si="536"/>
        <v>0</v>
      </c>
      <c r="AL2847" s="12">
        <f t="shared" si="537"/>
        <v>0</v>
      </c>
      <c r="AM2847" s="12">
        <f t="shared" si="538"/>
        <v>0</v>
      </c>
      <c r="AN2847" s="12">
        <f t="shared" si="539"/>
        <v>0</v>
      </c>
      <c r="AO2847" s="12">
        <v>9</v>
      </c>
      <c r="AP2847" s="22">
        <f t="shared" si="529"/>
        <v>121.25984251968505</v>
      </c>
    </row>
    <row r="2848" spans="1:42" x14ac:dyDescent="0.3">
      <c r="A2848" s="6" t="s">
        <v>3483</v>
      </c>
      <c r="B2848" s="19" t="s">
        <v>507</v>
      </c>
      <c r="C2848" s="6" t="s">
        <v>3484</v>
      </c>
      <c r="D2848" s="6" t="s">
        <v>187</v>
      </c>
      <c r="E2848" s="6" t="s">
        <v>3485</v>
      </c>
      <c r="F2848" s="6">
        <v>6.9</v>
      </c>
      <c r="G2848" s="6">
        <v>9</v>
      </c>
      <c r="H2848" s="6">
        <v>250</v>
      </c>
      <c r="I2848" s="6" t="s">
        <v>30</v>
      </c>
      <c r="J2848" s="6">
        <v>2137</v>
      </c>
      <c r="K2848" s="19">
        <v>41845</v>
      </c>
      <c r="L2848" s="7" t="s">
        <v>132</v>
      </c>
      <c r="M2848" s="7" t="s">
        <v>189</v>
      </c>
      <c r="N2848" s="7" t="s">
        <v>327</v>
      </c>
      <c r="O2848" s="7">
        <v>133</v>
      </c>
      <c r="P2848" s="19">
        <v>41859</v>
      </c>
      <c r="Q2848" s="19">
        <v>41860</v>
      </c>
      <c r="R2848" s="7" t="s">
        <v>3500</v>
      </c>
      <c r="S2848" s="7">
        <v>0.13228346456692916</v>
      </c>
      <c r="T2848" s="7">
        <v>5.34</v>
      </c>
      <c r="U2848" s="7">
        <v>227</v>
      </c>
      <c r="V2848" s="6">
        <v>2137</v>
      </c>
      <c r="W2848" s="12">
        <f t="shared" si="530"/>
        <v>1</v>
      </c>
      <c r="X2848" s="12">
        <v>9</v>
      </c>
      <c r="Y2848" s="13">
        <v>133</v>
      </c>
      <c r="Z2848" s="13">
        <v>5.34</v>
      </c>
      <c r="AA2848" s="13">
        <v>227</v>
      </c>
      <c r="AB2848" s="12">
        <v>250</v>
      </c>
      <c r="AC2848" s="13">
        <f t="shared" si="528"/>
        <v>4566769</v>
      </c>
      <c r="AD2848" s="12">
        <v>6.9</v>
      </c>
      <c r="AE2848" s="12">
        <f t="shared" si="531"/>
        <v>1.9315214116032138</v>
      </c>
      <c r="AF2848" s="12">
        <v>2137</v>
      </c>
      <c r="AG2848" s="12">
        <f t="shared" si="532"/>
        <v>1</v>
      </c>
      <c r="AH2848" s="12">
        <f t="shared" si="533"/>
        <v>0</v>
      </c>
      <c r="AI2848" s="12">
        <f t="shared" si="534"/>
        <v>0</v>
      </c>
      <c r="AJ2848" s="12">
        <f t="shared" si="535"/>
        <v>0</v>
      </c>
      <c r="AK2848" s="12">
        <f t="shared" si="536"/>
        <v>0</v>
      </c>
      <c r="AL2848" s="12">
        <f t="shared" si="537"/>
        <v>0</v>
      </c>
      <c r="AM2848" s="12">
        <f t="shared" si="538"/>
        <v>0</v>
      </c>
      <c r="AN2848" s="12">
        <f t="shared" si="539"/>
        <v>0</v>
      </c>
      <c r="AO2848" s="12">
        <v>9</v>
      </c>
      <c r="AP2848" s="22">
        <f t="shared" si="529"/>
        <v>132.28346456692915</v>
      </c>
    </row>
    <row r="2849" spans="1:42" x14ac:dyDescent="0.3">
      <c r="A2849" s="6" t="s">
        <v>3483</v>
      </c>
      <c r="B2849" s="19" t="s">
        <v>509</v>
      </c>
      <c r="C2849" s="6" t="s">
        <v>3484</v>
      </c>
      <c r="D2849" s="6" t="s">
        <v>187</v>
      </c>
      <c r="E2849" s="6" t="s">
        <v>3485</v>
      </c>
      <c r="F2849" s="6">
        <v>6.9</v>
      </c>
      <c r="G2849" s="6">
        <v>9</v>
      </c>
      <c r="H2849" s="6">
        <v>250</v>
      </c>
      <c r="I2849" s="6" t="s">
        <v>30</v>
      </c>
      <c r="J2849" s="6">
        <v>2157</v>
      </c>
      <c r="K2849" s="19">
        <v>41845</v>
      </c>
      <c r="L2849" s="7" t="s">
        <v>132</v>
      </c>
      <c r="M2849" s="7" t="s">
        <v>189</v>
      </c>
      <c r="N2849" s="7" t="s">
        <v>327</v>
      </c>
      <c r="O2849" s="7">
        <v>133</v>
      </c>
      <c r="P2849" s="19">
        <v>41860</v>
      </c>
      <c r="Q2849" s="19">
        <v>41861</v>
      </c>
      <c r="R2849" s="7" t="s">
        <v>3501</v>
      </c>
      <c r="S2849" s="7">
        <v>0.14803149606299215</v>
      </c>
      <c r="T2849" s="7">
        <v>4.9400000000000004</v>
      </c>
      <c r="U2849" s="7">
        <v>250</v>
      </c>
      <c r="V2849" s="6">
        <v>2157</v>
      </c>
      <c r="W2849" s="12">
        <f t="shared" si="530"/>
        <v>1</v>
      </c>
      <c r="X2849" s="12">
        <v>9</v>
      </c>
      <c r="Y2849" s="13">
        <v>133</v>
      </c>
      <c r="Z2849" s="13">
        <v>4.9400000000000004</v>
      </c>
      <c r="AA2849" s="13">
        <v>250</v>
      </c>
      <c r="AB2849" s="12">
        <v>250</v>
      </c>
      <c r="AC2849" s="13">
        <f t="shared" si="528"/>
        <v>4652649</v>
      </c>
      <c r="AD2849" s="12">
        <v>6.9</v>
      </c>
      <c r="AE2849" s="12">
        <f t="shared" si="531"/>
        <v>1.9315214116032138</v>
      </c>
      <c r="AF2849" s="12">
        <v>2157</v>
      </c>
      <c r="AG2849" s="12">
        <f t="shared" si="532"/>
        <v>1</v>
      </c>
      <c r="AH2849" s="12">
        <f t="shared" si="533"/>
        <v>0</v>
      </c>
      <c r="AI2849" s="12">
        <f t="shared" si="534"/>
        <v>0</v>
      </c>
      <c r="AJ2849" s="12">
        <f t="shared" si="535"/>
        <v>0</v>
      </c>
      <c r="AK2849" s="12">
        <f t="shared" si="536"/>
        <v>0</v>
      </c>
      <c r="AL2849" s="12">
        <f t="shared" si="537"/>
        <v>0</v>
      </c>
      <c r="AM2849" s="12">
        <f t="shared" si="538"/>
        <v>0</v>
      </c>
      <c r="AN2849" s="12">
        <f t="shared" si="539"/>
        <v>0</v>
      </c>
      <c r="AO2849" s="12">
        <v>9</v>
      </c>
      <c r="AP2849" s="22">
        <f t="shared" si="529"/>
        <v>148.03149606299215</v>
      </c>
    </row>
    <row r="2850" spans="1:42" x14ac:dyDescent="0.3">
      <c r="A2850" s="6" t="s">
        <v>3483</v>
      </c>
      <c r="B2850" s="19" t="s">
        <v>511</v>
      </c>
      <c r="C2850" s="6" t="s">
        <v>3484</v>
      </c>
      <c r="D2850" s="6" t="s">
        <v>187</v>
      </c>
      <c r="E2850" s="6" t="s">
        <v>3485</v>
      </c>
      <c r="F2850" s="6">
        <v>6.9</v>
      </c>
      <c r="G2850" s="6">
        <v>9</v>
      </c>
      <c r="H2850" s="6">
        <v>250</v>
      </c>
      <c r="I2850" s="6" t="s">
        <v>30</v>
      </c>
      <c r="J2850" s="6">
        <v>2171</v>
      </c>
      <c r="K2850" s="19">
        <v>41845</v>
      </c>
      <c r="L2850" s="7" t="s">
        <v>132</v>
      </c>
      <c r="M2850" s="7" t="s">
        <v>189</v>
      </c>
      <c r="N2850" s="7" t="s">
        <v>327</v>
      </c>
      <c r="O2850" s="7">
        <v>133</v>
      </c>
      <c r="P2850" s="19">
        <v>41861</v>
      </c>
      <c r="Q2850" s="19">
        <v>41862</v>
      </c>
      <c r="R2850" s="7" t="s">
        <v>3502</v>
      </c>
      <c r="S2850" s="7">
        <v>0.11338582677165354</v>
      </c>
      <c r="T2850" s="7">
        <v>5.26</v>
      </c>
      <c r="U2850" s="7">
        <v>270</v>
      </c>
      <c r="V2850" s="6">
        <v>2171</v>
      </c>
      <c r="W2850" s="12">
        <f t="shared" si="530"/>
        <v>1</v>
      </c>
      <c r="X2850" s="12">
        <v>9</v>
      </c>
      <c r="Y2850" s="13">
        <v>133</v>
      </c>
      <c r="Z2850" s="13">
        <v>5.26</v>
      </c>
      <c r="AA2850" s="13">
        <v>270</v>
      </c>
      <c r="AB2850" s="12">
        <v>250</v>
      </c>
      <c r="AC2850" s="13">
        <f t="shared" si="528"/>
        <v>4713241</v>
      </c>
      <c r="AD2850" s="12">
        <v>6.9</v>
      </c>
      <c r="AE2850" s="12">
        <f t="shared" si="531"/>
        <v>1.9315214116032138</v>
      </c>
      <c r="AF2850" s="12">
        <v>2171</v>
      </c>
      <c r="AG2850" s="12">
        <f t="shared" si="532"/>
        <v>1</v>
      </c>
      <c r="AH2850" s="12">
        <f t="shared" si="533"/>
        <v>0</v>
      </c>
      <c r="AI2850" s="12">
        <f t="shared" si="534"/>
        <v>0</v>
      </c>
      <c r="AJ2850" s="12">
        <f t="shared" si="535"/>
        <v>0</v>
      </c>
      <c r="AK2850" s="12">
        <f t="shared" si="536"/>
        <v>0</v>
      </c>
      <c r="AL2850" s="12">
        <f t="shared" si="537"/>
        <v>0</v>
      </c>
      <c r="AM2850" s="12">
        <f t="shared" si="538"/>
        <v>0</v>
      </c>
      <c r="AN2850" s="12">
        <f t="shared" si="539"/>
        <v>0</v>
      </c>
      <c r="AO2850" s="12">
        <v>9</v>
      </c>
      <c r="AP2850" s="22">
        <f t="shared" si="529"/>
        <v>113.38582677165354</v>
      </c>
    </row>
    <row r="2851" spans="1:42" x14ac:dyDescent="0.3">
      <c r="A2851" s="6" t="s">
        <v>3483</v>
      </c>
      <c r="B2851" s="19" t="s">
        <v>513</v>
      </c>
      <c r="C2851" s="6" t="s">
        <v>3484</v>
      </c>
      <c r="D2851" s="6" t="s">
        <v>187</v>
      </c>
      <c r="E2851" s="6" t="s">
        <v>3485</v>
      </c>
      <c r="F2851" s="6">
        <v>6.9</v>
      </c>
      <c r="G2851" s="6">
        <v>9</v>
      </c>
      <c r="H2851" s="6">
        <v>250</v>
      </c>
      <c r="I2851" s="6" t="s">
        <v>30</v>
      </c>
      <c r="J2851" s="6">
        <v>2181</v>
      </c>
      <c r="K2851" s="19">
        <v>41845</v>
      </c>
      <c r="L2851" s="7" t="s">
        <v>132</v>
      </c>
      <c r="M2851" s="7" t="s">
        <v>189</v>
      </c>
      <c r="N2851" s="7" t="s">
        <v>327</v>
      </c>
      <c r="O2851" s="7">
        <v>133</v>
      </c>
      <c r="P2851" s="19">
        <v>41862</v>
      </c>
      <c r="Q2851" s="19">
        <v>41863</v>
      </c>
      <c r="R2851" s="7" t="s">
        <v>3503</v>
      </c>
      <c r="S2851" s="7">
        <v>0.11811023622047245</v>
      </c>
      <c r="T2851" s="7">
        <v>4.83</v>
      </c>
      <c r="U2851" s="7">
        <v>271</v>
      </c>
      <c r="V2851" s="6">
        <v>2181</v>
      </c>
      <c r="W2851" s="12">
        <f t="shared" si="530"/>
        <v>1</v>
      </c>
      <c r="X2851" s="12">
        <v>9</v>
      </c>
      <c r="Y2851" s="13">
        <v>133</v>
      </c>
      <c r="Z2851" s="13">
        <v>4.83</v>
      </c>
      <c r="AA2851" s="13">
        <v>271</v>
      </c>
      <c r="AB2851" s="12">
        <v>250</v>
      </c>
      <c r="AC2851" s="13">
        <f t="shared" si="528"/>
        <v>4756761</v>
      </c>
      <c r="AD2851" s="12">
        <v>6.9</v>
      </c>
      <c r="AE2851" s="12">
        <f t="shared" si="531"/>
        <v>1.9315214116032138</v>
      </c>
      <c r="AF2851" s="12">
        <v>2181</v>
      </c>
      <c r="AG2851" s="12">
        <f t="shared" si="532"/>
        <v>1</v>
      </c>
      <c r="AH2851" s="12">
        <f t="shared" si="533"/>
        <v>0</v>
      </c>
      <c r="AI2851" s="12">
        <f t="shared" si="534"/>
        <v>0</v>
      </c>
      <c r="AJ2851" s="12">
        <f t="shared" si="535"/>
        <v>0</v>
      </c>
      <c r="AK2851" s="12">
        <f t="shared" si="536"/>
        <v>0</v>
      </c>
      <c r="AL2851" s="12">
        <f t="shared" si="537"/>
        <v>0</v>
      </c>
      <c r="AM2851" s="12">
        <f t="shared" si="538"/>
        <v>0</v>
      </c>
      <c r="AN2851" s="12">
        <f t="shared" si="539"/>
        <v>0</v>
      </c>
      <c r="AO2851" s="12">
        <v>9</v>
      </c>
      <c r="AP2851" s="22">
        <f t="shared" si="529"/>
        <v>118.11023622047246</v>
      </c>
    </row>
    <row r="2852" spans="1:42" x14ac:dyDescent="0.3">
      <c r="A2852" s="6" t="s">
        <v>3483</v>
      </c>
      <c r="B2852" s="19" t="s">
        <v>515</v>
      </c>
      <c r="C2852" s="6" t="s">
        <v>3484</v>
      </c>
      <c r="D2852" s="6" t="s">
        <v>187</v>
      </c>
      <c r="E2852" s="6" t="s">
        <v>3485</v>
      </c>
      <c r="F2852" s="6">
        <v>6.9</v>
      </c>
      <c r="G2852" s="6">
        <v>9</v>
      </c>
      <c r="H2852" s="6">
        <v>250</v>
      </c>
      <c r="I2852" s="6" t="s">
        <v>30</v>
      </c>
      <c r="J2852" s="6">
        <v>2194</v>
      </c>
      <c r="K2852" s="19">
        <v>41845</v>
      </c>
      <c r="L2852" s="7" t="s">
        <v>132</v>
      </c>
      <c r="M2852" s="7" t="s">
        <v>189</v>
      </c>
      <c r="N2852" s="7" t="s">
        <v>327</v>
      </c>
      <c r="O2852" s="7">
        <v>133</v>
      </c>
      <c r="P2852" s="19">
        <v>41863</v>
      </c>
      <c r="Q2852" s="19">
        <v>41864</v>
      </c>
      <c r="R2852" s="7" t="s">
        <v>3504</v>
      </c>
      <c r="S2852" s="7">
        <v>0.12283464566929135</v>
      </c>
      <c r="T2852" s="7">
        <v>5.34</v>
      </c>
      <c r="U2852" s="7">
        <v>290</v>
      </c>
      <c r="V2852" s="6">
        <v>2194</v>
      </c>
      <c r="W2852" s="12">
        <f t="shared" si="530"/>
        <v>1</v>
      </c>
      <c r="X2852" s="12">
        <v>9</v>
      </c>
      <c r="Y2852" s="13">
        <v>133</v>
      </c>
      <c r="Z2852" s="13">
        <v>5.34</v>
      </c>
      <c r="AA2852" s="13">
        <v>290</v>
      </c>
      <c r="AB2852" s="12">
        <v>250</v>
      </c>
      <c r="AC2852" s="13">
        <f t="shared" si="528"/>
        <v>4813636</v>
      </c>
      <c r="AD2852" s="12">
        <v>6.9</v>
      </c>
      <c r="AE2852" s="12">
        <f t="shared" si="531"/>
        <v>1.9315214116032138</v>
      </c>
      <c r="AF2852" s="12">
        <v>2194</v>
      </c>
      <c r="AG2852" s="12">
        <f t="shared" si="532"/>
        <v>1</v>
      </c>
      <c r="AH2852" s="12">
        <f t="shared" si="533"/>
        <v>0</v>
      </c>
      <c r="AI2852" s="12">
        <f t="shared" si="534"/>
        <v>0</v>
      </c>
      <c r="AJ2852" s="12">
        <f t="shared" si="535"/>
        <v>0</v>
      </c>
      <c r="AK2852" s="12">
        <f t="shared" si="536"/>
        <v>0</v>
      </c>
      <c r="AL2852" s="12">
        <f t="shared" si="537"/>
        <v>0</v>
      </c>
      <c r="AM2852" s="12">
        <f t="shared" si="538"/>
        <v>0</v>
      </c>
      <c r="AN2852" s="12">
        <f t="shared" si="539"/>
        <v>0</v>
      </c>
      <c r="AO2852" s="12">
        <v>9</v>
      </c>
      <c r="AP2852" s="22">
        <f t="shared" si="529"/>
        <v>122.83464566929135</v>
      </c>
    </row>
    <row r="2853" spans="1:42" x14ac:dyDescent="0.3">
      <c r="A2853" s="6" t="s">
        <v>3483</v>
      </c>
      <c r="B2853" s="19" t="s">
        <v>517</v>
      </c>
      <c r="C2853" s="6" t="s">
        <v>3484</v>
      </c>
      <c r="D2853" s="6" t="s">
        <v>187</v>
      </c>
      <c r="E2853" s="6" t="s">
        <v>3485</v>
      </c>
      <c r="F2853" s="6">
        <v>6.9</v>
      </c>
      <c r="G2853" s="6">
        <v>9</v>
      </c>
      <c r="H2853" s="6">
        <v>250</v>
      </c>
      <c r="I2853" s="6" t="s">
        <v>30</v>
      </c>
      <c r="J2853" s="6">
        <v>2209</v>
      </c>
      <c r="K2853" s="19">
        <v>41845</v>
      </c>
      <c r="L2853" s="7" t="s">
        <v>132</v>
      </c>
      <c r="M2853" s="7" t="s">
        <v>189</v>
      </c>
      <c r="N2853" s="7" t="s">
        <v>327</v>
      </c>
      <c r="O2853" s="7">
        <v>133</v>
      </c>
      <c r="P2853" s="19">
        <v>41864</v>
      </c>
      <c r="Q2853" s="19">
        <v>41865</v>
      </c>
      <c r="R2853" s="7" t="s">
        <v>3505</v>
      </c>
      <c r="S2853" s="7">
        <v>6.7716535433070865E-2</v>
      </c>
      <c r="T2853" s="7">
        <v>5.15</v>
      </c>
      <c r="U2853" s="7">
        <v>221</v>
      </c>
      <c r="V2853" s="6">
        <v>2209</v>
      </c>
      <c r="W2853" s="12">
        <f t="shared" si="530"/>
        <v>1</v>
      </c>
      <c r="X2853" s="12">
        <v>9</v>
      </c>
      <c r="Y2853" s="13">
        <v>133</v>
      </c>
      <c r="Z2853" s="13">
        <v>5.15</v>
      </c>
      <c r="AA2853" s="13">
        <v>221</v>
      </c>
      <c r="AB2853" s="12">
        <v>250</v>
      </c>
      <c r="AC2853" s="13">
        <f t="shared" si="528"/>
        <v>4879681</v>
      </c>
      <c r="AD2853" s="12">
        <v>6.9</v>
      </c>
      <c r="AE2853" s="12">
        <f t="shared" si="531"/>
        <v>1.9315214116032138</v>
      </c>
      <c r="AF2853" s="12">
        <v>2209</v>
      </c>
      <c r="AG2853" s="12">
        <f t="shared" si="532"/>
        <v>1</v>
      </c>
      <c r="AH2853" s="12">
        <f t="shared" si="533"/>
        <v>0</v>
      </c>
      <c r="AI2853" s="12">
        <f t="shared" si="534"/>
        <v>0</v>
      </c>
      <c r="AJ2853" s="12">
        <f t="shared" si="535"/>
        <v>0</v>
      </c>
      <c r="AK2853" s="12">
        <f t="shared" si="536"/>
        <v>0</v>
      </c>
      <c r="AL2853" s="12">
        <f t="shared" si="537"/>
        <v>0</v>
      </c>
      <c r="AM2853" s="12">
        <f t="shared" si="538"/>
        <v>0</v>
      </c>
      <c r="AN2853" s="12">
        <f t="shared" si="539"/>
        <v>0</v>
      </c>
      <c r="AO2853" s="12">
        <v>9</v>
      </c>
      <c r="AP2853" s="22">
        <f t="shared" si="529"/>
        <v>67.71653543307086</v>
      </c>
    </row>
    <row r="2854" spans="1:42" x14ac:dyDescent="0.3">
      <c r="A2854" s="6" t="s">
        <v>3506</v>
      </c>
      <c r="B2854" s="19" t="s">
        <v>505</v>
      </c>
      <c r="C2854" s="6" t="s">
        <v>3507</v>
      </c>
      <c r="D2854" s="6" t="s">
        <v>28</v>
      </c>
      <c r="F2854" s="6">
        <v>8.3000000000000007</v>
      </c>
      <c r="G2854" s="6">
        <v>10</v>
      </c>
      <c r="H2854" s="6">
        <v>181</v>
      </c>
      <c r="I2854" s="6" t="s">
        <v>95</v>
      </c>
      <c r="J2854" s="6">
        <v>825</v>
      </c>
      <c r="K2854" s="19">
        <v>41859</v>
      </c>
      <c r="L2854" s="7" t="s">
        <v>230</v>
      </c>
      <c r="M2854" s="7" t="s">
        <v>316</v>
      </c>
      <c r="N2854" s="7" t="s">
        <v>415</v>
      </c>
      <c r="O2854" s="7">
        <v>98</v>
      </c>
      <c r="P2854" s="19">
        <v>41858</v>
      </c>
      <c r="Q2854" s="19">
        <v>41859</v>
      </c>
      <c r="R2854" s="7" t="s">
        <v>3508</v>
      </c>
      <c r="S2854" s="7">
        <v>21.138582677165353</v>
      </c>
      <c r="T2854" s="7">
        <v>5.67</v>
      </c>
      <c r="U2854" s="7">
        <v>15000</v>
      </c>
      <c r="V2854" s="6">
        <v>825</v>
      </c>
      <c r="W2854" s="12">
        <f t="shared" si="530"/>
        <v>0</v>
      </c>
      <c r="X2854" s="12">
        <v>10</v>
      </c>
      <c r="Y2854" s="13">
        <v>98</v>
      </c>
      <c r="Z2854" s="13">
        <v>5.67</v>
      </c>
      <c r="AA2854" s="13">
        <v>15000</v>
      </c>
      <c r="AB2854" s="12">
        <v>181</v>
      </c>
      <c r="AC2854" s="13">
        <f t="shared" si="528"/>
        <v>680625</v>
      </c>
      <c r="AD2854" s="12">
        <v>8.3000000000000007</v>
      </c>
      <c r="AE2854" s="12">
        <f t="shared" si="531"/>
        <v>2.1162555148025524</v>
      </c>
      <c r="AF2854" s="12">
        <v>825</v>
      </c>
      <c r="AG2854" s="12">
        <f t="shared" si="532"/>
        <v>0</v>
      </c>
      <c r="AH2854" s="12">
        <f t="shared" si="533"/>
        <v>1</v>
      </c>
      <c r="AI2854" s="12">
        <f t="shared" si="534"/>
        <v>0</v>
      </c>
      <c r="AJ2854" s="12">
        <f t="shared" si="535"/>
        <v>0</v>
      </c>
      <c r="AK2854" s="12">
        <f t="shared" si="536"/>
        <v>0</v>
      </c>
      <c r="AL2854" s="12">
        <f t="shared" si="537"/>
        <v>0</v>
      </c>
      <c r="AM2854" s="12">
        <f t="shared" si="538"/>
        <v>0</v>
      </c>
      <c r="AN2854" s="12">
        <f t="shared" si="539"/>
        <v>0</v>
      </c>
      <c r="AO2854" s="12">
        <v>10</v>
      </c>
      <c r="AP2854" s="22">
        <f t="shared" si="529"/>
        <v>21138.582677165352</v>
      </c>
    </row>
    <row r="2855" spans="1:42" x14ac:dyDescent="0.3">
      <c r="A2855" s="6" t="s">
        <v>3506</v>
      </c>
      <c r="B2855" s="19" t="s">
        <v>507</v>
      </c>
      <c r="C2855" s="6" t="s">
        <v>3507</v>
      </c>
      <c r="D2855" s="6" t="s">
        <v>28</v>
      </c>
      <c r="F2855" s="6">
        <v>7.9</v>
      </c>
      <c r="G2855" s="6">
        <v>10</v>
      </c>
      <c r="H2855" s="6">
        <v>181</v>
      </c>
      <c r="I2855" s="6" t="s">
        <v>95</v>
      </c>
      <c r="J2855" s="6">
        <v>1592</v>
      </c>
      <c r="K2855" s="19">
        <v>41859</v>
      </c>
      <c r="L2855" s="7" t="s">
        <v>230</v>
      </c>
      <c r="M2855" s="7" t="s">
        <v>316</v>
      </c>
      <c r="N2855" s="7" t="s">
        <v>415</v>
      </c>
      <c r="O2855" s="7">
        <v>98</v>
      </c>
      <c r="P2855" s="19">
        <v>41859</v>
      </c>
      <c r="Q2855" s="19">
        <v>41860</v>
      </c>
      <c r="R2855" s="7" t="s">
        <v>3509</v>
      </c>
      <c r="S2855" s="7">
        <v>19.925984251968504</v>
      </c>
      <c r="T2855" s="7">
        <v>5.56</v>
      </c>
      <c r="U2855" s="7">
        <v>17000</v>
      </c>
      <c r="V2855" s="6">
        <v>1592</v>
      </c>
      <c r="W2855" s="12">
        <f t="shared" si="530"/>
        <v>0</v>
      </c>
      <c r="X2855" s="12">
        <v>10</v>
      </c>
      <c r="Y2855" s="13">
        <v>98</v>
      </c>
      <c r="Z2855" s="13">
        <v>5.56</v>
      </c>
      <c r="AA2855" s="13">
        <v>17000</v>
      </c>
      <c r="AB2855" s="12">
        <v>181</v>
      </c>
      <c r="AC2855" s="13">
        <f t="shared" si="528"/>
        <v>2534464</v>
      </c>
      <c r="AD2855" s="12">
        <v>7.9</v>
      </c>
      <c r="AE2855" s="12">
        <f t="shared" si="531"/>
        <v>2.066862759472976</v>
      </c>
      <c r="AF2855" s="12">
        <v>1592</v>
      </c>
      <c r="AG2855" s="12">
        <f t="shared" si="532"/>
        <v>0</v>
      </c>
      <c r="AH2855" s="12">
        <f t="shared" si="533"/>
        <v>1</v>
      </c>
      <c r="AI2855" s="12">
        <f t="shared" si="534"/>
        <v>0</v>
      </c>
      <c r="AJ2855" s="12">
        <f t="shared" si="535"/>
        <v>0</v>
      </c>
      <c r="AK2855" s="12">
        <f t="shared" si="536"/>
        <v>0</v>
      </c>
      <c r="AL2855" s="12">
        <f t="shared" si="537"/>
        <v>0</v>
      </c>
      <c r="AM2855" s="12">
        <f t="shared" si="538"/>
        <v>0</v>
      </c>
      <c r="AN2855" s="12">
        <f t="shared" si="539"/>
        <v>0</v>
      </c>
      <c r="AO2855" s="12">
        <v>10</v>
      </c>
      <c r="AP2855" s="22">
        <f t="shared" si="529"/>
        <v>19925.984251968504</v>
      </c>
    </row>
    <row r="2856" spans="1:42" x14ac:dyDescent="0.3">
      <c r="A2856" s="6" t="s">
        <v>3506</v>
      </c>
      <c r="B2856" s="19" t="s">
        <v>509</v>
      </c>
      <c r="C2856" s="6" t="s">
        <v>3507</v>
      </c>
      <c r="D2856" s="6" t="s">
        <v>28</v>
      </c>
      <c r="F2856" s="6">
        <v>7.4</v>
      </c>
      <c r="G2856" s="6">
        <v>10</v>
      </c>
      <c r="H2856" s="6">
        <v>181</v>
      </c>
      <c r="I2856" s="6" t="s">
        <v>95</v>
      </c>
      <c r="J2856" s="6">
        <v>3185</v>
      </c>
      <c r="K2856" s="19">
        <v>41859</v>
      </c>
      <c r="L2856" s="7" t="s">
        <v>230</v>
      </c>
      <c r="M2856" s="7" t="s">
        <v>316</v>
      </c>
      <c r="N2856" s="7" t="s">
        <v>415</v>
      </c>
      <c r="O2856" s="7">
        <v>98</v>
      </c>
      <c r="P2856" s="19">
        <v>41860</v>
      </c>
      <c r="Q2856" s="19">
        <v>41861</v>
      </c>
      <c r="R2856" s="7" t="s">
        <v>3510</v>
      </c>
      <c r="S2856" s="7">
        <v>18.262992125984251</v>
      </c>
      <c r="T2856" s="7">
        <v>5.53</v>
      </c>
      <c r="U2856" s="7">
        <v>17000</v>
      </c>
      <c r="V2856" s="6">
        <v>3185</v>
      </c>
      <c r="W2856" s="12">
        <f t="shared" si="530"/>
        <v>0</v>
      </c>
      <c r="X2856" s="12">
        <v>10</v>
      </c>
      <c r="Y2856" s="13">
        <v>98</v>
      </c>
      <c r="Z2856" s="13">
        <v>5.53</v>
      </c>
      <c r="AA2856" s="13">
        <v>17000</v>
      </c>
      <c r="AB2856" s="12">
        <v>181</v>
      </c>
      <c r="AC2856" s="13">
        <f t="shared" si="528"/>
        <v>10144225</v>
      </c>
      <c r="AD2856" s="12">
        <v>7.4</v>
      </c>
      <c r="AE2856" s="12">
        <f t="shared" si="531"/>
        <v>2.0014800002101243</v>
      </c>
      <c r="AF2856" s="12">
        <v>3185</v>
      </c>
      <c r="AG2856" s="12">
        <f t="shared" si="532"/>
        <v>0</v>
      </c>
      <c r="AH2856" s="12">
        <f t="shared" si="533"/>
        <v>1</v>
      </c>
      <c r="AI2856" s="12">
        <f t="shared" si="534"/>
        <v>0</v>
      </c>
      <c r="AJ2856" s="12">
        <f t="shared" si="535"/>
        <v>0</v>
      </c>
      <c r="AK2856" s="12">
        <f t="shared" si="536"/>
        <v>0</v>
      </c>
      <c r="AL2856" s="12">
        <f t="shared" si="537"/>
        <v>0</v>
      </c>
      <c r="AM2856" s="12">
        <f t="shared" si="538"/>
        <v>0</v>
      </c>
      <c r="AN2856" s="12">
        <f t="shared" si="539"/>
        <v>0</v>
      </c>
      <c r="AO2856" s="12">
        <v>10</v>
      </c>
      <c r="AP2856" s="22">
        <f t="shared" si="529"/>
        <v>18262.992125984252</v>
      </c>
    </row>
    <row r="2857" spans="1:42" x14ac:dyDescent="0.3">
      <c r="A2857" s="6" t="s">
        <v>3506</v>
      </c>
      <c r="B2857" s="19" t="s">
        <v>511</v>
      </c>
      <c r="C2857" s="6" t="s">
        <v>3507</v>
      </c>
      <c r="D2857" s="6" t="s">
        <v>28</v>
      </c>
      <c r="F2857" s="6">
        <v>7.3</v>
      </c>
      <c r="G2857" s="6">
        <v>10</v>
      </c>
      <c r="H2857" s="6">
        <v>181</v>
      </c>
      <c r="I2857" s="6" t="s">
        <v>95</v>
      </c>
      <c r="J2857" s="6">
        <v>4445</v>
      </c>
      <c r="K2857" s="19">
        <v>41859</v>
      </c>
      <c r="L2857" s="7" t="s">
        <v>230</v>
      </c>
      <c r="M2857" s="7" t="s">
        <v>316</v>
      </c>
      <c r="N2857" s="7" t="s">
        <v>415</v>
      </c>
      <c r="O2857" s="7">
        <v>98</v>
      </c>
      <c r="P2857" s="19">
        <v>41861</v>
      </c>
      <c r="Q2857" s="19">
        <v>41862</v>
      </c>
      <c r="R2857" s="7" t="s">
        <v>3511</v>
      </c>
      <c r="S2857" s="7">
        <v>9.3244094488188978</v>
      </c>
      <c r="T2857" s="7">
        <v>5.5</v>
      </c>
      <c r="U2857" s="7">
        <v>15000</v>
      </c>
      <c r="V2857" s="6">
        <v>4445</v>
      </c>
      <c r="W2857" s="12">
        <f t="shared" si="530"/>
        <v>0</v>
      </c>
      <c r="X2857" s="12">
        <v>10</v>
      </c>
      <c r="Y2857" s="13">
        <v>98</v>
      </c>
      <c r="Z2857" s="13">
        <v>5.5</v>
      </c>
      <c r="AA2857" s="13">
        <v>15000</v>
      </c>
      <c r="AB2857" s="12">
        <v>181</v>
      </c>
      <c r="AC2857" s="13">
        <f t="shared" si="528"/>
        <v>19758025</v>
      </c>
      <c r="AD2857" s="12">
        <v>7.3</v>
      </c>
      <c r="AE2857" s="12">
        <f t="shared" si="531"/>
        <v>1.9878743481543455</v>
      </c>
      <c r="AF2857" s="12">
        <v>4445</v>
      </c>
      <c r="AG2857" s="12">
        <f t="shared" si="532"/>
        <v>0</v>
      </c>
      <c r="AH2857" s="12">
        <f t="shared" si="533"/>
        <v>1</v>
      </c>
      <c r="AI2857" s="12">
        <f t="shared" si="534"/>
        <v>0</v>
      </c>
      <c r="AJ2857" s="12">
        <f t="shared" si="535"/>
        <v>0</v>
      </c>
      <c r="AK2857" s="12">
        <f t="shared" si="536"/>
        <v>0</v>
      </c>
      <c r="AL2857" s="12">
        <f t="shared" si="537"/>
        <v>0</v>
      </c>
      <c r="AM2857" s="12">
        <f t="shared" si="538"/>
        <v>0</v>
      </c>
      <c r="AN2857" s="12">
        <f t="shared" si="539"/>
        <v>0</v>
      </c>
      <c r="AO2857" s="12">
        <v>10</v>
      </c>
      <c r="AP2857" s="22">
        <f t="shared" si="529"/>
        <v>9324.4094488188985</v>
      </c>
    </row>
    <row r="2858" spans="1:42" x14ac:dyDescent="0.3">
      <c r="A2858" s="6" t="s">
        <v>3506</v>
      </c>
      <c r="B2858" s="19" t="s">
        <v>513</v>
      </c>
      <c r="C2858" s="6" t="s">
        <v>3507</v>
      </c>
      <c r="D2858" s="6" t="s">
        <v>28</v>
      </c>
      <c r="F2858" s="6">
        <v>7.3</v>
      </c>
      <c r="G2858" s="6">
        <v>11</v>
      </c>
      <c r="H2858" s="6">
        <v>189</v>
      </c>
      <c r="I2858" s="6" t="s">
        <v>95</v>
      </c>
      <c r="J2858" s="6">
        <v>5235</v>
      </c>
      <c r="K2858" s="19">
        <v>41859</v>
      </c>
      <c r="L2858" s="7" t="s">
        <v>230</v>
      </c>
      <c r="M2858" s="7" t="s">
        <v>316</v>
      </c>
      <c r="N2858" s="7" t="s">
        <v>415</v>
      </c>
      <c r="O2858" s="7">
        <v>98</v>
      </c>
      <c r="P2858" s="19">
        <v>41862</v>
      </c>
      <c r="Q2858" s="19">
        <v>41863</v>
      </c>
      <c r="R2858" s="7" t="s">
        <v>3512</v>
      </c>
      <c r="S2858" s="7">
        <v>8.5811023622047244</v>
      </c>
      <c r="T2858" s="7">
        <v>5.35</v>
      </c>
      <c r="U2858" s="7">
        <v>14000</v>
      </c>
      <c r="V2858" s="6">
        <v>5235</v>
      </c>
      <c r="W2858" s="12">
        <f t="shared" si="530"/>
        <v>0</v>
      </c>
      <c r="X2858" s="12">
        <v>11</v>
      </c>
      <c r="Y2858" s="13">
        <v>98</v>
      </c>
      <c r="Z2858" s="13">
        <v>5.35</v>
      </c>
      <c r="AA2858" s="13">
        <v>14000</v>
      </c>
      <c r="AB2858" s="12">
        <v>189</v>
      </c>
      <c r="AC2858" s="13">
        <f t="shared" si="528"/>
        <v>27405225</v>
      </c>
      <c r="AD2858" s="12">
        <v>7.3</v>
      </c>
      <c r="AE2858" s="12">
        <f t="shared" si="531"/>
        <v>1.9878743481543455</v>
      </c>
      <c r="AF2858" s="12">
        <v>5235</v>
      </c>
      <c r="AG2858" s="12">
        <f t="shared" si="532"/>
        <v>0</v>
      </c>
      <c r="AH2858" s="12">
        <f t="shared" si="533"/>
        <v>1</v>
      </c>
      <c r="AI2858" s="12">
        <f t="shared" si="534"/>
        <v>0</v>
      </c>
      <c r="AJ2858" s="12">
        <f t="shared" si="535"/>
        <v>0</v>
      </c>
      <c r="AK2858" s="12">
        <f t="shared" si="536"/>
        <v>0</v>
      </c>
      <c r="AL2858" s="12">
        <f t="shared" si="537"/>
        <v>0</v>
      </c>
      <c r="AM2858" s="12">
        <f t="shared" si="538"/>
        <v>0</v>
      </c>
      <c r="AN2858" s="12">
        <f t="shared" si="539"/>
        <v>0</v>
      </c>
      <c r="AO2858" s="12">
        <v>11</v>
      </c>
      <c r="AP2858" s="22">
        <f t="shared" si="529"/>
        <v>8581.1023622047251</v>
      </c>
    </row>
    <row r="2859" spans="1:42" x14ac:dyDescent="0.3">
      <c r="A2859" s="6" t="s">
        <v>3506</v>
      </c>
      <c r="B2859" s="19" t="s">
        <v>515</v>
      </c>
      <c r="C2859" s="6" t="s">
        <v>3507</v>
      </c>
      <c r="D2859" s="6" t="s">
        <v>28</v>
      </c>
      <c r="F2859" s="6">
        <v>7.2</v>
      </c>
      <c r="G2859" s="6">
        <v>12</v>
      </c>
      <c r="H2859" s="6">
        <v>202</v>
      </c>
      <c r="I2859" s="6" t="s">
        <v>95</v>
      </c>
      <c r="J2859" s="6">
        <v>5696</v>
      </c>
      <c r="K2859" s="19">
        <v>41859</v>
      </c>
      <c r="L2859" s="7" t="s">
        <v>230</v>
      </c>
      <c r="M2859" s="7" t="s">
        <v>316</v>
      </c>
      <c r="N2859" s="7" t="s">
        <v>415</v>
      </c>
      <c r="O2859" s="7">
        <v>98</v>
      </c>
      <c r="P2859" s="19">
        <v>41863</v>
      </c>
      <c r="Q2859" s="19">
        <v>41864</v>
      </c>
      <c r="R2859" s="7" t="s">
        <v>3513</v>
      </c>
      <c r="S2859" s="7">
        <v>6.8141732283464567</v>
      </c>
      <c r="T2859" s="7">
        <v>5.4</v>
      </c>
      <c r="U2859" s="7">
        <v>13000</v>
      </c>
      <c r="V2859" s="6">
        <v>5696</v>
      </c>
      <c r="W2859" s="12">
        <f t="shared" si="530"/>
        <v>0</v>
      </c>
      <c r="X2859" s="12">
        <v>12</v>
      </c>
      <c r="Y2859" s="13">
        <v>98</v>
      </c>
      <c r="Z2859" s="13">
        <v>5.4</v>
      </c>
      <c r="AA2859" s="13">
        <v>13000</v>
      </c>
      <c r="AB2859" s="12">
        <v>202</v>
      </c>
      <c r="AC2859" s="13">
        <f t="shared" si="528"/>
        <v>32444416</v>
      </c>
      <c r="AD2859" s="12">
        <v>7.2</v>
      </c>
      <c r="AE2859" s="12">
        <f t="shared" si="531"/>
        <v>1.9740810260220096</v>
      </c>
      <c r="AF2859" s="12">
        <v>5696</v>
      </c>
      <c r="AG2859" s="12">
        <f t="shared" si="532"/>
        <v>0</v>
      </c>
      <c r="AH2859" s="12">
        <f t="shared" si="533"/>
        <v>1</v>
      </c>
      <c r="AI2859" s="12">
        <f t="shared" si="534"/>
        <v>0</v>
      </c>
      <c r="AJ2859" s="12">
        <f t="shared" si="535"/>
        <v>0</v>
      </c>
      <c r="AK2859" s="12">
        <f t="shared" si="536"/>
        <v>0</v>
      </c>
      <c r="AL2859" s="12">
        <f t="shared" si="537"/>
        <v>0</v>
      </c>
      <c r="AM2859" s="12">
        <f t="shared" si="538"/>
        <v>0</v>
      </c>
      <c r="AN2859" s="12">
        <f t="shared" si="539"/>
        <v>0</v>
      </c>
      <c r="AO2859" s="12">
        <v>12</v>
      </c>
      <c r="AP2859" s="22">
        <f t="shared" si="529"/>
        <v>6814.1732283464571</v>
      </c>
    </row>
    <row r="2860" spans="1:42" x14ac:dyDescent="0.3">
      <c r="A2860" s="6" t="s">
        <v>3506</v>
      </c>
      <c r="B2860" s="19" t="s">
        <v>517</v>
      </c>
      <c r="C2860" s="6" t="s">
        <v>3507</v>
      </c>
      <c r="D2860" s="6" t="s">
        <v>28</v>
      </c>
      <c r="F2860" s="6">
        <v>7.2</v>
      </c>
      <c r="G2860" s="6">
        <v>12</v>
      </c>
      <c r="H2860" s="6">
        <v>202</v>
      </c>
      <c r="I2860" s="6" t="s">
        <v>95</v>
      </c>
      <c r="J2860" s="6">
        <v>6034</v>
      </c>
      <c r="K2860" s="19">
        <v>41859</v>
      </c>
      <c r="L2860" s="7" t="s">
        <v>230</v>
      </c>
      <c r="M2860" s="7" t="s">
        <v>316</v>
      </c>
      <c r="N2860" s="7" t="s">
        <v>415</v>
      </c>
      <c r="O2860" s="7">
        <v>98</v>
      </c>
      <c r="P2860" s="19">
        <v>41864</v>
      </c>
      <c r="Q2860" s="19">
        <v>41865</v>
      </c>
      <c r="R2860" s="7" t="s">
        <v>3514</v>
      </c>
      <c r="S2860" s="7">
        <v>2.6062992125984255</v>
      </c>
      <c r="T2860" s="7">
        <v>5.37</v>
      </c>
      <c r="U2860" s="7">
        <v>6057</v>
      </c>
      <c r="V2860" s="6">
        <v>6034</v>
      </c>
      <c r="W2860" s="12">
        <f t="shared" si="530"/>
        <v>0</v>
      </c>
      <c r="X2860" s="12">
        <v>12</v>
      </c>
      <c r="Y2860" s="13">
        <v>98</v>
      </c>
      <c r="Z2860" s="13">
        <v>5.37</v>
      </c>
      <c r="AA2860" s="13">
        <v>6057</v>
      </c>
      <c r="AB2860" s="12">
        <v>202</v>
      </c>
      <c r="AC2860" s="13">
        <f t="shared" si="528"/>
        <v>36409156</v>
      </c>
      <c r="AD2860" s="12">
        <v>7.2</v>
      </c>
      <c r="AE2860" s="12">
        <f t="shared" si="531"/>
        <v>1.9740810260220096</v>
      </c>
      <c r="AF2860" s="12">
        <v>6034</v>
      </c>
      <c r="AG2860" s="12">
        <f t="shared" si="532"/>
        <v>0</v>
      </c>
      <c r="AH2860" s="12">
        <f t="shared" si="533"/>
        <v>1</v>
      </c>
      <c r="AI2860" s="12">
        <f t="shared" si="534"/>
        <v>0</v>
      </c>
      <c r="AJ2860" s="12">
        <f t="shared" si="535"/>
        <v>0</v>
      </c>
      <c r="AK2860" s="12">
        <f t="shared" si="536"/>
        <v>0</v>
      </c>
      <c r="AL2860" s="12">
        <f t="shared" si="537"/>
        <v>0</v>
      </c>
      <c r="AM2860" s="12">
        <f t="shared" si="538"/>
        <v>0</v>
      </c>
      <c r="AN2860" s="12">
        <f t="shared" si="539"/>
        <v>0</v>
      </c>
      <c r="AO2860" s="12">
        <v>12</v>
      </c>
      <c r="AP2860" s="22">
        <f t="shared" si="529"/>
        <v>2606.2992125984256</v>
      </c>
    </row>
    <row r="2861" spans="1:42" x14ac:dyDescent="0.3">
      <c r="A2861" s="6" t="s">
        <v>3506</v>
      </c>
      <c r="B2861" s="19" t="s">
        <v>519</v>
      </c>
      <c r="C2861" s="6" t="s">
        <v>3507</v>
      </c>
      <c r="D2861" s="6" t="s">
        <v>28</v>
      </c>
      <c r="F2861" s="6">
        <v>7.2</v>
      </c>
      <c r="G2861" s="6">
        <v>12</v>
      </c>
      <c r="H2861" s="6">
        <v>202</v>
      </c>
      <c r="I2861" s="6" t="s">
        <v>95</v>
      </c>
      <c r="J2861" s="6">
        <v>6283</v>
      </c>
      <c r="K2861" s="19">
        <v>41859</v>
      </c>
      <c r="L2861" s="7" t="s">
        <v>230</v>
      </c>
      <c r="M2861" s="7" t="s">
        <v>316</v>
      </c>
      <c r="N2861" s="7" t="s">
        <v>415</v>
      </c>
      <c r="O2861" s="7">
        <v>98</v>
      </c>
      <c r="P2861" s="19">
        <v>41865</v>
      </c>
      <c r="Q2861" s="19">
        <v>41866</v>
      </c>
      <c r="R2861" s="7" t="s">
        <v>3515</v>
      </c>
      <c r="S2861" s="7">
        <v>1.0866141732283465</v>
      </c>
      <c r="T2861" s="7">
        <v>5.45</v>
      </c>
      <c r="U2861" s="7">
        <v>1992</v>
      </c>
      <c r="V2861" s="6">
        <v>6283</v>
      </c>
      <c r="W2861" s="12">
        <f t="shared" si="530"/>
        <v>0</v>
      </c>
      <c r="X2861" s="12">
        <v>12</v>
      </c>
      <c r="Y2861" s="13">
        <v>98</v>
      </c>
      <c r="Z2861" s="13">
        <v>5.45</v>
      </c>
      <c r="AA2861" s="13">
        <v>1992</v>
      </c>
      <c r="AB2861" s="12">
        <v>202</v>
      </c>
      <c r="AC2861" s="13">
        <f t="shared" si="528"/>
        <v>39476089</v>
      </c>
      <c r="AD2861" s="12">
        <v>7.2</v>
      </c>
      <c r="AE2861" s="12">
        <f t="shared" si="531"/>
        <v>1.9740810260220096</v>
      </c>
      <c r="AF2861" s="12">
        <v>6283</v>
      </c>
      <c r="AG2861" s="12">
        <f t="shared" si="532"/>
        <v>0</v>
      </c>
      <c r="AH2861" s="12">
        <f t="shared" si="533"/>
        <v>1</v>
      </c>
      <c r="AI2861" s="12">
        <f t="shared" si="534"/>
        <v>0</v>
      </c>
      <c r="AJ2861" s="12">
        <f t="shared" si="535"/>
        <v>0</v>
      </c>
      <c r="AK2861" s="12">
        <f t="shared" si="536"/>
        <v>0</v>
      </c>
      <c r="AL2861" s="12">
        <f t="shared" si="537"/>
        <v>0</v>
      </c>
      <c r="AM2861" s="12">
        <f t="shared" si="538"/>
        <v>0</v>
      </c>
      <c r="AN2861" s="12">
        <f t="shared" si="539"/>
        <v>0</v>
      </c>
      <c r="AO2861" s="12">
        <v>12</v>
      </c>
      <c r="AP2861" s="22">
        <f t="shared" si="529"/>
        <v>1086.6141732283465</v>
      </c>
    </row>
    <row r="2862" spans="1:42" x14ac:dyDescent="0.3">
      <c r="A2862" s="6" t="s">
        <v>3506</v>
      </c>
      <c r="B2862" s="19" t="s">
        <v>521</v>
      </c>
      <c r="C2862" s="6" t="s">
        <v>3507</v>
      </c>
      <c r="D2862" s="6" t="s">
        <v>28</v>
      </c>
      <c r="F2862" s="6">
        <v>7.2</v>
      </c>
      <c r="G2862" s="6">
        <v>12</v>
      </c>
      <c r="H2862" s="6">
        <v>202</v>
      </c>
      <c r="I2862" s="6" t="s">
        <v>95</v>
      </c>
      <c r="J2862" s="6">
        <v>6419</v>
      </c>
      <c r="K2862" s="19">
        <v>41859</v>
      </c>
      <c r="L2862" s="7" t="s">
        <v>230</v>
      </c>
      <c r="M2862" s="7" t="s">
        <v>316</v>
      </c>
      <c r="N2862" s="7" t="s">
        <v>415</v>
      </c>
      <c r="O2862" s="7">
        <v>98</v>
      </c>
      <c r="P2862" s="19">
        <v>41866</v>
      </c>
      <c r="Q2862" s="19">
        <v>41867</v>
      </c>
      <c r="R2862" s="7" t="s">
        <v>3516</v>
      </c>
      <c r="S2862" s="7">
        <v>1.5401574803149607</v>
      </c>
      <c r="T2862" s="7">
        <v>5.64</v>
      </c>
      <c r="U2862" s="7">
        <v>1707</v>
      </c>
      <c r="V2862" s="6">
        <v>6419</v>
      </c>
      <c r="W2862" s="12">
        <f t="shared" si="530"/>
        <v>0</v>
      </c>
      <c r="X2862" s="12">
        <v>12</v>
      </c>
      <c r="Y2862" s="13">
        <v>98</v>
      </c>
      <c r="Z2862" s="13">
        <v>5.64</v>
      </c>
      <c r="AA2862" s="13">
        <v>1707</v>
      </c>
      <c r="AB2862" s="12">
        <v>202</v>
      </c>
      <c r="AC2862" s="13">
        <f t="shared" si="528"/>
        <v>41203561</v>
      </c>
      <c r="AD2862" s="12">
        <v>7.2</v>
      </c>
      <c r="AE2862" s="12">
        <f t="shared" si="531"/>
        <v>1.9740810260220096</v>
      </c>
      <c r="AF2862" s="12">
        <v>6419</v>
      </c>
      <c r="AG2862" s="12">
        <f t="shared" si="532"/>
        <v>0</v>
      </c>
      <c r="AH2862" s="12">
        <f t="shared" si="533"/>
        <v>1</v>
      </c>
      <c r="AI2862" s="12">
        <f t="shared" si="534"/>
        <v>0</v>
      </c>
      <c r="AJ2862" s="12">
        <f t="shared" si="535"/>
        <v>0</v>
      </c>
      <c r="AK2862" s="12">
        <f t="shared" si="536"/>
        <v>0</v>
      </c>
      <c r="AL2862" s="12">
        <f t="shared" si="537"/>
        <v>0</v>
      </c>
      <c r="AM2862" s="12">
        <f t="shared" si="538"/>
        <v>0</v>
      </c>
      <c r="AN2862" s="12">
        <f t="shared" si="539"/>
        <v>0</v>
      </c>
      <c r="AO2862" s="12">
        <v>12</v>
      </c>
      <c r="AP2862" s="22">
        <f t="shared" si="529"/>
        <v>1540.1574803149606</v>
      </c>
    </row>
    <row r="2863" spans="1:42" x14ac:dyDescent="0.3">
      <c r="A2863" s="6" t="s">
        <v>3506</v>
      </c>
      <c r="B2863" s="19" t="s">
        <v>523</v>
      </c>
      <c r="C2863" s="6" t="s">
        <v>3507</v>
      </c>
      <c r="D2863" s="6" t="s">
        <v>28</v>
      </c>
      <c r="F2863" s="6">
        <v>7.2</v>
      </c>
      <c r="G2863" s="6">
        <v>12</v>
      </c>
      <c r="H2863" s="6">
        <v>202</v>
      </c>
      <c r="I2863" s="6" t="s">
        <v>95</v>
      </c>
      <c r="J2863" s="6">
        <v>6548</v>
      </c>
      <c r="K2863" s="19">
        <v>41859</v>
      </c>
      <c r="L2863" s="7" t="s">
        <v>230</v>
      </c>
      <c r="M2863" s="7" t="s">
        <v>316</v>
      </c>
      <c r="N2863" s="7" t="s">
        <v>415</v>
      </c>
      <c r="O2863" s="7">
        <v>98</v>
      </c>
      <c r="P2863" s="19">
        <v>41867</v>
      </c>
      <c r="Q2863" s="19">
        <v>41868</v>
      </c>
      <c r="R2863" s="7" t="s">
        <v>3517</v>
      </c>
      <c r="S2863" s="7">
        <v>1.5448818897637795</v>
      </c>
      <c r="T2863" s="7">
        <v>5.7</v>
      </c>
      <c r="U2863" s="7">
        <v>1691</v>
      </c>
      <c r="V2863" s="6">
        <v>6548</v>
      </c>
      <c r="W2863" s="12">
        <f t="shared" si="530"/>
        <v>0</v>
      </c>
      <c r="X2863" s="12">
        <v>12</v>
      </c>
      <c r="Y2863" s="13">
        <v>98</v>
      </c>
      <c r="Z2863" s="13">
        <v>5.7</v>
      </c>
      <c r="AA2863" s="13">
        <v>1691</v>
      </c>
      <c r="AB2863" s="12">
        <v>202</v>
      </c>
      <c r="AC2863" s="13">
        <f t="shared" si="528"/>
        <v>42876304</v>
      </c>
      <c r="AD2863" s="12">
        <v>7.2</v>
      </c>
      <c r="AE2863" s="12">
        <f t="shared" si="531"/>
        <v>1.9740810260220096</v>
      </c>
      <c r="AF2863" s="12">
        <v>6548</v>
      </c>
      <c r="AG2863" s="12">
        <f t="shared" si="532"/>
        <v>0</v>
      </c>
      <c r="AH2863" s="12">
        <f t="shared" si="533"/>
        <v>1</v>
      </c>
      <c r="AI2863" s="12">
        <f t="shared" si="534"/>
        <v>0</v>
      </c>
      <c r="AJ2863" s="12">
        <f t="shared" si="535"/>
        <v>0</v>
      </c>
      <c r="AK2863" s="12">
        <f t="shared" si="536"/>
        <v>0</v>
      </c>
      <c r="AL2863" s="12">
        <f t="shared" si="537"/>
        <v>0</v>
      </c>
      <c r="AM2863" s="12">
        <f t="shared" si="538"/>
        <v>0</v>
      </c>
      <c r="AN2863" s="12">
        <f t="shared" si="539"/>
        <v>0</v>
      </c>
      <c r="AO2863" s="12">
        <v>12</v>
      </c>
      <c r="AP2863" s="22">
        <f t="shared" si="529"/>
        <v>1544.8818897637796</v>
      </c>
    </row>
    <row r="2864" spans="1:42" x14ac:dyDescent="0.3">
      <c r="A2864" s="6" t="s">
        <v>3506</v>
      </c>
      <c r="B2864" s="19" t="s">
        <v>525</v>
      </c>
      <c r="C2864" s="6" t="s">
        <v>3507</v>
      </c>
      <c r="D2864" s="6" t="s">
        <v>28</v>
      </c>
      <c r="F2864" s="6">
        <v>7.2</v>
      </c>
      <c r="G2864" s="6">
        <v>12</v>
      </c>
      <c r="H2864" s="6">
        <v>202</v>
      </c>
      <c r="I2864" s="6" t="s">
        <v>95</v>
      </c>
      <c r="J2864" s="6">
        <v>6724</v>
      </c>
      <c r="K2864" s="19">
        <v>41859</v>
      </c>
      <c r="L2864" s="7" t="s">
        <v>230</v>
      </c>
      <c r="M2864" s="7" t="s">
        <v>316</v>
      </c>
      <c r="N2864" s="7" t="s">
        <v>415</v>
      </c>
      <c r="O2864" s="7">
        <v>98</v>
      </c>
      <c r="P2864" s="19">
        <v>41868</v>
      </c>
      <c r="Q2864" s="19">
        <v>41869</v>
      </c>
      <c r="R2864" s="7" t="s">
        <v>3518</v>
      </c>
      <c r="S2864" s="7">
        <v>0.66771653543307097</v>
      </c>
      <c r="T2864" s="7">
        <v>5.7</v>
      </c>
      <c r="U2864" s="7">
        <v>1465</v>
      </c>
      <c r="V2864" s="6">
        <v>6724</v>
      </c>
      <c r="W2864" s="12">
        <f t="shared" si="530"/>
        <v>0</v>
      </c>
      <c r="X2864" s="12">
        <v>12</v>
      </c>
      <c r="Y2864" s="13">
        <v>98</v>
      </c>
      <c r="Z2864" s="13">
        <v>5.7</v>
      </c>
      <c r="AA2864" s="13">
        <v>1465</v>
      </c>
      <c r="AB2864" s="12">
        <v>202</v>
      </c>
      <c r="AC2864" s="13">
        <f t="shared" si="528"/>
        <v>45212176</v>
      </c>
      <c r="AD2864" s="12">
        <v>7.2</v>
      </c>
      <c r="AE2864" s="12">
        <f t="shared" si="531"/>
        <v>1.9740810260220096</v>
      </c>
      <c r="AF2864" s="12">
        <v>6724</v>
      </c>
      <c r="AG2864" s="12">
        <f t="shared" si="532"/>
        <v>0</v>
      </c>
      <c r="AH2864" s="12">
        <f t="shared" si="533"/>
        <v>1</v>
      </c>
      <c r="AI2864" s="12">
        <f t="shared" si="534"/>
        <v>0</v>
      </c>
      <c r="AJ2864" s="12">
        <f t="shared" si="535"/>
        <v>0</v>
      </c>
      <c r="AK2864" s="12">
        <f t="shared" si="536"/>
        <v>0</v>
      </c>
      <c r="AL2864" s="12">
        <f t="shared" si="537"/>
        <v>0</v>
      </c>
      <c r="AM2864" s="12">
        <f t="shared" si="538"/>
        <v>0</v>
      </c>
      <c r="AN2864" s="12">
        <f t="shared" si="539"/>
        <v>0</v>
      </c>
      <c r="AO2864" s="12">
        <v>12</v>
      </c>
      <c r="AP2864" s="22">
        <f t="shared" si="529"/>
        <v>667.71653543307093</v>
      </c>
    </row>
    <row r="2865" spans="1:42" x14ac:dyDescent="0.3">
      <c r="A2865" s="6" t="s">
        <v>3506</v>
      </c>
      <c r="B2865" s="19" t="s">
        <v>527</v>
      </c>
      <c r="C2865" s="6" t="s">
        <v>3507</v>
      </c>
      <c r="D2865" s="6" t="s">
        <v>28</v>
      </c>
      <c r="F2865" s="6">
        <v>7.2</v>
      </c>
      <c r="G2865" s="6">
        <v>12</v>
      </c>
      <c r="H2865" s="6">
        <v>202</v>
      </c>
      <c r="I2865" s="6" t="s">
        <v>95</v>
      </c>
      <c r="J2865" s="6">
        <v>6871</v>
      </c>
      <c r="K2865" s="19">
        <v>41859</v>
      </c>
      <c r="L2865" s="7" t="s">
        <v>230</v>
      </c>
      <c r="M2865" s="7" t="s">
        <v>316</v>
      </c>
      <c r="N2865" s="7" t="s">
        <v>415</v>
      </c>
      <c r="O2865" s="7">
        <v>98</v>
      </c>
      <c r="P2865" s="19">
        <v>41869</v>
      </c>
      <c r="Q2865" s="19">
        <v>41870</v>
      </c>
      <c r="R2865" s="7" t="s">
        <v>3519</v>
      </c>
      <c r="S2865" s="7">
        <v>0.62992125984251968</v>
      </c>
      <c r="T2865" s="7">
        <v>5.5</v>
      </c>
      <c r="U2865" s="7">
        <v>1435</v>
      </c>
      <c r="V2865" s="6">
        <v>6871</v>
      </c>
      <c r="W2865" s="12">
        <f t="shared" si="530"/>
        <v>0</v>
      </c>
      <c r="X2865" s="12">
        <v>12</v>
      </c>
      <c r="Y2865" s="13">
        <v>98</v>
      </c>
      <c r="Z2865" s="13">
        <v>5.5</v>
      </c>
      <c r="AA2865" s="13">
        <v>1435</v>
      </c>
      <c r="AB2865" s="12">
        <v>202</v>
      </c>
      <c r="AC2865" s="13">
        <f t="shared" si="528"/>
        <v>47210641</v>
      </c>
      <c r="AD2865" s="12">
        <v>7.2</v>
      </c>
      <c r="AE2865" s="12">
        <f t="shared" si="531"/>
        <v>1.9740810260220096</v>
      </c>
      <c r="AF2865" s="12">
        <v>6871</v>
      </c>
      <c r="AG2865" s="12">
        <f t="shared" si="532"/>
        <v>0</v>
      </c>
      <c r="AH2865" s="12">
        <f t="shared" si="533"/>
        <v>1</v>
      </c>
      <c r="AI2865" s="12">
        <f t="shared" si="534"/>
        <v>0</v>
      </c>
      <c r="AJ2865" s="12">
        <f t="shared" si="535"/>
        <v>0</v>
      </c>
      <c r="AK2865" s="12">
        <f t="shared" si="536"/>
        <v>0</v>
      </c>
      <c r="AL2865" s="12">
        <f t="shared" si="537"/>
        <v>0</v>
      </c>
      <c r="AM2865" s="12">
        <f t="shared" si="538"/>
        <v>0</v>
      </c>
      <c r="AN2865" s="12">
        <f t="shared" si="539"/>
        <v>0</v>
      </c>
      <c r="AO2865" s="12">
        <v>12</v>
      </c>
      <c r="AP2865" s="22">
        <f t="shared" si="529"/>
        <v>629.9212598425197</v>
      </c>
    </row>
    <row r="2866" spans="1:42" x14ac:dyDescent="0.3">
      <c r="A2866" s="6" t="s">
        <v>3506</v>
      </c>
      <c r="B2866" s="19" t="s">
        <v>529</v>
      </c>
      <c r="C2866" s="6" t="s">
        <v>3507</v>
      </c>
      <c r="D2866" s="6" t="s">
        <v>28</v>
      </c>
      <c r="F2866" s="6">
        <v>7.2</v>
      </c>
      <c r="G2866" s="6">
        <v>12</v>
      </c>
      <c r="H2866" s="6">
        <v>202</v>
      </c>
      <c r="I2866" s="6" t="s">
        <v>95</v>
      </c>
      <c r="J2866" s="6">
        <v>6974</v>
      </c>
      <c r="K2866" s="19">
        <v>41859</v>
      </c>
      <c r="L2866" s="7" t="s">
        <v>230</v>
      </c>
      <c r="M2866" s="7" t="s">
        <v>316</v>
      </c>
      <c r="N2866" s="7" t="s">
        <v>415</v>
      </c>
      <c r="O2866" s="7">
        <v>98</v>
      </c>
      <c r="P2866" s="19">
        <v>41870</v>
      </c>
      <c r="Q2866" s="19">
        <v>41871</v>
      </c>
      <c r="R2866" s="7" t="s">
        <v>3520</v>
      </c>
      <c r="S2866" s="7">
        <v>0.56377952755905514</v>
      </c>
      <c r="T2866" s="7">
        <v>5.67</v>
      </c>
      <c r="U2866" s="7">
        <v>1420</v>
      </c>
      <c r="V2866" s="6">
        <v>6974</v>
      </c>
      <c r="W2866" s="12">
        <f t="shared" si="530"/>
        <v>0</v>
      </c>
      <c r="X2866" s="12">
        <v>12</v>
      </c>
      <c r="Y2866" s="13">
        <v>98</v>
      </c>
      <c r="Z2866" s="13">
        <v>5.67</v>
      </c>
      <c r="AA2866" s="13">
        <v>1420</v>
      </c>
      <c r="AB2866" s="12">
        <v>202</v>
      </c>
      <c r="AC2866" s="13">
        <f t="shared" si="528"/>
        <v>48636676</v>
      </c>
      <c r="AD2866" s="12">
        <v>7.2</v>
      </c>
      <c r="AE2866" s="12">
        <f t="shared" si="531"/>
        <v>1.9740810260220096</v>
      </c>
      <c r="AF2866" s="12">
        <v>6974</v>
      </c>
      <c r="AG2866" s="12">
        <f t="shared" si="532"/>
        <v>0</v>
      </c>
      <c r="AH2866" s="12">
        <f t="shared" si="533"/>
        <v>1</v>
      </c>
      <c r="AI2866" s="12">
        <f t="shared" si="534"/>
        <v>0</v>
      </c>
      <c r="AJ2866" s="12">
        <f t="shared" si="535"/>
        <v>0</v>
      </c>
      <c r="AK2866" s="12">
        <f t="shared" si="536"/>
        <v>0</v>
      </c>
      <c r="AL2866" s="12">
        <f t="shared" si="537"/>
        <v>0</v>
      </c>
      <c r="AM2866" s="12">
        <f t="shared" si="538"/>
        <v>0</v>
      </c>
      <c r="AN2866" s="12">
        <f t="shared" si="539"/>
        <v>0</v>
      </c>
      <c r="AO2866" s="12">
        <v>12</v>
      </c>
      <c r="AP2866" s="22">
        <f t="shared" si="529"/>
        <v>563.77952755905517</v>
      </c>
    </row>
    <row r="2867" spans="1:42" x14ac:dyDescent="0.3">
      <c r="A2867" s="6" t="s">
        <v>3506</v>
      </c>
      <c r="B2867" s="19" t="s">
        <v>412</v>
      </c>
      <c r="C2867" s="6" t="s">
        <v>3507</v>
      </c>
      <c r="D2867" s="6" t="s">
        <v>28</v>
      </c>
      <c r="F2867" s="6">
        <v>7.1</v>
      </c>
      <c r="G2867" s="6">
        <v>12</v>
      </c>
      <c r="H2867" s="6">
        <v>202</v>
      </c>
      <c r="I2867" s="6" t="s">
        <v>95</v>
      </c>
      <c r="J2867" s="6">
        <v>7051</v>
      </c>
      <c r="K2867" s="19">
        <v>41859</v>
      </c>
      <c r="L2867" s="7" t="s">
        <v>230</v>
      </c>
      <c r="M2867" s="7" t="s">
        <v>316</v>
      </c>
      <c r="N2867" s="7" t="s">
        <v>415</v>
      </c>
      <c r="O2867" s="7">
        <v>98</v>
      </c>
      <c r="P2867" s="19">
        <v>41871</v>
      </c>
      <c r="Q2867" s="19">
        <v>41872</v>
      </c>
      <c r="R2867" s="7" t="s">
        <v>3521</v>
      </c>
      <c r="S2867" s="7">
        <v>0.2220472440944882</v>
      </c>
      <c r="T2867" s="7">
        <v>5.51</v>
      </c>
      <c r="U2867" s="7">
        <v>447</v>
      </c>
      <c r="V2867" s="6">
        <v>7051</v>
      </c>
      <c r="W2867" s="12">
        <f t="shared" si="530"/>
        <v>0</v>
      </c>
      <c r="X2867" s="12">
        <v>12</v>
      </c>
      <c r="Y2867" s="13">
        <v>98</v>
      </c>
      <c r="Z2867" s="13">
        <v>5.51</v>
      </c>
      <c r="AA2867" s="13">
        <v>447</v>
      </c>
      <c r="AB2867" s="12">
        <v>202</v>
      </c>
      <c r="AC2867" s="13">
        <f t="shared" si="528"/>
        <v>49716601</v>
      </c>
      <c r="AD2867" s="12">
        <v>7.1</v>
      </c>
      <c r="AE2867" s="12">
        <f t="shared" si="531"/>
        <v>1.9600947840472698</v>
      </c>
      <c r="AF2867" s="12">
        <v>7051</v>
      </c>
      <c r="AG2867" s="12">
        <f t="shared" si="532"/>
        <v>0</v>
      </c>
      <c r="AH2867" s="12">
        <f t="shared" si="533"/>
        <v>1</v>
      </c>
      <c r="AI2867" s="12">
        <f t="shared" si="534"/>
        <v>0</v>
      </c>
      <c r="AJ2867" s="12">
        <f t="shared" si="535"/>
        <v>0</v>
      </c>
      <c r="AK2867" s="12">
        <f t="shared" si="536"/>
        <v>0</v>
      </c>
      <c r="AL2867" s="12">
        <f t="shared" si="537"/>
        <v>0</v>
      </c>
      <c r="AM2867" s="12">
        <f t="shared" si="538"/>
        <v>0</v>
      </c>
      <c r="AN2867" s="12">
        <f t="shared" si="539"/>
        <v>0</v>
      </c>
      <c r="AO2867" s="12">
        <v>12</v>
      </c>
      <c r="AP2867" s="22">
        <f t="shared" si="529"/>
        <v>222.04724409448821</v>
      </c>
    </row>
    <row r="2868" spans="1:42" x14ac:dyDescent="0.3">
      <c r="A2868" s="6" t="s">
        <v>3506</v>
      </c>
      <c r="B2868" s="19" t="s">
        <v>348</v>
      </c>
      <c r="C2868" s="6" t="s">
        <v>3507</v>
      </c>
      <c r="D2868" s="6" t="s">
        <v>28</v>
      </c>
      <c r="F2868" s="6">
        <v>7.1</v>
      </c>
      <c r="G2868" s="6">
        <v>12</v>
      </c>
      <c r="H2868" s="6">
        <v>202</v>
      </c>
      <c r="I2868" s="6" t="s">
        <v>95</v>
      </c>
      <c r="J2868" s="6">
        <v>7168</v>
      </c>
      <c r="K2868" s="19">
        <v>41859</v>
      </c>
      <c r="L2868" s="7" t="s">
        <v>230</v>
      </c>
      <c r="M2868" s="7" t="s">
        <v>316</v>
      </c>
      <c r="N2868" s="7" t="s">
        <v>415</v>
      </c>
      <c r="O2868" s="7">
        <v>98</v>
      </c>
      <c r="P2868" s="19">
        <v>41873</v>
      </c>
      <c r="Q2868" s="19">
        <v>41874</v>
      </c>
      <c r="R2868" s="7" t="s">
        <v>3522</v>
      </c>
      <c r="S2868" s="7">
        <v>0.16377952755905514</v>
      </c>
      <c r="T2868" s="7">
        <v>5.97</v>
      </c>
      <c r="U2868" s="7">
        <v>184</v>
      </c>
      <c r="V2868" s="6">
        <v>7168</v>
      </c>
      <c r="W2868" s="12">
        <f t="shared" si="530"/>
        <v>0</v>
      </c>
      <c r="X2868" s="12">
        <v>12</v>
      </c>
      <c r="Y2868" s="13">
        <v>98</v>
      </c>
      <c r="Z2868" s="13">
        <v>5.97</v>
      </c>
      <c r="AA2868" s="13">
        <v>184</v>
      </c>
      <c r="AB2868" s="12">
        <v>202</v>
      </c>
      <c r="AC2868" s="13">
        <f t="shared" si="528"/>
        <v>51380224</v>
      </c>
      <c r="AD2868" s="12">
        <v>7.1</v>
      </c>
      <c r="AE2868" s="12">
        <f t="shared" si="531"/>
        <v>1.9600947840472698</v>
      </c>
      <c r="AF2868" s="12">
        <v>7168</v>
      </c>
      <c r="AG2868" s="12">
        <f t="shared" si="532"/>
        <v>0</v>
      </c>
      <c r="AH2868" s="12">
        <f t="shared" si="533"/>
        <v>1</v>
      </c>
      <c r="AI2868" s="12">
        <f t="shared" si="534"/>
        <v>0</v>
      </c>
      <c r="AJ2868" s="12">
        <f t="shared" si="535"/>
        <v>0</v>
      </c>
      <c r="AK2868" s="12">
        <f t="shared" si="536"/>
        <v>0</v>
      </c>
      <c r="AL2868" s="12">
        <f t="shared" si="537"/>
        <v>0</v>
      </c>
      <c r="AM2868" s="12">
        <f t="shared" si="538"/>
        <v>0</v>
      </c>
      <c r="AN2868" s="12">
        <f t="shared" si="539"/>
        <v>0</v>
      </c>
      <c r="AO2868" s="12">
        <v>12</v>
      </c>
      <c r="AP2868" s="22">
        <f t="shared" si="529"/>
        <v>163.77952755905514</v>
      </c>
    </row>
    <row r="2869" spans="1:42" x14ac:dyDescent="0.3">
      <c r="A2869" s="6" t="s">
        <v>3506</v>
      </c>
      <c r="B2869" s="19" t="s">
        <v>350</v>
      </c>
      <c r="C2869" s="6" t="s">
        <v>3507</v>
      </c>
      <c r="D2869" s="6" t="s">
        <v>28</v>
      </c>
      <c r="F2869" s="6">
        <v>7.1</v>
      </c>
      <c r="G2869" s="6">
        <v>12</v>
      </c>
      <c r="H2869" s="6">
        <v>202</v>
      </c>
      <c r="I2869" s="6" t="s">
        <v>95</v>
      </c>
      <c r="J2869" s="6">
        <v>7224</v>
      </c>
      <c r="K2869" s="19">
        <v>41859</v>
      </c>
      <c r="L2869" s="7" t="s">
        <v>230</v>
      </c>
      <c r="M2869" s="7" t="s">
        <v>316</v>
      </c>
      <c r="N2869" s="7" t="s">
        <v>415</v>
      </c>
      <c r="O2869" s="7">
        <v>98</v>
      </c>
      <c r="P2869" s="19">
        <v>41874</v>
      </c>
      <c r="Q2869" s="19">
        <v>41875</v>
      </c>
      <c r="R2869" s="7" t="s">
        <v>3523</v>
      </c>
      <c r="S2869" s="7">
        <v>0.18425196850393702</v>
      </c>
      <c r="T2869" s="7">
        <v>5.98</v>
      </c>
      <c r="U2869" s="7">
        <v>205</v>
      </c>
      <c r="V2869" s="6">
        <v>7224</v>
      </c>
      <c r="W2869" s="12">
        <f t="shared" si="530"/>
        <v>0</v>
      </c>
      <c r="X2869" s="12">
        <v>12</v>
      </c>
      <c r="Y2869" s="13">
        <v>98</v>
      </c>
      <c r="Z2869" s="13">
        <v>5.98</v>
      </c>
      <c r="AA2869" s="13">
        <v>205</v>
      </c>
      <c r="AB2869" s="12">
        <v>202</v>
      </c>
      <c r="AC2869" s="13">
        <f t="shared" si="528"/>
        <v>52186176</v>
      </c>
      <c r="AD2869" s="12">
        <v>7.1</v>
      </c>
      <c r="AE2869" s="12">
        <f t="shared" si="531"/>
        <v>1.9600947840472698</v>
      </c>
      <c r="AF2869" s="12">
        <v>7224</v>
      </c>
      <c r="AG2869" s="12">
        <f t="shared" si="532"/>
        <v>0</v>
      </c>
      <c r="AH2869" s="12">
        <f t="shared" si="533"/>
        <v>1</v>
      </c>
      <c r="AI2869" s="12">
        <f t="shared" si="534"/>
        <v>0</v>
      </c>
      <c r="AJ2869" s="12">
        <f t="shared" si="535"/>
        <v>0</v>
      </c>
      <c r="AK2869" s="12">
        <f t="shared" si="536"/>
        <v>0</v>
      </c>
      <c r="AL2869" s="12">
        <f t="shared" si="537"/>
        <v>0</v>
      </c>
      <c r="AM2869" s="12">
        <f t="shared" si="538"/>
        <v>0</v>
      </c>
      <c r="AN2869" s="12">
        <f t="shared" si="539"/>
        <v>0</v>
      </c>
      <c r="AO2869" s="12">
        <v>12</v>
      </c>
      <c r="AP2869" s="22">
        <f t="shared" si="529"/>
        <v>184.25196850393701</v>
      </c>
    </row>
    <row r="2870" spans="1:42" x14ac:dyDescent="0.3">
      <c r="A2870" s="6" t="s">
        <v>3524</v>
      </c>
      <c r="B2870" s="19" t="s">
        <v>65</v>
      </c>
      <c r="C2870" s="6" t="s">
        <v>3525</v>
      </c>
      <c r="D2870" s="6" t="s">
        <v>187</v>
      </c>
      <c r="E2870" s="6" t="s">
        <v>3526</v>
      </c>
      <c r="F2870" s="6">
        <v>6.6</v>
      </c>
      <c r="G2870" s="6">
        <v>15</v>
      </c>
      <c r="H2870" s="6">
        <v>430</v>
      </c>
      <c r="I2870" s="6" t="s">
        <v>30</v>
      </c>
      <c r="J2870" s="6">
        <v>12033</v>
      </c>
      <c r="K2870" s="19">
        <v>41824</v>
      </c>
      <c r="L2870" s="7" t="s">
        <v>31</v>
      </c>
      <c r="M2870" s="7" t="s">
        <v>327</v>
      </c>
      <c r="N2870" s="7" t="s">
        <v>294</v>
      </c>
      <c r="O2870" s="7">
        <v>103</v>
      </c>
      <c r="P2870" s="19">
        <v>41822</v>
      </c>
      <c r="Q2870" s="19">
        <v>41823</v>
      </c>
      <c r="R2870" s="7" t="s">
        <v>3527</v>
      </c>
      <c r="S2870" s="7">
        <v>2.3622047244094488E-2</v>
      </c>
      <c r="T2870" s="7">
        <v>5.28</v>
      </c>
      <c r="U2870" s="7">
        <v>78</v>
      </c>
      <c r="V2870" s="6">
        <v>12033</v>
      </c>
      <c r="W2870" s="12">
        <f t="shared" si="530"/>
        <v>1</v>
      </c>
      <c r="X2870" s="12">
        <v>15</v>
      </c>
      <c r="Y2870" s="13">
        <v>103</v>
      </c>
      <c r="Z2870" s="13">
        <v>5.28</v>
      </c>
      <c r="AA2870" s="13">
        <v>78</v>
      </c>
      <c r="AB2870" s="12">
        <v>430</v>
      </c>
      <c r="AC2870" s="13">
        <f t="shared" si="528"/>
        <v>144793089</v>
      </c>
      <c r="AD2870" s="12">
        <v>6.6</v>
      </c>
      <c r="AE2870" s="12">
        <f t="shared" si="531"/>
        <v>1.8870696490323797</v>
      </c>
      <c r="AF2870" s="12">
        <v>12033</v>
      </c>
      <c r="AG2870" s="12">
        <f t="shared" si="532"/>
        <v>0</v>
      </c>
      <c r="AH2870" s="12">
        <f t="shared" si="533"/>
        <v>0</v>
      </c>
      <c r="AI2870" s="12">
        <f t="shared" si="534"/>
        <v>0</v>
      </c>
      <c r="AJ2870" s="12">
        <f t="shared" si="535"/>
        <v>0</v>
      </c>
      <c r="AK2870" s="12">
        <f t="shared" si="536"/>
        <v>1</v>
      </c>
      <c r="AL2870" s="12">
        <f t="shared" si="537"/>
        <v>0</v>
      </c>
      <c r="AM2870" s="12">
        <f t="shared" si="538"/>
        <v>0</v>
      </c>
      <c r="AN2870" s="12">
        <f t="shared" si="539"/>
        <v>0</v>
      </c>
      <c r="AO2870" s="12">
        <v>15</v>
      </c>
      <c r="AP2870" s="22">
        <f t="shared" si="529"/>
        <v>23.622047244094489</v>
      </c>
    </row>
    <row r="2871" spans="1:42" x14ac:dyDescent="0.3">
      <c r="A2871" s="6" t="s">
        <v>3524</v>
      </c>
      <c r="B2871" s="19" t="s">
        <v>67</v>
      </c>
      <c r="C2871" s="6" t="s">
        <v>3525</v>
      </c>
      <c r="D2871" s="6" t="s">
        <v>187</v>
      </c>
      <c r="E2871" s="6" t="s">
        <v>3526</v>
      </c>
      <c r="F2871" s="6">
        <v>6.6</v>
      </c>
      <c r="G2871" s="6">
        <v>15</v>
      </c>
      <c r="H2871" s="6">
        <v>430</v>
      </c>
      <c r="I2871" s="6" t="s">
        <v>30</v>
      </c>
      <c r="J2871" s="6">
        <v>12075</v>
      </c>
      <c r="K2871" s="19">
        <v>41824</v>
      </c>
      <c r="L2871" s="7" t="s">
        <v>31</v>
      </c>
      <c r="M2871" s="7" t="s">
        <v>327</v>
      </c>
      <c r="N2871" s="7" t="s">
        <v>294</v>
      </c>
      <c r="O2871" s="7">
        <v>103</v>
      </c>
      <c r="P2871" s="19">
        <v>41823</v>
      </c>
      <c r="Q2871" s="19">
        <v>41824</v>
      </c>
      <c r="R2871" s="7" t="s">
        <v>3528</v>
      </c>
      <c r="S2871" s="7">
        <v>4.1291338582677168</v>
      </c>
      <c r="T2871" s="7">
        <v>4.9800000000000004</v>
      </c>
      <c r="U2871" s="7">
        <v>7533</v>
      </c>
      <c r="V2871" s="6">
        <v>12075</v>
      </c>
      <c r="W2871" s="12">
        <f t="shared" si="530"/>
        <v>1</v>
      </c>
      <c r="X2871" s="12">
        <v>15</v>
      </c>
      <c r="Y2871" s="13">
        <v>103</v>
      </c>
      <c r="Z2871" s="13">
        <v>4.9800000000000004</v>
      </c>
      <c r="AA2871" s="13">
        <v>7533</v>
      </c>
      <c r="AB2871" s="12">
        <v>430</v>
      </c>
      <c r="AC2871" s="13">
        <f t="shared" si="528"/>
        <v>145805625</v>
      </c>
      <c r="AD2871" s="12">
        <v>6.6</v>
      </c>
      <c r="AE2871" s="12">
        <f t="shared" si="531"/>
        <v>1.8870696490323797</v>
      </c>
      <c r="AF2871" s="12">
        <v>12075</v>
      </c>
      <c r="AG2871" s="12">
        <f t="shared" si="532"/>
        <v>0</v>
      </c>
      <c r="AH2871" s="12">
        <f t="shared" si="533"/>
        <v>0</v>
      </c>
      <c r="AI2871" s="12">
        <f t="shared" si="534"/>
        <v>0</v>
      </c>
      <c r="AJ2871" s="12">
        <f t="shared" si="535"/>
        <v>0</v>
      </c>
      <c r="AK2871" s="12">
        <f t="shared" si="536"/>
        <v>1</v>
      </c>
      <c r="AL2871" s="12">
        <f t="shared" si="537"/>
        <v>0</v>
      </c>
      <c r="AM2871" s="12">
        <f t="shared" si="538"/>
        <v>0</v>
      </c>
      <c r="AN2871" s="12">
        <f t="shared" si="539"/>
        <v>0</v>
      </c>
      <c r="AO2871" s="12">
        <v>15</v>
      </c>
      <c r="AP2871" s="22">
        <f t="shared" si="529"/>
        <v>4129.1338582677172</v>
      </c>
    </row>
    <row r="2872" spans="1:42" x14ac:dyDescent="0.3">
      <c r="A2872" s="6" t="s">
        <v>3524</v>
      </c>
      <c r="B2872" s="19" t="s">
        <v>69</v>
      </c>
      <c r="C2872" s="6" t="s">
        <v>3525</v>
      </c>
      <c r="D2872" s="6" t="s">
        <v>187</v>
      </c>
      <c r="E2872" s="6" t="s">
        <v>3526</v>
      </c>
      <c r="F2872" s="6">
        <v>6.6</v>
      </c>
      <c r="G2872" s="6">
        <v>15</v>
      </c>
      <c r="H2872" s="6">
        <v>430</v>
      </c>
      <c r="I2872" s="6" t="s">
        <v>30</v>
      </c>
      <c r="J2872" s="6">
        <v>12270</v>
      </c>
      <c r="K2872" s="19">
        <v>41824</v>
      </c>
      <c r="L2872" s="7" t="s">
        <v>31</v>
      </c>
      <c r="M2872" s="7" t="s">
        <v>327</v>
      </c>
      <c r="N2872" s="7" t="s">
        <v>294</v>
      </c>
      <c r="O2872" s="7">
        <v>103</v>
      </c>
      <c r="P2872" s="19">
        <v>41824</v>
      </c>
      <c r="Q2872" s="19">
        <v>41825</v>
      </c>
      <c r="R2872" s="7" t="s">
        <v>3529</v>
      </c>
      <c r="S2872" s="7">
        <v>4.9811023622047248</v>
      </c>
      <c r="T2872" s="7">
        <v>5.15</v>
      </c>
      <c r="U2872" s="7">
        <v>6431</v>
      </c>
      <c r="V2872" s="6">
        <v>12270</v>
      </c>
      <c r="W2872" s="12">
        <f t="shared" si="530"/>
        <v>1</v>
      </c>
      <c r="X2872" s="12">
        <v>15</v>
      </c>
      <c r="Y2872" s="13">
        <v>103</v>
      </c>
      <c r="Z2872" s="13">
        <v>5.15</v>
      </c>
      <c r="AA2872" s="13">
        <v>6431</v>
      </c>
      <c r="AB2872" s="12">
        <v>430</v>
      </c>
      <c r="AC2872" s="13">
        <f t="shared" si="528"/>
        <v>150552900</v>
      </c>
      <c r="AD2872" s="12">
        <v>6.6</v>
      </c>
      <c r="AE2872" s="12">
        <f t="shared" si="531"/>
        <v>1.8870696490323797</v>
      </c>
      <c r="AF2872" s="12">
        <v>12270</v>
      </c>
      <c r="AG2872" s="12">
        <f t="shared" si="532"/>
        <v>0</v>
      </c>
      <c r="AH2872" s="12">
        <f t="shared" si="533"/>
        <v>0</v>
      </c>
      <c r="AI2872" s="12">
        <f t="shared" si="534"/>
        <v>0</v>
      </c>
      <c r="AJ2872" s="12">
        <f t="shared" si="535"/>
        <v>0</v>
      </c>
      <c r="AK2872" s="12">
        <f t="shared" si="536"/>
        <v>1</v>
      </c>
      <c r="AL2872" s="12">
        <f t="shared" si="537"/>
        <v>0</v>
      </c>
      <c r="AM2872" s="12">
        <f t="shared" si="538"/>
        <v>0</v>
      </c>
      <c r="AN2872" s="12">
        <f t="shared" si="539"/>
        <v>0</v>
      </c>
      <c r="AO2872" s="12">
        <v>15</v>
      </c>
      <c r="AP2872" s="22">
        <f t="shared" si="529"/>
        <v>4981.1023622047251</v>
      </c>
    </row>
    <row r="2873" spans="1:42" x14ac:dyDescent="0.3">
      <c r="A2873" s="6" t="s">
        <v>3524</v>
      </c>
      <c r="B2873" s="19" t="s">
        <v>71</v>
      </c>
      <c r="C2873" s="6" t="s">
        <v>3525</v>
      </c>
      <c r="D2873" s="6" t="s">
        <v>187</v>
      </c>
      <c r="E2873" s="6" t="s">
        <v>3526</v>
      </c>
      <c r="F2873" s="6">
        <v>6.6</v>
      </c>
      <c r="G2873" s="6">
        <v>15</v>
      </c>
      <c r="H2873" s="6">
        <v>430</v>
      </c>
      <c r="I2873" s="6" t="s">
        <v>30</v>
      </c>
      <c r="J2873" s="6">
        <v>12539</v>
      </c>
      <c r="K2873" s="19">
        <v>41824</v>
      </c>
      <c r="L2873" s="7" t="s">
        <v>31</v>
      </c>
      <c r="M2873" s="7" t="s">
        <v>327</v>
      </c>
      <c r="N2873" s="7" t="s">
        <v>294</v>
      </c>
      <c r="O2873" s="7">
        <v>103</v>
      </c>
      <c r="P2873" s="19">
        <v>41825</v>
      </c>
      <c r="Q2873" s="19">
        <v>41826</v>
      </c>
      <c r="R2873" s="7" t="s">
        <v>3530</v>
      </c>
      <c r="S2873" s="7">
        <v>5.0094488188976385</v>
      </c>
      <c r="T2873" s="7">
        <v>5.18</v>
      </c>
      <c r="U2873" s="7">
        <v>6032</v>
      </c>
      <c r="V2873" s="6">
        <v>12539</v>
      </c>
      <c r="W2873" s="12">
        <f t="shared" si="530"/>
        <v>1</v>
      </c>
      <c r="X2873" s="12">
        <v>15</v>
      </c>
      <c r="Y2873" s="13">
        <v>103</v>
      </c>
      <c r="Z2873" s="13">
        <v>5.18</v>
      </c>
      <c r="AA2873" s="13">
        <v>6032</v>
      </c>
      <c r="AB2873" s="12">
        <v>430</v>
      </c>
      <c r="AC2873" s="13">
        <f t="shared" si="528"/>
        <v>157226521</v>
      </c>
      <c r="AD2873" s="12">
        <v>6.6</v>
      </c>
      <c r="AE2873" s="12">
        <f t="shared" si="531"/>
        <v>1.8870696490323797</v>
      </c>
      <c r="AF2873" s="12">
        <v>12539</v>
      </c>
      <c r="AG2873" s="12">
        <f t="shared" si="532"/>
        <v>0</v>
      </c>
      <c r="AH2873" s="12">
        <f t="shared" si="533"/>
        <v>0</v>
      </c>
      <c r="AI2873" s="12">
        <f t="shared" si="534"/>
        <v>0</v>
      </c>
      <c r="AJ2873" s="12">
        <f t="shared" si="535"/>
        <v>0</v>
      </c>
      <c r="AK2873" s="12">
        <f t="shared" si="536"/>
        <v>1</v>
      </c>
      <c r="AL2873" s="12">
        <f t="shared" si="537"/>
        <v>0</v>
      </c>
      <c r="AM2873" s="12">
        <f t="shared" si="538"/>
        <v>0</v>
      </c>
      <c r="AN2873" s="12">
        <f t="shared" si="539"/>
        <v>0</v>
      </c>
      <c r="AO2873" s="12">
        <v>15</v>
      </c>
      <c r="AP2873" s="22">
        <f t="shared" si="529"/>
        <v>5009.4488188976384</v>
      </c>
    </row>
    <row r="2874" spans="1:42" x14ac:dyDescent="0.3">
      <c r="A2874" s="6" t="s">
        <v>3524</v>
      </c>
      <c r="B2874" s="19" t="s">
        <v>73</v>
      </c>
      <c r="C2874" s="6" t="s">
        <v>3525</v>
      </c>
      <c r="D2874" s="6" t="s">
        <v>187</v>
      </c>
      <c r="E2874" s="6" t="s">
        <v>3526</v>
      </c>
      <c r="F2874" s="6">
        <v>6.6</v>
      </c>
      <c r="G2874" s="6">
        <v>15</v>
      </c>
      <c r="H2874" s="6">
        <v>430</v>
      </c>
      <c r="I2874" s="6" t="s">
        <v>30</v>
      </c>
      <c r="J2874" s="6">
        <v>12869</v>
      </c>
      <c r="K2874" s="19">
        <v>41824</v>
      </c>
      <c r="L2874" s="7" t="s">
        <v>31</v>
      </c>
      <c r="M2874" s="7" t="s">
        <v>327</v>
      </c>
      <c r="N2874" s="7" t="s">
        <v>294</v>
      </c>
      <c r="O2874" s="7">
        <v>103</v>
      </c>
      <c r="P2874" s="19">
        <v>41826</v>
      </c>
      <c r="Q2874" s="19">
        <v>41827</v>
      </c>
      <c r="R2874" s="7" t="s">
        <v>3531</v>
      </c>
      <c r="S2874" s="7">
        <v>3.1039370078740163</v>
      </c>
      <c r="T2874" s="7">
        <v>5.13</v>
      </c>
      <c r="U2874" s="7">
        <v>6035</v>
      </c>
      <c r="V2874" s="6">
        <v>12869</v>
      </c>
      <c r="W2874" s="12">
        <f t="shared" si="530"/>
        <v>1</v>
      </c>
      <c r="X2874" s="12">
        <v>15</v>
      </c>
      <c r="Y2874" s="13">
        <v>103</v>
      </c>
      <c r="Z2874" s="13">
        <v>5.13</v>
      </c>
      <c r="AA2874" s="13">
        <v>6035</v>
      </c>
      <c r="AB2874" s="12">
        <v>430</v>
      </c>
      <c r="AC2874" s="13">
        <f t="shared" si="528"/>
        <v>165611161</v>
      </c>
      <c r="AD2874" s="12">
        <v>6.6</v>
      </c>
      <c r="AE2874" s="12">
        <f t="shared" si="531"/>
        <v>1.8870696490323797</v>
      </c>
      <c r="AF2874" s="12">
        <v>12869</v>
      </c>
      <c r="AG2874" s="12">
        <f t="shared" si="532"/>
        <v>0</v>
      </c>
      <c r="AH2874" s="12">
        <f t="shared" si="533"/>
        <v>0</v>
      </c>
      <c r="AI2874" s="12">
        <f t="shared" si="534"/>
        <v>0</v>
      </c>
      <c r="AJ2874" s="12">
        <f t="shared" si="535"/>
        <v>0</v>
      </c>
      <c r="AK2874" s="12">
        <f t="shared" si="536"/>
        <v>1</v>
      </c>
      <c r="AL2874" s="12">
        <f t="shared" si="537"/>
        <v>0</v>
      </c>
      <c r="AM2874" s="12">
        <f t="shared" si="538"/>
        <v>0</v>
      </c>
      <c r="AN2874" s="12">
        <f t="shared" si="539"/>
        <v>0</v>
      </c>
      <c r="AO2874" s="12">
        <v>15</v>
      </c>
      <c r="AP2874" s="22">
        <f t="shared" si="529"/>
        <v>3103.9370078740162</v>
      </c>
    </row>
    <row r="2875" spans="1:42" x14ac:dyDescent="0.3">
      <c r="A2875" s="6" t="s">
        <v>3524</v>
      </c>
      <c r="B2875" s="19" t="s">
        <v>75</v>
      </c>
      <c r="C2875" s="6" t="s">
        <v>3525</v>
      </c>
      <c r="D2875" s="6" t="s">
        <v>187</v>
      </c>
      <c r="E2875" s="6" t="s">
        <v>3526</v>
      </c>
      <c r="F2875" s="6">
        <v>6.6</v>
      </c>
      <c r="G2875" s="6">
        <v>15</v>
      </c>
      <c r="H2875" s="6">
        <v>430</v>
      </c>
      <c r="I2875" s="6" t="s">
        <v>30</v>
      </c>
      <c r="J2875" s="6">
        <v>13172</v>
      </c>
      <c r="K2875" s="19">
        <v>41824</v>
      </c>
      <c r="L2875" s="7" t="s">
        <v>31</v>
      </c>
      <c r="M2875" s="7" t="s">
        <v>327</v>
      </c>
      <c r="N2875" s="7" t="s">
        <v>294</v>
      </c>
      <c r="O2875" s="7">
        <v>103</v>
      </c>
      <c r="P2875" s="19">
        <v>41827</v>
      </c>
      <c r="Q2875" s="19">
        <v>41828</v>
      </c>
      <c r="R2875" s="7" t="s">
        <v>3532</v>
      </c>
      <c r="S2875" s="7">
        <v>2.7826771653543307</v>
      </c>
      <c r="T2875" s="7">
        <v>5.18</v>
      </c>
      <c r="U2875" s="7">
        <v>4878</v>
      </c>
      <c r="V2875" s="6">
        <v>13172</v>
      </c>
      <c r="W2875" s="12">
        <f t="shared" si="530"/>
        <v>1</v>
      </c>
      <c r="X2875" s="12">
        <v>15</v>
      </c>
      <c r="Y2875" s="13">
        <v>103</v>
      </c>
      <c r="Z2875" s="13">
        <v>5.18</v>
      </c>
      <c r="AA2875" s="13">
        <v>4878</v>
      </c>
      <c r="AB2875" s="12">
        <v>430</v>
      </c>
      <c r="AC2875" s="13">
        <f t="shared" si="528"/>
        <v>173501584</v>
      </c>
      <c r="AD2875" s="12">
        <v>6.6</v>
      </c>
      <c r="AE2875" s="12">
        <f t="shared" si="531"/>
        <v>1.8870696490323797</v>
      </c>
      <c r="AF2875" s="12">
        <v>13172</v>
      </c>
      <c r="AG2875" s="12">
        <f t="shared" si="532"/>
        <v>0</v>
      </c>
      <c r="AH2875" s="12">
        <f t="shared" si="533"/>
        <v>0</v>
      </c>
      <c r="AI2875" s="12">
        <f t="shared" si="534"/>
        <v>0</v>
      </c>
      <c r="AJ2875" s="12">
        <f t="shared" si="535"/>
        <v>0</v>
      </c>
      <c r="AK2875" s="12">
        <f t="shared" si="536"/>
        <v>1</v>
      </c>
      <c r="AL2875" s="12">
        <f t="shared" si="537"/>
        <v>0</v>
      </c>
      <c r="AM2875" s="12">
        <f t="shared" si="538"/>
        <v>0</v>
      </c>
      <c r="AN2875" s="12">
        <f t="shared" si="539"/>
        <v>0</v>
      </c>
      <c r="AO2875" s="12">
        <v>15</v>
      </c>
      <c r="AP2875" s="22">
        <f t="shared" si="529"/>
        <v>2782.6771653543306</v>
      </c>
    </row>
    <row r="2876" spans="1:42" x14ac:dyDescent="0.3">
      <c r="A2876" s="6" t="s">
        <v>3524</v>
      </c>
      <c r="B2876" s="19" t="s">
        <v>77</v>
      </c>
      <c r="C2876" s="6" t="s">
        <v>3525</v>
      </c>
      <c r="D2876" s="6" t="s">
        <v>187</v>
      </c>
      <c r="E2876" s="6" t="s">
        <v>3526</v>
      </c>
      <c r="F2876" s="6">
        <v>6.6</v>
      </c>
      <c r="G2876" s="6">
        <v>15</v>
      </c>
      <c r="H2876" s="6">
        <v>430</v>
      </c>
      <c r="I2876" s="6" t="s">
        <v>30</v>
      </c>
      <c r="J2876" s="6">
        <v>13377</v>
      </c>
      <c r="K2876" s="19">
        <v>41824</v>
      </c>
      <c r="L2876" s="7" t="s">
        <v>31</v>
      </c>
      <c r="M2876" s="7" t="s">
        <v>327</v>
      </c>
      <c r="N2876" s="7" t="s">
        <v>294</v>
      </c>
      <c r="O2876" s="7">
        <v>103</v>
      </c>
      <c r="P2876" s="19">
        <v>41828</v>
      </c>
      <c r="Q2876" s="19">
        <v>41829</v>
      </c>
      <c r="R2876" s="7" t="s">
        <v>3533</v>
      </c>
      <c r="S2876" s="7">
        <v>2.5622047244094488</v>
      </c>
      <c r="T2876" s="7">
        <v>5.48</v>
      </c>
      <c r="U2876" s="7">
        <v>4669</v>
      </c>
      <c r="V2876" s="6">
        <v>13377</v>
      </c>
      <c r="W2876" s="12">
        <f t="shared" si="530"/>
        <v>1</v>
      </c>
      <c r="X2876" s="12">
        <v>15</v>
      </c>
      <c r="Y2876" s="13">
        <v>103</v>
      </c>
      <c r="Z2876" s="13">
        <v>5.48</v>
      </c>
      <c r="AA2876" s="13">
        <v>4669</v>
      </c>
      <c r="AB2876" s="12">
        <v>430</v>
      </c>
      <c r="AC2876" s="13">
        <f t="shared" si="528"/>
        <v>178944129</v>
      </c>
      <c r="AD2876" s="12">
        <v>6.6</v>
      </c>
      <c r="AE2876" s="12">
        <f t="shared" si="531"/>
        <v>1.8870696490323797</v>
      </c>
      <c r="AF2876" s="12">
        <v>13377</v>
      </c>
      <c r="AG2876" s="12">
        <f t="shared" si="532"/>
        <v>0</v>
      </c>
      <c r="AH2876" s="12">
        <f t="shared" si="533"/>
        <v>0</v>
      </c>
      <c r="AI2876" s="12">
        <f t="shared" si="534"/>
        <v>0</v>
      </c>
      <c r="AJ2876" s="12">
        <f t="shared" si="535"/>
        <v>0</v>
      </c>
      <c r="AK2876" s="12">
        <f t="shared" si="536"/>
        <v>1</v>
      </c>
      <c r="AL2876" s="12">
        <f t="shared" si="537"/>
        <v>0</v>
      </c>
      <c r="AM2876" s="12">
        <f t="shared" si="538"/>
        <v>0</v>
      </c>
      <c r="AN2876" s="12">
        <f t="shared" si="539"/>
        <v>0</v>
      </c>
      <c r="AO2876" s="12">
        <v>15</v>
      </c>
      <c r="AP2876" s="22">
        <f t="shared" si="529"/>
        <v>2562.2047244094488</v>
      </c>
    </row>
    <row r="2877" spans="1:42" x14ac:dyDescent="0.3">
      <c r="A2877" s="6" t="s">
        <v>3524</v>
      </c>
      <c r="B2877" s="19" t="s">
        <v>2112</v>
      </c>
      <c r="C2877" s="6" t="s">
        <v>3525</v>
      </c>
      <c r="D2877" s="6" t="s">
        <v>187</v>
      </c>
      <c r="E2877" s="6" t="s">
        <v>3526</v>
      </c>
      <c r="F2877" s="6">
        <v>6.6</v>
      </c>
      <c r="G2877" s="6">
        <v>15</v>
      </c>
      <c r="H2877" s="6">
        <v>430</v>
      </c>
      <c r="I2877" s="6" t="s">
        <v>30</v>
      </c>
      <c r="J2877" s="6">
        <v>13535</v>
      </c>
      <c r="K2877" s="19">
        <v>41824</v>
      </c>
      <c r="L2877" s="7" t="s">
        <v>31</v>
      </c>
      <c r="M2877" s="7" t="s">
        <v>327</v>
      </c>
      <c r="N2877" s="7" t="s">
        <v>294</v>
      </c>
      <c r="O2877" s="7">
        <v>103</v>
      </c>
      <c r="P2877" s="19">
        <v>41829</v>
      </c>
      <c r="Q2877" s="19">
        <v>41830</v>
      </c>
      <c r="R2877" s="7" t="s">
        <v>3534</v>
      </c>
      <c r="S2877" s="7">
        <v>0.93700787401574814</v>
      </c>
      <c r="T2877" s="7">
        <v>5.54</v>
      </c>
      <c r="U2877" s="7">
        <v>1300</v>
      </c>
      <c r="V2877" s="6">
        <v>13535</v>
      </c>
      <c r="W2877" s="12">
        <f t="shared" si="530"/>
        <v>1</v>
      </c>
      <c r="X2877" s="12">
        <v>15</v>
      </c>
      <c r="Y2877" s="13">
        <v>103</v>
      </c>
      <c r="Z2877" s="13">
        <v>5.54</v>
      </c>
      <c r="AA2877" s="13">
        <v>1300</v>
      </c>
      <c r="AB2877" s="12">
        <v>430</v>
      </c>
      <c r="AC2877" s="13">
        <f t="shared" si="528"/>
        <v>183196225</v>
      </c>
      <c r="AD2877" s="12">
        <v>6.6</v>
      </c>
      <c r="AE2877" s="12">
        <f t="shared" si="531"/>
        <v>1.8870696490323797</v>
      </c>
      <c r="AF2877" s="12">
        <v>13535</v>
      </c>
      <c r="AG2877" s="12">
        <f t="shared" si="532"/>
        <v>0</v>
      </c>
      <c r="AH2877" s="12">
        <f t="shared" si="533"/>
        <v>0</v>
      </c>
      <c r="AI2877" s="12">
        <f t="shared" si="534"/>
        <v>0</v>
      </c>
      <c r="AJ2877" s="12">
        <f t="shared" si="535"/>
        <v>0</v>
      </c>
      <c r="AK2877" s="12">
        <f t="shared" si="536"/>
        <v>1</v>
      </c>
      <c r="AL2877" s="12">
        <f t="shared" si="537"/>
        <v>0</v>
      </c>
      <c r="AM2877" s="12">
        <f t="shared" si="538"/>
        <v>0</v>
      </c>
      <c r="AN2877" s="12">
        <f t="shared" si="539"/>
        <v>0</v>
      </c>
      <c r="AO2877" s="12">
        <v>15</v>
      </c>
      <c r="AP2877" s="22">
        <f t="shared" si="529"/>
        <v>937.00787401574814</v>
      </c>
    </row>
    <row r="2878" spans="1:42" x14ac:dyDescent="0.3">
      <c r="A2878" s="6" t="s">
        <v>3524</v>
      </c>
      <c r="B2878" s="19" t="s">
        <v>79</v>
      </c>
      <c r="C2878" s="6" t="s">
        <v>3525</v>
      </c>
      <c r="D2878" s="6" t="s">
        <v>187</v>
      </c>
      <c r="E2878" s="6" t="s">
        <v>3526</v>
      </c>
      <c r="F2878" s="6">
        <v>6.6</v>
      </c>
      <c r="G2878" s="6">
        <v>15</v>
      </c>
      <c r="H2878" s="6">
        <v>430</v>
      </c>
      <c r="I2878" s="6" t="s">
        <v>30</v>
      </c>
      <c r="J2878" s="6">
        <v>13687</v>
      </c>
      <c r="K2878" s="19">
        <v>41824</v>
      </c>
      <c r="L2878" s="7" t="s">
        <v>31</v>
      </c>
      <c r="M2878" s="7" t="s">
        <v>327</v>
      </c>
      <c r="N2878" s="7" t="s">
        <v>294</v>
      </c>
      <c r="O2878" s="7">
        <v>103</v>
      </c>
      <c r="P2878" s="19">
        <v>41830</v>
      </c>
      <c r="Q2878" s="19">
        <v>41831</v>
      </c>
      <c r="R2878" s="7" t="s">
        <v>3535</v>
      </c>
      <c r="S2878" s="7">
        <v>1.130708661417323</v>
      </c>
      <c r="T2878" s="7">
        <v>6.05</v>
      </c>
      <c r="U2878" s="7">
        <v>1167</v>
      </c>
      <c r="V2878" s="6">
        <v>13687</v>
      </c>
      <c r="W2878" s="12">
        <f t="shared" si="530"/>
        <v>1</v>
      </c>
      <c r="X2878" s="12">
        <v>15</v>
      </c>
      <c r="Y2878" s="13">
        <v>103</v>
      </c>
      <c r="Z2878" s="13">
        <v>6.05</v>
      </c>
      <c r="AA2878" s="13">
        <v>1167</v>
      </c>
      <c r="AB2878" s="12">
        <v>430</v>
      </c>
      <c r="AC2878" s="13">
        <f t="shared" si="528"/>
        <v>187333969</v>
      </c>
      <c r="AD2878" s="12">
        <v>6.6</v>
      </c>
      <c r="AE2878" s="12">
        <f t="shared" si="531"/>
        <v>1.8870696490323797</v>
      </c>
      <c r="AF2878" s="12">
        <v>13687</v>
      </c>
      <c r="AG2878" s="12">
        <f t="shared" si="532"/>
        <v>0</v>
      </c>
      <c r="AH2878" s="12">
        <f t="shared" si="533"/>
        <v>0</v>
      </c>
      <c r="AI2878" s="12">
        <f t="shared" si="534"/>
        <v>0</v>
      </c>
      <c r="AJ2878" s="12">
        <f t="shared" si="535"/>
        <v>0</v>
      </c>
      <c r="AK2878" s="12">
        <f t="shared" si="536"/>
        <v>1</v>
      </c>
      <c r="AL2878" s="12">
        <f t="shared" si="537"/>
        <v>0</v>
      </c>
      <c r="AM2878" s="12">
        <f t="shared" si="538"/>
        <v>0</v>
      </c>
      <c r="AN2878" s="12">
        <f t="shared" si="539"/>
        <v>0</v>
      </c>
      <c r="AO2878" s="12">
        <v>15</v>
      </c>
      <c r="AP2878" s="22">
        <f t="shared" si="529"/>
        <v>1130.7086614173229</v>
      </c>
    </row>
    <row r="2879" spans="1:42" x14ac:dyDescent="0.3">
      <c r="A2879" s="6" t="s">
        <v>3524</v>
      </c>
      <c r="B2879" s="19" t="s">
        <v>81</v>
      </c>
      <c r="C2879" s="6" t="s">
        <v>3525</v>
      </c>
      <c r="D2879" s="6" t="s">
        <v>187</v>
      </c>
      <c r="E2879" s="6" t="s">
        <v>3526</v>
      </c>
      <c r="F2879" s="6">
        <v>6.6</v>
      </c>
      <c r="G2879" s="6">
        <v>15</v>
      </c>
      <c r="H2879" s="6">
        <v>430</v>
      </c>
      <c r="I2879" s="6" t="s">
        <v>30</v>
      </c>
      <c r="J2879" s="6">
        <v>13828</v>
      </c>
      <c r="K2879" s="19">
        <v>41824</v>
      </c>
      <c r="L2879" s="7" t="s">
        <v>31</v>
      </c>
      <c r="M2879" s="7" t="s">
        <v>327</v>
      </c>
      <c r="N2879" s="7" t="s">
        <v>294</v>
      </c>
      <c r="O2879" s="7">
        <v>103</v>
      </c>
      <c r="P2879" s="19">
        <v>41831</v>
      </c>
      <c r="Q2879" s="19">
        <v>41832</v>
      </c>
      <c r="R2879" s="7" t="s">
        <v>3536</v>
      </c>
      <c r="S2879" s="7">
        <v>1.4425196850393702</v>
      </c>
      <c r="T2879" s="7">
        <v>6.09</v>
      </c>
      <c r="U2879" s="7">
        <v>1127</v>
      </c>
      <c r="V2879" s="6">
        <v>13828</v>
      </c>
      <c r="W2879" s="12">
        <f t="shared" si="530"/>
        <v>1</v>
      </c>
      <c r="X2879" s="12">
        <v>15</v>
      </c>
      <c r="Y2879" s="13">
        <v>103</v>
      </c>
      <c r="Z2879" s="13">
        <v>6.09</v>
      </c>
      <c r="AA2879" s="13">
        <v>1127</v>
      </c>
      <c r="AB2879" s="12">
        <v>430</v>
      </c>
      <c r="AC2879" s="13">
        <f t="shared" si="528"/>
        <v>191213584</v>
      </c>
      <c r="AD2879" s="12">
        <v>6.6</v>
      </c>
      <c r="AE2879" s="12">
        <f t="shared" si="531"/>
        <v>1.8870696490323797</v>
      </c>
      <c r="AF2879" s="12">
        <v>13828</v>
      </c>
      <c r="AG2879" s="12">
        <f t="shared" si="532"/>
        <v>0</v>
      </c>
      <c r="AH2879" s="12">
        <f t="shared" si="533"/>
        <v>0</v>
      </c>
      <c r="AI2879" s="12">
        <f t="shared" si="534"/>
        <v>0</v>
      </c>
      <c r="AJ2879" s="12">
        <f t="shared" si="535"/>
        <v>0</v>
      </c>
      <c r="AK2879" s="12">
        <f t="shared" si="536"/>
        <v>1</v>
      </c>
      <c r="AL2879" s="12">
        <f t="shared" si="537"/>
        <v>0</v>
      </c>
      <c r="AM2879" s="12">
        <f t="shared" si="538"/>
        <v>0</v>
      </c>
      <c r="AN2879" s="12">
        <f t="shared" si="539"/>
        <v>0</v>
      </c>
      <c r="AO2879" s="12">
        <v>15</v>
      </c>
      <c r="AP2879" s="22">
        <f t="shared" si="529"/>
        <v>1442.5196850393702</v>
      </c>
    </row>
    <row r="2880" spans="1:42" x14ac:dyDescent="0.3">
      <c r="A2880" s="6" t="s">
        <v>3524</v>
      </c>
      <c r="B2880" s="19" t="s">
        <v>83</v>
      </c>
      <c r="C2880" s="6" t="s">
        <v>3525</v>
      </c>
      <c r="D2880" s="6" t="s">
        <v>187</v>
      </c>
      <c r="E2880" s="6" t="s">
        <v>3526</v>
      </c>
      <c r="F2880" s="6">
        <v>6.6</v>
      </c>
      <c r="G2880" s="6">
        <v>15</v>
      </c>
      <c r="H2880" s="6">
        <v>430</v>
      </c>
      <c r="I2880" s="6" t="s">
        <v>30</v>
      </c>
      <c r="J2880" s="6">
        <v>13956</v>
      </c>
      <c r="K2880" s="19">
        <v>41824</v>
      </c>
      <c r="L2880" s="7" t="s">
        <v>31</v>
      </c>
      <c r="M2880" s="7" t="s">
        <v>327</v>
      </c>
      <c r="N2880" s="7" t="s">
        <v>294</v>
      </c>
      <c r="O2880" s="7">
        <v>103</v>
      </c>
      <c r="P2880" s="19">
        <v>41832</v>
      </c>
      <c r="Q2880" s="19">
        <v>41833</v>
      </c>
      <c r="R2880" s="7" t="s">
        <v>3537</v>
      </c>
      <c r="S2880" s="7">
        <v>1.3574803149606303</v>
      </c>
      <c r="T2880" s="7">
        <v>5.95</v>
      </c>
      <c r="U2880" s="7">
        <v>1139</v>
      </c>
      <c r="V2880" s="6">
        <v>13956</v>
      </c>
      <c r="W2880" s="12">
        <f t="shared" si="530"/>
        <v>1</v>
      </c>
      <c r="X2880" s="12">
        <v>15</v>
      </c>
      <c r="Y2880" s="13">
        <v>103</v>
      </c>
      <c r="Z2880" s="13">
        <v>5.95</v>
      </c>
      <c r="AA2880" s="13">
        <v>1139</v>
      </c>
      <c r="AB2880" s="12">
        <v>430</v>
      </c>
      <c r="AC2880" s="13">
        <f t="shared" si="528"/>
        <v>194769936</v>
      </c>
      <c r="AD2880" s="12">
        <v>6.6</v>
      </c>
      <c r="AE2880" s="12">
        <f t="shared" si="531"/>
        <v>1.8870696490323797</v>
      </c>
      <c r="AF2880" s="12">
        <v>13956</v>
      </c>
      <c r="AG2880" s="12">
        <f t="shared" si="532"/>
        <v>0</v>
      </c>
      <c r="AH2880" s="12">
        <f t="shared" si="533"/>
        <v>0</v>
      </c>
      <c r="AI2880" s="12">
        <f t="shared" si="534"/>
        <v>0</v>
      </c>
      <c r="AJ2880" s="12">
        <f t="shared" si="535"/>
        <v>0</v>
      </c>
      <c r="AK2880" s="12">
        <f t="shared" si="536"/>
        <v>1</v>
      </c>
      <c r="AL2880" s="12">
        <f t="shared" si="537"/>
        <v>0</v>
      </c>
      <c r="AM2880" s="12">
        <f t="shared" si="538"/>
        <v>0</v>
      </c>
      <c r="AN2880" s="12">
        <f t="shared" si="539"/>
        <v>0</v>
      </c>
      <c r="AO2880" s="12">
        <v>15</v>
      </c>
      <c r="AP2880" s="22">
        <f t="shared" si="529"/>
        <v>1357.4803149606303</v>
      </c>
    </row>
    <row r="2881" spans="1:42" x14ac:dyDescent="0.3">
      <c r="A2881" s="6" t="s">
        <v>3524</v>
      </c>
      <c r="B2881" s="19" t="s">
        <v>85</v>
      </c>
      <c r="C2881" s="6" t="s">
        <v>3525</v>
      </c>
      <c r="D2881" s="6" t="s">
        <v>187</v>
      </c>
      <c r="E2881" s="6" t="s">
        <v>3526</v>
      </c>
      <c r="F2881" s="6">
        <v>6.6</v>
      </c>
      <c r="G2881" s="6">
        <v>15</v>
      </c>
      <c r="H2881" s="6">
        <v>430</v>
      </c>
      <c r="I2881" s="6" t="s">
        <v>30</v>
      </c>
      <c r="J2881" s="6">
        <v>14108</v>
      </c>
      <c r="K2881" s="19">
        <v>41824</v>
      </c>
      <c r="L2881" s="7" t="s">
        <v>31</v>
      </c>
      <c r="M2881" s="7" t="s">
        <v>327</v>
      </c>
      <c r="N2881" s="7" t="s">
        <v>294</v>
      </c>
      <c r="O2881" s="7">
        <v>103</v>
      </c>
      <c r="P2881" s="19">
        <v>41833</v>
      </c>
      <c r="Q2881" s="19">
        <v>41834</v>
      </c>
      <c r="R2881" s="7" t="s">
        <v>3538</v>
      </c>
      <c r="S2881" s="7">
        <v>0.79527559055118113</v>
      </c>
      <c r="T2881" s="7">
        <v>5.43</v>
      </c>
      <c r="U2881" s="7">
        <v>1219</v>
      </c>
      <c r="V2881" s="6">
        <v>14108</v>
      </c>
      <c r="W2881" s="12">
        <f t="shared" si="530"/>
        <v>1</v>
      </c>
      <c r="X2881" s="12">
        <v>15</v>
      </c>
      <c r="Y2881" s="13">
        <v>103</v>
      </c>
      <c r="Z2881" s="13">
        <v>5.43</v>
      </c>
      <c r="AA2881" s="13">
        <v>1219</v>
      </c>
      <c r="AB2881" s="12">
        <v>430</v>
      </c>
      <c r="AC2881" s="13">
        <f t="shared" si="528"/>
        <v>199035664</v>
      </c>
      <c r="AD2881" s="12">
        <v>6.6</v>
      </c>
      <c r="AE2881" s="12">
        <f t="shared" si="531"/>
        <v>1.8870696490323797</v>
      </c>
      <c r="AF2881" s="12">
        <v>14108</v>
      </c>
      <c r="AG2881" s="12">
        <f t="shared" si="532"/>
        <v>0</v>
      </c>
      <c r="AH2881" s="12">
        <f t="shared" si="533"/>
        <v>0</v>
      </c>
      <c r="AI2881" s="12">
        <f t="shared" si="534"/>
        <v>0</v>
      </c>
      <c r="AJ2881" s="12">
        <f t="shared" si="535"/>
        <v>0</v>
      </c>
      <c r="AK2881" s="12">
        <f t="shared" si="536"/>
        <v>1</v>
      </c>
      <c r="AL2881" s="12">
        <f t="shared" si="537"/>
        <v>0</v>
      </c>
      <c r="AM2881" s="12">
        <f t="shared" si="538"/>
        <v>0</v>
      </c>
      <c r="AN2881" s="12">
        <f t="shared" si="539"/>
        <v>0</v>
      </c>
      <c r="AO2881" s="12">
        <v>15</v>
      </c>
      <c r="AP2881" s="22">
        <f t="shared" si="529"/>
        <v>795.27559055118115</v>
      </c>
    </row>
    <row r="2882" spans="1:42" x14ac:dyDescent="0.3">
      <c r="A2882" s="6" t="s">
        <v>3524</v>
      </c>
      <c r="B2882" s="19" t="s">
        <v>87</v>
      </c>
      <c r="C2882" s="6" t="s">
        <v>3525</v>
      </c>
      <c r="D2882" s="6" t="s">
        <v>187</v>
      </c>
      <c r="E2882" s="6" t="s">
        <v>3526</v>
      </c>
      <c r="F2882" s="6">
        <v>6.6</v>
      </c>
      <c r="G2882" s="6">
        <v>15</v>
      </c>
      <c r="H2882" s="6">
        <v>430</v>
      </c>
      <c r="I2882" s="6" t="s">
        <v>30</v>
      </c>
      <c r="J2882" s="6">
        <v>14219</v>
      </c>
      <c r="K2882" s="19">
        <v>41824</v>
      </c>
      <c r="L2882" s="7" t="s">
        <v>31</v>
      </c>
      <c r="M2882" s="7" t="s">
        <v>327</v>
      </c>
      <c r="N2882" s="7" t="s">
        <v>294</v>
      </c>
      <c r="O2882" s="7">
        <v>103</v>
      </c>
      <c r="P2882" s="19">
        <v>41834</v>
      </c>
      <c r="Q2882" s="19">
        <v>41835</v>
      </c>
      <c r="R2882" s="7" t="s">
        <v>3539</v>
      </c>
      <c r="S2882" s="7">
        <v>0.96377952755905516</v>
      </c>
      <c r="T2882" s="7">
        <v>5.37</v>
      </c>
      <c r="U2882" s="7">
        <v>1281</v>
      </c>
      <c r="V2882" s="6">
        <v>14219</v>
      </c>
      <c r="W2882" s="12">
        <f t="shared" si="530"/>
        <v>1</v>
      </c>
      <c r="X2882" s="12">
        <v>15</v>
      </c>
      <c r="Y2882" s="13">
        <v>103</v>
      </c>
      <c r="Z2882" s="13">
        <v>5.37</v>
      </c>
      <c r="AA2882" s="13">
        <v>1281</v>
      </c>
      <c r="AB2882" s="12">
        <v>430</v>
      </c>
      <c r="AC2882" s="13">
        <f t="shared" ref="AC2882:AC2945" si="540">V2882^2</f>
        <v>202179961</v>
      </c>
      <c r="AD2882" s="12">
        <v>6.6</v>
      </c>
      <c r="AE2882" s="12">
        <f t="shared" si="531"/>
        <v>1.8870696490323797</v>
      </c>
      <c r="AF2882" s="12">
        <v>14219</v>
      </c>
      <c r="AG2882" s="12">
        <f t="shared" si="532"/>
        <v>0</v>
      </c>
      <c r="AH2882" s="12">
        <f t="shared" si="533"/>
        <v>0</v>
      </c>
      <c r="AI2882" s="12">
        <f t="shared" si="534"/>
        <v>0</v>
      </c>
      <c r="AJ2882" s="12">
        <f t="shared" si="535"/>
        <v>0</v>
      </c>
      <c r="AK2882" s="12">
        <f t="shared" si="536"/>
        <v>1</v>
      </c>
      <c r="AL2882" s="12">
        <f t="shared" si="537"/>
        <v>0</v>
      </c>
      <c r="AM2882" s="12">
        <f t="shared" si="538"/>
        <v>0</v>
      </c>
      <c r="AN2882" s="12">
        <f t="shared" si="539"/>
        <v>0</v>
      </c>
      <c r="AO2882" s="12">
        <v>15</v>
      </c>
      <c r="AP2882" s="22">
        <f t="shared" ref="AP2882:AP2945" si="541">S2882*1000</f>
        <v>963.77952755905517</v>
      </c>
    </row>
    <row r="2883" spans="1:42" x14ac:dyDescent="0.3">
      <c r="A2883" s="6" t="s">
        <v>3524</v>
      </c>
      <c r="B2883" s="19" t="s">
        <v>89</v>
      </c>
      <c r="C2883" s="6" t="s">
        <v>3525</v>
      </c>
      <c r="D2883" s="6" t="s">
        <v>187</v>
      </c>
      <c r="E2883" s="6" t="s">
        <v>3526</v>
      </c>
      <c r="F2883" s="6">
        <v>6.6</v>
      </c>
      <c r="G2883" s="6">
        <v>15</v>
      </c>
      <c r="H2883" s="6">
        <v>430</v>
      </c>
      <c r="I2883" s="6" t="s">
        <v>30</v>
      </c>
      <c r="J2883" s="6">
        <v>14329</v>
      </c>
      <c r="K2883" s="19">
        <v>41824</v>
      </c>
      <c r="L2883" s="7" t="s">
        <v>31</v>
      </c>
      <c r="M2883" s="7" t="s">
        <v>327</v>
      </c>
      <c r="N2883" s="7" t="s">
        <v>294</v>
      </c>
      <c r="O2883" s="7">
        <v>103</v>
      </c>
      <c r="P2883" s="19">
        <v>41835</v>
      </c>
      <c r="Q2883" s="19">
        <v>41836</v>
      </c>
      <c r="R2883" s="7" t="s">
        <v>3540</v>
      </c>
      <c r="S2883" s="7">
        <v>0.836220472440945</v>
      </c>
      <c r="T2883" s="7">
        <v>5.89</v>
      </c>
      <c r="U2883" s="7">
        <v>1292</v>
      </c>
      <c r="V2883" s="6">
        <v>14329</v>
      </c>
      <c r="W2883" s="12">
        <f t="shared" ref="W2883:W2946" si="542">IF(I2883="Yes",1,0)</f>
        <v>1</v>
      </c>
      <c r="X2883" s="12">
        <v>15</v>
      </c>
      <c r="Y2883" s="13">
        <v>103</v>
      </c>
      <c r="Z2883" s="13">
        <v>5.89</v>
      </c>
      <c r="AA2883" s="13">
        <v>1292</v>
      </c>
      <c r="AB2883" s="12">
        <v>430</v>
      </c>
      <c r="AC2883" s="13">
        <f t="shared" si="540"/>
        <v>205320241</v>
      </c>
      <c r="AD2883" s="12">
        <v>6.6</v>
      </c>
      <c r="AE2883" s="12">
        <f t="shared" ref="AE2883:AE2946" si="543">LN(AD2883)</f>
        <v>1.8870696490323797</v>
      </c>
      <c r="AF2883" s="12">
        <v>14329</v>
      </c>
      <c r="AG2883" s="12">
        <f t="shared" ref="AG2883:AG2946" si="544">IF(L2883="action",1,0)</f>
        <v>0</v>
      </c>
      <c r="AH2883" s="12">
        <f t="shared" ref="AH2883:AH2946" si="545">IF(L2883="animation",1,0)</f>
        <v>0</v>
      </c>
      <c r="AI2883" s="12">
        <f t="shared" ref="AI2883:AI2946" si="546">IF(L2883="children",1,0)</f>
        <v>0</v>
      </c>
      <c r="AJ2883" s="12">
        <f t="shared" ref="AJ2883:AJ2946" si="547">IF(L2883="comedy",1,0)</f>
        <v>0</v>
      </c>
      <c r="AK2883" s="12">
        <f t="shared" ref="AK2883:AK2946" si="548">IF(L2883="drama",1,0)</f>
        <v>1</v>
      </c>
      <c r="AL2883" s="12">
        <f t="shared" ref="AL2883:AL2946" si="549">IF(L2883="fantasy",1,0)</f>
        <v>0</v>
      </c>
      <c r="AM2883" s="12">
        <f t="shared" ref="AM2883:AM2946" si="550">IF(L2883="romance",1,0)</f>
        <v>0</v>
      </c>
      <c r="AN2883" s="12">
        <f t="shared" ref="AN2883:AN2946" si="551">IF(L2883="suspense",1,0)</f>
        <v>0</v>
      </c>
      <c r="AO2883" s="12">
        <v>15</v>
      </c>
      <c r="AP2883" s="22">
        <f t="shared" si="541"/>
        <v>836.22047244094495</v>
      </c>
    </row>
    <row r="2884" spans="1:42" x14ac:dyDescent="0.3">
      <c r="A2884" s="6" t="s">
        <v>3524</v>
      </c>
      <c r="B2884" s="19" t="s">
        <v>1794</v>
      </c>
      <c r="C2884" s="6" t="s">
        <v>3525</v>
      </c>
      <c r="D2884" s="6" t="s">
        <v>187</v>
      </c>
      <c r="E2884" s="6" t="s">
        <v>3526</v>
      </c>
      <c r="F2884" s="6">
        <v>6.6</v>
      </c>
      <c r="G2884" s="6">
        <v>15</v>
      </c>
      <c r="H2884" s="6">
        <v>430</v>
      </c>
      <c r="I2884" s="6" t="s">
        <v>30</v>
      </c>
      <c r="J2884" s="6">
        <v>14430</v>
      </c>
      <c r="K2884" s="19">
        <v>41824</v>
      </c>
      <c r="L2884" s="7" t="s">
        <v>31</v>
      </c>
      <c r="M2884" s="7" t="s">
        <v>327</v>
      </c>
      <c r="N2884" s="7" t="s">
        <v>294</v>
      </c>
      <c r="O2884" s="7">
        <v>103</v>
      </c>
      <c r="P2884" s="19">
        <v>41836</v>
      </c>
      <c r="Q2884" s="19">
        <v>41837</v>
      </c>
      <c r="R2884" s="7" t="s">
        <v>3541</v>
      </c>
      <c r="S2884" s="7">
        <v>0.33543307086614171</v>
      </c>
      <c r="T2884" s="7">
        <v>5.8</v>
      </c>
      <c r="U2884" s="7">
        <v>644</v>
      </c>
      <c r="V2884" s="6">
        <v>14430</v>
      </c>
      <c r="W2884" s="12">
        <f t="shared" si="542"/>
        <v>1</v>
      </c>
      <c r="X2884" s="12">
        <v>15</v>
      </c>
      <c r="Y2884" s="13">
        <v>103</v>
      </c>
      <c r="Z2884" s="13">
        <v>5.8</v>
      </c>
      <c r="AA2884" s="13">
        <v>644</v>
      </c>
      <c r="AB2884" s="12">
        <v>430</v>
      </c>
      <c r="AC2884" s="13">
        <f t="shared" si="540"/>
        <v>208224900</v>
      </c>
      <c r="AD2884" s="12">
        <v>6.6</v>
      </c>
      <c r="AE2884" s="12">
        <f t="shared" si="543"/>
        <v>1.8870696490323797</v>
      </c>
      <c r="AF2884" s="12">
        <v>14430</v>
      </c>
      <c r="AG2884" s="12">
        <f t="shared" si="544"/>
        <v>0</v>
      </c>
      <c r="AH2884" s="12">
        <f t="shared" si="545"/>
        <v>0</v>
      </c>
      <c r="AI2884" s="12">
        <f t="shared" si="546"/>
        <v>0</v>
      </c>
      <c r="AJ2884" s="12">
        <f t="shared" si="547"/>
        <v>0</v>
      </c>
      <c r="AK2884" s="12">
        <f t="shared" si="548"/>
        <v>1</v>
      </c>
      <c r="AL2884" s="12">
        <f t="shared" si="549"/>
        <v>0</v>
      </c>
      <c r="AM2884" s="12">
        <f t="shared" si="550"/>
        <v>0</v>
      </c>
      <c r="AN2884" s="12">
        <f t="shared" si="551"/>
        <v>0</v>
      </c>
      <c r="AO2884" s="12">
        <v>15</v>
      </c>
      <c r="AP2884" s="22">
        <f t="shared" si="541"/>
        <v>335.43307086614169</v>
      </c>
    </row>
    <row r="2885" spans="1:42" x14ac:dyDescent="0.3">
      <c r="A2885" s="6" t="s">
        <v>3524</v>
      </c>
      <c r="B2885" s="19" t="s">
        <v>1029</v>
      </c>
      <c r="C2885" s="6" t="s">
        <v>3525</v>
      </c>
      <c r="D2885" s="6" t="s">
        <v>187</v>
      </c>
      <c r="E2885" s="6" t="s">
        <v>3526</v>
      </c>
      <c r="F2885" s="6">
        <v>6.6</v>
      </c>
      <c r="G2885" s="6">
        <v>15</v>
      </c>
      <c r="H2885" s="6">
        <v>430</v>
      </c>
      <c r="I2885" s="6" t="s">
        <v>30</v>
      </c>
      <c r="J2885" s="6">
        <v>14518</v>
      </c>
      <c r="K2885" s="19">
        <v>41824</v>
      </c>
      <c r="L2885" s="7" t="s">
        <v>31</v>
      </c>
      <c r="M2885" s="7" t="s">
        <v>327</v>
      </c>
      <c r="N2885" s="7" t="s">
        <v>294</v>
      </c>
      <c r="O2885" s="7">
        <v>103</v>
      </c>
      <c r="P2885" s="19">
        <v>41837</v>
      </c>
      <c r="Q2885" s="19">
        <v>41838</v>
      </c>
      <c r="R2885" s="7" t="s">
        <v>3542</v>
      </c>
      <c r="S2885" s="7">
        <v>0.23622047244094491</v>
      </c>
      <c r="T2885" s="7">
        <v>5.43</v>
      </c>
      <c r="U2885" s="7">
        <v>395</v>
      </c>
      <c r="V2885" s="6">
        <v>14518</v>
      </c>
      <c r="W2885" s="12">
        <f t="shared" si="542"/>
        <v>1</v>
      </c>
      <c r="X2885" s="12">
        <v>15</v>
      </c>
      <c r="Y2885" s="13">
        <v>103</v>
      </c>
      <c r="Z2885" s="13">
        <v>5.43</v>
      </c>
      <c r="AA2885" s="13">
        <v>395</v>
      </c>
      <c r="AB2885" s="12">
        <v>430</v>
      </c>
      <c r="AC2885" s="13">
        <f t="shared" si="540"/>
        <v>210772324</v>
      </c>
      <c r="AD2885" s="12">
        <v>6.6</v>
      </c>
      <c r="AE2885" s="12">
        <f t="shared" si="543"/>
        <v>1.8870696490323797</v>
      </c>
      <c r="AF2885" s="12">
        <v>14518</v>
      </c>
      <c r="AG2885" s="12">
        <f t="shared" si="544"/>
        <v>0</v>
      </c>
      <c r="AH2885" s="12">
        <f t="shared" si="545"/>
        <v>0</v>
      </c>
      <c r="AI2885" s="12">
        <f t="shared" si="546"/>
        <v>0</v>
      </c>
      <c r="AJ2885" s="12">
        <f t="shared" si="547"/>
        <v>0</v>
      </c>
      <c r="AK2885" s="12">
        <f t="shared" si="548"/>
        <v>1</v>
      </c>
      <c r="AL2885" s="12">
        <f t="shared" si="549"/>
        <v>0</v>
      </c>
      <c r="AM2885" s="12">
        <f t="shared" si="550"/>
        <v>0</v>
      </c>
      <c r="AN2885" s="12">
        <f t="shared" si="551"/>
        <v>0</v>
      </c>
      <c r="AO2885" s="12">
        <v>15</v>
      </c>
      <c r="AP2885" s="22">
        <f t="shared" si="541"/>
        <v>236.22047244094492</v>
      </c>
    </row>
    <row r="2886" spans="1:42" x14ac:dyDescent="0.3">
      <c r="A2886" s="6" t="s">
        <v>3524</v>
      </c>
      <c r="B2886" s="19" t="s">
        <v>1034</v>
      </c>
      <c r="C2886" s="6" t="s">
        <v>3525</v>
      </c>
      <c r="D2886" s="6" t="s">
        <v>187</v>
      </c>
      <c r="E2886" s="6" t="s">
        <v>3526</v>
      </c>
      <c r="F2886" s="6">
        <v>6.6</v>
      </c>
      <c r="G2886" s="6">
        <v>15</v>
      </c>
      <c r="H2886" s="6">
        <v>430</v>
      </c>
      <c r="I2886" s="6" t="s">
        <v>30</v>
      </c>
      <c r="J2886" s="6">
        <v>14599</v>
      </c>
      <c r="K2886" s="19">
        <v>41824</v>
      </c>
      <c r="L2886" s="7" t="s">
        <v>31</v>
      </c>
      <c r="M2886" s="7" t="s">
        <v>327</v>
      </c>
      <c r="N2886" s="7" t="s">
        <v>294</v>
      </c>
      <c r="O2886" s="7">
        <v>103</v>
      </c>
      <c r="P2886" s="19">
        <v>41838</v>
      </c>
      <c r="Q2886" s="19">
        <v>41839</v>
      </c>
      <c r="R2886" s="7" t="s">
        <v>3543</v>
      </c>
      <c r="S2886" s="7">
        <v>0.23307086614173228</v>
      </c>
      <c r="T2886" s="7">
        <v>6.14</v>
      </c>
      <c r="U2886" s="7">
        <v>381</v>
      </c>
      <c r="V2886" s="6">
        <v>14599</v>
      </c>
      <c r="W2886" s="12">
        <f t="shared" si="542"/>
        <v>1</v>
      </c>
      <c r="X2886" s="12">
        <v>15</v>
      </c>
      <c r="Y2886" s="13">
        <v>103</v>
      </c>
      <c r="Z2886" s="13">
        <v>6.14</v>
      </c>
      <c r="AA2886" s="13">
        <v>381</v>
      </c>
      <c r="AB2886" s="12">
        <v>430</v>
      </c>
      <c r="AC2886" s="13">
        <f t="shared" si="540"/>
        <v>213130801</v>
      </c>
      <c r="AD2886" s="12">
        <v>6.6</v>
      </c>
      <c r="AE2886" s="12">
        <f t="shared" si="543"/>
        <v>1.8870696490323797</v>
      </c>
      <c r="AF2886" s="12">
        <v>14599</v>
      </c>
      <c r="AG2886" s="12">
        <f t="shared" si="544"/>
        <v>0</v>
      </c>
      <c r="AH2886" s="12">
        <f t="shared" si="545"/>
        <v>0</v>
      </c>
      <c r="AI2886" s="12">
        <f t="shared" si="546"/>
        <v>0</v>
      </c>
      <c r="AJ2886" s="12">
        <f t="shared" si="547"/>
        <v>0</v>
      </c>
      <c r="AK2886" s="12">
        <f t="shared" si="548"/>
        <v>1</v>
      </c>
      <c r="AL2886" s="12">
        <f t="shared" si="549"/>
        <v>0</v>
      </c>
      <c r="AM2886" s="12">
        <f t="shared" si="550"/>
        <v>0</v>
      </c>
      <c r="AN2886" s="12">
        <f t="shared" si="551"/>
        <v>0</v>
      </c>
      <c r="AO2886" s="12">
        <v>15</v>
      </c>
      <c r="AP2886" s="22">
        <f t="shared" si="541"/>
        <v>233.07086614173227</v>
      </c>
    </row>
    <row r="2887" spans="1:42" x14ac:dyDescent="0.3">
      <c r="A2887" s="6" t="s">
        <v>3524</v>
      </c>
      <c r="B2887" s="19" t="s">
        <v>1036</v>
      </c>
      <c r="C2887" s="6" t="s">
        <v>3525</v>
      </c>
      <c r="D2887" s="6" t="s">
        <v>187</v>
      </c>
      <c r="E2887" s="6" t="s">
        <v>3526</v>
      </c>
      <c r="F2887" s="6">
        <v>6.6</v>
      </c>
      <c r="G2887" s="6">
        <v>15</v>
      </c>
      <c r="H2887" s="6">
        <v>430</v>
      </c>
      <c r="I2887" s="6" t="s">
        <v>30</v>
      </c>
      <c r="J2887" s="6">
        <v>14669</v>
      </c>
      <c r="K2887" s="19">
        <v>41824</v>
      </c>
      <c r="L2887" s="7" t="s">
        <v>31</v>
      </c>
      <c r="M2887" s="7" t="s">
        <v>327</v>
      </c>
      <c r="N2887" s="7" t="s">
        <v>294</v>
      </c>
      <c r="O2887" s="7">
        <v>103</v>
      </c>
      <c r="P2887" s="19">
        <v>41839</v>
      </c>
      <c r="Q2887" s="19">
        <v>41840</v>
      </c>
      <c r="R2887" s="7" t="s">
        <v>3544</v>
      </c>
      <c r="S2887" s="7">
        <v>0.25354330708661421</v>
      </c>
      <c r="T2887" s="7">
        <v>6.5</v>
      </c>
      <c r="U2887" s="7">
        <v>390</v>
      </c>
      <c r="V2887" s="6">
        <v>14669</v>
      </c>
      <c r="W2887" s="12">
        <f t="shared" si="542"/>
        <v>1</v>
      </c>
      <c r="X2887" s="12">
        <v>15</v>
      </c>
      <c r="Y2887" s="13">
        <v>103</v>
      </c>
      <c r="Z2887" s="13">
        <v>6.5</v>
      </c>
      <c r="AA2887" s="13">
        <v>390</v>
      </c>
      <c r="AB2887" s="12">
        <v>430</v>
      </c>
      <c r="AC2887" s="13">
        <f t="shared" si="540"/>
        <v>215179561</v>
      </c>
      <c r="AD2887" s="12">
        <v>6.6</v>
      </c>
      <c r="AE2887" s="12">
        <f t="shared" si="543"/>
        <v>1.8870696490323797</v>
      </c>
      <c r="AF2887" s="12">
        <v>14669</v>
      </c>
      <c r="AG2887" s="12">
        <f t="shared" si="544"/>
        <v>0</v>
      </c>
      <c r="AH2887" s="12">
        <f t="shared" si="545"/>
        <v>0</v>
      </c>
      <c r="AI2887" s="12">
        <f t="shared" si="546"/>
        <v>0</v>
      </c>
      <c r="AJ2887" s="12">
        <f t="shared" si="547"/>
        <v>0</v>
      </c>
      <c r="AK2887" s="12">
        <f t="shared" si="548"/>
        <v>1</v>
      </c>
      <c r="AL2887" s="12">
        <f t="shared" si="549"/>
        <v>0</v>
      </c>
      <c r="AM2887" s="12">
        <f t="shared" si="550"/>
        <v>0</v>
      </c>
      <c r="AN2887" s="12">
        <f t="shared" si="551"/>
        <v>0</v>
      </c>
      <c r="AO2887" s="12">
        <v>15</v>
      </c>
      <c r="AP2887" s="22">
        <f t="shared" si="541"/>
        <v>253.54330708661422</v>
      </c>
    </row>
    <row r="2888" spans="1:42" x14ac:dyDescent="0.3">
      <c r="A2888" s="6" t="s">
        <v>3524</v>
      </c>
      <c r="B2888" s="19" t="s">
        <v>1038</v>
      </c>
      <c r="C2888" s="6" t="s">
        <v>3525</v>
      </c>
      <c r="D2888" s="6" t="s">
        <v>187</v>
      </c>
      <c r="E2888" s="6" t="s">
        <v>3526</v>
      </c>
      <c r="F2888" s="6">
        <v>6.6</v>
      </c>
      <c r="G2888" s="6">
        <v>15</v>
      </c>
      <c r="H2888" s="6">
        <v>430</v>
      </c>
      <c r="I2888" s="6" t="s">
        <v>30</v>
      </c>
      <c r="J2888" s="6">
        <v>14746</v>
      </c>
      <c r="K2888" s="19">
        <v>41824</v>
      </c>
      <c r="L2888" s="7" t="s">
        <v>31</v>
      </c>
      <c r="M2888" s="7" t="s">
        <v>327</v>
      </c>
      <c r="N2888" s="7" t="s">
        <v>294</v>
      </c>
      <c r="O2888" s="7">
        <v>103</v>
      </c>
      <c r="P2888" s="19">
        <v>41840</v>
      </c>
      <c r="Q2888" s="19">
        <v>41841</v>
      </c>
      <c r="R2888" s="7" t="s">
        <v>3545</v>
      </c>
      <c r="S2888" s="7">
        <v>0.2</v>
      </c>
      <c r="T2888" s="7">
        <v>5.98</v>
      </c>
      <c r="U2888" s="7">
        <v>419</v>
      </c>
      <c r="V2888" s="6">
        <v>14746</v>
      </c>
      <c r="W2888" s="12">
        <f t="shared" si="542"/>
        <v>1</v>
      </c>
      <c r="X2888" s="12">
        <v>15</v>
      </c>
      <c r="Y2888" s="13">
        <v>103</v>
      </c>
      <c r="Z2888" s="13">
        <v>5.98</v>
      </c>
      <c r="AA2888" s="13">
        <v>419</v>
      </c>
      <c r="AB2888" s="12">
        <v>430</v>
      </c>
      <c r="AC2888" s="13">
        <f t="shared" si="540"/>
        <v>217444516</v>
      </c>
      <c r="AD2888" s="12">
        <v>6.6</v>
      </c>
      <c r="AE2888" s="12">
        <f t="shared" si="543"/>
        <v>1.8870696490323797</v>
      </c>
      <c r="AF2888" s="12">
        <v>14746</v>
      </c>
      <c r="AG2888" s="12">
        <f t="shared" si="544"/>
        <v>0</v>
      </c>
      <c r="AH2888" s="12">
        <f t="shared" si="545"/>
        <v>0</v>
      </c>
      <c r="AI2888" s="12">
        <f t="shared" si="546"/>
        <v>0</v>
      </c>
      <c r="AJ2888" s="12">
        <f t="shared" si="547"/>
        <v>0</v>
      </c>
      <c r="AK2888" s="12">
        <f t="shared" si="548"/>
        <v>1</v>
      </c>
      <c r="AL2888" s="12">
        <f t="shared" si="549"/>
        <v>0</v>
      </c>
      <c r="AM2888" s="12">
        <f t="shared" si="550"/>
        <v>0</v>
      </c>
      <c r="AN2888" s="12">
        <f t="shared" si="551"/>
        <v>0</v>
      </c>
      <c r="AO2888" s="12">
        <v>15</v>
      </c>
      <c r="AP2888" s="22">
        <f t="shared" si="541"/>
        <v>200</v>
      </c>
    </row>
    <row r="2889" spans="1:42" x14ac:dyDescent="0.3">
      <c r="A2889" s="6" t="s">
        <v>3524</v>
      </c>
      <c r="B2889" s="19" t="s">
        <v>1040</v>
      </c>
      <c r="C2889" s="6" t="s">
        <v>3525</v>
      </c>
      <c r="D2889" s="6" t="s">
        <v>187</v>
      </c>
      <c r="E2889" s="6" t="s">
        <v>3526</v>
      </c>
      <c r="F2889" s="6">
        <v>6.6</v>
      </c>
      <c r="G2889" s="6">
        <v>15</v>
      </c>
      <c r="H2889" s="6">
        <v>432</v>
      </c>
      <c r="I2889" s="6" t="s">
        <v>30</v>
      </c>
      <c r="J2889" s="6">
        <v>14903</v>
      </c>
      <c r="K2889" s="19">
        <v>41824</v>
      </c>
      <c r="L2889" s="7" t="s">
        <v>31</v>
      </c>
      <c r="M2889" s="7" t="s">
        <v>327</v>
      </c>
      <c r="N2889" s="7" t="s">
        <v>294</v>
      </c>
      <c r="O2889" s="7">
        <v>103</v>
      </c>
      <c r="P2889" s="19">
        <v>41842</v>
      </c>
      <c r="Q2889" s="19">
        <v>41843</v>
      </c>
      <c r="R2889" s="7" t="s">
        <v>3546</v>
      </c>
      <c r="S2889" s="7">
        <v>0.1889763779527559</v>
      </c>
      <c r="T2889" s="7">
        <v>6.13</v>
      </c>
      <c r="U2889" s="7">
        <v>440</v>
      </c>
      <c r="V2889" s="6">
        <v>14903</v>
      </c>
      <c r="W2889" s="12">
        <f t="shared" si="542"/>
        <v>1</v>
      </c>
      <c r="X2889" s="12">
        <v>15</v>
      </c>
      <c r="Y2889" s="13">
        <v>103</v>
      </c>
      <c r="Z2889" s="13">
        <v>6.13</v>
      </c>
      <c r="AA2889" s="13">
        <v>440</v>
      </c>
      <c r="AB2889" s="12">
        <v>432</v>
      </c>
      <c r="AC2889" s="13">
        <f t="shared" si="540"/>
        <v>222099409</v>
      </c>
      <c r="AD2889" s="12">
        <v>6.6</v>
      </c>
      <c r="AE2889" s="12">
        <f t="shared" si="543"/>
        <v>1.8870696490323797</v>
      </c>
      <c r="AF2889" s="12">
        <v>14903</v>
      </c>
      <c r="AG2889" s="12">
        <f t="shared" si="544"/>
        <v>0</v>
      </c>
      <c r="AH2889" s="12">
        <f t="shared" si="545"/>
        <v>0</v>
      </c>
      <c r="AI2889" s="12">
        <f t="shared" si="546"/>
        <v>0</v>
      </c>
      <c r="AJ2889" s="12">
        <f t="shared" si="547"/>
        <v>0</v>
      </c>
      <c r="AK2889" s="12">
        <f t="shared" si="548"/>
        <v>1</v>
      </c>
      <c r="AL2889" s="12">
        <f t="shared" si="549"/>
        <v>0</v>
      </c>
      <c r="AM2889" s="12">
        <f t="shared" si="550"/>
        <v>0</v>
      </c>
      <c r="AN2889" s="12">
        <f t="shared" si="551"/>
        <v>0</v>
      </c>
      <c r="AO2889" s="12">
        <v>15</v>
      </c>
      <c r="AP2889" s="22">
        <f t="shared" si="541"/>
        <v>188.97637795275591</v>
      </c>
    </row>
    <row r="2890" spans="1:42" x14ac:dyDescent="0.3">
      <c r="A2890" s="6" t="s">
        <v>3524</v>
      </c>
      <c r="B2890" s="19" t="s">
        <v>2127</v>
      </c>
      <c r="C2890" s="6" t="s">
        <v>3525</v>
      </c>
      <c r="D2890" s="6" t="s">
        <v>187</v>
      </c>
      <c r="E2890" s="6" t="s">
        <v>3526</v>
      </c>
      <c r="F2890" s="6">
        <v>6.6</v>
      </c>
      <c r="G2890" s="6">
        <v>15</v>
      </c>
      <c r="H2890" s="6">
        <v>432</v>
      </c>
      <c r="I2890" s="6" t="s">
        <v>30</v>
      </c>
      <c r="J2890" s="6">
        <v>14944</v>
      </c>
      <c r="K2890" s="19">
        <v>41824</v>
      </c>
      <c r="L2890" s="7" t="s">
        <v>31</v>
      </c>
      <c r="M2890" s="7" t="s">
        <v>327</v>
      </c>
      <c r="N2890" s="7" t="s">
        <v>294</v>
      </c>
      <c r="O2890" s="7">
        <v>103</v>
      </c>
      <c r="P2890" s="19">
        <v>41843</v>
      </c>
      <c r="Q2890" s="19">
        <v>41844</v>
      </c>
      <c r="R2890" s="7" t="s">
        <v>3547</v>
      </c>
      <c r="S2890" s="7">
        <v>9.2913385826771666E-2</v>
      </c>
      <c r="T2890" s="7">
        <v>6.39</v>
      </c>
      <c r="U2890" s="7">
        <v>364</v>
      </c>
      <c r="V2890" s="6">
        <v>14944</v>
      </c>
      <c r="W2890" s="12">
        <f t="shared" si="542"/>
        <v>1</v>
      </c>
      <c r="X2890" s="12">
        <v>15</v>
      </c>
      <c r="Y2890" s="13">
        <v>103</v>
      </c>
      <c r="Z2890" s="13">
        <v>6.39</v>
      </c>
      <c r="AA2890" s="13">
        <v>364</v>
      </c>
      <c r="AB2890" s="12">
        <v>432</v>
      </c>
      <c r="AC2890" s="13">
        <f t="shared" si="540"/>
        <v>223323136</v>
      </c>
      <c r="AD2890" s="12">
        <v>6.6</v>
      </c>
      <c r="AE2890" s="12">
        <f t="shared" si="543"/>
        <v>1.8870696490323797</v>
      </c>
      <c r="AF2890" s="12">
        <v>14944</v>
      </c>
      <c r="AG2890" s="12">
        <f t="shared" si="544"/>
        <v>0</v>
      </c>
      <c r="AH2890" s="12">
        <f t="shared" si="545"/>
        <v>0</v>
      </c>
      <c r="AI2890" s="12">
        <f t="shared" si="546"/>
        <v>0</v>
      </c>
      <c r="AJ2890" s="12">
        <f t="shared" si="547"/>
        <v>0</v>
      </c>
      <c r="AK2890" s="12">
        <f t="shared" si="548"/>
        <v>1</v>
      </c>
      <c r="AL2890" s="12">
        <f t="shared" si="549"/>
        <v>0</v>
      </c>
      <c r="AM2890" s="12">
        <f t="shared" si="550"/>
        <v>0</v>
      </c>
      <c r="AN2890" s="12">
        <f t="shared" si="551"/>
        <v>0</v>
      </c>
      <c r="AO2890" s="12">
        <v>15</v>
      </c>
      <c r="AP2890" s="22">
        <f t="shared" si="541"/>
        <v>92.913385826771673</v>
      </c>
    </row>
    <row r="2891" spans="1:42" x14ac:dyDescent="0.3">
      <c r="A2891" s="6" t="s">
        <v>3524</v>
      </c>
      <c r="B2891" s="19" t="s">
        <v>1042</v>
      </c>
      <c r="C2891" s="6" t="s">
        <v>3525</v>
      </c>
      <c r="D2891" s="6" t="s">
        <v>187</v>
      </c>
      <c r="E2891" s="6" t="s">
        <v>3526</v>
      </c>
      <c r="F2891" s="6">
        <v>6.6</v>
      </c>
      <c r="G2891" s="6">
        <v>15</v>
      </c>
      <c r="H2891" s="6">
        <v>432</v>
      </c>
      <c r="I2891" s="6" t="s">
        <v>30</v>
      </c>
      <c r="J2891" s="6">
        <v>14995</v>
      </c>
      <c r="K2891" s="19">
        <v>41824</v>
      </c>
      <c r="L2891" s="7" t="s">
        <v>31</v>
      </c>
      <c r="M2891" s="7" t="s">
        <v>327</v>
      </c>
      <c r="N2891" s="7" t="s">
        <v>294</v>
      </c>
      <c r="O2891" s="7">
        <v>103</v>
      </c>
      <c r="P2891" s="19">
        <v>41844</v>
      </c>
      <c r="Q2891" s="19">
        <v>41845</v>
      </c>
      <c r="R2891" s="7" t="s">
        <v>3548</v>
      </c>
      <c r="S2891" s="7">
        <v>0.11968503937007875</v>
      </c>
      <c r="T2891" s="7">
        <v>4.49</v>
      </c>
      <c r="U2891" s="7">
        <v>334</v>
      </c>
      <c r="V2891" s="6">
        <v>14995</v>
      </c>
      <c r="W2891" s="12">
        <f t="shared" si="542"/>
        <v>1</v>
      </c>
      <c r="X2891" s="12">
        <v>15</v>
      </c>
      <c r="Y2891" s="13">
        <v>103</v>
      </c>
      <c r="Z2891" s="13">
        <v>4.49</v>
      </c>
      <c r="AA2891" s="13">
        <v>334</v>
      </c>
      <c r="AB2891" s="12">
        <v>432</v>
      </c>
      <c r="AC2891" s="13">
        <f t="shared" si="540"/>
        <v>224850025</v>
      </c>
      <c r="AD2891" s="12">
        <v>6.6</v>
      </c>
      <c r="AE2891" s="12">
        <f t="shared" si="543"/>
        <v>1.8870696490323797</v>
      </c>
      <c r="AF2891" s="12">
        <v>14995</v>
      </c>
      <c r="AG2891" s="12">
        <f t="shared" si="544"/>
        <v>0</v>
      </c>
      <c r="AH2891" s="12">
        <f t="shared" si="545"/>
        <v>0</v>
      </c>
      <c r="AI2891" s="12">
        <f t="shared" si="546"/>
        <v>0</v>
      </c>
      <c r="AJ2891" s="12">
        <f t="shared" si="547"/>
        <v>0</v>
      </c>
      <c r="AK2891" s="12">
        <f t="shared" si="548"/>
        <v>1</v>
      </c>
      <c r="AL2891" s="12">
        <f t="shared" si="549"/>
        <v>0</v>
      </c>
      <c r="AM2891" s="12">
        <f t="shared" si="550"/>
        <v>0</v>
      </c>
      <c r="AN2891" s="12">
        <f t="shared" si="551"/>
        <v>0</v>
      </c>
      <c r="AO2891" s="12">
        <v>15</v>
      </c>
      <c r="AP2891" s="22">
        <f t="shared" si="541"/>
        <v>119.68503937007875</v>
      </c>
    </row>
    <row r="2892" spans="1:42" x14ac:dyDescent="0.3">
      <c r="A2892" s="6" t="s">
        <v>3524</v>
      </c>
      <c r="B2892" s="19" t="s">
        <v>1044</v>
      </c>
      <c r="C2892" s="6" t="s">
        <v>3525</v>
      </c>
      <c r="D2892" s="6" t="s">
        <v>187</v>
      </c>
      <c r="E2892" s="6" t="s">
        <v>3526</v>
      </c>
      <c r="F2892" s="6">
        <v>6.6</v>
      </c>
      <c r="G2892" s="6">
        <v>15</v>
      </c>
      <c r="H2892" s="6">
        <v>432</v>
      </c>
      <c r="I2892" s="6" t="s">
        <v>30</v>
      </c>
      <c r="J2892" s="6">
        <v>15046</v>
      </c>
      <c r="K2892" s="19">
        <v>41824</v>
      </c>
      <c r="L2892" s="7" t="s">
        <v>31</v>
      </c>
      <c r="M2892" s="7" t="s">
        <v>327</v>
      </c>
      <c r="N2892" s="7" t="s">
        <v>294</v>
      </c>
      <c r="O2892" s="7">
        <v>103</v>
      </c>
      <c r="P2892" s="19">
        <v>41845</v>
      </c>
      <c r="Q2892" s="19">
        <v>41846</v>
      </c>
      <c r="R2892" s="7" t="s">
        <v>3549</v>
      </c>
      <c r="S2892" s="7">
        <v>0.11811023622047245</v>
      </c>
      <c r="T2892" s="7">
        <v>5.69</v>
      </c>
      <c r="U2892" s="7">
        <v>349</v>
      </c>
      <c r="V2892" s="6">
        <v>15046</v>
      </c>
      <c r="W2892" s="12">
        <f t="shared" si="542"/>
        <v>1</v>
      </c>
      <c r="X2892" s="12">
        <v>15</v>
      </c>
      <c r="Y2892" s="13">
        <v>103</v>
      </c>
      <c r="Z2892" s="13">
        <v>5.69</v>
      </c>
      <c r="AA2892" s="13">
        <v>349</v>
      </c>
      <c r="AB2892" s="12">
        <v>432</v>
      </c>
      <c r="AC2892" s="13">
        <f t="shared" si="540"/>
        <v>226382116</v>
      </c>
      <c r="AD2892" s="12">
        <v>6.6</v>
      </c>
      <c r="AE2892" s="12">
        <f t="shared" si="543"/>
        <v>1.8870696490323797</v>
      </c>
      <c r="AF2892" s="12">
        <v>15046</v>
      </c>
      <c r="AG2892" s="12">
        <f t="shared" si="544"/>
        <v>0</v>
      </c>
      <c r="AH2892" s="12">
        <f t="shared" si="545"/>
        <v>0</v>
      </c>
      <c r="AI2892" s="12">
        <f t="shared" si="546"/>
        <v>0</v>
      </c>
      <c r="AJ2892" s="12">
        <f t="shared" si="547"/>
        <v>0</v>
      </c>
      <c r="AK2892" s="12">
        <f t="shared" si="548"/>
        <v>1</v>
      </c>
      <c r="AL2892" s="12">
        <f t="shared" si="549"/>
        <v>0</v>
      </c>
      <c r="AM2892" s="12">
        <f t="shared" si="550"/>
        <v>0</v>
      </c>
      <c r="AN2892" s="12">
        <f t="shared" si="551"/>
        <v>0</v>
      </c>
      <c r="AO2892" s="12">
        <v>15</v>
      </c>
      <c r="AP2892" s="22">
        <f t="shared" si="541"/>
        <v>118.11023622047246</v>
      </c>
    </row>
    <row r="2893" spans="1:42" x14ac:dyDescent="0.3">
      <c r="A2893" s="6" t="s">
        <v>3524</v>
      </c>
      <c r="B2893" s="19" t="s">
        <v>1046</v>
      </c>
      <c r="C2893" s="6" t="s">
        <v>3525</v>
      </c>
      <c r="D2893" s="6" t="s">
        <v>187</v>
      </c>
      <c r="E2893" s="6" t="s">
        <v>3526</v>
      </c>
      <c r="F2893" s="6">
        <v>6.6</v>
      </c>
      <c r="G2893" s="6">
        <v>15</v>
      </c>
      <c r="H2893" s="6">
        <v>432</v>
      </c>
      <c r="I2893" s="6" t="s">
        <v>30</v>
      </c>
      <c r="J2893" s="6">
        <v>15093</v>
      </c>
      <c r="K2893" s="19">
        <v>41824</v>
      </c>
      <c r="L2893" s="7" t="s">
        <v>31</v>
      </c>
      <c r="M2893" s="7" t="s">
        <v>327</v>
      </c>
      <c r="N2893" s="7" t="s">
        <v>294</v>
      </c>
      <c r="O2893" s="7">
        <v>103</v>
      </c>
      <c r="P2893" s="19">
        <v>41846</v>
      </c>
      <c r="Q2893" s="19">
        <v>41847</v>
      </c>
      <c r="R2893" s="7" t="s">
        <v>3550</v>
      </c>
      <c r="S2893" s="7">
        <v>0.11968503937007875</v>
      </c>
      <c r="T2893" s="7">
        <v>5.42</v>
      </c>
      <c r="U2893" s="7">
        <v>371</v>
      </c>
      <c r="V2893" s="6">
        <v>15093</v>
      </c>
      <c r="W2893" s="12">
        <f t="shared" si="542"/>
        <v>1</v>
      </c>
      <c r="X2893" s="12">
        <v>15</v>
      </c>
      <c r="Y2893" s="13">
        <v>103</v>
      </c>
      <c r="Z2893" s="13">
        <v>5.42</v>
      </c>
      <c r="AA2893" s="13">
        <v>371</v>
      </c>
      <c r="AB2893" s="12">
        <v>432</v>
      </c>
      <c r="AC2893" s="13">
        <f t="shared" si="540"/>
        <v>227798649</v>
      </c>
      <c r="AD2893" s="12">
        <v>6.6</v>
      </c>
      <c r="AE2893" s="12">
        <f t="shared" si="543"/>
        <v>1.8870696490323797</v>
      </c>
      <c r="AF2893" s="12">
        <v>15093</v>
      </c>
      <c r="AG2893" s="12">
        <f t="shared" si="544"/>
        <v>0</v>
      </c>
      <c r="AH2893" s="12">
        <f t="shared" si="545"/>
        <v>0</v>
      </c>
      <c r="AI2893" s="12">
        <f t="shared" si="546"/>
        <v>0</v>
      </c>
      <c r="AJ2893" s="12">
        <f t="shared" si="547"/>
        <v>0</v>
      </c>
      <c r="AK2893" s="12">
        <f t="shared" si="548"/>
        <v>1</v>
      </c>
      <c r="AL2893" s="12">
        <f t="shared" si="549"/>
        <v>0</v>
      </c>
      <c r="AM2893" s="12">
        <f t="shared" si="550"/>
        <v>0</v>
      </c>
      <c r="AN2893" s="12">
        <f t="shared" si="551"/>
        <v>0</v>
      </c>
      <c r="AO2893" s="12">
        <v>15</v>
      </c>
      <c r="AP2893" s="22">
        <f t="shared" si="541"/>
        <v>119.68503937007875</v>
      </c>
    </row>
    <row r="2894" spans="1:42" x14ac:dyDescent="0.3">
      <c r="A2894" s="6" t="s">
        <v>3524</v>
      </c>
      <c r="B2894" s="19" t="s">
        <v>1048</v>
      </c>
      <c r="C2894" s="6" t="s">
        <v>3525</v>
      </c>
      <c r="D2894" s="6" t="s">
        <v>187</v>
      </c>
      <c r="E2894" s="6" t="s">
        <v>3526</v>
      </c>
      <c r="F2894" s="6">
        <v>6.6</v>
      </c>
      <c r="G2894" s="6">
        <v>15</v>
      </c>
      <c r="H2894" s="6">
        <v>433</v>
      </c>
      <c r="I2894" s="6" t="s">
        <v>30</v>
      </c>
      <c r="J2894" s="6">
        <v>15216</v>
      </c>
      <c r="K2894" s="19">
        <v>41824</v>
      </c>
      <c r="L2894" s="7" t="s">
        <v>31</v>
      </c>
      <c r="M2894" s="7" t="s">
        <v>327</v>
      </c>
      <c r="N2894" s="7" t="s">
        <v>294</v>
      </c>
      <c r="O2894" s="7">
        <v>103</v>
      </c>
      <c r="P2894" s="19">
        <v>41848</v>
      </c>
      <c r="Q2894" s="19">
        <v>41849</v>
      </c>
      <c r="R2894" s="7" t="s">
        <v>3551</v>
      </c>
      <c r="S2894" s="7">
        <v>0.12283464566929135</v>
      </c>
      <c r="T2894" s="7">
        <v>5.18</v>
      </c>
      <c r="U2894" s="7">
        <v>397</v>
      </c>
      <c r="V2894" s="6">
        <v>15216</v>
      </c>
      <c r="W2894" s="12">
        <f t="shared" si="542"/>
        <v>1</v>
      </c>
      <c r="X2894" s="12">
        <v>15</v>
      </c>
      <c r="Y2894" s="13">
        <v>103</v>
      </c>
      <c r="Z2894" s="13">
        <v>5.18</v>
      </c>
      <c r="AA2894" s="13">
        <v>397</v>
      </c>
      <c r="AB2894" s="12">
        <v>433</v>
      </c>
      <c r="AC2894" s="13">
        <f t="shared" si="540"/>
        <v>231526656</v>
      </c>
      <c r="AD2894" s="12">
        <v>6.6</v>
      </c>
      <c r="AE2894" s="12">
        <f t="shared" si="543"/>
        <v>1.8870696490323797</v>
      </c>
      <c r="AF2894" s="12">
        <v>15216</v>
      </c>
      <c r="AG2894" s="12">
        <f t="shared" si="544"/>
        <v>0</v>
      </c>
      <c r="AH2894" s="12">
        <f t="shared" si="545"/>
        <v>0</v>
      </c>
      <c r="AI2894" s="12">
        <f t="shared" si="546"/>
        <v>0</v>
      </c>
      <c r="AJ2894" s="12">
        <f t="shared" si="547"/>
        <v>0</v>
      </c>
      <c r="AK2894" s="12">
        <f t="shared" si="548"/>
        <v>1</v>
      </c>
      <c r="AL2894" s="12">
        <f t="shared" si="549"/>
        <v>0</v>
      </c>
      <c r="AM2894" s="12">
        <f t="shared" si="550"/>
        <v>0</v>
      </c>
      <c r="AN2894" s="12">
        <f t="shared" si="551"/>
        <v>0</v>
      </c>
      <c r="AO2894" s="12">
        <v>15</v>
      </c>
      <c r="AP2894" s="22">
        <f t="shared" si="541"/>
        <v>122.83464566929135</v>
      </c>
    </row>
    <row r="2895" spans="1:42" x14ac:dyDescent="0.3">
      <c r="A2895" s="6" t="s">
        <v>3524</v>
      </c>
      <c r="B2895" s="19" t="s">
        <v>1050</v>
      </c>
      <c r="C2895" s="6" t="s">
        <v>3525</v>
      </c>
      <c r="D2895" s="6" t="s">
        <v>187</v>
      </c>
      <c r="E2895" s="6" t="s">
        <v>3526</v>
      </c>
      <c r="F2895" s="6">
        <v>6.6</v>
      </c>
      <c r="G2895" s="6">
        <v>15</v>
      </c>
      <c r="H2895" s="6">
        <v>433</v>
      </c>
      <c r="I2895" s="6" t="s">
        <v>30</v>
      </c>
      <c r="J2895" s="6">
        <v>15257</v>
      </c>
      <c r="K2895" s="19">
        <v>41824</v>
      </c>
      <c r="L2895" s="7" t="s">
        <v>31</v>
      </c>
      <c r="M2895" s="7" t="s">
        <v>327</v>
      </c>
      <c r="N2895" s="7" t="s">
        <v>294</v>
      </c>
      <c r="O2895" s="7">
        <v>103</v>
      </c>
      <c r="P2895" s="19">
        <v>41849</v>
      </c>
      <c r="Q2895" s="19">
        <v>41850</v>
      </c>
      <c r="R2895" s="7" t="s">
        <v>3552</v>
      </c>
      <c r="S2895" s="7">
        <v>0.12440944881889765</v>
      </c>
      <c r="T2895" s="7">
        <v>4.7699999999999996</v>
      </c>
      <c r="U2895" s="7">
        <v>375</v>
      </c>
      <c r="V2895" s="6">
        <v>15257</v>
      </c>
      <c r="W2895" s="12">
        <f t="shared" si="542"/>
        <v>1</v>
      </c>
      <c r="X2895" s="12">
        <v>15</v>
      </c>
      <c r="Y2895" s="13">
        <v>103</v>
      </c>
      <c r="Z2895" s="13">
        <v>4.7699999999999996</v>
      </c>
      <c r="AA2895" s="13">
        <v>375</v>
      </c>
      <c r="AB2895" s="12">
        <v>433</v>
      </c>
      <c r="AC2895" s="13">
        <f t="shared" si="540"/>
        <v>232776049</v>
      </c>
      <c r="AD2895" s="12">
        <v>6.6</v>
      </c>
      <c r="AE2895" s="12">
        <f t="shared" si="543"/>
        <v>1.8870696490323797</v>
      </c>
      <c r="AF2895" s="12">
        <v>15257</v>
      </c>
      <c r="AG2895" s="12">
        <f t="shared" si="544"/>
        <v>0</v>
      </c>
      <c r="AH2895" s="12">
        <f t="shared" si="545"/>
        <v>0</v>
      </c>
      <c r="AI2895" s="12">
        <f t="shared" si="546"/>
        <v>0</v>
      </c>
      <c r="AJ2895" s="12">
        <f t="shared" si="547"/>
        <v>0</v>
      </c>
      <c r="AK2895" s="12">
        <f t="shared" si="548"/>
        <v>1</v>
      </c>
      <c r="AL2895" s="12">
        <f t="shared" si="549"/>
        <v>0</v>
      </c>
      <c r="AM2895" s="12">
        <f t="shared" si="550"/>
        <v>0</v>
      </c>
      <c r="AN2895" s="12">
        <f t="shared" si="551"/>
        <v>0</v>
      </c>
      <c r="AO2895" s="12">
        <v>15</v>
      </c>
      <c r="AP2895" s="22">
        <f t="shared" si="541"/>
        <v>124.40944881889764</v>
      </c>
    </row>
    <row r="2896" spans="1:42" x14ac:dyDescent="0.3">
      <c r="A2896" s="6" t="s">
        <v>3524</v>
      </c>
      <c r="B2896" s="19" t="s">
        <v>493</v>
      </c>
      <c r="C2896" s="6" t="s">
        <v>3525</v>
      </c>
      <c r="D2896" s="6" t="s">
        <v>187</v>
      </c>
      <c r="E2896" s="6" t="s">
        <v>3526</v>
      </c>
      <c r="F2896" s="6">
        <v>6.6</v>
      </c>
      <c r="G2896" s="6">
        <v>15</v>
      </c>
      <c r="H2896" s="6">
        <v>434</v>
      </c>
      <c r="I2896" s="6" t="s">
        <v>30</v>
      </c>
      <c r="J2896" s="6">
        <v>15367</v>
      </c>
      <c r="K2896" s="19">
        <v>41824</v>
      </c>
      <c r="L2896" s="7" t="s">
        <v>31</v>
      </c>
      <c r="M2896" s="7" t="s">
        <v>327</v>
      </c>
      <c r="N2896" s="7" t="s">
        <v>294</v>
      </c>
      <c r="O2896" s="7">
        <v>103</v>
      </c>
      <c r="P2896" s="19">
        <v>41852</v>
      </c>
      <c r="Q2896" s="19">
        <v>41853</v>
      </c>
      <c r="R2896" s="7" t="s">
        <v>3553</v>
      </c>
      <c r="S2896" s="7">
        <v>9.6062992125984251E-2</v>
      </c>
      <c r="T2896" s="7">
        <v>5.17</v>
      </c>
      <c r="U2896" s="7">
        <v>169</v>
      </c>
      <c r="V2896" s="6">
        <v>15367</v>
      </c>
      <c r="W2896" s="12">
        <f t="shared" si="542"/>
        <v>1</v>
      </c>
      <c r="X2896" s="12">
        <v>15</v>
      </c>
      <c r="Y2896" s="13">
        <v>103</v>
      </c>
      <c r="Z2896" s="13">
        <v>5.17</v>
      </c>
      <c r="AA2896" s="13">
        <v>169</v>
      </c>
      <c r="AB2896" s="12">
        <v>434</v>
      </c>
      <c r="AC2896" s="13">
        <f t="shared" si="540"/>
        <v>236144689</v>
      </c>
      <c r="AD2896" s="12">
        <v>6.6</v>
      </c>
      <c r="AE2896" s="12">
        <f t="shared" si="543"/>
        <v>1.8870696490323797</v>
      </c>
      <c r="AF2896" s="12">
        <v>15367</v>
      </c>
      <c r="AG2896" s="12">
        <f t="shared" si="544"/>
        <v>0</v>
      </c>
      <c r="AH2896" s="12">
        <f t="shared" si="545"/>
        <v>0</v>
      </c>
      <c r="AI2896" s="12">
        <f t="shared" si="546"/>
        <v>0</v>
      </c>
      <c r="AJ2896" s="12">
        <f t="shared" si="547"/>
        <v>0</v>
      </c>
      <c r="AK2896" s="12">
        <f t="shared" si="548"/>
        <v>1</v>
      </c>
      <c r="AL2896" s="12">
        <f t="shared" si="549"/>
        <v>0</v>
      </c>
      <c r="AM2896" s="12">
        <f t="shared" si="550"/>
        <v>0</v>
      </c>
      <c r="AN2896" s="12">
        <f t="shared" si="551"/>
        <v>0</v>
      </c>
      <c r="AO2896" s="12">
        <v>15</v>
      </c>
      <c r="AP2896" s="22">
        <f t="shared" si="541"/>
        <v>96.062992125984252</v>
      </c>
    </row>
    <row r="2897" spans="1:42" x14ac:dyDescent="0.3">
      <c r="A2897" s="6" t="s">
        <v>3524</v>
      </c>
      <c r="B2897" s="19" t="s">
        <v>495</v>
      </c>
      <c r="C2897" s="6" t="s">
        <v>3525</v>
      </c>
      <c r="D2897" s="6" t="s">
        <v>187</v>
      </c>
      <c r="E2897" s="6" t="s">
        <v>3526</v>
      </c>
      <c r="F2897" s="6">
        <v>6.6</v>
      </c>
      <c r="G2897" s="6">
        <v>15</v>
      </c>
      <c r="H2897" s="6">
        <v>434</v>
      </c>
      <c r="I2897" s="6" t="s">
        <v>30</v>
      </c>
      <c r="J2897" s="6">
        <v>15402</v>
      </c>
      <c r="K2897" s="19">
        <v>41824</v>
      </c>
      <c r="L2897" s="7" t="s">
        <v>31</v>
      </c>
      <c r="M2897" s="7" t="s">
        <v>327</v>
      </c>
      <c r="N2897" s="7" t="s">
        <v>294</v>
      </c>
      <c r="O2897" s="7">
        <v>103</v>
      </c>
      <c r="P2897" s="19">
        <v>41853</v>
      </c>
      <c r="Q2897" s="19">
        <v>41854</v>
      </c>
      <c r="R2897" s="7" t="s">
        <v>3554</v>
      </c>
      <c r="S2897" s="7">
        <v>4.2519685039370085E-2</v>
      </c>
      <c r="T2897" s="7">
        <v>5.37</v>
      </c>
      <c r="U2897" s="7">
        <v>163</v>
      </c>
      <c r="V2897" s="6">
        <v>15402</v>
      </c>
      <c r="W2897" s="12">
        <f t="shared" si="542"/>
        <v>1</v>
      </c>
      <c r="X2897" s="12">
        <v>15</v>
      </c>
      <c r="Y2897" s="13">
        <v>103</v>
      </c>
      <c r="Z2897" s="13">
        <v>5.37</v>
      </c>
      <c r="AA2897" s="13">
        <v>163</v>
      </c>
      <c r="AB2897" s="12">
        <v>434</v>
      </c>
      <c r="AC2897" s="13">
        <f t="shared" si="540"/>
        <v>237221604</v>
      </c>
      <c r="AD2897" s="12">
        <v>6.6</v>
      </c>
      <c r="AE2897" s="12">
        <f t="shared" si="543"/>
        <v>1.8870696490323797</v>
      </c>
      <c r="AF2897" s="12">
        <v>15402</v>
      </c>
      <c r="AG2897" s="12">
        <f t="shared" si="544"/>
        <v>0</v>
      </c>
      <c r="AH2897" s="12">
        <f t="shared" si="545"/>
        <v>0</v>
      </c>
      <c r="AI2897" s="12">
        <f t="shared" si="546"/>
        <v>0</v>
      </c>
      <c r="AJ2897" s="12">
        <f t="shared" si="547"/>
        <v>0</v>
      </c>
      <c r="AK2897" s="12">
        <f t="shared" si="548"/>
        <v>1</v>
      </c>
      <c r="AL2897" s="12">
        <f t="shared" si="549"/>
        <v>0</v>
      </c>
      <c r="AM2897" s="12">
        <f t="shared" si="550"/>
        <v>0</v>
      </c>
      <c r="AN2897" s="12">
        <f t="shared" si="551"/>
        <v>0</v>
      </c>
      <c r="AO2897" s="12">
        <v>15</v>
      </c>
      <c r="AP2897" s="22">
        <f t="shared" si="541"/>
        <v>42.519685039370088</v>
      </c>
    </row>
    <row r="2898" spans="1:42" x14ac:dyDescent="0.3">
      <c r="A2898" s="6" t="s">
        <v>3524</v>
      </c>
      <c r="B2898" s="19" t="s">
        <v>497</v>
      </c>
      <c r="C2898" s="6" t="s">
        <v>3525</v>
      </c>
      <c r="D2898" s="6" t="s">
        <v>187</v>
      </c>
      <c r="E2898" s="6" t="s">
        <v>3526</v>
      </c>
      <c r="F2898" s="6">
        <v>6.6</v>
      </c>
      <c r="G2898" s="6">
        <v>15</v>
      </c>
      <c r="H2898" s="6">
        <v>434</v>
      </c>
      <c r="I2898" s="6" t="s">
        <v>30</v>
      </c>
      <c r="J2898" s="6">
        <v>15455</v>
      </c>
      <c r="K2898" s="19">
        <v>41824</v>
      </c>
      <c r="L2898" s="7" t="s">
        <v>31</v>
      </c>
      <c r="M2898" s="7" t="s">
        <v>327</v>
      </c>
      <c r="N2898" s="7" t="s">
        <v>294</v>
      </c>
      <c r="O2898" s="7">
        <v>103</v>
      </c>
      <c r="P2898" s="19">
        <v>41854</v>
      </c>
      <c r="Q2898" s="19">
        <v>41855</v>
      </c>
      <c r="R2898" s="7" t="s">
        <v>3555</v>
      </c>
      <c r="S2898" s="7">
        <v>1.889763779527559E-2</v>
      </c>
      <c r="T2898" s="7">
        <v>4.41</v>
      </c>
      <c r="U2898" s="7">
        <v>152</v>
      </c>
      <c r="V2898" s="6">
        <v>15455</v>
      </c>
      <c r="W2898" s="12">
        <f t="shared" si="542"/>
        <v>1</v>
      </c>
      <c r="X2898" s="12">
        <v>15</v>
      </c>
      <c r="Y2898" s="13">
        <v>103</v>
      </c>
      <c r="Z2898" s="13">
        <v>4.41</v>
      </c>
      <c r="AA2898" s="13">
        <v>152</v>
      </c>
      <c r="AB2898" s="12">
        <v>434</v>
      </c>
      <c r="AC2898" s="13">
        <f t="shared" si="540"/>
        <v>238857025</v>
      </c>
      <c r="AD2898" s="12">
        <v>6.6</v>
      </c>
      <c r="AE2898" s="12">
        <f t="shared" si="543"/>
        <v>1.8870696490323797</v>
      </c>
      <c r="AF2898" s="12">
        <v>15455</v>
      </c>
      <c r="AG2898" s="12">
        <f t="shared" si="544"/>
        <v>0</v>
      </c>
      <c r="AH2898" s="12">
        <f t="shared" si="545"/>
        <v>0</v>
      </c>
      <c r="AI2898" s="12">
        <f t="shared" si="546"/>
        <v>0</v>
      </c>
      <c r="AJ2898" s="12">
        <f t="shared" si="547"/>
        <v>0</v>
      </c>
      <c r="AK2898" s="12">
        <f t="shared" si="548"/>
        <v>1</v>
      </c>
      <c r="AL2898" s="12">
        <f t="shared" si="549"/>
        <v>0</v>
      </c>
      <c r="AM2898" s="12">
        <f t="shared" si="550"/>
        <v>0</v>
      </c>
      <c r="AN2898" s="12">
        <f t="shared" si="551"/>
        <v>0</v>
      </c>
      <c r="AO2898" s="12">
        <v>15</v>
      </c>
      <c r="AP2898" s="22">
        <f t="shared" si="541"/>
        <v>18.897637795275589</v>
      </c>
    </row>
    <row r="2899" spans="1:42" x14ac:dyDescent="0.3">
      <c r="A2899" s="6" t="s">
        <v>3556</v>
      </c>
      <c r="B2899" s="19" t="s">
        <v>556</v>
      </c>
      <c r="C2899" s="6" t="s">
        <v>3557</v>
      </c>
      <c r="D2899" s="6" t="s">
        <v>28</v>
      </c>
      <c r="E2899" s="6" t="s">
        <v>3558</v>
      </c>
      <c r="F2899" s="6">
        <v>3.2</v>
      </c>
      <c r="G2899" s="6">
        <v>10</v>
      </c>
      <c r="H2899" s="6">
        <v>151</v>
      </c>
      <c r="I2899" s="6" t="s">
        <v>95</v>
      </c>
      <c r="J2899" s="6">
        <v>2151</v>
      </c>
      <c r="K2899" s="19">
        <v>41754</v>
      </c>
      <c r="L2899" s="7" t="s">
        <v>229</v>
      </c>
      <c r="M2899" s="7" t="s">
        <v>132</v>
      </c>
      <c r="N2899" s="7" t="s">
        <v>316</v>
      </c>
      <c r="O2899" s="7">
        <v>91</v>
      </c>
      <c r="P2899" s="19">
        <v>41753</v>
      </c>
      <c r="Q2899" s="19">
        <v>41754</v>
      </c>
      <c r="R2899" s="7" t="s">
        <v>3559</v>
      </c>
      <c r="S2899" s="7">
        <v>36.094488188976378</v>
      </c>
      <c r="T2899" s="7">
        <v>5.65</v>
      </c>
      <c r="U2899" s="7">
        <v>33000</v>
      </c>
      <c r="V2899" s="6">
        <v>2151</v>
      </c>
      <c r="W2899" s="12">
        <f t="shared" si="542"/>
        <v>0</v>
      </c>
      <c r="X2899" s="12">
        <v>10</v>
      </c>
      <c r="Y2899" s="13">
        <v>91</v>
      </c>
      <c r="Z2899" s="13">
        <v>5.65</v>
      </c>
      <c r="AA2899" s="13">
        <v>33000</v>
      </c>
      <c r="AB2899" s="12">
        <v>151</v>
      </c>
      <c r="AC2899" s="13">
        <f t="shared" si="540"/>
        <v>4626801</v>
      </c>
      <c r="AD2899" s="12">
        <v>3.2</v>
      </c>
      <c r="AE2899" s="12">
        <f t="shared" si="543"/>
        <v>1.1631508098056809</v>
      </c>
      <c r="AF2899" s="12">
        <v>2151</v>
      </c>
      <c r="AG2899" s="12">
        <f t="shared" si="544"/>
        <v>0</v>
      </c>
      <c r="AH2899" s="12">
        <f t="shared" si="545"/>
        <v>0</v>
      </c>
      <c r="AI2899" s="12">
        <f t="shared" si="546"/>
        <v>0</v>
      </c>
      <c r="AJ2899" s="12">
        <f t="shared" si="547"/>
        <v>1</v>
      </c>
      <c r="AK2899" s="12">
        <f t="shared" si="548"/>
        <v>0</v>
      </c>
      <c r="AL2899" s="12">
        <f t="shared" si="549"/>
        <v>0</v>
      </c>
      <c r="AM2899" s="12">
        <f t="shared" si="550"/>
        <v>0</v>
      </c>
      <c r="AN2899" s="12">
        <f t="shared" si="551"/>
        <v>0</v>
      </c>
      <c r="AO2899" s="12">
        <v>10</v>
      </c>
      <c r="AP2899" s="22">
        <f t="shared" si="541"/>
        <v>36094.488188976378</v>
      </c>
    </row>
    <row r="2900" spans="1:42" x14ac:dyDescent="0.3">
      <c r="A2900" s="6" t="s">
        <v>3556</v>
      </c>
      <c r="B2900" s="19" t="s">
        <v>558</v>
      </c>
      <c r="C2900" s="6" t="s">
        <v>3557</v>
      </c>
      <c r="D2900" s="6" t="s">
        <v>28</v>
      </c>
      <c r="E2900" s="6" t="s">
        <v>3558</v>
      </c>
      <c r="F2900" s="6">
        <v>3.1</v>
      </c>
      <c r="G2900" s="6">
        <v>10</v>
      </c>
      <c r="H2900" s="6">
        <v>157</v>
      </c>
      <c r="I2900" s="6" t="s">
        <v>95</v>
      </c>
      <c r="J2900" s="6">
        <v>2665</v>
      </c>
      <c r="K2900" s="19">
        <v>41754</v>
      </c>
      <c r="L2900" s="7" t="s">
        <v>229</v>
      </c>
      <c r="M2900" s="7" t="s">
        <v>132</v>
      </c>
      <c r="N2900" s="7" t="s">
        <v>316</v>
      </c>
      <c r="O2900" s="7">
        <v>91</v>
      </c>
      <c r="P2900" s="19">
        <v>41754</v>
      </c>
      <c r="Q2900" s="19">
        <v>41755</v>
      </c>
      <c r="R2900" s="7" t="s">
        <v>3560</v>
      </c>
      <c r="S2900" s="7">
        <v>41.382677165354337</v>
      </c>
      <c r="T2900" s="7">
        <v>5.7</v>
      </c>
      <c r="U2900" s="7">
        <v>32000</v>
      </c>
      <c r="V2900" s="6">
        <v>2665</v>
      </c>
      <c r="W2900" s="12">
        <f t="shared" si="542"/>
        <v>0</v>
      </c>
      <c r="X2900" s="12">
        <v>10</v>
      </c>
      <c r="Y2900" s="13">
        <v>91</v>
      </c>
      <c r="Z2900" s="13">
        <v>5.7</v>
      </c>
      <c r="AA2900" s="13">
        <v>32000</v>
      </c>
      <c r="AB2900" s="12">
        <v>157</v>
      </c>
      <c r="AC2900" s="13">
        <f t="shared" si="540"/>
        <v>7102225</v>
      </c>
      <c r="AD2900" s="12">
        <v>3.1</v>
      </c>
      <c r="AE2900" s="12">
        <f t="shared" si="543"/>
        <v>1.1314021114911006</v>
      </c>
      <c r="AF2900" s="12">
        <v>2665</v>
      </c>
      <c r="AG2900" s="12">
        <f t="shared" si="544"/>
        <v>0</v>
      </c>
      <c r="AH2900" s="12">
        <f t="shared" si="545"/>
        <v>0</v>
      </c>
      <c r="AI2900" s="12">
        <f t="shared" si="546"/>
        <v>0</v>
      </c>
      <c r="AJ2900" s="12">
        <f t="shared" si="547"/>
        <v>1</v>
      </c>
      <c r="AK2900" s="12">
        <f t="shared" si="548"/>
        <v>0</v>
      </c>
      <c r="AL2900" s="12">
        <f t="shared" si="549"/>
        <v>0</v>
      </c>
      <c r="AM2900" s="12">
        <f t="shared" si="550"/>
        <v>0</v>
      </c>
      <c r="AN2900" s="12">
        <f t="shared" si="551"/>
        <v>0</v>
      </c>
      <c r="AO2900" s="12">
        <v>10</v>
      </c>
      <c r="AP2900" s="22">
        <f t="shared" si="541"/>
        <v>41382.67716535434</v>
      </c>
    </row>
    <row r="2901" spans="1:42" x14ac:dyDescent="0.3">
      <c r="A2901" s="6" t="s">
        <v>3556</v>
      </c>
      <c r="B2901" s="19" t="s">
        <v>560</v>
      </c>
      <c r="C2901" s="6" t="s">
        <v>3557</v>
      </c>
      <c r="D2901" s="6" t="s">
        <v>28</v>
      </c>
      <c r="E2901" s="6" t="s">
        <v>3558</v>
      </c>
      <c r="F2901" s="6">
        <v>3.1</v>
      </c>
      <c r="G2901" s="6">
        <v>10</v>
      </c>
      <c r="H2901" s="6">
        <v>157</v>
      </c>
      <c r="I2901" s="6" t="s">
        <v>95</v>
      </c>
      <c r="J2901" s="6">
        <v>3239</v>
      </c>
      <c r="K2901" s="19">
        <v>41754</v>
      </c>
      <c r="L2901" s="7" t="s">
        <v>229</v>
      </c>
      <c r="M2901" s="7" t="s">
        <v>132</v>
      </c>
      <c r="N2901" s="7" t="s">
        <v>316</v>
      </c>
      <c r="O2901" s="7">
        <v>91</v>
      </c>
      <c r="P2901" s="19">
        <v>41755</v>
      </c>
      <c r="Q2901" s="19">
        <v>41756</v>
      </c>
      <c r="R2901" s="7" t="s">
        <v>3561</v>
      </c>
      <c r="S2901" s="7">
        <v>31.833070866141735</v>
      </c>
      <c r="T2901" s="7">
        <v>6</v>
      </c>
      <c r="U2901" s="7">
        <v>31000</v>
      </c>
      <c r="V2901" s="6">
        <v>3239</v>
      </c>
      <c r="W2901" s="12">
        <f t="shared" si="542"/>
        <v>0</v>
      </c>
      <c r="X2901" s="12">
        <v>10</v>
      </c>
      <c r="Y2901" s="13">
        <v>91</v>
      </c>
      <c r="Z2901" s="13">
        <v>6</v>
      </c>
      <c r="AA2901" s="13">
        <v>31000</v>
      </c>
      <c r="AB2901" s="12">
        <v>157</v>
      </c>
      <c r="AC2901" s="13">
        <f t="shared" si="540"/>
        <v>10491121</v>
      </c>
      <c r="AD2901" s="12">
        <v>3.1</v>
      </c>
      <c r="AE2901" s="12">
        <f t="shared" si="543"/>
        <v>1.1314021114911006</v>
      </c>
      <c r="AF2901" s="12">
        <v>3239</v>
      </c>
      <c r="AG2901" s="12">
        <f t="shared" si="544"/>
        <v>0</v>
      </c>
      <c r="AH2901" s="12">
        <f t="shared" si="545"/>
        <v>0</v>
      </c>
      <c r="AI2901" s="12">
        <f t="shared" si="546"/>
        <v>0</v>
      </c>
      <c r="AJ2901" s="12">
        <f t="shared" si="547"/>
        <v>1</v>
      </c>
      <c r="AK2901" s="12">
        <f t="shared" si="548"/>
        <v>0</v>
      </c>
      <c r="AL2901" s="12">
        <f t="shared" si="549"/>
        <v>0</v>
      </c>
      <c r="AM2901" s="12">
        <f t="shared" si="550"/>
        <v>0</v>
      </c>
      <c r="AN2901" s="12">
        <f t="shared" si="551"/>
        <v>0</v>
      </c>
      <c r="AO2901" s="12">
        <v>10</v>
      </c>
      <c r="AP2901" s="22">
        <f t="shared" si="541"/>
        <v>31833.070866141734</v>
      </c>
    </row>
    <row r="2902" spans="1:42" x14ac:dyDescent="0.3">
      <c r="A2902" s="6" t="s">
        <v>3556</v>
      </c>
      <c r="B2902" s="19" t="s">
        <v>562</v>
      </c>
      <c r="C2902" s="6" t="s">
        <v>3557</v>
      </c>
      <c r="D2902" s="6" t="s">
        <v>28</v>
      </c>
      <c r="E2902" s="6" t="s">
        <v>3558</v>
      </c>
      <c r="F2902" s="6">
        <v>3.1</v>
      </c>
      <c r="G2902" s="6">
        <v>10</v>
      </c>
      <c r="H2902" s="6">
        <v>157</v>
      </c>
      <c r="I2902" s="6" t="s">
        <v>95</v>
      </c>
      <c r="J2902" s="6">
        <v>3560</v>
      </c>
      <c r="K2902" s="19">
        <v>41754</v>
      </c>
      <c r="L2902" s="7" t="s">
        <v>229</v>
      </c>
      <c r="M2902" s="7" t="s">
        <v>132</v>
      </c>
      <c r="N2902" s="7" t="s">
        <v>316</v>
      </c>
      <c r="O2902" s="7">
        <v>91</v>
      </c>
      <c r="P2902" s="19">
        <v>41756</v>
      </c>
      <c r="Q2902" s="19">
        <v>41757</v>
      </c>
      <c r="R2902" s="7" t="s">
        <v>3562</v>
      </c>
      <c r="S2902" s="7">
        <v>15.188976377952757</v>
      </c>
      <c r="T2902" s="7">
        <v>5.84</v>
      </c>
      <c r="U2902" s="7">
        <v>28000</v>
      </c>
      <c r="V2902" s="6">
        <v>3560</v>
      </c>
      <c r="W2902" s="12">
        <f t="shared" si="542"/>
        <v>0</v>
      </c>
      <c r="X2902" s="12">
        <v>10</v>
      </c>
      <c r="Y2902" s="13">
        <v>91</v>
      </c>
      <c r="Z2902" s="13">
        <v>5.84</v>
      </c>
      <c r="AA2902" s="13">
        <v>28000</v>
      </c>
      <c r="AB2902" s="12">
        <v>157</v>
      </c>
      <c r="AC2902" s="13">
        <f t="shared" si="540"/>
        <v>12673600</v>
      </c>
      <c r="AD2902" s="12">
        <v>3.1</v>
      </c>
      <c r="AE2902" s="12">
        <f t="shared" si="543"/>
        <v>1.1314021114911006</v>
      </c>
      <c r="AF2902" s="12">
        <v>3560</v>
      </c>
      <c r="AG2902" s="12">
        <f t="shared" si="544"/>
        <v>0</v>
      </c>
      <c r="AH2902" s="12">
        <f t="shared" si="545"/>
        <v>0</v>
      </c>
      <c r="AI2902" s="12">
        <f t="shared" si="546"/>
        <v>0</v>
      </c>
      <c r="AJ2902" s="12">
        <f t="shared" si="547"/>
        <v>1</v>
      </c>
      <c r="AK2902" s="12">
        <f t="shared" si="548"/>
        <v>0</v>
      </c>
      <c r="AL2902" s="12">
        <f t="shared" si="549"/>
        <v>0</v>
      </c>
      <c r="AM2902" s="12">
        <f t="shared" si="550"/>
        <v>0</v>
      </c>
      <c r="AN2902" s="12">
        <f t="shared" si="551"/>
        <v>0</v>
      </c>
      <c r="AO2902" s="12">
        <v>10</v>
      </c>
      <c r="AP2902" s="22">
        <f t="shared" si="541"/>
        <v>15188.976377952757</v>
      </c>
    </row>
    <row r="2903" spans="1:42" x14ac:dyDescent="0.3">
      <c r="A2903" s="6" t="s">
        <v>3556</v>
      </c>
      <c r="B2903" s="19" t="s">
        <v>564</v>
      </c>
      <c r="C2903" s="6" t="s">
        <v>3557</v>
      </c>
      <c r="D2903" s="6" t="s">
        <v>28</v>
      </c>
      <c r="E2903" s="6" t="s">
        <v>3558</v>
      </c>
      <c r="F2903" s="6">
        <v>3.1</v>
      </c>
      <c r="G2903" s="6">
        <v>10</v>
      </c>
      <c r="H2903" s="6">
        <v>158</v>
      </c>
      <c r="I2903" s="6" t="s">
        <v>95</v>
      </c>
      <c r="J2903" s="6">
        <v>4071</v>
      </c>
      <c r="K2903" s="19">
        <v>41754</v>
      </c>
      <c r="L2903" s="7" t="s">
        <v>229</v>
      </c>
      <c r="M2903" s="7" t="s">
        <v>132</v>
      </c>
      <c r="N2903" s="7" t="s">
        <v>316</v>
      </c>
      <c r="O2903" s="7">
        <v>91</v>
      </c>
      <c r="P2903" s="19">
        <v>41757</v>
      </c>
      <c r="Q2903" s="19">
        <v>41758</v>
      </c>
      <c r="R2903" s="7" t="s">
        <v>3563</v>
      </c>
      <c r="S2903" s="7">
        <v>11.081889763779529</v>
      </c>
      <c r="T2903" s="7">
        <v>5.42</v>
      </c>
      <c r="U2903" s="7">
        <v>20000</v>
      </c>
      <c r="V2903" s="6">
        <v>4071</v>
      </c>
      <c r="W2903" s="12">
        <f t="shared" si="542"/>
        <v>0</v>
      </c>
      <c r="X2903" s="12">
        <v>10</v>
      </c>
      <c r="Y2903" s="13">
        <v>91</v>
      </c>
      <c r="Z2903" s="13">
        <v>5.42</v>
      </c>
      <c r="AA2903" s="13">
        <v>20000</v>
      </c>
      <c r="AB2903" s="12">
        <v>158</v>
      </c>
      <c r="AC2903" s="13">
        <f t="shared" si="540"/>
        <v>16573041</v>
      </c>
      <c r="AD2903" s="12">
        <v>3.1</v>
      </c>
      <c r="AE2903" s="12">
        <f t="shared" si="543"/>
        <v>1.1314021114911006</v>
      </c>
      <c r="AF2903" s="12">
        <v>4071</v>
      </c>
      <c r="AG2903" s="12">
        <f t="shared" si="544"/>
        <v>0</v>
      </c>
      <c r="AH2903" s="12">
        <f t="shared" si="545"/>
        <v>0</v>
      </c>
      <c r="AI2903" s="12">
        <f t="shared" si="546"/>
        <v>0</v>
      </c>
      <c r="AJ2903" s="12">
        <f t="shared" si="547"/>
        <v>1</v>
      </c>
      <c r="AK2903" s="12">
        <f t="shared" si="548"/>
        <v>0</v>
      </c>
      <c r="AL2903" s="12">
        <f t="shared" si="549"/>
        <v>0</v>
      </c>
      <c r="AM2903" s="12">
        <f t="shared" si="550"/>
        <v>0</v>
      </c>
      <c r="AN2903" s="12">
        <f t="shared" si="551"/>
        <v>0</v>
      </c>
      <c r="AO2903" s="12">
        <v>10</v>
      </c>
      <c r="AP2903" s="22">
        <f t="shared" si="541"/>
        <v>11081.889763779529</v>
      </c>
    </row>
    <row r="2904" spans="1:42" x14ac:dyDescent="0.3">
      <c r="A2904" s="6" t="s">
        <v>3556</v>
      </c>
      <c r="B2904" s="19" t="s">
        <v>566</v>
      </c>
      <c r="C2904" s="6" t="s">
        <v>3557</v>
      </c>
      <c r="D2904" s="6" t="s">
        <v>28</v>
      </c>
      <c r="E2904" s="6" t="s">
        <v>3558</v>
      </c>
      <c r="F2904" s="6">
        <v>3.1</v>
      </c>
      <c r="G2904" s="6">
        <v>11</v>
      </c>
      <c r="H2904" s="6">
        <v>164</v>
      </c>
      <c r="I2904" s="6" t="s">
        <v>95</v>
      </c>
      <c r="J2904" s="6">
        <v>4822</v>
      </c>
      <c r="K2904" s="19">
        <v>41754</v>
      </c>
      <c r="L2904" s="7" t="s">
        <v>229</v>
      </c>
      <c r="M2904" s="7" t="s">
        <v>132</v>
      </c>
      <c r="N2904" s="7" t="s">
        <v>316</v>
      </c>
      <c r="O2904" s="7">
        <v>91</v>
      </c>
      <c r="P2904" s="19">
        <v>41758</v>
      </c>
      <c r="Q2904" s="19">
        <v>41759</v>
      </c>
      <c r="R2904" s="7" t="s">
        <v>3564</v>
      </c>
      <c r="S2904" s="7">
        <v>13.214173228346457</v>
      </c>
      <c r="T2904" s="7">
        <v>5.65</v>
      </c>
      <c r="U2904" s="7">
        <v>17000</v>
      </c>
      <c r="V2904" s="6">
        <v>4822</v>
      </c>
      <c r="W2904" s="12">
        <f t="shared" si="542"/>
        <v>0</v>
      </c>
      <c r="X2904" s="12">
        <v>11</v>
      </c>
      <c r="Y2904" s="13">
        <v>91</v>
      </c>
      <c r="Z2904" s="13">
        <v>5.65</v>
      </c>
      <c r="AA2904" s="13">
        <v>17000</v>
      </c>
      <c r="AB2904" s="12">
        <v>164</v>
      </c>
      <c r="AC2904" s="13">
        <f t="shared" si="540"/>
        <v>23251684</v>
      </c>
      <c r="AD2904" s="12">
        <v>3.1</v>
      </c>
      <c r="AE2904" s="12">
        <f t="shared" si="543"/>
        <v>1.1314021114911006</v>
      </c>
      <c r="AF2904" s="12">
        <v>4822</v>
      </c>
      <c r="AG2904" s="12">
        <f t="shared" si="544"/>
        <v>0</v>
      </c>
      <c r="AH2904" s="12">
        <f t="shared" si="545"/>
        <v>0</v>
      </c>
      <c r="AI2904" s="12">
        <f t="shared" si="546"/>
        <v>0</v>
      </c>
      <c r="AJ2904" s="12">
        <f t="shared" si="547"/>
        <v>1</v>
      </c>
      <c r="AK2904" s="12">
        <f t="shared" si="548"/>
        <v>0</v>
      </c>
      <c r="AL2904" s="12">
        <f t="shared" si="549"/>
        <v>0</v>
      </c>
      <c r="AM2904" s="12">
        <f t="shared" si="550"/>
        <v>0</v>
      </c>
      <c r="AN2904" s="12">
        <f t="shared" si="551"/>
        <v>0</v>
      </c>
      <c r="AO2904" s="12">
        <v>11</v>
      </c>
      <c r="AP2904" s="22">
        <f t="shared" si="541"/>
        <v>13214.173228346457</v>
      </c>
    </row>
    <row r="2905" spans="1:42" x14ac:dyDescent="0.3">
      <c r="A2905" s="6" t="s">
        <v>3556</v>
      </c>
      <c r="B2905" s="19" t="s">
        <v>568</v>
      </c>
      <c r="C2905" s="6" t="s">
        <v>3557</v>
      </c>
      <c r="D2905" s="6" t="s">
        <v>28</v>
      </c>
      <c r="E2905" s="6" t="s">
        <v>3558</v>
      </c>
      <c r="F2905" s="6">
        <v>3.2</v>
      </c>
      <c r="G2905" s="6">
        <v>11</v>
      </c>
      <c r="H2905" s="6">
        <v>164</v>
      </c>
      <c r="I2905" s="6" t="s">
        <v>95</v>
      </c>
      <c r="J2905" s="6">
        <v>5660</v>
      </c>
      <c r="K2905" s="19">
        <v>41754</v>
      </c>
      <c r="L2905" s="7" t="s">
        <v>229</v>
      </c>
      <c r="M2905" s="7" t="s">
        <v>132</v>
      </c>
      <c r="N2905" s="7" t="s">
        <v>316</v>
      </c>
      <c r="O2905" s="7">
        <v>91</v>
      </c>
      <c r="P2905" s="19">
        <v>41759</v>
      </c>
      <c r="Q2905" s="19">
        <v>41760</v>
      </c>
      <c r="R2905" s="7" t="s">
        <v>3565</v>
      </c>
      <c r="S2905" s="7">
        <v>26.502362204724413</v>
      </c>
      <c r="T2905" s="7">
        <v>5.78</v>
      </c>
      <c r="U2905" s="7">
        <v>16000</v>
      </c>
      <c r="V2905" s="6">
        <v>5660</v>
      </c>
      <c r="W2905" s="12">
        <f t="shared" si="542"/>
        <v>0</v>
      </c>
      <c r="X2905" s="12">
        <v>11</v>
      </c>
      <c r="Y2905" s="13">
        <v>91</v>
      </c>
      <c r="Z2905" s="13">
        <v>5.78</v>
      </c>
      <c r="AA2905" s="13">
        <v>16000</v>
      </c>
      <c r="AB2905" s="12">
        <v>164</v>
      </c>
      <c r="AC2905" s="13">
        <f t="shared" si="540"/>
        <v>32035600</v>
      </c>
      <c r="AD2905" s="12">
        <v>3.2</v>
      </c>
      <c r="AE2905" s="12">
        <f t="shared" si="543"/>
        <v>1.1631508098056809</v>
      </c>
      <c r="AF2905" s="12">
        <v>5660</v>
      </c>
      <c r="AG2905" s="12">
        <f t="shared" si="544"/>
        <v>0</v>
      </c>
      <c r="AH2905" s="12">
        <f t="shared" si="545"/>
        <v>0</v>
      </c>
      <c r="AI2905" s="12">
        <f t="shared" si="546"/>
        <v>0</v>
      </c>
      <c r="AJ2905" s="12">
        <f t="shared" si="547"/>
        <v>1</v>
      </c>
      <c r="AK2905" s="12">
        <f t="shared" si="548"/>
        <v>0</v>
      </c>
      <c r="AL2905" s="12">
        <f t="shared" si="549"/>
        <v>0</v>
      </c>
      <c r="AM2905" s="12">
        <f t="shared" si="550"/>
        <v>0</v>
      </c>
      <c r="AN2905" s="12">
        <f t="shared" si="551"/>
        <v>0</v>
      </c>
      <c r="AO2905" s="12">
        <v>11</v>
      </c>
      <c r="AP2905" s="22">
        <f t="shared" si="541"/>
        <v>26502.362204724413</v>
      </c>
    </row>
    <row r="2906" spans="1:42" x14ac:dyDescent="0.3">
      <c r="A2906" s="6" t="s">
        <v>3556</v>
      </c>
      <c r="B2906" s="19" t="s">
        <v>570</v>
      </c>
      <c r="C2906" s="6" t="s">
        <v>3557</v>
      </c>
      <c r="D2906" s="6" t="s">
        <v>28</v>
      </c>
      <c r="E2906" s="6" t="s">
        <v>3558</v>
      </c>
      <c r="F2906" s="6">
        <v>3.1</v>
      </c>
      <c r="G2906" s="6">
        <v>11</v>
      </c>
      <c r="H2906" s="6">
        <v>164</v>
      </c>
      <c r="I2906" s="6" t="s">
        <v>95</v>
      </c>
      <c r="J2906" s="6">
        <v>5787</v>
      </c>
      <c r="K2906" s="19">
        <v>41754</v>
      </c>
      <c r="L2906" s="7" t="s">
        <v>229</v>
      </c>
      <c r="M2906" s="7" t="s">
        <v>132</v>
      </c>
      <c r="N2906" s="7" t="s">
        <v>316</v>
      </c>
      <c r="O2906" s="7">
        <v>91</v>
      </c>
      <c r="P2906" s="19">
        <v>41760</v>
      </c>
      <c r="Q2906" s="19">
        <v>41761</v>
      </c>
      <c r="R2906" s="7" t="s">
        <v>3566</v>
      </c>
      <c r="S2906" s="7">
        <v>21.872440944881895</v>
      </c>
      <c r="T2906" s="7">
        <v>5.81</v>
      </c>
      <c r="U2906" s="7">
        <v>16000</v>
      </c>
      <c r="V2906" s="6">
        <v>5787</v>
      </c>
      <c r="W2906" s="12">
        <f t="shared" si="542"/>
        <v>0</v>
      </c>
      <c r="X2906" s="12">
        <v>11</v>
      </c>
      <c r="Y2906" s="13">
        <v>91</v>
      </c>
      <c r="Z2906" s="13">
        <v>5.81</v>
      </c>
      <c r="AA2906" s="13">
        <v>16000</v>
      </c>
      <c r="AB2906" s="12">
        <v>164</v>
      </c>
      <c r="AC2906" s="13">
        <f t="shared" si="540"/>
        <v>33489369</v>
      </c>
      <c r="AD2906" s="12">
        <v>3.1</v>
      </c>
      <c r="AE2906" s="12">
        <f t="shared" si="543"/>
        <v>1.1314021114911006</v>
      </c>
      <c r="AF2906" s="12">
        <v>5787</v>
      </c>
      <c r="AG2906" s="12">
        <f t="shared" si="544"/>
        <v>0</v>
      </c>
      <c r="AH2906" s="12">
        <f t="shared" si="545"/>
        <v>0</v>
      </c>
      <c r="AI2906" s="12">
        <f t="shared" si="546"/>
        <v>0</v>
      </c>
      <c r="AJ2906" s="12">
        <f t="shared" si="547"/>
        <v>1</v>
      </c>
      <c r="AK2906" s="12">
        <f t="shared" si="548"/>
        <v>0</v>
      </c>
      <c r="AL2906" s="12">
        <f t="shared" si="549"/>
        <v>0</v>
      </c>
      <c r="AM2906" s="12">
        <f t="shared" si="550"/>
        <v>0</v>
      </c>
      <c r="AN2906" s="12">
        <f t="shared" si="551"/>
        <v>0</v>
      </c>
      <c r="AO2906" s="12">
        <v>11</v>
      </c>
      <c r="AP2906" s="22">
        <f t="shared" si="541"/>
        <v>21872.440944881895</v>
      </c>
    </row>
    <row r="2907" spans="1:42" x14ac:dyDescent="0.3">
      <c r="A2907" s="6" t="s">
        <v>3556</v>
      </c>
      <c r="B2907" s="19" t="s">
        <v>572</v>
      </c>
      <c r="C2907" s="6" t="s">
        <v>3557</v>
      </c>
      <c r="D2907" s="6" t="s">
        <v>28</v>
      </c>
      <c r="E2907" s="6" t="s">
        <v>3558</v>
      </c>
      <c r="F2907" s="6">
        <v>3.1</v>
      </c>
      <c r="G2907" s="6">
        <v>11</v>
      </c>
      <c r="H2907" s="6">
        <v>164</v>
      </c>
      <c r="I2907" s="6" t="s">
        <v>95</v>
      </c>
      <c r="J2907" s="6">
        <v>5916</v>
      </c>
      <c r="K2907" s="19">
        <v>41754</v>
      </c>
      <c r="L2907" s="7" t="s">
        <v>229</v>
      </c>
      <c r="M2907" s="7" t="s">
        <v>132</v>
      </c>
      <c r="N2907" s="7" t="s">
        <v>316</v>
      </c>
      <c r="O2907" s="7">
        <v>91</v>
      </c>
      <c r="P2907" s="19">
        <v>41761</v>
      </c>
      <c r="Q2907" s="19">
        <v>41762</v>
      </c>
      <c r="R2907" s="7" t="s">
        <v>3567</v>
      </c>
      <c r="S2907" s="7">
        <v>12.93700787401575</v>
      </c>
      <c r="T2907" s="7">
        <v>5.75</v>
      </c>
      <c r="U2907" s="7">
        <v>16000</v>
      </c>
      <c r="V2907" s="6">
        <v>5916</v>
      </c>
      <c r="W2907" s="12">
        <f t="shared" si="542"/>
        <v>0</v>
      </c>
      <c r="X2907" s="12">
        <v>11</v>
      </c>
      <c r="Y2907" s="13">
        <v>91</v>
      </c>
      <c r="Z2907" s="13">
        <v>5.75</v>
      </c>
      <c r="AA2907" s="13">
        <v>16000</v>
      </c>
      <c r="AB2907" s="12">
        <v>164</v>
      </c>
      <c r="AC2907" s="13">
        <f t="shared" si="540"/>
        <v>34999056</v>
      </c>
      <c r="AD2907" s="12">
        <v>3.1</v>
      </c>
      <c r="AE2907" s="12">
        <f t="shared" si="543"/>
        <v>1.1314021114911006</v>
      </c>
      <c r="AF2907" s="12">
        <v>5916</v>
      </c>
      <c r="AG2907" s="12">
        <f t="shared" si="544"/>
        <v>0</v>
      </c>
      <c r="AH2907" s="12">
        <f t="shared" si="545"/>
        <v>0</v>
      </c>
      <c r="AI2907" s="12">
        <f t="shared" si="546"/>
        <v>0</v>
      </c>
      <c r="AJ2907" s="12">
        <f t="shared" si="547"/>
        <v>1</v>
      </c>
      <c r="AK2907" s="12">
        <f t="shared" si="548"/>
        <v>0</v>
      </c>
      <c r="AL2907" s="12">
        <f t="shared" si="549"/>
        <v>0</v>
      </c>
      <c r="AM2907" s="12">
        <f t="shared" si="550"/>
        <v>0</v>
      </c>
      <c r="AN2907" s="12">
        <f t="shared" si="551"/>
        <v>0</v>
      </c>
      <c r="AO2907" s="12">
        <v>11</v>
      </c>
      <c r="AP2907" s="22">
        <f t="shared" si="541"/>
        <v>12937.00787401575</v>
      </c>
    </row>
    <row r="2908" spans="1:42" x14ac:dyDescent="0.3">
      <c r="A2908" s="6" t="s">
        <v>3556</v>
      </c>
      <c r="B2908" s="19" t="s">
        <v>574</v>
      </c>
      <c r="C2908" s="6" t="s">
        <v>3557</v>
      </c>
      <c r="D2908" s="6" t="s">
        <v>28</v>
      </c>
      <c r="E2908" s="6" t="s">
        <v>3558</v>
      </c>
      <c r="F2908" s="6">
        <v>3.1</v>
      </c>
      <c r="G2908" s="6">
        <v>11</v>
      </c>
      <c r="H2908" s="6">
        <v>164</v>
      </c>
      <c r="I2908" s="6" t="s">
        <v>95</v>
      </c>
      <c r="J2908" s="6">
        <v>6022</v>
      </c>
      <c r="K2908" s="19">
        <v>41754</v>
      </c>
      <c r="L2908" s="7" t="s">
        <v>229</v>
      </c>
      <c r="M2908" s="7" t="s">
        <v>132</v>
      </c>
      <c r="N2908" s="7" t="s">
        <v>316</v>
      </c>
      <c r="O2908" s="7">
        <v>91</v>
      </c>
      <c r="P2908" s="19">
        <v>41762</v>
      </c>
      <c r="Q2908" s="19">
        <v>41763</v>
      </c>
      <c r="R2908" s="7" t="s">
        <v>3568</v>
      </c>
      <c r="S2908" s="7">
        <v>2.3228346456692917</v>
      </c>
      <c r="T2908" s="7">
        <v>5.48</v>
      </c>
      <c r="U2908" s="7">
        <v>7063</v>
      </c>
      <c r="V2908" s="6">
        <v>6022</v>
      </c>
      <c r="W2908" s="12">
        <f t="shared" si="542"/>
        <v>0</v>
      </c>
      <c r="X2908" s="12">
        <v>11</v>
      </c>
      <c r="Y2908" s="13">
        <v>91</v>
      </c>
      <c r="Z2908" s="13">
        <v>5.48</v>
      </c>
      <c r="AA2908" s="13">
        <v>7063</v>
      </c>
      <c r="AB2908" s="12">
        <v>164</v>
      </c>
      <c r="AC2908" s="13">
        <f t="shared" si="540"/>
        <v>36264484</v>
      </c>
      <c r="AD2908" s="12">
        <v>3.1</v>
      </c>
      <c r="AE2908" s="12">
        <f t="shared" si="543"/>
        <v>1.1314021114911006</v>
      </c>
      <c r="AF2908" s="12">
        <v>6022</v>
      </c>
      <c r="AG2908" s="12">
        <f t="shared" si="544"/>
        <v>0</v>
      </c>
      <c r="AH2908" s="12">
        <f t="shared" si="545"/>
        <v>0</v>
      </c>
      <c r="AI2908" s="12">
        <f t="shared" si="546"/>
        <v>0</v>
      </c>
      <c r="AJ2908" s="12">
        <f t="shared" si="547"/>
        <v>1</v>
      </c>
      <c r="AK2908" s="12">
        <f t="shared" si="548"/>
        <v>0</v>
      </c>
      <c r="AL2908" s="12">
        <f t="shared" si="549"/>
        <v>0</v>
      </c>
      <c r="AM2908" s="12">
        <f t="shared" si="550"/>
        <v>0</v>
      </c>
      <c r="AN2908" s="12">
        <f t="shared" si="551"/>
        <v>0</v>
      </c>
      <c r="AO2908" s="12">
        <v>11</v>
      </c>
      <c r="AP2908" s="22">
        <f t="shared" si="541"/>
        <v>2322.8346456692916</v>
      </c>
    </row>
    <row r="2909" spans="1:42" x14ac:dyDescent="0.3">
      <c r="A2909" s="6" t="s">
        <v>3556</v>
      </c>
      <c r="B2909" s="19" t="s">
        <v>576</v>
      </c>
      <c r="C2909" s="6" t="s">
        <v>3557</v>
      </c>
      <c r="D2909" s="6" t="s">
        <v>28</v>
      </c>
      <c r="E2909" s="6" t="s">
        <v>3558</v>
      </c>
      <c r="F2909" s="6">
        <v>3.1</v>
      </c>
      <c r="G2909" s="6">
        <v>11</v>
      </c>
      <c r="H2909" s="6">
        <v>164</v>
      </c>
      <c r="I2909" s="6" t="s">
        <v>95</v>
      </c>
      <c r="J2909" s="6">
        <v>6114</v>
      </c>
      <c r="K2909" s="19">
        <v>41754</v>
      </c>
      <c r="L2909" s="7" t="s">
        <v>229</v>
      </c>
      <c r="M2909" s="7" t="s">
        <v>132</v>
      </c>
      <c r="N2909" s="7" t="s">
        <v>316</v>
      </c>
      <c r="O2909" s="7">
        <v>91</v>
      </c>
      <c r="P2909" s="19">
        <v>41763</v>
      </c>
      <c r="Q2909" s="19">
        <v>41764</v>
      </c>
      <c r="R2909" s="7" t="s">
        <v>3569</v>
      </c>
      <c r="S2909" s="7">
        <v>1.7480314960629921</v>
      </c>
      <c r="T2909" s="7">
        <v>5.17</v>
      </c>
      <c r="U2909" s="7">
        <v>6763</v>
      </c>
      <c r="V2909" s="6">
        <v>6114</v>
      </c>
      <c r="W2909" s="12">
        <f t="shared" si="542"/>
        <v>0</v>
      </c>
      <c r="X2909" s="12">
        <v>11</v>
      </c>
      <c r="Y2909" s="13">
        <v>91</v>
      </c>
      <c r="Z2909" s="13">
        <v>5.17</v>
      </c>
      <c r="AA2909" s="13">
        <v>6763</v>
      </c>
      <c r="AB2909" s="12">
        <v>164</v>
      </c>
      <c r="AC2909" s="13">
        <f t="shared" si="540"/>
        <v>37380996</v>
      </c>
      <c r="AD2909" s="12">
        <v>3.1</v>
      </c>
      <c r="AE2909" s="12">
        <f t="shared" si="543"/>
        <v>1.1314021114911006</v>
      </c>
      <c r="AF2909" s="12">
        <v>6114</v>
      </c>
      <c r="AG2909" s="12">
        <f t="shared" si="544"/>
        <v>0</v>
      </c>
      <c r="AH2909" s="12">
        <f t="shared" si="545"/>
        <v>0</v>
      </c>
      <c r="AI2909" s="12">
        <f t="shared" si="546"/>
        <v>0</v>
      </c>
      <c r="AJ2909" s="12">
        <f t="shared" si="547"/>
        <v>1</v>
      </c>
      <c r="AK2909" s="12">
        <f t="shared" si="548"/>
        <v>0</v>
      </c>
      <c r="AL2909" s="12">
        <f t="shared" si="549"/>
        <v>0</v>
      </c>
      <c r="AM2909" s="12">
        <f t="shared" si="550"/>
        <v>0</v>
      </c>
      <c r="AN2909" s="12">
        <f t="shared" si="551"/>
        <v>0</v>
      </c>
      <c r="AO2909" s="12">
        <v>11</v>
      </c>
      <c r="AP2909" s="22">
        <f t="shared" si="541"/>
        <v>1748.0314960629921</v>
      </c>
    </row>
    <row r="2910" spans="1:42" x14ac:dyDescent="0.3">
      <c r="A2910" s="6" t="s">
        <v>3556</v>
      </c>
      <c r="B2910" s="19" t="s">
        <v>578</v>
      </c>
      <c r="C2910" s="6" t="s">
        <v>3557</v>
      </c>
      <c r="D2910" s="6" t="s">
        <v>28</v>
      </c>
      <c r="E2910" s="6" t="s">
        <v>3558</v>
      </c>
      <c r="F2910" s="6">
        <v>3.1</v>
      </c>
      <c r="G2910" s="6">
        <v>11</v>
      </c>
      <c r="H2910" s="6">
        <v>164</v>
      </c>
      <c r="I2910" s="6" t="s">
        <v>95</v>
      </c>
      <c r="J2910" s="6">
        <v>6186</v>
      </c>
      <c r="K2910" s="19">
        <v>41754</v>
      </c>
      <c r="L2910" s="7" t="s">
        <v>229</v>
      </c>
      <c r="M2910" s="7" t="s">
        <v>132</v>
      </c>
      <c r="N2910" s="7" t="s">
        <v>316</v>
      </c>
      <c r="O2910" s="7">
        <v>91</v>
      </c>
      <c r="P2910" s="19">
        <v>41764</v>
      </c>
      <c r="Q2910" s="19">
        <v>41765</v>
      </c>
      <c r="R2910" s="7" t="s">
        <v>3570</v>
      </c>
      <c r="S2910" s="7">
        <v>1.6960629921259842</v>
      </c>
      <c r="T2910" s="7">
        <v>5.2</v>
      </c>
      <c r="U2910" s="7">
        <v>6527</v>
      </c>
      <c r="V2910" s="6">
        <v>6186</v>
      </c>
      <c r="W2910" s="12">
        <f t="shared" si="542"/>
        <v>0</v>
      </c>
      <c r="X2910" s="12">
        <v>11</v>
      </c>
      <c r="Y2910" s="13">
        <v>91</v>
      </c>
      <c r="Z2910" s="13">
        <v>5.2</v>
      </c>
      <c r="AA2910" s="13">
        <v>6527</v>
      </c>
      <c r="AB2910" s="12">
        <v>164</v>
      </c>
      <c r="AC2910" s="13">
        <f t="shared" si="540"/>
        <v>38266596</v>
      </c>
      <c r="AD2910" s="12">
        <v>3.1</v>
      </c>
      <c r="AE2910" s="12">
        <f t="shared" si="543"/>
        <v>1.1314021114911006</v>
      </c>
      <c r="AF2910" s="12">
        <v>6186</v>
      </c>
      <c r="AG2910" s="12">
        <f t="shared" si="544"/>
        <v>0</v>
      </c>
      <c r="AH2910" s="12">
        <f t="shared" si="545"/>
        <v>0</v>
      </c>
      <c r="AI2910" s="12">
        <f t="shared" si="546"/>
        <v>0</v>
      </c>
      <c r="AJ2910" s="12">
        <f t="shared" si="547"/>
        <v>1</v>
      </c>
      <c r="AK2910" s="12">
        <f t="shared" si="548"/>
        <v>0</v>
      </c>
      <c r="AL2910" s="12">
        <f t="shared" si="549"/>
        <v>0</v>
      </c>
      <c r="AM2910" s="12">
        <f t="shared" si="550"/>
        <v>0</v>
      </c>
      <c r="AN2910" s="12">
        <f t="shared" si="551"/>
        <v>0</v>
      </c>
      <c r="AO2910" s="12">
        <v>11</v>
      </c>
      <c r="AP2910" s="22">
        <f t="shared" si="541"/>
        <v>1696.0629921259842</v>
      </c>
    </row>
    <row r="2911" spans="1:42" x14ac:dyDescent="0.3">
      <c r="A2911" s="6" t="s">
        <v>3556</v>
      </c>
      <c r="B2911" s="19" t="s">
        <v>291</v>
      </c>
      <c r="C2911" s="6" t="s">
        <v>3557</v>
      </c>
      <c r="D2911" s="6" t="s">
        <v>28</v>
      </c>
      <c r="E2911" s="6" t="s">
        <v>3558</v>
      </c>
      <c r="F2911" s="6">
        <v>3.1</v>
      </c>
      <c r="G2911" s="6">
        <v>11</v>
      </c>
      <c r="H2911" s="6">
        <v>164</v>
      </c>
      <c r="I2911" s="6" t="s">
        <v>95</v>
      </c>
      <c r="J2911" s="6">
        <v>6241</v>
      </c>
      <c r="K2911" s="19">
        <v>41754</v>
      </c>
      <c r="L2911" s="7" t="s">
        <v>229</v>
      </c>
      <c r="M2911" s="7" t="s">
        <v>132</v>
      </c>
      <c r="N2911" s="7" t="s">
        <v>316</v>
      </c>
      <c r="O2911" s="7">
        <v>91</v>
      </c>
      <c r="P2911" s="19">
        <v>41765</v>
      </c>
      <c r="Q2911" s="19">
        <v>41766</v>
      </c>
      <c r="R2911" s="7" t="s">
        <v>3571</v>
      </c>
      <c r="S2911" s="7">
        <v>1.3259842519685039</v>
      </c>
      <c r="T2911" s="7">
        <v>5.98</v>
      </c>
      <c r="U2911" s="7">
        <v>5544</v>
      </c>
      <c r="V2911" s="6">
        <v>6241</v>
      </c>
      <c r="W2911" s="12">
        <f t="shared" si="542"/>
        <v>0</v>
      </c>
      <c r="X2911" s="12">
        <v>11</v>
      </c>
      <c r="Y2911" s="13">
        <v>91</v>
      </c>
      <c r="Z2911" s="13">
        <v>5.98</v>
      </c>
      <c r="AA2911" s="13">
        <v>5544</v>
      </c>
      <c r="AB2911" s="12">
        <v>164</v>
      </c>
      <c r="AC2911" s="13">
        <f t="shared" si="540"/>
        <v>38950081</v>
      </c>
      <c r="AD2911" s="12">
        <v>3.1</v>
      </c>
      <c r="AE2911" s="12">
        <f t="shared" si="543"/>
        <v>1.1314021114911006</v>
      </c>
      <c r="AF2911" s="12">
        <v>6241</v>
      </c>
      <c r="AG2911" s="12">
        <f t="shared" si="544"/>
        <v>0</v>
      </c>
      <c r="AH2911" s="12">
        <f t="shared" si="545"/>
        <v>0</v>
      </c>
      <c r="AI2911" s="12">
        <f t="shared" si="546"/>
        <v>0</v>
      </c>
      <c r="AJ2911" s="12">
        <f t="shared" si="547"/>
        <v>1</v>
      </c>
      <c r="AK2911" s="12">
        <f t="shared" si="548"/>
        <v>0</v>
      </c>
      <c r="AL2911" s="12">
        <f t="shared" si="549"/>
        <v>0</v>
      </c>
      <c r="AM2911" s="12">
        <f t="shared" si="550"/>
        <v>0</v>
      </c>
      <c r="AN2911" s="12">
        <f t="shared" si="551"/>
        <v>0</v>
      </c>
      <c r="AO2911" s="12">
        <v>11</v>
      </c>
      <c r="AP2911" s="22">
        <f t="shared" si="541"/>
        <v>1325.9842519685039</v>
      </c>
    </row>
    <row r="2912" spans="1:42" x14ac:dyDescent="0.3">
      <c r="A2912" s="6" t="s">
        <v>3556</v>
      </c>
      <c r="B2912" s="19" t="s">
        <v>296</v>
      </c>
      <c r="C2912" s="6" t="s">
        <v>3557</v>
      </c>
      <c r="D2912" s="6" t="s">
        <v>28</v>
      </c>
      <c r="E2912" s="6" t="s">
        <v>3558</v>
      </c>
      <c r="F2912" s="6">
        <v>3.1</v>
      </c>
      <c r="G2912" s="6">
        <v>11</v>
      </c>
      <c r="H2912" s="6">
        <v>164</v>
      </c>
      <c r="I2912" s="6" t="s">
        <v>95</v>
      </c>
      <c r="J2912" s="6">
        <v>6283</v>
      </c>
      <c r="K2912" s="19">
        <v>41754</v>
      </c>
      <c r="L2912" s="7" t="s">
        <v>229</v>
      </c>
      <c r="M2912" s="7" t="s">
        <v>132</v>
      </c>
      <c r="N2912" s="7" t="s">
        <v>316</v>
      </c>
      <c r="O2912" s="7">
        <v>91</v>
      </c>
      <c r="P2912" s="19">
        <v>41766</v>
      </c>
      <c r="Q2912" s="19">
        <v>41767</v>
      </c>
      <c r="R2912" s="7" t="s">
        <v>3572</v>
      </c>
      <c r="S2912" s="7">
        <v>0.64409448818897641</v>
      </c>
      <c r="T2912" s="7">
        <v>5.62</v>
      </c>
      <c r="U2912" s="7">
        <v>2861</v>
      </c>
      <c r="V2912" s="6">
        <v>6283</v>
      </c>
      <c r="W2912" s="12">
        <f t="shared" si="542"/>
        <v>0</v>
      </c>
      <c r="X2912" s="12">
        <v>11</v>
      </c>
      <c r="Y2912" s="13">
        <v>91</v>
      </c>
      <c r="Z2912" s="13">
        <v>5.62</v>
      </c>
      <c r="AA2912" s="13">
        <v>2861</v>
      </c>
      <c r="AB2912" s="12">
        <v>164</v>
      </c>
      <c r="AC2912" s="13">
        <f t="shared" si="540"/>
        <v>39476089</v>
      </c>
      <c r="AD2912" s="12">
        <v>3.1</v>
      </c>
      <c r="AE2912" s="12">
        <f t="shared" si="543"/>
        <v>1.1314021114911006</v>
      </c>
      <c r="AF2912" s="12">
        <v>6283</v>
      </c>
      <c r="AG2912" s="12">
        <f t="shared" si="544"/>
        <v>0</v>
      </c>
      <c r="AH2912" s="12">
        <f t="shared" si="545"/>
        <v>0</v>
      </c>
      <c r="AI2912" s="12">
        <f t="shared" si="546"/>
        <v>0</v>
      </c>
      <c r="AJ2912" s="12">
        <f t="shared" si="547"/>
        <v>1</v>
      </c>
      <c r="AK2912" s="12">
        <f t="shared" si="548"/>
        <v>0</v>
      </c>
      <c r="AL2912" s="12">
        <f t="shared" si="549"/>
        <v>0</v>
      </c>
      <c r="AM2912" s="12">
        <f t="shared" si="550"/>
        <v>0</v>
      </c>
      <c r="AN2912" s="12">
        <f t="shared" si="551"/>
        <v>0</v>
      </c>
      <c r="AO2912" s="12">
        <v>11</v>
      </c>
      <c r="AP2912" s="22">
        <f t="shared" si="541"/>
        <v>644.09448818897636</v>
      </c>
    </row>
    <row r="2913" spans="1:42" x14ac:dyDescent="0.3">
      <c r="A2913" s="6" t="s">
        <v>3556</v>
      </c>
      <c r="B2913" s="19" t="s">
        <v>185</v>
      </c>
      <c r="C2913" s="6" t="s">
        <v>3557</v>
      </c>
      <c r="D2913" s="6" t="s">
        <v>28</v>
      </c>
      <c r="E2913" s="6" t="s">
        <v>3558</v>
      </c>
      <c r="F2913" s="6">
        <v>3.1</v>
      </c>
      <c r="G2913" s="6">
        <v>11</v>
      </c>
      <c r="H2913" s="6">
        <v>164</v>
      </c>
      <c r="I2913" s="6" t="s">
        <v>95</v>
      </c>
      <c r="J2913" s="6">
        <v>6219</v>
      </c>
      <c r="K2913" s="19">
        <v>41754</v>
      </c>
      <c r="L2913" s="7" t="s">
        <v>229</v>
      </c>
      <c r="M2913" s="7" t="s">
        <v>132</v>
      </c>
      <c r="N2913" s="7" t="s">
        <v>316</v>
      </c>
      <c r="O2913" s="7">
        <v>91</v>
      </c>
      <c r="P2913" s="19">
        <v>41767</v>
      </c>
      <c r="Q2913" s="19">
        <v>41768</v>
      </c>
      <c r="R2913" s="7" t="s">
        <v>3573</v>
      </c>
      <c r="S2913" s="7">
        <v>0.4</v>
      </c>
      <c r="T2913" s="7">
        <v>5.34</v>
      </c>
      <c r="U2913" s="7">
        <v>1496</v>
      </c>
      <c r="V2913" s="6">
        <v>6219</v>
      </c>
      <c r="W2913" s="12">
        <f t="shared" si="542"/>
        <v>0</v>
      </c>
      <c r="X2913" s="12">
        <v>11</v>
      </c>
      <c r="Y2913" s="13">
        <v>91</v>
      </c>
      <c r="Z2913" s="13">
        <v>5.34</v>
      </c>
      <c r="AA2913" s="13">
        <v>1496</v>
      </c>
      <c r="AB2913" s="12">
        <v>164</v>
      </c>
      <c r="AC2913" s="13">
        <f t="shared" si="540"/>
        <v>38675961</v>
      </c>
      <c r="AD2913" s="12">
        <v>3.1</v>
      </c>
      <c r="AE2913" s="12">
        <f t="shared" si="543"/>
        <v>1.1314021114911006</v>
      </c>
      <c r="AF2913" s="12">
        <v>6219</v>
      </c>
      <c r="AG2913" s="12">
        <f t="shared" si="544"/>
        <v>0</v>
      </c>
      <c r="AH2913" s="12">
        <f t="shared" si="545"/>
        <v>0</v>
      </c>
      <c r="AI2913" s="12">
        <f t="shared" si="546"/>
        <v>0</v>
      </c>
      <c r="AJ2913" s="12">
        <f t="shared" si="547"/>
        <v>1</v>
      </c>
      <c r="AK2913" s="12">
        <f t="shared" si="548"/>
        <v>0</v>
      </c>
      <c r="AL2913" s="12">
        <f t="shared" si="549"/>
        <v>0</v>
      </c>
      <c r="AM2913" s="12">
        <f t="shared" si="550"/>
        <v>0</v>
      </c>
      <c r="AN2913" s="12">
        <f t="shared" si="551"/>
        <v>0</v>
      </c>
      <c r="AO2913" s="12">
        <v>11</v>
      </c>
      <c r="AP2913" s="22">
        <f t="shared" si="541"/>
        <v>400</v>
      </c>
    </row>
    <row r="2914" spans="1:42" x14ac:dyDescent="0.3">
      <c r="A2914" s="6" t="s">
        <v>3556</v>
      </c>
      <c r="B2914" s="19" t="s">
        <v>191</v>
      </c>
      <c r="C2914" s="6" t="s">
        <v>3557</v>
      </c>
      <c r="D2914" s="6" t="s">
        <v>28</v>
      </c>
      <c r="E2914" s="6" t="s">
        <v>3558</v>
      </c>
      <c r="F2914" s="6">
        <v>3.1</v>
      </c>
      <c r="G2914" s="6">
        <v>11</v>
      </c>
      <c r="H2914" s="6">
        <v>167</v>
      </c>
      <c r="I2914" s="6" t="s">
        <v>95</v>
      </c>
      <c r="J2914" s="6">
        <v>6209</v>
      </c>
      <c r="K2914" s="19">
        <v>41754</v>
      </c>
      <c r="L2914" s="7" t="s">
        <v>229</v>
      </c>
      <c r="M2914" s="7" t="s">
        <v>132</v>
      </c>
      <c r="N2914" s="7" t="s">
        <v>316</v>
      </c>
      <c r="O2914" s="7">
        <v>91</v>
      </c>
      <c r="P2914" s="19">
        <v>41768</v>
      </c>
      <c r="Q2914" s="19">
        <v>41769</v>
      </c>
      <c r="R2914" s="7" t="s">
        <v>3574</v>
      </c>
      <c r="S2914" s="7">
        <v>0.57480314960629919</v>
      </c>
      <c r="T2914" s="7">
        <v>5.67</v>
      </c>
      <c r="U2914" s="7">
        <v>1268</v>
      </c>
      <c r="V2914" s="6">
        <v>6209</v>
      </c>
      <c r="W2914" s="12">
        <f t="shared" si="542"/>
        <v>0</v>
      </c>
      <c r="X2914" s="12">
        <v>11</v>
      </c>
      <c r="Y2914" s="13">
        <v>91</v>
      </c>
      <c r="Z2914" s="13">
        <v>5.67</v>
      </c>
      <c r="AA2914" s="13">
        <v>1268</v>
      </c>
      <c r="AB2914" s="12">
        <v>167</v>
      </c>
      <c r="AC2914" s="13">
        <f t="shared" si="540"/>
        <v>38551681</v>
      </c>
      <c r="AD2914" s="12">
        <v>3.1</v>
      </c>
      <c r="AE2914" s="12">
        <f t="shared" si="543"/>
        <v>1.1314021114911006</v>
      </c>
      <c r="AF2914" s="12">
        <v>6209</v>
      </c>
      <c r="AG2914" s="12">
        <f t="shared" si="544"/>
        <v>0</v>
      </c>
      <c r="AH2914" s="12">
        <f t="shared" si="545"/>
        <v>0</v>
      </c>
      <c r="AI2914" s="12">
        <f t="shared" si="546"/>
        <v>0</v>
      </c>
      <c r="AJ2914" s="12">
        <f t="shared" si="547"/>
        <v>1</v>
      </c>
      <c r="AK2914" s="12">
        <f t="shared" si="548"/>
        <v>0</v>
      </c>
      <c r="AL2914" s="12">
        <f t="shared" si="549"/>
        <v>0</v>
      </c>
      <c r="AM2914" s="12">
        <f t="shared" si="550"/>
        <v>0</v>
      </c>
      <c r="AN2914" s="12">
        <f t="shared" si="551"/>
        <v>0</v>
      </c>
      <c r="AO2914" s="12">
        <v>11</v>
      </c>
      <c r="AP2914" s="22">
        <f t="shared" si="541"/>
        <v>574.80314960629914</v>
      </c>
    </row>
    <row r="2915" spans="1:42" x14ac:dyDescent="0.3">
      <c r="A2915" s="6" t="s">
        <v>3556</v>
      </c>
      <c r="B2915" s="19" t="s">
        <v>193</v>
      </c>
      <c r="C2915" s="6" t="s">
        <v>3557</v>
      </c>
      <c r="D2915" s="6" t="s">
        <v>28</v>
      </c>
      <c r="E2915" s="6" t="s">
        <v>3558</v>
      </c>
      <c r="F2915" s="6">
        <v>3.1</v>
      </c>
      <c r="G2915" s="6">
        <v>11</v>
      </c>
      <c r="H2915" s="6">
        <v>167</v>
      </c>
      <c r="I2915" s="6" t="s">
        <v>95</v>
      </c>
      <c r="J2915" s="6">
        <v>6258</v>
      </c>
      <c r="K2915" s="19">
        <v>41754</v>
      </c>
      <c r="L2915" s="7" t="s">
        <v>229</v>
      </c>
      <c r="M2915" s="7" t="s">
        <v>132</v>
      </c>
      <c r="N2915" s="7" t="s">
        <v>316</v>
      </c>
      <c r="O2915" s="7">
        <v>91</v>
      </c>
      <c r="P2915" s="19">
        <v>41769</v>
      </c>
      <c r="Q2915" s="19">
        <v>41770</v>
      </c>
      <c r="R2915" s="7" t="s">
        <v>3575</v>
      </c>
      <c r="S2915" s="7">
        <v>0.47874015748031501</v>
      </c>
      <c r="T2915" s="7">
        <v>5.64</v>
      </c>
      <c r="U2915" s="7">
        <v>1211</v>
      </c>
      <c r="V2915" s="6">
        <v>6258</v>
      </c>
      <c r="W2915" s="12">
        <f t="shared" si="542"/>
        <v>0</v>
      </c>
      <c r="X2915" s="12">
        <v>11</v>
      </c>
      <c r="Y2915" s="13">
        <v>91</v>
      </c>
      <c r="Z2915" s="13">
        <v>5.64</v>
      </c>
      <c r="AA2915" s="13">
        <v>1211</v>
      </c>
      <c r="AB2915" s="12">
        <v>167</v>
      </c>
      <c r="AC2915" s="13">
        <f t="shared" si="540"/>
        <v>39162564</v>
      </c>
      <c r="AD2915" s="12">
        <v>3.1</v>
      </c>
      <c r="AE2915" s="12">
        <f t="shared" si="543"/>
        <v>1.1314021114911006</v>
      </c>
      <c r="AF2915" s="12">
        <v>6258</v>
      </c>
      <c r="AG2915" s="12">
        <f t="shared" si="544"/>
        <v>0</v>
      </c>
      <c r="AH2915" s="12">
        <f t="shared" si="545"/>
        <v>0</v>
      </c>
      <c r="AI2915" s="12">
        <f t="shared" si="546"/>
        <v>0</v>
      </c>
      <c r="AJ2915" s="12">
        <f t="shared" si="547"/>
        <v>1</v>
      </c>
      <c r="AK2915" s="12">
        <f t="shared" si="548"/>
        <v>0</v>
      </c>
      <c r="AL2915" s="12">
        <f t="shared" si="549"/>
        <v>0</v>
      </c>
      <c r="AM2915" s="12">
        <f t="shared" si="550"/>
        <v>0</v>
      </c>
      <c r="AN2915" s="12">
        <f t="shared" si="551"/>
        <v>0</v>
      </c>
      <c r="AO2915" s="12">
        <v>11</v>
      </c>
      <c r="AP2915" s="22">
        <f t="shared" si="541"/>
        <v>478.74015748031502</v>
      </c>
    </row>
    <row r="2916" spans="1:42" x14ac:dyDescent="0.3">
      <c r="A2916" s="6" t="s">
        <v>3556</v>
      </c>
      <c r="B2916" s="19" t="s">
        <v>195</v>
      </c>
      <c r="C2916" s="6" t="s">
        <v>3557</v>
      </c>
      <c r="D2916" s="6" t="s">
        <v>28</v>
      </c>
      <c r="E2916" s="6" t="s">
        <v>3558</v>
      </c>
      <c r="F2916" s="6">
        <v>3.1</v>
      </c>
      <c r="G2916" s="6">
        <v>11</v>
      </c>
      <c r="H2916" s="6">
        <v>167</v>
      </c>
      <c r="I2916" s="6" t="s">
        <v>95</v>
      </c>
      <c r="J2916" s="6">
        <v>6297</v>
      </c>
      <c r="K2916" s="19">
        <v>41754</v>
      </c>
      <c r="L2916" s="7" t="s">
        <v>229</v>
      </c>
      <c r="M2916" s="7" t="s">
        <v>132</v>
      </c>
      <c r="N2916" s="7" t="s">
        <v>316</v>
      </c>
      <c r="O2916" s="7">
        <v>91</v>
      </c>
      <c r="P2916" s="19">
        <v>41770</v>
      </c>
      <c r="Q2916" s="19">
        <v>41771</v>
      </c>
      <c r="R2916" s="7" t="s">
        <v>3576</v>
      </c>
      <c r="S2916" s="7">
        <v>0.29763779527559053</v>
      </c>
      <c r="T2916" s="7">
        <v>5.53</v>
      </c>
      <c r="U2916" s="7">
        <v>1351</v>
      </c>
      <c r="V2916" s="6">
        <v>6297</v>
      </c>
      <c r="W2916" s="12">
        <f t="shared" si="542"/>
        <v>0</v>
      </c>
      <c r="X2916" s="12">
        <v>11</v>
      </c>
      <c r="Y2916" s="13">
        <v>91</v>
      </c>
      <c r="Z2916" s="13">
        <v>5.53</v>
      </c>
      <c r="AA2916" s="13">
        <v>1351</v>
      </c>
      <c r="AB2916" s="12">
        <v>167</v>
      </c>
      <c r="AC2916" s="13">
        <f t="shared" si="540"/>
        <v>39652209</v>
      </c>
      <c r="AD2916" s="12">
        <v>3.1</v>
      </c>
      <c r="AE2916" s="12">
        <f t="shared" si="543"/>
        <v>1.1314021114911006</v>
      </c>
      <c r="AF2916" s="12">
        <v>6297</v>
      </c>
      <c r="AG2916" s="12">
        <f t="shared" si="544"/>
        <v>0</v>
      </c>
      <c r="AH2916" s="12">
        <f t="shared" si="545"/>
        <v>0</v>
      </c>
      <c r="AI2916" s="12">
        <f t="shared" si="546"/>
        <v>0</v>
      </c>
      <c r="AJ2916" s="12">
        <f t="shared" si="547"/>
        <v>1</v>
      </c>
      <c r="AK2916" s="12">
        <f t="shared" si="548"/>
        <v>0</v>
      </c>
      <c r="AL2916" s="12">
        <f t="shared" si="549"/>
        <v>0</v>
      </c>
      <c r="AM2916" s="12">
        <f t="shared" si="550"/>
        <v>0</v>
      </c>
      <c r="AN2916" s="12">
        <f t="shared" si="551"/>
        <v>0</v>
      </c>
      <c r="AO2916" s="12">
        <v>11</v>
      </c>
      <c r="AP2916" s="22">
        <f t="shared" si="541"/>
        <v>297.63779527559052</v>
      </c>
    </row>
    <row r="2917" spans="1:42" x14ac:dyDescent="0.3">
      <c r="A2917" s="6" t="s">
        <v>3556</v>
      </c>
      <c r="B2917" s="19" t="s">
        <v>197</v>
      </c>
      <c r="C2917" s="6" t="s">
        <v>3557</v>
      </c>
      <c r="D2917" s="6" t="s">
        <v>28</v>
      </c>
      <c r="E2917" s="6" t="s">
        <v>3558</v>
      </c>
      <c r="F2917" s="6">
        <v>3.1</v>
      </c>
      <c r="G2917" s="6">
        <v>11</v>
      </c>
      <c r="H2917" s="6">
        <v>167</v>
      </c>
      <c r="I2917" s="6" t="s">
        <v>95</v>
      </c>
      <c r="J2917" s="6">
        <v>6323</v>
      </c>
      <c r="K2917" s="19">
        <v>41754</v>
      </c>
      <c r="L2917" s="7" t="s">
        <v>229</v>
      </c>
      <c r="M2917" s="7" t="s">
        <v>132</v>
      </c>
      <c r="N2917" s="7" t="s">
        <v>316</v>
      </c>
      <c r="O2917" s="7">
        <v>91</v>
      </c>
      <c r="P2917" s="19">
        <v>41771</v>
      </c>
      <c r="Q2917" s="19">
        <v>41772</v>
      </c>
      <c r="R2917" s="7" t="s">
        <v>3577</v>
      </c>
      <c r="S2917" s="7">
        <v>0.32755905511811029</v>
      </c>
      <c r="T2917" s="7">
        <v>5.87</v>
      </c>
      <c r="U2917" s="7">
        <v>1398</v>
      </c>
      <c r="V2917" s="6">
        <v>6323</v>
      </c>
      <c r="W2917" s="12">
        <f t="shared" si="542"/>
        <v>0</v>
      </c>
      <c r="X2917" s="12">
        <v>11</v>
      </c>
      <c r="Y2917" s="13">
        <v>91</v>
      </c>
      <c r="Z2917" s="13">
        <v>5.87</v>
      </c>
      <c r="AA2917" s="13">
        <v>1398</v>
      </c>
      <c r="AB2917" s="12">
        <v>167</v>
      </c>
      <c r="AC2917" s="13">
        <f t="shared" si="540"/>
        <v>39980329</v>
      </c>
      <c r="AD2917" s="12">
        <v>3.1</v>
      </c>
      <c r="AE2917" s="12">
        <f t="shared" si="543"/>
        <v>1.1314021114911006</v>
      </c>
      <c r="AF2917" s="12">
        <v>6323</v>
      </c>
      <c r="AG2917" s="12">
        <f t="shared" si="544"/>
        <v>0</v>
      </c>
      <c r="AH2917" s="12">
        <f t="shared" si="545"/>
        <v>0</v>
      </c>
      <c r="AI2917" s="12">
        <f t="shared" si="546"/>
        <v>0</v>
      </c>
      <c r="AJ2917" s="12">
        <f t="shared" si="547"/>
        <v>1</v>
      </c>
      <c r="AK2917" s="12">
        <f t="shared" si="548"/>
        <v>0</v>
      </c>
      <c r="AL2917" s="12">
        <f t="shared" si="549"/>
        <v>0</v>
      </c>
      <c r="AM2917" s="12">
        <f t="shared" si="550"/>
        <v>0</v>
      </c>
      <c r="AN2917" s="12">
        <f t="shared" si="551"/>
        <v>0</v>
      </c>
      <c r="AO2917" s="12">
        <v>11</v>
      </c>
      <c r="AP2917" s="22">
        <f t="shared" si="541"/>
        <v>327.55905511811028</v>
      </c>
    </row>
    <row r="2918" spans="1:42" x14ac:dyDescent="0.3">
      <c r="A2918" s="6" t="s">
        <v>3556</v>
      </c>
      <c r="B2918" s="19" t="s">
        <v>199</v>
      </c>
      <c r="C2918" s="6" t="s">
        <v>3557</v>
      </c>
      <c r="D2918" s="6" t="s">
        <v>28</v>
      </c>
      <c r="E2918" s="6" t="s">
        <v>3558</v>
      </c>
      <c r="F2918" s="6">
        <v>3.1</v>
      </c>
      <c r="G2918" s="6">
        <v>11</v>
      </c>
      <c r="H2918" s="6">
        <v>167</v>
      </c>
      <c r="I2918" s="6" t="s">
        <v>95</v>
      </c>
      <c r="J2918" s="6">
        <v>6362</v>
      </c>
      <c r="K2918" s="19">
        <v>41754</v>
      </c>
      <c r="L2918" s="7" t="s">
        <v>229</v>
      </c>
      <c r="M2918" s="7" t="s">
        <v>132</v>
      </c>
      <c r="N2918" s="7" t="s">
        <v>316</v>
      </c>
      <c r="O2918" s="7">
        <v>91</v>
      </c>
      <c r="P2918" s="19">
        <v>41772</v>
      </c>
      <c r="Q2918" s="19">
        <v>41773</v>
      </c>
      <c r="R2918" s="7" t="s">
        <v>3578</v>
      </c>
      <c r="S2918" s="7">
        <v>0.28661417322834642</v>
      </c>
      <c r="T2918" s="7">
        <v>5.09</v>
      </c>
      <c r="U2918" s="7">
        <v>1413</v>
      </c>
      <c r="V2918" s="6">
        <v>6362</v>
      </c>
      <c r="W2918" s="12">
        <f t="shared" si="542"/>
        <v>0</v>
      </c>
      <c r="X2918" s="12">
        <v>11</v>
      </c>
      <c r="Y2918" s="13">
        <v>91</v>
      </c>
      <c r="Z2918" s="13">
        <v>5.09</v>
      </c>
      <c r="AA2918" s="13">
        <v>1413</v>
      </c>
      <c r="AB2918" s="12">
        <v>167</v>
      </c>
      <c r="AC2918" s="13">
        <f t="shared" si="540"/>
        <v>40475044</v>
      </c>
      <c r="AD2918" s="12">
        <v>3.1</v>
      </c>
      <c r="AE2918" s="12">
        <f t="shared" si="543"/>
        <v>1.1314021114911006</v>
      </c>
      <c r="AF2918" s="12">
        <v>6362</v>
      </c>
      <c r="AG2918" s="12">
        <f t="shared" si="544"/>
        <v>0</v>
      </c>
      <c r="AH2918" s="12">
        <f t="shared" si="545"/>
        <v>0</v>
      </c>
      <c r="AI2918" s="12">
        <f t="shared" si="546"/>
        <v>0</v>
      </c>
      <c r="AJ2918" s="12">
        <f t="shared" si="547"/>
        <v>1</v>
      </c>
      <c r="AK2918" s="12">
        <f t="shared" si="548"/>
        <v>0</v>
      </c>
      <c r="AL2918" s="12">
        <f t="shared" si="549"/>
        <v>0</v>
      </c>
      <c r="AM2918" s="12">
        <f t="shared" si="550"/>
        <v>0</v>
      </c>
      <c r="AN2918" s="12">
        <f t="shared" si="551"/>
        <v>0</v>
      </c>
      <c r="AO2918" s="12">
        <v>11</v>
      </c>
      <c r="AP2918" s="22">
        <f t="shared" si="541"/>
        <v>286.61417322834643</v>
      </c>
    </row>
    <row r="2919" spans="1:42" x14ac:dyDescent="0.3">
      <c r="A2919" s="6" t="s">
        <v>3556</v>
      </c>
      <c r="B2919" s="19" t="s">
        <v>201</v>
      </c>
      <c r="C2919" s="6" t="s">
        <v>3557</v>
      </c>
      <c r="D2919" s="6" t="s">
        <v>28</v>
      </c>
      <c r="E2919" s="6" t="s">
        <v>3558</v>
      </c>
      <c r="F2919" s="6">
        <v>3.1</v>
      </c>
      <c r="G2919" s="6">
        <v>11</v>
      </c>
      <c r="H2919" s="6">
        <v>167</v>
      </c>
      <c r="I2919" s="6" t="s">
        <v>95</v>
      </c>
      <c r="J2919" s="6">
        <v>6382</v>
      </c>
      <c r="K2919" s="19">
        <v>41754</v>
      </c>
      <c r="L2919" s="7" t="s">
        <v>229</v>
      </c>
      <c r="M2919" s="7" t="s">
        <v>132</v>
      </c>
      <c r="N2919" s="7" t="s">
        <v>316</v>
      </c>
      <c r="O2919" s="7">
        <v>91</v>
      </c>
      <c r="P2919" s="19">
        <v>41773</v>
      </c>
      <c r="Q2919" s="19">
        <v>41774</v>
      </c>
      <c r="R2919" s="7" t="s">
        <v>3579</v>
      </c>
      <c r="S2919" s="7">
        <v>0.30708661417322836</v>
      </c>
      <c r="T2919" s="7">
        <v>5.62</v>
      </c>
      <c r="U2919" s="7">
        <v>1367</v>
      </c>
      <c r="V2919" s="6">
        <v>6382</v>
      </c>
      <c r="W2919" s="12">
        <f t="shared" si="542"/>
        <v>0</v>
      </c>
      <c r="X2919" s="12">
        <v>11</v>
      </c>
      <c r="Y2919" s="13">
        <v>91</v>
      </c>
      <c r="Z2919" s="13">
        <v>5.62</v>
      </c>
      <c r="AA2919" s="13">
        <v>1367</v>
      </c>
      <c r="AB2919" s="12">
        <v>167</v>
      </c>
      <c r="AC2919" s="13">
        <f t="shared" si="540"/>
        <v>40729924</v>
      </c>
      <c r="AD2919" s="12">
        <v>3.1</v>
      </c>
      <c r="AE2919" s="12">
        <f t="shared" si="543"/>
        <v>1.1314021114911006</v>
      </c>
      <c r="AF2919" s="12">
        <v>6382</v>
      </c>
      <c r="AG2919" s="12">
        <f t="shared" si="544"/>
        <v>0</v>
      </c>
      <c r="AH2919" s="12">
        <f t="shared" si="545"/>
        <v>0</v>
      </c>
      <c r="AI2919" s="12">
        <f t="shared" si="546"/>
        <v>0</v>
      </c>
      <c r="AJ2919" s="12">
        <f t="shared" si="547"/>
        <v>1</v>
      </c>
      <c r="AK2919" s="12">
        <f t="shared" si="548"/>
        <v>0</v>
      </c>
      <c r="AL2919" s="12">
        <f t="shared" si="549"/>
        <v>0</v>
      </c>
      <c r="AM2919" s="12">
        <f t="shared" si="550"/>
        <v>0</v>
      </c>
      <c r="AN2919" s="12">
        <f t="shared" si="551"/>
        <v>0</v>
      </c>
      <c r="AO2919" s="12">
        <v>11</v>
      </c>
      <c r="AP2919" s="22">
        <f t="shared" si="541"/>
        <v>307.08661417322838</v>
      </c>
    </row>
    <row r="2920" spans="1:42" x14ac:dyDescent="0.3">
      <c r="A2920" s="6" t="s">
        <v>3556</v>
      </c>
      <c r="B2920" s="19" t="s">
        <v>203</v>
      </c>
      <c r="C2920" s="6" t="s">
        <v>3557</v>
      </c>
      <c r="D2920" s="6" t="s">
        <v>28</v>
      </c>
      <c r="E2920" s="6" t="s">
        <v>3558</v>
      </c>
      <c r="F2920" s="6">
        <v>3.1</v>
      </c>
      <c r="G2920" s="6">
        <v>11</v>
      </c>
      <c r="H2920" s="6">
        <v>167</v>
      </c>
      <c r="I2920" s="6" t="s">
        <v>95</v>
      </c>
      <c r="J2920" s="6">
        <v>6406</v>
      </c>
      <c r="K2920" s="19">
        <v>41754</v>
      </c>
      <c r="L2920" s="7" t="s">
        <v>229</v>
      </c>
      <c r="M2920" s="7" t="s">
        <v>132</v>
      </c>
      <c r="N2920" s="7" t="s">
        <v>316</v>
      </c>
      <c r="O2920" s="7">
        <v>91</v>
      </c>
      <c r="P2920" s="19">
        <v>41774</v>
      </c>
      <c r="Q2920" s="19">
        <v>41775</v>
      </c>
      <c r="R2920" s="7" t="s">
        <v>3580</v>
      </c>
      <c r="S2920" s="7">
        <v>0.13228346456692916</v>
      </c>
      <c r="T2920" s="7">
        <v>5.23</v>
      </c>
      <c r="U2920" s="7">
        <v>510</v>
      </c>
      <c r="V2920" s="6">
        <v>6406</v>
      </c>
      <c r="W2920" s="12">
        <f t="shared" si="542"/>
        <v>0</v>
      </c>
      <c r="X2920" s="12">
        <v>11</v>
      </c>
      <c r="Y2920" s="13">
        <v>91</v>
      </c>
      <c r="Z2920" s="13">
        <v>5.23</v>
      </c>
      <c r="AA2920" s="13">
        <v>510</v>
      </c>
      <c r="AB2920" s="12">
        <v>167</v>
      </c>
      <c r="AC2920" s="13">
        <f t="shared" si="540"/>
        <v>41036836</v>
      </c>
      <c r="AD2920" s="12">
        <v>3.1</v>
      </c>
      <c r="AE2920" s="12">
        <f t="shared" si="543"/>
        <v>1.1314021114911006</v>
      </c>
      <c r="AF2920" s="12">
        <v>6406</v>
      </c>
      <c r="AG2920" s="12">
        <f t="shared" si="544"/>
        <v>0</v>
      </c>
      <c r="AH2920" s="12">
        <f t="shared" si="545"/>
        <v>0</v>
      </c>
      <c r="AI2920" s="12">
        <f t="shared" si="546"/>
        <v>0</v>
      </c>
      <c r="AJ2920" s="12">
        <f t="shared" si="547"/>
        <v>1</v>
      </c>
      <c r="AK2920" s="12">
        <f t="shared" si="548"/>
        <v>0</v>
      </c>
      <c r="AL2920" s="12">
        <f t="shared" si="549"/>
        <v>0</v>
      </c>
      <c r="AM2920" s="12">
        <f t="shared" si="550"/>
        <v>0</v>
      </c>
      <c r="AN2920" s="12">
        <f t="shared" si="551"/>
        <v>0</v>
      </c>
      <c r="AO2920" s="12">
        <v>11</v>
      </c>
      <c r="AP2920" s="22">
        <f t="shared" si="541"/>
        <v>132.28346456692915</v>
      </c>
    </row>
    <row r="2921" spans="1:42" x14ac:dyDescent="0.3">
      <c r="A2921" s="6" t="s">
        <v>3556</v>
      </c>
      <c r="B2921" s="19" t="s">
        <v>205</v>
      </c>
      <c r="C2921" s="6" t="s">
        <v>3557</v>
      </c>
      <c r="D2921" s="6" t="s">
        <v>28</v>
      </c>
      <c r="E2921" s="6" t="s">
        <v>3558</v>
      </c>
      <c r="F2921" s="6">
        <v>3.1</v>
      </c>
      <c r="G2921" s="6">
        <v>11</v>
      </c>
      <c r="H2921" s="6">
        <v>167</v>
      </c>
      <c r="I2921" s="6" t="s">
        <v>95</v>
      </c>
      <c r="J2921" s="6">
        <v>6425</v>
      </c>
      <c r="K2921" s="19">
        <v>41754</v>
      </c>
      <c r="L2921" s="7" t="s">
        <v>229</v>
      </c>
      <c r="M2921" s="7" t="s">
        <v>132</v>
      </c>
      <c r="N2921" s="7" t="s">
        <v>316</v>
      </c>
      <c r="O2921" s="7">
        <v>91</v>
      </c>
      <c r="P2921" s="19">
        <v>41775</v>
      </c>
      <c r="Q2921" s="19">
        <v>41776</v>
      </c>
      <c r="R2921" s="7" t="s">
        <v>3581</v>
      </c>
      <c r="S2921" s="7">
        <v>0.19055118110236222</v>
      </c>
      <c r="T2921" s="7">
        <v>5.73</v>
      </c>
      <c r="U2921" s="7">
        <v>477</v>
      </c>
      <c r="V2921" s="6">
        <v>6425</v>
      </c>
      <c r="W2921" s="12">
        <f t="shared" si="542"/>
        <v>0</v>
      </c>
      <c r="X2921" s="12">
        <v>11</v>
      </c>
      <c r="Y2921" s="13">
        <v>91</v>
      </c>
      <c r="Z2921" s="13">
        <v>5.73</v>
      </c>
      <c r="AA2921" s="13">
        <v>477</v>
      </c>
      <c r="AB2921" s="12">
        <v>167</v>
      </c>
      <c r="AC2921" s="13">
        <f t="shared" si="540"/>
        <v>41280625</v>
      </c>
      <c r="AD2921" s="12">
        <v>3.1</v>
      </c>
      <c r="AE2921" s="12">
        <f t="shared" si="543"/>
        <v>1.1314021114911006</v>
      </c>
      <c r="AF2921" s="12">
        <v>6425</v>
      </c>
      <c r="AG2921" s="12">
        <f t="shared" si="544"/>
        <v>0</v>
      </c>
      <c r="AH2921" s="12">
        <f t="shared" si="545"/>
        <v>0</v>
      </c>
      <c r="AI2921" s="12">
        <f t="shared" si="546"/>
        <v>0</v>
      </c>
      <c r="AJ2921" s="12">
        <f t="shared" si="547"/>
        <v>1</v>
      </c>
      <c r="AK2921" s="12">
        <f t="shared" si="548"/>
        <v>0</v>
      </c>
      <c r="AL2921" s="12">
        <f t="shared" si="549"/>
        <v>0</v>
      </c>
      <c r="AM2921" s="12">
        <f t="shared" si="550"/>
        <v>0</v>
      </c>
      <c r="AN2921" s="12">
        <f t="shared" si="551"/>
        <v>0</v>
      </c>
      <c r="AO2921" s="12">
        <v>11</v>
      </c>
      <c r="AP2921" s="22">
        <f t="shared" si="541"/>
        <v>190.55118110236222</v>
      </c>
    </row>
    <row r="2922" spans="1:42" x14ac:dyDescent="0.3">
      <c r="A2922" s="6" t="s">
        <v>3556</v>
      </c>
      <c r="B2922" s="19" t="s">
        <v>207</v>
      </c>
      <c r="C2922" s="6" t="s">
        <v>3557</v>
      </c>
      <c r="D2922" s="6" t="s">
        <v>28</v>
      </c>
      <c r="E2922" s="6" t="s">
        <v>3558</v>
      </c>
      <c r="F2922" s="6">
        <v>3.1</v>
      </c>
      <c r="G2922" s="6">
        <v>11</v>
      </c>
      <c r="H2922" s="6">
        <v>167</v>
      </c>
      <c r="I2922" s="6" t="s">
        <v>95</v>
      </c>
      <c r="J2922" s="6">
        <v>6797</v>
      </c>
      <c r="K2922" s="19">
        <v>41754</v>
      </c>
      <c r="L2922" s="7" t="s">
        <v>229</v>
      </c>
      <c r="M2922" s="7" t="s">
        <v>132</v>
      </c>
      <c r="N2922" s="7" t="s">
        <v>316</v>
      </c>
      <c r="O2922" s="7">
        <v>91</v>
      </c>
      <c r="P2922" s="19">
        <v>41776</v>
      </c>
      <c r="Q2922" s="19">
        <v>41777</v>
      </c>
      <c r="R2922" s="7" t="s">
        <v>3582</v>
      </c>
      <c r="S2922" s="7">
        <v>0.1889763779527559</v>
      </c>
      <c r="T2922" s="7">
        <v>5.54</v>
      </c>
      <c r="U2922" s="7">
        <v>490</v>
      </c>
      <c r="V2922" s="6">
        <v>6797</v>
      </c>
      <c r="W2922" s="12">
        <f t="shared" si="542"/>
        <v>0</v>
      </c>
      <c r="X2922" s="12">
        <v>11</v>
      </c>
      <c r="Y2922" s="13">
        <v>91</v>
      </c>
      <c r="Z2922" s="13">
        <v>5.54</v>
      </c>
      <c r="AA2922" s="13">
        <v>490</v>
      </c>
      <c r="AB2922" s="12">
        <v>167</v>
      </c>
      <c r="AC2922" s="13">
        <f t="shared" si="540"/>
        <v>46199209</v>
      </c>
      <c r="AD2922" s="12">
        <v>3.1</v>
      </c>
      <c r="AE2922" s="12">
        <f t="shared" si="543"/>
        <v>1.1314021114911006</v>
      </c>
      <c r="AF2922" s="12">
        <v>6797</v>
      </c>
      <c r="AG2922" s="12">
        <f t="shared" si="544"/>
        <v>0</v>
      </c>
      <c r="AH2922" s="12">
        <f t="shared" si="545"/>
        <v>0</v>
      </c>
      <c r="AI2922" s="12">
        <f t="shared" si="546"/>
        <v>0</v>
      </c>
      <c r="AJ2922" s="12">
        <f t="shared" si="547"/>
        <v>1</v>
      </c>
      <c r="AK2922" s="12">
        <f t="shared" si="548"/>
        <v>0</v>
      </c>
      <c r="AL2922" s="12">
        <f t="shared" si="549"/>
        <v>0</v>
      </c>
      <c r="AM2922" s="12">
        <f t="shared" si="550"/>
        <v>0</v>
      </c>
      <c r="AN2922" s="12">
        <f t="shared" si="551"/>
        <v>0</v>
      </c>
      <c r="AO2922" s="12">
        <v>11</v>
      </c>
      <c r="AP2922" s="22">
        <f t="shared" si="541"/>
        <v>188.97637795275591</v>
      </c>
    </row>
    <row r="2923" spans="1:42" x14ac:dyDescent="0.3">
      <c r="A2923" s="6" t="s">
        <v>3556</v>
      </c>
      <c r="B2923" s="19" t="s">
        <v>209</v>
      </c>
      <c r="C2923" s="6" t="s">
        <v>3557</v>
      </c>
      <c r="D2923" s="6" t="s">
        <v>28</v>
      </c>
      <c r="E2923" s="6" t="s">
        <v>3558</v>
      </c>
      <c r="F2923" s="6">
        <v>3.1</v>
      </c>
      <c r="G2923" s="6">
        <v>11</v>
      </c>
      <c r="H2923" s="6">
        <v>167</v>
      </c>
      <c r="I2923" s="6" t="s">
        <v>95</v>
      </c>
      <c r="J2923" s="6">
        <v>6833</v>
      </c>
      <c r="K2923" s="19">
        <v>41754</v>
      </c>
      <c r="L2923" s="7" t="s">
        <v>229</v>
      </c>
      <c r="M2923" s="7" t="s">
        <v>132</v>
      </c>
      <c r="N2923" s="7" t="s">
        <v>316</v>
      </c>
      <c r="O2923" s="7">
        <v>91</v>
      </c>
      <c r="P2923" s="19">
        <v>41777</v>
      </c>
      <c r="Q2923" s="19">
        <v>41778</v>
      </c>
      <c r="R2923" s="7" t="s">
        <v>3583</v>
      </c>
      <c r="S2923" s="7">
        <v>0.11181102362204724</v>
      </c>
      <c r="T2923" s="7">
        <v>6.55</v>
      </c>
      <c r="U2923" s="7">
        <v>570</v>
      </c>
      <c r="V2923" s="6">
        <v>6833</v>
      </c>
      <c r="W2923" s="12">
        <f t="shared" si="542"/>
        <v>0</v>
      </c>
      <c r="X2923" s="12">
        <v>11</v>
      </c>
      <c r="Y2923" s="13">
        <v>91</v>
      </c>
      <c r="Z2923" s="13">
        <v>6.55</v>
      </c>
      <c r="AA2923" s="13">
        <v>570</v>
      </c>
      <c r="AB2923" s="12">
        <v>167</v>
      </c>
      <c r="AC2923" s="13">
        <f t="shared" si="540"/>
        <v>46689889</v>
      </c>
      <c r="AD2923" s="12">
        <v>3.1</v>
      </c>
      <c r="AE2923" s="12">
        <f t="shared" si="543"/>
        <v>1.1314021114911006</v>
      </c>
      <c r="AF2923" s="12">
        <v>6833</v>
      </c>
      <c r="AG2923" s="12">
        <f t="shared" si="544"/>
        <v>0</v>
      </c>
      <c r="AH2923" s="12">
        <f t="shared" si="545"/>
        <v>0</v>
      </c>
      <c r="AI2923" s="12">
        <f t="shared" si="546"/>
        <v>0</v>
      </c>
      <c r="AJ2923" s="12">
        <f t="shared" si="547"/>
        <v>1</v>
      </c>
      <c r="AK2923" s="12">
        <f t="shared" si="548"/>
        <v>0</v>
      </c>
      <c r="AL2923" s="12">
        <f t="shared" si="549"/>
        <v>0</v>
      </c>
      <c r="AM2923" s="12">
        <f t="shared" si="550"/>
        <v>0</v>
      </c>
      <c r="AN2923" s="12">
        <f t="shared" si="551"/>
        <v>0</v>
      </c>
      <c r="AO2923" s="12">
        <v>11</v>
      </c>
      <c r="AP2923" s="22">
        <f t="shared" si="541"/>
        <v>111.81102362204724</v>
      </c>
    </row>
    <row r="2924" spans="1:42" x14ac:dyDescent="0.3">
      <c r="A2924" s="6" t="s">
        <v>3556</v>
      </c>
      <c r="B2924" s="19" t="s">
        <v>211</v>
      </c>
      <c r="C2924" s="6" t="s">
        <v>3557</v>
      </c>
      <c r="D2924" s="6" t="s">
        <v>28</v>
      </c>
      <c r="E2924" s="6" t="s">
        <v>3558</v>
      </c>
      <c r="F2924" s="6">
        <v>3.1</v>
      </c>
      <c r="G2924" s="6">
        <v>11</v>
      </c>
      <c r="H2924" s="6">
        <v>167</v>
      </c>
      <c r="I2924" s="6" t="s">
        <v>95</v>
      </c>
      <c r="J2924" s="6">
        <v>6845</v>
      </c>
      <c r="K2924" s="19">
        <v>41754</v>
      </c>
      <c r="L2924" s="7" t="s">
        <v>229</v>
      </c>
      <c r="M2924" s="7" t="s">
        <v>132</v>
      </c>
      <c r="N2924" s="7" t="s">
        <v>316</v>
      </c>
      <c r="O2924" s="7">
        <v>91</v>
      </c>
      <c r="P2924" s="19">
        <v>41778</v>
      </c>
      <c r="Q2924" s="19">
        <v>41779</v>
      </c>
      <c r="R2924" s="7" t="s">
        <v>3584</v>
      </c>
      <c r="S2924" s="7">
        <v>0.20472440944881892</v>
      </c>
      <c r="T2924" s="7">
        <v>5.62</v>
      </c>
      <c r="U2924" s="7">
        <v>520</v>
      </c>
      <c r="V2924" s="6">
        <v>6845</v>
      </c>
      <c r="W2924" s="12">
        <f t="shared" si="542"/>
        <v>0</v>
      </c>
      <c r="X2924" s="12">
        <v>11</v>
      </c>
      <c r="Y2924" s="13">
        <v>91</v>
      </c>
      <c r="Z2924" s="13">
        <v>5.62</v>
      </c>
      <c r="AA2924" s="13">
        <v>520</v>
      </c>
      <c r="AB2924" s="12">
        <v>167</v>
      </c>
      <c r="AC2924" s="13">
        <f t="shared" si="540"/>
        <v>46854025</v>
      </c>
      <c r="AD2924" s="12">
        <v>3.1</v>
      </c>
      <c r="AE2924" s="12">
        <f t="shared" si="543"/>
        <v>1.1314021114911006</v>
      </c>
      <c r="AF2924" s="12">
        <v>6845</v>
      </c>
      <c r="AG2924" s="12">
        <f t="shared" si="544"/>
        <v>0</v>
      </c>
      <c r="AH2924" s="12">
        <f t="shared" si="545"/>
        <v>0</v>
      </c>
      <c r="AI2924" s="12">
        <f t="shared" si="546"/>
        <v>0</v>
      </c>
      <c r="AJ2924" s="12">
        <f t="shared" si="547"/>
        <v>1</v>
      </c>
      <c r="AK2924" s="12">
        <f t="shared" si="548"/>
        <v>0</v>
      </c>
      <c r="AL2924" s="12">
        <f t="shared" si="549"/>
        <v>0</v>
      </c>
      <c r="AM2924" s="12">
        <f t="shared" si="550"/>
        <v>0</v>
      </c>
      <c r="AN2924" s="12">
        <f t="shared" si="551"/>
        <v>0</v>
      </c>
      <c r="AO2924" s="12">
        <v>11</v>
      </c>
      <c r="AP2924" s="22">
        <f t="shared" si="541"/>
        <v>204.72440944881893</v>
      </c>
    </row>
    <row r="2925" spans="1:42" x14ac:dyDescent="0.3">
      <c r="A2925" s="6" t="s">
        <v>3556</v>
      </c>
      <c r="B2925" s="19" t="s">
        <v>213</v>
      </c>
      <c r="C2925" s="6" t="s">
        <v>3557</v>
      </c>
      <c r="D2925" s="6" t="s">
        <v>28</v>
      </c>
      <c r="E2925" s="6" t="s">
        <v>3558</v>
      </c>
      <c r="F2925" s="6">
        <v>3.1</v>
      </c>
      <c r="G2925" s="6">
        <v>11</v>
      </c>
      <c r="H2925" s="6">
        <v>167</v>
      </c>
      <c r="I2925" s="6" t="s">
        <v>95</v>
      </c>
      <c r="J2925" s="6">
        <v>6860</v>
      </c>
      <c r="K2925" s="19">
        <v>41754</v>
      </c>
      <c r="L2925" s="7" t="s">
        <v>229</v>
      </c>
      <c r="M2925" s="7" t="s">
        <v>132</v>
      </c>
      <c r="N2925" s="7" t="s">
        <v>316</v>
      </c>
      <c r="O2925" s="7">
        <v>91</v>
      </c>
      <c r="P2925" s="19">
        <v>41779</v>
      </c>
      <c r="Q2925" s="19">
        <v>41780</v>
      </c>
      <c r="R2925" s="7" t="s">
        <v>3585</v>
      </c>
      <c r="S2925" s="7">
        <v>9.9212598425196863E-2</v>
      </c>
      <c r="T2925" s="7">
        <v>6.58</v>
      </c>
      <c r="U2925" s="7">
        <v>505</v>
      </c>
      <c r="V2925" s="6">
        <v>6860</v>
      </c>
      <c r="W2925" s="12">
        <f t="shared" si="542"/>
        <v>0</v>
      </c>
      <c r="X2925" s="12">
        <v>11</v>
      </c>
      <c r="Y2925" s="13">
        <v>91</v>
      </c>
      <c r="Z2925" s="13">
        <v>6.58</v>
      </c>
      <c r="AA2925" s="13">
        <v>505</v>
      </c>
      <c r="AB2925" s="12">
        <v>167</v>
      </c>
      <c r="AC2925" s="13">
        <f t="shared" si="540"/>
        <v>47059600</v>
      </c>
      <c r="AD2925" s="12">
        <v>3.1</v>
      </c>
      <c r="AE2925" s="12">
        <f t="shared" si="543"/>
        <v>1.1314021114911006</v>
      </c>
      <c r="AF2925" s="12">
        <v>6860</v>
      </c>
      <c r="AG2925" s="12">
        <f t="shared" si="544"/>
        <v>0</v>
      </c>
      <c r="AH2925" s="12">
        <f t="shared" si="545"/>
        <v>0</v>
      </c>
      <c r="AI2925" s="12">
        <f t="shared" si="546"/>
        <v>0</v>
      </c>
      <c r="AJ2925" s="12">
        <f t="shared" si="547"/>
        <v>1</v>
      </c>
      <c r="AK2925" s="12">
        <f t="shared" si="548"/>
        <v>0</v>
      </c>
      <c r="AL2925" s="12">
        <f t="shared" si="549"/>
        <v>0</v>
      </c>
      <c r="AM2925" s="12">
        <f t="shared" si="550"/>
        <v>0</v>
      </c>
      <c r="AN2925" s="12">
        <f t="shared" si="551"/>
        <v>0</v>
      </c>
      <c r="AO2925" s="12">
        <v>11</v>
      </c>
      <c r="AP2925" s="22">
        <f t="shared" si="541"/>
        <v>99.212598425196859</v>
      </c>
    </row>
    <row r="2926" spans="1:42" x14ac:dyDescent="0.3">
      <c r="A2926" s="6" t="s">
        <v>3556</v>
      </c>
      <c r="B2926" s="19" t="s">
        <v>215</v>
      </c>
      <c r="C2926" s="6" t="s">
        <v>3557</v>
      </c>
      <c r="D2926" s="6" t="s">
        <v>28</v>
      </c>
      <c r="E2926" s="6" t="s">
        <v>3558</v>
      </c>
      <c r="F2926" s="6">
        <v>3.1</v>
      </c>
      <c r="G2926" s="6">
        <v>11</v>
      </c>
      <c r="H2926" s="6">
        <v>167</v>
      </c>
      <c r="I2926" s="6" t="s">
        <v>95</v>
      </c>
      <c r="J2926" s="6">
        <v>6871</v>
      </c>
      <c r="K2926" s="19">
        <v>41754</v>
      </c>
      <c r="L2926" s="7" t="s">
        <v>229</v>
      </c>
      <c r="M2926" s="7" t="s">
        <v>132</v>
      </c>
      <c r="N2926" s="7" t="s">
        <v>316</v>
      </c>
      <c r="O2926" s="7">
        <v>91</v>
      </c>
      <c r="P2926" s="19">
        <v>41780</v>
      </c>
      <c r="Q2926" s="19">
        <v>41781</v>
      </c>
      <c r="R2926" s="7" t="s">
        <v>3586</v>
      </c>
      <c r="S2926" s="7">
        <v>9.4488188976377951E-2</v>
      </c>
      <c r="T2926" s="7">
        <v>6.09</v>
      </c>
      <c r="U2926" s="7">
        <v>520</v>
      </c>
      <c r="V2926" s="6">
        <v>6871</v>
      </c>
      <c r="W2926" s="12">
        <f t="shared" si="542"/>
        <v>0</v>
      </c>
      <c r="X2926" s="12">
        <v>11</v>
      </c>
      <c r="Y2926" s="13">
        <v>91</v>
      </c>
      <c r="Z2926" s="13">
        <v>6.09</v>
      </c>
      <c r="AA2926" s="13">
        <v>520</v>
      </c>
      <c r="AB2926" s="12">
        <v>167</v>
      </c>
      <c r="AC2926" s="13">
        <f t="shared" si="540"/>
        <v>47210641</v>
      </c>
      <c r="AD2926" s="12">
        <v>3.1</v>
      </c>
      <c r="AE2926" s="12">
        <f t="shared" si="543"/>
        <v>1.1314021114911006</v>
      </c>
      <c r="AF2926" s="12">
        <v>6871</v>
      </c>
      <c r="AG2926" s="12">
        <f t="shared" si="544"/>
        <v>0</v>
      </c>
      <c r="AH2926" s="12">
        <f t="shared" si="545"/>
        <v>0</v>
      </c>
      <c r="AI2926" s="12">
        <f t="shared" si="546"/>
        <v>0</v>
      </c>
      <c r="AJ2926" s="12">
        <f t="shared" si="547"/>
        <v>1</v>
      </c>
      <c r="AK2926" s="12">
        <f t="shared" si="548"/>
        <v>0</v>
      </c>
      <c r="AL2926" s="12">
        <f t="shared" si="549"/>
        <v>0</v>
      </c>
      <c r="AM2926" s="12">
        <f t="shared" si="550"/>
        <v>0</v>
      </c>
      <c r="AN2926" s="12">
        <f t="shared" si="551"/>
        <v>0</v>
      </c>
      <c r="AO2926" s="12">
        <v>11</v>
      </c>
      <c r="AP2926" s="22">
        <f t="shared" si="541"/>
        <v>94.488188976377955</v>
      </c>
    </row>
    <row r="2927" spans="1:42" x14ac:dyDescent="0.3">
      <c r="A2927" s="6" t="s">
        <v>3587</v>
      </c>
      <c r="B2927" s="19" t="s">
        <v>296</v>
      </c>
      <c r="C2927" s="6" t="s">
        <v>3588</v>
      </c>
      <c r="D2927" s="6" t="s">
        <v>227</v>
      </c>
      <c r="E2927" s="6" t="s">
        <v>3589</v>
      </c>
      <c r="F2927" s="6">
        <v>3.5</v>
      </c>
      <c r="G2927" s="6">
        <v>5</v>
      </c>
      <c r="H2927" s="6">
        <v>12</v>
      </c>
      <c r="I2927" s="6" t="s">
        <v>95</v>
      </c>
      <c r="J2927" s="6">
        <v>1855</v>
      </c>
      <c r="K2927" s="19">
        <v>41767</v>
      </c>
      <c r="L2927" s="7" t="s">
        <v>32</v>
      </c>
      <c r="M2927" s="7" t="s">
        <v>294</v>
      </c>
      <c r="N2927" s="7" t="s">
        <v>294</v>
      </c>
      <c r="O2927" s="7">
        <v>90</v>
      </c>
      <c r="P2927" s="19">
        <v>41766</v>
      </c>
      <c r="Q2927" s="19">
        <v>41767</v>
      </c>
      <c r="R2927" s="7" t="s">
        <v>3590</v>
      </c>
      <c r="S2927" s="7">
        <v>0.35118110236220473</v>
      </c>
      <c r="T2927" s="7">
        <v>4.3099999999999996</v>
      </c>
      <c r="U2927" s="7">
        <v>4066</v>
      </c>
      <c r="V2927" s="6">
        <v>1855</v>
      </c>
      <c r="W2927" s="12">
        <f t="shared" si="542"/>
        <v>0</v>
      </c>
      <c r="X2927" s="12">
        <v>5</v>
      </c>
      <c r="Y2927" s="13">
        <v>90</v>
      </c>
      <c r="Z2927" s="13">
        <v>4.3099999999999996</v>
      </c>
      <c r="AA2927" s="13">
        <v>4066</v>
      </c>
      <c r="AB2927" s="12">
        <v>12</v>
      </c>
      <c r="AC2927" s="13">
        <f t="shared" si="540"/>
        <v>3441025</v>
      </c>
      <c r="AD2927" s="12">
        <v>3.5</v>
      </c>
      <c r="AE2927" s="12">
        <f t="shared" si="543"/>
        <v>1.2527629684953681</v>
      </c>
      <c r="AF2927" s="12">
        <v>1855</v>
      </c>
      <c r="AG2927" s="12">
        <f t="shared" si="544"/>
        <v>0</v>
      </c>
      <c r="AH2927" s="12">
        <f t="shared" si="545"/>
        <v>0</v>
      </c>
      <c r="AI2927" s="12">
        <f t="shared" si="546"/>
        <v>0</v>
      </c>
      <c r="AJ2927" s="12">
        <f t="shared" si="547"/>
        <v>0</v>
      </c>
      <c r="AK2927" s="12">
        <f t="shared" si="548"/>
        <v>0</v>
      </c>
      <c r="AL2927" s="12">
        <f t="shared" si="549"/>
        <v>0</v>
      </c>
      <c r="AM2927" s="12">
        <f t="shared" si="550"/>
        <v>1</v>
      </c>
      <c r="AN2927" s="12">
        <f t="shared" si="551"/>
        <v>0</v>
      </c>
      <c r="AO2927" s="12">
        <v>5</v>
      </c>
      <c r="AP2927" s="22">
        <f t="shared" si="541"/>
        <v>351.18110236220474</v>
      </c>
    </row>
    <row r="2928" spans="1:42" x14ac:dyDescent="0.3">
      <c r="A2928" s="6" t="s">
        <v>3587</v>
      </c>
      <c r="B2928" s="19" t="s">
        <v>185</v>
      </c>
      <c r="C2928" s="6" t="s">
        <v>3588</v>
      </c>
      <c r="D2928" s="6" t="s">
        <v>227</v>
      </c>
      <c r="E2928" s="6" t="s">
        <v>3589</v>
      </c>
      <c r="F2928" s="6">
        <v>2.8</v>
      </c>
      <c r="G2928" s="6">
        <v>5</v>
      </c>
      <c r="H2928" s="6">
        <v>13</v>
      </c>
      <c r="I2928" s="6" t="s">
        <v>95</v>
      </c>
      <c r="J2928" s="6">
        <v>1636</v>
      </c>
      <c r="K2928" s="19">
        <v>41767</v>
      </c>
      <c r="L2928" s="7" t="s">
        <v>32</v>
      </c>
      <c r="M2928" s="7" t="s">
        <v>294</v>
      </c>
      <c r="N2928" s="7" t="s">
        <v>294</v>
      </c>
      <c r="O2928" s="7">
        <v>90</v>
      </c>
      <c r="P2928" s="19">
        <v>41767</v>
      </c>
      <c r="Q2928" s="19">
        <v>41768</v>
      </c>
      <c r="R2928" s="7" t="s">
        <v>3591</v>
      </c>
      <c r="S2928" s="7">
        <v>0.17165354330708663</v>
      </c>
      <c r="T2928" s="7">
        <v>3.72</v>
      </c>
      <c r="U2928" s="7">
        <v>2321</v>
      </c>
      <c r="V2928" s="6">
        <v>1636</v>
      </c>
      <c r="W2928" s="12">
        <f t="shared" si="542"/>
        <v>0</v>
      </c>
      <c r="X2928" s="12">
        <v>5</v>
      </c>
      <c r="Y2928" s="13">
        <v>90</v>
      </c>
      <c r="Z2928" s="13">
        <v>3.72</v>
      </c>
      <c r="AA2928" s="13">
        <v>2321</v>
      </c>
      <c r="AB2928" s="12">
        <v>13</v>
      </c>
      <c r="AC2928" s="13">
        <f t="shared" si="540"/>
        <v>2676496</v>
      </c>
      <c r="AD2928" s="12">
        <v>2.8</v>
      </c>
      <c r="AE2928" s="12">
        <f t="shared" si="543"/>
        <v>1.0296194171811581</v>
      </c>
      <c r="AF2928" s="12">
        <v>1636</v>
      </c>
      <c r="AG2928" s="12">
        <f t="shared" si="544"/>
        <v>0</v>
      </c>
      <c r="AH2928" s="12">
        <f t="shared" si="545"/>
        <v>0</v>
      </c>
      <c r="AI2928" s="12">
        <f t="shared" si="546"/>
        <v>0</v>
      </c>
      <c r="AJ2928" s="12">
        <f t="shared" si="547"/>
        <v>0</v>
      </c>
      <c r="AK2928" s="12">
        <f t="shared" si="548"/>
        <v>0</v>
      </c>
      <c r="AL2928" s="12">
        <f t="shared" si="549"/>
        <v>0</v>
      </c>
      <c r="AM2928" s="12">
        <f t="shared" si="550"/>
        <v>1</v>
      </c>
      <c r="AN2928" s="12">
        <f t="shared" si="551"/>
        <v>0</v>
      </c>
      <c r="AO2928" s="12">
        <v>5</v>
      </c>
      <c r="AP2928" s="22">
        <f t="shared" si="541"/>
        <v>171.65354330708664</v>
      </c>
    </row>
    <row r="2929" spans="1:42" x14ac:dyDescent="0.3">
      <c r="A2929" s="6" t="s">
        <v>3587</v>
      </c>
      <c r="B2929" s="19" t="s">
        <v>191</v>
      </c>
      <c r="C2929" s="6" t="s">
        <v>3588</v>
      </c>
      <c r="D2929" s="6" t="s">
        <v>227</v>
      </c>
      <c r="E2929" s="6" t="s">
        <v>3589</v>
      </c>
      <c r="F2929" s="6">
        <v>3.2</v>
      </c>
      <c r="G2929" s="6">
        <v>5</v>
      </c>
      <c r="H2929" s="6">
        <v>13</v>
      </c>
      <c r="I2929" s="6" t="s">
        <v>95</v>
      </c>
      <c r="J2929" s="6">
        <v>1299</v>
      </c>
      <c r="K2929" s="19">
        <v>41767</v>
      </c>
      <c r="L2929" s="7" t="s">
        <v>32</v>
      </c>
      <c r="M2929" s="7" t="s">
        <v>294</v>
      </c>
      <c r="N2929" s="7" t="s">
        <v>294</v>
      </c>
      <c r="O2929" s="7">
        <v>90</v>
      </c>
      <c r="P2929" s="19">
        <v>41768</v>
      </c>
      <c r="Q2929" s="19">
        <v>41769</v>
      </c>
      <c r="R2929" s="7" t="s">
        <v>3592</v>
      </c>
      <c r="S2929" s="7">
        <v>0.20787401574803149</v>
      </c>
      <c r="T2929" s="7">
        <v>4.16</v>
      </c>
      <c r="U2929" s="7">
        <v>1667</v>
      </c>
      <c r="V2929" s="6">
        <v>1299</v>
      </c>
      <c r="W2929" s="12">
        <f t="shared" si="542"/>
        <v>0</v>
      </c>
      <c r="X2929" s="12">
        <v>5</v>
      </c>
      <c r="Y2929" s="13">
        <v>90</v>
      </c>
      <c r="Z2929" s="13">
        <v>4.16</v>
      </c>
      <c r="AA2929" s="13">
        <v>1667</v>
      </c>
      <c r="AB2929" s="12">
        <v>13</v>
      </c>
      <c r="AC2929" s="13">
        <f t="shared" si="540"/>
        <v>1687401</v>
      </c>
      <c r="AD2929" s="12">
        <v>3.2</v>
      </c>
      <c r="AE2929" s="12">
        <f t="shared" si="543"/>
        <v>1.1631508098056809</v>
      </c>
      <c r="AF2929" s="12">
        <v>1299</v>
      </c>
      <c r="AG2929" s="12">
        <f t="shared" si="544"/>
        <v>0</v>
      </c>
      <c r="AH2929" s="12">
        <f t="shared" si="545"/>
        <v>0</v>
      </c>
      <c r="AI2929" s="12">
        <f t="shared" si="546"/>
        <v>0</v>
      </c>
      <c r="AJ2929" s="12">
        <f t="shared" si="547"/>
        <v>0</v>
      </c>
      <c r="AK2929" s="12">
        <f t="shared" si="548"/>
        <v>0</v>
      </c>
      <c r="AL2929" s="12">
        <f t="shared" si="549"/>
        <v>0</v>
      </c>
      <c r="AM2929" s="12">
        <f t="shared" si="550"/>
        <v>1</v>
      </c>
      <c r="AN2929" s="12">
        <f t="shared" si="551"/>
        <v>0</v>
      </c>
      <c r="AO2929" s="12">
        <v>5</v>
      </c>
      <c r="AP2929" s="22">
        <f t="shared" si="541"/>
        <v>207.8740157480315</v>
      </c>
    </row>
    <row r="2930" spans="1:42" x14ac:dyDescent="0.3">
      <c r="A2930" s="6" t="s">
        <v>3587</v>
      </c>
      <c r="B2930" s="19" t="s">
        <v>193</v>
      </c>
      <c r="C2930" s="6" t="s">
        <v>3588</v>
      </c>
      <c r="D2930" s="6" t="s">
        <v>227</v>
      </c>
      <c r="E2930" s="6" t="s">
        <v>3589</v>
      </c>
      <c r="F2930" s="6">
        <v>3.3</v>
      </c>
      <c r="G2930" s="6">
        <v>5</v>
      </c>
      <c r="H2930" s="6">
        <v>13</v>
      </c>
      <c r="I2930" s="6" t="s">
        <v>95</v>
      </c>
      <c r="J2930" s="6">
        <v>981</v>
      </c>
      <c r="K2930" s="19">
        <v>41767</v>
      </c>
      <c r="L2930" s="7" t="s">
        <v>32</v>
      </c>
      <c r="M2930" s="7" t="s">
        <v>294</v>
      </c>
      <c r="N2930" s="7" t="s">
        <v>294</v>
      </c>
      <c r="O2930" s="7">
        <v>90</v>
      </c>
      <c r="P2930" s="19">
        <v>41769</v>
      </c>
      <c r="Q2930" s="19">
        <v>41770</v>
      </c>
      <c r="R2930" s="7" t="s">
        <v>3593</v>
      </c>
      <c r="S2930" s="7">
        <v>0.1748031496062992</v>
      </c>
      <c r="T2930" s="7">
        <v>3.89</v>
      </c>
      <c r="U2930" s="7">
        <v>1506</v>
      </c>
      <c r="V2930" s="6">
        <v>981</v>
      </c>
      <c r="W2930" s="12">
        <f t="shared" si="542"/>
        <v>0</v>
      </c>
      <c r="X2930" s="12">
        <v>5</v>
      </c>
      <c r="Y2930" s="13">
        <v>90</v>
      </c>
      <c r="Z2930" s="13">
        <v>3.89</v>
      </c>
      <c r="AA2930" s="13">
        <v>1506</v>
      </c>
      <c r="AB2930" s="12">
        <v>13</v>
      </c>
      <c r="AC2930" s="13">
        <f t="shared" si="540"/>
        <v>962361</v>
      </c>
      <c r="AD2930" s="12">
        <v>3.3</v>
      </c>
      <c r="AE2930" s="12">
        <f t="shared" si="543"/>
        <v>1.1939224684724346</v>
      </c>
      <c r="AF2930" s="12">
        <v>981</v>
      </c>
      <c r="AG2930" s="12">
        <f t="shared" si="544"/>
        <v>0</v>
      </c>
      <c r="AH2930" s="12">
        <f t="shared" si="545"/>
        <v>0</v>
      </c>
      <c r="AI2930" s="12">
        <f t="shared" si="546"/>
        <v>0</v>
      </c>
      <c r="AJ2930" s="12">
        <f t="shared" si="547"/>
        <v>0</v>
      </c>
      <c r="AK2930" s="12">
        <f t="shared" si="548"/>
        <v>0</v>
      </c>
      <c r="AL2930" s="12">
        <f t="shared" si="549"/>
        <v>0</v>
      </c>
      <c r="AM2930" s="12">
        <f t="shared" si="550"/>
        <v>1</v>
      </c>
      <c r="AN2930" s="12">
        <f t="shared" si="551"/>
        <v>0</v>
      </c>
      <c r="AO2930" s="12">
        <v>5</v>
      </c>
      <c r="AP2930" s="22">
        <f t="shared" si="541"/>
        <v>174.8031496062992</v>
      </c>
    </row>
    <row r="2931" spans="1:42" x14ac:dyDescent="0.3">
      <c r="A2931" s="6" t="s">
        <v>3587</v>
      </c>
      <c r="B2931" s="19" t="s">
        <v>195</v>
      </c>
      <c r="C2931" s="6" t="s">
        <v>3588</v>
      </c>
      <c r="D2931" s="6" t="s">
        <v>227</v>
      </c>
      <c r="E2931" s="6" t="s">
        <v>3589</v>
      </c>
      <c r="F2931" s="6">
        <v>3.4</v>
      </c>
      <c r="G2931" s="6">
        <v>5</v>
      </c>
      <c r="H2931" s="6">
        <v>13</v>
      </c>
      <c r="I2931" s="6" t="s">
        <v>95</v>
      </c>
      <c r="J2931" s="6">
        <v>775</v>
      </c>
      <c r="K2931" s="19">
        <v>41767</v>
      </c>
      <c r="L2931" s="7" t="s">
        <v>32</v>
      </c>
      <c r="M2931" s="7" t="s">
        <v>294</v>
      </c>
      <c r="N2931" s="7" t="s">
        <v>294</v>
      </c>
      <c r="O2931" s="7">
        <v>90</v>
      </c>
      <c r="P2931" s="19">
        <v>41770</v>
      </c>
      <c r="Q2931" s="19">
        <v>41771</v>
      </c>
      <c r="R2931" s="7" t="s">
        <v>3594</v>
      </c>
      <c r="S2931" s="7">
        <v>9.4488188976377951E-2</v>
      </c>
      <c r="T2931" s="7">
        <v>5.67</v>
      </c>
      <c r="U2931" s="7">
        <v>1689</v>
      </c>
      <c r="V2931" s="6">
        <v>775</v>
      </c>
      <c r="W2931" s="12">
        <f t="shared" si="542"/>
        <v>0</v>
      </c>
      <c r="X2931" s="12">
        <v>5</v>
      </c>
      <c r="Y2931" s="13">
        <v>90</v>
      </c>
      <c r="Z2931" s="13">
        <v>5.67</v>
      </c>
      <c r="AA2931" s="13">
        <v>1689</v>
      </c>
      <c r="AB2931" s="12">
        <v>13</v>
      </c>
      <c r="AC2931" s="13">
        <f t="shared" si="540"/>
        <v>600625</v>
      </c>
      <c r="AD2931" s="12">
        <v>3.4</v>
      </c>
      <c r="AE2931" s="12">
        <f t="shared" si="543"/>
        <v>1.2237754316221157</v>
      </c>
      <c r="AF2931" s="12">
        <v>775</v>
      </c>
      <c r="AG2931" s="12">
        <f t="shared" si="544"/>
        <v>0</v>
      </c>
      <c r="AH2931" s="12">
        <f t="shared" si="545"/>
        <v>0</v>
      </c>
      <c r="AI2931" s="12">
        <f t="shared" si="546"/>
        <v>0</v>
      </c>
      <c r="AJ2931" s="12">
        <f t="shared" si="547"/>
        <v>0</v>
      </c>
      <c r="AK2931" s="12">
        <f t="shared" si="548"/>
        <v>0</v>
      </c>
      <c r="AL2931" s="12">
        <f t="shared" si="549"/>
        <v>0</v>
      </c>
      <c r="AM2931" s="12">
        <f t="shared" si="550"/>
        <v>1</v>
      </c>
      <c r="AN2931" s="12">
        <f t="shared" si="551"/>
        <v>0</v>
      </c>
      <c r="AO2931" s="12">
        <v>5</v>
      </c>
      <c r="AP2931" s="22">
        <f t="shared" si="541"/>
        <v>94.488188976377955</v>
      </c>
    </row>
    <row r="2932" spans="1:42" x14ac:dyDescent="0.3">
      <c r="A2932" s="6" t="s">
        <v>3587</v>
      </c>
      <c r="B2932" s="19" t="s">
        <v>197</v>
      </c>
      <c r="C2932" s="6" t="s">
        <v>3588</v>
      </c>
      <c r="D2932" s="6" t="s">
        <v>227</v>
      </c>
      <c r="E2932" s="6" t="s">
        <v>3589</v>
      </c>
      <c r="F2932" s="6">
        <v>2.5</v>
      </c>
      <c r="G2932" s="6">
        <v>5</v>
      </c>
      <c r="H2932" s="6">
        <v>13</v>
      </c>
      <c r="I2932" s="6" t="s">
        <v>95</v>
      </c>
      <c r="J2932" s="6">
        <v>783</v>
      </c>
      <c r="K2932" s="19">
        <v>41767</v>
      </c>
      <c r="L2932" s="7" t="s">
        <v>32</v>
      </c>
      <c r="M2932" s="7" t="s">
        <v>294</v>
      </c>
      <c r="N2932" s="7" t="s">
        <v>294</v>
      </c>
      <c r="O2932" s="7">
        <v>90</v>
      </c>
      <c r="P2932" s="19">
        <v>41771</v>
      </c>
      <c r="Q2932" s="19">
        <v>41772</v>
      </c>
      <c r="R2932" s="7" t="s">
        <v>3595</v>
      </c>
      <c r="S2932" s="7">
        <v>0.10708661417322834</v>
      </c>
      <c r="T2932" s="7">
        <v>6.41</v>
      </c>
      <c r="U2932" s="7">
        <v>1689</v>
      </c>
      <c r="V2932" s="6">
        <v>783</v>
      </c>
      <c r="W2932" s="12">
        <f t="shared" si="542"/>
        <v>0</v>
      </c>
      <c r="X2932" s="12">
        <v>5</v>
      </c>
      <c r="Y2932" s="13">
        <v>90</v>
      </c>
      <c r="Z2932" s="13">
        <v>6.41</v>
      </c>
      <c r="AA2932" s="13">
        <v>1689</v>
      </c>
      <c r="AB2932" s="12">
        <v>13</v>
      </c>
      <c r="AC2932" s="13">
        <f t="shared" si="540"/>
        <v>613089</v>
      </c>
      <c r="AD2932" s="12">
        <v>2.5</v>
      </c>
      <c r="AE2932" s="12">
        <f t="shared" si="543"/>
        <v>0.91629073187415511</v>
      </c>
      <c r="AF2932" s="12">
        <v>783</v>
      </c>
      <c r="AG2932" s="12">
        <f t="shared" si="544"/>
        <v>0</v>
      </c>
      <c r="AH2932" s="12">
        <f t="shared" si="545"/>
        <v>0</v>
      </c>
      <c r="AI2932" s="12">
        <f t="shared" si="546"/>
        <v>0</v>
      </c>
      <c r="AJ2932" s="12">
        <f t="shared" si="547"/>
        <v>0</v>
      </c>
      <c r="AK2932" s="12">
        <f t="shared" si="548"/>
        <v>0</v>
      </c>
      <c r="AL2932" s="12">
        <f t="shared" si="549"/>
        <v>0</v>
      </c>
      <c r="AM2932" s="12">
        <f t="shared" si="550"/>
        <v>1</v>
      </c>
      <c r="AN2932" s="12">
        <f t="shared" si="551"/>
        <v>0</v>
      </c>
      <c r="AO2932" s="12">
        <v>5</v>
      </c>
      <c r="AP2932" s="22">
        <f t="shared" si="541"/>
        <v>107.08661417322834</v>
      </c>
    </row>
    <row r="2933" spans="1:42" x14ac:dyDescent="0.3">
      <c r="A2933" s="6" t="s">
        <v>3587</v>
      </c>
      <c r="B2933" s="19" t="s">
        <v>199</v>
      </c>
      <c r="C2933" s="6" t="s">
        <v>3588</v>
      </c>
      <c r="D2933" s="6" t="s">
        <v>227</v>
      </c>
      <c r="E2933" s="6" t="s">
        <v>3589</v>
      </c>
      <c r="F2933" s="6">
        <v>2.6</v>
      </c>
      <c r="G2933" s="6">
        <v>5</v>
      </c>
      <c r="H2933" s="6">
        <v>13</v>
      </c>
      <c r="I2933" s="6" t="s">
        <v>95</v>
      </c>
      <c r="J2933" s="6">
        <v>790</v>
      </c>
      <c r="K2933" s="19">
        <v>41767</v>
      </c>
      <c r="L2933" s="7" t="s">
        <v>32</v>
      </c>
      <c r="M2933" s="7" t="s">
        <v>294</v>
      </c>
      <c r="N2933" s="7" t="s">
        <v>294</v>
      </c>
      <c r="O2933" s="7">
        <v>90</v>
      </c>
      <c r="P2933" s="19">
        <v>41772</v>
      </c>
      <c r="Q2933" s="19">
        <v>41773</v>
      </c>
      <c r="R2933" s="7" t="s">
        <v>3596</v>
      </c>
      <c r="S2933" s="7">
        <v>8.9763779527559068E-2</v>
      </c>
      <c r="T2933" s="7">
        <v>5.42</v>
      </c>
      <c r="U2933" s="7">
        <v>1658</v>
      </c>
      <c r="V2933" s="6">
        <v>790</v>
      </c>
      <c r="W2933" s="12">
        <f t="shared" si="542"/>
        <v>0</v>
      </c>
      <c r="X2933" s="12">
        <v>5</v>
      </c>
      <c r="Y2933" s="13">
        <v>90</v>
      </c>
      <c r="Z2933" s="13">
        <v>5.42</v>
      </c>
      <c r="AA2933" s="13">
        <v>1658</v>
      </c>
      <c r="AB2933" s="12">
        <v>13</v>
      </c>
      <c r="AC2933" s="13">
        <f t="shared" si="540"/>
        <v>624100</v>
      </c>
      <c r="AD2933" s="12">
        <v>2.6</v>
      </c>
      <c r="AE2933" s="12">
        <f t="shared" si="543"/>
        <v>0.95551144502743635</v>
      </c>
      <c r="AF2933" s="12">
        <v>790</v>
      </c>
      <c r="AG2933" s="12">
        <f t="shared" si="544"/>
        <v>0</v>
      </c>
      <c r="AH2933" s="12">
        <f t="shared" si="545"/>
        <v>0</v>
      </c>
      <c r="AI2933" s="12">
        <f t="shared" si="546"/>
        <v>0</v>
      </c>
      <c r="AJ2933" s="12">
        <f t="shared" si="547"/>
        <v>0</v>
      </c>
      <c r="AK2933" s="12">
        <f t="shared" si="548"/>
        <v>0</v>
      </c>
      <c r="AL2933" s="12">
        <f t="shared" si="549"/>
        <v>0</v>
      </c>
      <c r="AM2933" s="12">
        <f t="shared" si="550"/>
        <v>1</v>
      </c>
      <c r="AN2933" s="12">
        <f t="shared" si="551"/>
        <v>0</v>
      </c>
      <c r="AO2933" s="12">
        <v>5</v>
      </c>
      <c r="AP2933" s="22">
        <f t="shared" si="541"/>
        <v>89.763779527559066</v>
      </c>
    </row>
    <row r="2934" spans="1:42" x14ac:dyDescent="0.3">
      <c r="A2934" s="6" t="s">
        <v>3587</v>
      </c>
      <c r="B2934" s="19" t="s">
        <v>201</v>
      </c>
      <c r="C2934" s="6" t="s">
        <v>3588</v>
      </c>
      <c r="D2934" s="6" t="s">
        <v>227</v>
      </c>
      <c r="E2934" s="6" t="s">
        <v>3589</v>
      </c>
      <c r="F2934" s="6">
        <v>2.9</v>
      </c>
      <c r="G2934" s="6">
        <v>5</v>
      </c>
      <c r="H2934" s="6">
        <v>13</v>
      </c>
      <c r="I2934" s="6" t="s">
        <v>95</v>
      </c>
      <c r="J2934" s="6">
        <v>789</v>
      </c>
      <c r="K2934" s="19">
        <v>41767</v>
      </c>
      <c r="L2934" s="7" t="s">
        <v>32</v>
      </c>
      <c r="M2934" s="7" t="s">
        <v>294</v>
      </c>
      <c r="N2934" s="7" t="s">
        <v>294</v>
      </c>
      <c r="O2934" s="7">
        <v>90</v>
      </c>
      <c r="P2934" s="19">
        <v>41773</v>
      </c>
      <c r="Q2934" s="19">
        <v>41774</v>
      </c>
      <c r="R2934" s="7" t="s">
        <v>3597</v>
      </c>
      <c r="S2934" s="7">
        <v>9.6062992125984251E-2</v>
      </c>
      <c r="T2934" s="7">
        <v>5.89</v>
      </c>
      <c r="U2934" s="7">
        <v>1643</v>
      </c>
      <c r="V2934" s="6">
        <v>789</v>
      </c>
      <c r="W2934" s="12">
        <f t="shared" si="542"/>
        <v>0</v>
      </c>
      <c r="X2934" s="12">
        <v>5</v>
      </c>
      <c r="Y2934" s="13">
        <v>90</v>
      </c>
      <c r="Z2934" s="13">
        <v>5.89</v>
      </c>
      <c r="AA2934" s="13">
        <v>1643</v>
      </c>
      <c r="AB2934" s="12">
        <v>13</v>
      </c>
      <c r="AC2934" s="13">
        <f t="shared" si="540"/>
        <v>622521</v>
      </c>
      <c r="AD2934" s="12">
        <v>2.9</v>
      </c>
      <c r="AE2934" s="12">
        <f t="shared" si="543"/>
        <v>1.0647107369924282</v>
      </c>
      <c r="AF2934" s="12">
        <v>789</v>
      </c>
      <c r="AG2934" s="12">
        <f t="shared" si="544"/>
        <v>0</v>
      </c>
      <c r="AH2934" s="12">
        <f t="shared" si="545"/>
        <v>0</v>
      </c>
      <c r="AI2934" s="12">
        <f t="shared" si="546"/>
        <v>0</v>
      </c>
      <c r="AJ2934" s="12">
        <f t="shared" si="547"/>
        <v>0</v>
      </c>
      <c r="AK2934" s="12">
        <f t="shared" si="548"/>
        <v>0</v>
      </c>
      <c r="AL2934" s="12">
        <f t="shared" si="549"/>
        <v>0</v>
      </c>
      <c r="AM2934" s="12">
        <f t="shared" si="550"/>
        <v>1</v>
      </c>
      <c r="AN2934" s="12">
        <f t="shared" si="551"/>
        <v>0</v>
      </c>
      <c r="AO2934" s="12">
        <v>5</v>
      </c>
      <c r="AP2934" s="22">
        <f t="shared" si="541"/>
        <v>96.062992125984252</v>
      </c>
    </row>
    <row r="2935" spans="1:42" x14ac:dyDescent="0.3">
      <c r="A2935" s="6" t="s">
        <v>3598</v>
      </c>
      <c r="B2935" s="19" t="s">
        <v>358</v>
      </c>
      <c r="C2935" s="6" t="s">
        <v>3599</v>
      </c>
      <c r="D2935" s="6" t="s">
        <v>28</v>
      </c>
      <c r="E2935" s="6" t="s">
        <v>3600</v>
      </c>
      <c r="F2935" s="6">
        <v>8</v>
      </c>
      <c r="G2935" s="6">
        <v>20</v>
      </c>
      <c r="H2935" s="6">
        <v>593</v>
      </c>
      <c r="I2935" s="6" t="s">
        <v>95</v>
      </c>
      <c r="J2935" s="6">
        <v>2266</v>
      </c>
      <c r="K2935" s="19">
        <v>41880</v>
      </c>
      <c r="L2935" s="7" t="s">
        <v>31</v>
      </c>
      <c r="M2935" s="7" t="s">
        <v>132</v>
      </c>
      <c r="N2935" s="7" t="s">
        <v>133</v>
      </c>
      <c r="O2935" s="7">
        <v>130</v>
      </c>
      <c r="P2935" s="19">
        <v>41878</v>
      </c>
      <c r="Q2935" s="19">
        <v>41879</v>
      </c>
      <c r="R2935" s="7" t="s">
        <v>3601</v>
      </c>
      <c r="S2935" s="7">
        <v>7.6598425196850402</v>
      </c>
      <c r="T2935" s="7">
        <v>5.56</v>
      </c>
      <c r="U2935" s="7">
        <v>2371</v>
      </c>
      <c r="V2935" s="6">
        <v>2266</v>
      </c>
      <c r="W2935" s="12">
        <f t="shared" si="542"/>
        <v>0</v>
      </c>
      <c r="X2935" s="12">
        <v>20</v>
      </c>
      <c r="Y2935" s="13">
        <v>130</v>
      </c>
      <c r="Z2935" s="13">
        <v>5.56</v>
      </c>
      <c r="AA2935" s="13">
        <v>2371</v>
      </c>
      <c r="AB2935" s="12">
        <v>593</v>
      </c>
      <c r="AC2935" s="13">
        <f t="shared" si="540"/>
        <v>5134756</v>
      </c>
      <c r="AD2935" s="12">
        <v>8</v>
      </c>
      <c r="AE2935" s="12">
        <f t="shared" si="543"/>
        <v>2.0794415416798357</v>
      </c>
      <c r="AF2935" s="12">
        <v>2266</v>
      </c>
      <c r="AG2935" s="12">
        <f t="shared" si="544"/>
        <v>0</v>
      </c>
      <c r="AH2935" s="12">
        <f t="shared" si="545"/>
        <v>0</v>
      </c>
      <c r="AI2935" s="12">
        <f t="shared" si="546"/>
        <v>0</v>
      </c>
      <c r="AJ2935" s="12">
        <f t="shared" si="547"/>
        <v>0</v>
      </c>
      <c r="AK2935" s="12">
        <f t="shared" si="548"/>
        <v>1</v>
      </c>
      <c r="AL2935" s="12">
        <f t="shared" si="549"/>
        <v>0</v>
      </c>
      <c r="AM2935" s="12">
        <f t="shared" si="550"/>
        <v>0</v>
      </c>
      <c r="AN2935" s="12">
        <f t="shared" si="551"/>
        <v>0</v>
      </c>
      <c r="AO2935" s="12">
        <v>20</v>
      </c>
      <c r="AP2935" s="22">
        <f t="shared" si="541"/>
        <v>7659.8425196850403</v>
      </c>
    </row>
    <row r="2936" spans="1:42" x14ac:dyDescent="0.3">
      <c r="A2936" s="6" t="s">
        <v>3598</v>
      </c>
      <c r="B2936" s="19" t="s">
        <v>360</v>
      </c>
      <c r="C2936" s="6" t="s">
        <v>3599</v>
      </c>
      <c r="D2936" s="6" t="s">
        <v>28</v>
      </c>
      <c r="E2936" s="6" t="s">
        <v>3600</v>
      </c>
      <c r="F2936" s="6">
        <v>7.7</v>
      </c>
      <c r="G2936" s="6">
        <v>21</v>
      </c>
      <c r="H2936" s="6">
        <v>633</v>
      </c>
      <c r="I2936" s="6" t="s">
        <v>95</v>
      </c>
      <c r="J2936" s="6">
        <v>17709</v>
      </c>
      <c r="K2936" s="19">
        <v>41880</v>
      </c>
      <c r="L2936" s="7" t="s">
        <v>31</v>
      </c>
      <c r="M2936" s="7" t="s">
        <v>132</v>
      </c>
      <c r="N2936" s="7" t="s">
        <v>133</v>
      </c>
      <c r="O2936" s="7">
        <v>130</v>
      </c>
      <c r="P2936" s="19">
        <v>41884</v>
      </c>
      <c r="Q2936" s="19">
        <v>41885</v>
      </c>
      <c r="R2936" s="7" t="s">
        <v>3602</v>
      </c>
      <c r="S2936" s="7">
        <v>36.382677165354337</v>
      </c>
      <c r="T2936" s="7">
        <v>5.86</v>
      </c>
      <c r="U2936" s="7">
        <v>36000</v>
      </c>
      <c r="V2936" s="6">
        <v>17709</v>
      </c>
      <c r="W2936" s="12">
        <f t="shared" si="542"/>
        <v>0</v>
      </c>
      <c r="X2936" s="12">
        <v>21</v>
      </c>
      <c r="Y2936" s="13">
        <v>130</v>
      </c>
      <c r="Z2936" s="13">
        <v>5.86</v>
      </c>
      <c r="AA2936" s="13">
        <v>36000</v>
      </c>
      <c r="AB2936" s="12">
        <v>633</v>
      </c>
      <c r="AC2936" s="13">
        <f t="shared" si="540"/>
        <v>313608681</v>
      </c>
      <c r="AD2936" s="12">
        <v>7.7</v>
      </c>
      <c r="AE2936" s="12">
        <f t="shared" si="543"/>
        <v>2.0412203288596382</v>
      </c>
      <c r="AF2936" s="12">
        <v>17709</v>
      </c>
      <c r="AG2936" s="12">
        <f t="shared" si="544"/>
        <v>0</v>
      </c>
      <c r="AH2936" s="12">
        <f t="shared" si="545"/>
        <v>0</v>
      </c>
      <c r="AI2936" s="12">
        <f t="shared" si="546"/>
        <v>0</v>
      </c>
      <c r="AJ2936" s="12">
        <f t="shared" si="547"/>
        <v>0</v>
      </c>
      <c r="AK2936" s="12">
        <f t="shared" si="548"/>
        <v>1</v>
      </c>
      <c r="AL2936" s="12">
        <f t="shared" si="549"/>
        <v>0</v>
      </c>
      <c r="AM2936" s="12">
        <f t="shared" si="550"/>
        <v>0</v>
      </c>
      <c r="AN2936" s="12">
        <f t="shared" si="551"/>
        <v>0</v>
      </c>
      <c r="AO2936" s="12">
        <v>21</v>
      </c>
      <c r="AP2936" s="22">
        <f t="shared" si="541"/>
        <v>36382.67716535434</v>
      </c>
    </row>
    <row r="2937" spans="1:42" x14ac:dyDescent="0.3">
      <c r="A2937" s="6" t="s">
        <v>3598</v>
      </c>
      <c r="B2937" s="19" t="s">
        <v>362</v>
      </c>
      <c r="C2937" s="6" t="s">
        <v>3599</v>
      </c>
      <c r="D2937" s="6" t="s">
        <v>28</v>
      </c>
      <c r="E2937" s="6" t="s">
        <v>3600</v>
      </c>
      <c r="F2937" s="6">
        <v>7.7</v>
      </c>
      <c r="G2937" s="6">
        <v>21</v>
      </c>
      <c r="H2937" s="6">
        <v>633</v>
      </c>
      <c r="I2937" s="6" t="s">
        <v>95</v>
      </c>
      <c r="J2937" s="6">
        <v>19019</v>
      </c>
      <c r="K2937" s="19">
        <v>41880</v>
      </c>
      <c r="L2937" s="7" t="s">
        <v>31</v>
      </c>
      <c r="M2937" s="7" t="s">
        <v>132</v>
      </c>
      <c r="N2937" s="7" t="s">
        <v>133</v>
      </c>
      <c r="O2937" s="7">
        <v>130</v>
      </c>
      <c r="P2937" s="19">
        <v>41885</v>
      </c>
      <c r="Q2937" s="19">
        <v>41886</v>
      </c>
      <c r="R2937" s="7" t="s">
        <v>3603</v>
      </c>
      <c r="S2937" s="7">
        <v>31.559055118110241</v>
      </c>
      <c r="T2937" s="7">
        <v>5.81</v>
      </c>
      <c r="U2937" s="7">
        <v>36000</v>
      </c>
      <c r="V2937" s="6">
        <v>19019</v>
      </c>
      <c r="W2937" s="12">
        <f t="shared" si="542"/>
        <v>0</v>
      </c>
      <c r="X2937" s="12">
        <v>21</v>
      </c>
      <c r="Y2937" s="13">
        <v>130</v>
      </c>
      <c r="Z2937" s="13">
        <v>5.81</v>
      </c>
      <c r="AA2937" s="13">
        <v>36000</v>
      </c>
      <c r="AB2937" s="12">
        <v>633</v>
      </c>
      <c r="AC2937" s="13">
        <f t="shared" si="540"/>
        <v>361722361</v>
      </c>
      <c r="AD2937" s="12">
        <v>7.7</v>
      </c>
      <c r="AE2937" s="12">
        <f t="shared" si="543"/>
        <v>2.0412203288596382</v>
      </c>
      <c r="AF2937" s="12">
        <v>19019</v>
      </c>
      <c r="AG2937" s="12">
        <f t="shared" si="544"/>
        <v>0</v>
      </c>
      <c r="AH2937" s="12">
        <f t="shared" si="545"/>
        <v>0</v>
      </c>
      <c r="AI2937" s="12">
        <f t="shared" si="546"/>
        <v>0</v>
      </c>
      <c r="AJ2937" s="12">
        <f t="shared" si="547"/>
        <v>0</v>
      </c>
      <c r="AK2937" s="12">
        <f t="shared" si="548"/>
        <v>1</v>
      </c>
      <c r="AL2937" s="12">
        <f t="shared" si="549"/>
        <v>0</v>
      </c>
      <c r="AM2937" s="12">
        <f t="shared" si="550"/>
        <v>0</v>
      </c>
      <c r="AN2937" s="12">
        <f t="shared" si="551"/>
        <v>0</v>
      </c>
      <c r="AO2937" s="12">
        <v>21</v>
      </c>
      <c r="AP2937" s="22">
        <f t="shared" si="541"/>
        <v>31559.055118110242</v>
      </c>
    </row>
    <row r="2938" spans="1:42" x14ac:dyDescent="0.3">
      <c r="A2938" s="6" t="s">
        <v>3598</v>
      </c>
      <c r="B2938" s="19" t="s">
        <v>364</v>
      </c>
      <c r="C2938" s="6" t="s">
        <v>3599</v>
      </c>
      <c r="D2938" s="6" t="s">
        <v>28</v>
      </c>
      <c r="E2938" s="6" t="s">
        <v>3600</v>
      </c>
      <c r="F2938" s="6">
        <v>7.7</v>
      </c>
      <c r="G2938" s="6">
        <v>21</v>
      </c>
      <c r="H2938" s="6">
        <v>637</v>
      </c>
      <c r="I2938" s="6" t="s">
        <v>95</v>
      </c>
      <c r="J2938" s="6">
        <v>20105</v>
      </c>
      <c r="K2938" s="19">
        <v>41880</v>
      </c>
      <c r="L2938" s="7" t="s">
        <v>31</v>
      </c>
      <c r="M2938" s="7" t="s">
        <v>132</v>
      </c>
      <c r="N2938" s="7" t="s">
        <v>133</v>
      </c>
      <c r="O2938" s="7">
        <v>130</v>
      </c>
      <c r="P2938" s="19">
        <v>41886</v>
      </c>
      <c r="Q2938" s="19">
        <v>41887</v>
      </c>
      <c r="R2938" s="7" t="s">
        <v>3604</v>
      </c>
      <c r="S2938" s="7">
        <v>36.560629921259846</v>
      </c>
      <c r="T2938" s="7">
        <v>5.81</v>
      </c>
      <c r="U2938" s="7">
        <v>27000</v>
      </c>
      <c r="V2938" s="6">
        <v>20105</v>
      </c>
      <c r="W2938" s="12">
        <f t="shared" si="542"/>
        <v>0</v>
      </c>
      <c r="X2938" s="12">
        <v>21</v>
      </c>
      <c r="Y2938" s="13">
        <v>130</v>
      </c>
      <c r="Z2938" s="13">
        <v>5.81</v>
      </c>
      <c r="AA2938" s="13">
        <v>27000</v>
      </c>
      <c r="AB2938" s="12">
        <v>637</v>
      </c>
      <c r="AC2938" s="13">
        <f t="shared" si="540"/>
        <v>404211025</v>
      </c>
      <c r="AD2938" s="12">
        <v>7.7</v>
      </c>
      <c r="AE2938" s="12">
        <f t="shared" si="543"/>
        <v>2.0412203288596382</v>
      </c>
      <c r="AF2938" s="12">
        <v>20105</v>
      </c>
      <c r="AG2938" s="12">
        <f t="shared" si="544"/>
        <v>0</v>
      </c>
      <c r="AH2938" s="12">
        <f t="shared" si="545"/>
        <v>0</v>
      </c>
      <c r="AI2938" s="12">
        <f t="shared" si="546"/>
        <v>0</v>
      </c>
      <c r="AJ2938" s="12">
        <f t="shared" si="547"/>
        <v>0</v>
      </c>
      <c r="AK2938" s="12">
        <f t="shared" si="548"/>
        <v>1</v>
      </c>
      <c r="AL2938" s="12">
        <f t="shared" si="549"/>
        <v>0</v>
      </c>
      <c r="AM2938" s="12">
        <f t="shared" si="550"/>
        <v>0</v>
      </c>
      <c r="AN2938" s="12">
        <f t="shared" si="551"/>
        <v>0</v>
      </c>
      <c r="AO2938" s="12">
        <v>21</v>
      </c>
      <c r="AP2938" s="22">
        <f t="shared" si="541"/>
        <v>36560.629921259846</v>
      </c>
    </row>
    <row r="2939" spans="1:42" x14ac:dyDescent="0.3">
      <c r="A2939" s="6" t="s">
        <v>3598</v>
      </c>
      <c r="B2939" s="19" t="s">
        <v>367</v>
      </c>
      <c r="C2939" s="6" t="s">
        <v>3599</v>
      </c>
      <c r="D2939" s="6" t="s">
        <v>28</v>
      </c>
      <c r="E2939" s="6" t="s">
        <v>3600</v>
      </c>
      <c r="F2939" s="6">
        <v>7.7</v>
      </c>
      <c r="G2939" s="6">
        <v>21</v>
      </c>
      <c r="H2939" s="6">
        <v>635</v>
      </c>
      <c r="I2939" s="6" t="s">
        <v>95</v>
      </c>
      <c r="J2939" s="6">
        <v>21110</v>
      </c>
      <c r="K2939" s="19">
        <v>41880</v>
      </c>
      <c r="L2939" s="7" t="s">
        <v>31</v>
      </c>
      <c r="M2939" s="7" t="s">
        <v>132</v>
      </c>
      <c r="N2939" s="7" t="s">
        <v>133</v>
      </c>
      <c r="O2939" s="7">
        <v>130</v>
      </c>
      <c r="P2939" s="19">
        <v>41887</v>
      </c>
      <c r="Q2939" s="19">
        <v>41888</v>
      </c>
      <c r="R2939" s="7" t="s">
        <v>3605</v>
      </c>
      <c r="S2939" s="7">
        <v>66.154330708661433</v>
      </c>
      <c r="T2939" s="7">
        <v>5.91</v>
      </c>
      <c r="U2939" s="7">
        <v>27000</v>
      </c>
      <c r="V2939" s="6">
        <v>21110</v>
      </c>
      <c r="W2939" s="12">
        <f t="shared" si="542"/>
        <v>0</v>
      </c>
      <c r="X2939" s="12">
        <v>21</v>
      </c>
      <c r="Y2939" s="13">
        <v>130</v>
      </c>
      <c r="Z2939" s="13">
        <v>5.91</v>
      </c>
      <c r="AA2939" s="13">
        <v>27000</v>
      </c>
      <c r="AB2939" s="12">
        <v>635</v>
      </c>
      <c r="AC2939" s="13">
        <f t="shared" si="540"/>
        <v>445632100</v>
      </c>
      <c r="AD2939" s="12">
        <v>7.7</v>
      </c>
      <c r="AE2939" s="12">
        <f t="shared" si="543"/>
        <v>2.0412203288596382</v>
      </c>
      <c r="AF2939" s="12">
        <v>21110</v>
      </c>
      <c r="AG2939" s="12">
        <f t="shared" si="544"/>
        <v>0</v>
      </c>
      <c r="AH2939" s="12">
        <f t="shared" si="545"/>
        <v>0</v>
      </c>
      <c r="AI2939" s="12">
        <f t="shared" si="546"/>
        <v>0</v>
      </c>
      <c r="AJ2939" s="12">
        <f t="shared" si="547"/>
        <v>0</v>
      </c>
      <c r="AK2939" s="12">
        <f t="shared" si="548"/>
        <v>1</v>
      </c>
      <c r="AL2939" s="12">
        <f t="shared" si="549"/>
        <v>0</v>
      </c>
      <c r="AM2939" s="12">
        <f t="shared" si="550"/>
        <v>0</v>
      </c>
      <c r="AN2939" s="12">
        <f t="shared" si="551"/>
        <v>0</v>
      </c>
      <c r="AO2939" s="12">
        <v>21</v>
      </c>
      <c r="AP2939" s="22">
        <f t="shared" si="541"/>
        <v>66154.330708661437</v>
      </c>
    </row>
    <row r="2940" spans="1:42" x14ac:dyDescent="0.3">
      <c r="A2940" s="6" t="s">
        <v>3598</v>
      </c>
      <c r="B2940" s="19" t="s">
        <v>369</v>
      </c>
      <c r="C2940" s="6" t="s">
        <v>3599</v>
      </c>
      <c r="D2940" s="6" t="s">
        <v>28</v>
      </c>
      <c r="E2940" s="6" t="s">
        <v>3600</v>
      </c>
      <c r="F2940" s="6">
        <v>7.7</v>
      </c>
      <c r="G2940" s="6">
        <v>21</v>
      </c>
      <c r="H2940" s="6">
        <v>667</v>
      </c>
      <c r="I2940" s="6" t="s">
        <v>95</v>
      </c>
      <c r="J2940" s="6">
        <v>22494</v>
      </c>
      <c r="K2940" s="19">
        <v>41880</v>
      </c>
      <c r="L2940" s="7" t="s">
        <v>31</v>
      </c>
      <c r="M2940" s="7" t="s">
        <v>132</v>
      </c>
      <c r="N2940" s="7" t="s">
        <v>133</v>
      </c>
      <c r="O2940" s="7">
        <v>130</v>
      </c>
      <c r="P2940" s="19">
        <v>41888</v>
      </c>
      <c r="Q2940" s="19">
        <v>41889</v>
      </c>
      <c r="R2940" s="7" t="s">
        <v>3606</v>
      </c>
      <c r="S2940" s="7">
        <v>76.8976377952756</v>
      </c>
      <c r="T2940" s="7">
        <v>5.84</v>
      </c>
      <c r="U2940" s="7">
        <v>27000</v>
      </c>
      <c r="V2940" s="6">
        <v>22494</v>
      </c>
      <c r="W2940" s="12">
        <f t="shared" si="542"/>
        <v>0</v>
      </c>
      <c r="X2940" s="12">
        <v>21</v>
      </c>
      <c r="Y2940" s="13">
        <v>130</v>
      </c>
      <c r="Z2940" s="13">
        <v>5.84</v>
      </c>
      <c r="AA2940" s="13">
        <v>27000</v>
      </c>
      <c r="AB2940" s="12">
        <v>667</v>
      </c>
      <c r="AC2940" s="13">
        <f t="shared" si="540"/>
        <v>505980036</v>
      </c>
      <c r="AD2940" s="12">
        <v>7.7</v>
      </c>
      <c r="AE2940" s="12">
        <f t="shared" si="543"/>
        <v>2.0412203288596382</v>
      </c>
      <c r="AF2940" s="12">
        <v>22494</v>
      </c>
      <c r="AG2940" s="12">
        <f t="shared" si="544"/>
        <v>0</v>
      </c>
      <c r="AH2940" s="12">
        <f t="shared" si="545"/>
        <v>0</v>
      </c>
      <c r="AI2940" s="12">
        <f t="shared" si="546"/>
        <v>0</v>
      </c>
      <c r="AJ2940" s="12">
        <f t="shared" si="547"/>
        <v>0</v>
      </c>
      <c r="AK2940" s="12">
        <f t="shared" si="548"/>
        <v>1</v>
      </c>
      <c r="AL2940" s="12">
        <f t="shared" si="549"/>
        <v>0</v>
      </c>
      <c r="AM2940" s="12">
        <f t="shared" si="550"/>
        <v>0</v>
      </c>
      <c r="AN2940" s="12">
        <f t="shared" si="551"/>
        <v>0</v>
      </c>
      <c r="AO2940" s="12">
        <v>21</v>
      </c>
      <c r="AP2940" s="22">
        <f t="shared" si="541"/>
        <v>76897.637795275601</v>
      </c>
    </row>
    <row r="2941" spans="1:42" x14ac:dyDescent="0.3">
      <c r="A2941" s="6" t="s">
        <v>3598</v>
      </c>
      <c r="B2941" s="19" t="s">
        <v>371</v>
      </c>
      <c r="C2941" s="6" t="s">
        <v>3599</v>
      </c>
      <c r="D2941" s="6" t="s">
        <v>28</v>
      </c>
      <c r="E2941" s="6" t="s">
        <v>3600</v>
      </c>
      <c r="F2941" s="6">
        <v>7.7</v>
      </c>
      <c r="G2941" s="6">
        <v>21</v>
      </c>
      <c r="H2941" s="6">
        <v>667</v>
      </c>
      <c r="I2941" s="6" t="s">
        <v>95</v>
      </c>
      <c r="J2941" s="6">
        <v>24143</v>
      </c>
      <c r="K2941" s="19">
        <v>41880</v>
      </c>
      <c r="L2941" s="7" t="s">
        <v>31</v>
      </c>
      <c r="M2941" s="7" t="s">
        <v>132</v>
      </c>
      <c r="N2941" s="7" t="s">
        <v>133</v>
      </c>
      <c r="O2941" s="7">
        <v>130</v>
      </c>
      <c r="P2941" s="19">
        <v>41889</v>
      </c>
      <c r="Q2941" s="19">
        <v>41890</v>
      </c>
      <c r="R2941" s="7" t="s">
        <v>3607</v>
      </c>
      <c r="S2941" s="7">
        <v>60.414173228346456</v>
      </c>
      <c r="T2941" s="7">
        <v>5.84</v>
      </c>
      <c r="U2941" s="7">
        <v>22000</v>
      </c>
      <c r="V2941" s="6">
        <v>24143</v>
      </c>
      <c r="W2941" s="12">
        <f t="shared" si="542"/>
        <v>0</v>
      </c>
      <c r="X2941" s="12">
        <v>21</v>
      </c>
      <c r="Y2941" s="13">
        <v>130</v>
      </c>
      <c r="Z2941" s="13">
        <v>5.84</v>
      </c>
      <c r="AA2941" s="13">
        <v>22000</v>
      </c>
      <c r="AB2941" s="12">
        <v>667</v>
      </c>
      <c r="AC2941" s="13">
        <f t="shared" si="540"/>
        <v>582884449</v>
      </c>
      <c r="AD2941" s="12">
        <v>7.7</v>
      </c>
      <c r="AE2941" s="12">
        <f t="shared" si="543"/>
        <v>2.0412203288596382</v>
      </c>
      <c r="AF2941" s="12">
        <v>24143</v>
      </c>
      <c r="AG2941" s="12">
        <f t="shared" si="544"/>
        <v>0</v>
      </c>
      <c r="AH2941" s="12">
        <f t="shared" si="545"/>
        <v>0</v>
      </c>
      <c r="AI2941" s="12">
        <f t="shared" si="546"/>
        <v>0</v>
      </c>
      <c r="AJ2941" s="12">
        <f t="shared" si="547"/>
        <v>0</v>
      </c>
      <c r="AK2941" s="12">
        <f t="shared" si="548"/>
        <v>1</v>
      </c>
      <c r="AL2941" s="12">
        <f t="shared" si="549"/>
        <v>0</v>
      </c>
      <c r="AM2941" s="12">
        <f t="shared" si="550"/>
        <v>0</v>
      </c>
      <c r="AN2941" s="12">
        <f t="shared" si="551"/>
        <v>0</v>
      </c>
      <c r="AO2941" s="12">
        <v>21</v>
      </c>
      <c r="AP2941" s="22">
        <f t="shared" si="541"/>
        <v>60414.173228346459</v>
      </c>
    </row>
    <row r="2942" spans="1:42" x14ac:dyDescent="0.3">
      <c r="A2942" s="6" t="s">
        <v>3598</v>
      </c>
      <c r="B2942" s="19" t="s">
        <v>373</v>
      </c>
      <c r="C2942" s="6" t="s">
        <v>3599</v>
      </c>
      <c r="D2942" s="6" t="s">
        <v>28</v>
      </c>
      <c r="E2942" s="6" t="s">
        <v>3600</v>
      </c>
      <c r="F2942" s="6">
        <v>7.7</v>
      </c>
      <c r="G2942" s="6">
        <v>21</v>
      </c>
      <c r="H2942" s="6">
        <v>667</v>
      </c>
      <c r="I2942" s="6" t="s">
        <v>95</v>
      </c>
      <c r="J2942" s="6">
        <v>25595</v>
      </c>
      <c r="K2942" s="19">
        <v>41880</v>
      </c>
      <c r="L2942" s="7" t="s">
        <v>31</v>
      </c>
      <c r="M2942" s="7" t="s">
        <v>132</v>
      </c>
      <c r="N2942" s="7" t="s">
        <v>133</v>
      </c>
      <c r="O2942" s="7">
        <v>130</v>
      </c>
      <c r="P2942" s="19">
        <v>41890</v>
      </c>
      <c r="Q2942" s="19">
        <v>41891</v>
      </c>
      <c r="R2942" s="7" t="s">
        <v>3608</v>
      </c>
      <c r="S2942" s="7">
        <v>21.559055118110237</v>
      </c>
      <c r="T2942" s="7">
        <v>5.53</v>
      </c>
      <c r="U2942" s="7">
        <v>22000</v>
      </c>
      <c r="V2942" s="6">
        <v>25595</v>
      </c>
      <c r="W2942" s="12">
        <f t="shared" si="542"/>
        <v>0</v>
      </c>
      <c r="X2942" s="12">
        <v>21</v>
      </c>
      <c r="Y2942" s="13">
        <v>130</v>
      </c>
      <c r="Z2942" s="13">
        <v>5.53</v>
      </c>
      <c r="AA2942" s="13">
        <v>22000</v>
      </c>
      <c r="AB2942" s="12">
        <v>667</v>
      </c>
      <c r="AC2942" s="13">
        <f t="shared" si="540"/>
        <v>655104025</v>
      </c>
      <c r="AD2942" s="12">
        <v>7.7</v>
      </c>
      <c r="AE2942" s="12">
        <f t="shared" si="543"/>
        <v>2.0412203288596382</v>
      </c>
      <c r="AF2942" s="12">
        <v>25595</v>
      </c>
      <c r="AG2942" s="12">
        <f t="shared" si="544"/>
        <v>0</v>
      </c>
      <c r="AH2942" s="12">
        <f t="shared" si="545"/>
        <v>0</v>
      </c>
      <c r="AI2942" s="12">
        <f t="shared" si="546"/>
        <v>0</v>
      </c>
      <c r="AJ2942" s="12">
        <f t="shared" si="547"/>
        <v>0</v>
      </c>
      <c r="AK2942" s="12">
        <f t="shared" si="548"/>
        <v>1</v>
      </c>
      <c r="AL2942" s="12">
        <f t="shared" si="549"/>
        <v>0</v>
      </c>
      <c r="AM2942" s="12">
        <f t="shared" si="550"/>
        <v>0</v>
      </c>
      <c r="AN2942" s="12">
        <f t="shared" si="551"/>
        <v>0</v>
      </c>
      <c r="AO2942" s="12">
        <v>21</v>
      </c>
      <c r="AP2942" s="22">
        <f t="shared" si="541"/>
        <v>21559.055118110238</v>
      </c>
    </row>
    <row r="2943" spans="1:42" x14ac:dyDescent="0.3">
      <c r="A2943" s="6" t="s">
        <v>3598</v>
      </c>
      <c r="B2943" s="19" t="s">
        <v>375</v>
      </c>
      <c r="C2943" s="6" t="s">
        <v>3599</v>
      </c>
      <c r="D2943" s="6" t="s">
        <v>28</v>
      </c>
      <c r="E2943" s="6" t="s">
        <v>3600</v>
      </c>
      <c r="F2943" s="6">
        <v>7.7</v>
      </c>
      <c r="G2943" s="6">
        <v>21</v>
      </c>
      <c r="H2943" s="6">
        <v>667</v>
      </c>
      <c r="I2943" s="6" t="s">
        <v>95</v>
      </c>
      <c r="J2943" s="6">
        <v>26509</v>
      </c>
      <c r="K2943" s="19">
        <v>41880</v>
      </c>
      <c r="L2943" s="7" t="s">
        <v>31</v>
      </c>
      <c r="M2943" s="7" t="s">
        <v>132</v>
      </c>
      <c r="N2943" s="7" t="s">
        <v>133</v>
      </c>
      <c r="O2943" s="7">
        <v>130</v>
      </c>
      <c r="P2943" s="19">
        <v>41891</v>
      </c>
      <c r="Q2943" s="19">
        <v>41892</v>
      </c>
      <c r="R2943" s="7" t="s">
        <v>3609</v>
      </c>
      <c r="S2943" s="7">
        <v>19.135433070866142</v>
      </c>
      <c r="T2943" s="7">
        <v>5.54</v>
      </c>
      <c r="U2943" s="7">
        <v>22000</v>
      </c>
      <c r="V2943" s="6">
        <v>26509</v>
      </c>
      <c r="W2943" s="12">
        <f t="shared" si="542"/>
        <v>0</v>
      </c>
      <c r="X2943" s="12">
        <v>21</v>
      </c>
      <c r="Y2943" s="13">
        <v>130</v>
      </c>
      <c r="Z2943" s="13">
        <v>5.54</v>
      </c>
      <c r="AA2943" s="13">
        <v>22000</v>
      </c>
      <c r="AB2943" s="12">
        <v>667</v>
      </c>
      <c r="AC2943" s="13">
        <f t="shared" si="540"/>
        <v>702727081</v>
      </c>
      <c r="AD2943" s="12">
        <v>7.7</v>
      </c>
      <c r="AE2943" s="12">
        <f t="shared" si="543"/>
        <v>2.0412203288596382</v>
      </c>
      <c r="AF2943" s="12">
        <v>26509</v>
      </c>
      <c r="AG2943" s="12">
        <f t="shared" si="544"/>
        <v>0</v>
      </c>
      <c r="AH2943" s="12">
        <f t="shared" si="545"/>
        <v>0</v>
      </c>
      <c r="AI2943" s="12">
        <f t="shared" si="546"/>
        <v>0</v>
      </c>
      <c r="AJ2943" s="12">
        <f t="shared" si="547"/>
        <v>0</v>
      </c>
      <c r="AK2943" s="12">
        <f t="shared" si="548"/>
        <v>1</v>
      </c>
      <c r="AL2943" s="12">
        <f t="shared" si="549"/>
        <v>0</v>
      </c>
      <c r="AM2943" s="12">
        <f t="shared" si="550"/>
        <v>0</v>
      </c>
      <c r="AN2943" s="12">
        <f t="shared" si="551"/>
        <v>0</v>
      </c>
      <c r="AO2943" s="12">
        <v>21</v>
      </c>
      <c r="AP2943" s="22">
        <f t="shared" si="541"/>
        <v>19135.433070866144</v>
      </c>
    </row>
    <row r="2944" spans="1:42" x14ac:dyDescent="0.3">
      <c r="A2944" s="6" t="s">
        <v>3598</v>
      </c>
      <c r="B2944" s="19" t="s">
        <v>377</v>
      </c>
      <c r="C2944" s="6" t="s">
        <v>3599</v>
      </c>
      <c r="D2944" s="6" t="s">
        <v>28</v>
      </c>
      <c r="E2944" s="6" t="s">
        <v>3600</v>
      </c>
      <c r="F2944" s="6">
        <v>7.7</v>
      </c>
      <c r="G2944" s="6">
        <v>21</v>
      </c>
      <c r="H2944" s="6">
        <v>668</v>
      </c>
      <c r="I2944" s="6" t="s">
        <v>95</v>
      </c>
      <c r="J2944" s="6">
        <v>27214</v>
      </c>
      <c r="K2944" s="19">
        <v>41880</v>
      </c>
      <c r="L2944" s="7" t="s">
        <v>31</v>
      </c>
      <c r="M2944" s="7" t="s">
        <v>132</v>
      </c>
      <c r="N2944" s="7" t="s">
        <v>133</v>
      </c>
      <c r="O2944" s="7">
        <v>130</v>
      </c>
      <c r="P2944" s="19">
        <v>41892</v>
      </c>
      <c r="Q2944" s="19">
        <v>41893</v>
      </c>
      <c r="R2944" s="7" t="s">
        <v>3610</v>
      </c>
      <c r="S2944" s="7">
        <v>16.141732283464567</v>
      </c>
      <c r="T2944" s="7">
        <v>5.86</v>
      </c>
      <c r="U2944" s="7">
        <v>22000</v>
      </c>
      <c r="V2944" s="6">
        <v>27214</v>
      </c>
      <c r="W2944" s="12">
        <f t="shared" si="542"/>
        <v>0</v>
      </c>
      <c r="X2944" s="12">
        <v>21</v>
      </c>
      <c r="Y2944" s="13">
        <v>130</v>
      </c>
      <c r="Z2944" s="13">
        <v>5.86</v>
      </c>
      <c r="AA2944" s="13">
        <v>22000</v>
      </c>
      <c r="AB2944" s="12">
        <v>668</v>
      </c>
      <c r="AC2944" s="13">
        <f t="shared" si="540"/>
        <v>740601796</v>
      </c>
      <c r="AD2944" s="12">
        <v>7.7</v>
      </c>
      <c r="AE2944" s="12">
        <f t="shared" si="543"/>
        <v>2.0412203288596382</v>
      </c>
      <c r="AF2944" s="12">
        <v>27214</v>
      </c>
      <c r="AG2944" s="12">
        <f t="shared" si="544"/>
        <v>0</v>
      </c>
      <c r="AH2944" s="12">
        <f t="shared" si="545"/>
        <v>0</v>
      </c>
      <c r="AI2944" s="12">
        <f t="shared" si="546"/>
        <v>0</v>
      </c>
      <c r="AJ2944" s="12">
        <f t="shared" si="547"/>
        <v>0</v>
      </c>
      <c r="AK2944" s="12">
        <f t="shared" si="548"/>
        <v>1</v>
      </c>
      <c r="AL2944" s="12">
        <f t="shared" si="549"/>
        <v>0</v>
      </c>
      <c r="AM2944" s="12">
        <f t="shared" si="550"/>
        <v>0</v>
      </c>
      <c r="AN2944" s="12">
        <f t="shared" si="551"/>
        <v>0</v>
      </c>
      <c r="AO2944" s="12">
        <v>21</v>
      </c>
      <c r="AP2944" s="22">
        <f t="shared" si="541"/>
        <v>16141.732283464567</v>
      </c>
    </row>
    <row r="2945" spans="1:42" x14ac:dyDescent="0.3">
      <c r="A2945" s="6" t="s">
        <v>3598</v>
      </c>
      <c r="B2945" s="19" t="s">
        <v>313</v>
      </c>
      <c r="C2945" s="6" t="s">
        <v>3599</v>
      </c>
      <c r="D2945" s="6" t="s">
        <v>28</v>
      </c>
      <c r="E2945" s="6" t="s">
        <v>3600</v>
      </c>
      <c r="F2945" s="6">
        <v>7.6</v>
      </c>
      <c r="G2945" s="6">
        <v>21</v>
      </c>
      <c r="H2945" s="6">
        <v>677</v>
      </c>
      <c r="I2945" s="6" t="s">
        <v>95</v>
      </c>
      <c r="J2945" s="6">
        <v>27834</v>
      </c>
      <c r="K2945" s="19">
        <v>41880</v>
      </c>
      <c r="L2945" s="7" t="s">
        <v>31</v>
      </c>
      <c r="M2945" s="7" t="s">
        <v>132</v>
      </c>
      <c r="N2945" s="7" t="s">
        <v>133</v>
      </c>
      <c r="O2945" s="7">
        <v>130</v>
      </c>
      <c r="P2945" s="19">
        <v>41893</v>
      </c>
      <c r="Q2945" s="19">
        <v>41894</v>
      </c>
      <c r="R2945" s="7" t="s">
        <v>3611</v>
      </c>
      <c r="S2945" s="7">
        <v>17.414173228346456</v>
      </c>
      <c r="T2945" s="7">
        <v>5.89</v>
      </c>
      <c r="U2945" s="7">
        <v>15000</v>
      </c>
      <c r="V2945" s="6">
        <v>27834</v>
      </c>
      <c r="W2945" s="12">
        <f t="shared" si="542"/>
        <v>0</v>
      </c>
      <c r="X2945" s="12">
        <v>21</v>
      </c>
      <c r="Y2945" s="13">
        <v>130</v>
      </c>
      <c r="Z2945" s="13">
        <v>5.89</v>
      </c>
      <c r="AA2945" s="13">
        <v>15000</v>
      </c>
      <c r="AB2945" s="12">
        <v>677</v>
      </c>
      <c r="AC2945" s="13">
        <f t="shared" si="540"/>
        <v>774731556</v>
      </c>
      <c r="AD2945" s="12">
        <v>7.6</v>
      </c>
      <c r="AE2945" s="12">
        <f t="shared" si="543"/>
        <v>2.0281482472922852</v>
      </c>
      <c r="AF2945" s="12">
        <v>27834</v>
      </c>
      <c r="AG2945" s="12">
        <f t="shared" si="544"/>
        <v>0</v>
      </c>
      <c r="AH2945" s="12">
        <f t="shared" si="545"/>
        <v>0</v>
      </c>
      <c r="AI2945" s="12">
        <f t="shared" si="546"/>
        <v>0</v>
      </c>
      <c r="AJ2945" s="12">
        <f t="shared" si="547"/>
        <v>0</v>
      </c>
      <c r="AK2945" s="12">
        <f t="shared" si="548"/>
        <v>1</v>
      </c>
      <c r="AL2945" s="12">
        <f t="shared" si="549"/>
        <v>0</v>
      </c>
      <c r="AM2945" s="12">
        <f t="shared" si="550"/>
        <v>0</v>
      </c>
      <c r="AN2945" s="12">
        <f t="shared" si="551"/>
        <v>0</v>
      </c>
      <c r="AO2945" s="12">
        <v>21</v>
      </c>
      <c r="AP2945" s="22">
        <f t="shared" si="541"/>
        <v>17414.173228346455</v>
      </c>
    </row>
    <row r="2946" spans="1:42" x14ac:dyDescent="0.3">
      <c r="A2946" s="6" t="s">
        <v>3598</v>
      </c>
      <c r="B2946" s="19" t="s">
        <v>318</v>
      </c>
      <c r="C2946" s="6" t="s">
        <v>3599</v>
      </c>
      <c r="D2946" s="6" t="s">
        <v>28</v>
      </c>
      <c r="E2946" s="6" t="s">
        <v>3600</v>
      </c>
      <c r="F2946" s="6">
        <v>7.6</v>
      </c>
      <c r="G2946" s="6">
        <v>21</v>
      </c>
      <c r="H2946" s="6">
        <v>673</v>
      </c>
      <c r="I2946" s="6" t="s">
        <v>95</v>
      </c>
      <c r="J2946" s="6">
        <v>28412</v>
      </c>
      <c r="K2946" s="19">
        <v>41880</v>
      </c>
      <c r="L2946" s="7" t="s">
        <v>31</v>
      </c>
      <c r="M2946" s="7" t="s">
        <v>132</v>
      </c>
      <c r="N2946" s="7" t="s">
        <v>133</v>
      </c>
      <c r="O2946" s="7">
        <v>130</v>
      </c>
      <c r="P2946" s="19">
        <v>41894</v>
      </c>
      <c r="Q2946" s="19">
        <v>41895</v>
      </c>
      <c r="R2946" s="7" t="s">
        <v>3612</v>
      </c>
      <c r="S2946" s="7">
        <v>33.244094488188978</v>
      </c>
      <c r="T2946" s="7">
        <v>5.89</v>
      </c>
      <c r="U2946" s="7">
        <v>16000</v>
      </c>
      <c r="V2946" s="6">
        <v>28412</v>
      </c>
      <c r="W2946" s="12">
        <f t="shared" si="542"/>
        <v>0</v>
      </c>
      <c r="X2946" s="12">
        <v>21</v>
      </c>
      <c r="Y2946" s="13">
        <v>130</v>
      </c>
      <c r="Z2946" s="13">
        <v>5.89</v>
      </c>
      <c r="AA2946" s="13">
        <v>16000</v>
      </c>
      <c r="AB2946" s="12">
        <v>673</v>
      </c>
      <c r="AC2946" s="13">
        <f t="shared" ref="AC2946:AC3011" si="552">V2946^2</f>
        <v>807241744</v>
      </c>
      <c r="AD2946" s="12">
        <v>7.6</v>
      </c>
      <c r="AE2946" s="12">
        <f t="shared" si="543"/>
        <v>2.0281482472922852</v>
      </c>
      <c r="AF2946" s="12">
        <v>28412</v>
      </c>
      <c r="AG2946" s="12">
        <f t="shared" si="544"/>
        <v>0</v>
      </c>
      <c r="AH2946" s="12">
        <f t="shared" si="545"/>
        <v>0</v>
      </c>
      <c r="AI2946" s="12">
        <f t="shared" si="546"/>
        <v>0</v>
      </c>
      <c r="AJ2946" s="12">
        <f t="shared" si="547"/>
        <v>0</v>
      </c>
      <c r="AK2946" s="12">
        <f t="shared" si="548"/>
        <v>1</v>
      </c>
      <c r="AL2946" s="12">
        <f t="shared" si="549"/>
        <v>0</v>
      </c>
      <c r="AM2946" s="12">
        <f t="shared" si="550"/>
        <v>0</v>
      </c>
      <c r="AN2946" s="12">
        <f t="shared" si="551"/>
        <v>0</v>
      </c>
      <c r="AO2946" s="12">
        <v>21</v>
      </c>
      <c r="AP2946" s="22">
        <f t="shared" ref="AP2946:AP3011" si="553">S2946*1000</f>
        <v>33244.094488188981</v>
      </c>
    </row>
    <row r="2947" spans="1:42" x14ac:dyDescent="0.3">
      <c r="A2947" s="6" t="s">
        <v>3598</v>
      </c>
      <c r="B2947" s="19" t="s">
        <v>320</v>
      </c>
      <c r="C2947" s="6" t="s">
        <v>3599</v>
      </c>
      <c r="D2947" s="6" t="s">
        <v>28</v>
      </c>
      <c r="E2947" s="6" t="s">
        <v>3600</v>
      </c>
      <c r="F2947" s="6">
        <v>7.6</v>
      </c>
      <c r="G2947" s="6">
        <v>21</v>
      </c>
      <c r="H2947" s="6">
        <v>675</v>
      </c>
      <c r="I2947" s="6" t="s">
        <v>95</v>
      </c>
      <c r="J2947" s="6">
        <v>29919</v>
      </c>
      <c r="K2947" s="19">
        <v>41880</v>
      </c>
      <c r="L2947" s="7" t="s">
        <v>31</v>
      </c>
      <c r="M2947" s="7" t="s">
        <v>132</v>
      </c>
      <c r="N2947" s="7" t="s">
        <v>133</v>
      </c>
      <c r="O2947" s="7">
        <v>130</v>
      </c>
      <c r="P2947" s="19">
        <v>41896</v>
      </c>
      <c r="Q2947" s="19">
        <v>41897</v>
      </c>
      <c r="R2947" s="7" t="s">
        <v>3613</v>
      </c>
      <c r="S2947" s="7">
        <v>10.811023622047246</v>
      </c>
      <c r="T2947" s="7">
        <v>5.81</v>
      </c>
      <c r="U2947" s="7">
        <v>16000</v>
      </c>
      <c r="V2947" s="6">
        <v>29919</v>
      </c>
      <c r="W2947" s="12">
        <f t="shared" ref="W2947:W3010" si="554">IF(I2947="Yes",1,0)</f>
        <v>0</v>
      </c>
      <c r="X2947" s="12">
        <v>21</v>
      </c>
      <c r="Y2947" s="13">
        <v>130</v>
      </c>
      <c r="Z2947" s="13">
        <v>5.81</v>
      </c>
      <c r="AA2947" s="13">
        <v>16000</v>
      </c>
      <c r="AB2947" s="12">
        <v>675</v>
      </c>
      <c r="AC2947" s="13">
        <f t="shared" si="552"/>
        <v>895146561</v>
      </c>
      <c r="AD2947" s="12">
        <v>7.6</v>
      </c>
      <c r="AE2947" s="12">
        <f t="shared" ref="AE2947:AE3010" si="555">LN(AD2947)</f>
        <v>2.0281482472922852</v>
      </c>
      <c r="AF2947" s="12">
        <v>29919</v>
      </c>
      <c r="AG2947" s="12">
        <f t="shared" ref="AG2947:AG3010" si="556">IF(L2947="action",1,0)</f>
        <v>0</v>
      </c>
      <c r="AH2947" s="12">
        <f t="shared" ref="AH2947:AH3010" si="557">IF(L2947="animation",1,0)</f>
        <v>0</v>
      </c>
      <c r="AI2947" s="12">
        <f t="shared" ref="AI2947:AI3010" si="558">IF(L2947="children",1,0)</f>
        <v>0</v>
      </c>
      <c r="AJ2947" s="12">
        <f t="shared" ref="AJ2947:AJ3010" si="559">IF(L2947="comedy",1,0)</f>
        <v>0</v>
      </c>
      <c r="AK2947" s="12">
        <f t="shared" ref="AK2947:AK3010" si="560">IF(L2947="drama",1,0)</f>
        <v>1</v>
      </c>
      <c r="AL2947" s="12">
        <f t="shared" ref="AL2947:AL3010" si="561">IF(L2947="fantasy",1,0)</f>
        <v>0</v>
      </c>
      <c r="AM2947" s="12">
        <f t="shared" ref="AM2947:AM3010" si="562">IF(L2947="romance",1,0)</f>
        <v>0</v>
      </c>
      <c r="AN2947" s="12">
        <f t="shared" ref="AN2947:AN3010" si="563">IF(L2947="suspense",1,0)</f>
        <v>0</v>
      </c>
      <c r="AO2947" s="12">
        <v>21</v>
      </c>
      <c r="AP2947" s="22">
        <f t="shared" si="553"/>
        <v>10811.023622047247</v>
      </c>
    </row>
    <row r="2948" spans="1:42" x14ac:dyDescent="0.3">
      <c r="A2948" s="6" t="s">
        <v>3598</v>
      </c>
      <c r="B2948" s="19" t="s">
        <v>322</v>
      </c>
      <c r="C2948" s="6" t="s">
        <v>3599</v>
      </c>
      <c r="D2948" s="6" t="s">
        <v>28</v>
      </c>
      <c r="E2948" s="6" t="s">
        <v>3600</v>
      </c>
      <c r="F2948" s="6">
        <v>7.6</v>
      </c>
      <c r="G2948" s="6">
        <v>21</v>
      </c>
      <c r="H2948" s="6">
        <v>675</v>
      </c>
      <c r="I2948" s="6" t="s">
        <v>95</v>
      </c>
      <c r="J2948" s="6">
        <v>30495</v>
      </c>
      <c r="K2948" s="19">
        <v>41880</v>
      </c>
      <c r="L2948" s="7" t="s">
        <v>31</v>
      </c>
      <c r="M2948" s="7" t="s">
        <v>132</v>
      </c>
      <c r="N2948" s="7" t="s">
        <v>133</v>
      </c>
      <c r="O2948" s="7">
        <v>130</v>
      </c>
      <c r="P2948" s="19">
        <v>41897</v>
      </c>
      <c r="Q2948" s="19">
        <v>41898</v>
      </c>
      <c r="R2948" s="7" t="s">
        <v>3614</v>
      </c>
      <c r="S2948" s="7">
        <v>11.55433070866142</v>
      </c>
      <c r="T2948" s="7">
        <v>5.51</v>
      </c>
      <c r="U2948" s="7">
        <v>16000</v>
      </c>
      <c r="V2948" s="6">
        <v>30495</v>
      </c>
      <c r="W2948" s="12">
        <f t="shared" si="554"/>
        <v>0</v>
      </c>
      <c r="X2948" s="12">
        <v>21</v>
      </c>
      <c r="Y2948" s="13">
        <v>130</v>
      </c>
      <c r="Z2948" s="13">
        <v>5.51</v>
      </c>
      <c r="AA2948" s="13">
        <v>16000</v>
      </c>
      <c r="AB2948" s="12">
        <v>675</v>
      </c>
      <c r="AC2948" s="13">
        <f t="shared" si="552"/>
        <v>929945025</v>
      </c>
      <c r="AD2948" s="12">
        <v>7.6</v>
      </c>
      <c r="AE2948" s="12">
        <f t="shared" si="555"/>
        <v>2.0281482472922852</v>
      </c>
      <c r="AF2948" s="12">
        <v>30495</v>
      </c>
      <c r="AG2948" s="12">
        <f t="shared" si="556"/>
        <v>0</v>
      </c>
      <c r="AH2948" s="12">
        <f t="shared" si="557"/>
        <v>0</v>
      </c>
      <c r="AI2948" s="12">
        <f t="shared" si="558"/>
        <v>0</v>
      </c>
      <c r="AJ2948" s="12">
        <f t="shared" si="559"/>
        <v>0</v>
      </c>
      <c r="AK2948" s="12">
        <f t="shared" si="560"/>
        <v>1</v>
      </c>
      <c r="AL2948" s="12">
        <f t="shared" si="561"/>
        <v>0</v>
      </c>
      <c r="AM2948" s="12">
        <f t="shared" si="562"/>
        <v>0</v>
      </c>
      <c r="AN2948" s="12">
        <f t="shared" si="563"/>
        <v>0</v>
      </c>
      <c r="AO2948" s="12">
        <v>21</v>
      </c>
      <c r="AP2948" s="22">
        <f t="shared" si="553"/>
        <v>11554.33070866142</v>
      </c>
    </row>
    <row r="2949" spans="1:42" x14ac:dyDescent="0.3">
      <c r="A2949" s="6" t="s">
        <v>3615</v>
      </c>
      <c r="B2949" s="19" t="s">
        <v>53</v>
      </c>
      <c r="C2949" s="6" t="s">
        <v>3616</v>
      </c>
      <c r="D2949" s="6" t="s">
        <v>28</v>
      </c>
      <c r="E2949" s="6" t="s">
        <v>3617</v>
      </c>
      <c r="F2949" s="6">
        <v>7.5</v>
      </c>
      <c r="G2949" s="6">
        <v>16</v>
      </c>
      <c r="H2949" s="6">
        <v>1293</v>
      </c>
      <c r="I2949" s="6" t="s">
        <v>95</v>
      </c>
      <c r="J2949" s="6">
        <v>1046</v>
      </c>
      <c r="K2949" s="19">
        <v>41817</v>
      </c>
      <c r="L2949" s="7" t="s">
        <v>132</v>
      </c>
      <c r="M2949" s="7" t="s">
        <v>133</v>
      </c>
      <c r="N2949" s="7" t="s">
        <v>294</v>
      </c>
      <c r="O2949" s="7">
        <v>166</v>
      </c>
      <c r="P2949" s="19">
        <v>41816</v>
      </c>
      <c r="Q2949" s="19">
        <v>41817</v>
      </c>
      <c r="R2949" s="7" t="s">
        <v>3618</v>
      </c>
      <c r="S2949" s="7">
        <v>274.65984251968507</v>
      </c>
      <c r="T2949" s="7">
        <v>6.44</v>
      </c>
      <c r="U2949" s="7">
        <v>53000</v>
      </c>
      <c r="V2949" s="6">
        <v>1046</v>
      </c>
      <c r="W2949" s="12">
        <f t="shared" si="554"/>
        <v>0</v>
      </c>
      <c r="X2949" s="12">
        <v>16</v>
      </c>
      <c r="Y2949" s="13">
        <v>166</v>
      </c>
      <c r="Z2949" s="13">
        <v>6.44</v>
      </c>
      <c r="AA2949" s="13">
        <v>53000</v>
      </c>
      <c r="AB2949" s="12">
        <v>1293</v>
      </c>
      <c r="AC2949" s="13">
        <f t="shared" si="552"/>
        <v>1094116</v>
      </c>
      <c r="AD2949" s="12">
        <v>7.5</v>
      </c>
      <c r="AE2949" s="12">
        <f t="shared" si="555"/>
        <v>2.0149030205422647</v>
      </c>
      <c r="AF2949" s="12">
        <v>1046</v>
      </c>
      <c r="AG2949" s="12">
        <f t="shared" si="556"/>
        <v>1</v>
      </c>
      <c r="AH2949" s="12">
        <f t="shared" si="557"/>
        <v>0</v>
      </c>
      <c r="AI2949" s="12">
        <f t="shared" si="558"/>
        <v>0</v>
      </c>
      <c r="AJ2949" s="12">
        <f t="shared" si="559"/>
        <v>0</v>
      </c>
      <c r="AK2949" s="12">
        <f t="shared" si="560"/>
        <v>0</v>
      </c>
      <c r="AL2949" s="12">
        <f t="shared" si="561"/>
        <v>0</v>
      </c>
      <c r="AM2949" s="12">
        <f t="shared" si="562"/>
        <v>0</v>
      </c>
      <c r="AN2949" s="12">
        <f t="shared" si="563"/>
        <v>0</v>
      </c>
      <c r="AO2949" s="12">
        <v>16</v>
      </c>
      <c r="AP2949" s="22">
        <f t="shared" si="553"/>
        <v>274659.84251968504</v>
      </c>
    </row>
    <row r="2950" spans="1:42" x14ac:dyDescent="0.3">
      <c r="A2950" s="6" t="s">
        <v>3615</v>
      </c>
      <c r="B2950" s="19" t="s">
        <v>55</v>
      </c>
      <c r="C2950" s="6" t="s">
        <v>3616</v>
      </c>
      <c r="D2950" s="6" t="s">
        <v>28</v>
      </c>
      <c r="E2950" s="6" t="s">
        <v>3617</v>
      </c>
      <c r="F2950" s="6">
        <v>7.1</v>
      </c>
      <c r="G2950" s="6">
        <v>16</v>
      </c>
      <c r="H2950" s="6">
        <v>1297</v>
      </c>
      <c r="I2950" s="6" t="s">
        <v>95</v>
      </c>
      <c r="J2950" s="6">
        <v>5505</v>
      </c>
      <c r="K2950" s="19">
        <v>41817</v>
      </c>
      <c r="L2950" s="7" t="s">
        <v>132</v>
      </c>
      <c r="M2950" s="7" t="s">
        <v>133</v>
      </c>
      <c r="N2950" s="7" t="s">
        <v>294</v>
      </c>
      <c r="O2950" s="7">
        <v>166</v>
      </c>
      <c r="P2950" s="19">
        <v>41817</v>
      </c>
      <c r="Q2950" s="19">
        <v>41818</v>
      </c>
      <c r="R2950" s="7" t="s">
        <v>3619</v>
      </c>
      <c r="S2950" s="7">
        <v>351.3307086614173</v>
      </c>
      <c r="T2950" s="7">
        <v>6.55</v>
      </c>
      <c r="U2950" s="7">
        <v>56000</v>
      </c>
      <c r="V2950" s="6">
        <v>5505</v>
      </c>
      <c r="W2950" s="12">
        <f t="shared" si="554"/>
        <v>0</v>
      </c>
      <c r="X2950" s="12">
        <v>16</v>
      </c>
      <c r="Y2950" s="13">
        <v>166</v>
      </c>
      <c r="Z2950" s="13">
        <v>6.55</v>
      </c>
      <c r="AA2950" s="13">
        <v>56000</v>
      </c>
      <c r="AB2950" s="12">
        <v>1297</v>
      </c>
      <c r="AC2950" s="13">
        <f t="shared" si="552"/>
        <v>30305025</v>
      </c>
      <c r="AD2950" s="12">
        <v>7.1</v>
      </c>
      <c r="AE2950" s="12">
        <f t="shared" si="555"/>
        <v>1.9600947840472698</v>
      </c>
      <c r="AF2950" s="12">
        <v>5505</v>
      </c>
      <c r="AG2950" s="12">
        <f t="shared" si="556"/>
        <v>1</v>
      </c>
      <c r="AH2950" s="12">
        <f t="shared" si="557"/>
        <v>0</v>
      </c>
      <c r="AI2950" s="12">
        <f t="shared" si="558"/>
        <v>0</v>
      </c>
      <c r="AJ2950" s="12">
        <f t="shared" si="559"/>
        <v>0</v>
      </c>
      <c r="AK2950" s="12">
        <f t="shared" si="560"/>
        <v>0</v>
      </c>
      <c r="AL2950" s="12">
        <f t="shared" si="561"/>
        <v>0</v>
      </c>
      <c r="AM2950" s="12">
        <f t="shared" si="562"/>
        <v>0</v>
      </c>
      <c r="AN2950" s="12">
        <f t="shared" si="563"/>
        <v>0</v>
      </c>
      <c r="AO2950" s="12">
        <v>16</v>
      </c>
      <c r="AP2950" s="22">
        <f t="shared" si="553"/>
        <v>351330.7086614173</v>
      </c>
    </row>
    <row r="2951" spans="1:42" x14ac:dyDescent="0.3">
      <c r="A2951" s="6" t="s">
        <v>3615</v>
      </c>
      <c r="B2951" s="19" t="s">
        <v>57</v>
      </c>
      <c r="C2951" s="6" t="s">
        <v>3616</v>
      </c>
      <c r="D2951" s="6" t="s">
        <v>28</v>
      </c>
      <c r="E2951" s="6" t="s">
        <v>3617</v>
      </c>
      <c r="F2951" s="6">
        <v>7</v>
      </c>
      <c r="G2951" s="6">
        <v>16</v>
      </c>
      <c r="H2951" s="6">
        <v>1298</v>
      </c>
      <c r="I2951" s="6" t="s">
        <v>95</v>
      </c>
      <c r="J2951" s="6">
        <v>14217</v>
      </c>
      <c r="K2951" s="19">
        <v>41817</v>
      </c>
      <c r="L2951" s="7" t="s">
        <v>132</v>
      </c>
      <c r="M2951" s="7" t="s">
        <v>133</v>
      </c>
      <c r="N2951" s="7" t="s">
        <v>294</v>
      </c>
      <c r="O2951" s="7">
        <v>166</v>
      </c>
      <c r="P2951" s="19">
        <v>41818</v>
      </c>
      <c r="Q2951" s="19">
        <v>41819</v>
      </c>
      <c r="R2951" s="7" t="s">
        <v>3620</v>
      </c>
      <c r="S2951" s="7">
        <v>335.98897637795272</v>
      </c>
      <c r="T2951" s="7">
        <v>6.55</v>
      </c>
      <c r="U2951" s="7">
        <v>56000</v>
      </c>
      <c r="V2951" s="6">
        <v>14217</v>
      </c>
      <c r="W2951" s="12">
        <f t="shared" si="554"/>
        <v>0</v>
      </c>
      <c r="X2951" s="12">
        <v>16</v>
      </c>
      <c r="Y2951" s="13">
        <v>166</v>
      </c>
      <c r="Z2951" s="13">
        <v>6.55</v>
      </c>
      <c r="AA2951" s="13">
        <v>56000</v>
      </c>
      <c r="AB2951" s="12">
        <v>1298</v>
      </c>
      <c r="AC2951" s="13">
        <f t="shared" si="552"/>
        <v>202123089</v>
      </c>
      <c r="AD2951" s="12">
        <v>7</v>
      </c>
      <c r="AE2951" s="12">
        <f t="shared" si="555"/>
        <v>1.9459101490553132</v>
      </c>
      <c r="AF2951" s="12">
        <v>14217</v>
      </c>
      <c r="AG2951" s="12">
        <f t="shared" si="556"/>
        <v>1</v>
      </c>
      <c r="AH2951" s="12">
        <f t="shared" si="557"/>
        <v>0</v>
      </c>
      <c r="AI2951" s="12">
        <f t="shared" si="558"/>
        <v>0</v>
      </c>
      <c r="AJ2951" s="12">
        <f t="shared" si="559"/>
        <v>0</v>
      </c>
      <c r="AK2951" s="12">
        <f t="shared" si="560"/>
        <v>0</v>
      </c>
      <c r="AL2951" s="12">
        <f t="shared" si="561"/>
        <v>0</v>
      </c>
      <c r="AM2951" s="12">
        <f t="shared" si="562"/>
        <v>0</v>
      </c>
      <c r="AN2951" s="12">
        <f t="shared" si="563"/>
        <v>0</v>
      </c>
      <c r="AO2951" s="12">
        <v>16</v>
      </c>
      <c r="AP2951" s="22">
        <f t="shared" si="553"/>
        <v>335988.97637795273</v>
      </c>
    </row>
    <row r="2952" spans="1:42" x14ac:dyDescent="0.3">
      <c r="A2952" s="6" t="s">
        <v>3615</v>
      </c>
      <c r="B2952" s="19" t="s">
        <v>59</v>
      </c>
      <c r="C2952" s="6" t="s">
        <v>3616</v>
      </c>
      <c r="D2952" s="6" t="s">
        <v>28</v>
      </c>
      <c r="E2952" s="6" t="s">
        <v>3617</v>
      </c>
      <c r="F2952" s="6">
        <v>7</v>
      </c>
      <c r="G2952" s="6">
        <v>17</v>
      </c>
      <c r="H2952" s="6">
        <v>1300</v>
      </c>
      <c r="I2952" s="6" t="s">
        <v>95</v>
      </c>
      <c r="J2952" s="6">
        <v>22966</v>
      </c>
      <c r="K2952" s="19">
        <v>41817</v>
      </c>
      <c r="L2952" s="7" t="s">
        <v>132</v>
      </c>
      <c r="M2952" s="7" t="s">
        <v>133</v>
      </c>
      <c r="N2952" s="7" t="s">
        <v>294</v>
      </c>
      <c r="O2952" s="7">
        <v>166</v>
      </c>
      <c r="P2952" s="19">
        <v>41819</v>
      </c>
      <c r="Q2952" s="19">
        <v>41820</v>
      </c>
      <c r="R2952" s="7" t="s">
        <v>3621</v>
      </c>
      <c r="S2952" s="7">
        <v>194.38425196850395</v>
      </c>
      <c r="T2952" s="7">
        <v>6.43</v>
      </c>
      <c r="U2952" s="7">
        <v>52000</v>
      </c>
      <c r="V2952" s="6">
        <v>22966</v>
      </c>
      <c r="W2952" s="12">
        <f t="shared" si="554"/>
        <v>0</v>
      </c>
      <c r="X2952" s="12">
        <v>17</v>
      </c>
      <c r="Y2952" s="13">
        <v>166</v>
      </c>
      <c r="Z2952" s="13">
        <v>6.43</v>
      </c>
      <c r="AA2952" s="13">
        <v>52000</v>
      </c>
      <c r="AB2952" s="12">
        <v>1300</v>
      </c>
      <c r="AC2952" s="13">
        <f t="shared" si="552"/>
        <v>527437156</v>
      </c>
      <c r="AD2952" s="12">
        <v>7</v>
      </c>
      <c r="AE2952" s="12">
        <f t="shared" si="555"/>
        <v>1.9459101490553132</v>
      </c>
      <c r="AF2952" s="12">
        <v>22966</v>
      </c>
      <c r="AG2952" s="12">
        <f t="shared" si="556"/>
        <v>1</v>
      </c>
      <c r="AH2952" s="12">
        <f t="shared" si="557"/>
        <v>0</v>
      </c>
      <c r="AI2952" s="12">
        <f t="shared" si="558"/>
        <v>0</v>
      </c>
      <c r="AJ2952" s="12">
        <f t="shared" si="559"/>
        <v>0</v>
      </c>
      <c r="AK2952" s="12">
        <f t="shared" si="560"/>
        <v>0</v>
      </c>
      <c r="AL2952" s="12">
        <f t="shared" si="561"/>
        <v>0</v>
      </c>
      <c r="AM2952" s="12">
        <f t="shared" si="562"/>
        <v>0</v>
      </c>
      <c r="AN2952" s="12">
        <f t="shared" si="563"/>
        <v>0</v>
      </c>
      <c r="AO2952" s="12">
        <v>17</v>
      </c>
      <c r="AP2952" s="22">
        <f t="shared" si="553"/>
        <v>194384.25196850396</v>
      </c>
    </row>
    <row r="2953" spans="1:42" x14ac:dyDescent="0.3">
      <c r="A2953" s="6" t="s">
        <v>3615</v>
      </c>
      <c r="B2953" s="19" t="s">
        <v>61</v>
      </c>
      <c r="C2953" s="6" t="s">
        <v>3616</v>
      </c>
      <c r="D2953" s="6" t="s">
        <v>28</v>
      </c>
      <c r="E2953" s="6" t="s">
        <v>3617</v>
      </c>
      <c r="F2953" s="6">
        <v>6.9</v>
      </c>
      <c r="G2953" s="6">
        <v>17</v>
      </c>
      <c r="H2953" s="6">
        <v>1299</v>
      </c>
      <c r="I2953" s="6" t="s">
        <v>95</v>
      </c>
      <c r="J2953" s="6">
        <v>29077</v>
      </c>
      <c r="K2953" s="19">
        <v>41817</v>
      </c>
      <c r="L2953" s="7" t="s">
        <v>132</v>
      </c>
      <c r="M2953" s="7" t="s">
        <v>133</v>
      </c>
      <c r="N2953" s="7" t="s">
        <v>294</v>
      </c>
      <c r="O2953" s="7">
        <v>166</v>
      </c>
      <c r="P2953" s="19">
        <v>41820</v>
      </c>
      <c r="Q2953" s="19">
        <v>41821</v>
      </c>
      <c r="R2953" s="7" t="s">
        <v>3622</v>
      </c>
      <c r="S2953" s="7">
        <v>177.03622047244093</v>
      </c>
      <c r="T2953" s="7">
        <v>6.52</v>
      </c>
      <c r="U2953" s="7">
        <v>51000</v>
      </c>
      <c r="V2953" s="6">
        <v>29077</v>
      </c>
      <c r="W2953" s="12">
        <f t="shared" si="554"/>
        <v>0</v>
      </c>
      <c r="X2953" s="12">
        <v>17</v>
      </c>
      <c r="Y2953" s="13">
        <v>166</v>
      </c>
      <c r="Z2953" s="13">
        <v>6.52</v>
      </c>
      <c r="AA2953" s="13">
        <v>51000</v>
      </c>
      <c r="AB2953" s="12">
        <v>1299</v>
      </c>
      <c r="AC2953" s="13">
        <f t="shared" si="552"/>
        <v>845471929</v>
      </c>
      <c r="AD2953" s="12">
        <v>6.9</v>
      </c>
      <c r="AE2953" s="12">
        <f t="shared" si="555"/>
        <v>1.9315214116032138</v>
      </c>
      <c r="AF2953" s="12">
        <v>29077</v>
      </c>
      <c r="AG2953" s="12">
        <f t="shared" si="556"/>
        <v>1</v>
      </c>
      <c r="AH2953" s="12">
        <f t="shared" si="557"/>
        <v>0</v>
      </c>
      <c r="AI2953" s="12">
        <f t="shared" si="558"/>
        <v>0</v>
      </c>
      <c r="AJ2953" s="12">
        <f t="shared" si="559"/>
        <v>0</v>
      </c>
      <c r="AK2953" s="12">
        <f t="shared" si="560"/>
        <v>0</v>
      </c>
      <c r="AL2953" s="12">
        <f t="shared" si="561"/>
        <v>0</v>
      </c>
      <c r="AM2953" s="12">
        <f t="shared" si="562"/>
        <v>0</v>
      </c>
      <c r="AN2953" s="12">
        <f t="shared" si="563"/>
        <v>0</v>
      </c>
      <c r="AO2953" s="12">
        <v>17</v>
      </c>
      <c r="AP2953" s="22">
        <f t="shared" si="553"/>
        <v>177036.22047244094</v>
      </c>
    </row>
    <row r="2954" spans="1:42" x14ac:dyDescent="0.3">
      <c r="A2954" s="6" t="s">
        <v>3615</v>
      </c>
      <c r="B2954" s="19" t="s">
        <v>63</v>
      </c>
      <c r="C2954" s="6" t="s">
        <v>3616</v>
      </c>
      <c r="D2954" s="6" t="s">
        <v>28</v>
      </c>
      <c r="E2954" s="6" t="s">
        <v>3617</v>
      </c>
      <c r="F2954" s="6">
        <v>6.9</v>
      </c>
      <c r="G2954" s="6">
        <v>17</v>
      </c>
      <c r="H2954" s="6">
        <v>1302</v>
      </c>
      <c r="I2954" s="6" t="s">
        <v>95</v>
      </c>
      <c r="J2954" s="6">
        <v>33192</v>
      </c>
      <c r="K2954" s="19">
        <v>41817</v>
      </c>
      <c r="L2954" s="7" t="s">
        <v>132</v>
      </c>
      <c r="M2954" s="7" t="s">
        <v>133</v>
      </c>
      <c r="N2954" s="7" t="s">
        <v>294</v>
      </c>
      <c r="O2954" s="7">
        <v>166</v>
      </c>
      <c r="P2954" s="19">
        <v>41821</v>
      </c>
      <c r="Q2954" s="19">
        <v>41822</v>
      </c>
      <c r="R2954" s="7" t="s">
        <v>3623</v>
      </c>
      <c r="S2954" s="7">
        <v>149.16062992125987</v>
      </c>
      <c r="T2954" s="7">
        <v>6.46</v>
      </c>
      <c r="U2954" s="7">
        <v>50000</v>
      </c>
      <c r="V2954" s="6">
        <v>33192</v>
      </c>
      <c r="W2954" s="12">
        <f t="shared" si="554"/>
        <v>0</v>
      </c>
      <c r="X2954" s="12">
        <v>17</v>
      </c>
      <c r="Y2954" s="13">
        <v>166</v>
      </c>
      <c r="Z2954" s="13">
        <v>6.46</v>
      </c>
      <c r="AA2954" s="13">
        <v>50000</v>
      </c>
      <c r="AB2954" s="12">
        <v>1302</v>
      </c>
      <c r="AC2954" s="13">
        <f t="shared" si="552"/>
        <v>1101708864</v>
      </c>
      <c r="AD2954" s="12">
        <v>6.9</v>
      </c>
      <c r="AE2954" s="12">
        <f t="shared" si="555"/>
        <v>1.9315214116032138</v>
      </c>
      <c r="AF2954" s="12">
        <v>33192</v>
      </c>
      <c r="AG2954" s="12">
        <f t="shared" si="556"/>
        <v>1</v>
      </c>
      <c r="AH2954" s="12">
        <f t="shared" si="557"/>
        <v>0</v>
      </c>
      <c r="AI2954" s="12">
        <f t="shared" si="558"/>
        <v>0</v>
      </c>
      <c r="AJ2954" s="12">
        <f t="shared" si="559"/>
        <v>0</v>
      </c>
      <c r="AK2954" s="12">
        <f t="shared" si="560"/>
        <v>0</v>
      </c>
      <c r="AL2954" s="12">
        <f t="shared" si="561"/>
        <v>0</v>
      </c>
      <c r="AM2954" s="12">
        <f t="shared" si="562"/>
        <v>0</v>
      </c>
      <c r="AN2954" s="12">
        <f t="shared" si="563"/>
        <v>0</v>
      </c>
      <c r="AO2954" s="12">
        <v>17</v>
      </c>
      <c r="AP2954" s="22">
        <f t="shared" si="553"/>
        <v>149160.62992125988</v>
      </c>
    </row>
    <row r="2955" spans="1:42" x14ac:dyDescent="0.3">
      <c r="A2955" s="6" t="s">
        <v>3615</v>
      </c>
      <c r="B2955" s="19" t="s">
        <v>65</v>
      </c>
      <c r="C2955" s="6" t="s">
        <v>3616</v>
      </c>
      <c r="D2955" s="6" t="s">
        <v>28</v>
      </c>
      <c r="E2955" s="6" t="s">
        <v>3617</v>
      </c>
      <c r="F2955" s="6">
        <v>6.8</v>
      </c>
      <c r="G2955" s="6">
        <v>17</v>
      </c>
      <c r="H2955" s="6">
        <v>1307</v>
      </c>
      <c r="I2955" s="6" t="s">
        <v>95</v>
      </c>
      <c r="J2955" s="6">
        <v>34862</v>
      </c>
      <c r="K2955" s="19">
        <v>41817</v>
      </c>
      <c r="L2955" s="7" t="s">
        <v>132</v>
      </c>
      <c r="M2955" s="7" t="s">
        <v>133</v>
      </c>
      <c r="N2955" s="7" t="s">
        <v>294</v>
      </c>
      <c r="O2955" s="7">
        <v>166</v>
      </c>
      <c r="P2955" s="19">
        <v>41822</v>
      </c>
      <c r="Q2955" s="19">
        <v>41823</v>
      </c>
      <c r="R2955" s="7" t="s">
        <v>3624</v>
      </c>
      <c r="S2955" s="7">
        <v>132.88661417322834</v>
      </c>
      <c r="T2955" s="7">
        <v>6.58</v>
      </c>
      <c r="U2955" s="7">
        <v>49000</v>
      </c>
      <c r="V2955" s="6">
        <v>34862</v>
      </c>
      <c r="W2955" s="12">
        <f t="shared" si="554"/>
        <v>0</v>
      </c>
      <c r="X2955" s="12">
        <v>17</v>
      </c>
      <c r="Y2955" s="13">
        <v>166</v>
      </c>
      <c r="Z2955" s="13">
        <v>6.58</v>
      </c>
      <c r="AA2955" s="13">
        <v>49000</v>
      </c>
      <c r="AB2955" s="12">
        <v>1307</v>
      </c>
      <c r="AC2955" s="13">
        <f t="shared" si="552"/>
        <v>1215359044</v>
      </c>
      <c r="AD2955" s="12">
        <v>6.8</v>
      </c>
      <c r="AE2955" s="12">
        <f t="shared" si="555"/>
        <v>1.9169226121820611</v>
      </c>
      <c r="AF2955" s="12">
        <v>34862</v>
      </c>
      <c r="AG2955" s="12">
        <f t="shared" si="556"/>
        <v>1</v>
      </c>
      <c r="AH2955" s="12">
        <f t="shared" si="557"/>
        <v>0</v>
      </c>
      <c r="AI2955" s="12">
        <f t="shared" si="558"/>
        <v>0</v>
      </c>
      <c r="AJ2955" s="12">
        <f t="shared" si="559"/>
        <v>0</v>
      </c>
      <c r="AK2955" s="12">
        <f t="shared" si="560"/>
        <v>0</v>
      </c>
      <c r="AL2955" s="12">
        <f t="shared" si="561"/>
        <v>0</v>
      </c>
      <c r="AM2955" s="12">
        <f t="shared" si="562"/>
        <v>0</v>
      </c>
      <c r="AN2955" s="12">
        <f t="shared" si="563"/>
        <v>0</v>
      </c>
      <c r="AO2955" s="12">
        <v>17</v>
      </c>
      <c r="AP2955" s="22">
        <f t="shared" si="553"/>
        <v>132886.61417322833</v>
      </c>
    </row>
    <row r="2956" spans="1:42" x14ac:dyDescent="0.3">
      <c r="A2956" s="6" t="s">
        <v>3615</v>
      </c>
      <c r="B2956" s="19" t="s">
        <v>67</v>
      </c>
      <c r="C2956" s="6" t="s">
        <v>3616</v>
      </c>
      <c r="D2956" s="6" t="s">
        <v>28</v>
      </c>
      <c r="E2956" s="6" t="s">
        <v>3617</v>
      </c>
      <c r="F2956" s="6">
        <v>6.8</v>
      </c>
      <c r="G2956" s="6">
        <v>17</v>
      </c>
      <c r="H2956" s="6">
        <v>1316</v>
      </c>
      <c r="I2956" s="6" t="s">
        <v>95</v>
      </c>
      <c r="J2956" s="6">
        <v>37190</v>
      </c>
      <c r="K2956" s="19">
        <v>41817</v>
      </c>
      <c r="L2956" s="7" t="s">
        <v>132</v>
      </c>
      <c r="M2956" s="7" t="s">
        <v>133</v>
      </c>
      <c r="N2956" s="7" t="s">
        <v>294</v>
      </c>
      <c r="O2956" s="7">
        <v>166</v>
      </c>
      <c r="P2956" s="19">
        <v>41823</v>
      </c>
      <c r="Q2956" s="19">
        <v>41824</v>
      </c>
      <c r="R2956" s="7" t="s">
        <v>3625</v>
      </c>
      <c r="S2956" s="7">
        <v>137.63779527559055</v>
      </c>
      <c r="T2956" s="7">
        <v>6.65</v>
      </c>
      <c r="U2956" s="7">
        <v>45000</v>
      </c>
      <c r="V2956" s="6">
        <v>37190</v>
      </c>
      <c r="W2956" s="12">
        <f t="shared" si="554"/>
        <v>0</v>
      </c>
      <c r="X2956" s="12">
        <v>17</v>
      </c>
      <c r="Y2956" s="13">
        <v>166</v>
      </c>
      <c r="Z2956" s="13">
        <v>6.65</v>
      </c>
      <c r="AA2956" s="13">
        <v>45000</v>
      </c>
      <c r="AB2956" s="12">
        <v>1316</v>
      </c>
      <c r="AC2956" s="13">
        <f t="shared" si="552"/>
        <v>1383096100</v>
      </c>
      <c r="AD2956" s="12">
        <v>6.8</v>
      </c>
      <c r="AE2956" s="12">
        <f t="shared" si="555"/>
        <v>1.9169226121820611</v>
      </c>
      <c r="AF2956" s="12">
        <v>37190</v>
      </c>
      <c r="AG2956" s="12">
        <f t="shared" si="556"/>
        <v>1</v>
      </c>
      <c r="AH2956" s="12">
        <f t="shared" si="557"/>
        <v>0</v>
      </c>
      <c r="AI2956" s="12">
        <f t="shared" si="558"/>
        <v>0</v>
      </c>
      <c r="AJ2956" s="12">
        <f t="shared" si="559"/>
        <v>0</v>
      </c>
      <c r="AK2956" s="12">
        <f t="shared" si="560"/>
        <v>0</v>
      </c>
      <c r="AL2956" s="12">
        <f t="shared" si="561"/>
        <v>0</v>
      </c>
      <c r="AM2956" s="12">
        <f t="shared" si="562"/>
        <v>0</v>
      </c>
      <c r="AN2956" s="12">
        <f t="shared" si="563"/>
        <v>0</v>
      </c>
      <c r="AO2956" s="12">
        <v>17</v>
      </c>
      <c r="AP2956" s="22">
        <f t="shared" si="553"/>
        <v>137637.79527559056</v>
      </c>
    </row>
    <row r="2957" spans="1:42" x14ac:dyDescent="0.3">
      <c r="A2957" s="6" t="s">
        <v>3615</v>
      </c>
      <c r="B2957" s="19" t="s">
        <v>69</v>
      </c>
      <c r="C2957" s="6" t="s">
        <v>3616</v>
      </c>
      <c r="D2957" s="6" t="s">
        <v>28</v>
      </c>
      <c r="E2957" s="6" t="s">
        <v>3617</v>
      </c>
      <c r="F2957" s="6">
        <v>6.8</v>
      </c>
      <c r="G2957" s="6">
        <v>17</v>
      </c>
      <c r="H2957" s="6">
        <v>1311</v>
      </c>
      <c r="I2957" s="6" t="s">
        <v>95</v>
      </c>
      <c r="J2957" s="6">
        <v>39183</v>
      </c>
      <c r="K2957" s="19">
        <v>41817</v>
      </c>
      <c r="L2957" s="7" t="s">
        <v>132</v>
      </c>
      <c r="M2957" s="7" t="s">
        <v>133</v>
      </c>
      <c r="N2957" s="7" t="s">
        <v>294</v>
      </c>
      <c r="O2957" s="7">
        <v>166</v>
      </c>
      <c r="P2957" s="19">
        <v>41824</v>
      </c>
      <c r="Q2957" s="19">
        <v>41825</v>
      </c>
      <c r="R2957" s="7" t="s">
        <v>3626</v>
      </c>
      <c r="S2957" s="7">
        <v>204.60000000000002</v>
      </c>
      <c r="T2957" s="7">
        <v>6.65</v>
      </c>
      <c r="U2957" s="7">
        <v>47000</v>
      </c>
      <c r="V2957" s="6">
        <v>39183</v>
      </c>
      <c r="W2957" s="12">
        <f t="shared" si="554"/>
        <v>0</v>
      </c>
      <c r="X2957" s="12">
        <v>17</v>
      </c>
      <c r="Y2957" s="13">
        <v>166</v>
      </c>
      <c r="Z2957" s="13">
        <v>6.65</v>
      </c>
      <c r="AA2957" s="13">
        <v>47000</v>
      </c>
      <c r="AB2957" s="12">
        <v>1311</v>
      </c>
      <c r="AC2957" s="13">
        <f t="shared" si="552"/>
        <v>1535307489</v>
      </c>
      <c r="AD2957" s="12">
        <v>6.8</v>
      </c>
      <c r="AE2957" s="12">
        <f t="shared" si="555"/>
        <v>1.9169226121820611</v>
      </c>
      <c r="AF2957" s="12">
        <v>39183</v>
      </c>
      <c r="AG2957" s="12">
        <f t="shared" si="556"/>
        <v>1</v>
      </c>
      <c r="AH2957" s="12">
        <f t="shared" si="557"/>
        <v>0</v>
      </c>
      <c r="AI2957" s="12">
        <f t="shared" si="558"/>
        <v>0</v>
      </c>
      <c r="AJ2957" s="12">
        <f t="shared" si="559"/>
        <v>0</v>
      </c>
      <c r="AK2957" s="12">
        <f t="shared" si="560"/>
        <v>0</v>
      </c>
      <c r="AL2957" s="12">
        <f t="shared" si="561"/>
        <v>0</v>
      </c>
      <c r="AM2957" s="12">
        <f t="shared" si="562"/>
        <v>0</v>
      </c>
      <c r="AN2957" s="12">
        <f t="shared" si="563"/>
        <v>0</v>
      </c>
      <c r="AO2957" s="12">
        <v>17</v>
      </c>
      <c r="AP2957" s="22">
        <f t="shared" si="553"/>
        <v>204600.00000000003</v>
      </c>
    </row>
    <row r="2958" spans="1:42" x14ac:dyDescent="0.3">
      <c r="A2958" s="6" t="s">
        <v>3615</v>
      </c>
      <c r="B2958" s="19" t="s">
        <v>71</v>
      </c>
      <c r="C2958" s="6" t="s">
        <v>3616</v>
      </c>
      <c r="D2958" s="6" t="s">
        <v>28</v>
      </c>
      <c r="E2958" s="6" t="s">
        <v>3617</v>
      </c>
      <c r="F2958" s="6">
        <v>6.8</v>
      </c>
      <c r="G2958" s="6">
        <v>17</v>
      </c>
      <c r="H2958" s="6">
        <v>1315</v>
      </c>
      <c r="I2958" s="6" t="s">
        <v>95</v>
      </c>
      <c r="J2958" s="6">
        <v>41799</v>
      </c>
      <c r="K2958" s="19">
        <v>41817</v>
      </c>
      <c r="L2958" s="7" t="s">
        <v>132</v>
      </c>
      <c r="M2958" s="7" t="s">
        <v>133</v>
      </c>
      <c r="N2958" s="7" t="s">
        <v>294</v>
      </c>
      <c r="O2958" s="7">
        <v>166</v>
      </c>
      <c r="P2958" s="19">
        <v>41825</v>
      </c>
      <c r="Q2958" s="19">
        <v>41826</v>
      </c>
      <c r="R2958" s="7" t="s">
        <v>3627</v>
      </c>
      <c r="S2958" s="7">
        <v>186.05354330708664</v>
      </c>
      <c r="T2958" s="7">
        <v>6.65</v>
      </c>
      <c r="U2958" s="7">
        <v>46000</v>
      </c>
      <c r="V2958" s="6">
        <v>41799</v>
      </c>
      <c r="W2958" s="12">
        <f t="shared" si="554"/>
        <v>0</v>
      </c>
      <c r="X2958" s="12">
        <v>17</v>
      </c>
      <c r="Y2958" s="13">
        <v>166</v>
      </c>
      <c r="Z2958" s="13">
        <v>6.65</v>
      </c>
      <c r="AA2958" s="13">
        <v>46000</v>
      </c>
      <c r="AB2958" s="12">
        <v>1315</v>
      </c>
      <c r="AC2958" s="13">
        <f t="shared" si="552"/>
        <v>1747156401</v>
      </c>
      <c r="AD2958" s="12">
        <v>6.8</v>
      </c>
      <c r="AE2958" s="12">
        <f t="shared" si="555"/>
        <v>1.9169226121820611</v>
      </c>
      <c r="AF2958" s="12">
        <v>41799</v>
      </c>
      <c r="AG2958" s="12">
        <f t="shared" si="556"/>
        <v>1</v>
      </c>
      <c r="AH2958" s="12">
        <f t="shared" si="557"/>
        <v>0</v>
      </c>
      <c r="AI2958" s="12">
        <f t="shared" si="558"/>
        <v>0</v>
      </c>
      <c r="AJ2958" s="12">
        <f t="shared" si="559"/>
        <v>0</v>
      </c>
      <c r="AK2958" s="12">
        <f t="shared" si="560"/>
        <v>0</v>
      </c>
      <c r="AL2958" s="12">
        <f t="shared" si="561"/>
        <v>0</v>
      </c>
      <c r="AM2958" s="12">
        <f t="shared" si="562"/>
        <v>0</v>
      </c>
      <c r="AN2958" s="12">
        <f t="shared" si="563"/>
        <v>0</v>
      </c>
      <c r="AO2958" s="12">
        <v>17</v>
      </c>
      <c r="AP2958" s="22">
        <f t="shared" si="553"/>
        <v>186053.54330708663</v>
      </c>
    </row>
    <row r="2959" spans="1:42" x14ac:dyDescent="0.3">
      <c r="A2959" s="6" t="s">
        <v>3615</v>
      </c>
      <c r="B2959" s="19" t="s">
        <v>73</v>
      </c>
      <c r="C2959" s="6" t="s">
        <v>3616</v>
      </c>
      <c r="D2959" s="6" t="s">
        <v>28</v>
      </c>
      <c r="E2959" s="6" t="s">
        <v>3617</v>
      </c>
      <c r="F2959" s="6">
        <v>6.8</v>
      </c>
      <c r="G2959" s="6">
        <v>17</v>
      </c>
      <c r="H2959" s="6">
        <v>1316</v>
      </c>
      <c r="I2959" s="6" t="s">
        <v>95</v>
      </c>
      <c r="J2959" s="6">
        <v>44686</v>
      </c>
      <c r="K2959" s="19">
        <v>41817</v>
      </c>
      <c r="L2959" s="7" t="s">
        <v>132</v>
      </c>
      <c r="M2959" s="7" t="s">
        <v>133</v>
      </c>
      <c r="N2959" s="7" t="s">
        <v>294</v>
      </c>
      <c r="O2959" s="7">
        <v>166</v>
      </c>
      <c r="P2959" s="19">
        <v>41826</v>
      </c>
      <c r="Q2959" s="19">
        <v>41827</v>
      </c>
      <c r="R2959" s="7" t="s">
        <v>3628</v>
      </c>
      <c r="S2959" s="7">
        <v>84.792125984251982</v>
      </c>
      <c r="T2959" s="7">
        <v>6.49</v>
      </c>
      <c r="U2959" s="7">
        <v>43000</v>
      </c>
      <c r="V2959" s="6">
        <v>44686</v>
      </c>
      <c r="W2959" s="12">
        <f t="shared" si="554"/>
        <v>0</v>
      </c>
      <c r="X2959" s="12">
        <v>17</v>
      </c>
      <c r="Y2959" s="13">
        <v>166</v>
      </c>
      <c r="Z2959" s="13">
        <v>6.49</v>
      </c>
      <c r="AA2959" s="13">
        <v>43000</v>
      </c>
      <c r="AB2959" s="12">
        <v>1316</v>
      </c>
      <c r="AC2959" s="13">
        <f t="shared" si="552"/>
        <v>1996838596</v>
      </c>
      <c r="AD2959" s="12">
        <v>6.8</v>
      </c>
      <c r="AE2959" s="12">
        <f t="shared" si="555"/>
        <v>1.9169226121820611</v>
      </c>
      <c r="AF2959" s="12">
        <v>44686</v>
      </c>
      <c r="AG2959" s="12">
        <f t="shared" si="556"/>
        <v>1</v>
      </c>
      <c r="AH2959" s="12">
        <f t="shared" si="557"/>
        <v>0</v>
      </c>
      <c r="AI2959" s="12">
        <f t="shared" si="558"/>
        <v>0</v>
      </c>
      <c r="AJ2959" s="12">
        <f t="shared" si="559"/>
        <v>0</v>
      </c>
      <c r="AK2959" s="12">
        <f t="shared" si="560"/>
        <v>0</v>
      </c>
      <c r="AL2959" s="12">
        <f t="shared" si="561"/>
        <v>0</v>
      </c>
      <c r="AM2959" s="12">
        <f t="shared" si="562"/>
        <v>0</v>
      </c>
      <c r="AN2959" s="12">
        <f t="shared" si="563"/>
        <v>0</v>
      </c>
      <c r="AO2959" s="12">
        <v>17</v>
      </c>
      <c r="AP2959" s="22">
        <f t="shared" si="553"/>
        <v>84792.125984251979</v>
      </c>
    </row>
    <row r="2960" spans="1:42" x14ac:dyDescent="0.3">
      <c r="A2960" s="6" t="s">
        <v>3615</v>
      </c>
      <c r="B2960" s="19" t="s">
        <v>75</v>
      </c>
      <c r="C2960" s="6" t="s">
        <v>3616</v>
      </c>
      <c r="D2960" s="6" t="s">
        <v>28</v>
      </c>
      <c r="E2960" s="6" t="s">
        <v>3617</v>
      </c>
      <c r="F2960" s="6">
        <v>6.8</v>
      </c>
      <c r="G2960" s="6">
        <v>17</v>
      </c>
      <c r="H2960" s="6">
        <v>1318</v>
      </c>
      <c r="I2960" s="6" t="s">
        <v>95</v>
      </c>
      <c r="J2960" s="6">
        <v>45148</v>
      </c>
      <c r="K2960" s="19">
        <v>41817</v>
      </c>
      <c r="L2960" s="7" t="s">
        <v>132</v>
      </c>
      <c r="M2960" s="7" t="s">
        <v>133</v>
      </c>
      <c r="N2960" s="7" t="s">
        <v>294</v>
      </c>
      <c r="O2960" s="7">
        <v>166</v>
      </c>
      <c r="P2960" s="19">
        <v>41827</v>
      </c>
      <c r="Q2960" s="19">
        <v>41828</v>
      </c>
      <c r="R2960" s="7" t="s">
        <v>3629</v>
      </c>
      <c r="S2960" s="7">
        <v>83.018897637795277</v>
      </c>
      <c r="T2960" s="7">
        <v>6.39</v>
      </c>
      <c r="U2960" s="7">
        <v>41000</v>
      </c>
      <c r="V2960" s="6">
        <v>45148</v>
      </c>
      <c r="W2960" s="12">
        <f t="shared" si="554"/>
        <v>0</v>
      </c>
      <c r="X2960" s="12">
        <v>17</v>
      </c>
      <c r="Y2960" s="13">
        <v>166</v>
      </c>
      <c r="Z2960" s="13">
        <v>6.39</v>
      </c>
      <c r="AA2960" s="13">
        <v>41000</v>
      </c>
      <c r="AB2960" s="12">
        <v>1318</v>
      </c>
      <c r="AC2960" s="13">
        <f t="shared" si="552"/>
        <v>2038341904</v>
      </c>
      <c r="AD2960" s="12">
        <v>6.8</v>
      </c>
      <c r="AE2960" s="12">
        <f t="shared" si="555"/>
        <v>1.9169226121820611</v>
      </c>
      <c r="AF2960" s="12">
        <v>45148</v>
      </c>
      <c r="AG2960" s="12">
        <f t="shared" si="556"/>
        <v>1</v>
      </c>
      <c r="AH2960" s="12">
        <f t="shared" si="557"/>
        <v>0</v>
      </c>
      <c r="AI2960" s="12">
        <f t="shared" si="558"/>
        <v>0</v>
      </c>
      <c r="AJ2960" s="12">
        <f t="shared" si="559"/>
        <v>0</v>
      </c>
      <c r="AK2960" s="12">
        <f t="shared" si="560"/>
        <v>0</v>
      </c>
      <c r="AL2960" s="12">
        <f t="shared" si="561"/>
        <v>0</v>
      </c>
      <c r="AM2960" s="12">
        <f t="shared" si="562"/>
        <v>0</v>
      </c>
      <c r="AN2960" s="12">
        <f t="shared" si="563"/>
        <v>0</v>
      </c>
      <c r="AO2960" s="12">
        <v>17</v>
      </c>
      <c r="AP2960" s="22">
        <f t="shared" si="553"/>
        <v>83018.897637795279</v>
      </c>
    </row>
    <row r="2961" spans="1:42" x14ac:dyDescent="0.3">
      <c r="A2961" s="6" t="s">
        <v>3615</v>
      </c>
      <c r="B2961" s="19" t="s">
        <v>77</v>
      </c>
      <c r="C2961" s="6" t="s">
        <v>3616</v>
      </c>
      <c r="D2961" s="6" t="s">
        <v>28</v>
      </c>
      <c r="E2961" s="6" t="s">
        <v>3617</v>
      </c>
      <c r="F2961" s="6">
        <v>6.8</v>
      </c>
      <c r="G2961" s="6">
        <v>17</v>
      </c>
      <c r="H2961" s="6">
        <v>1318</v>
      </c>
      <c r="I2961" s="6" t="s">
        <v>95</v>
      </c>
      <c r="J2961" s="6">
        <v>46647</v>
      </c>
      <c r="K2961" s="19">
        <v>41817</v>
      </c>
      <c r="L2961" s="7" t="s">
        <v>132</v>
      </c>
      <c r="M2961" s="7" t="s">
        <v>133</v>
      </c>
      <c r="N2961" s="7" t="s">
        <v>294</v>
      </c>
      <c r="O2961" s="7">
        <v>166</v>
      </c>
      <c r="P2961" s="19">
        <v>41828</v>
      </c>
      <c r="Q2961" s="19">
        <v>41829</v>
      </c>
      <c r="R2961" s="7" t="s">
        <v>3630</v>
      </c>
      <c r="S2961" s="7">
        <v>69.107086614173241</v>
      </c>
      <c r="T2961" s="7">
        <v>6.52</v>
      </c>
      <c r="U2961" s="7">
        <v>40000</v>
      </c>
      <c r="V2961" s="6">
        <v>46647</v>
      </c>
      <c r="W2961" s="12">
        <f t="shared" si="554"/>
        <v>0</v>
      </c>
      <c r="X2961" s="12">
        <v>17</v>
      </c>
      <c r="Y2961" s="13">
        <v>166</v>
      </c>
      <c r="Z2961" s="13">
        <v>6.52</v>
      </c>
      <c r="AA2961" s="13">
        <v>40000</v>
      </c>
      <c r="AB2961" s="12">
        <v>1318</v>
      </c>
      <c r="AC2961" s="13">
        <f t="shared" si="552"/>
        <v>2175942609</v>
      </c>
      <c r="AD2961" s="12">
        <v>6.8</v>
      </c>
      <c r="AE2961" s="12">
        <f t="shared" si="555"/>
        <v>1.9169226121820611</v>
      </c>
      <c r="AF2961" s="12">
        <v>46647</v>
      </c>
      <c r="AG2961" s="12">
        <f t="shared" si="556"/>
        <v>1</v>
      </c>
      <c r="AH2961" s="12">
        <f t="shared" si="557"/>
        <v>0</v>
      </c>
      <c r="AI2961" s="12">
        <f t="shared" si="558"/>
        <v>0</v>
      </c>
      <c r="AJ2961" s="12">
        <f t="shared" si="559"/>
        <v>0</v>
      </c>
      <c r="AK2961" s="12">
        <f t="shared" si="560"/>
        <v>0</v>
      </c>
      <c r="AL2961" s="12">
        <f t="shared" si="561"/>
        <v>0</v>
      </c>
      <c r="AM2961" s="12">
        <f t="shared" si="562"/>
        <v>0</v>
      </c>
      <c r="AN2961" s="12">
        <f t="shared" si="563"/>
        <v>0</v>
      </c>
      <c r="AO2961" s="12">
        <v>17</v>
      </c>
      <c r="AP2961" s="22">
        <f t="shared" si="553"/>
        <v>69107.08661417324</v>
      </c>
    </row>
    <row r="2962" spans="1:42" x14ac:dyDescent="0.3">
      <c r="A2962" s="6" t="s">
        <v>3615</v>
      </c>
      <c r="B2962" s="19" t="s">
        <v>79</v>
      </c>
      <c r="C2962" s="6" t="s">
        <v>3616</v>
      </c>
      <c r="D2962" s="6" t="s">
        <v>28</v>
      </c>
      <c r="E2962" s="6" t="s">
        <v>3617</v>
      </c>
      <c r="F2962" s="6">
        <v>6.7</v>
      </c>
      <c r="G2962" s="6">
        <v>17</v>
      </c>
      <c r="H2962" s="6">
        <v>1315</v>
      </c>
      <c r="I2962" s="6" t="s">
        <v>95</v>
      </c>
      <c r="J2962" s="6">
        <v>48964</v>
      </c>
      <c r="K2962" s="19">
        <v>41817</v>
      </c>
      <c r="L2962" s="7" t="s">
        <v>132</v>
      </c>
      <c r="M2962" s="7" t="s">
        <v>133</v>
      </c>
      <c r="N2962" s="7" t="s">
        <v>294</v>
      </c>
      <c r="O2962" s="7">
        <v>166</v>
      </c>
      <c r="P2962" s="19">
        <v>41830</v>
      </c>
      <c r="Q2962" s="19">
        <v>41831</v>
      </c>
      <c r="R2962" s="7" t="s">
        <v>3631</v>
      </c>
      <c r="S2962" s="7">
        <v>65.959055118110243</v>
      </c>
      <c r="T2962" s="7">
        <v>6.6</v>
      </c>
      <c r="U2962" s="7">
        <v>29000</v>
      </c>
      <c r="V2962" s="6">
        <v>48964</v>
      </c>
      <c r="W2962" s="12">
        <f t="shared" si="554"/>
        <v>0</v>
      </c>
      <c r="X2962" s="12">
        <v>17</v>
      </c>
      <c r="Y2962" s="13">
        <v>166</v>
      </c>
      <c r="Z2962" s="13">
        <v>6.6</v>
      </c>
      <c r="AA2962" s="13">
        <v>29000</v>
      </c>
      <c r="AB2962" s="12">
        <v>1315</v>
      </c>
      <c r="AC2962" s="13">
        <f t="shared" si="552"/>
        <v>2397473296</v>
      </c>
      <c r="AD2962" s="12">
        <v>6.7</v>
      </c>
      <c r="AE2962" s="12">
        <f t="shared" si="555"/>
        <v>1.9021075263969205</v>
      </c>
      <c r="AF2962" s="12">
        <v>48964</v>
      </c>
      <c r="AG2962" s="12">
        <f t="shared" si="556"/>
        <v>1</v>
      </c>
      <c r="AH2962" s="12">
        <f t="shared" si="557"/>
        <v>0</v>
      </c>
      <c r="AI2962" s="12">
        <f t="shared" si="558"/>
        <v>0</v>
      </c>
      <c r="AJ2962" s="12">
        <f t="shared" si="559"/>
        <v>0</v>
      </c>
      <c r="AK2962" s="12">
        <f t="shared" si="560"/>
        <v>0</v>
      </c>
      <c r="AL2962" s="12">
        <f t="shared" si="561"/>
        <v>0</v>
      </c>
      <c r="AM2962" s="12">
        <f t="shared" si="562"/>
        <v>0</v>
      </c>
      <c r="AN2962" s="12">
        <f t="shared" si="563"/>
        <v>0</v>
      </c>
      <c r="AO2962" s="12">
        <v>17</v>
      </c>
      <c r="AP2962" s="22">
        <f t="shared" si="553"/>
        <v>65959.055118110249</v>
      </c>
    </row>
    <row r="2963" spans="1:42" x14ac:dyDescent="0.3">
      <c r="A2963" s="6" t="s">
        <v>3615</v>
      </c>
      <c r="B2963" s="19" t="s">
        <v>81</v>
      </c>
      <c r="C2963" s="6" t="s">
        <v>3616</v>
      </c>
      <c r="D2963" s="6" t="s">
        <v>28</v>
      </c>
      <c r="E2963" s="6" t="s">
        <v>3617</v>
      </c>
      <c r="F2963" s="6">
        <v>6.7</v>
      </c>
      <c r="G2963" s="6">
        <v>17</v>
      </c>
      <c r="H2963" s="6">
        <v>1315</v>
      </c>
      <c r="I2963" s="6" t="s">
        <v>95</v>
      </c>
      <c r="J2963" s="6">
        <v>50684</v>
      </c>
      <c r="K2963" s="19">
        <v>41817</v>
      </c>
      <c r="L2963" s="7" t="s">
        <v>132</v>
      </c>
      <c r="M2963" s="7" t="s">
        <v>133</v>
      </c>
      <c r="N2963" s="7" t="s">
        <v>294</v>
      </c>
      <c r="O2963" s="7">
        <v>166</v>
      </c>
      <c r="P2963" s="19">
        <v>41831</v>
      </c>
      <c r="Q2963" s="19">
        <v>41832</v>
      </c>
      <c r="R2963" s="7" t="s">
        <v>3632</v>
      </c>
      <c r="S2963" s="7">
        <v>98.33700787401574</v>
      </c>
      <c r="T2963" s="7">
        <v>6.69</v>
      </c>
      <c r="U2963" s="7">
        <v>29000</v>
      </c>
      <c r="V2963" s="6">
        <v>50684</v>
      </c>
      <c r="W2963" s="12">
        <f t="shared" si="554"/>
        <v>0</v>
      </c>
      <c r="X2963" s="12">
        <v>17</v>
      </c>
      <c r="Y2963" s="13">
        <v>166</v>
      </c>
      <c r="Z2963" s="13">
        <v>6.69</v>
      </c>
      <c r="AA2963" s="13">
        <v>29000</v>
      </c>
      <c r="AB2963" s="12">
        <v>1315</v>
      </c>
      <c r="AC2963" s="13">
        <f t="shared" si="552"/>
        <v>2568867856</v>
      </c>
      <c r="AD2963" s="12">
        <v>6.7</v>
      </c>
      <c r="AE2963" s="12">
        <f t="shared" si="555"/>
        <v>1.9021075263969205</v>
      </c>
      <c r="AF2963" s="12">
        <v>50684</v>
      </c>
      <c r="AG2963" s="12">
        <f t="shared" si="556"/>
        <v>1</v>
      </c>
      <c r="AH2963" s="12">
        <f t="shared" si="557"/>
        <v>0</v>
      </c>
      <c r="AI2963" s="12">
        <f t="shared" si="558"/>
        <v>0</v>
      </c>
      <c r="AJ2963" s="12">
        <f t="shared" si="559"/>
        <v>0</v>
      </c>
      <c r="AK2963" s="12">
        <f t="shared" si="560"/>
        <v>0</v>
      </c>
      <c r="AL2963" s="12">
        <f t="shared" si="561"/>
        <v>0</v>
      </c>
      <c r="AM2963" s="12">
        <f t="shared" si="562"/>
        <v>0</v>
      </c>
      <c r="AN2963" s="12">
        <f t="shared" si="563"/>
        <v>0</v>
      </c>
      <c r="AO2963" s="12">
        <v>17</v>
      </c>
      <c r="AP2963" s="22">
        <f t="shared" si="553"/>
        <v>98337.007874015733</v>
      </c>
    </row>
    <row r="2964" spans="1:42" x14ac:dyDescent="0.3">
      <c r="A2964" s="6" t="s">
        <v>3615</v>
      </c>
      <c r="B2964" s="19" t="s">
        <v>83</v>
      </c>
      <c r="C2964" s="6" t="s">
        <v>3616</v>
      </c>
      <c r="D2964" s="6" t="s">
        <v>28</v>
      </c>
      <c r="E2964" s="6" t="s">
        <v>3617</v>
      </c>
      <c r="F2964" s="6">
        <v>6.7</v>
      </c>
      <c r="G2964" s="6">
        <v>17</v>
      </c>
      <c r="H2964" s="6">
        <v>1317</v>
      </c>
      <c r="I2964" s="6" t="s">
        <v>95</v>
      </c>
      <c r="J2964" s="6">
        <v>51946</v>
      </c>
      <c r="K2964" s="19">
        <v>41817</v>
      </c>
      <c r="L2964" s="7" t="s">
        <v>132</v>
      </c>
      <c r="M2964" s="7" t="s">
        <v>133</v>
      </c>
      <c r="N2964" s="7" t="s">
        <v>294</v>
      </c>
      <c r="O2964" s="7">
        <v>166</v>
      </c>
      <c r="P2964" s="19">
        <v>41832</v>
      </c>
      <c r="Q2964" s="19">
        <v>41833</v>
      </c>
      <c r="R2964" s="7" t="s">
        <v>3633</v>
      </c>
      <c r="S2964" s="7">
        <v>91.185826771653538</v>
      </c>
      <c r="T2964" s="7">
        <v>6.65</v>
      </c>
      <c r="U2964" s="7">
        <v>29000</v>
      </c>
      <c r="V2964" s="6">
        <v>51946</v>
      </c>
      <c r="W2964" s="12">
        <f t="shared" si="554"/>
        <v>0</v>
      </c>
      <c r="X2964" s="12">
        <v>17</v>
      </c>
      <c r="Y2964" s="13">
        <v>166</v>
      </c>
      <c r="Z2964" s="13">
        <v>6.65</v>
      </c>
      <c r="AA2964" s="13">
        <v>29000</v>
      </c>
      <c r="AB2964" s="12">
        <v>1317</v>
      </c>
      <c r="AC2964" s="13">
        <f t="shared" si="552"/>
        <v>2698386916</v>
      </c>
      <c r="AD2964" s="12">
        <v>6.7</v>
      </c>
      <c r="AE2964" s="12">
        <f t="shared" si="555"/>
        <v>1.9021075263969205</v>
      </c>
      <c r="AF2964" s="12">
        <v>51946</v>
      </c>
      <c r="AG2964" s="12">
        <f t="shared" si="556"/>
        <v>1</v>
      </c>
      <c r="AH2964" s="12">
        <f t="shared" si="557"/>
        <v>0</v>
      </c>
      <c r="AI2964" s="12">
        <f t="shared" si="558"/>
        <v>0</v>
      </c>
      <c r="AJ2964" s="12">
        <f t="shared" si="559"/>
        <v>0</v>
      </c>
      <c r="AK2964" s="12">
        <f t="shared" si="560"/>
        <v>0</v>
      </c>
      <c r="AL2964" s="12">
        <f t="shared" si="561"/>
        <v>0</v>
      </c>
      <c r="AM2964" s="12">
        <f t="shared" si="562"/>
        <v>0</v>
      </c>
      <c r="AN2964" s="12">
        <f t="shared" si="563"/>
        <v>0</v>
      </c>
      <c r="AO2964" s="12">
        <v>17</v>
      </c>
      <c r="AP2964" s="22">
        <f t="shared" si="553"/>
        <v>91185.826771653534</v>
      </c>
    </row>
    <row r="2965" spans="1:42" x14ac:dyDescent="0.3">
      <c r="A2965" s="6" t="s">
        <v>3615</v>
      </c>
      <c r="B2965" s="19" t="s">
        <v>85</v>
      </c>
      <c r="C2965" s="6" t="s">
        <v>3616</v>
      </c>
      <c r="D2965" s="6" t="s">
        <v>28</v>
      </c>
      <c r="E2965" s="6" t="s">
        <v>3617</v>
      </c>
      <c r="F2965" s="6">
        <v>6.7</v>
      </c>
      <c r="G2965" s="6">
        <v>17</v>
      </c>
      <c r="H2965" s="6">
        <v>1317</v>
      </c>
      <c r="I2965" s="6" t="s">
        <v>95</v>
      </c>
      <c r="J2965" s="6">
        <v>53235</v>
      </c>
      <c r="K2965" s="19">
        <v>41817</v>
      </c>
      <c r="L2965" s="7" t="s">
        <v>132</v>
      </c>
      <c r="M2965" s="7" t="s">
        <v>133</v>
      </c>
      <c r="N2965" s="7" t="s">
        <v>294</v>
      </c>
      <c r="O2965" s="7">
        <v>166</v>
      </c>
      <c r="P2965" s="19">
        <v>41833</v>
      </c>
      <c r="Q2965" s="19">
        <v>41834</v>
      </c>
      <c r="R2965" s="7" t="s">
        <v>3634</v>
      </c>
      <c r="S2965" s="7">
        <v>40.716535433070874</v>
      </c>
      <c r="T2965" s="7">
        <v>6.3</v>
      </c>
      <c r="U2965" s="7">
        <v>28000</v>
      </c>
      <c r="V2965" s="6">
        <v>53235</v>
      </c>
      <c r="W2965" s="12">
        <f t="shared" si="554"/>
        <v>0</v>
      </c>
      <c r="X2965" s="12">
        <v>17</v>
      </c>
      <c r="Y2965" s="13">
        <v>166</v>
      </c>
      <c r="Z2965" s="13">
        <v>6.3</v>
      </c>
      <c r="AA2965" s="13">
        <v>28000</v>
      </c>
      <c r="AB2965" s="12">
        <v>1317</v>
      </c>
      <c r="AC2965" s="13">
        <f t="shared" si="552"/>
        <v>2833965225</v>
      </c>
      <c r="AD2965" s="12">
        <v>6.7</v>
      </c>
      <c r="AE2965" s="12">
        <f t="shared" si="555"/>
        <v>1.9021075263969205</v>
      </c>
      <c r="AF2965" s="12">
        <v>53235</v>
      </c>
      <c r="AG2965" s="12">
        <f t="shared" si="556"/>
        <v>1</v>
      </c>
      <c r="AH2965" s="12">
        <f t="shared" si="557"/>
        <v>0</v>
      </c>
      <c r="AI2965" s="12">
        <f t="shared" si="558"/>
        <v>0</v>
      </c>
      <c r="AJ2965" s="12">
        <f t="shared" si="559"/>
        <v>0</v>
      </c>
      <c r="AK2965" s="12">
        <f t="shared" si="560"/>
        <v>0</v>
      </c>
      <c r="AL2965" s="12">
        <f t="shared" si="561"/>
        <v>0</v>
      </c>
      <c r="AM2965" s="12">
        <f t="shared" si="562"/>
        <v>0</v>
      </c>
      <c r="AN2965" s="12">
        <f t="shared" si="563"/>
        <v>0</v>
      </c>
      <c r="AO2965" s="12">
        <v>17</v>
      </c>
      <c r="AP2965" s="22">
        <f t="shared" si="553"/>
        <v>40716.535433070872</v>
      </c>
    </row>
    <row r="2966" spans="1:42" x14ac:dyDescent="0.3">
      <c r="A2966" s="6" t="s">
        <v>3615</v>
      </c>
      <c r="B2966" s="19" t="s">
        <v>87</v>
      </c>
      <c r="C2966" s="6" t="s">
        <v>3616</v>
      </c>
      <c r="D2966" s="6" t="s">
        <v>28</v>
      </c>
      <c r="E2966" s="6" t="s">
        <v>3617</v>
      </c>
      <c r="F2966" s="6">
        <v>6.7</v>
      </c>
      <c r="G2966" s="6">
        <v>17</v>
      </c>
      <c r="H2966" s="6">
        <v>1318</v>
      </c>
      <c r="I2966" s="6" t="s">
        <v>95</v>
      </c>
      <c r="J2966" s="6">
        <v>54036</v>
      </c>
      <c r="K2966" s="19">
        <v>41817</v>
      </c>
      <c r="L2966" s="7" t="s">
        <v>132</v>
      </c>
      <c r="M2966" s="7" t="s">
        <v>133</v>
      </c>
      <c r="N2966" s="7" t="s">
        <v>294</v>
      </c>
      <c r="O2966" s="7">
        <v>166</v>
      </c>
      <c r="P2966" s="19">
        <v>41834</v>
      </c>
      <c r="Q2966" s="19">
        <v>41835</v>
      </c>
      <c r="R2966" s="7" t="s">
        <v>3635</v>
      </c>
      <c r="S2966" s="7">
        <v>43.881889763779526</v>
      </c>
      <c r="T2966" s="7">
        <v>6.31</v>
      </c>
      <c r="U2966" s="7">
        <v>27000</v>
      </c>
      <c r="V2966" s="6">
        <v>54036</v>
      </c>
      <c r="W2966" s="12">
        <f t="shared" si="554"/>
        <v>0</v>
      </c>
      <c r="X2966" s="12">
        <v>17</v>
      </c>
      <c r="Y2966" s="13">
        <v>166</v>
      </c>
      <c r="Z2966" s="13">
        <v>6.31</v>
      </c>
      <c r="AA2966" s="13">
        <v>27000</v>
      </c>
      <c r="AB2966" s="12">
        <v>1318</v>
      </c>
      <c r="AC2966" s="13">
        <f t="shared" si="552"/>
        <v>2919889296</v>
      </c>
      <c r="AD2966" s="12">
        <v>6.7</v>
      </c>
      <c r="AE2966" s="12">
        <f t="shared" si="555"/>
        <v>1.9021075263969205</v>
      </c>
      <c r="AF2966" s="12">
        <v>54036</v>
      </c>
      <c r="AG2966" s="12">
        <f t="shared" si="556"/>
        <v>1</v>
      </c>
      <c r="AH2966" s="12">
        <f t="shared" si="557"/>
        <v>0</v>
      </c>
      <c r="AI2966" s="12">
        <f t="shared" si="558"/>
        <v>0</v>
      </c>
      <c r="AJ2966" s="12">
        <f t="shared" si="559"/>
        <v>0</v>
      </c>
      <c r="AK2966" s="12">
        <f t="shared" si="560"/>
        <v>0</v>
      </c>
      <c r="AL2966" s="12">
        <f t="shared" si="561"/>
        <v>0</v>
      </c>
      <c r="AM2966" s="12">
        <f t="shared" si="562"/>
        <v>0</v>
      </c>
      <c r="AN2966" s="12">
        <f t="shared" si="563"/>
        <v>0</v>
      </c>
      <c r="AO2966" s="12">
        <v>17</v>
      </c>
      <c r="AP2966" s="22">
        <f t="shared" si="553"/>
        <v>43881.889763779523</v>
      </c>
    </row>
    <row r="2967" spans="1:42" x14ac:dyDescent="0.3">
      <c r="A2967" s="6" t="s">
        <v>3615</v>
      </c>
      <c r="B2967" s="19" t="s">
        <v>89</v>
      </c>
      <c r="C2967" s="6" t="s">
        <v>3616</v>
      </c>
      <c r="D2967" s="6" t="s">
        <v>28</v>
      </c>
      <c r="E2967" s="6" t="s">
        <v>3617</v>
      </c>
      <c r="F2967" s="6">
        <v>6.7</v>
      </c>
      <c r="G2967" s="6">
        <v>17</v>
      </c>
      <c r="H2967" s="6">
        <v>1318</v>
      </c>
      <c r="I2967" s="6" t="s">
        <v>95</v>
      </c>
      <c r="J2967" s="6">
        <v>54947</v>
      </c>
      <c r="K2967" s="19">
        <v>41817</v>
      </c>
      <c r="L2967" s="7" t="s">
        <v>132</v>
      </c>
      <c r="M2967" s="7" t="s">
        <v>133</v>
      </c>
      <c r="N2967" s="7" t="s">
        <v>294</v>
      </c>
      <c r="O2967" s="7">
        <v>166</v>
      </c>
      <c r="P2967" s="19">
        <v>41835</v>
      </c>
      <c r="Q2967" s="19">
        <v>41836</v>
      </c>
      <c r="R2967" s="7" t="s">
        <v>3636</v>
      </c>
      <c r="S2967" s="7">
        <v>36.6</v>
      </c>
      <c r="T2967" s="7">
        <v>6.36</v>
      </c>
      <c r="U2967" s="7">
        <v>27000</v>
      </c>
      <c r="V2967" s="6">
        <v>54947</v>
      </c>
      <c r="W2967" s="12">
        <f t="shared" si="554"/>
        <v>0</v>
      </c>
      <c r="X2967" s="12">
        <v>17</v>
      </c>
      <c r="Y2967" s="13">
        <v>166</v>
      </c>
      <c r="Z2967" s="13">
        <v>6.36</v>
      </c>
      <c r="AA2967" s="13">
        <v>27000</v>
      </c>
      <c r="AB2967" s="12">
        <v>1318</v>
      </c>
      <c r="AC2967" s="13">
        <f t="shared" si="552"/>
        <v>3019172809</v>
      </c>
      <c r="AD2967" s="12">
        <v>6.7</v>
      </c>
      <c r="AE2967" s="12">
        <f t="shared" si="555"/>
        <v>1.9021075263969205</v>
      </c>
      <c r="AF2967" s="12">
        <v>54947</v>
      </c>
      <c r="AG2967" s="12">
        <f t="shared" si="556"/>
        <v>1</v>
      </c>
      <c r="AH2967" s="12">
        <f t="shared" si="557"/>
        <v>0</v>
      </c>
      <c r="AI2967" s="12">
        <f t="shared" si="558"/>
        <v>0</v>
      </c>
      <c r="AJ2967" s="12">
        <f t="shared" si="559"/>
        <v>0</v>
      </c>
      <c r="AK2967" s="12">
        <f t="shared" si="560"/>
        <v>0</v>
      </c>
      <c r="AL2967" s="12">
        <f t="shared" si="561"/>
        <v>0</v>
      </c>
      <c r="AM2967" s="12">
        <f t="shared" si="562"/>
        <v>0</v>
      </c>
      <c r="AN2967" s="12">
        <f t="shared" si="563"/>
        <v>0</v>
      </c>
      <c r="AO2967" s="12">
        <v>17</v>
      </c>
      <c r="AP2967" s="22">
        <f t="shared" si="553"/>
        <v>36600</v>
      </c>
    </row>
    <row r="2968" spans="1:42" x14ac:dyDescent="0.3">
      <c r="A2968" s="6" t="s">
        <v>3615</v>
      </c>
      <c r="B2968" s="19" t="s">
        <v>1794</v>
      </c>
      <c r="C2968" s="6" t="s">
        <v>3616</v>
      </c>
      <c r="D2968" s="6" t="s">
        <v>28</v>
      </c>
      <c r="E2968" s="6" t="s">
        <v>3617</v>
      </c>
      <c r="F2968" s="6">
        <v>6.7</v>
      </c>
      <c r="G2968" s="6">
        <v>17</v>
      </c>
      <c r="H2968" s="6">
        <v>1318</v>
      </c>
      <c r="I2968" s="6" t="s">
        <v>95</v>
      </c>
      <c r="J2968" s="6">
        <v>55676</v>
      </c>
      <c r="K2968" s="19">
        <v>41817</v>
      </c>
      <c r="L2968" s="7" t="s">
        <v>132</v>
      </c>
      <c r="M2968" s="7" t="s">
        <v>133</v>
      </c>
      <c r="N2968" s="7" t="s">
        <v>294</v>
      </c>
      <c r="O2968" s="7">
        <v>166</v>
      </c>
      <c r="P2968" s="19">
        <v>41836</v>
      </c>
      <c r="Q2968" s="19">
        <v>41837</v>
      </c>
      <c r="R2968" s="7" t="s">
        <v>3637</v>
      </c>
      <c r="S2968" s="7">
        <v>28.822047244094492</v>
      </c>
      <c r="T2968" s="7">
        <v>6.65</v>
      </c>
      <c r="U2968" s="7">
        <v>17000</v>
      </c>
      <c r="V2968" s="6">
        <v>55676</v>
      </c>
      <c r="W2968" s="12">
        <f t="shared" si="554"/>
        <v>0</v>
      </c>
      <c r="X2968" s="12">
        <v>17</v>
      </c>
      <c r="Y2968" s="13">
        <v>166</v>
      </c>
      <c r="Z2968" s="13">
        <v>6.65</v>
      </c>
      <c r="AA2968" s="13">
        <v>17000</v>
      </c>
      <c r="AB2968" s="12">
        <v>1318</v>
      </c>
      <c r="AC2968" s="13">
        <f t="shared" si="552"/>
        <v>3099816976</v>
      </c>
      <c r="AD2968" s="12">
        <v>6.7</v>
      </c>
      <c r="AE2968" s="12">
        <f t="shared" si="555"/>
        <v>1.9021075263969205</v>
      </c>
      <c r="AF2968" s="12">
        <v>55676</v>
      </c>
      <c r="AG2968" s="12">
        <f t="shared" si="556"/>
        <v>1</v>
      </c>
      <c r="AH2968" s="12">
        <f t="shared" si="557"/>
        <v>0</v>
      </c>
      <c r="AI2968" s="12">
        <f t="shared" si="558"/>
        <v>0</v>
      </c>
      <c r="AJ2968" s="12">
        <f t="shared" si="559"/>
        <v>0</v>
      </c>
      <c r="AK2968" s="12">
        <f t="shared" si="560"/>
        <v>0</v>
      </c>
      <c r="AL2968" s="12">
        <f t="shared" si="561"/>
        <v>0</v>
      </c>
      <c r="AM2968" s="12">
        <f t="shared" si="562"/>
        <v>0</v>
      </c>
      <c r="AN2968" s="12">
        <f t="shared" si="563"/>
        <v>0</v>
      </c>
      <c r="AO2968" s="12">
        <v>17</v>
      </c>
      <c r="AP2968" s="22">
        <f t="shared" si="553"/>
        <v>28822.04724409449</v>
      </c>
    </row>
    <row r="2969" spans="1:42" x14ac:dyDescent="0.3">
      <c r="A2969" s="6" t="s">
        <v>3615</v>
      </c>
      <c r="B2969" s="19" t="s">
        <v>1029</v>
      </c>
      <c r="C2969" s="6" t="s">
        <v>3616</v>
      </c>
      <c r="D2969" s="6" t="s">
        <v>28</v>
      </c>
      <c r="E2969" s="6" t="s">
        <v>3617</v>
      </c>
      <c r="F2969" s="6">
        <v>6.7</v>
      </c>
      <c r="G2969" s="6">
        <v>17</v>
      </c>
      <c r="H2969" s="6">
        <v>1318</v>
      </c>
      <c r="I2969" s="6" t="s">
        <v>95</v>
      </c>
      <c r="J2969" s="6">
        <v>56425</v>
      </c>
      <c r="K2969" s="19">
        <v>41817</v>
      </c>
      <c r="L2969" s="7" t="s">
        <v>132</v>
      </c>
      <c r="M2969" s="7" t="s">
        <v>133</v>
      </c>
      <c r="N2969" s="7" t="s">
        <v>294</v>
      </c>
      <c r="O2969" s="7">
        <v>166</v>
      </c>
      <c r="P2969" s="19">
        <v>41837</v>
      </c>
      <c r="Q2969" s="19">
        <v>41838</v>
      </c>
      <c r="R2969" s="7" t="s">
        <v>3638</v>
      </c>
      <c r="S2969" s="7">
        <v>26.469291338582675</v>
      </c>
      <c r="T2969" s="7">
        <v>6.65</v>
      </c>
      <c r="U2969" s="7">
        <v>12000</v>
      </c>
      <c r="V2969" s="6">
        <v>56425</v>
      </c>
      <c r="W2969" s="12">
        <f t="shared" si="554"/>
        <v>0</v>
      </c>
      <c r="X2969" s="12">
        <v>17</v>
      </c>
      <c r="Y2969" s="13">
        <v>166</v>
      </c>
      <c r="Z2969" s="13">
        <v>6.65</v>
      </c>
      <c r="AA2969" s="13">
        <v>12000</v>
      </c>
      <c r="AB2969" s="12">
        <v>1318</v>
      </c>
      <c r="AC2969" s="13">
        <f t="shared" si="552"/>
        <v>3183780625</v>
      </c>
      <c r="AD2969" s="12">
        <v>6.7</v>
      </c>
      <c r="AE2969" s="12">
        <f t="shared" si="555"/>
        <v>1.9021075263969205</v>
      </c>
      <c r="AF2969" s="12">
        <v>56425</v>
      </c>
      <c r="AG2969" s="12">
        <f t="shared" si="556"/>
        <v>1</v>
      </c>
      <c r="AH2969" s="12">
        <f t="shared" si="557"/>
        <v>0</v>
      </c>
      <c r="AI2969" s="12">
        <f t="shared" si="558"/>
        <v>0</v>
      </c>
      <c r="AJ2969" s="12">
        <f t="shared" si="559"/>
        <v>0</v>
      </c>
      <c r="AK2969" s="12">
        <f t="shared" si="560"/>
        <v>0</v>
      </c>
      <c r="AL2969" s="12">
        <f t="shared" si="561"/>
        <v>0</v>
      </c>
      <c r="AM2969" s="12">
        <f t="shared" si="562"/>
        <v>0</v>
      </c>
      <c r="AN2969" s="12">
        <f t="shared" si="563"/>
        <v>0</v>
      </c>
      <c r="AO2969" s="12">
        <v>17</v>
      </c>
      <c r="AP2969" s="22">
        <f t="shared" si="553"/>
        <v>26469.291338582676</v>
      </c>
    </row>
    <row r="2970" spans="1:42" x14ac:dyDescent="0.3">
      <c r="A2970" s="6" t="s">
        <v>3615</v>
      </c>
      <c r="B2970" s="19" t="s">
        <v>1034</v>
      </c>
      <c r="C2970" s="6" t="s">
        <v>3616</v>
      </c>
      <c r="D2970" s="6" t="s">
        <v>28</v>
      </c>
      <c r="E2970" s="6" t="s">
        <v>3617</v>
      </c>
      <c r="F2970" s="6">
        <v>6.7</v>
      </c>
      <c r="G2970" s="6">
        <v>17</v>
      </c>
      <c r="H2970" s="6">
        <v>1325</v>
      </c>
      <c r="I2970" s="6" t="s">
        <v>95</v>
      </c>
      <c r="J2970" s="6">
        <v>57020</v>
      </c>
      <c r="K2970" s="19">
        <v>41817</v>
      </c>
      <c r="L2970" s="7" t="s">
        <v>132</v>
      </c>
      <c r="M2970" s="7" t="s">
        <v>133</v>
      </c>
      <c r="N2970" s="7" t="s">
        <v>294</v>
      </c>
      <c r="O2970" s="7">
        <v>166</v>
      </c>
      <c r="P2970" s="19">
        <v>41838</v>
      </c>
      <c r="Q2970" s="19">
        <v>41839</v>
      </c>
      <c r="R2970" s="7" t="s">
        <v>3639</v>
      </c>
      <c r="S2970" s="7">
        <v>40.351181102362212</v>
      </c>
      <c r="T2970" s="7">
        <v>6.96</v>
      </c>
      <c r="U2970" s="7">
        <v>11000</v>
      </c>
      <c r="V2970" s="6">
        <v>57020</v>
      </c>
      <c r="W2970" s="12">
        <f t="shared" si="554"/>
        <v>0</v>
      </c>
      <c r="X2970" s="12">
        <v>17</v>
      </c>
      <c r="Y2970" s="13">
        <v>166</v>
      </c>
      <c r="Z2970" s="13">
        <v>6.96</v>
      </c>
      <c r="AA2970" s="13">
        <v>11000</v>
      </c>
      <c r="AB2970" s="12">
        <v>1325</v>
      </c>
      <c r="AC2970" s="13">
        <f t="shared" si="552"/>
        <v>3251280400</v>
      </c>
      <c r="AD2970" s="12">
        <v>6.7</v>
      </c>
      <c r="AE2970" s="12">
        <f t="shared" si="555"/>
        <v>1.9021075263969205</v>
      </c>
      <c r="AF2970" s="12">
        <v>57020</v>
      </c>
      <c r="AG2970" s="12">
        <f t="shared" si="556"/>
        <v>1</v>
      </c>
      <c r="AH2970" s="12">
        <f t="shared" si="557"/>
        <v>0</v>
      </c>
      <c r="AI2970" s="12">
        <f t="shared" si="558"/>
        <v>0</v>
      </c>
      <c r="AJ2970" s="12">
        <f t="shared" si="559"/>
        <v>0</v>
      </c>
      <c r="AK2970" s="12">
        <f t="shared" si="560"/>
        <v>0</v>
      </c>
      <c r="AL2970" s="12">
        <f t="shared" si="561"/>
        <v>0</v>
      </c>
      <c r="AM2970" s="12">
        <f t="shared" si="562"/>
        <v>0</v>
      </c>
      <c r="AN2970" s="12">
        <f t="shared" si="563"/>
        <v>0</v>
      </c>
      <c r="AO2970" s="12">
        <v>17</v>
      </c>
      <c r="AP2970" s="22">
        <f t="shared" si="553"/>
        <v>40351.181102362214</v>
      </c>
    </row>
    <row r="2971" spans="1:42" x14ac:dyDescent="0.3">
      <c r="A2971" s="6" t="s">
        <v>3615</v>
      </c>
      <c r="B2971" s="19" t="s">
        <v>1036</v>
      </c>
      <c r="C2971" s="6" t="s">
        <v>3616</v>
      </c>
      <c r="D2971" s="6" t="s">
        <v>28</v>
      </c>
      <c r="E2971" s="6" t="s">
        <v>3617</v>
      </c>
      <c r="F2971" s="6">
        <v>6.7</v>
      </c>
      <c r="G2971" s="6">
        <v>17</v>
      </c>
      <c r="H2971" s="6">
        <v>1326</v>
      </c>
      <c r="I2971" s="6" t="s">
        <v>95</v>
      </c>
      <c r="J2971" s="6">
        <v>57831</v>
      </c>
      <c r="K2971" s="19">
        <v>41817</v>
      </c>
      <c r="L2971" s="7" t="s">
        <v>132</v>
      </c>
      <c r="M2971" s="7" t="s">
        <v>133</v>
      </c>
      <c r="N2971" s="7" t="s">
        <v>294</v>
      </c>
      <c r="O2971" s="7">
        <v>166</v>
      </c>
      <c r="P2971" s="19">
        <v>41839</v>
      </c>
      <c r="Q2971" s="19">
        <v>41840</v>
      </c>
      <c r="R2971" s="7" t="s">
        <v>3640</v>
      </c>
      <c r="S2971" s="7">
        <v>40.031496062992126</v>
      </c>
      <c r="T2971" s="7">
        <v>6.71</v>
      </c>
      <c r="U2971" s="7">
        <v>11000</v>
      </c>
      <c r="V2971" s="6">
        <v>57831</v>
      </c>
      <c r="W2971" s="12">
        <f t="shared" si="554"/>
        <v>0</v>
      </c>
      <c r="X2971" s="12">
        <v>17</v>
      </c>
      <c r="Y2971" s="13">
        <v>166</v>
      </c>
      <c r="Z2971" s="13">
        <v>6.71</v>
      </c>
      <c r="AA2971" s="13">
        <v>11000</v>
      </c>
      <c r="AB2971" s="12">
        <v>1326</v>
      </c>
      <c r="AC2971" s="13">
        <f t="shared" si="552"/>
        <v>3344424561</v>
      </c>
      <c r="AD2971" s="12">
        <v>6.7</v>
      </c>
      <c r="AE2971" s="12">
        <f t="shared" si="555"/>
        <v>1.9021075263969205</v>
      </c>
      <c r="AF2971" s="12">
        <v>57831</v>
      </c>
      <c r="AG2971" s="12">
        <f t="shared" si="556"/>
        <v>1</v>
      </c>
      <c r="AH2971" s="12">
        <f t="shared" si="557"/>
        <v>0</v>
      </c>
      <c r="AI2971" s="12">
        <f t="shared" si="558"/>
        <v>0</v>
      </c>
      <c r="AJ2971" s="12">
        <f t="shared" si="559"/>
        <v>0</v>
      </c>
      <c r="AK2971" s="12">
        <f t="shared" si="560"/>
        <v>0</v>
      </c>
      <c r="AL2971" s="12">
        <f t="shared" si="561"/>
        <v>0</v>
      </c>
      <c r="AM2971" s="12">
        <f t="shared" si="562"/>
        <v>0</v>
      </c>
      <c r="AN2971" s="12">
        <f t="shared" si="563"/>
        <v>0</v>
      </c>
      <c r="AO2971" s="12">
        <v>17</v>
      </c>
      <c r="AP2971" s="22">
        <f t="shared" si="553"/>
        <v>40031.496062992126</v>
      </c>
    </row>
    <row r="2972" spans="1:42" x14ac:dyDescent="0.3">
      <c r="A2972" s="6" t="s">
        <v>3615</v>
      </c>
      <c r="B2972" s="19" t="s">
        <v>1038</v>
      </c>
      <c r="C2972" s="6" t="s">
        <v>3616</v>
      </c>
      <c r="D2972" s="6" t="s">
        <v>28</v>
      </c>
      <c r="E2972" s="6" t="s">
        <v>3617</v>
      </c>
      <c r="F2972" s="6">
        <v>6.7</v>
      </c>
      <c r="G2972" s="6">
        <v>17</v>
      </c>
      <c r="H2972" s="6">
        <v>1326</v>
      </c>
      <c r="I2972" s="6" t="s">
        <v>95</v>
      </c>
      <c r="J2972" s="6">
        <v>58623</v>
      </c>
      <c r="K2972" s="19">
        <v>41817</v>
      </c>
      <c r="L2972" s="7" t="s">
        <v>132</v>
      </c>
      <c r="M2972" s="7" t="s">
        <v>133</v>
      </c>
      <c r="N2972" s="7" t="s">
        <v>294</v>
      </c>
      <c r="O2972" s="7">
        <v>166</v>
      </c>
      <c r="P2972" s="19">
        <v>41840</v>
      </c>
      <c r="Q2972" s="19">
        <v>41841</v>
      </c>
      <c r="R2972" s="7" t="s">
        <v>3641</v>
      </c>
      <c r="S2972" s="7">
        <v>19.456692913385826</v>
      </c>
      <c r="T2972" s="7">
        <v>6.6</v>
      </c>
      <c r="U2972" s="7">
        <v>11000</v>
      </c>
      <c r="V2972" s="6">
        <v>58623</v>
      </c>
      <c r="W2972" s="12">
        <f t="shared" si="554"/>
        <v>0</v>
      </c>
      <c r="X2972" s="12">
        <v>17</v>
      </c>
      <c r="Y2972" s="13">
        <v>166</v>
      </c>
      <c r="Z2972" s="13">
        <v>6.6</v>
      </c>
      <c r="AA2972" s="13">
        <v>11000</v>
      </c>
      <c r="AB2972" s="12">
        <v>1326</v>
      </c>
      <c r="AC2972" s="13">
        <f t="shared" si="552"/>
        <v>3436656129</v>
      </c>
      <c r="AD2972" s="12">
        <v>6.7</v>
      </c>
      <c r="AE2972" s="12">
        <f t="shared" si="555"/>
        <v>1.9021075263969205</v>
      </c>
      <c r="AF2972" s="12">
        <v>58623</v>
      </c>
      <c r="AG2972" s="12">
        <f t="shared" si="556"/>
        <v>1</v>
      </c>
      <c r="AH2972" s="12">
        <f t="shared" si="557"/>
        <v>0</v>
      </c>
      <c r="AI2972" s="12">
        <f t="shared" si="558"/>
        <v>0</v>
      </c>
      <c r="AJ2972" s="12">
        <f t="shared" si="559"/>
        <v>0</v>
      </c>
      <c r="AK2972" s="12">
        <f t="shared" si="560"/>
        <v>0</v>
      </c>
      <c r="AL2972" s="12">
        <f t="shared" si="561"/>
        <v>0</v>
      </c>
      <c r="AM2972" s="12">
        <f t="shared" si="562"/>
        <v>0</v>
      </c>
      <c r="AN2972" s="12">
        <f t="shared" si="563"/>
        <v>0</v>
      </c>
      <c r="AO2972" s="12">
        <v>17</v>
      </c>
      <c r="AP2972" s="22">
        <f t="shared" si="553"/>
        <v>19456.692913385825</v>
      </c>
    </row>
    <row r="2973" spans="1:42" x14ac:dyDescent="0.3">
      <c r="A2973" s="6" t="s">
        <v>3615</v>
      </c>
      <c r="B2973" s="19" t="s">
        <v>1040</v>
      </c>
      <c r="C2973" s="6" t="s">
        <v>3616</v>
      </c>
      <c r="D2973" s="6" t="s">
        <v>28</v>
      </c>
      <c r="E2973" s="6" t="s">
        <v>3617</v>
      </c>
      <c r="F2973" s="6">
        <v>6.7</v>
      </c>
      <c r="G2973" s="6">
        <v>17</v>
      </c>
      <c r="H2973" s="6">
        <v>1326</v>
      </c>
      <c r="I2973" s="6" t="s">
        <v>95</v>
      </c>
      <c r="J2973" s="6">
        <v>59969</v>
      </c>
      <c r="K2973" s="19">
        <v>41817</v>
      </c>
      <c r="L2973" s="7" t="s">
        <v>132</v>
      </c>
      <c r="M2973" s="7" t="s">
        <v>133</v>
      </c>
      <c r="N2973" s="7" t="s">
        <v>294</v>
      </c>
      <c r="O2973" s="7">
        <v>166</v>
      </c>
      <c r="P2973" s="19">
        <v>41842</v>
      </c>
      <c r="Q2973" s="19">
        <v>41843</v>
      </c>
      <c r="R2973" s="7" t="s">
        <v>3642</v>
      </c>
      <c r="S2973" s="7">
        <v>17.481889763779527</v>
      </c>
      <c r="T2973" s="7">
        <v>6.55</v>
      </c>
      <c r="U2973" s="7">
        <v>11000</v>
      </c>
      <c r="V2973" s="6">
        <v>59969</v>
      </c>
      <c r="W2973" s="12">
        <f t="shared" si="554"/>
        <v>0</v>
      </c>
      <c r="X2973" s="12">
        <v>17</v>
      </c>
      <c r="Y2973" s="13">
        <v>166</v>
      </c>
      <c r="Z2973" s="13">
        <v>6.55</v>
      </c>
      <c r="AA2973" s="13">
        <v>11000</v>
      </c>
      <c r="AB2973" s="12">
        <v>1326</v>
      </c>
      <c r="AC2973" s="13">
        <f t="shared" si="552"/>
        <v>3596280961</v>
      </c>
      <c r="AD2973" s="12">
        <v>6.7</v>
      </c>
      <c r="AE2973" s="12">
        <f t="shared" si="555"/>
        <v>1.9021075263969205</v>
      </c>
      <c r="AF2973" s="12">
        <v>59969</v>
      </c>
      <c r="AG2973" s="12">
        <f t="shared" si="556"/>
        <v>1</v>
      </c>
      <c r="AH2973" s="12">
        <f t="shared" si="557"/>
        <v>0</v>
      </c>
      <c r="AI2973" s="12">
        <f t="shared" si="558"/>
        <v>0</v>
      </c>
      <c r="AJ2973" s="12">
        <f t="shared" si="559"/>
        <v>0</v>
      </c>
      <c r="AK2973" s="12">
        <f t="shared" si="560"/>
        <v>0</v>
      </c>
      <c r="AL2973" s="12">
        <f t="shared" si="561"/>
        <v>0</v>
      </c>
      <c r="AM2973" s="12">
        <f t="shared" si="562"/>
        <v>0</v>
      </c>
      <c r="AN2973" s="12">
        <f t="shared" si="563"/>
        <v>0</v>
      </c>
      <c r="AO2973" s="12">
        <v>17</v>
      </c>
      <c r="AP2973" s="22">
        <f t="shared" si="553"/>
        <v>17481.889763779527</v>
      </c>
    </row>
    <row r="2974" spans="1:42" x14ac:dyDescent="0.3">
      <c r="A2974" s="6" t="s">
        <v>3615</v>
      </c>
      <c r="B2974" s="19" t="s">
        <v>1042</v>
      </c>
      <c r="C2974" s="6" t="s">
        <v>3616</v>
      </c>
      <c r="D2974" s="6" t="s">
        <v>28</v>
      </c>
      <c r="E2974" s="6" t="s">
        <v>3617</v>
      </c>
      <c r="F2974" s="6">
        <v>6.7</v>
      </c>
      <c r="G2974" s="6">
        <v>17</v>
      </c>
      <c r="H2974" s="6">
        <v>1328</v>
      </c>
      <c r="I2974" s="6" t="s">
        <v>95</v>
      </c>
      <c r="J2974" s="6">
        <v>60854</v>
      </c>
      <c r="K2974" s="19">
        <v>41817</v>
      </c>
      <c r="L2974" s="7" t="s">
        <v>132</v>
      </c>
      <c r="M2974" s="7" t="s">
        <v>133</v>
      </c>
      <c r="N2974" s="7" t="s">
        <v>294</v>
      </c>
      <c r="O2974" s="7">
        <v>166</v>
      </c>
      <c r="P2974" s="19">
        <v>41844</v>
      </c>
      <c r="Q2974" s="19">
        <v>41845</v>
      </c>
      <c r="R2974" s="7" t="s">
        <v>3643</v>
      </c>
      <c r="S2974" s="7">
        <v>12.639370078740159</v>
      </c>
      <c r="T2974" s="7">
        <v>6.69</v>
      </c>
      <c r="U2974" s="7">
        <v>6294</v>
      </c>
      <c r="V2974" s="6">
        <v>60854</v>
      </c>
      <c r="W2974" s="12">
        <f t="shared" si="554"/>
        <v>0</v>
      </c>
      <c r="X2974" s="12">
        <v>17</v>
      </c>
      <c r="Y2974" s="13">
        <v>166</v>
      </c>
      <c r="Z2974" s="13">
        <v>6.69</v>
      </c>
      <c r="AA2974" s="13">
        <v>6294</v>
      </c>
      <c r="AB2974" s="12">
        <v>1328</v>
      </c>
      <c r="AC2974" s="13">
        <f t="shared" si="552"/>
        <v>3703209316</v>
      </c>
      <c r="AD2974" s="12">
        <v>6.7</v>
      </c>
      <c r="AE2974" s="12">
        <f t="shared" si="555"/>
        <v>1.9021075263969205</v>
      </c>
      <c r="AF2974" s="12">
        <v>60854</v>
      </c>
      <c r="AG2974" s="12">
        <f t="shared" si="556"/>
        <v>1</v>
      </c>
      <c r="AH2974" s="12">
        <f t="shared" si="557"/>
        <v>0</v>
      </c>
      <c r="AI2974" s="12">
        <f t="shared" si="558"/>
        <v>0</v>
      </c>
      <c r="AJ2974" s="12">
        <f t="shared" si="559"/>
        <v>0</v>
      </c>
      <c r="AK2974" s="12">
        <f t="shared" si="560"/>
        <v>0</v>
      </c>
      <c r="AL2974" s="12">
        <f t="shared" si="561"/>
        <v>0</v>
      </c>
      <c r="AM2974" s="12">
        <f t="shared" si="562"/>
        <v>0</v>
      </c>
      <c r="AN2974" s="12">
        <f t="shared" si="563"/>
        <v>0</v>
      </c>
      <c r="AO2974" s="12">
        <v>17</v>
      </c>
      <c r="AP2974" s="22">
        <f t="shared" si="553"/>
        <v>12639.370078740159</v>
      </c>
    </row>
    <row r="2975" spans="1:42" x14ac:dyDescent="0.3">
      <c r="A2975" s="6" t="s">
        <v>3615</v>
      </c>
      <c r="B2975" s="19" t="s">
        <v>1044</v>
      </c>
      <c r="C2975" s="6" t="s">
        <v>3616</v>
      </c>
      <c r="D2975" s="6" t="s">
        <v>28</v>
      </c>
      <c r="E2975" s="6" t="s">
        <v>3617</v>
      </c>
      <c r="F2975" s="6">
        <v>6.7</v>
      </c>
      <c r="G2975" s="6">
        <v>17</v>
      </c>
      <c r="H2975" s="6">
        <v>1328</v>
      </c>
      <c r="I2975" s="6" t="s">
        <v>95</v>
      </c>
      <c r="J2975" s="6">
        <v>61294</v>
      </c>
      <c r="K2975" s="19">
        <v>41817</v>
      </c>
      <c r="L2975" s="7" t="s">
        <v>132</v>
      </c>
      <c r="M2975" s="7" t="s">
        <v>133</v>
      </c>
      <c r="N2975" s="7" t="s">
        <v>294</v>
      </c>
      <c r="O2975" s="7">
        <v>166</v>
      </c>
      <c r="P2975" s="19">
        <v>41845</v>
      </c>
      <c r="Q2975" s="19">
        <v>41846</v>
      </c>
      <c r="R2975" s="7" t="s">
        <v>3644</v>
      </c>
      <c r="S2975" s="7">
        <v>21.113385826771655</v>
      </c>
      <c r="T2975" s="7">
        <v>6.77</v>
      </c>
      <c r="U2975" s="7">
        <v>6626</v>
      </c>
      <c r="V2975" s="6">
        <v>61294</v>
      </c>
      <c r="W2975" s="12">
        <f t="shared" si="554"/>
        <v>0</v>
      </c>
      <c r="X2975" s="12">
        <v>17</v>
      </c>
      <c r="Y2975" s="13">
        <v>166</v>
      </c>
      <c r="Z2975" s="13">
        <v>6.77</v>
      </c>
      <c r="AA2975" s="13">
        <v>6626</v>
      </c>
      <c r="AB2975" s="12">
        <v>1328</v>
      </c>
      <c r="AC2975" s="13">
        <f t="shared" si="552"/>
        <v>3756954436</v>
      </c>
      <c r="AD2975" s="12">
        <v>6.7</v>
      </c>
      <c r="AE2975" s="12">
        <f t="shared" si="555"/>
        <v>1.9021075263969205</v>
      </c>
      <c r="AF2975" s="12">
        <v>61294</v>
      </c>
      <c r="AG2975" s="12">
        <f t="shared" si="556"/>
        <v>1</v>
      </c>
      <c r="AH2975" s="12">
        <f t="shared" si="557"/>
        <v>0</v>
      </c>
      <c r="AI2975" s="12">
        <f t="shared" si="558"/>
        <v>0</v>
      </c>
      <c r="AJ2975" s="12">
        <f t="shared" si="559"/>
        <v>0</v>
      </c>
      <c r="AK2975" s="12">
        <f t="shared" si="560"/>
        <v>0</v>
      </c>
      <c r="AL2975" s="12">
        <f t="shared" si="561"/>
        <v>0</v>
      </c>
      <c r="AM2975" s="12">
        <f t="shared" si="562"/>
        <v>0</v>
      </c>
      <c r="AN2975" s="12">
        <f t="shared" si="563"/>
        <v>0</v>
      </c>
      <c r="AO2975" s="12">
        <v>17</v>
      </c>
      <c r="AP2975" s="22">
        <f t="shared" si="553"/>
        <v>21113.385826771653</v>
      </c>
    </row>
    <row r="2976" spans="1:42" x14ac:dyDescent="0.3">
      <c r="A2976" s="6" t="s">
        <v>3615</v>
      </c>
      <c r="B2976" s="19" t="s">
        <v>1046</v>
      </c>
      <c r="C2976" s="6" t="s">
        <v>3616</v>
      </c>
      <c r="D2976" s="6" t="s">
        <v>28</v>
      </c>
      <c r="E2976" s="6" t="s">
        <v>3617</v>
      </c>
      <c r="F2976" s="6">
        <v>6.7</v>
      </c>
      <c r="G2976" s="6">
        <v>17</v>
      </c>
      <c r="H2976" s="6">
        <v>1328</v>
      </c>
      <c r="I2976" s="6" t="s">
        <v>95</v>
      </c>
      <c r="J2976" s="6">
        <v>61833</v>
      </c>
      <c r="K2976" s="19">
        <v>41817</v>
      </c>
      <c r="L2976" s="7" t="s">
        <v>132</v>
      </c>
      <c r="M2976" s="7" t="s">
        <v>133</v>
      </c>
      <c r="N2976" s="7" t="s">
        <v>294</v>
      </c>
      <c r="O2976" s="7">
        <v>166</v>
      </c>
      <c r="P2976" s="19">
        <v>41846</v>
      </c>
      <c r="Q2976" s="19">
        <v>41847</v>
      </c>
      <c r="R2976" s="7" t="s">
        <v>3645</v>
      </c>
      <c r="S2976" s="7">
        <v>21.001574803149605</v>
      </c>
      <c r="T2976" s="7">
        <v>6.65</v>
      </c>
      <c r="U2976" s="7">
        <v>6318</v>
      </c>
      <c r="V2976" s="6">
        <v>61833</v>
      </c>
      <c r="W2976" s="12">
        <f t="shared" si="554"/>
        <v>0</v>
      </c>
      <c r="X2976" s="12">
        <v>17</v>
      </c>
      <c r="Y2976" s="13">
        <v>166</v>
      </c>
      <c r="Z2976" s="13">
        <v>6.65</v>
      </c>
      <c r="AA2976" s="13">
        <v>6318</v>
      </c>
      <c r="AB2976" s="12">
        <v>1328</v>
      </c>
      <c r="AC2976" s="13">
        <f t="shared" si="552"/>
        <v>3823319889</v>
      </c>
      <c r="AD2976" s="12">
        <v>6.7</v>
      </c>
      <c r="AE2976" s="12">
        <f t="shared" si="555"/>
        <v>1.9021075263969205</v>
      </c>
      <c r="AF2976" s="12">
        <v>61833</v>
      </c>
      <c r="AG2976" s="12">
        <f t="shared" si="556"/>
        <v>1</v>
      </c>
      <c r="AH2976" s="12">
        <f t="shared" si="557"/>
        <v>0</v>
      </c>
      <c r="AI2976" s="12">
        <f t="shared" si="558"/>
        <v>0</v>
      </c>
      <c r="AJ2976" s="12">
        <f t="shared" si="559"/>
        <v>0</v>
      </c>
      <c r="AK2976" s="12">
        <f t="shared" si="560"/>
        <v>0</v>
      </c>
      <c r="AL2976" s="12">
        <f t="shared" si="561"/>
        <v>0</v>
      </c>
      <c r="AM2976" s="12">
        <f t="shared" si="562"/>
        <v>0</v>
      </c>
      <c r="AN2976" s="12">
        <f t="shared" si="563"/>
        <v>0</v>
      </c>
      <c r="AO2976" s="12">
        <v>17</v>
      </c>
      <c r="AP2976" s="22">
        <f t="shared" si="553"/>
        <v>21001.574803149604</v>
      </c>
    </row>
    <row r="2977" spans="1:42" x14ac:dyDescent="0.3">
      <c r="A2977" s="6" t="s">
        <v>3646</v>
      </c>
      <c r="B2977" s="19" t="s">
        <v>568</v>
      </c>
      <c r="C2977" s="6" t="s">
        <v>3647</v>
      </c>
      <c r="D2977" s="6" t="s">
        <v>227</v>
      </c>
      <c r="E2977" s="6" t="s">
        <v>3648</v>
      </c>
      <c r="F2977" s="6">
        <v>5.7</v>
      </c>
      <c r="G2977" s="6">
        <v>6</v>
      </c>
      <c r="H2977" s="6">
        <v>34</v>
      </c>
      <c r="I2977" s="6" t="s">
        <v>95</v>
      </c>
      <c r="J2977" s="6">
        <v>101</v>
      </c>
      <c r="K2977" s="19">
        <v>41760</v>
      </c>
      <c r="L2977" s="7" t="s">
        <v>230</v>
      </c>
      <c r="M2977" s="7" t="s">
        <v>483</v>
      </c>
      <c r="N2977" s="7" t="s">
        <v>415</v>
      </c>
      <c r="O2977" s="7">
        <v>85</v>
      </c>
      <c r="P2977" s="19">
        <v>41759</v>
      </c>
      <c r="Q2977" s="19">
        <v>41760</v>
      </c>
      <c r="R2977" s="7" t="s">
        <v>3649</v>
      </c>
      <c r="S2977" s="7">
        <v>10.080314960629922</v>
      </c>
      <c r="T2977" s="7">
        <v>5.26</v>
      </c>
      <c r="U2977" s="7">
        <v>8712</v>
      </c>
      <c r="V2977" s="6">
        <v>101</v>
      </c>
      <c r="W2977" s="12">
        <f t="shared" si="554"/>
        <v>0</v>
      </c>
      <c r="X2977" s="12">
        <v>6</v>
      </c>
      <c r="Y2977" s="13">
        <v>85</v>
      </c>
      <c r="Z2977" s="13">
        <v>5.26</v>
      </c>
      <c r="AA2977" s="13">
        <v>8712</v>
      </c>
      <c r="AB2977" s="12">
        <v>34</v>
      </c>
      <c r="AC2977" s="13">
        <f t="shared" si="552"/>
        <v>10201</v>
      </c>
      <c r="AD2977" s="12">
        <v>5.7</v>
      </c>
      <c r="AE2977" s="12">
        <f t="shared" si="555"/>
        <v>1.7404661748405046</v>
      </c>
      <c r="AF2977" s="12">
        <v>101</v>
      </c>
      <c r="AG2977" s="12">
        <f t="shared" si="556"/>
        <v>0</v>
      </c>
      <c r="AH2977" s="12">
        <f t="shared" si="557"/>
        <v>1</v>
      </c>
      <c r="AI2977" s="12">
        <f t="shared" si="558"/>
        <v>0</v>
      </c>
      <c r="AJ2977" s="12">
        <f t="shared" si="559"/>
        <v>0</v>
      </c>
      <c r="AK2977" s="12">
        <f t="shared" si="560"/>
        <v>0</v>
      </c>
      <c r="AL2977" s="12">
        <f t="shared" si="561"/>
        <v>0</v>
      </c>
      <c r="AM2977" s="12">
        <f t="shared" si="562"/>
        <v>0</v>
      </c>
      <c r="AN2977" s="12">
        <f t="shared" si="563"/>
        <v>0</v>
      </c>
      <c r="AO2977" s="12">
        <v>6</v>
      </c>
      <c r="AP2977" s="22">
        <f t="shared" si="553"/>
        <v>10080.314960629921</v>
      </c>
    </row>
    <row r="2978" spans="1:42" x14ac:dyDescent="0.3">
      <c r="A2978" s="6" t="s">
        <v>3646</v>
      </c>
      <c r="B2978" s="19" t="s">
        <v>570</v>
      </c>
      <c r="C2978" s="6" t="s">
        <v>3647</v>
      </c>
      <c r="D2978" s="6" t="s">
        <v>227</v>
      </c>
      <c r="E2978" s="6" t="s">
        <v>3648</v>
      </c>
      <c r="F2978" s="6">
        <v>5.6</v>
      </c>
      <c r="G2978" s="6">
        <v>6</v>
      </c>
      <c r="H2978" s="6">
        <v>34</v>
      </c>
      <c r="I2978" s="6" t="s">
        <v>95</v>
      </c>
      <c r="J2978" s="6">
        <v>118</v>
      </c>
      <c r="K2978" s="19">
        <v>41760</v>
      </c>
      <c r="L2978" s="7" t="s">
        <v>230</v>
      </c>
      <c r="M2978" s="7" t="s">
        <v>483</v>
      </c>
      <c r="N2978" s="7" t="s">
        <v>415</v>
      </c>
      <c r="O2978" s="7">
        <v>85</v>
      </c>
      <c r="P2978" s="19">
        <v>41760</v>
      </c>
      <c r="Q2978" s="19">
        <v>41761</v>
      </c>
      <c r="R2978" s="7" t="s">
        <v>3650</v>
      </c>
      <c r="S2978" s="7">
        <v>10.278740157480318</v>
      </c>
      <c r="T2978" s="7">
        <v>5.21</v>
      </c>
      <c r="U2978" s="7">
        <v>8954</v>
      </c>
      <c r="V2978" s="6">
        <v>118</v>
      </c>
      <c r="W2978" s="12">
        <f t="shared" si="554"/>
        <v>0</v>
      </c>
      <c r="X2978" s="12">
        <v>6</v>
      </c>
      <c r="Y2978" s="13">
        <v>85</v>
      </c>
      <c r="Z2978" s="13">
        <v>5.21</v>
      </c>
      <c r="AA2978" s="13">
        <v>8954</v>
      </c>
      <c r="AB2978" s="12">
        <v>34</v>
      </c>
      <c r="AC2978" s="13">
        <f t="shared" si="552"/>
        <v>13924</v>
      </c>
      <c r="AD2978" s="12">
        <v>5.6</v>
      </c>
      <c r="AE2978" s="12">
        <f t="shared" si="555"/>
        <v>1.7227665977411035</v>
      </c>
      <c r="AF2978" s="12">
        <v>118</v>
      </c>
      <c r="AG2978" s="12">
        <f t="shared" si="556"/>
        <v>0</v>
      </c>
      <c r="AH2978" s="12">
        <f t="shared" si="557"/>
        <v>1</v>
      </c>
      <c r="AI2978" s="12">
        <f t="shared" si="558"/>
        <v>0</v>
      </c>
      <c r="AJ2978" s="12">
        <f t="shared" si="559"/>
        <v>0</v>
      </c>
      <c r="AK2978" s="12">
        <f t="shared" si="560"/>
        <v>0</v>
      </c>
      <c r="AL2978" s="12">
        <f t="shared" si="561"/>
        <v>0</v>
      </c>
      <c r="AM2978" s="12">
        <f t="shared" si="562"/>
        <v>0</v>
      </c>
      <c r="AN2978" s="12">
        <f t="shared" si="563"/>
        <v>0</v>
      </c>
      <c r="AO2978" s="12">
        <v>6</v>
      </c>
      <c r="AP2978" s="22">
        <f t="shared" si="553"/>
        <v>10278.740157480317</v>
      </c>
    </row>
    <row r="2979" spans="1:42" x14ac:dyDescent="0.3">
      <c r="A2979" s="6" t="s">
        <v>3646</v>
      </c>
      <c r="B2979" s="19" t="s">
        <v>572</v>
      </c>
      <c r="C2979" s="6" t="s">
        <v>3647</v>
      </c>
      <c r="D2979" s="6" t="s">
        <v>227</v>
      </c>
      <c r="E2979" s="6" t="s">
        <v>3648</v>
      </c>
      <c r="F2979" s="6">
        <v>5.5</v>
      </c>
      <c r="G2979" s="6">
        <v>6</v>
      </c>
      <c r="H2979" s="6">
        <v>34</v>
      </c>
      <c r="I2979" s="6" t="s">
        <v>95</v>
      </c>
      <c r="J2979" s="6">
        <v>143</v>
      </c>
      <c r="K2979" s="19">
        <v>41760</v>
      </c>
      <c r="L2979" s="7" t="s">
        <v>230</v>
      </c>
      <c r="M2979" s="7" t="s">
        <v>483</v>
      </c>
      <c r="N2979" s="7" t="s">
        <v>415</v>
      </c>
      <c r="O2979" s="7">
        <v>85</v>
      </c>
      <c r="P2979" s="19">
        <v>41761</v>
      </c>
      <c r="Q2979" s="19">
        <v>41762</v>
      </c>
      <c r="R2979" s="7" t="s">
        <v>3651</v>
      </c>
      <c r="S2979" s="7">
        <v>7.4314960629921263</v>
      </c>
      <c r="T2979" s="7">
        <v>5.0599999999999996</v>
      </c>
      <c r="U2979" s="7">
        <v>8642</v>
      </c>
      <c r="V2979" s="6">
        <v>143</v>
      </c>
      <c r="W2979" s="12">
        <f t="shared" si="554"/>
        <v>0</v>
      </c>
      <c r="X2979" s="12">
        <v>6</v>
      </c>
      <c r="Y2979" s="13">
        <v>85</v>
      </c>
      <c r="Z2979" s="13">
        <v>5.0599999999999996</v>
      </c>
      <c r="AA2979" s="13">
        <v>8642</v>
      </c>
      <c r="AB2979" s="12">
        <v>34</v>
      </c>
      <c r="AC2979" s="13">
        <f t="shared" si="552"/>
        <v>20449</v>
      </c>
      <c r="AD2979" s="12">
        <v>5.5</v>
      </c>
      <c r="AE2979" s="12">
        <f t="shared" si="555"/>
        <v>1.7047480922384253</v>
      </c>
      <c r="AF2979" s="12">
        <v>143</v>
      </c>
      <c r="AG2979" s="12">
        <f t="shared" si="556"/>
        <v>0</v>
      </c>
      <c r="AH2979" s="12">
        <f t="shared" si="557"/>
        <v>1</v>
      </c>
      <c r="AI2979" s="12">
        <f t="shared" si="558"/>
        <v>0</v>
      </c>
      <c r="AJ2979" s="12">
        <f t="shared" si="559"/>
        <v>0</v>
      </c>
      <c r="AK2979" s="12">
        <f t="shared" si="560"/>
        <v>0</v>
      </c>
      <c r="AL2979" s="12">
        <f t="shared" si="561"/>
        <v>0</v>
      </c>
      <c r="AM2979" s="12">
        <f t="shared" si="562"/>
        <v>0</v>
      </c>
      <c r="AN2979" s="12">
        <f t="shared" si="563"/>
        <v>0</v>
      </c>
      <c r="AO2979" s="12">
        <v>6</v>
      </c>
      <c r="AP2979" s="22">
        <f t="shared" si="553"/>
        <v>7431.4960629921261</v>
      </c>
    </row>
    <row r="2980" spans="1:42" x14ac:dyDescent="0.3">
      <c r="A2980" s="6" t="s">
        <v>3646</v>
      </c>
      <c r="B2980" s="19" t="s">
        <v>574</v>
      </c>
      <c r="C2980" s="6" t="s">
        <v>3647</v>
      </c>
      <c r="D2980" s="6" t="s">
        <v>227</v>
      </c>
      <c r="E2980" s="6" t="s">
        <v>3648</v>
      </c>
      <c r="F2980" s="6">
        <v>5.5</v>
      </c>
      <c r="G2980" s="6">
        <v>6</v>
      </c>
      <c r="H2980" s="6">
        <v>34</v>
      </c>
      <c r="I2980" s="6" t="s">
        <v>95</v>
      </c>
      <c r="J2980" s="6">
        <v>154</v>
      </c>
      <c r="K2980" s="19">
        <v>41760</v>
      </c>
      <c r="L2980" s="7" t="s">
        <v>230</v>
      </c>
      <c r="M2980" s="7" t="s">
        <v>483</v>
      </c>
      <c r="N2980" s="7" t="s">
        <v>415</v>
      </c>
      <c r="O2980" s="7">
        <v>85</v>
      </c>
      <c r="P2980" s="19">
        <v>41762</v>
      </c>
      <c r="Q2980" s="19">
        <v>41763</v>
      </c>
      <c r="R2980" s="7" t="s">
        <v>3652</v>
      </c>
      <c r="S2980" s="7">
        <v>0.36535433070866141</v>
      </c>
      <c r="T2980" s="7">
        <v>4.5</v>
      </c>
      <c r="U2980" s="7">
        <v>2706</v>
      </c>
      <c r="V2980" s="6">
        <v>154</v>
      </c>
      <c r="W2980" s="12">
        <f t="shared" si="554"/>
        <v>0</v>
      </c>
      <c r="X2980" s="12">
        <v>6</v>
      </c>
      <c r="Y2980" s="13">
        <v>85</v>
      </c>
      <c r="Z2980" s="13">
        <v>4.5</v>
      </c>
      <c r="AA2980" s="13">
        <v>2706</v>
      </c>
      <c r="AB2980" s="12">
        <v>34</v>
      </c>
      <c r="AC2980" s="13">
        <f t="shared" si="552"/>
        <v>23716</v>
      </c>
      <c r="AD2980" s="12">
        <v>5.5</v>
      </c>
      <c r="AE2980" s="12">
        <f t="shared" si="555"/>
        <v>1.7047480922384253</v>
      </c>
      <c r="AF2980" s="12">
        <v>154</v>
      </c>
      <c r="AG2980" s="12">
        <f t="shared" si="556"/>
        <v>0</v>
      </c>
      <c r="AH2980" s="12">
        <f t="shared" si="557"/>
        <v>1</v>
      </c>
      <c r="AI2980" s="12">
        <f t="shared" si="558"/>
        <v>0</v>
      </c>
      <c r="AJ2980" s="12">
        <f t="shared" si="559"/>
        <v>0</v>
      </c>
      <c r="AK2980" s="12">
        <f t="shared" si="560"/>
        <v>0</v>
      </c>
      <c r="AL2980" s="12">
        <f t="shared" si="561"/>
        <v>0</v>
      </c>
      <c r="AM2980" s="12">
        <f t="shared" si="562"/>
        <v>0</v>
      </c>
      <c r="AN2980" s="12">
        <f t="shared" si="563"/>
        <v>0</v>
      </c>
      <c r="AO2980" s="12">
        <v>6</v>
      </c>
      <c r="AP2980" s="22">
        <f t="shared" si="553"/>
        <v>365.35433070866139</v>
      </c>
    </row>
    <row r="2981" spans="1:42" x14ac:dyDescent="0.3">
      <c r="A2981" s="6" t="s">
        <v>3646</v>
      </c>
      <c r="B2981" s="19" t="s">
        <v>576</v>
      </c>
      <c r="C2981" s="6" t="s">
        <v>3647</v>
      </c>
      <c r="D2981" s="6" t="s">
        <v>227</v>
      </c>
      <c r="E2981" s="6" t="s">
        <v>3648</v>
      </c>
      <c r="F2981" s="6">
        <v>5.5</v>
      </c>
      <c r="G2981" s="6">
        <v>6</v>
      </c>
      <c r="H2981" s="6">
        <v>34</v>
      </c>
      <c r="I2981" s="6" t="s">
        <v>95</v>
      </c>
      <c r="J2981" s="6">
        <v>169</v>
      </c>
      <c r="K2981" s="19">
        <v>41760</v>
      </c>
      <c r="L2981" s="7" t="s">
        <v>230</v>
      </c>
      <c r="M2981" s="7" t="s">
        <v>483</v>
      </c>
      <c r="N2981" s="7" t="s">
        <v>415</v>
      </c>
      <c r="O2981" s="7">
        <v>85</v>
      </c>
      <c r="P2981" s="19">
        <v>41763</v>
      </c>
      <c r="Q2981" s="19">
        <v>41764</v>
      </c>
      <c r="R2981" s="7" t="s">
        <v>3653</v>
      </c>
      <c r="S2981" s="7">
        <v>0.18110236220472439</v>
      </c>
      <c r="T2981" s="7">
        <v>4.08</v>
      </c>
      <c r="U2981" s="7">
        <v>2228</v>
      </c>
      <c r="V2981" s="6">
        <v>169</v>
      </c>
      <c r="W2981" s="12">
        <f t="shared" si="554"/>
        <v>0</v>
      </c>
      <c r="X2981" s="12">
        <v>6</v>
      </c>
      <c r="Y2981" s="13">
        <v>85</v>
      </c>
      <c r="Z2981" s="13">
        <v>4.08</v>
      </c>
      <c r="AA2981" s="13">
        <v>2228</v>
      </c>
      <c r="AB2981" s="12">
        <v>34</v>
      </c>
      <c r="AC2981" s="13">
        <f t="shared" si="552"/>
        <v>28561</v>
      </c>
      <c r="AD2981" s="12">
        <v>5.5</v>
      </c>
      <c r="AE2981" s="12">
        <f t="shared" si="555"/>
        <v>1.7047480922384253</v>
      </c>
      <c r="AF2981" s="12">
        <v>169</v>
      </c>
      <c r="AG2981" s="12">
        <f t="shared" si="556"/>
        <v>0</v>
      </c>
      <c r="AH2981" s="12">
        <f t="shared" si="557"/>
        <v>1</v>
      </c>
      <c r="AI2981" s="12">
        <f t="shared" si="558"/>
        <v>0</v>
      </c>
      <c r="AJ2981" s="12">
        <f t="shared" si="559"/>
        <v>0</v>
      </c>
      <c r="AK2981" s="12">
        <f t="shared" si="560"/>
        <v>0</v>
      </c>
      <c r="AL2981" s="12">
        <f t="shared" si="561"/>
        <v>0</v>
      </c>
      <c r="AM2981" s="12">
        <f t="shared" si="562"/>
        <v>0</v>
      </c>
      <c r="AN2981" s="12">
        <f t="shared" si="563"/>
        <v>0</v>
      </c>
      <c r="AO2981" s="12">
        <v>6</v>
      </c>
      <c r="AP2981" s="22">
        <f t="shared" si="553"/>
        <v>181.10236220472439</v>
      </c>
    </row>
    <row r="2982" spans="1:42" x14ac:dyDescent="0.3">
      <c r="A2982" s="6" t="s">
        <v>3646</v>
      </c>
      <c r="B2982" s="19" t="s">
        <v>578</v>
      </c>
      <c r="C2982" s="6" t="s">
        <v>3647</v>
      </c>
      <c r="D2982" s="6" t="s">
        <v>227</v>
      </c>
      <c r="E2982" s="6" t="s">
        <v>3648</v>
      </c>
      <c r="F2982" s="6">
        <v>5.5</v>
      </c>
      <c r="G2982" s="6">
        <v>6</v>
      </c>
      <c r="H2982" s="6">
        <v>34</v>
      </c>
      <c r="I2982" s="6" t="s">
        <v>95</v>
      </c>
      <c r="J2982" s="6">
        <v>176</v>
      </c>
      <c r="K2982" s="19">
        <v>41760</v>
      </c>
      <c r="L2982" s="7" t="s">
        <v>230</v>
      </c>
      <c r="M2982" s="7" t="s">
        <v>483</v>
      </c>
      <c r="N2982" s="7" t="s">
        <v>415</v>
      </c>
      <c r="O2982" s="7">
        <v>85</v>
      </c>
      <c r="P2982" s="19">
        <v>41764</v>
      </c>
      <c r="Q2982" s="19">
        <v>41765</v>
      </c>
      <c r="R2982" s="7" t="s">
        <v>3654</v>
      </c>
      <c r="S2982" s="7">
        <v>0.19685039370078741</v>
      </c>
      <c r="T2982" s="7">
        <v>4.6500000000000004</v>
      </c>
      <c r="U2982" s="7">
        <v>2128</v>
      </c>
      <c r="V2982" s="6">
        <v>176</v>
      </c>
      <c r="W2982" s="12">
        <f t="shared" si="554"/>
        <v>0</v>
      </c>
      <c r="X2982" s="12">
        <v>6</v>
      </c>
      <c r="Y2982" s="13">
        <v>85</v>
      </c>
      <c r="Z2982" s="13">
        <v>4.6500000000000004</v>
      </c>
      <c r="AA2982" s="13">
        <v>2128</v>
      </c>
      <c r="AB2982" s="12">
        <v>34</v>
      </c>
      <c r="AC2982" s="13">
        <f t="shared" si="552"/>
        <v>30976</v>
      </c>
      <c r="AD2982" s="12">
        <v>5.5</v>
      </c>
      <c r="AE2982" s="12">
        <f t="shared" si="555"/>
        <v>1.7047480922384253</v>
      </c>
      <c r="AF2982" s="12">
        <v>176</v>
      </c>
      <c r="AG2982" s="12">
        <f t="shared" si="556"/>
        <v>0</v>
      </c>
      <c r="AH2982" s="12">
        <f t="shared" si="557"/>
        <v>1</v>
      </c>
      <c r="AI2982" s="12">
        <f t="shared" si="558"/>
        <v>0</v>
      </c>
      <c r="AJ2982" s="12">
        <f t="shared" si="559"/>
        <v>0</v>
      </c>
      <c r="AK2982" s="12">
        <f t="shared" si="560"/>
        <v>0</v>
      </c>
      <c r="AL2982" s="12">
        <f t="shared" si="561"/>
        <v>0</v>
      </c>
      <c r="AM2982" s="12">
        <f t="shared" si="562"/>
        <v>0</v>
      </c>
      <c r="AN2982" s="12">
        <f t="shared" si="563"/>
        <v>0</v>
      </c>
      <c r="AO2982" s="12">
        <v>6</v>
      </c>
      <c r="AP2982" s="22">
        <f t="shared" si="553"/>
        <v>196.85039370078741</v>
      </c>
    </row>
    <row r="2983" spans="1:42" x14ac:dyDescent="0.3">
      <c r="A2983" s="6" t="s">
        <v>3646</v>
      </c>
      <c r="B2983" s="19" t="s">
        <v>291</v>
      </c>
      <c r="C2983" s="6" t="s">
        <v>3647</v>
      </c>
      <c r="D2983" s="6" t="s">
        <v>227</v>
      </c>
      <c r="E2983" s="6" t="s">
        <v>3648</v>
      </c>
      <c r="F2983" s="6">
        <v>5.5</v>
      </c>
      <c r="G2983" s="6">
        <v>6</v>
      </c>
      <c r="H2983" s="6">
        <v>34</v>
      </c>
      <c r="I2983" s="6" t="s">
        <v>95</v>
      </c>
      <c r="J2983" s="6">
        <v>180</v>
      </c>
      <c r="K2983" s="19">
        <v>41760</v>
      </c>
      <c r="L2983" s="7" t="s">
        <v>230</v>
      </c>
      <c r="M2983" s="7" t="s">
        <v>483</v>
      </c>
      <c r="N2983" s="7" t="s">
        <v>415</v>
      </c>
      <c r="O2983" s="7">
        <v>85</v>
      </c>
      <c r="P2983" s="19">
        <v>41765</v>
      </c>
      <c r="Q2983" s="19">
        <v>41766</v>
      </c>
      <c r="R2983" s="7" t="s">
        <v>3655</v>
      </c>
      <c r="S2983" s="7">
        <v>0.14645669291338584</v>
      </c>
      <c r="T2983" s="7">
        <v>4.2</v>
      </c>
      <c r="U2983" s="7">
        <v>1750</v>
      </c>
      <c r="V2983" s="6">
        <v>180</v>
      </c>
      <c r="W2983" s="12">
        <f t="shared" si="554"/>
        <v>0</v>
      </c>
      <c r="X2983" s="12">
        <v>6</v>
      </c>
      <c r="Y2983" s="13">
        <v>85</v>
      </c>
      <c r="Z2983" s="13">
        <v>4.2</v>
      </c>
      <c r="AA2983" s="13">
        <v>1750</v>
      </c>
      <c r="AB2983" s="12">
        <v>34</v>
      </c>
      <c r="AC2983" s="13">
        <f t="shared" si="552"/>
        <v>32400</v>
      </c>
      <c r="AD2983" s="12">
        <v>5.5</v>
      </c>
      <c r="AE2983" s="12">
        <f t="shared" si="555"/>
        <v>1.7047480922384253</v>
      </c>
      <c r="AF2983" s="12">
        <v>180</v>
      </c>
      <c r="AG2983" s="12">
        <f t="shared" si="556"/>
        <v>0</v>
      </c>
      <c r="AH2983" s="12">
        <f t="shared" si="557"/>
        <v>1</v>
      </c>
      <c r="AI2983" s="12">
        <f t="shared" si="558"/>
        <v>0</v>
      </c>
      <c r="AJ2983" s="12">
        <f t="shared" si="559"/>
        <v>0</v>
      </c>
      <c r="AK2983" s="12">
        <f t="shared" si="560"/>
        <v>0</v>
      </c>
      <c r="AL2983" s="12">
        <f t="shared" si="561"/>
        <v>0</v>
      </c>
      <c r="AM2983" s="12">
        <f t="shared" si="562"/>
        <v>0</v>
      </c>
      <c r="AN2983" s="12">
        <f t="shared" si="563"/>
        <v>0</v>
      </c>
      <c r="AO2983" s="12">
        <v>6</v>
      </c>
      <c r="AP2983" s="22">
        <f t="shared" si="553"/>
        <v>146.45669291338584</v>
      </c>
    </row>
    <row r="2984" spans="1:42" x14ac:dyDescent="0.3">
      <c r="A2984" s="6" t="s">
        <v>3646</v>
      </c>
      <c r="B2984" s="19" t="s">
        <v>296</v>
      </c>
      <c r="C2984" s="6" t="s">
        <v>3647</v>
      </c>
      <c r="D2984" s="6" t="s">
        <v>227</v>
      </c>
      <c r="E2984" s="6" t="s">
        <v>3648</v>
      </c>
      <c r="F2984" s="6">
        <v>5.4</v>
      </c>
      <c r="G2984" s="6">
        <v>6</v>
      </c>
      <c r="H2984" s="6">
        <v>34</v>
      </c>
      <c r="I2984" s="6" t="s">
        <v>95</v>
      </c>
      <c r="J2984" s="6">
        <v>183</v>
      </c>
      <c r="K2984" s="19">
        <v>41760</v>
      </c>
      <c r="L2984" s="7" t="s">
        <v>230</v>
      </c>
      <c r="M2984" s="7" t="s">
        <v>483</v>
      </c>
      <c r="N2984" s="7" t="s">
        <v>415</v>
      </c>
      <c r="O2984" s="7">
        <v>85</v>
      </c>
      <c r="P2984" s="19">
        <v>41766</v>
      </c>
      <c r="Q2984" s="19">
        <v>41767</v>
      </c>
      <c r="R2984" s="7" t="s">
        <v>3656</v>
      </c>
      <c r="S2984" s="7">
        <v>0.10866141732283466</v>
      </c>
      <c r="T2984" s="7">
        <v>5.18</v>
      </c>
      <c r="U2984" s="7">
        <v>1052</v>
      </c>
      <c r="V2984" s="6">
        <v>183</v>
      </c>
      <c r="W2984" s="12">
        <f t="shared" si="554"/>
        <v>0</v>
      </c>
      <c r="X2984" s="12">
        <v>6</v>
      </c>
      <c r="Y2984" s="13">
        <v>85</v>
      </c>
      <c r="Z2984" s="13">
        <v>5.18</v>
      </c>
      <c r="AA2984" s="13">
        <v>1052</v>
      </c>
      <c r="AB2984" s="12">
        <v>34</v>
      </c>
      <c r="AC2984" s="13">
        <f t="shared" si="552"/>
        <v>33489</v>
      </c>
      <c r="AD2984" s="12">
        <v>5.4</v>
      </c>
      <c r="AE2984" s="12">
        <f t="shared" si="555"/>
        <v>1.6863989535702288</v>
      </c>
      <c r="AF2984" s="12">
        <v>183</v>
      </c>
      <c r="AG2984" s="12">
        <f t="shared" si="556"/>
        <v>0</v>
      </c>
      <c r="AH2984" s="12">
        <f t="shared" si="557"/>
        <v>1</v>
      </c>
      <c r="AI2984" s="12">
        <f t="shared" si="558"/>
        <v>0</v>
      </c>
      <c r="AJ2984" s="12">
        <f t="shared" si="559"/>
        <v>0</v>
      </c>
      <c r="AK2984" s="12">
        <f t="shared" si="560"/>
        <v>0</v>
      </c>
      <c r="AL2984" s="12">
        <f t="shared" si="561"/>
        <v>0</v>
      </c>
      <c r="AM2984" s="12">
        <f t="shared" si="562"/>
        <v>0</v>
      </c>
      <c r="AN2984" s="12">
        <f t="shared" si="563"/>
        <v>0</v>
      </c>
      <c r="AO2984" s="12">
        <v>6</v>
      </c>
      <c r="AP2984" s="22">
        <f t="shared" si="553"/>
        <v>108.66141732283465</v>
      </c>
    </row>
    <row r="2985" spans="1:42" x14ac:dyDescent="0.3">
      <c r="A2985" s="6" t="s">
        <v>3646</v>
      </c>
      <c r="B2985" s="19" t="s">
        <v>185</v>
      </c>
      <c r="C2985" s="6" t="s">
        <v>3647</v>
      </c>
      <c r="D2985" s="6" t="s">
        <v>227</v>
      </c>
      <c r="E2985" s="6" t="s">
        <v>3648</v>
      </c>
      <c r="F2985" s="6">
        <v>5.4</v>
      </c>
      <c r="G2985" s="6">
        <v>6</v>
      </c>
      <c r="H2985" s="6">
        <v>35</v>
      </c>
      <c r="I2985" s="6" t="s">
        <v>95</v>
      </c>
      <c r="J2985" s="6">
        <v>184</v>
      </c>
      <c r="K2985" s="19">
        <v>41760</v>
      </c>
      <c r="L2985" s="7" t="s">
        <v>230</v>
      </c>
      <c r="M2985" s="7" t="s">
        <v>483</v>
      </c>
      <c r="N2985" s="7" t="s">
        <v>415</v>
      </c>
      <c r="O2985" s="7">
        <v>85</v>
      </c>
      <c r="P2985" s="19">
        <v>41767</v>
      </c>
      <c r="Q2985" s="19">
        <v>41768</v>
      </c>
      <c r="R2985" s="7" t="s">
        <v>3657</v>
      </c>
      <c r="S2985" s="7">
        <v>0.33858267716535434</v>
      </c>
      <c r="T2985" s="7">
        <v>4.6100000000000003</v>
      </c>
      <c r="U2985" s="7">
        <v>1472</v>
      </c>
      <c r="V2985" s="6">
        <v>184</v>
      </c>
      <c r="W2985" s="12">
        <f t="shared" si="554"/>
        <v>0</v>
      </c>
      <c r="X2985" s="12">
        <v>6</v>
      </c>
      <c r="Y2985" s="13">
        <v>85</v>
      </c>
      <c r="Z2985" s="13">
        <v>4.6100000000000003</v>
      </c>
      <c r="AA2985" s="13">
        <v>1472</v>
      </c>
      <c r="AB2985" s="12">
        <v>35</v>
      </c>
      <c r="AC2985" s="13">
        <f t="shared" si="552"/>
        <v>33856</v>
      </c>
      <c r="AD2985" s="12">
        <v>5.4</v>
      </c>
      <c r="AE2985" s="12">
        <f t="shared" si="555"/>
        <v>1.6863989535702288</v>
      </c>
      <c r="AF2985" s="12">
        <v>184</v>
      </c>
      <c r="AG2985" s="12">
        <f t="shared" si="556"/>
        <v>0</v>
      </c>
      <c r="AH2985" s="12">
        <f t="shared" si="557"/>
        <v>1</v>
      </c>
      <c r="AI2985" s="12">
        <f t="shared" si="558"/>
        <v>0</v>
      </c>
      <c r="AJ2985" s="12">
        <f t="shared" si="559"/>
        <v>0</v>
      </c>
      <c r="AK2985" s="12">
        <f t="shared" si="560"/>
        <v>0</v>
      </c>
      <c r="AL2985" s="12">
        <f t="shared" si="561"/>
        <v>0</v>
      </c>
      <c r="AM2985" s="12">
        <f t="shared" si="562"/>
        <v>0</v>
      </c>
      <c r="AN2985" s="12">
        <f t="shared" si="563"/>
        <v>0</v>
      </c>
      <c r="AO2985" s="12">
        <v>6</v>
      </c>
      <c r="AP2985" s="22">
        <f t="shared" si="553"/>
        <v>338.58267716535431</v>
      </c>
    </row>
    <row r="2986" spans="1:42" x14ac:dyDescent="0.3">
      <c r="A2986" s="6" t="s">
        <v>3646</v>
      </c>
      <c r="B2986" s="19" t="s">
        <v>191</v>
      </c>
      <c r="C2986" s="6" t="s">
        <v>3647</v>
      </c>
      <c r="D2986" s="6" t="s">
        <v>227</v>
      </c>
      <c r="E2986" s="6" t="s">
        <v>3648</v>
      </c>
      <c r="F2986" s="6">
        <v>5.4</v>
      </c>
      <c r="G2986" s="6">
        <v>6</v>
      </c>
      <c r="H2986" s="6">
        <v>35</v>
      </c>
      <c r="I2986" s="6" t="s">
        <v>95</v>
      </c>
      <c r="J2986" s="6">
        <v>186</v>
      </c>
      <c r="K2986" s="19">
        <v>41760</v>
      </c>
      <c r="L2986" s="7" t="s">
        <v>230</v>
      </c>
      <c r="M2986" s="7" t="s">
        <v>483</v>
      </c>
      <c r="N2986" s="7" t="s">
        <v>415</v>
      </c>
      <c r="O2986" s="7">
        <v>85</v>
      </c>
      <c r="P2986" s="19">
        <v>41768</v>
      </c>
      <c r="Q2986" s="19">
        <v>41769</v>
      </c>
      <c r="R2986" s="7" t="s">
        <v>3658</v>
      </c>
      <c r="S2986" s="7">
        <v>2.8598425196850394</v>
      </c>
      <c r="T2986" s="7">
        <v>5.0199999999999996</v>
      </c>
      <c r="U2986" s="7">
        <v>5170</v>
      </c>
      <c r="V2986" s="6">
        <v>186</v>
      </c>
      <c r="W2986" s="12">
        <f t="shared" si="554"/>
        <v>0</v>
      </c>
      <c r="X2986" s="12">
        <v>6</v>
      </c>
      <c r="Y2986" s="13">
        <v>85</v>
      </c>
      <c r="Z2986" s="13">
        <v>5.0199999999999996</v>
      </c>
      <c r="AA2986" s="13">
        <v>5170</v>
      </c>
      <c r="AB2986" s="12">
        <v>35</v>
      </c>
      <c r="AC2986" s="13">
        <f t="shared" si="552"/>
        <v>34596</v>
      </c>
      <c r="AD2986" s="12">
        <v>5.4</v>
      </c>
      <c r="AE2986" s="12">
        <f t="shared" si="555"/>
        <v>1.6863989535702288</v>
      </c>
      <c r="AF2986" s="12">
        <v>186</v>
      </c>
      <c r="AG2986" s="12">
        <f t="shared" si="556"/>
        <v>0</v>
      </c>
      <c r="AH2986" s="12">
        <f t="shared" si="557"/>
        <v>1</v>
      </c>
      <c r="AI2986" s="12">
        <f t="shared" si="558"/>
        <v>0</v>
      </c>
      <c r="AJ2986" s="12">
        <f t="shared" si="559"/>
        <v>0</v>
      </c>
      <c r="AK2986" s="12">
        <f t="shared" si="560"/>
        <v>0</v>
      </c>
      <c r="AL2986" s="12">
        <f t="shared" si="561"/>
        <v>0</v>
      </c>
      <c r="AM2986" s="12">
        <f t="shared" si="562"/>
        <v>0</v>
      </c>
      <c r="AN2986" s="12">
        <f t="shared" si="563"/>
        <v>0</v>
      </c>
      <c r="AO2986" s="12">
        <v>6</v>
      </c>
      <c r="AP2986" s="22">
        <f t="shared" si="553"/>
        <v>2859.8425196850394</v>
      </c>
    </row>
    <row r="2987" spans="1:42" x14ac:dyDescent="0.3">
      <c r="A2987" s="6" t="s">
        <v>3646</v>
      </c>
      <c r="B2987" s="19" t="s">
        <v>193</v>
      </c>
      <c r="C2987" s="6" t="s">
        <v>3647</v>
      </c>
      <c r="D2987" s="6" t="s">
        <v>227</v>
      </c>
      <c r="E2987" s="6" t="s">
        <v>3648</v>
      </c>
      <c r="F2987" s="6">
        <v>5.4</v>
      </c>
      <c r="G2987" s="6">
        <v>6</v>
      </c>
      <c r="H2987" s="6">
        <v>35</v>
      </c>
      <c r="I2987" s="6" t="s">
        <v>95</v>
      </c>
      <c r="J2987" s="6">
        <v>192</v>
      </c>
      <c r="K2987" s="19">
        <v>41760</v>
      </c>
      <c r="L2987" s="7" t="s">
        <v>230</v>
      </c>
      <c r="M2987" s="7" t="s">
        <v>483</v>
      </c>
      <c r="N2987" s="7" t="s">
        <v>415</v>
      </c>
      <c r="O2987" s="7">
        <v>85</v>
      </c>
      <c r="P2987" s="19">
        <v>41769</v>
      </c>
      <c r="Q2987" s="19">
        <v>41770</v>
      </c>
      <c r="R2987" s="7" t="s">
        <v>3659</v>
      </c>
      <c r="S2987" s="7">
        <v>2.8834645669291339</v>
      </c>
      <c r="T2987" s="7">
        <v>5.21</v>
      </c>
      <c r="U2987" s="7">
        <v>5023</v>
      </c>
      <c r="V2987" s="6">
        <v>192</v>
      </c>
      <c r="W2987" s="12">
        <f t="shared" si="554"/>
        <v>0</v>
      </c>
      <c r="X2987" s="12">
        <v>6</v>
      </c>
      <c r="Y2987" s="13">
        <v>85</v>
      </c>
      <c r="Z2987" s="13">
        <v>5.21</v>
      </c>
      <c r="AA2987" s="13">
        <v>5023</v>
      </c>
      <c r="AB2987" s="12">
        <v>35</v>
      </c>
      <c r="AC2987" s="13">
        <f t="shared" si="552"/>
        <v>36864</v>
      </c>
      <c r="AD2987" s="12">
        <v>5.4</v>
      </c>
      <c r="AE2987" s="12">
        <f t="shared" si="555"/>
        <v>1.6863989535702288</v>
      </c>
      <c r="AF2987" s="12">
        <v>192</v>
      </c>
      <c r="AG2987" s="12">
        <f t="shared" si="556"/>
        <v>0</v>
      </c>
      <c r="AH2987" s="12">
        <f t="shared" si="557"/>
        <v>1</v>
      </c>
      <c r="AI2987" s="12">
        <f t="shared" si="558"/>
        <v>0</v>
      </c>
      <c r="AJ2987" s="12">
        <f t="shared" si="559"/>
        <v>0</v>
      </c>
      <c r="AK2987" s="12">
        <f t="shared" si="560"/>
        <v>0</v>
      </c>
      <c r="AL2987" s="12">
        <f t="shared" si="561"/>
        <v>0</v>
      </c>
      <c r="AM2987" s="12">
        <f t="shared" si="562"/>
        <v>0</v>
      </c>
      <c r="AN2987" s="12">
        <f t="shared" si="563"/>
        <v>0</v>
      </c>
      <c r="AO2987" s="12">
        <v>6</v>
      </c>
      <c r="AP2987" s="22">
        <f t="shared" si="553"/>
        <v>2883.464566929134</v>
      </c>
    </row>
    <row r="2988" spans="1:42" x14ac:dyDescent="0.3">
      <c r="A2988" s="6" t="s">
        <v>3646</v>
      </c>
      <c r="B2988" s="19" t="s">
        <v>195</v>
      </c>
      <c r="C2988" s="6" t="s">
        <v>3647</v>
      </c>
      <c r="D2988" s="6" t="s">
        <v>227</v>
      </c>
      <c r="E2988" s="6" t="s">
        <v>3648</v>
      </c>
      <c r="F2988" s="6">
        <v>5.4</v>
      </c>
      <c r="G2988" s="6">
        <v>6</v>
      </c>
      <c r="H2988" s="6">
        <v>35</v>
      </c>
      <c r="I2988" s="6" t="s">
        <v>95</v>
      </c>
      <c r="J2988" s="6">
        <v>202</v>
      </c>
      <c r="K2988" s="19">
        <v>41760</v>
      </c>
      <c r="L2988" s="7" t="s">
        <v>230</v>
      </c>
      <c r="M2988" s="7" t="s">
        <v>483</v>
      </c>
      <c r="N2988" s="7" t="s">
        <v>415</v>
      </c>
      <c r="O2988" s="7">
        <v>85</v>
      </c>
      <c r="P2988" s="19">
        <v>41770</v>
      </c>
      <c r="Q2988" s="19">
        <v>41771</v>
      </c>
      <c r="R2988" s="7" t="s">
        <v>3660</v>
      </c>
      <c r="S2988" s="7">
        <v>0.12283464566929135</v>
      </c>
      <c r="T2988" s="7">
        <v>4.13</v>
      </c>
      <c r="U2988" s="7">
        <v>1489</v>
      </c>
      <c r="V2988" s="6">
        <v>202</v>
      </c>
      <c r="W2988" s="12">
        <f t="shared" si="554"/>
        <v>0</v>
      </c>
      <c r="X2988" s="12">
        <v>6</v>
      </c>
      <c r="Y2988" s="13">
        <v>85</v>
      </c>
      <c r="Z2988" s="13">
        <v>4.13</v>
      </c>
      <c r="AA2988" s="13">
        <v>1489</v>
      </c>
      <c r="AB2988" s="12">
        <v>35</v>
      </c>
      <c r="AC2988" s="13">
        <f t="shared" si="552"/>
        <v>40804</v>
      </c>
      <c r="AD2988" s="12">
        <v>5.4</v>
      </c>
      <c r="AE2988" s="12">
        <f t="shared" si="555"/>
        <v>1.6863989535702288</v>
      </c>
      <c r="AF2988" s="12">
        <v>202</v>
      </c>
      <c r="AG2988" s="12">
        <f t="shared" si="556"/>
        <v>0</v>
      </c>
      <c r="AH2988" s="12">
        <f t="shared" si="557"/>
        <v>1</v>
      </c>
      <c r="AI2988" s="12">
        <f t="shared" si="558"/>
        <v>0</v>
      </c>
      <c r="AJ2988" s="12">
        <f t="shared" si="559"/>
        <v>0</v>
      </c>
      <c r="AK2988" s="12">
        <f t="shared" si="560"/>
        <v>0</v>
      </c>
      <c r="AL2988" s="12">
        <f t="shared" si="561"/>
        <v>0</v>
      </c>
      <c r="AM2988" s="12">
        <f t="shared" si="562"/>
        <v>0</v>
      </c>
      <c r="AN2988" s="12">
        <f t="shared" si="563"/>
        <v>0</v>
      </c>
      <c r="AO2988" s="12">
        <v>6</v>
      </c>
      <c r="AP2988" s="22">
        <f t="shared" si="553"/>
        <v>122.83464566929135</v>
      </c>
    </row>
    <row r="2989" spans="1:42" x14ac:dyDescent="0.3">
      <c r="A2989" s="6" t="s">
        <v>3646</v>
      </c>
      <c r="B2989" s="19" t="s">
        <v>197</v>
      </c>
      <c r="C2989" s="6" t="s">
        <v>3647</v>
      </c>
      <c r="D2989" s="6" t="s">
        <v>227</v>
      </c>
      <c r="E2989" s="6" t="s">
        <v>3648</v>
      </c>
      <c r="F2989" s="6">
        <v>5.4</v>
      </c>
      <c r="G2989" s="6">
        <v>6</v>
      </c>
      <c r="H2989" s="6">
        <v>35</v>
      </c>
      <c r="I2989" s="6" t="s">
        <v>95</v>
      </c>
      <c r="J2989" s="6">
        <v>206</v>
      </c>
      <c r="K2989" s="19">
        <v>41760</v>
      </c>
      <c r="L2989" s="7" t="s">
        <v>230</v>
      </c>
      <c r="M2989" s="7" t="s">
        <v>483</v>
      </c>
      <c r="N2989" s="7" t="s">
        <v>415</v>
      </c>
      <c r="O2989" s="7">
        <v>85</v>
      </c>
      <c r="P2989" s="19">
        <v>41771</v>
      </c>
      <c r="Q2989" s="19">
        <v>41772</v>
      </c>
      <c r="R2989" s="7" t="s">
        <v>3661</v>
      </c>
      <c r="S2989" s="7">
        <v>0.14645669291338584</v>
      </c>
      <c r="T2989" s="7">
        <v>5.48</v>
      </c>
      <c r="U2989" s="7">
        <v>1338</v>
      </c>
      <c r="V2989" s="6">
        <v>206</v>
      </c>
      <c r="W2989" s="12">
        <f t="shared" si="554"/>
        <v>0</v>
      </c>
      <c r="X2989" s="12">
        <v>6</v>
      </c>
      <c r="Y2989" s="13">
        <v>85</v>
      </c>
      <c r="Z2989" s="13">
        <v>5.48</v>
      </c>
      <c r="AA2989" s="13">
        <v>1338</v>
      </c>
      <c r="AB2989" s="12">
        <v>35</v>
      </c>
      <c r="AC2989" s="13">
        <f t="shared" si="552"/>
        <v>42436</v>
      </c>
      <c r="AD2989" s="12">
        <v>5.4</v>
      </c>
      <c r="AE2989" s="12">
        <f t="shared" si="555"/>
        <v>1.6863989535702288</v>
      </c>
      <c r="AF2989" s="12">
        <v>206</v>
      </c>
      <c r="AG2989" s="12">
        <f t="shared" si="556"/>
        <v>0</v>
      </c>
      <c r="AH2989" s="12">
        <f t="shared" si="557"/>
        <v>1</v>
      </c>
      <c r="AI2989" s="12">
        <f t="shared" si="558"/>
        <v>0</v>
      </c>
      <c r="AJ2989" s="12">
        <f t="shared" si="559"/>
        <v>0</v>
      </c>
      <c r="AK2989" s="12">
        <f t="shared" si="560"/>
        <v>0</v>
      </c>
      <c r="AL2989" s="12">
        <f t="shared" si="561"/>
        <v>0</v>
      </c>
      <c r="AM2989" s="12">
        <f t="shared" si="562"/>
        <v>0</v>
      </c>
      <c r="AN2989" s="12">
        <f t="shared" si="563"/>
        <v>0</v>
      </c>
      <c r="AO2989" s="12">
        <v>6</v>
      </c>
      <c r="AP2989" s="22">
        <f t="shared" si="553"/>
        <v>146.45669291338584</v>
      </c>
    </row>
    <row r="2990" spans="1:42" x14ac:dyDescent="0.3">
      <c r="A2990" s="6" t="s">
        <v>3646</v>
      </c>
      <c r="B2990" s="19" t="s">
        <v>199</v>
      </c>
      <c r="C2990" s="6" t="s">
        <v>3647</v>
      </c>
      <c r="D2990" s="6" t="s">
        <v>227</v>
      </c>
      <c r="E2990" s="6" t="s">
        <v>3648</v>
      </c>
      <c r="F2990" s="6">
        <v>5.4</v>
      </c>
      <c r="G2990" s="6">
        <v>6</v>
      </c>
      <c r="H2990" s="6">
        <v>35</v>
      </c>
      <c r="I2990" s="6" t="s">
        <v>95</v>
      </c>
      <c r="J2990" s="6">
        <v>207</v>
      </c>
      <c r="K2990" s="19">
        <v>41760</v>
      </c>
      <c r="L2990" s="7" t="s">
        <v>230</v>
      </c>
      <c r="M2990" s="7" t="s">
        <v>483</v>
      </c>
      <c r="N2990" s="7" t="s">
        <v>415</v>
      </c>
      <c r="O2990" s="7">
        <v>85</v>
      </c>
      <c r="P2990" s="19">
        <v>41772</v>
      </c>
      <c r="Q2990" s="19">
        <v>41773</v>
      </c>
      <c r="R2990" s="7" t="s">
        <v>3662</v>
      </c>
      <c r="S2990" s="7">
        <v>9.6062992125984251E-2</v>
      </c>
      <c r="T2990" s="7">
        <v>4</v>
      </c>
      <c r="U2990" s="7">
        <v>1208</v>
      </c>
      <c r="V2990" s="6">
        <v>207</v>
      </c>
      <c r="W2990" s="12">
        <f t="shared" si="554"/>
        <v>0</v>
      </c>
      <c r="X2990" s="12">
        <v>6</v>
      </c>
      <c r="Y2990" s="13">
        <v>85</v>
      </c>
      <c r="Z2990" s="13">
        <v>4</v>
      </c>
      <c r="AA2990" s="13">
        <v>1208</v>
      </c>
      <c r="AB2990" s="12">
        <v>35</v>
      </c>
      <c r="AC2990" s="13">
        <f t="shared" si="552"/>
        <v>42849</v>
      </c>
      <c r="AD2990" s="12">
        <v>5.4</v>
      </c>
      <c r="AE2990" s="12">
        <f t="shared" si="555"/>
        <v>1.6863989535702288</v>
      </c>
      <c r="AF2990" s="12">
        <v>207</v>
      </c>
      <c r="AG2990" s="12">
        <f t="shared" si="556"/>
        <v>0</v>
      </c>
      <c r="AH2990" s="12">
        <f t="shared" si="557"/>
        <v>1</v>
      </c>
      <c r="AI2990" s="12">
        <f t="shared" si="558"/>
        <v>0</v>
      </c>
      <c r="AJ2990" s="12">
        <f t="shared" si="559"/>
        <v>0</v>
      </c>
      <c r="AK2990" s="12">
        <f t="shared" si="560"/>
        <v>0</v>
      </c>
      <c r="AL2990" s="12">
        <f t="shared" si="561"/>
        <v>0</v>
      </c>
      <c r="AM2990" s="12">
        <f t="shared" si="562"/>
        <v>0</v>
      </c>
      <c r="AN2990" s="12">
        <f t="shared" si="563"/>
        <v>0</v>
      </c>
      <c r="AO2990" s="12">
        <v>6</v>
      </c>
      <c r="AP2990" s="22">
        <f t="shared" si="553"/>
        <v>96.062992125984252</v>
      </c>
    </row>
    <row r="2991" spans="1:42" x14ac:dyDescent="0.3">
      <c r="A2991" s="6" t="s">
        <v>3646</v>
      </c>
      <c r="B2991" s="19" t="s">
        <v>201</v>
      </c>
      <c r="C2991" s="6" t="s">
        <v>3647</v>
      </c>
      <c r="D2991" s="6" t="s">
        <v>227</v>
      </c>
      <c r="E2991" s="6" t="s">
        <v>3648</v>
      </c>
      <c r="F2991" s="6">
        <v>5.4</v>
      </c>
      <c r="G2991" s="6">
        <v>6</v>
      </c>
      <c r="H2991" s="6">
        <v>35</v>
      </c>
      <c r="I2991" s="6" t="s">
        <v>95</v>
      </c>
      <c r="J2991" s="6">
        <v>207</v>
      </c>
      <c r="K2991" s="19">
        <v>41760</v>
      </c>
      <c r="L2991" s="7" t="s">
        <v>230</v>
      </c>
      <c r="M2991" s="7" t="s">
        <v>483</v>
      </c>
      <c r="N2991" s="7" t="s">
        <v>415</v>
      </c>
      <c r="O2991" s="7">
        <v>85</v>
      </c>
      <c r="P2991" s="19">
        <v>41773</v>
      </c>
      <c r="Q2991" s="19">
        <v>41774</v>
      </c>
      <c r="R2991" s="7" t="s">
        <v>3663</v>
      </c>
      <c r="S2991" s="7">
        <v>7.874015748031496E-2</v>
      </c>
      <c r="T2991" s="7">
        <v>6.79</v>
      </c>
      <c r="U2991" s="7">
        <v>1174</v>
      </c>
      <c r="V2991" s="6">
        <v>207</v>
      </c>
      <c r="W2991" s="12">
        <f t="shared" si="554"/>
        <v>0</v>
      </c>
      <c r="X2991" s="12">
        <v>6</v>
      </c>
      <c r="Y2991" s="13">
        <v>85</v>
      </c>
      <c r="Z2991" s="13">
        <v>6.79</v>
      </c>
      <c r="AA2991" s="13">
        <v>1174</v>
      </c>
      <c r="AB2991" s="12">
        <v>35</v>
      </c>
      <c r="AC2991" s="13">
        <f t="shared" si="552"/>
        <v>42849</v>
      </c>
      <c r="AD2991" s="12">
        <v>5.4</v>
      </c>
      <c r="AE2991" s="12">
        <f t="shared" si="555"/>
        <v>1.6863989535702288</v>
      </c>
      <c r="AF2991" s="12">
        <v>207</v>
      </c>
      <c r="AG2991" s="12">
        <f t="shared" si="556"/>
        <v>0</v>
      </c>
      <c r="AH2991" s="12">
        <f t="shared" si="557"/>
        <v>1</v>
      </c>
      <c r="AI2991" s="12">
        <f t="shared" si="558"/>
        <v>0</v>
      </c>
      <c r="AJ2991" s="12">
        <f t="shared" si="559"/>
        <v>0</v>
      </c>
      <c r="AK2991" s="12">
        <f t="shared" si="560"/>
        <v>0</v>
      </c>
      <c r="AL2991" s="12">
        <f t="shared" si="561"/>
        <v>0</v>
      </c>
      <c r="AM2991" s="12">
        <f t="shared" si="562"/>
        <v>0</v>
      </c>
      <c r="AN2991" s="12">
        <f t="shared" si="563"/>
        <v>0</v>
      </c>
      <c r="AO2991" s="12">
        <v>6</v>
      </c>
      <c r="AP2991" s="22">
        <f t="shared" si="553"/>
        <v>78.740157480314963</v>
      </c>
    </row>
    <row r="2992" spans="1:42" x14ac:dyDescent="0.3">
      <c r="A2992" s="6" t="s">
        <v>3646</v>
      </c>
      <c r="B2992" s="19" t="s">
        <v>203</v>
      </c>
      <c r="C2992" s="6" t="s">
        <v>3647</v>
      </c>
      <c r="D2992" s="6" t="s">
        <v>227</v>
      </c>
      <c r="E2992" s="6" t="s">
        <v>3648</v>
      </c>
      <c r="F2992" s="6">
        <v>5.4</v>
      </c>
      <c r="G2992" s="6">
        <v>6</v>
      </c>
      <c r="H2992" s="6">
        <v>35</v>
      </c>
      <c r="I2992" s="6" t="s">
        <v>95</v>
      </c>
      <c r="J2992" s="6">
        <v>212</v>
      </c>
      <c r="K2992" s="19">
        <v>41760</v>
      </c>
      <c r="L2992" s="7" t="s">
        <v>230</v>
      </c>
      <c r="M2992" s="7" t="s">
        <v>483</v>
      </c>
      <c r="N2992" s="7" t="s">
        <v>415</v>
      </c>
      <c r="O2992" s="7">
        <v>85</v>
      </c>
      <c r="P2992" s="19">
        <v>41774</v>
      </c>
      <c r="Q2992" s="19">
        <v>41775</v>
      </c>
      <c r="R2992" s="7" t="s">
        <v>3664</v>
      </c>
      <c r="S2992" s="7">
        <v>0.26614173228346455</v>
      </c>
      <c r="T2992" s="7">
        <v>4.28</v>
      </c>
      <c r="U2992" s="7">
        <v>1242</v>
      </c>
      <c r="V2992" s="6">
        <v>212</v>
      </c>
      <c r="W2992" s="12">
        <f t="shared" si="554"/>
        <v>0</v>
      </c>
      <c r="X2992" s="12">
        <v>6</v>
      </c>
      <c r="Y2992" s="13">
        <v>85</v>
      </c>
      <c r="Z2992" s="13">
        <v>4.28</v>
      </c>
      <c r="AA2992" s="13">
        <v>1242</v>
      </c>
      <c r="AB2992" s="12">
        <v>35</v>
      </c>
      <c r="AC2992" s="13">
        <f t="shared" si="552"/>
        <v>44944</v>
      </c>
      <c r="AD2992" s="12">
        <v>5.4</v>
      </c>
      <c r="AE2992" s="12">
        <f t="shared" si="555"/>
        <v>1.6863989535702288</v>
      </c>
      <c r="AF2992" s="12">
        <v>212</v>
      </c>
      <c r="AG2992" s="12">
        <f t="shared" si="556"/>
        <v>0</v>
      </c>
      <c r="AH2992" s="12">
        <f t="shared" si="557"/>
        <v>1</v>
      </c>
      <c r="AI2992" s="12">
        <f t="shared" si="558"/>
        <v>0</v>
      </c>
      <c r="AJ2992" s="12">
        <f t="shared" si="559"/>
        <v>0</v>
      </c>
      <c r="AK2992" s="12">
        <f t="shared" si="560"/>
        <v>0</v>
      </c>
      <c r="AL2992" s="12">
        <f t="shared" si="561"/>
        <v>0</v>
      </c>
      <c r="AM2992" s="12">
        <f t="shared" si="562"/>
        <v>0</v>
      </c>
      <c r="AN2992" s="12">
        <f t="shared" si="563"/>
        <v>0</v>
      </c>
      <c r="AO2992" s="12">
        <v>6</v>
      </c>
      <c r="AP2992" s="22">
        <f t="shared" si="553"/>
        <v>266.14173228346453</v>
      </c>
    </row>
    <row r="2993" spans="1:42" x14ac:dyDescent="0.3">
      <c r="A2993" s="6" t="s">
        <v>3646</v>
      </c>
      <c r="B2993" s="19" t="s">
        <v>205</v>
      </c>
      <c r="C2993" s="6" t="s">
        <v>3647</v>
      </c>
      <c r="D2993" s="6" t="s">
        <v>227</v>
      </c>
      <c r="E2993" s="6" t="s">
        <v>3648</v>
      </c>
      <c r="F2993" s="6">
        <v>5.4</v>
      </c>
      <c r="G2993" s="6">
        <v>6</v>
      </c>
      <c r="H2993" s="6">
        <v>35</v>
      </c>
      <c r="I2993" s="6" t="s">
        <v>95</v>
      </c>
      <c r="J2993" s="6">
        <v>217</v>
      </c>
      <c r="K2993" s="19">
        <v>41760</v>
      </c>
      <c r="L2993" s="7" t="s">
        <v>230</v>
      </c>
      <c r="M2993" s="7" t="s">
        <v>483</v>
      </c>
      <c r="N2993" s="7" t="s">
        <v>415</v>
      </c>
      <c r="O2993" s="7">
        <v>85</v>
      </c>
      <c r="P2993" s="19">
        <v>41775</v>
      </c>
      <c r="Q2993" s="19">
        <v>41776</v>
      </c>
      <c r="R2993" s="7" t="s">
        <v>3665</v>
      </c>
      <c r="S2993" s="7">
        <v>2.245669291338583</v>
      </c>
      <c r="T2993" s="7">
        <v>4.8499999999999996</v>
      </c>
      <c r="U2993" s="7">
        <v>4207</v>
      </c>
      <c r="V2993" s="6">
        <v>217</v>
      </c>
      <c r="W2993" s="12">
        <f t="shared" si="554"/>
        <v>0</v>
      </c>
      <c r="X2993" s="12">
        <v>6</v>
      </c>
      <c r="Y2993" s="13">
        <v>85</v>
      </c>
      <c r="Z2993" s="13">
        <v>4.8499999999999996</v>
      </c>
      <c r="AA2993" s="13">
        <v>4207</v>
      </c>
      <c r="AB2993" s="12">
        <v>35</v>
      </c>
      <c r="AC2993" s="13">
        <f t="shared" si="552"/>
        <v>47089</v>
      </c>
      <c r="AD2993" s="12">
        <v>5.4</v>
      </c>
      <c r="AE2993" s="12">
        <f t="shared" si="555"/>
        <v>1.6863989535702288</v>
      </c>
      <c r="AF2993" s="12">
        <v>217</v>
      </c>
      <c r="AG2993" s="12">
        <f t="shared" si="556"/>
        <v>0</v>
      </c>
      <c r="AH2993" s="12">
        <f t="shared" si="557"/>
        <v>1</v>
      </c>
      <c r="AI2993" s="12">
        <f t="shared" si="558"/>
        <v>0</v>
      </c>
      <c r="AJ2993" s="12">
        <f t="shared" si="559"/>
        <v>0</v>
      </c>
      <c r="AK2993" s="12">
        <f t="shared" si="560"/>
        <v>0</v>
      </c>
      <c r="AL2993" s="12">
        <f t="shared" si="561"/>
        <v>0</v>
      </c>
      <c r="AM2993" s="12">
        <f t="shared" si="562"/>
        <v>0</v>
      </c>
      <c r="AN2993" s="12">
        <f t="shared" si="563"/>
        <v>0</v>
      </c>
      <c r="AO2993" s="12">
        <v>6</v>
      </c>
      <c r="AP2993" s="22">
        <f t="shared" si="553"/>
        <v>2245.6692913385828</v>
      </c>
    </row>
    <row r="2994" spans="1:42" x14ac:dyDescent="0.3">
      <c r="A2994" s="6" t="s">
        <v>3646</v>
      </c>
      <c r="B2994" s="19" t="s">
        <v>207</v>
      </c>
      <c r="C2994" s="6" t="s">
        <v>3647</v>
      </c>
      <c r="D2994" s="6" t="s">
        <v>227</v>
      </c>
      <c r="E2994" s="6" t="s">
        <v>3648</v>
      </c>
      <c r="F2994" s="6">
        <v>5.4</v>
      </c>
      <c r="G2994" s="6">
        <v>6</v>
      </c>
      <c r="H2994" s="6">
        <v>35</v>
      </c>
      <c r="I2994" s="6" t="s">
        <v>95</v>
      </c>
      <c r="J2994" s="6">
        <v>218</v>
      </c>
      <c r="K2994" s="19">
        <v>41760</v>
      </c>
      <c r="L2994" s="7" t="s">
        <v>230</v>
      </c>
      <c r="M2994" s="7" t="s">
        <v>483</v>
      </c>
      <c r="N2994" s="7" t="s">
        <v>415</v>
      </c>
      <c r="O2994" s="7">
        <v>85</v>
      </c>
      <c r="P2994" s="19">
        <v>41776</v>
      </c>
      <c r="Q2994" s="19">
        <v>41777</v>
      </c>
      <c r="R2994" s="7" t="s">
        <v>3666</v>
      </c>
      <c r="S2994" s="7">
        <v>2.4771653543307091</v>
      </c>
      <c r="T2994" s="7">
        <v>4.72</v>
      </c>
      <c r="U2994" s="7">
        <v>4364</v>
      </c>
      <c r="V2994" s="6">
        <v>218</v>
      </c>
      <c r="W2994" s="12">
        <f t="shared" si="554"/>
        <v>0</v>
      </c>
      <c r="X2994" s="12">
        <v>6</v>
      </c>
      <c r="Y2994" s="13">
        <v>85</v>
      </c>
      <c r="Z2994" s="13">
        <v>4.72</v>
      </c>
      <c r="AA2994" s="13">
        <v>4364</v>
      </c>
      <c r="AB2994" s="12">
        <v>35</v>
      </c>
      <c r="AC2994" s="13">
        <f t="shared" si="552"/>
        <v>47524</v>
      </c>
      <c r="AD2994" s="12">
        <v>5.4</v>
      </c>
      <c r="AE2994" s="12">
        <f t="shared" si="555"/>
        <v>1.6863989535702288</v>
      </c>
      <c r="AF2994" s="12">
        <v>218</v>
      </c>
      <c r="AG2994" s="12">
        <f t="shared" si="556"/>
        <v>0</v>
      </c>
      <c r="AH2994" s="12">
        <f t="shared" si="557"/>
        <v>1</v>
      </c>
      <c r="AI2994" s="12">
        <f t="shared" si="558"/>
        <v>0</v>
      </c>
      <c r="AJ2994" s="12">
        <f t="shared" si="559"/>
        <v>0</v>
      </c>
      <c r="AK2994" s="12">
        <f t="shared" si="560"/>
        <v>0</v>
      </c>
      <c r="AL2994" s="12">
        <f t="shared" si="561"/>
        <v>0</v>
      </c>
      <c r="AM2994" s="12">
        <f t="shared" si="562"/>
        <v>0</v>
      </c>
      <c r="AN2994" s="12">
        <f t="shared" si="563"/>
        <v>0</v>
      </c>
      <c r="AO2994" s="12">
        <v>6</v>
      </c>
      <c r="AP2994" s="22">
        <f t="shared" si="553"/>
        <v>2477.1653543307089</v>
      </c>
    </row>
    <row r="2995" spans="1:42" x14ac:dyDescent="0.3">
      <c r="A2995" s="6" t="s">
        <v>3646</v>
      </c>
      <c r="B2995" s="19" t="s">
        <v>209</v>
      </c>
      <c r="C2995" s="6" t="s">
        <v>3647</v>
      </c>
      <c r="D2995" s="6" t="s">
        <v>227</v>
      </c>
      <c r="E2995" s="6" t="s">
        <v>3648</v>
      </c>
      <c r="F2995" s="6">
        <v>5.3</v>
      </c>
      <c r="G2995" s="6">
        <v>6</v>
      </c>
      <c r="H2995" s="6">
        <v>35</v>
      </c>
      <c r="I2995" s="6" t="s">
        <v>95</v>
      </c>
      <c r="J2995" s="6">
        <v>222</v>
      </c>
      <c r="K2995" s="19">
        <v>41760</v>
      </c>
      <c r="L2995" s="7" t="s">
        <v>230</v>
      </c>
      <c r="M2995" s="7" t="s">
        <v>483</v>
      </c>
      <c r="N2995" s="7" t="s">
        <v>415</v>
      </c>
      <c r="O2995" s="7">
        <v>85</v>
      </c>
      <c r="P2995" s="19">
        <v>41777</v>
      </c>
      <c r="Q2995" s="19">
        <v>41778</v>
      </c>
      <c r="R2995" s="7" t="s">
        <v>3667</v>
      </c>
      <c r="S2995" s="7">
        <v>8.6614173228346469E-2</v>
      </c>
      <c r="T2995" s="7">
        <v>3.94</v>
      </c>
      <c r="U2995" s="7">
        <v>1107</v>
      </c>
      <c r="V2995" s="6">
        <v>222</v>
      </c>
      <c r="W2995" s="12">
        <f t="shared" si="554"/>
        <v>0</v>
      </c>
      <c r="X2995" s="12">
        <v>6</v>
      </c>
      <c r="Y2995" s="13">
        <v>85</v>
      </c>
      <c r="Z2995" s="13">
        <v>3.94</v>
      </c>
      <c r="AA2995" s="13">
        <v>1107</v>
      </c>
      <c r="AB2995" s="12">
        <v>35</v>
      </c>
      <c r="AC2995" s="13">
        <f t="shared" si="552"/>
        <v>49284</v>
      </c>
      <c r="AD2995" s="12">
        <v>5.3</v>
      </c>
      <c r="AE2995" s="12">
        <f t="shared" si="555"/>
        <v>1.6677068205580761</v>
      </c>
      <c r="AF2995" s="12">
        <v>222</v>
      </c>
      <c r="AG2995" s="12">
        <f t="shared" si="556"/>
        <v>0</v>
      </c>
      <c r="AH2995" s="12">
        <f t="shared" si="557"/>
        <v>1</v>
      </c>
      <c r="AI2995" s="12">
        <f t="shared" si="558"/>
        <v>0</v>
      </c>
      <c r="AJ2995" s="12">
        <f t="shared" si="559"/>
        <v>0</v>
      </c>
      <c r="AK2995" s="12">
        <f t="shared" si="560"/>
        <v>0</v>
      </c>
      <c r="AL2995" s="12">
        <f t="shared" si="561"/>
        <v>0</v>
      </c>
      <c r="AM2995" s="12">
        <f t="shared" si="562"/>
        <v>0</v>
      </c>
      <c r="AN2995" s="12">
        <f t="shared" si="563"/>
        <v>0</v>
      </c>
      <c r="AO2995" s="12">
        <v>6</v>
      </c>
      <c r="AP2995" s="22">
        <f t="shared" si="553"/>
        <v>86.614173228346473</v>
      </c>
    </row>
    <row r="2996" spans="1:42" x14ac:dyDescent="0.3">
      <c r="A2996" s="6" t="s">
        <v>3646</v>
      </c>
      <c r="B2996" s="19" t="s">
        <v>211</v>
      </c>
      <c r="C2996" s="6" t="s">
        <v>3647</v>
      </c>
      <c r="D2996" s="6" t="s">
        <v>227</v>
      </c>
      <c r="E2996" s="6" t="s">
        <v>3648</v>
      </c>
      <c r="F2996" s="6">
        <v>5.4</v>
      </c>
      <c r="G2996" s="6">
        <v>6</v>
      </c>
      <c r="H2996" s="6">
        <v>35</v>
      </c>
      <c r="I2996" s="6" t="s">
        <v>95</v>
      </c>
      <c r="J2996" s="6">
        <v>228</v>
      </c>
      <c r="K2996" s="19">
        <v>41760</v>
      </c>
      <c r="L2996" s="7" t="s">
        <v>230</v>
      </c>
      <c r="M2996" s="7" t="s">
        <v>483</v>
      </c>
      <c r="N2996" s="7" t="s">
        <v>415</v>
      </c>
      <c r="O2996" s="7">
        <v>85</v>
      </c>
      <c r="P2996" s="19">
        <v>41778</v>
      </c>
      <c r="Q2996" s="19">
        <v>41779</v>
      </c>
      <c r="R2996" s="7" t="s">
        <v>3668</v>
      </c>
      <c r="S2996" s="7">
        <v>9.1338582677165353E-2</v>
      </c>
      <c r="T2996" s="7">
        <v>5.95</v>
      </c>
      <c r="U2996" s="7">
        <v>771</v>
      </c>
      <c r="V2996" s="6">
        <v>228</v>
      </c>
      <c r="W2996" s="12">
        <f t="shared" si="554"/>
        <v>0</v>
      </c>
      <c r="X2996" s="12">
        <v>6</v>
      </c>
      <c r="Y2996" s="13">
        <v>85</v>
      </c>
      <c r="Z2996" s="13">
        <v>5.95</v>
      </c>
      <c r="AA2996" s="13">
        <v>771</v>
      </c>
      <c r="AB2996" s="12">
        <v>35</v>
      </c>
      <c r="AC2996" s="13">
        <f t="shared" si="552"/>
        <v>51984</v>
      </c>
      <c r="AD2996" s="12">
        <v>5.4</v>
      </c>
      <c r="AE2996" s="12">
        <f t="shared" si="555"/>
        <v>1.6863989535702288</v>
      </c>
      <c r="AF2996" s="12">
        <v>228</v>
      </c>
      <c r="AG2996" s="12">
        <f t="shared" si="556"/>
        <v>0</v>
      </c>
      <c r="AH2996" s="12">
        <f t="shared" si="557"/>
        <v>1</v>
      </c>
      <c r="AI2996" s="12">
        <f t="shared" si="558"/>
        <v>0</v>
      </c>
      <c r="AJ2996" s="12">
        <f t="shared" si="559"/>
        <v>0</v>
      </c>
      <c r="AK2996" s="12">
        <f t="shared" si="560"/>
        <v>0</v>
      </c>
      <c r="AL2996" s="12">
        <f t="shared" si="561"/>
        <v>0</v>
      </c>
      <c r="AM2996" s="12">
        <f t="shared" si="562"/>
        <v>0</v>
      </c>
      <c r="AN2996" s="12">
        <f t="shared" si="563"/>
        <v>0</v>
      </c>
      <c r="AO2996" s="12">
        <v>6</v>
      </c>
      <c r="AP2996" s="22">
        <f t="shared" si="553"/>
        <v>91.338582677165348</v>
      </c>
    </row>
    <row r="2997" spans="1:42" x14ac:dyDescent="0.3">
      <c r="A2997" s="6" t="s">
        <v>3646</v>
      </c>
      <c r="B2997" s="19" t="s">
        <v>213</v>
      </c>
      <c r="C2997" s="6" t="s">
        <v>3647</v>
      </c>
      <c r="D2997" s="6" t="s">
        <v>227</v>
      </c>
      <c r="E2997" s="6" t="s">
        <v>3648</v>
      </c>
      <c r="F2997" s="6">
        <v>5.4</v>
      </c>
      <c r="G2997" s="6">
        <v>6</v>
      </c>
      <c r="H2997" s="6">
        <v>35</v>
      </c>
      <c r="I2997" s="6" t="s">
        <v>95</v>
      </c>
      <c r="J2997" s="6">
        <v>228</v>
      </c>
      <c r="K2997" s="19">
        <v>41760</v>
      </c>
      <c r="L2997" s="7" t="s">
        <v>230</v>
      </c>
      <c r="M2997" s="7" t="s">
        <v>483</v>
      </c>
      <c r="N2997" s="7" t="s">
        <v>415</v>
      </c>
      <c r="O2997" s="7">
        <v>85</v>
      </c>
      <c r="P2997" s="19">
        <v>41779</v>
      </c>
      <c r="Q2997" s="19">
        <v>41780</v>
      </c>
      <c r="R2997" s="7" t="s">
        <v>3669</v>
      </c>
      <c r="S2997" s="7">
        <v>0.12755905511811022</v>
      </c>
      <c r="T2997" s="7">
        <v>5.46</v>
      </c>
      <c r="U2997" s="7">
        <v>779</v>
      </c>
      <c r="V2997" s="6">
        <v>228</v>
      </c>
      <c r="W2997" s="12">
        <f t="shared" si="554"/>
        <v>0</v>
      </c>
      <c r="X2997" s="12">
        <v>6</v>
      </c>
      <c r="Y2997" s="13">
        <v>85</v>
      </c>
      <c r="Z2997" s="13">
        <v>5.46</v>
      </c>
      <c r="AA2997" s="13">
        <v>779</v>
      </c>
      <c r="AB2997" s="12">
        <v>35</v>
      </c>
      <c r="AC2997" s="13">
        <f t="shared" si="552"/>
        <v>51984</v>
      </c>
      <c r="AD2997" s="12">
        <v>5.4</v>
      </c>
      <c r="AE2997" s="12">
        <f t="shared" si="555"/>
        <v>1.6863989535702288</v>
      </c>
      <c r="AF2997" s="12">
        <v>228</v>
      </c>
      <c r="AG2997" s="12">
        <f t="shared" si="556"/>
        <v>0</v>
      </c>
      <c r="AH2997" s="12">
        <f t="shared" si="557"/>
        <v>1</v>
      </c>
      <c r="AI2997" s="12">
        <f t="shared" si="558"/>
        <v>0</v>
      </c>
      <c r="AJ2997" s="12">
        <f t="shared" si="559"/>
        <v>0</v>
      </c>
      <c r="AK2997" s="12">
        <f t="shared" si="560"/>
        <v>0</v>
      </c>
      <c r="AL2997" s="12">
        <f t="shared" si="561"/>
        <v>0</v>
      </c>
      <c r="AM2997" s="12">
        <f t="shared" si="562"/>
        <v>0</v>
      </c>
      <c r="AN2997" s="12">
        <f t="shared" si="563"/>
        <v>0</v>
      </c>
      <c r="AO2997" s="12">
        <v>6</v>
      </c>
      <c r="AP2997" s="22">
        <f t="shared" si="553"/>
        <v>127.55905511811022</v>
      </c>
    </row>
    <row r="2998" spans="1:42" x14ac:dyDescent="0.3">
      <c r="A2998" s="6" t="s">
        <v>3646</v>
      </c>
      <c r="B2998" s="19" t="s">
        <v>129</v>
      </c>
      <c r="C2998" s="6" t="s">
        <v>3647</v>
      </c>
      <c r="D2998" s="6" t="s">
        <v>227</v>
      </c>
      <c r="E2998" s="6" t="s">
        <v>3648</v>
      </c>
      <c r="F2998" s="6">
        <v>5.4</v>
      </c>
      <c r="G2998" s="6">
        <v>6</v>
      </c>
      <c r="H2998" s="6">
        <v>35</v>
      </c>
      <c r="I2998" s="6" t="s">
        <v>95</v>
      </c>
      <c r="J2998" s="6">
        <v>228</v>
      </c>
      <c r="K2998" s="19">
        <v>41760</v>
      </c>
      <c r="L2998" s="7" t="s">
        <v>230</v>
      </c>
      <c r="M2998" s="7" t="s">
        <v>483</v>
      </c>
      <c r="N2998" s="7" t="s">
        <v>415</v>
      </c>
      <c r="O2998" s="7">
        <v>85</v>
      </c>
      <c r="P2998" s="19">
        <v>41781</v>
      </c>
      <c r="Q2998" s="19">
        <v>41782</v>
      </c>
      <c r="R2998" s="7" t="s">
        <v>3670</v>
      </c>
      <c r="S2998" s="7">
        <v>0.19842519685039373</v>
      </c>
      <c r="T2998" s="7">
        <v>4.6900000000000004</v>
      </c>
      <c r="U2998" s="7">
        <v>850</v>
      </c>
      <c r="V2998" s="6">
        <v>228</v>
      </c>
      <c r="W2998" s="12">
        <f t="shared" si="554"/>
        <v>0</v>
      </c>
      <c r="X2998" s="12">
        <v>6</v>
      </c>
      <c r="Y2998" s="13">
        <v>85</v>
      </c>
      <c r="Z2998" s="13">
        <v>4.6900000000000004</v>
      </c>
      <c r="AA2998" s="13">
        <v>850</v>
      </c>
      <c r="AB2998" s="12">
        <v>35</v>
      </c>
      <c r="AC2998" s="13">
        <f t="shared" si="552"/>
        <v>51984</v>
      </c>
      <c r="AD2998" s="12">
        <v>5.4</v>
      </c>
      <c r="AE2998" s="12">
        <f t="shared" si="555"/>
        <v>1.6863989535702288</v>
      </c>
      <c r="AF2998" s="12">
        <v>228</v>
      </c>
      <c r="AG2998" s="12">
        <f t="shared" si="556"/>
        <v>0</v>
      </c>
      <c r="AH2998" s="12">
        <f t="shared" si="557"/>
        <v>1</v>
      </c>
      <c r="AI2998" s="12">
        <f t="shared" si="558"/>
        <v>0</v>
      </c>
      <c r="AJ2998" s="12">
        <f t="shared" si="559"/>
        <v>0</v>
      </c>
      <c r="AK2998" s="12">
        <f t="shared" si="560"/>
        <v>0</v>
      </c>
      <c r="AL2998" s="12">
        <f t="shared" si="561"/>
        <v>0</v>
      </c>
      <c r="AM2998" s="12">
        <f t="shared" si="562"/>
        <v>0</v>
      </c>
      <c r="AN2998" s="12">
        <f t="shared" si="563"/>
        <v>0</v>
      </c>
      <c r="AO2998" s="12">
        <v>6</v>
      </c>
      <c r="AP2998" s="22">
        <f t="shared" si="553"/>
        <v>198.42519685039372</v>
      </c>
    </row>
    <row r="2999" spans="1:42" x14ac:dyDescent="0.3">
      <c r="A2999" s="6" t="s">
        <v>3646</v>
      </c>
      <c r="B2999" s="19" t="s">
        <v>135</v>
      </c>
      <c r="C2999" s="6" t="s">
        <v>3647</v>
      </c>
      <c r="D2999" s="6" t="s">
        <v>227</v>
      </c>
      <c r="E2999" s="6" t="s">
        <v>3648</v>
      </c>
      <c r="F2999" s="6">
        <v>5.4</v>
      </c>
      <c r="G2999" s="6">
        <v>6</v>
      </c>
      <c r="H2999" s="6">
        <v>35</v>
      </c>
      <c r="I2999" s="6" t="s">
        <v>95</v>
      </c>
      <c r="J2999" s="6">
        <v>230</v>
      </c>
      <c r="K2999" s="19">
        <v>41760</v>
      </c>
      <c r="L2999" s="7" t="s">
        <v>230</v>
      </c>
      <c r="M2999" s="7" t="s">
        <v>483</v>
      </c>
      <c r="N2999" s="7" t="s">
        <v>415</v>
      </c>
      <c r="O2999" s="7">
        <v>85</v>
      </c>
      <c r="P2999" s="19">
        <v>41782</v>
      </c>
      <c r="Q2999" s="19">
        <v>41783</v>
      </c>
      <c r="R2999" s="7" t="s">
        <v>3671</v>
      </c>
      <c r="S2999" s="7">
        <v>1.9543307086614174</v>
      </c>
      <c r="T2999" s="7">
        <v>4.91</v>
      </c>
      <c r="U2999" s="7">
        <v>3613</v>
      </c>
      <c r="V2999" s="6">
        <v>230</v>
      </c>
      <c r="W2999" s="12">
        <f t="shared" si="554"/>
        <v>0</v>
      </c>
      <c r="X2999" s="12">
        <v>6</v>
      </c>
      <c r="Y2999" s="13">
        <v>85</v>
      </c>
      <c r="Z2999" s="13">
        <v>4.91</v>
      </c>
      <c r="AA2999" s="13">
        <v>3613</v>
      </c>
      <c r="AB2999" s="12">
        <v>35</v>
      </c>
      <c r="AC2999" s="13">
        <f t="shared" si="552"/>
        <v>52900</v>
      </c>
      <c r="AD2999" s="12">
        <v>5.4</v>
      </c>
      <c r="AE2999" s="12">
        <f t="shared" si="555"/>
        <v>1.6863989535702288</v>
      </c>
      <c r="AF2999" s="12">
        <v>230</v>
      </c>
      <c r="AG2999" s="12">
        <f t="shared" si="556"/>
        <v>0</v>
      </c>
      <c r="AH2999" s="12">
        <f t="shared" si="557"/>
        <v>1</v>
      </c>
      <c r="AI2999" s="12">
        <f t="shared" si="558"/>
        <v>0</v>
      </c>
      <c r="AJ2999" s="12">
        <f t="shared" si="559"/>
        <v>0</v>
      </c>
      <c r="AK2999" s="12">
        <f t="shared" si="560"/>
        <v>0</v>
      </c>
      <c r="AL2999" s="12">
        <f t="shared" si="561"/>
        <v>0</v>
      </c>
      <c r="AM2999" s="12">
        <f t="shared" si="562"/>
        <v>0</v>
      </c>
      <c r="AN2999" s="12">
        <f t="shared" si="563"/>
        <v>0</v>
      </c>
      <c r="AO2999" s="12">
        <v>6</v>
      </c>
      <c r="AP2999" s="22">
        <f t="shared" si="553"/>
        <v>1954.3307086614175</v>
      </c>
    </row>
    <row r="3000" spans="1:42" x14ac:dyDescent="0.3">
      <c r="A3000" s="6" t="s">
        <v>3646</v>
      </c>
      <c r="B3000" s="19" t="s">
        <v>137</v>
      </c>
      <c r="C3000" s="6" t="s">
        <v>3647</v>
      </c>
      <c r="D3000" s="6" t="s">
        <v>227</v>
      </c>
      <c r="E3000" s="6" t="s">
        <v>3648</v>
      </c>
      <c r="F3000" s="6">
        <v>5.4</v>
      </c>
      <c r="G3000" s="6">
        <v>6</v>
      </c>
      <c r="H3000" s="6">
        <v>35</v>
      </c>
      <c r="I3000" s="6" t="s">
        <v>95</v>
      </c>
      <c r="J3000" s="6">
        <v>234</v>
      </c>
      <c r="K3000" s="19">
        <v>41760</v>
      </c>
      <c r="L3000" s="7" t="s">
        <v>230</v>
      </c>
      <c r="M3000" s="7" t="s">
        <v>483</v>
      </c>
      <c r="N3000" s="7" t="s">
        <v>415</v>
      </c>
      <c r="O3000" s="7">
        <v>85</v>
      </c>
      <c r="P3000" s="19">
        <v>41783</v>
      </c>
      <c r="Q3000" s="19">
        <v>41784</v>
      </c>
      <c r="R3000" s="7" t="s">
        <v>3672</v>
      </c>
      <c r="S3000" s="7">
        <v>2.1669291338582677</v>
      </c>
      <c r="T3000" s="7">
        <v>4.9400000000000004</v>
      </c>
      <c r="U3000" s="7">
        <v>3647</v>
      </c>
      <c r="V3000" s="6">
        <v>234</v>
      </c>
      <c r="W3000" s="12">
        <f t="shared" si="554"/>
        <v>0</v>
      </c>
      <c r="X3000" s="12">
        <v>6</v>
      </c>
      <c r="Y3000" s="13">
        <v>85</v>
      </c>
      <c r="Z3000" s="13">
        <v>4.9400000000000004</v>
      </c>
      <c r="AA3000" s="13">
        <v>3647</v>
      </c>
      <c r="AB3000" s="12">
        <v>35</v>
      </c>
      <c r="AC3000" s="13">
        <f t="shared" si="552"/>
        <v>54756</v>
      </c>
      <c r="AD3000" s="12">
        <v>5.4</v>
      </c>
      <c r="AE3000" s="12">
        <f t="shared" si="555"/>
        <v>1.6863989535702288</v>
      </c>
      <c r="AF3000" s="12">
        <v>234</v>
      </c>
      <c r="AG3000" s="12">
        <f t="shared" si="556"/>
        <v>0</v>
      </c>
      <c r="AH3000" s="12">
        <f t="shared" si="557"/>
        <v>1</v>
      </c>
      <c r="AI3000" s="12">
        <f t="shared" si="558"/>
        <v>0</v>
      </c>
      <c r="AJ3000" s="12">
        <f t="shared" si="559"/>
        <v>0</v>
      </c>
      <c r="AK3000" s="12">
        <f t="shared" si="560"/>
        <v>0</v>
      </c>
      <c r="AL3000" s="12">
        <f t="shared" si="561"/>
        <v>0</v>
      </c>
      <c r="AM3000" s="12">
        <f t="shared" si="562"/>
        <v>0</v>
      </c>
      <c r="AN3000" s="12">
        <f t="shared" si="563"/>
        <v>0</v>
      </c>
      <c r="AO3000" s="12">
        <v>6</v>
      </c>
      <c r="AP3000" s="22">
        <f t="shared" si="553"/>
        <v>2166.9291338582675</v>
      </c>
    </row>
    <row r="3001" spans="1:42" x14ac:dyDescent="0.3">
      <c r="A3001" s="6" t="s">
        <v>3646</v>
      </c>
      <c r="B3001" s="19" t="s">
        <v>139</v>
      </c>
      <c r="C3001" s="6" t="s">
        <v>3647</v>
      </c>
      <c r="D3001" s="6" t="s">
        <v>227</v>
      </c>
      <c r="E3001" s="6" t="s">
        <v>3648</v>
      </c>
      <c r="F3001" s="6">
        <v>5.3</v>
      </c>
      <c r="G3001" s="6">
        <v>6</v>
      </c>
      <c r="H3001" s="6">
        <v>35</v>
      </c>
      <c r="I3001" s="6" t="s">
        <v>95</v>
      </c>
      <c r="J3001" s="6">
        <v>238</v>
      </c>
      <c r="K3001" s="19">
        <v>41760</v>
      </c>
      <c r="L3001" s="7" t="s">
        <v>230</v>
      </c>
      <c r="M3001" s="7" t="s">
        <v>483</v>
      </c>
      <c r="N3001" s="7" t="s">
        <v>415</v>
      </c>
      <c r="O3001" s="7">
        <v>85</v>
      </c>
      <c r="P3001" s="19">
        <v>41784</v>
      </c>
      <c r="Q3001" s="19">
        <v>41785</v>
      </c>
      <c r="R3001" s="7" t="s">
        <v>3673</v>
      </c>
      <c r="S3001" s="7">
        <v>6.9291338582677178E-2</v>
      </c>
      <c r="T3001" s="7">
        <v>4.46</v>
      </c>
      <c r="U3001" s="7">
        <v>790</v>
      </c>
      <c r="V3001" s="6">
        <v>238</v>
      </c>
      <c r="W3001" s="12">
        <f t="shared" si="554"/>
        <v>0</v>
      </c>
      <c r="X3001" s="12">
        <v>6</v>
      </c>
      <c r="Y3001" s="13">
        <v>85</v>
      </c>
      <c r="Z3001" s="13">
        <v>4.46</v>
      </c>
      <c r="AA3001" s="13">
        <v>790</v>
      </c>
      <c r="AB3001" s="12">
        <v>35</v>
      </c>
      <c r="AC3001" s="13">
        <f t="shared" si="552"/>
        <v>56644</v>
      </c>
      <c r="AD3001" s="12">
        <v>5.3</v>
      </c>
      <c r="AE3001" s="12">
        <f t="shared" si="555"/>
        <v>1.6677068205580761</v>
      </c>
      <c r="AF3001" s="12">
        <v>238</v>
      </c>
      <c r="AG3001" s="12">
        <f t="shared" si="556"/>
        <v>0</v>
      </c>
      <c r="AH3001" s="12">
        <f t="shared" si="557"/>
        <v>1</v>
      </c>
      <c r="AI3001" s="12">
        <f t="shared" si="558"/>
        <v>0</v>
      </c>
      <c r="AJ3001" s="12">
        <f t="shared" si="559"/>
        <v>0</v>
      </c>
      <c r="AK3001" s="12">
        <f t="shared" si="560"/>
        <v>0</v>
      </c>
      <c r="AL3001" s="12">
        <f t="shared" si="561"/>
        <v>0</v>
      </c>
      <c r="AM3001" s="12">
        <f t="shared" si="562"/>
        <v>0</v>
      </c>
      <c r="AN3001" s="12">
        <f t="shared" si="563"/>
        <v>0</v>
      </c>
      <c r="AO3001" s="12">
        <v>6</v>
      </c>
      <c r="AP3001" s="22">
        <f t="shared" si="553"/>
        <v>69.291338582677184</v>
      </c>
    </row>
    <row r="3002" spans="1:42" x14ac:dyDescent="0.3">
      <c r="A3002" s="6" t="s">
        <v>3646</v>
      </c>
      <c r="B3002" s="19" t="s">
        <v>141</v>
      </c>
      <c r="C3002" s="6" t="s">
        <v>3647</v>
      </c>
      <c r="D3002" s="6" t="s">
        <v>227</v>
      </c>
      <c r="E3002" s="6" t="s">
        <v>3648</v>
      </c>
      <c r="F3002" s="6">
        <v>5.4</v>
      </c>
      <c r="G3002" s="6">
        <v>6</v>
      </c>
      <c r="H3002" s="6">
        <v>35</v>
      </c>
      <c r="I3002" s="6" t="s">
        <v>95</v>
      </c>
      <c r="J3002" s="6">
        <v>242</v>
      </c>
      <c r="K3002" s="19">
        <v>41760</v>
      </c>
      <c r="L3002" s="7" t="s">
        <v>230</v>
      </c>
      <c r="M3002" s="7" t="s">
        <v>483</v>
      </c>
      <c r="N3002" s="7" t="s">
        <v>415</v>
      </c>
      <c r="O3002" s="7">
        <v>85</v>
      </c>
      <c r="P3002" s="19">
        <v>41785</v>
      </c>
      <c r="Q3002" s="19">
        <v>41786</v>
      </c>
      <c r="R3002" s="7" t="s">
        <v>3674</v>
      </c>
      <c r="S3002" s="7">
        <v>6.4566929133858267E-2</v>
      </c>
      <c r="T3002" s="7">
        <v>5.32</v>
      </c>
      <c r="U3002" s="7">
        <v>614</v>
      </c>
      <c r="V3002" s="6">
        <v>242</v>
      </c>
      <c r="W3002" s="12">
        <f t="shared" si="554"/>
        <v>0</v>
      </c>
      <c r="X3002" s="12">
        <v>6</v>
      </c>
      <c r="Y3002" s="13">
        <v>85</v>
      </c>
      <c r="Z3002" s="13">
        <v>5.32</v>
      </c>
      <c r="AA3002" s="13">
        <v>614</v>
      </c>
      <c r="AB3002" s="12">
        <v>35</v>
      </c>
      <c r="AC3002" s="13">
        <f t="shared" si="552"/>
        <v>58564</v>
      </c>
      <c r="AD3002" s="12">
        <v>5.4</v>
      </c>
      <c r="AE3002" s="12">
        <f t="shared" si="555"/>
        <v>1.6863989535702288</v>
      </c>
      <c r="AF3002" s="12">
        <v>242</v>
      </c>
      <c r="AG3002" s="12">
        <f t="shared" si="556"/>
        <v>0</v>
      </c>
      <c r="AH3002" s="12">
        <f t="shared" si="557"/>
        <v>1</v>
      </c>
      <c r="AI3002" s="12">
        <f t="shared" si="558"/>
        <v>0</v>
      </c>
      <c r="AJ3002" s="12">
        <f t="shared" si="559"/>
        <v>0</v>
      </c>
      <c r="AK3002" s="12">
        <f t="shared" si="560"/>
        <v>0</v>
      </c>
      <c r="AL3002" s="12">
        <f t="shared" si="561"/>
        <v>0</v>
      </c>
      <c r="AM3002" s="12">
        <f t="shared" si="562"/>
        <v>0</v>
      </c>
      <c r="AN3002" s="12">
        <f t="shared" si="563"/>
        <v>0</v>
      </c>
      <c r="AO3002" s="12">
        <v>6</v>
      </c>
      <c r="AP3002" s="22">
        <f t="shared" si="553"/>
        <v>64.566929133858267</v>
      </c>
    </row>
    <row r="3003" spans="1:42" x14ac:dyDescent="0.3">
      <c r="A3003" s="6" t="s">
        <v>3646</v>
      </c>
      <c r="B3003" s="19" t="s">
        <v>143</v>
      </c>
      <c r="C3003" s="6" t="s">
        <v>3647</v>
      </c>
      <c r="D3003" s="6" t="s">
        <v>227</v>
      </c>
      <c r="E3003" s="6" t="s">
        <v>3648</v>
      </c>
      <c r="F3003" s="6">
        <v>5.3</v>
      </c>
      <c r="G3003" s="6">
        <v>6</v>
      </c>
      <c r="H3003" s="6">
        <v>35</v>
      </c>
      <c r="I3003" s="6" t="s">
        <v>95</v>
      </c>
      <c r="J3003" s="6">
        <v>244</v>
      </c>
      <c r="K3003" s="19">
        <v>41760</v>
      </c>
      <c r="L3003" s="7" t="s">
        <v>230</v>
      </c>
      <c r="M3003" s="7" t="s">
        <v>483</v>
      </c>
      <c r="N3003" s="7" t="s">
        <v>415</v>
      </c>
      <c r="O3003" s="7">
        <v>85</v>
      </c>
      <c r="P3003" s="19">
        <v>41786</v>
      </c>
      <c r="Q3003" s="19">
        <v>41787</v>
      </c>
      <c r="R3003" s="7" t="s">
        <v>3675</v>
      </c>
      <c r="S3003" s="7">
        <v>8.0314960629921273E-2</v>
      </c>
      <c r="T3003" s="7">
        <v>4.3899999999999997</v>
      </c>
      <c r="U3003" s="7">
        <v>609</v>
      </c>
      <c r="V3003" s="6">
        <v>244</v>
      </c>
      <c r="W3003" s="12">
        <f t="shared" si="554"/>
        <v>0</v>
      </c>
      <c r="X3003" s="12">
        <v>6</v>
      </c>
      <c r="Y3003" s="13">
        <v>85</v>
      </c>
      <c r="Z3003" s="13">
        <v>4.3899999999999997</v>
      </c>
      <c r="AA3003" s="13">
        <v>609</v>
      </c>
      <c r="AB3003" s="12">
        <v>35</v>
      </c>
      <c r="AC3003" s="13">
        <f t="shared" si="552"/>
        <v>59536</v>
      </c>
      <c r="AD3003" s="12">
        <v>5.3</v>
      </c>
      <c r="AE3003" s="12">
        <f t="shared" si="555"/>
        <v>1.6677068205580761</v>
      </c>
      <c r="AF3003" s="12">
        <v>244</v>
      </c>
      <c r="AG3003" s="12">
        <f t="shared" si="556"/>
        <v>0</v>
      </c>
      <c r="AH3003" s="12">
        <f t="shared" si="557"/>
        <v>1</v>
      </c>
      <c r="AI3003" s="12">
        <f t="shared" si="558"/>
        <v>0</v>
      </c>
      <c r="AJ3003" s="12">
        <f t="shared" si="559"/>
        <v>0</v>
      </c>
      <c r="AK3003" s="12">
        <f t="shared" si="560"/>
        <v>0</v>
      </c>
      <c r="AL3003" s="12">
        <f t="shared" si="561"/>
        <v>0</v>
      </c>
      <c r="AM3003" s="12">
        <f t="shared" si="562"/>
        <v>0</v>
      </c>
      <c r="AN3003" s="12">
        <f t="shared" si="563"/>
        <v>0</v>
      </c>
      <c r="AO3003" s="12">
        <v>6</v>
      </c>
      <c r="AP3003" s="22">
        <f t="shared" si="553"/>
        <v>80.314960629921273</v>
      </c>
    </row>
    <row r="3004" spans="1:42" x14ac:dyDescent="0.3">
      <c r="A3004" s="6" t="s">
        <v>3646</v>
      </c>
      <c r="B3004" s="19" t="s">
        <v>145</v>
      </c>
      <c r="C3004" s="6" t="s">
        <v>3647</v>
      </c>
      <c r="D3004" s="6" t="s">
        <v>227</v>
      </c>
      <c r="E3004" s="6" t="s">
        <v>3648</v>
      </c>
      <c r="F3004" s="6">
        <v>5.3</v>
      </c>
      <c r="G3004" s="6">
        <v>6</v>
      </c>
      <c r="H3004" s="6">
        <v>35</v>
      </c>
      <c r="I3004" s="6" t="s">
        <v>95</v>
      </c>
      <c r="J3004" s="6">
        <v>247</v>
      </c>
      <c r="K3004" s="19">
        <v>41760</v>
      </c>
      <c r="L3004" s="7" t="s">
        <v>230</v>
      </c>
      <c r="M3004" s="7" t="s">
        <v>483</v>
      </c>
      <c r="N3004" s="7" t="s">
        <v>415</v>
      </c>
      <c r="O3004" s="7">
        <v>85</v>
      </c>
      <c r="P3004" s="19">
        <v>41787</v>
      </c>
      <c r="Q3004" s="19">
        <v>41788</v>
      </c>
      <c r="R3004" s="7" t="s">
        <v>3676</v>
      </c>
      <c r="S3004" s="7">
        <v>4.7244094488188976E-2</v>
      </c>
      <c r="T3004" s="7">
        <v>4.2</v>
      </c>
      <c r="U3004" s="7">
        <v>384</v>
      </c>
      <c r="V3004" s="6">
        <v>247</v>
      </c>
      <c r="W3004" s="12">
        <f t="shared" si="554"/>
        <v>0</v>
      </c>
      <c r="X3004" s="12">
        <v>6</v>
      </c>
      <c r="Y3004" s="13">
        <v>85</v>
      </c>
      <c r="Z3004" s="13">
        <v>4.2</v>
      </c>
      <c r="AA3004" s="13">
        <v>384</v>
      </c>
      <c r="AB3004" s="12">
        <v>35</v>
      </c>
      <c r="AC3004" s="13">
        <f t="shared" si="552"/>
        <v>61009</v>
      </c>
      <c r="AD3004" s="12">
        <v>5.3</v>
      </c>
      <c r="AE3004" s="12">
        <f t="shared" si="555"/>
        <v>1.6677068205580761</v>
      </c>
      <c r="AF3004" s="12">
        <v>247</v>
      </c>
      <c r="AG3004" s="12">
        <f t="shared" si="556"/>
        <v>0</v>
      </c>
      <c r="AH3004" s="12">
        <f t="shared" si="557"/>
        <v>1</v>
      </c>
      <c r="AI3004" s="12">
        <f t="shared" si="558"/>
        <v>0</v>
      </c>
      <c r="AJ3004" s="12">
        <f t="shared" si="559"/>
        <v>0</v>
      </c>
      <c r="AK3004" s="12">
        <f t="shared" si="560"/>
        <v>0</v>
      </c>
      <c r="AL3004" s="12">
        <f t="shared" si="561"/>
        <v>0</v>
      </c>
      <c r="AM3004" s="12">
        <f t="shared" si="562"/>
        <v>0</v>
      </c>
      <c r="AN3004" s="12">
        <f t="shared" si="563"/>
        <v>0</v>
      </c>
      <c r="AO3004" s="12">
        <v>6</v>
      </c>
      <c r="AP3004" s="22">
        <f t="shared" si="553"/>
        <v>47.244094488188978</v>
      </c>
    </row>
    <row r="3005" spans="1:42" x14ac:dyDescent="0.3">
      <c r="A3005" s="6" t="s">
        <v>3646</v>
      </c>
      <c r="B3005" s="19" t="s">
        <v>147</v>
      </c>
      <c r="C3005" s="6" t="s">
        <v>3647</v>
      </c>
      <c r="D3005" s="6" t="s">
        <v>227</v>
      </c>
      <c r="E3005" s="6" t="s">
        <v>3648</v>
      </c>
      <c r="F3005" s="6">
        <v>5.3</v>
      </c>
      <c r="G3005" s="6">
        <v>6</v>
      </c>
      <c r="H3005" s="6">
        <v>35</v>
      </c>
      <c r="I3005" s="6" t="s">
        <v>95</v>
      </c>
      <c r="J3005" s="6">
        <v>248</v>
      </c>
      <c r="K3005" s="19">
        <v>41760</v>
      </c>
      <c r="L3005" s="7" t="s">
        <v>230</v>
      </c>
      <c r="M3005" s="7" t="s">
        <v>483</v>
      </c>
      <c r="N3005" s="7" t="s">
        <v>415</v>
      </c>
      <c r="O3005" s="7">
        <v>85</v>
      </c>
      <c r="P3005" s="19">
        <v>41788</v>
      </c>
      <c r="Q3005" s="19">
        <v>41789</v>
      </c>
      <c r="R3005" s="7" t="s">
        <v>3677</v>
      </c>
      <c r="S3005" s="7">
        <v>8.0314960629921273E-2</v>
      </c>
      <c r="T3005" s="7">
        <v>4.05</v>
      </c>
      <c r="U3005" s="7">
        <v>86</v>
      </c>
      <c r="V3005" s="6">
        <v>248</v>
      </c>
      <c r="W3005" s="12">
        <f t="shared" si="554"/>
        <v>0</v>
      </c>
      <c r="X3005" s="12">
        <v>6</v>
      </c>
      <c r="Y3005" s="13">
        <v>85</v>
      </c>
      <c r="Z3005" s="13">
        <v>4.05</v>
      </c>
      <c r="AA3005" s="13">
        <v>86</v>
      </c>
      <c r="AB3005" s="12">
        <v>35</v>
      </c>
      <c r="AC3005" s="13">
        <f t="shared" si="552"/>
        <v>61504</v>
      </c>
      <c r="AD3005" s="12">
        <v>5.3</v>
      </c>
      <c r="AE3005" s="12">
        <f t="shared" si="555"/>
        <v>1.6677068205580761</v>
      </c>
      <c r="AF3005" s="12">
        <v>248</v>
      </c>
      <c r="AG3005" s="12">
        <f t="shared" si="556"/>
        <v>0</v>
      </c>
      <c r="AH3005" s="12">
        <f t="shared" si="557"/>
        <v>1</v>
      </c>
      <c r="AI3005" s="12">
        <f t="shared" si="558"/>
        <v>0</v>
      </c>
      <c r="AJ3005" s="12">
        <f t="shared" si="559"/>
        <v>0</v>
      </c>
      <c r="AK3005" s="12">
        <f t="shared" si="560"/>
        <v>0</v>
      </c>
      <c r="AL3005" s="12">
        <f t="shared" si="561"/>
        <v>0</v>
      </c>
      <c r="AM3005" s="12">
        <f t="shared" si="562"/>
        <v>0</v>
      </c>
      <c r="AN3005" s="12">
        <f t="shared" si="563"/>
        <v>0</v>
      </c>
      <c r="AO3005" s="12">
        <v>6</v>
      </c>
      <c r="AP3005" s="22">
        <f t="shared" si="553"/>
        <v>80.314960629921273</v>
      </c>
    </row>
    <row r="3006" spans="1:42" x14ac:dyDescent="0.3">
      <c r="A3006" s="6" t="s">
        <v>3646</v>
      </c>
      <c r="B3006" s="19" t="s">
        <v>151</v>
      </c>
      <c r="C3006" s="6" t="s">
        <v>3647</v>
      </c>
      <c r="D3006" s="6" t="s">
        <v>227</v>
      </c>
      <c r="E3006" s="6" t="s">
        <v>3648</v>
      </c>
      <c r="F3006" s="6">
        <v>5.3</v>
      </c>
      <c r="G3006" s="6">
        <v>6</v>
      </c>
      <c r="H3006" s="6">
        <v>35</v>
      </c>
      <c r="I3006" s="6" t="s">
        <v>95</v>
      </c>
      <c r="J3006" s="6">
        <v>249</v>
      </c>
      <c r="K3006" s="19">
        <v>41760</v>
      </c>
      <c r="L3006" s="7" t="s">
        <v>230</v>
      </c>
      <c r="M3006" s="7" t="s">
        <v>483</v>
      </c>
      <c r="N3006" s="7" t="s">
        <v>415</v>
      </c>
      <c r="O3006" s="7">
        <v>85</v>
      </c>
      <c r="P3006" s="19">
        <v>41790</v>
      </c>
      <c r="Q3006" s="19">
        <v>41791</v>
      </c>
      <c r="R3006" s="7" t="s">
        <v>3678</v>
      </c>
      <c r="S3006" s="7">
        <v>6.9291338582677178E-2</v>
      </c>
      <c r="T3006" s="7">
        <v>4.16</v>
      </c>
      <c r="U3006" s="7">
        <v>53</v>
      </c>
      <c r="V3006" s="6">
        <v>249</v>
      </c>
      <c r="W3006" s="12">
        <f t="shared" si="554"/>
        <v>0</v>
      </c>
      <c r="X3006" s="12">
        <v>6</v>
      </c>
      <c r="Y3006" s="13">
        <v>85</v>
      </c>
      <c r="Z3006" s="13">
        <v>4.16</v>
      </c>
      <c r="AA3006" s="13">
        <v>53</v>
      </c>
      <c r="AB3006" s="12">
        <v>35</v>
      </c>
      <c r="AC3006" s="13">
        <f t="shared" si="552"/>
        <v>62001</v>
      </c>
      <c r="AD3006" s="12">
        <v>5.3</v>
      </c>
      <c r="AE3006" s="12">
        <f t="shared" si="555"/>
        <v>1.6677068205580761</v>
      </c>
      <c r="AF3006" s="12">
        <v>249</v>
      </c>
      <c r="AG3006" s="12">
        <f t="shared" si="556"/>
        <v>0</v>
      </c>
      <c r="AH3006" s="12">
        <f t="shared" si="557"/>
        <v>1</v>
      </c>
      <c r="AI3006" s="12">
        <f t="shared" si="558"/>
        <v>0</v>
      </c>
      <c r="AJ3006" s="12">
        <f t="shared" si="559"/>
        <v>0</v>
      </c>
      <c r="AK3006" s="12">
        <f t="shared" si="560"/>
        <v>0</v>
      </c>
      <c r="AL3006" s="12">
        <f t="shared" si="561"/>
        <v>0</v>
      </c>
      <c r="AM3006" s="12">
        <f t="shared" si="562"/>
        <v>0</v>
      </c>
      <c r="AN3006" s="12">
        <f t="shared" si="563"/>
        <v>0</v>
      </c>
      <c r="AO3006" s="12">
        <v>6</v>
      </c>
      <c r="AP3006" s="22">
        <f t="shared" si="553"/>
        <v>69.291338582677184</v>
      </c>
    </row>
    <row r="3007" spans="1:42" x14ac:dyDescent="0.3">
      <c r="A3007" s="6" t="s">
        <v>3679</v>
      </c>
      <c r="B3007" s="19" t="s">
        <v>377</v>
      </c>
      <c r="C3007" s="6" t="s">
        <v>3680</v>
      </c>
      <c r="D3007" s="6" t="s">
        <v>28</v>
      </c>
      <c r="E3007" s="6" t="s">
        <v>3681</v>
      </c>
      <c r="F3007" s="6">
        <v>6.7</v>
      </c>
      <c r="G3007" s="6">
        <v>24</v>
      </c>
      <c r="H3007" s="6">
        <v>113</v>
      </c>
      <c r="I3007" s="6" t="s">
        <v>95</v>
      </c>
      <c r="J3007" s="6">
        <v>319</v>
      </c>
      <c r="K3007" s="19">
        <v>41894</v>
      </c>
      <c r="L3007" s="7" t="s">
        <v>132</v>
      </c>
      <c r="M3007" s="7" t="s">
        <v>2047</v>
      </c>
      <c r="N3007" s="7" t="s">
        <v>294</v>
      </c>
      <c r="O3007" s="7">
        <v>91</v>
      </c>
      <c r="P3007" s="19">
        <v>41892</v>
      </c>
      <c r="Q3007" s="19">
        <v>41893</v>
      </c>
      <c r="R3007" s="7" t="s">
        <v>3682</v>
      </c>
      <c r="S3007" s="7">
        <v>0.3086614173228347</v>
      </c>
      <c r="T3007" s="7">
        <v>4.6100000000000003</v>
      </c>
      <c r="U3007" s="7">
        <v>447</v>
      </c>
      <c r="V3007" s="6">
        <v>319</v>
      </c>
      <c r="W3007" s="12">
        <f t="shared" si="554"/>
        <v>0</v>
      </c>
      <c r="X3007" s="12">
        <v>24</v>
      </c>
      <c r="Y3007" s="13">
        <v>91</v>
      </c>
      <c r="Z3007" s="13">
        <v>4.6100000000000003</v>
      </c>
      <c r="AA3007" s="13">
        <v>447</v>
      </c>
      <c r="AB3007" s="12">
        <v>113</v>
      </c>
      <c r="AC3007" s="13">
        <f t="shared" si="552"/>
        <v>101761</v>
      </c>
      <c r="AD3007" s="12">
        <v>6.7</v>
      </c>
      <c r="AE3007" s="12">
        <f t="shared" si="555"/>
        <v>1.9021075263969205</v>
      </c>
      <c r="AF3007" s="12">
        <v>319</v>
      </c>
      <c r="AG3007" s="12">
        <f t="shared" si="556"/>
        <v>1</v>
      </c>
      <c r="AH3007" s="12">
        <f t="shared" si="557"/>
        <v>0</v>
      </c>
      <c r="AI3007" s="12">
        <f t="shared" si="558"/>
        <v>0</v>
      </c>
      <c r="AJ3007" s="12">
        <f t="shared" si="559"/>
        <v>0</v>
      </c>
      <c r="AK3007" s="12">
        <f t="shared" si="560"/>
        <v>0</v>
      </c>
      <c r="AL3007" s="12">
        <f t="shared" si="561"/>
        <v>0</v>
      </c>
      <c r="AM3007" s="12">
        <f t="shared" si="562"/>
        <v>0</v>
      </c>
      <c r="AN3007" s="12">
        <f t="shared" si="563"/>
        <v>0</v>
      </c>
      <c r="AO3007" s="12">
        <v>24</v>
      </c>
      <c r="AP3007" s="22">
        <f t="shared" si="553"/>
        <v>308.66141732283472</v>
      </c>
    </row>
    <row r="3008" spans="1:42" x14ac:dyDescent="0.3">
      <c r="A3008" s="6" t="s">
        <v>3679</v>
      </c>
      <c r="B3008" s="19" t="s">
        <v>313</v>
      </c>
      <c r="C3008" s="6" t="s">
        <v>3680</v>
      </c>
      <c r="D3008" s="6" t="s">
        <v>28</v>
      </c>
      <c r="E3008" s="6" t="s">
        <v>3681</v>
      </c>
      <c r="F3008" s="6">
        <v>6.7</v>
      </c>
      <c r="G3008" s="6">
        <v>24</v>
      </c>
      <c r="H3008" s="6">
        <v>113</v>
      </c>
      <c r="I3008" s="6" t="s">
        <v>95</v>
      </c>
      <c r="J3008" s="6">
        <v>346</v>
      </c>
      <c r="K3008" s="19">
        <v>41894</v>
      </c>
      <c r="L3008" s="7" t="s">
        <v>132</v>
      </c>
      <c r="M3008" s="7" t="s">
        <v>2047</v>
      </c>
      <c r="N3008" s="7" t="s">
        <v>294</v>
      </c>
      <c r="O3008" s="7">
        <v>91</v>
      </c>
      <c r="P3008" s="19">
        <v>41893</v>
      </c>
      <c r="Q3008" s="19">
        <v>41894</v>
      </c>
      <c r="R3008" s="7" t="s">
        <v>3683</v>
      </c>
      <c r="S3008" s="7">
        <v>18.996850393700786</v>
      </c>
      <c r="T3008" s="7">
        <v>5.04</v>
      </c>
      <c r="U3008" s="7">
        <v>26000</v>
      </c>
      <c r="V3008" s="6">
        <v>346</v>
      </c>
      <c r="W3008" s="12">
        <f t="shared" si="554"/>
        <v>0</v>
      </c>
      <c r="X3008" s="12">
        <v>24</v>
      </c>
      <c r="Y3008" s="13">
        <v>91</v>
      </c>
      <c r="Z3008" s="13">
        <v>5.04</v>
      </c>
      <c r="AA3008" s="13">
        <v>26000</v>
      </c>
      <c r="AB3008" s="12">
        <v>113</v>
      </c>
      <c r="AC3008" s="13">
        <f t="shared" si="552"/>
        <v>119716</v>
      </c>
      <c r="AD3008" s="12">
        <v>6.7</v>
      </c>
      <c r="AE3008" s="12">
        <f t="shared" si="555"/>
        <v>1.9021075263969205</v>
      </c>
      <c r="AF3008" s="12">
        <v>346</v>
      </c>
      <c r="AG3008" s="12">
        <f t="shared" si="556"/>
        <v>1</v>
      </c>
      <c r="AH3008" s="12">
        <f t="shared" si="557"/>
        <v>0</v>
      </c>
      <c r="AI3008" s="12">
        <f t="shared" si="558"/>
        <v>0</v>
      </c>
      <c r="AJ3008" s="12">
        <f t="shared" si="559"/>
        <v>0</v>
      </c>
      <c r="AK3008" s="12">
        <f t="shared" si="560"/>
        <v>0</v>
      </c>
      <c r="AL3008" s="12">
        <f t="shared" si="561"/>
        <v>0</v>
      </c>
      <c r="AM3008" s="12">
        <f t="shared" si="562"/>
        <v>0</v>
      </c>
      <c r="AN3008" s="12">
        <f t="shared" si="563"/>
        <v>0</v>
      </c>
      <c r="AO3008" s="12">
        <v>24</v>
      </c>
      <c r="AP3008" s="22">
        <f t="shared" si="553"/>
        <v>18996.850393700784</v>
      </c>
    </row>
    <row r="3009" spans="1:42" x14ac:dyDescent="0.3">
      <c r="A3009" s="6" t="s">
        <v>3679</v>
      </c>
      <c r="B3009" s="19" t="s">
        <v>318</v>
      </c>
      <c r="C3009" s="6" t="s">
        <v>3680</v>
      </c>
      <c r="D3009" s="6" t="s">
        <v>28</v>
      </c>
      <c r="E3009" s="6" t="s">
        <v>3681</v>
      </c>
      <c r="F3009" s="6">
        <v>6.7</v>
      </c>
      <c r="G3009" s="6">
        <v>25</v>
      </c>
      <c r="H3009" s="6">
        <v>113</v>
      </c>
      <c r="I3009" s="6" t="s">
        <v>95</v>
      </c>
      <c r="J3009" s="6">
        <v>680</v>
      </c>
      <c r="K3009" s="19">
        <v>41894</v>
      </c>
      <c r="L3009" s="7" t="s">
        <v>132</v>
      </c>
      <c r="M3009" s="7" t="s">
        <v>2047</v>
      </c>
      <c r="N3009" s="7" t="s">
        <v>294</v>
      </c>
      <c r="O3009" s="7">
        <v>91</v>
      </c>
      <c r="P3009" s="19">
        <v>41894</v>
      </c>
      <c r="Q3009" s="19">
        <v>41895</v>
      </c>
      <c r="R3009" s="7" t="s">
        <v>3684</v>
      </c>
      <c r="S3009" s="7">
        <v>30.407874015748035</v>
      </c>
      <c r="T3009" s="7">
        <v>5.01</v>
      </c>
      <c r="U3009" s="7">
        <v>26000</v>
      </c>
      <c r="V3009" s="6">
        <v>680</v>
      </c>
      <c r="W3009" s="12">
        <f t="shared" si="554"/>
        <v>0</v>
      </c>
      <c r="X3009" s="12">
        <v>25</v>
      </c>
      <c r="Y3009" s="13">
        <v>91</v>
      </c>
      <c r="Z3009" s="13">
        <v>5.01</v>
      </c>
      <c r="AA3009" s="13">
        <v>26000</v>
      </c>
      <c r="AB3009" s="12">
        <v>113</v>
      </c>
      <c r="AC3009" s="13">
        <f t="shared" si="552"/>
        <v>462400</v>
      </c>
      <c r="AD3009" s="12">
        <v>6.7</v>
      </c>
      <c r="AE3009" s="12">
        <f t="shared" si="555"/>
        <v>1.9021075263969205</v>
      </c>
      <c r="AF3009" s="12">
        <v>680</v>
      </c>
      <c r="AG3009" s="12">
        <f t="shared" si="556"/>
        <v>1</v>
      </c>
      <c r="AH3009" s="12">
        <f t="shared" si="557"/>
        <v>0</v>
      </c>
      <c r="AI3009" s="12">
        <f t="shared" si="558"/>
        <v>0</v>
      </c>
      <c r="AJ3009" s="12">
        <f t="shared" si="559"/>
        <v>0</v>
      </c>
      <c r="AK3009" s="12">
        <f t="shared" si="560"/>
        <v>0</v>
      </c>
      <c r="AL3009" s="12">
        <f t="shared" si="561"/>
        <v>0</v>
      </c>
      <c r="AM3009" s="12">
        <f t="shared" si="562"/>
        <v>0</v>
      </c>
      <c r="AN3009" s="12">
        <f t="shared" si="563"/>
        <v>0</v>
      </c>
      <c r="AO3009" s="12">
        <v>25</v>
      </c>
      <c r="AP3009" s="22">
        <f t="shared" si="553"/>
        <v>30407.874015748035</v>
      </c>
    </row>
    <row r="3010" spans="1:42" x14ac:dyDescent="0.3">
      <c r="A3010" s="6" t="s">
        <v>3679</v>
      </c>
      <c r="B3010" s="19" t="s">
        <v>320</v>
      </c>
      <c r="C3010" s="6" t="s">
        <v>3680</v>
      </c>
      <c r="D3010" s="6" t="s">
        <v>28</v>
      </c>
      <c r="E3010" s="6" t="s">
        <v>3681</v>
      </c>
      <c r="F3010" s="6">
        <v>6.8</v>
      </c>
      <c r="G3010" s="6">
        <v>25</v>
      </c>
      <c r="H3010" s="6">
        <v>113</v>
      </c>
      <c r="I3010" s="6" t="s">
        <v>95</v>
      </c>
      <c r="J3010" s="6">
        <v>1839</v>
      </c>
      <c r="K3010" s="19">
        <v>41894</v>
      </c>
      <c r="L3010" s="7" t="s">
        <v>132</v>
      </c>
      <c r="M3010" s="7" t="s">
        <v>2047</v>
      </c>
      <c r="N3010" s="7" t="s">
        <v>294</v>
      </c>
      <c r="O3010" s="7">
        <v>91</v>
      </c>
      <c r="P3010" s="19">
        <v>41896</v>
      </c>
      <c r="Q3010" s="19">
        <v>41897</v>
      </c>
      <c r="R3010" s="7" t="s">
        <v>3685</v>
      </c>
      <c r="S3010" s="7">
        <v>11.768503937007873</v>
      </c>
      <c r="T3010" s="7">
        <v>4.88</v>
      </c>
      <c r="U3010" s="7">
        <v>24000</v>
      </c>
      <c r="V3010" s="6">
        <v>1839</v>
      </c>
      <c r="W3010" s="12">
        <f t="shared" si="554"/>
        <v>0</v>
      </c>
      <c r="X3010" s="12">
        <v>25</v>
      </c>
      <c r="Y3010" s="13">
        <v>91</v>
      </c>
      <c r="Z3010" s="13">
        <v>4.88</v>
      </c>
      <c r="AA3010" s="13">
        <v>24000</v>
      </c>
      <c r="AB3010" s="12">
        <v>113</v>
      </c>
      <c r="AC3010" s="13">
        <f t="shared" si="552"/>
        <v>3381921</v>
      </c>
      <c r="AD3010" s="12">
        <v>6.8</v>
      </c>
      <c r="AE3010" s="12">
        <f t="shared" si="555"/>
        <v>1.9169226121820611</v>
      </c>
      <c r="AF3010" s="12">
        <v>1839</v>
      </c>
      <c r="AG3010" s="12">
        <f t="shared" si="556"/>
        <v>1</v>
      </c>
      <c r="AH3010" s="12">
        <f t="shared" si="557"/>
        <v>0</v>
      </c>
      <c r="AI3010" s="12">
        <f t="shared" si="558"/>
        <v>0</v>
      </c>
      <c r="AJ3010" s="12">
        <f t="shared" si="559"/>
        <v>0</v>
      </c>
      <c r="AK3010" s="12">
        <f t="shared" si="560"/>
        <v>0</v>
      </c>
      <c r="AL3010" s="12">
        <f t="shared" si="561"/>
        <v>0</v>
      </c>
      <c r="AM3010" s="12">
        <f t="shared" si="562"/>
        <v>0</v>
      </c>
      <c r="AN3010" s="12">
        <f t="shared" si="563"/>
        <v>0</v>
      </c>
      <c r="AO3010" s="12">
        <v>25</v>
      </c>
      <c r="AP3010" s="22">
        <f t="shared" si="553"/>
        <v>11768.503937007874</v>
      </c>
    </row>
    <row r="3011" spans="1:42" x14ac:dyDescent="0.3">
      <c r="A3011" s="6" t="s">
        <v>3679</v>
      </c>
      <c r="B3011" s="19" t="s">
        <v>322</v>
      </c>
      <c r="C3011" s="6" t="s">
        <v>3680</v>
      </c>
      <c r="D3011" s="6" t="s">
        <v>28</v>
      </c>
      <c r="E3011" s="6" t="s">
        <v>3681</v>
      </c>
      <c r="F3011" s="6">
        <v>6.8</v>
      </c>
      <c r="G3011" s="6">
        <v>26</v>
      </c>
      <c r="H3011" s="6">
        <v>117</v>
      </c>
      <c r="I3011" s="6" t="s">
        <v>95</v>
      </c>
      <c r="J3011" s="6">
        <v>2239</v>
      </c>
      <c r="K3011" s="19">
        <v>41894</v>
      </c>
      <c r="L3011" s="7" t="s">
        <v>132</v>
      </c>
      <c r="M3011" s="7" t="s">
        <v>2047</v>
      </c>
      <c r="N3011" s="7" t="s">
        <v>294</v>
      </c>
      <c r="O3011" s="7">
        <v>91</v>
      </c>
      <c r="P3011" s="19">
        <v>41897</v>
      </c>
      <c r="Q3011" s="19">
        <v>41898</v>
      </c>
      <c r="R3011" s="7" t="s">
        <v>3686</v>
      </c>
      <c r="S3011" s="7">
        <v>11.19212598425197</v>
      </c>
      <c r="T3011" s="7">
        <v>4.8499999999999996</v>
      </c>
      <c r="U3011" s="7">
        <v>20000</v>
      </c>
      <c r="V3011" s="6">
        <v>2239</v>
      </c>
      <c r="W3011" s="12">
        <f t="shared" ref="W3011" si="564">IF(I3011="Yes",1,0)</f>
        <v>0</v>
      </c>
      <c r="X3011" s="12">
        <v>26</v>
      </c>
      <c r="Y3011" s="13">
        <v>91</v>
      </c>
      <c r="Z3011" s="13">
        <v>4.8499999999999996</v>
      </c>
      <c r="AA3011" s="13">
        <v>20000</v>
      </c>
      <c r="AB3011" s="12">
        <v>117</v>
      </c>
      <c r="AC3011" s="13">
        <f t="shared" si="552"/>
        <v>5013121</v>
      </c>
      <c r="AD3011" s="12">
        <v>6.8</v>
      </c>
      <c r="AE3011" s="12">
        <f t="shared" ref="AE3011" si="565">LN(AD3011)</f>
        <v>1.9169226121820611</v>
      </c>
      <c r="AF3011" s="12">
        <v>2239</v>
      </c>
      <c r="AG3011" s="12">
        <f t="shared" ref="AG3011" si="566">IF(L3011="action",1,0)</f>
        <v>1</v>
      </c>
      <c r="AH3011" s="12">
        <f t="shared" ref="AH3011" si="567">IF(L3011="animation",1,0)</f>
        <v>0</v>
      </c>
      <c r="AI3011" s="12">
        <f t="shared" ref="AI3011" si="568">IF(L3011="children",1,0)</f>
        <v>0</v>
      </c>
      <c r="AJ3011" s="12">
        <f t="shared" ref="AJ3011" si="569">IF(L3011="comedy",1,0)</f>
        <v>0</v>
      </c>
      <c r="AK3011" s="12">
        <f t="shared" ref="AK3011" si="570">IF(L3011="drama",1,0)</f>
        <v>0</v>
      </c>
      <c r="AL3011" s="12">
        <f t="shared" ref="AL3011" si="571">IF(L3011="fantasy",1,0)</f>
        <v>0</v>
      </c>
      <c r="AM3011" s="12">
        <f t="shared" ref="AM3011" si="572">IF(L3011="romance",1,0)</f>
        <v>0</v>
      </c>
      <c r="AN3011" s="12">
        <f t="shared" ref="AN3011" si="573">IF(L3011="suspense",1,0)</f>
        <v>0</v>
      </c>
      <c r="AO3011" s="12">
        <v>26</v>
      </c>
      <c r="AP3011" s="22">
        <f t="shared" si="553"/>
        <v>11192.12598425197</v>
      </c>
    </row>
  </sheetData>
  <autoFilter ref="A1:AP3011" xr:uid="{00000000-0001-0000-0200-000000000000}"/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81A0A-891B-4BDC-A350-FD202EFD053E}">
  <dimension ref="A1:E5"/>
  <sheetViews>
    <sheetView workbookViewId="0">
      <selection activeCell="J24" sqref="J24"/>
    </sheetView>
  </sheetViews>
  <sheetFormatPr defaultRowHeight="14.4" x14ac:dyDescent="0.3"/>
  <cols>
    <col min="1" max="1" width="17.33203125" bestFit="1" customWidth="1"/>
    <col min="2" max="2" width="14.6640625" bestFit="1" customWidth="1"/>
    <col min="3" max="3" width="17.6640625" bestFit="1" customWidth="1"/>
    <col min="4" max="4" width="12.88671875" bestFit="1" customWidth="1"/>
    <col min="5" max="5" width="5.6640625" bestFit="1" customWidth="1"/>
  </cols>
  <sheetData>
    <row r="1" spans="1:5" x14ac:dyDescent="0.3">
      <c r="A1" s="24"/>
      <c r="B1" s="24" t="s">
        <v>21</v>
      </c>
      <c r="C1" s="24" t="s">
        <v>22</v>
      </c>
      <c r="D1" s="24" t="s">
        <v>5</v>
      </c>
      <c r="E1" s="24" t="s">
        <v>24</v>
      </c>
    </row>
    <row r="2" spans="1:5" x14ac:dyDescent="0.3">
      <c r="A2" t="s">
        <v>21</v>
      </c>
      <c r="B2">
        <v>1</v>
      </c>
    </row>
    <row r="3" spans="1:5" x14ac:dyDescent="0.3">
      <c r="A3" t="s">
        <v>22</v>
      </c>
      <c r="B3">
        <v>0.86854389718844827</v>
      </c>
      <c r="C3">
        <v>1</v>
      </c>
    </row>
    <row r="4" spans="1:5" x14ac:dyDescent="0.3">
      <c r="A4" t="s">
        <v>5</v>
      </c>
      <c r="B4">
        <v>0.47705639388411897</v>
      </c>
      <c r="C4">
        <v>0.28918607607233454</v>
      </c>
      <c r="D4">
        <v>1</v>
      </c>
    </row>
    <row r="5" spans="1:5" ht="15" thickBot="1" x14ac:dyDescent="0.35">
      <c r="A5" s="23" t="s">
        <v>24</v>
      </c>
      <c r="B5" s="23">
        <v>0.112306577706242</v>
      </c>
      <c r="C5" s="23">
        <v>4.4751603890516169E-2</v>
      </c>
      <c r="D5" s="23">
        <v>0.22812411823596868</v>
      </c>
      <c r="E5" s="23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E6E73-6A65-4D82-AA6D-D25BD3826237}">
  <dimension ref="A1:M13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2.6640625" bestFit="1" customWidth="1"/>
    <col min="3" max="3" width="12" bestFit="1" customWidth="1"/>
    <col min="9" max="9" width="12.88671875" bestFit="1" customWidth="1"/>
    <col min="10" max="10" width="12" bestFit="1" customWidth="1"/>
  </cols>
  <sheetData>
    <row r="1" spans="1:13" x14ac:dyDescent="0.3">
      <c r="A1" s="24"/>
      <c r="B1" s="24" t="s">
        <v>8</v>
      </c>
      <c r="C1" s="24" t="s">
        <v>6</v>
      </c>
      <c r="D1" s="24" t="s">
        <v>14</v>
      </c>
      <c r="E1" s="24" t="s">
        <v>19</v>
      </c>
      <c r="F1" s="24" t="s">
        <v>20</v>
      </c>
      <c r="G1" s="24" t="s">
        <v>7</v>
      </c>
      <c r="H1" s="24" t="s">
        <v>22</v>
      </c>
      <c r="I1" s="24" t="s">
        <v>5</v>
      </c>
      <c r="J1" s="24" t="s">
        <v>23</v>
      </c>
      <c r="K1" s="24" t="s">
        <v>21</v>
      </c>
      <c r="L1" s="24" t="s">
        <v>19</v>
      </c>
      <c r="M1" s="24" t="s">
        <v>24</v>
      </c>
    </row>
    <row r="2" spans="1:13" x14ac:dyDescent="0.3">
      <c r="A2" t="s">
        <v>8</v>
      </c>
      <c r="B2">
        <v>1</v>
      </c>
    </row>
    <row r="3" spans="1:13" x14ac:dyDescent="0.3">
      <c r="A3" t="s">
        <v>6</v>
      </c>
      <c r="B3">
        <v>0.15485317127877282</v>
      </c>
      <c r="C3">
        <v>1</v>
      </c>
    </row>
    <row r="4" spans="1:13" x14ac:dyDescent="0.3">
      <c r="A4" t="s">
        <v>14</v>
      </c>
      <c r="B4">
        <v>0.17966848613073116</v>
      </c>
      <c r="C4">
        <v>0.60708943630402901</v>
      </c>
      <c r="D4">
        <v>1</v>
      </c>
    </row>
    <row r="5" spans="1:13" x14ac:dyDescent="0.3">
      <c r="A5" t="s">
        <v>19</v>
      </c>
      <c r="B5">
        <v>3.1835295483167832E-2</v>
      </c>
      <c r="C5">
        <v>0.25396407177604219</v>
      </c>
      <c r="D5">
        <v>0.19574850863940094</v>
      </c>
      <c r="E5">
        <v>1</v>
      </c>
    </row>
    <row r="6" spans="1:13" x14ac:dyDescent="0.3">
      <c r="A6" t="s">
        <v>20</v>
      </c>
      <c r="B6">
        <v>-6.1178312936764734E-2</v>
      </c>
      <c r="C6">
        <v>0.34412094767571338</v>
      </c>
      <c r="D6">
        <v>0.41782375206864125</v>
      </c>
      <c r="E6">
        <v>0.1102564149692848</v>
      </c>
      <c r="F6">
        <v>1</v>
      </c>
    </row>
    <row r="7" spans="1:13" x14ac:dyDescent="0.3">
      <c r="A7" t="s">
        <v>7</v>
      </c>
      <c r="B7">
        <v>0.10867429547496597</v>
      </c>
      <c r="C7">
        <v>0.67552548406600799</v>
      </c>
      <c r="D7">
        <v>0.68750222562621488</v>
      </c>
      <c r="E7">
        <v>0.22399168015209953</v>
      </c>
      <c r="F7">
        <v>0.38683302024991223</v>
      </c>
      <c r="G7">
        <v>1</v>
      </c>
    </row>
    <row r="8" spans="1:13" x14ac:dyDescent="0.3">
      <c r="A8" t="s">
        <v>22</v>
      </c>
      <c r="B8">
        <v>4.4948382241097866E-2</v>
      </c>
      <c r="C8">
        <v>0.219569719940162</v>
      </c>
      <c r="D8">
        <v>0.2485569127372487</v>
      </c>
      <c r="E8">
        <v>7.2588900431946893E-2</v>
      </c>
      <c r="F8">
        <v>4.468218361197724E-2</v>
      </c>
      <c r="G8">
        <v>0.38631027004774704</v>
      </c>
      <c r="H8">
        <v>1</v>
      </c>
    </row>
    <row r="9" spans="1:13" x14ac:dyDescent="0.3">
      <c r="A9" t="s">
        <v>5</v>
      </c>
      <c r="B9">
        <v>0.2792397990643205</v>
      </c>
      <c r="C9">
        <v>0.61662277106599073</v>
      </c>
      <c r="D9">
        <v>0.48351719713355312</v>
      </c>
      <c r="E9">
        <v>0.18005434076026264</v>
      </c>
      <c r="F9">
        <v>0.29390761699593665</v>
      </c>
      <c r="G9">
        <v>0.53563332433740773</v>
      </c>
      <c r="H9">
        <v>0.28918607607233454</v>
      </c>
      <c r="I9">
        <v>1</v>
      </c>
    </row>
    <row r="10" spans="1:13" x14ac:dyDescent="0.3">
      <c r="A10" t="s">
        <v>23</v>
      </c>
      <c r="B10">
        <v>0.26911494635282296</v>
      </c>
      <c r="C10">
        <v>0.58431735723484957</v>
      </c>
      <c r="D10">
        <v>0.4627534623109289</v>
      </c>
      <c r="E10">
        <v>0.18003683344451057</v>
      </c>
      <c r="F10">
        <v>0.2800763845219017</v>
      </c>
      <c r="G10">
        <v>0.48551113500095872</v>
      </c>
      <c r="H10">
        <v>0.2614981616002654</v>
      </c>
      <c r="I10">
        <v>0.98704917800117498</v>
      </c>
      <c r="J10">
        <v>1</v>
      </c>
    </row>
    <row r="11" spans="1:13" x14ac:dyDescent="0.3">
      <c r="A11" t="s">
        <v>21</v>
      </c>
      <c r="B11">
        <v>0.12786901100836973</v>
      </c>
      <c r="C11">
        <v>0.49204065565801425</v>
      </c>
      <c r="D11">
        <v>0.46913974509262002</v>
      </c>
      <c r="E11">
        <v>0.19131160998829949</v>
      </c>
      <c r="F11">
        <v>0.12536494216014782</v>
      </c>
      <c r="G11">
        <v>0.6020002339147843</v>
      </c>
      <c r="H11">
        <v>0.86854389718844827</v>
      </c>
      <c r="I11">
        <v>0.47705639388411897</v>
      </c>
      <c r="J11">
        <v>0.43902456989586464</v>
      </c>
      <c r="K11">
        <v>1</v>
      </c>
    </row>
    <row r="12" spans="1:13" x14ac:dyDescent="0.3">
      <c r="A12" t="s">
        <v>19</v>
      </c>
      <c r="B12">
        <v>3.1835295483167832E-2</v>
      </c>
      <c r="C12">
        <v>0.25396407177604219</v>
      </c>
      <c r="D12">
        <v>0.19574850863940094</v>
      </c>
      <c r="E12">
        <v>0.99999999999999989</v>
      </c>
      <c r="F12">
        <v>0.1102564149692848</v>
      </c>
      <c r="G12">
        <v>0.22399168015209953</v>
      </c>
      <c r="H12">
        <v>7.2588900431946893E-2</v>
      </c>
      <c r="I12">
        <v>0.18005434076026264</v>
      </c>
      <c r="J12">
        <v>0.18003683344451057</v>
      </c>
      <c r="K12">
        <v>0.19131160998829949</v>
      </c>
      <c r="L12">
        <v>1</v>
      </c>
    </row>
    <row r="13" spans="1:13" ht="15" thickBot="1" x14ac:dyDescent="0.35">
      <c r="A13" s="23" t="s">
        <v>24</v>
      </c>
      <c r="B13" s="23">
        <v>-4.4210080378632909E-2</v>
      </c>
      <c r="C13" s="23">
        <v>0.25486849490875785</v>
      </c>
      <c r="D13" s="23">
        <v>0.40037303322464063</v>
      </c>
      <c r="E13" s="23">
        <v>0.13433920734324381</v>
      </c>
      <c r="F13" s="23">
        <v>0.81053259135020994</v>
      </c>
      <c r="G13" s="23">
        <v>0.36237364130233335</v>
      </c>
      <c r="H13" s="23">
        <v>4.4751603890516169E-2</v>
      </c>
      <c r="I13" s="23">
        <v>0.22812411823596868</v>
      </c>
      <c r="J13" s="23">
        <v>0.21661282760686096</v>
      </c>
      <c r="K13" s="23">
        <v>0.112306577706242</v>
      </c>
      <c r="L13" s="23">
        <v>0.13433920734324381</v>
      </c>
      <c r="M13" s="23">
        <v>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2F045-1AF2-433C-AE1F-1492B588E6FA}">
  <dimension ref="A1:I26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</cols>
  <sheetData>
    <row r="1" spans="1:9" x14ac:dyDescent="0.3">
      <c r="A1" t="s">
        <v>3687</v>
      </c>
    </row>
    <row r="2" spans="1:9" ht="15" thickBot="1" x14ac:dyDescent="0.35"/>
    <row r="3" spans="1:9" x14ac:dyDescent="0.3">
      <c r="A3" s="25" t="s">
        <v>3688</v>
      </c>
      <c r="B3" s="25"/>
    </row>
    <row r="4" spans="1:9" x14ac:dyDescent="0.3">
      <c r="A4" t="s">
        <v>3689</v>
      </c>
      <c r="B4">
        <v>0.82005784179081409</v>
      </c>
    </row>
    <row r="5" spans="1:9" x14ac:dyDescent="0.3">
      <c r="A5" t="s">
        <v>3690</v>
      </c>
      <c r="B5">
        <v>0.67249486388260793</v>
      </c>
    </row>
    <row r="6" spans="1:9" x14ac:dyDescent="0.3">
      <c r="A6" t="s">
        <v>3691</v>
      </c>
      <c r="B6">
        <v>0.67151234847425578</v>
      </c>
    </row>
    <row r="7" spans="1:9" x14ac:dyDescent="0.3">
      <c r="A7" t="s">
        <v>3692</v>
      </c>
      <c r="B7">
        <v>13210.595963542268</v>
      </c>
    </row>
    <row r="8" spans="1:9" ht="15" thickBot="1" x14ac:dyDescent="0.35">
      <c r="A8" s="23" t="s">
        <v>3693</v>
      </c>
      <c r="B8" s="23">
        <v>3010</v>
      </c>
    </row>
    <row r="10" spans="1:9" ht="15" thickBot="1" x14ac:dyDescent="0.35">
      <c r="A10" t="s">
        <v>3694</v>
      </c>
    </row>
    <row r="11" spans="1:9" x14ac:dyDescent="0.3">
      <c r="A11" s="24"/>
      <c r="B11" s="24" t="s">
        <v>3695</v>
      </c>
      <c r="C11" s="24" t="s">
        <v>3696</v>
      </c>
      <c r="D11" s="24" t="s">
        <v>3697</v>
      </c>
      <c r="E11" s="24" t="s">
        <v>3698</v>
      </c>
      <c r="F11" s="24" t="s">
        <v>3699</v>
      </c>
    </row>
    <row r="12" spans="1:9" x14ac:dyDescent="0.3">
      <c r="A12" t="s">
        <v>3700</v>
      </c>
      <c r="B12">
        <v>9</v>
      </c>
      <c r="C12">
        <v>1075070467091.6327</v>
      </c>
      <c r="D12">
        <v>119452274121.29253</v>
      </c>
      <c r="E12">
        <v>684.46240961297644</v>
      </c>
      <c r="F12">
        <v>0</v>
      </c>
    </row>
    <row r="13" spans="1:9" x14ac:dyDescent="0.3">
      <c r="A13" t="s">
        <v>3701</v>
      </c>
      <c r="B13">
        <v>3000</v>
      </c>
      <c r="C13">
        <v>523559537135.87781</v>
      </c>
      <c r="D13">
        <v>174519845.71195927</v>
      </c>
    </row>
    <row r="14" spans="1:9" ht="15" thickBot="1" x14ac:dyDescent="0.35">
      <c r="A14" s="23" t="s">
        <v>3702</v>
      </c>
      <c r="B14" s="23">
        <v>3009</v>
      </c>
      <c r="C14" s="23">
        <v>1598630004227.5105</v>
      </c>
      <c r="D14" s="23"/>
      <c r="E14" s="23"/>
      <c r="F14" s="23"/>
    </row>
    <row r="15" spans="1:9" ht="15" thickBot="1" x14ac:dyDescent="0.35"/>
    <row r="16" spans="1:9" x14ac:dyDescent="0.3">
      <c r="A16" s="24"/>
      <c r="B16" s="24" t="s">
        <v>3703</v>
      </c>
      <c r="C16" s="24" t="s">
        <v>3692</v>
      </c>
      <c r="D16" s="24" t="s">
        <v>3704</v>
      </c>
      <c r="E16" s="24" t="s">
        <v>3705</v>
      </c>
      <c r="F16" s="24" t="s">
        <v>3706</v>
      </c>
      <c r="G16" s="24" t="s">
        <v>3707</v>
      </c>
      <c r="H16" s="24" t="s">
        <v>3708</v>
      </c>
      <c r="I16" s="24" t="s">
        <v>3709</v>
      </c>
    </row>
    <row r="17" spans="1:9" x14ac:dyDescent="0.3">
      <c r="A17" t="s">
        <v>3710</v>
      </c>
      <c r="B17">
        <v>-18568.932021676326</v>
      </c>
      <c r="C17">
        <v>2337.1674725622711</v>
      </c>
      <c r="D17">
        <v>-7.9450583835650139</v>
      </c>
      <c r="E17">
        <v>2.721014207727063E-15</v>
      </c>
      <c r="F17">
        <v>-23151.544958638005</v>
      </c>
      <c r="G17">
        <v>-13986.319084714649</v>
      </c>
      <c r="H17">
        <v>-23151.544958638005</v>
      </c>
      <c r="I17">
        <v>-13986.319084714649</v>
      </c>
    </row>
    <row r="18" spans="1:9" x14ac:dyDescent="0.3">
      <c r="A18" t="s">
        <v>6</v>
      </c>
      <c r="B18">
        <v>-307.5149539776059</v>
      </c>
      <c r="C18">
        <v>42.944531665496733</v>
      </c>
      <c r="D18">
        <v>-7.1607476447269089</v>
      </c>
      <c r="E18">
        <v>1.0048835696665693E-12</v>
      </c>
      <c r="F18">
        <v>-391.71866153918387</v>
      </c>
      <c r="G18">
        <v>-223.31124641602793</v>
      </c>
      <c r="H18">
        <v>-391.71866153918387</v>
      </c>
      <c r="I18">
        <v>-223.31124641602793</v>
      </c>
    </row>
    <row r="19" spans="1:9" x14ac:dyDescent="0.3">
      <c r="A19" t="s">
        <v>8</v>
      </c>
      <c r="B19">
        <v>166.7183853860752</v>
      </c>
      <c r="C19">
        <v>804.40031778250818</v>
      </c>
      <c r="D19">
        <v>0.20725798051108194</v>
      </c>
      <c r="E19">
        <v>0.83582245491347185</v>
      </c>
      <c r="F19">
        <v>-1410.5136042089669</v>
      </c>
      <c r="G19">
        <v>1743.9503749811172</v>
      </c>
      <c r="H19">
        <v>-1410.5136042089669</v>
      </c>
      <c r="I19">
        <v>1743.9503749811172</v>
      </c>
    </row>
    <row r="20" spans="1:9" x14ac:dyDescent="0.3">
      <c r="A20" t="s">
        <v>14</v>
      </c>
      <c r="B20">
        <v>139.02414198450364</v>
      </c>
      <c r="C20">
        <v>21.995586772378658</v>
      </c>
      <c r="D20">
        <v>6.3205470907957606</v>
      </c>
      <c r="E20">
        <v>2.9931826419155568E-10</v>
      </c>
      <c r="F20">
        <v>95.896184025778467</v>
      </c>
      <c r="G20">
        <v>182.15209994322882</v>
      </c>
      <c r="H20">
        <v>95.896184025778467</v>
      </c>
      <c r="I20">
        <v>182.15209994322882</v>
      </c>
    </row>
    <row r="21" spans="1:9" x14ac:dyDescent="0.3">
      <c r="A21" t="s">
        <v>19</v>
      </c>
      <c r="B21">
        <v>858.46460871169813</v>
      </c>
      <c r="C21">
        <v>191.89779728064087</v>
      </c>
      <c r="D21">
        <v>4.4735511343897132</v>
      </c>
      <c r="E21">
        <v>7.9790461103648238E-6</v>
      </c>
      <c r="F21">
        <v>482.20003258843798</v>
      </c>
      <c r="G21">
        <v>1234.7291848349582</v>
      </c>
      <c r="H21">
        <v>482.20003258843798</v>
      </c>
      <c r="I21">
        <v>1234.7291848349582</v>
      </c>
    </row>
    <row r="22" spans="1:9" x14ac:dyDescent="0.3">
      <c r="A22" t="s">
        <v>20</v>
      </c>
      <c r="B22">
        <v>1.8576396370035371</v>
      </c>
      <c r="C22">
        <v>2.8927356062879276E-2</v>
      </c>
      <c r="D22">
        <v>64.217401444003158</v>
      </c>
      <c r="E22">
        <v>0</v>
      </c>
      <c r="F22">
        <v>1.8009201773661339</v>
      </c>
      <c r="G22">
        <v>1.9143590966409403</v>
      </c>
      <c r="H22">
        <v>1.8009201773661339</v>
      </c>
      <c r="I22">
        <v>1.9143590966409403</v>
      </c>
    </row>
    <row r="23" spans="1:9" x14ac:dyDescent="0.3">
      <c r="A23" t="s">
        <v>7</v>
      </c>
      <c r="B23">
        <v>5.8667669869823866</v>
      </c>
      <c r="C23">
        <v>1.1264810053407617</v>
      </c>
      <c r="D23">
        <v>5.2080478580352834</v>
      </c>
      <c r="E23">
        <v>2.0373104292068464E-7</v>
      </c>
      <c r="F23">
        <v>3.658013661035767</v>
      </c>
      <c r="G23">
        <v>8.0755203129290063</v>
      </c>
      <c r="H23">
        <v>3.658013661035767</v>
      </c>
      <c r="I23">
        <v>8.0755203129290063</v>
      </c>
    </row>
    <row r="24" spans="1:9" x14ac:dyDescent="0.3">
      <c r="A24" t="s">
        <v>22</v>
      </c>
      <c r="B24">
        <v>2.4078832704365353E-7</v>
      </c>
      <c r="C24">
        <v>4.9615603696900568E-7</v>
      </c>
      <c r="D24">
        <v>0.48530766352177895</v>
      </c>
      <c r="E24">
        <v>0.62749355754209057</v>
      </c>
      <c r="F24">
        <v>-7.3205213067207908E-7</v>
      </c>
      <c r="G24">
        <v>1.2136287847593861E-6</v>
      </c>
      <c r="H24">
        <v>-7.3205213067207908E-7</v>
      </c>
      <c r="I24">
        <v>1.2136287847593861E-6</v>
      </c>
    </row>
    <row r="25" spans="1:9" x14ac:dyDescent="0.3">
      <c r="A25" t="s">
        <v>5</v>
      </c>
      <c r="B25">
        <v>-255.68655617861765</v>
      </c>
      <c r="C25">
        <v>206.10926066370908</v>
      </c>
      <c r="D25">
        <v>-1.2405389032751888</v>
      </c>
      <c r="E25">
        <v>0.21487314187202405</v>
      </c>
      <c r="F25">
        <v>-659.8163309737588</v>
      </c>
      <c r="G25">
        <v>148.4432186165235</v>
      </c>
      <c r="H25">
        <v>-659.8163309737588</v>
      </c>
      <c r="I25">
        <v>148.4432186165235</v>
      </c>
    </row>
    <row r="26" spans="1:9" ht="15" thickBot="1" x14ac:dyDescent="0.35">
      <c r="A26" s="23" t="s">
        <v>21</v>
      </c>
      <c r="B26" s="23">
        <v>-5.780372246750403E-2</v>
      </c>
      <c r="C26" s="23">
        <v>4.3412500720286851E-2</v>
      </c>
      <c r="D26" s="23">
        <v>-1.3314994876692763</v>
      </c>
      <c r="E26" s="23">
        <v>0.18312587534937128</v>
      </c>
      <c r="F26" s="23">
        <v>-0.14292500271899616</v>
      </c>
      <c r="G26" s="23">
        <v>2.731755778398811E-2</v>
      </c>
      <c r="H26" s="23">
        <v>-0.14292500271899616</v>
      </c>
      <c r="I26" s="23">
        <v>2.731755778398811E-2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61E8-CACF-436D-A857-5CB4733DDF62}">
  <dimension ref="A1:I41"/>
  <sheetViews>
    <sheetView topLeftCell="A24" workbookViewId="0">
      <selection activeCell="B34" sqref="B34"/>
    </sheetView>
  </sheetViews>
  <sheetFormatPr defaultRowHeight="14.4" x14ac:dyDescent="0.3"/>
  <cols>
    <col min="1" max="1" width="17.44140625" bestFit="1" customWidth="1"/>
    <col min="2" max="2" width="12.6640625" bestFit="1" customWidth="1"/>
  </cols>
  <sheetData>
    <row r="1" spans="1:9" x14ac:dyDescent="0.3">
      <c r="A1" t="s">
        <v>3687</v>
      </c>
    </row>
    <row r="2" spans="1:9" ht="15" thickBot="1" x14ac:dyDescent="0.35"/>
    <row r="3" spans="1:9" x14ac:dyDescent="0.3">
      <c r="A3" s="25" t="s">
        <v>3688</v>
      </c>
      <c r="B3" s="25"/>
    </row>
    <row r="4" spans="1:9" x14ac:dyDescent="0.3">
      <c r="A4" t="s">
        <v>3689</v>
      </c>
      <c r="B4">
        <v>0.82006951975812137</v>
      </c>
    </row>
    <row r="5" spans="1:9" x14ac:dyDescent="0.3">
      <c r="A5" t="s">
        <v>3690</v>
      </c>
      <c r="B5">
        <v>0.67251401723631588</v>
      </c>
    </row>
    <row r="6" spans="1:9" x14ac:dyDescent="0.3">
      <c r="A6" t="s">
        <v>3691</v>
      </c>
      <c r="B6">
        <v>0.67142203329912453</v>
      </c>
    </row>
    <row r="7" spans="1:9" x14ac:dyDescent="0.3">
      <c r="A7" t="s">
        <v>3692</v>
      </c>
      <c r="B7">
        <v>13212.411915046294</v>
      </c>
    </row>
    <row r="8" spans="1:9" ht="15" thickBot="1" x14ac:dyDescent="0.35">
      <c r="A8" s="23" t="s">
        <v>3693</v>
      </c>
      <c r="B8" s="23">
        <v>3010</v>
      </c>
    </row>
    <row r="10" spans="1:9" ht="15" thickBot="1" x14ac:dyDescent="0.35">
      <c r="A10" t="s">
        <v>3694</v>
      </c>
    </row>
    <row r="11" spans="1:9" x14ac:dyDescent="0.3">
      <c r="A11" s="24"/>
      <c r="B11" s="24" t="s">
        <v>3695</v>
      </c>
      <c r="C11" s="24" t="s">
        <v>3696</v>
      </c>
      <c r="D11" s="24" t="s">
        <v>3697</v>
      </c>
      <c r="E11" s="24" t="s">
        <v>3698</v>
      </c>
      <c r="F11" s="24" t="s">
        <v>3699</v>
      </c>
    </row>
    <row r="12" spans="1:9" x14ac:dyDescent="0.3">
      <c r="A12" t="s">
        <v>3700</v>
      </c>
      <c r="B12">
        <v>10</v>
      </c>
      <c r="C12">
        <v>1075101086217.5516</v>
      </c>
      <c r="D12">
        <v>107510108621.75516</v>
      </c>
      <c r="E12">
        <v>615.86438621621733</v>
      </c>
      <c r="F12">
        <v>0</v>
      </c>
    </row>
    <row r="13" spans="1:9" x14ac:dyDescent="0.3">
      <c r="A13" t="s">
        <v>3701</v>
      </c>
      <c r="B13">
        <v>2999</v>
      </c>
      <c r="C13">
        <v>523528918009.95886</v>
      </c>
      <c r="D13">
        <v>174567828.61285725</v>
      </c>
    </row>
    <row r="14" spans="1:9" ht="15" thickBot="1" x14ac:dyDescent="0.35">
      <c r="A14" s="23" t="s">
        <v>3702</v>
      </c>
      <c r="B14" s="23">
        <v>3009</v>
      </c>
      <c r="C14" s="23">
        <v>1598630004227.5105</v>
      </c>
      <c r="D14" s="23"/>
      <c r="E14" s="23"/>
      <c r="F14" s="23"/>
    </row>
    <row r="15" spans="1:9" ht="15" thickBot="1" x14ac:dyDescent="0.35"/>
    <row r="16" spans="1:9" x14ac:dyDescent="0.3">
      <c r="A16" s="24"/>
      <c r="B16" s="24" t="s">
        <v>3703</v>
      </c>
      <c r="C16" s="24" t="s">
        <v>3692</v>
      </c>
      <c r="D16" s="24" t="s">
        <v>3704</v>
      </c>
      <c r="E16" s="24" t="s">
        <v>3705</v>
      </c>
      <c r="F16" s="24" t="s">
        <v>3706</v>
      </c>
      <c r="G16" s="24" t="s">
        <v>3707</v>
      </c>
      <c r="H16" s="24" t="s">
        <v>3708</v>
      </c>
      <c r="I16" s="24" t="s">
        <v>3709</v>
      </c>
    </row>
    <row r="17" spans="1:9" x14ac:dyDescent="0.3">
      <c r="A17" t="s">
        <v>3710</v>
      </c>
      <c r="B17">
        <v>-19620.867617754913</v>
      </c>
      <c r="C17">
        <v>3431.1363545472113</v>
      </c>
      <c r="D17">
        <v>-5.7184750444999946</v>
      </c>
      <c r="E17">
        <v>1.1806083925929093E-8</v>
      </c>
      <c r="F17">
        <v>-26348.486475852311</v>
      </c>
      <c r="G17">
        <v>-12893.248759657516</v>
      </c>
      <c r="H17">
        <v>-26348.486475852311</v>
      </c>
      <c r="I17">
        <v>-12893.248759657516</v>
      </c>
    </row>
    <row r="18" spans="1:9" x14ac:dyDescent="0.3">
      <c r="A18" t="s">
        <v>8</v>
      </c>
      <c r="B18">
        <v>191.54567277306185</v>
      </c>
      <c r="C18">
        <v>806.69201289164334</v>
      </c>
      <c r="D18">
        <v>0.23744585258313533</v>
      </c>
      <c r="E18">
        <v>0.81232714051372079</v>
      </c>
      <c r="F18">
        <v>-1390.1799824647219</v>
      </c>
      <c r="G18">
        <v>1773.2713280108455</v>
      </c>
      <c r="H18">
        <v>-1390.1799824647219</v>
      </c>
      <c r="I18">
        <v>1773.2713280108455</v>
      </c>
    </row>
    <row r="19" spans="1:9" x14ac:dyDescent="0.3">
      <c r="A19" t="s">
        <v>6</v>
      </c>
      <c r="B19">
        <v>-306.61661595326257</v>
      </c>
      <c r="C19">
        <v>43.003963125575609</v>
      </c>
      <c r="D19">
        <v>-7.1299618376546663</v>
      </c>
      <c r="E19">
        <v>1.2527251842689016E-12</v>
      </c>
      <c r="F19">
        <v>-390.93686539864689</v>
      </c>
      <c r="G19">
        <v>-222.29636650787822</v>
      </c>
      <c r="H19">
        <v>-390.93686539864689</v>
      </c>
      <c r="I19">
        <v>-222.29636650787822</v>
      </c>
    </row>
    <row r="20" spans="1:9" x14ac:dyDescent="0.3">
      <c r="A20" t="s">
        <v>14</v>
      </c>
      <c r="B20">
        <v>137.80705019186831</v>
      </c>
      <c r="C20">
        <v>22.189732190051433</v>
      </c>
      <c r="D20">
        <v>6.2103971788200703</v>
      </c>
      <c r="E20">
        <v>6.0144296552810655E-10</v>
      </c>
      <c r="F20">
        <v>94.298414768482147</v>
      </c>
      <c r="G20">
        <v>181.31568561525449</v>
      </c>
      <c r="H20">
        <v>94.298414768482147</v>
      </c>
      <c r="I20">
        <v>181.31568561525449</v>
      </c>
    </row>
    <row r="21" spans="1:9" x14ac:dyDescent="0.3">
      <c r="A21" t="s">
        <v>19</v>
      </c>
      <c r="B21">
        <v>852.14374322168612</v>
      </c>
      <c r="C21">
        <v>192.51668492064627</v>
      </c>
      <c r="D21">
        <v>4.4263370916288762</v>
      </c>
      <c r="E21">
        <v>9.9266474514196932E-6</v>
      </c>
      <c r="F21">
        <v>474.66562922774301</v>
      </c>
      <c r="G21">
        <v>1229.6218572156292</v>
      </c>
      <c r="H21">
        <v>474.66562922774301</v>
      </c>
      <c r="I21">
        <v>1229.6218572156292</v>
      </c>
    </row>
    <row r="22" spans="1:9" x14ac:dyDescent="0.3">
      <c r="A22" t="s">
        <v>20</v>
      </c>
      <c r="B22">
        <v>1.8579764952535311</v>
      </c>
      <c r="C22">
        <v>2.8942510966055164E-2</v>
      </c>
      <c r="D22">
        <v>64.195414745895192</v>
      </c>
      <c r="E22">
        <v>0</v>
      </c>
      <c r="F22">
        <v>1.8012273129256784</v>
      </c>
      <c r="G22">
        <v>1.9147256775813839</v>
      </c>
      <c r="H22">
        <v>1.8012273129256784</v>
      </c>
      <c r="I22">
        <v>1.9147256775813839</v>
      </c>
    </row>
    <row r="23" spans="1:9" x14ac:dyDescent="0.3">
      <c r="A23" t="s">
        <v>7</v>
      </c>
      <c r="B23">
        <v>5.9834693127351253</v>
      </c>
      <c r="C23">
        <v>1.1605844977509725</v>
      </c>
      <c r="D23">
        <v>5.155565427877189</v>
      </c>
      <c r="E23">
        <v>2.6928186462918557E-7</v>
      </c>
      <c r="F23">
        <v>3.7078470853826029</v>
      </c>
      <c r="G23">
        <v>8.2590915400876472</v>
      </c>
      <c r="H23">
        <v>3.7078470853826029</v>
      </c>
      <c r="I23">
        <v>8.2590915400876472</v>
      </c>
    </row>
    <row r="24" spans="1:9" x14ac:dyDescent="0.3">
      <c r="A24" t="s">
        <v>22</v>
      </c>
      <c r="B24">
        <v>2.3454453366239248E-7</v>
      </c>
      <c r="C24">
        <v>4.9644814378914287E-7</v>
      </c>
      <c r="D24">
        <v>0.47244518203297164</v>
      </c>
      <c r="E24">
        <v>0.6366434375456228</v>
      </c>
      <c r="F24">
        <v>-7.3886880498180611E-7</v>
      </c>
      <c r="G24">
        <v>1.207957872306591E-6</v>
      </c>
      <c r="H24">
        <v>-7.3886880498180611E-7</v>
      </c>
      <c r="I24">
        <v>1.207957872306591E-6</v>
      </c>
    </row>
    <row r="25" spans="1:9" x14ac:dyDescent="0.3">
      <c r="A25" t="s">
        <v>5</v>
      </c>
      <c r="B25">
        <v>-688.65949768724192</v>
      </c>
      <c r="C25">
        <v>1054.1745893077282</v>
      </c>
      <c r="D25">
        <v>-0.65326892212368881</v>
      </c>
      <c r="E25">
        <v>0.51363300252358046</v>
      </c>
      <c r="F25">
        <v>-2755.6379310435159</v>
      </c>
      <c r="G25">
        <v>1378.3189356690318</v>
      </c>
      <c r="H25">
        <v>-2755.6379310435159</v>
      </c>
      <c r="I25">
        <v>1378.3189356690318</v>
      </c>
    </row>
    <row r="26" spans="1:9" x14ac:dyDescent="0.3">
      <c r="A26" t="s">
        <v>23</v>
      </c>
      <c r="B26">
        <v>2131.8374418609756</v>
      </c>
      <c r="C26">
        <v>5090.2580113121967</v>
      </c>
      <c r="D26">
        <v>0.41880734475999931</v>
      </c>
      <c r="E26">
        <v>0.67538692789932442</v>
      </c>
      <c r="F26">
        <v>-7848.9130299472081</v>
      </c>
      <c r="G26">
        <v>12112.587913669158</v>
      </c>
      <c r="H26">
        <v>-7848.9130299472081</v>
      </c>
      <c r="I26">
        <v>12112.587913669158</v>
      </c>
    </row>
    <row r="27" spans="1:9" ht="15" thickBot="1" x14ac:dyDescent="0.35">
      <c r="A27" s="23" t="s">
        <v>21</v>
      </c>
      <c r="B27" s="23">
        <v>-5.6449068541763188E-2</v>
      </c>
      <c r="C27" s="23">
        <v>4.3538783986650224E-2</v>
      </c>
      <c r="D27" s="23">
        <v>-1.2965237742760911</v>
      </c>
      <c r="E27" s="23">
        <v>0.19489484629892992</v>
      </c>
      <c r="F27" s="23">
        <v>-0.14181797083532158</v>
      </c>
      <c r="G27" s="23">
        <v>2.8919833751795208E-2</v>
      </c>
      <c r="H27" s="23">
        <v>-0.14181797083532158</v>
      </c>
      <c r="I27" s="23">
        <v>2.8919833751795208E-2</v>
      </c>
    </row>
    <row r="29" spans="1:9" ht="15" thickBot="1" x14ac:dyDescent="0.35">
      <c r="A29" t="s">
        <v>3711</v>
      </c>
    </row>
    <row r="30" spans="1:9" x14ac:dyDescent="0.3">
      <c r="A30" s="24"/>
      <c r="B30" s="24" t="s">
        <v>3703</v>
      </c>
      <c r="C30" s="24" t="s">
        <v>3692</v>
      </c>
      <c r="D30" s="24" t="s">
        <v>3704</v>
      </c>
      <c r="E30" s="24" t="s">
        <v>3705</v>
      </c>
      <c r="F30" s="24" t="s">
        <v>3706</v>
      </c>
      <c r="G30" s="24" t="s">
        <v>3707</v>
      </c>
      <c r="H30" s="24" t="s">
        <v>3708</v>
      </c>
      <c r="I30" s="24" t="s">
        <v>3709</v>
      </c>
    </row>
    <row r="31" spans="1:9" x14ac:dyDescent="0.3">
      <c r="A31" t="s">
        <v>3710</v>
      </c>
      <c r="B31" s="26">
        <v>-19620.867617754913</v>
      </c>
      <c r="C31">
        <v>3431.1363545472113</v>
      </c>
      <c r="D31">
        <v>-5.7184750444999946</v>
      </c>
      <c r="E31" s="26">
        <v>1.1806083925929093E-8</v>
      </c>
      <c r="F31">
        <v>-26348.486475852311</v>
      </c>
      <c r="G31">
        <v>-12893.248759657516</v>
      </c>
      <c r="H31">
        <v>-26348.486475852311</v>
      </c>
      <c r="I31">
        <v>-12893.248759657516</v>
      </c>
    </row>
    <row r="32" spans="1:9" x14ac:dyDescent="0.3">
      <c r="A32" t="s">
        <v>8</v>
      </c>
      <c r="B32" s="26">
        <v>191.54567277306185</v>
      </c>
      <c r="C32">
        <v>806.69201289164334</v>
      </c>
      <c r="D32">
        <v>0.23744585258313533</v>
      </c>
      <c r="E32" s="26">
        <v>0.81232714051372079</v>
      </c>
      <c r="F32">
        <v>-1390.1799824647219</v>
      </c>
      <c r="G32">
        <v>1773.2713280108455</v>
      </c>
      <c r="H32">
        <v>-1390.1799824647219</v>
      </c>
      <c r="I32">
        <v>1773.2713280108455</v>
      </c>
    </row>
    <row r="33" spans="1:9" x14ac:dyDescent="0.3">
      <c r="A33" t="s">
        <v>6</v>
      </c>
      <c r="B33" s="26">
        <v>-306.61661595326257</v>
      </c>
      <c r="C33">
        <v>43.003963125575609</v>
      </c>
      <c r="D33">
        <v>-7.1299618376546663</v>
      </c>
      <c r="E33" s="26">
        <v>1.2527251842689016E-12</v>
      </c>
      <c r="F33">
        <v>-390.93686539864689</v>
      </c>
      <c r="G33">
        <v>-222.29636650787822</v>
      </c>
      <c r="H33">
        <v>-390.93686539864689</v>
      </c>
      <c r="I33">
        <v>-222.29636650787822</v>
      </c>
    </row>
    <row r="34" spans="1:9" x14ac:dyDescent="0.3">
      <c r="A34" t="s">
        <v>14</v>
      </c>
      <c r="B34" s="26">
        <v>137.80705019186831</v>
      </c>
      <c r="C34">
        <v>22.189732190051433</v>
      </c>
      <c r="D34">
        <v>6.2103971788200703</v>
      </c>
      <c r="E34" s="26">
        <v>6.0144296552810655E-10</v>
      </c>
      <c r="F34">
        <v>94.298414768482147</v>
      </c>
      <c r="G34">
        <v>181.31568561525449</v>
      </c>
      <c r="H34">
        <v>94.298414768482147</v>
      </c>
      <c r="I34">
        <v>181.31568561525449</v>
      </c>
    </row>
    <row r="35" spans="1:9" x14ac:dyDescent="0.3">
      <c r="A35" t="s">
        <v>19</v>
      </c>
      <c r="B35" s="26">
        <v>852.14374322168612</v>
      </c>
      <c r="C35">
        <v>192.51668492064627</v>
      </c>
      <c r="D35">
        <v>4.4263370916288762</v>
      </c>
      <c r="E35" s="26">
        <v>9.9266474514196932E-6</v>
      </c>
      <c r="F35">
        <v>474.66562922774301</v>
      </c>
      <c r="G35">
        <v>1229.6218572156292</v>
      </c>
      <c r="H35">
        <v>474.66562922774301</v>
      </c>
      <c r="I35">
        <v>1229.6218572156292</v>
      </c>
    </row>
    <row r="36" spans="1:9" x14ac:dyDescent="0.3">
      <c r="A36" t="s">
        <v>20</v>
      </c>
      <c r="B36" s="26">
        <v>1.8579764952535311</v>
      </c>
      <c r="C36">
        <v>2.8942510966055164E-2</v>
      </c>
      <c r="D36">
        <v>64.195414745895192</v>
      </c>
      <c r="E36" s="26">
        <v>0</v>
      </c>
      <c r="F36">
        <v>1.8012273129256784</v>
      </c>
      <c r="G36">
        <v>1.9147256775813839</v>
      </c>
      <c r="H36">
        <v>1.8012273129256784</v>
      </c>
      <c r="I36">
        <v>1.9147256775813839</v>
      </c>
    </row>
    <row r="37" spans="1:9" x14ac:dyDescent="0.3">
      <c r="A37" t="s">
        <v>7</v>
      </c>
      <c r="B37" s="26">
        <v>5.9834693127351253</v>
      </c>
      <c r="C37">
        <v>1.1605844977509725</v>
      </c>
      <c r="D37">
        <v>5.155565427877189</v>
      </c>
      <c r="E37" s="26">
        <v>2.6928186462918557E-7</v>
      </c>
      <c r="F37">
        <v>3.7078470853826029</v>
      </c>
      <c r="G37">
        <v>8.2590915400876472</v>
      </c>
      <c r="H37">
        <v>3.7078470853826029</v>
      </c>
      <c r="I37">
        <v>8.2590915400876472</v>
      </c>
    </row>
    <row r="38" spans="1:9" x14ac:dyDescent="0.3">
      <c r="A38" t="s">
        <v>22</v>
      </c>
      <c r="B38" s="26">
        <v>2.3454453366239248E-7</v>
      </c>
      <c r="C38">
        <v>4.9644814378914287E-7</v>
      </c>
      <c r="D38">
        <v>0.47244518203297164</v>
      </c>
      <c r="E38" s="26">
        <v>0.6366434375456228</v>
      </c>
      <c r="F38">
        <v>-7.3886880498180611E-7</v>
      </c>
      <c r="G38">
        <v>1.207957872306591E-6</v>
      </c>
      <c r="H38">
        <v>-7.3886880498180611E-7</v>
      </c>
      <c r="I38">
        <v>1.207957872306591E-6</v>
      </c>
    </row>
    <row r="39" spans="1:9" x14ac:dyDescent="0.3">
      <c r="A39" t="s">
        <v>5</v>
      </c>
      <c r="B39" s="26">
        <v>-688.65949768724192</v>
      </c>
      <c r="C39">
        <v>1054.1745893077282</v>
      </c>
      <c r="D39">
        <v>-0.65326892212368881</v>
      </c>
      <c r="E39" s="26">
        <v>0.51363300252358046</v>
      </c>
      <c r="F39">
        <v>-2755.6379310435159</v>
      </c>
      <c r="G39">
        <v>1378.3189356690318</v>
      </c>
      <c r="H39">
        <v>-2755.6379310435159</v>
      </c>
      <c r="I39">
        <v>1378.3189356690318</v>
      </c>
    </row>
    <row r="40" spans="1:9" x14ac:dyDescent="0.3">
      <c r="A40" t="s">
        <v>23</v>
      </c>
      <c r="B40" s="26">
        <v>2131.8374418609756</v>
      </c>
      <c r="C40">
        <v>5090.2580113121967</v>
      </c>
      <c r="D40">
        <v>0.41880734475999931</v>
      </c>
      <c r="E40" s="26">
        <v>0.67538692789932442</v>
      </c>
      <c r="F40">
        <v>-7848.9130299472081</v>
      </c>
      <c r="G40">
        <v>12112.587913669158</v>
      </c>
      <c r="H40">
        <v>-7848.9130299472081</v>
      </c>
      <c r="I40">
        <v>12112.587913669158</v>
      </c>
    </row>
    <row r="41" spans="1:9" ht="15" thickBot="1" x14ac:dyDescent="0.35">
      <c r="A41" s="23" t="s">
        <v>21</v>
      </c>
      <c r="B41" s="27">
        <v>-5.6449068541763188E-2</v>
      </c>
      <c r="C41" s="23">
        <v>4.3538783986650224E-2</v>
      </c>
      <c r="D41" s="23">
        <v>-1.2965237742760911</v>
      </c>
      <c r="E41" s="27">
        <v>0.19489484629892992</v>
      </c>
      <c r="F41" s="23">
        <v>-0.14181797083532158</v>
      </c>
      <c r="G41" s="23">
        <v>2.8919833751795208E-2</v>
      </c>
      <c r="H41" s="23">
        <v>-0.14181797083532158</v>
      </c>
      <c r="I41" s="23">
        <v>2.8919833751795208E-2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6814-43C3-486B-B858-110A046CC3D6}">
  <dimension ref="A1:I18"/>
  <sheetViews>
    <sheetView workbookViewId="0">
      <selection activeCell="B18" sqref="B18"/>
    </sheetView>
  </sheetViews>
  <sheetFormatPr defaultRowHeight="14.4" x14ac:dyDescent="0.3"/>
  <cols>
    <col min="1" max="1" width="17.44140625" bestFit="1" customWidth="1"/>
  </cols>
  <sheetData>
    <row r="1" spans="1:9" x14ac:dyDescent="0.3">
      <c r="A1" t="s">
        <v>3687</v>
      </c>
    </row>
    <row r="2" spans="1:9" ht="15" thickBot="1" x14ac:dyDescent="0.35"/>
    <row r="3" spans="1:9" x14ac:dyDescent="0.3">
      <c r="A3" s="25" t="s">
        <v>3688</v>
      </c>
      <c r="B3" s="25"/>
    </row>
    <row r="4" spans="1:9" x14ac:dyDescent="0.3">
      <c r="A4" t="s">
        <v>3689</v>
      </c>
      <c r="B4">
        <v>0.22812411823596596</v>
      </c>
    </row>
    <row r="5" spans="1:9" x14ac:dyDescent="0.3">
      <c r="A5" t="s">
        <v>3690</v>
      </c>
      <c r="B5">
        <v>5.2040613320936971E-2</v>
      </c>
    </row>
    <row r="6" spans="1:9" x14ac:dyDescent="0.3">
      <c r="A6" t="s">
        <v>3691</v>
      </c>
      <c r="B6">
        <v>5.1725467248237809E-2</v>
      </c>
    </row>
    <row r="7" spans="1:9" x14ac:dyDescent="0.3">
      <c r="A7" t="s">
        <v>3692</v>
      </c>
      <c r="B7">
        <v>22445.533353683892</v>
      </c>
    </row>
    <row r="8" spans="1:9" ht="15" thickBot="1" x14ac:dyDescent="0.35">
      <c r="A8" s="23" t="s">
        <v>3693</v>
      </c>
      <c r="B8" s="23">
        <v>3010</v>
      </c>
    </row>
    <row r="10" spans="1:9" ht="15" thickBot="1" x14ac:dyDescent="0.35">
      <c r="A10" t="s">
        <v>3694</v>
      </c>
    </row>
    <row r="11" spans="1:9" x14ac:dyDescent="0.3">
      <c r="A11" s="24"/>
      <c r="B11" s="24" t="s">
        <v>3695</v>
      </c>
      <c r="C11" s="24" t="s">
        <v>3696</v>
      </c>
      <c r="D11" s="24" t="s">
        <v>3697</v>
      </c>
      <c r="E11" s="24" t="s">
        <v>3698</v>
      </c>
      <c r="F11" s="24" t="s">
        <v>3699</v>
      </c>
    </row>
    <row r="12" spans="1:9" x14ac:dyDescent="0.3">
      <c r="A12" t="s">
        <v>3700</v>
      </c>
      <c r="B12">
        <v>1</v>
      </c>
      <c r="C12">
        <v>83193685893.251709</v>
      </c>
      <c r="D12">
        <v>83193685893.251709</v>
      </c>
      <c r="E12">
        <v>165.13172090396242</v>
      </c>
      <c r="F12">
        <v>7.8299697811415158E-37</v>
      </c>
    </row>
    <row r="13" spans="1:9" x14ac:dyDescent="0.3">
      <c r="A13" t="s">
        <v>3701</v>
      </c>
      <c r="B13">
        <v>3008</v>
      </c>
      <c r="C13">
        <v>1515436318334.2588</v>
      </c>
      <c r="D13">
        <v>503801967.53133601</v>
      </c>
    </row>
    <row r="14" spans="1:9" ht="15" thickBot="1" x14ac:dyDescent="0.35">
      <c r="A14" s="23" t="s">
        <v>3702</v>
      </c>
      <c r="B14" s="23">
        <v>3009</v>
      </c>
      <c r="C14" s="23">
        <v>1598630004227.5105</v>
      </c>
      <c r="D14" s="23"/>
      <c r="E14" s="23"/>
      <c r="F14" s="23"/>
    </row>
    <row r="15" spans="1:9" ht="15" thickBot="1" x14ac:dyDescent="0.35"/>
    <row r="16" spans="1:9" x14ac:dyDescent="0.3">
      <c r="A16" s="24"/>
      <c r="B16" s="24" t="s">
        <v>3703</v>
      </c>
      <c r="C16" s="24" t="s">
        <v>3692</v>
      </c>
      <c r="D16" s="24" t="s">
        <v>3704</v>
      </c>
      <c r="E16" s="24" t="s">
        <v>3705</v>
      </c>
      <c r="F16" s="24" t="s">
        <v>3706</v>
      </c>
      <c r="G16" s="24" t="s">
        <v>3707</v>
      </c>
      <c r="H16" s="24" t="s">
        <v>3708</v>
      </c>
      <c r="I16" s="24" t="s">
        <v>3709</v>
      </c>
    </row>
    <row r="17" spans="1:9" x14ac:dyDescent="0.3">
      <c r="A17" t="s">
        <v>3710</v>
      </c>
      <c r="B17">
        <v>-9139.22757757625</v>
      </c>
      <c r="C17">
        <v>1497.2141071385795</v>
      </c>
      <c r="D17">
        <v>-6.104155400354065</v>
      </c>
      <c r="E17">
        <v>1.1658397119412998E-9</v>
      </c>
      <c r="F17">
        <v>-12074.894555796009</v>
      </c>
      <c r="G17">
        <v>-6203.5605993564914</v>
      </c>
      <c r="H17">
        <v>-12074.894555796009</v>
      </c>
      <c r="I17">
        <v>-6203.5605993564914</v>
      </c>
    </row>
    <row r="18" spans="1:9" ht="15" thickBot="1" x14ac:dyDescent="0.35">
      <c r="A18" s="23" t="s">
        <v>5</v>
      </c>
      <c r="B18" s="23">
        <v>3278.7719336829987</v>
      </c>
      <c r="C18" s="23">
        <v>255.15022487176884</v>
      </c>
      <c r="D18" s="23">
        <v>12.850358785028762</v>
      </c>
      <c r="E18" s="23">
        <v>7.8299697811289772E-37</v>
      </c>
      <c r="F18" s="23">
        <v>2778.4853774249041</v>
      </c>
      <c r="G18" s="23">
        <v>3779.0584899410933</v>
      </c>
      <c r="H18" s="23">
        <v>2778.4853774249041</v>
      </c>
      <c r="I18" s="23">
        <v>3779.0584899410933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17BC5-92E0-45A7-9D68-FAD84B3CB52E}">
  <dimension ref="A1:I18"/>
  <sheetViews>
    <sheetView workbookViewId="0">
      <selection activeCell="B18" sqref="B18"/>
    </sheetView>
  </sheetViews>
  <sheetFormatPr defaultRowHeight="14.4" x14ac:dyDescent="0.3"/>
  <sheetData>
    <row r="1" spans="1:9" x14ac:dyDescent="0.3">
      <c r="A1" t="s">
        <v>3687</v>
      </c>
    </row>
    <row r="2" spans="1:9" ht="15" thickBot="1" x14ac:dyDescent="0.35"/>
    <row r="3" spans="1:9" x14ac:dyDescent="0.3">
      <c r="A3" s="25" t="s">
        <v>3688</v>
      </c>
      <c r="B3" s="25"/>
    </row>
    <row r="4" spans="1:9" x14ac:dyDescent="0.3">
      <c r="A4" t="s">
        <v>3689</v>
      </c>
      <c r="B4">
        <v>0.25486849490875502</v>
      </c>
    </row>
    <row r="5" spans="1:9" x14ac:dyDescent="0.3">
      <c r="A5" t="s">
        <v>3690</v>
      </c>
      <c r="B5">
        <v>6.4957949697054096E-2</v>
      </c>
    </row>
    <row r="6" spans="1:9" x14ac:dyDescent="0.3">
      <c r="A6" t="s">
        <v>3691</v>
      </c>
      <c r="B6">
        <v>6.464709795160764E-2</v>
      </c>
    </row>
    <row r="7" spans="1:9" x14ac:dyDescent="0.3">
      <c r="A7" t="s">
        <v>3692</v>
      </c>
      <c r="B7">
        <v>22292.08216244504</v>
      </c>
    </row>
    <row r="8" spans="1:9" ht="15" thickBot="1" x14ac:dyDescent="0.35">
      <c r="A8" s="23" t="s">
        <v>3693</v>
      </c>
      <c r="B8" s="23">
        <v>3010</v>
      </c>
    </row>
    <row r="10" spans="1:9" ht="15" thickBot="1" x14ac:dyDescent="0.35">
      <c r="A10" t="s">
        <v>3694</v>
      </c>
    </row>
    <row r="11" spans="1:9" x14ac:dyDescent="0.3">
      <c r="A11" s="24"/>
      <c r="B11" s="24" t="s">
        <v>3695</v>
      </c>
      <c r="C11" s="24" t="s">
        <v>3696</v>
      </c>
      <c r="D11" s="24" t="s">
        <v>3697</v>
      </c>
      <c r="E11" s="24" t="s">
        <v>3698</v>
      </c>
      <c r="F11" s="24" t="s">
        <v>3699</v>
      </c>
    </row>
    <row r="12" spans="1:9" x14ac:dyDescent="0.3">
      <c r="A12" t="s">
        <v>3700</v>
      </c>
      <c r="B12">
        <v>1</v>
      </c>
      <c r="C12">
        <v>103843727398.81201</v>
      </c>
      <c r="D12">
        <v>103843727398.81201</v>
      </c>
      <c r="E12">
        <v>208.96762089515957</v>
      </c>
      <c r="F12">
        <v>7.6636228906400552E-46</v>
      </c>
    </row>
    <row r="13" spans="1:9" x14ac:dyDescent="0.3">
      <c r="A13" t="s">
        <v>3701</v>
      </c>
      <c r="B13">
        <v>3008</v>
      </c>
      <c r="C13">
        <v>1494786276828.6985</v>
      </c>
      <c r="D13">
        <v>496936927.1372003</v>
      </c>
    </row>
    <row r="14" spans="1:9" ht="15" thickBot="1" x14ac:dyDescent="0.35">
      <c r="A14" s="23" t="s">
        <v>3702</v>
      </c>
      <c r="B14" s="23">
        <v>3009</v>
      </c>
      <c r="C14" s="23">
        <v>1598630004227.5105</v>
      </c>
      <c r="D14" s="23"/>
      <c r="E14" s="23"/>
      <c r="F14" s="23"/>
    </row>
    <row r="15" spans="1:9" ht="15" thickBot="1" x14ac:dyDescent="0.35"/>
    <row r="16" spans="1:9" x14ac:dyDescent="0.3">
      <c r="A16" s="24"/>
      <c r="B16" s="24" t="s">
        <v>3703</v>
      </c>
      <c r="C16" s="24" t="s">
        <v>3692</v>
      </c>
      <c r="D16" s="24" t="s">
        <v>3704</v>
      </c>
      <c r="E16" s="24" t="s">
        <v>3705</v>
      </c>
      <c r="F16" s="24" t="s">
        <v>3706</v>
      </c>
      <c r="G16" s="24" t="s">
        <v>3707</v>
      </c>
      <c r="H16" s="24" t="s">
        <v>3708</v>
      </c>
      <c r="I16" s="24" t="s">
        <v>3709</v>
      </c>
    </row>
    <row r="17" spans="1:9" x14ac:dyDescent="0.3">
      <c r="A17" t="s">
        <v>3710</v>
      </c>
      <c r="B17">
        <v>1106.8130119549405</v>
      </c>
      <c r="C17">
        <v>701.22109264323365</v>
      </c>
      <c r="D17">
        <v>1.5784080421523534</v>
      </c>
      <c r="E17">
        <v>0.11457704696336848</v>
      </c>
      <c r="F17">
        <v>-268.10831445317581</v>
      </c>
      <c r="G17">
        <v>2481.7343383630568</v>
      </c>
      <c r="H17">
        <v>-268.10831445317581</v>
      </c>
      <c r="I17">
        <v>2481.7343383630568</v>
      </c>
    </row>
    <row r="18" spans="1:9" ht="15" thickBot="1" x14ac:dyDescent="0.35">
      <c r="A18" s="23" t="s">
        <v>6</v>
      </c>
      <c r="B18" s="23">
        <v>651.41364508720346</v>
      </c>
      <c r="C18" s="23">
        <v>45.062714808671743</v>
      </c>
      <c r="D18" s="23">
        <v>14.455712396667394</v>
      </c>
      <c r="E18" s="23">
        <v>7.6636228906276854E-46</v>
      </c>
      <c r="F18" s="23">
        <v>563.05679406502179</v>
      </c>
      <c r="G18" s="23">
        <v>739.77049610938514</v>
      </c>
      <c r="H18" s="23">
        <v>563.05679406502179</v>
      </c>
      <c r="I18" s="23">
        <v>739.77049610938514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>
      <selection activeCell="A11" sqref="A11"/>
    </sheetView>
  </sheetViews>
  <sheetFormatPr defaultRowHeight="14.4" x14ac:dyDescent="0.3"/>
  <cols>
    <col min="1" max="1" width="11.6640625" bestFit="1" customWidth="1"/>
    <col min="2" max="2" width="42.44140625" bestFit="1" customWidth="1"/>
  </cols>
  <sheetData>
    <row r="1" spans="1:2" x14ac:dyDescent="0.3">
      <c r="A1" s="5" t="s">
        <v>3712</v>
      </c>
      <c r="B1" s="5" t="s">
        <v>3713</v>
      </c>
    </row>
    <row r="2" spans="1:2" x14ac:dyDescent="0.3">
      <c r="A2" s="6" t="s">
        <v>0</v>
      </c>
      <c r="B2" s="7" t="s">
        <v>3714</v>
      </c>
    </row>
    <row r="3" spans="1:2" x14ac:dyDescent="0.3">
      <c r="A3" s="8" t="s">
        <v>1</v>
      </c>
      <c r="B3" s="7" t="s">
        <v>3715</v>
      </c>
    </row>
    <row r="4" spans="1:2" x14ac:dyDescent="0.3">
      <c r="A4" s="6" t="s">
        <v>2</v>
      </c>
      <c r="B4" s="7" t="s">
        <v>3716</v>
      </c>
    </row>
    <row r="5" spans="1:2" x14ac:dyDescent="0.3">
      <c r="A5" s="6" t="s">
        <v>3</v>
      </c>
      <c r="B5" s="7" t="s">
        <v>3717</v>
      </c>
    </row>
    <row r="6" spans="1:2" x14ac:dyDescent="0.3">
      <c r="A6" s="6" t="s">
        <v>4</v>
      </c>
      <c r="B6" s="7" t="s">
        <v>3718</v>
      </c>
    </row>
    <row r="7" spans="1:2" x14ac:dyDescent="0.3">
      <c r="A7" s="6" t="s">
        <v>5</v>
      </c>
      <c r="B7" s="7" t="s">
        <v>3719</v>
      </c>
    </row>
    <row r="8" spans="1:2" x14ac:dyDescent="0.3">
      <c r="A8" s="6" t="s">
        <v>6</v>
      </c>
      <c r="B8" s="7" t="s">
        <v>3720</v>
      </c>
    </row>
    <row r="9" spans="1:2" x14ac:dyDescent="0.3">
      <c r="A9" s="6" t="s">
        <v>7</v>
      </c>
      <c r="B9" s="7" t="s">
        <v>3721</v>
      </c>
    </row>
    <row r="10" spans="1:2" x14ac:dyDescent="0.3">
      <c r="A10" s="6" t="s">
        <v>8</v>
      </c>
      <c r="B10" s="7" t="s">
        <v>3722</v>
      </c>
    </row>
    <row r="11" spans="1:2" x14ac:dyDescent="0.3">
      <c r="A11" s="6" t="s">
        <v>9</v>
      </c>
      <c r="B11" s="7" t="s">
        <v>3723</v>
      </c>
    </row>
    <row r="12" spans="1:2" x14ac:dyDescent="0.3">
      <c r="A12" s="8" t="s">
        <v>10</v>
      </c>
      <c r="B12" s="7" t="s">
        <v>3724</v>
      </c>
    </row>
    <row r="13" spans="1:2" x14ac:dyDescent="0.3">
      <c r="A13" s="6" t="s">
        <v>11</v>
      </c>
      <c r="B13" s="7" t="s">
        <v>3725</v>
      </c>
    </row>
    <row r="14" spans="1:2" x14ac:dyDescent="0.3">
      <c r="A14" s="6" t="s">
        <v>12</v>
      </c>
      <c r="B14" s="7" t="s">
        <v>3726</v>
      </c>
    </row>
    <row r="15" spans="1:2" x14ac:dyDescent="0.3">
      <c r="A15" s="6" t="s">
        <v>13</v>
      </c>
      <c r="B15" s="7" t="s">
        <v>3727</v>
      </c>
    </row>
    <row r="16" spans="1:2" x14ac:dyDescent="0.3">
      <c r="A16" s="6" t="s">
        <v>14</v>
      </c>
      <c r="B16" s="7" t="s">
        <v>3728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4431"/>
  <sheetViews>
    <sheetView topLeftCell="C1" zoomScale="115" zoomScaleNormal="115" workbookViewId="0">
      <pane ySplit="1" topLeftCell="A4397" activePane="bottomLeft" state="frozen"/>
      <selection pane="bottomLeft" activeCell="I4399" sqref="I4399"/>
    </sheetView>
  </sheetViews>
  <sheetFormatPr defaultRowHeight="14.4" x14ac:dyDescent="0.3"/>
  <cols>
    <col min="1" max="1" width="9.109375" customWidth="1"/>
    <col min="2" max="2" width="10.33203125" bestFit="1" customWidth="1"/>
    <col min="3" max="3" width="40.5546875" bestFit="1" customWidth="1"/>
    <col min="4" max="4" width="5" bestFit="1" customWidth="1"/>
    <col min="6" max="6" width="14" bestFit="1" customWidth="1"/>
    <col min="7" max="7" width="8" bestFit="1" customWidth="1"/>
    <col min="8" max="8" width="9.5546875" bestFit="1" customWidth="1"/>
    <col min="9" max="9" width="5.88671875" style="7" bestFit="1" customWidth="1"/>
    <col min="10" max="10" width="7.109375" style="7" bestFit="1" customWidth="1"/>
    <col min="11" max="11" width="10.5546875" bestFit="1" customWidth="1"/>
    <col min="12" max="12" width="9.109375" style="7" bestFit="1" customWidth="1"/>
    <col min="13" max="13" width="11.88671875" style="7" bestFit="1" customWidth="1"/>
    <col min="14" max="14" width="9.109375" style="7" bestFit="1" customWidth="1"/>
    <col min="15" max="15" width="6" style="7" bestFit="1" customWidth="1"/>
    <col min="16" max="16" width="9.5546875" style="4" bestFit="1" customWidth="1"/>
    <col min="17" max="17" width="9.5546875" style="4" customWidth="1"/>
    <col min="18" max="18" width="12.88671875" style="7" bestFit="1" customWidth="1"/>
    <col min="19" max="19" width="8.88671875" style="7" customWidth="1"/>
    <col min="20" max="21" width="8.88671875" style="7"/>
  </cols>
  <sheetData>
    <row r="1" spans="1:21" x14ac:dyDescent="0.3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7" t="s">
        <v>8</v>
      </c>
      <c r="J1" s="17" t="s">
        <v>9</v>
      </c>
      <c r="K1" s="1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" t="s">
        <v>15</v>
      </c>
      <c r="Q1" s="1" t="s">
        <v>16</v>
      </c>
      <c r="R1" s="17" t="s">
        <v>17</v>
      </c>
      <c r="S1" s="17" t="s">
        <v>18</v>
      </c>
      <c r="T1" s="7" t="s">
        <v>19</v>
      </c>
      <c r="U1" s="7" t="s">
        <v>20</v>
      </c>
    </row>
    <row r="2" spans="1:21" hidden="1" x14ac:dyDescent="0.3">
      <c r="A2" s="3" t="s">
        <v>25</v>
      </c>
      <c r="B2" s="4" t="s">
        <v>169</v>
      </c>
      <c r="C2" s="3" t="s">
        <v>27</v>
      </c>
      <c r="D2" s="3" t="s">
        <v>28</v>
      </c>
      <c r="E2" s="3" t="s">
        <v>29</v>
      </c>
      <c r="F2" s="3">
        <v>6.2</v>
      </c>
      <c r="G2" s="3">
        <v>3</v>
      </c>
      <c r="H2" s="3">
        <v>196</v>
      </c>
      <c r="I2" s="3" t="s">
        <v>30</v>
      </c>
      <c r="J2" s="3">
        <v>370</v>
      </c>
      <c r="K2" s="4">
        <v>41810</v>
      </c>
      <c r="L2" t="s">
        <v>31</v>
      </c>
      <c r="M2" t="s">
        <v>32</v>
      </c>
      <c r="N2" t="s">
        <v>33</v>
      </c>
      <c r="O2">
        <v>103</v>
      </c>
      <c r="P2" s="4">
        <f>DATEVALUE(B2)</f>
        <v>41799</v>
      </c>
      <c r="Q2" s="4">
        <f>P2+1</f>
        <v>41800</v>
      </c>
      <c r="R2" s="10" t="str">
        <f t="shared" ref="R2:R65" si="0">_xlfn.CONCAT(A2,P2+1)</f>
        <v>id7841941800</v>
      </c>
      <c r="S2" s="9" t="e">
        <f>VLOOKUP(R2,box_office!$C:$F,2,FALSE)</f>
        <v>#N/A</v>
      </c>
      <c r="T2" s="9" t="e">
        <f>VLOOKUP(R2,box_office!$C:$F,3,FALSE)</f>
        <v>#N/A</v>
      </c>
      <c r="U2" s="9" t="e">
        <f>VLOOKUP(R2,box_office!$C:$F,4,FALSE)</f>
        <v>#N/A</v>
      </c>
    </row>
    <row r="3" spans="1:21" hidden="1" x14ac:dyDescent="0.3">
      <c r="A3" s="3" t="s">
        <v>25</v>
      </c>
      <c r="B3" s="4" t="s">
        <v>171</v>
      </c>
      <c r="C3" s="3" t="s">
        <v>27</v>
      </c>
      <c r="D3" s="3" t="s">
        <v>28</v>
      </c>
      <c r="E3" s="3" t="s">
        <v>29</v>
      </c>
      <c r="F3" s="3">
        <v>6.2</v>
      </c>
      <c r="G3" s="3">
        <v>3</v>
      </c>
      <c r="H3" s="3">
        <v>202</v>
      </c>
      <c r="I3" s="3" t="s">
        <v>30</v>
      </c>
      <c r="J3" s="3">
        <v>378</v>
      </c>
      <c r="K3" s="4">
        <v>41810</v>
      </c>
      <c r="L3" t="s">
        <v>31</v>
      </c>
      <c r="M3" t="s">
        <v>32</v>
      </c>
      <c r="N3" t="s">
        <v>33</v>
      </c>
      <c r="O3">
        <v>103</v>
      </c>
      <c r="P3" s="4">
        <f t="shared" ref="P3:P66" si="1">DATEVALUE(B3)</f>
        <v>41803</v>
      </c>
      <c r="Q3" s="4">
        <f t="shared" ref="Q3:Q66" si="2">P3+1</f>
        <v>41804</v>
      </c>
      <c r="R3" s="10" t="str">
        <f t="shared" si="0"/>
        <v>id7841941804</v>
      </c>
      <c r="S3" s="9" t="e">
        <f>VLOOKUP(R3,box_office!$C:$F,2,FALSE)</f>
        <v>#N/A</v>
      </c>
      <c r="T3" s="9" t="e">
        <f>VLOOKUP(R3,box_office!$C:$F,3,FALSE)</f>
        <v>#N/A</v>
      </c>
      <c r="U3" s="9" t="e">
        <f>VLOOKUP(R3,box_office!$C:$F,4,FALSE)</f>
        <v>#N/A</v>
      </c>
    </row>
    <row r="4" spans="1:21" hidden="1" x14ac:dyDescent="0.3">
      <c r="A4" s="3" t="s">
        <v>25</v>
      </c>
      <c r="B4" s="4" t="s">
        <v>173</v>
      </c>
      <c r="C4" s="3" t="s">
        <v>27</v>
      </c>
      <c r="D4" s="3" t="s">
        <v>28</v>
      </c>
      <c r="E4" s="3" t="s">
        <v>29</v>
      </c>
      <c r="F4" s="3">
        <v>6.3</v>
      </c>
      <c r="G4" s="3">
        <v>3</v>
      </c>
      <c r="H4" s="3">
        <v>202</v>
      </c>
      <c r="I4" s="3" t="s">
        <v>30</v>
      </c>
      <c r="J4" s="3">
        <v>381</v>
      </c>
      <c r="K4" s="4">
        <v>41810</v>
      </c>
      <c r="L4" t="s">
        <v>31</v>
      </c>
      <c r="M4" t="s">
        <v>32</v>
      </c>
      <c r="N4" t="s">
        <v>33</v>
      </c>
      <c r="O4">
        <v>103</v>
      </c>
      <c r="P4" s="4">
        <f t="shared" si="1"/>
        <v>41804</v>
      </c>
      <c r="Q4" s="4">
        <f t="shared" si="2"/>
        <v>41805</v>
      </c>
      <c r="R4" s="10" t="str">
        <f t="shared" si="0"/>
        <v>id7841941805</v>
      </c>
      <c r="S4" s="9" t="e">
        <f>VLOOKUP(R4,box_office!$C:$F,2,FALSE)</f>
        <v>#N/A</v>
      </c>
      <c r="T4" s="9" t="e">
        <f>VLOOKUP(R4,box_office!$C:$F,3,FALSE)</f>
        <v>#N/A</v>
      </c>
      <c r="U4" s="9" t="e">
        <f>VLOOKUP(R4,box_office!$C:$F,4,FALSE)</f>
        <v>#N/A</v>
      </c>
    </row>
    <row r="5" spans="1:21" x14ac:dyDescent="0.3">
      <c r="A5" s="3" t="s">
        <v>25</v>
      </c>
      <c r="B5" s="4" t="s">
        <v>26</v>
      </c>
      <c r="C5" s="3" t="s">
        <v>27</v>
      </c>
      <c r="D5" s="3" t="s">
        <v>28</v>
      </c>
      <c r="E5" s="3" t="s">
        <v>29</v>
      </c>
      <c r="F5" s="3">
        <v>6.2</v>
      </c>
      <c r="G5" s="3">
        <v>3</v>
      </c>
      <c r="H5" s="3">
        <v>208</v>
      </c>
      <c r="I5" s="6" t="s">
        <v>30</v>
      </c>
      <c r="J5" s="6">
        <v>385</v>
      </c>
      <c r="K5" s="4">
        <v>41810</v>
      </c>
      <c r="L5" s="7" t="s">
        <v>31</v>
      </c>
      <c r="M5" s="7" t="s">
        <v>32</v>
      </c>
      <c r="N5" s="7" t="s">
        <v>33</v>
      </c>
      <c r="O5" s="7">
        <v>103</v>
      </c>
      <c r="P5" s="4">
        <f t="shared" si="1"/>
        <v>41805</v>
      </c>
      <c r="Q5" s="4">
        <f t="shared" si="2"/>
        <v>41806</v>
      </c>
      <c r="R5" s="7" t="str">
        <f t="shared" si="0"/>
        <v>id7841941806</v>
      </c>
      <c r="S5" s="7">
        <f>VLOOKUP(R5,box_office!$C:$F,2,FALSE)</f>
        <v>2.8346456692913385E-2</v>
      </c>
      <c r="T5" s="7">
        <f>VLOOKUP(R5,box_office!$C:$F,3,FALSE)</f>
        <v>4.83</v>
      </c>
      <c r="U5" s="7">
        <f>VLOOKUP(R5,box_office!$C:$F,4,FALSE)</f>
        <v>7</v>
      </c>
    </row>
    <row r="6" spans="1:21" x14ac:dyDescent="0.3">
      <c r="A6" s="3" t="s">
        <v>25</v>
      </c>
      <c r="B6" s="4" t="s">
        <v>35</v>
      </c>
      <c r="C6" s="3" t="s">
        <v>27</v>
      </c>
      <c r="D6" s="3" t="s">
        <v>28</v>
      </c>
      <c r="E6" s="3" t="s">
        <v>29</v>
      </c>
      <c r="F6" s="3">
        <v>6.2</v>
      </c>
      <c r="G6" s="3">
        <v>3</v>
      </c>
      <c r="H6" s="3">
        <v>208</v>
      </c>
      <c r="I6" s="6" t="s">
        <v>30</v>
      </c>
      <c r="J6" s="6">
        <v>394</v>
      </c>
      <c r="K6" s="4">
        <v>41810</v>
      </c>
      <c r="L6" s="7" t="s">
        <v>31</v>
      </c>
      <c r="M6" s="7" t="s">
        <v>32</v>
      </c>
      <c r="N6" s="7" t="s">
        <v>33</v>
      </c>
      <c r="O6" s="7">
        <v>103</v>
      </c>
      <c r="P6" s="4">
        <f t="shared" si="1"/>
        <v>41806</v>
      </c>
      <c r="Q6" s="4">
        <f t="shared" si="2"/>
        <v>41807</v>
      </c>
      <c r="R6" s="7" t="str">
        <f t="shared" si="0"/>
        <v>id7841941807</v>
      </c>
      <c r="S6" s="7">
        <f>VLOOKUP(R6,box_office!$C:$F,2,FALSE)</f>
        <v>3.307086614173229E-2</v>
      </c>
      <c r="T6" s="7">
        <f>VLOOKUP(R6,box_office!$C:$F,3,FALSE)</f>
        <v>4.25</v>
      </c>
      <c r="U6" s="7">
        <f>VLOOKUP(R6,box_office!$C:$F,4,FALSE)</f>
        <v>19</v>
      </c>
    </row>
    <row r="7" spans="1:21" x14ac:dyDescent="0.3">
      <c r="A7" s="3" t="s">
        <v>25</v>
      </c>
      <c r="B7" s="4" t="s">
        <v>37</v>
      </c>
      <c r="C7" s="3" t="s">
        <v>27</v>
      </c>
      <c r="D7" s="3" t="s">
        <v>28</v>
      </c>
      <c r="E7" s="3" t="s">
        <v>29</v>
      </c>
      <c r="F7" s="3">
        <v>6.3</v>
      </c>
      <c r="G7" s="3">
        <v>3</v>
      </c>
      <c r="H7" s="3">
        <v>208</v>
      </c>
      <c r="I7" s="6" t="s">
        <v>30</v>
      </c>
      <c r="J7" s="6">
        <v>408</v>
      </c>
      <c r="K7" s="4">
        <v>41810</v>
      </c>
      <c r="L7" s="7" t="s">
        <v>31</v>
      </c>
      <c r="M7" s="7" t="s">
        <v>32</v>
      </c>
      <c r="N7" s="7" t="s">
        <v>33</v>
      </c>
      <c r="O7" s="7">
        <v>103</v>
      </c>
      <c r="P7" s="4">
        <f t="shared" si="1"/>
        <v>41807</v>
      </c>
      <c r="Q7" s="4">
        <f t="shared" si="2"/>
        <v>41808</v>
      </c>
      <c r="R7" s="7" t="str">
        <f t="shared" si="0"/>
        <v>id7841941808</v>
      </c>
      <c r="S7" s="7">
        <f>VLOOKUP(R7,box_office!$C:$F,2,FALSE)</f>
        <v>2.2047244094488189E-2</v>
      </c>
      <c r="T7" s="7">
        <f>VLOOKUP(R7,box_office!$C:$F,3,FALSE)</f>
        <v>4.5199999999999996</v>
      </c>
      <c r="U7" s="7">
        <f>VLOOKUP(R7,box_office!$C:$F,4,FALSE)</f>
        <v>7</v>
      </c>
    </row>
    <row r="8" spans="1:21" hidden="1" x14ac:dyDescent="0.3">
      <c r="A8" s="3" t="s">
        <v>25</v>
      </c>
      <c r="B8" s="4" t="s">
        <v>178</v>
      </c>
      <c r="C8" s="3" t="s">
        <v>27</v>
      </c>
      <c r="D8" s="3" t="s">
        <v>28</v>
      </c>
      <c r="E8" s="3" t="s">
        <v>29</v>
      </c>
      <c r="F8" s="3">
        <v>6.2</v>
      </c>
      <c r="G8" s="3">
        <v>3</v>
      </c>
      <c r="H8" s="3">
        <v>208</v>
      </c>
      <c r="I8" s="3" t="s">
        <v>30</v>
      </c>
      <c r="J8" s="3">
        <v>416</v>
      </c>
      <c r="K8" s="4">
        <v>41810</v>
      </c>
      <c r="L8" t="s">
        <v>31</v>
      </c>
      <c r="M8" t="s">
        <v>32</v>
      </c>
      <c r="N8" t="s">
        <v>33</v>
      </c>
      <c r="O8">
        <v>103</v>
      </c>
      <c r="P8" s="4">
        <f t="shared" si="1"/>
        <v>41808</v>
      </c>
      <c r="Q8" s="4">
        <f t="shared" si="2"/>
        <v>41809</v>
      </c>
      <c r="R8" s="10" t="str">
        <f t="shared" si="0"/>
        <v>id7841941809</v>
      </c>
      <c r="S8" s="9" t="e">
        <f>VLOOKUP(R8,box_office!$C:$F,2,FALSE)</f>
        <v>#N/A</v>
      </c>
      <c r="T8" s="9" t="e">
        <f>VLOOKUP(R8,box_office!$C:$F,3,FALSE)</f>
        <v>#N/A</v>
      </c>
      <c r="U8" s="9" t="e">
        <f>VLOOKUP(R8,box_office!$C:$F,4,FALSE)</f>
        <v>#N/A</v>
      </c>
    </row>
    <row r="9" spans="1:21" x14ac:dyDescent="0.3">
      <c r="A9" s="3" t="s">
        <v>25</v>
      </c>
      <c r="B9" s="4" t="s">
        <v>39</v>
      </c>
      <c r="C9" s="3" t="s">
        <v>27</v>
      </c>
      <c r="D9" s="3" t="s">
        <v>28</v>
      </c>
      <c r="E9" s="3" t="s">
        <v>29</v>
      </c>
      <c r="F9" s="3">
        <v>6.2</v>
      </c>
      <c r="G9" s="3">
        <v>3</v>
      </c>
      <c r="H9" s="3">
        <v>208</v>
      </c>
      <c r="I9" s="6" t="s">
        <v>30</v>
      </c>
      <c r="J9" s="6">
        <v>429</v>
      </c>
      <c r="K9" s="4">
        <v>41810</v>
      </c>
      <c r="L9" s="7" t="s">
        <v>31</v>
      </c>
      <c r="M9" s="7" t="s">
        <v>32</v>
      </c>
      <c r="N9" s="7" t="s">
        <v>33</v>
      </c>
      <c r="O9" s="7">
        <v>103</v>
      </c>
      <c r="P9" s="4">
        <f t="shared" si="1"/>
        <v>41809</v>
      </c>
      <c r="Q9" s="4">
        <f t="shared" si="2"/>
        <v>41810</v>
      </c>
      <c r="R9" s="7" t="str">
        <f t="shared" si="0"/>
        <v>id7841941810</v>
      </c>
      <c r="S9" s="7">
        <f>VLOOKUP(R9,box_office!$C:$F,2,FALSE)</f>
        <v>5.0236220472440944</v>
      </c>
      <c r="T9" s="7">
        <f>VLOOKUP(R9,box_office!$C:$F,3,FALSE)</f>
        <v>5.32</v>
      </c>
      <c r="U9" s="7">
        <f>VLOOKUP(R9,box_office!$C:$F,4,FALSE)</f>
        <v>11000</v>
      </c>
    </row>
    <row r="10" spans="1:21" x14ac:dyDescent="0.3">
      <c r="A10" s="3" t="s">
        <v>25</v>
      </c>
      <c r="B10" s="4" t="s">
        <v>41</v>
      </c>
      <c r="C10" s="3" t="s">
        <v>27</v>
      </c>
      <c r="D10" s="3" t="s">
        <v>28</v>
      </c>
      <c r="E10" s="3" t="s">
        <v>29</v>
      </c>
      <c r="F10" s="3">
        <v>6.6</v>
      </c>
      <c r="G10" s="3">
        <v>3</v>
      </c>
      <c r="H10" s="3">
        <v>208</v>
      </c>
      <c r="I10" s="6" t="s">
        <v>30</v>
      </c>
      <c r="J10" s="6">
        <v>613</v>
      </c>
      <c r="K10" s="4">
        <v>41810</v>
      </c>
      <c r="L10" s="7" t="s">
        <v>31</v>
      </c>
      <c r="M10" s="7" t="s">
        <v>32</v>
      </c>
      <c r="N10" s="7" t="s">
        <v>33</v>
      </c>
      <c r="O10" s="7">
        <v>103</v>
      </c>
      <c r="P10" s="4">
        <f t="shared" si="1"/>
        <v>41810</v>
      </c>
      <c r="Q10" s="4">
        <f t="shared" si="2"/>
        <v>41811</v>
      </c>
      <c r="R10" s="7" t="str">
        <f t="shared" si="0"/>
        <v>id7841941811</v>
      </c>
      <c r="S10" s="7">
        <f>VLOOKUP(R10,box_office!$C:$F,2,FALSE)</f>
        <v>7.4992125984251965</v>
      </c>
      <c r="T10" s="7">
        <f>VLOOKUP(R10,box_office!$C:$F,3,FALSE)</f>
        <v>5.24</v>
      </c>
      <c r="U10" s="7">
        <f>VLOOKUP(R10,box_office!$C:$F,4,FALSE)</f>
        <v>10000</v>
      </c>
    </row>
    <row r="11" spans="1:21" x14ac:dyDescent="0.3">
      <c r="A11" s="3" t="s">
        <v>25</v>
      </c>
      <c r="B11" s="4" t="s">
        <v>43</v>
      </c>
      <c r="C11" s="3" t="s">
        <v>27</v>
      </c>
      <c r="D11" s="3" t="s">
        <v>28</v>
      </c>
      <c r="E11" s="3" t="s">
        <v>29</v>
      </c>
      <c r="F11" s="3">
        <v>6.7</v>
      </c>
      <c r="G11" s="3">
        <v>3</v>
      </c>
      <c r="H11" s="3">
        <v>208</v>
      </c>
      <c r="I11" s="6" t="s">
        <v>30</v>
      </c>
      <c r="J11" s="6">
        <v>1698</v>
      </c>
      <c r="K11" s="4">
        <v>41810</v>
      </c>
      <c r="L11" s="7" t="s">
        <v>31</v>
      </c>
      <c r="M11" s="7" t="s">
        <v>32</v>
      </c>
      <c r="N11" s="7" t="s">
        <v>33</v>
      </c>
      <c r="O11" s="7">
        <v>103</v>
      </c>
      <c r="P11" s="4">
        <f t="shared" si="1"/>
        <v>41811</v>
      </c>
      <c r="Q11" s="4">
        <f t="shared" si="2"/>
        <v>41812</v>
      </c>
      <c r="R11" s="7" t="str">
        <f t="shared" si="0"/>
        <v>id7841941812</v>
      </c>
      <c r="S11" s="7">
        <f>VLOOKUP(R11,box_office!$C:$F,2,FALSE)</f>
        <v>7.3307086614173231</v>
      </c>
      <c r="T11" s="7">
        <f>VLOOKUP(R11,box_office!$C:$F,3,FALSE)</f>
        <v>5.04</v>
      </c>
      <c r="U11" s="7">
        <f>VLOOKUP(R11,box_office!$C:$F,4,FALSE)</f>
        <v>10000</v>
      </c>
    </row>
    <row r="12" spans="1:21" x14ac:dyDescent="0.3">
      <c r="A12" s="3" t="s">
        <v>25</v>
      </c>
      <c r="B12" s="4" t="s">
        <v>45</v>
      </c>
      <c r="C12" s="3" t="s">
        <v>27</v>
      </c>
      <c r="D12" s="3" t="s">
        <v>28</v>
      </c>
      <c r="E12" s="3" t="s">
        <v>29</v>
      </c>
      <c r="F12" s="3">
        <v>6.9</v>
      </c>
      <c r="G12" s="3">
        <v>3</v>
      </c>
      <c r="H12" s="3">
        <v>208</v>
      </c>
      <c r="I12" s="6" t="s">
        <v>30</v>
      </c>
      <c r="J12" s="6">
        <v>4594</v>
      </c>
      <c r="K12" s="4">
        <v>41810</v>
      </c>
      <c r="L12" s="7" t="s">
        <v>31</v>
      </c>
      <c r="M12" s="7" t="s">
        <v>32</v>
      </c>
      <c r="N12" s="7" t="s">
        <v>33</v>
      </c>
      <c r="O12" s="7">
        <v>103</v>
      </c>
      <c r="P12" s="4">
        <f t="shared" si="1"/>
        <v>41812</v>
      </c>
      <c r="Q12" s="4">
        <f t="shared" si="2"/>
        <v>41813</v>
      </c>
      <c r="R12" s="7" t="str">
        <f t="shared" si="0"/>
        <v>id7841941813</v>
      </c>
      <c r="S12" s="7">
        <f>VLOOKUP(R12,box_office!$C:$F,2,FALSE)</f>
        <v>3.9244094488188974</v>
      </c>
      <c r="T12" s="7">
        <f>VLOOKUP(R12,box_office!$C:$F,3,FALSE)</f>
        <v>4.87</v>
      </c>
      <c r="U12" s="7">
        <f>VLOOKUP(R12,box_office!$C:$F,4,FALSE)</f>
        <v>10000</v>
      </c>
    </row>
    <row r="13" spans="1:21" x14ac:dyDescent="0.3">
      <c r="A13" s="3" t="s">
        <v>25</v>
      </c>
      <c r="B13" s="4" t="s">
        <v>47</v>
      </c>
      <c r="C13" s="3" t="s">
        <v>27</v>
      </c>
      <c r="D13" s="3" t="s">
        <v>28</v>
      </c>
      <c r="E13" s="3" t="s">
        <v>29</v>
      </c>
      <c r="F13" s="3">
        <v>6.9</v>
      </c>
      <c r="G13" s="3">
        <v>3</v>
      </c>
      <c r="H13" s="3">
        <v>208</v>
      </c>
      <c r="I13" s="6" t="s">
        <v>30</v>
      </c>
      <c r="J13" s="6">
        <v>4889</v>
      </c>
      <c r="K13" s="4">
        <v>41810</v>
      </c>
      <c r="L13" s="7" t="s">
        <v>31</v>
      </c>
      <c r="M13" s="7" t="s">
        <v>32</v>
      </c>
      <c r="N13" s="7" t="s">
        <v>33</v>
      </c>
      <c r="O13" s="7">
        <v>103</v>
      </c>
      <c r="P13" s="4">
        <f t="shared" si="1"/>
        <v>41813</v>
      </c>
      <c r="Q13" s="4">
        <f t="shared" si="2"/>
        <v>41814</v>
      </c>
      <c r="R13" s="7" t="str">
        <f t="shared" si="0"/>
        <v>id7841941814</v>
      </c>
      <c r="S13" s="7">
        <f>VLOOKUP(R13,box_office!$C:$F,2,FALSE)</f>
        <v>4.5149606299212595</v>
      </c>
      <c r="T13" s="7">
        <f>VLOOKUP(R13,box_office!$C:$F,3,FALSE)</f>
        <v>4.9800000000000004</v>
      </c>
      <c r="U13" s="7">
        <f>VLOOKUP(R13,box_office!$C:$F,4,FALSE)</f>
        <v>10000</v>
      </c>
    </row>
    <row r="14" spans="1:21" x14ac:dyDescent="0.3">
      <c r="A14" s="3" t="s">
        <v>25</v>
      </c>
      <c r="B14" s="4" t="s">
        <v>49</v>
      </c>
      <c r="C14" s="3" t="s">
        <v>27</v>
      </c>
      <c r="D14" s="3" t="s">
        <v>28</v>
      </c>
      <c r="E14" s="3" t="s">
        <v>29</v>
      </c>
      <c r="F14" s="3">
        <v>6.8</v>
      </c>
      <c r="G14" s="3">
        <v>3</v>
      </c>
      <c r="H14" s="3">
        <v>213</v>
      </c>
      <c r="I14" s="6" t="s">
        <v>30</v>
      </c>
      <c r="J14" s="6">
        <v>7107</v>
      </c>
      <c r="K14" s="4">
        <v>41810</v>
      </c>
      <c r="L14" s="7" t="s">
        <v>31</v>
      </c>
      <c r="M14" s="7" t="s">
        <v>32</v>
      </c>
      <c r="N14" s="7" t="s">
        <v>33</v>
      </c>
      <c r="O14" s="7">
        <v>103</v>
      </c>
      <c r="P14" s="4">
        <f t="shared" si="1"/>
        <v>41814</v>
      </c>
      <c r="Q14" s="4">
        <f t="shared" si="2"/>
        <v>41815</v>
      </c>
      <c r="R14" s="7" t="str">
        <f t="shared" si="0"/>
        <v>id7841941815</v>
      </c>
      <c r="S14" s="7">
        <f>VLOOKUP(R14,box_office!$C:$F,2,FALSE)</f>
        <v>4.2724409448818905</v>
      </c>
      <c r="T14" s="7">
        <f>VLOOKUP(R14,box_office!$C:$F,3,FALSE)</f>
        <v>4.76</v>
      </c>
      <c r="U14" s="7">
        <f>VLOOKUP(R14,box_office!$C:$F,4,FALSE)</f>
        <v>9957</v>
      </c>
    </row>
    <row r="15" spans="1:21" x14ac:dyDescent="0.3">
      <c r="A15" s="3" t="s">
        <v>25</v>
      </c>
      <c r="B15" s="4" t="s">
        <v>51</v>
      </c>
      <c r="C15" s="3" t="s">
        <v>27</v>
      </c>
      <c r="D15" s="3" t="s">
        <v>28</v>
      </c>
      <c r="E15" s="3" t="s">
        <v>29</v>
      </c>
      <c r="F15" s="3">
        <v>6.9</v>
      </c>
      <c r="G15" s="3">
        <v>3</v>
      </c>
      <c r="H15" s="3">
        <v>213</v>
      </c>
      <c r="I15" s="6" t="s">
        <v>30</v>
      </c>
      <c r="J15" s="6">
        <v>7345</v>
      </c>
      <c r="K15" s="4">
        <v>41810</v>
      </c>
      <c r="L15" s="7" t="s">
        <v>31</v>
      </c>
      <c r="M15" s="7" t="s">
        <v>32</v>
      </c>
      <c r="N15" s="7" t="s">
        <v>33</v>
      </c>
      <c r="O15" s="7">
        <v>103</v>
      </c>
      <c r="P15" s="4">
        <f t="shared" si="1"/>
        <v>41815</v>
      </c>
      <c r="Q15" s="4">
        <f t="shared" si="2"/>
        <v>41816</v>
      </c>
      <c r="R15" s="7" t="str">
        <f t="shared" si="0"/>
        <v>id7841941816</v>
      </c>
      <c r="S15" s="7">
        <f>VLOOKUP(R15,box_office!$C:$F,2,FALSE)</f>
        <v>2.6015748031496062</v>
      </c>
      <c r="T15" s="7">
        <f>VLOOKUP(R15,box_office!$C:$F,3,FALSE)</f>
        <v>4.9800000000000004</v>
      </c>
      <c r="U15" s="7">
        <f>VLOOKUP(R15,box_office!$C:$F,4,FALSE)</f>
        <v>7459</v>
      </c>
    </row>
    <row r="16" spans="1:21" x14ac:dyDescent="0.3">
      <c r="A16" s="3" t="s">
        <v>25</v>
      </c>
      <c r="B16" s="4" t="s">
        <v>53</v>
      </c>
      <c r="C16" s="3" t="s">
        <v>27</v>
      </c>
      <c r="D16" s="3" t="s">
        <v>28</v>
      </c>
      <c r="E16" s="3" t="s">
        <v>29</v>
      </c>
      <c r="F16" s="3">
        <v>6.8</v>
      </c>
      <c r="G16" s="3">
        <v>3</v>
      </c>
      <c r="H16" s="3">
        <v>233</v>
      </c>
      <c r="I16" s="6" t="s">
        <v>30</v>
      </c>
      <c r="J16" s="6">
        <v>7607</v>
      </c>
      <c r="K16" s="4">
        <v>41810</v>
      </c>
      <c r="L16" s="7" t="s">
        <v>31</v>
      </c>
      <c r="M16" s="7" t="s">
        <v>32</v>
      </c>
      <c r="N16" s="7" t="s">
        <v>33</v>
      </c>
      <c r="O16" s="7">
        <v>103</v>
      </c>
      <c r="P16" s="4">
        <f t="shared" si="1"/>
        <v>41816</v>
      </c>
      <c r="Q16" s="4">
        <f t="shared" si="2"/>
        <v>41817</v>
      </c>
      <c r="R16" s="7" t="str">
        <f t="shared" si="0"/>
        <v>id7841941817</v>
      </c>
      <c r="S16" s="7">
        <f>VLOOKUP(R16,box_office!$C:$F,2,FALSE)</f>
        <v>0.48346456692913387</v>
      </c>
      <c r="T16" s="7">
        <f>VLOOKUP(R16,box_office!$C:$F,3,FALSE)</f>
        <v>5.81</v>
      </c>
      <c r="U16" s="7">
        <f>VLOOKUP(R16,box_office!$C:$F,4,FALSE)</f>
        <v>831</v>
      </c>
    </row>
    <row r="17" spans="1:21" x14ac:dyDescent="0.3">
      <c r="A17" s="3" t="s">
        <v>25</v>
      </c>
      <c r="B17" s="4" t="s">
        <v>55</v>
      </c>
      <c r="C17" s="3" t="s">
        <v>27</v>
      </c>
      <c r="D17" s="3" t="s">
        <v>28</v>
      </c>
      <c r="E17" s="3" t="s">
        <v>29</v>
      </c>
      <c r="F17" s="3">
        <v>6.8</v>
      </c>
      <c r="G17" s="3">
        <v>3</v>
      </c>
      <c r="H17" s="3">
        <v>233</v>
      </c>
      <c r="I17" s="6" t="s">
        <v>30</v>
      </c>
      <c r="J17" s="6">
        <v>7750</v>
      </c>
      <c r="K17" s="4">
        <v>41810</v>
      </c>
      <c r="L17" s="7" t="s">
        <v>31</v>
      </c>
      <c r="M17" s="7" t="s">
        <v>32</v>
      </c>
      <c r="N17" s="7" t="s">
        <v>33</v>
      </c>
      <c r="O17" s="7">
        <v>103</v>
      </c>
      <c r="P17" s="4">
        <f t="shared" si="1"/>
        <v>41817</v>
      </c>
      <c r="Q17" s="4">
        <f t="shared" si="2"/>
        <v>41818</v>
      </c>
      <c r="R17" s="7" t="str">
        <f t="shared" si="0"/>
        <v>id7841941818</v>
      </c>
      <c r="S17" s="7">
        <f>VLOOKUP(R17,box_office!$C:$F,2,FALSE)</f>
        <v>0.73700787401574808</v>
      </c>
      <c r="T17" s="7">
        <f>VLOOKUP(R17,box_office!$C:$F,3,FALSE)</f>
        <v>6</v>
      </c>
      <c r="U17" s="7">
        <f>VLOOKUP(R17,box_office!$C:$F,4,FALSE)</f>
        <v>614</v>
      </c>
    </row>
    <row r="18" spans="1:21" x14ac:dyDescent="0.3">
      <c r="A18" s="3" t="s">
        <v>25</v>
      </c>
      <c r="B18" s="4" t="s">
        <v>57</v>
      </c>
      <c r="C18" s="3" t="s">
        <v>27</v>
      </c>
      <c r="D18" s="3" t="s">
        <v>28</v>
      </c>
      <c r="E18" s="3" t="s">
        <v>29</v>
      </c>
      <c r="F18" s="3">
        <v>6.8</v>
      </c>
      <c r="G18" s="3">
        <v>3</v>
      </c>
      <c r="H18" s="3">
        <v>233</v>
      </c>
      <c r="I18" s="6" t="s">
        <v>30</v>
      </c>
      <c r="J18" s="6">
        <v>7846</v>
      </c>
      <c r="K18" s="4">
        <v>41810</v>
      </c>
      <c r="L18" s="7" t="s">
        <v>31</v>
      </c>
      <c r="M18" s="7" t="s">
        <v>32</v>
      </c>
      <c r="N18" s="7" t="s">
        <v>33</v>
      </c>
      <c r="O18" s="7">
        <v>103</v>
      </c>
      <c r="P18" s="4">
        <f t="shared" si="1"/>
        <v>41818</v>
      </c>
      <c r="Q18" s="4">
        <f t="shared" si="2"/>
        <v>41819</v>
      </c>
      <c r="R18" s="7" t="str">
        <f t="shared" si="0"/>
        <v>id7841941819</v>
      </c>
      <c r="S18" s="7">
        <f>VLOOKUP(R18,box_office!$C:$F,2,FALSE)</f>
        <v>0.80944881889763776</v>
      </c>
      <c r="T18" s="7">
        <f>VLOOKUP(R18,box_office!$C:$F,3,FALSE)</f>
        <v>5.69</v>
      </c>
      <c r="U18" s="7">
        <f>VLOOKUP(R18,box_office!$C:$F,4,FALSE)</f>
        <v>592</v>
      </c>
    </row>
    <row r="19" spans="1:21" x14ac:dyDescent="0.3">
      <c r="A19" s="3" t="s">
        <v>25</v>
      </c>
      <c r="B19" s="4" t="s">
        <v>59</v>
      </c>
      <c r="C19" s="3" t="s">
        <v>27</v>
      </c>
      <c r="D19" s="3" t="s">
        <v>28</v>
      </c>
      <c r="E19" s="3" t="s">
        <v>29</v>
      </c>
      <c r="F19" s="3">
        <v>6.8</v>
      </c>
      <c r="G19" s="3">
        <v>3</v>
      </c>
      <c r="H19" s="3">
        <v>233</v>
      </c>
      <c r="I19" s="6" t="s">
        <v>30</v>
      </c>
      <c r="J19" s="6">
        <v>7951</v>
      </c>
      <c r="K19" s="4">
        <v>41810</v>
      </c>
      <c r="L19" s="7" t="s">
        <v>31</v>
      </c>
      <c r="M19" s="7" t="s">
        <v>32</v>
      </c>
      <c r="N19" s="7" t="s">
        <v>33</v>
      </c>
      <c r="O19" s="7">
        <v>103</v>
      </c>
      <c r="P19" s="4">
        <f t="shared" si="1"/>
        <v>41819</v>
      </c>
      <c r="Q19" s="4">
        <f t="shared" si="2"/>
        <v>41820</v>
      </c>
      <c r="R19" s="7" t="str">
        <f t="shared" si="0"/>
        <v>id7841941820</v>
      </c>
      <c r="S19" s="7">
        <f>VLOOKUP(R19,box_office!$C:$F,2,FALSE)</f>
        <v>0.37795275590551181</v>
      </c>
      <c r="T19" s="7">
        <f>VLOOKUP(R19,box_office!$C:$F,3,FALSE)</f>
        <v>5.87</v>
      </c>
      <c r="U19" s="7">
        <f>VLOOKUP(R19,box_office!$C:$F,4,FALSE)</f>
        <v>645</v>
      </c>
    </row>
    <row r="20" spans="1:21" x14ac:dyDescent="0.3">
      <c r="A20" s="3" t="s">
        <v>25</v>
      </c>
      <c r="B20" s="4" t="s">
        <v>61</v>
      </c>
      <c r="C20" s="3" t="s">
        <v>27</v>
      </c>
      <c r="D20" s="3" t="s">
        <v>28</v>
      </c>
      <c r="E20" s="3" t="s">
        <v>29</v>
      </c>
      <c r="F20" s="3">
        <v>6.8</v>
      </c>
      <c r="G20" s="3">
        <v>3</v>
      </c>
      <c r="H20" s="3">
        <v>233</v>
      </c>
      <c r="I20" s="6" t="s">
        <v>30</v>
      </c>
      <c r="J20" s="6">
        <v>8046</v>
      </c>
      <c r="K20" s="4">
        <v>41810</v>
      </c>
      <c r="L20" s="7" t="s">
        <v>31</v>
      </c>
      <c r="M20" s="7" t="s">
        <v>32</v>
      </c>
      <c r="N20" s="7" t="s">
        <v>33</v>
      </c>
      <c r="O20" s="7">
        <v>103</v>
      </c>
      <c r="P20" s="4">
        <f t="shared" si="1"/>
        <v>41820</v>
      </c>
      <c r="Q20" s="4">
        <f t="shared" si="2"/>
        <v>41821</v>
      </c>
      <c r="R20" s="7" t="str">
        <f t="shared" si="0"/>
        <v>id7841941821</v>
      </c>
      <c r="S20" s="7">
        <f>VLOOKUP(R20,box_office!$C:$F,2,FALSE)</f>
        <v>0.43622047244094492</v>
      </c>
      <c r="T20" s="7">
        <f>VLOOKUP(R20,box_office!$C:$F,3,FALSE)</f>
        <v>5.87</v>
      </c>
      <c r="U20" s="7">
        <f>VLOOKUP(R20,box_office!$C:$F,4,FALSE)</f>
        <v>675</v>
      </c>
    </row>
    <row r="21" spans="1:21" x14ac:dyDescent="0.3">
      <c r="A21" s="3" t="s">
        <v>25</v>
      </c>
      <c r="B21" s="4" t="s">
        <v>63</v>
      </c>
      <c r="C21" s="3" t="s">
        <v>27</v>
      </c>
      <c r="D21" s="3" t="s">
        <v>28</v>
      </c>
      <c r="E21" s="3" t="s">
        <v>29</v>
      </c>
      <c r="F21" s="3">
        <v>6.8</v>
      </c>
      <c r="G21" s="3">
        <v>3</v>
      </c>
      <c r="H21" s="3">
        <v>233</v>
      </c>
      <c r="I21" s="6" t="s">
        <v>30</v>
      </c>
      <c r="J21" s="6">
        <v>8113</v>
      </c>
      <c r="K21" s="4">
        <v>41810</v>
      </c>
      <c r="L21" s="7" t="s">
        <v>31</v>
      </c>
      <c r="M21" s="7" t="s">
        <v>32</v>
      </c>
      <c r="N21" s="7" t="s">
        <v>33</v>
      </c>
      <c r="O21" s="7">
        <v>103</v>
      </c>
      <c r="P21" s="4">
        <f t="shared" si="1"/>
        <v>41821</v>
      </c>
      <c r="Q21" s="4">
        <f t="shared" si="2"/>
        <v>41822</v>
      </c>
      <c r="R21" s="7" t="str">
        <f t="shared" si="0"/>
        <v>id7841941822</v>
      </c>
      <c r="S21" s="7">
        <f>VLOOKUP(R21,box_office!$C:$F,2,FALSE)</f>
        <v>0.384251968503937</v>
      </c>
      <c r="T21" s="7">
        <f>VLOOKUP(R21,box_office!$C:$F,3,FALSE)</f>
        <v>6.31</v>
      </c>
      <c r="U21" s="7">
        <f>VLOOKUP(R21,box_office!$C:$F,4,FALSE)</f>
        <v>676</v>
      </c>
    </row>
    <row r="22" spans="1:21" x14ac:dyDescent="0.3">
      <c r="A22" s="3" t="s">
        <v>25</v>
      </c>
      <c r="B22" s="4" t="s">
        <v>65</v>
      </c>
      <c r="C22" s="3" t="s">
        <v>27</v>
      </c>
      <c r="D22" s="3" t="s">
        <v>28</v>
      </c>
      <c r="E22" s="3" t="s">
        <v>29</v>
      </c>
      <c r="F22" s="3">
        <v>6.8</v>
      </c>
      <c r="G22" s="3">
        <v>3</v>
      </c>
      <c r="H22" s="3">
        <v>233</v>
      </c>
      <c r="I22" s="6" t="s">
        <v>30</v>
      </c>
      <c r="J22" s="6">
        <v>8180</v>
      </c>
      <c r="K22" s="4">
        <v>41810</v>
      </c>
      <c r="L22" s="7" t="s">
        <v>31</v>
      </c>
      <c r="M22" s="7" t="s">
        <v>32</v>
      </c>
      <c r="N22" s="7" t="s">
        <v>33</v>
      </c>
      <c r="O22" s="7">
        <v>103</v>
      </c>
      <c r="P22" s="4">
        <f t="shared" si="1"/>
        <v>41822</v>
      </c>
      <c r="Q22" s="4">
        <f t="shared" si="2"/>
        <v>41823</v>
      </c>
      <c r="R22" s="7" t="str">
        <f t="shared" si="0"/>
        <v>id7841941823</v>
      </c>
      <c r="S22" s="7">
        <f>VLOOKUP(R22,box_office!$C:$F,2,FALSE)</f>
        <v>0.37637795275590546</v>
      </c>
      <c r="T22" s="7">
        <f>VLOOKUP(R22,box_office!$C:$F,3,FALSE)</f>
        <v>6.14</v>
      </c>
      <c r="U22" s="7">
        <f>VLOOKUP(R22,box_office!$C:$F,4,FALSE)</f>
        <v>680</v>
      </c>
    </row>
    <row r="23" spans="1:21" x14ac:dyDescent="0.3">
      <c r="A23" s="3" t="s">
        <v>25</v>
      </c>
      <c r="B23" s="4" t="s">
        <v>67</v>
      </c>
      <c r="C23" s="3" t="s">
        <v>27</v>
      </c>
      <c r="D23" s="3" t="s">
        <v>28</v>
      </c>
      <c r="E23" s="3" t="s">
        <v>29</v>
      </c>
      <c r="F23" s="3">
        <v>6.8</v>
      </c>
      <c r="G23" s="3">
        <v>3</v>
      </c>
      <c r="H23" s="3">
        <v>233</v>
      </c>
      <c r="I23" s="6" t="s">
        <v>30</v>
      </c>
      <c r="J23" s="6">
        <v>8242</v>
      </c>
      <c r="K23" s="4">
        <v>41810</v>
      </c>
      <c r="L23" s="7" t="s">
        <v>31</v>
      </c>
      <c r="M23" s="7" t="s">
        <v>32</v>
      </c>
      <c r="N23" s="7" t="s">
        <v>33</v>
      </c>
      <c r="O23" s="7">
        <v>103</v>
      </c>
      <c r="P23" s="4">
        <f t="shared" si="1"/>
        <v>41823</v>
      </c>
      <c r="Q23" s="4">
        <f t="shared" si="2"/>
        <v>41824</v>
      </c>
      <c r="R23" s="7" t="str">
        <f t="shared" si="0"/>
        <v>id7841941824</v>
      </c>
      <c r="S23" s="7">
        <f>VLOOKUP(R23,box_office!$C:$F,2,FALSE)</f>
        <v>0.1921259842519685</v>
      </c>
      <c r="T23" s="7">
        <f>VLOOKUP(R23,box_office!$C:$F,3,FALSE)</f>
        <v>6.31</v>
      </c>
      <c r="U23" s="7">
        <f>VLOOKUP(R23,box_office!$C:$F,4,FALSE)</f>
        <v>203</v>
      </c>
    </row>
    <row r="24" spans="1:21" x14ac:dyDescent="0.3">
      <c r="A24" s="3" t="s">
        <v>25</v>
      </c>
      <c r="B24" s="4" t="s">
        <v>69</v>
      </c>
      <c r="C24" s="3" t="s">
        <v>27</v>
      </c>
      <c r="D24" s="3" t="s">
        <v>28</v>
      </c>
      <c r="E24" s="3" t="s">
        <v>29</v>
      </c>
      <c r="F24" s="3">
        <v>6.8</v>
      </c>
      <c r="G24" s="3">
        <v>3</v>
      </c>
      <c r="H24" s="3">
        <v>351</v>
      </c>
      <c r="I24" s="6" t="s">
        <v>30</v>
      </c>
      <c r="J24" s="6">
        <v>8276</v>
      </c>
      <c r="K24" s="4">
        <v>41810</v>
      </c>
      <c r="L24" s="7" t="s">
        <v>31</v>
      </c>
      <c r="M24" s="7" t="s">
        <v>32</v>
      </c>
      <c r="N24" s="7" t="s">
        <v>33</v>
      </c>
      <c r="O24" s="7">
        <v>103</v>
      </c>
      <c r="P24" s="4">
        <f t="shared" si="1"/>
        <v>41824</v>
      </c>
      <c r="Q24" s="4">
        <f t="shared" si="2"/>
        <v>41825</v>
      </c>
      <c r="R24" s="7" t="str">
        <f t="shared" si="0"/>
        <v>id7841941825</v>
      </c>
      <c r="S24" s="7">
        <f>VLOOKUP(R24,box_office!$C:$F,2,FALSE)</f>
        <v>0.32125984251968509</v>
      </c>
      <c r="T24" s="7">
        <f>VLOOKUP(R24,box_office!$C:$F,3,FALSE)</f>
        <v>6.5</v>
      </c>
      <c r="U24" s="7">
        <f>VLOOKUP(R24,box_office!$C:$F,4,FALSE)</f>
        <v>198</v>
      </c>
    </row>
    <row r="25" spans="1:21" x14ac:dyDescent="0.3">
      <c r="A25" s="3" t="s">
        <v>25</v>
      </c>
      <c r="B25" s="4" t="s">
        <v>71</v>
      </c>
      <c r="C25" s="3" t="s">
        <v>27</v>
      </c>
      <c r="D25" s="3" t="s">
        <v>28</v>
      </c>
      <c r="E25" s="3" t="s">
        <v>29</v>
      </c>
      <c r="F25" s="3">
        <v>6.8</v>
      </c>
      <c r="G25" s="3">
        <v>3</v>
      </c>
      <c r="H25" s="3">
        <v>352</v>
      </c>
      <c r="I25" s="6" t="s">
        <v>30</v>
      </c>
      <c r="J25" s="6">
        <v>8324</v>
      </c>
      <c r="K25" s="4">
        <v>41810</v>
      </c>
      <c r="L25" s="7" t="s">
        <v>31</v>
      </c>
      <c r="M25" s="7" t="s">
        <v>32</v>
      </c>
      <c r="N25" s="7" t="s">
        <v>33</v>
      </c>
      <c r="O25" s="7">
        <v>103</v>
      </c>
      <c r="P25" s="4">
        <f t="shared" si="1"/>
        <v>41825</v>
      </c>
      <c r="Q25" s="4">
        <f t="shared" si="2"/>
        <v>41826</v>
      </c>
      <c r="R25" s="7" t="str">
        <f t="shared" si="0"/>
        <v>id7841941826</v>
      </c>
      <c r="S25" s="7">
        <f>VLOOKUP(R25,box_office!$C:$F,2,FALSE)</f>
        <v>0.34960629921259839</v>
      </c>
      <c r="T25" s="7">
        <f>VLOOKUP(R25,box_office!$C:$F,3,FALSE)</f>
        <v>6.24</v>
      </c>
      <c r="U25" s="7">
        <f>VLOOKUP(R25,box_office!$C:$F,4,FALSE)</f>
        <v>234</v>
      </c>
    </row>
    <row r="26" spans="1:21" x14ac:dyDescent="0.3">
      <c r="A26" s="3" t="s">
        <v>25</v>
      </c>
      <c r="B26" s="4" t="s">
        <v>73</v>
      </c>
      <c r="C26" s="3" t="s">
        <v>27</v>
      </c>
      <c r="D26" s="3" t="s">
        <v>28</v>
      </c>
      <c r="E26" s="3" t="s">
        <v>29</v>
      </c>
      <c r="F26" s="3">
        <v>6.8</v>
      </c>
      <c r="G26" s="3">
        <v>3</v>
      </c>
      <c r="H26" s="3">
        <v>352</v>
      </c>
      <c r="I26" s="6" t="s">
        <v>30</v>
      </c>
      <c r="J26" s="6">
        <v>8361</v>
      </c>
      <c r="K26" s="4">
        <v>41810</v>
      </c>
      <c r="L26" s="7" t="s">
        <v>31</v>
      </c>
      <c r="M26" s="7" t="s">
        <v>32</v>
      </c>
      <c r="N26" s="7" t="s">
        <v>33</v>
      </c>
      <c r="O26" s="7">
        <v>103</v>
      </c>
      <c r="P26" s="4">
        <f t="shared" si="1"/>
        <v>41826</v>
      </c>
      <c r="Q26" s="4">
        <f t="shared" si="2"/>
        <v>41827</v>
      </c>
      <c r="R26" s="7" t="str">
        <f t="shared" si="0"/>
        <v>id7841941827</v>
      </c>
      <c r="S26" s="7">
        <f>VLOOKUP(R26,box_office!$C:$F,2,FALSE)</f>
        <v>0.18267716535433071</v>
      </c>
      <c r="T26" s="7">
        <f>VLOOKUP(R26,box_office!$C:$F,3,FALSE)</f>
        <v>5.95</v>
      </c>
      <c r="U26" s="7">
        <f>VLOOKUP(R26,box_office!$C:$F,4,FALSE)</f>
        <v>236</v>
      </c>
    </row>
    <row r="27" spans="1:21" x14ac:dyDescent="0.3">
      <c r="A27" s="3" t="s">
        <v>25</v>
      </c>
      <c r="B27" s="4" t="s">
        <v>75</v>
      </c>
      <c r="C27" s="3" t="s">
        <v>27</v>
      </c>
      <c r="D27" s="3" t="s">
        <v>28</v>
      </c>
      <c r="E27" s="3" t="s">
        <v>29</v>
      </c>
      <c r="F27" s="3">
        <v>6.8</v>
      </c>
      <c r="G27" s="3">
        <v>3</v>
      </c>
      <c r="H27" s="3">
        <v>352</v>
      </c>
      <c r="I27" s="6" t="s">
        <v>30</v>
      </c>
      <c r="J27" s="6">
        <v>8397</v>
      </c>
      <c r="K27" s="4">
        <v>41810</v>
      </c>
      <c r="L27" s="7" t="s">
        <v>31</v>
      </c>
      <c r="M27" s="7" t="s">
        <v>32</v>
      </c>
      <c r="N27" s="7" t="s">
        <v>33</v>
      </c>
      <c r="O27" s="7">
        <v>103</v>
      </c>
      <c r="P27" s="4">
        <f t="shared" si="1"/>
        <v>41827</v>
      </c>
      <c r="Q27" s="4">
        <f t="shared" si="2"/>
        <v>41828</v>
      </c>
      <c r="R27" s="7" t="str">
        <f t="shared" si="0"/>
        <v>id7841941828</v>
      </c>
      <c r="S27" s="7">
        <f>VLOOKUP(R27,box_office!$C:$F,2,FALSE)</f>
        <v>0.17795275590551185</v>
      </c>
      <c r="T27" s="7">
        <f>VLOOKUP(R27,box_office!$C:$F,3,FALSE)</f>
        <v>5.81</v>
      </c>
      <c r="U27" s="7">
        <f>VLOOKUP(R27,box_office!$C:$F,4,FALSE)</f>
        <v>220</v>
      </c>
    </row>
    <row r="28" spans="1:21" x14ac:dyDescent="0.3">
      <c r="A28" s="3" t="s">
        <v>25</v>
      </c>
      <c r="B28" s="4" t="s">
        <v>77</v>
      </c>
      <c r="C28" s="3" t="s">
        <v>27</v>
      </c>
      <c r="D28" s="3" t="s">
        <v>28</v>
      </c>
      <c r="E28" s="3" t="s">
        <v>29</v>
      </c>
      <c r="F28" s="3">
        <v>6.8</v>
      </c>
      <c r="G28" s="3">
        <v>3</v>
      </c>
      <c r="H28" s="3">
        <v>352</v>
      </c>
      <c r="I28" s="6" t="s">
        <v>30</v>
      </c>
      <c r="J28" s="6">
        <v>8430</v>
      </c>
      <c r="K28" s="4">
        <v>41810</v>
      </c>
      <c r="L28" s="7" t="s">
        <v>31</v>
      </c>
      <c r="M28" s="7" t="s">
        <v>32</v>
      </c>
      <c r="N28" s="7" t="s">
        <v>33</v>
      </c>
      <c r="O28" s="7">
        <v>103</v>
      </c>
      <c r="P28" s="4">
        <f t="shared" si="1"/>
        <v>41828</v>
      </c>
      <c r="Q28" s="4">
        <f t="shared" si="2"/>
        <v>41829</v>
      </c>
      <c r="R28" s="7" t="str">
        <f t="shared" si="0"/>
        <v>id7841941829</v>
      </c>
      <c r="S28" s="7">
        <f>VLOOKUP(R28,box_office!$C:$F,2,FALSE)</f>
        <v>0.17007874015748034</v>
      </c>
      <c r="T28" s="7">
        <f>VLOOKUP(R28,box_office!$C:$F,3,FALSE)</f>
        <v>6.47</v>
      </c>
      <c r="U28" s="7">
        <f>VLOOKUP(R28,box_office!$C:$F,4,FALSE)</f>
        <v>263</v>
      </c>
    </row>
    <row r="29" spans="1:21" hidden="1" x14ac:dyDescent="0.3">
      <c r="A29" s="3" t="s">
        <v>25</v>
      </c>
      <c r="B29" s="4" t="s">
        <v>2112</v>
      </c>
      <c r="C29" s="3" t="s">
        <v>27</v>
      </c>
      <c r="D29" s="3" t="s">
        <v>28</v>
      </c>
      <c r="E29" s="3" t="s">
        <v>29</v>
      </c>
      <c r="F29" s="3">
        <v>6.8</v>
      </c>
      <c r="G29" s="3">
        <v>3</v>
      </c>
      <c r="H29" s="3">
        <v>353</v>
      </c>
      <c r="I29" s="3" t="s">
        <v>30</v>
      </c>
      <c r="J29" s="3">
        <v>8459</v>
      </c>
      <c r="K29" s="4">
        <v>41810</v>
      </c>
      <c r="L29" t="s">
        <v>31</v>
      </c>
      <c r="M29" t="s">
        <v>32</v>
      </c>
      <c r="N29" t="s">
        <v>33</v>
      </c>
      <c r="O29">
        <v>103</v>
      </c>
      <c r="P29" s="4">
        <f t="shared" si="1"/>
        <v>41829</v>
      </c>
      <c r="Q29" s="4">
        <f t="shared" si="2"/>
        <v>41830</v>
      </c>
      <c r="R29" s="10" t="str">
        <f t="shared" si="0"/>
        <v>id7841941830</v>
      </c>
      <c r="S29" s="9" t="e">
        <f>VLOOKUP(R29,box_office!$C:$F,2,FALSE)</f>
        <v>#N/A</v>
      </c>
      <c r="T29" s="9" t="e">
        <f>VLOOKUP(R29,box_office!$C:$F,3,FALSE)</f>
        <v>#N/A</v>
      </c>
      <c r="U29" s="9" t="e">
        <f>VLOOKUP(R29,box_office!$C:$F,4,FALSE)</f>
        <v>#N/A</v>
      </c>
    </row>
    <row r="30" spans="1:21" x14ac:dyDescent="0.3">
      <c r="A30" s="3" t="s">
        <v>25</v>
      </c>
      <c r="B30" s="4" t="s">
        <v>79</v>
      </c>
      <c r="C30" s="3" t="s">
        <v>27</v>
      </c>
      <c r="D30" s="3" t="s">
        <v>28</v>
      </c>
      <c r="E30" s="3" t="s">
        <v>29</v>
      </c>
      <c r="F30" s="3">
        <v>6.8</v>
      </c>
      <c r="G30" s="3">
        <v>3</v>
      </c>
      <c r="H30" s="3">
        <v>353</v>
      </c>
      <c r="I30" s="6" t="s">
        <v>30</v>
      </c>
      <c r="J30" s="6">
        <v>8491</v>
      </c>
      <c r="K30" s="4">
        <v>41810</v>
      </c>
      <c r="L30" s="7" t="s">
        <v>31</v>
      </c>
      <c r="M30" s="7" t="s">
        <v>32</v>
      </c>
      <c r="N30" s="7" t="s">
        <v>33</v>
      </c>
      <c r="O30" s="7">
        <v>103</v>
      </c>
      <c r="P30" s="4">
        <f t="shared" si="1"/>
        <v>41830</v>
      </c>
      <c r="Q30" s="4">
        <f t="shared" si="2"/>
        <v>41831</v>
      </c>
      <c r="R30" s="7" t="str">
        <f t="shared" si="0"/>
        <v>id7841941831</v>
      </c>
      <c r="S30" s="7">
        <f>VLOOKUP(R30,box_office!$C:$F,2,FALSE)</f>
        <v>0.13385826771653545</v>
      </c>
      <c r="T30" s="7">
        <f>VLOOKUP(R30,box_office!$C:$F,3,FALSE)</f>
        <v>6.44</v>
      </c>
      <c r="U30" s="7">
        <f>VLOOKUP(R30,box_office!$C:$F,4,FALSE)</f>
        <v>95</v>
      </c>
    </row>
    <row r="31" spans="1:21" x14ac:dyDescent="0.3">
      <c r="A31" s="3" t="s">
        <v>25</v>
      </c>
      <c r="B31" s="4" t="s">
        <v>81</v>
      </c>
      <c r="C31" s="3" t="s">
        <v>27</v>
      </c>
      <c r="D31" s="3" t="s">
        <v>28</v>
      </c>
      <c r="E31" s="3" t="s">
        <v>29</v>
      </c>
      <c r="F31" s="3">
        <v>6.8</v>
      </c>
      <c r="G31" s="3">
        <v>3</v>
      </c>
      <c r="H31" s="3">
        <v>353</v>
      </c>
      <c r="I31" s="6" t="s">
        <v>30</v>
      </c>
      <c r="J31" s="6">
        <v>8509</v>
      </c>
      <c r="K31" s="4">
        <v>41810</v>
      </c>
      <c r="L31" s="7" t="s">
        <v>31</v>
      </c>
      <c r="M31" s="7" t="s">
        <v>32</v>
      </c>
      <c r="N31" s="7" t="s">
        <v>33</v>
      </c>
      <c r="O31" s="7">
        <v>103</v>
      </c>
      <c r="P31" s="4">
        <f t="shared" si="1"/>
        <v>41831</v>
      </c>
      <c r="Q31" s="4">
        <f t="shared" si="2"/>
        <v>41832</v>
      </c>
      <c r="R31" s="7" t="str">
        <f t="shared" si="0"/>
        <v>id7841941832</v>
      </c>
      <c r="S31" s="7">
        <f>VLOOKUP(R31,box_office!$C:$F,2,FALSE)</f>
        <v>0.15275590551181104</v>
      </c>
      <c r="T31" s="7">
        <f>VLOOKUP(R31,box_office!$C:$F,3,FALSE)</f>
        <v>6.68</v>
      </c>
      <c r="U31" s="7">
        <f>VLOOKUP(R31,box_office!$C:$F,4,FALSE)</f>
        <v>96</v>
      </c>
    </row>
    <row r="32" spans="1:21" x14ac:dyDescent="0.3">
      <c r="A32" s="3" t="s">
        <v>25</v>
      </c>
      <c r="B32" s="4" t="s">
        <v>83</v>
      </c>
      <c r="C32" s="3" t="s">
        <v>27</v>
      </c>
      <c r="D32" s="3" t="s">
        <v>28</v>
      </c>
      <c r="E32" s="3" t="s">
        <v>29</v>
      </c>
      <c r="F32" s="3">
        <v>6.8</v>
      </c>
      <c r="G32" s="3">
        <v>3</v>
      </c>
      <c r="H32" s="3">
        <v>353</v>
      </c>
      <c r="I32" s="6" t="s">
        <v>30</v>
      </c>
      <c r="J32" s="6">
        <v>8527</v>
      </c>
      <c r="K32" s="4">
        <v>41810</v>
      </c>
      <c r="L32" s="7" t="s">
        <v>31</v>
      </c>
      <c r="M32" s="7" t="s">
        <v>32</v>
      </c>
      <c r="N32" s="7" t="s">
        <v>33</v>
      </c>
      <c r="O32" s="7">
        <v>103</v>
      </c>
      <c r="P32" s="4">
        <f t="shared" si="1"/>
        <v>41832</v>
      </c>
      <c r="Q32" s="4">
        <f t="shared" si="2"/>
        <v>41833</v>
      </c>
      <c r="R32" s="7" t="str">
        <f t="shared" si="0"/>
        <v>id7841941833</v>
      </c>
      <c r="S32" s="7">
        <f>VLOOKUP(R32,box_office!$C:$F,2,FALSE)</f>
        <v>0.19685039370078741</v>
      </c>
      <c r="T32" s="7">
        <f>VLOOKUP(R32,box_office!$C:$F,3,FALSE)</f>
        <v>6.55</v>
      </c>
      <c r="U32" s="7">
        <f>VLOOKUP(R32,box_office!$C:$F,4,FALSE)</f>
        <v>97</v>
      </c>
    </row>
    <row r="33" spans="1:21" x14ac:dyDescent="0.3">
      <c r="A33" s="3" t="s">
        <v>25</v>
      </c>
      <c r="B33" s="4" t="s">
        <v>85</v>
      </c>
      <c r="C33" s="3" t="s">
        <v>27</v>
      </c>
      <c r="D33" s="3" t="s">
        <v>28</v>
      </c>
      <c r="E33" s="3" t="s">
        <v>29</v>
      </c>
      <c r="F33" s="3">
        <v>6.8</v>
      </c>
      <c r="G33" s="3">
        <v>3</v>
      </c>
      <c r="H33" s="3">
        <v>353</v>
      </c>
      <c r="I33" s="6" t="s">
        <v>30</v>
      </c>
      <c r="J33" s="6">
        <v>8551</v>
      </c>
      <c r="K33" s="4">
        <v>41810</v>
      </c>
      <c r="L33" s="7" t="s">
        <v>31</v>
      </c>
      <c r="M33" s="7" t="s">
        <v>32</v>
      </c>
      <c r="N33" s="7" t="s">
        <v>33</v>
      </c>
      <c r="O33" s="7">
        <v>103</v>
      </c>
      <c r="P33" s="4">
        <f t="shared" si="1"/>
        <v>41833</v>
      </c>
      <c r="Q33" s="4">
        <f t="shared" si="2"/>
        <v>41834</v>
      </c>
      <c r="R33" s="7" t="str">
        <f t="shared" si="0"/>
        <v>id7841941834</v>
      </c>
      <c r="S33" s="7">
        <f>VLOOKUP(R33,box_office!$C:$F,2,FALSE)</f>
        <v>8.0314960629921273E-2</v>
      </c>
      <c r="T33" s="7">
        <f>VLOOKUP(R33,box_office!$C:$F,3,FALSE)</f>
        <v>6.02</v>
      </c>
      <c r="U33" s="7">
        <f>VLOOKUP(R33,box_office!$C:$F,4,FALSE)</f>
        <v>113</v>
      </c>
    </row>
    <row r="34" spans="1:21" x14ac:dyDescent="0.3">
      <c r="A34" s="3" t="s">
        <v>25</v>
      </c>
      <c r="B34" s="4" t="s">
        <v>87</v>
      </c>
      <c r="C34" s="3" t="s">
        <v>27</v>
      </c>
      <c r="D34" s="3" t="s">
        <v>28</v>
      </c>
      <c r="E34" s="3" t="s">
        <v>29</v>
      </c>
      <c r="F34" s="3">
        <v>6.8</v>
      </c>
      <c r="G34" s="3">
        <v>3</v>
      </c>
      <c r="H34" s="3">
        <v>353</v>
      </c>
      <c r="I34" s="6" t="s">
        <v>30</v>
      </c>
      <c r="J34" s="6">
        <v>8580</v>
      </c>
      <c r="K34" s="4">
        <v>41810</v>
      </c>
      <c r="L34" s="7" t="s">
        <v>31</v>
      </c>
      <c r="M34" s="7" t="s">
        <v>32</v>
      </c>
      <c r="N34" s="7" t="s">
        <v>33</v>
      </c>
      <c r="O34" s="7">
        <v>103</v>
      </c>
      <c r="P34" s="4">
        <f t="shared" si="1"/>
        <v>41834</v>
      </c>
      <c r="Q34" s="4">
        <f t="shared" si="2"/>
        <v>41835</v>
      </c>
      <c r="R34" s="7" t="str">
        <f t="shared" si="0"/>
        <v>id7841941835</v>
      </c>
      <c r="S34" s="7">
        <f>VLOOKUP(R34,box_office!$C:$F,2,FALSE)</f>
        <v>0.10078740157480316</v>
      </c>
      <c r="T34" s="7">
        <f>VLOOKUP(R34,box_office!$C:$F,3,FALSE)</f>
        <v>6.3</v>
      </c>
      <c r="U34" s="7">
        <f>VLOOKUP(R34,box_office!$C:$F,4,FALSE)</f>
        <v>123</v>
      </c>
    </row>
    <row r="35" spans="1:21" x14ac:dyDescent="0.3">
      <c r="A35" s="3" t="s">
        <v>25</v>
      </c>
      <c r="B35" s="4" t="s">
        <v>89</v>
      </c>
      <c r="C35" s="3" t="s">
        <v>27</v>
      </c>
      <c r="D35" s="3" t="s">
        <v>28</v>
      </c>
      <c r="E35" s="3" t="s">
        <v>29</v>
      </c>
      <c r="F35" s="3">
        <v>6.8</v>
      </c>
      <c r="G35" s="3">
        <v>3</v>
      </c>
      <c r="H35" s="3">
        <v>353</v>
      </c>
      <c r="I35" s="6" t="s">
        <v>30</v>
      </c>
      <c r="J35" s="6">
        <v>8595</v>
      </c>
      <c r="K35" s="4">
        <v>41810</v>
      </c>
      <c r="L35" s="7" t="s">
        <v>31</v>
      </c>
      <c r="M35" s="7" t="s">
        <v>32</v>
      </c>
      <c r="N35" s="7" t="s">
        <v>33</v>
      </c>
      <c r="O35" s="7">
        <v>103</v>
      </c>
      <c r="P35" s="4">
        <f t="shared" si="1"/>
        <v>41835</v>
      </c>
      <c r="Q35" s="4">
        <f t="shared" si="2"/>
        <v>41836</v>
      </c>
      <c r="R35" s="7" t="str">
        <f t="shared" si="0"/>
        <v>id7841941836</v>
      </c>
      <c r="S35" s="7">
        <f>VLOOKUP(R35,box_office!$C:$F,2,FALSE)</f>
        <v>0.11653543307086614</v>
      </c>
      <c r="T35" s="7">
        <f>VLOOKUP(R35,box_office!$C:$F,3,FALSE)</f>
        <v>6.41</v>
      </c>
      <c r="U35" s="7">
        <f>VLOOKUP(R35,box_office!$C:$F,4,FALSE)</f>
        <v>140</v>
      </c>
    </row>
    <row r="36" spans="1:21" hidden="1" x14ac:dyDescent="0.3">
      <c r="A36" s="3" t="s">
        <v>25</v>
      </c>
      <c r="B36" s="4" t="s">
        <v>1794</v>
      </c>
      <c r="C36" s="3" t="s">
        <v>27</v>
      </c>
      <c r="D36" s="3" t="s">
        <v>28</v>
      </c>
      <c r="E36" s="3" t="s">
        <v>29</v>
      </c>
      <c r="F36" s="3">
        <v>6.8</v>
      </c>
      <c r="G36" s="3">
        <v>3</v>
      </c>
      <c r="H36" s="3">
        <v>353</v>
      </c>
      <c r="I36" s="3" t="s">
        <v>30</v>
      </c>
      <c r="J36" s="3">
        <v>8618</v>
      </c>
      <c r="K36" s="4">
        <v>41810</v>
      </c>
      <c r="L36" t="s">
        <v>31</v>
      </c>
      <c r="M36" t="s">
        <v>32</v>
      </c>
      <c r="N36" t="s">
        <v>33</v>
      </c>
      <c r="O36">
        <v>103</v>
      </c>
      <c r="P36" s="4">
        <f t="shared" si="1"/>
        <v>41836</v>
      </c>
      <c r="Q36" s="4">
        <f t="shared" si="2"/>
        <v>41837</v>
      </c>
      <c r="R36" s="10" t="str">
        <f t="shared" si="0"/>
        <v>id7841941837</v>
      </c>
      <c r="S36" s="9" t="e">
        <f>VLOOKUP(R36,box_office!$C:$F,2,FALSE)</f>
        <v>#N/A</v>
      </c>
      <c r="T36" s="9" t="e">
        <f>VLOOKUP(R36,box_office!$C:$F,3,FALSE)</f>
        <v>#N/A</v>
      </c>
      <c r="U36" s="9" t="e">
        <f>VLOOKUP(R36,box_office!$C:$F,4,FALSE)</f>
        <v>#N/A</v>
      </c>
    </row>
    <row r="37" spans="1:21" hidden="1" x14ac:dyDescent="0.3">
      <c r="A37" s="3" t="s">
        <v>25</v>
      </c>
      <c r="B37" s="4" t="s">
        <v>1029</v>
      </c>
      <c r="C37" s="3" t="s">
        <v>27</v>
      </c>
      <c r="D37" s="3" t="s">
        <v>28</v>
      </c>
      <c r="E37" s="3" t="s">
        <v>29</v>
      </c>
      <c r="F37" s="3">
        <v>6.8</v>
      </c>
      <c r="G37" s="3">
        <v>3</v>
      </c>
      <c r="H37" s="3">
        <v>353</v>
      </c>
      <c r="I37" s="3" t="s">
        <v>30</v>
      </c>
      <c r="J37" s="3">
        <v>8632</v>
      </c>
      <c r="K37" s="4">
        <v>41810</v>
      </c>
      <c r="L37" t="s">
        <v>31</v>
      </c>
      <c r="M37" t="s">
        <v>32</v>
      </c>
      <c r="N37" t="s">
        <v>33</v>
      </c>
      <c r="O37">
        <v>103</v>
      </c>
      <c r="P37" s="4">
        <f t="shared" si="1"/>
        <v>41837</v>
      </c>
      <c r="Q37" s="4">
        <f t="shared" si="2"/>
        <v>41838</v>
      </c>
      <c r="R37" s="10" t="str">
        <f t="shared" si="0"/>
        <v>id7841941838</v>
      </c>
      <c r="S37" s="9" t="e">
        <f>VLOOKUP(R37,box_office!$C:$F,2,FALSE)</f>
        <v>#N/A</v>
      </c>
      <c r="T37" s="9" t="e">
        <f>VLOOKUP(R37,box_office!$C:$F,3,FALSE)</f>
        <v>#N/A</v>
      </c>
      <c r="U37" s="9" t="e">
        <f>VLOOKUP(R37,box_office!$C:$F,4,FALSE)</f>
        <v>#N/A</v>
      </c>
    </row>
    <row r="38" spans="1:21" hidden="1" x14ac:dyDescent="0.3">
      <c r="A38" s="3" t="s">
        <v>25</v>
      </c>
      <c r="B38" s="4" t="s">
        <v>1034</v>
      </c>
      <c r="C38" s="3" t="s">
        <v>27</v>
      </c>
      <c r="D38" s="3" t="s">
        <v>28</v>
      </c>
      <c r="E38" s="3" t="s">
        <v>29</v>
      </c>
      <c r="F38" s="3">
        <v>6.8</v>
      </c>
      <c r="G38" s="3">
        <v>3</v>
      </c>
      <c r="H38" s="3">
        <v>353</v>
      </c>
      <c r="I38" s="3" t="s">
        <v>30</v>
      </c>
      <c r="J38" s="3">
        <v>8644</v>
      </c>
      <c r="K38" s="4">
        <v>41810</v>
      </c>
      <c r="L38" t="s">
        <v>31</v>
      </c>
      <c r="M38" t="s">
        <v>32</v>
      </c>
      <c r="N38" t="s">
        <v>33</v>
      </c>
      <c r="O38">
        <v>103</v>
      </c>
      <c r="P38" s="4">
        <f t="shared" si="1"/>
        <v>41838</v>
      </c>
      <c r="Q38" s="4">
        <f t="shared" si="2"/>
        <v>41839</v>
      </c>
      <c r="R38" s="10" t="str">
        <f t="shared" si="0"/>
        <v>id7841941839</v>
      </c>
      <c r="S38" s="9" t="e">
        <f>VLOOKUP(R38,box_office!$C:$F,2,FALSE)</f>
        <v>#N/A</v>
      </c>
      <c r="T38" s="9" t="e">
        <f>VLOOKUP(R38,box_office!$C:$F,3,FALSE)</f>
        <v>#N/A</v>
      </c>
      <c r="U38" s="9" t="e">
        <f>VLOOKUP(R38,box_office!$C:$F,4,FALSE)</f>
        <v>#N/A</v>
      </c>
    </row>
    <row r="39" spans="1:21" hidden="1" x14ac:dyDescent="0.3">
      <c r="A39" s="3" t="s">
        <v>25</v>
      </c>
      <c r="B39" s="4" t="s">
        <v>1036</v>
      </c>
      <c r="C39" s="3" t="s">
        <v>27</v>
      </c>
      <c r="D39" s="3" t="s">
        <v>28</v>
      </c>
      <c r="E39" s="3" t="s">
        <v>29</v>
      </c>
      <c r="F39" s="3">
        <v>6.8</v>
      </c>
      <c r="G39" s="3">
        <v>3</v>
      </c>
      <c r="H39" s="3">
        <v>353</v>
      </c>
      <c r="I39" s="3" t="s">
        <v>30</v>
      </c>
      <c r="J39" s="3">
        <v>8661</v>
      </c>
      <c r="K39" s="4">
        <v>41810</v>
      </c>
      <c r="L39" t="s">
        <v>31</v>
      </c>
      <c r="M39" t="s">
        <v>32</v>
      </c>
      <c r="N39" t="s">
        <v>33</v>
      </c>
      <c r="O39">
        <v>103</v>
      </c>
      <c r="P39" s="4">
        <f t="shared" si="1"/>
        <v>41839</v>
      </c>
      <c r="Q39" s="4">
        <f t="shared" si="2"/>
        <v>41840</v>
      </c>
      <c r="R39" s="10" t="str">
        <f t="shared" si="0"/>
        <v>id7841941840</v>
      </c>
      <c r="S39" s="9" t="e">
        <f>VLOOKUP(R39,box_office!$C:$F,2,FALSE)</f>
        <v>#N/A</v>
      </c>
      <c r="T39" s="9" t="e">
        <f>VLOOKUP(R39,box_office!$C:$F,3,FALSE)</f>
        <v>#N/A</v>
      </c>
      <c r="U39" s="9" t="e">
        <f>VLOOKUP(R39,box_office!$C:$F,4,FALSE)</f>
        <v>#N/A</v>
      </c>
    </row>
    <row r="40" spans="1:21" hidden="1" x14ac:dyDescent="0.3">
      <c r="A40" s="3" t="s">
        <v>25</v>
      </c>
      <c r="B40" s="4" t="s">
        <v>1038</v>
      </c>
      <c r="C40" s="3" t="s">
        <v>27</v>
      </c>
      <c r="D40" s="3" t="s">
        <v>28</v>
      </c>
      <c r="E40" s="3" t="s">
        <v>29</v>
      </c>
      <c r="F40" s="3">
        <v>6.8</v>
      </c>
      <c r="G40" s="3">
        <v>3</v>
      </c>
      <c r="H40" s="3">
        <v>353</v>
      </c>
      <c r="I40" s="3" t="s">
        <v>30</v>
      </c>
      <c r="J40" s="3">
        <v>8683</v>
      </c>
      <c r="K40" s="4">
        <v>41810</v>
      </c>
      <c r="L40" t="s">
        <v>31</v>
      </c>
      <c r="M40" t="s">
        <v>32</v>
      </c>
      <c r="N40" t="s">
        <v>33</v>
      </c>
      <c r="O40">
        <v>103</v>
      </c>
      <c r="P40" s="4">
        <f t="shared" si="1"/>
        <v>41840</v>
      </c>
      <c r="Q40" s="4">
        <f t="shared" si="2"/>
        <v>41841</v>
      </c>
      <c r="R40" s="10" t="str">
        <f t="shared" si="0"/>
        <v>id7841941841</v>
      </c>
      <c r="S40" s="9" t="e">
        <f>VLOOKUP(R40,box_office!$C:$F,2,FALSE)</f>
        <v>#N/A</v>
      </c>
      <c r="T40" s="9" t="e">
        <f>VLOOKUP(R40,box_office!$C:$F,3,FALSE)</f>
        <v>#N/A</v>
      </c>
      <c r="U40" s="9" t="e">
        <f>VLOOKUP(R40,box_office!$C:$F,4,FALSE)</f>
        <v>#N/A</v>
      </c>
    </row>
    <row r="41" spans="1:21" hidden="1" x14ac:dyDescent="0.3">
      <c r="A41" s="3" t="s">
        <v>91</v>
      </c>
      <c r="B41" s="4" t="s">
        <v>457</v>
      </c>
      <c r="C41" s="3" t="s">
        <v>93</v>
      </c>
      <c r="D41" s="3" t="s">
        <v>28</v>
      </c>
      <c r="E41" s="3" t="s">
        <v>94</v>
      </c>
      <c r="F41" s="3">
        <v>6.3</v>
      </c>
      <c r="G41" s="3">
        <v>14</v>
      </c>
      <c r="H41" s="3">
        <v>294</v>
      </c>
      <c r="I41" s="3" t="s">
        <v>95</v>
      </c>
      <c r="J41" s="3">
        <v>509</v>
      </c>
      <c r="K41" s="4">
        <v>41726</v>
      </c>
      <c r="L41" t="s">
        <v>31</v>
      </c>
      <c r="M41" t="s">
        <v>33</v>
      </c>
      <c r="N41" t="s">
        <v>96</v>
      </c>
      <c r="O41">
        <v>118</v>
      </c>
      <c r="P41" s="4">
        <f t="shared" si="1"/>
        <v>41718</v>
      </c>
      <c r="Q41" s="4">
        <f t="shared" si="2"/>
        <v>41719</v>
      </c>
      <c r="R41" s="10" t="str">
        <f t="shared" si="0"/>
        <v>id7878341719</v>
      </c>
      <c r="S41" s="9" t="e">
        <f>VLOOKUP(R41,box_office!$C:$F,2,FALSE)</f>
        <v>#N/A</v>
      </c>
      <c r="T41" s="9" t="e">
        <f>VLOOKUP(R41,box_office!$C:$F,3,FALSE)</f>
        <v>#N/A</v>
      </c>
      <c r="U41" s="9" t="e">
        <f>VLOOKUP(R41,box_office!$C:$F,4,FALSE)</f>
        <v>#N/A</v>
      </c>
    </row>
    <row r="42" spans="1:21" hidden="1" x14ac:dyDescent="0.3">
      <c r="A42" s="3" t="s">
        <v>91</v>
      </c>
      <c r="B42" s="4" t="s">
        <v>459</v>
      </c>
      <c r="C42" s="3" t="s">
        <v>93</v>
      </c>
      <c r="D42" s="3" t="s">
        <v>28</v>
      </c>
      <c r="E42" s="3" t="s">
        <v>94</v>
      </c>
      <c r="F42" s="3">
        <v>6.3</v>
      </c>
      <c r="G42" s="3">
        <v>14</v>
      </c>
      <c r="H42" s="3">
        <v>294</v>
      </c>
      <c r="I42" s="3" t="s">
        <v>95</v>
      </c>
      <c r="J42" s="3">
        <v>516</v>
      </c>
      <c r="K42" s="4">
        <v>41726</v>
      </c>
      <c r="L42" t="s">
        <v>31</v>
      </c>
      <c r="M42" t="s">
        <v>33</v>
      </c>
      <c r="N42" t="s">
        <v>96</v>
      </c>
      <c r="O42">
        <v>118</v>
      </c>
      <c r="P42" s="4">
        <f t="shared" si="1"/>
        <v>41719</v>
      </c>
      <c r="Q42" s="4">
        <f t="shared" si="2"/>
        <v>41720</v>
      </c>
      <c r="R42" s="10" t="str">
        <f t="shared" si="0"/>
        <v>id7878341720</v>
      </c>
      <c r="S42" s="9" t="e">
        <f>VLOOKUP(R42,box_office!$C:$F,2,FALSE)</f>
        <v>#N/A</v>
      </c>
      <c r="T42" s="9" t="e">
        <f>VLOOKUP(R42,box_office!$C:$F,3,FALSE)</f>
        <v>#N/A</v>
      </c>
      <c r="U42" s="9" t="e">
        <f>VLOOKUP(R42,box_office!$C:$F,4,FALSE)</f>
        <v>#N/A</v>
      </c>
    </row>
    <row r="43" spans="1:21" hidden="1" x14ac:dyDescent="0.3">
      <c r="A43" s="3" t="s">
        <v>91</v>
      </c>
      <c r="B43" s="4" t="s">
        <v>461</v>
      </c>
      <c r="C43" s="3" t="s">
        <v>93</v>
      </c>
      <c r="D43" s="3" t="s">
        <v>28</v>
      </c>
      <c r="E43" s="3" t="s">
        <v>94</v>
      </c>
      <c r="F43" s="3">
        <v>6.3</v>
      </c>
      <c r="G43" s="3">
        <v>14</v>
      </c>
      <c r="H43" s="3">
        <v>294</v>
      </c>
      <c r="I43" s="3" t="s">
        <v>95</v>
      </c>
      <c r="J43" s="3">
        <v>523</v>
      </c>
      <c r="K43" s="4">
        <v>41726</v>
      </c>
      <c r="L43" t="s">
        <v>31</v>
      </c>
      <c r="M43" t="s">
        <v>33</v>
      </c>
      <c r="N43" t="s">
        <v>96</v>
      </c>
      <c r="O43">
        <v>118</v>
      </c>
      <c r="P43" s="4">
        <f t="shared" si="1"/>
        <v>41720</v>
      </c>
      <c r="Q43" s="4">
        <f t="shared" si="2"/>
        <v>41721</v>
      </c>
      <c r="R43" s="10" t="str">
        <f t="shared" si="0"/>
        <v>id7878341721</v>
      </c>
      <c r="S43" s="9" t="e">
        <f>VLOOKUP(R43,box_office!$C:$F,2,FALSE)</f>
        <v>#N/A</v>
      </c>
      <c r="T43" s="9" t="e">
        <f>VLOOKUP(R43,box_office!$C:$F,3,FALSE)</f>
        <v>#N/A</v>
      </c>
      <c r="U43" s="9" t="e">
        <f>VLOOKUP(R43,box_office!$C:$F,4,FALSE)</f>
        <v>#N/A</v>
      </c>
    </row>
    <row r="44" spans="1:21" hidden="1" x14ac:dyDescent="0.3">
      <c r="A44" s="3" t="s">
        <v>91</v>
      </c>
      <c r="B44" s="4" t="s">
        <v>463</v>
      </c>
      <c r="C44" s="3" t="s">
        <v>93</v>
      </c>
      <c r="D44" s="3" t="s">
        <v>28</v>
      </c>
      <c r="E44" s="3" t="s">
        <v>94</v>
      </c>
      <c r="F44" s="3">
        <v>6.3</v>
      </c>
      <c r="G44" s="3">
        <v>14</v>
      </c>
      <c r="H44" s="3">
        <v>294</v>
      </c>
      <c r="I44" s="3" t="s">
        <v>95</v>
      </c>
      <c r="J44" s="3">
        <v>531</v>
      </c>
      <c r="K44" s="4">
        <v>41726</v>
      </c>
      <c r="L44" t="s">
        <v>31</v>
      </c>
      <c r="M44" t="s">
        <v>33</v>
      </c>
      <c r="N44" t="s">
        <v>96</v>
      </c>
      <c r="O44">
        <v>118</v>
      </c>
      <c r="P44" s="4">
        <f t="shared" si="1"/>
        <v>41721</v>
      </c>
      <c r="Q44" s="4">
        <f t="shared" si="2"/>
        <v>41722</v>
      </c>
      <c r="R44" s="10" t="str">
        <f t="shared" si="0"/>
        <v>id7878341722</v>
      </c>
      <c r="S44" s="9" t="e">
        <f>VLOOKUP(R44,box_office!$C:$F,2,FALSE)</f>
        <v>#N/A</v>
      </c>
      <c r="T44" s="9" t="e">
        <f>VLOOKUP(R44,box_office!$C:$F,3,FALSE)</f>
        <v>#N/A</v>
      </c>
      <c r="U44" s="9" t="e">
        <f>VLOOKUP(R44,box_office!$C:$F,4,FALSE)</f>
        <v>#N/A</v>
      </c>
    </row>
    <row r="45" spans="1:21" hidden="1" x14ac:dyDescent="0.3">
      <c r="A45" s="3" t="s">
        <v>91</v>
      </c>
      <c r="B45" s="4" t="s">
        <v>465</v>
      </c>
      <c r="C45" s="3" t="s">
        <v>93</v>
      </c>
      <c r="D45" s="3" t="s">
        <v>28</v>
      </c>
      <c r="E45" s="3" t="s">
        <v>94</v>
      </c>
      <c r="F45" s="3">
        <v>6.3</v>
      </c>
      <c r="G45" s="3">
        <v>14</v>
      </c>
      <c r="H45" s="3">
        <v>294</v>
      </c>
      <c r="I45" s="3" t="s">
        <v>95</v>
      </c>
      <c r="J45" s="3">
        <v>539</v>
      </c>
      <c r="K45" s="4">
        <v>41726</v>
      </c>
      <c r="L45" t="s">
        <v>31</v>
      </c>
      <c r="M45" t="s">
        <v>33</v>
      </c>
      <c r="N45" t="s">
        <v>96</v>
      </c>
      <c r="O45">
        <v>118</v>
      </c>
      <c r="P45" s="4">
        <f t="shared" si="1"/>
        <v>41722</v>
      </c>
      <c r="Q45" s="4">
        <f t="shared" si="2"/>
        <v>41723</v>
      </c>
      <c r="R45" s="10" t="str">
        <f t="shared" si="0"/>
        <v>id7878341723</v>
      </c>
      <c r="S45" s="9" t="e">
        <f>VLOOKUP(R45,box_office!$C:$F,2,FALSE)</f>
        <v>#N/A</v>
      </c>
      <c r="T45" s="9" t="e">
        <f>VLOOKUP(R45,box_office!$C:$F,3,FALSE)</f>
        <v>#N/A</v>
      </c>
      <c r="U45" s="9" t="e">
        <f>VLOOKUP(R45,box_office!$C:$F,4,FALSE)</f>
        <v>#N/A</v>
      </c>
    </row>
    <row r="46" spans="1:21" hidden="1" x14ac:dyDescent="0.3">
      <c r="A46" s="3" t="s">
        <v>91</v>
      </c>
      <c r="B46" s="4" t="s">
        <v>467</v>
      </c>
      <c r="C46" s="3" t="s">
        <v>93</v>
      </c>
      <c r="D46" s="3" t="s">
        <v>28</v>
      </c>
      <c r="E46" s="3" t="s">
        <v>94</v>
      </c>
      <c r="F46" s="3">
        <v>6.3</v>
      </c>
      <c r="G46" s="3">
        <v>14</v>
      </c>
      <c r="H46" s="3">
        <v>294</v>
      </c>
      <c r="I46" s="3" t="s">
        <v>95</v>
      </c>
      <c r="J46" s="3">
        <v>547</v>
      </c>
      <c r="K46" s="4">
        <v>41726</v>
      </c>
      <c r="L46" t="s">
        <v>31</v>
      </c>
      <c r="M46" t="s">
        <v>33</v>
      </c>
      <c r="N46" t="s">
        <v>96</v>
      </c>
      <c r="O46">
        <v>118</v>
      </c>
      <c r="P46" s="4">
        <f t="shared" si="1"/>
        <v>41723</v>
      </c>
      <c r="Q46" s="4">
        <f t="shared" si="2"/>
        <v>41724</v>
      </c>
      <c r="R46" s="10" t="str">
        <f t="shared" si="0"/>
        <v>id7878341724</v>
      </c>
      <c r="S46" s="9" t="e">
        <f>VLOOKUP(R46,box_office!$C:$F,2,FALSE)</f>
        <v>#N/A</v>
      </c>
      <c r="T46" s="9" t="e">
        <f>VLOOKUP(R46,box_office!$C:$F,3,FALSE)</f>
        <v>#N/A</v>
      </c>
      <c r="U46" s="9" t="e">
        <f>VLOOKUP(R46,box_office!$C:$F,4,FALSE)</f>
        <v>#N/A</v>
      </c>
    </row>
    <row r="47" spans="1:21" x14ac:dyDescent="0.3">
      <c r="A47" s="3" t="s">
        <v>91</v>
      </c>
      <c r="B47" s="4" t="s">
        <v>92</v>
      </c>
      <c r="C47" s="3" t="s">
        <v>93</v>
      </c>
      <c r="D47" s="3" t="s">
        <v>28</v>
      </c>
      <c r="E47" s="3" t="s">
        <v>94</v>
      </c>
      <c r="F47" s="3">
        <v>6.3</v>
      </c>
      <c r="G47" s="3">
        <v>14</v>
      </c>
      <c r="H47" s="3">
        <v>294</v>
      </c>
      <c r="I47" s="6" t="s">
        <v>95</v>
      </c>
      <c r="J47" s="6">
        <v>552</v>
      </c>
      <c r="K47" s="4">
        <v>41726</v>
      </c>
      <c r="L47" s="7" t="s">
        <v>31</v>
      </c>
      <c r="M47" s="7" t="s">
        <v>33</v>
      </c>
      <c r="N47" s="7" t="s">
        <v>96</v>
      </c>
      <c r="O47" s="7">
        <v>118</v>
      </c>
      <c r="P47" s="4">
        <f t="shared" si="1"/>
        <v>41724</v>
      </c>
      <c r="Q47" s="4">
        <f t="shared" si="2"/>
        <v>41725</v>
      </c>
      <c r="R47" s="7" t="str">
        <f t="shared" si="0"/>
        <v>id7878341725</v>
      </c>
      <c r="S47" s="7">
        <f>VLOOKUP(R47,box_office!$C:$F,2,FALSE)</f>
        <v>8.3464566929133871E-2</v>
      </c>
      <c r="T47" s="7">
        <f>VLOOKUP(R47,box_office!$C:$F,3,FALSE)</f>
        <v>5.13</v>
      </c>
      <c r="U47" s="7">
        <f>VLOOKUP(R47,box_office!$C:$F,4,FALSE)</f>
        <v>233</v>
      </c>
    </row>
    <row r="48" spans="1:21" x14ac:dyDescent="0.3">
      <c r="A48" s="3" t="s">
        <v>91</v>
      </c>
      <c r="B48" s="4" t="s">
        <v>98</v>
      </c>
      <c r="C48" s="3" t="s">
        <v>93</v>
      </c>
      <c r="D48" s="3" t="s">
        <v>28</v>
      </c>
      <c r="E48" s="3" t="s">
        <v>94</v>
      </c>
      <c r="F48" s="3">
        <v>6.3</v>
      </c>
      <c r="G48" s="3">
        <v>15</v>
      </c>
      <c r="H48" s="3">
        <v>294</v>
      </c>
      <c r="I48" s="6" t="s">
        <v>95</v>
      </c>
      <c r="J48" s="6">
        <v>571</v>
      </c>
      <c r="K48" s="4">
        <v>41726</v>
      </c>
      <c r="L48" s="7" t="s">
        <v>31</v>
      </c>
      <c r="M48" s="7" t="s">
        <v>33</v>
      </c>
      <c r="N48" s="7" t="s">
        <v>96</v>
      </c>
      <c r="O48" s="7">
        <v>118</v>
      </c>
      <c r="P48" s="4">
        <f t="shared" si="1"/>
        <v>41725</v>
      </c>
      <c r="Q48" s="4">
        <f t="shared" si="2"/>
        <v>41726</v>
      </c>
      <c r="R48" s="7" t="str">
        <f t="shared" si="0"/>
        <v>id7878341726</v>
      </c>
      <c r="S48" s="7">
        <f>VLOOKUP(R48,box_office!$C:$F,2,FALSE)</f>
        <v>14.571653543307088</v>
      </c>
      <c r="T48" s="7">
        <f>VLOOKUP(R48,box_office!$C:$F,3,FALSE)</f>
        <v>5.04</v>
      </c>
      <c r="U48" s="7">
        <f>VLOOKUP(R48,box_office!$C:$F,4,FALSE)</f>
        <v>22000</v>
      </c>
    </row>
    <row r="49" spans="1:21" x14ac:dyDescent="0.3">
      <c r="A49" s="3" t="s">
        <v>91</v>
      </c>
      <c r="B49" s="4" t="s">
        <v>100</v>
      </c>
      <c r="C49" s="3" t="s">
        <v>93</v>
      </c>
      <c r="D49" s="3" t="s">
        <v>28</v>
      </c>
      <c r="E49" s="3" t="s">
        <v>94</v>
      </c>
      <c r="F49" s="3">
        <v>6</v>
      </c>
      <c r="G49" s="3">
        <v>15</v>
      </c>
      <c r="H49" s="3">
        <v>291</v>
      </c>
      <c r="I49" s="6" t="s">
        <v>95</v>
      </c>
      <c r="J49" s="6">
        <v>965</v>
      </c>
      <c r="K49" s="4">
        <v>41726</v>
      </c>
      <c r="L49" s="7" t="s">
        <v>31</v>
      </c>
      <c r="M49" s="7" t="s">
        <v>33</v>
      </c>
      <c r="N49" s="7" t="s">
        <v>96</v>
      </c>
      <c r="O49" s="7">
        <v>118</v>
      </c>
      <c r="P49" s="4">
        <f t="shared" si="1"/>
        <v>41726</v>
      </c>
      <c r="Q49" s="4">
        <f t="shared" si="2"/>
        <v>41727</v>
      </c>
      <c r="R49" s="7" t="str">
        <f t="shared" si="0"/>
        <v>id7878341727</v>
      </c>
      <c r="S49" s="7">
        <f>VLOOKUP(R49,box_office!$C:$F,2,FALSE)</f>
        <v>19.707086614173232</v>
      </c>
      <c r="T49" s="7">
        <f>VLOOKUP(R49,box_office!$C:$F,3,FALSE)</f>
        <v>5.07</v>
      </c>
      <c r="U49" s="7">
        <f>VLOOKUP(R49,box_office!$C:$F,4,FALSE)</f>
        <v>21000</v>
      </c>
    </row>
    <row r="50" spans="1:21" x14ac:dyDescent="0.3">
      <c r="A50" s="3" t="s">
        <v>91</v>
      </c>
      <c r="B50" s="4" t="s">
        <v>102</v>
      </c>
      <c r="C50" s="3" t="s">
        <v>93</v>
      </c>
      <c r="D50" s="3" t="s">
        <v>28</v>
      </c>
      <c r="E50" s="3" t="s">
        <v>94</v>
      </c>
      <c r="F50" s="3">
        <v>5.7</v>
      </c>
      <c r="G50" s="3">
        <v>15</v>
      </c>
      <c r="H50" s="3">
        <v>349</v>
      </c>
      <c r="I50" s="6" t="s">
        <v>95</v>
      </c>
      <c r="J50" s="6">
        <v>1643</v>
      </c>
      <c r="K50" s="4">
        <v>41726</v>
      </c>
      <c r="L50" s="7" t="s">
        <v>31</v>
      </c>
      <c r="M50" s="7" t="s">
        <v>33</v>
      </c>
      <c r="N50" s="7" t="s">
        <v>96</v>
      </c>
      <c r="O50" s="7">
        <v>118</v>
      </c>
      <c r="P50" s="4">
        <f t="shared" si="1"/>
        <v>41727</v>
      </c>
      <c r="Q50" s="4">
        <f t="shared" si="2"/>
        <v>41728</v>
      </c>
      <c r="R50" s="7" t="str">
        <f t="shared" si="0"/>
        <v>id7878341728</v>
      </c>
      <c r="S50" s="7">
        <f>VLOOKUP(R50,box_office!$C:$F,2,FALSE)</f>
        <v>14.228346456692913</v>
      </c>
      <c r="T50" s="7">
        <f>VLOOKUP(R50,box_office!$C:$F,3,FALSE)</f>
        <v>4.83</v>
      </c>
      <c r="U50" s="7">
        <f>VLOOKUP(R50,box_office!$C:$F,4,FALSE)</f>
        <v>19000</v>
      </c>
    </row>
    <row r="51" spans="1:21" x14ac:dyDescent="0.3">
      <c r="A51" s="3" t="s">
        <v>91</v>
      </c>
      <c r="B51" s="4" t="s">
        <v>104</v>
      </c>
      <c r="C51" s="3" t="s">
        <v>93</v>
      </c>
      <c r="D51" s="3" t="s">
        <v>28</v>
      </c>
      <c r="E51" s="3" t="s">
        <v>94</v>
      </c>
      <c r="F51" s="3">
        <v>5.7</v>
      </c>
      <c r="G51" s="3">
        <v>15</v>
      </c>
      <c r="H51" s="3">
        <v>349</v>
      </c>
      <c r="I51" s="6" t="s">
        <v>95</v>
      </c>
      <c r="J51" s="6">
        <v>2199</v>
      </c>
      <c r="K51" s="4">
        <v>41726</v>
      </c>
      <c r="L51" s="7" t="s">
        <v>31</v>
      </c>
      <c r="M51" s="7" t="s">
        <v>33</v>
      </c>
      <c r="N51" s="7" t="s">
        <v>96</v>
      </c>
      <c r="O51" s="7">
        <v>118</v>
      </c>
      <c r="P51" s="4">
        <f t="shared" si="1"/>
        <v>41728</v>
      </c>
      <c r="Q51" s="4">
        <f t="shared" si="2"/>
        <v>41729</v>
      </c>
      <c r="R51" s="7" t="str">
        <f t="shared" si="0"/>
        <v>id7878341729</v>
      </c>
      <c r="S51" s="7">
        <f>VLOOKUP(R51,box_office!$C:$F,2,FALSE)</f>
        <v>6.6173228346456687</v>
      </c>
      <c r="T51" s="7">
        <f>VLOOKUP(R51,box_office!$C:$F,3,FALSE)</f>
        <v>4.6100000000000003</v>
      </c>
      <c r="U51" s="7">
        <f>VLOOKUP(R51,box_office!$C:$F,4,FALSE)</f>
        <v>17000</v>
      </c>
    </row>
    <row r="52" spans="1:21" x14ac:dyDescent="0.3">
      <c r="A52" s="3" t="s">
        <v>91</v>
      </c>
      <c r="B52" s="4" t="s">
        <v>106</v>
      </c>
      <c r="C52" s="3" t="s">
        <v>93</v>
      </c>
      <c r="D52" s="3" t="s">
        <v>28</v>
      </c>
      <c r="E52" s="3" t="s">
        <v>94</v>
      </c>
      <c r="F52" s="3">
        <v>5.5</v>
      </c>
      <c r="G52" s="3">
        <v>15</v>
      </c>
      <c r="H52" s="3">
        <v>349</v>
      </c>
      <c r="I52" s="6" t="s">
        <v>95</v>
      </c>
      <c r="J52" s="6">
        <v>2639</v>
      </c>
      <c r="K52" s="4">
        <v>41726</v>
      </c>
      <c r="L52" s="7" t="s">
        <v>31</v>
      </c>
      <c r="M52" s="7" t="s">
        <v>33</v>
      </c>
      <c r="N52" s="7" t="s">
        <v>96</v>
      </c>
      <c r="O52" s="7">
        <v>118</v>
      </c>
      <c r="P52" s="4">
        <f t="shared" si="1"/>
        <v>41729</v>
      </c>
      <c r="Q52" s="4">
        <f t="shared" si="2"/>
        <v>41730</v>
      </c>
      <c r="R52" s="7" t="str">
        <f t="shared" si="0"/>
        <v>id7878341730</v>
      </c>
      <c r="S52" s="7">
        <f>VLOOKUP(R52,box_office!$C:$F,2,FALSE)</f>
        <v>5.1448818897637798</v>
      </c>
      <c r="T52" s="7">
        <f>VLOOKUP(R52,box_office!$C:$F,3,FALSE)</f>
        <v>4.66</v>
      </c>
      <c r="U52" s="7">
        <f>VLOOKUP(R52,box_office!$C:$F,4,FALSE)</f>
        <v>15000</v>
      </c>
    </row>
    <row r="53" spans="1:21" x14ac:dyDescent="0.3">
      <c r="A53" s="3" t="s">
        <v>91</v>
      </c>
      <c r="B53" s="4" t="s">
        <v>108</v>
      </c>
      <c r="C53" s="3" t="s">
        <v>93</v>
      </c>
      <c r="D53" s="3" t="s">
        <v>28</v>
      </c>
      <c r="E53" s="3" t="s">
        <v>94</v>
      </c>
      <c r="F53" s="3">
        <v>5.5</v>
      </c>
      <c r="G53" s="3">
        <v>15</v>
      </c>
      <c r="H53" s="3">
        <v>349</v>
      </c>
      <c r="I53" s="6" t="s">
        <v>95</v>
      </c>
      <c r="J53" s="6">
        <v>2900</v>
      </c>
      <c r="K53" s="4">
        <v>41726</v>
      </c>
      <c r="L53" s="7" t="s">
        <v>31</v>
      </c>
      <c r="M53" s="7" t="s">
        <v>33</v>
      </c>
      <c r="N53" s="7" t="s">
        <v>96</v>
      </c>
      <c r="O53" s="7">
        <v>118</v>
      </c>
      <c r="P53" s="4">
        <f t="shared" si="1"/>
        <v>41730</v>
      </c>
      <c r="Q53" s="4">
        <f t="shared" si="2"/>
        <v>41731</v>
      </c>
      <c r="R53" s="7" t="str">
        <f t="shared" si="0"/>
        <v>id7878341731</v>
      </c>
      <c r="S53" s="7">
        <f>VLOOKUP(R53,box_office!$C:$F,2,FALSE)</f>
        <v>4.6519685039370078</v>
      </c>
      <c r="T53" s="7">
        <f>VLOOKUP(R53,box_office!$C:$F,3,FALSE)</f>
        <v>4.8499999999999996</v>
      </c>
      <c r="U53" s="7">
        <f>VLOOKUP(R53,box_office!$C:$F,4,FALSE)</f>
        <v>15000</v>
      </c>
    </row>
    <row r="54" spans="1:21" x14ac:dyDescent="0.3">
      <c r="A54" s="3" t="s">
        <v>91</v>
      </c>
      <c r="B54" s="4" t="s">
        <v>110</v>
      </c>
      <c r="C54" s="3" t="s">
        <v>93</v>
      </c>
      <c r="D54" s="3" t="s">
        <v>28</v>
      </c>
      <c r="E54" s="3" t="s">
        <v>94</v>
      </c>
      <c r="F54" s="3">
        <v>5.5</v>
      </c>
      <c r="G54" s="3">
        <v>15</v>
      </c>
      <c r="H54" s="3">
        <v>349</v>
      </c>
      <c r="I54" s="6" t="s">
        <v>95</v>
      </c>
      <c r="J54" s="6">
        <v>3156</v>
      </c>
      <c r="K54" s="4">
        <v>41726</v>
      </c>
      <c r="L54" s="7" t="s">
        <v>31</v>
      </c>
      <c r="M54" s="7" t="s">
        <v>33</v>
      </c>
      <c r="N54" s="7" t="s">
        <v>96</v>
      </c>
      <c r="O54" s="7">
        <v>118</v>
      </c>
      <c r="P54" s="4">
        <f t="shared" si="1"/>
        <v>41731</v>
      </c>
      <c r="Q54" s="4">
        <f t="shared" si="2"/>
        <v>41732</v>
      </c>
      <c r="R54" s="7" t="str">
        <f t="shared" si="0"/>
        <v>id7878341732</v>
      </c>
      <c r="S54" s="7">
        <f>VLOOKUP(R54,box_office!$C:$F,2,FALSE)</f>
        <v>4.2850393700787404</v>
      </c>
      <c r="T54" s="7">
        <f>VLOOKUP(R54,box_office!$C:$F,3,FALSE)</f>
        <v>4.6100000000000003</v>
      </c>
      <c r="U54" s="7">
        <f>VLOOKUP(R54,box_office!$C:$F,4,FALSE)</f>
        <v>15000</v>
      </c>
    </row>
    <row r="55" spans="1:21" x14ac:dyDescent="0.3">
      <c r="A55" s="3" t="s">
        <v>91</v>
      </c>
      <c r="B55" s="4" t="s">
        <v>112</v>
      </c>
      <c r="C55" s="3" t="s">
        <v>93</v>
      </c>
      <c r="D55" s="3" t="s">
        <v>28</v>
      </c>
      <c r="E55" s="3" t="s">
        <v>94</v>
      </c>
      <c r="F55" s="3">
        <v>5.5</v>
      </c>
      <c r="G55" s="3">
        <v>15</v>
      </c>
      <c r="H55" s="3">
        <v>349</v>
      </c>
      <c r="I55" s="6" t="s">
        <v>95</v>
      </c>
      <c r="J55" s="6">
        <v>3324</v>
      </c>
      <c r="K55" s="4">
        <v>41726</v>
      </c>
      <c r="L55" s="7" t="s">
        <v>31</v>
      </c>
      <c r="M55" s="7" t="s">
        <v>33</v>
      </c>
      <c r="N55" s="7" t="s">
        <v>96</v>
      </c>
      <c r="O55" s="7">
        <v>118</v>
      </c>
      <c r="P55" s="4">
        <f t="shared" si="1"/>
        <v>41732</v>
      </c>
      <c r="Q55" s="4">
        <f t="shared" si="2"/>
        <v>41733</v>
      </c>
      <c r="R55" s="7" t="str">
        <f t="shared" si="0"/>
        <v>id7878341733</v>
      </c>
      <c r="S55" s="7">
        <f>VLOOKUP(R55,box_office!$C:$F,2,FALSE)</f>
        <v>0.77480314960629926</v>
      </c>
      <c r="T55" s="7">
        <f>VLOOKUP(R55,box_office!$C:$F,3,FALSE)</f>
        <v>6.2</v>
      </c>
      <c r="U55" s="7">
        <f>VLOOKUP(R55,box_office!$C:$F,4,FALSE)</f>
        <v>3124</v>
      </c>
    </row>
    <row r="56" spans="1:21" x14ac:dyDescent="0.3">
      <c r="A56" s="3" t="s">
        <v>91</v>
      </c>
      <c r="B56" s="4" t="s">
        <v>114</v>
      </c>
      <c r="C56" s="3" t="s">
        <v>93</v>
      </c>
      <c r="D56" s="3" t="s">
        <v>28</v>
      </c>
      <c r="E56" s="3" t="s">
        <v>94</v>
      </c>
      <c r="F56" s="3">
        <v>5.5</v>
      </c>
      <c r="G56" s="3">
        <v>15</v>
      </c>
      <c r="H56" s="3">
        <v>349</v>
      </c>
      <c r="I56" s="6" t="s">
        <v>95</v>
      </c>
      <c r="J56" s="6">
        <v>3429</v>
      </c>
      <c r="K56" s="4">
        <v>41726</v>
      </c>
      <c r="L56" s="7" t="s">
        <v>31</v>
      </c>
      <c r="M56" s="7" t="s">
        <v>33</v>
      </c>
      <c r="N56" s="7" t="s">
        <v>96</v>
      </c>
      <c r="O56" s="7">
        <v>118</v>
      </c>
      <c r="P56" s="4">
        <f t="shared" si="1"/>
        <v>41733</v>
      </c>
      <c r="Q56" s="4">
        <f t="shared" si="2"/>
        <v>41734</v>
      </c>
      <c r="R56" s="7" t="str">
        <f t="shared" si="0"/>
        <v>id7878341734</v>
      </c>
      <c r="S56" s="7">
        <f>VLOOKUP(R56,box_office!$C:$F,2,FALSE)</f>
        <v>1.1417322834645669</v>
      </c>
      <c r="T56" s="7">
        <f>VLOOKUP(R56,box_office!$C:$F,3,FALSE)</f>
        <v>5.67</v>
      </c>
      <c r="U56" s="7">
        <f>VLOOKUP(R56,box_office!$C:$F,4,FALSE)</f>
        <v>2236</v>
      </c>
    </row>
    <row r="57" spans="1:21" x14ac:dyDescent="0.3">
      <c r="A57" s="3" t="s">
        <v>91</v>
      </c>
      <c r="B57" s="4" t="s">
        <v>116</v>
      </c>
      <c r="C57" s="3" t="s">
        <v>93</v>
      </c>
      <c r="D57" s="3" t="s">
        <v>28</v>
      </c>
      <c r="E57" s="3" t="s">
        <v>94</v>
      </c>
      <c r="F57" s="3">
        <v>5.4</v>
      </c>
      <c r="G57" s="3">
        <v>15</v>
      </c>
      <c r="H57" s="3">
        <v>349</v>
      </c>
      <c r="I57" s="6" t="s">
        <v>95</v>
      </c>
      <c r="J57" s="6">
        <v>3523</v>
      </c>
      <c r="K57" s="4">
        <v>41726</v>
      </c>
      <c r="L57" s="7" t="s">
        <v>31</v>
      </c>
      <c r="M57" s="7" t="s">
        <v>33</v>
      </c>
      <c r="N57" s="7" t="s">
        <v>96</v>
      </c>
      <c r="O57" s="7">
        <v>118</v>
      </c>
      <c r="P57" s="4">
        <f t="shared" si="1"/>
        <v>41734</v>
      </c>
      <c r="Q57" s="4">
        <f t="shared" si="2"/>
        <v>41735</v>
      </c>
      <c r="R57" s="7" t="str">
        <f t="shared" si="0"/>
        <v>id7878341735</v>
      </c>
      <c r="S57" s="7">
        <f>VLOOKUP(R57,box_office!$C:$F,2,FALSE)</f>
        <v>1.0535433070866143</v>
      </c>
      <c r="T57" s="7">
        <f>VLOOKUP(R57,box_office!$C:$F,3,FALSE)</f>
        <v>5.92</v>
      </c>
      <c r="U57" s="7">
        <f>VLOOKUP(R57,box_office!$C:$F,4,FALSE)</f>
        <v>1976</v>
      </c>
    </row>
    <row r="58" spans="1:21" x14ac:dyDescent="0.3">
      <c r="A58" s="3" t="s">
        <v>91</v>
      </c>
      <c r="B58" s="4" t="s">
        <v>118</v>
      </c>
      <c r="C58" s="3" t="s">
        <v>93</v>
      </c>
      <c r="D58" s="3" t="s">
        <v>28</v>
      </c>
      <c r="E58" s="3" t="s">
        <v>94</v>
      </c>
      <c r="F58" s="3">
        <v>5.4</v>
      </c>
      <c r="G58" s="3">
        <v>15</v>
      </c>
      <c r="H58" s="3">
        <v>349</v>
      </c>
      <c r="I58" s="6" t="s">
        <v>95</v>
      </c>
      <c r="J58" s="6">
        <v>3618</v>
      </c>
      <c r="K58" s="4">
        <v>41726</v>
      </c>
      <c r="L58" s="7" t="s">
        <v>31</v>
      </c>
      <c r="M58" s="7" t="s">
        <v>33</v>
      </c>
      <c r="N58" s="7" t="s">
        <v>96</v>
      </c>
      <c r="O58" s="7">
        <v>118</v>
      </c>
      <c r="P58" s="4">
        <f t="shared" si="1"/>
        <v>41735</v>
      </c>
      <c r="Q58" s="4">
        <f t="shared" si="2"/>
        <v>41736</v>
      </c>
      <c r="R58" s="7" t="str">
        <f t="shared" si="0"/>
        <v>id7878341736</v>
      </c>
      <c r="S58" s="7">
        <f>VLOOKUP(R58,box_office!$C:$F,2,FALSE)</f>
        <v>0.71023622047244095</v>
      </c>
      <c r="T58" s="7">
        <f>VLOOKUP(R58,box_office!$C:$F,3,FALSE)</f>
        <v>5.46</v>
      </c>
      <c r="U58" s="7">
        <f>VLOOKUP(R58,box_office!$C:$F,4,FALSE)</f>
        <v>1857</v>
      </c>
    </row>
    <row r="59" spans="1:21" x14ac:dyDescent="0.3">
      <c r="A59" s="3" t="s">
        <v>91</v>
      </c>
      <c r="B59" s="4" t="s">
        <v>120</v>
      </c>
      <c r="C59" s="3" t="s">
        <v>93</v>
      </c>
      <c r="D59" s="3" t="s">
        <v>28</v>
      </c>
      <c r="E59" s="3" t="s">
        <v>94</v>
      </c>
      <c r="F59" s="3">
        <v>5.4</v>
      </c>
      <c r="G59" s="3">
        <v>15</v>
      </c>
      <c r="H59" s="3">
        <v>349</v>
      </c>
      <c r="I59" s="6" t="s">
        <v>95</v>
      </c>
      <c r="J59" s="6">
        <v>3707</v>
      </c>
      <c r="K59" s="4">
        <v>41726</v>
      </c>
      <c r="L59" s="7" t="s">
        <v>31</v>
      </c>
      <c r="M59" s="7" t="s">
        <v>33</v>
      </c>
      <c r="N59" s="7" t="s">
        <v>96</v>
      </c>
      <c r="O59" s="7">
        <v>118</v>
      </c>
      <c r="P59" s="4">
        <f t="shared" si="1"/>
        <v>41736</v>
      </c>
      <c r="Q59" s="4">
        <f t="shared" si="2"/>
        <v>41737</v>
      </c>
      <c r="R59" s="7" t="str">
        <f t="shared" si="0"/>
        <v>id7878341737</v>
      </c>
      <c r="S59" s="7">
        <f>VLOOKUP(R59,box_office!$C:$F,2,FALSE)</f>
        <v>0.28976377952755905</v>
      </c>
      <c r="T59" s="7">
        <f>VLOOKUP(R59,box_office!$C:$F,3,FALSE)</f>
        <v>5.18</v>
      </c>
      <c r="U59" s="7">
        <f>VLOOKUP(R59,box_office!$C:$F,4,FALSE)</f>
        <v>1866</v>
      </c>
    </row>
    <row r="60" spans="1:21" x14ac:dyDescent="0.3">
      <c r="A60" s="3" t="s">
        <v>91</v>
      </c>
      <c r="B60" s="4" t="s">
        <v>122</v>
      </c>
      <c r="C60" s="3" t="s">
        <v>93</v>
      </c>
      <c r="D60" s="3" t="s">
        <v>28</v>
      </c>
      <c r="E60" s="3" t="s">
        <v>94</v>
      </c>
      <c r="F60" s="3">
        <v>5.4</v>
      </c>
      <c r="G60" s="3">
        <v>15</v>
      </c>
      <c r="H60" s="3">
        <v>349</v>
      </c>
      <c r="I60" s="6" t="s">
        <v>95</v>
      </c>
      <c r="J60" s="6">
        <v>3775</v>
      </c>
      <c r="K60" s="4">
        <v>41726</v>
      </c>
      <c r="L60" s="7" t="s">
        <v>31</v>
      </c>
      <c r="M60" s="7" t="s">
        <v>33</v>
      </c>
      <c r="N60" s="7" t="s">
        <v>96</v>
      </c>
      <c r="O60" s="7">
        <v>118</v>
      </c>
      <c r="P60" s="4">
        <f t="shared" si="1"/>
        <v>41737</v>
      </c>
      <c r="Q60" s="4">
        <f t="shared" si="2"/>
        <v>41738</v>
      </c>
      <c r="R60" s="7" t="str">
        <f t="shared" si="0"/>
        <v>id7878341738</v>
      </c>
      <c r="S60" s="7">
        <f>VLOOKUP(R60,box_office!$C:$F,2,FALSE)</f>
        <v>0.29133858267716539</v>
      </c>
      <c r="T60" s="7">
        <f>VLOOKUP(R60,box_office!$C:$F,3,FALSE)</f>
        <v>5.29</v>
      </c>
      <c r="U60" s="7">
        <f>VLOOKUP(R60,box_office!$C:$F,4,FALSE)</f>
        <v>1837</v>
      </c>
    </row>
    <row r="61" spans="1:21" x14ac:dyDescent="0.3">
      <c r="A61" s="3" t="s">
        <v>91</v>
      </c>
      <c r="B61" s="4" t="s">
        <v>124</v>
      </c>
      <c r="C61" s="3" t="s">
        <v>93</v>
      </c>
      <c r="D61" s="3" t="s">
        <v>28</v>
      </c>
      <c r="E61" s="3" t="s">
        <v>94</v>
      </c>
      <c r="F61" s="3">
        <v>5.4</v>
      </c>
      <c r="G61" s="3">
        <v>15</v>
      </c>
      <c r="H61" s="3">
        <v>349</v>
      </c>
      <c r="I61" s="6" t="s">
        <v>95</v>
      </c>
      <c r="J61" s="6">
        <v>3812</v>
      </c>
      <c r="K61" s="4">
        <v>41726</v>
      </c>
      <c r="L61" s="7" t="s">
        <v>31</v>
      </c>
      <c r="M61" s="7" t="s">
        <v>33</v>
      </c>
      <c r="N61" s="7" t="s">
        <v>96</v>
      </c>
      <c r="O61" s="7">
        <v>118</v>
      </c>
      <c r="P61" s="4">
        <f t="shared" si="1"/>
        <v>41738</v>
      </c>
      <c r="Q61" s="4">
        <f t="shared" si="2"/>
        <v>41739</v>
      </c>
      <c r="R61" s="7" t="str">
        <f t="shared" si="0"/>
        <v>id7878341739</v>
      </c>
      <c r="S61" s="7">
        <f>VLOOKUP(R61,box_office!$C:$F,2,FALSE)</f>
        <v>0.29291338582677168</v>
      </c>
      <c r="T61" s="7">
        <f>VLOOKUP(R61,box_office!$C:$F,3,FALSE)</f>
        <v>5.51</v>
      </c>
      <c r="U61" s="7">
        <f>VLOOKUP(R61,box_office!$C:$F,4,FALSE)</f>
        <v>1768</v>
      </c>
    </row>
    <row r="62" spans="1:21" hidden="1" x14ac:dyDescent="0.3">
      <c r="A62" s="3" t="s">
        <v>91</v>
      </c>
      <c r="B62" s="4" t="s">
        <v>586</v>
      </c>
      <c r="C62" s="3" t="s">
        <v>93</v>
      </c>
      <c r="D62" s="3" t="s">
        <v>28</v>
      </c>
      <c r="E62" s="3" t="s">
        <v>94</v>
      </c>
      <c r="F62" s="3">
        <v>5.4</v>
      </c>
      <c r="G62" s="3">
        <v>15</v>
      </c>
      <c r="H62" s="3">
        <v>349</v>
      </c>
      <c r="I62" s="3" t="s">
        <v>95</v>
      </c>
      <c r="J62" s="3">
        <v>3845</v>
      </c>
      <c r="K62" s="4">
        <v>41726</v>
      </c>
      <c r="L62" t="s">
        <v>31</v>
      </c>
      <c r="M62" t="s">
        <v>33</v>
      </c>
      <c r="N62" t="s">
        <v>96</v>
      </c>
      <c r="O62">
        <v>118</v>
      </c>
      <c r="P62" s="4">
        <f t="shared" si="1"/>
        <v>41739</v>
      </c>
      <c r="Q62" s="4">
        <f t="shared" si="2"/>
        <v>41740</v>
      </c>
      <c r="R62" s="10" t="str">
        <f t="shared" si="0"/>
        <v>id7878341740</v>
      </c>
      <c r="S62" s="9" t="e">
        <f>VLOOKUP(R62,box_office!$C:$F,2,FALSE)</f>
        <v>#N/A</v>
      </c>
      <c r="T62" s="9" t="e">
        <f>VLOOKUP(R62,box_office!$C:$F,3,FALSE)</f>
        <v>#N/A</v>
      </c>
      <c r="U62" s="9" t="e">
        <f>VLOOKUP(R62,box_office!$C:$F,4,FALSE)</f>
        <v>#N/A</v>
      </c>
    </row>
    <row r="63" spans="1:21" hidden="1" x14ac:dyDescent="0.3">
      <c r="A63" s="3" t="s">
        <v>91</v>
      </c>
      <c r="B63" s="4" t="s">
        <v>590</v>
      </c>
      <c r="C63" s="3" t="s">
        <v>93</v>
      </c>
      <c r="D63" s="3" t="s">
        <v>28</v>
      </c>
      <c r="E63" s="3" t="s">
        <v>94</v>
      </c>
      <c r="F63" s="3">
        <v>5.4</v>
      </c>
      <c r="G63" s="3">
        <v>15</v>
      </c>
      <c r="H63" s="3">
        <v>349</v>
      </c>
      <c r="I63" s="3" t="s">
        <v>95</v>
      </c>
      <c r="J63" s="3">
        <v>3885</v>
      </c>
      <c r="K63" s="4">
        <v>41726</v>
      </c>
      <c r="L63" t="s">
        <v>31</v>
      </c>
      <c r="M63" t="s">
        <v>33</v>
      </c>
      <c r="N63" t="s">
        <v>96</v>
      </c>
      <c r="O63">
        <v>118</v>
      </c>
      <c r="P63" s="4">
        <f t="shared" si="1"/>
        <v>41740</v>
      </c>
      <c r="Q63" s="4">
        <f t="shared" si="2"/>
        <v>41741</v>
      </c>
      <c r="R63" s="10" t="str">
        <f t="shared" si="0"/>
        <v>id7878341741</v>
      </c>
      <c r="S63" s="9" t="e">
        <f>VLOOKUP(R63,box_office!$C:$F,2,FALSE)</f>
        <v>#N/A</v>
      </c>
      <c r="T63" s="9" t="e">
        <f>VLOOKUP(R63,box_office!$C:$F,3,FALSE)</f>
        <v>#N/A</v>
      </c>
      <c r="U63" s="9" t="e">
        <f>VLOOKUP(R63,box_office!$C:$F,4,FALSE)</f>
        <v>#N/A</v>
      </c>
    </row>
    <row r="64" spans="1:21" x14ac:dyDescent="0.3">
      <c r="A64" s="3" t="s">
        <v>91</v>
      </c>
      <c r="B64" s="4" t="s">
        <v>126</v>
      </c>
      <c r="C64" s="3" t="s">
        <v>93</v>
      </c>
      <c r="D64" s="3" t="s">
        <v>28</v>
      </c>
      <c r="E64" s="3" t="s">
        <v>94</v>
      </c>
      <c r="F64" s="3">
        <v>5.4</v>
      </c>
      <c r="G64" s="3">
        <v>15</v>
      </c>
      <c r="H64" s="3">
        <v>349</v>
      </c>
      <c r="I64" s="6" t="s">
        <v>95</v>
      </c>
      <c r="J64" s="6">
        <v>3911</v>
      </c>
      <c r="K64" s="4">
        <v>41726</v>
      </c>
      <c r="L64" s="7" t="s">
        <v>31</v>
      </c>
      <c r="M64" s="7" t="s">
        <v>33</v>
      </c>
      <c r="N64" s="7" t="s">
        <v>96</v>
      </c>
      <c r="O64" s="7">
        <v>118</v>
      </c>
      <c r="P64" s="4">
        <f t="shared" si="1"/>
        <v>41741</v>
      </c>
      <c r="Q64" s="4">
        <f t="shared" si="2"/>
        <v>41742</v>
      </c>
      <c r="R64" s="7" t="str">
        <f t="shared" si="0"/>
        <v>id7878341742</v>
      </c>
      <c r="S64" s="7">
        <f>VLOOKUP(R64,box_office!$C:$F,2,FALSE)</f>
        <v>5.0393700787401581E-2</v>
      </c>
      <c r="T64" s="7">
        <f>VLOOKUP(R64,box_office!$C:$F,3,FALSE)</f>
        <v>4.68</v>
      </c>
      <c r="U64" s="7">
        <f>VLOOKUP(R64,box_office!$C:$F,4,FALSE)</f>
        <v>181</v>
      </c>
    </row>
    <row r="65" spans="1:21" hidden="1" x14ac:dyDescent="0.3">
      <c r="A65" s="3" t="s">
        <v>91</v>
      </c>
      <c r="B65" s="4" t="s">
        <v>593</v>
      </c>
      <c r="C65" s="3" t="s">
        <v>93</v>
      </c>
      <c r="D65" s="3" t="s">
        <v>28</v>
      </c>
      <c r="E65" s="3" t="s">
        <v>94</v>
      </c>
      <c r="F65" s="3">
        <v>5.4</v>
      </c>
      <c r="G65" s="3">
        <v>15</v>
      </c>
      <c r="H65" s="3">
        <v>349</v>
      </c>
      <c r="I65" s="3" t="s">
        <v>95</v>
      </c>
      <c r="J65" s="3">
        <v>3930</v>
      </c>
      <c r="K65" s="4">
        <v>41726</v>
      </c>
      <c r="L65" t="s">
        <v>31</v>
      </c>
      <c r="M65" t="s">
        <v>33</v>
      </c>
      <c r="N65" t="s">
        <v>96</v>
      </c>
      <c r="O65">
        <v>118</v>
      </c>
      <c r="P65" s="4">
        <f t="shared" si="1"/>
        <v>41742</v>
      </c>
      <c r="Q65" s="4">
        <f t="shared" si="2"/>
        <v>41743</v>
      </c>
      <c r="R65" s="10" t="str">
        <f t="shared" si="0"/>
        <v>id7878341743</v>
      </c>
      <c r="S65" s="9" t="e">
        <f>VLOOKUP(R65,box_office!$C:$F,2,FALSE)</f>
        <v>#N/A</v>
      </c>
      <c r="T65" s="9" t="e">
        <f>VLOOKUP(R65,box_office!$C:$F,3,FALSE)</f>
        <v>#N/A</v>
      </c>
      <c r="U65" s="9" t="e">
        <f>VLOOKUP(R65,box_office!$C:$F,4,FALSE)</f>
        <v>#N/A</v>
      </c>
    </row>
    <row r="66" spans="1:21" hidden="1" x14ac:dyDescent="0.3">
      <c r="A66" s="3" t="s">
        <v>91</v>
      </c>
      <c r="B66" s="4" t="s">
        <v>595</v>
      </c>
      <c r="C66" s="3" t="s">
        <v>93</v>
      </c>
      <c r="D66" s="3" t="s">
        <v>28</v>
      </c>
      <c r="E66" s="3" t="s">
        <v>94</v>
      </c>
      <c r="F66" s="3">
        <v>5.4</v>
      </c>
      <c r="G66" s="3">
        <v>15</v>
      </c>
      <c r="H66" s="3">
        <v>349</v>
      </c>
      <c r="I66" s="3" t="s">
        <v>95</v>
      </c>
      <c r="J66" s="3">
        <v>3947</v>
      </c>
      <c r="K66" s="4">
        <v>41726</v>
      </c>
      <c r="L66" t="s">
        <v>31</v>
      </c>
      <c r="M66" t="s">
        <v>33</v>
      </c>
      <c r="N66" t="s">
        <v>96</v>
      </c>
      <c r="O66">
        <v>118</v>
      </c>
      <c r="P66" s="4">
        <f t="shared" si="1"/>
        <v>41743</v>
      </c>
      <c r="Q66" s="4">
        <f t="shared" si="2"/>
        <v>41744</v>
      </c>
      <c r="R66" s="10" t="str">
        <f t="shared" ref="R66:R129" si="3">_xlfn.CONCAT(A66,P66+1)</f>
        <v>id7878341744</v>
      </c>
      <c r="S66" s="9" t="e">
        <f>VLOOKUP(R66,box_office!$C:$F,2,FALSE)</f>
        <v>#N/A</v>
      </c>
      <c r="T66" s="9" t="e">
        <f>VLOOKUP(R66,box_office!$C:$F,3,FALSE)</f>
        <v>#N/A</v>
      </c>
      <c r="U66" s="9" t="e">
        <f>VLOOKUP(R66,box_office!$C:$F,4,FALSE)</f>
        <v>#N/A</v>
      </c>
    </row>
    <row r="67" spans="1:21" hidden="1" x14ac:dyDescent="0.3">
      <c r="A67" s="3" t="s">
        <v>91</v>
      </c>
      <c r="B67" s="4" t="s">
        <v>597</v>
      </c>
      <c r="C67" s="3" t="s">
        <v>93</v>
      </c>
      <c r="D67" s="3" t="s">
        <v>28</v>
      </c>
      <c r="E67" s="3" t="s">
        <v>94</v>
      </c>
      <c r="F67" s="3">
        <v>5.4</v>
      </c>
      <c r="G67" s="3">
        <v>15</v>
      </c>
      <c r="H67" s="3">
        <v>349</v>
      </c>
      <c r="I67" s="3" t="s">
        <v>95</v>
      </c>
      <c r="J67" s="3">
        <v>3967</v>
      </c>
      <c r="K67" s="4">
        <v>41726</v>
      </c>
      <c r="L67" t="s">
        <v>31</v>
      </c>
      <c r="M67" t="s">
        <v>33</v>
      </c>
      <c r="N67" t="s">
        <v>96</v>
      </c>
      <c r="O67">
        <v>118</v>
      </c>
      <c r="P67" s="4">
        <f t="shared" ref="P67:P130" si="4">DATEVALUE(B67)</f>
        <v>41744</v>
      </c>
      <c r="Q67" s="4">
        <f t="shared" ref="Q67:Q130" si="5">P67+1</f>
        <v>41745</v>
      </c>
      <c r="R67" s="10" t="str">
        <f t="shared" si="3"/>
        <v>id7878341745</v>
      </c>
      <c r="S67" s="9" t="e">
        <f>VLOOKUP(R67,box_office!$C:$F,2,FALSE)</f>
        <v>#N/A</v>
      </c>
      <c r="T67" s="9" t="e">
        <f>VLOOKUP(R67,box_office!$C:$F,3,FALSE)</f>
        <v>#N/A</v>
      </c>
      <c r="U67" s="9" t="e">
        <f>VLOOKUP(R67,box_office!$C:$F,4,FALSE)</f>
        <v>#N/A</v>
      </c>
    </row>
    <row r="68" spans="1:21" hidden="1" x14ac:dyDescent="0.3">
      <c r="A68" s="3" t="s">
        <v>91</v>
      </c>
      <c r="B68" s="4" t="s">
        <v>599</v>
      </c>
      <c r="C68" s="3" t="s">
        <v>93</v>
      </c>
      <c r="D68" s="3" t="s">
        <v>28</v>
      </c>
      <c r="E68" s="3" t="s">
        <v>94</v>
      </c>
      <c r="F68" s="3">
        <v>5.4</v>
      </c>
      <c r="G68" s="3">
        <v>15</v>
      </c>
      <c r="H68" s="3">
        <v>349</v>
      </c>
      <c r="I68" s="3" t="s">
        <v>95</v>
      </c>
      <c r="J68" s="3">
        <v>3977</v>
      </c>
      <c r="K68" s="4">
        <v>41726</v>
      </c>
      <c r="L68" t="s">
        <v>31</v>
      </c>
      <c r="M68" t="s">
        <v>33</v>
      </c>
      <c r="N68" t="s">
        <v>96</v>
      </c>
      <c r="O68">
        <v>118</v>
      </c>
      <c r="P68" s="4">
        <f t="shared" si="4"/>
        <v>41745</v>
      </c>
      <c r="Q68" s="4">
        <f t="shared" si="5"/>
        <v>41746</v>
      </c>
      <c r="R68" s="10" t="str">
        <f t="shared" si="3"/>
        <v>id7878341746</v>
      </c>
      <c r="S68" s="9" t="e">
        <f>VLOOKUP(R68,box_office!$C:$F,2,FALSE)</f>
        <v>#N/A</v>
      </c>
      <c r="T68" s="9" t="e">
        <f>VLOOKUP(R68,box_office!$C:$F,3,FALSE)</f>
        <v>#N/A</v>
      </c>
      <c r="U68" s="9" t="e">
        <f>VLOOKUP(R68,box_office!$C:$F,4,FALSE)</f>
        <v>#N/A</v>
      </c>
    </row>
    <row r="69" spans="1:21" hidden="1" x14ac:dyDescent="0.3">
      <c r="A69" s="3" t="s">
        <v>91</v>
      </c>
      <c r="B69" s="4" t="s">
        <v>540</v>
      </c>
      <c r="C69" s="3" t="s">
        <v>93</v>
      </c>
      <c r="D69" s="3" t="s">
        <v>28</v>
      </c>
      <c r="E69" s="3" t="s">
        <v>94</v>
      </c>
      <c r="F69" s="3">
        <v>5.4</v>
      </c>
      <c r="G69" s="3">
        <v>15</v>
      </c>
      <c r="H69" s="3">
        <v>349</v>
      </c>
      <c r="I69" s="3" t="s">
        <v>95</v>
      </c>
      <c r="J69" s="3">
        <v>3993</v>
      </c>
      <c r="K69" s="4">
        <v>41726</v>
      </c>
      <c r="L69" t="s">
        <v>31</v>
      </c>
      <c r="M69" t="s">
        <v>33</v>
      </c>
      <c r="N69" t="s">
        <v>96</v>
      </c>
      <c r="O69">
        <v>118</v>
      </c>
      <c r="P69" s="4">
        <f t="shared" si="4"/>
        <v>41746</v>
      </c>
      <c r="Q69" s="4">
        <f t="shared" si="5"/>
        <v>41747</v>
      </c>
      <c r="R69" s="10" t="str">
        <f t="shared" si="3"/>
        <v>id7878341747</v>
      </c>
      <c r="S69" s="9" t="e">
        <f>VLOOKUP(R69,box_office!$C:$F,2,FALSE)</f>
        <v>#N/A</v>
      </c>
      <c r="T69" s="9" t="e">
        <f>VLOOKUP(R69,box_office!$C:$F,3,FALSE)</f>
        <v>#N/A</v>
      </c>
      <c r="U69" s="9" t="e">
        <f>VLOOKUP(R69,box_office!$C:$F,4,FALSE)</f>
        <v>#N/A</v>
      </c>
    </row>
    <row r="70" spans="1:21" hidden="1" x14ac:dyDescent="0.3">
      <c r="A70" s="3" t="s">
        <v>91</v>
      </c>
      <c r="B70" s="4" t="s">
        <v>544</v>
      </c>
      <c r="C70" s="3" t="s">
        <v>93</v>
      </c>
      <c r="D70" s="3" t="s">
        <v>28</v>
      </c>
      <c r="E70" s="3" t="s">
        <v>94</v>
      </c>
      <c r="F70" s="3">
        <v>5.4</v>
      </c>
      <c r="G70" s="3">
        <v>15</v>
      </c>
      <c r="H70" s="3">
        <v>369</v>
      </c>
      <c r="I70" s="3" t="s">
        <v>95</v>
      </c>
      <c r="J70" s="3">
        <v>4001</v>
      </c>
      <c r="K70" s="4">
        <v>41726</v>
      </c>
      <c r="L70" t="s">
        <v>31</v>
      </c>
      <c r="M70" t="s">
        <v>33</v>
      </c>
      <c r="N70" t="s">
        <v>96</v>
      </c>
      <c r="O70">
        <v>118</v>
      </c>
      <c r="P70" s="4">
        <f t="shared" si="4"/>
        <v>41747</v>
      </c>
      <c r="Q70" s="4">
        <f t="shared" si="5"/>
        <v>41748</v>
      </c>
      <c r="R70" s="10" t="str">
        <f t="shared" si="3"/>
        <v>id7878341748</v>
      </c>
      <c r="S70" s="9" t="e">
        <f>VLOOKUP(R70,box_office!$C:$F,2,FALSE)</f>
        <v>#N/A</v>
      </c>
      <c r="T70" s="9" t="e">
        <f>VLOOKUP(R70,box_office!$C:$F,3,FALSE)</f>
        <v>#N/A</v>
      </c>
      <c r="U70" s="9" t="e">
        <f>VLOOKUP(R70,box_office!$C:$F,4,FALSE)</f>
        <v>#N/A</v>
      </c>
    </row>
    <row r="71" spans="1:21" hidden="1" x14ac:dyDescent="0.3">
      <c r="A71" s="3" t="s">
        <v>91</v>
      </c>
      <c r="B71" s="4" t="s">
        <v>546</v>
      </c>
      <c r="C71" s="3" t="s">
        <v>93</v>
      </c>
      <c r="D71" s="3" t="s">
        <v>28</v>
      </c>
      <c r="E71" s="3" t="s">
        <v>94</v>
      </c>
      <c r="F71" s="3">
        <v>5.4</v>
      </c>
      <c r="G71" s="3">
        <v>15</v>
      </c>
      <c r="H71" s="3">
        <v>369</v>
      </c>
      <c r="I71" s="3" t="s">
        <v>95</v>
      </c>
      <c r="J71" s="3">
        <v>4014</v>
      </c>
      <c r="K71" s="4">
        <v>41726</v>
      </c>
      <c r="L71" t="s">
        <v>31</v>
      </c>
      <c r="M71" t="s">
        <v>33</v>
      </c>
      <c r="N71" t="s">
        <v>96</v>
      </c>
      <c r="O71">
        <v>118</v>
      </c>
      <c r="P71" s="4">
        <f t="shared" si="4"/>
        <v>41748</v>
      </c>
      <c r="Q71" s="4">
        <f t="shared" si="5"/>
        <v>41749</v>
      </c>
      <c r="R71" s="10" t="str">
        <f t="shared" si="3"/>
        <v>id7878341749</v>
      </c>
      <c r="S71" s="9" t="e">
        <f>VLOOKUP(R71,box_office!$C:$F,2,FALSE)</f>
        <v>#N/A</v>
      </c>
      <c r="T71" s="9" t="e">
        <f>VLOOKUP(R71,box_office!$C:$F,3,FALSE)</f>
        <v>#N/A</v>
      </c>
      <c r="U71" s="9" t="e">
        <f>VLOOKUP(R71,box_office!$C:$F,4,FALSE)</f>
        <v>#N/A</v>
      </c>
    </row>
    <row r="72" spans="1:21" hidden="1" x14ac:dyDescent="0.3">
      <c r="A72" s="3" t="s">
        <v>91</v>
      </c>
      <c r="B72" s="4" t="s">
        <v>548</v>
      </c>
      <c r="C72" s="3" t="s">
        <v>93</v>
      </c>
      <c r="D72" s="3" t="s">
        <v>28</v>
      </c>
      <c r="E72" s="3" t="s">
        <v>94</v>
      </c>
      <c r="F72" s="3">
        <v>5.4</v>
      </c>
      <c r="G72" s="3">
        <v>15</v>
      </c>
      <c r="H72" s="3">
        <v>369</v>
      </c>
      <c r="I72" s="3" t="s">
        <v>95</v>
      </c>
      <c r="J72" s="3">
        <v>4023</v>
      </c>
      <c r="K72" s="4">
        <v>41726</v>
      </c>
      <c r="L72" t="s">
        <v>31</v>
      </c>
      <c r="M72" t="s">
        <v>33</v>
      </c>
      <c r="N72" t="s">
        <v>96</v>
      </c>
      <c r="O72">
        <v>118</v>
      </c>
      <c r="P72" s="4">
        <f t="shared" si="4"/>
        <v>41749</v>
      </c>
      <c r="Q72" s="4">
        <f t="shared" si="5"/>
        <v>41750</v>
      </c>
      <c r="R72" s="10" t="str">
        <f t="shared" si="3"/>
        <v>id7878341750</v>
      </c>
      <c r="S72" s="9" t="e">
        <f>VLOOKUP(R72,box_office!$C:$F,2,FALSE)</f>
        <v>#N/A</v>
      </c>
      <c r="T72" s="9" t="e">
        <f>VLOOKUP(R72,box_office!$C:$F,3,FALSE)</f>
        <v>#N/A</v>
      </c>
      <c r="U72" s="9" t="e">
        <f>VLOOKUP(R72,box_office!$C:$F,4,FALSE)</f>
        <v>#N/A</v>
      </c>
    </row>
    <row r="73" spans="1:21" hidden="1" x14ac:dyDescent="0.3">
      <c r="A73" s="3" t="s">
        <v>91</v>
      </c>
      <c r="B73" s="4" t="s">
        <v>550</v>
      </c>
      <c r="C73" s="3" t="s">
        <v>93</v>
      </c>
      <c r="D73" s="3" t="s">
        <v>28</v>
      </c>
      <c r="E73" s="3" t="s">
        <v>94</v>
      </c>
      <c r="F73" s="3">
        <v>5.4</v>
      </c>
      <c r="G73" s="3">
        <v>15</v>
      </c>
      <c r="H73" s="3">
        <v>369</v>
      </c>
      <c r="I73" s="3" t="s">
        <v>95</v>
      </c>
      <c r="J73" s="3">
        <v>4035</v>
      </c>
      <c r="K73" s="4">
        <v>41726</v>
      </c>
      <c r="L73" t="s">
        <v>31</v>
      </c>
      <c r="M73" t="s">
        <v>33</v>
      </c>
      <c r="N73" t="s">
        <v>96</v>
      </c>
      <c r="O73">
        <v>118</v>
      </c>
      <c r="P73" s="4">
        <f t="shared" si="4"/>
        <v>41750</v>
      </c>
      <c r="Q73" s="4">
        <f t="shared" si="5"/>
        <v>41751</v>
      </c>
      <c r="R73" s="10" t="str">
        <f t="shared" si="3"/>
        <v>id7878341751</v>
      </c>
      <c r="S73" s="9" t="e">
        <f>VLOOKUP(R73,box_office!$C:$F,2,FALSE)</f>
        <v>#N/A</v>
      </c>
      <c r="T73" s="9" t="e">
        <f>VLOOKUP(R73,box_office!$C:$F,3,FALSE)</f>
        <v>#N/A</v>
      </c>
      <c r="U73" s="9" t="e">
        <f>VLOOKUP(R73,box_office!$C:$F,4,FALSE)</f>
        <v>#N/A</v>
      </c>
    </row>
    <row r="74" spans="1:21" hidden="1" x14ac:dyDescent="0.3">
      <c r="A74" s="3" t="s">
        <v>91</v>
      </c>
      <c r="B74" s="4" t="s">
        <v>552</v>
      </c>
      <c r="C74" s="3" t="s">
        <v>93</v>
      </c>
      <c r="D74" s="3" t="s">
        <v>28</v>
      </c>
      <c r="E74" s="3" t="s">
        <v>94</v>
      </c>
      <c r="F74" s="3">
        <v>5.4</v>
      </c>
      <c r="G74" s="3">
        <v>15</v>
      </c>
      <c r="H74" s="3">
        <v>369</v>
      </c>
      <c r="I74" s="3" t="s">
        <v>95</v>
      </c>
      <c r="J74" s="3">
        <v>4038</v>
      </c>
      <c r="K74" s="4">
        <v>41726</v>
      </c>
      <c r="L74" t="s">
        <v>31</v>
      </c>
      <c r="M74" t="s">
        <v>33</v>
      </c>
      <c r="N74" t="s">
        <v>96</v>
      </c>
      <c r="O74">
        <v>118</v>
      </c>
      <c r="P74" s="4">
        <f t="shared" si="4"/>
        <v>41751</v>
      </c>
      <c r="Q74" s="4">
        <f t="shared" si="5"/>
        <v>41752</v>
      </c>
      <c r="R74" s="10" t="str">
        <f t="shared" si="3"/>
        <v>id7878341752</v>
      </c>
      <c r="S74" s="9" t="e">
        <f>VLOOKUP(R74,box_office!$C:$F,2,FALSE)</f>
        <v>#N/A</v>
      </c>
      <c r="T74" s="9" t="e">
        <f>VLOOKUP(R74,box_office!$C:$F,3,FALSE)</f>
        <v>#N/A</v>
      </c>
      <c r="U74" s="9" t="e">
        <f>VLOOKUP(R74,box_office!$C:$F,4,FALSE)</f>
        <v>#N/A</v>
      </c>
    </row>
    <row r="75" spans="1:21" hidden="1" x14ac:dyDescent="0.3">
      <c r="A75" s="3" t="s">
        <v>91</v>
      </c>
      <c r="B75" s="4" t="s">
        <v>554</v>
      </c>
      <c r="C75" s="3" t="s">
        <v>93</v>
      </c>
      <c r="D75" s="3" t="s">
        <v>28</v>
      </c>
      <c r="E75" s="3" t="s">
        <v>94</v>
      </c>
      <c r="F75" s="3">
        <v>5.4</v>
      </c>
      <c r="G75" s="3">
        <v>15</v>
      </c>
      <c r="H75" s="3">
        <v>369</v>
      </c>
      <c r="I75" s="3" t="s">
        <v>95</v>
      </c>
      <c r="J75" s="3">
        <v>4040</v>
      </c>
      <c r="K75" s="4">
        <v>41726</v>
      </c>
      <c r="L75" t="s">
        <v>31</v>
      </c>
      <c r="M75" t="s">
        <v>33</v>
      </c>
      <c r="N75" t="s">
        <v>96</v>
      </c>
      <c r="O75">
        <v>118</v>
      </c>
      <c r="P75" s="4">
        <f t="shared" si="4"/>
        <v>41752</v>
      </c>
      <c r="Q75" s="4">
        <f t="shared" si="5"/>
        <v>41753</v>
      </c>
      <c r="R75" s="10" t="str">
        <f t="shared" si="3"/>
        <v>id7878341753</v>
      </c>
      <c r="S75" s="9" t="e">
        <f>VLOOKUP(R75,box_office!$C:$F,2,FALSE)</f>
        <v>#N/A</v>
      </c>
      <c r="T75" s="9" t="e">
        <f>VLOOKUP(R75,box_office!$C:$F,3,FALSE)</f>
        <v>#N/A</v>
      </c>
      <c r="U75" s="9" t="e">
        <f>VLOOKUP(R75,box_office!$C:$F,4,FALSE)</f>
        <v>#N/A</v>
      </c>
    </row>
    <row r="76" spans="1:21" hidden="1" x14ac:dyDescent="0.3">
      <c r="A76" s="3" t="s">
        <v>91</v>
      </c>
      <c r="B76" s="4" t="s">
        <v>556</v>
      </c>
      <c r="C76" s="3" t="s">
        <v>93</v>
      </c>
      <c r="D76" s="3" t="s">
        <v>28</v>
      </c>
      <c r="E76" s="3" t="s">
        <v>94</v>
      </c>
      <c r="F76" s="3">
        <v>5.4</v>
      </c>
      <c r="G76" s="3">
        <v>15</v>
      </c>
      <c r="H76" s="3">
        <v>369</v>
      </c>
      <c r="I76" s="3" t="s">
        <v>95</v>
      </c>
      <c r="J76" s="3">
        <v>4043</v>
      </c>
      <c r="K76" s="4">
        <v>41726</v>
      </c>
      <c r="L76" t="s">
        <v>31</v>
      </c>
      <c r="M76" t="s">
        <v>33</v>
      </c>
      <c r="N76" t="s">
        <v>96</v>
      </c>
      <c r="O76">
        <v>118</v>
      </c>
      <c r="P76" s="4">
        <f t="shared" si="4"/>
        <v>41753</v>
      </c>
      <c r="Q76" s="4">
        <f t="shared" si="5"/>
        <v>41754</v>
      </c>
      <c r="R76" s="10" t="str">
        <f t="shared" si="3"/>
        <v>id7878341754</v>
      </c>
      <c r="S76" s="9" t="e">
        <f>VLOOKUP(R76,box_office!$C:$F,2,FALSE)</f>
        <v>#N/A</v>
      </c>
      <c r="T76" s="9" t="e">
        <f>VLOOKUP(R76,box_office!$C:$F,3,FALSE)</f>
        <v>#N/A</v>
      </c>
      <c r="U76" s="9" t="e">
        <f>VLOOKUP(R76,box_office!$C:$F,4,FALSE)</f>
        <v>#N/A</v>
      </c>
    </row>
    <row r="77" spans="1:21" hidden="1" x14ac:dyDescent="0.3">
      <c r="A77" s="3" t="s">
        <v>91</v>
      </c>
      <c r="B77" s="4" t="s">
        <v>558</v>
      </c>
      <c r="C77" s="3" t="s">
        <v>93</v>
      </c>
      <c r="D77" s="3" t="s">
        <v>28</v>
      </c>
      <c r="E77" s="3" t="s">
        <v>94</v>
      </c>
      <c r="F77" s="3">
        <v>5.4</v>
      </c>
      <c r="G77" s="3">
        <v>15</v>
      </c>
      <c r="H77" s="3">
        <v>369</v>
      </c>
      <c r="I77" s="3" t="s">
        <v>95</v>
      </c>
      <c r="J77" s="3">
        <v>4052</v>
      </c>
      <c r="K77" s="4">
        <v>41726</v>
      </c>
      <c r="L77" t="s">
        <v>31</v>
      </c>
      <c r="M77" t="s">
        <v>33</v>
      </c>
      <c r="N77" t="s">
        <v>96</v>
      </c>
      <c r="O77">
        <v>118</v>
      </c>
      <c r="P77" s="4">
        <f t="shared" si="4"/>
        <v>41754</v>
      </c>
      <c r="Q77" s="4">
        <f t="shared" si="5"/>
        <v>41755</v>
      </c>
      <c r="R77" s="10" t="str">
        <f t="shared" si="3"/>
        <v>id7878341755</v>
      </c>
      <c r="S77" s="9" t="e">
        <f>VLOOKUP(R77,box_office!$C:$F,2,FALSE)</f>
        <v>#N/A</v>
      </c>
      <c r="T77" s="9" t="e">
        <f>VLOOKUP(R77,box_office!$C:$F,3,FALSE)</f>
        <v>#N/A</v>
      </c>
      <c r="U77" s="9" t="e">
        <f>VLOOKUP(R77,box_office!$C:$F,4,FALSE)</f>
        <v>#N/A</v>
      </c>
    </row>
    <row r="78" spans="1:21" hidden="1" x14ac:dyDescent="0.3">
      <c r="A78" s="3" t="s">
        <v>91</v>
      </c>
      <c r="B78" s="4" t="s">
        <v>560</v>
      </c>
      <c r="C78" s="3" t="s">
        <v>93</v>
      </c>
      <c r="D78" s="3" t="s">
        <v>28</v>
      </c>
      <c r="E78" s="3" t="s">
        <v>94</v>
      </c>
      <c r="F78" s="3">
        <v>5.4</v>
      </c>
      <c r="G78" s="3">
        <v>15</v>
      </c>
      <c r="H78" s="3">
        <v>369</v>
      </c>
      <c r="I78" s="3" t="s">
        <v>95</v>
      </c>
      <c r="J78" s="3">
        <v>4054</v>
      </c>
      <c r="K78" s="4">
        <v>41726</v>
      </c>
      <c r="L78" t="s">
        <v>31</v>
      </c>
      <c r="M78" t="s">
        <v>33</v>
      </c>
      <c r="N78" t="s">
        <v>96</v>
      </c>
      <c r="O78">
        <v>118</v>
      </c>
      <c r="P78" s="4">
        <f t="shared" si="4"/>
        <v>41755</v>
      </c>
      <c r="Q78" s="4">
        <f t="shared" si="5"/>
        <v>41756</v>
      </c>
      <c r="R78" s="10" t="str">
        <f t="shared" si="3"/>
        <v>id7878341756</v>
      </c>
      <c r="S78" s="9" t="e">
        <f>VLOOKUP(R78,box_office!$C:$F,2,FALSE)</f>
        <v>#N/A</v>
      </c>
      <c r="T78" s="9" t="e">
        <f>VLOOKUP(R78,box_office!$C:$F,3,FALSE)</f>
        <v>#N/A</v>
      </c>
      <c r="U78" s="9" t="e">
        <f>VLOOKUP(R78,box_office!$C:$F,4,FALSE)</f>
        <v>#N/A</v>
      </c>
    </row>
    <row r="79" spans="1:21" hidden="1" x14ac:dyDescent="0.3">
      <c r="A79" s="3" t="s">
        <v>91</v>
      </c>
      <c r="B79" s="4" t="s">
        <v>562</v>
      </c>
      <c r="C79" s="3" t="s">
        <v>93</v>
      </c>
      <c r="D79" s="3" t="s">
        <v>28</v>
      </c>
      <c r="E79" s="3" t="s">
        <v>94</v>
      </c>
      <c r="F79" s="3">
        <v>5.4</v>
      </c>
      <c r="G79" s="3">
        <v>15</v>
      </c>
      <c r="H79" s="3">
        <v>369</v>
      </c>
      <c r="I79" s="3" t="s">
        <v>95</v>
      </c>
      <c r="J79" s="3">
        <v>4057</v>
      </c>
      <c r="K79" s="4">
        <v>41726</v>
      </c>
      <c r="L79" t="s">
        <v>31</v>
      </c>
      <c r="M79" t="s">
        <v>33</v>
      </c>
      <c r="N79" t="s">
        <v>96</v>
      </c>
      <c r="O79">
        <v>118</v>
      </c>
      <c r="P79" s="4">
        <f t="shared" si="4"/>
        <v>41756</v>
      </c>
      <c r="Q79" s="4">
        <f t="shared" si="5"/>
        <v>41757</v>
      </c>
      <c r="R79" s="10" t="str">
        <f t="shared" si="3"/>
        <v>id7878341757</v>
      </c>
      <c r="S79" s="9" t="e">
        <f>VLOOKUP(R79,box_office!$C:$F,2,FALSE)</f>
        <v>#N/A</v>
      </c>
      <c r="T79" s="9" t="e">
        <f>VLOOKUP(R79,box_office!$C:$F,3,FALSE)</f>
        <v>#N/A</v>
      </c>
      <c r="U79" s="9" t="e">
        <f>VLOOKUP(R79,box_office!$C:$F,4,FALSE)</f>
        <v>#N/A</v>
      </c>
    </row>
    <row r="80" spans="1:21" x14ac:dyDescent="0.3">
      <c r="A80" s="3" t="s">
        <v>128</v>
      </c>
      <c r="B80" s="4" t="s">
        <v>129</v>
      </c>
      <c r="C80" s="3" t="s">
        <v>130</v>
      </c>
      <c r="D80" s="3" t="s">
        <v>28</v>
      </c>
      <c r="E80" s="3" t="s">
        <v>131</v>
      </c>
      <c r="F80" s="3">
        <v>8.6</v>
      </c>
      <c r="G80" s="3">
        <v>36</v>
      </c>
      <c r="H80" s="3">
        <v>1593</v>
      </c>
      <c r="I80" s="6" t="s">
        <v>95</v>
      </c>
      <c r="J80" s="6">
        <v>811</v>
      </c>
      <c r="K80" s="4">
        <v>41782</v>
      </c>
      <c r="L80" s="7" t="s">
        <v>31</v>
      </c>
      <c r="M80" s="7" t="s">
        <v>132</v>
      </c>
      <c r="N80" s="7" t="s">
        <v>133</v>
      </c>
      <c r="O80" s="7">
        <v>129</v>
      </c>
      <c r="P80" s="4">
        <f t="shared" si="4"/>
        <v>41781</v>
      </c>
      <c r="Q80" s="4">
        <f t="shared" si="5"/>
        <v>41782</v>
      </c>
      <c r="R80" s="7" t="str">
        <f t="shared" si="3"/>
        <v>id7835641782</v>
      </c>
      <c r="S80" s="7">
        <f>VLOOKUP(R80,box_office!$C:$F,2,FALSE)</f>
        <v>104.0708661417323</v>
      </c>
      <c r="T80" s="7">
        <f>VLOOKUP(R80,box_office!$C:$F,3,FALSE)</f>
        <v>5.76</v>
      </c>
      <c r="U80" s="7">
        <f>VLOOKUP(R80,box_office!$C:$F,4,FALSE)</f>
        <v>37000</v>
      </c>
    </row>
    <row r="81" spans="1:21" x14ac:dyDescent="0.3">
      <c r="A81" s="3" t="s">
        <v>128</v>
      </c>
      <c r="B81" s="4" t="s">
        <v>135</v>
      </c>
      <c r="C81" s="3" t="s">
        <v>130</v>
      </c>
      <c r="D81" s="3" t="s">
        <v>28</v>
      </c>
      <c r="E81" s="3" t="s">
        <v>131</v>
      </c>
      <c r="F81" s="3">
        <v>8.6999999999999993</v>
      </c>
      <c r="G81" s="3">
        <v>36</v>
      </c>
      <c r="H81" s="3">
        <v>1626</v>
      </c>
      <c r="I81" s="6" t="s">
        <v>95</v>
      </c>
      <c r="J81" s="6">
        <v>5536</v>
      </c>
      <c r="K81" s="4">
        <v>41782</v>
      </c>
      <c r="L81" s="7" t="s">
        <v>31</v>
      </c>
      <c r="M81" s="7" t="s">
        <v>132</v>
      </c>
      <c r="N81" s="7" t="s">
        <v>133</v>
      </c>
      <c r="O81" s="7">
        <v>129</v>
      </c>
      <c r="P81" s="4">
        <f t="shared" si="4"/>
        <v>41782</v>
      </c>
      <c r="Q81" s="4">
        <f t="shared" si="5"/>
        <v>41783</v>
      </c>
      <c r="R81" s="7" t="str">
        <f t="shared" si="3"/>
        <v>id7835641783</v>
      </c>
      <c r="S81" s="7">
        <f>VLOOKUP(R81,box_office!$C:$F,2,FALSE)</f>
        <v>151.09133858267717</v>
      </c>
      <c r="T81" s="7">
        <f>VLOOKUP(R81,box_office!$C:$F,3,FALSE)</f>
        <v>5.91</v>
      </c>
      <c r="U81" s="7">
        <f>VLOOKUP(R81,box_office!$C:$F,4,FALSE)</f>
        <v>41000</v>
      </c>
    </row>
    <row r="82" spans="1:21" x14ac:dyDescent="0.3">
      <c r="A82" s="3" t="s">
        <v>128</v>
      </c>
      <c r="B82" s="4" t="s">
        <v>137</v>
      </c>
      <c r="C82" s="3" t="s">
        <v>130</v>
      </c>
      <c r="D82" s="3" t="s">
        <v>28</v>
      </c>
      <c r="E82" s="3" t="s">
        <v>131</v>
      </c>
      <c r="F82" s="3">
        <v>8.6999999999999993</v>
      </c>
      <c r="G82" s="3">
        <v>36</v>
      </c>
      <c r="H82" s="3">
        <v>1677</v>
      </c>
      <c r="I82" s="6" t="s">
        <v>95</v>
      </c>
      <c r="J82" s="6">
        <v>11294</v>
      </c>
      <c r="K82" s="4">
        <v>41782</v>
      </c>
      <c r="L82" s="7" t="s">
        <v>31</v>
      </c>
      <c r="M82" s="7" t="s">
        <v>132</v>
      </c>
      <c r="N82" s="7" t="s">
        <v>133</v>
      </c>
      <c r="O82" s="7">
        <v>129</v>
      </c>
      <c r="P82" s="4">
        <f t="shared" si="4"/>
        <v>41783</v>
      </c>
      <c r="Q82" s="4">
        <f t="shared" si="5"/>
        <v>41784</v>
      </c>
      <c r="R82" s="7" t="str">
        <f t="shared" si="3"/>
        <v>id7835641784</v>
      </c>
      <c r="S82" s="7">
        <f>VLOOKUP(R82,box_office!$C:$F,2,FALSE)</f>
        <v>126.53858267716537</v>
      </c>
      <c r="T82" s="7">
        <f>VLOOKUP(R82,box_office!$C:$F,3,FALSE)</f>
        <v>5.87</v>
      </c>
      <c r="U82" s="7">
        <f>VLOOKUP(R82,box_office!$C:$F,4,FALSE)</f>
        <v>42000</v>
      </c>
    </row>
    <row r="83" spans="1:21" x14ac:dyDescent="0.3">
      <c r="A83" s="3" t="s">
        <v>128</v>
      </c>
      <c r="B83" s="4" t="s">
        <v>139</v>
      </c>
      <c r="C83" s="3" t="s">
        <v>130</v>
      </c>
      <c r="D83" s="3" t="s">
        <v>28</v>
      </c>
      <c r="E83" s="3" t="s">
        <v>131</v>
      </c>
      <c r="F83" s="3">
        <v>8.6</v>
      </c>
      <c r="G83" s="3">
        <v>36</v>
      </c>
      <c r="H83" s="3">
        <v>1698</v>
      </c>
      <c r="I83" s="6" t="s">
        <v>95</v>
      </c>
      <c r="J83" s="6">
        <v>16715</v>
      </c>
      <c r="K83" s="4">
        <v>41782</v>
      </c>
      <c r="L83" s="7" t="s">
        <v>31</v>
      </c>
      <c r="M83" s="7" t="s">
        <v>132</v>
      </c>
      <c r="N83" s="7" t="s">
        <v>133</v>
      </c>
      <c r="O83" s="7">
        <v>129</v>
      </c>
      <c r="P83" s="4">
        <f t="shared" si="4"/>
        <v>41784</v>
      </c>
      <c r="Q83" s="4">
        <f t="shared" si="5"/>
        <v>41785</v>
      </c>
      <c r="R83" s="7" t="str">
        <f t="shared" si="3"/>
        <v>id7835641785</v>
      </c>
      <c r="S83" s="7">
        <f>VLOOKUP(R83,box_office!$C:$F,2,FALSE)</f>
        <v>53.031496062992126</v>
      </c>
      <c r="T83" s="7">
        <f>VLOOKUP(R83,box_office!$C:$F,3,FALSE)</f>
        <v>5.69</v>
      </c>
      <c r="U83" s="7">
        <f>VLOOKUP(R83,box_office!$C:$F,4,FALSE)</f>
        <v>38000</v>
      </c>
    </row>
    <row r="84" spans="1:21" x14ac:dyDescent="0.3">
      <c r="A84" s="3" t="s">
        <v>128</v>
      </c>
      <c r="B84" s="4" t="s">
        <v>141</v>
      </c>
      <c r="C84" s="3" t="s">
        <v>130</v>
      </c>
      <c r="D84" s="3" t="s">
        <v>28</v>
      </c>
      <c r="E84" s="3" t="s">
        <v>131</v>
      </c>
      <c r="F84" s="3">
        <v>8.6</v>
      </c>
      <c r="G84" s="3">
        <v>36</v>
      </c>
      <c r="H84" s="3">
        <v>1718</v>
      </c>
      <c r="I84" s="6" t="s">
        <v>95</v>
      </c>
      <c r="J84" s="6">
        <v>20278</v>
      </c>
      <c r="K84" s="4">
        <v>41782</v>
      </c>
      <c r="L84" s="7" t="s">
        <v>31</v>
      </c>
      <c r="M84" s="7" t="s">
        <v>132</v>
      </c>
      <c r="N84" s="7" t="s">
        <v>133</v>
      </c>
      <c r="O84" s="7">
        <v>129</v>
      </c>
      <c r="P84" s="4">
        <f t="shared" si="4"/>
        <v>41785</v>
      </c>
      <c r="Q84" s="4">
        <f t="shared" si="5"/>
        <v>41786</v>
      </c>
      <c r="R84" s="7" t="str">
        <f t="shared" si="3"/>
        <v>id7835641786</v>
      </c>
      <c r="S84" s="7">
        <f>VLOOKUP(R84,box_office!$C:$F,2,FALSE)</f>
        <v>52.836220472440949</v>
      </c>
      <c r="T84" s="7">
        <f>VLOOKUP(R84,box_office!$C:$F,3,FALSE)</f>
        <v>5.67</v>
      </c>
      <c r="U84" s="7">
        <f>VLOOKUP(R84,box_office!$C:$F,4,FALSE)</f>
        <v>38000</v>
      </c>
    </row>
    <row r="85" spans="1:21" x14ac:dyDescent="0.3">
      <c r="A85" s="3" t="s">
        <v>128</v>
      </c>
      <c r="B85" s="4" t="s">
        <v>143</v>
      </c>
      <c r="C85" s="3" t="s">
        <v>130</v>
      </c>
      <c r="D85" s="3" t="s">
        <v>28</v>
      </c>
      <c r="E85" s="3" t="s">
        <v>131</v>
      </c>
      <c r="F85" s="3">
        <v>8.5</v>
      </c>
      <c r="G85" s="3">
        <v>36</v>
      </c>
      <c r="H85" s="3">
        <v>1735</v>
      </c>
      <c r="I85" s="6" t="s">
        <v>95</v>
      </c>
      <c r="J85" s="6">
        <v>22841</v>
      </c>
      <c r="K85" s="4">
        <v>41782</v>
      </c>
      <c r="L85" s="7" t="s">
        <v>31</v>
      </c>
      <c r="M85" s="7" t="s">
        <v>132</v>
      </c>
      <c r="N85" s="7" t="s">
        <v>133</v>
      </c>
      <c r="O85" s="7">
        <v>129</v>
      </c>
      <c r="P85" s="4">
        <f t="shared" si="4"/>
        <v>41786</v>
      </c>
      <c r="Q85" s="4">
        <f t="shared" si="5"/>
        <v>41787</v>
      </c>
      <c r="R85" s="7" t="str">
        <f t="shared" si="3"/>
        <v>id7835641787</v>
      </c>
      <c r="S85" s="7">
        <f>VLOOKUP(R85,box_office!$C:$F,2,FALSE)</f>
        <v>43.628346456692917</v>
      </c>
      <c r="T85" s="7">
        <f>VLOOKUP(R85,box_office!$C:$F,3,FALSE)</f>
        <v>5.65</v>
      </c>
      <c r="U85" s="7">
        <f>VLOOKUP(R85,box_office!$C:$F,4,FALSE)</f>
        <v>38000</v>
      </c>
    </row>
    <row r="86" spans="1:21" x14ac:dyDescent="0.3">
      <c r="A86" s="3" t="s">
        <v>128</v>
      </c>
      <c r="B86" s="4" t="s">
        <v>145</v>
      </c>
      <c r="C86" s="3" t="s">
        <v>130</v>
      </c>
      <c r="D86" s="3" t="s">
        <v>28</v>
      </c>
      <c r="E86" s="3" t="s">
        <v>131</v>
      </c>
      <c r="F86" s="3">
        <v>8.5</v>
      </c>
      <c r="G86" s="3">
        <v>36</v>
      </c>
      <c r="H86" s="3">
        <v>1760</v>
      </c>
      <c r="I86" s="6" t="s">
        <v>95</v>
      </c>
      <c r="J86" s="6">
        <v>24872</v>
      </c>
      <c r="K86" s="4">
        <v>41782</v>
      </c>
      <c r="L86" s="7" t="s">
        <v>31</v>
      </c>
      <c r="M86" s="7" t="s">
        <v>132</v>
      </c>
      <c r="N86" s="7" t="s">
        <v>133</v>
      </c>
      <c r="O86" s="7">
        <v>129</v>
      </c>
      <c r="P86" s="4">
        <f t="shared" si="4"/>
        <v>41787</v>
      </c>
      <c r="Q86" s="4">
        <f t="shared" si="5"/>
        <v>41788</v>
      </c>
      <c r="R86" s="7" t="str">
        <f t="shared" si="3"/>
        <v>id7835641788</v>
      </c>
      <c r="S86" s="7">
        <f>VLOOKUP(R86,box_office!$C:$F,2,FALSE)</f>
        <v>33.836220472440942</v>
      </c>
      <c r="T86" s="7">
        <f>VLOOKUP(R86,box_office!$C:$F,3,FALSE)</f>
        <v>5.86</v>
      </c>
      <c r="U86" s="7">
        <f>VLOOKUP(R86,box_office!$C:$F,4,FALSE)</f>
        <v>32000</v>
      </c>
    </row>
    <row r="87" spans="1:21" x14ac:dyDescent="0.3">
      <c r="A87" s="3" t="s">
        <v>128</v>
      </c>
      <c r="B87" s="4" t="s">
        <v>147</v>
      </c>
      <c r="C87" s="3" t="s">
        <v>130</v>
      </c>
      <c r="D87" s="3" t="s">
        <v>28</v>
      </c>
      <c r="E87" s="3" t="s">
        <v>131</v>
      </c>
      <c r="F87" s="3">
        <v>8.5</v>
      </c>
      <c r="G87" s="3">
        <v>37</v>
      </c>
      <c r="H87" s="3">
        <v>1784</v>
      </c>
      <c r="I87" s="6" t="s">
        <v>95</v>
      </c>
      <c r="J87" s="6">
        <v>26599</v>
      </c>
      <c r="K87" s="4">
        <v>41782</v>
      </c>
      <c r="L87" s="7" t="s">
        <v>31</v>
      </c>
      <c r="M87" s="7" t="s">
        <v>132</v>
      </c>
      <c r="N87" s="7" t="s">
        <v>133</v>
      </c>
      <c r="O87" s="7">
        <v>129</v>
      </c>
      <c r="P87" s="4">
        <f t="shared" si="4"/>
        <v>41788</v>
      </c>
      <c r="Q87" s="4">
        <f t="shared" si="5"/>
        <v>41789</v>
      </c>
      <c r="R87" s="7" t="str">
        <f t="shared" si="3"/>
        <v>id7835641789</v>
      </c>
      <c r="S87" s="7">
        <f>VLOOKUP(R87,box_office!$C:$F,2,FALSE)</f>
        <v>50.700787401574807</v>
      </c>
      <c r="T87" s="7">
        <f>VLOOKUP(R87,box_office!$C:$F,3,FALSE)</f>
        <v>5.98</v>
      </c>
      <c r="U87" s="7">
        <f>VLOOKUP(R87,box_office!$C:$F,4,FALSE)</f>
        <v>30000</v>
      </c>
    </row>
    <row r="88" spans="1:21" x14ac:dyDescent="0.3">
      <c r="A88" s="3" t="s">
        <v>128</v>
      </c>
      <c r="B88" s="4" t="s">
        <v>149</v>
      </c>
      <c r="C88" s="3" t="s">
        <v>130</v>
      </c>
      <c r="D88" s="3" t="s">
        <v>28</v>
      </c>
      <c r="E88" s="3" t="s">
        <v>131</v>
      </c>
      <c r="F88" s="3">
        <v>8.5</v>
      </c>
      <c r="G88" s="3">
        <v>37</v>
      </c>
      <c r="H88" s="3">
        <v>1799</v>
      </c>
      <c r="I88" s="6" t="s">
        <v>95</v>
      </c>
      <c r="J88" s="6">
        <v>28261</v>
      </c>
      <c r="K88" s="4">
        <v>41782</v>
      </c>
      <c r="L88" s="7" t="s">
        <v>31</v>
      </c>
      <c r="M88" s="7" t="s">
        <v>132</v>
      </c>
      <c r="N88" s="7" t="s">
        <v>133</v>
      </c>
      <c r="O88" s="7">
        <v>129</v>
      </c>
      <c r="P88" s="4">
        <f t="shared" si="4"/>
        <v>41789</v>
      </c>
      <c r="Q88" s="4">
        <f t="shared" si="5"/>
        <v>41790</v>
      </c>
      <c r="R88" s="7" t="str">
        <f t="shared" si="3"/>
        <v>id7835641790</v>
      </c>
      <c r="S88" s="7">
        <f>VLOOKUP(R88,box_office!$C:$F,2,FALSE)</f>
        <v>89.477165354330722</v>
      </c>
      <c r="T88" s="7">
        <f>VLOOKUP(R88,box_office!$C:$F,3,FALSE)</f>
        <v>5.98</v>
      </c>
      <c r="U88" s="7">
        <f>VLOOKUP(R88,box_office!$C:$F,4,FALSE)</f>
        <v>28000</v>
      </c>
    </row>
    <row r="89" spans="1:21" x14ac:dyDescent="0.3">
      <c r="A89" s="3" t="s">
        <v>128</v>
      </c>
      <c r="B89" s="4" t="s">
        <v>151</v>
      </c>
      <c r="C89" s="3" t="s">
        <v>130</v>
      </c>
      <c r="D89" s="3" t="s">
        <v>28</v>
      </c>
      <c r="E89" s="3" t="s">
        <v>131</v>
      </c>
      <c r="F89" s="3">
        <v>8.5</v>
      </c>
      <c r="G89" s="3">
        <v>37</v>
      </c>
      <c r="H89" s="3">
        <v>1844</v>
      </c>
      <c r="I89" s="6" t="s">
        <v>95</v>
      </c>
      <c r="J89" s="6">
        <v>30484</v>
      </c>
      <c r="K89" s="4">
        <v>41782</v>
      </c>
      <c r="L89" s="7" t="s">
        <v>31</v>
      </c>
      <c r="M89" s="7" t="s">
        <v>132</v>
      </c>
      <c r="N89" s="7" t="s">
        <v>133</v>
      </c>
      <c r="O89" s="7">
        <v>129</v>
      </c>
      <c r="P89" s="4">
        <f t="shared" si="4"/>
        <v>41790</v>
      </c>
      <c r="Q89" s="4">
        <f t="shared" si="5"/>
        <v>41791</v>
      </c>
      <c r="R89" s="7" t="str">
        <f t="shared" si="3"/>
        <v>id7835641791</v>
      </c>
      <c r="S89" s="7">
        <f>VLOOKUP(R89,box_office!$C:$F,2,FALSE)</f>
        <v>110.10078740157481</v>
      </c>
      <c r="T89" s="7">
        <f>VLOOKUP(R89,box_office!$C:$F,3,FALSE)</f>
        <v>5.95</v>
      </c>
      <c r="U89" s="7">
        <f>VLOOKUP(R89,box_office!$C:$F,4,FALSE)</f>
        <v>28000</v>
      </c>
    </row>
    <row r="90" spans="1:21" x14ac:dyDescent="0.3">
      <c r="A90" s="3" t="s">
        <v>128</v>
      </c>
      <c r="B90" s="4" t="s">
        <v>153</v>
      </c>
      <c r="C90" s="3" t="s">
        <v>130</v>
      </c>
      <c r="D90" s="3" t="s">
        <v>28</v>
      </c>
      <c r="E90" s="3" t="s">
        <v>131</v>
      </c>
      <c r="F90" s="3">
        <v>8.5</v>
      </c>
      <c r="G90" s="3">
        <v>37</v>
      </c>
      <c r="H90" s="3">
        <v>1851</v>
      </c>
      <c r="I90" s="6" t="s">
        <v>95</v>
      </c>
      <c r="J90" s="6">
        <v>32942</v>
      </c>
      <c r="K90" s="4">
        <v>41782</v>
      </c>
      <c r="L90" s="7" t="s">
        <v>31</v>
      </c>
      <c r="M90" s="7" t="s">
        <v>132</v>
      </c>
      <c r="N90" s="7" t="s">
        <v>133</v>
      </c>
      <c r="O90" s="7">
        <v>129</v>
      </c>
      <c r="P90" s="4">
        <f t="shared" si="4"/>
        <v>41791</v>
      </c>
      <c r="Q90" s="4">
        <f t="shared" si="5"/>
        <v>41792</v>
      </c>
      <c r="R90" s="7" t="str">
        <f t="shared" si="3"/>
        <v>id7835641792</v>
      </c>
      <c r="S90" s="7">
        <f>VLOOKUP(R90,box_office!$C:$F,2,FALSE)</f>
        <v>75.611023622047242</v>
      </c>
      <c r="T90" s="7">
        <f>VLOOKUP(R90,box_office!$C:$F,3,FALSE)</f>
        <v>5.95</v>
      </c>
      <c r="U90" s="7">
        <f>VLOOKUP(R90,box_office!$C:$F,4,FALSE)</f>
        <v>29000</v>
      </c>
    </row>
    <row r="91" spans="1:21" x14ac:dyDescent="0.3">
      <c r="A91" s="3" t="s">
        <v>128</v>
      </c>
      <c r="B91" s="4" t="s">
        <v>155</v>
      </c>
      <c r="C91" s="3" t="s">
        <v>130</v>
      </c>
      <c r="D91" s="3" t="s">
        <v>28</v>
      </c>
      <c r="E91" s="3" t="s">
        <v>131</v>
      </c>
      <c r="F91" s="3">
        <v>8.5</v>
      </c>
      <c r="G91" s="3">
        <v>37</v>
      </c>
      <c r="H91" s="3">
        <v>1883</v>
      </c>
      <c r="I91" s="6" t="s">
        <v>95</v>
      </c>
      <c r="J91" s="6">
        <v>35341</v>
      </c>
      <c r="K91" s="4">
        <v>41782</v>
      </c>
      <c r="L91" s="7" t="s">
        <v>31</v>
      </c>
      <c r="M91" s="7" t="s">
        <v>132</v>
      </c>
      <c r="N91" s="7" t="s">
        <v>133</v>
      </c>
      <c r="O91" s="7">
        <v>129</v>
      </c>
      <c r="P91" s="4">
        <f t="shared" si="4"/>
        <v>41792</v>
      </c>
      <c r="Q91" s="4">
        <f t="shared" si="5"/>
        <v>41793</v>
      </c>
      <c r="R91" s="7" t="str">
        <f t="shared" si="3"/>
        <v>id7835641793</v>
      </c>
      <c r="S91" s="7">
        <f>VLOOKUP(R91,box_office!$C:$F,2,FALSE)</f>
        <v>26.15748031496063</v>
      </c>
      <c r="T91" s="7">
        <f>VLOOKUP(R91,box_office!$C:$F,3,FALSE)</f>
        <v>5.7</v>
      </c>
      <c r="U91" s="7">
        <f>VLOOKUP(R91,box_office!$C:$F,4,FALSE)</f>
        <v>30000</v>
      </c>
    </row>
    <row r="92" spans="1:21" x14ac:dyDescent="0.3">
      <c r="A92" s="3" t="s">
        <v>128</v>
      </c>
      <c r="B92" s="4" t="s">
        <v>157</v>
      </c>
      <c r="C92" s="3" t="s">
        <v>130</v>
      </c>
      <c r="D92" s="3" t="s">
        <v>28</v>
      </c>
      <c r="E92" s="3" t="s">
        <v>131</v>
      </c>
      <c r="F92" s="3">
        <v>8.5</v>
      </c>
      <c r="G92" s="3">
        <v>37</v>
      </c>
      <c r="H92" s="3">
        <v>1887</v>
      </c>
      <c r="I92" s="6" t="s">
        <v>95</v>
      </c>
      <c r="J92" s="6">
        <v>36959</v>
      </c>
      <c r="K92" s="4">
        <v>41782</v>
      </c>
      <c r="L92" s="7" t="s">
        <v>31</v>
      </c>
      <c r="M92" s="7" t="s">
        <v>132</v>
      </c>
      <c r="N92" s="7" t="s">
        <v>133</v>
      </c>
      <c r="O92" s="7">
        <v>129</v>
      </c>
      <c r="P92" s="4">
        <f t="shared" si="4"/>
        <v>41793</v>
      </c>
      <c r="Q92" s="4">
        <f t="shared" si="5"/>
        <v>41794</v>
      </c>
      <c r="R92" s="7" t="str">
        <f t="shared" si="3"/>
        <v>id7835641794</v>
      </c>
      <c r="S92" s="7">
        <f>VLOOKUP(R92,box_office!$C:$F,2,FALSE)</f>
        <v>22.705511811023623</v>
      </c>
      <c r="T92" s="7">
        <f>VLOOKUP(R92,box_office!$C:$F,3,FALSE)</f>
        <v>5.72</v>
      </c>
      <c r="U92" s="7">
        <f>VLOOKUP(R92,box_office!$C:$F,4,FALSE)</f>
        <v>30000</v>
      </c>
    </row>
    <row r="93" spans="1:21" x14ac:dyDescent="0.3">
      <c r="A93" s="3" t="s">
        <v>128</v>
      </c>
      <c r="B93" s="4" t="s">
        <v>159</v>
      </c>
      <c r="C93" s="3" t="s">
        <v>130</v>
      </c>
      <c r="D93" s="3" t="s">
        <v>28</v>
      </c>
      <c r="E93" s="3" t="s">
        <v>131</v>
      </c>
      <c r="F93" s="3">
        <v>8.5</v>
      </c>
      <c r="G93" s="3">
        <v>37</v>
      </c>
      <c r="H93" s="3">
        <v>1899</v>
      </c>
      <c r="I93" s="6" t="s">
        <v>95</v>
      </c>
      <c r="J93" s="6">
        <v>38097</v>
      </c>
      <c r="K93" s="4">
        <v>41782</v>
      </c>
      <c r="L93" s="7" t="s">
        <v>31</v>
      </c>
      <c r="M93" s="7" t="s">
        <v>132</v>
      </c>
      <c r="N93" s="7" t="s">
        <v>133</v>
      </c>
      <c r="O93" s="7">
        <v>129</v>
      </c>
      <c r="P93" s="4">
        <f t="shared" si="4"/>
        <v>41794</v>
      </c>
      <c r="Q93" s="4">
        <f t="shared" si="5"/>
        <v>41795</v>
      </c>
      <c r="R93" s="7" t="str">
        <f t="shared" si="3"/>
        <v>id7835641795</v>
      </c>
      <c r="S93" s="7">
        <f>VLOOKUP(R93,box_office!$C:$F,2,FALSE)</f>
        <v>21.582677165354333</v>
      </c>
      <c r="T93" s="7">
        <f>VLOOKUP(R93,box_office!$C:$F,3,FALSE)</f>
        <v>6.02</v>
      </c>
      <c r="U93" s="7">
        <f>VLOOKUP(R93,box_office!$C:$F,4,FALSE)</f>
        <v>29000</v>
      </c>
    </row>
    <row r="94" spans="1:21" x14ac:dyDescent="0.3">
      <c r="A94" s="3" t="s">
        <v>128</v>
      </c>
      <c r="B94" s="4" t="s">
        <v>161</v>
      </c>
      <c r="C94" s="3" t="s">
        <v>130</v>
      </c>
      <c r="D94" s="3" t="s">
        <v>28</v>
      </c>
      <c r="E94" s="3" t="s">
        <v>131</v>
      </c>
      <c r="F94" s="3">
        <v>8.5</v>
      </c>
      <c r="G94" s="3">
        <v>37</v>
      </c>
      <c r="H94" s="3">
        <v>1902</v>
      </c>
      <c r="I94" s="6" t="s">
        <v>95</v>
      </c>
      <c r="J94" s="6">
        <v>39121</v>
      </c>
      <c r="K94" s="4">
        <v>41782</v>
      </c>
      <c r="L94" s="7" t="s">
        <v>31</v>
      </c>
      <c r="M94" s="7" t="s">
        <v>132</v>
      </c>
      <c r="N94" s="7" t="s">
        <v>133</v>
      </c>
      <c r="O94" s="7">
        <v>129</v>
      </c>
      <c r="P94" s="4">
        <f t="shared" si="4"/>
        <v>41795</v>
      </c>
      <c r="Q94" s="4">
        <f t="shared" si="5"/>
        <v>41796</v>
      </c>
      <c r="R94" s="7" t="str">
        <f t="shared" si="3"/>
        <v>id7835641796</v>
      </c>
      <c r="S94" s="7">
        <f>VLOOKUP(R94,box_office!$C:$F,2,FALSE)</f>
        <v>20.398425196850393</v>
      </c>
      <c r="T94" s="7">
        <f>VLOOKUP(R94,box_office!$C:$F,3,FALSE)</f>
        <v>5.73</v>
      </c>
      <c r="U94" s="7">
        <f>VLOOKUP(R94,box_office!$C:$F,4,FALSE)</f>
        <v>18000</v>
      </c>
    </row>
    <row r="95" spans="1:21" x14ac:dyDescent="0.3">
      <c r="A95" s="3" t="s">
        <v>128</v>
      </c>
      <c r="B95" s="4" t="s">
        <v>163</v>
      </c>
      <c r="C95" s="3" t="s">
        <v>130</v>
      </c>
      <c r="D95" s="3" t="s">
        <v>28</v>
      </c>
      <c r="E95" s="3" t="s">
        <v>131</v>
      </c>
      <c r="F95" s="3">
        <v>8.5</v>
      </c>
      <c r="G95" s="3">
        <v>37</v>
      </c>
      <c r="H95" s="3">
        <v>1903</v>
      </c>
      <c r="I95" s="6" t="s">
        <v>95</v>
      </c>
      <c r="J95" s="6">
        <v>40116</v>
      </c>
      <c r="K95" s="4">
        <v>41782</v>
      </c>
      <c r="L95" s="7" t="s">
        <v>31</v>
      </c>
      <c r="M95" s="7" t="s">
        <v>132</v>
      </c>
      <c r="N95" s="7" t="s">
        <v>133</v>
      </c>
      <c r="O95" s="7">
        <v>129</v>
      </c>
      <c r="P95" s="4">
        <f t="shared" si="4"/>
        <v>41796</v>
      </c>
      <c r="Q95" s="4">
        <f t="shared" si="5"/>
        <v>41797</v>
      </c>
      <c r="R95" s="7" t="str">
        <f t="shared" si="3"/>
        <v>id7835641797</v>
      </c>
      <c r="S95" s="7">
        <f>VLOOKUP(R95,box_office!$C:$F,2,FALSE)</f>
        <v>33.148031496062998</v>
      </c>
      <c r="T95" s="7">
        <f>VLOOKUP(R95,box_office!$C:$F,3,FALSE)</f>
        <v>5.91</v>
      </c>
      <c r="U95" s="7">
        <f>VLOOKUP(R95,box_office!$C:$F,4,FALSE)</f>
        <v>18000</v>
      </c>
    </row>
    <row r="96" spans="1:21" x14ac:dyDescent="0.3">
      <c r="A96" s="3" t="s">
        <v>128</v>
      </c>
      <c r="B96" s="4" t="s">
        <v>165</v>
      </c>
      <c r="C96" s="3" t="s">
        <v>130</v>
      </c>
      <c r="D96" s="3" t="s">
        <v>28</v>
      </c>
      <c r="E96" s="3" t="s">
        <v>131</v>
      </c>
      <c r="F96" s="3">
        <v>8.4</v>
      </c>
      <c r="G96" s="3">
        <v>37</v>
      </c>
      <c r="H96" s="3">
        <v>1946</v>
      </c>
      <c r="I96" s="6" t="s">
        <v>95</v>
      </c>
      <c r="J96" s="6">
        <v>41370</v>
      </c>
      <c r="K96" s="4">
        <v>41782</v>
      </c>
      <c r="L96" s="7" t="s">
        <v>31</v>
      </c>
      <c r="M96" s="7" t="s">
        <v>132</v>
      </c>
      <c r="N96" s="7" t="s">
        <v>133</v>
      </c>
      <c r="O96" s="7">
        <v>129</v>
      </c>
      <c r="P96" s="4">
        <f t="shared" si="4"/>
        <v>41797</v>
      </c>
      <c r="Q96" s="4">
        <f t="shared" si="5"/>
        <v>41798</v>
      </c>
      <c r="R96" s="7" t="str">
        <f t="shared" si="3"/>
        <v>id7835641798</v>
      </c>
      <c r="S96" s="7">
        <f>VLOOKUP(R96,box_office!$C:$F,2,FALSE)</f>
        <v>27.349606299212603</v>
      </c>
      <c r="T96" s="7">
        <f>VLOOKUP(R96,box_office!$C:$F,3,FALSE)</f>
        <v>5.89</v>
      </c>
      <c r="U96" s="7">
        <f>VLOOKUP(R96,box_office!$C:$F,4,FALSE)</f>
        <v>18000</v>
      </c>
    </row>
    <row r="97" spans="1:21" x14ac:dyDescent="0.3">
      <c r="A97" s="3" t="s">
        <v>128</v>
      </c>
      <c r="B97" s="4" t="s">
        <v>167</v>
      </c>
      <c r="C97" s="3" t="s">
        <v>130</v>
      </c>
      <c r="D97" s="3" t="s">
        <v>28</v>
      </c>
      <c r="E97" s="3" t="s">
        <v>131</v>
      </c>
      <c r="F97" s="3">
        <v>8.4</v>
      </c>
      <c r="G97" s="3">
        <v>37</v>
      </c>
      <c r="H97" s="3">
        <v>1972</v>
      </c>
      <c r="I97" s="6" t="s">
        <v>95</v>
      </c>
      <c r="J97" s="6">
        <v>42641</v>
      </c>
      <c r="K97" s="4">
        <v>41782</v>
      </c>
      <c r="L97" s="7" t="s">
        <v>31</v>
      </c>
      <c r="M97" s="7" t="s">
        <v>132</v>
      </c>
      <c r="N97" s="7" t="s">
        <v>133</v>
      </c>
      <c r="O97" s="7">
        <v>129</v>
      </c>
      <c r="P97" s="4">
        <f t="shared" si="4"/>
        <v>41798</v>
      </c>
      <c r="Q97" s="4">
        <f t="shared" si="5"/>
        <v>41799</v>
      </c>
      <c r="R97" s="7" t="str">
        <f t="shared" si="3"/>
        <v>id7835641799</v>
      </c>
      <c r="S97" s="7">
        <f>VLOOKUP(R97,box_office!$C:$F,2,FALSE)</f>
        <v>12.725984251968505</v>
      </c>
      <c r="T97" s="7">
        <f>VLOOKUP(R97,box_office!$C:$F,3,FALSE)</f>
        <v>5.78</v>
      </c>
      <c r="U97" s="7">
        <f>VLOOKUP(R97,box_office!$C:$F,4,FALSE)</f>
        <v>18000</v>
      </c>
    </row>
    <row r="98" spans="1:21" x14ac:dyDescent="0.3">
      <c r="A98" s="3" t="s">
        <v>128</v>
      </c>
      <c r="B98" s="4" t="s">
        <v>169</v>
      </c>
      <c r="C98" s="3" t="s">
        <v>130</v>
      </c>
      <c r="D98" s="3" t="s">
        <v>28</v>
      </c>
      <c r="E98" s="3" t="s">
        <v>131</v>
      </c>
      <c r="F98" s="3">
        <v>8.4</v>
      </c>
      <c r="G98" s="3">
        <v>37</v>
      </c>
      <c r="H98" s="3">
        <v>1995</v>
      </c>
      <c r="I98" s="6" t="s">
        <v>95</v>
      </c>
      <c r="J98" s="6">
        <v>43591</v>
      </c>
      <c r="K98" s="4">
        <v>41782</v>
      </c>
      <c r="L98" s="7" t="s">
        <v>31</v>
      </c>
      <c r="M98" s="7" t="s">
        <v>132</v>
      </c>
      <c r="N98" s="7" t="s">
        <v>133</v>
      </c>
      <c r="O98" s="7">
        <v>129</v>
      </c>
      <c r="P98" s="4">
        <f t="shared" si="4"/>
        <v>41799</v>
      </c>
      <c r="Q98" s="4">
        <f t="shared" si="5"/>
        <v>41800</v>
      </c>
      <c r="R98" s="7" t="str">
        <f t="shared" si="3"/>
        <v>id7835641800</v>
      </c>
      <c r="S98" s="7">
        <f>VLOOKUP(R98,box_office!$C:$F,2,FALSE)</f>
        <v>13.576377952755907</v>
      </c>
      <c r="T98" s="7">
        <f>VLOOKUP(R98,box_office!$C:$F,3,FALSE)</f>
        <v>5.65</v>
      </c>
      <c r="U98" s="7">
        <f>VLOOKUP(R98,box_office!$C:$F,4,FALSE)</f>
        <v>18000</v>
      </c>
    </row>
    <row r="99" spans="1:21" x14ac:dyDescent="0.3">
      <c r="A99" s="3" t="s">
        <v>128</v>
      </c>
      <c r="B99" s="4" t="s">
        <v>171</v>
      </c>
      <c r="C99" s="3" t="s">
        <v>130</v>
      </c>
      <c r="D99" s="3" t="s">
        <v>28</v>
      </c>
      <c r="E99" s="3" t="s">
        <v>131</v>
      </c>
      <c r="F99" s="3">
        <v>8.4</v>
      </c>
      <c r="G99" s="3">
        <v>37</v>
      </c>
      <c r="H99" s="3">
        <v>1982</v>
      </c>
      <c r="I99" s="6" t="s">
        <v>95</v>
      </c>
      <c r="J99" s="6">
        <v>45943</v>
      </c>
      <c r="K99" s="4">
        <v>41782</v>
      </c>
      <c r="L99" s="7" t="s">
        <v>31</v>
      </c>
      <c r="M99" s="7" t="s">
        <v>132</v>
      </c>
      <c r="N99" s="7" t="s">
        <v>133</v>
      </c>
      <c r="O99" s="7">
        <v>129</v>
      </c>
      <c r="P99" s="4">
        <f t="shared" si="4"/>
        <v>41803</v>
      </c>
      <c r="Q99" s="4">
        <f t="shared" si="5"/>
        <v>41804</v>
      </c>
      <c r="R99" s="7" t="str">
        <f t="shared" si="3"/>
        <v>id7835641804</v>
      </c>
      <c r="S99" s="7">
        <f>VLOOKUP(R99,box_office!$C:$F,2,FALSE)</f>
        <v>8.332283464566931</v>
      </c>
      <c r="T99" s="7">
        <f>VLOOKUP(R99,box_office!$C:$F,3,FALSE)</f>
        <v>5.98</v>
      </c>
      <c r="U99" s="7">
        <f>VLOOKUP(R99,box_office!$C:$F,4,FALSE)</f>
        <v>6316</v>
      </c>
    </row>
    <row r="100" spans="1:21" x14ac:dyDescent="0.3">
      <c r="A100" s="3" t="s">
        <v>128</v>
      </c>
      <c r="B100" s="4" t="s">
        <v>173</v>
      </c>
      <c r="C100" s="3" t="s">
        <v>130</v>
      </c>
      <c r="D100" s="3" t="s">
        <v>28</v>
      </c>
      <c r="E100" s="3" t="s">
        <v>131</v>
      </c>
      <c r="F100" s="3">
        <v>8.4</v>
      </c>
      <c r="G100" s="3">
        <v>37</v>
      </c>
      <c r="H100" s="3">
        <v>1982</v>
      </c>
      <c r="I100" s="6" t="s">
        <v>95</v>
      </c>
      <c r="J100" s="6">
        <v>46465</v>
      </c>
      <c r="K100" s="4">
        <v>41782</v>
      </c>
      <c r="L100" s="7" t="s">
        <v>31</v>
      </c>
      <c r="M100" s="7" t="s">
        <v>132</v>
      </c>
      <c r="N100" s="7" t="s">
        <v>133</v>
      </c>
      <c r="O100" s="7">
        <v>129</v>
      </c>
      <c r="P100" s="4">
        <f t="shared" si="4"/>
        <v>41804</v>
      </c>
      <c r="Q100" s="4">
        <f t="shared" si="5"/>
        <v>41805</v>
      </c>
      <c r="R100" s="7" t="str">
        <f t="shared" si="3"/>
        <v>id7835641805</v>
      </c>
      <c r="S100" s="7">
        <f>VLOOKUP(R100,box_office!$C:$F,2,FALSE)</f>
        <v>7.7669291338582678</v>
      </c>
      <c r="T100" s="7">
        <f>VLOOKUP(R100,box_office!$C:$F,3,FALSE)</f>
        <v>6.13</v>
      </c>
      <c r="U100" s="7">
        <f>VLOOKUP(R100,box_office!$C:$F,4,FALSE)</f>
        <v>6325</v>
      </c>
    </row>
    <row r="101" spans="1:21" x14ac:dyDescent="0.3">
      <c r="A101" s="3" t="s">
        <v>128</v>
      </c>
      <c r="B101" s="4" t="s">
        <v>26</v>
      </c>
      <c r="C101" s="3" t="s">
        <v>130</v>
      </c>
      <c r="D101" s="3" t="s">
        <v>28</v>
      </c>
      <c r="E101" s="3" t="s">
        <v>131</v>
      </c>
      <c r="F101" s="3">
        <v>8.4</v>
      </c>
      <c r="G101" s="3">
        <v>37</v>
      </c>
      <c r="H101" s="3">
        <v>1988</v>
      </c>
      <c r="I101" s="6" t="s">
        <v>95</v>
      </c>
      <c r="J101" s="6">
        <v>47050</v>
      </c>
      <c r="K101" s="4">
        <v>41782</v>
      </c>
      <c r="L101" s="7" t="s">
        <v>31</v>
      </c>
      <c r="M101" s="7" t="s">
        <v>132</v>
      </c>
      <c r="N101" s="7" t="s">
        <v>133</v>
      </c>
      <c r="O101" s="7">
        <v>129</v>
      </c>
      <c r="P101" s="4">
        <f t="shared" si="4"/>
        <v>41805</v>
      </c>
      <c r="Q101" s="4">
        <f t="shared" si="5"/>
        <v>41806</v>
      </c>
      <c r="R101" s="7" t="str">
        <f t="shared" si="3"/>
        <v>id7835641806</v>
      </c>
      <c r="S101" s="7">
        <f>VLOOKUP(R101,box_office!$C:$F,2,FALSE)</f>
        <v>3.7196850393700784</v>
      </c>
      <c r="T101" s="7">
        <f>VLOOKUP(R101,box_office!$C:$F,3,FALSE)</f>
        <v>5.72</v>
      </c>
      <c r="U101" s="7">
        <f>VLOOKUP(R101,box_office!$C:$F,4,FALSE)</f>
        <v>6506</v>
      </c>
    </row>
    <row r="102" spans="1:21" x14ac:dyDescent="0.3">
      <c r="A102" s="3" t="s">
        <v>128</v>
      </c>
      <c r="B102" s="4" t="s">
        <v>35</v>
      </c>
      <c r="C102" s="3" t="s">
        <v>130</v>
      </c>
      <c r="D102" s="3" t="s">
        <v>28</v>
      </c>
      <c r="E102" s="3" t="s">
        <v>131</v>
      </c>
      <c r="F102" s="3">
        <v>8.4</v>
      </c>
      <c r="G102" s="3">
        <v>37</v>
      </c>
      <c r="H102" s="3">
        <v>1988</v>
      </c>
      <c r="I102" s="6" t="s">
        <v>95</v>
      </c>
      <c r="J102" s="6">
        <v>47488</v>
      </c>
      <c r="K102" s="4">
        <v>41782</v>
      </c>
      <c r="L102" s="7" t="s">
        <v>31</v>
      </c>
      <c r="M102" s="7" t="s">
        <v>132</v>
      </c>
      <c r="N102" s="7" t="s">
        <v>133</v>
      </c>
      <c r="O102" s="7">
        <v>129</v>
      </c>
      <c r="P102" s="4">
        <f t="shared" si="4"/>
        <v>41806</v>
      </c>
      <c r="Q102" s="4">
        <f t="shared" si="5"/>
        <v>41807</v>
      </c>
      <c r="R102" s="7" t="str">
        <f t="shared" si="3"/>
        <v>id7835641807</v>
      </c>
      <c r="S102" s="7">
        <f>VLOOKUP(R102,box_office!$C:$F,2,FALSE)</f>
        <v>4.2157480314960631</v>
      </c>
      <c r="T102" s="7">
        <f>VLOOKUP(R102,box_office!$C:$F,3,FALSE)</f>
        <v>5.76</v>
      </c>
      <c r="U102" s="7">
        <f>VLOOKUP(R102,box_office!$C:$F,4,FALSE)</f>
        <v>6648</v>
      </c>
    </row>
    <row r="103" spans="1:21" x14ac:dyDescent="0.3">
      <c r="A103" s="3" t="s">
        <v>128</v>
      </c>
      <c r="B103" s="4" t="s">
        <v>37</v>
      </c>
      <c r="C103" s="3" t="s">
        <v>130</v>
      </c>
      <c r="D103" s="3" t="s">
        <v>28</v>
      </c>
      <c r="E103" s="3" t="s">
        <v>131</v>
      </c>
      <c r="F103" s="3">
        <v>8.4</v>
      </c>
      <c r="G103" s="3">
        <v>37</v>
      </c>
      <c r="H103" s="3">
        <v>1990</v>
      </c>
      <c r="I103" s="6" t="s">
        <v>95</v>
      </c>
      <c r="J103" s="6">
        <v>47873</v>
      </c>
      <c r="K103" s="4">
        <v>41782</v>
      </c>
      <c r="L103" s="7" t="s">
        <v>31</v>
      </c>
      <c r="M103" s="7" t="s">
        <v>132</v>
      </c>
      <c r="N103" s="7" t="s">
        <v>133</v>
      </c>
      <c r="O103" s="7">
        <v>129</v>
      </c>
      <c r="P103" s="4">
        <f t="shared" si="4"/>
        <v>41807</v>
      </c>
      <c r="Q103" s="4">
        <f t="shared" si="5"/>
        <v>41808</v>
      </c>
      <c r="R103" s="7" t="str">
        <f t="shared" si="3"/>
        <v>id7835641808</v>
      </c>
      <c r="S103" s="7">
        <f>VLOOKUP(R103,box_office!$C:$F,2,FALSE)</f>
        <v>3.9086614173228349</v>
      </c>
      <c r="T103" s="7">
        <f>VLOOKUP(R103,box_office!$C:$F,3,FALSE)</f>
        <v>5.87</v>
      </c>
      <c r="U103" s="7">
        <f>VLOOKUP(R103,box_office!$C:$F,4,FALSE)</f>
        <v>6652</v>
      </c>
    </row>
    <row r="104" spans="1:21" x14ac:dyDescent="0.3">
      <c r="A104" s="3" t="s">
        <v>128</v>
      </c>
      <c r="B104" s="4" t="s">
        <v>178</v>
      </c>
      <c r="C104" s="3" t="s">
        <v>130</v>
      </c>
      <c r="D104" s="3" t="s">
        <v>28</v>
      </c>
      <c r="E104" s="3" t="s">
        <v>131</v>
      </c>
      <c r="F104" s="3">
        <v>8.4</v>
      </c>
      <c r="G104" s="3">
        <v>37</v>
      </c>
      <c r="H104" s="3">
        <v>1990</v>
      </c>
      <c r="I104" s="6" t="s">
        <v>95</v>
      </c>
      <c r="J104" s="6">
        <v>48162</v>
      </c>
      <c r="K104" s="4">
        <v>41782</v>
      </c>
      <c r="L104" s="7" t="s">
        <v>31</v>
      </c>
      <c r="M104" s="7" t="s">
        <v>132</v>
      </c>
      <c r="N104" s="7" t="s">
        <v>133</v>
      </c>
      <c r="O104" s="7">
        <v>129</v>
      </c>
      <c r="P104" s="4">
        <f t="shared" si="4"/>
        <v>41808</v>
      </c>
      <c r="Q104" s="4">
        <f t="shared" si="5"/>
        <v>41809</v>
      </c>
      <c r="R104" s="7" t="str">
        <f t="shared" si="3"/>
        <v>id7835641809</v>
      </c>
      <c r="S104" s="7">
        <f>VLOOKUP(R104,box_office!$C:$F,2,FALSE)</f>
        <v>4.0078740157480315</v>
      </c>
      <c r="T104" s="7">
        <f>VLOOKUP(R104,box_office!$C:$F,3,FALSE)</f>
        <v>6.05</v>
      </c>
      <c r="U104" s="7">
        <f>VLOOKUP(R104,box_office!$C:$F,4,FALSE)</f>
        <v>6618</v>
      </c>
    </row>
    <row r="105" spans="1:21" x14ac:dyDescent="0.3">
      <c r="A105" s="3" t="s">
        <v>128</v>
      </c>
      <c r="B105" s="4" t="s">
        <v>39</v>
      </c>
      <c r="C105" s="3" t="s">
        <v>130</v>
      </c>
      <c r="D105" s="3" t="s">
        <v>28</v>
      </c>
      <c r="E105" s="3" t="s">
        <v>131</v>
      </c>
      <c r="F105" s="3">
        <v>8.4</v>
      </c>
      <c r="G105" s="3">
        <v>37</v>
      </c>
      <c r="H105" s="3">
        <v>1992</v>
      </c>
      <c r="I105" s="6" t="s">
        <v>95</v>
      </c>
      <c r="J105" s="6">
        <v>48427</v>
      </c>
      <c r="K105" s="4">
        <v>41782</v>
      </c>
      <c r="L105" s="7" t="s">
        <v>31</v>
      </c>
      <c r="M105" s="7" t="s">
        <v>132</v>
      </c>
      <c r="N105" s="7" t="s">
        <v>133</v>
      </c>
      <c r="O105" s="7">
        <v>129</v>
      </c>
      <c r="P105" s="4">
        <f t="shared" si="4"/>
        <v>41809</v>
      </c>
      <c r="Q105" s="4">
        <f t="shared" si="5"/>
        <v>41810</v>
      </c>
      <c r="R105" s="7" t="str">
        <f t="shared" si="3"/>
        <v>id7835641810</v>
      </c>
      <c r="S105" s="7">
        <f>VLOOKUP(R105,box_office!$C:$F,2,FALSE)</f>
        <v>1.1244094488188978</v>
      </c>
      <c r="T105" s="7">
        <f>VLOOKUP(R105,box_office!$C:$F,3,FALSE)</f>
        <v>5.65</v>
      </c>
      <c r="U105" s="7">
        <f>VLOOKUP(R105,box_office!$C:$F,4,FALSE)</f>
        <v>1654</v>
      </c>
    </row>
    <row r="106" spans="1:21" x14ac:dyDescent="0.3">
      <c r="A106" s="3" t="s">
        <v>128</v>
      </c>
      <c r="B106" s="4" t="s">
        <v>41</v>
      </c>
      <c r="C106" s="3" t="s">
        <v>130</v>
      </c>
      <c r="D106" s="3" t="s">
        <v>28</v>
      </c>
      <c r="E106" s="3" t="s">
        <v>131</v>
      </c>
      <c r="F106" s="3">
        <v>8.4</v>
      </c>
      <c r="G106" s="3">
        <v>37</v>
      </c>
      <c r="H106" s="3">
        <v>1992</v>
      </c>
      <c r="I106" s="6" t="s">
        <v>95</v>
      </c>
      <c r="J106" s="6">
        <v>48696</v>
      </c>
      <c r="K106" s="4">
        <v>41782</v>
      </c>
      <c r="L106" s="7" t="s">
        <v>31</v>
      </c>
      <c r="M106" s="7" t="s">
        <v>132</v>
      </c>
      <c r="N106" s="7" t="s">
        <v>133</v>
      </c>
      <c r="O106" s="7">
        <v>129</v>
      </c>
      <c r="P106" s="4">
        <f t="shared" si="4"/>
        <v>41810</v>
      </c>
      <c r="Q106" s="4">
        <f t="shared" si="5"/>
        <v>41811</v>
      </c>
      <c r="R106" s="7" t="str">
        <f t="shared" si="3"/>
        <v>id7835641811</v>
      </c>
      <c r="S106" s="7">
        <f>VLOOKUP(R106,box_office!$C:$F,2,FALSE)</f>
        <v>1.7338582677165355</v>
      </c>
      <c r="T106" s="7">
        <f>VLOOKUP(R106,box_office!$C:$F,3,FALSE)</f>
        <v>6.02</v>
      </c>
      <c r="U106" s="7">
        <f>VLOOKUP(R106,box_office!$C:$F,4,FALSE)</f>
        <v>1514</v>
      </c>
    </row>
    <row r="107" spans="1:21" x14ac:dyDescent="0.3">
      <c r="A107" s="3" t="s">
        <v>128</v>
      </c>
      <c r="B107" s="4" t="s">
        <v>43</v>
      </c>
      <c r="C107" s="3" t="s">
        <v>130</v>
      </c>
      <c r="D107" s="3" t="s">
        <v>28</v>
      </c>
      <c r="E107" s="3" t="s">
        <v>131</v>
      </c>
      <c r="F107" s="3">
        <v>8.4</v>
      </c>
      <c r="G107" s="3">
        <v>37</v>
      </c>
      <c r="H107" s="3">
        <v>1993</v>
      </c>
      <c r="I107" s="6" t="s">
        <v>95</v>
      </c>
      <c r="J107" s="6">
        <v>48906</v>
      </c>
      <c r="K107" s="4">
        <v>41782</v>
      </c>
      <c r="L107" s="7" t="s">
        <v>31</v>
      </c>
      <c r="M107" s="7" t="s">
        <v>132</v>
      </c>
      <c r="N107" s="7" t="s">
        <v>133</v>
      </c>
      <c r="O107" s="7">
        <v>129</v>
      </c>
      <c r="P107" s="4">
        <f t="shared" si="4"/>
        <v>41811</v>
      </c>
      <c r="Q107" s="4">
        <f t="shared" si="5"/>
        <v>41812</v>
      </c>
      <c r="R107" s="7" t="str">
        <f t="shared" si="3"/>
        <v>id7835641812</v>
      </c>
      <c r="S107" s="7">
        <f>VLOOKUP(R107,box_office!$C:$F,2,FALSE)</f>
        <v>1.751181102362205</v>
      </c>
      <c r="T107" s="7">
        <f>VLOOKUP(R107,box_office!$C:$F,3,FALSE)</f>
        <v>6.19</v>
      </c>
      <c r="U107" s="7">
        <f>VLOOKUP(R107,box_office!$C:$F,4,FALSE)</f>
        <v>1489</v>
      </c>
    </row>
    <row r="108" spans="1:21" x14ac:dyDescent="0.3">
      <c r="A108" s="3" t="s">
        <v>128</v>
      </c>
      <c r="B108" s="4" t="s">
        <v>45</v>
      </c>
      <c r="C108" s="3" t="s">
        <v>130</v>
      </c>
      <c r="D108" s="3" t="s">
        <v>28</v>
      </c>
      <c r="E108" s="3" t="s">
        <v>131</v>
      </c>
      <c r="F108" s="3">
        <v>8.4</v>
      </c>
      <c r="G108" s="3">
        <v>37</v>
      </c>
      <c r="H108" s="3">
        <v>1993</v>
      </c>
      <c r="I108" s="6" t="s">
        <v>95</v>
      </c>
      <c r="J108" s="6">
        <v>49200</v>
      </c>
      <c r="K108" s="4">
        <v>41782</v>
      </c>
      <c r="L108" s="7" t="s">
        <v>31</v>
      </c>
      <c r="M108" s="7" t="s">
        <v>132</v>
      </c>
      <c r="N108" s="7" t="s">
        <v>133</v>
      </c>
      <c r="O108" s="7">
        <v>129</v>
      </c>
      <c r="P108" s="4">
        <f t="shared" si="4"/>
        <v>41812</v>
      </c>
      <c r="Q108" s="4">
        <f t="shared" si="5"/>
        <v>41813</v>
      </c>
      <c r="R108" s="7" t="str">
        <f t="shared" si="3"/>
        <v>id7835641813</v>
      </c>
      <c r="S108" s="7">
        <f>VLOOKUP(R108,box_office!$C:$F,2,FALSE)</f>
        <v>0.74173228346456699</v>
      </c>
      <c r="T108" s="7">
        <f>VLOOKUP(R108,box_office!$C:$F,3,FALSE)</f>
        <v>6.02</v>
      </c>
      <c r="U108" s="7">
        <f>VLOOKUP(R108,box_office!$C:$F,4,FALSE)</f>
        <v>1121</v>
      </c>
    </row>
    <row r="109" spans="1:21" hidden="1" x14ac:dyDescent="0.3">
      <c r="A109" s="3" t="s">
        <v>184</v>
      </c>
      <c r="B109" s="4" t="s">
        <v>572</v>
      </c>
      <c r="C109" s="3" t="s">
        <v>186</v>
      </c>
      <c r="D109" s="3" t="s">
        <v>187</v>
      </c>
      <c r="E109" s="3" t="s">
        <v>188</v>
      </c>
      <c r="F109" s="3">
        <v>6.3</v>
      </c>
      <c r="G109" s="3">
        <v>8</v>
      </c>
      <c r="H109" s="3">
        <v>184</v>
      </c>
      <c r="I109" s="3" t="s">
        <v>95</v>
      </c>
      <c r="J109" s="3">
        <v>3749</v>
      </c>
      <c r="K109" s="4">
        <v>41768</v>
      </c>
      <c r="L109" t="s">
        <v>31</v>
      </c>
      <c r="M109" t="s">
        <v>132</v>
      </c>
      <c r="N109" t="s">
        <v>189</v>
      </c>
      <c r="O109">
        <v>90</v>
      </c>
      <c r="P109" s="4">
        <f t="shared" si="4"/>
        <v>41761</v>
      </c>
      <c r="Q109" s="4">
        <f t="shared" si="5"/>
        <v>41762</v>
      </c>
      <c r="R109" s="10" t="str">
        <f t="shared" si="3"/>
        <v>id7879941762</v>
      </c>
      <c r="S109" s="9" t="e">
        <f>VLOOKUP(R109,box_office!$C:$F,2,FALSE)</f>
        <v>#N/A</v>
      </c>
      <c r="T109" s="9" t="e">
        <f>VLOOKUP(R109,box_office!$C:$F,3,FALSE)</f>
        <v>#N/A</v>
      </c>
      <c r="U109" s="9" t="e">
        <f>VLOOKUP(R109,box_office!$C:$F,4,FALSE)</f>
        <v>#N/A</v>
      </c>
    </row>
    <row r="110" spans="1:21" hidden="1" x14ac:dyDescent="0.3">
      <c r="A110" s="3" t="s">
        <v>184</v>
      </c>
      <c r="B110" s="4" t="s">
        <v>574</v>
      </c>
      <c r="C110" s="3" t="s">
        <v>186</v>
      </c>
      <c r="D110" s="3" t="s">
        <v>187</v>
      </c>
      <c r="E110" s="3" t="s">
        <v>188</v>
      </c>
      <c r="F110" s="3">
        <v>6.3</v>
      </c>
      <c r="G110" s="3">
        <v>8</v>
      </c>
      <c r="H110" s="3">
        <v>184</v>
      </c>
      <c r="I110" s="3" t="s">
        <v>95</v>
      </c>
      <c r="J110" s="3">
        <v>3755</v>
      </c>
      <c r="K110" s="4">
        <v>41768</v>
      </c>
      <c r="L110" t="s">
        <v>31</v>
      </c>
      <c r="M110" t="s">
        <v>132</v>
      </c>
      <c r="N110" t="s">
        <v>189</v>
      </c>
      <c r="O110">
        <v>90</v>
      </c>
      <c r="P110" s="4">
        <f t="shared" si="4"/>
        <v>41762</v>
      </c>
      <c r="Q110" s="4">
        <f t="shared" si="5"/>
        <v>41763</v>
      </c>
      <c r="R110" s="10" t="str">
        <f t="shared" si="3"/>
        <v>id7879941763</v>
      </c>
      <c r="S110" s="9" t="e">
        <f>VLOOKUP(R110,box_office!$C:$F,2,FALSE)</f>
        <v>#N/A</v>
      </c>
      <c r="T110" s="9" t="e">
        <f>VLOOKUP(R110,box_office!$C:$F,3,FALSE)</f>
        <v>#N/A</v>
      </c>
      <c r="U110" s="9" t="e">
        <f>VLOOKUP(R110,box_office!$C:$F,4,FALSE)</f>
        <v>#N/A</v>
      </c>
    </row>
    <row r="111" spans="1:21" hidden="1" x14ac:dyDescent="0.3">
      <c r="A111" s="3" t="s">
        <v>184</v>
      </c>
      <c r="B111" s="4" t="s">
        <v>576</v>
      </c>
      <c r="C111" s="3" t="s">
        <v>186</v>
      </c>
      <c r="D111" s="3" t="s">
        <v>187</v>
      </c>
      <c r="E111" s="3" t="s">
        <v>188</v>
      </c>
      <c r="F111" s="3">
        <v>6.3</v>
      </c>
      <c r="G111" s="3">
        <v>8</v>
      </c>
      <c r="H111" s="3">
        <v>184</v>
      </c>
      <c r="I111" s="3" t="s">
        <v>95</v>
      </c>
      <c r="J111" s="3">
        <v>3759</v>
      </c>
      <c r="K111" s="4">
        <v>41768</v>
      </c>
      <c r="L111" t="s">
        <v>31</v>
      </c>
      <c r="M111" t="s">
        <v>132</v>
      </c>
      <c r="N111" t="s">
        <v>189</v>
      </c>
      <c r="O111">
        <v>90</v>
      </c>
      <c r="P111" s="4">
        <f t="shared" si="4"/>
        <v>41763</v>
      </c>
      <c r="Q111" s="4">
        <f t="shared" si="5"/>
        <v>41764</v>
      </c>
      <c r="R111" s="10" t="str">
        <f t="shared" si="3"/>
        <v>id7879941764</v>
      </c>
      <c r="S111" s="9" t="e">
        <f>VLOOKUP(R111,box_office!$C:$F,2,FALSE)</f>
        <v>#N/A</v>
      </c>
      <c r="T111" s="9" t="e">
        <f>VLOOKUP(R111,box_office!$C:$F,3,FALSE)</f>
        <v>#N/A</v>
      </c>
      <c r="U111" s="9" t="e">
        <f>VLOOKUP(R111,box_office!$C:$F,4,FALSE)</f>
        <v>#N/A</v>
      </c>
    </row>
    <row r="112" spans="1:21" hidden="1" x14ac:dyDescent="0.3">
      <c r="A112" s="3" t="s">
        <v>184</v>
      </c>
      <c r="B112" s="4" t="s">
        <v>578</v>
      </c>
      <c r="C112" s="3" t="s">
        <v>186</v>
      </c>
      <c r="D112" s="3" t="s">
        <v>187</v>
      </c>
      <c r="E112" s="3" t="s">
        <v>188</v>
      </c>
      <c r="F112" s="3">
        <v>6.3</v>
      </c>
      <c r="G112" s="3">
        <v>8</v>
      </c>
      <c r="H112" s="3">
        <v>184</v>
      </c>
      <c r="I112" s="3" t="s">
        <v>95</v>
      </c>
      <c r="J112" s="3">
        <v>3761</v>
      </c>
      <c r="K112" s="4">
        <v>41768</v>
      </c>
      <c r="L112" t="s">
        <v>31</v>
      </c>
      <c r="M112" t="s">
        <v>132</v>
      </c>
      <c r="N112" t="s">
        <v>189</v>
      </c>
      <c r="O112">
        <v>90</v>
      </c>
      <c r="P112" s="4">
        <f t="shared" si="4"/>
        <v>41764</v>
      </c>
      <c r="Q112" s="4">
        <f t="shared" si="5"/>
        <v>41765</v>
      </c>
      <c r="R112" s="10" t="str">
        <f t="shared" si="3"/>
        <v>id7879941765</v>
      </c>
      <c r="S112" s="9" t="e">
        <f>VLOOKUP(R112,box_office!$C:$F,2,FALSE)</f>
        <v>#N/A</v>
      </c>
      <c r="T112" s="9" t="e">
        <f>VLOOKUP(R112,box_office!$C:$F,3,FALSE)</f>
        <v>#N/A</v>
      </c>
      <c r="U112" s="9" t="e">
        <f>VLOOKUP(R112,box_office!$C:$F,4,FALSE)</f>
        <v>#N/A</v>
      </c>
    </row>
    <row r="113" spans="1:21" hidden="1" x14ac:dyDescent="0.3">
      <c r="A113" s="3" t="s">
        <v>184</v>
      </c>
      <c r="B113" s="4" t="s">
        <v>291</v>
      </c>
      <c r="C113" s="3" t="s">
        <v>186</v>
      </c>
      <c r="D113" s="3" t="s">
        <v>187</v>
      </c>
      <c r="E113" s="3" t="s">
        <v>188</v>
      </c>
      <c r="F113" s="3">
        <v>6.3</v>
      </c>
      <c r="G113" s="3">
        <v>8</v>
      </c>
      <c r="H113" s="3">
        <v>184</v>
      </c>
      <c r="I113" s="3" t="s">
        <v>95</v>
      </c>
      <c r="J113" s="3">
        <v>3767</v>
      </c>
      <c r="K113" s="4">
        <v>41768</v>
      </c>
      <c r="L113" t="s">
        <v>31</v>
      </c>
      <c r="M113" t="s">
        <v>132</v>
      </c>
      <c r="N113" t="s">
        <v>189</v>
      </c>
      <c r="O113">
        <v>90</v>
      </c>
      <c r="P113" s="4">
        <f t="shared" si="4"/>
        <v>41765</v>
      </c>
      <c r="Q113" s="4">
        <f t="shared" si="5"/>
        <v>41766</v>
      </c>
      <c r="R113" s="10" t="str">
        <f t="shared" si="3"/>
        <v>id7879941766</v>
      </c>
      <c r="S113" s="9" t="e">
        <f>VLOOKUP(R113,box_office!$C:$F,2,FALSE)</f>
        <v>#N/A</v>
      </c>
      <c r="T113" s="9" t="e">
        <f>VLOOKUP(R113,box_office!$C:$F,3,FALSE)</f>
        <v>#N/A</v>
      </c>
      <c r="U113" s="9" t="e">
        <f>VLOOKUP(R113,box_office!$C:$F,4,FALSE)</f>
        <v>#N/A</v>
      </c>
    </row>
    <row r="114" spans="1:21" hidden="1" x14ac:dyDescent="0.3">
      <c r="A114" s="3" t="s">
        <v>184</v>
      </c>
      <c r="B114" s="4" t="s">
        <v>296</v>
      </c>
      <c r="C114" s="3" t="s">
        <v>186</v>
      </c>
      <c r="D114" s="3" t="s">
        <v>187</v>
      </c>
      <c r="E114" s="3" t="s">
        <v>188</v>
      </c>
      <c r="F114" s="3">
        <v>6.3</v>
      </c>
      <c r="G114" s="3">
        <v>8</v>
      </c>
      <c r="H114" s="3">
        <v>184</v>
      </c>
      <c r="I114" s="3" t="s">
        <v>95</v>
      </c>
      <c r="J114" s="3">
        <v>3773</v>
      </c>
      <c r="K114" s="4">
        <v>41768</v>
      </c>
      <c r="L114" t="s">
        <v>31</v>
      </c>
      <c r="M114" t="s">
        <v>132</v>
      </c>
      <c r="N114" t="s">
        <v>189</v>
      </c>
      <c r="O114">
        <v>90</v>
      </c>
      <c r="P114" s="4">
        <f t="shared" si="4"/>
        <v>41766</v>
      </c>
      <c r="Q114" s="4">
        <f t="shared" si="5"/>
        <v>41767</v>
      </c>
      <c r="R114" s="10" t="str">
        <f t="shared" si="3"/>
        <v>id7879941767</v>
      </c>
      <c r="S114" s="9" t="e">
        <f>VLOOKUP(R114,box_office!$C:$F,2,FALSE)</f>
        <v>#N/A</v>
      </c>
      <c r="T114" s="9" t="e">
        <f>VLOOKUP(R114,box_office!$C:$F,3,FALSE)</f>
        <v>#N/A</v>
      </c>
      <c r="U114" s="9" t="e">
        <f>VLOOKUP(R114,box_office!$C:$F,4,FALSE)</f>
        <v>#N/A</v>
      </c>
    </row>
    <row r="115" spans="1:21" x14ac:dyDescent="0.3">
      <c r="A115" s="3" t="s">
        <v>184</v>
      </c>
      <c r="B115" s="4" t="s">
        <v>185</v>
      </c>
      <c r="C115" s="3" t="s">
        <v>186</v>
      </c>
      <c r="D115" s="3" t="s">
        <v>187</v>
      </c>
      <c r="E115" s="3" t="s">
        <v>188</v>
      </c>
      <c r="F115" s="3">
        <v>6.3</v>
      </c>
      <c r="G115" s="3">
        <v>8</v>
      </c>
      <c r="H115" s="3">
        <v>217</v>
      </c>
      <c r="I115" s="6" t="s">
        <v>95</v>
      </c>
      <c r="J115" s="6">
        <v>3795</v>
      </c>
      <c r="K115" s="4">
        <v>41768</v>
      </c>
      <c r="L115" s="7" t="s">
        <v>31</v>
      </c>
      <c r="M115" s="7" t="s">
        <v>132</v>
      </c>
      <c r="N115" s="7" t="s">
        <v>189</v>
      </c>
      <c r="O115" s="7">
        <v>90</v>
      </c>
      <c r="P115" s="4">
        <f t="shared" si="4"/>
        <v>41767</v>
      </c>
      <c r="Q115" s="4">
        <f t="shared" si="5"/>
        <v>41768</v>
      </c>
      <c r="R115" s="7" t="str">
        <f t="shared" si="3"/>
        <v>id7879941768</v>
      </c>
      <c r="S115" s="7">
        <f>VLOOKUP(R115,box_office!$C:$F,2,FALSE)</f>
        <v>6.935433070866142</v>
      </c>
      <c r="T115" s="7">
        <f>VLOOKUP(R115,box_office!$C:$F,3,FALSE)</f>
        <v>4.7699999999999996</v>
      </c>
      <c r="U115" s="7">
        <f>VLOOKUP(R115,box_office!$C:$F,4,FALSE)</f>
        <v>13000</v>
      </c>
    </row>
    <row r="116" spans="1:21" x14ac:dyDescent="0.3">
      <c r="A116" s="3" t="s">
        <v>184</v>
      </c>
      <c r="B116" s="4" t="s">
        <v>191</v>
      </c>
      <c r="C116" s="3" t="s">
        <v>186</v>
      </c>
      <c r="D116" s="3" t="s">
        <v>187</v>
      </c>
      <c r="E116" s="3" t="s">
        <v>188</v>
      </c>
      <c r="F116" s="3">
        <v>6.3</v>
      </c>
      <c r="G116" s="3">
        <v>8</v>
      </c>
      <c r="H116" s="3">
        <v>254</v>
      </c>
      <c r="I116" s="6" t="s">
        <v>95</v>
      </c>
      <c r="J116" s="6">
        <v>3895</v>
      </c>
      <c r="K116" s="4">
        <v>41768</v>
      </c>
      <c r="L116" s="7" t="s">
        <v>31</v>
      </c>
      <c r="M116" s="7" t="s">
        <v>132</v>
      </c>
      <c r="N116" s="7" t="s">
        <v>189</v>
      </c>
      <c r="O116" s="7">
        <v>90</v>
      </c>
      <c r="P116" s="4">
        <f t="shared" si="4"/>
        <v>41768</v>
      </c>
      <c r="Q116" s="4">
        <f t="shared" si="5"/>
        <v>41769</v>
      </c>
      <c r="R116" s="7" t="str">
        <f t="shared" si="3"/>
        <v>id7879941769</v>
      </c>
      <c r="S116" s="7">
        <f>VLOOKUP(R116,box_office!$C:$F,2,FALSE)</f>
        <v>9.7118110236220474</v>
      </c>
      <c r="T116" s="7">
        <f>VLOOKUP(R116,box_office!$C:$F,3,FALSE)</f>
        <v>4.79</v>
      </c>
      <c r="U116" s="7">
        <f>VLOOKUP(R116,box_office!$C:$F,4,FALSE)</f>
        <v>12000</v>
      </c>
    </row>
    <row r="117" spans="1:21" x14ac:dyDescent="0.3">
      <c r="A117" s="3" t="s">
        <v>184</v>
      </c>
      <c r="B117" s="4" t="s">
        <v>193</v>
      </c>
      <c r="C117" s="3" t="s">
        <v>186</v>
      </c>
      <c r="D117" s="3" t="s">
        <v>187</v>
      </c>
      <c r="E117" s="3" t="s">
        <v>188</v>
      </c>
      <c r="F117" s="3">
        <v>6.3</v>
      </c>
      <c r="G117" s="3">
        <v>8</v>
      </c>
      <c r="H117" s="3">
        <v>253</v>
      </c>
      <c r="I117" s="6" t="s">
        <v>95</v>
      </c>
      <c r="J117" s="6">
        <v>4067</v>
      </c>
      <c r="K117" s="4">
        <v>41768</v>
      </c>
      <c r="L117" s="7" t="s">
        <v>31</v>
      </c>
      <c r="M117" s="7" t="s">
        <v>132</v>
      </c>
      <c r="N117" s="7" t="s">
        <v>189</v>
      </c>
      <c r="O117" s="7">
        <v>90</v>
      </c>
      <c r="P117" s="4">
        <f t="shared" si="4"/>
        <v>41769</v>
      </c>
      <c r="Q117" s="4">
        <f t="shared" si="5"/>
        <v>41770</v>
      </c>
      <c r="R117" s="7" t="str">
        <f t="shared" si="3"/>
        <v>id7879941770</v>
      </c>
      <c r="S117" s="7">
        <f>VLOOKUP(R117,box_office!$C:$F,2,FALSE)</f>
        <v>7.508661417322835</v>
      </c>
      <c r="T117" s="7">
        <f>VLOOKUP(R117,box_office!$C:$F,3,FALSE)</f>
        <v>4.8</v>
      </c>
      <c r="U117" s="7">
        <f>VLOOKUP(R117,box_office!$C:$F,4,FALSE)</f>
        <v>11000</v>
      </c>
    </row>
    <row r="118" spans="1:21" x14ac:dyDescent="0.3">
      <c r="A118" s="3" t="s">
        <v>184</v>
      </c>
      <c r="B118" s="4" t="s">
        <v>195</v>
      </c>
      <c r="C118" s="3" t="s">
        <v>186</v>
      </c>
      <c r="D118" s="3" t="s">
        <v>187</v>
      </c>
      <c r="E118" s="3" t="s">
        <v>188</v>
      </c>
      <c r="F118" s="3">
        <v>6.3</v>
      </c>
      <c r="G118" s="3">
        <v>8</v>
      </c>
      <c r="H118" s="3">
        <v>256</v>
      </c>
      <c r="I118" s="6" t="s">
        <v>95</v>
      </c>
      <c r="J118" s="6">
        <v>4228</v>
      </c>
      <c r="K118" s="4">
        <v>41768</v>
      </c>
      <c r="L118" s="7" t="s">
        <v>31</v>
      </c>
      <c r="M118" s="7" t="s">
        <v>132</v>
      </c>
      <c r="N118" s="7" t="s">
        <v>189</v>
      </c>
      <c r="O118" s="7">
        <v>90</v>
      </c>
      <c r="P118" s="4">
        <f t="shared" si="4"/>
        <v>41770</v>
      </c>
      <c r="Q118" s="4">
        <f t="shared" si="5"/>
        <v>41771</v>
      </c>
      <c r="R118" s="7" t="str">
        <f t="shared" si="3"/>
        <v>id7879941771</v>
      </c>
      <c r="S118" s="7">
        <f>VLOOKUP(R118,box_office!$C:$F,2,FALSE)</f>
        <v>4.2976377952755911</v>
      </c>
      <c r="T118" s="7">
        <f>VLOOKUP(R118,box_office!$C:$F,3,FALSE)</f>
        <v>5.0599999999999996</v>
      </c>
      <c r="U118" s="7">
        <f>VLOOKUP(R118,box_office!$C:$F,4,FALSE)</f>
        <v>12000</v>
      </c>
    </row>
    <row r="119" spans="1:21" x14ac:dyDescent="0.3">
      <c r="A119" s="3" t="s">
        <v>184</v>
      </c>
      <c r="B119" s="4" t="s">
        <v>197</v>
      </c>
      <c r="C119" s="3" t="s">
        <v>186</v>
      </c>
      <c r="D119" s="3" t="s">
        <v>187</v>
      </c>
      <c r="E119" s="3" t="s">
        <v>188</v>
      </c>
      <c r="F119" s="3">
        <v>6.3</v>
      </c>
      <c r="G119" s="3">
        <v>8</v>
      </c>
      <c r="H119" s="3">
        <v>256</v>
      </c>
      <c r="I119" s="6" t="s">
        <v>95</v>
      </c>
      <c r="J119" s="6">
        <v>4334</v>
      </c>
      <c r="K119" s="4">
        <v>41768</v>
      </c>
      <c r="L119" s="7" t="s">
        <v>31</v>
      </c>
      <c r="M119" s="7" t="s">
        <v>132</v>
      </c>
      <c r="N119" s="7" t="s">
        <v>189</v>
      </c>
      <c r="O119" s="7">
        <v>90</v>
      </c>
      <c r="P119" s="4">
        <f t="shared" si="4"/>
        <v>41771</v>
      </c>
      <c r="Q119" s="4">
        <f t="shared" si="5"/>
        <v>41772</v>
      </c>
      <c r="R119" s="7" t="str">
        <f t="shared" si="3"/>
        <v>id7879941772</v>
      </c>
      <c r="S119" s="7">
        <f>VLOOKUP(R119,box_office!$C:$F,2,FALSE)</f>
        <v>4.2488188976377952</v>
      </c>
      <c r="T119" s="7">
        <f>VLOOKUP(R119,box_office!$C:$F,3,FALSE)</f>
        <v>4.46</v>
      </c>
      <c r="U119" s="7">
        <f>VLOOKUP(R119,box_office!$C:$F,4,FALSE)</f>
        <v>11000</v>
      </c>
    </row>
    <row r="120" spans="1:21" x14ac:dyDescent="0.3">
      <c r="A120" s="3" t="s">
        <v>184</v>
      </c>
      <c r="B120" s="4" t="s">
        <v>199</v>
      </c>
      <c r="C120" s="3" t="s">
        <v>186</v>
      </c>
      <c r="D120" s="3" t="s">
        <v>187</v>
      </c>
      <c r="E120" s="3" t="s">
        <v>188</v>
      </c>
      <c r="F120" s="3">
        <v>6.3</v>
      </c>
      <c r="G120" s="3">
        <v>8</v>
      </c>
      <c r="H120" s="3">
        <v>256</v>
      </c>
      <c r="I120" s="6" t="s">
        <v>95</v>
      </c>
      <c r="J120" s="6">
        <v>4443</v>
      </c>
      <c r="K120" s="4">
        <v>41768</v>
      </c>
      <c r="L120" s="7" t="s">
        <v>31</v>
      </c>
      <c r="M120" s="7" t="s">
        <v>132</v>
      </c>
      <c r="N120" s="7" t="s">
        <v>189</v>
      </c>
      <c r="O120" s="7">
        <v>90</v>
      </c>
      <c r="P120" s="4">
        <f t="shared" si="4"/>
        <v>41772</v>
      </c>
      <c r="Q120" s="4">
        <f t="shared" si="5"/>
        <v>41773</v>
      </c>
      <c r="R120" s="7" t="str">
        <f t="shared" si="3"/>
        <v>id7879941773</v>
      </c>
      <c r="S120" s="7">
        <f>VLOOKUP(R120,box_office!$C:$F,2,FALSE)</f>
        <v>3.8866141732283466</v>
      </c>
      <c r="T120" s="7">
        <f>VLOOKUP(R120,box_office!$C:$F,3,FALSE)</f>
        <v>4.71</v>
      </c>
      <c r="U120" s="7">
        <f>VLOOKUP(R120,box_office!$C:$F,4,FALSE)</f>
        <v>11000</v>
      </c>
    </row>
    <row r="121" spans="1:21" x14ac:dyDescent="0.3">
      <c r="A121" s="3" t="s">
        <v>184</v>
      </c>
      <c r="B121" s="4" t="s">
        <v>201</v>
      </c>
      <c r="C121" s="3" t="s">
        <v>186</v>
      </c>
      <c r="D121" s="3" t="s">
        <v>187</v>
      </c>
      <c r="E121" s="3" t="s">
        <v>188</v>
      </c>
      <c r="F121" s="3">
        <v>6.3</v>
      </c>
      <c r="G121" s="3">
        <v>8</v>
      </c>
      <c r="H121" s="3">
        <v>256</v>
      </c>
      <c r="I121" s="6" t="s">
        <v>95</v>
      </c>
      <c r="J121" s="6">
        <v>4538</v>
      </c>
      <c r="K121" s="4">
        <v>41768</v>
      </c>
      <c r="L121" s="7" t="s">
        <v>31</v>
      </c>
      <c r="M121" s="7" t="s">
        <v>132</v>
      </c>
      <c r="N121" s="7" t="s">
        <v>189</v>
      </c>
      <c r="O121" s="7">
        <v>90</v>
      </c>
      <c r="P121" s="4">
        <f t="shared" si="4"/>
        <v>41773</v>
      </c>
      <c r="Q121" s="4">
        <f t="shared" si="5"/>
        <v>41774</v>
      </c>
      <c r="R121" s="7" t="str">
        <f t="shared" si="3"/>
        <v>id7879941774</v>
      </c>
      <c r="S121" s="7">
        <f>VLOOKUP(R121,box_office!$C:$F,2,FALSE)</f>
        <v>3.6645669291338585</v>
      </c>
      <c r="T121" s="7">
        <f>VLOOKUP(R121,box_office!$C:$F,3,FALSE)</f>
        <v>4.5199999999999996</v>
      </c>
      <c r="U121" s="7">
        <f>VLOOKUP(R121,box_office!$C:$F,4,FALSE)</f>
        <v>11000</v>
      </c>
    </row>
    <row r="122" spans="1:21" x14ac:dyDescent="0.3">
      <c r="A122" s="3" t="s">
        <v>184</v>
      </c>
      <c r="B122" s="4" t="s">
        <v>203</v>
      </c>
      <c r="C122" s="3" t="s">
        <v>186</v>
      </c>
      <c r="D122" s="3" t="s">
        <v>187</v>
      </c>
      <c r="E122" s="3" t="s">
        <v>188</v>
      </c>
      <c r="F122" s="3">
        <v>6.3</v>
      </c>
      <c r="G122" s="3">
        <v>8</v>
      </c>
      <c r="H122" s="3">
        <v>256</v>
      </c>
      <c r="I122" s="6" t="s">
        <v>95</v>
      </c>
      <c r="J122" s="6">
        <v>4612</v>
      </c>
      <c r="K122" s="4">
        <v>41768</v>
      </c>
      <c r="L122" s="7" t="s">
        <v>31</v>
      </c>
      <c r="M122" s="7" t="s">
        <v>132</v>
      </c>
      <c r="N122" s="7" t="s">
        <v>189</v>
      </c>
      <c r="O122" s="7">
        <v>90</v>
      </c>
      <c r="P122" s="4">
        <f t="shared" si="4"/>
        <v>41774</v>
      </c>
      <c r="Q122" s="4">
        <f t="shared" si="5"/>
        <v>41775</v>
      </c>
      <c r="R122" s="7" t="str">
        <f t="shared" si="3"/>
        <v>id7879941775</v>
      </c>
      <c r="S122" s="7">
        <f>VLOOKUP(R122,box_office!$C:$F,2,FALSE)</f>
        <v>1.4535433070866144</v>
      </c>
      <c r="T122" s="7">
        <f>VLOOKUP(R122,box_office!$C:$F,3,FALSE)</f>
        <v>4.7699999999999996</v>
      </c>
      <c r="U122" s="7">
        <f>VLOOKUP(R122,box_office!$C:$F,4,FALSE)</f>
        <v>3804</v>
      </c>
    </row>
    <row r="123" spans="1:21" x14ac:dyDescent="0.3">
      <c r="A123" s="3" t="s">
        <v>184</v>
      </c>
      <c r="B123" s="4" t="s">
        <v>205</v>
      </c>
      <c r="C123" s="3" t="s">
        <v>186</v>
      </c>
      <c r="D123" s="3" t="s">
        <v>187</v>
      </c>
      <c r="E123" s="3" t="s">
        <v>188</v>
      </c>
      <c r="F123" s="3">
        <v>6.3</v>
      </c>
      <c r="G123" s="3">
        <v>8</v>
      </c>
      <c r="H123" s="3">
        <v>256</v>
      </c>
      <c r="I123" s="6" t="s">
        <v>95</v>
      </c>
      <c r="J123" s="6">
        <v>4664</v>
      </c>
      <c r="K123" s="4">
        <v>41768</v>
      </c>
      <c r="L123" s="7" t="s">
        <v>31</v>
      </c>
      <c r="M123" s="7" t="s">
        <v>132</v>
      </c>
      <c r="N123" s="7" t="s">
        <v>189</v>
      </c>
      <c r="O123" s="7">
        <v>90</v>
      </c>
      <c r="P123" s="4">
        <f t="shared" si="4"/>
        <v>41775</v>
      </c>
      <c r="Q123" s="4">
        <f t="shared" si="5"/>
        <v>41776</v>
      </c>
      <c r="R123" s="7" t="str">
        <f t="shared" si="3"/>
        <v>id7879941776</v>
      </c>
      <c r="S123" s="7">
        <f>VLOOKUP(R123,box_office!$C:$F,2,FALSE)</f>
        <v>2.3527559055118115</v>
      </c>
      <c r="T123" s="7">
        <f>VLOOKUP(R123,box_office!$C:$F,3,FALSE)</f>
        <v>5.01</v>
      </c>
      <c r="U123" s="7">
        <f>VLOOKUP(R123,box_office!$C:$F,4,FALSE)</f>
        <v>3609</v>
      </c>
    </row>
    <row r="124" spans="1:21" x14ac:dyDescent="0.3">
      <c r="A124" s="3" t="s">
        <v>184</v>
      </c>
      <c r="B124" s="4" t="s">
        <v>207</v>
      </c>
      <c r="C124" s="3" t="s">
        <v>186</v>
      </c>
      <c r="D124" s="3" t="s">
        <v>187</v>
      </c>
      <c r="E124" s="3" t="s">
        <v>188</v>
      </c>
      <c r="F124" s="3">
        <v>6.3</v>
      </c>
      <c r="G124" s="3">
        <v>8</v>
      </c>
      <c r="H124" s="3">
        <v>256</v>
      </c>
      <c r="I124" s="6" t="s">
        <v>95</v>
      </c>
      <c r="J124" s="6">
        <v>4721</v>
      </c>
      <c r="K124" s="4">
        <v>41768</v>
      </c>
      <c r="L124" s="7" t="s">
        <v>31</v>
      </c>
      <c r="M124" s="7" t="s">
        <v>132</v>
      </c>
      <c r="N124" s="7" t="s">
        <v>189</v>
      </c>
      <c r="O124" s="7">
        <v>90</v>
      </c>
      <c r="P124" s="4">
        <f t="shared" si="4"/>
        <v>41776</v>
      </c>
      <c r="Q124" s="4">
        <f t="shared" si="5"/>
        <v>41777</v>
      </c>
      <c r="R124" s="7" t="str">
        <f t="shared" si="3"/>
        <v>id7879941777</v>
      </c>
      <c r="S124" s="7">
        <f>VLOOKUP(R124,box_office!$C:$F,2,FALSE)</f>
        <v>2.173228346456693</v>
      </c>
      <c r="T124" s="7">
        <f>VLOOKUP(R124,box_office!$C:$F,3,FALSE)</f>
        <v>5.37</v>
      </c>
      <c r="U124" s="7">
        <f>VLOOKUP(R124,box_office!$C:$F,4,FALSE)</f>
        <v>3679</v>
      </c>
    </row>
    <row r="125" spans="1:21" x14ac:dyDescent="0.3">
      <c r="A125" s="3" t="s">
        <v>184</v>
      </c>
      <c r="B125" s="4" t="s">
        <v>209</v>
      </c>
      <c r="C125" s="3" t="s">
        <v>186</v>
      </c>
      <c r="D125" s="3" t="s">
        <v>187</v>
      </c>
      <c r="E125" s="3" t="s">
        <v>188</v>
      </c>
      <c r="F125" s="3">
        <v>6.3</v>
      </c>
      <c r="G125" s="3">
        <v>8</v>
      </c>
      <c r="H125" s="3">
        <v>256</v>
      </c>
      <c r="I125" s="6" t="s">
        <v>95</v>
      </c>
      <c r="J125" s="6">
        <v>4765</v>
      </c>
      <c r="K125" s="4">
        <v>41768</v>
      </c>
      <c r="L125" s="7" t="s">
        <v>31</v>
      </c>
      <c r="M125" s="7" t="s">
        <v>132</v>
      </c>
      <c r="N125" s="7" t="s">
        <v>189</v>
      </c>
      <c r="O125" s="7">
        <v>90</v>
      </c>
      <c r="P125" s="4">
        <f t="shared" si="4"/>
        <v>41777</v>
      </c>
      <c r="Q125" s="4">
        <f t="shared" si="5"/>
        <v>41778</v>
      </c>
      <c r="R125" s="7" t="str">
        <f t="shared" si="3"/>
        <v>id7879941778</v>
      </c>
      <c r="S125" s="7">
        <f>VLOOKUP(R125,box_office!$C:$F,2,FALSE)</f>
        <v>1.0535433070866143</v>
      </c>
      <c r="T125" s="7">
        <f>VLOOKUP(R125,box_office!$C:$F,3,FALSE)</f>
        <v>5.34</v>
      </c>
      <c r="U125" s="7">
        <f>VLOOKUP(R125,box_office!$C:$F,4,FALSE)</f>
        <v>3939</v>
      </c>
    </row>
    <row r="126" spans="1:21" x14ac:dyDescent="0.3">
      <c r="A126" s="3" t="s">
        <v>184</v>
      </c>
      <c r="B126" s="4" t="s">
        <v>211</v>
      </c>
      <c r="C126" s="3" t="s">
        <v>186</v>
      </c>
      <c r="D126" s="3" t="s">
        <v>187</v>
      </c>
      <c r="E126" s="3" t="s">
        <v>188</v>
      </c>
      <c r="F126" s="3">
        <v>6.2</v>
      </c>
      <c r="G126" s="3">
        <v>8</v>
      </c>
      <c r="H126" s="3">
        <v>256</v>
      </c>
      <c r="I126" s="6" t="s">
        <v>95</v>
      </c>
      <c r="J126" s="6">
        <v>4801</v>
      </c>
      <c r="K126" s="4">
        <v>41768</v>
      </c>
      <c r="L126" s="7" t="s">
        <v>31</v>
      </c>
      <c r="M126" s="7" t="s">
        <v>132</v>
      </c>
      <c r="N126" s="7" t="s">
        <v>189</v>
      </c>
      <c r="O126" s="7">
        <v>90</v>
      </c>
      <c r="P126" s="4">
        <f t="shared" si="4"/>
        <v>41778</v>
      </c>
      <c r="Q126" s="4">
        <f t="shared" si="5"/>
        <v>41779</v>
      </c>
      <c r="R126" s="7" t="str">
        <f t="shared" si="3"/>
        <v>id7879941779</v>
      </c>
      <c r="S126" s="7">
        <f>VLOOKUP(R126,box_office!$C:$F,2,FALSE)</f>
        <v>1.3763779527559057</v>
      </c>
      <c r="T126" s="7">
        <f>VLOOKUP(R126,box_office!$C:$F,3,FALSE)</f>
        <v>4.7699999999999996</v>
      </c>
      <c r="U126" s="7">
        <f>VLOOKUP(R126,box_office!$C:$F,4,FALSE)</f>
        <v>2879</v>
      </c>
    </row>
    <row r="127" spans="1:21" x14ac:dyDescent="0.3">
      <c r="A127" s="3" t="s">
        <v>184</v>
      </c>
      <c r="B127" s="4" t="s">
        <v>213</v>
      </c>
      <c r="C127" s="3" t="s">
        <v>186</v>
      </c>
      <c r="D127" s="3" t="s">
        <v>187</v>
      </c>
      <c r="E127" s="3" t="s">
        <v>188</v>
      </c>
      <c r="F127" s="3">
        <v>6.2</v>
      </c>
      <c r="G127" s="3">
        <v>8</v>
      </c>
      <c r="H127" s="3">
        <v>256</v>
      </c>
      <c r="I127" s="6" t="s">
        <v>95</v>
      </c>
      <c r="J127" s="6">
        <v>4831</v>
      </c>
      <c r="K127" s="4">
        <v>41768</v>
      </c>
      <c r="L127" s="7" t="s">
        <v>31</v>
      </c>
      <c r="M127" s="7" t="s">
        <v>132</v>
      </c>
      <c r="N127" s="7" t="s">
        <v>189</v>
      </c>
      <c r="O127" s="7">
        <v>90</v>
      </c>
      <c r="P127" s="4">
        <f t="shared" si="4"/>
        <v>41779</v>
      </c>
      <c r="Q127" s="4">
        <f t="shared" si="5"/>
        <v>41780</v>
      </c>
      <c r="R127" s="7" t="str">
        <f t="shared" si="3"/>
        <v>id7879941780</v>
      </c>
      <c r="S127" s="7">
        <f>VLOOKUP(R127,box_office!$C:$F,2,FALSE)</f>
        <v>0.84409448818897648</v>
      </c>
      <c r="T127" s="7">
        <f>VLOOKUP(R127,box_office!$C:$F,3,FALSE)</f>
        <v>5.0599999999999996</v>
      </c>
      <c r="U127" s="7">
        <f>VLOOKUP(R127,box_office!$C:$F,4,FALSE)</f>
        <v>2780</v>
      </c>
    </row>
    <row r="128" spans="1:21" x14ac:dyDescent="0.3">
      <c r="A128" s="3" t="s">
        <v>184</v>
      </c>
      <c r="B128" s="4" t="s">
        <v>215</v>
      </c>
      <c r="C128" s="3" t="s">
        <v>186</v>
      </c>
      <c r="D128" s="3" t="s">
        <v>187</v>
      </c>
      <c r="E128" s="3" t="s">
        <v>188</v>
      </c>
      <c r="F128" s="3">
        <v>6.2</v>
      </c>
      <c r="G128" s="3">
        <v>8</v>
      </c>
      <c r="H128" s="3">
        <v>256</v>
      </c>
      <c r="I128" s="6" t="s">
        <v>95</v>
      </c>
      <c r="J128" s="6">
        <v>4855</v>
      </c>
      <c r="K128" s="4">
        <v>41768</v>
      </c>
      <c r="L128" s="7" t="s">
        <v>31</v>
      </c>
      <c r="M128" s="7" t="s">
        <v>132</v>
      </c>
      <c r="N128" s="7" t="s">
        <v>189</v>
      </c>
      <c r="O128" s="7">
        <v>90</v>
      </c>
      <c r="P128" s="4">
        <f t="shared" si="4"/>
        <v>41780</v>
      </c>
      <c r="Q128" s="4">
        <f t="shared" si="5"/>
        <v>41781</v>
      </c>
      <c r="R128" s="7" t="str">
        <f t="shared" si="3"/>
        <v>id7879941781</v>
      </c>
      <c r="S128" s="7">
        <f>VLOOKUP(R128,box_office!$C:$F,2,FALSE)</f>
        <v>0.71811023622047254</v>
      </c>
      <c r="T128" s="7">
        <f>VLOOKUP(R128,box_office!$C:$F,3,FALSE)</f>
        <v>5.28</v>
      </c>
      <c r="U128" s="7">
        <f>VLOOKUP(R128,box_office!$C:$F,4,FALSE)</f>
        <v>2721</v>
      </c>
    </row>
    <row r="129" spans="1:21" x14ac:dyDescent="0.3">
      <c r="A129" s="3" t="s">
        <v>184</v>
      </c>
      <c r="B129" s="4" t="s">
        <v>129</v>
      </c>
      <c r="C129" s="3" t="s">
        <v>186</v>
      </c>
      <c r="D129" s="3" t="s">
        <v>187</v>
      </c>
      <c r="E129" s="3" t="s">
        <v>188</v>
      </c>
      <c r="F129" s="3">
        <v>6.2</v>
      </c>
      <c r="G129" s="3">
        <v>8</v>
      </c>
      <c r="H129" s="3">
        <v>256</v>
      </c>
      <c r="I129" s="6" t="s">
        <v>95</v>
      </c>
      <c r="J129" s="6">
        <v>4887</v>
      </c>
      <c r="K129" s="4">
        <v>41768</v>
      </c>
      <c r="L129" s="7" t="s">
        <v>31</v>
      </c>
      <c r="M129" s="7" t="s">
        <v>132</v>
      </c>
      <c r="N129" s="7" t="s">
        <v>189</v>
      </c>
      <c r="O129" s="7">
        <v>90</v>
      </c>
      <c r="P129" s="4">
        <f t="shared" si="4"/>
        <v>41781</v>
      </c>
      <c r="Q129" s="4">
        <f t="shared" si="5"/>
        <v>41782</v>
      </c>
      <c r="R129" s="7" t="str">
        <f t="shared" si="3"/>
        <v>id7879941782</v>
      </c>
      <c r="S129" s="7">
        <f>VLOOKUP(R129,box_office!$C:$F,2,FALSE)</f>
        <v>9.2913385826771666E-2</v>
      </c>
      <c r="T129" s="7">
        <f>VLOOKUP(R129,box_office!$C:$F,3,FALSE)</f>
        <v>5.29</v>
      </c>
      <c r="U129" s="7">
        <f>VLOOKUP(R129,box_office!$C:$F,4,FALSE)</f>
        <v>593</v>
      </c>
    </row>
    <row r="130" spans="1:21" x14ac:dyDescent="0.3">
      <c r="A130" s="3" t="s">
        <v>184</v>
      </c>
      <c r="B130" s="4" t="s">
        <v>135</v>
      </c>
      <c r="C130" s="3" t="s">
        <v>186</v>
      </c>
      <c r="D130" s="3" t="s">
        <v>187</v>
      </c>
      <c r="E130" s="3" t="s">
        <v>188</v>
      </c>
      <c r="F130" s="3">
        <v>6.2</v>
      </c>
      <c r="G130" s="3">
        <v>8</v>
      </c>
      <c r="H130" s="3">
        <v>256</v>
      </c>
      <c r="I130" s="6" t="s">
        <v>95</v>
      </c>
      <c r="J130" s="6">
        <v>4924</v>
      </c>
      <c r="K130" s="4">
        <v>41768</v>
      </c>
      <c r="L130" s="7" t="s">
        <v>31</v>
      </c>
      <c r="M130" s="7" t="s">
        <v>132</v>
      </c>
      <c r="N130" s="7" t="s">
        <v>189</v>
      </c>
      <c r="O130" s="7">
        <v>90</v>
      </c>
      <c r="P130" s="4">
        <f t="shared" si="4"/>
        <v>41782</v>
      </c>
      <c r="Q130" s="4">
        <f t="shared" si="5"/>
        <v>41783</v>
      </c>
      <c r="R130" s="7" t="str">
        <f t="shared" ref="R130:R193" si="6">_xlfn.CONCAT(A130,P130+1)</f>
        <v>id7879941783</v>
      </c>
      <c r="S130" s="7">
        <f>VLOOKUP(R130,box_office!$C:$F,2,FALSE)</f>
        <v>0.14645669291338584</v>
      </c>
      <c r="T130" s="7">
        <f>VLOOKUP(R130,box_office!$C:$F,3,FALSE)</f>
        <v>4.96</v>
      </c>
      <c r="U130" s="7">
        <f>VLOOKUP(R130,box_office!$C:$F,4,FALSE)</f>
        <v>596</v>
      </c>
    </row>
    <row r="131" spans="1:21" x14ac:dyDescent="0.3">
      <c r="A131" s="3" t="s">
        <v>184</v>
      </c>
      <c r="B131" s="4" t="s">
        <v>137</v>
      </c>
      <c r="C131" s="3" t="s">
        <v>186</v>
      </c>
      <c r="D131" s="3" t="s">
        <v>187</v>
      </c>
      <c r="E131" s="3" t="s">
        <v>188</v>
      </c>
      <c r="F131" s="3">
        <v>6.2</v>
      </c>
      <c r="G131" s="3">
        <v>8</v>
      </c>
      <c r="H131" s="3">
        <v>256</v>
      </c>
      <c r="I131" s="6" t="s">
        <v>95</v>
      </c>
      <c r="J131" s="6">
        <v>4946</v>
      </c>
      <c r="K131" s="4">
        <v>41768</v>
      </c>
      <c r="L131" s="7" t="s">
        <v>31</v>
      </c>
      <c r="M131" s="7" t="s">
        <v>132</v>
      </c>
      <c r="N131" s="7" t="s">
        <v>189</v>
      </c>
      <c r="O131" s="7">
        <v>90</v>
      </c>
      <c r="P131" s="4">
        <f t="shared" ref="P131:P194" si="7">DATEVALUE(B131)</f>
        <v>41783</v>
      </c>
      <c r="Q131" s="4">
        <f t="shared" ref="Q131:Q194" si="8">P131+1</f>
        <v>41784</v>
      </c>
      <c r="R131" s="7" t="str">
        <f t="shared" si="6"/>
        <v>id7879941784</v>
      </c>
      <c r="S131" s="7">
        <f>VLOOKUP(R131,box_office!$C:$F,2,FALSE)</f>
        <v>0.13228346456692916</v>
      </c>
      <c r="T131" s="7">
        <f>VLOOKUP(R131,box_office!$C:$F,3,FALSE)</f>
        <v>4.33</v>
      </c>
      <c r="U131" s="7">
        <f>VLOOKUP(R131,box_office!$C:$F,4,FALSE)</f>
        <v>614</v>
      </c>
    </row>
    <row r="132" spans="1:21" x14ac:dyDescent="0.3">
      <c r="A132" s="3" t="s">
        <v>184</v>
      </c>
      <c r="B132" s="4" t="s">
        <v>139</v>
      </c>
      <c r="C132" s="3" t="s">
        <v>186</v>
      </c>
      <c r="D132" s="3" t="s">
        <v>187</v>
      </c>
      <c r="E132" s="3" t="s">
        <v>188</v>
      </c>
      <c r="F132" s="3">
        <v>6.2</v>
      </c>
      <c r="G132" s="3">
        <v>8</v>
      </c>
      <c r="H132" s="3">
        <v>256</v>
      </c>
      <c r="I132" s="6" t="s">
        <v>95</v>
      </c>
      <c r="J132" s="6">
        <v>4965</v>
      </c>
      <c r="K132" s="4">
        <v>41768</v>
      </c>
      <c r="L132" s="7" t="s">
        <v>31</v>
      </c>
      <c r="M132" s="7" t="s">
        <v>132</v>
      </c>
      <c r="N132" s="7" t="s">
        <v>189</v>
      </c>
      <c r="O132" s="7">
        <v>90</v>
      </c>
      <c r="P132" s="4">
        <f t="shared" si="7"/>
        <v>41784</v>
      </c>
      <c r="Q132" s="4">
        <f t="shared" si="8"/>
        <v>41785</v>
      </c>
      <c r="R132" s="7" t="str">
        <f t="shared" si="6"/>
        <v>id7879941785</v>
      </c>
      <c r="S132" s="7">
        <f>VLOOKUP(R132,box_office!$C:$F,2,FALSE)</f>
        <v>7.5590551181102361E-2</v>
      </c>
      <c r="T132" s="7">
        <f>VLOOKUP(R132,box_office!$C:$F,3,FALSE)</f>
        <v>5.95</v>
      </c>
      <c r="U132" s="7">
        <f>VLOOKUP(R132,box_office!$C:$F,4,FALSE)</f>
        <v>646</v>
      </c>
    </row>
    <row r="133" spans="1:21" x14ac:dyDescent="0.3">
      <c r="A133" s="3" t="s">
        <v>184</v>
      </c>
      <c r="B133" s="4" t="s">
        <v>141</v>
      </c>
      <c r="C133" s="3" t="s">
        <v>186</v>
      </c>
      <c r="D133" s="3" t="s">
        <v>187</v>
      </c>
      <c r="E133" s="3" t="s">
        <v>188</v>
      </c>
      <c r="F133" s="3">
        <v>6.2</v>
      </c>
      <c r="G133" s="3">
        <v>8</v>
      </c>
      <c r="H133" s="3">
        <v>256</v>
      </c>
      <c r="I133" s="6" t="s">
        <v>95</v>
      </c>
      <c r="J133" s="6">
        <v>4982</v>
      </c>
      <c r="K133" s="4">
        <v>41768</v>
      </c>
      <c r="L133" s="7" t="s">
        <v>31</v>
      </c>
      <c r="M133" s="7" t="s">
        <v>132</v>
      </c>
      <c r="N133" s="7" t="s">
        <v>189</v>
      </c>
      <c r="O133" s="7">
        <v>90</v>
      </c>
      <c r="P133" s="4">
        <f t="shared" si="7"/>
        <v>41785</v>
      </c>
      <c r="Q133" s="4">
        <f t="shared" si="8"/>
        <v>41786</v>
      </c>
      <c r="R133" s="7" t="str">
        <f t="shared" si="6"/>
        <v>id7879941786</v>
      </c>
      <c r="S133" s="7">
        <f>VLOOKUP(R133,box_office!$C:$F,2,FALSE)</f>
        <v>8.503937007874017E-2</v>
      </c>
      <c r="T133" s="7">
        <f>VLOOKUP(R133,box_office!$C:$F,3,FALSE)</f>
        <v>5.34</v>
      </c>
      <c r="U133" s="7">
        <f>VLOOKUP(R133,box_office!$C:$F,4,FALSE)</f>
        <v>533</v>
      </c>
    </row>
    <row r="134" spans="1:21" x14ac:dyDescent="0.3">
      <c r="A134" s="3" t="s">
        <v>184</v>
      </c>
      <c r="B134" s="4" t="s">
        <v>143</v>
      </c>
      <c r="C134" s="3" t="s">
        <v>186</v>
      </c>
      <c r="D134" s="3" t="s">
        <v>187</v>
      </c>
      <c r="E134" s="3" t="s">
        <v>188</v>
      </c>
      <c r="F134" s="3">
        <v>6.2</v>
      </c>
      <c r="G134" s="3">
        <v>8</v>
      </c>
      <c r="H134" s="3">
        <v>256</v>
      </c>
      <c r="I134" s="6" t="s">
        <v>95</v>
      </c>
      <c r="J134" s="6">
        <v>4997</v>
      </c>
      <c r="K134" s="4">
        <v>41768</v>
      </c>
      <c r="L134" s="7" t="s">
        <v>31</v>
      </c>
      <c r="M134" s="7" t="s">
        <v>132</v>
      </c>
      <c r="N134" s="7" t="s">
        <v>189</v>
      </c>
      <c r="O134" s="7">
        <v>90</v>
      </c>
      <c r="P134" s="4">
        <f t="shared" si="7"/>
        <v>41786</v>
      </c>
      <c r="Q134" s="4">
        <f t="shared" si="8"/>
        <v>41787</v>
      </c>
      <c r="R134" s="7" t="str">
        <f t="shared" si="6"/>
        <v>id7879941787</v>
      </c>
      <c r="S134" s="7">
        <f>VLOOKUP(R134,box_office!$C:$F,2,FALSE)</f>
        <v>8.1889763779527572E-2</v>
      </c>
      <c r="T134" s="7">
        <f>VLOOKUP(R134,box_office!$C:$F,3,FALSE)</f>
        <v>4.22</v>
      </c>
      <c r="U134" s="7">
        <f>VLOOKUP(R134,box_office!$C:$F,4,FALSE)</f>
        <v>487</v>
      </c>
    </row>
    <row r="135" spans="1:21" hidden="1" x14ac:dyDescent="0.3">
      <c r="A135" s="3" t="s">
        <v>184</v>
      </c>
      <c r="B135" s="4" t="s">
        <v>145</v>
      </c>
      <c r="C135" s="3" t="s">
        <v>186</v>
      </c>
      <c r="D135" s="3" t="s">
        <v>187</v>
      </c>
      <c r="E135" s="3" t="s">
        <v>188</v>
      </c>
      <c r="F135" s="3">
        <v>6.2</v>
      </c>
      <c r="G135" s="3">
        <v>8</v>
      </c>
      <c r="H135" s="3">
        <v>256</v>
      </c>
      <c r="I135" s="3" t="s">
        <v>95</v>
      </c>
      <c r="J135" s="3">
        <v>5009</v>
      </c>
      <c r="K135" s="4">
        <v>41768</v>
      </c>
      <c r="L135" t="s">
        <v>31</v>
      </c>
      <c r="M135" t="s">
        <v>132</v>
      </c>
      <c r="N135" t="s">
        <v>189</v>
      </c>
      <c r="O135">
        <v>90</v>
      </c>
      <c r="P135" s="4">
        <f t="shared" si="7"/>
        <v>41787</v>
      </c>
      <c r="Q135" s="4">
        <f t="shared" si="8"/>
        <v>41788</v>
      </c>
      <c r="R135" s="10" t="str">
        <f t="shared" si="6"/>
        <v>id7879941788</v>
      </c>
      <c r="S135" s="9" t="e">
        <f>VLOOKUP(R135,box_office!$C:$F,2,FALSE)</f>
        <v>#N/A</v>
      </c>
      <c r="T135" s="9" t="e">
        <f>VLOOKUP(R135,box_office!$C:$F,3,FALSE)</f>
        <v>#N/A</v>
      </c>
      <c r="U135" s="9" t="e">
        <f>VLOOKUP(R135,box_office!$C:$F,4,FALSE)</f>
        <v>#N/A</v>
      </c>
    </row>
    <row r="136" spans="1:21" hidden="1" x14ac:dyDescent="0.3">
      <c r="A136" s="3" t="s">
        <v>184</v>
      </c>
      <c r="B136" s="4" t="s">
        <v>147</v>
      </c>
      <c r="C136" s="3" t="s">
        <v>186</v>
      </c>
      <c r="D136" s="3" t="s">
        <v>187</v>
      </c>
      <c r="E136" s="3" t="s">
        <v>188</v>
      </c>
      <c r="F136" s="3">
        <v>6.2</v>
      </c>
      <c r="G136" s="3">
        <v>8</v>
      </c>
      <c r="H136" s="3">
        <v>256</v>
      </c>
      <c r="I136" s="3" t="s">
        <v>95</v>
      </c>
      <c r="J136" s="3">
        <v>5029</v>
      </c>
      <c r="K136" s="4">
        <v>41768</v>
      </c>
      <c r="L136" t="s">
        <v>31</v>
      </c>
      <c r="M136" t="s">
        <v>132</v>
      </c>
      <c r="N136" t="s">
        <v>189</v>
      </c>
      <c r="O136">
        <v>90</v>
      </c>
      <c r="P136" s="4">
        <f t="shared" si="7"/>
        <v>41788</v>
      </c>
      <c r="Q136" s="4">
        <f t="shared" si="8"/>
        <v>41789</v>
      </c>
      <c r="R136" s="10" t="str">
        <f t="shared" si="6"/>
        <v>id7879941789</v>
      </c>
      <c r="S136" s="9" t="e">
        <f>VLOOKUP(R136,box_office!$C:$F,2,FALSE)</f>
        <v>#N/A</v>
      </c>
      <c r="T136" s="9" t="e">
        <f>VLOOKUP(R136,box_office!$C:$F,3,FALSE)</f>
        <v>#N/A</v>
      </c>
      <c r="U136" s="9" t="e">
        <f>VLOOKUP(R136,box_office!$C:$F,4,FALSE)</f>
        <v>#N/A</v>
      </c>
    </row>
    <row r="137" spans="1:21" hidden="1" x14ac:dyDescent="0.3">
      <c r="A137" s="3" t="s">
        <v>184</v>
      </c>
      <c r="B137" s="4" t="s">
        <v>149</v>
      </c>
      <c r="C137" s="3" t="s">
        <v>186</v>
      </c>
      <c r="D137" s="3" t="s">
        <v>187</v>
      </c>
      <c r="E137" s="3" t="s">
        <v>188</v>
      </c>
      <c r="F137" s="3">
        <v>6.2</v>
      </c>
      <c r="G137" s="3">
        <v>8</v>
      </c>
      <c r="H137" s="3">
        <v>256</v>
      </c>
      <c r="I137" s="3" t="s">
        <v>95</v>
      </c>
      <c r="J137" s="3">
        <v>5045</v>
      </c>
      <c r="K137" s="4">
        <v>41768</v>
      </c>
      <c r="L137" t="s">
        <v>31</v>
      </c>
      <c r="M137" t="s">
        <v>132</v>
      </c>
      <c r="N137" t="s">
        <v>189</v>
      </c>
      <c r="O137">
        <v>90</v>
      </c>
      <c r="P137" s="4">
        <f t="shared" si="7"/>
        <v>41789</v>
      </c>
      <c r="Q137" s="4">
        <f t="shared" si="8"/>
        <v>41790</v>
      </c>
      <c r="R137" s="10" t="str">
        <f t="shared" si="6"/>
        <v>id7879941790</v>
      </c>
      <c r="S137" s="9" t="e">
        <f>VLOOKUP(R137,box_office!$C:$F,2,FALSE)</f>
        <v>#N/A</v>
      </c>
      <c r="T137" s="9" t="e">
        <f>VLOOKUP(R137,box_office!$C:$F,3,FALSE)</f>
        <v>#N/A</v>
      </c>
      <c r="U137" s="9" t="e">
        <f>VLOOKUP(R137,box_office!$C:$F,4,FALSE)</f>
        <v>#N/A</v>
      </c>
    </row>
    <row r="138" spans="1:21" hidden="1" x14ac:dyDescent="0.3">
      <c r="A138" s="3" t="s">
        <v>184</v>
      </c>
      <c r="B138" s="4" t="s">
        <v>151</v>
      </c>
      <c r="C138" s="3" t="s">
        <v>186</v>
      </c>
      <c r="D138" s="3" t="s">
        <v>187</v>
      </c>
      <c r="E138" s="3" t="s">
        <v>188</v>
      </c>
      <c r="F138" s="3">
        <v>6.2</v>
      </c>
      <c r="G138" s="3">
        <v>8</v>
      </c>
      <c r="H138" s="3">
        <v>256</v>
      </c>
      <c r="I138" s="3" t="s">
        <v>95</v>
      </c>
      <c r="J138" s="3">
        <v>5057</v>
      </c>
      <c r="K138" s="4">
        <v>41768</v>
      </c>
      <c r="L138" t="s">
        <v>31</v>
      </c>
      <c r="M138" t="s">
        <v>132</v>
      </c>
      <c r="N138" t="s">
        <v>189</v>
      </c>
      <c r="O138">
        <v>90</v>
      </c>
      <c r="P138" s="4">
        <f t="shared" si="7"/>
        <v>41790</v>
      </c>
      <c r="Q138" s="4">
        <f t="shared" si="8"/>
        <v>41791</v>
      </c>
      <c r="R138" s="10" t="str">
        <f t="shared" si="6"/>
        <v>id7879941791</v>
      </c>
      <c r="S138" s="9" t="e">
        <f>VLOOKUP(R138,box_office!$C:$F,2,FALSE)</f>
        <v>#N/A</v>
      </c>
      <c r="T138" s="9" t="e">
        <f>VLOOKUP(R138,box_office!$C:$F,3,FALSE)</f>
        <v>#N/A</v>
      </c>
      <c r="U138" s="9" t="e">
        <f>VLOOKUP(R138,box_office!$C:$F,4,FALSE)</f>
        <v>#N/A</v>
      </c>
    </row>
    <row r="139" spans="1:21" hidden="1" x14ac:dyDescent="0.3">
      <c r="A139" s="3" t="s">
        <v>184</v>
      </c>
      <c r="B139" s="4" t="s">
        <v>153</v>
      </c>
      <c r="C139" s="3" t="s">
        <v>186</v>
      </c>
      <c r="D139" s="3" t="s">
        <v>187</v>
      </c>
      <c r="E139" s="3" t="s">
        <v>188</v>
      </c>
      <c r="F139" s="3">
        <v>6.2</v>
      </c>
      <c r="G139" s="3">
        <v>8</v>
      </c>
      <c r="H139" s="3">
        <v>256</v>
      </c>
      <c r="I139" s="3" t="s">
        <v>95</v>
      </c>
      <c r="J139" s="3">
        <v>5065</v>
      </c>
      <c r="K139" s="4">
        <v>41768</v>
      </c>
      <c r="L139" t="s">
        <v>31</v>
      </c>
      <c r="M139" t="s">
        <v>132</v>
      </c>
      <c r="N139" t="s">
        <v>189</v>
      </c>
      <c r="O139">
        <v>90</v>
      </c>
      <c r="P139" s="4">
        <f t="shared" si="7"/>
        <v>41791</v>
      </c>
      <c r="Q139" s="4">
        <f t="shared" si="8"/>
        <v>41792</v>
      </c>
      <c r="R139" s="10" t="str">
        <f t="shared" si="6"/>
        <v>id7879941792</v>
      </c>
      <c r="S139" s="9" t="e">
        <f>VLOOKUP(R139,box_office!$C:$F,2,FALSE)</f>
        <v>#N/A</v>
      </c>
      <c r="T139" s="9" t="e">
        <f>VLOOKUP(R139,box_office!$C:$F,3,FALSE)</f>
        <v>#N/A</v>
      </c>
      <c r="U139" s="9" t="e">
        <f>VLOOKUP(R139,box_office!$C:$F,4,FALSE)</f>
        <v>#N/A</v>
      </c>
    </row>
    <row r="140" spans="1:21" hidden="1" x14ac:dyDescent="0.3">
      <c r="A140" s="3" t="s">
        <v>184</v>
      </c>
      <c r="B140" s="4" t="s">
        <v>155</v>
      </c>
      <c r="C140" s="3" t="s">
        <v>186</v>
      </c>
      <c r="D140" s="3" t="s">
        <v>187</v>
      </c>
      <c r="E140" s="3" t="s">
        <v>188</v>
      </c>
      <c r="F140" s="3">
        <v>6.2</v>
      </c>
      <c r="G140" s="3">
        <v>8</v>
      </c>
      <c r="H140" s="3">
        <v>256</v>
      </c>
      <c r="I140" s="3" t="s">
        <v>95</v>
      </c>
      <c r="J140" s="3">
        <v>5074</v>
      </c>
      <c r="K140" s="4">
        <v>41768</v>
      </c>
      <c r="L140" t="s">
        <v>31</v>
      </c>
      <c r="M140" t="s">
        <v>132</v>
      </c>
      <c r="N140" t="s">
        <v>189</v>
      </c>
      <c r="O140">
        <v>90</v>
      </c>
      <c r="P140" s="4">
        <f t="shared" si="7"/>
        <v>41792</v>
      </c>
      <c r="Q140" s="4">
        <f t="shared" si="8"/>
        <v>41793</v>
      </c>
      <c r="R140" s="10" t="str">
        <f t="shared" si="6"/>
        <v>id7879941793</v>
      </c>
      <c r="S140" s="9" t="e">
        <f>VLOOKUP(R140,box_office!$C:$F,2,FALSE)</f>
        <v>#N/A</v>
      </c>
      <c r="T140" s="9" t="e">
        <f>VLOOKUP(R140,box_office!$C:$F,3,FALSE)</f>
        <v>#N/A</v>
      </c>
      <c r="U140" s="9" t="e">
        <f>VLOOKUP(R140,box_office!$C:$F,4,FALSE)</f>
        <v>#N/A</v>
      </c>
    </row>
    <row r="141" spans="1:21" hidden="1" x14ac:dyDescent="0.3">
      <c r="A141" s="3" t="s">
        <v>184</v>
      </c>
      <c r="B141" s="4" t="s">
        <v>157</v>
      </c>
      <c r="C141" s="3" t="s">
        <v>186</v>
      </c>
      <c r="D141" s="3" t="s">
        <v>187</v>
      </c>
      <c r="E141" s="3" t="s">
        <v>188</v>
      </c>
      <c r="F141" s="3">
        <v>6.2</v>
      </c>
      <c r="G141" s="3">
        <v>8</v>
      </c>
      <c r="H141" s="3">
        <v>256</v>
      </c>
      <c r="I141" s="3" t="s">
        <v>95</v>
      </c>
      <c r="J141" s="3">
        <v>5086</v>
      </c>
      <c r="K141" s="4">
        <v>41768</v>
      </c>
      <c r="L141" t="s">
        <v>31</v>
      </c>
      <c r="M141" t="s">
        <v>132</v>
      </c>
      <c r="N141" t="s">
        <v>189</v>
      </c>
      <c r="O141">
        <v>90</v>
      </c>
      <c r="P141" s="4">
        <f t="shared" si="7"/>
        <v>41793</v>
      </c>
      <c r="Q141" s="4">
        <f t="shared" si="8"/>
        <v>41794</v>
      </c>
      <c r="R141" s="10" t="str">
        <f t="shared" si="6"/>
        <v>id7879941794</v>
      </c>
      <c r="S141" s="9" t="e">
        <f>VLOOKUP(R141,box_office!$C:$F,2,FALSE)</f>
        <v>#N/A</v>
      </c>
      <c r="T141" s="9" t="e">
        <f>VLOOKUP(R141,box_office!$C:$F,3,FALSE)</f>
        <v>#N/A</v>
      </c>
      <c r="U141" s="9" t="e">
        <f>VLOOKUP(R141,box_office!$C:$F,4,FALSE)</f>
        <v>#N/A</v>
      </c>
    </row>
    <row r="142" spans="1:21" hidden="1" x14ac:dyDescent="0.3">
      <c r="A142" s="3" t="s">
        <v>184</v>
      </c>
      <c r="B142" s="4" t="s">
        <v>159</v>
      </c>
      <c r="C142" s="3" t="s">
        <v>186</v>
      </c>
      <c r="D142" s="3" t="s">
        <v>187</v>
      </c>
      <c r="E142" s="3" t="s">
        <v>188</v>
      </c>
      <c r="F142" s="3">
        <v>6.2</v>
      </c>
      <c r="G142" s="3">
        <v>8</v>
      </c>
      <c r="H142" s="3">
        <v>256</v>
      </c>
      <c r="I142" s="3" t="s">
        <v>95</v>
      </c>
      <c r="J142" s="3">
        <v>5093</v>
      </c>
      <c r="K142" s="4">
        <v>41768</v>
      </c>
      <c r="L142" t="s">
        <v>31</v>
      </c>
      <c r="M142" t="s">
        <v>132</v>
      </c>
      <c r="N142" t="s">
        <v>189</v>
      </c>
      <c r="O142">
        <v>90</v>
      </c>
      <c r="P142" s="4">
        <f t="shared" si="7"/>
        <v>41794</v>
      </c>
      <c r="Q142" s="4">
        <f t="shared" si="8"/>
        <v>41795</v>
      </c>
      <c r="R142" s="10" t="str">
        <f t="shared" si="6"/>
        <v>id7879941795</v>
      </c>
      <c r="S142" s="9" t="e">
        <f>VLOOKUP(R142,box_office!$C:$F,2,FALSE)</f>
        <v>#N/A</v>
      </c>
      <c r="T142" s="9" t="e">
        <f>VLOOKUP(R142,box_office!$C:$F,3,FALSE)</f>
        <v>#N/A</v>
      </c>
      <c r="U142" s="9" t="e">
        <f>VLOOKUP(R142,box_office!$C:$F,4,FALSE)</f>
        <v>#N/A</v>
      </c>
    </row>
    <row r="143" spans="1:21" x14ac:dyDescent="0.3">
      <c r="A143" s="3" t="s">
        <v>184</v>
      </c>
      <c r="B143" s="4" t="s">
        <v>161</v>
      </c>
      <c r="C143" s="3" t="s">
        <v>186</v>
      </c>
      <c r="D143" s="3" t="s">
        <v>187</v>
      </c>
      <c r="E143" s="3" t="s">
        <v>188</v>
      </c>
      <c r="F143" s="3">
        <v>6.2</v>
      </c>
      <c r="G143" s="3">
        <v>8</v>
      </c>
      <c r="H143" s="3">
        <v>256</v>
      </c>
      <c r="I143" s="6" t="s">
        <v>95</v>
      </c>
      <c r="J143" s="6">
        <v>5110</v>
      </c>
      <c r="K143" s="4">
        <v>41768</v>
      </c>
      <c r="L143" s="7" t="s">
        <v>31</v>
      </c>
      <c r="M143" s="7" t="s">
        <v>132</v>
      </c>
      <c r="N143" s="7" t="s">
        <v>189</v>
      </c>
      <c r="O143" s="7">
        <v>90</v>
      </c>
      <c r="P143" s="4">
        <f t="shared" si="7"/>
        <v>41795</v>
      </c>
      <c r="Q143" s="4">
        <f t="shared" si="8"/>
        <v>41796</v>
      </c>
      <c r="R143" s="7" t="str">
        <f t="shared" si="6"/>
        <v>id7879941796</v>
      </c>
      <c r="S143" s="7">
        <f>VLOOKUP(R143,box_office!$C:$F,2,FALSE)</f>
        <v>2.9921259842519688E-2</v>
      </c>
      <c r="T143" s="7">
        <f>VLOOKUP(R143,box_office!$C:$F,3,FALSE)</f>
        <v>3.91</v>
      </c>
      <c r="U143" s="7">
        <f>VLOOKUP(R143,box_office!$C:$F,4,FALSE)</f>
        <v>32</v>
      </c>
    </row>
    <row r="144" spans="1:21" hidden="1" x14ac:dyDescent="0.3">
      <c r="A144" s="3" t="s">
        <v>184</v>
      </c>
      <c r="B144" s="4" t="s">
        <v>163</v>
      </c>
      <c r="C144" s="3" t="s">
        <v>186</v>
      </c>
      <c r="D144" s="3" t="s">
        <v>187</v>
      </c>
      <c r="E144" s="3" t="s">
        <v>188</v>
      </c>
      <c r="F144" s="3">
        <v>6.2</v>
      </c>
      <c r="G144" s="3">
        <v>8</v>
      </c>
      <c r="H144" s="3">
        <v>256</v>
      </c>
      <c r="I144" s="3" t="s">
        <v>95</v>
      </c>
      <c r="J144" s="3">
        <v>5122</v>
      </c>
      <c r="K144" s="4">
        <v>41768</v>
      </c>
      <c r="L144" t="s">
        <v>31</v>
      </c>
      <c r="M144" t="s">
        <v>132</v>
      </c>
      <c r="N144" t="s">
        <v>189</v>
      </c>
      <c r="O144">
        <v>90</v>
      </c>
      <c r="P144" s="4">
        <f t="shared" si="7"/>
        <v>41796</v>
      </c>
      <c r="Q144" s="4">
        <f t="shared" si="8"/>
        <v>41797</v>
      </c>
      <c r="R144" s="10" t="str">
        <f t="shared" si="6"/>
        <v>id7879941797</v>
      </c>
      <c r="S144" s="9" t="e">
        <f>VLOOKUP(R144,box_office!$C:$F,2,FALSE)</f>
        <v>#N/A</v>
      </c>
      <c r="T144" s="9" t="e">
        <f>VLOOKUP(R144,box_office!$C:$F,3,FALSE)</f>
        <v>#N/A</v>
      </c>
      <c r="U144" s="9" t="e">
        <f>VLOOKUP(R144,box_office!$C:$F,4,FALSE)</f>
        <v>#N/A</v>
      </c>
    </row>
    <row r="145" spans="1:21" hidden="1" x14ac:dyDescent="0.3">
      <c r="A145" s="3" t="s">
        <v>184</v>
      </c>
      <c r="B145" s="4" t="s">
        <v>165</v>
      </c>
      <c r="C145" s="3" t="s">
        <v>186</v>
      </c>
      <c r="D145" s="3" t="s">
        <v>187</v>
      </c>
      <c r="E145" s="3" t="s">
        <v>188</v>
      </c>
      <c r="F145" s="3">
        <v>6.2</v>
      </c>
      <c r="G145" s="3">
        <v>8</v>
      </c>
      <c r="H145" s="3">
        <v>256</v>
      </c>
      <c r="I145" s="3" t="s">
        <v>95</v>
      </c>
      <c r="J145" s="3">
        <v>5131</v>
      </c>
      <c r="K145" s="4">
        <v>41768</v>
      </c>
      <c r="L145" t="s">
        <v>31</v>
      </c>
      <c r="M145" t="s">
        <v>132</v>
      </c>
      <c r="N145" t="s">
        <v>189</v>
      </c>
      <c r="O145">
        <v>90</v>
      </c>
      <c r="P145" s="4">
        <f t="shared" si="7"/>
        <v>41797</v>
      </c>
      <c r="Q145" s="4">
        <f t="shared" si="8"/>
        <v>41798</v>
      </c>
      <c r="R145" s="10" t="str">
        <f t="shared" si="6"/>
        <v>id7879941798</v>
      </c>
      <c r="S145" s="9" t="e">
        <f>VLOOKUP(R145,box_office!$C:$F,2,FALSE)</f>
        <v>#N/A</v>
      </c>
      <c r="T145" s="9" t="e">
        <f>VLOOKUP(R145,box_office!$C:$F,3,FALSE)</f>
        <v>#N/A</v>
      </c>
      <c r="U145" s="9" t="e">
        <f>VLOOKUP(R145,box_office!$C:$F,4,FALSE)</f>
        <v>#N/A</v>
      </c>
    </row>
    <row r="146" spans="1:21" hidden="1" x14ac:dyDescent="0.3">
      <c r="A146" s="3" t="s">
        <v>184</v>
      </c>
      <c r="B146" s="4" t="s">
        <v>167</v>
      </c>
      <c r="C146" s="3" t="s">
        <v>186</v>
      </c>
      <c r="D146" s="3" t="s">
        <v>187</v>
      </c>
      <c r="E146" s="3" t="s">
        <v>188</v>
      </c>
      <c r="F146" s="3">
        <v>6.2</v>
      </c>
      <c r="G146" s="3">
        <v>8</v>
      </c>
      <c r="H146" s="3">
        <v>256</v>
      </c>
      <c r="I146" s="3" t="s">
        <v>95</v>
      </c>
      <c r="J146" s="3">
        <v>5139</v>
      </c>
      <c r="K146" s="4">
        <v>41768</v>
      </c>
      <c r="L146" t="s">
        <v>31</v>
      </c>
      <c r="M146" t="s">
        <v>132</v>
      </c>
      <c r="N146" t="s">
        <v>189</v>
      </c>
      <c r="O146">
        <v>90</v>
      </c>
      <c r="P146" s="4">
        <f t="shared" si="7"/>
        <v>41798</v>
      </c>
      <c r="Q146" s="4">
        <f t="shared" si="8"/>
        <v>41799</v>
      </c>
      <c r="R146" s="10" t="str">
        <f t="shared" si="6"/>
        <v>id7879941799</v>
      </c>
      <c r="S146" s="9" t="e">
        <f>VLOOKUP(R146,box_office!$C:$F,2,FALSE)</f>
        <v>#N/A</v>
      </c>
      <c r="T146" s="9" t="e">
        <f>VLOOKUP(R146,box_office!$C:$F,3,FALSE)</f>
        <v>#N/A</v>
      </c>
      <c r="U146" s="9" t="e">
        <f>VLOOKUP(R146,box_office!$C:$F,4,FALSE)</f>
        <v>#N/A</v>
      </c>
    </row>
    <row r="147" spans="1:21" hidden="1" x14ac:dyDescent="0.3">
      <c r="A147" s="3" t="s">
        <v>184</v>
      </c>
      <c r="B147" s="4" t="s">
        <v>171</v>
      </c>
      <c r="C147" s="3" t="s">
        <v>186</v>
      </c>
      <c r="D147" s="3" t="s">
        <v>187</v>
      </c>
      <c r="E147" s="3" t="s">
        <v>188</v>
      </c>
      <c r="F147" s="3">
        <v>6.2</v>
      </c>
      <c r="G147" s="3">
        <v>8</v>
      </c>
      <c r="H147" s="3">
        <v>322</v>
      </c>
      <c r="I147" s="3" t="s">
        <v>95</v>
      </c>
      <c r="J147" s="3">
        <v>5163</v>
      </c>
      <c r="K147" s="4">
        <v>41768</v>
      </c>
      <c r="L147" t="s">
        <v>31</v>
      </c>
      <c r="M147" t="s">
        <v>132</v>
      </c>
      <c r="N147" t="s">
        <v>189</v>
      </c>
      <c r="O147">
        <v>90</v>
      </c>
      <c r="P147" s="4">
        <f t="shared" si="7"/>
        <v>41803</v>
      </c>
      <c r="Q147" s="4">
        <f t="shared" si="8"/>
        <v>41804</v>
      </c>
      <c r="R147" s="10" t="str">
        <f t="shared" si="6"/>
        <v>id7879941804</v>
      </c>
      <c r="S147" s="9" t="e">
        <f>VLOOKUP(R147,box_office!$C:$F,2,FALSE)</f>
        <v>#N/A</v>
      </c>
      <c r="T147" s="9" t="e">
        <f>VLOOKUP(R147,box_office!$C:$F,3,FALSE)</f>
        <v>#N/A</v>
      </c>
      <c r="U147" s="9" t="e">
        <f>VLOOKUP(R147,box_office!$C:$F,4,FALSE)</f>
        <v>#N/A</v>
      </c>
    </row>
    <row r="148" spans="1:21" hidden="1" x14ac:dyDescent="0.3">
      <c r="A148" s="3" t="s">
        <v>184</v>
      </c>
      <c r="B148" s="4" t="s">
        <v>173</v>
      </c>
      <c r="C148" s="3" t="s">
        <v>186</v>
      </c>
      <c r="D148" s="3" t="s">
        <v>187</v>
      </c>
      <c r="E148" s="3" t="s">
        <v>188</v>
      </c>
      <c r="F148" s="3">
        <v>6.2</v>
      </c>
      <c r="G148" s="3">
        <v>8</v>
      </c>
      <c r="H148" s="3">
        <v>322</v>
      </c>
      <c r="I148" s="3" t="s">
        <v>95</v>
      </c>
      <c r="J148" s="3">
        <v>5167</v>
      </c>
      <c r="K148" s="4">
        <v>41768</v>
      </c>
      <c r="L148" t="s">
        <v>31</v>
      </c>
      <c r="M148" t="s">
        <v>132</v>
      </c>
      <c r="N148" t="s">
        <v>189</v>
      </c>
      <c r="O148">
        <v>90</v>
      </c>
      <c r="P148" s="4">
        <f t="shared" si="7"/>
        <v>41804</v>
      </c>
      <c r="Q148" s="4">
        <f t="shared" si="8"/>
        <v>41805</v>
      </c>
      <c r="R148" s="10" t="str">
        <f t="shared" si="6"/>
        <v>id7879941805</v>
      </c>
      <c r="S148" s="9" t="e">
        <f>VLOOKUP(R148,box_office!$C:$F,2,FALSE)</f>
        <v>#N/A</v>
      </c>
      <c r="T148" s="9" t="e">
        <f>VLOOKUP(R148,box_office!$C:$F,3,FALSE)</f>
        <v>#N/A</v>
      </c>
      <c r="U148" s="9" t="e">
        <f>VLOOKUP(R148,box_office!$C:$F,4,FALSE)</f>
        <v>#N/A</v>
      </c>
    </row>
    <row r="149" spans="1:21" hidden="1" x14ac:dyDescent="0.3">
      <c r="A149" s="3" t="s">
        <v>184</v>
      </c>
      <c r="B149" s="4" t="s">
        <v>26</v>
      </c>
      <c r="C149" s="3" t="s">
        <v>186</v>
      </c>
      <c r="D149" s="3" t="s">
        <v>187</v>
      </c>
      <c r="E149" s="3" t="s">
        <v>188</v>
      </c>
      <c r="F149" s="3">
        <v>6.2</v>
      </c>
      <c r="G149" s="3">
        <v>8</v>
      </c>
      <c r="H149" s="3">
        <v>322</v>
      </c>
      <c r="I149" s="3" t="s">
        <v>95</v>
      </c>
      <c r="J149" s="3">
        <v>5169</v>
      </c>
      <c r="K149" s="4">
        <v>41768</v>
      </c>
      <c r="L149" t="s">
        <v>31</v>
      </c>
      <c r="M149" t="s">
        <v>132</v>
      </c>
      <c r="N149" t="s">
        <v>189</v>
      </c>
      <c r="O149">
        <v>90</v>
      </c>
      <c r="P149" s="4">
        <f t="shared" si="7"/>
        <v>41805</v>
      </c>
      <c r="Q149" s="4">
        <f t="shared" si="8"/>
        <v>41806</v>
      </c>
      <c r="R149" s="10" t="str">
        <f t="shared" si="6"/>
        <v>id7879941806</v>
      </c>
      <c r="S149" s="9" t="e">
        <f>VLOOKUP(R149,box_office!$C:$F,2,FALSE)</f>
        <v>#N/A</v>
      </c>
      <c r="T149" s="9" t="e">
        <f>VLOOKUP(R149,box_office!$C:$F,3,FALSE)</f>
        <v>#N/A</v>
      </c>
      <c r="U149" s="9" t="e">
        <f>VLOOKUP(R149,box_office!$C:$F,4,FALSE)</f>
        <v>#N/A</v>
      </c>
    </row>
    <row r="150" spans="1:21" hidden="1" x14ac:dyDescent="0.3">
      <c r="A150" s="3" t="s">
        <v>184</v>
      </c>
      <c r="B150" s="4" t="s">
        <v>35</v>
      </c>
      <c r="C150" s="3" t="s">
        <v>186</v>
      </c>
      <c r="D150" s="3" t="s">
        <v>187</v>
      </c>
      <c r="E150" s="3" t="s">
        <v>188</v>
      </c>
      <c r="F150" s="3">
        <v>6.2</v>
      </c>
      <c r="G150" s="3">
        <v>8</v>
      </c>
      <c r="H150" s="3">
        <v>322</v>
      </c>
      <c r="I150" s="3" t="s">
        <v>95</v>
      </c>
      <c r="J150" s="3">
        <v>5174</v>
      </c>
      <c r="K150" s="4">
        <v>41768</v>
      </c>
      <c r="L150" t="s">
        <v>31</v>
      </c>
      <c r="M150" t="s">
        <v>132</v>
      </c>
      <c r="N150" t="s">
        <v>189</v>
      </c>
      <c r="O150">
        <v>90</v>
      </c>
      <c r="P150" s="4">
        <f t="shared" si="7"/>
        <v>41806</v>
      </c>
      <c r="Q150" s="4">
        <f t="shared" si="8"/>
        <v>41807</v>
      </c>
      <c r="R150" s="10" t="str">
        <f t="shared" si="6"/>
        <v>id7879941807</v>
      </c>
      <c r="S150" s="9" t="e">
        <f>VLOOKUP(R150,box_office!$C:$F,2,FALSE)</f>
        <v>#N/A</v>
      </c>
      <c r="T150" s="9" t="e">
        <f>VLOOKUP(R150,box_office!$C:$F,3,FALSE)</f>
        <v>#N/A</v>
      </c>
      <c r="U150" s="9" t="e">
        <f>VLOOKUP(R150,box_office!$C:$F,4,FALSE)</f>
        <v>#N/A</v>
      </c>
    </row>
    <row r="151" spans="1:21" hidden="1" x14ac:dyDescent="0.3">
      <c r="A151" s="3" t="s">
        <v>184</v>
      </c>
      <c r="B151" s="4" t="s">
        <v>37</v>
      </c>
      <c r="C151" s="3" t="s">
        <v>186</v>
      </c>
      <c r="D151" s="3" t="s">
        <v>187</v>
      </c>
      <c r="E151" s="3" t="s">
        <v>188</v>
      </c>
      <c r="F151" s="3">
        <v>6.2</v>
      </c>
      <c r="G151" s="3">
        <v>8</v>
      </c>
      <c r="H151" s="3">
        <v>322</v>
      </c>
      <c r="I151" s="3" t="s">
        <v>95</v>
      </c>
      <c r="J151" s="3">
        <v>5176</v>
      </c>
      <c r="K151" s="4">
        <v>41768</v>
      </c>
      <c r="L151" t="s">
        <v>31</v>
      </c>
      <c r="M151" t="s">
        <v>132</v>
      </c>
      <c r="N151" t="s">
        <v>189</v>
      </c>
      <c r="O151">
        <v>90</v>
      </c>
      <c r="P151" s="4">
        <f t="shared" si="7"/>
        <v>41807</v>
      </c>
      <c r="Q151" s="4">
        <f t="shared" si="8"/>
        <v>41808</v>
      </c>
      <c r="R151" s="10" t="str">
        <f t="shared" si="6"/>
        <v>id7879941808</v>
      </c>
      <c r="S151" s="9" t="e">
        <f>VLOOKUP(R151,box_office!$C:$F,2,FALSE)</f>
        <v>#N/A</v>
      </c>
      <c r="T151" s="9" t="e">
        <f>VLOOKUP(R151,box_office!$C:$F,3,FALSE)</f>
        <v>#N/A</v>
      </c>
      <c r="U151" s="9" t="e">
        <f>VLOOKUP(R151,box_office!$C:$F,4,FALSE)</f>
        <v>#N/A</v>
      </c>
    </row>
    <row r="152" spans="1:21" hidden="1" x14ac:dyDescent="0.3">
      <c r="A152" s="3" t="s">
        <v>184</v>
      </c>
      <c r="B152" s="4" t="s">
        <v>178</v>
      </c>
      <c r="C152" s="3" t="s">
        <v>186</v>
      </c>
      <c r="D152" s="3" t="s">
        <v>187</v>
      </c>
      <c r="E152" s="3" t="s">
        <v>188</v>
      </c>
      <c r="F152" s="3">
        <v>6.2</v>
      </c>
      <c r="G152" s="3">
        <v>8</v>
      </c>
      <c r="H152" s="3">
        <v>322</v>
      </c>
      <c r="I152" s="3" t="s">
        <v>95</v>
      </c>
      <c r="J152" s="3">
        <v>5181</v>
      </c>
      <c r="K152" s="4">
        <v>41768</v>
      </c>
      <c r="L152" t="s">
        <v>31</v>
      </c>
      <c r="M152" t="s">
        <v>132</v>
      </c>
      <c r="N152" t="s">
        <v>189</v>
      </c>
      <c r="O152">
        <v>90</v>
      </c>
      <c r="P152" s="4">
        <f t="shared" si="7"/>
        <v>41808</v>
      </c>
      <c r="Q152" s="4">
        <f t="shared" si="8"/>
        <v>41809</v>
      </c>
      <c r="R152" s="10" t="str">
        <f t="shared" si="6"/>
        <v>id7879941809</v>
      </c>
      <c r="S152" s="9" t="e">
        <f>VLOOKUP(R152,box_office!$C:$F,2,FALSE)</f>
        <v>#N/A</v>
      </c>
      <c r="T152" s="9" t="e">
        <f>VLOOKUP(R152,box_office!$C:$F,3,FALSE)</f>
        <v>#N/A</v>
      </c>
      <c r="U152" s="9" t="e">
        <f>VLOOKUP(R152,box_office!$C:$F,4,FALSE)</f>
        <v>#N/A</v>
      </c>
    </row>
    <row r="153" spans="1:21" hidden="1" x14ac:dyDescent="0.3">
      <c r="A153" s="3" t="s">
        <v>184</v>
      </c>
      <c r="B153" s="4" t="s">
        <v>39</v>
      </c>
      <c r="C153" s="3" t="s">
        <v>186</v>
      </c>
      <c r="D153" s="3" t="s">
        <v>187</v>
      </c>
      <c r="E153" s="3" t="s">
        <v>188</v>
      </c>
      <c r="F153" s="3">
        <v>6.2</v>
      </c>
      <c r="G153" s="3">
        <v>8</v>
      </c>
      <c r="H153" s="3">
        <v>322</v>
      </c>
      <c r="I153" s="3" t="s">
        <v>95</v>
      </c>
      <c r="J153" s="3">
        <v>5185</v>
      </c>
      <c r="K153" s="4">
        <v>41768</v>
      </c>
      <c r="L153" t="s">
        <v>31</v>
      </c>
      <c r="M153" t="s">
        <v>132</v>
      </c>
      <c r="N153" t="s">
        <v>189</v>
      </c>
      <c r="O153">
        <v>90</v>
      </c>
      <c r="P153" s="4">
        <f t="shared" si="7"/>
        <v>41809</v>
      </c>
      <c r="Q153" s="4">
        <f t="shared" si="8"/>
        <v>41810</v>
      </c>
      <c r="R153" s="10" t="str">
        <f t="shared" si="6"/>
        <v>id7879941810</v>
      </c>
      <c r="S153" s="9" t="e">
        <f>VLOOKUP(R153,box_office!$C:$F,2,FALSE)</f>
        <v>#N/A</v>
      </c>
      <c r="T153" s="9" t="e">
        <f>VLOOKUP(R153,box_office!$C:$F,3,FALSE)</f>
        <v>#N/A</v>
      </c>
      <c r="U153" s="9" t="e">
        <f>VLOOKUP(R153,box_office!$C:$F,4,FALSE)</f>
        <v>#N/A</v>
      </c>
    </row>
    <row r="154" spans="1:21" hidden="1" x14ac:dyDescent="0.3">
      <c r="A154" s="3" t="s">
        <v>184</v>
      </c>
      <c r="B154" s="4" t="s">
        <v>41</v>
      </c>
      <c r="C154" s="3" t="s">
        <v>186</v>
      </c>
      <c r="D154" s="3" t="s">
        <v>187</v>
      </c>
      <c r="E154" s="3" t="s">
        <v>188</v>
      </c>
      <c r="F154" s="3">
        <v>6.2</v>
      </c>
      <c r="G154" s="3">
        <v>8</v>
      </c>
      <c r="H154" s="3">
        <v>322</v>
      </c>
      <c r="I154" s="3" t="s">
        <v>95</v>
      </c>
      <c r="J154" s="3">
        <v>5193</v>
      </c>
      <c r="K154" s="4">
        <v>41768</v>
      </c>
      <c r="L154" t="s">
        <v>31</v>
      </c>
      <c r="M154" t="s">
        <v>132</v>
      </c>
      <c r="N154" t="s">
        <v>189</v>
      </c>
      <c r="O154">
        <v>90</v>
      </c>
      <c r="P154" s="4">
        <f t="shared" si="7"/>
        <v>41810</v>
      </c>
      <c r="Q154" s="4">
        <f t="shared" si="8"/>
        <v>41811</v>
      </c>
      <c r="R154" s="10" t="str">
        <f t="shared" si="6"/>
        <v>id7879941811</v>
      </c>
      <c r="S154" s="9" t="e">
        <f>VLOOKUP(R154,box_office!$C:$F,2,FALSE)</f>
        <v>#N/A</v>
      </c>
      <c r="T154" s="9" t="e">
        <f>VLOOKUP(R154,box_office!$C:$F,3,FALSE)</f>
        <v>#N/A</v>
      </c>
      <c r="U154" s="9" t="e">
        <f>VLOOKUP(R154,box_office!$C:$F,4,FALSE)</f>
        <v>#N/A</v>
      </c>
    </row>
    <row r="155" spans="1:21" hidden="1" x14ac:dyDescent="0.3">
      <c r="A155" s="3" t="s">
        <v>184</v>
      </c>
      <c r="B155" s="4" t="s">
        <v>43</v>
      </c>
      <c r="C155" s="3" t="s">
        <v>186</v>
      </c>
      <c r="D155" s="3" t="s">
        <v>187</v>
      </c>
      <c r="E155" s="3" t="s">
        <v>188</v>
      </c>
      <c r="F155" s="3">
        <v>6.2</v>
      </c>
      <c r="G155" s="3">
        <v>8</v>
      </c>
      <c r="H155" s="3">
        <v>322</v>
      </c>
      <c r="I155" s="3" t="s">
        <v>95</v>
      </c>
      <c r="J155" s="3">
        <v>5196</v>
      </c>
      <c r="K155" s="4">
        <v>41768</v>
      </c>
      <c r="L155" t="s">
        <v>31</v>
      </c>
      <c r="M155" t="s">
        <v>132</v>
      </c>
      <c r="N155" t="s">
        <v>189</v>
      </c>
      <c r="O155">
        <v>90</v>
      </c>
      <c r="P155" s="4">
        <f t="shared" si="7"/>
        <v>41811</v>
      </c>
      <c r="Q155" s="4">
        <f t="shared" si="8"/>
        <v>41812</v>
      </c>
      <c r="R155" s="10" t="str">
        <f t="shared" si="6"/>
        <v>id7879941812</v>
      </c>
      <c r="S155" s="9" t="e">
        <f>VLOOKUP(R155,box_office!$C:$F,2,FALSE)</f>
        <v>#N/A</v>
      </c>
      <c r="T155" s="9" t="e">
        <f>VLOOKUP(R155,box_office!$C:$F,3,FALSE)</f>
        <v>#N/A</v>
      </c>
      <c r="U155" s="9" t="e">
        <f>VLOOKUP(R155,box_office!$C:$F,4,FALSE)</f>
        <v>#N/A</v>
      </c>
    </row>
    <row r="156" spans="1:21" hidden="1" x14ac:dyDescent="0.3">
      <c r="A156" s="3" t="s">
        <v>184</v>
      </c>
      <c r="B156" s="4" t="s">
        <v>45</v>
      </c>
      <c r="C156" s="3" t="s">
        <v>186</v>
      </c>
      <c r="D156" s="3" t="s">
        <v>187</v>
      </c>
      <c r="E156" s="3" t="s">
        <v>188</v>
      </c>
      <c r="F156" s="3">
        <v>6.2</v>
      </c>
      <c r="G156" s="3">
        <v>8</v>
      </c>
      <c r="H156" s="3">
        <v>322</v>
      </c>
      <c r="I156" s="3" t="s">
        <v>95</v>
      </c>
      <c r="J156" s="3">
        <v>5211</v>
      </c>
      <c r="K156" s="4">
        <v>41768</v>
      </c>
      <c r="L156" t="s">
        <v>31</v>
      </c>
      <c r="M156" t="s">
        <v>132</v>
      </c>
      <c r="N156" t="s">
        <v>189</v>
      </c>
      <c r="O156">
        <v>90</v>
      </c>
      <c r="P156" s="4">
        <f t="shared" si="7"/>
        <v>41812</v>
      </c>
      <c r="Q156" s="4">
        <f t="shared" si="8"/>
        <v>41813</v>
      </c>
      <c r="R156" s="10" t="str">
        <f t="shared" si="6"/>
        <v>id7879941813</v>
      </c>
      <c r="S156" s="9" t="e">
        <f>VLOOKUP(R156,box_office!$C:$F,2,FALSE)</f>
        <v>#N/A</v>
      </c>
      <c r="T156" s="9" t="e">
        <f>VLOOKUP(R156,box_office!$C:$F,3,FALSE)</f>
        <v>#N/A</v>
      </c>
      <c r="U156" s="9" t="e">
        <f>VLOOKUP(R156,box_office!$C:$F,4,FALSE)</f>
        <v>#N/A</v>
      </c>
    </row>
    <row r="157" spans="1:21" hidden="1" x14ac:dyDescent="0.3">
      <c r="A157" s="3" t="s">
        <v>184</v>
      </c>
      <c r="B157" s="4" t="s">
        <v>49</v>
      </c>
      <c r="C157" s="3" t="s">
        <v>186</v>
      </c>
      <c r="D157" s="3" t="s">
        <v>187</v>
      </c>
      <c r="E157" s="3" t="s">
        <v>188</v>
      </c>
      <c r="F157" s="3">
        <v>6.2</v>
      </c>
      <c r="G157" s="3">
        <v>8</v>
      </c>
      <c r="H157" s="3">
        <v>322</v>
      </c>
      <c r="I157" s="3" t="s">
        <v>95</v>
      </c>
      <c r="J157" s="3">
        <v>5225</v>
      </c>
      <c r="K157" s="4">
        <v>41768</v>
      </c>
      <c r="L157" t="s">
        <v>31</v>
      </c>
      <c r="M157" t="s">
        <v>132</v>
      </c>
      <c r="N157" t="s">
        <v>189</v>
      </c>
      <c r="O157">
        <v>90</v>
      </c>
      <c r="P157" s="4">
        <f t="shared" si="7"/>
        <v>41814</v>
      </c>
      <c r="Q157" s="4">
        <f t="shared" si="8"/>
        <v>41815</v>
      </c>
      <c r="R157" s="10" t="str">
        <f t="shared" si="6"/>
        <v>id7879941815</v>
      </c>
      <c r="S157" s="9" t="e">
        <f>VLOOKUP(R157,box_office!$C:$F,2,FALSE)</f>
        <v>#N/A</v>
      </c>
      <c r="T157" s="9" t="e">
        <f>VLOOKUP(R157,box_office!$C:$F,3,FALSE)</f>
        <v>#N/A</v>
      </c>
      <c r="U157" s="9" t="e">
        <f>VLOOKUP(R157,box_office!$C:$F,4,FALSE)</f>
        <v>#N/A</v>
      </c>
    </row>
    <row r="158" spans="1:21" hidden="1" x14ac:dyDescent="0.3">
      <c r="A158" s="3" t="s">
        <v>184</v>
      </c>
      <c r="B158" s="4" t="s">
        <v>51</v>
      </c>
      <c r="C158" s="3" t="s">
        <v>186</v>
      </c>
      <c r="D158" s="3" t="s">
        <v>187</v>
      </c>
      <c r="E158" s="3" t="s">
        <v>188</v>
      </c>
      <c r="F158" s="3">
        <v>6.2</v>
      </c>
      <c r="G158" s="3">
        <v>8</v>
      </c>
      <c r="H158" s="3">
        <v>322</v>
      </c>
      <c r="I158" s="3" t="s">
        <v>95</v>
      </c>
      <c r="J158" s="3">
        <v>5231</v>
      </c>
      <c r="K158" s="4">
        <v>41768</v>
      </c>
      <c r="L158" t="s">
        <v>31</v>
      </c>
      <c r="M158" t="s">
        <v>132</v>
      </c>
      <c r="N158" t="s">
        <v>189</v>
      </c>
      <c r="O158">
        <v>90</v>
      </c>
      <c r="P158" s="4">
        <f t="shared" si="7"/>
        <v>41815</v>
      </c>
      <c r="Q158" s="4">
        <f t="shared" si="8"/>
        <v>41816</v>
      </c>
      <c r="R158" s="10" t="str">
        <f t="shared" si="6"/>
        <v>id7879941816</v>
      </c>
      <c r="S158" s="9" t="e">
        <f>VLOOKUP(R158,box_office!$C:$F,2,FALSE)</f>
        <v>#N/A</v>
      </c>
      <c r="T158" s="9" t="e">
        <f>VLOOKUP(R158,box_office!$C:$F,3,FALSE)</f>
        <v>#N/A</v>
      </c>
      <c r="U158" s="9" t="e">
        <f>VLOOKUP(R158,box_office!$C:$F,4,FALSE)</f>
        <v>#N/A</v>
      </c>
    </row>
    <row r="159" spans="1:21" hidden="1" x14ac:dyDescent="0.3">
      <c r="A159" s="3" t="s">
        <v>184</v>
      </c>
      <c r="B159" s="4" t="s">
        <v>53</v>
      </c>
      <c r="C159" s="3" t="s">
        <v>186</v>
      </c>
      <c r="D159" s="3" t="s">
        <v>187</v>
      </c>
      <c r="E159" s="3" t="s">
        <v>188</v>
      </c>
      <c r="F159" s="3">
        <v>6.2</v>
      </c>
      <c r="G159" s="3">
        <v>8</v>
      </c>
      <c r="H159" s="3">
        <v>322</v>
      </c>
      <c r="I159" s="3" t="s">
        <v>95</v>
      </c>
      <c r="J159" s="3">
        <v>5235</v>
      </c>
      <c r="K159" s="4">
        <v>41768</v>
      </c>
      <c r="L159" t="s">
        <v>31</v>
      </c>
      <c r="M159" t="s">
        <v>132</v>
      </c>
      <c r="N159" t="s">
        <v>189</v>
      </c>
      <c r="O159">
        <v>90</v>
      </c>
      <c r="P159" s="4">
        <f t="shared" si="7"/>
        <v>41816</v>
      </c>
      <c r="Q159" s="4">
        <f t="shared" si="8"/>
        <v>41817</v>
      </c>
      <c r="R159" s="10" t="str">
        <f t="shared" si="6"/>
        <v>id7879941817</v>
      </c>
      <c r="S159" s="9" t="e">
        <f>VLOOKUP(R159,box_office!$C:$F,2,FALSE)</f>
        <v>#N/A</v>
      </c>
      <c r="T159" s="9" t="e">
        <f>VLOOKUP(R159,box_office!$C:$F,3,FALSE)</f>
        <v>#N/A</v>
      </c>
      <c r="U159" s="9" t="e">
        <f>VLOOKUP(R159,box_office!$C:$F,4,FALSE)</f>
        <v>#N/A</v>
      </c>
    </row>
    <row r="160" spans="1:21" hidden="1" x14ac:dyDescent="0.3">
      <c r="A160" s="3" t="s">
        <v>184</v>
      </c>
      <c r="B160" s="4" t="s">
        <v>55</v>
      </c>
      <c r="C160" s="3" t="s">
        <v>186</v>
      </c>
      <c r="D160" s="3" t="s">
        <v>187</v>
      </c>
      <c r="E160" s="3" t="s">
        <v>188</v>
      </c>
      <c r="F160" s="3">
        <v>6.2</v>
      </c>
      <c r="G160" s="3">
        <v>8</v>
      </c>
      <c r="H160" s="3">
        <v>322</v>
      </c>
      <c r="I160" s="3" t="s">
        <v>95</v>
      </c>
      <c r="J160" s="3">
        <v>5245</v>
      </c>
      <c r="K160" s="4">
        <v>41768</v>
      </c>
      <c r="L160" t="s">
        <v>31</v>
      </c>
      <c r="M160" t="s">
        <v>132</v>
      </c>
      <c r="N160" t="s">
        <v>189</v>
      </c>
      <c r="O160">
        <v>90</v>
      </c>
      <c r="P160" s="4">
        <f t="shared" si="7"/>
        <v>41817</v>
      </c>
      <c r="Q160" s="4">
        <f t="shared" si="8"/>
        <v>41818</v>
      </c>
      <c r="R160" s="10" t="str">
        <f t="shared" si="6"/>
        <v>id7879941818</v>
      </c>
      <c r="S160" s="9" t="e">
        <f>VLOOKUP(R160,box_office!$C:$F,2,FALSE)</f>
        <v>#N/A</v>
      </c>
      <c r="T160" s="9" t="e">
        <f>VLOOKUP(R160,box_office!$C:$F,3,FALSE)</f>
        <v>#N/A</v>
      </c>
      <c r="U160" s="9" t="e">
        <f>VLOOKUP(R160,box_office!$C:$F,4,FALSE)</f>
        <v>#N/A</v>
      </c>
    </row>
    <row r="161" spans="1:21" hidden="1" x14ac:dyDescent="0.3">
      <c r="A161" s="3" t="s">
        <v>184</v>
      </c>
      <c r="B161" s="4" t="s">
        <v>57</v>
      </c>
      <c r="C161" s="3" t="s">
        <v>186</v>
      </c>
      <c r="D161" s="3" t="s">
        <v>187</v>
      </c>
      <c r="E161" s="3" t="s">
        <v>188</v>
      </c>
      <c r="F161" s="3">
        <v>6.2</v>
      </c>
      <c r="G161" s="3">
        <v>8</v>
      </c>
      <c r="H161" s="3">
        <v>322</v>
      </c>
      <c r="I161" s="3" t="s">
        <v>95</v>
      </c>
      <c r="J161" s="3">
        <v>5254</v>
      </c>
      <c r="K161" s="4">
        <v>41768</v>
      </c>
      <c r="L161" t="s">
        <v>31</v>
      </c>
      <c r="M161" t="s">
        <v>132</v>
      </c>
      <c r="N161" t="s">
        <v>189</v>
      </c>
      <c r="O161">
        <v>90</v>
      </c>
      <c r="P161" s="4">
        <f t="shared" si="7"/>
        <v>41818</v>
      </c>
      <c r="Q161" s="4">
        <f t="shared" si="8"/>
        <v>41819</v>
      </c>
      <c r="R161" s="10" t="str">
        <f t="shared" si="6"/>
        <v>id7879941819</v>
      </c>
      <c r="S161" s="9" t="e">
        <f>VLOOKUP(R161,box_office!$C:$F,2,FALSE)</f>
        <v>#N/A</v>
      </c>
      <c r="T161" s="9" t="e">
        <f>VLOOKUP(R161,box_office!$C:$F,3,FALSE)</f>
        <v>#N/A</v>
      </c>
      <c r="U161" s="9" t="e">
        <f>VLOOKUP(R161,box_office!$C:$F,4,FALSE)</f>
        <v>#N/A</v>
      </c>
    </row>
    <row r="162" spans="1:21" hidden="1" x14ac:dyDescent="0.3">
      <c r="A162" s="3" t="s">
        <v>184</v>
      </c>
      <c r="B162" s="4" t="s">
        <v>59</v>
      </c>
      <c r="C162" s="3" t="s">
        <v>186</v>
      </c>
      <c r="D162" s="3" t="s">
        <v>187</v>
      </c>
      <c r="E162" s="3" t="s">
        <v>188</v>
      </c>
      <c r="F162" s="3">
        <v>6.2</v>
      </c>
      <c r="G162" s="3">
        <v>8</v>
      </c>
      <c r="H162" s="3">
        <v>322</v>
      </c>
      <c r="I162" s="3" t="s">
        <v>95</v>
      </c>
      <c r="J162" s="3">
        <v>5271</v>
      </c>
      <c r="K162" s="4">
        <v>41768</v>
      </c>
      <c r="L162" t="s">
        <v>31</v>
      </c>
      <c r="M162" t="s">
        <v>132</v>
      </c>
      <c r="N162" t="s">
        <v>189</v>
      </c>
      <c r="O162">
        <v>90</v>
      </c>
      <c r="P162" s="4">
        <f t="shared" si="7"/>
        <v>41819</v>
      </c>
      <c r="Q162" s="4">
        <f t="shared" si="8"/>
        <v>41820</v>
      </c>
      <c r="R162" s="10" t="str">
        <f t="shared" si="6"/>
        <v>id7879941820</v>
      </c>
      <c r="S162" s="9" t="e">
        <f>VLOOKUP(R162,box_office!$C:$F,2,FALSE)</f>
        <v>#N/A</v>
      </c>
      <c r="T162" s="9" t="e">
        <f>VLOOKUP(R162,box_office!$C:$F,3,FALSE)</f>
        <v>#N/A</v>
      </c>
      <c r="U162" s="9" t="e">
        <f>VLOOKUP(R162,box_office!$C:$F,4,FALSE)</f>
        <v>#N/A</v>
      </c>
    </row>
    <row r="163" spans="1:21" hidden="1" x14ac:dyDescent="0.3">
      <c r="A163" s="3" t="s">
        <v>184</v>
      </c>
      <c r="B163" s="4" t="s">
        <v>61</v>
      </c>
      <c r="C163" s="3" t="s">
        <v>186</v>
      </c>
      <c r="D163" s="3" t="s">
        <v>187</v>
      </c>
      <c r="E163" s="3" t="s">
        <v>188</v>
      </c>
      <c r="F163" s="3">
        <v>6.2</v>
      </c>
      <c r="G163" s="3">
        <v>8</v>
      </c>
      <c r="H163" s="3">
        <v>322</v>
      </c>
      <c r="I163" s="3" t="s">
        <v>95</v>
      </c>
      <c r="J163" s="3">
        <v>5277</v>
      </c>
      <c r="K163" s="4">
        <v>41768</v>
      </c>
      <c r="L163" t="s">
        <v>31</v>
      </c>
      <c r="M163" t="s">
        <v>132</v>
      </c>
      <c r="N163" t="s">
        <v>189</v>
      </c>
      <c r="O163">
        <v>90</v>
      </c>
      <c r="P163" s="4">
        <f t="shared" si="7"/>
        <v>41820</v>
      </c>
      <c r="Q163" s="4">
        <f t="shared" si="8"/>
        <v>41821</v>
      </c>
      <c r="R163" s="10" t="str">
        <f t="shared" si="6"/>
        <v>id7879941821</v>
      </c>
      <c r="S163" s="9" t="e">
        <f>VLOOKUP(R163,box_office!$C:$F,2,FALSE)</f>
        <v>#N/A</v>
      </c>
      <c r="T163" s="9" t="e">
        <f>VLOOKUP(R163,box_office!$C:$F,3,FALSE)</f>
        <v>#N/A</v>
      </c>
      <c r="U163" s="9" t="e">
        <f>VLOOKUP(R163,box_office!$C:$F,4,FALSE)</f>
        <v>#N/A</v>
      </c>
    </row>
    <row r="164" spans="1:21" hidden="1" x14ac:dyDescent="0.3">
      <c r="A164" s="3" t="s">
        <v>184</v>
      </c>
      <c r="B164" s="4" t="s">
        <v>63</v>
      </c>
      <c r="C164" s="3" t="s">
        <v>186</v>
      </c>
      <c r="D164" s="3" t="s">
        <v>187</v>
      </c>
      <c r="E164" s="3" t="s">
        <v>188</v>
      </c>
      <c r="F164" s="3">
        <v>6.2</v>
      </c>
      <c r="G164" s="3">
        <v>8</v>
      </c>
      <c r="H164" s="3">
        <v>322</v>
      </c>
      <c r="I164" s="3" t="s">
        <v>95</v>
      </c>
      <c r="J164" s="3">
        <v>5282</v>
      </c>
      <c r="K164" s="4">
        <v>41768</v>
      </c>
      <c r="L164" t="s">
        <v>31</v>
      </c>
      <c r="M164" t="s">
        <v>132</v>
      </c>
      <c r="N164" t="s">
        <v>189</v>
      </c>
      <c r="O164">
        <v>90</v>
      </c>
      <c r="P164" s="4">
        <f t="shared" si="7"/>
        <v>41821</v>
      </c>
      <c r="Q164" s="4">
        <f t="shared" si="8"/>
        <v>41822</v>
      </c>
      <c r="R164" s="10" t="str">
        <f t="shared" si="6"/>
        <v>id7879941822</v>
      </c>
      <c r="S164" s="9" t="e">
        <f>VLOOKUP(R164,box_office!$C:$F,2,FALSE)</f>
        <v>#N/A</v>
      </c>
      <c r="T164" s="9" t="e">
        <f>VLOOKUP(R164,box_office!$C:$F,3,FALSE)</f>
        <v>#N/A</v>
      </c>
      <c r="U164" s="9" t="e">
        <f>VLOOKUP(R164,box_office!$C:$F,4,FALSE)</f>
        <v>#N/A</v>
      </c>
    </row>
    <row r="165" spans="1:21" hidden="1" x14ac:dyDescent="0.3">
      <c r="A165" s="3" t="s">
        <v>224</v>
      </c>
      <c r="B165" s="4" t="s">
        <v>920</v>
      </c>
      <c r="C165" s="3" t="s">
        <v>226</v>
      </c>
      <c r="D165" s="3" t="s">
        <v>227</v>
      </c>
      <c r="E165" s="3" t="s">
        <v>228</v>
      </c>
      <c r="F165" s="3">
        <v>7.6</v>
      </c>
      <c r="G165" s="3">
        <v>5</v>
      </c>
      <c r="H165" s="3">
        <v>68</v>
      </c>
      <c r="I165" s="3" t="s">
        <v>95</v>
      </c>
      <c r="J165" s="3">
        <v>2252</v>
      </c>
      <c r="K165" s="4">
        <v>41672</v>
      </c>
      <c r="L165" t="s">
        <v>31</v>
      </c>
      <c r="M165" t="s">
        <v>229</v>
      </c>
      <c r="N165" t="s">
        <v>230</v>
      </c>
      <c r="O165">
        <v>77</v>
      </c>
      <c r="P165" s="4">
        <f t="shared" si="7"/>
        <v>41665</v>
      </c>
      <c r="Q165" s="4">
        <f t="shared" si="8"/>
        <v>41666</v>
      </c>
      <c r="R165" s="10" t="str">
        <f t="shared" si="6"/>
        <v>id7863241666</v>
      </c>
      <c r="S165" s="9" t="e">
        <f>VLOOKUP(R165,box_office!$C:$F,2,FALSE)</f>
        <v>#N/A</v>
      </c>
      <c r="T165" s="9" t="e">
        <f>VLOOKUP(R165,box_office!$C:$F,3,FALSE)</f>
        <v>#N/A</v>
      </c>
      <c r="U165" s="9" t="e">
        <f>VLOOKUP(R165,box_office!$C:$F,4,FALSE)</f>
        <v>#N/A</v>
      </c>
    </row>
    <row r="166" spans="1:21" hidden="1" x14ac:dyDescent="0.3">
      <c r="A166" s="3" t="s">
        <v>224</v>
      </c>
      <c r="B166" s="4" t="s">
        <v>922</v>
      </c>
      <c r="C166" s="3" t="s">
        <v>226</v>
      </c>
      <c r="D166" s="3" t="s">
        <v>227</v>
      </c>
      <c r="E166" s="3" t="s">
        <v>228</v>
      </c>
      <c r="F166" s="3">
        <v>7.4</v>
      </c>
      <c r="G166" s="3">
        <v>5</v>
      </c>
      <c r="H166" s="3">
        <v>68</v>
      </c>
      <c r="I166" s="3" t="s">
        <v>95</v>
      </c>
      <c r="J166" s="3">
        <v>2266</v>
      </c>
      <c r="K166" s="4">
        <v>41672</v>
      </c>
      <c r="L166" t="s">
        <v>31</v>
      </c>
      <c r="M166" t="s">
        <v>229</v>
      </c>
      <c r="N166" t="s">
        <v>230</v>
      </c>
      <c r="O166">
        <v>77</v>
      </c>
      <c r="P166" s="4">
        <f t="shared" si="7"/>
        <v>41666</v>
      </c>
      <c r="Q166" s="4">
        <f t="shared" si="8"/>
        <v>41667</v>
      </c>
      <c r="R166" s="10" t="str">
        <f t="shared" si="6"/>
        <v>id7863241667</v>
      </c>
      <c r="S166" s="9" t="e">
        <f>VLOOKUP(R166,box_office!$C:$F,2,FALSE)</f>
        <v>#N/A</v>
      </c>
      <c r="T166" s="9" t="e">
        <f>VLOOKUP(R166,box_office!$C:$F,3,FALSE)</f>
        <v>#N/A</v>
      </c>
      <c r="U166" s="9" t="e">
        <f>VLOOKUP(R166,box_office!$C:$F,4,FALSE)</f>
        <v>#N/A</v>
      </c>
    </row>
    <row r="167" spans="1:21" hidden="1" x14ac:dyDescent="0.3">
      <c r="A167" s="3" t="s">
        <v>224</v>
      </c>
      <c r="B167" s="4" t="s">
        <v>924</v>
      </c>
      <c r="C167" s="3" t="s">
        <v>226</v>
      </c>
      <c r="D167" s="3" t="s">
        <v>227</v>
      </c>
      <c r="E167" s="3" t="s">
        <v>228</v>
      </c>
      <c r="F167" s="3">
        <v>7.3</v>
      </c>
      <c r="G167" s="3">
        <v>5</v>
      </c>
      <c r="H167" s="3">
        <v>68</v>
      </c>
      <c r="I167" s="3" t="s">
        <v>95</v>
      </c>
      <c r="J167" s="3">
        <v>2267</v>
      </c>
      <c r="K167" s="4">
        <v>41672</v>
      </c>
      <c r="L167" t="s">
        <v>31</v>
      </c>
      <c r="M167" t="s">
        <v>229</v>
      </c>
      <c r="N167" t="s">
        <v>230</v>
      </c>
      <c r="O167">
        <v>77</v>
      </c>
      <c r="P167" s="4">
        <f t="shared" si="7"/>
        <v>41667</v>
      </c>
      <c r="Q167" s="4">
        <f t="shared" si="8"/>
        <v>41668</v>
      </c>
      <c r="R167" s="10" t="str">
        <f t="shared" si="6"/>
        <v>id7863241668</v>
      </c>
      <c r="S167" s="9" t="e">
        <f>VLOOKUP(R167,box_office!$C:$F,2,FALSE)</f>
        <v>#N/A</v>
      </c>
      <c r="T167" s="9" t="e">
        <f>VLOOKUP(R167,box_office!$C:$F,3,FALSE)</f>
        <v>#N/A</v>
      </c>
      <c r="U167" s="9" t="e">
        <f>VLOOKUP(R167,box_office!$C:$F,4,FALSE)</f>
        <v>#N/A</v>
      </c>
    </row>
    <row r="168" spans="1:21" hidden="1" x14ac:dyDescent="0.3">
      <c r="A168" s="3" t="s">
        <v>224</v>
      </c>
      <c r="B168" s="4" t="s">
        <v>1009</v>
      </c>
      <c r="C168" s="3" t="s">
        <v>226</v>
      </c>
      <c r="D168" s="3" t="s">
        <v>227</v>
      </c>
      <c r="E168" s="3" t="s">
        <v>228</v>
      </c>
      <c r="F168" s="3">
        <v>7.3</v>
      </c>
      <c r="G168" s="3">
        <v>5</v>
      </c>
      <c r="H168" s="3">
        <v>68</v>
      </c>
      <c r="I168" s="3" t="s">
        <v>95</v>
      </c>
      <c r="J168" s="3">
        <v>2267</v>
      </c>
      <c r="K168" s="4">
        <v>41672</v>
      </c>
      <c r="L168" t="s">
        <v>31</v>
      </c>
      <c r="M168" t="s">
        <v>229</v>
      </c>
      <c r="N168" t="s">
        <v>230</v>
      </c>
      <c r="O168">
        <v>77</v>
      </c>
      <c r="P168" s="4">
        <f t="shared" si="7"/>
        <v>41668</v>
      </c>
      <c r="Q168" s="4">
        <f t="shared" si="8"/>
        <v>41669</v>
      </c>
      <c r="R168" s="10" t="str">
        <f t="shared" si="6"/>
        <v>id7863241669</v>
      </c>
      <c r="S168" s="9" t="e">
        <f>VLOOKUP(R168,box_office!$C:$F,2,FALSE)</f>
        <v>#N/A</v>
      </c>
      <c r="T168" s="9" t="e">
        <f>VLOOKUP(R168,box_office!$C:$F,3,FALSE)</f>
        <v>#N/A</v>
      </c>
      <c r="U168" s="9" t="e">
        <f>VLOOKUP(R168,box_office!$C:$F,4,FALSE)</f>
        <v>#N/A</v>
      </c>
    </row>
    <row r="169" spans="1:21" hidden="1" x14ac:dyDescent="0.3">
      <c r="A169" s="3" t="s">
        <v>224</v>
      </c>
      <c r="B169" s="4" t="s">
        <v>759</v>
      </c>
      <c r="C169" s="3" t="s">
        <v>226</v>
      </c>
      <c r="D169" s="3" t="s">
        <v>227</v>
      </c>
      <c r="E169" s="3" t="s">
        <v>228</v>
      </c>
      <c r="F169" s="3">
        <v>7.3</v>
      </c>
      <c r="G169" s="3">
        <v>5</v>
      </c>
      <c r="H169" s="3">
        <v>68</v>
      </c>
      <c r="I169" s="3" t="s">
        <v>95</v>
      </c>
      <c r="J169" s="3">
        <v>2267</v>
      </c>
      <c r="K169" s="4">
        <v>41672</v>
      </c>
      <c r="L169" t="s">
        <v>31</v>
      </c>
      <c r="M169" t="s">
        <v>229</v>
      </c>
      <c r="N169" t="s">
        <v>230</v>
      </c>
      <c r="O169">
        <v>77</v>
      </c>
      <c r="P169" s="4">
        <f t="shared" si="7"/>
        <v>41669</v>
      </c>
      <c r="Q169" s="4">
        <f t="shared" si="8"/>
        <v>41670</v>
      </c>
      <c r="R169" s="10" t="str">
        <f t="shared" si="6"/>
        <v>id7863241670</v>
      </c>
      <c r="S169" s="9" t="e">
        <f>VLOOKUP(R169,box_office!$C:$F,2,FALSE)</f>
        <v>#N/A</v>
      </c>
      <c r="T169" s="9" t="e">
        <f>VLOOKUP(R169,box_office!$C:$F,3,FALSE)</f>
        <v>#N/A</v>
      </c>
      <c r="U169" s="9" t="e">
        <f>VLOOKUP(R169,box_office!$C:$F,4,FALSE)</f>
        <v>#N/A</v>
      </c>
    </row>
    <row r="170" spans="1:21" hidden="1" x14ac:dyDescent="0.3">
      <c r="A170" s="3" t="s">
        <v>224</v>
      </c>
      <c r="B170" s="4" t="s">
        <v>762</v>
      </c>
      <c r="C170" s="3" t="s">
        <v>226</v>
      </c>
      <c r="D170" s="3" t="s">
        <v>227</v>
      </c>
      <c r="E170" s="3" t="s">
        <v>228</v>
      </c>
      <c r="F170" s="3">
        <v>7.3</v>
      </c>
      <c r="G170" s="3">
        <v>5</v>
      </c>
      <c r="H170" s="3">
        <v>68</v>
      </c>
      <c r="I170" s="3" t="s">
        <v>95</v>
      </c>
      <c r="J170" s="3">
        <v>2267</v>
      </c>
      <c r="K170" s="4">
        <v>41672</v>
      </c>
      <c r="L170" t="s">
        <v>31</v>
      </c>
      <c r="M170" t="s">
        <v>229</v>
      </c>
      <c r="N170" t="s">
        <v>230</v>
      </c>
      <c r="O170">
        <v>77</v>
      </c>
      <c r="P170" s="4">
        <f t="shared" si="7"/>
        <v>41670</v>
      </c>
      <c r="Q170" s="4">
        <f t="shared" si="8"/>
        <v>41671</v>
      </c>
      <c r="R170" s="10" t="str">
        <f t="shared" si="6"/>
        <v>id7863241671</v>
      </c>
      <c r="S170" s="9" t="e">
        <f>VLOOKUP(R170,box_office!$C:$F,2,FALSE)</f>
        <v>#N/A</v>
      </c>
      <c r="T170" s="9" t="e">
        <f>VLOOKUP(R170,box_office!$C:$F,3,FALSE)</f>
        <v>#N/A</v>
      </c>
      <c r="U170" s="9" t="e">
        <f>VLOOKUP(R170,box_office!$C:$F,4,FALSE)</f>
        <v>#N/A</v>
      </c>
    </row>
    <row r="171" spans="1:21" x14ac:dyDescent="0.3">
      <c r="A171" s="3" t="s">
        <v>224</v>
      </c>
      <c r="B171" s="4" t="s">
        <v>225</v>
      </c>
      <c r="C171" s="3" t="s">
        <v>226</v>
      </c>
      <c r="D171" s="3" t="s">
        <v>227</v>
      </c>
      <c r="E171" s="3" t="s">
        <v>228</v>
      </c>
      <c r="F171" s="3">
        <v>7.5</v>
      </c>
      <c r="G171" s="3">
        <v>5</v>
      </c>
      <c r="H171" s="3">
        <v>75</v>
      </c>
      <c r="I171" s="6" t="s">
        <v>95</v>
      </c>
      <c r="J171" s="6">
        <v>2455</v>
      </c>
      <c r="K171" s="4">
        <v>41672</v>
      </c>
      <c r="L171" s="7" t="s">
        <v>31</v>
      </c>
      <c r="M171" s="7" t="s">
        <v>229</v>
      </c>
      <c r="N171" s="7" t="s">
        <v>230</v>
      </c>
      <c r="O171" s="7">
        <v>77</v>
      </c>
      <c r="P171" s="4">
        <f t="shared" si="7"/>
        <v>41671</v>
      </c>
      <c r="Q171" s="4">
        <f t="shared" si="8"/>
        <v>41672</v>
      </c>
      <c r="R171" s="7" t="str">
        <f t="shared" si="6"/>
        <v>id7863241672</v>
      </c>
      <c r="S171" s="7">
        <f>VLOOKUP(R171,box_office!$C:$F,2,FALSE)</f>
        <v>7.3637795275590561</v>
      </c>
      <c r="T171" s="7">
        <f>VLOOKUP(R171,box_office!$C:$F,3,FALSE)</f>
        <v>5.5</v>
      </c>
      <c r="U171" s="7">
        <f>VLOOKUP(R171,box_office!$C:$F,4,FALSE)</f>
        <v>6378</v>
      </c>
    </row>
    <row r="172" spans="1:21" x14ac:dyDescent="0.3">
      <c r="A172" s="3" t="s">
        <v>224</v>
      </c>
      <c r="B172" s="4" t="s">
        <v>232</v>
      </c>
      <c r="C172" s="3" t="s">
        <v>226</v>
      </c>
      <c r="D172" s="3" t="s">
        <v>227</v>
      </c>
      <c r="E172" s="3" t="s">
        <v>228</v>
      </c>
      <c r="F172" s="3">
        <v>6.3</v>
      </c>
      <c r="G172" s="3">
        <v>5</v>
      </c>
      <c r="H172" s="3">
        <v>75</v>
      </c>
      <c r="I172" s="6" t="s">
        <v>95</v>
      </c>
      <c r="J172" s="6">
        <v>2765</v>
      </c>
      <c r="K172" s="4">
        <v>41672</v>
      </c>
      <c r="L172" s="7" t="s">
        <v>31</v>
      </c>
      <c r="M172" s="7" t="s">
        <v>229</v>
      </c>
      <c r="N172" s="7" t="s">
        <v>230</v>
      </c>
      <c r="O172" s="7">
        <v>77</v>
      </c>
      <c r="P172" s="4">
        <f t="shared" si="7"/>
        <v>41672</v>
      </c>
      <c r="Q172" s="4">
        <f t="shared" si="8"/>
        <v>41673</v>
      </c>
      <c r="R172" s="7" t="str">
        <f t="shared" si="6"/>
        <v>id7863241673</v>
      </c>
      <c r="S172" s="7">
        <f>VLOOKUP(R172,box_office!$C:$F,2,FALSE)</f>
        <v>7.231496062992127</v>
      </c>
      <c r="T172" s="7">
        <f>VLOOKUP(R172,box_office!$C:$F,3,FALSE)</f>
        <v>5.45</v>
      </c>
      <c r="U172" s="7">
        <f>VLOOKUP(R172,box_office!$C:$F,4,FALSE)</f>
        <v>6311</v>
      </c>
    </row>
    <row r="173" spans="1:21" x14ac:dyDescent="0.3">
      <c r="A173" s="3" t="s">
        <v>224</v>
      </c>
      <c r="B173" s="4" t="s">
        <v>234</v>
      </c>
      <c r="C173" s="3" t="s">
        <v>226</v>
      </c>
      <c r="D173" s="3" t="s">
        <v>227</v>
      </c>
      <c r="E173" s="3" t="s">
        <v>228</v>
      </c>
      <c r="F173" s="3">
        <v>6.5</v>
      </c>
      <c r="G173" s="3">
        <v>5</v>
      </c>
      <c r="H173" s="3">
        <v>79</v>
      </c>
      <c r="I173" s="6" t="s">
        <v>95</v>
      </c>
      <c r="J173" s="6">
        <v>4314</v>
      </c>
      <c r="K173" s="4">
        <v>41672</v>
      </c>
      <c r="L173" s="7" t="s">
        <v>31</v>
      </c>
      <c r="M173" s="7" t="s">
        <v>229</v>
      </c>
      <c r="N173" s="7" t="s">
        <v>230</v>
      </c>
      <c r="O173" s="7">
        <v>77</v>
      </c>
      <c r="P173" s="4">
        <f t="shared" si="7"/>
        <v>41673</v>
      </c>
      <c r="Q173" s="4">
        <f t="shared" si="8"/>
        <v>41674</v>
      </c>
      <c r="R173" s="7" t="str">
        <f t="shared" si="6"/>
        <v>id7863241674</v>
      </c>
      <c r="S173" s="7">
        <f>VLOOKUP(R173,box_office!$C:$F,2,FALSE)</f>
        <v>7.0409448818897644</v>
      </c>
      <c r="T173" s="7">
        <f>VLOOKUP(R173,box_office!$C:$F,3,FALSE)</f>
        <v>5.26</v>
      </c>
      <c r="U173" s="7">
        <f>VLOOKUP(R173,box_office!$C:$F,4,FALSE)</f>
        <v>6359</v>
      </c>
    </row>
    <row r="174" spans="1:21" x14ac:dyDescent="0.3">
      <c r="A174" s="3" t="s">
        <v>224</v>
      </c>
      <c r="B174" s="4" t="s">
        <v>236</v>
      </c>
      <c r="C174" s="3" t="s">
        <v>226</v>
      </c>
      <c r="D174" s="3" t="s">
        <v>227</v>
      </c>
      <c r="E174" s="3" t="s">
        <v>228</v>
      </c>
      <c r="F174" s="3">
        <v>6.4</v>
      </c>
      <c r="G174" s="3">
        <v>5</v>
      </c>
      <c r="H174" s="3">
        <v>79</v>
      </c>
      <c r="I174" s="6" t="s">
        <v>95</v>
      </c>
      <c r="J174" s="6">
        <v>7810</v>
      </c>
      <c r="K174" s="4">
        <v>41672</v>
      </c>
      <c r="L174" s="7" t="s">
        <v>31</v>
      </c>
      <c r="M174" s="7" t="s">
        <v>229</v>
      </c>
      <c r="N174" s="7" t="s">
        <v>230</v>
      </c>
      <c r="O174" s="7">
        <v>77</v>
      </c>
      <c r="P174" s="4">
        <f t="shared" si="7"/>
        <v>41674</v>
      </c>
      <c r="Q174" s="4">
        <f t="shared" si="8"/>
        <v>41675</v>
      </c>
      <c r="R174" s="7" t="str">
        <f t="shared" si="6"/>
        <v>id7863241675</v>
      </c>
      <c r="S174" s="7">
        <f>VLOOKUP(R174,box_office!$C:$F,2,FALSE)</f>
        <v>3.2755905511811028</v>
      </c>
      <c r="T174" s="7">
        <f>VLOOKUP(R174,box_office!$C:$F,3,FALSE)</f>
        <v>5.56</v>
      </c>
      <c r="U174" s="7">
        <f>VLOOKUP(R174,box_office!$C:$F,4,FALSE)</f>
        <v>3926</v>
      </c>
    </row>
    <row r="175" spans="1:21" x14ac:dyDescent="0.3">
      <c r="A175" s="3" t="s">
        <v>224</v>
      </c>
      <c r="B175" s="4" t="s">
        <v>238</v>
      </c>
      <c r="C175" s="3" t="s">
        <v>226</v>
      </c>
      <c r="D175" s="3" t="s">
        <v>227</v>
      </c>
      <c r="E175" s="3" t="s">
        <v>228</v>
      </c>
      <c r="F175" s="3">
        <v>6.1</v>
      </c>
      <c r="G175" s="3">
        <v>5</v>
      </c>
      <c r="H175" s="3">
        <v>79</v>
      </c>
      <c r="I175" s="6" t="s">
        <v>95</v>
      </c>
      <c r="J175" s="6">
        <v>7855</v>
      </c>
      <c r="K175" s="4">
        <v>41672</v>
      </c>
      <c r="L175" s="7" t="s">
        <v>31</v>
      </c>
      <c r="M175" s="7" t="s">
        <v>229</v>
      </c>
      <c r="N175" s="7" t="s">
        <v>230</v>
      </c>
      <c r="O175" s="7">
        <v>77</v>
      </c>
      <c r="P175" s="4">
        <f t="shared" si="7"/>
        <v>41675</v>
      </c>
      <c r="Q175" s="4">
        <f t="shared" si="8"/>
        <v>41676</v>
      </c>
      <c r="R175" s="7" t="str">
        <f t="shared" si="6"/>
        <v>id7863241676</v>
      </c>
      <c r="S175" s="7">
        <f>VLOOKUP(R175,box_office!$C:$F,2,FALSE)</f>
        <v>2.6094488188976381</v>
      </c>
      <c r="T175" s="7">
        <f>VLOOKUP(R175,box_office!$C:$F,3,FALSE)</f>
        <v>5.26</v>
      </c>
      <c r="U175" s="7">
        <f>VLOOKUP(R175,box_office!$C:$F,4,FALSE)</f>
        <v>3534</v>
      </c>
    </row>
    <row r="176" spans="1:21" x14ac:dyDescent="0.3">
      <c r="A176" s="3" t="s">
        <v>224</v>
      </c>
      <c r="B176" s="4" t="s">
        <v>240</v>
      </c>
      <c r="C176" s="3" t="s">
        <v>226</v>
      </c>
      <c r="D176" s="3" t="s">
        <v>227</v>
      </c>
      <c r="E176" s="3" t="s">
        <v>228</v>
      </c>
      <c r="F176" s="3">
        <v>5.9</v>
      </c>
      <c r="G176" s="3">
        <v>5</v>
      </c>
      <c r="H176" s="3">
        <v>79</v>
      </c>
      <c r="I176" s="6" t="s">
        <v>95</v>
      </c>
      <c r="J176" s="6">
        <v>7879</v>
      </c>
      <c r="K176" s="4">
        <v>41672</v>
      </c>
      <c r="L176" s="7" t="s">
        <v>31</v>
      </c>
      <c r="M176" s="7" t="s">
        <v>229</v>
      </c>
      <c r="N176" s="7" t="s">
        <v>230</v>
      </c>
      <c r="O176" s="7">
        <v>77</v>
      </c>
      <c r="P176" s="4">
        <f t="shared" si="7"/>
        <v>41676</v>
      </c>
      <c r="Q176" s="4">
        <f t="shared" si="8"/>
        <v>41677</v>
      </c>
      <c r="R176" s="7" t="str">
        <f t="shared" si="6"/>
        <v>id7863241677</v>
      </c>
      <c r="S176" s="7">
        <f>VLOOKUP(R176,box_office!$C:$F,2,FALSE)</f>
        <v>1.4724409448818898</v>
      </c>
      <c r="T176" s="7">
        <f>VLOOKUP(R176,box_office!$C:$F,3,FALSE)</f>
        <v>5.04</v>
      </c>
      <c r="U176" s="7">
        <f>VLOOKUP(R176,box_office!$C:$F,4,FALSE)</f>
        <v>3238</v>
      </c>
    </row>
    <row r="177" spans="1:21" x14ac:dyDescent="0.3">
      <c r="A177" s="3" t="s">
        <v>224</v>
      </c>
      <c r="B177" s="4" t="s">
        <v>242</v>
      </c>
      <c r="C177" s="3" t="s">
        <v>226</v>
      </c>
      <c r="D177" s="3" t="s">
        <v>227</v>
      </c>
      <c r="E177" s="3" t="s">
        <v>228</v>
      </c>
      <c r="F177" s="3">
        <v>5.9</v>
      </c>
      <c r="G177" s="3">
        <v>5</v>
      </c>
      <c r="H177" s="3">
        <v>79</v>
      </c>
      <c r="I177" s="6" t="s">
        <v>95</v>
      </c>
      <c r="J177" s="6">
        <v>7905</v>
      </c>
      <c r="K177" s="4">
        <v>41672</v>
      </c>
      <c r="L177" s="7" t="s">
        <v>31</v>
      </c>
      <c r="M177" s="7" t="s">
        <v>229</v>
      </c>
      <c r="N177" s="7" t="s">
        <v>230</v>
      </c>
      <c r="O177" s="7">
        <v>77</v>
      </c>
      <c r="P177" s="4">
        <f t="shared" si="7"/>
        <v>41677</v>
      </c>
      <c r="Q177" s="4">
        <f t="shared" si="8"/>
        <v>41678</v>
      </c>
      <c r="R177" s="7" t="str">
        <f t="shared" si="6"/>
        <v>id7863241678</v>
      </c>
      <c r="S177" s="7">
        <f>VLOOKUP(R177,box_office!$C:$F,2,FALSE)</f>
        <v>1.4598425196850393</v>
      </c>
      <c r="T177" s="7">
        <f>VLOOKUP(R177,box_office!$C:$F,3,FALSE)</f>
        <v>5.34</v>
      </c>
      <c r="U177" s="7">
        <f>VLOOKUP(R177,box_office!$C:$F,4,FALSE)</f>
        <v>3034</v>
      </c>
    </row>
    <row r="178" spans="1:21" x14ac:dyDescent="0.3">
      <c r="A178" s="3" t="s">
        <v>224</v>
      </c>
      <c r="B178" s="4" t="s">
        <v>244</v>
      </c>
      <c r="C178" s="3" t="s">
        <v>226</v>
      </c>
      <c r="D178" s="3" t="s">
        <v>227</v>
      </c>
      <c r="E178" s="3" t="s">
        <v>228</v>
      </c>
      <c r="F178" s="3">
        <v>5.8</v>
      </c>
      <c r="G178" s="3">
        <v>5</v>
      </c>
      <c r="H178" s="3">
        <v>79</v>
      </c>
      <c r="I178" s="6" t="s">
        <v>95</v>
      </c>
      <c r="J178" s="6">
        <v>7926</v>
      </c>
      <c r="K178" s="4">
        <v>41672</v>
      </c>
      <c r="L178" s="7" t="s">
        <v>31</v>
      </c>
      <c r="M178" s="7" t="s">
        <v>229</v>
      </c>
      <c r="N178" s="7" t="s">
        <v>230</v>
      </c>
      <c r="O178" s="7">
        <v>77</v>
      </c>
      <c r="P178" s="4">
        <f t="shared" si="7"/>
        <v>41678</v>
      </c>
      <c r="Q178" s="4">
        <f t="shared" si="8"/>
        <v>41679</v>
      </c>
      <c r="R178" s="7" t="str">
        <f t="shared" si="6"/>
        <v>id7863241679</v>
      </c>
      <c r="S178" s="7">
        <f>VLOOKUP(R178,box_office!$C:$F,2,FALSE)</f>
        <v>1.6929133858267718</v>
      </c>
      <c r="T178" s="7">
        <f>VLOOKUP(R178,box_office!$C:$F,3,FALSE)</f>
        <v>5.35</v>
      </c>
      <c r="U178" s="7">
        <f>VLOOKUP(R178,box_office!$C:$F,4,FALSE)</f>
        <v>2873</v>
      </c>
    </row>
    <row r="179" spans="1:21" x14ac:dyDescent="0.3">
      <c r="A179" s="3" t="s">
        <v>224</v>
      </c>
      <c r="B179" s="4" t="s">
        <v>246</v>
      </c>
      <c r="C179" s="3" t="s">
        <v>226</v>
      </c>
      <c r="D179" s="3" t="s">
        <v>227</v>
      </c>
      <c r="E179" s="3" t="s">
        <v>228</v>
      </c>
      <c r="F179" s="3">
        <v>5.8</v>
      </c>
      <c r="G179" s="3">
        <v>5</v>
      </c>
      <c r="H179" s="3">
        <v>79</v>
      </c>
      <c r="I179" s="6" t="s">
        <v>95</v>
      </c>
      <c r="J179" s="6">
        <v>7948</v>
      </c>
      <c r="K179" s="4">
        <v>41672</v>
      </c>
      <c r="L179" s="7" t="s">
        <v>31</v>
      </c>
      <c r="M179" s="7" t="s">
        <v>229</v>
      </c>
      <c r="N179" s="7" t="s">
        <v>230</v>
      </c>
      <c r="O179" s="7">
        <v>77</v>
      </c>
      <c r="P179" s="4">
        <f t="shared" si="7"/>
        <v>41679</v>
      </c>
      <c r="Q179" s="4">
        <f t="shared" si="8"/>
        <v>41680</v>
      </c>
      <c r="R179" s="7" t="str">
        <f t="shared" si="6"/>
        <v>id7863241680</v>
      </c>
      <c r="S179" s="7">
        <f>VLOOKUP(R179,box_office!$C:$F,2,FALSE)</f>
        <v>0.87716535433070875</v>
      </c>
      <c r="T179" s="7">
        <f>VLOOKUP(R179,box_office!$C:$F,3,FALSE)</f>
        <v>5.46</v>
      </c>
      <c r="U179" s="7">
        <f>VLOOKUP(R179,box_office!$C:$F,4,FALSE)</f>
        <v>2670</v>
      </c>
    </row>
    <row r="180" spans="1:21" x14ac:dyDescent="0.3">
      <c r="A180" s="3" t="s">
        <v>224</v>
      </c>
      <c r="B180" s="4" t="s">
        <v>248</v>
      </c>
      <c r="C180" s="3" t="s">
        <v>226</v>
      </c>
      <c r="D180" s="3" t="s">
        <v>227</v>
      </c>
      <c r="E180" s="3" t="s">
        <v>228</v>
      </c>
      <c r="F180" s="3">
        <v>5.8</v>
      </c>
      <c r="G180" s="3">
        <v>5</v>
      </c>
      <c r="H180" s="3">
        <v>79</v>
      </c>
      <c r="I180" s="6" t="s">
        <v>95</v>
      </c>
      <c r="J180" s="6">
        <v>7958</v>
      </c>
      <c r="K180" s="4">
        <v>41672</v>
      </c>
      <c r="L180" s="7" t="s">
        <v>31</v>
      </c>
      <c r="M180" s="7" t="s">
        <v>229</v>
      </c>
      <c r="N180" s="7" t="s">
        <v>230</v>
      </c>
      <c r="O180" s="7">
        <v>77</v>
      </c>
      <c r="P180" s="4">
        <f t="shared" si="7"/>
        <v>41680</v>
      </c>
      <c r="Q180" s="4">
        <f t="shared" si="8"/>
        <v>41681</v>
      </c>
      <c r="R180" s="7" t="str">
        <f t="shared" si="6"/>
        <v>id7863241681</v>
      </c>
      <c r="S180" s="7">
        <f>VLOOKUP(R180,box_office!$C:$F,2,FALSE)</f>
        <v>1.0157480314960632</v>
      </c>
      <c r="T180" s="7">
        <f>VLOOKUP(R180,box_office!$C:$F,3,FALSE)</f>
        <v>4.87</v>
      </c>
      <c r="U180" s="7">
        <f>VLOOKUP(R180,box_office!$C:$F,4,FALSE)</f>
        <v>2608</v>
      </c>
    </row>
    <row r="181" spans="1:21" x14ac:dyDescent="0.3">
      <c r="A181" s="3" t="s">
        <v>224</v>
      </c>
      <c r="B181" s="4" t="s">
        <v>250</v>
      </c>
      <c r="C181" s="3" t="s">
        <v>226</v>
      </c>
      <c r="D181" s="3" t="s">
        <v>227</v>
      </c>
      <c r="E181" s="3" t="s">
        <v>228</v>
      </c>
      <c r="F181" s="3">
        <v>5.7</v>
      </c>
      <c r="G181" s="3">
        <v>5</v>
      </c>
      <c r="H181" s="3">
        <v>79</v>
      </c>
      <c r="I181" s="6" t="s">
        <v>95</v>
      </c>
      <c r="J181" s="6">
        <v>7972</v>
      </c>
      <c r="K181" s="4">
        <v>41672</v>
      </c>
      <c r="L181" s="7" t="s">
        <v>31</v>
      </c>
      <c r="M181" s="7" t="s">
        <v>229</v>
      </c>
      <c r="N181" s="7" t="s">
        <v>230</v>
      </c>
      <c r="O181" s="7">
        <v>77</v>
      </c>
      <c r="P181" s="4">
        <f t="shared" si="7"/>
        <v>41681</v>
      </c>
      <c r="Q181" s="4">
        <f t="shared" si="8"/>
        <v>41682</v>
      </c>
      <c r="R181" s="7" t="str">
        <f t="shared" si="6"/>
        <v>id7863241682</v>
      </c>
      <c r="S181" s="7">
        <f>VLOOKUP(R181,box_office!$C:$F,2,FALSE)</f>
        <v>0.82204724409448837</v>
      </c>
      <c r="T181" s="7">
        <f>VLOOKUP(R181,box_office!$C:$F,3,FALSE)</f>
        <v>4.6900000000000004</v>
      </c>
      <c r="U181" s="7">
        <f>VLOOKUP(R181,box_office!$C:$F,4,FALSE)</f>
        <v>2500</v>
      </c>
    </row>
    <row r="182" spans="1:21" x14ac:dyDescent="0.3">
      <c r="A182" s="3" t="s">
        <v>224</v>
      </c>
      <c r="B182" s="4" t="s">
        <v>252</v>
      </c>
      <c r="C182" s="3" t="s">
        <v>226</v>
      </c>
      <c r="D182" s="3" t="s">
        <v>227</v>
      </c>
      <c r="E182" s="3" t="s">
        <v>228</v>
      </c>
      <c r="F182" s="3">
        <v>5.7</v>
      </c>
      <c r="G182" s="3">
        <v>5</v>
      </c>
      <c r="H182" s="3">
        <v>79</v>
      </c>
      <c r="I182" s="6" t="s">
        <v>95</v>
      </c>
      <c r="J182" s="6">
        <v>7980</v>
      </c>
      <c r="K182" s="4">
        <v>41672</v>
      </c>
      <c r="L182" s="7" t="s">
        <v>31</v>
      </c>
      <c r="M182" s="7" t="s">
        <v>229</v>
      </c>
      <c r="N182" s="7" t="s">
        <v>230</v>
      </c>
      <c r="O182" s="7">
        <v>77</v>
      </c>
      <c r="P182" s="4">
        <f t="shared" si="7"/>
        <v>41682</v>
      </c>
      <c r="Q182" s="4">
        <f t="shared" si="8"/>
        <v>41683</v>
      </c>
      <c r="R182" s="7" t="str">
        <f t="shared" si="6"/>
        <v>id7863241683</v>
      </c>
      <c r="S182" s="7">
        <f>VLOOKUP(R182,box_office!$C:$F,2,FALSE)</f>
        <v>0.61102362204724414</v>
      </c>
      <c r="T182" s="7">
        <f>VLOOKUP(R182,box_office!$C:$F,3,FALSE)</f>
        <v>5.23</v>
      </c>
      <c r="U182" s="7">
        <f>VLOOKUP(R182,box_office!$C:$F,4,FALSE)</f>
        <v>1949</v>
      </c>
    </row>
    <row r="183" spans="1:21" x14ac:dyDescent="0.3">
      <c r="A183" s="3" t="s">
        <v>224</v>
      </c>
      <c r="B183" s="4" t="s">
        <v>254</v>
      </c>
      <c r="C183" s="3" t="s">
        <v>226</v>
      </c>
      <c r="D183" s="3" t="s">
        <v>227</v>
      </c>
      <c r="E183" s="3" t="s">
        <v>228</v>
      </c>
      <c r="F183" s="3">
        <v>5.8</v>
      </c>
      <c r="G183" s="3">
        <v>5</v>
      </c>
      <c r="H183" s="3">
        <v>79</v>
      </c>
      <c r="I183" s="6" t="s">
        <v>95</v>
      </c>
      <c r="J183" s="6">
        <v>7985</v>
      </c>
      <c r="K183" s="4">
        <v>41672</v>
      </c>
      <c r="L183" s="7" t="s">
        <v>31</v>
      </c>
      <c r="M183" s="7" t="s">
        <v>229</v>
      </c>
      <c r="N183" s="7" t="s">
        <v>230</v>
      </c>
      <c r="O183" s="7">
        <v>77</v>
      </c>
      <c r="P183" s="4">
        <f t="shared" si="7"/>
        <v>41683</v>
      </c>
      <c r="Q183" s="4">
        <f t="shared" si="8"/>
        <v>41684</v>
      </c>
      <c r="R183" s="7" t="str">
        <f t="shared" si="6"/>
        <v>id7863241684</v>
      </c>
      <c r="S183" s="7">
        <f>VLOOKUP(R183,box_office!$C:$F,2,FALSE)</f>
        <v>0.19685039370078741</v>
      </c>
      <c r="T183" s="7">
        <f>VLOOKUP(R183,box_office!$C:$F,3,FALSE)</f>
        <v>5.29</v>
      </c>
      <c r="U183" s="7">
        <f>VLOOKUP(R183,box_office!$C:$F,4,FALSE)</f>
        <v>415</v>
      </c>
    </row>
    <row r="184" spans="1:21" x14ac:dyDescent="0.3">
      <c r="A184" s="3" t="s">
        <v>224</v>
      </c>
      <c r="B184" s="4" t="s">
        <v>256</v>
      </c>
      <c r="C184" s="3" t="s">
        <v>226</v>
      </c>
      <c r="D184" s="3" t="s">
        <v>227</v>
      </c>
      <c r="E184" s="3" t="s">
        <v>228</v>
      </c>
      <c r="F184" s="3">
        <v>5.7</v>
      </c>
      <c r="G184" s="3">
        <v>5</v>
      </c>
      <c r="H184" s="3">
        <v>79</v>
      </c>
      <c r="I184" s="6" t="s">
        <v>95</v>
      </c>
      <c r="J184" s="6">
        <v>7987</v>
      </c>
      <c r="K184" s="4">
        <v>41672</v>
      </c>
      <c r="L184" s="7" t="s">
        <v>31</v>
      </c>
      <c r="M184" s="7" t="s">
        <v>229</v>
      </c>
      <c r="N184" s="7" t="s">
        <v>230</v>
      </c>
      <c r="O184" s="7">
        <v>77</v>
      </c>
      <c r="P184" s="4">
        <f t="shared" si="7"/>
        <v>41684</v>
      </c>
      <c r="Q184" s="4">
        <f t="shared" si="8"/>
        <v>41685</v>
      </c>
      <c r="R184" s="7" t="str">
        <f t="shared" si="6"/>
        <v>id7863241685</v>
      </c>
      <c r="S184" s="7">
        <f>VLOOKUP(R184,box_office!$C:$F,2,FALSE)</f>
        <v>0.45984251968503936</v>
      </c>
      <c r="T184" s="7">
        <f>VLOOKUP(R184,box_office!$C:$F,3,FALSE)</f>
        <v>4.79</v>
      </c>
      <c r="U184" s="7">
        <f>VLOOKUP(R184,box_office!$C:$F,4,FALSE)</f>
        <v>739</v>
      </c>
    </row>
    <row r="185" spans="1:21" x14ac:dyDescent="0.3">
      <c r="A185" s="3" t="s">
        <v>224</v>
      </c>
      <c r="B185" s="4" t="s">
        <v>258</v>
      </c>
      <c r="C185" s="3" t="s">
        <v>226</v>
      </c>
      <c r="D185" s="3" t="s">
        <v>227</v>
      </c>
      <c r="E185" s="3" t="s">
        <v>228</v>
      </c>
      <c r="F185" s="3">
        <v>5.6</v>
      </c>
      <c r="G185" s="3">
        <v>5</v>
      </c>
      <c r="H185" s="3">
        <v>79</v>
      </c>
      <c r="I185" s="6" t="s">
        <v>95</v>
      </c>
      <c r="J185" s="6">
        <v>7996</v>
      </c>
      <c r="K185" s="4">
        <v>41672</v>
      </c>
      <c r="L185" s="7" t="s">
        <v>31</v>
      </c>
      <c r="M185" s="7" t="s">
        <v>229</v>
      </c>
      <c r="N185" s="7" t="s">
        <v>230</v>
      </c>
      <c r="O185" s="7">
        <v>77</v>
      </c>
      <c r="P185" s="4">
        <f t="shared" si="7"/>
        <v>41685</v>
      </c>
      <c r="Q185" s="4">
        <f t="shared" si="8"/>
        <v>41686</v>
      </c>
      <c r="R185" s="7" t="str">
        <f t="shared" si="6"/>
        <v>id7863241686</v>
      </c>
      <c r="S185" s="7">
        <f>VLOOKUP(R185,box_office!$C:$F,2,FALSE)</f>
        <v>0.40944881889763785</v>
      </c>
      <c r="T185" s="7">
        <f>VLOOKUP(R185,box_office!$C:$F,3,FALSE)</f>
        <v>4.99</v>
      </c>
      <c r="U185" s="7">
        <f>VLOOKUP(R185,box_office!$C:$F,4,FALSE)</f>
        <v>819</v>
      </c>
    </row>
    <row r="186" spans="1:21" x14ac:dyDescent="0.3">
      <c r="A186" s="3" t="s">
        <v>224</v>
      </c>
      <c r="B186" s="4" t="s">
        <v>260</v>
      </c>
      <c r="C186" s="3" t="s">
        <v>226</v>
      </c>
      <c r="D186" s="3" t="s">
        <v>227</v>
      </c>
      <c r="E186" s="3" t="s">
        <v>228</v>
      </c>
      <c r="F186" s="3">
        <v>5.6</v>
      </c>
      <c r="G186" s="3">
        <v>5</v>
      </c>
      <c r="H186" s="3">
        <v>79</v>
      </c>
      <c r="I186" s="6" t="s">
        <v>95</v>
      </c>
      <c r="J186" s="6">
        <v>8000</v>
      </c>
      <c r="K186" s="4">
        <v>41672</v>
      </c>
      <c r="L186" s="7" t="s">
        <v>31</v>
      </c>
      <c r="M186" s="7" t="s">
        <v>229</v>
      </c>
      <c r="N186" s="7" t="s">
        <v>230</v>
      </c>
      <c r="O186" s="7">
        <v>77</v>
      </c>
      <c r="P186" s="4">
        <f t="shared" si="7"/>
        <v>41686</v>
      </c>
      <c r="Q186" s="4">
        <f t="shared" si="8"/>
        <v>41687</v>
      </c>
      <c r="R186" s="7" t="str">
        <f t="shared" si="6"/>
        <v>id7863241687</v>
      </c>
      <c r="S186" s="7">
        <f>VLOOKUP(R186,box_office!$C:$F,2,FALSE)</f>
        <v>6.9291338582677178E-2</v>
      </c>
      <c r="T186" s="7">
        <f>VLOOKUP(R186,box_office!$C:$F,3,FALSE)</f>
        <v>4.25</v>
      </c>
      <c r="U186" s="7">
        <f>VLOOKUP(R186,box_office!$C:$F,4,FALSE)</f>
        <v>549</v>
      </c>
    </row>
    <row r="187" spans="1:21" x14ac:dyDescent="0.3">
      <c r="A187" s="3" t="s">
        <v>224</v>
      </c>
      <c r="B187" s="4" t="s">
        <v>262</v>
      </c>
      <c r="C187" s="3" t="s">
        <v>226</v>
      </c>
      <c r="D187" s="3" t="s">
        <v>227</v>
      </c>
      <c r="E187" s="3" t="s">
        <v>228</v>
      </c>
      <c r="F187" s="3">
        <v>5.6</v>
      </c>
      <c r="G187" s="3">
        <v>5</v>
      </c>
      <c r="H187" s="3">
        <v>79</v>
      </c>
      <c r="I187" s="6" t="s">
        <v>95</v>
      </c>
      <c r="J187" s="6">
        <v>8004</v>
      </c>
      <c r="K187" s="4">
        <v>41672</v>
      </c>
      <c r="L187" s="7" t="s">
        <v>31</v>
      </c>
      <c r="M187" s="7" t="s">
        <v>229</v>
      </c>
      <c r="N187" s="7" t="s">
        <v>230</v>
      </c>
      <c r="O187" s="7">
        <v>77</v>
      </c>
      <c r="P187" s="4">
        <f t="shared" si="7"/>
        <v>41687</v>
      </c>
      <c r="Q187" s="4">
        <f t="shared" si="8"/>
        <v>41688</v>
      </c>
      <c r="R187" s="7" t="str">
        <f t="shared" si="6"/>
        <v>id7863241688</v>
      </c>
      <c r="S187" s="7">
        <f>VLOOKUP(R187,box_office!$C:$F,2,FALSE)</f>
        <v>8.0314960629921273E-2</v>
      </c>
      <c r="T187" s="7">
        <f>VLOOKUP(R187,box_office!$C:$F,3,FALSE)</f>
        <v>5.31</v>
      </c>
      <c r="U187" s="7">
        <f>VLOOKUP(R187,box_office!$C:$F,4,FALSE)</f>
        <v>506</v>
      </c>
    </row>
    <row r="188" spans="1:21" x14ac:dyDescent="0.3">
      <c r="A188" s="3" t="s">
        <v>224</v>
      </c>
      <c r="B188" s="4" t="s">
        <v>264</v>
      </c>
      <c r="C188" s="3" t="s">
        <v>226</v>
      </c>
      <c r="D188" s="3" t="s">
        <v>227</v>
      </c>
      <c r="E188" s="3" t="s">
        <v>228</v>
      </c>
      <c r="F188" s="3">
        <v>5.6</v>
      </c>
      <c r="G188" s="3">
        <v>5</v>
      </c>
      <c r="H188" s="3">
        <v>79</v>
      </c>
      <c r="I188" s="6" t="s">
        <v>95</v>
      </c>
      <c r="J188" s="6">
        <v>8007</v>
      </c>
      <c r="K188" s="4">
        <v>41672</v>
      </c>
      <c r="L188" s="7" t="s">
        <v>31</v>
      </c>
      <c r="M188" s="7" t="s">
        <v>229</v>
      </c>
      <c r="N188" s="7" t="s">
        <v>230</v>
      </c>
      <c r="O188" s="7">
        <v>77</v>
      </c>
      <c r="P188" s="4">
        <f t="shared" si="7"/>
        <v>41688</v>
      </c>
      <c r="Q188" s="4">
        <f t="shared" si="8"/>
        <v>41689</v>
      </c>
      <c r="R188" s="7" t="str">
        <f t="shared" si="6"/>
        <v>id7863241689</v>
      </c>
      <c r="S188" s="7">
        <f>VLOOKUP(R188,box_office!$C:$F,2,FALSE)</f>
        <v>6.614173228346458E-2</v>
      </c>
      <c r="T188" s="7">
        <f>VLOOKUP(R188,box_office!$C:$F,3,FALSE)</f>
        <v>4.49</v>
      </c>
      <c r="U188" s="7">
        <f>VLOOKUP(R188,box_office!$C:$F,4,FALSE)</f>
        <v>494</v>
      </c>
    </row>
    <row r="189" spans="1:21" x14ac:dyDescent="0.3">
      <c r="A189" s="3" t="s">
        <v>224</v>
      </c>
      <c r="B189" s="4" t="s">
        <v>266</v>
      </c>
      <c r="C189" s="3" t="s">
        <v>226</v>
      </c>
      <c r="D189" s="3" t="s">
        <v>227</v>
      </c>
      <c r="E189" s="3" t="s">
        <v>228</v>
      </c>
      <c r="F189" s="3">
        <v>5.6</v>
      </c>
      <c r="G189" s="3">
        <v>5</v>
      </c>
      <c r="H189" s="3">
        <v>79</v>
      </c>
      <c r="I189" s="6" t="s">
        <v>95</v>
      </c>
      <c r="J189" s="6">
        <v>8013</v>
      </c>
      <c r="K189" s="4">
        <v>41672</v>
      </c>
      <c r="L189" s="7" t="s">
        <v>31</v>
      </c>
      <c r="M189" s="7" t="s">
        <v>229</v>
      </c>
      <c r="N189" s="7" t="s">
        <v>230</v>
      </c>
      <c r="O189" s="7">
        <v>77</v>
      </c>
      <c r="P189" s="4">
        <f t="shared" si="7"/>
        <v>41689</v>
      </c>
      <c r="Q189" s="4">
        <f t="shared" si="8"/>
        <v>41690</v>
      </c>
      <c r="R189" s="7" t="str">
        <f t="shared" si="6"/>
        <v>id7863241690</v>
      </c>
      <c r="S189" s="7">
        <f>VLOOKUP(R189,box_office!$C:$F,2,FALSE)</f>
        <v>6.614173228346458E-2</v>
      </c>
      <c r="T189" s="7">
        <f>VLOOKUP(R189,box_office!$C:$F,3,FALSE)</f>
        <v>4.6100000000000003</v>
      </c>
      <c r="U189" s="7">
        <f>VLOOKUP(R189,box_office!$C:$F,4,FALSE)</f>
        <v>481</v>
      </c>
    </row>
    <row r="190" spans="1:21" x14ac:dyDescent="0.3">
      <c r="A190" s="3" t="s">
        <v>224</v>
      </c>
      <c r="B190" s="4" t="s">
        <v>268</v>
      </c>
      <c r="C190" s="3" t="s">
        <v>226</v>
      </c>
      <c r="D190" s="3" t="s">
        <v>227</v>
      </c>
      <c r="E190" s="3" t="s">
        <v>228</v>
      </c>
      <c r="F190" s="3">
        <v>5.6</v>
      </c>
      <c r="G190" s="3">
        <v>5</v>
      </c>
      <c r="H190" s="3">
        <v>79</v>
      </c>
      <c r="I190" s="6" t="s">
        <v>95</v>
      </c>
      <c r="J190" s="6">
        <v>8023</v>
      </c>
      <c r="K190" s="4">
        <v>41672</v>
      </c>
      <c r="L190" s="7" t="s">
        <v>31</v>
      </c>
      <c r="M190" s="7" t="s">
        <v>229</v>
      </c>
      <c r="N190" s="7" t="s">
        <v>230</v>
      </c>
      <c r="O190" s="7">
        <v>77</v>
      </c>
      <c r="P190" s="4">
        <f t="shared" si="7"/>
        <v>41690</v>
      </c>
      <c r="Q190" s="4">
        <f t="shared" si="8"/>
        <v>41691</v>
      </c>
      <c r="R190" s="7" t="str">
        <f t="shared" si="6"/>
        <v>id7863241691</v>
      </c>
      <c r="S190" s="7">
        <f>VLOOKUP(R190,box_office!$C:$F,2,FALSE)</f>
        <v>4.7244094488188976E-2</v>
      </c>
      <c r="T190" s="7">
        <f>VLOOKUP(R190,box_office!$C:$F,3,FALSE)</f>
        <v>4.3099999999999996</v>
      </c>
      <c r="U190" s="7">
        <f>VLOOKUP(R190,box_office!$C:$F,4,FALSE)</f>
        <v>281</v>
      </c>
    </row>
    <row r="191" spans="1:21" x14ac:dyDescent="0.3">
      <c r="A191" s="3" t="s">
        <v>224</v>
      </c>
      <c r="B191" s="4" t="s">
        <v>270</v>
      </c>
      <c r="C191" s="3" t="s">
        <v>226</v>
      </c>
      <c r="D191" s="3" t="s">
        <v>227</v>
      </c>
      <c r="E191" s="3" t="s">
        <v>228</v>
      </c>
      <c r="F191" s="3">
        <v>5.6</v>
      </c>
      <c r="G191" s="3">
        <v>5</v>
      </c>
      <c r="H191" s="3">
        <v>79</v>
      </c>
      <c r="I191" s="6" t="s">
        <v>95</v>
      </c>
      <c r="J191" s="6">
        <v>8027</v>
      </c>
      <c r="K191" s="4">
        <v>41672</v>
      </c>
      <c r="L191" s="7" t="s">
        <v>31</v>
      </c>
      <c r="M191" s="7" t="s">
        <v>229</v>
      </c>
      <c r="N191" s="7" t="s">
        <v>230</v>
      </c>
      <c r="O191" s="7">
        <v>77</v>
      </c>
      <c r="P191" s="4">
        <f t="shared" si="7"/>
        <v>41691</v>
      </c>
      <c r="Q191" s="4">
        <f t="shared" si="8"/>
        <v>41692</v>
      </c>
      <c r="R191" s="7" t="str">
        <f t="shared" si="6"/>
        <v>id7863241692</v>
      </c>
      <c r="S191" s="7">
        <f>VLOOKUP(R191,box_office!$C:$F,2,FALSE)</f>
        <v>0.21574803149606298</v>
      </c>
      <c r="T191" s="7">
        <f>VLOOKUP(R191,box_office!$C:$F,3,FALSE)</f>
        <v>4.3600000000000003</v>
      </c>
      <c r="U191" s="7">
        <f>VLOOKUP(R191,box_office!$C:$F,4,FALSE)</f>
        <v>551</v>
      </c>
    </row>
    <row r="192" spans="1:21" x14ac:dyDescent="0.3">
      <c r="A192" s="3" t="s">
        <v>224</v>
      </c>
      <c r="B192" s="4" t="s">
        <v>272</v>
      </c>
      <c r="C192" s="3" t="s">
        <v>226</v>
      </c>
      <c r="D192" s="3" t="s">
        <v>227</v>
      </c>
      <c r="E192" s="3" t="s">
        <v>228</v>
      </c>
      <c r="F192" s="3">
        <v>5.6</v>
      </c>
      <c r="G192" s="3">
        <v>5</v>
      </c>
      <c r="H192" s="3">
        <v>79</v>
      </c>
      <c r="I192" s="6" t="s">
        <v>95</v>
      </c>
      <c r="J192" s="6">
        <v>8028</v>
      </c>
      <c r="K192" s="4">
        <v>41672</v>
      </c>
      <c r="L192" s="7" t="s">
        <v>31</v>
      </c>
      <c r="M192" s="7" t="s">
        <v>229</v>
      </c>
      <c r="N192" s="7" t="s">
        <v>230</v>
      </c>
      <c r="O192" s="7">
        <v>77</v>
      </c>
      <c r="P192" s="4">
        <f t="shared" si="7"/>
        <v>41692</v>
      </c>
      <c r="Q192" s="4">
        <f t="shared" si="8"/>
        <v>41693</v>
      </c>
      <c r="R192" s="7" t="str">
        <f t="shared" si="6"/>
        <v>id7863241693</v>
      </c>
      <c r="S192" s="7">
        <f>VLOOKUP(R192,box_office!$C:$F,2,FALSE)</f>
        <v>0.22519685039370083</v>
      </c>
      <c r="T192" s="7">
        <f>VLOOKUP(R192,box_office!$C:$F,3,FALSE)</f>
        <v>4.79</v>
      </c>
      <c r="U192" s="7">
        <f>VLOOKUP(R192,box_office!$C:$F,4,FALSE)</f>
        <v>590</v>
      </c>
    </row>
    <row r="193" spans="1:21" x14ac:dyDescent="0.3">
      <c r="A193" s="3" t="s">
        <v>224</v>
      </c>
      <c r="B193" s="4" t="s">
        <v>274</v>
      </c>
      <c r="C193" s="3" t="s">
        <v>226</v>
      </c>
      <c r="D193" s="3" t="s">
        <v>227</v>
      </c>
      <c r="E193" s="3" t="s">
        <v>228</v>
      </c>
      <c r="F193" s="3">
        <v>5.6</v>
      </c>
      <c r="G193" s="3">
        <v>5</v>
      </c>
      <c r="H193" s="3">
        <v>79</v>
      </c>
      <c r="I193" s="6" t="s">
        <v>95</v>
      </c>
      <c r="J193" s="6">
        <v>8030</v>
      </c>
      <c r="K193" s="4">
        <v>41672</v>
      </c>
      <c r="L193" s="7" t="s">
        <v>31</v>
      </c>
      <c r="M193" s="7" t="s">
        <v>229</v>
      </c>
      <c r="N193" s="7" t="s">
        <v>230</v>
      </c>
      <c r="O193" s="7">
        <v>77</v>
      </c>
      <c r="P193" s="4">
        <f t="shared" si="7"/>
        <v>41693</v>
      </c>
      <c r="Q193" s="4">
        <f t="shared" si="8"/>
        <v>41694</v>
      </c>
      <c r="R193" s="7" t="str">
        <f t="shared" si="6"/>
        <v>id7863241694</v>
      </c>
      <c r="S193" s="7">
        <f>VLOOKUP(R193,box_office!$C:$F,2,FALSE)</f>
        <v>2.2047244094488189E-2</v>
      </c>
      <c r="T193" s="7">
        <f>VLOOKUP(R193,box_office!$C:$F,3,FALSE)</f>
        <v>3.75</v>
      </c>
      <c r="U193" s="7">
        <f>VLOOKUP(R193,box_office!$C:$F,4,FALSE)</f>
        <v>306</v>
      </c>
    </row>
    <row r="194" spans="1:21" x14ac:dyDescent="0.3">
      <c r="A194" s="3" t="s">
        <v>224</v>
      </c>
      <c r="B194" s="4" t="s">
        <v>276</v>
      </c>
      <c r="C194" s="3" t="s">
        <v>226</v>
      </c>
      <c r="D194" s="3" t="s">
        <v>227</v>
      </c>
      <c r="E194" s="3" t="s">
        <v>228</v>
      </c>
      <c r="F194" s="3">
        <v>5.6</v>
      </c>
      <c r="G194" s="3">
        <v>5</v>
      </c>
      <c r="H194" s="3">
        <v>79</v>
      </c>
      <c r="I194" s="6" t="s">
        <v>95</v>
      </c>
      <c r="J194" s="6">
        <v>8032</v>
      </c>
      <c r="K194" s="4">
        <v>41672</v>
      </c>
      <c r="L194" s="7" t="s">
        <v>31</v>
      </c>
      <c r="M194" s="7" t="s">
        <v>229</v>
      </c>
      <c r="N194" s="7" t="s">
        <v>230</v>
      </c>
      <c r="O194" s="7">
        <v>77</v>
      </c>
      <c r="P194" s="4">
        <f t="shared" si="7"/>
        <v>41694</v>
      </c>
      <c r="Q194" s="4">
        <f t="shared" si="8"/>
        <v>41695</v>
      </c>
      <c r="R194" s="7" t="str">
        <f t="shared" ref="R194:R257" si="9">_xlfn.CONCAT(A194,P194+1)</f>
        <v>id7863241695</v>
      </c>
      <c r="S194" s="7">
        <f>VLOOKUP(R194,box_office!$C:$F,2,FALSE)</f>
        <v>2.3622047244094488E-2</v>
      </c>
      <c r="T194" s="7">
        <f>VLOOKUP(R194,box_office!$C:$F,3,FALSE)</f>
        <v>4.16</v>
      </c>
      <c r="U194" s="7">
        <f>VLOOKUP(R194,box_office!$C:$F,4,FALSE)</f>
        <v>301</v>
      </c>
    </row>
    <row r="195" spans="1:21" x14ac:dyDescent="0.3">
      <c r="A195" s="3" t="s">
        <v>224</v>
      </c>
      <c r="B195" s="4" t="s">
        <v>278</v>
      </c>
      <c r="C195" s="3" t="s">
        <v>226</v>
      </c>
      <c r="D195" s="3" t="s">
        <v>227</v>
      </c>
      <c r="E195" s="3" t="s">
        <v>228</v>
      </c>
      <c r="F195" s="3">
        <v>5.6</v>
      </c>
      <c r="G195" s="3">
        <v>5</v>
      </c>
      <c r="H195" s="3">
        <v>79</v>
      </c>
      <c r="I195" s="6" t="s">
        <v>95</v>
      </c>
      <c r="J195" s="6">
        <v>8036</v>
      </c>
      <c r="K195" s="4">
        <v>41672</v>
      </c>
      <c r="L195" s="7" t="s">
        <v>31</v>
      </c>
      <c r="M195" s="7" t="s">
        <v>229</v>
      </c>
      <c r="N195" s="7" t="s">
        <v>230</v>
      </c>
      <c r="O195" s="7">
        <v>77</v>
      </c>
      <c r="P195" s="4">
        <f t="shared" ref="P195:P258" si="10">DATEVALUE(B195)</f>
        <v>41695</v>
      </c>
      <c r="Q195" s="4">
        <f t="shared" ref="Q195:Q258" si="11">P195+1</f>
        <v>41696</v>
      </c>
      <c r="R195" s="7" t="str">
        <f t="shared" si="9"/>
        <v>id7863241696</v>
      </c>
      <c r="S195" s="7">
        <f>VLOOKUP(R195,box_office!$C:$F,2,FALSE)</f>
        <v>2.6771653543307086E-2</v>
      </c>
      <c r="T195" s="7">
        <f>VLOOKUP(R195,box_office!$C:$F,3,FALSE)</f>
        <v>4.72</v>
      </c>
      <c r="U195" s="7">
        <f>VLOOKUP(R195,box_office!$C:$F,4,FALSE)</f>
        <v>283</v>
      </c>
    </row>
    <row r="196" spans="1:21" x14ac:dyDescent="0.3">
      <c r="A196" s="3" t="s">
        <v>224</v>
      </c>
      <c r="B196" s="4" t="s">
        <v>280</v>
      </c>
      <c r="C196" s="3" t="s">
        <v>226</v>
      </c>
      <c r="D196" s="3" t="s">
        <v>227</v>
      </c>
      <c r="E196" s="3" t="s">
        <v>228</v>
      </c>
      <c r="F196" s="3">
        <v>5.6</v>
      </c>
      <c r="G196" s="3">
        <v>5</v>
      </c>
      <c r="H196" s="3">
        <v>79</v>
      </c>
      <c r="I196" s="6" t="s">
        <v>95</v>
      </c>
      <c r="J196" s="6">
        <v>8038</v>
      </c>
      <c r="K196" s="4">
        <v>41672</v>
      </c>
      <c r="L196" s="7" t="s">
        <v>31</v>
      </c>
      <c r="M196" s="7" t="s">
        <v>229</v>
      </c>
      <c r="N196" s="7" t="s">
        <v>230</v>
      </c>
      <c r="O196" s="7">
        <v>77</v>
      </c>
      <c r="P196" s="4">
        <f t="shared" si="10"/>
        <v>41696</v>
      </c>
      <c r="Q196" s="4">
        <f t="shared" si="11"/>
        <v>41697</v>
      </c>
      <c r="R196" s="7" t="str">
        <f t="shared" si="9"/>
        <v>id7863241697</v>
      </c>
      <c r="S196" s="7">
        <f>VLOOKUP(R196,box_office!$C:$F,2,FALSE)</f>
        <v>1.889763779527559E-2</v>
      </c>
      <c r="T196" s="7">
        <f>VLOOKUP(R196,box_office!$C:$F,3,FALSE)</f>
        <v>6.77</v>
      </c>
      <c r="U196" s="7">
        <f>VLOOKUP(R196,box_office!$C:$F,4,FALSE)</f>
        <v>281</v>
      </c>
    </row>
    <row r="197" spans="1:21" x14ac:dyDescent="0.3">
      <c r="A197" s="3" t="s">
        <v>224</v>
      </c>
      <c r="B197" s="4" t="s">
        <v>282</v>
      </c>
      <c r="C197" s="3" t="s">
        <v>226</v>
      </c>
      <c r="D197" s="3" t="s">
        <v>227</v>
      </c>
      <c r="E197" s="3" t="s">
        <v>228</v>
      </c>
      <c r="F197" s="3">
        <v>5.6</v>
      </c>
      <c r="G197" s="3">
        <v>5</v>
      </c>
      <c r="H197" s="3">
        <v>79</v>
      </c>
      <c r="I197" s="6" t="s">
        <v>95</v>
      </c>
      <c r="J197" s="6">
        <v>8039</v>
      </c>
      <c r="K197" s="4">
        <v>41672</v>
      </c>
      <c r="L197" s="7" t="s">
        <v>31</v>
      </c>
      <c r="M197" s="7" t="s">
        <v>229</v>
      </c>
      <c r="N197" s="7" t="s">
        <v>230</v>
      </c>
      <c r="O197" s="7">
        <v>77</v>
      </c>
      <c r="P197" s="4">
        <f t="shared" si="10"/>
        <v>41697</v>
      </c>
      <c r="Q197" s="4">
        <f t="shared" si="11"/>
        <v>41698</v>
      </c>
      <c r="R197" s="7" t="str">
        <f t="shared" si="9"/>
        <v>id7863241698</v>
      </c>
      <c r="S197" s="7">
        <f>VLOOKUP(R197,box_office!$C:$F,2,FALSE)</f>
        <v>4.0944881889763786E-2</v>
      </c>
      <c r="T197" s="7">
        <f>VLOOKUP(R197,box_office!$C:$F,3,FALSE)</f>
        <v>4.1399999999999997</v>
      </c>
      <c r="U197" s="7">
        <f>VLOOKUP(R197,box_office!$C:$F,4,FALSE)</f>
        <v>254</v>
      </c>
    </row>
    <row r="198" spans="1:21" x14ac:dyDescent="0.3">
      <c r="A198" s="3" t="s">
        <v>224</v>
      </c>
      <c r="B198" s="4" t="s">
        <v>284</v>
      </c>
      <c r="C198" s="3" t="s">
        <v>226</v>
      </c>
      <c r="D198" s="3" t="s">
        <v>227</v>
      </c>
      <c r="E198" s="3" t="s">
        <v>228</v>
      </c>
      <c r="F198" s="3">
        <v>5.6</v>
      </c>
      <c r="G198" s="3">
        <v>5</v>
      </c>
      <c r="H198" s="3">
        <v>79</v>
      </c>
      <c r="I198" s="6" t="s">
        <v>95</v>
      </c>
      <c r="J198" s="6">
        <v>8044</v>
      </c>
      <c r="K198" s="4">
        <v>41672</v>
      </c>
      <c r="L198" s="7" t="s">
        <v>31</v>
      </c>
      <c r="M198" s="7" t="s">
        <v>229</v>
      </c>
      <c r="N198" s="7" t="s">
        <v>230</v>
      </c>
      <c r="O198" s="7">
        <v>77</v>
      </c>
      <c r="P198" s="4">
        <f t="shared" si="10"/>
        <v>41698</v>
      </c>
      <c r="Q198" s="4">
        <f t="shared" si="11"/>
        <v>41699</v>
      </c>
      <c r="R198" s="7" t="str">
        <f t="shared" si="9"/>
        <v>id7863241699</v>
      </c>
      <c r="S198" s="7">
        <f>VLOOKUP(R198,box_office!$C:$F,2,FALSE)</f>
        <v>0.21732283464566932</v>
      </c>
      <c r="T198" s="7">
        <f>VLOOKUP(R198,box_office!$C:$F,3,FALSE)</f>
        <v>4.49</v>
      </c>
      <c r="U198" s="7">
        <f>VLOOKUP(R198,box_office!$C:$F,4,FALSE)</f>
        <v>605</v>
      </c>
    </row>
    <row r="199" spans="1:21" x14ac:dyDescent="0.3">
      <c r="A199" s="3" t="s">
        <v>224</v>
      </c>
      <c r="B199" s="4" t="s">
        <v>286</v>
      </c>
      <c r="C199" s="3" t="s">
        <v>226</v>
      </c>
      <c r="D199" s="3" t="s">
        <v>227</v>
      </c>
      <c r="E199" s="3" t="s">
        <v>228</v>
      </c>
      <c r="F199" s="3">
        <v>5.8</v>
      </c>
      <c r="G199" s="3">
        <v>5</v>
      </c>
      <c r="H199" s="3">
        <v>79</v>
      </c>
      <c r="I199" s="6" t="s">
        <v>95</v>
      </c>
      <c r="J199" s="6">
        <v>8046</v>
      </c>
      <c r="K199" s="4">
        <v>41672</v>
      </c>
      <c r="L199" s="7" t="s">
        <v>31</v>
      </c>
      <c r="M199" s="7" t="s">
        <v>229</v>
      </c>
      <c r="N199" s="7" t="s">
        <v>230</v>
      </c>
      <c r="O199" s="7">
        <v>77</v>
      </c>
      <c r="P199" s="4">
        <f t="shared" si="10"/>
        <v>41699</v>
      </c>
      <c r="Q199" s="4">
        <f t="shared" si="11"/>
        <v>41700</v>
      </c>
      <c r="R199" s="7" t="str">
        <f t="shared" si="9"/>
        <v>id7863241700</v>
      </c>
      <c r="S199" s="7">
        <f>VLOOKUP(R199,box_office!$C:$F,2,FALSE)</f>
        <v>0.16535433070866143</v>
      </c>
      <c r="T199" s="7">
        <f>VLOOKUP(R199,box_office!$C:$F,3,FALSE)</f>
        <v>4.91</v>
      </c>
      <c r="U199" s="7">
        <f>VLOOKUP(R199,box_office!$C:$F,4,FALSE)</f>
        <v>560</v>
      </c>
    </row>
    <row r="200" spans="1:21" hidden="1" x14ac:dyDescent="0.3">
      <c r="A200" s="3" t="s">
        <v>224</v>
      </c>
      <c r="B200" s="4" t="s">
        <v>690</v>
      </c>
      <c r="C200" s="3" t="s">
        <v>226</v>
      </c>
      <c r="D200" s="3" t="s">
        <v>227</v>
      </c>
      <c r="E200" s="3" t="s">
        <v>228</v>
      </c>
      <c r="F200" s="3">
        <v>5.8</v>
      </c>
      <c r="G200" s="3">
        <v>5</v>
      </c>
      <c r="H200" s="3">
        <v>79</v>
      </c>
      <c r="I200" s="3" t="s">
        <v>95</v>
      </c>
      <c r="J200" s="3">
        <v>8047</v>
      </c>
      <c r="K200" s="4">
        <v>41672</v>
      </c>
      <c r="L200" t="s">
        <v>31</v>
      </c>
      <c r="M200" t="s">
        <v>229</v>
      </c>
      <c r="N200" t="s">
        <v>230</v>
      </c>
      <c r="O200">
        <v>77</v>
      </c>
      <c r="P200" s="4">
        <f t="shared" si="10"/>
        <v>41700</v>
      </c>
      <c r="Q200" s="4">
        <f t="shared" si="11"/>
        <v>41701</v>
      </c>
      <c r="R200" s="10" t="str">
        <f t="shared" si="9"/>
        <v>id7863241701</v>
      </c>
      <c r="S200" s="9" t="e">
        <f>VLOOKUP(R200,box_office!$C:$F,2,FALSE)</f>
        <v>#N/A</v>
      </c>
      <c r="T200" s="9" t="e">
        <f>VLOOKUP(R200,box_office!$C:$F,3,FALSE)</f>
        <v>#N/A</v>
      </c>
      <c r="U200" s="9" t="e">
        <f>VLOOKUP(R200,box_office!$C:$F,4,FALSE)</f>
        <v>#N/A</v>
      </c>
    </row>
    <row r="201" spans="1:21" x14ac:dyDescent="0.3">
      <c r="A201" s="3" t="s">
        <v>224</v>
      </c>
      <c r="B201" s="4" t="s">
        <v>288</v>
      </c>
      <c r="C201" s="3" t="s">
        <v>226</v>
      </c>
      <c r="D201" s="3" t="s">
        <v>227</v>
      </c>
      <c r="E201" s="3" t="s">
        <v>228</v>
      </c>
      <c r="F201" s="3">
        <v>5.8</v>
      </c>
      <c r="G201" s="3">
        <v>5</v>
      </c>
      <c r="H201" s="3">
        <v>79</v>
      </c>
      <c r="I201" s="6" t="s">
        <v>95</v>
      </c>
      <c r="J201" s="6">
        <v>8047</v>
      </c>
      <c r="K201" s="4">
        <v>41672</v>
      </c>
      <c r="L201" s="7" t="s">
        <v>31</v>
      </c>
      <c r="M201" s="7" t="s">
        <v>229</v>
      </c>
      <c r="N201" s="7" t="s">
        <v>230</v>
      </c>
      <c r="O201" s="7">
        <v>77</v>
      </c>
      <c r="P201" s="4">
        <f t="shared" si="10"/>
        <v>41701</v>
      </c>
      <c r="Q201" s="4">
        <f t="shared" si="11"/>
        <v>41702</v>
      </c>
      <c r="R201" s="7" t="str">
        <f t="shared" si="9"/>
        <v>id7863241702</v>
      </c>
      <c r="S201" s="7">
        <f>VLOOKUP(R201,box_office!$C:$F,2,FALSE)</f>
        <v>9.4488188976377951E-3</v>
      </c>
      <c r="T201" s="7">
        <f>VLOOKUP(R201,box_office!$C:$F,3,FALSE)</f>
        <v>1.75</v>
      </c>
      <c r="U201" s="7">
        <f>VLOOKUP(R201,box_office!$C:$F,4,FALSE)</f>
        <v>21</v>
      </c>
    </row>
    <row r="202" spans="1:21" hidden="1" x14ac:dyDescent="0.3">
      <c r="A202" s="3" t="s">
        <v>224</v>
      </c>
      <c r="B202" s="4" t="s">
        <v>693</v>
      </c>
      <c r="C202" s="3" t="s">
        <v>226</v>
      </c>
      <c r="D202" s="3" t="s">
        <v>227</v>
      </c>
      <c r="E202" s="3" t="s">
        <v>228</v>
      </c>
      <c r="F202" s="3">
        <v>5.8</v>
      </c>
      <c r="G202" s="3">
        <v>5</v>
      </c>
      <c r="H202" s="3">
        <v>79</v>
      </c>
      <c r="I202" s="3" t="s">
        <v>95</v>
      </c>
      <c r="J202" s="3">
        <v>8048</v>
      </c>
      <c r="K202" s="4">
        <v>41672</v>
      </c>
      <c r="L202" t="s">
        <v>31</v>
      </c>
      <c r="M202" t="s">
        <v>229</v>
      </c>
      <c r="N202" t="s">
        <v>230</v>
      </c>
      <c r="O202">
        <v>77</v>
      </c>
      <c r="P202" s="4">
        <f t="shared" si="10"/>
        <v>41702</v>
      </c>
      <c r="Q202" s="4">
        <f t="shared" si="11"/>
        <v>41703</v>
      </c>
      <c r="R202" s="10" t="str">
        <f t="shared" si="9"/>
        <v>id7863241703</v>
      </c>
      <c r="S202" s="9" t="e">
        <f>VLOOKUP(R202,box_office!$C:$F,2,FALSE)</f>
        <v>#N/A</v>
      </c>
      <c r="T202" s="9" t="e">
        <f>VLOOKUP(R202,box_office!$C:$F,3,FALSE)</f>
        <v>#N/A</v>
      </c>
      <c r="U202" s="9" t="e">
        <f>VLOOKUP(R202,box_office!$C:$F,4,FALSE)</f>
        <v>#N/A</v>
      </c>
    </row>
    <row r="203" spans="1:21" x14ac:dyDescent="0.3">
      <c r="A203" s="3" t="s">
        <v>290</v>
      </c>
      <c r="B203" s="4" t="s">
        <v>291</v>
      </c>
      <c r="C203" s="3" t="s">
        <v>292</v>
      </c>
      <c r="D203" s="3" t="s">
        <v>28</v>
      </c>
      <c r="F203" s="3">
        <v>3</v>
      </c>
      <c r="G203" s="3">
        <v>2</v>
      </c>
      <c r="H203" s="3">
        <v>33</v>
      </c>
      <c r="I203" s="6" t="s">
        <v>95</v>
      </c>
      <c r="J203" s="6">
        <v>50</v>
      </c>
      <c r="K203" s="4">
        <v>41766</v>
      </c>
      <c r="L203" s="7" t="s">
        <v>293</v>
      </c>
      <c r="M203" s="7" t="s">
        <v>189</v>
      </c>
      <c r="N203" s="7" t="s">
        <v>294</v>
      </c>
      <c r="O203" s="7">
        <v>88</v>
      </c>
      <c r="P203" s="4">
        <f t="shared" si="10"/>
        <v>41765</v>
      </c>
      <c r="Q203" s="4">
        <f t="shared" si="11"/>
        <v>41766</v>
      </c>
      <c r="R203" s="7" t="str">
        <f t="shared" si="9"/>
        <v>id7878241766</v>
      </c>
      <c r="S203" s="7">
        <f>VLOOKUP(R203,box_office!$C:$F,2,FALSE)</f>
        <v>1.3212598425196853</v>
      </c>
      <c r="T203" s="7">
        <f>VLOOKUP(R203,box_office!$C:$F,3,FALSE)</f>
        <v>4.55</v>
      </c>
      <c r="U203" s="7">
        <f>VLOOKUP(R203,box_office!$C:$F,4,FALSE)</f>
        <v>5790</v>
      </c>
    </row>
    <row r="204" spans="1:21" x14ac:dyDescent="0.3">
      <c r="A204" s="3" t="s">
        <v>290</v>
      </c>
      <c r="B204" s="4" t="s">
        <v>296</v>
      </c>
      <c r="C204" s="3" t="s">
        <v>292</v>
      </c>
      <c r="D204" s="3" t="s">
        <v>28</v>
      </c>
      <c r="F204" s="3">
        <v>2.6</v>
      </c>
      <c r="G204" s="3">
        <v>2</v>
      </c>
      <c r="H204" s="3">
        <v>33</v>
      </c>
      <c r="I204" s="6" t="s">
        <v>95</v>
      </c>
      <c r="J204" s="6">
        <v>354</v>
      </c>
      <c r="K204" s="4">
        <v>41766</v>
      </c>
      <c r="L204" s="7" t="s">
        <v>293</v>
      </c>
      <c r="M204" s="7" t="s">
        <v>189</v>
      </c>
      <c r="N204" s="7" t="s">
        <v>294</v>
      </c>
      <c r="O204" s="7">
        <v>88</v>
      </c>
      <c r="P204" s="4">
        <f t="shared" si="10"/>
        <v>41766</v>
      </c>
      <c r="Q204" s="4">
        <f t="shared" si="11"/>
        <v>41767</v>
      </c>
      <c r="R204" s="7" t="str">
        <f t="shared" si="9"/>
        <v>id7878241767</v>
      </c>
      <c r="S204" s="7">
        <f>VLOOKUP(R204,box_office!$C:$F,2,FALSE)</f>
        <v>0.76220472440944886</v>
      </c>
      <c r="T204" s="7">
        <f>VLOOKUP(R204,box_office!$C:$F,3,FALSE)</f>
        <v>4.3899999999999997</v>
      </c>
      <c r="U204" s="7">
        <f>VLOOKUP(R204,box_office!$C:$F,4,FALSE)</f>
        <v>4341</v>
      </c>
    </row>
    <row r="205" spans="1:21" x14ac:dyDescent="0.3">
      <c r="A205" s="3" t="s">
        <v>290</v>
      </c>
      <c r="B205" s="4" t="s">
        <v>185</v>
      </c>
      <c r="C205" s="3" t="s">
        <v>292</v>
      </c>
      <c r="D205" s="3" t="s">
        <v>28</v>
      </c>
      <c r="F205" s="3">
        <v>3.2</v>
      </c>
      <c r="G205" s="3">
        <v>2</v>
      </c>
      <c r="H205" s="3">
        <v>33</v>
      </c>
      <c r="I205" s="6" t="s">
        <v>95</v>
      </c>
      <c r="J205" s="6">
        <v>319</v>
      </c>
      <c r="K205" s="4">
        <v>41766</v>
      </c>
      <c r="L205" s="7" t="s">
        <v>293</v>
      </c>
      <c r="M205" s="7" t="s">
        <v>189</v>
      </c>
      <c r="N205" s="7" t="s">
        <v>294</v>
      </c>
      <c r="O205" s="7">
        <v>88</v>
      </c>
      <c r="P205" s="4">
        <f t="shared" si="10"/>
        <v>41767</v>
      </c>
      <c r="Q205" s="4">
        <f t="shared" si="11"/>
        <v>41768</v>
      </c>
      <c r="R205" s="7" t="str">
        <f t="shared" si="9"/>
        <v>id7878241768</v>
      </c>
      <c r="S205" s="7">
        <f>VLOOKUP(R205,box_office!$C:$F,2,FALSE)</f>
        <v>0.75118110236220481</v>
      </c>
      <c r="T205" s="7">
        <f>VLOOKUP(R205,box_office!$C:$F,3,FALSE)</f>
        <v>4.72</v>
      </c>
      <c r="U205" s="7">
        <f>VLOOKUP(R205,box_office!$C:$F,4,FALSE)</f>
        <v>3178</v>
      </c>
    </row>
    <row r="206" spans="1:21" x14ac:dyDescent="0.3">
      <c r="A206" s="3" t="s">
        <v>290</v>
      </c>
      <c r="B206" s="4" t="s">
        <v>191</v>
      </c>
      <c r="C206" s="3" t="s">
        <v>292</v>
      </c>
      <c r="D206" s="3" t="s">
        <v>28</v>
      </c>
      <c r="F206" s="3">
        <v>2.9</v>
      </c>
      <c r="G206" s="3">
        <v>2</v>
      </c>
      <c r="H206" s="3">
        <v>33</v>
      </c>
      <c r="I206" s="6" t="s">
        <v>95</v>
      </c>
      <c r="J206" s="6">
        <v>249</v>
      </c>
      <c r="K206" s="4">
        <v>41766</v>
      </c>
      <c r="L206" s="7" t="s">
        <v>293</v>
      </c>
      <c r="M206" s="7" t="s">
        <v>189</v>
      </c>
      <c r="N206" s="7" t="s">
        <v>294</v>
      </c>
      <c r="O206" s="7">
        <v>88</v>
      </c>
      <c r="P206" s="4">
        <f t="shared" si="10"/>
        <v>41768</v>
      </c>
      <c r="Q206" s="4">
        <f t="shared" si="11"/>
        <v>41769</v>
      </c>
      <c r="R206" s="7" t="str">
        <f t="shared" si="9"/>
        <v>id7878241769</v>
      </c>
      <c r="S206" s="7">
        <f>VLOOKUP(R206,box_office!$C:$F,2,FALSE)</f>
        <v>1.0472440944881891</v>
      </c>
      <c r="T206" s="7">
        <f>VLOOKUP(R206,box_office!$C:$F,3,FALSE)</f>
        <v>4.82</v>
      </c>
      <c r="U206" s="7">
        <f>VLOOKUP(R206,box_office!$C:$F,4,FALSE)</f>
        <v>3097</v>
      </c>
    </row>
    <row r="207" spans="1:21" x14ac:dyDescent="0.3">
      <c r="A207" s="3" t="s">
        <v>290</v>
      </c>
      <c r="B207" s="4" t="s">
        <v>193</v>
      </c>
      <c r="C207" s="3" t="s">
        <v>292</v>
      </c>
      <c r="D207" s="3" t="s">
        <v>28</v>
      </c>
      <c r="F207" s="3">
        <v>3.3</v>
      </c>
      <c r="G207" s="3">
        <v>2</v>
      </c>
      <c r="H207" s="3">
        <v>33</v>
      </c>
      <c r="I207" s="6" t="s">
        <v>95</v>
      </c>
      <c r="J207" s="6">
        <v>247</v>
      </c>
      <c r="K207" s="4">
        <v>41766</v>
      </c>
      <c r="L207" s="7" t="s">
        <v>293</v>
      </c>
      <c r="M207" s="7" t="s">
        <v>189</v>
      </c>
      <c r="N207" s="7" t="s">
        <v>294</v>
      </c>
      <c r="O207" s="7">
        <v>88</v>
      </c>
      <c r="P207" s="4">
        <f t="shared" si="10"/>
        <v>41769</v>
      </c>
      <c r="Q207" s="4">
        <f t="shared" si="11"/>
        <v>41770</v>
      </c>
      <c r="R207" s="7" t="str">
        <f t="shared" si="9"/>
        <v>id7878241770</v>
      </c>
      <c r="S207" s="7">
        <f>VLOOKUP(R207,box_office!$C:$F,2,FALSE)</f>
        <v>0.75748031496063006</v>
      </c>
      <c r="T207" s="7">
        <f>VLOOKUP(R207,box_office!$C:$F,3,FALSE)</f>
        <v>5.0199999999999996</v>
      </c>
      <c r="U207" s="7">
        <f>VLOOKUP(R207,box_office!$C:$F,4,FALSE)</f>
        <v>3011</v>
      </c>
    </row>
    <row r="208" spans="1:21" x14ac:dyDescent="0.3">
      <c r="A208" s="3" t="s">
        <v>290</v>
      </c>
      <c r="B208" s="4" t="s">
        <v>195</v>
      </c>
      <c r="C208" s="3" t="s">
        <v>292</v>
      </c>
      <c r="D208" s="3" t="s">
        <v>28</v>
      </c>
      <c r="F208" s="3">
        <v>3.5</v>
      </c>
      <c r="G208" s="3">
        <v>2</v>
      </c>
      <c r="H208" s="3">
        <v>33</v>
      </c>
      <c r="I208" s="6" t="s">
        <v>95</v>
      </c>
      <c r="J208" s="6">
        <v>244</v>
      </c>
      <c r="K208" s="4">
        <v>41766</v>
      </c>
      <c r="L208" s="7" t="s">
        <v>293</v>
      </c>
      <c r="M208" s="7" t="s">
        <v>189</v>
      </c>
      <c r="N208" s="7" t="s">
        <v>294</v>
      </c>
      <c r="O208" s="7">
        <v>88</v>
      </c>
      <c r="P208" s="4">
        <f t="shared" si="10"/>
        <v>41770</v>
      </c>
      <c r="Q208" s="4">
        <f t="shared" si="11"/>
        <v>41771</v>
      </c>
      <c r="R208" s="7" t="str">
        <f t="shared" si="9"/>
        <v>id7878241771</v>
      </c>
      <c r="S208" s="7">
        <f>VLOOKUP(R208,box_office!$C:$F,2,FALSE)</f>
        <v>0.52598425196850396</v>
      </c>
      <c r="T208" s="7">
        <f>VLOOKUP(R208,box_office!$C:$F,3,FALSE)</f>
        <v>4.22</v>
      </c>
      <c r="U208" s="7">
        <f>VLOOKUP(R208,box_office!$C:$F,4,FALSE)</f>
        <v>3116</v>
      </c>
    </row>
    <row r="209" spans="1:21" x14ac:dyDescent="0.3">
      <c r="A209" s="3" t="s">
        <v>290</v>
      </c>
      <c r="B209" s="4" t="s">
        <v>197</v>
      </c>
      <c r="C209" s="3" t="s">
        <v>292</v>
      </c>
      <c r="D209" s="3" t="s">
        <v>28</v>
      </c>
      <c r="F209" s="3">
        <v>3.1</v>
      </c>
      <c r="G209" s="3">
        <v>2</v>
      </c>
      <c r="H209" s="3">
        <v>33</v>
      </c>
      <c r="I209" s="6" t="s">
        <v>95</v>
      </c>
      <c r="J209" s="6">
        <v>248</v>
      </c>
      <c r="K209" s="4">
        <v>41766</v>
      </c>
      <c r="L209" s="7" t="s">
        <v>293</v>
      </c>
      <c r="M209" s="7" t="s">
        <v>189</v>
      </c>
      <c r="N209" s="7" t="s">
        <v>294</v>
      </c>
      <c r="O209" s="7">
        <v>88</v>
      </c>
      <c r="P209" s="4">
        <f t="shared" si="10"/>
        <v>41771</v>
      </c>
      <c r="Q209" s="4">
        <f t="shared" si="11"/>
        <v>41772</v>
      </c>
      <c r="R209" s="7" t="str">
        <f t="shared" si="9"/>
        <v>id7878241772</v>
      </c>
      <c r="S209" s="7">
        <f>VLOOKUP(R209,box_office!$C:$F,2,FALSE)</f>
        <v>0.4913385826771654</v>
      </c>
      <c r="T209" s="7">
        <f>VLOOKUP(R209,box_office!$C:$F,3,FALSE)</f>
        <v>3.92</v>
      </c>
      <c r="U209" s="7">
        <f>VLOOKUP(R209,box_office!$C:$F,4,FALSE)</f>
        <v>3131</v>
      </c>
    </row>
    <row r="210" spans="1:21" x14ac:dyDescent="0.3">
      <c r="A210" s="3" t="s">
        <v>290</v>
      </c>
      <c r="B210" s="4" t="s">
        <v>199</v>
      </c>
      <c r="C210" s="3" t="s">
        <v>292</v>
      </c>
      <c r="D210" s="3" t="s">
        <v>28</v>
      </c>
      <c r="F210" s="3">
        <v>3.1</v>
      </c>
      <c r="G210" s="3">
        <v>2</v>
      </c>
      <c r="H210" s="3">
        <v>33</v>
      </c>
      <c r="I210" s="6" t="s">
        <v>95</v>
      </c>
      <c r="J210" s="6">
        <v>253</v>
      </c>
      <c r="K210" s="4">
        <v>41766</v>
      </c>
      <c r="L210" s="7" t="s">
        <v>293</v>
      </c>
      <c r="M210" s="7" t="s">
        <v>189</v>
      </c>
      <c r="N210" s="7" t="s">
        <v>294</v>
      </c>
      <c r="O210" s="7">
        <v>88</v>
      </c>
      <c r="P210" s="4">
        <f t="shared" si="10"/>
        <v>41772</v>
      </c>
      <c r="Q210" s="4">
        <f t="shared" si="11"/>
        <v>41773</v>
      </c>
      <c r="R210" s="7" t="str">
        <f t="shared" si="9"/>
        <v>id7878241773</v>
      </c>
      <c r="S210" s="7">
        <f>VLOOKUP(R210,box_office!$C:$F,2,FALSE)</f>
        <v>0.48661417322834644</v>
      </c>
      <c r="T210" s="7">
        <f>VLOOKUP(R210,box_office!$C:$F,3,FALSE)</f>
        <v>5.17</v>
      </c>
      <c r="U210" s="7">
        <f>VLOOKUP(R210,box_office!$C:$F,4,FALSE)</f>
        <v>3137</v>
      </c>
    </row>
    <row r="211" spans="1:21" x14ac:dyDescent="0.3">
      <c r="A211" s="3" t="s">
        <v>290</v>
      </c>
      <c r="B211" s="4" t="s">
        <v>201</v>
      </c>
      <c r="C211" s="3" t="s">
        <v>292</v>
      </c>
      <c r="D211" s="3" t="s">
        <v>28</v>
      </c>
      <c r="F211" s="3">
        <v>3.2</v>
      </c>
      <c r="G211" s="3">
        <v>2</v>
      </c>
      <c r="H211" s="3">
        <v>33</v>
      </c>
      <c r="I211" s="6" t="s">
        <v>95</v>
      </c>
      <c r="J211" s="6">
        <v>260</v>
      </c>
      <c r="K211" s="4">
        <v>41766</v>
      </c>
      <c r="L211" s="7" t="s">
        <v>293</v>
      </c>
      <c r="M211" s="7" t="s">
        <v>189</v>
      </c>
      <c r="N211" s="7" t="s">
        <v>294</v>
      </c>
      <c r="O211" s="7">
        <v>88</v>
      </c>
      <c r="P211" s="4">
        <f t="shared" si="10"/>
        <v>41773</v>
      </c>
      <c r="Q211" s="4">
        <f t="shared" si="11"/>
        <v>41774</v>
      </c>
      <c r="R211" s="7" t="str">
        <f t="shared" si="9"/>
        <v>id7878241774</v>
      </c>
      <c r="S211" s="7">
        <f>VLOOKUP(R211,box_office!$C:$F,2,FALSE)</f>
        <v>0.48188976377952758</v>
      </c>
      <c r="T211" s="7">
        <f>VLOOKUP(R211,box_office!$C:$F,3,FALSE)</f>
        <v>5.18</v>
      </c>
      <c r="U211" s="7">
        <f>VLOOKUP(R211,box_office!$C:$F,4,FALSE)</f>
        <v>3095</v>
      </c>
    </row>
    <row r="212" spans="1:21" x14ac:dyDescent="0.3">
      <c r="A212" s="3" t="s">
        <v>290</v>
      </c>
      <c r="B212" s="4" t="s">
        <v>203</v>
      </c>
      <c r="C212" s="3" t="s">
        <v>292</v>
      </c>
      <c r="D212" s="3" t="s">
        <v>28</v>
      </c>
      <c r="F212" s="3">
        <v>3.2</v>
      </c>
      <c r="G212" s="3">
        <v>2</v>
      </c>
      <c r="H212" s="3">
        <v>33</v>
      </c>
      <c r="I212" s="6" t="s">
        <v>95</v>
      </c>
      <c r="J212" s="6">
        <v>270</v>
      </c>
      <c r="K212" s="4">
        <v>41766</v>
      </c>
      <c r="L212" s="7" t="s">
        <v>293</v>
      </c>
      <c r="M212" s="7" t="s">
        <v>189</v>
      </c>
      <c r="N212" s="7" t="s">
        <v>294</v>
      </c>
      <c r="O212" s="7">
        <v>88</v>
      </c>
      <c r="P212" s="4">
        <f t="shared" si="10"/>
        <v>41774</v>
      </c>
      <c r="Q212" s="4">
        <f t="shared" si="11"/>
        <v>41775</v>
      </c>
      <c r="R212" s="7" t="str">
        <f t="shared" si="9"/>
        <v>id7878241775</v>
      </c>
      <c r="S212" s="7">
        <f>VLOOKUP(R212,box_office!$C:$F,2,FALSE)</f>
        <v>0.27716535433070871</v>
      </c>
      <c r="T212" s="7">
        <f>VLOOKUP(R212,box_office!$C:$F,3,FALSE)</f>
        <v>5.04</v>
      </c>
      <c r="U212" s="7">
        <f>VLOOKUP(R212,box_office!$C:$F,4,FALSE)</f>
        <v>1376</v>
      </c>
    </row>
    <row r="213" spans="1:21" x14ac:dyDescent="0.3">
      <c r="A213" s="3" t="s">
        <v>290</v>
      </c>
      <c r="B213" s="4" t="s">
        <v>205</v>
      </c>
      <c r="C213" s="3" t="s">
        <v>292</v>
      </c>
      <c r="D213" s="3" t="s">
        <v>28</v>
      </c>
      <c r="F213" s="3">
        <v>3.2</v>
      </c>
      <c r="G213" s="3">
        <v>2</v>
      </c>
      <c r="H213" s="3">
        <v>33</v>
      </c>
      <c r="I213" s="6" t="s">
        <v>95</v>
      </c>
      <c r="J213" s="6">
        <v>274</v>
      </c>
      <c r="K213" s="4">
        <v>41766</v>
      </c>
      <c r="L213" s="7" t="s">
        <v>293</v>
      </c>
      <c r="M213" s="7" t="s">
        <v>189</v>
      </c>
      <c r="N213" s="7" t="s">
        <v>294</v>
      </c>
      <c r="O213" s="7">
        <v>88</v>
      </c>
      <c r="P213" s="4">
        <f t="shared" si="10"/>
        <v>41775</v>
      </c>
      <c r="Q213" s="4">
        <f t="shared" si="11"/>
        <v>41776</v>
      </c>
      <c r="R213" s="7" t="str">
        <f t="shared" si="9"/>
        <v>id7878241776</v>
      </c>
      <c r="S213" s="7">
        <f>VLOOKUP(R213,box_office!$C:$F,2,FALSE)</f>
        <v>0.42677165354330709</v>
      </c>
      <c r="T213" s="7">
        <f>VLOOKUP(R213,box_office!$C:$F,3,FALSE)</f>
        <v>4.93</v>
      </c>
      <c r="U213" s="7">
        <f>VLOOKUP(R213,box_office!$C:$F,4,FALSE)</f>
        <v>1443</v>
      </c>
    </row>
    <row r="214" spans="1:21" x14ac:dyDescent="0.3">
      <c r="A214" s="3" t="s">
        <v>290</v>
      </c>
      <c r="B214" s="4" t="s">
        <v>207</v>
      </c>
      <c r="C214" s="3" t="s">
        <v>292</v>
      </c>
      <c r="D214" s="3" t="s">
        <v>28</v>
      </c>
      <c r="F214" s="3">
        <v>3.2</v>
      </c>
      <c r="G214" s="3">
        <v>2</v>
      </c>
      <c r="H214" s="3">
        <v>33</v>
      </c>
      <c r="I214" s="6" t="s">
        <v>95</v>
      </c>
      <c r="J214" s="6">
        <v>634</v>
      </c>
      <c r="K214" s="4">
        <v>41766</v>
      </c>
      <c r="L214" s="7" t="s">
        <v>293</v>
      </c>
      <c r="M214" s="7" t="s">
        <v>189</v>
      </c>
      <c r="N214" s="7" t="s">
        <v>294</v>
      </c>
      <c r="O214" s="7">
        <v>88</v>
      </c>
      <c r="P214" s="4">
        <f t="shared" si="10"/>
        <v>41776</v>
      </c>
      <c r="Q214" s="4">
        <f t="shared" si="11"/>
        <v>41777</v>
      </c>
      <c r="R214" s="7" t="str">
        <f t="shared" si="9"/>
        <v>id7878241777</v>
      </c>
      <c r="S214" s="7">
        <f>VLOOKUP(R214,box_office!$C:$F,2,FALSE)</f>
        <v>0.34803149606299216</v>
      </c>
      <c r="T214" s="7">
        <f>VLOOKUP(R214,box_office!$C:$F,3,FALSE)</f>
        <v>4.82</v>
      </c>
      <c r="U214" s="7">
        <f>VLOOKUP(R214,box_office!$C:$F,4,FALSE)</f>
        <v>1446</v>
      </c>
    </row>
    <row r="215" spans="1:21" x14ac:dyDescent="0.3">
      <c r="A215" s="3" t="s">
        <v>290</v>
      </c>
      <c r="B215" s="4" t="s">
        <v>209</v>
      </c>
      <c r="C215" s="3" t="s">
        <v>292</v>
      </c>
      <c r="D215" s="3" t="s">
        <v>28</v>
      </c>
      <c r="F215" s="3">
        <v>3.3</v>
      </c>
      <c r="G215" s="3">
        <v>2</v>
      </c>
      <c r="H215" s="3">
        <v>33</v>
      </c>
      <c r="I215" s="6" t="s">
        <v>95</v>
      </c>
      <c r="J215" s="6">
        <v>658</v>
      </c>
      <c r="K215" s="4">
        <v>41766</v>
      </c>
      <c r="L215" s="7" t="s">
        <v>293</v>
      </c>
      <c r="M215" s="7" t="s">
        <v>189</v>
      </c>
      <c r="N215" s="7" t="s">
        <v>294</v>
      </c>
      <c r="O215" s="7">
        <v>88</v>
      </c>
      <c r="P215" s="4">
        <f t="shared" si="10"/>
        <v>41777</v>
      </c>
      <c r="Q215" s="4">
        <f t="shared" si="11"/>
        <v>41778</v>
      </c>
      <c r="R215" s="7" t="str">
        <f t="shared" si="9"/>
        <v>id7878241778</v>
      </c>
      <c r="S215" s="7">
        <f>VLOOKUP(R215,box_office!$C:$F,2,FALSE)</f>
        <v>0.20472440944881892</v>
      </c>
      <c r="T215" s="7">
        <f>VLOOKUP(R215,box_office!$C:$F,3,FALSE)</f>
        <v>4.6900000000000004</v>
      </c>
      <c r="U215" s="7">
        <f>VLOOKUP(R215,box_office!$C:$F,4,FALSE)</f>
        <v>1451</v>
      </c>
    </row>
    <row r="216" spans="1:21" x14ac:dyDescent="0.3">
      <c r="A216" s="3" t="s">
        <v>290</v>
      </c>
      <c r="B216" s="4" t="s">
        <v>211</v>
      </c>
      <c r="C216" s="3" t="s">
        <v>292</v>
      </c>
      <c r="D216" s="3" t="s">
        <v>28</v>
      </c>
      <c r="F216" s="3">
        <v>2.9</v>
      </c>
      <c r="G216" s="3">
        <v>2</v>
      </c>
      <c r="H216" s="3">
        <v>33</v>
      </c>
      <c r="I216" s="6" t="s">
        <v>95</v>
      </c>
      <c r="J216" s="6">
        <v>669</v>
      </c>
      <c r="K216" s="4">
        <v>41766</v>
      </c>
      <c r="L216" s="7" t="s">
        <v>293</v>
      </c>
      <c r="M216" s="7" t="s">
        <v>189</v>
      </c>
      <c r="N216" s="7" t="s">
        <v>294</v>
      </c>
      <c r="O216" s="7">
        <v>88</v>
      </c>
      <c r="P216" s="4">
        <f t="shared" si="10"/>
        <v>41778</v>
      </c>
      <c r="Q216" s="4">
        <f t="shared" si="11"/>
        <v>41779</v>
      </c>
      <c r="R216" s="7" t="str">
        <f t="shared" si="9"/>
        <v>id7878241779</v>
      </c>
      <c r="S216" s="7">
        <f>VLOOKUP(R216,box_office!$C:$F,2,FALSE)</f>
        <v>0.39527559055118117</v>
      </c>
      <c r="T216" s="7">
        <f>VLOOKUP(R216,box_office!$C:$F,3,FALSE)</f>
        <v>4.68</v>
      </c>
      <c r="U216" s="7">
        <f>VLOOKUP(R216,box_office!$C:$F,4,FALSE)</f>
        <v>1206</v>
      </c>
    </row>
    <row r="217" spans="1:21" x14ac:dyDescent="0.3">
      <c r="A217" s="3" t="s">
        <v>290</v>
      </c>
      <c r="B217" s="4" t="s">
        <v>213</v>
      </c>
      <c r="C217" s="3" t="s">
        <v>292</v>
      </c>
      <c r="D217" s="3" t="s">
        <v>28</v>
      </c>
      <c r="F217" s="3">
        <v>2.9</v>
      </c>
      <c r="G217" s="3">
        <v>2</v>
      </c>
      <c r="H217" s="3">
        <v>33</v>
      </c>
      <c r="I217" s="6" t="s">
        <v>95</v>
      </c>
      <c r="J217" s="6">
        <v>676</v>
      </c>
      <c r="K217" s="4">
        <v>41766</v>
      </c>
      <c r="L217" s="7" t="s">
        <v>293</v>
      </c>
      <c r="M217" s="7" t="s">
        <v>189</v>
      </c>
      <c r="N217" s="7" t="s">
        <v>294</v>
      </c>
      <c r="O217" s="7">
        <v>88</v>
      </c>
      <c r="P217" s="4">
        <f t="shared" si="10"/>
        <v>41779</v>
      </c>
      <c r="Q217" s="4">
        <f t="shared" si="11"/>
        <v>41780</v>
      </c>
      <c r="R217" s="7" t="str">
        <f t="shared" si="9"/>
        <v>id7878241780</v>
      </c>
      <c r="S217" s="7">
        <f>VLOOKUP(R217,box_office!$C:$F,2,FALSE)</f>
        <v>0.18425196850393702</v>
      </c>
      <c r="T217" s="7">
        <f>VLOOKUP(R217,box_office!$C:$F,3,FALSE)</f>
        <v>5.21</v>
      </c>
      <c r="U217" s="7">
        <f>VLOOKUP(R217,box_office!$C:$F,4,FALSE)</f>
        <v>1176</v>
      </c>
    </row>
    <row r="218" spans="1:21" x14ac:dyDescent="0.3">
      <c r="A218" s="3" t="s">
        <v>290</v>
      </c>
      <c r="B218" s="4" t="s">
        <v>215</v>
      </c>
      <c r="C218" s="3" t="s">
        <v>292</v>
      </c>
      <c r="D218" s="3" t="s">
        <v>28</v>
      </c>
      <c r="F218" s="3">
        <v>2.9</v>
      </c>
      <c r="G218" s="3">
        <v>2</v>
      </c>
      <c r="H218" s="3">
        <v>33</v>
      </c>
      <c r="I218" s="6" t="s">
        <v>95</v>
      </c>
      <c r="J218" s="6">
        <v>680</v>
      </c>
      <c r="K218" s="4">
        <v>41766</v>
      </c>
      <c r="L218" s="7" t="s">
        <v>293</v>
      </c>
      <c r="M218" s="7" t="s">
        <v>189</v>
      </c>
      <c r="N218" s="7" t="s">
        <v>294</v>
      </c>
      <c r="O218" s="7">
        <v>88</v>
      </c>
      <c r="P218" s="4">
        <f t="shared" si="10"/>
        <v>41780</v>
      </c>
      <c r="Q218" s="4">
        <f t="shared" si="11"/>
        <v>41781</v>
      </c>
      <c r="R218" s="7" t="str">
        <f t="shared" si="9"/>
        <v>id7878241781</v>
      </c>
      <c r="S218" s="7">
        <f>VLOOKUP(R218,box_office!$C:$F,2,FALSE)</f>
        <v>0.15748031496062992</v>
      </c>
      <c r="T218" s="7">
        <f>VLOOKUP(R218,box_office!$C:$F,3,FALSE)</f>
        <v>4.55</v>
      </c>
      <c r="U218" s="7">
        <f>VLOOKUP(R218,box_office!$C:$F,4,FALSE)</f>
        <v>1153</v>
      </c>
    </row>
    <row r="219" spans="1:21" hidden="1" x14ac:dyDescent="0.3">
      <c r="A219" s="3" t="s">
        <v>290</v>
      </c>
      <c r="B219" s="4" t="s">
        <v>129</v>
      </c>
      <c r="C219" s="3" t="s">
        <v>292</v>
      </c>
      <c r="D219" s="3" t="s">
        <v>28</v>
      </c>
      <c r="F219" s="3">
        <v>2.8</v>
      </c>
      <c r="G219" s="3">
        <v>2</v>
      </c>
      <c r="H219" s="3">
        <v>33</v>
      </c>
      <c r="I219" s="3" t="s">
        <v>95</v>
      </c>
      <c r="J219" s="3">
        <v>686</v>
      </c>
      <c r="K219" s="4">
        <v>41766</v>
      </c>
      <c r="L219" t="s">
        <v>293</v>
      </c>
      <c r="M219" t="s">
        <v>189</v>
      </c>
      <c r="N219" t="s">
        <v>294</v>
      </c>
      <c r="O219">
        <v>88</v>
      </c>
      <c r="P219" s="4">
        <f t="shared" si="10"/>
        <v>41781</v>
      </c>
      <c r="Q219" s="4">
        <f t="shared" si="11"/>
        <v>41782</v>
      </c>
      <c r="R219" s="10" t="str">
        <f t="shared" si="9"/>
        <v>id7878241782</v>
      </c>
      <c r="S219" s="9" t="e">
        <f>VLOOKUP(R219,box_office!$C:$F,2,FALSE)</f>
        <v>#N/A</v>
      </c>
      <c r="T219" s="9" t="e">
        <f>VLOOKUP(R219,box_office!$C:$F,3,FALSE)</f>
        <v>#N/A</v>
      </c>
      <c r="U219" s="9" t="e">
        <f>VLOOKUP(R219,box_office!$C:$F,4,FALSE)</f>
        <v>#N/A</v>
      </c>
    </row>
    <row r="220" spans="1:21" hidden="1" x14ac:dyDescent="0.3">
      <c r="A220" s="3" t="s">
        <v>290</v>
      </c>
      <c r="B220" s="4" t="s">
        <v>135</v>
      </c>
      <c r="C220" s="3" t="s">
        <v>292</v>
      </c>
      <c r="D220" s="3" t="s">
        <v>28</v>
      </c>
      <c r="F220" s="3">
        <v>2.8</v>
      </c>
      <c r="G220" s="3">
        <v>2</v>
      </c>
      <c r="H220" s="3">
        <v>33</v>
      </c>
      <c r="I220" s="3" t="s">
        <v>95</v>
      </c>
      <c r="J220" s="3">
        <v>691</v>
      </c>
      <c r="K220" s="4">
        <v>41766</v>
      </c>
      <c r="L220" t="s">
        <v>293</v>
      </c>
      <c r="M220" t="s">
        <v>189</v>
      </c>
      <c r="N220" t="s">
        <v>294</v>
      </c>
      <c r="O220">
        <v>88</v>
      </c>
      <c r="P220" s="4">
        <f t="shared" si="10"/>
        <v>41782</v>
      </c>
      <c r="Q220" s="4">
        <f t="shared" si="11"/>
        <v>41783</v>
      </c>
      <c r="R220" s="10" t="str">
        <f t="shared" si="9"/>
        <v>id7878241783</v>
      </c>
      <c r="S220" s="9" t="e">
        <f>VLOOKUP(R220,box_office!$C:$F,2,FALSE)</f>
        <v>#N/A</v>
      </c>
      <c r="T220" s="9" t="e">
        <f>VLOOKUP(R220,box_office!$C:$F,3,FALSE)</f>
        <v>#N/A</v>
      </c>
      <c r="U220" s="9" t="e">
        <f>VLOOKUP(R220,box_office!$C:$F,4,FALSE)</f>
        <v>#N/A</v>
      </c>
    </row>
    <row r="221" spans="1:21" hidden="1" x14ac:dyDescent="0.3">
      <c r="A221" s="3" t="s">
        <v>290</v>
      </c>
      <c r="B221" s="4" t="s">
        <v>137</v>
      </c>
      <c r="C221" s="3" t="s">
        <v>292</v>
      </c>
      <c r="D221" s="3" t="s">
        <v>28</v>
      </c>
      <c r="F221" s="3">
        <v>2.8</v>
      </c>
      <c r="G221" s="3">
        <v>2</v>
      </c>
      <c r="H221" s="3">
        <v>33</v>
      </c>
      <c r="I221" s="3" t="s">
        <v>95</v>
      </c>
      <c r="J221" s="3">
        <v>691</v>
      </c>
      <c r="K221" s="4">
        <v>41766</v>
      </c>
      <c r="L221" t="s">
        <v>293</v>
      </c>
      <c r="M221" t="s">
        <v>189</v>
      </c>
      <c r="N221" t="s">
        <v>294</v>
      </c>
      <c r="O221">
        <v>88</v>
      </c>
      <c r="P221" s="4">
        <f t="shared" si="10"/>
        <v>41783</v>
      </c>
      <c r="Q221" s="4">
        <f t="shared" si="11"/>
        <v>41784</v>
      </c>
      <c r="R221" s="10" t="str">
        <f t="shared" si="9"/>
        <v>id7878241784</v>
      </c>
      <c r="S221" s="9" t="e">
        <f>VLOOKUP(R221,box_office!$C:$F,2,FALSE)</f>
        <v>#N/A</v>
      </c>
      <c r="T221" s="9" t="e">
        <f>VLOOKUP(R221,box_office!$C:$F,3,FALSE)</f>
        <v>#N/A</v>
      </c>
      <c r="U221" s="9" t="e">
        <f>VLOOKUP(R221,box_office!$C:$F,4,FALSE)</f>
        <v>#N/A</v>
      </c>
    </row>
    <row r="222" spans="1:21" hidden="1" x14ac:dyDescent="0.3">
      <c r="A222" s="3" t="s">
        <v>290</v>
      </c>
      <c r="B222" s="4" t="s">
        <v>139</v>
      </c>
      <c r="C222" s="3" t="s">
        <v>292</v>
      </c>
      <c r="D222" s="3" t="s">
        <v>28</v>
      </c>
      <c r="F222" s="3">
        <v>2.8</v>
      </c>
      <c r="G222" s="3">
        <v>2</v>
      </c>
      <c r="H222" s="3">
        <v>33</v>
      </c>
      <c r="I222" s="3" t="s">
        <v>95</v>
      </c>
      <c r="J222" s="3">
        <v>692</v>
      </c>
      <c r="K222" s="4">
        <v>41766</v>
      </c>
      <c r="L222" t="s">
        <v>293</v>
      </c>
      <c r="M222" t="s">
        <v>189</v>
      </c>
      <c r="N222" t="s">
        <v>294</v>
      </c>
      <c r="O222">
        <v>88</v>
      </c>
      <c r="P222" s="4">
        <f t="shared" si="10"/>
        <v>41784</v>
      </c>
      <c r="Q222" s="4">
        <f t="shared" si="11"/>
        <v>41785</v>
      </c>
      <c r="R222" s="10" t="str">
        <f t="shared" si="9"/>
        <v>id7878241785</v>
      </c>
      <c r="S222" s="9" t="e">
        <f>VLOOKUP(R222,box_office!$C:$F,2,FALSE)</f>
        <v>#N/A</v>
      </c>
      <c r="T222" s="9" t="e">
        <f>VLOOKUP(R222,box_office!$C:$F,3,FALSE)</f>
        <v>#N/A</v>
      </c>
      <c r="U222" s="9" t="e">
        <f>VLOOKUP(R222,box_office!$C:$F,4,FALSE)</f>
        <v>#N/A</v>
      </c>
    </row>
    <row r="223" spans="1:21" hidden="1" x14ac:dyDescent="0.3">
      <c r="A223" s="3" t="s">
        <v>290</v>
      </c>
      <c r="B223" s="4" t="s">
        <v>141</v>
      </c>
      <c r="C223" s="3" t="s">
        <v>292</v>
      </c>
      <c r="D223" s="3" t="s">
        <v>28</v>
      </c>
      <c r="F223" s="3">
        <v>2.8</v>
      </c>
      <c r="G223" s="3">
        <v>2</v>
      </c>
      <c r="H223" s="3">
        <v>33</v>
      </c>
      <c r="I223" s="3" t="s">
        <v>95</v>
      </c>
      <c r="J223" s="3">
        <v>693</v>
      </c>
      <c r="K223" s="4">
        <v>41766</v>
      </c>
      <c r="L223" t="s">
        <v>293</v>
      </c>
      <c r="M223" t="s">
        <v>189</v>
      </c>
      <c r="N223" t="s">
        <v>294</v>
      </c>
      <c r="O223">
        <v>88</v>
      </c>
      <c r="P223" s="4">
        <f t="shared" si="10"/>
        <v>41785</v>
      </c>
      <c r="Q223" s="4">
        <f t="shared" si="11"/>
        <v>41786</v>
      </c>
      <c r="R223" s="10" t="str">
        <f t="shared" si="9"/>
        <v>id7878241786</v>
      </c>
      <c r="S223" s="9" t="e">
        <f>VLOOKUP(R223,box_office!$C:$F,2,FALSE)</f>
        <v>#N/A</v>
      </c>
      <c r="T223" s="9" t="e">
        <f>VLOOKUP(R223,box_office!$C:$F,3,FALSE)</f>
        <v>#N/A</v>
      </c>
      <c r="U223" s="9" t="e">
        <f>VLOOKUP(R223,box_office!$C:$F,4,FALSE)</f>
        <v>#N/A</v>
      </c>
    </row>
    <row r="224" spans="1:21" hidden="1" x14ac:dyDescent="0.3">
      <c r="A224" s="3" t="s">
        <v>290</v>
      </c>
      <c r="B224" s="4" t="s">
        <v>143</v>
      </c>
      <c r="C224" s="3" t="s">
        <v>292</v>
      </c>
      <c r="D224" s="3" t="s">
        <v>28</v>
      </c>
      <c r="F224" s="3">
        <v>2.8</v>
      </c>
      <c r="G224" s="3">
        <v>2</v>
      </c>
      <c r="H224" s="3">
        <v>33</v>
      </c>
      <c r="I224" s="3" t="s">
        <v>95</v>
      </c>
      <c r="J224" s="3">
        <v>693</v>
      </c>
      <c r="K224" s="4">
        <v>41766</v>
      </c>
      <c r="L224" t="s">
        <v>293</v>
      </c>
      <c r="M224" t="s">
        <v>189</v>
      </c>
      <c r="N224" t="s">
        <v>294</v>
      </c>
      <c r="O224">
        <v>88</v>
      </c>
      <c r="P224" s="4">
        <f t="shared" si="10"/>
        <v>41786</v>
      </c>
      <c r="Q224" s="4">
        <f t="shared" si="11"/>
        <v>41787</v>
      </c>
      <c r="R224" s="10" t="str">
        <f t="shared" si="9"/>
        <v>id7878241787</v>
      </c>
      <c r="S224" s="9" t="e">
        <f>VLOOKUP(R224,box_office!$C:$F,2,FALSE)</f>
        <v>#N/A</v>
      </c>
      <c r="T224" s="9" t="e">
        <f>VLOOKUP(R224,box_office!$C:$F,3,FALSE)</f>
        <v>#N/A</v>
      </c>
      <c r="U224" s="9" t="e">
        <f>VLOOKUP(R224,box_office!$C:$F,4,FALSE)</f>
        <v>#N/A</v>
      </c>
    </row>
    <row r="225" spans="1:21" hidden="1" x14ac:dyDescent="0.3">
      <c r="A225" s="3" t="s">
        <v>290</v>
      </c>
      <c r="B225" s="4" t="s">
        <v>145</v>
      </c>
      <c r="C225" s="3" t="s">
        <v>292</v>
      </c>
      <c r="D225" s="3" t="s">
        <v>28</v>
      </c>
      <c r="F225" s="3">
        <v>2.7</v>
      </c>
      <c r="G225" s="3">
        <v>2</v>
      </c>
      <c r="H225" s="3">
        <v>33</v>
      </c>
      <c r="I225" s="3" t="s">
        <v>95</v>
      </c>
      <c r="J225" s="3">
        <v>694</v>
      </c>
      <c r="K225" s="4">
        <v>41766</v>
      </c>
      <c r="L225" t="s">
        <v>293</v>
      </c>
      <c r="M225" t="s">
        <v>189</v>
      </c>
      <c r="N225" t="s">
        <v>294</v>
      </c>
      <c r="O225">
        <v>88</v>
      </c>
      <c r="P225" s="4">
        <f t="shared" si="10"/>
        <v>41787</v>
      </c>
      <c r="Q225" s="4">
        <f t="shared" si="11"/>
        <v>41788</v>
      </c>
      <c r="R225" s="10" t="str">
        <f t="shared" si="9"/>
        <v>id7878241788</v>
      </c>
      <c r="S225" s="9" t="e">
        <f>VLOOKUP(R225,box_office!$C:$F,2,FALSE)</f>
        <v>#N/A</v>
      </c>
      <c r="T225" s="9" t="e">
        <f>VLOOKUP(R225,box_office!$C:$F,3,FALSE)</f>
        <v>#N/A</v>
      </c>
      <c r="U225" s="9" t="e">
        <f>VLOOKUP(R225,box_office!$C:$F,4,FALSE)</f>
        <v>#N/A</v>
      </c>
    </row>
    <row r="226" spans="1:21" hidden="1" x14ac:dyDescent="0.3">
      <c r="A226" s="3" t="s">
        <v>290</v>
      </c>
      <c r="B226" s="4" t="s">
        <v>147</v>
      </c>
      <c r="C226" s="3" t="s">
        <v>292</v>
      </c>
      <c r="D226" s="3" t="s">
        <v>28</v>
      </c>
      <c r="F226" s="3">
        <v>2.7</v>
      </c>
      <c r="G226" s="3">
        <v>2</v>
      </c>
      <c r="H226" s="3">
        <v>33</v>
      </c>
      <c r="I226" s="3" t="s">
        <v>95</v>
      </c>
      <c r="J226" s="3">
        <v>693</v>
      </c>
      <c r="K226" s="4">
        <v>41766</v>
      </c>
      <c r="L226" t="s">
        <v>293</v>
      </c>
      <c r="M226" t="s">
        <v>189</v>
      </c>
      <c r="N226" t="s">
        <v>294</v>
      </c>
      <c r="O226">
        <v>88</v>
      </c>
      <c r="P226" s="4">
        <f t="shared" si="10"/>
        <v>41788</v>
      </c>
      <c r="Q226" s="4">
        <f t="shared" si="11"/>
        <v>41789</v>
      </c>
      <c r="R226" s="10" t="str">
        <f t="shared" si="9"/>
        <v>id7878241789</v>
      </c>
      <c r="S226" s="9" t="e">
        <f>VLOOKUP(R226,box_office!$C:$F,2,FALSE)</f>
        <v>#N/A</v>
      </c>
      <c r="T226" s="9" t="e">
        <f>VLOOKUP(R226,box_office!$C:$F,3,FALSE)</f>
        <v>#N/A</v>
      </c>
      <c r="U226" s="9" t="e">
        <f>VLOOKUP(R226,box_office!$C:$F,4,FALSE)</f>
        <v>#N/A</v>
      </c>
    </row>
    <row r="227" spans="1:21" hidden="1" x14ac:dyDescent="0.3">
      <c r="A227" s="3" t="s">
        <v>290</v>
      </c>
      <c r="B227" s="4" t="s">
        <v>149</v>
      </c>
      <c r="C227" s="3" t="s">
        <v>292</v>
      </c>
      <c r="D227" s="3" t="s">
        <v>28</v>
      </c>
      <c r="F227" s="3">
        <v>2.7</v>
      </c>
      <c r="G227" s="3">
        <v>2</v>
      </c>
      <c r="H227" s="3">
        <v>33</v>
      </c>
      <c r="I227" s="3" t="s">
        <v>95</v>
      </c>
      <c r="J227" s="3">
        <v>695</v>
      </c>
      <c r="K227" s="4">
        <v>41766</v>
      </c>
      <c r="L227" t="s">
        <v>293</v>
      </c>
      <c r="M227" t="s">
        <v>189</v>
      </c>
      <c r="N227" t="s">
        <v>294</v>
      </c>
      <c r="O227">
        <v>88</v>
      </c>
      <c r="P227" s="4">
        <f t="shared" si="10"/>
        <v>41789</v>
      </c>
      <c r="Q227" s="4">
        <f t="shared" si="11"/>
        <v>41790</v>
      </c>
      <c r="R227" s="10" t="str">
        <f t="shared" si="9"/>
        <v>id7878241790</v>
      </c>
      <c r="S227" s="9" t="e">
        <f>VLOOKUP(R227,box_office!$C:$F,2,FALSE)</f>
        <v>#N/A</v>
      </c>
      <c r="T227" s="9" t="e">
        <f>VLOOKUP(R227,box_office!$C:$F,3,FALSE)</f>
        <v>#N/A</v>
      </c>
      <c r="U227" s="9" t="e">
        <f>VLOOKUP(R227,box_office!$C:$F,4,FALSE)</f>
        <v>#N/A</v>
      </c>
    </row>
    <row r="228" spans="1:21" hidden="1" x14ac:dyDescent="0.3">
      <c r="A228" s="3" t="s">
        <v>290</v>
      </c>
      <c r="B228" s="4" t="s">
        <v>151</v>
      </c>
      <c r="C228" s="3" t="s">
        <v>292</v>
      </c>
      <c r="D228" s="3" t="s">
        <v>28</v>
      </c>
      <c r="F228" s="3">
        <v>2.7</v>
      </c>
      <c r="G228" s="3">
        <v>2</v>
      </c>
      <c r="H228" s="3">
        <v>33</v>
      </c>
      <c r="I228" s="3" t="s">
        <v>95</v>
      </c>
      <c r="J228" s="3">
        <v>695</v>
      </c>
      <c r="K228" s="4">
        <v>41766</v>
      </c>
      <c r="L228" t="s">
        <v>293</v>
      </c>
      <c r="M228" t="s">
        <v>189</v>
      </c>
      <c r="N228" t="s">
        <v>294</v>
      </c>
      <c r="O228">
        <v>88</v>
      </c>
      <c r="P228" s="4">
        <f t="shared" si="10"/>
        <v>41790</v>
      </c>
      <c r="Q228" s="4">
        <f t="shared" si="11"/>
        <v>41791</v>
      </c>
      <c r="R228" s="10" t="str">
        <f t="shared" si="9"/>
        <v>id7878241791</v>
      </c>
      <c r="S228" s="9" t="e">
        <f>VLOOKUP(R228,box_office!$C:$F,2,FALSE)</f>
        <v>#N/A</v>
      </c>
      <c r="T228" s="9" t="e">
        <f>VLOOKUP(R228,box_office!$C:$F,3,FALSE)</f>
        <v>#N/A</v>
      </c>
      <c r="U228" s="9" t="e">
        <f>VLOOKUP(R228,box_office!$C:$F,4,FALSE)</f>
        <v>#N/A</v>
      </c>
    </row>
    <row r="229" spans="1:21" hidden="1" x14ac:dyDescent="0.3">
      <c r="A229" s="3" t="s">
        <v>290</v>
      </c>
      <c r="B229" s="4" t="s">
        <v>153</v>
      </c>
      <c r="C229" s="3" t="s">
        <v>292</v>
      </c>
      <c r="D229" s="3" t="s">
        <v>28</v>
      </c>
      <c r="F229" s="3">
        <v>2.7</v>
      </c>
      <c r="G229" s="3">
        <v>2</v>
      </c>
      <c r="H229" s="3">
        <v>33</v>
      </c>
      <c r="I229" s="3" t="s">
        <v>95</v>
      </c>
      <c r="J229" s="3">
        <v>696</v>
      </c>
      <c r="K229" s="4">
        <v>41766</v>
      </c>
      <c r="L229" t="s">
        <v>293</v>
      </c>
      <c r="M229" t="s">
        <v>189</v>
      </c>
      <c r="N229" t="s">
        <v>294</v>
      </c>
      <c r="O229">
        <v>88</v>
      </c>
      <c r="P229" s="4">
        <f t="shared" si="10"/>
        <v>41791</v>
      </c>
      <c r="Q229" s="4">
        <f t="shared" si="11"/>
        <v>41792</v>
      </c>
      <c r="R229" s="10" t="str">
        <f t="shared" si="9"/>
        <v>id7878241792</v>
      </c>
      <c r="S229" s="9" t="e">
        <f>VLOOKUP(R229,box_office!$C:$F,2,FALSE)</f>
        <v>#N/A</v>
      </c>
      <c r="T229" s="9" t="e">
        <f>VLOOKUP(R229,box_office!$C:$F,3,FALSE)</f>
        <v>#N/A</v>
      </c>
      <c r="U229" s="9" t="e">
        <f>VLOOKUP(R229,box_office!$C:$F,4,FALSE)</f>
        <v>#N/A</v>
      </c>
    </row>
    <row r="230" spans="1:21" hidden="1" x14ac:dyDescent="0.3">
      <c r="A230" s="3" t="s">
        <v>312</v>
      </c>
      <c r="B230" s="4" t="s">
        <v>367</v>
      </c>
      <c r="C230" s="3" t="s">
        <v>314</v>
      </c>
      <c r="D230" s="3" t="s">
        <v>28</v>
      </c>
      <c r="E230" s="3" t="s">
        <v>315</v>
      </c>
      <c r="F230" s="3">
        <v>6.2</v>
      </c>
      <c r="G230" s="3">
        <v>6</v>
      </c>
      <c r="H230" s="3">
        <v>447</v>
      </c>
      <c r="I230" s="3" t="s">
        <v>95</v>
      </c>
      <c r="J230" s="3">
        <v>2230</v>
      </c>
      <c r="K230" s="4">
        <v>41894</v>
      </c>
      <c r="L230" t="s">
        <v>32</v>
      </c>
      <c r="M230" t="s">
        <v>316</v>
      </c>
      <c r="N230" t="s">
        <v>294</v>
      </c>
      <c r="O230">
        <v>112</v>
      </c>
      <c r="P230" s="4">
        <f t="shared" si="10"/>
        <v>41887</v>
      </c>
      <c r="Q230" s="4">
        <f t="shared" si="11"/>
        <v>41888</v>
      </c>
      <c r="R230" s="10" t="str">
        <f t="shared" si="9"/>
        <v>id7906741888</v>
      </c>
      <c r="S230" s="9" t="e">
        <f>VLOOKUP(R230,box_office!$C:$F,2,FALSE)</f>
        <v>#N/A</v>
      </c>
      <c r="T230" s="9" t="e">
        <f>VLOOKUP(R230,box_office!$C:$F,3,FALSE)</f>
        <v>#N/A</v>
      </c>
      <c r="U230" s="9" t="e">
        <f>VLOOKUP(R230,box_office!$C:$F,4,FALSE)</f>
        <v>#N/A</v>
      </c>
    </row>
    <row r="231" spans="1:21" hidden="1" x14ac:dyDescent="0.3">
      <c r="A231" s="3" t="s">
        <v>312</v>
      </c>
      <c r="B231" s="4" t="s">
        <v>369</v>
      </c>
      <c r="C231" s="3" t="s">
        <v>314</v>
      </c>
      <c r="D231" s="3" t="s">
        <v>28</v>
      </c>
      <c r="E231" s="3" t="s">
        <v>315</v>
      </c>
      <c r="F231" s="3">
        <v>6.2</v>
      </c>
      <c r="G231" s="3">
        <v>6</v>
      </c>
      <c r="H231" s="3">
        <v>447</v>
      </c>
      <c r="I231" s="3" t="s">
        <v>95</v>
      </c>
      <c r="J231" s="3">
        <v>2253</v>
      </c>
      <c r="K231" s="4">
        <v>41894</v>
      </c>
      <c r="L231" t="s">
        <v>32</v>
      </c>
      <c r="M231" t="s">
        <v>316</v>
      </c>
      <c r="N231" t="s">
        <v>294</v>
      </c>
      <c r="O231">
        <v>112</v>
      </c>
      <c r="P231" s="4">
        <f t="shared" si="10"/>
        <v>41888</v>
      </c>
      <c r="Q231" s="4">
        <f t="shared" si="11"/>
        <v>41889</v>
      </c>
      <c r="R231" s="10" t="str">
        <f t="shared" si="9"/>
        <v>id7906741889</v>
      </c>
      <c r="S231" s="9" t="e">
        <f>VLOOKUP(R231,box_office!$C:$F,2,FALSE)</f>
        <v>#N/A</v>
      </c>
      <c r="T231" s="9" t="e">
        <f>VLOOKUP(R231,box_office!$C:$F,3,FALSE)</f>
        <v>#N/A</v>
      </c>
      <c r="U231" s="9" t="e">
        <f>VLOOKUP(R231,box_office!$C:$F,4,FALSE)</f>
        <v>#N/A</v>
      </c>
    </row>
    <row r="232" spans="1:21" hidden="1" x14ac:dyDescent="0.3">
      <c r="A232" s="3" t="s">
        <v>312</v>
      </c>
      <c r="B232" s="4" t="s">
        <v>371</v>
      </c>
      <c r="C232" s="3" t="s">
        <v>314</v>
      </c>
      <c r="D232" s="3" t="s">
        <v>28</v>
      </c>
      <c r="E232" s="3" t="s">
        <v>315</v>
      </c>
      <c r="F232" s="3">
        <v>6.2</v>
      </c>
      <c r="G232" s="3">
        <v>6</v>
      </c>
      <c r="H232" s="3">
        <v>447</v>
      </c>
      <c r="I232" s="3" t="s">
        <v>95</v>
      </c>
      <c r="J232" s="3">
        <v>2268</v>
      </c>
      <c r="K232" s="4">
        <v>41894</v>
      </c>
      <c r="L232" t="s">
        <v>32</v>
      </c>
      <c r="M232" t="s">
        <v>316</v>
      </c>
      <c r="N232" t="s">
        <v>294</v>
      </c>
      <c r="O232">
        <v>112</v>
      </c>
      <c r="P232" s="4">
        <f t="shared" si="10"/>
        <v>41889</v>
      </c>
      <c r="Q232" s="4">
        <f t="shared" si="11"/>
        <v>41890</v>
      </c>
      <c r="R232" s="10" t="str">
        <f t="shared" si="9"/>
        <v>id7906741890</v>
      </c>
      <c r="S232" s="9" t="e">
        <f>VLOOKUP(R232,box_office!$C:$F,2,FALSE)</f>
        <v>#N/A</v>
      </c>
      <c r="T232" s="9" t="e">
        <f>VLOOKUP(R232,box_office!$C:$F,3,FALSE)</f>
        <v>#N/A</v>
      </c>
      <c r="U232" s="9" t="e">
        <f>VLOOKUP(R232,box_office!$C:$F,4,FALSE)</f>
        <v>#N/A</v>
      </c>
    </row>
    <row r="233" spans="1:21" hidden="1" x14ac:dyDescent="0.3">
      <c r="A233" s="3" t="s">
        <v>312</v>
      </c>
      <c r="B233" s="4" t="s">
        <v>373</v>
      </c>
      <c r="C233" s="3" t="s">
        <v>314</v>
      </c>
      <c r="D233" s="3" t="s">
        <v>28</v>
      </c>
      <c r="E233" s="3" t="s">
        <v>315</v>
      </c>
      <c r="F233" s="3">
        <v>6.2</v>
      </c>
      <c r="G233" s="3">
        <v>6</v>
      </c>
      <c r="H233" s="3">
        <v>447</v>
      </c>
      <c r="I233" s="3" t="s">
        <v>95</v>
      </c>
      <c r="J233" s="3">
        <v>2282</v>
      </c>
      <c r="K233" s="4">
        <v>41894</v>
      </c>
      <c r="L233" t="s">
        <v>32</v>
      </c>
      <c r="M233" t="s">
        <v>316</v>
      </c>
      <c r="N233" t="s">
        <v>294</v>
      </c>
      <c r="O233">
        <v>112</v>
      </c>
      <c r="P233" s="4">
        <f t="shared" si="10"/>
        <v>41890</v>
      </c>
      <c r="Q233" s="4">
        <f t="shared" si="11"/>
        <v>41891</v>
      </c>
      <c r="R233" s="10" t="str">
        <f t="shared" si="9"/>
        <v>id7906741891</v>
      </c>
      <c r="S233" s="9" t="e">
        <f>VLOOKUP(R233,box_office!$C:$F,2,FALSE)</f>
        <v>#N/A</v>
      </c>
      <c r="T233" s="9" t="e">
        <f>VLOOKUP(R233,box_office!$C:$F,3,FALSE)</f>
        <v>#N/A</v>
      </c>
      <c r="U233" s="9" t="e">
        <f>VLOOKUP(R233,box_office!$C:$F,4,FALSE)</f>
        <v>#N/A</v>
      </c>
    </row>
    <row r="234" spans="1:21" hidden="1" x14ac:dyDescent="0.3">
      <c r="A234" s="3" t="s">
        <v>312</v>
      </c>
      <c r="B234" s="4" t="s">
        <v>375</v>
      </c>
      <c r="C234" s="3" t="s">
        <v>314</v>
      </c>
      <c r="D234" s="3" t="s">
        <v>28</v>
      </c>
      <c r="E234" s="3" t="s">
        <v>315</v>
      </c>
      <c r="F234" s="3">
        <v>6.2</v>
      </c>
      <c r="G234" s="3">
        <v>7</v>
      </c>
      <c r="H234" s="3">
        <v>448</v>
      </c>
      <c r="I234" s="3" t="s">
        <v>95</v>
      </c>
      <c r="J234" s="3">
        <v>2313</v>
      </c>
      <c r="K234" s="4">
        <v>41894</v>
      </c>
      <c r="L234" t="s">
        <v>32</v>
      </c>
      <c r="M234" t="s">
        <v>316</v>
      </c>
      <c r="N234" t="s">
        <v>294</v>
      </c>
      <c r="O234">
        <v>112</v>
      </c>
      <c r="P234" s="4">
        <f t="shared" si="10"/>
        <v>41891</v>
      </c>
      <c r="Q234" s="4">
        <f t="shared" si="11"/>
        <v>41892</v>
      </c>
      <c r="R234" s="10" t="str">
        <f t="shared" si="9"/>
        <v>id7906741892</v>
      </c>
      <c r="S234" s="9" t="e">
        <f>VLOOKUP(R234,box_office!$C:$F,2,FALSE)</f>
        <v>#N/A</v>
      </c>
      <c r="T234" s="9" t="e">
        <f>VLOOKUP(R234,box_office!$C:$F,3,FALSE)</f>
        <v>#N/A</v>
      </c>
      <c r="U234" s="9" t="e">
        <f>VLOOKUP(R234,box_office!$C:$F,4,FALSE)</f>
        <v>#N/A</v>
      </c>
    </row>
    <row r="235" spans="1:21" hidden="1" x14ac:dyDescent="0.3">
      <c r="A235" s="3" t="s">
        <v>312</v>
      </c>
      <c r="B235" s="4" t="s">
        <v>377</v>
      </c>
      <c r="C235" s="3" t="s">
        <v>314</v>
      </c>
      <c r="D235" s="3" t="s">
        <v>28</v>
      </c>
      <c r="E235" s="3" t="s">
        <v>315</v>
      </c>
      <c r="F235" s="3">
        <v>6.2</v>
      </c>
      <c r="G235" s="3">
        <v>11</v>
      </c>
      <c r="H235" s="3">
        <v>467</v>
      </c>
      <c r="I235" s="3" t="s">
        <v>95</v>
      </c>
      <c r="J235" s="3">
        <v>2333</v>
      </c>
      <c r="K235" s="4">
        <v>41894</v>
      </c>
      <c r="L235" t="s">
        <v>32</v>
      </c>
      <c r="M235" t="s">
        <v>316</v>
      </c>
      <c r="N235" t="s">
        <v>294</v>
      </c>
      <c r="O235">
        <v>112</v>
      </c>
      <c r="P235" s="4">
        <f t="shared" si="10"/>
        <v>41892</v>
      </c>
      <c r="Q235" s="4">
        <f t="shared" si="11"/>
        <v>41893</v>
      </c>
      <c r="R235" s="10" t="str">
        <f t="shared" si="9"/>
        <v>id7906741893</v>
      </c>
      <c r="S235" s="9" t="e">
        <f>VLOOKUP(R235,box_office!$C:$F,2,FALSE)</f>
        <v>#N/A</v>
      </c>
      <c r="T235" s="9" t="e">
        <f>VLOOKUP(R235,box_office!$C:$F,3,FALSE)</f>
        <v>#N/A</v>
      </c>
      <c r="U235" s="9" t="e">
        <f>VLOOKUP(R235,box_office!$C:$F,4,FALSE)</f>
        <v>#N/A</v>
      </c>
    </row>
    <row r="236" spans="1:21" x14ac:dyDescent="0.3">
      <c r="A236" s="3" t="s">
        <v>312</v>
      </c>
      <c r="B236" s="4" t="s">
        <v>313</v>
      </c>
      <c r="C236" s="3" t="s">
        <v>314</v>
      </c>
      <c r="D236" s="3" t="s">
        <v>28</v>
      </c>
      <c r="E236" s="3" t="s">
        <v>315</v>
      </c>
      <c r="F236" s="3">
        <v>6.2</v>
      </c>
      <c r="G236" s="3">
        <v>11</v>
      </c>
      <c r="H236" s="3">
        <v>476</v>
      </c>
      <c r="I236" s="6" t="s">
        <v>95</v>
      </c>
      <c r="J236" s="6">
        <v>2376</v>
      </c>
      <c r="K236" s="4">
        <v>41894</v>
      </c>
      <c r="L236" s="7" t="s">
        <v>32</v>
      </c>
      <c r="M236" s="7" t="s">
        <v>316</v>
      </c>
      <c r="N236" s="7" t="s">
        <v>294</v>
      </c>
      <c r="O236" s="7">
        <v>112</v>
      </c>
      <c r="P236" s="4">
        <f t="shared" si="10"/>
        <v>41893</v>
      </c>
      <c r="Q236" s="4">
        <f t="shared" si="11"/>
        <v>41894</v>
      </c>
      <c r="R236" s="7" t="str">
        <f t="shared" si="9"/>
        <v>id7906741894</v>
      </c>
      <c r="S236" s="7">
        <f>VLOOKUP(R236,box_office!$C:$F,2,FALSE)</f>
        <v>3.647244094488189</v>
      </c>
      <c r="T236" s="7">
        <f>VLOOKUP(R236,box_office!$C:$F,3,FALSE)</f>
        <v>5.0599999999999996</v>
      </c>
      <c r="U236" s="7">
        <f>VLOOKUP(R236,box_office!$C:$F,4,FALSE)</f>
        <v>10000</v>
      </c>
    </row>
    <row r="237" spans="1:21" x14ac:dyDescent="0.3">
      <c r="A237" s="3" t="s">
        <v>312</v>
      </c>
      <c r="B237" s="4" t="s">
        <v>318</v>
      </c>
      <c r="C237" s="3" t="s">
        <v>314</v>
      </c>
      <c r="D237" s="3" t="s">
        <v>28</v>
      </c>
      <c r="E237" s="3" t="s">
        <v>315</v>
      </c>
      <c r="F237" s="3">
        <v>6.2</v>
      </c>
      <c r="G237" s="3">
        <v>11</v>
      </c>
      <c r="H237" s="3">
        <v>485</v>
      </c>
      <c r="I237" s="6" t="s">
        <v>95</v>
      </c>
      <c r="J237" s="6">
        <v>2513</v>
      </c>
      <c r="K237" s="4">
        <v>41894</v>
      </c>
      <c r="L237" s="7" t="s">
        <v>32</v>
      </c>
      <c r="M237" s="7" t="s">
        <v>316</v>
      </c>
      <c r="N237" s="7" t="s">
        <v>294</v>
      </c>
      <c r="O237" s="7">
        <v>112</v>
      </c>
      <c r="P237" s="4">
        <f t="shared" si="10"/>
        <v>41894</v>
      </c>
      <c r="Q237" s="4">
        <f t="shared" si="11"/>
        <v>41895</v>
      </c>
      <c r="R237" s="7" t="str">
        <f t="shared" si="9"/>
        <v>id7906741895</v>
      </c>
      <c r="S237" s="7">
        <f>VLOOKUP(R237,box_office!$C:$F,2,FALSE)</f>
        <v>6.771653543307087</v>
      </c>
      <c r="T237" s="7">
        <f>VLOOKUP(R237,box_office!$C:$F,3,FALSE)</f>
        <v>5.0599999999999996</v>
      </c>
      <c r="U237" s="7">
        <f>VLOOKUP(R237,box_office!$C:$F,4,FALSE)</f>
        <v>9570</v>
      </c>
    </row>
    <row r="238" spans="1:21" x14ac:dyDescent="0.3">
      <c r="A238" s="3" t="s">
        <v>312</v>
      </c>
      <c r="B238" s="4" t="s">
        <v>320</v>
      </c>
      <c r="C238" s="3" t="s">
        <v>314</v>
      </c>
      <c r="D238" s="3" t="s">
        <v>28</v>
      </c>
      <c r="E238" s="3" t="s">
        <v>315</v>
      </c>
      <c r="F238" s="3">
        <v>6.2</v>
      </c>
      <c r="G238" s="3">
        <v>12</v>
      </c>
      <c r="H238" s="3">
        <v>485</v>
      </c>
      <c r="I238" s="6" t="s">
        <v>95</v>
      </c>
      <c r="J238" s="6">
        <v>2920</v>
      </c>
      <c r="K238" s="4">
        <v>41894</v>
      </c>
      <c r="L238" s="7" t="s">
        <v>32</v>
      </c>
      <c r="M238" s="7" t="s">
        <v>316</v>
      </c>
      <c r="N238" s="7" t="s">
        <v>294</v>
      </c>
      <c r="O238" s="7">
        <v>112</v>
      </c>
      <c r="P238" s="4">
        <f t="shared" si="10"/>
        <v>41896</v>
      </c>
      <c r="Q238" s="4">
        <f t="shared" si="11"/>
        <v>41897</v>
      </c>
      <c r="R238" s="7" t="str">
        <f t="shared" si="9"/>
        <v>id7906741897</v>
      </c>
      <c r="S238" s="7">
        <f>VLOOKUP(R238,box_office!$C:$F,2,FALSE)</f>
        <v>2.0488188976377955</v>
      </c>
      <c r="T238" s="7">
        <f>VLOOKUP(R238,box_office!$C:$F,3,FALSE)</f>
        <v>4.82</v>
      </c>
      <c r="U238" s="7">
        <f>VLOOKUP(R238,box_office!$C:$F,4,FALSE)</f>
        <v>8485</v>
      </c>
    </row>
    <row r="239" spans="1:21" x14ac:dyDescent="0.3">
      <c r="A239" s="3" t="s">
        <v>312</v>
      </c>
      <c r="B239" s="4" t="s">
        <v>322</v>
      </c>
      <c r="C239" s="3" t="s">
        <v>314</v>
      </c>
      <c r="D239" s="3" t="s">
        <v>28</v>
      </c>
      <c r="E239" s="3" t="s">
        <v>315</v>
      </c>
      <c r="F239" s="3">
        <v>6.2</v>
      </c>
      <c r="G239" s="3">
        <v>12</v>
      </c>
      <c r="H239" s="3">
        <v>485</v>
      </c>
      <c r="I239" s="6" t="s">
        <v>95</v>
      </c>
      <c r="J239" s="6">
        <v>3053</v>
      </c>
      <c r="K239" s="4">
        <v>41894</v>
      </c>
      <c r="L239" s="7" t="s">
        <v>32</v>
      </c>
      <c r="M239" s="7" t="s">
        <v>316</v>
      </c>
      <c r="N239" s="7" t="s">
        <v>294</v>
      </c>
      <c r="O239" s="7">
        <v>112</v>
      </c>
      <c r="P239" s="4">
        <f t="shared" si="10"/>
        <v>41897</v>
      </c>
      <c r="Q239" s="4">
        <f t="shared" si="11"/>
        <v>41898</v>
      </c>
      <c r="R239" s="7" t="str">
        <f t="shared" si="9"/>
        <v>id7906741898</v>
      </c>
      <c r="S239" s="7">
        <f>VLOOKUP(R239,box_office!$C:$F,2,FALSE)</f>
        <v>1.573228346456693</v>
      </c>
      <c r="T239" s="7">
        <f>VLOOKUP(R239,box_office!$C:$F,3,FALSE)</f>
        <v>4.41</v>
      </c>
      <c r="U239" s="7">
        <f>VLOOKUP(R239,box_office!$C:$F,4,FALSE)</f>
        <v>5926</v>
      </c>
    </row>
    <row r="240" spans="1:21" hidden="1" x14ac:dyDescent="0.3">
      <c r="A240" s="3" t="s">
        <v>324</v>
      </c>
      <c r="B240" s="4" t="s">
        <v>163</v>
      </c>
      <c r="C240" s="3" t="s">
        <v>325</v>
      </c>
      <c r="D240" s="3" t="s">
        <v>227</v>
      </c>
      <c r="E240" s="3" t="s">
        <v>326</v>
      </c>
      <c r="F240" s="3">
        <v>6.6</v>
      </c>
      <c r="G240" s="3">
        <v>5</v>
      </c>
      <c r="H240" s="3">
        <v>126</v>
      </c>
      <c r="I240" s="3" t="s">
        <v>30</v>
      </c>
      <c r="J240" s="3">
        <v>505</v>
      </c>
      <c r="K240" s="4">
        <v>41803</v>
      </c>
      <c r="L240" t="s">
        <v>31</v>
      </c>
      <c r="M240" t="s">
        <v>132</v>
      </c>
      <c r="N240" t="s">
        <v>327</v>
      </c>
      <c r="O240">
        <v>132</v>
      </c>
      <c r="P240" s="4">
        <f t="shared" si="10"/>
        <v>41796</v>
      </c>
      <c r="Q240" s="4">
        <f t="shared" si="11"/>
        <v>41797</v>
      </c>
      <c r="R240" s="10" t="str">
        <f t="shared" si="9"/>
        <v>id7921241797</v>
      </c>
      <c r="S240" s="9" t="e">
        <f>VLOOKUP(R240,box_office!$C:$F,2,FALSE)</f>
        <v>#N/A</v>
      </c>
      <c r="T240" s="9" t="e">
        <f>VLOOKUP(R240,box_office!$C:$F,3,FALSE)</f>
        <v>#N/A</v>
      </c>
      <c r="U240" s="9" t="e">
        <f>VLOOKUP(R240,box_office!$C:$F,4,FALSE)</f>
        <v>#N/A</v>
      </c>
    </row>
    <row r="241" spans="1:21" hidden="1" x14ac:dyDescent="0.3">
      <c r="A241" s="3" t="s">
        <v>324</v>
      </c>
      <c r="B241" s="4" t="s">
        <v>165</v>
      </c>
      <c r="C241" s="3" t="s">
        <v>325</v>
      </c>
      <c r="D241" s="3" t="s">
        <v>227</v>
      </c>
      <c r="E241" s="3" t="s">
        <v>326</v>
      </c>
      <c r="F241" s="3">
        <v>6.6</v>
      </c>
      <c r="G241" s="3">
        <v>5</v>
      </c>
      <c r="H241" s="3">
        <v>126</v>
      </c>
      <c r="I241" s="3" t="s">
        <v>30</v>
      </c>
      <c r="J241" s="3">
        <v>509</v>
      </c>
      <c r="K241" s="4">
        <v>41803</v>
      </c>
      <c r="L241" t="s">
        <v>31</v>
      </c>
      <c r="M241" t="s">
        <v>132</v>
      </c>
      <c r="N241" t="s">
        <v>327</v>
      </c>
      <c r="O241">
        <v>132</v>
      </c>
      <c r="P241" s="4">
        <f t="shared" si="10"/>
        <v>41797</v>
      </c>
      <c r="Q241" s="4">
        <f t="shared" si="11"/>
        <v>41798</v>
      </c>
      <c r="R241" s="10" t="str">
        <f t="shared" si="9"/>
        <v>id7921241798</v>
      </c>
      <c r="S241" s="9" t="e">
        <f>VLOOKUP(R241,box_office!$C:$F,2,FALSE)</f>
        <v>#N/A</v>
      </c>
      <c r="T241" s="9" t="e">
        <f>VLOOKUP(R241,box_office!$C:$F,3,FALSE)</f>
        <v>#N/A</v>
      </c>
      <c r="U241" s="9" t="e">
        <f>VLOOKUP(R241,box_office!$C:$F,4,FALSE)</f>
        <v>#N/A</v>
      </c>
    </row>
    <row r="242" spans="1:21" hidden="1" x14ac:dyDescent="0.3">
      <c r="A242" s="3" t="s">
        <v>324</v>
      </c>
      <c r="B242" s="4" t="s">
        <v>167</v>
      </c>
      <c r="C242" s="3" t="s">
        <v>325</v>
      </c>
      <c r="D242" s="3" t="s">
        <v>227</v>
      </c>
      <c r="E242" s="3" t="s">
        <v>326</v>
      </c>
      <c r="F242" s="3">
        <v>6.6</v>
      </c>
      <c r="G242" s="3">
        <v>5</v>
      </c>
      <c r="H242" s="3">
        <v>126</v>
      </c>
      <c r="I242" s="3" t="s">
        <v>30</v>
      </c>
      <c r="J242" s="3">
        <v>517</v>
      </c>
      <c r="K242" s="4">
        <v>41803</v>
      </c>
      <c r="L242" t="s">
        <v>31</v>
      </c>
      <c r="M242" t="s">
        <v>132</v>
      </c>
      <c r="N242" t="s">
        <v>327</v>
      </c>
      <c r="O242">
        <v>132</v>
      </c>
      <c r="P242" s="4">
        <f t="shared" si="10"/>
        <v>41798</v>
      </c>
      <c r="Q242" s="4">
        <f t="shared" si="11"/>
        <v>41799</v>
      </c>
      <c r="R242" s="10" t="str">
        <f t="shared" si="9"/>
        <v>id7921241799</v>
      </c>
      <c r="S242" s="9" t="e">
        <f>VLOOKUP(R242,box_office!$C:$F,2,FALSE)</f>
        <v>#N/A</v>
      </c>
      <c r="T242" s="9" t="e">
        <f>VLOOKUP(R242,box_office!$C:$F,3,FALSE)</f>
        <v>#N/A</v>
      </c>
      <c r="U242" s="9" t="e">
        <f>VLOOKUP(R242,box_office!$C:$F,4,FALSE)</f>
        <v>#N/A</v>
      </c>
    </row>
    <row r="243" spans="1:21" x14ac:dyDescent="0.3">
      <c r="A243" s="3" t="s">
        <v>324</v>
      </c>
      <c r="B243" s="4" t="s">
        <v>171</v>
      </c>
      <c r="C243" s="3" t="s">
        <v>325</v>
      </c>
      <c r="D243" s="3" t="s">
        <v>227</v>
      </c>
      <c r="E243" s="3" t="s">
        <v>326</v>
      </c>
      <c r="F243" s="3">
        <v>6.6</v>
      </c>
      <c r="G243" s="3">
        <v>5</v>
      </c>
      <c r="H243" s="3">
        <v>126</v>
      </c>
      <c r="I243" s="6" t="s">
        <v>30</v>
      </c>
      <c r="J243" s="6">
        <v>561</v>
      </c>
      <c r="K243" s="4">
        <v>41803</v>
      </c>
      <c r="L243" s="7" t="s">
        <v>31</v>
      </c>
      <c r="M243" s="7" t="s">
        <v>132</v>
      </c>
      <c r="N243" s="7" t="s">
        <v>327</v>
      </c>
      <c r="O243" s="7">
        <v>132</v>
      </c>
      <c r="P243" s="4">
        <f t="shared" si="10"/>
        <v>41803</v>
      </c>
      <c r="Q243" s="4">
        <f t="shared" si="11"/>
        <v>41804</v>
      </c>
      <c r="R243" s="7" t="str">
        <f t="shared" si="9"/>
        <v>id7921241804</v>
      </c>
      <c r="S243" s="7">
        <f>VLOOKUP(R243,box_office!$C:$F,2,FALSE)</f>
        <v>1.7385826771653545</v>
      </c>
      <c r="T243" s="7">
        <f>VLOOKUP(R243,box_office!$C:$F,3,FALSE)</f>
        <v>4.57</v>
      </c>
      <c r="U243" s="7">
        <f>VLOOKUP(R243,box_office!$C:$F,4,FALSE)</f>
        <v>6331</v>
      </c>
    </row>
    <row r="244" spans="1:21" x14ac:dyDescent="0.3">
      <c r="A244" s="3" t="s">
        <v>324</v>
      </c>
      <c r="B244" s="4" t="s">
        <v>173</v>
      </c>
      <c r="C244" s="3" t="s">
        <v>325</v>
      </c>
      <c r="D244" s="3" t="s">
        <v>227</v>
      </c>
      <c r="E244" s="3" t="s">
        <v>326</v>
      </c>
      <c r="F244" s="3">
        <v>6.6</v>
      </c>
      <c r="G244" s="3">
        <v>5</v>
      </c>
      <c r="H244" s="3">
        <v>126</v>
      </c>
      <c r="I244" s="6" t="s">
        <v>30</v>
      </c>
      <c r="J244" s="6">
        <v>589</v>
      </c>
      <c r="K244" s="4">
        <v>41803</v>
      </c>
      <c r="L244" s="7" t="s">
        <v>31</v>
      </c>
      <c r="M244" s="7" t="s">
        <v>132</v>
      </c>
      <c r="N244" s="7" t="s">
        <v>327</v>
      </c>
      <c r="O244" s="7">
        <v>132</v>
      </c>
      <c r="P244" s="4">
        <f t="shared" si="10"/>
        <v>41804</v>
      </c>
      <c r="Q244" s="4">
        <f t="shared" si="11"/>
        <v>41805</v>
      </c>
      <c r="R244" s="7" t="str">
        <f t="shared" si="9"/>
        <v>id7921241805</v>
      </c>
      <c r="S244" s="7">
        <f>VLOOKUP(R244,box_office!$C:$F,2,FALSE)</f>
        <v>1.6</v>
      </c>
      <c r="T244" s="7">
        <f>VLOOKUP(R244,box_office!$C:$F,3,FALSE)</f>
        <v>4.6500000000000004</v>
      </c>
      <c r="U244" s="7">
        <f>VLOOKUP(R244,box_office!$C:$F,4,FALSE)</f>
        <v>5743</v>
      </c>
    </row>
    <row r="245" spans="1:21" x14ac:dyDescent="0.3">
      <c r="A245" s="3" t="s">
        <v>324</v>
      </c>
      <c r="B245" s="4" t="s">
        <v>26</v>
      </c>
      <c r="C245" s="3" t="s">
        <v>325</v>
      </c>
      <c r="D245" s="3" t="s">
        <v>227</v>
      </c>
      <c r="E245" s="3" t="s">
        <v>326</v>
      </c>
      <c r="F245" s="3">
        <v>6.5</v>
      </c>
      <c r="G245" s="3">
        <v>5</v>
      </c>
      <c r="H245" s="3">
        <v>126</v>
      </c>
      <c r="I245" s="6" t="s">
        <v>30</v>
      </c>
      <c r="J245" s="6">
        <v>628</v>
      </c>
      <c r="K245" s="4">
        <v>41803</v>
      </c>
      <c r="L245" s="7" t="s">
        <v>31</v>
      </c>
      <c r="M245" s="7" t="s">
        <v>132</v>
      </c>
      <c r="N245" s="7" t="s">
        <v>327</v>
      </c>
      <c r="O245" s="7">
        <v>132</v>
      </c>
      <c r="P245" s="4">
        <f t="shared" si="10"/>
        <v>41805</v>
      </c>
      <c r="Q245" s="4">
        <f t="shared" si="11"/>
        <v>41806</v>
      </c>
      <c r="R245" s="7" t="str">
        <f t="shared" si="9"/>
        <v>id7921241806</v>
      </c>
      <c r="S245" s="7">
        <f>VLOOKUP(R245,box_office!$C:$F,2,FALSE)</f>
        <v>0.9653543307086615</v>
      </c>
      <c r="T245" s="7">
        <f>VLOOKUP(R245,box_office!$C:$F,3,FALSE)</f>
        <v>5.39</v>
      </c>
      <c r="U245" s="7">
        <f>VLOOKUP(R245,box_office!$C:$F,4,FALSE)</f>
        <v>5966</v>
      </c>
    </row>
    <row r="246" spans="1:21" x14ac:dyDescent="0.3">
      <c r="A246" s="3" t="s">
        <v>324</v>
      </c>
      <c r="B246" s="4" t="s">
        <v>35</v>
      </c>
      <c r="C246" s="3" t="s">
        <v>325</v>
      </c>
      <c r="D246" s="3" t="s">
        <v>227</v>
      </c>
      <c r="E246" s="3" t="s">
        <v>326</v>
      </c>
      <c r="F246" s="3">
        <v>6.5</v>
      </c>
      <c r="G246" s="3">
        <v>5</v>
      </c>
      <c r="H246" s="3">
        <v>126</v>
      </c>
      <c r="I246" s="6" t="s">
        <v>30</v>
      </c>
      <c r="J246" s="6">
        <v>657</v>
      </c>
      <c r="K246" s="4">
        <v>41803</v>
      </c>
      <c r="L246" s="7" t="s">
        <v>31</v>
      </c>
      <c r="M246" s="7" t="s">
        <v>132</v>
      </c>
      <c r="N246" s="7" t="s">
        <v>327</v>
      </c>
      <c r="O246" s="7">
        <v>132</v>
      </c>
      <c r="P246" s="4">
        <f t="shared" si="10"/>
        <v>41806</v>
      </c>
      <c r="Q246" s="4">
        <f t="shared" si="11"/>
        <v>41807</v>
      </c>
      <c r="R246" s="7" t="str">
        <f t="shared" si="9"/>
        <v>id7921241807</v>
      </c>
      <c r="S246" s="7">
        <f>VLOOKUP(R246,box_office!$C:$F,2,FALSE)</f>
        <v>1.0692913385826774</v>
      </c>
      <c r="T246" s="7">
        <f>VLOOKUP(R246,box_office!$C:$F,3,FALSE)</f>
        <v>4.6500000000000004</v>
      </c>
      <c r="U246" s="7">
        <f>VLOOKUP(R246,box_office!$C:$F,4,FALSE)</f>
        <v>5754</v>
      </c>
    </row>
    <row r="247" spans="1:21" x14ac:dyDescent="0.3">
      <c r="A247" s="3" t="s">
        <v>324</v>
      </c>
      <c r="B247" s="4" t="s">
        <v>37</v>
      </c>
      <c r="C247" s="3" t="s">
        <v>325</v>
      </c>
      <c r="D247" s="3" t="s">
        <v>227</v>
      </c>
      <c r="E247" s="3" t="s">
        <v>326</v>
      </c>
      <c r="F247" s="3">
        <v>6.5</v>
      </c>
      <c r="G247" s="3">
        <v>5</v>
      </c>
      <c r="H247" s="3">
        <v>126</v>
      </c>
      <c r="I247" s="6" t="s">
        <v>30</v>
      </c>
      <c r="J247" s="6">
        <v>682</v>
      </c>
      <c r="K247" s="4">
        <v>41803</v>
      </c>
      <c r="L247" s="7" t="s">
        <v>31</v>
      </c>
      <c r="M247" s="7" t="s">
        <v>132</v>
      </c>
      <c r="N247" s="7" t="s">
        <v>327</v>
      </c>
      <c r="O247" s="7">
        <v>132</v>
      </c>
      <c r="P247" s="4">
        <f t="shared" si="10"/>
        <v>41807</v>
      </c>
      <c r="Q247" s="4">
        <f t="shared" si="11"/>
        <v>41808</v>
      </c>
      <c r="R247" s="7" t="str">
        <f t="shared" si="9"/>
        <v>id7921241808</v>
      </c>
      <c r="S247" s="7">
        <f>VLOOKUP(R247,box_office!$C:$F,2,FALSE)</f>
        <v>0.95905511811023625</v>
      </c>
      <c r="T247" s="7">
        <f>VLOOKUP(R247,box_office!$C:$F,3,FALSE)</f>
        <v>4.38</v>
      </c>
      <c r="U247" s="7">
        <f>VLOOKUP(R247,box_office!$C:$F,4,FALSE)</f>
        <v>5469</v>
      </c>
    </row>
    <row r="248" spans="1:21" x14ac:dyDescent="0.3">
      <c r="A248" s="3" t="s">
        <v>324</v>
      </c>
      <c r="B248" s="4" t="s">
        <v>178</v>
      </c>
      <c r="C248" s="3" t="s">
        <v>325</v>
      </c>
      <c r="D248" s="3" t="s">
        <v>227</v>
      </c>
      <c r="E248" s="3" t="s">
        <v>326</v>
      </c>
      <c r="F248" s="3">
        <v>6.5</v>
      </c>
      <c r="G248" s="3">
        <v>5</v>
      </c>
      <c r="H248" s="3">
        <v>126</v>
      </c>
      <c r="I248" s="6" t="s">
        <v>30</v>
      </c>
      <c r="J248" s="6">
        <v>708</v>
      </c>
      <c r="K248" s="4">
        <v>41803</v>
      </c>
      <c r="L248" s="7" t="s">
        <v>31</v>
      </c>
      <c r="M248" s="7" t="s">
        <v>132</v>
      </c>
      <c r="N248" s="7" t="s">
        <v>327</v>
      </c>
      <c r="O248" s="7">
        <v>132</v>
      </c>
      <c r="P248" s="4">
        <f t="shared" si="10"/>
        <v>41808</v>
      </c>
      <c r="Q248" s="4">
        <f t="shared" si="11"/>
        <v>41809</v>
      </c>
      <c r="R248" s="7" t="str">
        <f t="shared" si="9"/>
        <v>id7921241809</v>
      </c>
      <c r="S248" s="7">
        <f>VLOOKUP(R248,box_office!$C:$F,2,FALSE)</f>
        <v>0.96850393700787407</v>
      </c>
      <c r="T248" s="7">
        <f>VLOOKUP(R248,box_office!$C:$F,3,FALSE)</f>
        <v>4.5199999999999996</v>
      </c>
      <c r="U248" s="7">
        <f>VLOOKUP(R248,box_office!$C:$F,4,FALSE)</f>
        <v>5344</v>
      </c>
    </row>
    <row r="249" spans="1:21" x14ac:dyDescent="0.3">
      <c r="A249" s="3" t="s">
        <v>324</v>
      </c>
      <c r="B249" s="4" t="s">
        <v>39</v>
      </c>
      <c r="C249" s="3" t="s">
        <v>325</v>
      </c>
      <c r="D249" s="3" t="s">
        <v>227</v>
      </c>
      <c r="E249" s="3" t="s">
        <v>326</v>
      </c>
      <c r="F249" s="3">
        <v>6.4</v>
      </c>
      <c r="G249" s="3">
        <v>5</v>
      </c>
      <c r="H249" s="3">
        <v>126</v>
      </c>
      <c r="I249" s="6" t="s">
        <v>30</v>
      </c>
      <c r="J249" s="6">
        <v>730</v>
      </c>
      <c r="K249" s="4">
        <v>41803</v>
      </c>
      <c r="L249" s="7" t="s">
        <v>31</v>
      </c>
      <c r="M249" s="7" t="s">
        <v>132</v>
      </c>
      <c r="N249" s="7" t="s">
        <v>327</v>
      </c>
      <c r="O249" s="7">
        <v>132</v>
      </c>
      <c r="P249" s="4">
        <f t="shared" si="10"/>
        <v>41809</v>
      </c>
      <c r="Q249" s="4">
        <f t="shared" si="11"/>
        <v>41810</v>
      </c>
      <c r="R249" s="7" t="str">
        <f t="shared" si="9"/>
        <v>id7921241810</v>
      </c>
      <c r="S249" s="7">
        <f>VLOOKUP(R249,box_office!$C:$F,2,FALSE)</f>
        <v>0.17795275590551185</v>
      </c>
      <c r="T249" s="7">
        <f>VLOOKUP(R249,box_office!$C:$F,3,FALSE)</f>
        <v>4.5999999999999996</v>
      </c>
      <c r="U249" s="7">
        <f>VLOOKUP(R249,box_office!$C:$F,4,FALSE)</f>
        <v>1292</v>
      </c>
    </row>
    <row r="250" spans="1:21" x14ac:dyDescent="0.3">
      <c r="A250" s="3" t="s">
        <v>324</v>
      </c>
      <c r="B250" s="4" t="s">
        <v>41</v>
      </c>
      <c r="C250" s="3" t="s">
        <v>325</v>
      </c>
      <c r="D250" s="3" t="s">
        <v>227</v>
      </c>
      <c r="E250" s="3" t="s">
        <v>326</v>
      </c>
      <c r="F250" s="3">
        <v>6.4</v>
      </c>
      <c r="G250" s="3">
        <v>5</v>
      </c>
      <c r="H250" s="3">
        <v>126</v>
      </c>
      <c r="I250" s="6" t="s">
        <v>30</v>
      </c>
      <c r="J250" s="6">
        <v>742</v>
      </c>
      <c r="K250" s="4">
        <v>41803</v>
      </c>
      <c r="L250" s="7" t="s">
        <v>31</v>
      </c>
      <c r="M250" s="7" t="s">
        <v>132</v>
      </c>
      <c r="N250" s="7" t="s">
        <v>327</v>
      </c>
      <c r="O250" s="7">
        <v>132</v>
      </c>
      <c r="P250" s="4">
        <f t="shared" si="10"/>
        <v>41810</v>
      </c>
      <c r="Q250" s="4">
        <f t="shared" si="11"/>
        <v>41811</v>
      </c>
      <c r="R250" s="7" t="str">
        <f t="shared" si="9"/>
        <v>id7921241811</v>
      </c>
      <c r="S250" s="7">
        <f>VLOOKUP(R250,box_office!$C:$F,2,FALSE)</f>
        <v>0.21732283464566932</v>
      </c>
      <c r="T250" s="7">
        <f>VLOOKUP(R250,box_office!$C:$F,3,FALSE)</f>
        <v>4.74</v>
      </c>
      <c r="U250" s="7">
        <f>VLOOKUP(R250,box_office!$C:$F,4,FALSE)</f>
        <v>1147</v>
      </c>
    </row>
    <row r="251" spans="1:21" x14ac:dyDescent="0.3">
      <c r="A251" s="3" t="s">
        <v>324</v>
      </c>
      <c r="B251" s="4" t="s">
        <v>43</v>
      </c>
      <c r="C251" s="3" t="s">
        <v>325</v>
      </c>
      <c r="D251" s="3" t="s">
        <v>227</v>
      </c>
      <c r="E251" s="3" t="s">
        <v>326</v>
      </c>
      <c r="F251" s="3">
        <v>6.4</v>
      </c>
      <c r="G251" s="3">
        <v>5</v>
      </c>
      <c r="H251" s="3">
        <v>126</v>
      </c>
      <c r="I251" s="6" t="s">
        <v>30</v>
      </c>
      <c r="J251" s="6">
        <v>749</v>
      </c>
      <c r="K251" s="4">
        <v>41803</v>
      </c>
      <c r="L251" s="7" t="s">
        <v>31</v>
      </c>
      <c r="M251" s="7" t="s">
        <v>132</v>
      </c>
      <c r="N251" s="7" t="s">
        <v>327</v>
      </c>
      <c r="O251" s="7">
        <v>132</v>
      </c>
      <c r="P251" s="4">
        <f t="shared" si="10"/>
        <v>41811</v>
      </c>
      <c r="Q251" s="4">
        <f t="shared" si="11"/>
        <v>41812</v>
      </c>
      <c r="R251" s="7" t="str">
        <f t="shared" si="9"/>
        <v>id7921241812</v>
      </c>
      <c r="S251" s="7">
        <f>VLOOKUP(R251,box_office!$C:$F,2,FALSE)</f>
        <v>0.20314960629921261</v>
      </c>
      <c r="T251" s="7">
        <f>VLOOKUP(R251,box_office!$C:$F,3,FALSE)</f>
        <v>4.3899999999999997</v>
      </c>
      <c r="U251" s="7">
        <f>VLOOKUP(R251,box_office!$C:$F,4,FALSE)</f>
        <v>1161</v>
      </c>
    </row>
    <row r="252" spans="1:21" x14ac:dyDescent="0.3">
      <c r="A252" s="3" t="s">
        <v>324</v>
      </c>
      <c r="B252" s="4" t="s">
        <v>45</v>
      </c>
      <c r="C252" s="3" t="s">
        <v>325</v>
      </c>
      <c r="D252" s="3" t="s">
        <v>227</v>
      </c>
      <c r="E252" s="3" t="s">
        <v>326</v>
      </c>
      <c r="F252" s="3">
        <v>6.4</v>
      </c>
      <c r="G252" s="3">
        <v>5</v>
      </c>
      <c r="H252" s="3">
        <v>126</v>
      </c>
      <c r="I252" s="6" t="s">
        <v>30</v>
      </c>
      <c r="J252" s="6">
        <v>759</v>
      </c>
      <c r="K252" s="4">
        <v>41803</v>
      </c>
      <c r="L252" s="7" t="s">
        <v>31</v>
      </c>
      <c r="M252" s="7" t="s">
        <v>132</v>
      </c>
      <c r="N252" s="7" t="s">
        <v>327</v>
      </c>
      <c r="O252" s="7">
        <v>132</v>
      </c>
      <c r="P252" s="4">
        <f t="shared" si="10"/>
        <v>41812</v>
      </c>
      <c r="Q252" s="4">
        <f t="shared" si="11"/>
        <v>41813</v>
      </c>
      <c r="R252" s="7" t="str">
        <f t="shared" si="9"/>
        <v>id7921241813</v>
      </c>
      <c r="S252" s="7">
        <f>VLOOKUP(R252,box_office!$C:$F,2,FALSE)</f>
        <v>0.12440944881889765</v>
      </c>
      <c r="T252" s="7">
        <f>VLOOKUP(R252,box_office!$C:$F,3,FALSE)</f>
        <v>5.12</v>
      </c>
      <c r="U252" s="7">
        <f>VLOOKUP(R252,box_office!$C:$F,4,FALSE)</f>
        <v>1221</v>
      </c>
    </row>
    <row r="253" spans="1:21" x14ac:dyDescent="0.3">
      <c r="A253" s="3" t="s">
        <v>324</v>
      </c>
      <c r="B253" s="4" t="s">
        <v>49</v>
      </c>
      <c r="C253" s="3" t="s">
        <v>325</v>
      </c>
      <c r="D253" s="3" t="s">
        <v>227</v>
      </c>
      <c r="E253" s="3" t="s">
        <v>326</v>
      </c>
      <c r="F253" s="3">
        <v>6.4</v>
      </c>
      <c r="G253" s="3">
        <v>5</v>
      </c>
      <c r="H253" s="3">
        <v>126</v>
      </c>
      <c r="I253" s="6" t="s">
        <v>30</v>
      </c>
      <c r="J253" s="6">
        <v>772</v>
      </c>
      <c r="K253" s="4">
        <v>41803</v>
      </c>
      <c r="L253" s="7" t="s">
        <v>31</v>
      </c>
      <c r="M253" s="7" t="s">
        <v>132</v>
      </c>
      <c r="N253" s="7" t="s">
        <v>327</v>
      </c>
      <c r="O253" s="7">
        <v>132</v>
      </c>
      <c r="P253" s="4">
        <f t="shared" si="10"/>
        <v>41814</v>
      </c>
      <c r="Q253" s="4">
        <f t="shared" si="11"/>
        <v>41815</v>
      </c>
      <c r="R253" s="7" t="str">
        <f t="shared" si="9"/>
        <v>id7921241815</v>
      </c>
      <c r="S253" s="7">
        <f>VLOOKUP(R253,box_office!$C:$F,2,FALSE)</f>
        <v>0.12755905511811022</v>
      </c>
      <c r="T253" s="7">
        <f>VLOOKUP(R253,box_office!$C:$F,3,FALSE)</f>
        <v>4.91</v>
      </c>
      <c r="U253" s="7">
        <f>VLOOKUP(R253,box_office!$C:$F,4,FALSE)</f>
        <v>1303</v>
      </c>
    </row>
    <row r="254" spans="1:21" x14ac:dyDescent="0.3">
      <c r="A254" s="3" t="s">
        <v>324</v>
      </c>
      <c r="B254" s="4" t="s">
        <v>51</v>
      </c>
      <c r="C254" s="3" t="s">
        <v>325</v>
      </c>
      <c r="D254" s="3" t="s">
        <v>227</v>
      </c>
      <c r="E254" s="3" t="s">
        <v>326</v>
      </c>
      <c r="F254" s="3">
        <v>6.4</v>
      </c>
      <c r="G254" s="3">
        <v>5</v>
      </c>
      <c r="H254" s="3">
        <v>126</v>
      </c>
      <c r="I254" s="6" t="s">
        <v>30</v>
      </c>
      <c r="J254" s="6">
        <v>779</v>
      </c>
      <c r="K254" s="4">
        <v>41803</v>
      </c>
      <c r="L254" s="7" t="s">
        <v>31</v>
      </c>
      <c r="M254" s="7" t="s">
        <v>132</v>
      </c>
      <c r="N254" s="7" t="s">
        <v>327</v>
      </c>
      <c r="O254" s="7">
        <v>132</v>
      </c>
      <c r="P254" s="4">
        <f t="shared" si="10"/>
        <v>41815</v>
      </c>
      <c r="Q254" s="4">
        <f t="shared" si="11"/>
        <v>41816</v>
      </c>
      <c r="R254" s="7" t="str">
        <f t="shared" si="9"/>
        <v>id7921241816</v>
      </c>
      <c r="S254" s="7">
        <f>VLOOKUP(R254,box_office!$C:$F,2,FALSE)</f>
        <v>9.2913385826771666E-2</v>
      </c>
      <c r="T254" s="7">
        <f>VLOOKUP(R254,box_office!$C:$F,3,FALSE)</f>
        <v>4.46</v>
      </c>
      <c r="U254" s="7">
        <f>VLOOKUP(R254,box_office!$C:$F,4,FALSE)</f>
        <v>1047</v>
      </c>
    </row>
    <row r="255" spans="1:21" x14ac:dyDescent="0.3">
      <c r="A255" s="3" t="s">
        <v>324</v>
      </c>
      <c r="B255" s="4" t="s">
        <v>53</v>
      </c>
      <c r="C255" s="3" t="s">
        <v>325</v>
      </c>
      <c r="D255" s="3" t="s">
        <v>227</v>
      </c>
      <c r="E255" s="3" t="s">
        <v>326</v>
      </c>
      <c r="F255" s="3">
        <v>6.4</v>
      </c>
      <c r="G255" s="3">
        <v>5</v>
      </c>
      <c r="H255" s="3">
        <v>126</v>
      </c>
      <c r="I255" s="6" t="s">
        <v>30</v>
      </c>
      <c r="J255" s="6">
        <v>787</v>
      </c>
      <c r="K255" s="4">
        <v>41803</v>
      </c>
      <c r="L255" s="7" t="s">
        <v>31</v>
      </c>
      <c r="M255" s="7" t="s">
        <v>132</v>
      </c>
      <c r="N255" s="7" t="s">
        <v>327</v>
      </c>
      <c r="O255" s="7">
        <v>132</v>
      </c>
      <c r="P255" s="4">
        <f t="shared" si="10"/>
        <v>41816</v>
      </c>
      <c r="Q255" s="4">
        <f t="shared" si="11"/>
        <v>41817</v>
      </c>
      <c r="R255" s="7" t="str">
        <f t="shared" si="9"/>
        <v>id7921241817</v>
      </c>
      <c r="S255" s="7">
        <f>VLOOKUP(R255,box_office!$C:$F,2,FALSE)</f>
        <v>5.5118110236220472E-2</v>
      </c>
      <c r="T255" s="7">
        <f>VLOOKUP(R255,box_office!$C:$F,3,FALSE)</f>
        <v>3.83</v>
      </c>
      <c r="U255" s="7">
        <f>VLOOKUP(R255,box_office!$C:$F,4,FALSE)</f>
        <v>367</v>
      </c>
    </row>
    <row r="256" spans="1:21" hidden="1" x14ac:dyDescent="0.3">
      <c r="A256" s="3" t="s">
        <v>324</v>
      </c>
      <c r="B256" s="4" t="s">
        <v>55</v>
      </c>
      <c r="C256" s="3" t="s">
        <v>325</v>
      </c>
      <c r="D256" s="3" t="s">
        <v>227</v>
      </c>
      <c r="E256" s="3" t="s">
        <v>326</v>
      </c>
      <c r="F256" s="3">
        <v>6.4</v>
      </c>
      <c r="G256" s="3">
        <v>5</v>
      </c>
      <c r="H256" s="3">
        <v>126</v>
      </c>
      <c r="I256" s="3" t="s">
        <v>30</v>
      </c>
      <c r="J256" s="3">
        <v>791</v>
      </c>
      <c r="K256" s="4">
        <v>41803</v>
      </c>
      <c r="L256" t="s">
        <v>31</v>
      </c>
      <c r="M256" t="s">
        <v>132</v>
      </c>
      <c r="N256" t="s">
        <v>327</v>
      </c>
      <c r="O256">
        <v>132</v>
      </c>
      <c r="P256" s="4">
        <f t="shared" si="10"/>
        <v>41817</v>
      </c>
      <c r="Q256" s="4">
        <f t="shared" si="11"/>
        <v>41818</v>
      </c>
      <c r="R256" s="10" t="str">
        <f t="shared" si="9"/>
        <v>id7921241818</v>
      </c>
      <c r="S256" s="9" t="e">
        <f>VLOOKUP(R256,box_office!$C:$F,2,FALSE)</f>
        <v>#N/A</v>
      </c>
      <c r="T256" s="9" t="e">
        <f>VLOOKUP(R256,box_office!$C:$F,3,FALSE)</f>
        <v>#N/A</v>
      </c>
      <c r="U256" s="9" t="e">
        <f>VLOOKUP(R256,box_office!$C:$F,4,FALSE)</f>
        <v>#N/A</v>
      </c>
    </row>
    <row r="257" spans="1:21" hidden="1" x14ac:dyDescent="0.3">
      <c r="A257" s="3" t="s">
        <v>324</v>
      </c>
      <c r="B257" s="4" t="s">
        <v>57</v>
      </c>
      <c r="C257" s="3" t="s">
        <v>325</v>
      </c>
      <c r="D257" s="3" t="s">
        <v>227</v>
      </c>
      <c r="E257" s="3" t="s">
        <v>326</v>
      </c>
      <c r="F257" s="3">
        <v>6.4</v>
      </c>
      <c r="G257" s="3">
        <v>5</v>
      </c>
      <c r="H257" s="3">
        <v>126</v>
      </c>
      <c r="I257" s="3" t="s">
        <v>30</v>
      </c>
      <c r="J257" s="3">
        <v>792</v>
      </c>
      <c r="K257" s="4">
        <v>41803</v>
      </c>
      <c r="L257" t="s">
        <v>31</v>
      </c>
      <c r="M257" t="s">
        <v>132</v>
      </c>
      <c r="N257" t="s">
        <v>327</v>
      </c>
      <c r="O257">
        <v>132</v>
      </c>
      <c r="P257" s="4">
        <f t="shared" si="10"/>
        <v>41818</v>
      </c>
      <c r="Q257" s="4">
        <f t="shared" si="11"/>
        <v>41819</v>
      </c>
      <c r="R257" s="10" t="str">
        <f t="shared" si="9"/>
        <v>id7921241819</v>
      </c>
      <c r="S257" s="9" t="e">
        <f>VLOOKUP(R257,box_office!$C:$F,2,FALSE)</f>
        <v>#N/A</v>
      </c>
      <c r="T257" s="9" t="e">
        <f>VLOOKUP(R257,box_office!$C:$F,3,FALSE)</f>
        <v>#N/A</v>
      </c>
      <c r="U257" s="9" t="e">
        <f>VLOOKUP(R257,box_office!$C:$F,4,FALSE)</f>
        <v>#N/A</v>
      </c>
    </row>
    <row r="258" spans="1:21" hidden="1" x14ac:dyDescent="0.3">
      <c r="A258" s="3" t="s">
        <v>324</v>
      </c>
      <c r="B258" s="4" t="s">
        <v>59</v>
      </c>
      <c r="C258" s="3" t="s">
        <v>325</v>
      </c>
      <c r="D258" s="3" t="s">
        <v>227</v>
      </c>
      <c r="E258" s="3" t="s">
        <v>326</v>
      </c>
      <c r="F258" s="3">
        <v>6.4</v>
      </c>
      <c r="G258" s="3">
        <v>5</v>
      </c>
      <c r="H258" s="3">
        <v>126</v>
      </c>
      <c r="I258" s="3" t="s">
        <v>30</v>
      </c>
      <c r="J258" s="3">
        <v>796</v>
      </c>
      <c r="K258" s="4">
        <v>41803</v>
      </c>
      <c r="L258" t="s">
        <v>31</v>
      </c>
      <c r="M258" t="s">
        <v>132</v>
      </c>
      <c r="N258" t="s">
        <v>327</v>
      </c>
      <c r="O258">
        <v>132</v>
      </c>
      <c r="P258" s="4">
        <f t="shared" si="10"/>
        <v>41819</v>
      </c>
      <c r="Q258" s="4">
        <f t="shared" si="11"/>
        <v>41820</v>
      </c>
      <c r="R258" s="10" t="str">
        <f t="shared" ref="R258:R321" si="12">_xlfn.CONCAT(A258,P258+1)</f>
        <v>id7921241820</v>
      </c>
      <c r="S258" s="9" t="e">
        <f>VLOOKUP(R258,box_office!$C:$F,2,FALSE)</f>
        <v>#N/A</v>
      </c>
      <c r="T258" s="9" t="e">
        <f>VLOOKUP(R258,box_office!$C:$F,3,FALSE)</f>
        <v>#N/A</v>
      </c>
      <c r="U258" s="9" t="e">
        <f>VLOOKUP(R258,box_office!$C:$F,4,FALSE)</f>
        <v>#N/A</v>
      </c>
    </row>
    <row r="259" spans="1:21" x14ac:dyDescent="0.3">
      <c r="A259" s="3" t="s">
        <v>324</v>
      </c>
      <c r="B259" s="4" t="s">
        <v>61</v>
      </c>
      <c r="C259" s="3" t="s">
        <v>325</v>
      </c>
      <c r="D259" s="3" t="s">
        <v>227</v>
      </c>
      <c r="E259" s="3" t="s">
        <v>326</v>
      </c>
      <c r="F259" s="3">
        <v>6.4</v>
      </c>
      <c r="G259" s="3">
        <v>5</v>
      </c>
      <c r="H259" s="3">
        <v>126</v>
      </c>
      <c r="I259" s="6" t="s">
        <v>30</v>
      </c>
      <c r="J259" s="6">
        <v>798</v>
      </c>
      <c r="K259" s="4">
        <v>41803</v>
      </c>
      <c r="L259" s="7" t="s">
        <v>31</v>
      </c>
      <c r="M259" s="7" t="s">
        <v>132</v>
      </c>
      <c r="N259" s="7" t="s">
        <v>327</v>
      </c>
      <c r="O259" s="7">
        <v>132</v>
      </c>
      <c r="P259" s="4">
        <f t="shared" ref="P259:P322" si="13">DATEVALUE(B259)</f>
        <v>41820</v>
      </c>
      <c r="Q259" s="4">
        <f t="shared" ref="Q259:Q322" si="14">P259+1</f>
        <v>41821</v>
      </c>
      <c r="R259" s="7" t="str">
        <f t="shared" si="12"/>
        <v>id7921241821</v>
      </c>
      <c r="S259" s="7">
        <f>VLOOKUP(R259,box_office!$C:$F,2,FALSE)</f>
        <v>2.0472440944881893E-2</v>
      </c>
      <c r="T259" s="7">
        <f>VLOOKUP(R259,box_office!$C:$F,3,FALSE)</f>
        <v>3.13</v>
      </c>
      <c r="U259" s="7">
        <f>VLOOKUP(R259,box_office!$C:$F,4,FALSE)</f>
        <v>329</v>
      </c>
    </row>
    <row r="260" spans="1:21" hidden="1" x14ac:dyDescent="0.3">
      <c r="A260" s="3" t="s">
        <v>324</v>
      </c>
      <c r="B260" s="4" t="s">
        <v>63</v>
      </c>
      <c r="C260" s="3" t="s">
        <v>325</v>
      </c>
      <c r="D260" s="3" t="s">
        <v>227</v>
      </c>
      <c r="E260" s="3" t="s">
        <v>326</v>
      </c>
      <c r="F260" s="3">
        <v>6.4</v>
      </c>
      <c r="G260" s="3">
        <v>5</v>
      </c>
      <c r="H260" s="3">
        <v>126</v>
      </c>
      <c r="I260" s="3" t="s">
        <v>30</v>
      </c>
      <c r="J260" s="3">
        <v>799</v>
      </c>
      <c r="K260" s="4">
        <v>41803</v>
      </c>
      <c r="L260" t="s">
        <v>31</v>
      </c>
      <c r="M260" t="s">
        <v>132</v>
      </c>
      <c r="N260" t="s">
        <v>327</v>
      </c>
      <c r="O260">
        <v>132</v>
      </c>
      <c r="P260" s="4">
        <f t="shared" si="13"/>
        <v>41821</v>
      </c>
      <c r="Q260" s="4">
        <f t="shared" si="14"/>
        <v>41822</v>
      </c>
      <c r="R260" s="10" t="str">
        <f t="shared" si="12"/>
        <v>id7921241822</v>
      </c>
      <c r="S260" s="9" t="e">
        <f>VLOOKUP(R260,box_office!$C:$F,2,FALSE)</f>
        <v>#N/A</v>
      </c>
      <c r="T260" s="9" t="e">
        <f>VLOOKUP(R260,box_office!$C:$F,3,FALSE)</f>
        <v>#N/A</v>
      </c>
      <c r="U260" s="9" t="e">
        <f>VLOOKUP(R260,box_office!$C:$F,4,FALSE)</f>
        <v>#N/A</v>
      </c>
    </row>
    <row r="261" spans="1:21" x14ac:dyDescent="0.3">
      <c r="A261" s="3" t="s">
        <v>324</v>
      </c>
      <c r="B261" s="4" t="s">
        <v>65</v>
      </c>
      <c r="C261" s="3" t="s">
        <v>325</v>
      </c>
      <c r="D261" s="3" t="s">
        <v>227</v>
      </c>
      <c r="E261" s="3" t="s">
        <v>326</v>
      </c>
      <c r="F261" s="3">
        <v>6.4</v>
      </c>
      <c r="G261" s="3">
        <v>5</v>
      </c>
      <c r="H261" s="3">
        <v>126</v>
      </c>
      <c r="I261" s="6" t="s">
        <v>30</v>
      </c>
      <c r="J261" s="6">
        <v>808</v>
      </c>
      <c r="K261" s="4">
        <v>41803</v>
      </c>
      <c r="L261" s="7" t="s">
        <v>31</v>
      </c>
      <c r="M261" s="7" t="s">
        <v>132</v>
      </c>
      <c r="N261" s="7" t="s">
        <v>327</v>
      </c>
      <c r="O261" s="7">
        <v>132</v>
      </c>
      <c r="P261" s="4">
        <f t="shared" si="13"/>
        <v>41822</v>
      </c>
      <c r="Q261" s="4">
        <f t="shared" si="14"/>
        <v>41823</v>
      </c>
      <c r="R261" s="7" t="str">
        <f t="shared" si="12"/>
        <v>id7921241823</v>
      </c>
      <c r="S261" s="7">
        <f>VLOOKUP(R261,box_office!$C:$F,2,FALSE)</f>
        <v>1.889763779527559E-2</v>
      </c>
      <c r="T261" s="7">
        <f>VLOOKUP(R261,box_office!$C:$F,3,FALSE)</f>
        <v>3.07</v>
      </c>
      <c r="U261" s="7">
        <f>VLOOKUP(R261,box_office!$C:$F,4,FALSE)</f>
        <v>328</v>
      </c>
    </row>
    <row r="262" spans="1:21" hidden="1" x14ac:dyDescent="0.3">
      <c r="A262" s="3" t="s">
        <v>324</v>
      </c>
      <c r="B262" s="4" t="s">
        <v>67</v>
      </c>
      <c r="C262" s="3" t="s">
        <v>325</v>
      </c>
      <c r="D262" s="3" t="s">
        <v>227</v>
      </c>
      <c r="E262" s="3" t="s">
        <v>326</v>
      </c>
      <c r="F262" s="3">
        <v>6.4</v>
      </c>
      <c r="G262" s="3">
        <v>5</v>
      </c>
      <c r="H262" s="3">
        <v>126</v>
      </c>
      <c r="I262" s="3" t="s">
        <v>30</v>
      </c>
      <c r="J262" s="3">
        <v>812</v>
      </c>
      <c r="K262" s="4">
        <v>41803</v>
      </c>
      <c r="L262" t="s">
        <v>31</v>
      </c>
      <c r="M262" t="s">
        <v>132</v>
      </c>
      <c r="N262" t="s">
        <v>327</v>
      </c>
      <c r="O262">
        <v>132</v>
      </c>
      <c r="P262" s="4">
        <f t="shared" si="13"/>
        <v>41823</v>
      </c>
      <c r="Q262" s="4">
        <f t="shared" si="14"/>
        <v>41824</v>
      </c>
      <c r="R262" s="10" t="str">
        <f t="shared" si="12"/>
        <v>id7921241824</v>
      </c>
      <c r="S262" s="9" t="e">
        <f>VLOOKUP(R262,box_office!$C:$F,2,FALSE)</f>
        <v>#N/A</v>
      </c>
      <c r="T262" s="9" t="e">
        <f>VLOOKUP(R262,box_office!$C:$F,3,FALSE)</f>
        <v>#N/A</v>
      </c>
      <c r="U262" s="9" t="e">
        <f>VLOOKUP(R262,box_office!$C:$F,4,FALSE)</f>
        <v>#N/A</v>
      </c>
    </row>
    <row r="263" spans="1:21" x14ac:dyDescent="0.3">
      <c r="A263" s="3" t="s">
        <v>324</v>
      </c>
      <c r="B263" s="4" t="s">
        <v>69</v>
      </c>
      <c r="C263" s="3" t="s">
        <v>325</v>
      </c>
      <c r="D263" s="3" t="s">
        <v>227</v>
      </c>
      <c r="E263" s="3" t="s">
        <v>326</v>
      </c>
      <c r="F263" s="3">
        <v>6.4</v>
      </c>
      <c r="G263" s="3">
        <v>5</v>
      </c>
      <c r="H263" s="3">
        <v>126</v>
      </c>
      <c r="I263" s="6" t="s">
        <v>30</v>
      </c>
      <c r="J263" s="6">
        <v>812</v>
      </c>
      <c r="K263" s="4">
        <v>41803</v>
      </c>
      <c r="L263" s="7" t="s">
        <v>31</v>
      </c>
      <c r="M263" s="7" t="s">
        <v>132</v>
      </c>
      <c r="N263" s="7" t="s">
        <v>327</v>
      </c>
      <c r="O263" s="7">
        <v>132</v>
      </c>
      <c r="P263" s="4">
        <f t="shared" si="13"/>
        <v>41824</v>
      </c>
      <c r="Q263" s="4">
        <f t="shared" si="14"/>
        <v>41825</v>
      </c>
      <c r="R263" s="7" t="str">
        <f t="shared" si="12"/>
        <v>id7921241825</v>
      </c>
      <c r="S263" s="7">
        <f>VLOOKUP(R263,box_office!$C:$F,2,FALSE)</f>
        <v>7.8740157480314977E-3</v>
      </c>
      <c r="T263" s="7">
        <f>VLOOKUP(R263,box_office!$C:$F,3,FALSE)</f>
        <v>4.05</v>
      </c>
      <c r="U263" s="7">
        <f>VLOOKUP(R263,box_office!$C:$F,4,FALSE)</f>
        <v>75</v>
      </c>
    </row>
    <row r="264" spans="1:21" hidden="1" x14ac:dyDescent="0.3">
      <c r="A264" s="3" t="s">
        <v>324</v>
      </c>
      <c r="B264" s="4" t="s">
        <v>71</v>
      </c>
      <c r="C264" s="3" t="s">
        <v>325</v>
      </c>
      <c r="D264" s="3" t="s">
        <v>227</v>
      </c>
      <c r="E264" s="3" t="s">
        <v>326</v>
      </c>
      <c r="F264" s="3">
        <v>6.4</v>
      </c>
      <c r="G264" s="3">
        <v>5</v>
      </c>
      <c r="H264" s="3">
        <v>126</v>
      </c>
      <c r="I264" s="3" t="s">
        <v>30</v>
      </c>
      <c r="J264" s="3">
        <v>814</v>
      </c>
      <c r="K264" s="4">
        <v>41803</v>
      </c>
      <c r="L264" t="s">
        <v>31</v>
      </c>
      <c r="M264" t="s">
        <v>132</v>
      </c>
      <c r="N264" t="s">
        <v>327</v>
      </c>
      <c r="O264">
        <v>132</v>
      </c>
      <c r="P264" s="4">
        <f t="shared" si="13"/>
        <v>41825</v>
      </c>
      <c r="Q264" s="4">
        <f t="shared" si="14"/>
        <v>41826</v>
      </c>
      <c r="R264" s="10" t="str">
        <f t="shared" si="12"/>
        <v>id7921241826</v>
      </c>
      <c r="S264" s="9" t="e">
        <f>VLOOKUP(R264,box_office!$C:$F,2,FALSE)</f>
        <v>#N/A</v>
      </c>
      <c r="T264" s="9" t="e">
        <f>VLOOKUP(R264,box_office!$C:$F,3,FALSE)</f>
        <v>#N/A</v>
      </c>
      <c r="U264" s="9" t="e">
        <f>VLOOKUP(R264,box_office!$C:$F,4,FALSE)</f>
        <v>#N/A</v>
      </c>
    </row>
    <row r="265" spans="1:21" hidden="1" x14ac:dyDescent="0.3">
      <c r="A265" s="3" t="s">
        <v>324</v>
      </c>
      <c r="B265" s="4" t="s">
        <v>73</v>
      </c>
      <c r="C265" s="3" t="s">
        <v>325</v>
      </c>
      <c r="D265" s="3" t="s">
        <v>227</v>
      </c>
      <c r="E265" s="3" t="s">
        <v>326</v>
      </c>
      <c r="F265" s="3">
        <v>6.4</v>
      </c>
      <c r="G265" s="3">
        <v>5</v>
      </c>
      <c r="H265" s="3">
        <v>126</v>
      </c>
      <c r="I265" s="3" t="s">
        <v>30</v>
      </c>
      <c r="J265" s="3">
        <v>815</v>
      </c>
      <c r="K265" s="4">
        <v>41803</v>
      </c>
      <c r="L265" t="s">
        <v>31</v>
      </c>
      <c r="M265" t="s">
        <v>132</v>
      </c>
      <c r="N265" t="s">
        <v>327</v>
      </c>
      <c r="O265">
        <v>132</v>
      </c>
      <c r="P265" s="4">
        <f t="shared" si="13"/>
        <v>41826</v>
      </c>
      <c r="Q265" s="4">
        <f t="shared" si="14"/>
        <v>41827</v>
      </c>
      <c r="R265" s="10" t="str">
        <f t="shared" si="12"/>
        <v>id7921241827</v>
      </c>
      <c r="S265" s="9" t="e">
        <f>VLOOKUP(R265,box_office!$C:$F,2,FALSE)</f>
        <v>#N/A</v>
      </c>
      <c r="T265" s="9" t="e">
        <f>VLOOKUP(R265,box_office!$C:$F,3,FALSE)</f>
        <v>#N/A</v>
      </c>
      <c r="U265" s="9" t="e">
        <f>VLOOKUP(R265,box_office!$C:$F,4,FALSE)</f>
        <v>#N/A</v>
      </c>
    </row>
    <row r="266" spans="1:21" hidden="1" x14ac:dyDescent="0.3">
      <c r="A266" s="3" t="s">
        <v>324</v>
      </c>
      <c r="B266" s="4" t="s">
        <v>75</v>
      </c>
      <c r="C266" s="3" t="s">
        <v>325</v>
      </c>
      <c r="D266" s="3" t="s">
        <v>227</v>
      </c>
      <c r="E266" s="3" t="s">
        <v>326</v>
      </c>
      <c r="F266" s="3">
        <v>6.4</v>
      </c>
      <c r="G266" s="3">
        <v>5</v>
      </c>
      <c r="H266" s="3">
        <v>126</v>
      </c>
      <c r="I266" s="3" t="s">
        <v>30</v>
      </c>
      <c r="J266" s="3">
        <v>815</v>
      </c>
      <c r="K266" s="4">
        <v>41803</v>
      </c>
      <c r="L266" t="s">
        <v>31</v>
      </c>
      <c r="M266" t="s">
        <v>132</v>
      </c>
      <c r="N266" t="s">
        <v>327</v>
      </c>
      <c r="O266">
        <v>132</v>
      </c>
      <c r="P266" s="4">
        <f t="shared" si="13"/>
        <v>41827</v>
      </c>
      <c r="Q266" s="4">
        <f t="shared" si="14"/>
        <v>41828</v>
      </c>
      <c r="R266" s="10" t="str">
        <f t="shared" si="12"/>
        <v>id7921241828</v>
      </c>
      <c r="S266" s="9" t="e">
        <f>VLOOKUP(R266,box_office!$C:$F,2,FALSE)</f>
        <v>#N/A</v>
      </c>
      <c r="T266" s="9" t="e">
        <f>VLOOKUP(R266,box_office!$C:$F,3,FALSE)</f>
        <v>#N/A</v>
      </c>
      <c r="U266" s="9" t="e">
        <f>VLOOKUP(R266,box_office!$C:$F,4,FALSE)</f>
        <v>#N/A</v>
      </c>
    </row>
    <row r="267" spans="1:21" hidden="1" x14ac:dyDescent="0.3">
      <c r="A267" s="3" t="s">
        <v>324</v>
      </c>
      <c r="B267" s="4" t="s">
        <v>77</v>
      </c>
      <c r="C267" s="3" t="s">
        <v>325</v>
      </c>
      <c r="D267" s="3" t="s">
        <v>227</v>
      </c>
      <c r="E267" s="3" t="s">
        <v>326</v>
      </c>
      <c r="F267" s="3">
        <v>6.4</v>
      </c>
      <c r="G267" s="3">
        <v>5</v>
      </c>
      <c r="H267" s="3">
        <v>126</v>
      </c>
      <c r="I267" s="3" t="s">
        <v>30</v>
      </c>
      <c r="J267" s="3">
        <v>816</v>
      </c>
      <c r="K267" s="4">
        <v>41803</v>
      </c>
      <c r="L267" t="s">
        <v>31</v>
      </c>
      <c r="M267" t="s">
        <v>132</v>
      </c>
      <c r="N267" t="s">
        <v>327</v>
      </c>
      <c r="O267">
        <v>132</v>
      </c>
      <c r="P267" s="4">
        <f t="shared" si="13"/>
        <v>41828</v>
      </c>
      <c r="Q267" s="4">
        <f t="shared" si="14"/>
        <v>41829</v>
      </c>
      <c r="R267" s="10" t="str">
        <f t="shared" si="12"/>
        <v>id7921241829</v>
      </c>
      <c r="S267" s="9" t="e">
        <f>VLOOKUP(R267,box_office!$C:$F,2,FALSE)</f>
        <v>#N/A</v>
      </c>
      <c r="T267" s="9" t="e">
        <f>VLOOKUP(R267,box_office!$C:$F,3,FALSE)</f>
        <v>#N/A</v>
      </c>
      <c r="U267" s="9" t="e">
        <f>VLOOKUP(R267,box_office!$C:$F,4,FALSE)</f>
        <v>#N/A</v>
      </c>
    </row>
    <row r="268" spans="1:21" hidden="1" x14ac:dyDescent="0.3">
      <c r="A268" s="3" t="s">
        <v>324</v>
      </c>
      <c r="B268" s="4" t="s">
        <v>79</v>
      </c>
      <c r="C268" s="3" t="s">
        <v>325</v>
      </c>
      <c r="D268" s="3" t="s">
        <v>227</v>
      </c>
      <c r="E268" s="3" t="s">
        <v>326</v>
      </c>
      <c r="F268" s="3">
        <v>6.4</v>
      </c>
      <c r="G268" s="3">
        <v>5</v>
      </c>
      <c r="H268" s="3">
        <v>126</v>
      </c>
      <c r="I268" s="3" t="s">
        <v>30</v>
      </c>
      <c r="J268" s="3">
        <v>817</v>
      </c>
      <c r="K268" s="4">
        <v>41803</v>
      </c>
      <c r="L268" t="s">
        <v>31</v>
      </c>
      <c r="M268" t="s">
        <v>132</v>
      </c>
      <c r="N268" t="s">
        <v>327</v>
      </c>
      <c r="O268">
        <v>132</v>
      </c>
      <c r="P268" s="4">
        <f t="shared" si="13"/>
        <v>41830</v>
      </c>
      <c r="Q268" s="4">
        <f t="shared" si="14"/>
        <v>41831</v>
      </c>
      <c r="R268" s="10" t="str">
        <f t="shared" si="12"/>
        <v>id7921241831</v>
      </c>
      <c r="S268" s="9" t="e">
        <f>VLOOKUP(R268,box_office!$C:$F,2,FALSE)</f>
        <v>#N/A</v>
      </c>
      <c r="T268" s="9" t="e">
        <f>VLOOKUP(R268,box_office!$C:$F,3,FALSE)</f>
        <v>#N/A</v>
      </c>
      <c r="U268" s="9" t="e">
        <f>VLOOKUP(R268,box_office!$C:$F,4,FALSE)</f>
        <v>#N/A</v>
      </c>
    </row>
    <row r="269" spans="1:21" hidden="1" x14ac:dyDescent="0.3">
      <c r="A269" s="3" t="s">
        <v>324</v>
      </c>
      <c r="B269" s="4" t="s">
        <v>81</v>
      </c>
      <c r="C269" s="3" t="s">
        <v>325</v>
      </c>
      <c r="D269" s="3" t="s">
        <v>227</v>
      </c>
      <c r="E269" s="3" t="s">
        <v>326</v>
      </c>
      <c r="F269" s="3">
        <v>6.4</v>
      </c>
      <c r="G269" s="3">
        <v>5</v>
      </c>
      <c r="H269" s="3">
        <v>126</v>
      </c>
      <c r="I269" s="3" t="s">
        <v>30</v>
      </c>
      <c r="J269" s="3">
        <v>817</v>
      </c>
      <c r="K269" s="4">
        <v>41803</v>
      </c>
      <c r="L269" t="s">
        <v>31</v>
      </c>
      <c r="M269" t="s">
        <v>132</v>
      </c>
      <c r="N269" t="s">
        <v>327</v>
      </c>
      <c r="O269">
        <v>132</v>
      </c>
      <c r="P269" s="4">
        <f t="shared" si="13"/>
        <v>41831</v>
      </c>
      <c r="Q269" s="4">
        <f t="shared" si="14"/>
        <v>41832</v>
      </c>
      <c r="R269" s="10" t="str">
        <f t="shared" si="12"/>
        <v>id7921241832</v>
      </c>
      <c r="S269" s="9" t="e">
        <f>VLOOKUP(R269,box_office!$C:$F,2,FALSE)</f>
        <v>#N/A</v>
      </c>
      <c r="T269" s="9" t="e">
        <f>VLOOKUP(R269,box_office!$C:$F,3,FALSE)</f>
        <v>#N/A</v>
      </c>
      <c r="U269" s="9" t="e">
        <f>VLOOKUP(R269,box_office!$C:$F,4,FALSE)</f>
        <v>#N/A</v>
      </c>
    </row>
    <row r="270" spans="1:21" hidden="1" x14ac:dyDescent="0.3">
      <c r="A270" s="3" t="s">
        <v>324</v>
      </c>
      <c r="B270" s="4" t="s">
        <v>83</v>
      </c>
      <c r="C270" s="3" t="s">
        <v>325</v>
      </c>
      <c r="D270" s="3" t="s">
        <v>227</v>
      </c>
      <c r="E270" s="3" t="s">
        <v>326</v>
      </c>
      <c r="F270" s="3">
        <v>6.4</v>
      </c>
      <c r="G270" s="3">
        <v>5</v>
      </c>
      <c r="H270" s="3">
        <v>126</v>
      </c>
      <c r="I270" s="3" t="s">
        <v>30</v>
      </c>
      <c r="J270" s="3">
        <v>819</v>
      </c>
      <c r="K270" s="4">
        <v>41803</v>
      </c>
      <c r="L270" t="s">
        <v>31</v>
      </c>
      <c r="M270" t="s">
        <v>132</v>
      </c>
      <c r="N270" t="s">
        <v>327</v>
      </c>
      <c r="O270">
        <v>132</v>
      </c>
      <c r="P270" s="4">
        <f t="shared" si="13"/>
        <v>41832</v>
      </c>
      <c r="Q270" s="4">
        <f t="shared" si="14"/>
        <v>41833</v>
      </c>
      <c r="R270" s="10" t="str">
        <f t="shared" si="12"/>
        <v>id7921241833</v>
      </c>
      <c r="S270" s="9" t="e">
        <f>VLOOKUP(R270,box_office!$C:$F,2,FALSE)</f>
        <v>#N/A</v>
      </c>
      <c r="T270" s="9" t="e">
        <f>VLOOKUP(R270,box_office!$C:$F,3,FALSE)</f>
        <v>#N/A</v>
      </c>
      <c r="U270" s="9" t="e">
        <f>VLOOKUP(R270,box_office!$C:$F,4,FALSE)</f>
        <v>#N/A</v>
      </c>
    </row>
    <row r="271" spans="1:21" hidden="1" x14ac:dyDescent="0.3">
      <c r="A271" s="3" t="s">
        <v>324</v>
      </c>
      <c r="B271" s="4" t="s">
        <v>85</v>
      </c>
      <c r="C271" s="3" t="s">
        <v>325</v>
      </c>
      <c r="D271" s="3" t="s">
        <v>227</v>
      </c>
      <c r="E271" s="3" t="s">
        <v>326</v>
      </c>
      <c r="F271" s="3">
        <v>6.4</v>
      </c>
      <c r="G271" s="3">
        <v>5</v>
      </c>
      <c r="H271" s="3">
        <v>126</v>
      </c>
      <c r="I271" s="3" t="s">
        <v>30</v>
      </c>
      <c r="J271" s="3">
        <v>821</v>
      </c>
      <c r="K271" s="4">
        <v>41803</v>
      </c>
      <c r="L271" t="s">
        <v>31</v>
      </c>
      <c r="M271" t="s">
        <v>132</v>
      </c>
      <c r="N271" t="s">
        <v>327</v>
      </c>
      <c r="O271">
        <v>132</v>
      </c>
      <c r="P271" s="4">
        <f t="shared" si="13"/>
        <v>41833</v>
      </c>
      <c r="Q271" s="4">
        <f t="shared" si="14"/>
        <v>41834</v>
      </c>
      <c r="R271" s="10" t="str">
        <f t="shared" si="12"/>
        <v>id7921241834</v>
      </c>
      <c r="S271" s="9" t="e">
        <f>VLOOKUP(R271,box_office!$C:$F,2,FALSE)</f>
        <v>#N/A</v>
      </c>
      <c r="T271" s="9" t="e">
        <f>VLOOKUP(R271,box_office!$C:$F,3,FALSE)</f>
        <v>#N/A</v>
      </c>
      <c r="U271" s="9" t="e">
        <f>VLOOKUP(R271,box_office!$C:$F,4,FALSE)</f>
        <v>#N/A</v>
      </c>
    </row>
    <row r="272" spans="1:21" hidden="1" x14ac:dyDescent="0.3">
      <c r="A272" s="3" t="s">
        <v>3729</v>
      </c>
      <c r="B272" s="4" t="s">
        <v>313</v>
      </c>
      <c r="C272" s="3" t="s">
        <v>3730</v>
      </c>
      <c r="D272" s="3" t="s">
        <v>28</v>
      </c>
      <c r="E272" s="3" t="s">
        <v>3731</v>
      </c>
      <c r="F272" s="3">
        <v>7.6</v>
      </c>
      <c r="G272" s="3">
        <v>14</v>
      </c>
      <c r="H272" s="3">
        <v>285</v>
      </c>
      <c r="I272" s="3" t="s">
        <v>95</v>
      </c>
      <c r="J272" s="3">
        <v>8499</v>
      </c>
      <c r="K272" s="4">
        <v>41901</v>
      </c>
      <c r="L272" t="s">
        <v>132</v>
      </c>
      <c r="M272" t="s">
        <v>293</v>
      </c>
      <c r="N272" t="s">
        <v>189</v>
      </c>
      <c r="O272">
        <v>106</v>
      </c>
      <c r="P272" s="4">
        <f t="shared" si="13"/>
        <v>41893</v>
      </c>
      <c r="Q272" s="4">
        <f t="shared" si="14"/>
        <v>41894</v>
      </c>
      <c r="R272" s="10" t="str">
        <f t="shared" si="12"/>
        <v>id7883141894</v>
      </c>
      <c r="S272" s="9" t="e">
        <f>VLOOKUP(R272,box_office!$C:$F,2,FALSE)</f>
        <v>#N/A</v>
      </c>
      <c r="T272" s="9" t="e">
        <f>VLOOKUP(R272,box_office!$C:$F,3,FALSE)</f>
        <v>#N/A</v>
      </c>
      <c r="U272" s="9" t="e">
        <f>VLOOKUP(R272,box_office!$C:$F,4,FALSE)</f>
        <v>#N/A</v>
      </c>
    </row>
    <row r="273" spans="1:21" hidden="1" x14ac:dyDescent="0.3">
      <c r="A273" s="3" t="s">
        <v>3729</v>
      </c>
      <c r="B273" s="4" t="s">
        <v>318</v>
      </c>
      <c r="C273" s="3" t="s">
        <v>3730</v>
      </c>
      <c r="D273" s="3" t="s">
        <v>28</v>
      </c>
      <c r="E273" s="3" t="s">
        <v>3731</v>
      </c>
      <c r="F273" s="3">
        <v>7.6</v>
      </c>
      <c r="G273" s="3">
        <v>14</v>
      </c>
      <c r="H273" s="3">
        <v>283</v>
      </c>
      <c r="I273" s="3" t="s">
        <v>95</v>
      </c>
      <c r="J273" s="3">
        <v>8527</v>
      </c>
      <c r="K273" s="4">
        <v>41901</v>
      </c>
      <c r="L273" t="s">
        <v>132</v>
      </c>
      <c r="M273" t="s">
        <v>293</v>
      </c>
      <c r="N273" t="s">
        <v>189</v>
      </c>
      <c r="O273">
        <v>106</v>
      </c>
      <c r="P273" s="4">
        <f t="shared" si="13"/>
        <v>41894</v>
      </c>
      <c r="Q273" s="4">
        <f t="shared" si="14"/>
        <v>41895</v>
      </c>
      <c r="R273" s="10" t="str">
        <f t="shared" si="12"/>
        <v>id7883141895</v>
      </c>
      <c r="S273" s="9" t="e">
        <f>VLOOKUP(R273,box_office!$C:$F,2,FALSE)</f>
        <v>#N/A</v>
      </c>
      <c r="T273" s="9" t="e">
        <f>VLOOKUP(R273,box_office!$C:$F,3,FALSE)</f>
        <v>#N/A</v>
      </c>
      <c r="U273" s="9" t="e">
        <f>VLOOKUP(R273,box_office!$C:$F,4,FALSE)</f>
        <v>#N/A</v>
      </c>
    </row>
    <row r="274" spans="1:21" hidden="1" x14ac:dyDescent="0.3">
      <c r="A274" s="3" t="s">
        <v>3729</v>
      </c>
      <c r="B274" s="4" t="s">
        <v>320</v>
      </c>
      <c r="C274" s="3" t="s">
        <v>3730</v>
      </c>
      <c r="D274" s="3" t="s">
        <v>28</v>
      </c>
      <c r="E274" s="3" t="s">
        <v>3731</v>
      </c>
      <c r="F274" s="3">
        <v>7.6</v>
      </c>
      <c r="G274" s="3">
        <v>14</v>
      </c>
      <c r="H274" s="3">
        <v>283</v>
      </c>
      <c r="I274" s="3" t="s">
        <v>95</v>
      </c>
      <c r="J274" s="3">
        <v>8572</v>
      </c>
      <c r="K274" s="4">
        <v>41901</v>
      </c>
      <c r="L274" t="s">
        <v>132</v>
      </c>
      <c r="M274" t="s">
        <v>293</v>
      </c>
      <c r="N274" t="s">
        <v>189</v>
      </c>
      <c r="O274">
        <v>106</v>
      </c>
      <c r="P274" s="4">
        <f t="shared" si="13"/>
        <v>41896</v>
      </c>
      <c r="Q274" s="4">
        <f t="shared" si="14"/>
        <v>41897</v>
      </c>
      <c r="R274" s="10" t="str">
        <f t="shared" si="12"/>
        <v>id7883141897</v>
      </c>
      <c r="S274" s="9" t="e">
        <f>VLOOKUP(R274,box_office!$C:$F,2,FALSE)</f>
        <v>#N/A</v>
      </c>
      <c r="T274" s="9" t="e">
        <f>VLOOKUP(R274,box_office!$C:$F,3,FALSE)</f>
        <v>#N/A</v>
      </c>
      <c r="U274" s="9" t="e">
        <f>VLOOKUP(R274,box_office!$C:$F,4,FALSE)</f>
        <v>#N/A</v>
      </c>
    </row>
    <row r="275" spans="1:21" hidden="1" x14ac:dyDescent="0.3">
      <c r="A275" s="3" t="s">
        <v>3729</v>
      </c>
      <c r="B275" s="4" t="s">
        <v>3732</v>
      </c>
      <c r="C275" s="3" t="s">
        <v>3730</v>
      </c>
      <c r="D275" s="3" t="s">
        <v>28</v>
      </c>
      <c r="E275" s="3" t="s">
        <v>3731</v>
      </c>
      <c r="F275" s="3">
        <v>7.6</v>
      </c>
      <c r="G275" s="3">
        <v>14</v>
      </c>
      <c r="H275" s="3">
        <v>283</v>
      </c>
      <c r="I275" s="3" t="s">
        <v>95</v>
      </c>
      <c r="J275" s="3">
        <v>8603</v>
      </c>
      <c r="K275" s="4">
        <v>41901</v>
      </c>
      <c r="L275" t="s">
        <v>132</v>
      </c>
      <c r="M275" t="s">
        <v>293</v>
      </c>
      <c r="N275" t="s">
        <v>189</v>
      </c>
      <c r="O275">
        <v>106</v>
      </c>
      <c r="P275" s="4">
        <f t="shared" si="13"/>
        <v>41898</v>
      </c>
      <c r="Q275" s="4">
        <f t="shared" si="14"/>
        <v>41899</v>
      </c>
      <c r="R275" s="10" t="str">
        <f t="shared" si="12"/>
        <v>id7883141899</v>
      </c>
      <c r="S275" s="9" t="e">
        <f>VLOOKUP(R275,box_office!$C:$F,2,FALSE)</f>
        <v>#N/A</v>
      </c>
      <c r="T275" s="9" t="e">
        <f>VLOOKUP(R275,box_office!$C:$F,3,FALSE)</f>
        <v>#N/A</v>
      </c>
      <c r="U275" s="9" t="e">
        <f>VLOOKUP(R275,box_office!$C:$F,4,FALSE)</f>
        <v>#N/A</v>
      </c>
    </row>
    <row r="276" spans="1:21" x14ac:dyDescent="0.3">
      <c r="A276" s="3" t="s">
        <v>344</v>
      </c>
      <c r="B276" s="4" t="s">
        <v>345</v>
      </c>
      <c r="C276" s="3" t="s">
        <v>346</v>
      </c>
      <c r="D276" s="3" t="s">
        <v>28</v>
      </c>
      <c r="F276" s="3">
        <v>4.7</v>
      </c>
      <c r="G276" s="3">
        <v>8</v>
      </c>
      <c r="H276" s="3">
        <v>144</v>
      </c>
      <c r="I276" s="6" t="s">
        <v>95</v>
      </c>
      <c r="J276" s="6">
        <v>299</v>
      </c>
      <c r="K276" s="4">
        <v>41873</v>
      </c>
      <c r="L276" s="7" t="s">
        <v>132</v>
      </c>
      <c r="M276" s="7" t="s">
        <v>32</v>
      </c>
      <c r="N276" s="7" t="s">
        <v>293</v>
      </c>
      <c r="O276" s="7">
        <v>107</v>
      </c>
      <c r="P276" s="4">
        <f t="shared" si="13"/>
        <v>41872</v>
      </c>
      <c r="Q276" s="4">
        <f t="shared" si="14"/>
        <v>41873</v>
      </c>
      <c r="R276" s="7" t="str">
        <f t="shared" si="12"/>
        <v>id7882441873</v>
      </c>
      <c r="S276" s="7">
        <f>VLOOKUP(R276,box_office!$C:$F,2,FALSE)</f>
        <v>49.576377952755905</v>
      </c>
      <c r="T276" s="7">
        <f>VLOOKUP(R276,box_office!$C:$F,3,FALSE)</f>
        <v>5.61</v>
      </c>
      <c r="U276" s="7">
        <f>VLOOKUP(R276,box_office!$C:$F,4,FALSE)</f>
        <v>32000</v>
      </c>
    </row>
    <row r="277" spans="1:21" x14ac:dyDescent="0.3">
      <c r="A277" s="3" t="s">
        <v>344</v>
      </c>
      <c r="B277" s="4" t="s">
        <v>348</v>
      </c>
      <c r="C277" s="3" t="s">
        <v>346</v>
      </c>
      <c r="D277" s="3" t="s">
        <v>28</v>
      </c>
      <c r="F277" s="3">
        <v>4.5999999999999996</v>
      </c>
      <c r="G277" s="3">
        <v>8</v>
      </c>
      <c r="H277" s="3">
        <v>157</v>
      </c>
      <c r="I277" s="6" t="s">
        <v>95</v>
      </c>
      <c r="J277" s="6">
        <v>913</v>
      </c>
      <c r="K277" s="4">
        <v>41873</v>
      </c>
      <c r="L277" s="7" t="s">
        <v>132</v>
      </c>
      <c r="M277" s="7" t="s">
        <v>32</v>
      </c>
      <c r="N277" s="7" t="s">
        <v>293</v>
      </c>
      <c r="O277" s="7">
        <v>107</v>
      </c>
      <c r="P277" s="4">
        <f t="shared" si="13"/>
        <v>41873</v>
      </c>
      <c r="Q277" s="4">
        <f t="shared" si="14"/>
        <v>41874</v>
      </c>
      <c r="R277" s="7" t="str">
        <f t="shared" si="12"/>
        <v>id7882441874</v>
      </c>
      <c r="S277" s="7">
        <f>VLOOKUP(R277,box_office!$C:$F,2,FALSE)</f>
        <v>57.922834645669298</v>
      </c>
      <c r="T277" s="7">
        <f>VLOOKUP(R277,box_office!$C:$F,3,FALSE)</f>
        <v>5.89</v>
      </c>
      <c r="U277" s="7">
        <f>VLOOKUP(R277,box_office!$C:$F,4,FALSE)</f>
        <v>33000</v>
      </c>
    </row>
    <row r="278" spans="1:21" x14ac:dyDescent="0.3">
      <c r="A278" s="3" t="s">
        <v>344</v>
      </c>
      <c r="B278" s="4" t="s">
        <v>350</v>
      </c>
      <c r="C278" s="3" t="s">
        <v>346</v>
      </c>
      <c r="D278" s="3" t="s">
        <v>28</v>
      </c>
      <c r="F278" s="3">
        <v>4.5999999999999996</v>
      </c>
      <c r="G278" s="3">
        <v>8</v>
      </c>
      <c r="H278" s="3">
        <v>157</v>
      </c>
      <c r="I278" s="6" t="s">
        <v>95</v>
      </c>
      <c r="J278" s="6">
        <v>1540</v>
      </c>
      <c r="K278" s="4">
        <v>41873</v>
      </c>
      <c r="L278" s="7" t="s">
        <v>132</v>
      </c>
      <c r="M278" s="7" t="s">
        <v>32</v>
      </c>
      <c r="N278" s="7" t="s">
        <v>293</v>
      </c>
      <c r="O278" s="7">
        <v>107</v>
      </c>
      <c r="P278" s="4">
        <f t="shared" si="13"/>
        <v>41874</v>
      </c>
      <c r="Q278" s="4">
        <f t="shared" si="14"/>
        <v>41875</v>
      </c>
      <c r="R278" s="7" t="str">
        <f t="shared" si="12"/>
        <v>id7882441875</v>
      </c>
      <c r="S278" s="7">
        <f>VLOOKUP(R278,box_office!$C:$F,2,FALSE)</f>
        <v>53.146456692913389</v>
      </c>
      <c r="T278" s="7">
        <f>VLOOKUP(R278,box_office!$C:$F,3,FALSE)</f>
        <v>5.87</v>
      </c>
      <c r="U278" s="7">
        <f>VLOOKUP(R278,box_office!$C:$F,4,FALSE)</f>
        <v>33000</v>
      </c>
    </row>
    <row r="279" spans="1:21" x14ac:dyDescent="0.3">
      <c r="A279" s="3" t="s">
        <v>344</v>
      </c>
      <c r="B279" s="4" t="s">
        <v>352</v>
      </c>
      <c r="C279" s="3" t="s">
        <v>346</v>
      </c>
      <c r="D279" s="3" t="s">
        <v>28</v>
      </c>
      <c r="F279" s="3">
        <v>4.5999999999999996</v>
      </c>
      <c r="G279" s="3">
        <v>8</v>
      </c>
      <c r="H279" s="3">
        <v>158</v>
      </c>
      <c r="I279" s="6" t="s">
        <v>95</v>
      </c>
      <c r="J279" s="6">
        <v>2122</v>
      </c>
      <c r="K279" s="4">
        <v>41873</v>
      </c>
      <c r="L279" s="7" t="s">
        <v>132</v>
      </c>
      <c r="M279" s="7" t="s">
        <v>32</v>
      </c>
      <c r="N279" s="7" t="s">
        <v>293</v>
      </c>
      <c r="O279" s="7">
        <v>107</v>
      </c>
      <c r="P279" s="4">
        <f t="shared" si="13"/>
        <v>41875</v>
      </c>
      <c r="Q279" s="4">
        <f t="shared" si="14"/>
        <v>41876</v>
      </c>
      <c r="R279" s="7" t="str">
        <f t="shared" si="12"/>
        <v>id7882441876</v>
      </c>
      <c r="S279" s="7">
        <f>VLOOKUP(R279,box_office!$C:$F,2,FALSE)</f>
        <v>29.116535433070869</v>
      </c>
      <c r="T279" s="7">
        <f>VLOOKUP(R279,box_office!$C:$F,3,FALSE)</f>
        <v>5.65</v>
      </c>
      <c r="U279" s="7">
        <f>VLOOKUP(R279,box_office!$C:$F,4,FALSE)</f>
        <v>32000</v>
      </c>
    </row>
    <row r="280" spans="1:21" x14ac:dyDescent="0.3">
      <c r="A280" s="3" t="s">
        <v>344</v>
      </c>
      <c r="B280" s="4" t="s">
        <v>354</v>
      </c>
      <c r="C280" s="3" t="s">
        <v>346</v>
      </c>
      <c r="D280" s="3" t="s">
        <v>28</v>
      </c>
      <c r="F280" s="3">
        <v>4.5999999999999996</v>
      </c>
      <c r="G280" s="3">
        <v>9</v>
      </c>
      <c r="H280" s="3">
        <v>173</v>
      </c>
      <c r="I280" s="6" t="s">
        <v>95</v>
      </c>
      <c r="J280" s="6">
        <v>2561</v>
      </c>
      <c r="K280" s="4">
        <v>41873</v>
      </c>
      <c r="L280" s="7" t="s">
        <v>132</v>
      </c>
      <c r="M280" s="7" t="s">
        <v>32</v>
      </c>
      <c r="N280" s="7" t="s">
        <v>293</v>
      </c>
      <c r="O280" s="7">
        <v>107</v>
      </c>
      <c r="P280" s="4">
        <f t="shared" si="13"/>
        <v>41876</v>
      </c>
      <c r="Q280" s="4">
        <f t="shared" si="14"/>
        <v>41877</v>
      </c>
      <c r="R280" s="7" t="str">
        <f t="shared" si="12"/>
        <v>id7882441877</v>
      </c>
      <c r="S280" s="7">
        <f>VLOOKUP(R280,box_office!$C:$F,2,FALSE)</f>
        <v>28.388976377952758</v>
      </c>
      <c r="T280" s="7">
        <f>VLOOKUP(R280,box_office!$C:$F,3,FALSE)</f>
        <v>5.57</v>
      </c>
      <c r="U280" s="7">
        <f>VLOOKUP(R280,box_office!$C:$F,4,FALSE)</f>
        <v>31000</v>
      </c>
    </row>
    <row r="281" spans="1:21" x14ac:dyDescent="0.3">
      <c r="A281" s="3" t="s">
        <v>344</v>
      </c>
      <c r="B281" s="4" t="s">
        <v>356</v>
      </c>
      <c r="C281" s="3" t="s">
        <v>346</v>
      </c>
      <c r="D281" s="3" t="s">
        <v>28</v>
      </c>
      <c r="F281" s="3">
        <v>4.5999999999999996</v>
      </c>
      <c r="G281" s="3">
        <v>9</v>
      </c>
      <c r="H281" s="3">
        <v>173</v>
      </c>
      <c r="I281" s="6" t="s">
        <v>95</v>
      </c>
      <c r="J281" s="6">
        <v>2951</v>
      </c>
      <c r="K281" s="4">
        <v>41873</v>
      </c>
      <c r="L281" s="7" t="s">
        <v>132</v>
      </c>
      <c r="M281" s="7" t="s">
        <v>32</v>
      </c>
      <c r="N281" s="7" t="s">
        <v>293</v>
      </c>
      <c r="O281" s="7">
        <v>107</v>
      </c>
      <c r="P281" s="4">
        <f t="shared" si="13"/>
        <v>41877</v>
      </c>
      <c r="Q281" s="4">
        <f t="shared" si="14"/>
        <v>41878</v>
      </c>
      <c r="R281" s="7" t="str">
        <f t="shared" si="12"/>
        <v>id7882441878</v>
      </c>
      <c r="S281" s="7">
        <f>VLOOKUP(R281,box_office!$C:$F,2,FALSE)</f>
        <v>23.694488188976376</v>
      </c>
      <c r="T281" s="7">
        <f>VLOOKUP(R281,box_office!$C:$F,3,FALSE)</f>
        <v>5.81</v>
      </c>
      <c r="U281" s="7">
        <f>VLOOKUP(R281,box_office!$C:$F,4,FALSE)</f>
        <v>31000</v>
      </c>
    </row>
    <row r="282" spans="1:21" x14ac:dyDescent="0.3">
      <c r="A282" s="3" t="s">
        <v>344</v>
      </c>
      <c r="B282" s="4" t="s">
        <v>358</v>
      </c>
      <c r="C282" s="3" t="s">
        <v>346</v>
      </c>
      <c r="D282" s="3" t="s">
        <v>28</v>
      </c>
      <c r="F282" s="3">
        <v>4.5999999999999996</v>
      </c>
      <c r="G282" s="3">
        <v>9</v>
      </c>
      <c r="H282" s="3">
        <v>173</v>
      </c>
      <c r="I282" s="6" t="s">
        <v>95</v>
      </c>
      <c r="J282" s="6">
        <v>3279</v>
      </c>
      <c r="K282" s="4">
        <v>41873</v>
      </c>
      <c r="L282" s="7" t="s">
        <v>132</v>
      </c>
      <c r="M282" s="7" t="s">
        <v>32</v>
      </c>
      <c r="N282" s="7" t="s">
        <v>293</v>
      </c>
      <c r="O282" s="7">
        <v>107</v>
      </c>
      <c r="P282" s="4">
        <f t="shared" si="13"/>
        <v>41878</v>
      </c>
      <c r="Q282" s="4">
        <f t="shared" si="14"/>
        <v>41879</v>
      </c>
      <c r="R282" s="7" t="str">
        <f t="shared" si="12"/>
        <v>id7882441879</v>
      </c>
      <c r="S282" s="7">
        <f>VLOOKUP(R282,box_office!$C:$F,2,FALSE)</f>
        <v>21.132283464566928</v>
      </c>
      <c r="T282" s="7">
        <f>VLOOKUP(R282,box_office!$C:$F,3,FALSE)</f>
        <v>5.78</v>
      </c>
      <c r="U282" s="7">
        <f>VLOOKUP(R282,box_office!$C:$F,4,FALSE)</f>
        <v>30000</v>
      </c>
    </row>
    <row r="283" spans="1:21" x14ac:dyDescent="0.3">
      <c r="A283" s="3" t="s">
        <v>344</v>
      </c>
      <c r="B283" s="4" t="s">
        <v>360</v>
      </c>
      <c r="C283" s="3" t="s">
        <v>346</v>
      </c>
      <c r="D283" s="3" t="s">
        <v>28</v>
      </c>
      <c r="F283" s="3">
        <v>4.7</v>
      </c>
      <c r="G283" s="3">
        <v>9</v>
      </c>
      <c r="H283" s="3">
        <v>173</v>
      </c>
      <c r="I283" s="6" t="s">
        <v>95</v>
      </c>
      <c r="J283" s="6">
        <v>4234</v>
      </c>
      <c r="K283" s="4">
        <v>41873</v>
      </c>
      <c r="L283" s="7" t="s">
        <v>132</v>
      </c>
      <c r="M283" s="7" t="s">
        <v>32</v>
      </c>
      <c r="N283" s="7" t="s">
        <v>293</v>
      </c>
      <c r="O283" s="7">
        <v>107</v>
      </c>
      <c r="P283" s="4">
        <f t="shared" si="13"/>
        <v>41884</v>
      </c>
      <c r="Q283" s="4">
        <f t="shared" si="14"/>
        <v>41885</v>
      </c>
      <c r="R283" s="7" t="str">
        <f t="shared" si="12"/>
        <v>id7882441885</v>
      </c>
      <c r="S283" s="7">
        <f>VLOOKUP(R283,box_office!$C:$F,2,FALSE)</f>
        <v>1.4456692913385827</v>
      </c>
      <c r="T283" s="7">
        <f>VLOOKUP(R283,box_office!$C:$F,3,FALSE)</f>
        <v>5.37</v>
      </c>
      <c r="U283" s="7">
        <f>VLOOKUP(R283,box_office!$C:$F,4,FALSE)</f>
        <v>5374</v>
      </c>
    </row>
    <row r="284" spans="1:21" x14ac:dyDescent="0.3">
      <c r="A284" s="3" t="s">
        <v>344</v>
      </c>
      <c r="B284" s="4" t="s">
        <v>362</v>
      </c>
      <c r="C284" s="3" t="s">
        <v>346</v>
      </c>
      <c r="D284" s="3" t="s">
        <v>28</v>
      </c>
      <c r="F284" s="3">
        <v>4.7</v>
      </c>
      <c r="G284" s="3">
        <v>9</v>
      </c>
      <c r="H284" s="3">
        <v>173</v>
      </c>
      <c r="I284" s="6" t="s">
        <v>95</v>
      </c>
      <c r="J284" s="6">
        <v>4291</v>
      </c>
      <c r="K284" s="4">
        <v>41873</v>
      </c>
      <c r="L284" s="7" t="s">
        <v>132</v>
      </c>
      <c r="M284" s="7" t="s">
        <v>32</v>
      </c>
      <c r="N284" s="7" t="s">
        <v>293</v>
      </c>
      <c r="O284" s="7">
        <v>107</v>
      </c>
      <c r="P284" s="4">
        <f t="shared" si="13"/>
        <v>41885</v>
      </c>
      <c r="Q284" s="4">
        <f t="shared" si="14"/>
        <v>41886</v>
      </c>
      <c r="R284" s="7" t="str">
        <f t="shared" si="12"/>
        <v>id7882441886</v>
      </c>
      <c r="S284" s="7">
        <f>VLOOKUP(R284,box_office!$C:$F,2,FALSE)</f>
        <v>1.3763779527559057</v>
      </c>
      <c r="T284" s="7">
        <f>VLOOKUP(R284,box_office!$C:$F,3,FALSE)</f>
        <v>6.47</v>
      </c>
      <c r="U284" s="7">
        <f>VLOOKUP(R284,box_office!$C:$F,4,FALSE)</f>
        <v>5310</v>
      </c>
    </row>
    <row r="285" spans="1:21" x14ac:dyDescent="0.3">
      <c r="A285" s="3" t="s">
        <v>344</v>
      </c>
      <c r="B285" s="4" t="s">
        <v>364</v>
      </c>
      <c r="C285" s="3" t="s">
        <v>346</v>
      </c>
      <c r="D285" s="3" t="s">
        <v>28</v>
      </c>
      <c r="E285" s="3" t="s">
        <v>365</v>
      </c>
      <c r="F285" s="3">
        <v>4.7</v>
      </c>
      <c r="G285" s="3">
        <v>9</v>
      </c>
      <c r="H285" s="3">
        <v>173</v>
      </c>
      <c r="I285" s="6" t="s">
        <v>95</v>
      </c>
      <c r="J285" s="6">
        <v>4350</v>
      </c>
      <c r="K285" s="4">
        <v>41873</v>
      </c>
      <c r="L285" s="7" t="s">
        <v>132</v>
      </c>
      <c r="M285" s="7" t="s">
        <v>32</v>
      </c>
      <c r="N285" s="7" t="s">
        <v>293</v>
      </c>
      <c r="O285" s="7">
        <v>107</v>
      </c>
      <c r="P285" s="4">
        <f t="shared" si="13"/>
        <v>41886</v>
      </c>
      <c r="Q285" s="4">
        <f t="shared" si="14"/>
        <v>41887</v>
      </c>
      <c r="R285" s="7" t="str">
        <f t="shared" si="12"/>
        <v>id7882441887</v>
      </c>
      <c r="S285" s="7">
        <f>VLOOKUP(R285,box_office!$C:$F,2,FALSE)</f>
        <v>0.27086614173228346</v>
      </c>
      <c r="T285" s="7">
        <f>VLOOKUP(R285,box_office!$C:$F,3,FALSE)</f>
        <v>5.97</v>
      </c>
      <c r="U285" s="7">
        <f>VLOOKUP(R285,box_office!$C:$F,4,FALSE)</f>
        <v>1135</v>
      </c>
    </row>
    <row r="286" spans="1:21" x14ac:dyDescent="0.3">
      <c r="A286" s="3" t="s">
        <v>344</v>
      </c>
      <c r="B286" s="4" t="s">
        <v>367</v>
      </c>
      <c r="C286" s="3" t="s">
        <v>346</v>
      </c>
      <c r="D286" s="3" t="s">
        <v>28</v>
      </c>
      <c r="E286" s="3" t="s">
        <v>365</v>
      </c>
      <c r="F286" s="3">
        <v>4.7</v>
      </c>
      <c r="G286" s="3">
        <v>9</v>
      </c>
      <c r="H286" s="3">
        <v>173</v>
      </c>
      <c r="I286" s="6" t="s">
        <v>95</v>
      </c>
      <c r="J286" s="6">
        <v>4389</v>
      </c>
      <c r="K286" s="4">
        <v>41873</v>
      </c>
      <c r="L286" s="7" t="s">
        <v>132</v>
      </c>
      <c r="M286" s="7" t="s">
        <v>32</v>
      </c>
      <c r="N286" s="7" t="s">
        <v>293</v>
      </c>
      <c r="O286" s="7">
        <v>107</v>
      </c>
      <c r="P286" s="4">
        <f t="shared" si="13"/>
        <v>41887</v>
      </c>
      <c r="Q286" s="4">
        <f t="shared" si="14"/>
        <v>41888</v>
      </c>
      <c r="R286" s="7" t="str">
        <f t="shared" si="12"/>
        <v>id7882441888</v>
      </c>
      <c r="S286" s="7">
        <f>VLOOKUP(R286,box_office!$C:$F,2,FALSE)</f>
        <v>0.34960629921259839</v>
      </c>
      <c r="T286" s="7">
        <f>VLOOKUP(R286,box_office!$C:$F,3,FALSE)</f>
        <v>6.11</v>
      </c>
      <c r="U286" s="7">
        <f>VLOOKUP(R286,box_office!$C:$F,4,FALSE)</f>
        <v>817</v>
      </c>
    </row>
    <row r="287" spans="1:21" x14ac:dyDescent="0.3">
      <c r="A287" s="3" t="s">
        <v>344</v>
      </c>
      <c r="B287" s="4" t="s">
        <v>369</v>
      </c>
      <c r="C287" s="3" t="s">
        <v>346</v>
      </c>
      <c r="D287" s="3" t="s">
        <v>28</v>
      </c>
      <c r="E287" s="3" t="s">
        <v>365</v>
      </c>
      <c r="F287" s="3">
        <v>4.7</v>
      </c>
      <c r="G287" s="3">
        <v>9</v>
      </c>
      <c r="H287" s="3">
        <v>173</v>
      </c>
      <c r="I287" s="6" t="s">
        <v>95</v>
      </c>
      <c r="J287" s="6">
        <v>4422</v>
      </c>
      <c r="K287" s="4">
        <v>41873</v>
      </c>
      <c r="L287" s="7" t="s">
        <v>132</v>
      </c>
      <c r="M287" s="7" t="s">
        <v>32</v>
      </c>
      <c r="N287" s="7" t="s">
        <v>293</v>
      </c>
      <c r="O287" s="7">
        <v>107</v>
      </c>
      <c r="P287" s="4">
        <f t="shared" si="13"/>
        <v>41888</v>
      </c>
      <c r="Q287" s="4">
        <f t="shared" si="14"/>
        <v>41889</v>
      </c>
      <c r="R287" s="7" t="str">
        <f t="shared" si="12"/>
        <v>id7882441889</v>
      </c>
      <c r="S287" s="7">
        <f>VLOOKUP(R287,box_office!$C:$F,2,FALSE)</f>
        <v>0.42992125984251972</v>
      </c>
      <c r="T287" s="7">
        <f>VLOOKUP(R287,box_office!$C:$F,3,FALSE)</f>
        <v>5.95</v>
      </c>
      <c r="U287" s="7">
        <f>VLOOKUP(R287,box_office!$C:$F,4,FALSE)</f>
        <v>804</v>
      </c>
    </row>
    <row r="288" spans="1:21" x14ac:dyDescent="0.3">
      <c r="A288" s="3" t="s">
        <v>344</v>
      </c>
      <c r="B288" s="4" t="s">
        <v>371</v>
      </c>
      <c r="C288" s="3" t="s">
        <v>346</v>
      </c>
      <c r="D288" s="3" t="s">
        <v>28</v>
      </c>
      <c r="E288" s="3" t="s">
        <v>365</v>
      </c>
      <c r="F288" s="3">
        <v>4.7</v>
      </c>
      <c r="G288" s="3">
        <v>9</v>
      </c>
      <c r="H288" s="3">
        <v>174</v>
      </c>
      <c r="I288" s="6" t="s">
        <v>95</v>
      </c>
      <c r="J288" s="6">
        <v>4454</v>
      </c>
      <c r="K288" s="4">
        <v>41873</v>
      </c>
      <c r="L288" s="7" t="s">
        <v>132</v>
      </c>
      <c r="M288" s="7" t="s">
        <v>32</v>
      </c>
      <c r="N288" s="7" t="s">
        <v>293</v>
      </c>
      <c r="O288" s="7">
        <v>107</v>
      </c>
      <c r="P288" s="4">
        <f t="shared" si="13"/>
        <v>41889</v>
      </c>
      <c r="Q288" s="4">
        <f t="shared" si="14"/>
        <v>41890</v>
      </c>
      <c r="R288" s="7" t="str">
        <f t="shared" si="12"/>
        <v>id7882441890</v>
      </c>
      <c r="S288" s="7">
        <f>VLOOKUP(R288,box_office!$C:$F,2,FALSE)</f>
        <v>0.16377952755905514</v>
      </c>
      <c r="T288" s="7">
        <f>VLOOKUP(R288,box_office!$C:$F,3,FALSE)</f>
        <v>6.11</v>
      </c>
      <c r="U288" s="7">
        <f>VLOOKUP(R288,box_office!$C:$F,4,FALSE)</f>
        <v>385</v>
      </c>
    </row>
    <row r="289" spans="1:21" x14ac:dyDescent="0.3">
      <c r="A289" s="3" t="s">
        <v>344</v>
      </c>
      <c r="B289" s="4" t="s">
        <v>373</v>
      </c>
      <c r="C289" s="3" t="s">
        <v>346</v>
      </c>
      <c r="D289" s="3" t="s">
        <v>28</v>
      </c>
      <c r="E289" s="3" t="s">
        <v>365</v>
      </c>
      <c r="F289" s="3">
        <v>4.7</v>
      </c>
      <c r="G289" s="3">
        <v>9</v>
      </c>
      <c r="H289" s="3">
        <v>174</v>
      </c>
      <c r="I289" s="6" t="s">
        <v>95</v>
      </c>
      <c r="J289" s="6">
        <v>4478</v>
      </c>
      <c r="K289" s="4">
        <v>41873</v>
      </c>
      <c r="L289" s="7" t="s">
        <v>132</v>
      </c>
      <c r="M289" s="7" t="s">
        <v>32</v>
      </c>
      <c r="N289" s="7" t="s">
        <v>293</v>
      </c>
      <c r="O289" s="7">
        <v>107</v>
      </c>
      <c r="P289" s="4">
        <f t="shared" si="13"/>
        <v>41890</v>
      </c>
      <c r="Q289" s="4">
        <f t="shared" si="14"/>
        <v>41891</v>
      </c>
      <c r="R289" s="7" t="str">
        <f t="shared" si="12"/>
        <v>id7882441891</v>
      </c>
      <c r="S289" s="7">
        <f>VLOOKUP(R289,box_office!$C:$F,2,FALSE)</f>
        <v>8.1889763779527572E-2</v>
      </c>
      <c r="T289" s="7">
        <f>VLOOKUP(R289,box_office!$C:$F,3,FALSE)</f>
        <v>4.99</v>
      </c>
      <c r="U289" s="7">
        <f>VLOOKUP(R289,box_office!$C:$F,4,FALSE)</f>
        <v>416</v>
      </c>
    </row>
    <row r="290" spans="1:21" x14ac:dyDescent="0.3">
      <c r="A290" s="3" t="s">
        <v>344</v>
      </c>
      <c r="B290" s="4" t="s">
        <v>375</v>
      </c>
      <c r="C290" s="3" t="s">
        <v>346</v>
      </c>
      <c r="D290" s="3" t="s">
        <v>28</v>
      </c>
      <c r="E290" s="3" t="s">
        <v>365</v>
      </c>
      <c r="F290" s="3">
        <v>4.7</v>
      </c>
      <c r="G290" s="3">
        <v>9</v>
      </c>
      <c r="H290" s="3">
        <v>174</v>
      </c>
      <c r="I290" s="6" t="s">
        <v>95</v>
      </c>
      <c r="J290" s="6">
        <v>4503</v>
      </c>
      <c r="K290" s="4">
        <v>41873</v>
      </c>
      <c r="L290" s="7" t="s">
        <v>132</v>
      </c>
      <c r="M290" s="7" t="s">
        <v>32</v>
      </c>
      <c r="N290" s="7" t="s">
        <v>293</v>
      </c>
      <c r="O290" s="7">
        <v>107</v>
      </c>
      <c r="P290" s="4">
        <f t="shared" si="13"/>
        <v>41891</v>
      </c>
      <c r="Q290" s="4">
        <f t="shared" si="14"/>
        <v>41892</v>
      </c>
      <c r="R290" s="7" t="str">
        <f t="shared" si="12"/>
        <v>id7882441892</v>
      </c>
      <c r="S290" s="7">
        <f>VLOOKUP(R290,box_office!$C:$F,2,FALSE)</f>
        <v>5.9842519685039376E-2</v>
      </c>
      <c r="T290" s="7">
        <f>VLOOKUP(R290,box_office!$C:$F,3,FALSE)</f>
        <v>5.09</v>
      </c>
      <c r="U290" s="7">
        <f>VLOOKUP(R290,box_office!$C:$F,4,FALSE)</f>
        <v>394</v>
      </c>
    </row>
    <row r="291" spans="1:21" x14ac:dyDescent="0.3">
      <c r="A291" s="3" t="s">
        <v>344</v>
      </c>
      <c r="B291" s="4" t="s">
        <v>377</v>
      </c>
      <c r="C291" s="3" t="s">
        <v>346</v>
      </c>
      <c r="D291" s="3" t="s">
        <v>28</v>
      </c>
      <c r="E291" s="3" t="s">
        <v>365</v>
      </c>
      <c r="F291" s="3">
        <v>4.7</v>
      </c>
      <c r="G291" s="3">
        <v>9</v>
      </c>
      <c r="H291" s="3">
        <v>174</v>
      </c>
      <c r="I291" s="6" t="s">
        <v>95</v>
      </c>
      <c r="J291" s="6">
        <v>4528</v>
      </c>
      <c r="K291" s="4">
        <v>41873</v>
      </c>
      <c r="L291" s="7" t="s">
        <v>132</v>
      </c>
      <c r="M291" s="7" t="s">
        <v>32</v>
      </c>
      <c r="N291" s="7" t="s">
        <v>293</v>
      </c>
      <c r="O291" s="7">
        <v>107</v>
      </c>
      <c r="P291" s="4">
        <f t="shared" si="13"/>
        <v>41892</v>
      </c>
      <c r="Q291" s="4">
        <f t="shared" si="14"/>
        <v>41893</v>
      </c>
      <c r="R291" s="7" t="str">
        <f t="shared" si="12"/>
        <v>id7882441893</v>
      </c>
      <c r="S291" s="7">
        <f>VLOOKUP(R291,box_office!$C:$F,2,FALSE)</f>
        <v>5.826771653543307E-2</v>
      </c>
      <c r="T291" s="7">
        <f>VLOOKUP(R291,box_office!$C:$F,3,FALSE)</f>
        <v>5.21</v>
      </c>
      <c r="U291" s="7">
        <f>VLOOKUP(R291,box_office!$C:$F,4,FALSE)</f>
        <v>376</v>
      </c>
    </row>
    <row r="292" spans="1:21" hidden="1" x14ac:dyDescent="0.3">
      <c r="A292" s="3" t="s">
        <v>344</v>
      </c>
      <c r="B292" s="4" t="s">
        <v>313</v>
      </c>
      <c r="C292" s="3" t="s">
        <v>346</v>
      </c>
      <c r="D292" s="3" t="s">
        <v>28</v>
      </c>
      <c r="E292" s="3" t="s">
        <v>365</v>
      </c>
      <c r="F292" s="3">
        <v>4.7</v>
      </c>
      <c r="G292" s="3">
        <v>9</v>
      </c>
      <c r="H292" s="3">
        <v>174</v>
      </c>
      <c r="I292" s="3" t="s">
        <v>95</v>
      </c>
      <c r="J292" s="3">
        <v>4545</v>
      </c>
      <c r="K292" s="4">
        <v>41873</v>
      </c>
      <c r="L292" t="s">
        <v>132</v>
      </c>
      <c r="M292" t="s">
        <v>32</v>
      </c>
      <c r="N292" t="s">
        <v>293</v>
      </c>
      <c r="O292">
        <v>107</v>
      </c>
      <c r="P292" s="4">
        <f t="shared" si="13"/>
        <v>41893</v>
      </c>
      <c r="Q292" s="4">
        <f t="shared" si="14"/>
        <v>41894</v>
      </c>
      <c r="R292" s="10" t="str">
        <f t="shared" si="12"/>
        <v>id7882441894</v>
      </c>
      <c r="S292" s="9" t="e">
        <f>VLOOKUP(R292,box_office!$C:$F,2,FALSE)</f>
        <v>#N/A</v>
      </c>
      <c r="T292" s="9" t="e">
        <f>VLOOKUP(R292,box_office!$C:$F,3,FALSE)</f>
        <v>#N/A</v>
      </c>
      <c r="U292" s="9" t="e">
        <f>VLOOKUP(R292,box_office!$C:$F,4,FALSE)</f>
        <v>#N/A</v>
      </c>
    </row>
    <row r="293" spans="1:21" x14ac:dyDescent="0.3">
      <c r="A293" s="3" t="s">
        <v>344</v>
      </c>
      <c r="B293" s="4" t="s">
        <v>318</v>
      </c>
      <c r="C293" s="3" t="s">
        <v>346</v>
      </c>
      <c r="D293" s="3" t="s">
        <v>28</v>
      </c>
      <c r="E293" s="3" t="s">
        <v>365</v>
      </c>
      <c r="F293" s="3">
        <v>4.7</v>
      </c>
      <c r="G293" s="3">
        <v>9</v>
      </c>
      <c r="H293" s="3">
        <v>174</v>
      </c>
      <c r="I293" s="6" t="s">
        <v>95</v>
      </c>
      <c r="J293" s="6">
        <v>4554</v>
      </c>
      <c r="K293" s="4">
        <v>41873</v>
      </c>
      <c r="L293" s="7" t="s">
        <v>132</v>
      </c>
      <c r="M293" s="7" t="s">
        <v>32</v>
      </c>
      <c r="N293" s="7" t="s">
        <v>293</v>
      </c>
      <c r="O293" s="7">
        <v>107</v>
      </c>
      <c r="P293" s="4">
        <f t="shared" si="13"/>
        <v>41894</v>
      </c>
      <c r="Q293" s="4">
        <f t="shared" si="14"/>
        <v>41895</v>
      </c>
      <c r="R293" s="7" t="str">
        <f t="shared" si="12"/>
        <v>id7882441895</v>
      </c>
      <c r="S293" s="7">
        <f>VLOOKUP(R293,box_office!$C:$F,2,FALSE)</f>
        <v>4.7244094488188976E-2</v>
      </c>
      <c r="T293" s="7">
        <f>VLOOKUP(R293,box_office!$C:$F,3,FALSE)</f>
        <v>6.41</v>
      </c>
      <c r="U293" s="7">
        <f>VLOOKUP(R293,box_office!$C:$F,4,FALSE)</f>
        <v>125</v>
      </c>
    </row>
    <row r="294" spans="1:21" hidden="1" x14ac:dyDescent="0.3">
      <c r="A294" s="3" t="s">
        <v>344</v>
      </c>
      <c r="B294" s="4" t="s">
        <v>320</v>
      </c>
      <c r="C294" s="3" t="s">
        <v>346</v>
      </c>
      <c r="D294" s="3" t="s">
        <v>28</v>
      </c>
      <c r="E294" s="3" t="s">
        <v>365</v>
      </c>
      <c r="F294" s="3">
        <v>4.7</v>
      </c>
      <c r="G294" s="3">
        <v>9</v>
      </c>
      <c r="H294" s="3">
        <v>174</v>
      </c>
      <c r="I294" s="3" t="s">
        <v>95</v>
      </c>
      <c r="J294" s="3">
        <v>4573</v>
      </c>
      <c r="K294" s="4">
        <v>41873</v>
      </c>
      <c r="L294" t="s">
        <v>132</v>
      </c>
      <c r="M294" t="s">
        <v>32</v>
      </c>
      <c r="N294" t="s">
        <v>293</v>
      </c>
      <c r="O294">
        <v>107</v>
      </c>
      <c r="P294" s="4">
        <f t="shared" si="13"/>
        <v>41896</v>
      </c>
      <c r="Q294" s="4">
        <f t="shared" si="14"/>
        <v>41897</v>
      </c>
      <c r="R294" s="10" t="str">
        <f t="shared" si="12"/>
        <v>id7882441897</v>
      </c>
      <c r="S294" s="9" t="e">
        <f>VLOOKUP(R294,box_office!$C:$F,2,FALSE)</f>
        <v>#N/A</v>
      </c>
      <c r="T294" s="9" t="e">
        <f>VLOOKUP(R294,box_office!$C:$F,3,FALSE)</f>
        <v>#N/A</v>
      </c>
      <c r="U294" s="9" t="e">
        <f>VLOOKUP(R294,box_office!$C:$F,4,FALSE)</f>
        <v>#N/A</v>
      </c>
    </row>
    <row r="295" spans="1:21" hidden="1" x14ac:dyDescent="0.3">
      <c r="A295" s="3" t="s">
        <v>344</v>
      </c>
      <c r="B295" s="4" t="s">
        <v>322</v>
      </c>
      <c r="C295" s="3" t="s">
        <v>346</v>
      </c>
      <c r="D295" s="3" t="s">
        <v>28</v>
      </c>
      <c r="E295" s="3" t="s">
        <v>365</v>
      </c>
      <c r="F295" s="3">
        <v>4.7</v>
      </c>
      <c r="G295" s="3">
        <v>9</v>
      </c>
      <c r="H295" s="3">
        <v>174</v>
      </c>
      <c r="I295" s="3" t="s">
        <v>95</v>
      </c>
      <c r="J295" s="3">
        <v>4570</v>
      </c>
      <c r="K295" s="4">
        <v>41873</v>
      </c>
      <c r="L295" t="s">
        <v>132</v>
      </c>
      <c r="M295" t="s">
        <v>32</v>
      </c>
      <c r="N295" t="s">
        <v>293</v>
      </c>
      <c r="O295">
        <v>107</v>
      </c>
      <c r="P295" s="4">
        <f t="shared" si="13"/>
        <v>41897</v>
      </c>
      <c r="Q295" s="4">
        <f t="shared" si="14"/>
        <v>41898</v>
      </c>
      <c r="R295" s="10" t="str">
        <f t="shared" si="12"/>
        <v>id7882441898</v>
      </c>
      <c r="S295" s="9" t="e">
        <f>VLOOKUP(R295,box_office!$C:$F,2,FALSE)</f>
        <v>#N/A</v>
      </c>
      <c r="T295" s="9" t="e">
        <f>VLOOKUP(R295,box_office!$C:$F,3,FALSE)</f>
        <v>#N/A</v>
      </c>
      <c r="U295" s="9" t="e">
        <f>VLOOKUP(R295,box_office!$C:$F,4,FALSE)</f>
        <v>#N/A</v>
      </c>
    </row>
    <row r="296" spans="1:21" x14ac:dyDescent="0.3">
      <c r="A296" s="3" t="s">
        <v>380</v>
      </c>
      <c r="B296" s="4" t="s">
        <v>145</v>
      </c>
      <c r="C296" s="3" t="s">
        <v>381</v>
      </c>
      <c r="D296" s="3" t="s">
        <v>28</v>
      </c>
      <c r="E296" s="3" t="s">
        <v>382</v>
      </c>
      <c r="F296" s="3">
        <v>7.2</v>
      </c>
      <c r="G296" s="3">
        <v>10</v>
      </c>
      <c r="H296" s="3">
        <v>213</v>
      </c>
      <c r="I296" s="6" t="s">
        <v>95</v>
      </c>
      <c r="J296" s="6">
        <v>278</v>
      </c>
      <c r="K296" s="4">
        <v>41788</v>
      </c>
      <c r="L296" s="7" t="s">
        <v>132</v>
      </c>
      <c r="M296" s="7" t="s">
        <v>293</v>
      </c>
      <c r="N296" s="7" t="s">
        <v>189</v>
      </c>
      <c r="O296" s="7">
        <v>130</v>
      </c>
      <c r="P296" s="4">
        <f t="shared" si="13"/>
        <v>41787</v>
      </c>
      <c r="Q296" s="4">
        <f t="shared" si="14"/>
        <v>41788</v>
      </c>
      <c r="R296" s="7" t="str">
        <f t="shared" si="12"/>
        <v>id7819741788</v>
      </c>
      <c r="S296" s="7">
        <f>VLOOKUP(R296,box_office!$C:$F,2,FALSE)</f>
        <v>44.719685039370077</v>
      </c>
      <c r="T296" s="7">
        <f>VLOOKUP(R296,box_office!$C:$F,3,FALSE)</f>
        <v>5.07</v>
      </c>
      <c r="U296" s="7">
        <f>VLOOKUP(R296,box_office!$C:$F,4,FALSE)</f>
        <v>32000</v>
      </c>
    </row>
    <row r="297" spans="1:21" x14ac:dyDescent="0.3">
      <c r="A297" s="3" t="s">
        <v>380</v>
      </c>
      <c r="B297" s="4" t="s">
        <v>147</v>
      </c>
      <c r="C297" s="3" t="s">
        <v>381</v>
      </c>
      <c r="D297" s="3" t="s">
        <v>28</v>
      </c>
      <c r="E297" s="3" t="s">
        <v>382</v>
      </c>
      <c r="F297" s="3">
        <v>6.6</v>
      </c>
      <c r="G297" s="3">
        <v>10</v>
      </c>
      <c r="H297" s="3">
        <v>213</v>
      </c>
      <c r="I297" s="6" t="s">
        <v>95</v>
      </c>
      <c r="J297" s="6">
        <v>2017</v>
      </c>
      <c r="K297" s="4">
        <v>41788</v>
      </c>
      <c r="L297" s="7" t="s">
        <v>132</v>
      </c>
      <c r="M297" s="7" t="s">
        <v>293</v>
      </c>
      <c r="N297" s="7" t="s">
        <v>189</v>
      </c>
      <c r="O297" s="7">
        <v>130</v>
      </c>
      <c r="P297" s="4">
        <f t="shared" si="13"/>
        <v>41788</v>
      </c>
      <c r="Q297" s="4">
        <f t="shared" si="14"/>
        <v>41789</v>
      </c>
      <c r="R297" s="7" t="str">
        <f t="shared" si="12"/>
        <v>id7819741789</v>
      </c>
      <c r="S297" s="7">
        <f>VLOOKUP(R297,box_office!$C:$F,2,FALSE)</f>
        <v>50.507086614173225</v>
      </c>
      <c r="T297" s="7">
        <f>VLOOKUP(R297,box_office!$C:$F,3,FALSE)</f>
        <v>5.18</v>
      </c>
      <c r="U297" s="7">
        <f>VLOOKUP(R297,box_office!$C:$F,4,FALSE)</f>
        <v>32000</v>
      </c>
    </row>
    <row r="298" spans="1:21" x14ac:dyDescent="0.3">
      <c r="A298" s="3" t="s">
        <v>380</v>
      </c>
      <c r="B298" s="4" t="s">
        <v>149</v>
      </c>
      <c r="C298" s="3" t="s">
        <v>381</v>
      </c>
      <c r="D298" s="3" t="s">
        <v>28</v>
      </c>
      <c r="E298" s="3" t="s">
        <v>382</v>
      </c>
      <c r="F298" s="3">
        <v>6.3</v>
      </c>
      <c r="G298" s="3">
        <v>10</v>
      </c>
      <c r="H298" s="3">
        <v>227</v>
      </c>
      <c r="I298" s="6" t="s">
        <v>95</v>
      </c>
      <c r="J298" s="6">
        <v>3739</v>
      </c>
      <c r="K298" s="4">
        <v>41788</v>
      </c>
      <c r="L298" s="7" t="s">
        <v>132</v>
      </c>
      <c r="M298" s="7" t="s">
        <v>293</v>
      </c>
      <c r="N298" s="7" t="s">
        <v>189</v>
      </c>
      <c r="O298" s="7">
        <v>130</v>
      </c>
      <c r="P298" s="4">
        <f t="shared" si="13"/>
        <v>41789</v>
      </c>
      <c r="Q298" s="4">
        <f t="shared" si="14"/>
        <v>41790</v>
      </c>
      <c r="R298" s="7" t="str">
        <f t="shared" si="12"/>
        <v>id7819741790</v>
      </c>
      <c r="S298" s="7">
        <f>VLOOKUP(R298,box_office!$C:$F,2,FALSE)</f>
        <v>70.566929133858281</v>
      </c>
      <c r="T298" s="7">
        <f>VLOOKUP(R298,box_office!$C:$F,3,FALSE)</f>
        <v>5.39</v>
      </c>
      <c r="U298" s="7">
        <f>VLOOKUP(R298,box_office!$C:$F,4,FALSE)</f>
        <v>31000</v>
      </c>
    </row>
    <row r="299" spans="1:21" x14ac:dyDescent="0.3">
      <c r="A299" s="3" t="s">
        <v>380</v>
      </c>
      <c r="B299" s="4" t="s">
        <v>151</v>
      </c>
      <c r="C299" s="3" t="s">
        <v>381</v>
      </c>
      <c r="D299" s="3" t="s">
        <v>28</v>
      </c>
      <c r="E299" s="3" t="s">
        <v>382</v>
      </c>
      <c r="F299" s="3">
        <v>6.3</v>
      </c>
      <c r="G299" s="3">
        <v>10</v>
      </c>
      <c r="H299" s="3">
        <v>227</v>
      </c>
      <c r="I299" s="6" t="s">
        <v>95</v>
      </c>
      <c r="J299" s="6">
        <v>5814</v>
      </c>
      <c r="K299" s="4">
        <v>41788</v>
      </c>
      <c r="L299" s="7" t="s">
        <v>132</v>
      </c>
      <c r="M299" s="7" t="s">
        <v>293</v>
      </c>
      <c r="N299" s="7" t="s">
        <v>189</v>
      </c>
      <c r="O299" s="7">
        <v>130</v>
      </c>
      <c r="P299" s="4">
        <f t="shared" si="13"/>
        <v>41790</v>
      </c>
      <c r="Q299" s="4">
        <f t="shared" si="14"/>
        <v>41791</v>
      </c>
      <c r="R299" s="7" t="str">
        <f t="shared" si="12"/>
        <v>id7819741791</v>
      </c>
      <c r="S299" s="7">
        <f>VLOOKUP(R299,box_office!$C:$F,2,FALSE)</f>
        <v>72.626771653543315</v>
      </c>
      <c r="T299" s="7">
        <f>VLOOKUP(R299,box_office!$C:$F,3,FALSE)</f>
        <v>5.39</v>
      </c>
      <c r="U299" s="7">
        <f>VLOOKUP(R299,box_office!$C:$F,4,FALSE)</f>
        <v>29000</v>
      </c>
    </row>
    <row r="300" spans="1:21" x14ac:dyDescent="0.3">
      <c r="A300" s="3" t="s">
        <v>380</v>
      </c>
      <c r="B300" s="4" t="s">
        <v>153</v>
      </c>
      <c r="C300" s="3" t="s">
        <v>381</v>
      </c>
      <c r="D300" s="3" t="s">
        <v>28</v>
      </c>
      <c r="E300" s="3" t="s">
        <v>382</v>
      </c>
      <c r="F300" s="3">
        <v>6.3</v>
      </c>
      <c r="G300" s="3">
        <v>10</v>
      </c>
      <c r="H300" s="3">
        <v>227</v>
      </c>
      <c r="I300" s="6" t="s">
        <v>95</v>
      </c>
      <c r="J300" s="6">
        <v>7988</v>
      </c>
      <c r="K300" s="4">
        <v>41788</v>
      </c>
      <c r="L300" s="7" t="s">
        <v>132</v>
      </c>
      <c r="M300" s="7" t="s">
        <v>293</v>
      </c>
      <c r="N300" s="7" t="s">
        <v>189</v>
      </c>
      <c r="O300" s="7">
        <v>130</v>
      </c>
      <c r="P300" s="4">
        <f t="shared" si="13"/>
        <v>41791</v>
      </c>
      <c r="Q300" s="4">
        <f t="shared" si="14"/>
        <v>41792</v>
      </c>
      <c r="R300" s="7" t="str">
        <f t="shared" si="12"/>
        <v>id7819741792</v>
      </c>
      <c r="S300" s="7">
        <f>VLOOKUP(R300,box_office!$C:$F,2,FALSE)</f>
        <v>54.152755905511818</v>
      </c>
      <c r="T300" s="7">
        <f>VLOOKUP(R300,box_office!$C:$F,3,FALSE)</f>
        <v>5.42</v>
      </c>
      <c r="U300" s="7">
        <f>VLOOKUP(R300,box_office!$C:$F,4,FALSE)</f>
        <v>29000</v>
      </c>
    </row>
    <row r="301" spans="1:21" x14ac:dyDescent="0.3">
      <c r="A301" s="3" t="s">
        <v>380</v>
      </c>
      <c r="B301" s="4" t="s">
        <v>155</v>
      </c>
      <c r="C301" s="3" t="s">
        <v>381</v>
      </c>
      <c r="D301" s="3" t="s">
        <v>28</v>
      </c>
      <c r="E301" s="3" t="s">
        <v>382</v>
      </c>
      <c r="F301" s="3">
        <v>6.3</v>
      </c>
      <c r="G301" s="3">
        <v>10</v>
      </c>
      <c r="H301" s="3">
        <v>235</v>
      </c>
      <c r="I301" s="6" t="s">
        <v>95</v>
      </c>
      <c r="J301" s="6">
        <v>10023</v>
      </c>
      <c r="K301" s="4">
        <v>41788</v>
      </c>
      <c r="L301" s="7" t="s">
        <v>132</v>
      </c>
      <c r="M301" s="7" t="s">
        <v>293</v>
      </c>
      <c r="N301" s="7" t="s">
        <v>189</v>
      </c>
      <c r="O301" s="7">
        <v>130</v>
      </c>
      <c r="P301" s="4">
        <f t="shared" si="13"/>
        <v>41792</v>
      </c>
      <c r="Q301" s="4">
        <f t="shared" si="14"/>
        <v>41793</v>
      </c>
      <c r="R301" s="7" t="str">
        <f t="shared" si="12"/>
        <v>id7819741793</v>
      </c>
      <c r="S301" s="7">
        <f>VLOOKUP(R301,box_office!$C:$F,2,FALSE)</f>
        <v>23.622047244094489</v>
      </c>
      <c r="T301" s="7">
        <f>VLOOKUP(R301,box_office!$C:$F,3,FALSE)</f>
        <v>5.15</v>
      </c>
      <c r="U301" s="7">
        <f>VLOOKUP(R301,box_office!$C:$F,4,FALSE)</f>
        <v>30000</v>
      </c>
    </row>
    <row r="302" spans="1:21" x14ac:dyDescent="0.3">
      <c r="A302" s="3" t="s">
        <v>380</v>
      </c>
      <c r="B302" s="4" t="s">
        <v>157</v>
      </c>
      <c r="C302" s="3" t="s">
        <v>381</v>
      </c>
      <c r="D302" s="3" t="s">
        <v>28</v>
      </c>
      <c r="E302" s="3" t="s">
        <v>382</v>
      </c>
      <c r="F302" s="3">
        <v>6.2</v>
      </c>
      <c r="G302" s="3">
        <v>10</v>
      </c>
      <c r="H302" s="3">
        <v>238</v>
      </c>
      <c r="I302" s="6" t="s">
        <v>95</v>
      </c>
      <c r="J302" s="6">
        <v>11324</v>
      </c>
      <c r="K302" s="4">
        <v>41788</v>
      </c>
      <c r="L302" s="7" t="s">
        <v>132</v>
      </c>
      <c r="M302" s="7" t="s">
        <v>293</v>
      </c>
      <c r="N302" s="7" t="s">
        <v>189</v>
      </c>
      <c r="O302" s="7">
        <v>130</v>
      </c>
      <c r="P302" s="4">
        <f t="shared" si="13"/>
        <v>41793</v>
      </c>
      <c r="Q302" s="4">
        <f t="shared" si="14"/>
        <v>41794</v>
      </c>
      <c r="R302" s="7" t="str">
        <f t="shared" si="12"/>
        <v>id7819741794</v>
      </c>
      <c r="S302" s="7">
        <f>VLOOKUP(R302,box_office!$C:$F,2,FALSE)</f>
        <v>20.861417322834647</v>
      </c>
      <c r="T302" s="7">
        <f>VLOOKUP(R302,box_office!$C:$F,3,FALSE)</f>
        <v>5.31</v>
      </c>
      <c r="U302" s="7">
        <f>VLOOKUP(R302,box_office!$C:$F,4,FALSE)</f>
        <v>30000</v>
      </c>
    </row>
    <row r="303" spans="1:21" x14ac:dyDescent="0.3">
      <c r="A303" s="3" t="s">
        <v>380</v>
      </c>
      <c r="B303" s="4" t="s">
        <v>159</v>
      </c>
      <c r="C303" s="3" t="s">
        <v>381</v>
      </c>
      <c r="D303" s="3" t="s">
        <v>28</v>
      </c>
      <c r="E303" s="3" t="s">
        <v>382</v>
      </c>
      <c r="F303" s="3">
        <v>6.2</v>
      </c>
      <c r="G303" s="3">
        <v>10</v>
      </c>
      <c r="H303" s="3">
        <v>238</v>
      </c>
      <c r="I303" s="6" t="s">
        <v>95</v>
      </c>
      <c r="J303" s="6">
        <v>12200</v>
      </c>
      <c r="K303" s="4">
        <v>41788</v>
      </c>
      <c r="L303" s="7" t="s">
        <v>132</v>
      </c>
      <c r="M303" s="7" t="s">
        <v>293</v>
      </c>
      <c r="N303" s="7" t="s">
        <v>189</v>
      </c>
      <c r="O303" s="7">
        <v>130</v>
      </c>
      <c r="P303" s="4">
        <f t="shared" si="13"/>
        <v>41794</v>
      </c>
      <c r="Q303" s="4">
        <f t="shared" si="14"/>
        <v>41795</v>
      </c>
      <c r="R303" s="7" t="str">
        <f t="shared" si="12"/>
        <v>id7819741795</v>
      </c>
      <c r="S303" s="7">
        <f>VLOOKUP(R303,box_office!$C:$F,2,FALSE)</f>
        <v>18.193700787401575</v>
      </c>
      <c r="T303" s="7">
        <f>VLOOKUP(R303,box_office!$C:$F,3,FALSE)</f>
        <v>5.26</v>
      </c>
      <c r="U303" s="7">
        <f>VLOOKUP(R303,box_office!$C:$F,4,FALSE)</f>
        <v>28000</v>
      </c>
    </row>
    <row r="304" spans="1:21" x14ac:dyDescent="0.3">
      <c r="A304" s="3" t="s">
        <v>380</v>
      </c>
      <c r="B304" s="4" t="s">
        <v>161</v>
      </c>
      <c r="C304" s="3" t="s">
        <v>381</v>
      </c>
      <c r="D304" s="3" t="s">
        <v>28</v>
      </c>
      <c r="E304" s="3" t="s">
        <v>382</v>
      </c>
      <c r="F304" s="3">
        <v>6.2</v>
      </c>
      <c r="G304" s="3">
        <v>10</v>
      </c>
      <c r="H304" s="3">
        <v>238</v>
      </c>
      <c r="I304" s="6" t="s">
        <v>95</v>
      </c>
      <c r="J304" s="6">
        <v>12884</v>
      </c>
      <c r="K304" s="4">
        <v>41788</v>
      </c>
      <c r="L304" s="7" t="s">
        <v>132</v>
      </c>
      <c r="M304" s="7" t="s">
        <v>293</v>
      </c>
      <c r="N304" s="7" t="s">
        <v>189</v>
      </c>
      <c r="O304" s="7">
        <v>130</v>
      </c>
      <c r="P304" s="4">
        <f t="shared" si="13"/>
        <v>41795</v>
      </c>
      <c r="Q304" s="4">
        <f t="shared" si="14"/>
        <v>41796</v>
      </c>
      <c r="R304" s="7" t="str">
        <f t="shared" si="12"/>
        <v>id7819741796</v>
      </c>
      <c r="S304" s="7">
        <f>VLOOKUP(R304,box_office!$C:$F,2,FALSE)</f>
        <v>14.763779527559056</v>
      </c>
      <c r="T304" s="7">
        <f>VLOOKUP(R304,box_office!$C:$F,3,FALSE)</f>
        <v>5.48</v>
      </c>
      <c r="U304" s="7">
        <f>VLOOKUP(R304,box_office!$C:$F,4,FALSE)</f>
        <v>17000</v>
      </c>
    </row>
    <row r="305" spans="1:21" x14ac:dyDescent="0.3">
      <c r="A305" s="3" t="s">
        <v>380</v>
      </c>
      <c r="B305" s="4" t="s">
        <v>163</v>
      </c>
      <c r="C305" s="3" t="s">
        <v>381</v>
      </c>
      <c r="D305" s="3" t="s">
        <v>28</v>
      </c>
      <c r="E305" s="3" t="s">
        <v>382</v>
      </c>
      <c r="F305" s="3">
        <v>6.2</v>
      </c>
      <c r="G305" s="3">
        <v>10</v>
      </c>
      <c r="H305" s="3">
        <v>238</v>
      </c>
      <c r="I305" s="6" t="s">
        <v>95</v>
      </c>
      <c r="J305" s="6">
        <v>13488</v>
      </c>
      <c r="K305" s="4">
        <v>41788</v>
      </c>
      <c r="L305" s="7" t="s">
        <v>132</v>
      </c>
      <c r="M305" s="7" t="s">
        <v>293</v>
      </c>
      <c r="N305" s="7" t="s">
        <v>189</v>
      </c>
      <c r="O305" s="7">
        <v>130</v>
      </c>
      <c r="P305" s="4">
        <f t="shared" si="13"/>
        <v>41796</v>
      </c>
      <c r="Q305" s="4">
        <f t="shared" si="14"/>
        <v>41797</v>
      </c>
      <c r="R305" s="7" t="str">
        <f t="shared" si="12"/>
        <v>id7819741797</v>
      </c>
      <c r="S305" s="7">
        <f>VLOOKUP(R305,box_office!$C:$F,2,FALSE)</f>
        <v>22.146456692913386</v>
      </c>
      <c r="T305" s="7">
        <f>VLOOKUP(R305,box_office!$C:$F,3,FALSE)</f>
        <v>5.51</v>
      </c>
      <c r="U305" s="7">
        <f>VLOOKUP(R305,box_office!$C:$F,4,FALSE)</f>
        <v>17000</v>
      </c>
    </row>
    <row r="306" spans="1:21" x14ac:dyDescent="0.3">
      <c r="A306" s="3" t="s">
        <v>380</v>
      </c>
      <c r="B306" s="4" t="s">
        <v>165</v>
      </c>
      <c r="C306" s="3" t="s">
        <v>381</v>
      </c>
      <c r="D306" s="3" t="s">
        <v>28</v>
      </c>
      <c r="E306" s="3" t="s">
        <v>382</v>
      </c>
      <c r="F306" s="3">
        <v>6.2</v>
      </c>
      <c r="G306" s="3">
        <v>10</v>
      </c>
      <c r="H306" s="3">
        <v>238</v>
      </c>
      <c r="I306" s="6" t="s">
        <v>95</v>
      </c>
      <c r="J306" s="6">
        <v>14192</v>
      </c>
      <c r="K306" s="4">
        <v>41788</v>
      </c>
      <c r="L306" s="7" t="s">
        <v>132</v>
      </c>
      <c r="M306" s="7" t="s">
        <v>293</v>
      </c>
      <c r="N306" s="7" t="s">
        <v>189</v>
      </c>
      <c r="O306" s="7">
        <v>130</v>
      </c>
      <c r="P306" s="4">
        <f t="shared" si="13"/>
        <v>41797</v>
      </c>
      <c r="Q306" s="4">
        <f t="shared" si="14"/>
        <v>41798</v>
      </c>
      <c r="R306" s="7" t="str">
        <f t="shared" si="12"/>
        <v>id7819741798</v>
      </c>
      <c r="S306" s="7">
        <f>VLOOKUP(R306,box_office!$C:$F,2,FALSE)</f>
        <v>18.696062992125984</v>
      </c>
      <c r="T306" s="7">
        <f>VLOOKUP(R306,box_office!$C:$F,3,FALSE)</f>
        <v>5.39</v>
      </c>
      <c r="U306" s="7">
        <f>VLOOKUP(R306,box_office!$C:$F,4,FALSE)</f>
        <v>17000</v>
      </c>
    </row>
    <row r="307" spans="1:21" x14ac:dyDescent="0.3">
      <c r="A307" s="3" t="s">
        <v>380</v>
      </c>
      <c r="B307" s="4" t="s">
        <v>167</v>
      </c>
      <c r="C307" s="3" t="s">
        <v>381</v>
      </c>
      <c r="D307" s="3" t="s">
        <v>28</v>
      </c>
      <c r="E307" s="3" t="s">
        <v>382</v>
      </c>
      <c r="F307" s="3">
        <v>6.2</v>
      </c>
      <c r="G307" s="3">
        <v>10</v>
      </c>
      <c r="H307" s="3">
        <v>238</v>
      </c>
      <c r="I307" s="6" t="s">
        <v>95</v>
      </c>
      <c r="J307" s="6">
        <v>14840</v>
      </c>
      <c r="K307" s="4">
        <v>41788</v>
      </c>
      <c r="L307" s="7" t="s">
        <v>132</v>
      </c>
      <c r="M307" s="7" t="s">
        <v>293</v>
      </c>
      <c r="N307" s="7" t="s">
        <v>189</v>
      </c>
      <c r="O307" s="7">
        <v>130</v>
      </c>
      <c r="P307" s="4">
        <f t="shared" si="13"/>
        <v>41798</v>
      </c>
      <c r="Q307" s="4">
        <f t="shared" si="14"/>
        <v>41799</v>
      </c>
      <c r="R307" s="7" t="str">
        <f t="shared" si="12"/>
        <v>id7819741799</v>
      </c>
      <c r="S307" s="7">
        <f>VLOOKUP(R307,box_office!$C:$F,2,FALSE)</f>
        <v>8.9401574803149622</v>
      </c>
      <c r="T307" s="7">
        <f>VLOOKUP(R307,box_office!$C:$F,3,FALSE)</f>
        <v>5.15</v>
      </c>
      <c r="U307" s="7">
        <f>VLOOKUP(R307,box_office!$C:$F,4,FALSE)</f>
        <v>17000</v>
      </c>
    </row>
    <row r="308" spans="1:21" x14ac:dyDescent="0.3">
      <c r="A308" s="3" t="s">
        <v>380</v>
      </c>
      <c r="B308" s="4" t="s">
        <v>169</v>
      </c>
      <c r="C308" s="3" t="s">
        <v>381</v>
      </c>
      <c r="D308" s="3" t="s">
        <v>28</v>
      </c>
      <c r="E308" s="3" t="s">
        <v>382</v>
      </c>
      <c r="F308" s="3">
        <v>6.2</v>
      </c>
      <c r="G308" s="3">
        <v>10</v>
      </c>
      <c r="H308" s="3">
        <v>239</v>
      </c>
      <c r="I308" s="6" t="s">
        <v>95</v>
      </c>
      <c r="J308" s="6">
        <v>15377</v>
      </c>
      <c r="K308" s="4">
        <v>41788</v>
      </c>
      <c r="L308" s="7" t="s">
        <v>132</v>
      </c>
      <c r="M308" s="7" t="s">
        <v>293</v>
      </c>
      <c r="N308" s="7" t="s">
        <v>189</v>
      </c>
      <c r="O308" s="7">
        <v>130</v>
      </c>
      <c r="P308" s="4">
        <f t="shared" si="13"/>
        <v>41799</v>
      </c>
      <c r="Q308" s="4">
        <f t="shared" si="14"/>
        <v>41800</v>
      </c>
      <c r="R308" s="7" t="str">
        <f t="shared" si="12"/>
        <v>id7819741800</v>
      </c>
      <c r="S308" s="7">
        <f>VLOOKUP(R308,box_office!$C:$F,2,FALSE)</f>
        <v>9.2267716535433077</v>
      </c>
      <c r="T308" s="7">
        <f>VLOOKUP(R308,box_office!$C:$F,3,FALSE)</f>
        <v>4.82</v>
      </c>
      <c r="U308" s="7">
        <f>VLOOKUP(R308,box_office!$C:$F,4,FALSE)</f>
        <v>17000</v>
      </c>
    </row>
    <row r="309" spans="1:21" x14ac:dyDescent="0.3">
      <c r="A309" s="3" t="s">
        <v>380</v>
      </c>
      <c r="B309" s="4" t="s">
        <v>171</v>
      </c>
      <c r="C309" s="3" t="s">
        <v>381</v>
      </c>
      <c r="D309" s="3" t="s">
        <v>28</v>
      </c>
      <c r="E309" s="3" t="s">
        <v>382</v>
      </c>
      <c r="F309" s="3">
        <v>6.2</v>
      </c>
      <c r="G309" s="3">
        <v>12</v>
      </c>
      <c r="H309" s="3">
        <v>325</v>
      </c>
      <c r="I309" s="6" t="s">
        <v>95</v>
      </c>
      <c r="J309" s="6">
        <v>16514</v>
      </c>
      <c r="K309" s="4">
        <v>41788</v>
      </c>
      <c r="L309" s="7" t="s">
        <v>132</v>
      </c>
      <c r="M309" s="7" t="s">
        <v>293</v>
      </c>
      <c r="N309" s="7" t="s">
        <v>189</v>
      </c>
      <c r="O309" s="7">
        <v>130</v>
      </c>
      <c r="P309" s="4">
        <f t="shared" si="13"/>
        <v>41803</v>
      </c>
      <c r="Q309" s="4">
        <f t="shared" si="14"/>
        <v>41804</v>
      </c>
      <c r="R309" s="7" t="str">
        <f t="shared" si="12"/>
        <v>id7819741804</v>
      </c>
      <c r="S309" s="7">
        <f>VLOOKUP(R309,box_office!$C:$F,2,FALSE)</f>
        <v>6.9149606299212607</v>
      </c>
      <c r="T309" s="7">
        <f>VLOOKUP(R309,box_office!$C:$F,3,FALSE)</f>
        <v>5.34</v>
      </c>
      <c r="U309" s="7">
        <f>VLOOKUP(R309,box_office!$C:$F,4,FALSE)</f>
        <v>8081</v>
      </c>
    </row>
    <row r="310" spans="1:21" x14ac:dyDescent="0.3">
      <c r="A310" s="3" t="s">
        <v>380</v>
      </c>
      <c r="B310" s="4" t="s">
        <v>173</v>
      </c>
      <c r="C310" s="3" t="s">
        <v>381</v>
      </c>
      <c r="D310" s="3" t="s">
        <v>28</v>
      </c>
      <c r="E310" s="3" t="s">
        <v>382</v>
      </c>
      <c r="F310" s="3">
        <v>6.2</v>
      </c>
      <c r="G310" s="3">
        <v>12</v>
      </c>
      <c r="H310" s="3">
        <v>325</v>
      </c>
      <c r="I310" s="6" t="s">
        <v>95</v>
      </c>
      <c r="J310" s="6">
        <v>16755</v>
      </c>
      <c r="K310" s="4">
        <v>41788</v>
      </c>
      <c r="L310" s="7" t="s">
        <v>132</v>
      </c>
      <c r="M310" s="7" t="s">
        <v>293</v>
      </c>
      <c r="N310" s="7" t="s">
        <v>189</v>
      </c>
      <c r="O310" s="7">
        <v>130</v>
      </c>
      <c r="P310" s="4">
        <f t="shared" si="13"/>
        <v>41804</v>
      </c>
      <c r="Q310" s="4">
        <f t="shared" si="14"/>
        <v>41805</v>
      </c>
      <c r="R310" s="7" t="str">
        <f t="shared" si="12"/>
        <v>id7819741805</v>
      </c>
      <c r="S310" s="7">
        <f>VLOOKUP(R310,box_office!$C:$F,2,FALSE)</f>
        <v>6.3086614173228357</v>
      </c>
      <c r="T310" s="7">
        <f>VLOOKUP(R310,box_office!$C:$F,3,FALSE)</f>
        <v>5.32</v>
      </c>
      <c r="U310" s="7">
        <f>VLOOKUP(R310,box_office!$C:$F,4,FALSE)</f>
        <v>7895</v>
      </c>
    </row>
    <row r="311" spans="1:21" x14ac:dyDescent="0.3">
      <c r="A311" s="3" t="s">
        <v>380</v>
      </c>
      <c r="B311" s="4" t="s">
        <v>26</v>
      </c>
      <c r="C311" s="3" t="s">
        <v>381</v>
      </c>
      <c r="D311" s="3" t="s">
        <v>28</v>
      </c>
      <c r="E311" s="3" t="s">
        <v>382</v>
      </c>
      <c r="F311" s="3">
        <v>6.2</v>
      </c>
      <c r="G311" s="3">
        <v>12</v>
      </c>
      <c r="H311" s="3">
        <v>330</v>
      </c>
      <c r="I311" s="6" t="s">
        <v>95</v>
      </c>
      <c r="J311" s="6">
        <v>17051</v>
      </c>
      <c r="K311" s="4">
        <v>41788</v>
      </c>
      <c r="L311" s="7" t="s">
        <v>132</v>
      </c>
      <c r="M311" s="7" t="s">
        <v>293</v>
      </c>
      <c r="N311" s="7" t="s">
        <v>189</v>
      </c>
      <c r="O311" s="7">
        <v>130</v>
      </c>
      <c r="P311" s="4">
        <f t="shared" si="13"/>
        <v>41805</v>
      </c>
      <c r="Q311" s="4">
        <f t="shared" si="14"/>
        <v>41806</v>
      </c>
      <c r="R311" s="7" t="str">
        <f t="shared" si="12"/>
        <v>id7819741806</v>
      </c>
      <c r="S311" s="7">
        <f>VLOOKUP(R311,box_office!$C:$F,2,FALSE)</f>
        <v>3.1748031496062996</v>
      </c>
      <c r="T311" s="7">
        <f>VLOOKUP(R311,box_office!$C:$F,3,FALSE)</f>
        <v>5.59</v>
      </c>
      <c r="U311" s="7">
        <f>VLOOKUP(R311,box_office!$C:$F,4,FALSE)</f>
        <v>8111</v>
      </c>
    </row>
    <row r="312" spans="1:21" x14ac:dyDescent="0.3">
      <c r="A312" s="3" t="s">
        <v>380</v>
      </c>
      <c r="B312" s="4" t="s">
        <v>35</v>
      </c>
      <c r="C312" s="3" t="s">
        <v>381</v>
      </c>
      <c r="D312" s="3" t="s">
        <v>28</v>
      </c>
      <c r="E312" s="3" t="s">
        <v>382</v>
      </c>
      <c r="F312" s="3">
        <v>6.2</v>
      </c>
      <c r="G312" s="3">
        <v>12</v>
      </c>
      <c r="H312" s="3">
        <v>330</v>
      </c>
      <c r="I312" s="6" t="s">
        <v>95</v>
      </c>
      <c r="J312" s="6">
        <v>17289</v>
      </c>
      <c r="K312" s="4">
        <v>41788</v>
      </c>
      <c r="L312" s="7" t="s">
        <v>132</v>
      </c>
      <c r="M312" s="7" t="s">
        <v>293</v>
      </c>
      <c r="N312" s="7" t="s">
        <v>189</v>
      </c>
      <c r="O312" s="7">
        <v>130</v>
      </c>
      <c r="P312" s="4">
        <f t="shared" si="13"/>
        <v>41806</v>
      </c>
      <c r="Q312" s="4">
        <f t="shared" si="14"/>
        <v>41807</v>
      </c>
      <c r="R312" s="7" t="str">
        <f t="shared" si="12"/>
        <v>id7819741807</v>
      </c>
      <c r="S312" s="7">
        <f>VLOOKUP(R312,box_office!$C:$F,2,FALSE)</f>
        <v>3.4535433070866142</v>
      </c>
      <c r="T312" s="7">
        <f>VLOOKUP(R312,box_office!$C:$F,3,FALSE)</f>
        <v>5.29</v>
      </c>
      <c r="U312" s="7">
        <f>VLOOKUP(R312,box_office!$C:$F,4,FALSE)</f>
        <v>8137</v>
      </c>
    </row>
    <row r="313" spans="1:21" x14ac:dyDescent="0.3">
      <c r="A313" s="3" t="s">
        <v>380</v>
      </c>
      <c r="B313" s="4" t="s">
        <v>37</v>
      </c>
      <c r="C313" s="3" t="s">
        <v>381</v>
      </c>
      <c r="D313" s="3" t="s">
        <v>28</v>
      </c>
      <c r="E313" s="3" t="s">
        <v>382</v>
      </c>
      <c r="F313" s="3">
        <v>6.2</v>
      </c>
      <c r="G313" s="3">
        <v>12</v>
      </c>
      <c r="H313" s="3">
        <v>357</v>
      </c>
      <c r="I313" s="6" t="s">
        <v>95</v>
      </c>
      <c r="J313" s="6">
        <v>17496</v>
      </c>
      <c r="K313" s="4">
        <v>41788</v>
      </c>
      <c r="L313" s="7" t="s">
        <v>132</v>
      </c>
      <c r="M313" s="7" t="s">
        <v>293</v>
      </c>
      <c r="N313" s="7" t="s">
        <v>189</v>
      </c>
      <c r="O313" s="7">
        <v>130</v>
      </c>
      <c r="P313" s="4">
        <f t="shared" si="13"/>
        <v>41807</v>
      </c>
      <c r="Q313" s="4">
        <f t="shared" si="14"/>
        <v>41808</v>
      </c>
      <c r="R313" s="7" t="str">
        <f t="shared" si="12"/>
        <v>id7819741808</v>
      </c>
      <c r="S313" s="7">
        <f>VLOOKUP(R313,box_office!$C:$F,2,FALSE)</f>
        <v>3.2960629921259845</v>
      </c>
      <c r="T313" s="7">
        <f>VLOOKUP(R313,box_office!$C:$F,3,FALSE)</f>
        <v>5.09</v>
      </c>
      <c r="U313" s="7">
        <f>VLOOKUP(R313,box_office!$C:$F,4,FALSE)</f>
        <v>8080</v>
      </c>
    </row>
    <row r="314" spans="1:21" x14ac:dyDescent="0.3">
      <c r="A314" s="3" t="s">
        <v>380</v>
      </c>
      <c r="B314" s="4" t="s">
        <v>178</v>
      </c>
      <c r="C314" s="3" t="s">
        <v>381</v>
      </c>
      <c r="D314" s="3" t="s">
        <v>28</v>
      </c>
      <c r="E314" s="3" t="s">
        <v>382</v>
      </c>
      <c r="F314" s="3">
        <v>6.2</v>
      </c>
      <c r="G314" s="3">
        <v>12</v>
      </c>
      <c r="H314" s="3">
        <v>357</v>
      </c>
      <c r="I314" s="6" t="s">
        <v>95</v>
      </c>
      <c r="J314" s="6">
        <v>17704</v>
      </c>
      <c r="K314" s="4">
        <v>41788</v>
      </c>
      <c r="L314" s="7" t="s">
        <v>132</v>
      </c>
      <c r="M314" s="7" t="s">
        <v>293</v>
      </c>
      <c r="N314" s="7" t="s">
        <v>189</v>
      </c>
      <c r="O314" s="7">
        <v>130</v>
      </c>
      <c r="P314" s="4">
        <f t="shared" si="13"/>
        <v>41808</v>
      </c>
      <c r="Q314" s="4">
        <f t="shared" si="14"/>
        <v>41809</v>
      </c>
      <c r="R314" s="7" t="str">
        <f t="shared" si="12"/>
        <v>id7819741809</v>
      </c>
      <c r="S314" s="7">
        <f>VLOOKUP(R314,box_office!$C:$F,2,FALSE)</f>
        <v>3.2047244094488194</v>
      </c>
      <c r="T314" s="7">
        <f>VLOOKUP(R314,box_office!$C:$F,3,FALSE)</f>
        <v>4.99</v>
      </c>
      <c r="U314" s="7">
        <f>VLOOKUP(R314,box_office!$C:$F,4,FALSE)</f>
        <v>8003</v>
      </c>
    </row>
    <row r="315" spans="1:21" x14ac:dyDescent="0.3">
      <c r="A315" s="3" t="s">
        <v>380</v>
      </c>
      <c r="B315" s="4" t="s">
        <v>39</v>
      </c>
      <c r="C315" s="3" t="s">
        <v>381</v>
      </c>
      <c r="D315" s="3" t="s">
        <v>28</v>
      </c>
      <c r="E315" s="3" t="s">
        <v>382</v>
      </c>
      <c r="F315" s="3">
        <v>6.2</v>
      </c>
      <c r="G315" s="3">
        <v>12</v>
      </c>
      <c r="H315" s="3">
        <v>360</v>
      </c>
      <c r="I315" s="6" t="s">
        <v>95</v>
      </c>
      <c r="J315" s="6">
        <v>17915</v>
      </c>
      <c r="K315" s="4">
        <v>41788</v>
      </c>
      <c r="L315" s="7" t="s">
        <v>132</v>
      </c>
      <c r="M315" s="7" t="s">
        <v>293</v>
      </c>
      <c r="N315" s="7" t="s">
        <v>189</v>
      </c>
      <c r="O315" s="7">
        <v>130</v>
      </c>
      <c r="P315" s="4">
        <f t="shared" si="13"/>
        <v>41809</v>
      </c>
      <c r="Q315" s="4">
        <f t="shared" si="14"/>
        <v>41810</v>
      </c>
      <c r="R315" s="7" t="str">
        <f t="shared" si="12"/>
        <v>id7819741810</v>
      </c>
      <c r="S315" s="7">
        <f>VLOOKUP(R315,box_office!$C:$F,2,FALSE)</f>
        <v>1.2078740157480317</v>
      </c>
      <c r="T315" s="7">
        <f>VLOOKUP(R315,box_office!$C:$F,3,FALSE)</f>
        <v>5.64</v>
      </c>
      <c r="U315" s="7">
        <f>VLOOKUP(R315,box_office!$C:$F,4,FALSE)</f>
        <v>2674</v>
      </c>
    </row>
    <row r="316" spans="1:21" x14ac:dyDescent="0.3">
      <c r="A316" s="3" t="s">
        <v>380</v>
      </c>
      <c r="B316" s="4" t="s">
        <v>41</v>
      </c>
      <c r="C316" s="3" t="s">
        <v>381</v>
      </c>
      <c r="D316" s="3" t="s">
        <v>28</v>
      </c>
      <c r="E316" s="3" t="s">
        <v>382</v>
      </c>
      <c r="F316" s="3">
        <v>6.2</v>
      </c>
      <c r="G316" s="3">
        <v>12</v>
      </c>
      <c r="H316" s="3">
        <v>403</v>
      </c>
      <c r="I316" s="6" t="s">
        <v>95</v>
      </c>
      <c r="J316" s="6">
        <v>18194</v>
      </c>
      <c r="K316" s="4">
        <v>41788</v>
      </c>
      <c r="L316" s="7" t="s">
        <v>132</v>
      </c>
      <c r="M316" s="7" t="s">
        <v>293</v>
      </c>
      <c r="N316" s="7" t="s">
        <v>189</v>
      </c>
      <c r="O316" s="7">
        <v>130</v>
      </c>
      <c r="P316" s="4">
        <f t="shared" si="13"/>
        <v>41810</v>
      </c>
      <c r="Q316" s="4">
        <f t="shared" si="14"/>
        <v>41811</v>
      </c>
      <c r="R316" s="7" t="str">
        <f t="shared" si="12"/>
        <v>id7819741811</v>
      </c>
      <c r="S316" s="7">
        <f>VLOOKUP(R316,box_office!$C:$F,2,FALSE)</f>
        <v>1.8141732283464567</v>
      </c>
      <c r="T316" s="7">
        <f>VLOOKUP(R316,box_office!$C:$F,3,FALSE)</f>
        <v>5.37</v>
      </c>
      <c r="U316" s="7">
        <f>VLOOKUP(R316,box_office!$C:$F,4,FALSE)</f>
        <v>2409</v>
      </c>
    </row>
    <row r="317" spans="1:21" x14ac:dyDescent="0.3">
      <c r="A317" s="3" t="s">
        <v>380</v>
      </c>
      <c r="B317" s="4" t="s">
        <v>43</v>
      </c>
      <c r="C317" s="3" t="s">
        <v>381</v>
      </c>
      <c r="D317" s="3" t="s">
        <v>28</v>
      </c>
      <c r="E317" s="3" t="s">
        <v>382</v>
      </c>
      <c r="F317" s="3">
        <v>6.2</v>
      </c>
      <c r="G317" s="3">
        <v>12</v>
      </c>
      <c r="H317" s="3">
        <v>404</v>
      </c>
      <c r="I317" s="6" t="s">
        <v>95</v>
      </c>
      <c r="J317" s="6">
        <v>18422</v>
      </c>
      <c r="K317" s="4">
        <v>41788</v>
      </c>
      <c r="L317" s="7" t="s">
        <v>132</v>
      </c>
      <c r="M317" s="7" t="s">
        <v>293</v>
      </c>
      <c r="N317" s="7" t="s">
        <v>189</v>
      </c>
      <c r="O317" s="7">
        <v>130</v>
      </c>
      <c r="P317" s="4">
        <f t="shared" si="13"/>
        <v>41811</v>
      </c>
      <c r="Q317" s="4">
        <f t="shared" si="14"/>
        <v>41812</v>
      </c>
      <c r="R317" s="7" t="str">
        <f t="shared" si="12"/>
        <v>id7819741812</v>
      </c>
      <c r="S317" s="7">
        <f>VLOOKUP(R317,box_office!$C:$F,2,FALSE)</f>
        <v>1.6992125984251971</v>
      </c>
      <c r="T317" s="7">
        <f>VLOOKUP(R317,box_office!$C:$F,3,FALSE)</f>
        <v>5.42</v>
      </c>
      <c r="U317" s="7">
        <f>VLOOKUP(R317,box_office!$C:$F,4,FALSE)</f>
        <v>2413</v>
      </c>
    </row>
    <row r="318" spans="1:21" x14ac:dyDescent="0.3">
      <c r="A318" s="3" t="s">
        <v>380</v>
      </c>
      <c r="B318" s="4" t="s">
        <v>45</v>
      </c>
      <c r="C318" s="3" t="s">
        <v>381</v>
      </c>
      <c r="D318" s="3" t="s">
        <v>28</v>
      </c>
      <c r="E318" s="3" t="s">
        <v>382</v>
      </c>
      <c r="F318" s="3">
        <v>6.2</v>
      </c>
      <c r="G318" s="3">
        <v>12</v>
      </c>
      <c r="H318" s="3">
        <v>463</v>
      </c>
      <c r="I318" s="6" t="s">
        <v>95</v>
      </c>
      <c r="J318" s="6">
        <v>18694</v>
      </c>
      <c r="K318" s="4">
        <v>41788</v>
      </c>
      <c r="L318" s="7" t="s">
        <v>132</v>
      </c>
      <c r="M318" s="7" t="s">
        <v>293</v>
      </c>
      <c r="N318" s="7" t="s">
        <v>189</v>
      </c>
      <c r="O318" s="7">
        <v>130</v>
      </c>
      <c r="P318" s="4">
        <f t="shared" si="13"/>
        <v>41812</v>
      </c>
      <c r="Q318" s="4">
        <f t="shared" si="14"/>
        <v>41813</v>
      </c>
      <c r="R318" s="7" t="str">
        <f t="shared" si="12"/>
        <v>id7819741813</v>
      </c>
      <c r="S318" s="7">
        <f>VLOOKUP(R318,box_office!$C:$F,2,FALSE)</f>
        <v>0.89291338582677171</v>
      </c>
      <c r="T318" s="7">
        <f>VLOOKUP(R318,box_office!$C:$F,3,FALSE)</f>
        <v>5.18</v>
      </c>
      <c r="U318" s="7">
        <f>VLOOKUP(R318,box_office!$C:$F,4,FALSE)</f>
        <v>2458</v>
      </c>
    </row>
    <row r="319" spans="1:21" x14ac:dyDescent="0.3">
      <c r="A319" s="3" t="s">
        <v>380</v>
      </c>
      <c r="B319" s="4" t="s">
        <v>49</v>
      </c>
      <c r="C319" s="3" t="s">
        <v>381</v>
      </c>
      <c r="D319" s="3" t="s">
        <v>28</v>
      </c>
      <c r="E319" s="3" t="s">
        <v>382</v>
      </c>
      <c r="F319" s="3">
        <v>6.2</v>
      </c>
      <c r="G319" s="3">
        <v>12</v>
      </c>
      <c r="H319" s="3">
        <v>483</v>
      </c>
      <c r="I319" s="6" t="s">
        <v>95</v>
      </c>
      <c r="J319" s="6">
        <v>19048</v>
      </c>
      <c r="K319" s="4">
        <v>41788</v>
      </c>
      <c r="L319" s="7" t="s">
        <v>132</v>
      </c>
      <c r="M319" s="7" t="s">
        <v>293</v>
      </c>
      <c r="N319" s="7" t="s">
        <v>189</v>
      </c>
      <c r="O319" s="7">
        <v>130</v>
      </c>
      <c r="P319" s="4">
        <f t="shared" si="13"/>
        <v>41814</v>
      </c>
      <c r="Q319" s="4">
        <f t="shared" si="14"/>
        <v>41815</v>
      </c>
      <c r="R319" s="7" t="str">
        <f t="shared" si="12"/>
        <v>id7819741815</v>
      </c>
      <c r="S319" s="7">
        <f>VLOOKUP(R319,box_office!$C:$F,2,FALSE)</f>
        <v>0.86929133858267726</v>
      </c>
      <c r="T319" s="7">
        <f>VLOOKUP(R319,box_office!$C:$F,3,FALSE)</f>
        <v>5.0199999999999996</v>
      </c>
      <c r="U319" s="7">
        <f>VLOOKUP(R319,box_office!$C:$F,4,FALSE)</f>
        <v>2468</v>
      </c>
    </row>
    <row r="320" spans="1:21" x14ac:dyDescent="0.3">
      <c r="A320" s="3" t="s">
        <v>380</v>
      </c>
      <c r="B320" s="4" t="s">
        <v>51</v>
      </c>
      <c r="C320" s="3" t="s">
        <v>381</v>
      </c>
      <c r="D320" s="3" t="s">
        <v>28</v>
      </c>
      <c r="E320" s="3" t="s">
        <v>382</v>
      </c>
      <c r="F320" s="3">
        <v>6.2</v>
      </c>
      <c r="G320" s="3">
        <v>12</v>
      </c>
      <c r="H320" s="3">
        <v>485</v>
      </c>
      <c r="I320" s="6" t="s">
        <v>95</v>
      </c>
      <c r="J320" s="6">
        <v>19199</v>
      </c>
      <c r="K320" s="4">
        <v>41788</v>
      </c>
      <c r="L320" s="7" t="s">
        <v>132</v>
      </c>
      <c r="M320" s="7" t="s">
        <v>293</v>
      </c>
      <c r="N320" s="7" t="s">
        <v>189</v>
      </c>
      <c r="O320" s="7">
        <v>130</v>
      </c>
      <c r="P320" s="4">
        <f t="shared" si="13"/>
        <v>41815</v>
      </c>
      <c r="Q320" s="4">
        <f t="shared" si="14"/>
        <v>41816</v>
      </c>
      <c r="R320" s="7" t="str">
        <f t="shared" si="12"/>
        <v>id7819741816</v>
      </c>
      <c r="S320" s="7">
        <f>VLOOKUP(R320,box_office!$C:$F,2,FALSE)</f>
        <v>0.42834645669291338</v>
      </c>
      <c r="T320" s="7">
        <f>VLOOKUP(R320,box_office!$C:$F,3,FALSE)</f>
        <v>5.18</v>
      </c>
      <c r="U320" s="7">
        <f>VLOOKUP(R320,box_office!$C:$F,4,FALSE)</f>
        <v>1651</v>
      </c>
    </row>
    <row r="321" spans="1:21" x14ac:dyDescent="0.3">
      <c r="A321" s="3" t="s">
        <v>380</v>
      </c>
      <c r="B321" s="4" t="s">
        <v>53</v>
      </c>
      <c r="C321" s="3" t="s">
        <v>381</v>
      </c>
      <c r="D321" s="3" t="s">
        <v>28</v>
      </c>
      <c r="E321" s="3" t="s">
        <v>382</v>
      </c>
      <c r="F321" s="3">
        <v>6.2</v>
      </c>
      <c r="G321" s="3">
        <v>12</v>
      </c>
      <c r="H321" s="3">
        <v>490</v>
      </c>
      <c r="I321" s="6" t="s">
        <v>95</v>
      </c>
      <c r="J321" s="6">
        <v>19323</v>
      </c>
      <c r="K321" s="4">
        <v>41788</v>
      </c>
      <c r="L321" s="7" t="s">
        <v>132</v>
      </c>
      <c r="M321" s="7" t="s">
        <v>293</v>
      </c>
      <c r="N321" s="7" t="s">
        <v>189</v>
      </c>
      <c r="O321" s="7">
        <v>130</v>
      </c>
      <c r="P321" s="4">
        <f t="shared" si="13"/>
        <v>41816</v>
      </c>
      <c r="Q321" s="4">
        <f t="shared" si="14"/>
        <v>41817</v>
      </c>
      <c r="R321" s="7" t="str">
        <f t="shared" si="12"/>
        <v>id7819741817</v>
      </c>
      <c r="S321" s="7">
        <f>VLOOKUP(R321,box_office!$C:$F,2,FALSE)</f>
        <v>8.503937007874017E-2</v>
      </c>
      <c r="T321" s="7">
        <f>VLOOKUP(R321,box_office!$C:$F,3,FALSE)</f>
        <v>4.6500000000000004</v>
      </c>
      <c r="U321" s="7">
        <f>VLOOKUP(R321,box_office!$C:$F,4,FALSE)</f>
        <v>141</v>
      </c>
    </row>
    <row r="322" spans="1:21" x14ac:dyDescent="0.3">
      <c r="A322" s="3" t="s">
        <v>380</v>
      </c>
      <c r="B322" s="4" t="s">
        <v>55</v>
      </c>
      <c r="C322" s="3" t="s">
        <v>381</v>
      </c>
      <c r="D322" s="3" t="s">
        <v>28</v>
      </c>
      <c r="E322" s="3" t="s">
        <v>382</v>
      </c>
      <c r="F322" s="3">
        <v>6.2</v>
      </c>
      <c r="G322" s="3">
        <v>12</v>
      </c>
      <c r="H322" s="3">
        <v>493</v>
      </c>
      <c r="I322" s="6" t="s">
        <v>95</v>
      </c>
      <c r="J322" s="6">
        <v>19441</v>
      </c>
      <c r="K322" s="4">
        <v>41788</v>
      </c>
      <c r="L322" s="7" t="s">
        <v>132</v>
      </c>
      <c r="M322" s="7" t="s">
        <v>293</v>
      </c>
      <c r="N322" s="7" t="s">
        <v>189</v>
      </c>
      <c r="O322" s="7">
        <v>130</v>
      </c>
      <c r="P322" s="4">
        <f t="shared" si="13"/>
        <v>41817</v>
      </c>
      <c r="Q322" s="4">
        <f t="shared" si="14"/>
        <v>41818</v>
      </c>
      <c r="R322" s="7" t="str">
        <f t="shared" ref="R322:R385" si="15">_xlfn.CONCAT(A322,P322+1)</f>
        <v>id7819741818</v>
      </c>
      <c r="S322" s="7">
        <f>VLOOKUP(R322,box_office!$C:$F,2,FALSE)</f>
        <v>7.4015748031496076E-2</v>
      </c>
      <c r="T322" s="7">
        <f>VLOOKUP(R322,box_office!$C:$F,3,FALSE)</f>
        <v>5.57</v>
      </c>
      <c r="U322" s="7">
        <f>VLOOKUP(R322,box_office!$C:$F,4,FALSE)</f>
        <v>96</v>
      </c>
    </row>
    <row r="323" spans="1:21" x14ac:dyDescent="0.3">
      <c r="A323" s="3" t="s">
        <v>380</v>
      </c>
      <c r="B323" s="4" t="s">
        <v>57</v>
      </c>
      <c r="C323" s="3" t="s">
        <v>381</v>
      </c>
      <c r="D323" s="3" t="s">
        <v>28</v>
      </c>
      <c r="E323" s="3" t="s">
        <v>382</v>
      </c>
      <c r="F323" s="3">
        <v>6.2</v>
      </c>
      <c r="G323" s="3">
        <v>12</v>
      </c>
      <c r="H323" s="3">
        <v>503</v>
      </c>
      <c r="I323" s="6" t="s">
        <v>95</v>
      </c>
      <c r="J323" s="6">
        <v>19626</v>
      </c>
      <c r="K323" s="4">
        <v>41788</v>
      </c>
      <c r="L323" s="7" t="s">
        <v>132</v>
      </c>
      <c r="M323" s="7" t="s">
        <v>293</v>
      </c>
      <c r="N323" s="7" t="s">
        <v>189</v>
      </c>
      <c r="O323" s="7">
        <v>130</v>
      </c>
      <c r="P323" s="4">
        <f t="shared" ref="P323:P386" si="16">DATEVALUE(B323)</f>
        <v>41818</v>
      </c>
      <c r="Q323" s="4">
        <f t="shared" ref="Q323:Q386" si="17">P323+1</f>
        <v>41819</v>
      </c>
      <c r="R323" s="7" t="str">
        <f t="shared" si="15"/>
        <v>id7819741819</v>
      </c>
      <c r="S323" s="7">
        <f>VLOOKUP(R323,box_office!$C:$F,2,FALSE)</f>
        <v>5.1968503937007873E-2</v>
      </c>
      <c r="T323" s="7">
        <f>VLOOKUP(R323,box_office!$C:$F,3,FALSE)</f>
        <v>4.05</v>
      </c>
      <c r="U323" s="7">
        <f>VLOOKUP(R323,box_office!$C:$F,4,FALSE)</f>
        <v>69</v>
      </c>
    </row>
    <row r="324" spans="1:21" hidden="1" x14ac:dyDescent="0.3">
      <c r="A324" s="3" t="s">
        <v>380</v>
      </c>
      <c r="B324" s="4" t="s">
        <v>59</v>
      </c>
      <c r="C324" s="3" t="s">
        <v>381</v>
      </c>
      <c r="D324" s="3" t="s">
        <v>28</v>
      </c>
      <c r="E324" s="3" t="s">
        <v>382</v>
      </c>
      <c r="F324" s="3">
        <v>6.2</v>
      </c>
      <c r="G324" s="3">
        <v>12</v>
      </c>
      <c r="H324" s="3">
        <v>506</v>
      </c>
      <c r="I324" s="3" t="s">
        <v>95</v>
      </c>
      <c r="J324" s="3">
        <v>19859</v>
      </c>
      <c r="K324" s="4">
        <v>41788</v>
      </c>
      <c r="L324" t="s">
        <v>132</v>
      </c>
      <c r="M324" t="s">
        <v>293</v>
      </c>
      <c r="N324" t="s">
        <v>189</v>
      </c>
      <c r="O324">
        <v>130</v>
      </c>
      <c r="P324" s="4">
        <f t="shared" si="16"/>
        <v>41819</v>
      </c>
      <c r="Q324" s="4">
        <f t="shared" si="17"/>
        <v>41820</v>
      </c>
      <c r="R324" s="10" t="str">
        <f t="shared" si="15"/>
        <v>id7819741820</v>
      </c>
      <c r="S324" s="9" t="e">
        <f>VLOOKUP(R324,box_office!$C:$F,2,FALSE)</f>
        <v>#N/A</v>
      </c>
      <c r="T324" s="9" t="e">
        <f>VLOOKUP(R324,box_office!$C:$F,3,FALSE)</f>
        <v>#N/A</v>
      </c>
      <c r="U324" s="9" t="e">
        <f>VLOOKUP(R324,box_office!$C:$F,4,FALSE)</f>
        <v>#N/A</v>
      </c>
    </row>
    <row r="325" spans="1:21" hidden="1" x14ac:dyDescent="0.3">
      <c r="A325" s="3" t="s">
        <v>411</v>
      </c>
      <c r="B325" s="4" t="s">
        <v>519</v>
      </c>
      <c r="C325" s="3" t="s">
        <v>413</v>
      </c>
      <c r="D325" s="3" t="s">
        <v>187</v>
      </c>
      <c r="E325" s="3" t="s">
        <v>414</v>
      </c>
      <c r="F325" s="3">
        <v>5.8</v>
      </c>
      <c r="G325" s="3">
        <v>16</v>
      </c>
      <c r="H325" s="3">
        <v>130</v>
      </c>
      <c r="I325" s="3" t="s">
        <v>95</v>
      </c>
      <c r="J325" s="3">
        <v>215</v>
      </c>
      <c r="K325" s="4">
        <v>41872</v>
      </c>
      <c r="L325" t="s">
        <v>132</v>
      </c>
      <c r="M325" t="s">
        <v>230</v>
      </c>
      <c r="N325" t="s">
        <v>415</v>
      </c>
      <c r="O325">
        <v>95</v>
      </c>
      <c r="P325" s="4">
        <f t="shared" si="16"/>
        <v>41865</v>
      </c>
      <c r="Q325" s="4">
        <f t="shared" si="17"/>
        <v>41866</v>
      </c>
      <c r="R325" s="10" t="str">
        <f t="shared" si="15"/>
        <v>id24585641866</v>
      </c>
      <c r="S325" s="9" t="e">
        <f>VLOOKUP(R325,box_office!$C:$F,2,FALSE)</f>
        <v>#N/A</v>
      </c>
      <c r="T325" s="9" t="e">
        <f>VLOOKUP(R325,box_office!$C:$F,3,FALSE)</f>
        <v>#N/A</v>
      </c>
      <c r="U325" s="9" t="e">
        <f>VLOOKUP(R325,box_office!$C:$F,4,FALSE)</f>
        <v>#N/A</v>
      </c>
    </row>
    <row r="326" spans="1:21" hidden="1" x14ac:dyDescent="0.3">
      <c r="A326" s="3" t="s">
        <v>411</v>
      </c>
      <c r="B326" s="4" t="s">
        <v>521</v>
      </c>
      <c r="C326" s="3" t="s">
        <v>413</v>
      </c>
      <c r="D326" s="3" t="s">
        <v>187</v>
      </c>
      <c r="E326" s="3" t="s">
        <v>414</v>
      </c>
      <c r="F326" s="3">
        <v>5.8</v>
      </c>
      <c r="G326" s="3">
        <v>16</v>
      </c>
      <c r="H326" s="3">
        <v>130</v>
      </c>
      <c r="I326" s="3" t="s">
        <v>95</v>
      </c>
      <c r="J326" s="3">
        <v>217</v>
      </c>
      <c r="K326" s="4">
        <v>41872</v>
      </c>
      <c r="L326" t="s">
        <v>132</v>
      </c>
      <c r="M326" t="s">
        <v>230</v>
      </c>
      <c r="N326" t="s">
        <v>415</v>
      </c>
      <c r="O326">
        <v>95</v>
      </c>
      <c r="P326" s="4">
        <f t="shared" si="16"/>
        <v>41866</v>
      </c>
      <c r="Q326" s="4">
        <f t="shared" si="17"/>
        <v>41867</v>
      </c>
      <c r="R326" s="10" t="str">
        <f t="shared" si="15"/>
        <v>id24585641867</v>
      </c>
      <c r="S326" s="9" t="e">
        <f>VLOOKUP(R326,box_office!$C:$F,2,FALSE)</f>
        <v>#N/A</v>
      </c>
      <c r="T326" s="9" t="e">
        <f>VLOOKUP(R326,box_office!$C:$F,3,FALSE)</f>
        <v>#N/A</v>
      </c>
      <c r="U326" s="9" t="e">
        <f>VLOOKUP(R326,box_office!$C:$F,4,FALSE)</f>
        <v>#N/A</v>
      </c>
    </row>
    <row r="327" spans="1:21" hidden="1" x14ac:dyDescent="0.3">
      <c r="A327" s="3" t="s">
        <v>411</v>
      </c>
      <c r="B327" s="4" t="s">
        <v>523</v>
      </c>
      <c r="C327" s="3" t="s">
        <v>413</v>
      </c>
      <c r="D327" s="3" t="s">
        <v>187</v>
      </c>
      <c r="E327" s="3" t="s">
        <v>414</v>
      </c>
      <c r="F327" s="3">
        <v>5.8</v>
      </c>
      <c r="G327" s="3">
        <v>16</v>
      </c>
      <c r="H327" s="3">
        <v>130</v>
      </c>
      <c r="I327" s="3" t="s">
        <v>95</v>
      </c>
      <c r="J327" s="3">
        <v>217</v>
      </c>
      <c r="K327" s="4">
        <v>41872</v>
      </c>
      <c r="L327" t="s">
        <v>132</v>
      </c>
      <c r="M327" t="s">
        <v>230</v>
      </c>
      <c r="N327" t="s">
        <v>415</v>
      </c>
      <c r="O327">
        <v>95</v>
      </c>
      <c r="P327" s="4">
        <f t="shared" si="16"/>
        <v>41867</v>
      </c>
      <c r="Q327" s="4">
        <f t="shared" si="17"/>
        <v>41868</v>
      </c>
      <c r="R327" s="10" t="str">
        <f t="shared" si="15"/>
        <v>id24585641868</v>
      </c>
      <c r="S327" s="9" t="e">
        <f>VLOOKUP(R327,box_office!$C:$F,2,FALSE)</f>
        <v>#N/A</v>
      </c>
      <c r="T327" s="9" t="e">
        <f>VLOOKUP(R327,box_office!$C:$F,3,FALSE)</f>
        <v>#N/A</v>
      </c>
      <c r="U327" s="9" t="e">
        <f>VLOOKUP(R327,box_office!$C:$F,4,FALSE)</f>
        <v>#N/A</v>
      </c>
    </row>
    <row r="328" spans="1:21" hidden="1" x14ac:dyDescent="0.3">
      <c r="A328" s="3" t="s">
        <v>411</v>
      </c>
      <c r="B328" s="4" t="s">
        <v>525</v>
      </c>
      <c r="C328" s="3" t="s">
        <v>413</v>
      </c>
      <c r="D328" s="3" t="s">
        <v>187</v>
      </c>
      <c r="E328" s="3" t="s">
        <v>414</v>
      </c>
      <c r="F328" s="3">
        <v>5.8</v>
      </c>
      <c r="G328" s="3">
        <v>16</v>
      </c>
      <c r="H328" s="3">
        <v>130</v>
      </c>
      <c r="I328" s="3" t="s">
        <v>95</v>
      </c>
      <c r="J328" s="3">
        <v>219</v>
      </c>
      <c r="K328" s="4">
        <v>41872</v>
      </c>
      <c r="L328" t="s">
        <v>132</v>
      </c>
      <c r="M328" t="s">
        <v>230</v>
      </c>
      <c r="N328" t="s">
        <v>415</v>
      </c>
      <c r="O328">
        <v>95</v>
      </c>
      <c r="P328" s="4">
        <f t="shared" si="16"/>
        <v>41868</v>
      </c>
      <c r="Q328" s="4">
        <f t="shared" si="17"/>
        <v>41869</v>
      </c>
      <c r="R328" s="10" t="str">
        <f t="shared" si="15"/>
        <v>id24585641869</v>
      </c>
      <c r="S328" s="9" t="e">
        <f>VLOOKUP(R328,box_office!$C:$F,2,FALSE)</f>
        <v>#N/A</v>
      </c>
      <c r="T328" s="9" t="e">
        <f>VLOOKUP(R328,box_office!$C:$F,3,FALSE)</f>
        <v>#N/A</v>
      </c>
      <c r="U328" s="9" t="e">
        <f>VLOOKUP(R328,box_office!$C:$F,4,FALSE)</f>
        <v>#N/A</v>
      </c>
    </row>
    <row r="329" spans="1:21" hidden="1" x14ac:dyDescent="0.3">
      <c r="A329" s="3" t="s">
        <v>411</v>
      </c>
      <c r="B329" s="4" t="s">
        <v>527</v>
      </c>
      <c r="C329" s="3" t="s">
        <v>413</v>
      </c>
      <c r="D329" s="3" t="s">
        <v>187</v>
      </c>
      <c r="E329" s="3" t="s">
        <v>414</v>
      </c>
      <c r="F329" s="3">
        <v>5.8</v>
      </c>
      <c r="G329" s="3">
        <v>17</v>
      </c>
      <c r="H329" s="3">
        <v>131</v>
      </c>
      <c r="I329" s="3" t="s">
        <v>95</v>
      </c>
      <c r="J329" s="3">
        <v>223</v>
      </c>
      <c r="K329" s="4">
        <v>41872</v>
      </c>
      <c r="L329" t="s">
        <v>132</v>
      </c>
      <c r="M329" t="s">
        <v>230</v>
      </c>
      <c r="N329" t="s">
        <v>415</v>
      </c>
      <c r="O329">
        <v>95</v>
      </c>
      <c r="P329" s="4">
        <f t="shared" si="16"/>
        <v>41869</v>
      </c>
      <c r="Q329" s="4">
        <f t="shared" si="17"/>
        <v>41870</v>
      </c>
      <c r="R329" s="10" t="str">
        <f t="shared" si="15"/>
        <v>id24585641870</v>
      </c>
      <c r="S329" s="9" t="e">
        <f>VLOOKUP(R329,box_office!$C:$F,2,FALSE)</f>
        <v>#N/A</v>
      </c>
      <c r="T329" s="9" t="e">
        <f>VLOOKUP(R329,box_office!$C:$F,3,FALSE)</f>
        <v>#N/A</v>
      </c>
      <c r="U329" s="9" t="e">
        <f>VLOOKUP(R329,box_office!$C:$F,4,FALSE)</f>
        <v>#N/A</v>
      </c>
    </row>
    <row r="330" spans="1:21" hidden="1" x14ac:dyDescent="0.3">
      <c r="A330" s="3" t="s">
        <v>411</v>
      </c>
      <c r="B330" s="4" t="s">
        <v>529</v>
      </c>
      <c r="C330" s="3" t="s">
        <v>413</v>
      </c>
      <c r="D330" s="3" t="s">
        <v>187</v>
      </c>
      <c r="E330" s="3" t="s">
        <v>414</v>
      </c>
      <c r="F330" s="3">
        <v>5.8</v>
      </c>
      <c r="G330" s="3">
        <v>17</v>
      </c>
      <c r="H330" s="3">
        <v>131</v>
      </c>
      <c r="I330" s="3" t="s">
        <v>95</v>
      </c>
      <c r="J330" s="3">
        <v>226</v>
      </c>
      <c r="K330" s="4">
        <v>41872</v>
      </c>
      <c r="L330" t="s">
        <v>132</v>
      </c>
      <c r="M330" t="s">
        <v>230</v>
      </c>
      <c r="N330" t="s">
        <v>415</v>
      </c>
      <c r="O330">
        <v>95</v>
      </c>
      <c r="P330" s="4">
        <f t="shared" si="16"/>
        <v>41870</v>
      </c>
      <c r="Q330" s="4">
        <f t="shared" si="17"/>
        <v>41871</v>
      </c>
      <c r="R330" s="10" t="str">
        <f t="shared" si="15"/>
        <v>id24585641871</v>
      </c>
      <c r="S330" s="9" t="e">
        <f>VLOOKUP(R330,box_office!$C:$F,2,FALSE)</f>
        <v>#N/A</v>
      </c>
      <c r="T330" s="9" t="e">
        <f>VLOOKUP(R330,box_office!$C:$F,3,FALSE)</f>
        <v>#N/A</v>
      </c>
      <c r="U330" s="9" t="e">
        <f>VLOOKUP(R330,box_office!$C:$F,4,FALSE)</f>
        <v>#N/A</v>
      </c>
    </row>
    <row r="331" spans="1:21" x14ac:dyDescent="0.3">
      <c r="A331" s="3" t="s">
        <v>411</v>
      </c>
      <c r="B331" s="4" t="s">
        <v>412</v>
      </c>
      <c r="C331" s="3" t="s">
        <v>413</v>
      </c>
      <c r="D331" s="3" t="s">
        <v>187</v>
      </c>
      <c r="E331" s="3" t="s">
        <v>414</v>
      </c>
      <c r="F331" s="3">
        <v>5.8</v>
      </c>
      <c r="G331" s="3">
        <v>17</v>
      </c>
      <c r="H331" s="3">
        <v>131</v>
      </c>
      <c r="I331" s="3" t="s">
        <v>95</v>
      </c>
      <c r="J331" s="3">
        <v>236</v>
      </c>
      <c r="K331" s="4">
        <v>41872</v>
      </c>
      <c r="L331" t="s">
        <v>132</v>
      </c>
      <c r="M331" t="s">
        <v>230</v>
      </c>
      <c r="N331" t="s">
        <v>415</v>
      </c>
      <c r="O331">
        <v>95</v>
      </c>
      <c r="P331" s="4">
        <f t="shared" si="16"/>
        <v>41871</v>
      </c>
      <c r="Q331" s="4">
        <f t="shared" si="17"/>
        <v>41872</v>
      </c>
      <c r="R331" s="7" t="str">
        <f t="shared" si="15"/>
        <v>id24585641872</v>
      </c>
      <c r="S331" s="7">
        <f>VLOOKUP(R331,box_office!$C:$F,2,FALSE)</f>
        <v>5.7748031496063001</v>
      </c>
      <c r="T331" s="7">
        <f>VLOOKUP(R331,box_office!$C:$F,3,FALSE)</f>
        <v>5.53</v>
      </c>
      <c r="U331" s="7">
        <f>VLOOKUP(R331,box_office!$C:$F,4,FALSE)</f>
        <v>13000</v>
      </c>
    </row>
    <row r="332" spans="1:21" x14ac:dyDescent="0.3">
      <c r="A332" s="3" t="s">
        <v>411</v>
      </c>
      <c r="B332" s="4" t="s">
        <v>345</v>
      </c>
      <c r="C332" s="3" t="s">
        <v>413</v>
      </c>
      <c r="D332" s="3" t="s">
        <v>187</v>
      </c>
      <c r="E332" s="3" t="s">
        <v>414</v>
      </c>
      <c r="F332" s="3">
        <v>5.8</v>
      </c>
      <c r="G332" s="3">
        <v>18</v>
      </c>
      <c r="H332" s="3">
        <v>131</v>
      </c>
      <c r="I332" s="3" t="s">
        <v>95</v>
      </c>
      <c r="J332" s="3">
        <v>277</v>
      </c>
      <c r="K332" s="4">
        <v>41872</v>
      </c>
      <c r="L332" t="s">
        <v>132</v>
      </c>
      <c r="M332" t="s">
        <v>230</v>
      </c>
      <c r="N332" t="s">
        <v>415</v>
      </c>
      <c r="O332">
        <v>95</v>
      </c>
      <c r="P332" s="4">
        <f t="shared" si="16"/>
        <v>41872</v>
      </c>
      <c r="Q332" s="4">
        <f t="shared" si="17"/>
        <v>41873</v>
      </c>
      <c r="R332" s="7" t="str">
        <f t="shared" si="15"/>
        <v>id24585641873</v>
      </c>
      <c r="S332" s="7">
        <f>VLOOKUP(R332,box_office!$C:$F,2,FALSE)</f>
        <v>3.7653543307086617</v>
      </c>
      <c r="T332" s="7">
        <f>VLOOKUP(R332,box_office!$C:$F,3,FALSE)</f>
        <v>5.7</v>
      </c>
      <c r="U332" s="7">
        <f>VLOOKUP(R332,box_office!$C:$F,4,FALSE)</f>
        <v>8244</v>
      </c>
    </row>
    <row r="333" spans="1:21" x14ac:dyDescent="0.3">
      <c r="A333" s="3" t="s">
        <v>411</v>
      </c>
      <c r="B333" s="4" t="s">
        <v>348</v>
      </c>
      <c r="C333" s="3" t="s">
        <v>413</v>
      </c>
      <c r="D333" s="3" t="s">
        <v>187</v>
      </c>
      <c r="E333" s="3" t="s">
        <v>414</v>
      </c>
      <c r="F333" s="3">
        <v>5.8</v>
      </c>
      <c r="G333" s="3">
        <v>18</v>
      </c>
      <c r="H333" s="3">
        <v>131</v>
      </c>
      <c r="I333" s="3" t="s">
        <v>95</v>
      </c>
      <c r="J333" s="3">
        <v>309</v>
      </c>
      <c r="K333" s="4">
        <v>41872</v>
      </c>
      <c r="L333" t="s">
        <v>132</v>
      </c>
      <c r="M333" t="s">
        <v>230</v>
      </c>
      <c r="N333" t="s">
        <v>415</v>
      </c>
      <c r="O333">
        <v>95</v>
      </c>
      <c r="P333" s="4">
        <f t="shared" si="16"/>
        <v>41873</v>
      </c>
      <c r="Q333" s="4">
        <f t="shared" si="17"/>
        <v>41874</v>
      </c>
      <c r="R333" s="7" t="str">
        <f t="shared" si="15"/>
        <v>id24585641874</v>
      </c>
      <c r="S333" s="7">
        <f>VLOOKUP(R333,box_office!$C:$F,2,FALSE)</f>
        <v>5.3637795275590561</v>
      </c>
      <c r="T333" s="7">
        <f>VLOOKUP(R333,box_office!$C:$F,3,FALSE)</f>
        <v>5.34</v>
      </c>
      <c r="U333" s="7">
        <f>VLOOKUP(R333,box_office!$C:$F,4,FALSE)</f>
        <v>7722</v>
      </c>
    </row>
    <row r="334" spans="1:21" x14ac:dyDescent="0.3">
      <c r="A334" s="3" t="s">
        <v>411</v>
      </c>
      <c r="B334" s="4" t="s">
        <v>350</v>
      </c>
      <c r="C334" s="3" t="s">
        <v>413</v>
      </c>
      <c r="D334" s="3" t="s">
        <v>187</v>
      </c>
      <c r="E334" s="3" t="s">
        <v>414</v>
      </c>
      <c r="F334" s="3">
        <v>5.8</v>
      </c>
      <c r="G334" s="3">
        <v>18</v>
      </c>
      <c r="H334" s="3">
        <v>131</v>
      </c>
      <c r="I334" s="3" t="s">
        <v>95</v>
      </c>
      <c r="J334" s="3">
        <v>328</v>
      </c>
      <c r="K334" s="4">
        <v>41872</v>
      </c>
      <c r="L334" t="s">
        <v>132</v>
      </c>
      <c r="M334" t="s">
        <v>230</v>
      </c>
      <c r="N334" t="s">
        <v>415</v>
      </c>
      <c r="O334">
        <v>95</v>
      </c>
      <c r="P334" s="4">
        <f t="shared" si="16"/>
        <v>41874</v>
      </c>
      <c r="Q334" s="4">
        <f t="shared" si="17"/>
        <v>41875</v>
      </c>
      <c r="R334" s="7" t="str">
        <f t="shared" si="15"/>
        <v>id24585641875</v>
      </c>
      <c r="S334" s="7">
        <f>VLOOKUP(R334,box_office!$C:$F,2,FALSE)</f>
        <v>5.1370078740157483</v>
      </c>
      <c r="T334" s="7">
        <f>VLOOKUP(R334,box_office!$C:$F,3,FALSE)</f>
        <v>5.48</v>
      </c>
      <c r="U334" s="7">
        <f>VLOOKUP(R334,box_office!$C:$F,4,FALSE)</f>
        <v>7197</v>
      </c>
    </row>
    <row r="335" spans="1:21" x14ac:dyDescent="0.3">
      <c r="A335" s="3" t="s">
        <v>411</v>
      </c>
      <c r="B335" s="4" t="s">
        <v>352</v>
      </c>
      <c r="C335" s="3" t="s">
        <v>413</v>
      </c>
      <c r="D335" s="3" t="s">
        <v>187</v>
      </c>
      <c r="E335" s="3" t="s">
        <v>414</v>
      </c>
      <c r="F335" s="3">
        <v>5.8</v>
      </c>
      <c r="G335" s="3">
        <v>18</v>
      </c>
      <c r="H335" s="3">
        <v>131</v>
      </c>
      <c r="I335" s="3" t="s">
        <v>95</v>
      </c>
      <c r="J335" s="3">
        <v>360</v>
      </c>
      <c r="K335" s="4">
        <v>41872</v>
      </c>
      <c r="L335" t="s">
        <v>132</v>
      </c>
      <c r="M335" t="s">
        <v>230</v>
      </c>
      <c r="N335" t="s">
        <v>415</v>
      </c>
      <c r="O335">
        <v>95</v>
      </c>
      <c r="P335" s="4">
        <f t="shared" si="16"/>
        <v>41875</v>
      </c>
      <c r="Q335" s="4">
        <f t="shared" si="17"/>
        <v>41876</v>
      </c>
      <c r="R335" s="7" t="str">
        <f t="shared" si="15"/>
        <v>id24585641876</v>
      </c>
      <c r="S335" s="7">
        <f>VLOOKUP(R335,box_office!$C:$F,2,FALSE)</f>
        <v>2.1496062992125986</v>
      </c>
      <c r="T335" s="7">
        <f>VLOOKUP(R335,box_office!$C:$F,3,FALSE)</f>
        <v>5.09</v>
      </c>
      <c r="U335" s="7">
        <f>VLOOKUP(R335,box_office!$C:$F,4,FALSE)</f>
        <v>6022</v>
      </c>
    </row>
    <row r="336" spans="1:21" x14ac:dyDescent="0.3">
      <c r="A336" s="3" t="s">
        <v>411</v>
      </c>
      <c r="B336" s="4" t="s">
        <v>354</v>
      </c>
      <c r="C336" s="3" t="s">
        <v>413</v>
      </c>
      <c r="D336" s="3" t="s">
        <v>187</v>
      </c>
      <c r="E336" s="3" t="s">
        <v>414</v>
      </c>
      <c r="F336" s="3">
        <v>5.8</v>
      </c>
      <c r="G336" s="3">
        <v>18</v>
      </c>
      <c r="H336" s="3">
        <v>136</v>
      </c>
      <c r="I336" s="3" t="s">
        <v>95</v>
      </c>
      <c r="J336" s="3">
        <v>381</v>
      </c>
      <c r="K336" s="4">
        <v>41872</v>
      </c>
      <c r="L336" t="s">
        <v>132</v>
      </c>
      <c r="M336" t="s">
        <v>230</v>
      </c>
      <c r="N336" t="s">
        <v>415</v>
      </c>
      <c r="O336">
        <v>95</v>
      </c>
      <c r="P336" s="4">
        <f t="shared" si="16"/>
        <v>41876</v>
      </c>
      <c r="Q336" s="4">
        <f t="shared" si="17"/>
        <v>41877</v>
      </c>
      <c r="R336" s="7" t="str">
        <f t="shared" si="15"/>
        <v>id24585641877</v>
      </c>
      <c r="S336" s="7">
        <f>VLOOKUP(R336,box_office!$C:$F,2,FALSE)</f>
        <v>2.1779527559055123</v>
      </c>
      <c r="T336" s="7">
        <f>VLOOKUP(R336,box_office!$C:$F,3,FALSE)</f>
        <v>5.56</v>
      </c>
      <c r="U336" s="7">
        <f>VLOOKUP(R336,box_office!$C:$F,4,FALSE)</f>
        <v>5599</v>
      </c>
    </row>
    <row r="337" spans="1:21" x14ac:dyDescent="0.3">
      <c r="A337" s="3" t="s">
        <v>411</v>
      </c>
      <c r="B337" s="4" t="s">
        <v>356</v>
      </c>
      <c r="C337" s="3" t="s">
        <v>413</v>
      </c>
      <c r="D337" s="3" t="s">
        <v>187</v>
      </c>
      <c r="E337" s="3" t="s">
        <v>414</v>
      </c>
      <c r="F337" s="3">
        <v>5.8</v>
      </c>
      <c r="G337" s="3">
        <v>18</v>
      </c>
      <c r="H337" s="3">
        <v>137</v>
      </c>
      <c r="I337" s="3" t="s">
        <v>95</v>
      </c>
      <c r="J337" s="3">
        <v>396</v>
      </c>
      <c r="K337" s="4">
        <v>41872</v>
      </c>
      <c r="L337" t="s">
        <v>132</v>
      </c>
      <c r="M337" t="s">
        <v>230</v>
      </c>
      <c r="N337" t="s">
        <v>415</v>
      </c>
      <c r="O337">
        <v>95</v>
      </c>
      <c r="P337" s="4">
        <f t="shared" si="16"/>
        <v>41877</v>
      </c>
      <c r="Q337" s="4">
        <f t="shared" si="17"/>
        <v>41878</v>
      </c>
      <c r="R337" s="7" t="str">
        <f t="shared" si="15"/>
        <v>id24585641878</v>
      </c>
      <c r="S337" s="7">
        <f>VLOOKUP(R337,box_office!$C:$F,2,FALSE)</f>
        <v>1.851968503937008</v>
      </c>
      <c r="T337" s="7">
        <f>VLOOKUP(R337,box_office!$C:$F,3,FALSE)</f>
        <v>5.76</v>
      </c>
      <c r="U337" s="7">
        <f>VLOOKUP(R337,box_office!$C:$F,4,FALSE)</f>
        <v>5350</v>
      </c>
    </row>
    <row r="338" spans="1:21" x14ac:dyDescent="0.3">
      <c r="A338" s="3" t="s">
        <v>411</v>
      </c>
      <c r="B338" s="4" t="s">
        <v>358</v>
      </c>
      <c r="C338" s="3" t="s">
        <v>413</v>
      </c>
      <c r="D338" s="3" t="s">
        <v>187</v>
      </c>
      <c r="E338" s="3" t="s">
        <v>414</v>
      </c>
      <c r="F338" s="3">
        <v>5.8</v>
      </c>
      <c r="G338" s="3">
        <v>18</v>
      </c>
      <c r="H338" s="3">
        <v>137</v>
      </c>
      <c r="I338" s="3" t="s">
        <v>95</v>
      </c>
      <c r="J338" s="3">
        <v>409</v>
      </c>
      <c r="K338" s="4">
        <v>41872</v>
      </c>
      <c r="L338" t="s">
        <v>132</v>
      </c>
      <c r="M338" t="s">
        <v>230</v>
      </c>
      <c r="N338" t="s">
        <v>415</v>
      </c>
      <c r="O338">
        <v>95</v>
      </c>
      <c r="P338" s="4">
        <f t="shared" si="16"/>
        <v>41878</v>
      </c>
      <c r="Q338" s="4">
        <f t="shared" si="17"/>
        <v>41879</v>
      </c>
      <c r="R338" s="7" t="str">
        <f t="shared" si="15"/>
        <v>id24585641879</v>
      </c>
      <c r="S338" s="7">
        <f>VLOOKUP(R338,box_office!$C:$F,2,FALSE)</f>
        <v>1.6078740157480313</v>
      </c>
      <c r="T338" s="7">
        <f>VLOOKUP(R338,box_office!$C:$F,3,FALSE)</f>
        <v>5.72</v>
      </c>
      <c r="U338" s="7">
        <f>VLOOKUP(R338,box_office!$C:$F,4,FALSE)</f>
        <v>4684</v>
      </c>
    </row>
    <row r="339" spans="1:21" hidden="1" x14ac:dyDescent="0.3">
      <c r="A339" s="3" t="s">
        <v>411</v>
      </c>
      <c r="B339" s="4" t="s">
        <v>360</v>
      </c>
      <c r="C339" s="3" t="s">
        <v>413</v>
      </c>
      <c r="D339" s="3" t="s">
        <v>187</v>
      </c>
      <c r="E339" s="3" t="s">
        <v>414</v>
      </c>
      <c r="F339" s="3">
        <v>5.8</v>
      </c>
      <c r="G339" s="3">
        <v>18</v>
      </c>
      <c r="H339" s="3">
        <v>137</v>
      </c>
      <c r="I339" s="3" t="s">
        <v>95</v>
      </c>
      <c r="J339" s="3">
        <v>453</v>
      </c>
      <c r="K339" s="4">
        <v>41872</v>
      </c>
      <c r="L339" t="s">
        <v>132</v>
      </c>
      <c r="M339" t="s">
        <v>230</v>
      </c>
      <c r="N339" t="s">
        <v>415</v>
      </c>
      <c r="O339">
        <v>95</v>
      </c>
      <c r="P339" s="4">
        <f t="shared" si="16"/>
        <v>41884</v>
      </c>
      <c r="Q339" s="4">
        <f t="shared" si="17"/>
        <v>41885</v>
      </c>
      <c r="R339" s="10" t="str">
        <f t="shared" si="15"/>
        <v>id24585641885</v>
      </c>
      <c r="S339" s="9" t="e">
        <f>VLOOKUP(R339,box_office!$C:$F,2,FALSE)</f>
        <v>#N/A</v>
      </c>
      <c r="T339" s="9" t="e">
        <f>VLOOKUP(R339,box_office!$C:$F,3,FALSE)</f>
        <v>#N/A</v>
      </c>
      <c r="U339" s="9" t="e">
        <f>VLOOKUP(R339,box_office!$C:$F,4,FALSE)</f>
        <v>#N/A</v>
      </c>
    </row>
    <row r="340" spans="1:21" hidden="1" x14ac:dyDescent="0.3">
      <c r="A340" s="3" t="s">
        <v>411</v>
      </c>
      <c r="B340" s="4" t="s">
        <v>362</v>
      </c>
      <c r="C340" s="3" t="s">
        <v>413</v>
      </c>
      <c r="D340" s="3" t="s">
        <v>187</v>
      </c>
      <c r="E340" s="3" t="s">
        <v>414</v>
      </c>
      <c r="F340" s="3">
        <v>5.8</v>
      </c>
      <c r="G340" s="3">
        <v>18</v>
      </c>
      <c r="H340" s="3">
        <v>137</v>
      </c>
      <c r="I340" s="3" t="s">
        <v>95</v>
      </c>
      <c r="J340" s="3">
        <v>454</v>
      </c>
      <c r="K340" s="4">
        <v>41872</v>
      </c>
      <c r="L340" t="s">
        <v>132</v>
      </c>
      <c r="M340" t="s">
        <v>230</v>
      </c>
      <c r="N340" t="s">
        <v>415</v>
      </c>
      <c r="O340">
        <v>95</v>
      </c>
      <c r="P340" s="4">
        <f t="shared" si="16"/>
        <v>41885</v>
      </c>
      <c r="Q340" s="4">
        <f t="shared" si="17"/>
        <v>41886</v>
      </c>
      <c r="R340" s="10" t="str">
        <f t="shared" si="15"/>
        <v>id24585641886</v>
      </c>
      <c r="S340" s="9" t="e">
        <f>VLOOKUP(R340,box_office!$C:$F,2,FALSE)</f>
        <v>#N/A</v>
      </c>
      <c r="T340" s="9" t="e">
        <f>VLOOKUP(R340,box_office!$C:$F,3,FALSE)</f>
        <v>#N/A</v>
      </c>
      <c r="U340" s="9" t="e">
        <f>VLOOKUP(R340,box_office!$C:$F,4,FALSE)</f>
        <v>#N/A</v>
      </c>
    </row>
    <row r="341" spans="1:21" hidden="1" x14ac:dyDescent="0.3">
      <c r="A341" s="3" t="s">
        <v>411</v>
      </c>
      <c r="B341" s="4" t="s">
        <v>364</v>
      </c>
      <c r="C341" s="3" t="s">
        <v>413</v>
      </c>
      <c r="D341" s="3" t="s">
        <v>187</v>
      </c>
      <c r="E341" s="3" t="s">
        <v>414</v>
      </c>
      <c r="F341" s="3">
        <v>5.8</v>
      </c>
      <c r="G341" s="3">
        <v>18</v>
      </c>
      <c r="H341" s="3">
        <v>137</v>
      </c>
      <c r="I341" s="3" t="s">
        <v>95</v>
      </c>
      <c r="J341" s="3">
        <v>458</v>
      </c>
      <c r="K341" s="4">
        <v>41872</v>
      </c>
      <c r="L341" t="s">
        <v>132</v>
      </c>
      <c r="M341" t="s">
        <v>230</v>
      </c>
      <c r="N341" t="s">
        <v>415</v>
      </c>
      <c r="O341">
        <v>95</v>
      </c>
      <c r="P341" s="4">
        <f t="shared" si="16"/>
        <v>41886</v>
      </c>
      <c r="Q341" s="4">
        <f t="shared" si="17"/>
        <v>41887</v>
      </c>
      <c r="R341" s="10" t="str">
        <f t="shared" si="15"/>
        <v>id24585641887</v>
      </c>
      <c r="S341" s="9" t="e">
        <f>VLOOKUP(R341,box_office!$C:$F,2,FALSE)</f>
        <v>#N/A</v>
      </c>
      <c r="T341" s="9" t="e">
        <f>VLOOKUP(R341,box_office!$C:$F,3,FALSE)</f>
        <v>#N/A</v>
      </c>
      <c r="U341" s="9" t="e">
        <f>VLOOKUP(R341,box_office!$C:$F,4,FALSE)</f>
        <v>#N/A</v>
      </c>
    </row>
    <row r="342" spans="1:21" hidden="1" x14ac:dyDescent="0.3">
      <c r="A342" s="3" t="s">
        <v>411</v>
      </c>
      <c r="B342" s="4" t="s">
        <v>367</v>
      </c>
      <c r="C342" s="3" t="s">
        <v>413</v>
      </c>
      <c r="D342" s="3" t="s">
        <v>187</v>
      </c>
      <c r="E342" s="3" t="s">
        <v>414</v>
      </c>
      <c r="F342" s="3">
        <v>5.8</v>
      </c>
      <c r="G342" s="3">
        <v>18</v>
      </c>
      <c r="H342" s="3">
        <v>137</v>
      </c>
      <c r="I342" s="3" t="s">
        <v>95</v>
      </c>
      <c r="J342" s="3">
        <v>462</v>
      </c>
      <c r="K342" s="4">
        <v>41872</v>
      </c>
      <c r="L342" t="s">
        <v>132</v>
      </c>
      <c r="M342" t="s">
        <v>230</v>
      </c>
      <c r="N342" t="s">
        <v>415</v>
      </c>
      <c r="O342">
        <v>95</v>
      </c>
      <c r="P342" s="4">
        <f t="shared" si="16"/>
        <v>41887</v>
      </c>
      <c r="Q342" s="4">
        <f t="shared" si="17"/>
        <v>41888</v>
      </c>
      <c r="R342" s="10" t="str">
        <f t="shared" si="15"/>
        <v>id24585641888</v>
      </c>
      <c r="S342" s="9" t="e">
        <f>VLOOKUP(R342,box_office!$C:$F,2,FALSE)</f>
        <v>#N/A</v>
      </c>
      <c r="T342" s="9" t="e">
        <f>VLOOKUP(R342,box_office!$C:$F,3,FALSE)</f>
        <v>#N/A</v>
      </c>
      <c r="U342" s="9" t="e">
        <f>VLOOKUP(R342,box_office!$C:$F,4,FALSE)</f>
        <v>#N/A</v>
      </c>
    </row>
    <row r="343" spans="1:21" hidden="1" x14ac:dyDescent="0.3">
      <c r="A343" s="3" t="s">
        <v>411</v>
      </c>
      <c r="B343" s="4" t="s">
        <v>369</v>
      </c>
      <c r="C343" s="3" t="s">
        <v>413</v>
      </c>
      <c r="D343" s="3" t="s">
        <v>187</v>
      </c>
      <c r="E343" s="3" t="s">
        <v>414</v>
      </c>
      <c r="F343" s="3">
        <v>5.8</v>
      </c>
      <c r="G343" s="3">
        <v>18</v>
      </c>
      <c r="H343" s="3">
        <v>137</v>
      </c>
      <c r="I343" s="3" t="s">
        <v>95</v>
      </c>
      <c r="J343" s="3">
        <v>462</v>
      </c>
      <c r="K343" s="4">
        <v>41872</v>
      </c>
      <c r="L343" t="s">
        <v>132</v>
      </c>
      <c r="M343" t="s">
        <v>230</v>
      </c>
      <c r="N343" t="s">
        <v>415</v>
      </c>
      <c r="O343">
        <v>95</v>
      </c>
      <c r="P343" s="4">
        <f t="shared" si="16"/>
        <v>41888</v>
      </c>
      <c r="Q343" s="4">
        <f t="shared" si="17"/>
        <v>41889</v>
      </c>
      <c r="R343" s="10" t="str">
        <f t="shared" si="15"/>
        <v>id24585641889</v>
      </c>
      <c r="S343" s="9" t="e">
        <f>VLOOKUP(R343,box_office!$C:$F,2,FALSE)</f>
        <v>#N/A</v>
      </c>
      <c r="T343" s="9" t="e">
        <f>VLOOKUP(R343,box_office!$C:$F,3,FALSE)</f>
        <v>#N/A</v>
      </c>
      <c r="U343" s="9" t="e">
        <f>VLOOKUP(R343,box_office!$C:$F,4,FALSE)</f>
        <v>#N/A</v>
      </c>
    </row>
    <row r="344" spans="1:21" hidden="1" x14ac:dyDescent="0.3">
      <c r="A344" s="3" t="s">
        <v>411</v>
      </c>
      <c r="B344" s="4" t="s">
        <v>371</v>
      </c>
      <c r="C344" s="3" t="s">
        <v>413</v>
      </c>
      <c r="D344" s="3" t="s">
        <v>187</v>
      </c>
      <c r="E344" s="3" t="s">
        <v>414</v>
      </c>
      <c r="F344" s="3">
        <v>5.8</v>
      </c>
      <c r="G344" s="3">
        <v>18</v>
      </c>
      <c r="H344" s="3">
        <v>137</v>
      </c>
      <c r="I344" s="3" t="s">
        <v>95</v>
      </c>
      <c r="J344" s="3">
        <v>464</v>
      </c>
      <c r="K344" s="4">
        <v>41872</v>
      </c>
      <c r="L344" t="s">
        <v>132</v>
      </c>
      <c r="M344" t="s">
        <v>230</v>
      </c>
      <c r="N344" t="s">
        <v>415</v>
      </c>
      <c r="O344">
        <v>95</v>
      </c>
      <c r="P344" s="4">
        <f t="shared" si="16"/>
        <v>41889</v>
      </c>
      <c r="Q344" s="4">
        <f t="shared" si="17"/>
        <v>41890</v>
      </c>
      <c r="R344" s="10" t="str">
        <f t="shared" si="15"/>
        <v>id24585641890</v>
      </c>
      <c r="S344" s="9" t="e">
        <f>VLOOKUP(R344,box_office!$C:$F,2,FALSE)</f>
        <v>#N/A</v>
      </c>
      <c r="T344" s="9" t="e">
        <f>VLOOKUP(R344,box_office!$C:$F,3,FALSE)</f>
        <v>#N/A</v>
      </c>
      <c r="U344" s="9" t="e">
        <f>VLOOKUP(R344,box_office!$C:$F,4,FALSE)</f>
        <v>#N/A</v>
      </c>
    </row>
    <row r="345" spans="1:21" hidden="1" x14ac:dyDescent="0.3">
      <c r="A345" s="3" t="s">
        <v>411</v>
      </c>
      <c r="B345" s="4" t="s">
        <v>373</v>
      </c>
      <c r="C345" s="3" t="s">
        <v>413</v>
      </c>
      <c r="D345" s="3" t="s">
        <v>187</v>
      </c>
      <c r="E345" s="3" t="s">
        <v>414</v>
      </c>
      <c r="F345" s="3">
        <v>5.8</v>
      </c>
      <c r="G345" s="3">
        <v>18</v>
      </c>
      <c r="H345" s="3">
        <v>137</v>
      </c>
      <c r="I345" s="3" t="s">
        <v>95</v>
      </c>
      <c r="J345" s="3">
        <v>465</v>
      </c>
      <c r="K345" s="4">
        <v>41872</v>
      </c>
      <c r="L345" t="s">
        <v>132</v>
      </c>
      <c r="M345" t="s">
        <v>230</v>
      </c>
      <c r="N345" t="s">
        <v>415</v>
      </c>
      <c r="O345">
        <v>95</v>
      </c>
      <c r="P345" s="4">
        <f t="shared" si="16"/>
        <v>41890</v>
      </c>
      <c r="Q345" s="4">
        <f t="shared" si="17"/>
        <v>41891</v>
      </c>
      <c r="R345" s="10" t="str">
        <f t="shared" si="15"/>
        <v>id24585641891</v>
      </c>
      <c r="S345" s="9" t="e">
        <f>VLOOKUP(R345,box_office!$C:$F,2,FALSE)</f>
        <v>#N/A</v>
      </c>
      <c r="T345" s="9" t="e">
        <f>VLOOKUP(R345,box_office!$C:$F,3,FALSE)</f>
        <v>#N/A</v>
      </c>
      <c r="U345" s="9" t="e">
        <f>VLOOKUP(R345,box_office!$C:$F,4,FALSE)</f>
        <v>#N/A</v>
      </c>
    </row>
    <row r="346" spans="1:21" hidden="1" x14ac:dyDescent="0.3">
      <c r="A346" s="3" t="s">
        <v>411</v>
      </c>
      <c r="B346" s="4" t="s">
        <v>375</v>
      </c>
      <c r="C346" s="3" t="s">
        <v>413</v>
      </c>
      <c r="D346" s="3" t="s">
        <v>187</v>
      </c>
      <c r="E346" s="3" t="s">
        <v>414</v>
      </c>
      <c r="F346" s="3">
        <v>5.8</v>
      </c>
      <c r="G346" s="3">
        <v>18</v>
      </c>
      <c r="H346" s="3">
        <v>137</v>
      </c>
      <c r="I346" s="3" t="s">
        <v>95</v>
      </c>
      <c r="J346" s="3">
        <v>467</v>
      </c>
      <c r="K346" s="4">
        <v>41872</v>
      </c>
      <c r="L346" t="s">
        <v>132</v>
      </c>
      <c r="M346" t="s">
        <v>230</v>
      </c>
      <c r="N346" t="s">
        <v>415</v>
      </c>
      <c r="O346">
        <v>95</v>
      </c>
      <c r="P346" s="4">
        <f t="shared" si="16"/>
        <v>41891</v>
      </c>
      <c r="Q346" s="4">
        <f t="shared" si="17"/>
        <v>41892</v>
      </c>
      <c r="R346" s="10" t="str">
        <f t="shared" si="15"/>
        <v>id24585641892</v>
      </c>
      <c r="S346" s="9" t="e">
        <f>VLOOKUP(R346,box_office!$C:$F,2,FALSE)</f>
        <v>#N/A</v>
      </c>
      <c r="T346" s="9" t="e">
        <f>VLOOKUP(R346,box_office!$C:$F,3,FALSE)</f>
        <v>#N/A</v>
      </c>
      <c r="U346" s="9" t="e">
        <f>VLOOKUP(R346,box_office!$C:$F,4,FALSE)</f>
        <v>#N/A</v>
      </c>
    </row>
    <row r="347" spans="1:21" hidden="1" x14ac:dyDescent="0.3">
      <c r="A347" s="3" t="s">
        <v>411</v>
      </c>
      <c r="B347" s="4" t="s">
        <v>377</v>
      </c>
      <c r="C347" s="3" t="s">
        <v>413</v>
      </c>
      <c r="D347" s="3" t="s">
        <v>187</v>
      </c>
      <c r="E347" s="3" t="s">
        <v>414</v>
      </c>
      <c r="F347" s="3">
        <v>5.8</v>
      </c>
      <c r="G347" s="3">
        <v>18</v>
      </c>
      <c r="H347" s="3">
        <v>137</v>
      </c>
      <c r="I347" s="3" t="s">
        <v>95</v>
      </c>
      <c r="J347" s="3">
        <v>469</v>
      </c>
      <c r="K347" s="4">
        <v>41872</v>
      </c>
      <c r="L347" t="s">
        <v>132</v>
      </c>
      <c r="M347" t="s">
        <v>230</v>
      </c>
      <c r="N347" t="s">
        <v>415</v>
      </c>
      <c r="O347">
        <v>95</v>
      </c>
      <c r="P347" s="4">
        <f t="shared" si="16"/>
        <v>41892</v>
      </c>
      <c r="Q347" s="4">
        <f t="shared" si="17"/>
        <v>41893</v>
      </c>
      <c r="R347" s="10" t="str">
        <f t="shared" si="15"/>
        <v>id24585641893</v>
      </c>
      <c r="S347" s="9" t="e">
        <f>VLOOKUP(R347,box_office!$C:$F,2,FALSE)</f>
        <v>#N/A</v>
      </c>
      <c r="T347" s="9" t="e">
        <f>VLOOKUP(R347,box_office!$C:$F,3,FALSE)</f>
        <v>#N/A</v>
      </c>
      <c r="U347" s="9" t="e">
        <f>VLOOKUP(R347,box_office!$C:$F,4,FALSE)</f>
        <v>#N/A</v>
      </c>
    </row>
    <row r="348" spans="1:21" hidden="1" x14ac:dyDescent="0.3">
      <c r="A348" s="3" t="s">
        <v>411</v>
      </c>
      <c r="B348" s="4" t="s">
        <v>313</v>
      </c>
      <c r="C348" s="3" t="s">
        <v>413</v>
      </c>
      <c r="D348" s="3" t="s">
        <v>187</v>
      </c>
      <c r="E348" s="3" t="s">
        <v>414</v>
      </c>
      <c r="F348" s="3">
        <v>5.8</v>
      </c>
      <c r="G348" s="3">
        <v>18</v>
      </c>
      <c r="H348" s="3">
        <v>137</v>
      </c>
      <c r="I348" s="3" t="s">
        <v>95</v>
      </c>
      <c r="J348" s="3">
        <v>472</v>
      </c>
      <c r="K348" s="4">
        <v>41872</v>
      </c>
      <c r="L348" t="s">
        <v>132</v>
      </c>
      <c r="M348" t="s">
        <v>230</v>
      </c>
      <c r="N348" t="s">
        <v>415</v>
      </c>
      <c r="O348">
        <v>95</v>
      </c>
      <c r="P348" s="4">
        <f t="shared" si="16"/>
        <v>41893</v>
      </c>
      <c r="Q348" s="4">
        <f t="shared" si="17"/>
        <v>41894</v>
      </c>
      <c r="R348" s="10" t="str">
        <f t="shared" si="15"/>
        <v>id24585641894</v>
      </c>
      <c r="S348" s="9" t="e">
        <f>VLOOKUP(R348,box_office!$C:$F,2,FALSE)</f>
        <v>#N/A</v>
      </c>
      <c r="T348" s="9" t="e">
        <f>VLOOKUP(R348,box_office!$C:$F,3,FALSE)</f>
        <v>#N/A</v>
      </c>
      <c r="U348" s="9" t="e">
        <f>VLOOKUP(R348,box_office!$C:$F,4,FALSE)</f>
        <v>#N/A</v>
      </c>
    </row>
    <row r="349" spans="1:21" hidden="1" x14ac:dyDescent="0.3">
      <c r="A349" s="3" t="s">
        <v>411</v>
      </c>
      <c r="B349" s="4" t="s">
        <v>318</v>
      </c>
      <c r="C349" s="3" t="s">
        <v>413</v>
      </c>
      <c r="D349" s="3" t="s">
        <v>187</v>
      </c>
      <c r="E349" s="3" t="s">
        <v>414</v>
      </c>
      <c r="F349" s="3">
        <v>5.8</v>
      </c>
      <c r="G349" s="3">
        <v>18</v>
      </c>
      <c r="H349" s="3">
        <v>137</v>
      </c>
      <c r="I349" s="3" t="s">
        <v>95</v>
      </c>
      <c r="J349" s="3">
        <v>472</v>
      </c>
      <c r="K349" s="4">
        <v>41872</v>
      </c>
      <c r="L349" t="s">
        <v>132</v>
      </c>
      <c r="M349" t="s">
        <v>230</v>
      </c>
      <c r="N349" t="s">
        <v>415</v>
      </c>
      <c r="O349">
        <v>95</v>
      </c>
      <c r="P349" s="4">
        <f t="shared" si="16"/>
        <v>41894</v>
      </c>
      <c r="Q349" s="4">
        <f t="shared" si="17"/>
        <v>41895</v>
      </c>
      <c r="R349" s="10" t="str">
        <f t="shared" si="15"/>
        <v>id24585641895</v>
      </c>
      <c r="S349" s="9" t="e">
        <f>VLOOKUP(R349,box_office!$C:$F,2,FALSE)</f>
        <v>#N/A</v>
      </c>
      <c r="T349" s="9" t="e">
        <f>VLOOKUP(R349,box_office!$C:$F,3,FALSE)</f>
        <v>#N/A</v>
      </c>
      <c r="U349" s="9" t="e">
        <f>VLOOKUP(R349,box_office!$C:$F,4,FALSE)</f>
        <v>#N/A</v>
      </c>
    </row>
    <row r="350" spans="1:21" hidden="1" x14ac:dyDescent="0.3">
      <c r="A350" s="3" t="s">
        <v>411</v>
      </c>
      <c r="B350" s="4" t="s">
        <v>320</v>
      </c>
      <c r="C350" s="3" t="s">
        <v>413</v>
      </c>
      <c r="D350" s="3" t="s">
        <v>187</v>
      </c>
      <c r="E350" s="3" t="s">
        <v>414</v>
      </c>
      <c r="F350" s="3">
        <v>5.8</v>
      </c>
      <c r="G350" s="3">
        <v>18</v>
      </c>
      <c r="H350" s="3">
        <v>137</v>
      </c>
      <c r="I350" s="3" t="s">
        <v>95</v>
      </c>
      <c r="J350" s="3">
        <v>477</v>
      </c>
      <c r="K350" s="4">
        <v>41872</v>
      </c>
      <c r="L350" t="s">
        <v>132</v>
      </c>
      <c r="M350" t="s">
        <v>230</v>
      </c>
      <c r="N350" t="s">
        <v>415</v>
      </c>
      <c r="O350">
        <v>95</v>
      </c>
      <c r="P350" s="4">
        <f t="shared" si="16"/>
        <v>41896</v>
      </c>
      <c r="Q350" s="4">
        <f t="shared" si="17"/>
        <v>41897</v>
      </c>
      <c r="R350" s="10" t="str">
        <f t="shared" si="15"/>
        <v>id24585641897</v>
      </c>
      <c r="S350" s="9" t="e">
        <f>VLOOKUP(R350,box_office!$C:$F,2,FALSE)</f>
        <v>#N/A</v>
      </c>
      <c r="T350" s="9" t="e">
        <f>VLOOKUP(R350,box_office!$C:$F,3,FALSE)</f>
        <v>#N/A</v>
      </c>
      <c r="U350" s="9" t="e">
        <f>VLOOKUP(R350,box_office!$C:$F,4,FALSE)</f>
        <v>#N/A</v>
      </c>
    </row>
    <row r="351" spans="1:21" hidden="1" x14ac:dyDescent="0.3">
      <c r="A351" s="3" t="s">
        <v>411</v>
      </c>
      <c r="B351" s="4" t="s">
        <v>3732</v>
      </c>
      <c r="C351" s="3" t="s">
        <v>413</v>
      </c>
      <c r="D351" s="3" t="s">
        <v>187</v>
      </c>
      <c r="E351" s="3" t="s">
        <v>414</v>
      </c>
      <c r="F351" s="3">
        <v>5.8</v>
      </c>
      <c r="G351" s="3">
        <v>18</v>
      </c>
      <c r="H351" s="3">
        <v>137</v>
      </c>
      <c r="I351" s="3" t="s">
        <v>95</v>
      </c>
      <c r="J351" s="3">
        <v>479</v>
      </c>
      <c r="K351" s="4">
        <v>41872</v>
      </c>
      <c r="L351" t="s">
        <v>132</v>
      </c>
      <c r="M351" t="s">
        <v>230</v>
      </c>
      <c r="N351" t="s">
        <v>415</v>
      </c>
      <c r="O351">
        <v>95</v>
      </c>
      <c r="P351" s="4">
        <f t="shared" si="16"/>
        <v>41898</v>
      </c>
      <c r="Q351" s="4">
        <f t="shared" si="17"/>
        <v>41899</v>
      </c>
      <c r="R351" s="10" t="str">
        <f t="shared" si="15"/>
        <v>id24585641899</v>
      </c>
      <c r="S351" s="9" t="e">
        <f>VLOOKUP(R351,box_office!$C:$F,2,FALSE)</f>
        <v>#N/A</v>
      </c>
      <c r="T351" s="9" t="e">
        <f>VLOOKUP(R351,box_office!$C:$F,3,FALSE)</f>
        <v>#N/A</v>
      </c>
      <c r="U351" s="9" t="e">
        <f>VLOOKUP(R351,box_office!$C:$F,4,FALSE)</f>
        <v>#N/A</v>
      </c>
    </row>
    <row r="352" spans="1:21" hidden="1" x14ac:dyDescent="0.3">
      <c r="A352" s="3" t="s">
        <v>424</v>
      </c>
      <c r="B352" s="4" t="s">
        <v>282</v>
      </c>
      <c r="C352" s="3" t="s">
        <v>426</v>
      </c>
      <c r="D352" s="3" t="s">
        <v>187</v>
      </c>
      <c r="E352" s="3" t="s">
        <v>427</v>
      </c>
      <c r="F352" s="3">
        <v>7</v>
      </c>
      <c r="G352" s="3">
        <v>12</v>
      </c>
      <c r="H352" s="3">
        <v>228</v>
      </c>
      <c r="I352" s="3" t="s">
        <v>95</v>
      </c>
      <c r="J352" s="3">
        <v>2933</v>
      </c>
      <c r="K352" s="4">
        <v>41705</v>
      </c>
      <c r="L352" t="s">
        <v>229</v>
      </c>
      <c r="M352" t="s">
        <v>132</v>
      </c>
      <c r="N352" t="s">
        <v>189</v>
      </c>
      <c r="O352">
        <v>111</v>
      </c>
      <c r="P352" s="4">
        <f t="shared" si="16"/>
        <v>41697</v>
      </c>
      <c r="Q352" s="4">
        <f t="shared" si="17"/>
        <v>41698</v>
      </c>
      <c r="R352" s="10" t="str">
        <f t="shared" si="15"/>
        <v>id7832941698</v>
      </c>
      <c r="S352" s="9" t="e">
        <f>VLOOKUP(R352,box_office!$C:$F,2,FALSE)</f>
        <v>#N/A</v>
      </c>
      <c r="T352" s="9" t="e">
        <f>VLOOKUP(R352,box_office!$C:$F,3,FALSE)</f>
        <v>#N/A</v>
      </c>
      <c r="U352" s="9" t="e">
        <f>VLOOKUP(R352,box_office!$C:$F,4,FALSE)</f>
        <v>#N/A</v>
      </c>
    </row>
    <row r="353" spans="1:21" hidden="1" x14ac:dyDescent="0.3">
      <c r="A353" s="3" t="s">
        <v>424</v>
      </c>
      <c r="B353" s="4" t="s">
        <v>284</v>
      </c>
      <c r="C353" s="3" t="s">
        <v>426</v>
      </c>
      <c r="D353" s="3" t="s">
        <v>187</v>
      </c>
      <c r="E353" s="3" t="s">
        <v>427</v>
      </c>
      <c r="F353" s="3">
        <v>7</v>
      </c>
      <c r="G353" s="3">
        <v>12</v>
      </c>
      <c r="H353" s="3">
        <v>228</v>
      </c>
      <c r="I353" s="3" t="s">
        <v>95</v>
      </c>
      <c r="J353" s="3">
        <v>2953</v>
      </c>
      <c r="K353" s="4">
        <v>41705</v>
      </c>
      <c r="L353" t="s">
        <v>229</v>
      </c>
      <c r="M353" t="s">
        <v>132</v>
      </c>
      <c r="N353" t="s">
        <v>189</v>
      </c>
      <c r="O353">
        <v>111</v>
      </c>
      <c r="P353" s="4">
        <f t="shared" si="16"/>
        <v>41698</v>
      </c>
      <c r="Q353" s="4">
        <f t="shared" si="17"/>
        <v>41699</v>
      </c>
      <c r="R353" s="10" t="str">
        <f t="shared" si="15"/>
        <v>id7832941699</v>
      </c>
      <c r="S353" s="9" t="e">
        <f>VLOOKUP(R353,box_office!$C:$F,2,FALSE)</f>
        <v>#N/A</v>
      </c>
      <c r="T353" s="9" t="e">
        <f>VLOOKUP(R353,box_office!$C:$F,3,FALSE)</f>
        <v>#N/A</v>
      </c>
      <c r="U353" s="9" t="e">
        <f>VLOOKUP(R353,box_office!$C:$F,4,FALSE)</f>
        <v>#N/A</v>
      </c>
    </row>
    <row r="354" spans="1:21" hidden="1" x14ac:dyDescent="0.3">
      <c r="A354" s="3" t="s">
        <v>424</v>
      </c>
      <c r="B354" s="4" t="s">
        <v>286</v>
      </c>
      <c r="C354" s="3" t="s">
        <v>426</v>
      </c>
      <c r="D354" s="3" t="s">
        <v>187</v>
      </c>
      <c r="E354" s="3" t="s">
        <v>427</v>
      </c>
      <c r="F354" s="3">
        <v>7</v>
      </c>
      <c r="G354" s="3">
        <v>12</v>
      </c>
      <c r="H354" s="3">
        <v>228</v>
      </c>
      <c r="I354" s="3" t="s">
        <v>95</v>
      </c>
      <c r="J354" s="3">
        <v>2968</v>
      </c>
      <c r="K354" s="4">
        <v>41705</v>
      </c>
      <c r="L354" t="s">
        <v>229</v>
      </c>
      <c r="M354" t="s">
        <v>132</v>
      </c>
      <c r="N354" t="s">
        <v>189</v>
      </c>
      <c r="O354">
        <v>111</v>
      </c>
      <c r="P354" s="4">
        <f t="shared" si="16"/>
        <v>41699</v>
      </c>
      <c r="Q354" s="4">
        <f t="shared" si="17"/>
        <v>41700</v>
      </c>
      <c r="R354" s="10" t="str">
        <f t="shared" si="15"/>
        <v>id7832941700</v>
      </c>
      <c r="S354" s="9" t="e">
        <f>VLOOKUP(R354,box_office!$C:$F,2,FALSE)</f>
        <v>#N/A</v>
      </c>
      <c r="T354" s="9" t="e">
        <f>VLOOKUP(R354,box_office!$C:$F,3,FALSE)</f>
        <v>#N/A</v>
      </c>
      <c r="U354" s="9" t="e">
        <f>VLOOKUP(R354,box_office!$C:$F,4,FALSE)</f>
        <v>#N/A</v>
      </c>
    </row>
    <row r="355" spans="1:21" hidden="1" x14ac:dyDescent="0.3">
      <c r="A355" s="3" t="s">
        <v>424</v>
      </c>
      <c r="B355" s="4" t="s">
        <v>690</v>
      </c>
      <c r="C355" s="3" t="s">
        <v>426</v>
      </c>
      <c r="D355" s="3" t="s">
        <v>187</v>
      </c>
      <c r="E355" s="3" t="s">
        <v>427</v>
      </c>
      <c r="F355" s="3">
        <v>7</v>
      </c>
      <c r="G355" s="3">
        <v>12</v>
      </c>
      <c r="H355" s="3">
        <v>228</v>
      </c>
      <c r="I355" s="3" t="s">
        <v>95</v>
      </c>
      <c r="J355" s="3">
        <v>2991</v>
      </c>
      <c r="K355" s="4">
        <v>41705</v>
      </c>
      <c r="L355" t="s">
        <v>229</v>
      </c>
      <c r="M355" t="s">
        <v>132</v>
      </c>
      <c r="N355" t="s">
        <v>189</v>
      </c>
      <c r="O355">
        <v>111</v>
      </c>
      <c r="P355" s="4">
        <f t="shared" si="16"/>
        <v>41700</v>
      </c>
      <c r="Q355" s="4">
        <f t="shared" si="17"/>
        <v>41701</v>
      </c>
      <c r="R355" s="10" t="str">
        <f t="shared" si="15"/>
        <v>id7832941701</v>
      </c>
      <c r="S355" s="9" t="e">
        <f>VLOOKUP(R355,box_office!$C:$F,2,FALSE)</f>
        <v>#N/A</v>
      </c>
      <c r="T355" s="9" t="e">
        <f>VLOOKUP(R355,box_office!$C:$F,3,FALSE)</f>
        <v>#N/A</v>
      </c>
      <c r="U355" s="9" t="e">
        <f>VLOOKUP(R355,box_office!$C:$F,4,FALSE)</f>
        <v>#N/A</v>
      </c>
    </row>
    <row r="356" spans="1:21" hidden="1" x14ac:dyDescent="0.3">
      <c r="A356" s="3" t="s">
        <v>424</v>
      </c>
      <c r="B356" s="4" t="s">
        <v>288</v>
      </c>
      <c r="C356" s="3" t="s">
        <v>426</v>
      </c>
      <c r="D356" s="3" t="s">
        <v>187</v>
      </c>
      <c r="E356" s="3" t="s">
        <v>427</v>
      </c>
      <c r="F356" s="3">
        <v>7</v>
      </c>
      <c r="G356" s="3">
        <v>12</v>
      </c>
      <c r="H356" s="3">
        <v>228</v>
      </c>
      <c r="I356" s="3" t="s">
        <v>95</v>
      </c>
      <c r="J356" s="3">
        <v>3004</v>
      </c>
      <c r="K356" s="4">
        <v>41705</v>
      </c>
      <c r="L356" t="s">
        <v>229</v>
      </c>
      <c r="M356" t="s">
        <v>132</v>
      </c>
      <c r="N356" t="s">
        <v>189</v>
      </c>
      <c r="O356">
        <v>111</v>
      </c>
      <c r="P356" s="4">
        <f t="shared" si="16"/>
        <v>41701</v>
      </c>
      <c r="Q356" s="4">
        <f t="shared" si="17"/>
        <v>41702</v>
      </c>
      <c r="R356" s="10" t="str">
        <f t="shared" si="15"/>
        <v>id7832941702</v>
      </c>
      <c r="S356" s="9" t="e">
        <f>VLOOKUP(R356,box_office!$C:$F,2,FALSE)</f>
        <v>#N/A</v>
      </c>
      <c r="T356" s="9" t="e">
        <f>VLOOKUP(R356,box_office!$C:$F,3,FALSE)</f>
        <v>#N/A</v>
      </c>
      <c r="U356" s="9" t="e">
        <f>VLOOKUP(R356,box_office!$C:$F,4,FALSE)</f>
        <v>#N/A</v>
      </c>
    </row>
    <row r="357" spans="1:21" hidden="1" x14ac:dyDescent="0.3">
      <c r="A357" s="3" t="s">
        <v>424</v>
      </c>
      <c r="B357" s="4" t="s">
        <v>693</v>
      </c>
      <c r="C357" s="3" t="s">
        <v>426</v>
      </c>
      <c r="D357" s="3" t="s">
        <v>187</v>
      </c>
      <c r="E357" s="3" t="s">
        <v>427</v>
      </c>
      <c r="F357" s="3">
        <v>7</v>
      </c>
      <c r="G357" s="3">
        <v>12</v>
      </c>
      <c r="H357" s="3">
        <v>228</v>
      </c>
      <c r="I357" s="3" t="s">
        <v>95</v>
      </c>
      <c r="J357" s="3">
        <v>3019</v>
      </c>
      <c r="K357" s="4">
        <v>41705</v>
      </c>
      <c r="L357" t="s">
        <v>229</v>
      </c>
      <c r="M357" t="s">
        <v>132</v>
      </c>
      <c r="N357" t="s">
        <v>189</v>
      </c>
      <c r="O357">
        <v>111</v>
      </c>
      <c r="P357" s="4">
        <f t="shared" si="16"/>
        <v>41702</v>
      </c>
      <c r="Q357" s="4">
        <f t="shared" si="17"/>
        <v>41703</v>
      </c>
      <c r="R357" s="10" t="str">
        <f t="shared" si="15"/>
        <v>id7832941703</v>
      </c>
      <c r="S357" s="9" t="e">
        <f>VLOOKUP(R357,box_office!$C:$F,2,FALSE)</f>
        <v>#N/A</v>
      </c>
      <c r="T357" s="9" t="e">
        <f>VLOOKUP(R357,box_office!$C:$F,3,FALSE)</f>
        <v>#N/A</v>
      </c>
      <c r="U357" s="9" t="e">
        <f>VLOOKUP(R357,box_office!$C:$F,4,FALSE)</f>
        <v>#N/A</v>
      </c>
    </row>
    <row r="358" spans="1:21" x14ac:dyDescent="0.3">
      <c r="A358" s="3" t="s">
        <v>424</v>
      </c>
      <c r="B358" s="4" t="s">
        <v>425</v>
      </c>
      <c r="C358" s="3" t="s">
        <v>426</v>
      </c>
      <c r="D358" s="3" t="s">
        <v>187</v>
      </c>
      <c r="E358" s="3" t="s">
        <v>427</v>
      </c>
      <c r="F358" s="3">
        <v>7</v>
      </c>
      <c r="G358" s="3">
        <v>12</v>
      </c>
      <c r="H358" s="3">
        <v>228</v>
      </c>
      <c r="I358" s="6" t="s">
        <v>95</v>
      </c>
      <c r="J358" s="6">
        <v>3031</v>
      </c>
      <c r="K358" s="4">
        <v>41705</v>
      </c>
      <c r="L358" s="7" t="s">
        <v>229</v>
      </c>
      <c r="M358" s="7" t="s">
        <v>132</v>
      </c>
      <c r="N358" s="7" t="s">
        <v>189</v>
      </c>
      <c r="O358" s="7">
        <v>111</v>
      </c>
      <c r="P358" s="4">
        <f t="shared" si="16"/>
        <v>41703</v>
      </c>
      <c r="Q358" s="4">
        <f t="shared" si="17"/>
        <v>41704</v>
      </c>
      <c r="R358" s="7" t="str">
        <f t="shared" si="15"/>
        <v>id7832941704</v>
      </c>
      <c r="S358" s="7">
        <f>VLOOKUP(R358,box_office!$C:$F,2,FALSE)</f>
        <v>1.889763779527559E-2</v>
      </c>
      <c r="T358" s="7">
        <f>VLOOKUP(R358,box_office!$C:$F,3,FALSE)</f>
        <v>5.46</v>
      </c>
      <c r="U358" s="7">
        <f>VLOOKUP(R358,box_office!$C:$F,4,FALSE)</f>
        <v>92</v>
      </c>
    </row>
    <row r="359" spans="1:21" x14ac:dyDescent="0.3">
      <c r="A359" s="3" t="s">
        <v>424</v>
      </c>
      <c r="B359" s="4" t="s">
        <v>429</v>
      </c>
      <c r="C359" s="3" t="s">
        <v>426</v>
      </c>
      <c r="D359" s="3" t="s">
        <v>187</v>
      </c>
      <c r="E359" s="3" t="s">
        <v>427</v>
      </c>
      <c r="F359" s="3">
        <v>7</v>
      </c>
      <c r="G359" s="3">
        <v>12</v>
      </c>
      <c r="H359" s="3">
        <v>229</v>
      </c>
      <c r="I359" s="6" t="s">
        <v>95</v>
      </c>
      <c r="J359" s="6">
        <v>3060</v>
      </c>
      <c r="K359" s="4">
        <v>41705</v>
      </c>
      <c r="L359" s="7" t="s">
        <v>229</v>
      </c>
      <c r="M359" s="7" t="s">
        <v>132</v>
      </c>
      <c r="N359" s="7" t="s">
        <v>189</v>
      </c>
      <c r="O359" s="7">
        <v>111</v>
      </c>
      <c r="P359" s="4">
        <f t="shared" si="16"/>
        <v>41704</v>
      </c>
      <c r="Q359" s="4">
        <f t="shared" si="17"/>
        <v>41705</v>
      </c>
      <c r="R359" s="7" t="str">
        <f t="shared" si="15"/>
        <v>id7832941705</v>
      </c>
      <c r="S359" s="7">
        <f>VLOOKUP(R359,box_office!$C:$F,2,FALSE)</f>
        <v>10.60944881889764</v>
      </c>
      <c r="T359" s="7">
        <f>VLOOKUP(R359,box_office!$C:$F,3,FALSE)</f>
        <v>4.7699999999999996</v>
      </c>
      <c r="U359" s="7">
        <f>VLOOKUP(R359,box_office!$C:$F,4,FALSE)</f>
        <v>13000</v>
      </c>
    </row>
    <row r="360" spans="1:21" x14ac:dyDescent="0.3">
      <c r="A360" s="3" t="s">
        <v>424</v>
      </c>
      <c r="B360" s="4" t="s">
        <v>431</v>
      </c>
      <c r="C360" s="3" t="s">
        <v>426</v>
      </c>
      <c r="D360" s="3" t="s">
        <v>187</v>
      </c>
      <c r="E360" s="3" t="s">
        <v>427</v>
      </c>
      <c r="F360" s="3">
        <v>7</v>
      </c>
      <c r="G360" s="3">
        <v>12</v>
      </c>
      <c r="H360" s="3">
        <v>229</v>
      </c>
      <c r="I360" s="6" t="s">
        <v>95</v>
      </c>
      <c r="J360" s="6">
        <v>3280</v>
      </c>
      <c r="K360" s="4">
        <v>41705</v>
      </c>
      <c r="L360" s="7" t="s">
        <v>229</v>
      </c>
      <c r="M360" s="7" t="s">
        <v>132</v>
      </c>
      <c r="N360" s="7" t="s">
        <v>189</v>
      </c>
      <c r="O360" s="7">
        <v>111</v>
      </c>
      <c r="P360" s="4">
        <f t="shared" si="16"/>
        <v>41705</v>
      </c>
      <c r="Q360" s="4">
        <f t="shared" si="17"/>
        <v>41706</v>
      </c>
      <c r="R360" s="7" t="str">
        <f t="shared" si="15"/>
        <v>id7832941706</v>
      </c>
      <c r="S360" s="7">
        <f>VLOOKUP(R360,box_office!$C:$F,2,FALSE)</f>
        <v>25.785826771653547</v>
      </c>
      <c r="T360" s="7">
        <f>VLOOKUP(R360,box_office!$C:$F,3,FALSE)</f>
        <v>5.13</v>
      </c>
      <c r="U360" s="7">
        <f>VLOOKUP(R360,box_office!$C:$F,4,FALSE)</f>
        <v>14000</v>
      </c>
    </row>
    <row r="361" spans="1:21" x14ac:dyDescent="0.3">
      <c r="A361" s="3" t="s">
        <v>424</v>
      </c>
      <c r="B361" s="4" t="s">
        <v>433</v>
      </c>
      <c r="C361" s="3" t="s">
        <v>426</v>
      </c>
      <c r="D361" s="3" t="s">
        <v>187</v>
      </c>
      <c r="E361" s="3" t="s">
        <v>427</v>
      </c>
      <c r="F361" s="3">
        <v>7</v>
      </c>
      <c r="G361" s="3">
        <v>12</v>
      </c>
      <c r="H361" s="3">
        <v>229</v>
      </c>
      <c r="I361" s="6" t="s">
        <v>95</v>
      </c>
      <c r="J361" s="6">
        <v>4171</v>
      </c>
      <c r="K361" s="4">
        <v>41705</v>
      </c>
      <c r="L361" s="7" t="s">
        <v>229</v>
      </c>
      <c r="M361" s="7" t="s">
        <v>132</v>
      </c>
      <c r="N361" s="7" t="s">
        <v>189</v>
      </c>
      <c r="O361" s="7">
        <v>111</v>
      </c>
      <c r="P361" s="4">
        <f t="shared" si="16"/>
        <v>41706</v>
      </c>
      <c r="Q361" s="4">
        <f t="shared" si="17"/>
        <v>41707</v>
      </c>
      <c r="R361" s="7" t="str">
        <f t="shared" si="15"/>
        <v>id7832941707</v>
      </c>
      <c r="S361" s="7">
        <f>VLOOKUP(R361,box_office!$C:$F,2,FALSE)</f>
        <v>12.949606299212597</v>
      </c>
      <c r="T361" s="7">
        <f>VLOOKUP(R361,box_office!$C:$F,3,FALSE)</f>
        <v>4.88</v>
      </c>
      <c r="U361" s="7">
        <f>VLOOKUP(R361,box_office!$C:$F,4,FALSE)</f>
        <v>13000</v>
      </c>
    </row>
    <row r="362" spans="1:21" x14ac:dyDescent="0.3">
      <c r="A362" s="3" t="s">
        <v>424</v>
      </c>
      <c r="B362" s="4" t="s">
        <v>435</v>
      </c>
      <c r="C362" s="3" t="s">
        <v>426</v>
      </c>
      <c r="D362" s="3" t="s">
        <v>187</v>
      </c>
      <c r="E362" s="3" t="s">
        <v>427</v>
      </c>
      <c r="F362" s="3">
        <v>7</v>
      </c>
      <c r="G362" s="3">
        <v>12</v>
      </c>
      <c r="H362" s="3">
        <v>229</v>
      </c>
      <c r="I362" s="6" t="s">
        <v>95</v>
      </c>
      <c r="J362" s="6">
        <v>5089</v>
      </c>
      <c r="K362" s="4">
        <v>41705</v>
      </c>
      <c r="L362" s="7" t="s">
        <v>229</v>
      </c>
      <c r="M362" s="7" t="s">
        <v>132</v>
      </c>
      <c r="N362" s="7" t="s">
        <v>189</v>
      </c>
      <c r="O362" s="7">
        <v>111</v>
      </c>
      <c r="P362" s="4">
        <f t="shared" si="16"/>
        <v>41707</v>
      </c>
      <c r="Q362" s="4">
        <f t="shared" si="17"/>
        <v>41708</v>
      </c>
      <c r="R362" s="7" t="str">
        <f t="shared" si="15"/>
        <v>id7832941708</v>
      </c>
      <c r="S362" s="7">
        <f>VLOOKUP(R362,box_office!$C:$F,2,FALSE)</f>
        <v>5.5921259842519699</v>
      </c>
      <c r="T362" s="7">
        <f>VLOOKUP(R362,box_office!$C:$F,3,FALSE)</f>
        <v>4.6500000000000004</v>
      </c>
      <c r="U362" s="7">
        <f>VLOOKUP(R362,box_office!$C:$F,4,FALSE)</f>
        <v>13000</v>
      </c>
    </row>
    <row r="363" spans="1:21" x14ac:dyDescent="0.3">
      <c r="A363" s="3" t="s">
        <v>424</v>
      </c>
      <c r="B363" s="4" t="s">
        <v>437</v>
      </c>
      <c r="C363" s="3" t="s">
        <v>426</v>
      </c>
      <c r="D363" s="3" t="s">
        <v>187</v>
      </c>
      <c r="E363" s="3" t="s">
        <v>427</v>
      </c>
      <c r="F363" s="3">
        <v>7</v>
      </c>
      <c r="G363" s="3">
        <v>12</v>
      </c>
      <c r="H363" s="3">
        <v>229</v>
      </c>
      <c r="I363" s="6" t="s">
        <v>95</v>
      </c>
      <c r="J363" s="6">
        <v>5877</v>
      </c>
      <c r="K363" s="4">
        <v>41705</v>
      </c>
      <c r="L363" s="7" t="s">
        <v>229</v>
      </c>
      <c r="M363" s="7" t="s">
        <v>132</v>
      </c>
      <c r="N363" s="7" t="s">
        <v>189</v>
      </c>
      <c r="O363" s="7">
        <v>111</v>
      </c>
      <c r="P363" s="4">
        <f t="shared" si="16"/>
        <v>41708</v>
      </c>
      <c r="Q363" s="4">
        <f t="shared" si="17"/>
        <v>41709</v>
      </c>
      <c r="R363" s="7" t="str">
        <f t="shared" si="15"/>
        <v>id7832941709</v>
      </c>
      <c r="S363" s="7">
        <f>VLOOKUP(R363,box_office!$C:$F,2,FALSE)</f>
        <v>6.01732283464567</v>
      </c>
      <c r="T363" s="7">
        <f>VLOOKUP(R363,box_office!$C:$F,3,FALSE)</f>
        <v>4.93</v>
      </c>
      <c r="U363" s="7">
        <f>VLOOKUP(R363,box_office!$C:$F,4,FALSE)</f>
        <v>13000</v>
      </c>
    </row>
    <row r="364" spans="1:21" x14ac:dyDescent="0.3">
      <c r="A364" s="3" t="s">
        <v>424</v>
      </c>
      <c r="B364" s="4" t="s">
        <v>439</v>
      </c>
      <c r="C364" s="3" t="s">
        <v>426</v>
      </c>
      <c r="D364" s="3" t="s">
        <v>187</v>
      </c>
      <c r="E364" s="3" t="s">
        <v>427</v>
      </c>
      <c r="F364" s="3">
        <v>7</v>
      </c>
      <c r="G364" s="3">
        <v>12</v>
      </c>
      <c r="H364" s="3">
        <v>229</v>
      </c>
      <c r="I364" s="6" t="s">
        <v>95</v>
      </c>
      <c r="J364" s="6">
        <v>6310</v>
      </c>
      <c r="K364" s="4">
        <v>41705</v>
      </c>
      <c r="L364" s="7" t="s">
        <v>229</v>
      </c>
      <c r="M364" s="7" t="s">
        <v>132</v>
      </c>
      <c r="N364" s="7" t="s">
        <v>189</v>
      </c>
      <c r="O364" s="7">
        <v>111</v>
      </c>
      <c r="P364" s="4">
        <f t="shared" si="16"/>
        <v>41709</v>
      </c>
      <c r="Q364" s="4">
        <f t="shared" si="17"/>
        <v>41710</v>
      </c>
      <c r="R364" s="7" t="str">
        <f t="shared" si="15"/>
        <v>id7832941710</v>
      </c>
      <c r="S364" s="7">
        <f>VLOOKUP(R364,box_office!$C:$F,2,FALSE)</f>
        <v>5.5952755905511813</v>
      </c>
      <c r="T364" s="7">
        <f>VLOOKUP(R364,box_office!$C:$F,3,FALSE)</f>
        <v>5.17</v>
      </c>
      <c r="U364" s="7">
        <f>VLOOKUP(R364,box_office!$C:$F,4,FALSE)</f>
        <v>13000</v>
      </c>
    </row>
    <row r="365" spans="1:21" x14ac:dyDescent="0.3">
      <c r="A365" s="3" t="s">
        <v>424</v>
      </c>
      <c r="B365" s="4" t="s">
        <v>441</v>
      </c>
      <c r="C365" s="3" t="s">
        <v>426</v>
      </c>
      <c r="D365" s="3" t="s">
        <v>187</v>
      </c>
      <c r="E365" s="3" t="s">
        <v>427</v>
      </c>
      <c r="F365" s="3">
        <v>7</v>
      </c>
      <c r="G365" s="3">
        <v>12</v>
      </c>
      <c r="H365" s="3">
        <v>233</v>
      </c>
      <c r="I365" s="6" t="s">
        <v>95</v>
      </c>
      <c r="J365" s="6">
        <v>6752</v>
      </c>
      <c r="K365" s="4">
        <v>41705</v>
      </c>
      <c r="L365" s="7" t="s">
        <v>229</v>
      </c>
      <c r="M365" s="7" t="s">
        <v>132</v>
      </c>
      <c r="N365" s="7" t="s">
        <v>189</v>
      </c>
      <c r="O365" s="7">
        <v>111</v>
      </c>
      <c r="P365" s="4">
        <f t="shared" si="16"/>
        <v>41710</v>
      </c>
      <c r="Q365" s="4">
        <f t="shared" si="17"/>
        <v>41711</v>
      </c>
      <c r="R365" s="7" t="str">
        <f t="shared" si="15"/>
        <v>id7832941711</v>
      </c>
      <c r="S365" s="7">
        <f>VLOOKUP(R365,box_office!$C:$F,2,FALSE)</f>
        <v>5.4220472440944887</v>
      </c>
      <c r="T365" s="7">
        <f>VLOOKUP(R365,box_office!$C:$F,3,FALSE)</f>
        <v>5.0199999999999996</v>
      </c>
      <c r="U365" s="7">
        <f>VLOOKUP(R365,box_office!$C:$F,4,FALSE)</f>
        <v>13000</v>
      </c>
    </row>
    <row r="366" spans="1:21" x14ac:dyDescent="0.3">
      <c r="A366" s="3" t="s">
        <v>424</v>
      </c>
      <c r="B366" s="4" t="s">
        <v>443</v>
      </c>
      <c r="C366" s="3" t="s">
        <v>426</v>
      </c>
      <c r="D366" s="3" t="s">
        <v>187</v>
      </c>
      <c r="E366" s="3" t="s">
        <v>427</v>
      </c>
      <c r="F366" s="3">
        <v>7</v>
      </c>
      <c r="G366" s="3">
        <v>12</v>
      </c>
      <c r="H366" s="3">
        <v>233</v>
      </c>
      <c r="I366" s="6" t="s">
        <v>95</v>
      </c>
      <c r="J366" s="6">
        <v>7105</v>
      </c>
      <c r="K366" s="4">
        <v>41705</v>
      </c>
      <c r="L366" s="7" t="s">
        <v>229</v>
      </c>
      <c r="M366" s="7" t="s">
        <v>132</v>
      </c>
      <c r="N366" s="7" t="s">
        <v>189</v>
      </c>
      <c r="O366" s="7">
        <v>111</v>
      </c>
      <c r="P366" s="4">
        <f t="shared" si="16"/>
        <v>41711</v>
      </c>
      <c r="Q366" s="4">
        <f t="shared" si="17"/>
        <v>41712</v>
      </c>
      <c r="R366" s="7" t="str">
        <f t="shared" si="15"/>
        <v>id7832941712</v>
      </c>
      <c r="S366" s="7">
        <f>VLOOKUP(R366,box_office!$C:$F,2,FALSE)</f>
        <v>2.7653543307086612</v>
      </c>
      <c r="T366" s="7">
        <f>VLOOKUP(R366,box_office!$C:$F,3,FALSE)</f>
        <v>5.23</v>
      </c>
      <c r="U366" s="7">
        <f>VLOOKUP(R366,box_office!$C:$F,4,FALSE)</f>
        <v>5872</v>
      </c>
    </row>
    <row r="367" spans="1:21" x14ac:dyDescent="0.3">
      <c r="A367" s="3" t="s">
        <v>424</v>
      </c>
      <c r="B367" s="4" t="s">
        <v>445</v>
      </c>
      <c r="C367" s="3" t="s">
        <v>426</v>
      </c>
      <c r="D367" s="3" t="s">
        <v>187</v>
      </c>
      <c r="E367" s="3" t="s">
        <v>427</v>
      </c>
      <c r="F367" s="3">
        <v>7</v>
      </c>
      <c r="G367" s="3">
        <v>12</v>
      </c>
      <c r="H367" s="3">
        <v>233</v>
      </c>
      <c r="I367" s="6" t="s">
        <v>95</v>
      </c>
      <c r="J367" s="6">
        <v>7362</v>
      </c>
      <c r="K367" s="4">
        <v>41705</v>
      </c>
      <c r="L367" s="7" t="s">
        <v>229</v>
      </c>
      <c r="M367" s="7" t="s">
        <v>132</v>
      </c>
      <c r="N367" s="7" t="s">
        <v>189</v>
      </c>
      <c r="O367" s="7">
        <v>111</v>
      </c>
      <c r="P367" s="4">
        <f t="shared" si="16"/>
        <v>41712</v>
      </c>
      <c r="Q367" s="4">
        <f t="shared" si="17"/>
        <v>41713</v>
      </c>
      <c r="R367" s="7" t="str">
        <f t="shared" si="15"/>
        <v>id7832941713</v>
      </c>
      <c r="S367" s="7">
        <f>VLOOKUP(R367,box_office!$C:$F,2,FALSE)</f>
        <v>4.4803149606299213</v>
      </c>
      <c r="T367" s="7">
        <f>VLOOKUP(R367,box_office!$C:$F,3,FALSE)</f>
        <v>5.48</v>
      </c>
      <c r="U367" s="7">
        <f>VLOOKUP(R367,box_office!$C:$F,4,FALSE)</f>
        <v>5832</v>
      </c>
    </row>
    <row r="368" spans="1:21" x14ac:dyDescent="0.3">
      <c r="A368" s="3" t="s">
        <v>424</v>
      </c>
      <c r="B368" s="4" t="s">
        <v>447</v>
      </c>
      <c r="C368" s="3" t="s">
        <v>426</v>
      </c>
      <c r="D368" s="3" t="s">
        <v>187</v>
      </c>
      <c r="E368" s="3" t="s">
        <v>427</v>
      </c>
      <c r="F368" s="3">
        <v>7</v>
      </c>
      <c r="G368" s="3">
        <v>12</v>
      </c>
      <c r="H368" s="3">
        <v>233</v>
      </c>
      <c r="I368" s="6" t="s">
        <v>95</v>
      </c>
      <c r="J368" s="6">
        <v>7697</v>
      </c>
      <c r="K368" s="4">
        <v>41705</v>
      </c>
      <c r="L368" s="7" t="s">
        <v>229</v>
      </c>
      <c r="M368" s="7" t="s">
        <v>132</v>
      </c>
      <c r="N368" s="7" t="s">
        <v>189</v>
      </c>
      <c r="O368" s="7">
        <v>111</v>
      </c>
      <c r="P368" s="4">
        <f t="shared" si="16"/>
        <v>41713</v>
      </c>
      <c r="Q368" s="4">
        <f t="shared" si="17"/>
        <v>41714</v>
      </c>
      <c r="R368" s="7" t="str">
        <f t="shared" si="15"/>
        <v>id7832941714</v>
      </c>
      <c r="S368" s="7">
        <f>VLOOKUP(R368,box_office!$C:$F,2,FALSE)</f>
        <v>3.5858267716535432</v>
      </c>
      <c r="T368" s="7">
        <f>VLOOKUP(R368,box_office!$C:$F,3,FALSE)</f>
        <v>5.13</v>
      </c>
      <c r="U368" s="7">
        <f>VLOOKUP(R368,box_office!$C:$F,4,FALSE)</f>
        <v>5817</v>
      </c>
    </row>
    <row r="369" spans="1:21" x14ac:dyDescent="0.3">
      <c r="A369" s="3" t="s">
        <v>424</v>
      </c>
      <c r="B369" s="4" t="s">
        <v>449</v>
      </c>
      <c r="C369" s="3" t="s">
        <v>426</v>
      </c>
      <c r="D369" s="3" t="s">
        <v>187</v>
      </c>
      <c r="E369" s="3" t="s">
        <v>427</v>
      </c>
      <c r="F369" s="3">
        <v>7</v>
      </c>
      <c r="G369" s="3">
        <v>12</v>
      </c>
      <c r="H369" s="3">
        <v>233</v>
      </c>
      <c r="I369" s="6" t="s">
        <v>95</v>
      </c>
      <c r="J369" s="6">
        <v>8030</v>
      </c>
      <c r="K369" s="4">
        <v>41705</v>
      </c>
      <c r="L369" s="7" t="s">
        <v>229</v>
      </c>
      <c r="M369" s="7" t="s">
        <v>132</v>
      </c>
      <c r="N369" s="7" t="s">
        <v>189</v>
      </c>
      <c r="O369" s="7">
        <v>111</v>
      </c>
      <c r="P369" s="4">
        <f t="shared" si="16"/>
        <v>41714</v>
      </c>
      <c r="Q369" s="4">
        <f t="shared" si="17"/>
        <v>41715</v>
      </c>
      <c r="R369" s="7" t="str">
        <f t="shared" si="15"/>
        <v>id7832941715</v>
      </c>
      <c r="S369" s="7">
        <f>VLOOKUP(R369,box_office!$C:$F,2,FALSE)</f>
        <v>0.87874015748031498</v>
      </c>
      <c r="T369" s="7">
        <f>VLOOKUP(R369,box_office!$C:$F,3,FALSE)</f>
        <v>5.65</v>
      </c>
      <c r="U369" s="7">
        <f>VLOOKUP(R369,box_office!$C:$F,4,FALSE)</f>
        <v>3887</v>
      </c>
    </row>
    <row r="370" spans="1:21" x14ac:dyDescent="0.3">
      <c r="A370" s="3" t="s">
        <v>424</v>
      </c>
      <c r="B370" s="4" t="s">
        <v>451</v>
      </c>
      <c r="C370" s="3" t="s">
        <v>426</v>
      </c>
      <c r="D370" s="3" t="s">
        <v>187</v>
      </c>
      <c r="E370" s="3" t="s">
        <v>427</v>
      </c>
      <c r="F370" s="3">
        <v>7</v>
      </c>
      <c r="G370" s="3">
        <v>12</v>
      </c>
      <c r="H370" s="3">
        <v>233</v>
      </c>
      <c r="I370" s="6" t="s">
        <v>95</v>
      </c>
      <c r="J370" s="6">
        <v>8321</v>
      </c>
      <c r="K370" s="4">
        <v>41705</v>
      </c>
      <c r="L370" s="7" t="s">
        <v>229</v>
      </c>
      <c r="M370" s="7" t="s">
        <v>132</v>
      </c>
      <c r="N370" s="7" t="s">
        <v>189</v>
      </c>
      <c r="O370" s="7">
        <v>111</v>
      </c>
      <c r="P370" s="4">
        <f t="shared" si="16"/>
        <v>41715</v>
      </c>
      <c r="Q370" s="4">
        <f t="shared" si="17"/>
        <v>41716</v>
      </c>
      <c r="R370" s="7" t="str">
        <f t="shared" si="15"/>
        <v>id7832941716</v>
      </c>
      <c r="S370" s="7">
        <f>VLOOKUP(R370,box_office!$C:$F,2,FALSE)</f>
        <v>0.99212598425196852</v>
      </c>
      <c r="T370" s="7">
        <f>VLOOKUP(R370,box_office!$C:$F,3,FALSE)</f>
        <v>5.26</v>
      </c>
      <c r="U370" s="7">
        <f>VLOOKUP(R370,box_office!$C:$F,4,FALSE)</f>
        <v>3765</v>
      </c>
    </row>
    <row r="371" spans="1:21" x14ac:dyDescent="0.3">
      <c r="A371" s="3" t="s">
        <v>424</v>
      </c>
      <c r="B371" s="4" t="s">
        <v>453</v>
      </c>
      <c r="C371" s="3" t="s">
        <v>426</v>
      </c>
      <c r="D371" s="3" t="s">
        <v>187</v>
      </c>
      <c r="E371" s="3" t="s">
        <v>427</v>
      </c>
      <c r="F371" s="3">
        <v>7</v>
      </c>
      <c r="G371" s="3">
        <v>12</v>
      </c>
      <c r="H371" s="3">
        <v>233</v>
      </c>
      <c r="I371" s="6" t="s">
        <v>95</v>
      </c>
      <c r="J371" s="6">
        <v>8512</v>
      </c>
      <c r="K371" s="4">
        <v>41705</v>
      </c>
      <c r="L371" s="7" t="s">
        <v>229</v>
      </c>
      <c r="M371" s="7" t="s">
        <v>132</v>
      </c>
      <c r="N371" s="7" t="s">
        <v>189</v>
      </c>
      <c r="O371" s="7">
        <v>111</v>
      </c>
      <c r="P371" s="4">
        <f t="shared" si="16"/>
        <v>41716</v>
      </c>
      <c r="Q371" s="4">
        <f t="shared" si="17"/>
        <v>41717</v>
      </c>
      <c r="R371" s="7" t="str">
        <f t="shared" si="15"/>
        <v>id7832941717</v>
      </c>
      <c r="S371" s="7">
        <f>VLOOKUP(R371,box_office!$C:$F,2,FALSE)</f>
        <v>0.93700787401574814</v>
      </c>
      <c r="T371" s="7">
        <f>VLOOKUP(R371,box_office!$C:$F,3,FALSE)</f>
        <v>5.0199999999999996</v>
      </c>
      <c r="U371" s="7">
        <f>VLOOKUP(R371,box_office!$C:$F,4,FALSE)</f>
        <v>3721</v>
      </c>
    </row>
    <row r="372" spans="1:21" x14ac:dyDescent="0.3">
      <c r="A372" s="3" t="s">
        <v>424</v>
      </c>
      <c r="B372" s="4" t="s">
        <v>455</v>
      </c>
      <c r="C372" s="3" t="s">
        <v>426</v>
      </c>
      <c r="D372" s="3" t="s">
        <v>187</v>
      </c>
      <c r="E372" s="3" t="s">
        <v>427</v>
      </c>
      <c r="F372" s="3">
        <v>7</v>
      </c>
      <c r="G372" s="3">
        <v>12</v>
      </c>
      <c r="H372" s="3">
        <v>233</v>
      </c>
      <c r="I372" s="6" t="s">
        <v>95</v>
      </c>
      <c r="J372" s="6">
        <v>8675</v>
      </c>
      <c r="K372" s="4">
        <v>41705</v>
      </c>
      <c r="L372" s="7" t="s">
        <v>229</v>
      </c>
      <c r="M372" s="7" t="s">
        <v>132</v>
      </c>
      <c r="N372" s="7" t="s">
        <v>189</v>
      </c>
      <c r="O372" s="7">
        <v>111</v>
      </c>
      <c r="P372" s="4">
        <f t="shared" si="16"/>
        <v>41717</v>
      </c>
      <c r="Q372" s="4">
        <f t="shared" si="17"/>
        <v>41718</v>
      </c>
      <c r="R372" s="7" t="str">
        <f t="shared" si="15"/>
        <v>id7832941718</v>
      </c>
      <c r="S372" s="7">
        <f>VLOOKUP(R372,box_office!$C:$F,2,FALSE)</f>
        <v>0.86141732283464578</v>
      </c>
      <c r="T372" s="7">
        <f>VLOOKUP(R372,box_office!$C:$F,3,FALSE)</f>
        <v>5.28</v>
      </c>
      <c r="U372" s="7">
        <f>VLOOKUP(R372,box_office!$C:$F,4,FALSE)</f>
        <v>3269</v>
      </c>
    </row>
    <row r="373" spans="1:21" x14ac:dyDescent="0.3">
      <c r="A373" s="3" t="s">
        <v>424</v>
      </c>
      <c r="B373" s="4" t="s">
        <v>457</v>
      </c>
      <c r="C373" s="3" t="s">
        <v>426</v>
      </c>
      <c r="D373" s="3" t="s">
        <v>187</v>
      </c>
      <c r="E373" s="3" t="s">
        <v>427</v>
      </c>
      <c r="F373" s="3">
        <v>7</v>
      </c>
      <c r="G373" s="3">
        <v>12</v>
      </c>
      <c r="H373" s="3">
        <v>233</v>
      </c>
      <c r="I373" s="6" t="s">
        <v>95</v>
      </c>
      <c r="J373" s="6">
        <v>8798</v>
      </c>
      <c r="K373" s="4">
        <v>41705</v>
      </c>
      <c r="L373" s="7" t="s">
        <v>229</v>
      </c>
      <c r="M373" s="7" t="s">
        <v>132</v>
      </c>
      <c r="N373" s="7" t="s">
        <v>189</v>
      </c>
      <c r="O373" s="7">
        <v>111</v>
      </c>
      <c r="P373" s="4">
        <f t="shared" si="16"/>
        <v>41718</v>
      </c>
      <c r="Q373" s="4">
        <f t="shared" si="17"/>
        <v>41719</v>
      </c>
      <c r="R373" s="7" t="str">
        <f t="shared" si="15"/>
        <v>id7832941719</v>
      </c>
      <c r="S373" s="7">
        <f>VLOOKUP(R373,box_office!$C:$F,2,FALSE)</f>
        <v>0.32440944881889766</v>
      </c>
      <c r="T373" s="7">
        <f>VLOOKUP(R373,box_office!$C:$F,3,FALSE)</f>
        <v>5.4</v>
      </c>
      <c r="U373" s="7">
        <f>VLOOKUP(R373,box_office!$C:$F,4,FALSE)</f>
        <v>667</v>
      </c>
    </row>
    <row r="374" spans="1:21" x14ac:dyDescent="0.3">
      <c r="A374" s="3" t="s">
        <v>424</v>
      </c>
      <c r="B374" s="4" t="s">
        <v>459</v>
      </c>
      <c r="C374" s="3" t="s">
        <v>426</v>
      </c>
      <c r="D374" s="3" t="s">
        <v>187</v>
      </c>
      <c r="E374" s="3" t="s">
        <v>427</v>
      </c>
      <c r="F374" s="3">
        <v>7</v>
      </c>
      <c r="G374" s="3">
        <v>12</v>
      </c>
      <c r="H374" s="3">
        <v>233</v>
      </c>
      <c r="I374" s="6" t="s">
        <v>95</v>
      </c>
      <c r="J374" s="6">
        <v>8898</v>
      </c>
      <c r="K374" s="4">
        <v>41705</v>
      </c>
      <c r="L374" s="7" t="s">
        <v>229</v>
      </c>
      <c r="M374" s="7" t="s">
        <v>132</v>
      </c>
      <c r="N374" s="7" t="s">
        <v>189</v>
      </c>
      <c r="O374" s="7">
        <v>111</v>
      </c>
      <c r="P374" s="4">
        <f t="shared" si="16"/>
        <v>41719</v>
      </c>
      <c r="Q374" s="4">
        <f t="shared" si="17"/>
        <v>41720</v>
      </c>
      <c r="R374" s="7" t="str">
        <f t="shared" si="15"/>
        <v>id7832941720</v>
      </c>
      <c r="S374" s="7">
        <f>VLOOKUP(R374,box_office!$C:$F,2,FALSE)</f>
        <v>0.50708661417322842</v>
      </c>
      <c r="T374" s="7">
        <f>VLOOKUP(R374,box_office!$C:$F,3,FALSE)</f>
        <v>6.24</v>
      </c>
      <c r="U374" s="7">
        <f>VLOOKUP(R374,box_office!$C:$F,4,FALSE)</f>
        <v>678</v>
      </c>
    </row>
    <row r="375" spans="1:21" x14ac:dyDescent="0.3">
      <c r="A375" s="3" t="s">
        <v>424</v>
      </c>
      <c r="B375" s="4" t="s">
        <v>461</v>
      </c>
      <c r="C375" s="3" t="s">
        <v>426</v>
      </c>
      <c r="D375" s="3" t="s">
        <v>187</v>
      </c>
      <c r="E375" s="3" t="s">
        <v>427</v>
      </c>
      <c r="F375" s="3">
        <v>7</v>
      </c>
      <c r="G375" s="3">
        <v>12</v>
      </c>
      <c r="H375" s="3">
        <v>233</v>
      </c>
      <c r="I375" s="6" t="s">
        <v>95</v>
      </c>
      <c r="J375" s="6">
        <v>9014</v>
      </c>
      <c r="K375" s="4">
        <v>41705</v>
      </c>
      <c r="L375" s="7" t="s">
        <v>229</v>
      </c>
      <c r="M375" s="7" t="s">
        <v>132</v>
      </c>
      <c r="N375" s="7" t="s">
        <v>189</v>
      </c>
      <c r="O375" s="7">
        <v>111</v>
      </c>
      <c r="P375" s="4">
        <f t="shared" si="16"/>
        <v>41720</v>
      </c>
      <c r="Q375" s="4">
        <f t="shared" si="17"/>
        <v>41721</v>
      </c>
      <c r="R375" s="7" t="str">
        <f t="shared" si="15"/>
        <v>id7832941721</v>
      </c>
      <c r="S375" s="7">
        <f>VLOOKUP(R375,box_office!$C:$F,2,FALSE)</f>
        <v>0.37637795275590546</v>
      </c>
      <c r="T375" s="7">
        <f>VLOOKUP(R375,box_office!$C:$F,3,FALSE)</f>
        <v>6.58</v>
      </c>
      <c r="U375" s="7">
        <f>VLOOKUP(R375,box_office!$C:$F,4,FALSE)</f>
        <v>636</v>
      </c>
    </row>
    <row r="376" spans="1:21" x14ac:dyDescent="0.3">
      <c r="A376" s="3" t="s">
        <v>424</v>
      </c>
      <c r="B376" s="4" t="s">
        <v>463</v>
      </c>
      <c r="C376" s="3" t="s">
        <v>426</v>
      </c>
      <c r="D376" s="3" t="s">
        <v>187</v>
      </c>
      <c r="E376" s="3" t="s">
        <v>427</v>
      </c>
      <c r="F376" s="3">
        <v>7</v>
      </c>
      <c r="G376" s="3">
        <v>12</v>
      </c>
      <c r="H376" s="3">
        <v>233</v>
      </c>
      <c r="I376" s="6" t="s">
        <v>95</v>
      </c>
      <c r="J376" s="6">
        <v>9150</v>
      </c>
      <c r="K376" s="4">
        <v>41705</v>
      </c>
      <c r="L376" s="7" t="s">
        <v>229</v>
      </c>
      <c r="M376" s="7" t="s">
        <v>132</v>
      </c>
      <c r="N376" s="7" t="s">
        <v>189</v>
      </c>
      <c r="O376" s="7">
        <v>111</v>
      </c>
      <c r="P376" s="4">
        <f t="shared" si="16"/>
        <v>41721</v>
      </c>
      <c r="Q376" s="4">
        <f t="shared" si="17"/>
        <v>41722</v>
      </c>
      <c r="R376" s="7" t="str">
        <f t="shared" si="15"/>
        <v>id7832941722</v>
      </c>
      <c r="S376" s="7">
        <f>VLOOKUP(R376,box_office!$C:$F,2,FALSE)</f>
        <v>0.15118110236220472</v>
      </c>
      <c r="T376" s="7">
        <f>VLOOKUP(R376,box_office!$C:$F,3,FALSE)</f>
        <v>5.84</v>
      </c>
      <c r="U376" s="7">
        <f>VLOOKUP(R376,box_office!$C:$F,4,FALSE)</f>
        <v>647</v>
      </c>
    </row>
    <row r="377" spans="1:21" x14ac:dyDescent="0.3">
      <c r="A377" s="3" t="s">
        <v>424</v>
      </c>
      <c r="B377" s="4" t="s">
        <v>465</v>
      </c>
      <c r="C377" s="3" t="s">
        <v>426</v>
      </c>
      <c r="D377" s="3" t="s">
        <v>187</v>
      </c>
      <c r="E377" s="3" t="s">
        <v>427</v>
      </c>
      <c r="F377" s="3">
        <v>7</v>
      </c>
      <c r="G377" s="3">
        <v>12</v>
      </c>
      <c r="H377" s="3">
        <v>232</v>
      </c>
      <c r="I377" s="6" t="s">
        <v>95</v>
      </c>
      <c r="J377" s="6">
        <v>9273</v>
      </c>
      <c r="K377" s="4">
        <v>41705</v>
      </c>
      <c r="L377" s="7" t="s">
        <v>229</v>
      </c>
      <c r="M377" s="7" t="s">
        <v>132</v>
      </c>
      <c r="N377" s="7" t="s">
        <v>189</v>
      </c>
      <c r="O377" s="7">
        <v>111</v>
      </c>
      <c r="P377" s="4">
        <f t="shared" si="16"/>
        <v>41722</v>
      </c>
      <c r="Q377" s="4">
        <f t="shared" si="17"/>
        <v>41723</v>
      </c>
      <c r="R377" s="7" t="str">
        <f t="shared" si="15"/>
        <v>id7832941723</v>
      </c>
      <c r="S377" s="7">
        <f>VLOOKUP(R377,box_office!$C:$F,2,FALSE)</f>
        <v>0.18582677165354333</v>
      </c>
      <c r="T377" s="7">
        <f>VLOOKUP(R377,box_office!$C:$F,3,FALSE)</f>
        <v>5.46</v>
      </c>
      <c r="U377" s="7">
        <f>VLOOKUP(R377,box_office!$C:$F,4,FALSE)</f>
        <v>682</v>
      </c>
    </row>
    <row r="378" spans="1:21" x14ac:dyDescent="0.3">
      <c r="A378" s="3" t="s">
        <v>424</v>
      </c>
      <c r="B378" s="4" t="s">
        <v>467</v>
      </c>
      <c r="C378" s="3" t="s">
        <v>426</v>
      </c>
      <c r="D378" s="3" t="s">
        <v>187</v>
      </c>
      <c r="E378" s="3" t="s">
        <v>427</v>
      </c>
      <c r="F378" s="3">
        <v>7</v>
      </c>
      <c r="G378" s="3">
        <v>12</v>
      </c>
      <c r="H378" s="3">
        <v>232</v>
      </c>
      <c r="I378" s="6" t="s">
        <v>95</v>
      </c>
      <c r="J378" s="6">
        <v>9352</v>
      </c>
      <c r="K378" s="4">
        <v>41705</v>
      </c>
      <c r="L378" s="7" t="s">
        <v>229</v>
      </c>
      <c r="M378" s="7" t="s">
        <v>132</v>
      </c>
      <c r="N378" s="7" t="s">
        <v>189</v>
      </c>
      <c r="O378" s="7">
        <v>111</v>
      </c>
      <c r="P378" s="4">
        <f t="shared" si="16"/>
        <v>41723</v>
      </c>
      <c r="Q378" s="4">
        <f t="shared" si="17"/>
        <v>41724</v>
      </c>
      <c r="R378" s="7" t="str">
        <f t="shared" si="15"/>
        <v>id7832941724</v>
      </c>
      <c r="S378" s="7">
        <f>VLOOKUP(R378,box_office!$C:$F,2,FALSE)</f>
        <v>0.17795275590551185</v>
      </c>
      <c r="T378" s="7">
        <f>VLOOKUP(R378,box_office!$C:$F,3,FALSE)</f>
        <v>6.28</v>
      </c>
      <c r="U378" s="7">
        <f>VLOOKUP(R378,box_office!$C:$F,4,FALSE)</f>
        <v>709</v>
      </c>
    </row>
    <row r="379" spans="1:21" x14ac:dyDescent="0.3">
      <c r="A379" s="3" t="s">
        <v>424</v>
      </c>
      <c r="B379" s="4" t="s">
        <v>92</v>
      </c>
      <c r="C379" s="3" t="s">
        <v>426</v>
      </c>
      <c r="D379" s="3" t="s">
        <v>187</v>
      </c>
      <c r="E379" s="3" t="s">
        <v>427</v>
      </c>
      <c r="F379" s="3">
        <v>7</v>
      </c>
      <c r="G379" s="3">
        <v>12</v>
      </c>
      <c r="H379" s="3">
        <v>232</v>
      </c>
      <c r="I379" s="6" t="s">
        <v>95</v>
      </c>
      <c r="J379" s="6">
        <v>9442</v>
      </c>
      <c r="K379" s="4">
        <v>41705</v>
      </c>
      <c r="L379" s="7" t="s">
        <v>229</v>
      </c>
      <c r="M379" s="7" t="s">
        <v>132</v>
      </c>
      <c r="N379" s="7" t="s">
        <v>189</v>
      </c>
      <c r="O379" s="7">
        <v>111</v>
      </c>
      <c r="P379" s="4">
        <f t="shared" si="16"/>
        <v>41724</v>
      </c>
      <c r="Q379" s="4">
        <f t="shared" si="17"/>
        <v>41725</v>
      </c>
      <c r="R379" s="7" t="str">
        <f t="shared" si="15"/>
        <v>id7832941725</v>
      </c>
      <c r="S379" s="7">
        <f>VLOOKUP(R379,box_office!$C:$F,2,FALSE)</f>
        <v>0.17952755905511814</v>
      </c>
      <c r="T379" s="7">
        <f>VLOOKUP(R379,box_office!$C:$F,3,FALSE)</f>
        <v>6.46</v>
      </c>
      <c r="U379" s="7">
        <f>VLOOKUP(R379,box_office!$C:$F,4,FALSE)</f>
        <v>699</v>
      </c>
    </row>
    <row r="380" spans="1:21" x14ac:dyDescent="0.3">
      <c r="A380" s="3" t="s">
        <v>424</v>
      </c>
      <c r="B380" s="4" t="s">
        <v>98</v>
      </c>
      <c r="C380" s="3" t="s">
        <v>426</v>
      </c>
      <c r="D380" s="3" t="s">
        <v>187</v>
      </c>
      <c r="E380" s="3" t="s">
        <v>427</v>
      </c>
      <c r="F380" s="3">
        <v>7</v>
      </c>
      <c r="G380" s="3">
        <v>12</v>
      </c>
      <c r="H380" s="3">
        <v>232</v>
      </c>
      <c r="I380" s="6" t="s">
        <v>95</v>
      </c>
      <c r="J380" s="6">
        <v>9511</v>
      </c>
      <c r="K380" s="4">
        <v>41705</v>
      </c>
      <c r="L380" s="7" t="s">
        <v>229</v>
      </c>
      <c r="M380" s="7" t="s">
        <v>132</v>
      </c>
      <c r="N380" s="7" t="s">
        <v>189</v>
      </c>
      <c r="O380" s="7">
        <v>111</v>
      </c>
      <c r="P380" s="4">
        <f t="shared" si="16"/>
        <v>41725</v>
      </c>
      <c r="Q380" s="4">
        <f t="shared" si="17"/>
        <v>41726</v>
      </c>
      <c r="R380" s="7" t="str">
        <f t="shared" si="15"/>
        <v>id7832941726</v>
      </c>
      <c r="S380" s="7">
        <f>VLOOKUP(R380,box_office!$C:$F,2,FALSE)</f>
        <v>7.7165354330708674E-2</v>
      </c>
      <c r="T380" s="7">
        <f>VLOOKUP(R380,box_office!$C:$F,3,FALSE)</f>
        <v>6</v>
      </c>
      <c r="U380" s="7">
        <f>VLOOKUP(R380,box_office!$C:$F,4,FALSE)</f>
        <v>428</v>
      </c>
    </row>
    <row r="381" spans="1:21" x14ac:dyDescent="0.3">
      <c r="A381" s="3" t="s">
        <v>424</v>
      </c>
      <c r="B381" s="4" t="s">
        <v>100</v>
      </c>
      <c r="C381" s="3" t="s">
        <v>426</v>
      </c>
      <c r="D381" s="3" t="s">
        <v>187</v>
      </c>
      <c r="E381" s="3" t="s">
        <v>427</v>
      </c>
      <c r="F381" s="3">
        <v>7</v>
      </c>
      <c r="G381" s="3">
        <v>12</v>
      </c>
      <c r="H381" s="3">
        <v>232</v>
      </c>
      <c r="I381" s="6" t="s">
        <v>95</v>
      </c>
      <c r="J381" s="6">
        <v>9559</v>
      </c>
      <c r="K381" s="4">
        <v>41705</v>
      </c>
      <c r="L381" s="7" t="s">
        <v>229</v>
      </c>
      <c r="M381" s="7" t="s">
        <v>132</v>
      </c>
      <c r="N381" s="7" t="s">
        <v>189</v>
      </c>
      <c r="O381" s="7">
        <v>111</v>
      </c>
      <c r="P381" s="4">
        <f t="shared" si="16"/>
        <v>41726</v>
      </c>
      <c r="Q381" s="4">
        <f t="shared" si="17"/>
        <v>41727</v>
      </c>
      <c r="R381" s="7" t="str">
        <f t="shared" si="15"/>
        <v>id7832941727</v>
      </c>
      <c r="S381" s="7">
        <f>VLOOKUP(R381,box_office!$C:$F,2,FALSE)</f>
        <v>0.11023622047244094</v>
      </c>
      <c r="T381" s="7">
        <f>VLOOKUP(R381,box_office!$C:$F,3,FALSE)</f>
        <v>4.99</v>
      </c>
      <c r="U381" s="7">
        <f>VLOOKUP(R381,box_office!$C:$F,4,FALSE)</f>
        <v>446</v>
      </c>
    </row>
    <row r="382" spans="1:21" x14ac:dyDescent="0.3">
      <c r="A382" s="3" t="s">
        <v>424</v>
      </c>
      <c r="B382" s="4" t="s">
        <v>102</v>
      </c>
      <c r="C382" s="3" t="s">
        <v>426</v>
      </c>
      <c r="D382" s="3" t="s">
        <v>187</v>
      </c>
      <c r="E382" s="3" t="s">
        <v>427</v>
      </c>
      <c r="F382" s="3">
        <v>7</v>
      </c>
      <c r="G382" s="3">
        <v>12</v>
      </c>
      <c r="H382" s="3">
        <v>232</v>
      </c>
      <c r="I382" s="6" t="s">
        <v>95</v>
      </c>
      <c r="J382" s="6">
        <v>9627</v>
      </c>
      <c r="K382" s="4">
        <v>41705</v>
      </c>
      <c r="L382" s="7" t="s">
        <v>229</v>
      </c>
      <c r="M382" s="7" t="s">
        <v>132</v>
      </c>
      <c r="N382" s="7" t="s">
        <v>189</v>
      </c>
      <c r="O382" s="7">
        <v>111</v>
      </c>
      <c r="P382" s="4">
        <f t="shared" si="16"/>
        <v>41727</v>
      </c>
      <c r="Q382" s="4">
        <f t="shared" si="17"/>
        <v>41728</v>
      </c>
      <c r="R382" s="7" t="str">
        <f t="shared" si="15"/>
        <v>id7832941728</v>
      </c>
      <c r="S382" s="7">
        <f>VLOOKUP(R382,box_office!$C:$F,2,FALSE)</f>
        <v>0.10708661417322834</v>
      </c>
      <c r="T382" s="7">
        <f>VLOOKUP(R382,box_office!$C:$F,3,FALSE)</f>
        <v>5.0599999999999996</v>
      </c>
      <c r="U382" s="7">
        <f>VLOOKUP(R382,box_office!$C:$F,4,FALSE)</f>
        <v>429</v>
      </c>
    </row>
    <row r="383" spans="1:21" x14ac:dyDescent="0.3">
      <c r="A383" s="3" t="s">
        <v>424</v>
      </c>
      <c r="B383" s="4" t="s">
        <v>104</v>
      </c>
      <c r="C383" s="3" t="s">
        <v>426</v>
      </c>
      <c r="D383" s="3" t="s">
        <v>187</v>
      </c>
      <c r="E383" s="3" t="s">
        <v>427</v>
      </c>
      <c r="F383" s="3">
        <v>7</v>
      </c>
      <c r="G383" s="3">
        <v>12</v>
      </c>
      <c r="H383" s="3">
        <v>232</v>
      </c>
      <c r="I383" s="6" t="s">
        <v>95</v>
      </c>
      <c r="J383" s="6">
        <v>9693</v>
      </c>
      <c r="K383" s="4">
        <v>41705</v>
      </c>
      <c r="L383" s="7" t="s">
        <v>229</v>
      </c>
      <c r="M383" s="7" t="s">
        <v>132</v>
      </c>
      <c r="N383" s="7" t="s">
        <v>189</v>
      </c>
      <c r="O383" s="7">
        <v>111</v>
      </c>
      <c r="P383" s="4">
        <f t="shared" si="16"/>
        <v>41728</v>
      </c>
      <c r="Q383" s="4">
        <f t="shared" si="17"/>
        <v>41729</v>
      </c>
      <c r="R383" s="7" t="str">
        <f t="shared" si="15"/>
        <v>id7832941729</v>
      </c>
      <c r="S383" s="7">
        <f>VLOOKUP(R383,box_office!$C:$F,2,FALSE)</f>
        <v>4.8818897637795275E-2</v>
      </c>
      <c r="T383" s="7">
        <f>VLOOKUP(R383,box_office!$C:$F,3,FALSE)</f>
        <v>6.09</v>
      </c>
      <c r="U383" s="7">
        <f>VLOOKUP(R383,box_office!$C:$F,4,FALSE)</f>
        <v>412</v>
      </c>
    </row>
    <row r="384" spans="1:21" x14ac:dyDescent="0.3">
      <c r="A384" s="3" t="s">
        <v>424</v>
      </c>
      <c r="B384" s="4" t="s">
        <v>106</v>
      </c>
      <c r="C384" s="3" t="s">
        <v>426</v>
      </c>
      <c r="D384" s="3" t="s">
        <v>187</v>
      </c>
      <c r="E384" s="3" t="s">
        <v>427</v>
      </c>
      <c r="F384" s="3">
        <v>7</v>
      </c>
      <c r="G384" s="3">
        <v>12</v>
      </c>
      <c r="H384" s="3">
        <v>232</v>
      </c>
      <c r="I384" s="6" t="s">
        <v>95</v>
      </c>
      <c r="J384" s="6">
        <v>9736</v>
      </c>
      <c r="K384" s="4">
        <v>41705</v>
      </c>
      <c r="L384" s="7" t="s">
        <v>229</v>
      </c>
      <c r="M384" s="7" t="s">
        <v>132</v>
      </c>
      <c r="N384" s="7" t="s">
        <v>189</v>
      </c>
      <c r="O384" s="7">
        <v>111</v>
      </c>
      <c r="P384" s="4">
        <f t="shared" si="16"/>
        <v>41729</v>
      </c>
      <c r="Q384" s="4">
        <f t="shared" si="17"/>
        <v>41730</v>
      </c>
      <c r="R384" s="7" t="str">
        <f t="shared" si="15"/>
        <v>id7832941730</v>
      </c>
      <c r="S384" s="7">
        <f>VLOOKUP(R384,box_office!$C:$F,2,FALSE)</f>
        <v>4.8818897637795275E-2</v>
      </c>
      <c r="T384" s="7">
        <f>VLOOKUP(R384,box_office!$C:$F,3,FALSE)</f>
        <v>5.86</v>
      </c>
      <c r="U384" s="7">
        <f>VLOOKUP(R384,box_office!$C:$F,4,FALSE)</f>
        <v>424</v>
      </c>
    </row>
    <row r="385" spans="1:21" x14ac:dyDescent="0.3">
      <c r="A385" s="3" t="s">
        <v>424</v>
      </c>
      <c r="B385" s="4" t="s">
        <v>108</v>
      </c>
      <c r="C385" s="3" t="s">
        <v>426</v>
      </c>
      <c r="D385" s="3" t="s">
        <v>187</v>
      </c>
      <c r="E385" s="3" t="s">
        <v>427</v>
      </c>
      <c r="F385" s="3">
        <v>7</v>
      </c>
      <c r="G385" s="3">
        <v>12</v>
      </c>
      <c r="H385" s="3">
        <v>232</v>
      </c>
      <c r="I385" s="6" t="s">
        <v>95</v>
      </c>
      <c r="J385" s="6">
        <v>9779</v>
      </c>
      <c r="K385" s="4">
        <v>41705</v>
      </c>
      <c r="L385" s="7" t="s">
        <v>229</v>
      </c>
      <c r="M385" s="7" t="s">
        <v>132</v>
      </c>
      <c r="N385" s="7" t="s">
        <v>189</v>
      </c>
      <c r="O385" s="7">
        <v>111</v>
      </c>
      <c r="P385" s="4">
        <f t="shared" si="16"/>
        <v>41730</v>
      </c>
      <c r="Q385" s="4">
        <f t="shared" si="17"/>
        <v>41731</v>
      </c>
      <c r="R385" s="7" t="str">
        <f t="shared" si="15"/>
        <v>id7832941731</v>
      </c>
      <c r="S385" s="7">
        <f>VLOOKUP(R385,box_office!$C:$F,2,FALSE)</f>
        <v>4.7244094488188976E-2</v>
      </c>
      <c r="T385" s="7">
        <f>VLOOKUP(R385,box_office!$C:$F,3,FALSE)</f>
        <v>5.78</v>
      </c>
      <c r="U385" s="7">
        <f>VLOOKUP(R385,box_office!$C:$F,4,FALSE)</f>
        <v>412</v>
      </c>
    </row>
    <row r="386" spans="1:21" x14ac:dyDescent="0.3">
      <c r="A386" s="3" t="s">
        <v>424</v>
      </c>
      <c r="B386" s="4" t="s">
        <v>110</v>
      </c>
      <c r="C386" s="3" t="s">
        <v>426</v>
      </c>
      <c r="D386" s="3" t="s">
        <v>187</v>
      </c>
      <c r="E386" s="3" t="s">
        <v>427</v>
      </c>
      <c r="F386" s="3">
        <v>7</v>
      </c>
      <c r="G386" s="3">
        <v>12</v>
      </c>
      <c r="H386" s="3">
        <v>232</v>
      </c>
      <c r="I386" s="6" t="s">
        <v>95</v>
      </c>
      <c r="J386" s="6">
        <v>9831</v>
      </c>
      <c r="K386" s="4">
        <v>41705</v>
      </c>
      <c r="L386" s="7" t="s">
        <v>229</v>
      </c>
      <c r="M386" s="7" t="s">
        <v>132</v>
      </c>
      <c r="N386" s="7" t="s">
        <v>189</v>
      </c>
      <c r="O386" s="7">
        <v>111</v>
      </c>
      <c r="P386" s="4">
        <f t="shared" si="16"/>
        <v>41731</v>
      </c>
      <c r="Q386" s="4">
        <f t="shared" si="17"/>
        <v>41732</v>
      </c>
      <c r="R386" s="7" t="str">
        <f t="shared" ref="R386:R449" si="18">_xlfn.CONCAT(A386,P386+1)</f>
        <v>id7832941732</v>
      </c>
      <c r="S386" s="7">
        <f>VLOOKUP(R386,box_office!$C:$F,2,FALSE)</f>
        <v>5.826771653543307E-2</v>
      </c>
      <c r="T386" s="7">
        <f>VLOOKUP(R386,box_office!$C:$F,3,FALSE)</f>
        <v>4.6900000000000004</v>
      </c>
      <c r="U386" s="7">
        <f>VLOOKUP(R386,box_office!$C:$F,4,FALSE)</f>
        <v>413</v>
      </c>
    </row>
    <row r="387" spans="1:21" hidden="1" x14ac:dyDescent="0.3">
      <c r="A387" s="3" t="s">
        <v>424</v>
      </c>
      <c r="B387" s="4" t="s">
        <v>112</v>
      </c>
      <c r="C387" s="3" t="s">
        <v>426</v>
      </c>
      <c r="D387" s="3" t="s">
        <v>187</v>
      </c>
      <c r="E387" s="3" t="s">
        <v>427</v>
      </c>
      <c r="F387" s="3">
        <v>7</v>
      </c>
      <c r="G387" s="3">
        <v>12</v>
      </c>
      <c r="H387" s="3">
        <v>232</v>
      </c>
      <c r="I387" s="3" t="s">
        <v>95</v>
      </c>
      <c r="J387" s="3">
        <v>9876</v>
      </c>
      <c r="K387" s="4">
        <v>41705</v>
      </c>
      <c r="L387" t="s">
        <v>229</v>
      </c>
      <c r="M387" t="s">
        <v>132</v>
      </c>
      <c r="N387" t="s">
        <v>189</v>
      </c>
      <c r="O387">
        <v>111</v>
      </c>
      <c r="P387" s="4">
        <f t="shared" ref="P387:P450" si="19">DATEVALUE(B387)</f>
        <v>41732</v>
      </c>
      <c r="Q387" s="4">
        <f t="shared" ref="Q387:Q450" si="20">P387+1</f>
        <v>41733</v>
      </c>
      <c r="R387" s="10" t="str">
        <f t="shared" si="18"/>
        <v>id7832941733</v>
      </c>
      <c r="S387" s="9" t="e">
        <f>VLOOKUP(R387,box_office!$C:$F,2,FALSE)</f>
        <v>#N/A</v>
      </c>
      <c r="T387" s="9" t="e">
        <f>VLOOKUP(R387,box_office!$C:$F,3,FALSE)</f>
        <v>#N/A</v>
      </c>
      <c r="U387" s="9" t="e">
        <f>VLOOKUP(R387,box_office!$C:$F,4,FALSE)</f>
        <v>#N/A</v>
      </c>
    </row>
    <row r="388" spans="1:21" x14ac:dyDescent="0.3">
      <c r="A388" s="3" t="s">
        <v>424</v>
      </c>
      <c r="B388" s="4" t="s">
        <v>114</v>
      </c>
      <c r="C388" s="3" t="s">
        <v>426</v>
      </c>
      <c r="D388" s="3" t="s">
        <v>187</v>
      </c>
      <c r="E388" s="3" t="s">
        <v>427</v>
      </c>
      <c r="F388" s="3">
        <v>7</v>
      </c>
      <c r="G388" s="3">
        <v>12</v>
      </c>
      <c r="H388" s="3">
        <v>232</v>
      </c>
      <c r="I388" s="6" t="s">
        <v>95</v>
      </c>
      <c r="J388" s="6">
        <v>9901</v>
      </c>
      <c r="K388" s="4">
        <v>41705</v>
      </c>
      <c r="L388" s="7" t="s">
        <v>229</v>
      </c>
      <c r="M388" s="7" t="s">
        <v>132</v>
      </c>
      <c r="N388" s="7" t="s">
        <v>189</v>
      </c>
      <c r="O388" s="7">
        <v>111</v>
      </c>
      <c r="P388" s="4">
        <f t="shared" si="19"/>
        <v>41733</v>
      </c>
      <c r="Q388" s="4">
        <f t="shared" si="20"/>
        <v>41734</v>
      </c>
      <c r="R388" s="7" t="str">
        <f t="shared" si="18"/>
        <v>id7832941734</v>
      </c>
      <c r="S388" s="7">
        <f>VLOOKUP(R388,box_office!$C:$F,2,FALSE)</f>
        <v>2.2047244094488189E-2</v>
      </c>
      <c r="T388" s="7">
        <f>VLOOKUP(R388,box_office!$C:$F,3,FALSE)</f>
        <v>5.04</v>
      </c>
      <c r="U388" s="7">
        <f>VLOOKUP(R388,box_office!$C:$F,4,FALSE)</f>
        <v>91</v>
      </c>
    </row>
    <row r="389" spans="1:21" x14ac:dyDescent="0.3">
      <c r="A389" s="3" t="s">
        <v>424</v>
      </c>
      <c r="B389" s="4" t="s">
        <v>116</v>
      </c>
      <c r="C389" s="3" t="s">
        <v>426</v>
      </c>
      <c r="D389" s="3" t="s">
        <v>187</v>
      </c>
      <c r="E389" s="3" t="s">
        <v>427</v>
      </c>
      <c r="F389" s="3">
        <v>7</v>
      </c>
      <c r="G389" s="3">
        <v>12</v>
      </c>
      <c r="H389" s="3">
        <v>232</v>
      </c>
      <c r="I389" s="6" t="s">
        <v>95</v>
      </c>
      <c r="J389" s="6">
        <v>9940</v>
      </c>
      <c r="K389" s="4">
        <v>41705</v>
      </c>
      <c r="L389" s="7" t="s">
        <v>229</v>
      </c>
      <c r="M389" s="7" t="s">
        <v>132</v>
      </c>
      <c r="N389" s="7" t="s">
        <v>189</v>
      </c>
      <c r="O389" s="7">
        <v>111</v>
      </c>
      <c r="P389" s="4">
        <f t="shared" si="19"/>
        <v>41734</v>
      </c>
      <c r="Q389" s="4">
        <f t="shared" si="20"/>
        <v>41735</v>
      </c>
      <c r="R389" s="7" t="str">
        <f t="shared" si="18"/>
        <v>id7832941735</v>
      </c>
      <c r="S389" s="7">
        <f>VLOOKUP(R389,box_office!$C:$F,2,FALSE)</f>
        <v>2.0472440944881893E-2</v>
      </c>
      <c r="T389" s="7">
        <f>VLOOKUP(R389,box_office!$C:$F,3,FALSE)</f>
        <v>5.53</v>
      </c>
      <c r="U389" s="7">
        <f>VLOOKUP(R389,box_office!$C:$F,4,FALSE)</f>
        <v>79</v>
      </c>
    </row>
    <row r="390" spans="1:21" x14ac:dyDescent="0.3">
      <c r="A390" s="3" t="s">
        <v>424</v>
      </c>
      <c r="B390" s="4" t="s">
        <v>118</v>
      </c>
      <c r="C390" s="3" t="s">
        <v>426</v>
      </c>
      <c r="D390" s="3" t="s">
        <v>187</v>
      </c>
      <c r="E390" s="3" t="s">
        <v>427</v>
      </c>
      <c r="F390" s="3">
        <v>7</v>
      </c>
      <c r="G390" s="3">
        <v>12</v>
      </c>
      <c r="H390" s="3">
        <v>232</v>
      </c>
      <c r="I390" s="6" t="s">
        <v>95</v>
      </c>
      <c r="J390" s="6">
        <v>9995</v>
      </c>
      <c r="K390" s="4">
        <v>41705</v>
      </c>
      <c r="L390" s="7" t="s">
        <v>229</v>
      </c>
      <c r="M390" s="7" t="s">
        <v>132</v>
      </c>
      <c r="N390" s="7" t="s">
        <v>189</v>
      </c>
      <c r="O390" s="7">
        <v>111</v>
      </c>
      <c r="P390" s="4">
        <f t="shared" si="19"/>
        <v>41735</v>
      </c>
      <c r="Q390" s="4">
        <f t="shared" si="20"/>
        <v>41736</v>
      </c>
      <c r="R390" s="7" t="str">
        <f t="shared" si="18"/>
        <v>id7832941736</v>
      </c>
      <c r="S390" s="7">
        <f>VLOOKUP(R390,box_office!$C:$F,2,FALSE)</f>
        <v>1.4173228346456693E-2</v>
      </c>
      <c r="T390" s="7">
        <f>VLOOKUP(R390,box_office!$C:$F,3,FALSE)</f>
        <v>4.7699999999999996</v>
      </c>
      <c r="U390" s="7">
        <f>VLOOKUP(R390,box_office!$C:$F,4,FALSE)</f>
        <v>64</v>
      </c>
    </row>
    <row r="391" spans="1:21" hidden="1" x14ac:dyDescent="0.3">
      <c r="A391" s="3" t="s">
        <v>424</v>
      </c>
      <c r="B391" s="4" t="s">
        <v>120</v>
      </c>
      <c r="C391" s="3" t="s">
        <v>426</v>
      </c>
      <c r="D391" s="3" t="s">
        <v>187</v>
      </c>
      <c r="E391" s="3" t="s">
        <v>427</v>
      </c>
      <c r="F391" s="3">
        <v>7</v>
      </c>
      <c r="G391" s="3">
        <v>12</v>
      </c>
      <c r="H391" s="3">
        <v>232</v>
      </c>
      <c r="I391" s="3" t="s">
        <v>95</v>
      </c>
      <c r="J391" s="3">
        <v>10045</v>
      </c>
      <c r="K391" s="4">
        <v>41705</v>
      </c>
      <c r="L391" t="s">
        <v>229</v>
      </c>
      <c r="M391" t="s">
        <v>132</v>
      </c>
      <c r="N391" t="s">
        <v>189</v>
      </c>
      <c r="O391">
        <v>111</v>
      </c>
      <c r="P391" s="4">
        <f t="shared" si="19"/>
        <v>41736</v>
      </c>
      <c r="Q391" s="4">
        <f t="shared" si="20"/>
        <v>41737</v>
      </c>
      <c r="R391" s="10" t="str">
        <f t="shared" si="18"/>
        <v>id7832941737</v>
      </c>
      <c r="S391" s="9" t="e">
        <f>VLOOKUP(R391,box_office!$C:$F,2,FALSE)</f>
        <v>#N/A</v>
      </c>
      <c r="T391" s="9" t="e">
        <f>VLOOKUP(R391,box_office!$C:$F,3,FALSE)</f>
        <v>#N/A</v>
      </c>
      <c r="U391" s="9" t="e">
        <f>VLOOKUP(R391,box_office!$C:$F,4,FALSE)</f>
        <v>#N/A</v>
      </c>
    </row>
    <row r="392" spans="1:21" x14ac:dyDescent="0.3">
      <c r="A392" s="3" t="s">
        <v>480</v>
      </c>
      <c r="B392" s="4" t="s">
        <v>360</v>
      </c>
      <c r="C392" s="3" t="s">
        <v>481</v>
      </c>
      <c r="D392" s="3" t="s">
        <v>28</v>
      </c>
      <c r="E392" s="3" t="s">
        <v>482</v>
      </c>
      <c r="F392" s="3">
        <v>6.4</v>
      </c>
      <c r="G392" s="3">
        <v>3</v>
      </c>
      <c r="H392" s="3">
        <v>43</v>
      </c>
      <c r="I392" s="6" t="s">
        <v>95</v>
      </c>
      <c r="J392" s="6">
        <v>296</v>
      </c>
      <c r="K392" s="4">
        <v>41880</v>
      </c>
      <c r="L392" s="7" t="s">
        <v>31</v>
      </c>
      <c r="M392" s="7" t="s">
        <v>483</v>
      </c>
      <c r="N392" s="7" t="s">
        <v>294</v>
      </c>
      <c r="O392" s="7">
        <v>89</v>
      </c>
      <c r="P392" s="4">
        <f t="shared" si="19"/>
        <v>41884</v>
      </c>
      <c r="Q392" s="4">
        <f t="shared" si="20"/>
        <v>41885</v>
      </c>
      <c r="R392" s="7" t="str">
        <f t="shared" si="18"/>
        <v>id7568941885</v>
      </c>
      <c r="S392" s="7">
        <f>VLOOKUP(R392,box_office!$C:$F,2,FALSE)</f>
        <v>0.11023622047244094</v>
      </c>
      <c r="T392" s="7">
        <f>VLOOKUP(R392,box_office!$C:$F,3,FALSE)</f>
        <v>6.47</v>
      </c>
      <c r="U392" s="7">
        <f>VLOOKUP(R392,box_office!$C:$F,4,FALSE)</f>
        <v>860</v>
      </c>
    </row>
    <row r="393" spans="1:21" x14ac:dyDescent="0.3">
      <c r="A393" s="3" t="s">
        <v>480</v>
      </c>
      <c r="B393" s="4" t="s">
        <v>362</v>
      </c>
      <c r="C393" s="3" t="s">
        <v>481</v>
      </c>
      <c r="D393" s="3" t="s">
        <v>28</v>
      </c>
      <c r="E393" s="3" t="s">
        <v>482</v>
      </c>
      <c r="F393" s="3">
        <v>6.4</v>
      </c>
      <c r="G393" s="3">
        <v>3</v>
      </c>
      <c r="H393" s="3">
        <v>43</v>
      </c>
      <c r="I393" s="6" t="s">
        <v>95</v>
      </c>
      <c r="J393" s="6">
        <v>309</v>
      </c>
      <c r="K393" s="4">
        <v>41880</v>
      </c>
      <c r="L393" s="7" t="s">
        <v>31</v>
      </c>
      <c r="M393" s="7" t="s">
        <v>483</v>
      </c>
      <c r="N393" s="7" t="s">
        <v>294</v>
      </c>
      <c r="O393" s="7">
        <v>89</v>
      </c>
      <c r="P393" s="4">
        <f t="shared" si="19"/>
        <v>41885</v>
      </c>
      <c r="Q393" s="4">
        <f t="shared" si="20"/>
        <v>41886</v>
      </c>
      <c r="R393" s="7" t="str">
        <f t="shared" si="18"/>
        <v>id7568941886</v>
      </c>
      <c r="S393" s="7">
        <f>VLOOKUP(R393,box_office!$C:$F,2,FALSE)</f>
        <v>0.20472440944881892</v>
      </c>
      <c r="T393" s="7">
        <f>VLOOKUP(R393,box_office!$C:$F,3,FALSE)</f>
        <v>5.95</v>
      </c>
      <c r="U393" s="7">
        <f>VLOOKUP(R393,box_office!$C:$F,4,FALSE)</f>
        <v>864</v>
      </c>
    </row>
    <row r="394" spans="1:21" hidden="1" x14ac:dyDescent="0.3">
      <c r="A394" s="3" t="s">
        <v>480</v>
      </c>
      <c r="B394" s="4" t="s">
        <v>364</v>
      </c>
      <c r="C394" s="3" t="s">
        <v>481</v>
      </c>
      <c r="D394" s="3" t="s">
        <v>28</v>
      </c>
      <c r="E394" s="3" t="s">
        <v>482</v>
      </c>
      <c r="F394" s="3">
        <v>6.4</v>
      </c>
      <c r="G394" s="3">
        <v>3</v>
      </c>
      <c r="H394" s="3">
        <v>43</v>
      </c>
      <c r="I394" s="3" t="s">
        <v>95</v>
      </c>
      <c r="J394" s="3">
        <v>318</v>
      </c>
      <c r="K394" s="4">
        <v>41880</v>
      </c>
      <c r="L394" t="s">
        <v>31</v>
      </c>
      <c r="M394" t="s">
        <v>483</v>
      </c>
      <c r="N394" t="s">
        <v>294</v>
      </c>
      <c r="O394">
        <v>89</v>
      </c>
      <c r="P394" s="4">
        <f t="shared" si="19"/>
        <v>41886</v>
      </c>
      <c r="Q394" s="4">
        <f t="shared" si="20"/>
        <v>41887</v>
      </c>
      <c r="R394" s="10" t="str">
        <f t="shared" si="18"/>
        <v>id7568941887</v>
      </c>
      <c r="S394" s="9" t="e">
        <f>VLOOKUP(R394,box_office!$C:$F,2,FALSE)</f>
        <v>#N/A</v>
      </c>
      <c r="T394" s="9" t="e">
        <f>VLOOKUP(R394,box_office!$C:$F,3,FALSE)</f>
        <v>#N/A</v>
      </c>
      <c r="U394" s="9" t="e">
        <f>VLOOKUP(R394,box_office!$C:$F,4,FALSE)</f>
        <v>#N/A</v>
      </c>
    </row>
    <row r="395" spans="1:21" hidden="1" x14ac:dyDescent="0.3">
      <c r="A395" s="3" t="s">
        <v>480</v>
      </c>
      <c r="B395" s="4" t="s">
        <v>367</v>
      </c>
      <c r="C395" s="3" t="s">
        <v>481</v>
      </c>
      <c r="D395" s="3" t="s">
        <v>28</v>
      </c>
      <c r="E395" s="3" t="s">
        <v>482</v>
      </c>
      <c r="F395" s="3">
        <v>6.4</v>
      </c>
      <c r="G395" s="3">
        <v>3</v>
      </c>
      <c r="H395" s="3">
        <v>43</v>
      </c>
      <c r="I395" s="3" t="s">
        <v>95</v>
      </c>
      <c r="J395" s="3">
        <v>324</v>
      </c>
      <c r="K395" s="4">
        <v>41880</v>
      </c>
      <c r="L395" t="s">
        <v>31</v>
      </c>
      <c r="M395" t="s">
        <v>483</v>
      </c>
      <c r="N395" t="s">
        <v>294</v>
      </c>
      <c r="O395">
        <v>89</v>
      </c>
      <c r="P395" s="4">
        <f t="shared" si="19"/>
        <v>41887</v>
      </c>
      <c r="Q395" s="4">
        <f t="shared" si="20"/>
        <v>41888</v>
      </c>
      <c r="R395" s="10" t="str">
        <f t="shared" si="18"/>
        <v>id7568941888</v>
      </c>
      <c r="S395" s="9" t="e">
        <f>VLOOKUP(R395,box_office!$C:$F,2,FALSE)</f>
        <v>#N/A</v>
      </c>
      <c r="T395" s="9" t="e">
        <f>VLOOKUP(R395,box_office!$C:$F,3,FALSE)</f>
        <v>#N/A</v>
      </c>
      <c r="U395" s="9" t="e">
        <f>VLOOKUP(R395,box_office!$C:$F,4,FALSE)</f>
        <v>#N/A</v>
      </c>
    </row>
    <row r="396" spans="1:21" hidden="1" x14ac:dyDescent="0.3">
      <c r="A396" s="3" t="s">
        <v>480</v>
      </c>
      <c r="B396" s="4" t="s">
        <v>369</v>
      </c>
      <c r="C396" s="3" t="s">
        <v>481</v>
      </c>
      <c r="D396" s="3" t="s">
        <v>28</v>
      </c>
      <c r="E396" s="3" t="s">
        <v>482</v>
      </c>
      <c r="F396" s="3">
        <v>6.4</v>
      </c>
      <c r="G396" s="3">
        <v>3</v>
      </c>
      <c r="H396" s="3">
        <v>43</v>
      </c>
      <c r="I396" s="3" t="s">
        <v>95</v>
      </c>
      <c r="J396" s="3">
        <v>330</v>
      </c>
      <c r="K396" s="4">
        <v>41880</v>
      </c>
      <c r="L396" t="s">
        <v>31</v>
      </c>
      <c r="M396" t="s">
        <v>483</v>
      </c>
      <c r="N396" t="s">
        <v>294</v>
      </c>
      <c r="O396">
        <v>89</v>
      </c>
      <c r="P396" s="4">
        <f t="shared" si="19"/>
        <v>41888</v>
      </c>
      <c r="Q396" s="4">
        <f t="shared" si="20"/>
        <v>41889</v>
      </c>
      <c r="R396" s="10" t="str">
        <f t="shared" si="18"/>
        <v>id7568941889</v>
      </c>
      <c r="S396" s="9" t="e">
        <f>VLOOKUP(R396,box_office!$C:$F,2,FALSE)</f>
        <v>#N/A</v>
      </c>
      <c r="T396" s="9" t="e">
        <f>VLOOKUP(R396,box_office!$C:$F,3,FALSE)</f>
        <v>#N/A</v>
      </c>
      <c r="U396" s="9" t="e">
        <f>VLOOKUP(R396,box_office!$C:$F,4,FALSE)</f>
        <v>#N/A</v>
      </c>
    </row>
    <row r="397" spans="1:21" hidden="1" x14ac:dyDescent="0.3">
      <c r="A397" s="3" t="s">
        <v>480</v>
      </c>
      <c r="B397" s="4" t="s">
        <v>371</v>
      </c>
      <c r="C397" s="3" t="s">
        <v>481</v>
      </c>
      <c r="D397" s="3" t="s">
        <v>28</v>
      </c>
      <c r="E397" s="3" t="s">
        <v>482</v>
      </c>
      <c r="F397" s="3">
        <v>6.4</v>
      </c>
      <c r="G397" s="3">
        <v>3</v>
      </c>
      <c r="H397" s="3">
        <v>43</v>
      </c>
      <c r="I397" s="3" t="s">
        <v>95</v>
      </c>
      <c r="J397" s="3">
        <v>336</v>
      </c>
      <c r="K397" s="4">
        <v>41880</v>
      </c>
      <c r="L397" t="s">
        <v>31</v>
      </c>
      <c r="M397" t="s">
        <v>483</v>
      </c>
      <c r="N397" t="s">
        <v>294</v>
      </c>
      <c r="O397">
        <v>89</v>
      </c>
      <c r="P397" s="4">
        <f t="shared" si="19"/>
        <v>41889</v>
      </c>
      <c r="Q397" s="4">
        <f t="shared" si="20"/>
        <v>41890</v>
      </c>
      <c r="R397" s="10" t="str">
        <f t="shared" si="18"/>
        <v>id7568941890</v>
      </c>
      <c r="S397" s="9" t="e">
        <f>VLOOKUP(R397,box_office!$C:$F,2,FALSE)</f>
        <v>#N/A</v>
      </c>
      <c r="T397" s="9" t="e">
        <f>VLOOKUP(R397,box_office!$C:$F,3,FALSE)</f>
        <v>#N/A</v>
      </c>
      <c r="U397" s="9" t="e">
        <f>VLOOKUP(R397,box_office!$C:$F,4,FALSE)</f>
        <v>#N/A</v>
      </c>
    </row>
    <row r="398" spans="1:21" hidden="1" x14ac:dyDescent="0.3">
      <c r="A398" s="3" t="s">
        <v>480</v>
      </c>
      <c r="B398" s="4" t="s">
        <v>373</v>
      </c>
      <c r="C398" s="3" t="s">
        <v>481</v>
      </c>
      <c r="D398" s="3" t="s">
        <v>28</v>
      </c>
      <c r="E398" s="3" t="s">
        <v>482</v>
      </c>
      <c r="F398" s="3">
        <v>6.4</v>
      </c>
      <c r="G398" s="3">
        <v>3</v>
      </c>
      <c r="H398" s="3">
        <v>43</v>
      </c>
      <c r="I398" s="3" t="s">
        <v>95</v>
      </c>
      <c r="J398" s="3">
        <v>340</v>
      </c>
      <c r="K398" s="4">
        <v>41880</v>
      </c>
      <c r="L398" t="s">
        <v>31</v>
      </c>
      <c r="M398" t="s">
        <v>483</v>
      </c>
      <c r="N398" t="s">
        <v>294</v>
      </c>
      <c r="O398">
        <v>89</v>
      </c>
      <c r="P398" s="4">
        <f t="shared" si="19"/>
        <v>41890</v>
      </c>
      <c r="Q398" s="4">
        <f t="shared" si="20"/>
        <v>41891</v>
      </c>
      <c r="R398" s="10" t="str">
        <f t="shared" si="18"/>
        <v>id7568941891</v>
      </c>
      <c r="S398" s="9" t="e">
        <f>VLOOKUP(R398,box_office!$C:$F,2,FALSE)</f>
        <v>#N/A</v>
      </c>
      <c r="T398" s="9" t="e">
        <f>VLOOKUP(R398,box_office!$C:$F,3,FALSE)</f>
        <v>#N/A</v>
      </c>
      <c r="U398" s="9" t="e">
        <f>VLOOKUP(R398,box_office!$C:$F,4,FALSE)</f>
        <v>#N/A</v>
      </c>
    </row>
    <row r="399" spans="1:21" hidden="1" x14ac:dyDescent="0.3">
      <c r="A399" s="3" t="s">
        <v>480</v>
      </c>
      <c r="B399" s="4" t="s">
        <v>375</v>
      </c>
      <c r="C399" s="3" t="s">
        <v>481</v>
      </c>
      <c r="D399" s="3" t="s">
        <v>28</v>
      </c>
      <c r="E399" s="3" t="s">
        <v>482</v>
      </c>
      <c r="F399" s="3">
        <v>6.4</v>
      </c>
      <c r="G399" s="3">
        <v>3</v>
      </c>
      <c r="H399" s="3">
        <v>43</v>
      </c>
      <c r="I399" s="3" t="s">
        <v>95</v>
      </c>
      <c r="J399" s="3">
        <v>342</v>
      </c>
      <c r="K399" s="4">
        <v>41880</v>
      </c>
      <c r="L399" t="s">
        <v>31</v>
      </c>
      <c r="M399" t="s">
        <v>483</v>
      </c>
      <c r="N399" t="s">
        <v>294</v>
      </c>
      <c r="O399">
        <v>89</v>
      </c>
      <c r="P399" s="4">
        <f t="shared" si="19"/>
        <v>41891</v>
      </c>
      <c r="Q399" s="4">
        <f t="shared" si="20"/>
        <v>41892</v>
      </c>
      <c r="R399" s="10" t="str">
        <f t="shared" si="18"/>
        <v>id7568941892</v>
      </c>
      <c r="S399" s="9" t="e">
        <f>VLOOKUP(R399,box_office!$C:$F,2,FALSE)</f>
        <v>#N/A</v>
      </c>
      <c r="T399" s="9" t="e">
        <f>VLOOKUP(R399,box_office!$C:$F,3,FALSE)</f>
        <v>#N/A</v>
      </c>
      <c r="U399" s="9" t="e">
        <f>VLOOKUP(R399,box_office!$C:$F,4,FALSE)</f>
        <v>#N/A</v>
      </c>
    </row>
    <row r="400" spans="1:21" hidden="1" x14ac:dyDescent="0.3">
      <c r="A400" s="3" t="s">
        <v>480</v>
      </c>
      <c r="B400" s="4" t="s">
        <v>377</v>
      </c>
      <c r="C400" s="3" t="s">
        <v>481</v>
      </c>
      <c r="D400" s="3" t="s">
        <v>28</v>
      </c>
      <c r="E400" s="3" t="s">
        <v>482</v>
      </c>
      <c r="F400" s="3">
        <v>6.4</v>
      </c>
      <c r="G400" s="3">
        <v>3</v>
      </c>
      <c r="H400" s="3">
        <v>43</v>
      </c>
      <c r="I400" s="3" t="s">
        <v>95</v>
      </c>
      <c r="J400" s="3">
        <v>346</v>
      </c>
      <c r="K400" s="4">
        <v>41880</v>
      </c>
      <c r="L400" t="s">
        <v>31</v>
      </c>
      <c r="M400" t="s">
        <v>483</v>
      </c>
      <c r="N400" t="s">
        <v>294</v>
      </c>
      <c r="O400">
        <v>89</v>
      </c>
      <c r="P400" s="4">
        <f t="shared" si="19"/>
        <v>41892</v>
      </c>
      <c r="Q400" s="4">
        <f t="shared" si="20"/>
        <v>41893</v>
      </c>
      <c r="R400" s="10" t="str">
        <f t="shared" si="18"/>
        <v>id7568941893</v>
      </c>
      <c r="S400" s="9" t="e">
        <f>VLOOKUP(R400,box_office!$C:$F,2,FALSE)</f>
        <v>#N/A</v>
      </c>
      <c r="T400" s="9" t="e">
        <f>VLOOKUP(R400,box_office!$C:$F,3,FALSE)</f>
        <v>#N/A</v>
      </c>
      <c r="U400" s="9" t="e">
        <f>VLOOKUP(R400,box_office!$C:$F,4,FALSE)</f>
        <v>#N/A</v>
      </c>
    </row>
    <row r="401" spans="1:21" hidden="1" x14ac:dyDescent="0.3">
      <c r="A401" s="3" t="s">
        <v>480</v>
      </c>
      <c r="B401" s="4" t="s">
        <v>313</v>
      </c>
      <c r="C401" s="3" t="s">
        <v>481</v>
      </c>
      <c r="D401" s="3" t="s">
        <v>28</v>
      </c>
      <c r="E401" s="3" t="s">
        <v>482</v>
      </c>
      <c r="F401" s="3">
        <v>6.4</v>
      </c>
      <c r="G401" s="3">
        <v>3</v>
      </c>
      <c r="H401" s="3">
        <v>43</v>
      </c>
      <c r="I401" s="3" t="s">
        <v>95</v>
      </c>
      <c r="J401" s="3">
        <v>346</v>
      </c>
      <c r="K401" s="4">
        <v>41880</v>
      </c>
      <c r="L401" t="s">
        <v>31</v>
      </c>
      <c r="M401" t="s">
        <v>483</v>
      </c>
      <c r="N401" t="s">
        <v>294</v>
      </c>
      <c r="O401">
        <v>89</v>
      </c>
      <c r="P401" s="4">
        <f t="shared" si="19"/>
        <v>41893</v>
      </c>
      <c r="Q401" s="4">
        <f t="shared" si="20"/>
        <v>41894</v>
      </c>
      <c r="R401" s="10" t="str">
        <f t="shared" si="18"/>
        <v>id7568941894</v>
      </c>
      <c r="S401" s="9" t="e">
        <f>VLOOKUP(R401,box_office!$C:$F,2,FALSE)</f>
        <v>#N/A</v>
      </c>
      <c r="T401" s="9" t="e">
        <f>VLOOKUP(R401,box_office!$C:$F,3,FALSE)</f>
        <v>#N/A</v>
      </c>
      <c r="U401" s="9" t="e">
        <f>VLOOKUP(R401,box_office!$C:$F,4,FALSE)</f>
        <v>#N/A</v>
      </c>
    </row>
    <row r="402" spans="1:21" hidden="1" x14ac:dyDescent="0.3">
      <c r="A402" s="3" t="s">
        <v>480</v>
      </c>
      <c r="B402" s="4" t="s">
        <v>318</v>
      </c>
      <c r="C402" s="3" t="s">
        <v>481</v>
      </c>
      <c r="D402" s="3" t="s">
        <v>28</v>
      </c>
      <c r="E402" s="3" t="s">
        <v>482</v>
      </c>
      <c r="F402" s="3">
        <v>6.4</v>
      </c>
      <c r="G402" s="3">
        <v>3</v>
      </c>
      <c r="H402" s="3">
        <v>43</v>
      </c>
      <c r="I402" s="3" t="s">
        <v>95</v>
      </c>
      <c r="J402" s="3">
        <v>347</v>
      </c>
      <c r="K402" s="4">
        <v>41880</v>
      </c>
      <c r="L402" t="s">
        <v>31</v>
      </c>
      <c r="M402" t="s">
        <v>483</v>
      </c>
      <c r="N402" t="s">
        <v>294</v>
      </c>
      <c r="O402">
        <v>89</v>
      </c>
      <c r="P402" s="4">
        <f t="shared" si="19"/>
        <v>41894</v>
      </c>
      <c r="Q402" s="4">
        <f t="shared" si="20"/>
        <v>41895</v>
      </c>
      <c r="R402" s="10" t="str">
        <f t="shared" si="18"/>
        <v>id7568941895</v>
      </c>
      <c r="S402" s="9" t="e">
        <f>VLOOKUP(R402,box_office!$C:$F,2,FALSE)</f>
        <v>#N/A</v>
      </c>
      <c r="T402" s="9" t="e">
        <f>VLOOKUP(R402,box_office!$C:$F,3,FALSE)</f>
        <v>#N/A</v>
      </c>
      <c r="U402" s="9" t="e">
        <f>VLOOKUP(R402,box_office!$C:$F,4,FALSE)</f>
        <v>#N/A</v>
      </c>
    </row>
    <row r="403" spans="1:21" hidden="1" x14ac:dyDescent="0.3">
      <c r="A403" s="3" t="s">
        <v>480</v>
      </c>
      <c r="B403" s="4" t="s">
        <v>320</v>
      </c>
      <c r="C403" s="3" t="s">
        <v>481</v>
      </c>
      <c r="D403" s="3" t="s">
        <v>28</v>
      </c>
      <c r="E403" s="3" t="s">
        <v>482</v>
      </c>
      <c r="F403" s="3">
        <v>6.4</v>
      </c>
      <c r="G403" s="3">
        <v>3</v>
      </c>
      <c r="H403" s="3">
        <v>43</v>
      </c>
      <c r="I403" s="3" t="s">
        <v>95</v>
      </c>
      <c r="J403" s="3">
        <v>348</v>
      </c>
      <c r="K403" s="4">
        <v>41880</v>
      </c>
      <c r="L403" t="s">
        <v>31</v>
      </c>
      <c r="M403" t="s">
        <v>483</v>
      </c>
      <c r="N403" t="s">
        <v>294</v>
      </c>
      <c r="O403">
        <v>89</v>
      </c>
      <c r="P403" s="4">
        <f t="shared" si="19"/>
        <v>41896</v>
      </c>
      <c r="Q403" s="4">
        <f t="shared" si="20"/>
        <v>41897</v>
      </c>
      <c r="R403" s="10" t="str">
        <f t="shared" si="18"/>
        <v>id7568941897</v>
      </c>
      <c r="S403" s="9" t="e">
        <f>VLOOKUP(R403,box_office!$C:$F,2,FALSE)</f>
        <v>#N/A</v>
      </c>
      <c r="T403" s="9" t="e">
        <f>VLOOKUP(R403,box_office!$C:$F,3,FALSE)</f>
        <v>#N/A</v>
      </c>
      <c r="U403" s="9" t="e">
        <f>VLOOKUP(R403,box_office!$C:$F,4,FALSE)</f>
        <v>#N/A</v>
      </c>
    </row>
    <row r="404" spans="1:21" x14ac:dyDescent="0.3">
      <c r="A404" s="3" t="s">
        <v>486</v>
      </c>
      <c r="B404" s="4" t="s">
        <v>487</v>
      </c>
      <c r="C404" s="3" t="s">
        <v>488</v>
      </c>
      <c r="D404" s="3" t="s">
        <v>28</v>
      </c>
      <c r="E404" s="3" t="s">
        <v>489</v>
      </c>
      <c r="F404" s="3">
        <v>4.7</v>
      </c>
      <c r="G404" s="3">
        <v>18</v>
      </c>
      <c r="H404" s="3">
        <v>346</v>
      </c>
      <c r="I404" s="6" t="s">
        <v>95</v>
      </c>
      <c r="J404" s="6">
        <v>1697</v>
      </c>
      <c r="K404" s="4">
        <v>41851</v>
      </c>
      <c r="L404" s="7" t="s">
        <v>132</v>
      </c>
      <c r="M404" s="7" t="s">
        <v>32</v>
      </c>
      <c r="N404" s="7" t="s">
        <v>316</v>
      </c>
      <c r="O404" s="7">
        <v>103</v>
      </c>
      <c r="P404" s="4">
        <f t="shared" si="19"/>
        <v>41850</v>
      </c>
      <c r="Q404" s="4">
        <f t="shared" si="20"/>
        <v>41851</v>
      </c>
      <c r="R404" s="7" t="str">
        <f t="shared" si="18"/>
        <v>id7826841851</v>
      </c>
      <c r="S404" s="7">
        <f>VLOOKUP(R404,box_office!$C:$F,2,FALSE)</f>
        <v>40.444094488188981</v>
      </c>
      <c r="T404" s="7">
        <f>VLOOKUP(R404,box_office!$C:$F,3,FALSE)</f>
        <v>5.95</v>
      </c>
      <c r="U404" s="7">
        <f>VLOOKUP(R404,box_office!$C:$F,4,FALSE)</f>
        <v>17000</v>
      </c>
    </row>
    <row r="405" spans="1:21" x14ac:dyDescent="0.3">
      <c r="A405" s="3" t="s">
        <v>486</v>
      </c>
      <c r="B405" s="4" t="s">
        <v>491</v>
      </c>
      <c r="C405" s="3" t="s">
        <v>488</v>
      </c>
      <c r="D405" s="3" t="s">
        <v>28</v>
      </c>
      <c r="E405" s="3" t="s">
        <v>489</v>
      </c>
      <c r="F405" s="3">
        <v>4.4000000000000004</v>
      </c>
      <c r="G405" s="3">
        <v>18</v>
      </c>
      <c r="H405" s="3">
        <v>346</v>
      </c>
      <c r="I405" s="6" t="s">
        <v>95</v>
      </c>
      <c r="J405" s="6">
        <v>2663</v>
      </c>
      <c r="K405" s="4">
        <v>41851</v>
      </c>
      <c r="L405" s="7" t="s">
        <v>132</v>
      </c>
      <c r="M405" s="7" t="s">
        <v>32</v>
      </c>
      <c r="N405" s="7" t="s">
        <v>316</v>
      </c>
      <c r="O405" s="7">
        <v>103</v>
      </c>
      <c r="P405" s="4">
        <f t="shared" si="19"/>
        <v>41851</v>
      </c>
      <c r="Q405" s="4">
        <f t="shared" si="20"/>
        <v>41852</v>
      </c>
      <c r="R405" s="7" t="str">
        <f t="shared" si="18"/>
        <v>id7826841852</v>
      </c>
      <c r="S405" s="7">
        <f>VLOOKUP(R405,box_office!$C:$F,2,FALSE)</f>
        <v>71.206299212598438</v>
      </c>
      <c r="T405" s="7">
        <f>VLOOKUP(R405,box_office!$C:$F,3,FALSE)</f>
        <v>5.86</v>
      </c>
      <c r="U405" s="7">
        <f>VLOOKUP(R405,box_office!$C:$F,4,FALSE)</f>
        <v>37000</v>
      </c>
    </row>
    <row r="406" spans="1:21" x14ac:dyDescent="0.3">
      <c r="A406" s="3" t="s">
        <v>486</v>
      </c>
      <c r="B406" s="4" t="s">
        <v>493</v>
      </c>
      <c r="C406" s="3" t="s">
        <v>488</v>
      </c>
      <c r="D406" s="3" t="s">
        <v>28</v>
      </c>
      <c r="E406" s="3" t="s">
        <v>489</v>
      </c>
      <c r="F406" s="3">
        <v>4.2</v>
      </c>
      <c r="G406" s="3">
        <v>18</v>
      </c>
      <c r="H406" s="3">
        <v>346</v>
      </c>
      <c r="I406" s="6" t="s">
        <v>95</v>
      </c>
      <c r="J406" s="6">
        <v>4142</v>
      </c>
      <c r="K406" s="4">
        <v>41851</v>
      </c>
      <c r="L406" s="7" t="s">
        <v>132</v>
      </c>
      <c r="M406" s="7" t="s">
        <v>32</v>
      </c>
      <c r="N406" s="7" t="s">
        <v>316</v>
      </c>
      <c r="O406" s="7">
        <v>103</v>
      </c>
      <c r="P406" s="4">
        <f t="shared" si="19"/>
        <v>41852</v>
      </c>
      <c r="Q406" s="4">
        <f t="shared" si="20"/>
        <v>41853</v>
      </c>
      <c r="R406" s="7" t="str">
        <f t="shared" si="18"/>
        <v>id7826841853</v>
      </c>
      <c r="S406" s="7">
        <f>VLOOKUP(R406,box_office!$C:$F,2,FALSE)</f>
        <v>165.53543307086616</v>
      </c>
      <c r="T406" s="7">
        <f>VLOOKUP(R406,box_office!$C:$F,3,FALSE)</f>
        <v>6.19</v>
      </c>
      <c r="U406" s="7">
        <f>VLOOKUP(R406,box_office!$C:$F,4,FALSE)</f>
        <v>39000</v>
      </c>
    </row>
    <row r="407" spans="1:21" x14ac:dyDescent="0.3">
      <c r="A407" s="3" t="s">
        <v>486</v>
      </c>
      <c r="B407" s="4" t="s">
        <v>495</v>
      </c>
      <c r="C407" s="3" t="s">
        <v>488</v>
      </c>
      <c r="D407" s="3" t="s">
        <v>28</v>
      </c>
      <c r="E407" s="3" t="s">
        <v>489</v>
      </c>
      <c r="F407" s="3">
        <v>4.0999999999999996</v>
      </c>
      <c r="G407" s="3">
        <v>18</v>
      </c>
      <c r="H407" s="3">
        <v>352</v>
      </c>
      <c r="I407" s="6" t="s">
        <v>95</v>
      </c>
      <c r="J407" s="6">
        <v>5669</v>
      </c>
      <c r="K407" s="4">
        <v>41851</v>
      </c>
      <c r="L407" s="7" t="s">
        <v>132</v>
      </c>
      <c r="M407" s="7" t="s">
        <v>32</v>
      </c>
      <c r="N407" s="7" t="s">
        <v>316</v>
      </c>
      <c r="O407" s="7">
        <v>103</v>
      </c>
      <c r="P407" s="4">
        <f t="shared" si="19"/>
        <v>41853</v>
      </c>
      <c r="Q407" s="4">
        <f t="shared" si="20"/>
        <v>41854</v>
      </c>
      <c r="R407" s="7" t="str">
        <f t="shared" si="18"/>
        <v>id7826841854</v>
      </c>
      <c r="S407" s="7">
        <f>VLOOKUP(R407,box_office!$C:$F,2,FALSE)</f>
        <v>75.004724409448826</v>
      </c>
      <c r="T407" s="7">
        <f>VLOOKUP(R407,box_office!$C:$F,3,FALSE)</f>
        <v>5.98</v>
      </c>
      <c r="U407" s="7">
        <f>VLOOKUP(R407,box_office!$C:$F,4,FALSE)</f>
        <v>36000</v>
      </c>
    </row>
    <row r="408" spans="1:21" x14ac:dyDescent="0.3">
      <c r="A408" s="3" t="s">
        <v>486</v>
      </c>
      <c r="B408" s="4" t="s">
        <v>497</v>
      </c>
      <c r="C408" s="3" t="s">
        <v>488</v>
      </c>
      <c r="D408" s="3" t="s">
        <v>28</v>
      </c>
      <c r="E408" s="3" t="s">
        <v>489</v>
      </c>
      <c r="F408" s="3">
        <v>4</v>
      </c>
      <c r="G408" s="3">
        <v>18</v>
      </c>
      <c r="H408" s="3">
        <v>352</v>
      </c>
      <c r="I408" s="6" t="s">
        <v>95</v>
      </c>
      <c r="J408" s="6">
        <v>7325</v>
      </c>
      <c r="K408" s="4">
        <v>41851</v>
      </c>
      <c r="L408" s="7" t="s">
        <v>132</v>
      </c>
      <c r="M408" s="7" t="s">
        <v>32</v>
      </c>
      <c r="N408" s="7" t="s">
        <v>316</v>
      </c>
      <c r="O408" s="7">
        <v>103</v>
      </c>
      <c r="P408" s="4">
        <f t="shared" si="19"/>
        <v>41854</v>
      </c>
      <c r="Q408" s="4">
        <f t="shared" si="20"/>
        <v>41855</v>
      </c>
      <c r="R408" s="7" t="str">
        <f t="shared" si="18"/>
        <v>id7826841855</v>
      </c>
      <c r="S408" s="7">
        <f>VLOOKUP(R408,box_office!$C:$F,2,FALSE)</f>
        <v>37.074015748031499</v>
      </c>
      <c r="T408" s="7">
        <f>VLOOKUP(R408,box_office!$C:$F,3,FALSE)</f>
        <v>5.97</v>
      </c>
      <c r="U408" s="7">
        <f>VLOOKUP(R408,box_office!$C:$F,4,FALSE)</f>
        <v>34000</v>
      </c>
    </row>
    <row r="409" spans="1:21" x14ac:dyDescent="0.3">
      <c r="A409" s="3" t="s">
        <v>486</v>
      </c>
      <c r="B409" s="4" t="s">
        <v>499</v>
      </c>
      <c r="C409" s="3" t="s">
        <v>488</v>
      </c>
      <c r="D409" s="3" t="s">
        <v>28</v>
      </c>
      <c r="E409" s="3" t="s">
        <v>489</v>
      </c>
      <c r="F409" s="3">
        <v>4</v>
      </c>
      <c r="G409" s="3">
        <v>18</v>
      </c>
      <c r="H409" s="3">
        <v>352</v>
      </c>
      <c r="I409" s="6" t="s">
        <v>95</v>
      </c>
      <c r="J409" s="6">
        <v>10768</v>
      </c>
      <c r="K409" s="4">
        <v>41851</v>
      </c>
      <c r="L409" s="7" t="s">
        <v>132</v>
      </c>
      <c r="M409" s="7" t="s">
        <v>32</v>
      </c>
      <c r="N409" s="7" t="s">
        <v>316</v>
      </c>
      <c r="O409" s="7">
        <v>103</v>
      </c>
      <c r="P409" s="4">
        <f t="shared" si="19"/>
        <v>41855</v>
      </c>
      <c r="Q409" s="4">
        <f t="shared" si="20"/>
        <v>41856</v>
      </c>
      <c r="R409" s="7" t="str">
        <f t="shared" si="18"/>
        <v>id7826841856</v>
      </c>
      <c r="S409" s="7">
        <f>VLOOKUP(R409,box_office!$C:$F,2,FALSE)</f>
        <v>33.944881889763785</v>
      </c>
      <c r="T409" s="7">
        <f>VLOOKUP(R409,box_office!$C:$F,3,FALSE)</f>
        <v>5.65</v>
      </c>
      <c r="U409" s="7">
        <f>VLOOKUP(R409,box_office!$C:$F,4,FALSE)</f>
        <v>33000</v>
      </c>
    </row>
    <row r="410" spans="1:21" x14ac:dyDescent="0.3">
      <c r="A410" s="3" t="s">
        <v>486</v>
      </c>
      <c r="B410" s="4" t="s">
        <v>501</v>
      </c>
      <c r="C410" s="3" t="s">
        <v>488</v>
      </c>
      <c r="D410" s="3" t="s">
        <v>28</v>
      </c>
      <c r="E410" s="3" t="s">
        <v>489</v>
      </c>
      <c r="F410" s="3">
        <v>4</v>
      </c>
      <c r="G410" s="3">
        <v>18</v>
      </c>
      <c r="H410" s="3">
        <v>352</v>
      </c>
      <c r="I410" s="6" t="s">
        <v>95</v>
      </c>
      <c r="J410" s="6">
        <v>11542</v>
      </c>
      <c r="K410" s="4">
        <v>41851</v>
      </c>
      <c r="L410" s="7" t="s">
        <v>132</v>
      </c>
      <c r="M410" s="7" t="s">
        <v>32</v>
      </c>
      <c r="N410" s="7" t="s">
        <v>316</v>
      </c>
      <c r="O410" s="7">
        <v>103</v>
      </c>
      <c r="P410" s="4">
        <f t="shared" si="19"/>
        <v>41856</v>
      </c>
      <c r="Q410" s="4">
        <f t="shared" si="20"/>
        <v>41857</v>
      </c>
      <c r="R410" s="7" t="str">
        <f t="shared" si="18"/>
        <v>id7826841857</v>
      </c>
      <c r="S410" s="7">
        <f>VLOOKUP(R410,box_office!$C:$F,2,FALSE)</f>
        <v>27.744881889763782</v>
      </c>
      <c r="T410" s="7">
        <f>VLOOKUP(R410,box_office!$C:$F,3,FALSE)</f>
        <v>5.72</v>
      </c>
      <c r="U410" s="7">
        <f>VLOOKUP(R410,box_office!$C:$F,4,FALSE)</f>
        <v>32000</v>
      </c>
    </row>
    <row r="411" spans="1:21" x14ac:dyDescent="0.3">
      <c r="A411" s="3" t="s">
        <v>486</v>
      </c>
      <c r="B411" s="4" t="s">
        <v>503</v>
      </c>
      <c r="C411" s="3" t="s">
        <v>488</v>
      </c>
      <c r="D411" s="3" t="s">
        <v>28</v>
      </c>
      <c r="E411" s="3" t="s">
        <v>489</v>
      </c>
      <c r="F411" s="3">
        <v>4</v>
      </c>
      <c r="G411" s="3">
        <v>18</v>
      </c>
      <c r="H411" s="3">
        <v>352</v>
      </c>
      <c r="I411" s="6" t="s">
        <v>95</v>
      </c>
      <c r="J411" s="6">
        <v>12087</v>
      </c>
      <c r="K411" s="4">
        <v>41851</v>
      </c>
      <c r="L411" s="7" t="s">
        <v>132</v>
      </c>
      <c r="M411" s="7" t="s">
        <v>32</v>
      </c>
      <c r="N411" s="7" t="s">
        <v>316</v>
      </c>
      <c r="O411" s="7">
        <v>103</v>
      </c>
      <c r="P411" s="4">
        <f t="shared" si="19"/>
        <v>41857</v>
      </c>
      <c r="Q411" s="4">
        <f t="shared" si="20"/>
        <v>41858</v>
      </c>
      <c r="R411" s="7" t="str">
        <f t="shared" si="18"/>
        <v>id7826841858</v>
      </c>
      <c r="S411" s="7">
        <f>VLOOKUP(R411,box_office!$C:$F,2,FALSE)</f>
        <v>22.522834645669295</v>
      </c>
      <c r="T411" s="7">
        <f>VLOOKUP(R411,box_office!$C:$F,3,FALSE)</f>
        <v>6.03</v>
      </c>
      <c r="U411" s="7">
        <f>VLOOKUP(R411,box_office!$C:$F,4,FALSE)</f>
        <v>26000</v>
      </c>
    </row>
    <row r="412" spans="1:21" x14ac:dyDescent="0.3">
      <c r="A412" s="3" t="s">
        <v>486</v>
      </c>
      <c r="B412" s="4" t="s">
        <v>505</v>
      </c>
      <c r="C412" s="3" t="s">
        <v>488</v>
      </c>
      <c r="D412" s="3" t="s">
        <v>28</v>
      </c>
      <c r="E412" s="3" t="s">
        <v>489</v>
      </c>
      <c r="F412" s="3">
        <v>4</v>
      </c>
      <c r="G412" s="3">
        <v>18</v>
      </c>
      <c r="H412" s="3">
        <v>352</v>
      </c>
      <c r="I412" s="6" t="s">
        <v>95</v>
      </c>
      <c r="J412" s="6">
        <v>14592</v>
      </c>
      <c r="K412" s="4">
        <v>41851</v>
      </c>
      <c r="L412" s="7" t="s">
        <v>132</v>
      </c>
      <c r="M412" s="7" t="s">
        <v>32</v>
      </c>
      <c r="N412" s="7" t="s">
        <v>316</v>
      </c>
      <c r="O412" s="7">
        <v>103</v>
      </c>
      <c r="P412" s="4">
        <f t="shared" si="19"/>
        <v>41858</v>
      </c>
      <c r="Q412" s="4">
        <f t="shared" si="20"/>
        <v>41859</v>
      </c>
      <c r="R412" s="7" t="str">
        <f t="shared" si="18"/>
        <v>id7826841859</v>
      </c>
      <c r="S412" s="7">
        <f>VLOOKUP(R412,box_office!$C:$F,2,FALSE)</f>
        <v>21.055118110236219</v>
      </c>
      <c r="T412" s="7">
        <f>VLOOKUP(R412,box_office!$C:$F,3,FALSE)</f>
        <v>6.09</v>
      </c>
      <c r="U412" s="7">
        <f>VLOOKUP(R412,box_office!$C:$F,4,FALSE)</f>
        <v>21000</v>
      </c>
    </row>
    <row r="413" spans="1:21" x14ac:dyDescent="0.3">
      <c r="A413" s="3" t="s">
        <v>486</v>
      </c>
      <c r="B413" s="4" t="s">
        <v>507</v>
      </c>
      <c r="C413" s="3" t="s">
        <v>488</v>
      </c>
      <c r="D413" s="3" t="s">
        <v>28</v>
      </c>
      <c r="E413" s="3" t="s">
        <v>489</v>
      </c>
      <c r="F413" s="3">
        <v>4</v>
      </c>
      <c r="G413" s="3">
        <v>18</v>
      </c>
      <c r="H413" s="3">
        <v>352</v>
      </c>
      <c r="I413" s="6" t="s">
        <v>95</v>
      </c>
      <c r="J413" s="6">
        <v>17464</v>
      </c>
      <c r="K413" s="4">
        <v>41851</v>
      </c>
      <c r="L413" s="7" t="s">
        <v>132</v>
      </c>
      <c r="M413" s="7" t="s">
        <v>32</v>
      </c>
      <c r="N413" s="7" t="s">
        <v>316</v>
      </c>
      <c r="O413" s="7">
        <v>103</v>
      </c>
      <c r="P413" s="4">
        <f t="shared" si="19"/>
        <v>41859</v>
      </c>
      <c r="Q413" s="4">
        <f t="shared" si="20"/>
        <v>41860</v>
      </c>
      <c r="R413" s="7" t="str">
        <f t="shared" si="18"/>
        <v>id7826841860</v>
      </c>
      <c r="S413" s="7">
        <f>VLOOKUP(R413,box_office!$C:$F,2,FALSE)</f>
        <v>26.993700787401576</v>
      </c>
      <c r="T413" s="7">
        <f>VLOOKUP(R413,box_office!$C:$F,3,FALSE)</f>
        <v>6.13</v>
      </c>
      <c r="U413" s="7">
        <f>VLOOKUP(R413,box_office!$C:$F,4,FALSE)</f>
        <v>20000</v>
      </c>
    </row>
    <row r="414" spans="1:21" x14ac:dyDescent="0.3">
      <c r="A414" s="3" t="s">
        <v>486</v>
      </c>
      <c r="B414" s="4" t="s">
        <v>509</v>
      </c>
      <c r="C414" s="3" t="s">
        <v>488</v>
      </c>
      <c r="D414" s="3" t="s">
        <v>28</v>
      </c>
      <c r="E414" s="3" t="s">
        <v>489</v>
      </c>
      <c r="F414" s="3">
        <v>4</v>
      </c>
      <c r="G414" s="3">
        <v>18</v>
      </c>
      <c r="H414" s="3">
        <v>352</v>
      </c>
      <c r="I414" s="6" t="s">
        <v>95</v>
      </c>
      <c r="J414" s="6">
        <v>17938</v>
      </c>
      <c r="K414" s="4">
        <v>41851</v>
      </c>
      <c r="L414" s="7" t="s">
        <v>132</v>
      </c>
      <c r="M414" s="7" t="s">
        <v>32</v>
      </c>
      <c r="N414" s="7" t="s">
        <v>316</v>
      </c>
      <c r="O414" s="7">
        <v>103</v>
      </c>
      <c r="P414" s="4">
        <f t="shared" si="19"/>
        <v>41860</v>
      </c>
      <c r="Q414" s="4">
        <f t="shared" si="20"/>
        <v>41861</v>
      </c>
      <c r="R414" s="7" t="str">
        <f t="shared" si="18"/>
        <v>id7826841861</v>
      </c>
      <c r="S414" s="7">
        <f>VLOOKUP(R414,box_office!$C:$F,2,FALSE)</f>
        <v>25.677165354330711</v>
      </c>
      <c r="T414" s="7">
        <f>VLOOKUP(R414,box_office!$C:$F,3,FALSE)</f>
        <v>5.97</v>
      </c>
      <c r="U414" s="7">
        <f>VLOOKUP(R414,box_office!$C:$F,4,FALSE)</f>
        <v>20000</v>
      </c>
    </row>
    <row r="415" spans="1:21" x14ac:dyDescent="0.3">
      <c r="A415" s="3" t="s">
        <v>486</v>
      </c>
      <c r="B415" s="4" t="s">
        <v>511</v>
      </c>
      <c r="C415" s="3" t="s">
        <v>488</v>
      </c>
      <c r="D415" s="3" t="s">
        <v>28</v>
      </c>
      <c r="E415" s="3" t="s">
        <v>489</v>
      </c>
      <c r="F415" s="3">
        <v>4</v>
      </c>
      <c r="G415" s="3">
        <v>18</v>
      </c>
      <c r="H415" s="3">
        <v>352</v>
      </c>
      <c r="I415" s="6" t="s">
        <v>95</v>
      </c>
      <c r="J415" s="6">
        <v>18352</v>
      </c>
      <c r="K415" s="4">
        <v>41851</v>
      </c>
      <c r="L415" s="7" t="s">
        <v>132</v>
      </c>
      <c r="M415" s="7" t="s">
        <v>32</v>
      </c>
      <c r="N415" s="7" t="s">
        <v>316</v>
      </c>
      <c r="O415" s="7">
        <v>103</v>
      </c>
      <c r="P415" s="4">
        <f t="shared" si="19"/>
        <v>41861</v>
      </c>
      <c r="Q415" s="4">
        <f t="shared" si="20"/>
        <v>41862</v>
      </c>
      <c r="R415" s="7" t="str">
        <f t="shared" si="18"/>
        <v>id7826841862</v>
      </c>
      <c r="S415" s="7">
        <f>VLOOKUP(R415,box_office!$C:$F,2,FALSE)</f>
        <v>14.651968503937008</v>
      </c>
      <c r="T415" s="7">
        <f>VLOOKUP(R415,box_office!$C:$F,3,FALSE)</f>
        <v>5.69</v>
      </c>
      <c r="U415" s="7">
        <f>VLOOKUP(R415,box_office!$C:$F,4,FALSE)</f>
        <v>19000</v>
      </c>
    </row>
    <row r="416" spans="1:21" x14ac:dyDescent="0.3">
      <c r="A416" s="3" t="s">
        <v>486</v>
      </c>
      <c r="B416" s="4" t="s">
        <v>513</v>
      </c>
      <c r="C416" s="3" t="s">
        <v>488</v>
      </c>
      <c r="D416" s="3" t="s">
        <v>28</v>
      </c>
      <c r="E416" s="3" t="s">
        <v>489</v>
      </c>
      <c r="F416" s="3">
        <v>4</v>
      </c>
      <c r="G416" s="3">
        <v>18</v>
      </c>
      <c r="H416" s="3">
        <v>353</v>
      </c>
      <c r="I416" s="6" t="s">
        <v>95</v>
      </c>
      <c r="J416" s="6">
        <v>18656</v>
      </c>
      <c r="K416" s="4">
        <v>41851</v>
      </c>
      <c r="L416" s="7" t="s">
        <v>132</v>
      </c>
      <c r="M416" s="7" t="s">
        <v>32</v>
      </c>
      <c r="N416" s="7" t="s">
        <v>316</v>
      </c>
      <c r="O416" s="7">
        <v>103</v>
      </c>
      <c r="P416" s="4">
        <f t="shared" si="19"/>
        <v>41862</v>
      </c>
      <c r="Q416" s="4">
        <f t="shared" si="20"/>
        <v>41863</v>
      </c>
      <c r="R416" s="7" t="str">
        <f t="shared" si="18"/>
        <v>id7826841863</v>
      </c>
      <c r="S416" s="7">
        <f>VLOOKUP(R416,box_office!$C:$F,2,FALSE)</f>
        <v>15.074015748031497</v>
      </c>
      <c r="T416" s="7">
        <f>VLOOKUP(R416,box_office!$C:$F,3,FALSE)</f>
        <v>5.91</v>
      </c>
      <c r="U416" s="7">
        <f>VLOOKUP(R416,box_office!$C:$F,4,FALSE)</f>
        <v>19000</v>
      </c>
    </row>
    <row r="417" spans="1:21" x14ac:dyDescent="0.3">
      <c r="A417" s="3" t="s">
        <v>486</v>
      </c>
      <c r="B417" s="4" t="s">
        <v>515</v>
      </c>
      <c r="C417" s="3" t="s">
        <v>488</v>
      </c>
      <c r="D417" s="3" t="s">
        <v>28</v>
      </c>
      <c r="E417" s="3" t="s">
        <v>489</v>
      </c>
      <c r="F417" s="3">
        <v>4</v>
      </c>
      <c r="G417" s="3">
        <v>18</v>
      </c>
      <c r="H417" s="3">
        <v>353</v>
      </c>
      <c r="I417" s="6" t="s">
        <v>95</v>
      </c>
      <c r="J417" s="6">
        <v>18929</v>
      </c>
      <c r="K417" s="4">
        <v>41851</v>
      </c>
      <c r="L417" s="7" t="s">
        <v>132</v>
      </c>
      <c r="M417" s="7" t="s">
        <v>32</v>
      </c>
      <c r="N417" s="7" t="s">
        <v>316</v>
      </c>
      <c r="O417" s="7">
        <v>103</v>
      </c>
      <c r="P417" s="4">
        <f t="shared" si="19"/>
        <v>41863</v>
      </c>
      <c r="Q417" s="4">
        <f t="shared" si="20"/>
        <v>41864</v>
      </c>
      <c r="R417" s="7" t="str">
        <f t="shared" si="18"/>
        <v>id7826841864</v>
      </c>
      <c r="S417" s="7">
        <f>VLOOKUP(R417,box_office!$C:$F,2,FALSE)</f>
        <v>12.914960629921261</v>
      </c>
      <c r="T417" s="7">
        <f>VLOOKUP(R417,box_office!$C:$F,3,FALSE)</f>
        <v>6.09</v>
      </c>
      <c r="U417" s="7">
        <f>VLOOKUP(R417,box_office!$C:$F,4,FALSE)</f>
        <v>19000</v>
      </c>
    </row>
    <row r="418" spans="1:21" x14ac:dyDescent="0.3">
      <c r="A418" s="3" t="s">
        <v>486</v>
      </c>
      <c r="B418" s="4" t="s">
        <v>517</v>
      </c>
      <c r="C418" s="3" t="s">
        <v>488</v>
      </c>
      <c r="D418" s="3" t="s">
        <v>28</v>
      </c>
      <c r="E418" s="3" t="s">
        <v>489</v>
      </c>
      <c r="F418" s="3">
        <v>4</v>
      </c>
      <c r="G418" s="3">
        <v>18</v>
      </c>
      <c r="H418" s="3">
        <v>353</v>
      </c>
      <c r="I418" s="6" t="s">
        <v>95</v>
      </c>
      <c r="J418" s="6">
        <v>19142</v>
      </c>
      <c r="K418" s="4">
        <v>41851</v>
      </c>
      <c r="L418" s="7" t="s">
        <v>132</v>
      </c>
      <c r="M418" s="7" t="s">
        <v>32</v>
      </c>
      <c r="N418" s="7" t="s">
        <v>316</v>
      </c>
      <c r="O418" s="7">
        <v>103</v>
      </c>
      <c r="P418" s="4">
        <f t="shared" si="19"/>
        <v>41864</v>
      </c>
      <c r="Q418" s="4">
        <f t="shared" si="20"/>
        <v>41865</v>
      </c>
      <c r="R418" s="7" t="str">
        <f t="shared" si="18"/>
        <v>id7826841865</v>
      </c>
      <c r="S418" s="7">
        <f>VLOOKUP(R418,box_office!$C:$F,2,FALSE)</f>
        <v>8.4834645669291344</v>
      </c>
      <c r="T418" s="7">
        <f>VLOOKUP(R418,box_office!$C:$F,3,FALSE)</f>
        <v>5.75</v>
      </c>
      <c r="U418" s="7">
        <f>VLOOKUP(R418,box_office!$C:$F,4,FALSE)</f>
        <v>13000</v>
      </c>
    </row>
    <row r="419" spans="1:21" x14ac:dyDescent="0.3">
      <c r="A419" s="3" t="s">
        <v>486</v>
      </c>
      <c r="B419" s="4" t="s">
        <v>519</v>
      </c>
      <c r="C419" s="3" t="s">
        <v>488</v>
      </c>
      <c r="D419" s="3" t="s">
        <v>28</v>
      </c>
      <c r="E419" s="3" t="s">
        <v>489</v>
      </c>
      <c r="F419" s="3">
        <v>4</v>
      </c>
      <c r="G419" s="3">
        <v>18</v>
      </c>
      <c r="H419" s="3">
        <v>353</v>
      </c>
      <c r="I419" s="6" t="s">
        <v>95</v>
      </c>
      <c r="J419" s="6">
        <v>19282</v>
      </c>
      <c r="K419" s="4">
        <v>41851</v>
      </c>
      <c r="L419" s="7" t="s">
        <v>132</v>
      </c>
      <c r="M419" s="7" t="s">
        <v>32</v>
      </c>
      <c r="N419" s="7" t="s">
        <v>316</v>
      </c>
      <c r="O419" s="7">
        <v>103</v>
      </c>
      <c r="P419" s="4">
        <f t="shared" si="19"/>
        <v>41865</v>
      </c>
      <c r="Q419" s="4">
        <f t="shared" si="20"/>
        <v>41866</v>
      </c>
      <c r="R419" s="7" t="str">
        <f t="shared" si="18"/>
        <v>id7826841866</v>
      </c>
      <c r="S419" s="7">
        <f>VLOOKUP(R419,box_office!$C:$F,2,FALSE)</f>
        <v>2.7023622047244098</v>
      </c>
      <c r="T419" s="7">
        <f>VLOOKUP(R419,box_office!$C:$F,3,FALSE)</f>
        <v>5.42</v>
      </c>
      <c r="U419" s="7">
        <f>VLOOKUP(R419,box_office!$C:$F,4,FALSE)</f>
        <v>4156</v>
      </c>
    </row>
    <row r="420" spans="1:21" x14ac:dyDescent="0.3">
      <c r="A420" s="3" t="s">
        <v>486</v>
      </c>
      <c r="B420" s="4" t="s">
        <v>521</v>
      </c>
      <c r="C420" s="3" t="s">
        <v>488</v>
      </c>
      <c r="D420" s="3" t="s">
        <v>28</v>
      </c>
      <c r="E420" s="3" t="s">
        <v>489</v>
      </c>
      <c r="F420" s="3">
        <v>3.9</v>
      </c>
      <c r="G420" s="3">
        <v>18</v>
      </c>
      <c r="H420" s="3">
        <v>353</v>
      </c>
      <c r="I420" s="6" t="s">
        <v>95</v>
      </c>
      <c r="J420" s="6">
        <v>19419</v>
      </c>
      <c r="K420" s="4">
        <v>41851</v>
      </c>
      <c r="L420" s="7" t="s">
        <v>132</v>
      </c>
      <c r="M420" s="7" t="s">
        <v>32</v>
      </c>
      <c r="N420" s="7" t="s">
        <v>316</v>
      </c>
      <c r="O420" s="7">
        <v>103</v>
      </c>
      <c r="P420" s="4">
        <f t="shared" si="19"/>
        <v>41866</v>
      </c>
      <c r="Q420" s="4">
        <f t="shared" si="20"/>
        <v>41867</v>
      </c>
      <c r="R420" s="7" t="str">
        <f t="shared" si="18"/>
        <v>id7826841867</v>
      </c>
      <c r="S420" s="7">
        <f>VLOOKUP(R420,box_office!$C:$F,2,FALSE)</f>
        <v>2.5322834645669294</v>
      </c>
      <c r="T420" s="7">
        <f>VLOOKUP(R420,box_office!$C:$F,3,FALSE)</f>
        <v>5.69</v>
      </c>
      <c r="U420" s="7">
        <f>VLOOKUP(R420,box_office!$C:$F,4,FALSE)</f>
        <v>2970</v>
      </c>
    </row>
    <row r="421" spans="1:21" x14ac:dyDescent="0.3">
      <c r="A421" s="3" t="s">
        <v>486</v>
      </c>
      <c r="B421" s="4" t="s">
        <v>523</v>
      </c>
      <c r="C421" s="3" t="s">
        <v>488</v>
      </c>
      <c r="D421" s="3" t="s">
        <v>28</v>
      </c>
      <c r="E421" s="3" t="s">
        <v>489</v>
      </c>
      <c r="F421" s="3">
        <v>3.9</v>
      </c>
      <c r="G421" s="3">
        <v>18</v>
      </c>
      <c r="H421" s="3">
        <v>353</v>
      </c>
      <c r="I421" s="6" t="s">
        <v>95</v>
      </c>
      <c r="J421" s="6">
        <v>19519</v>
      </c>
      <c r="K421" s="4">
        <v>41851</v>
      </c>
      <c r="L421" s="7" t="s">
        <v>132</v>
      </c>
      <c r="M421" s="7" t="s">
        <v>32</v>
      </c>
      <c r="N421" s="7" t="s">
        <v>316</v>
      </c>
      <c r="O421" s="7">
        <v>103</v>
      </c>
      <c r="P421" s="4">
        <f t="shared" si="19"/>
        <v>41867</v>
      </c>
      <c r="Q421" s="4">
        <f t="shared" si="20"/>
        <v>41868</v>
      </c>
      <c r="R421" s="7" t="str">
        <f t="shared" si="18"/>
        <v>id7826841868</v>
      </c>
      <c r="S421" s="7">
        <f>VLOOKUP(R421,box_office!$C:$F,2,FALSE)</f>
        <v>2.5937007874015747</v>
      </c>
      <c r="T421" s="7">
        <f>VLOOKUP(R421,box_office!$C:$F,3,FALSE)</f>
        <v>5.51</v>
      </c>
      <c r="U421" s="7">
        <f>VLOOKUP(R421,box_office!$C:$F,4,FALSE)</f>
        <v>2936</v>
      </c>
    </row>
    <row r="422" spans="1:21" x14ac:dyDescent="0.3">
      <c r="A422" s="3" t="s">
        <v>486</v>
      </c>
      <c r="B422" s="4" t="s">
        <v>525</v>
      </c>
      <c r="C422" s="3" t="s">
        <v>488</v>
      </c>
      <c r="D422" s="3" t="s">
        <v>28</v>
      </c>
      <c r="E422" s="3" t="s">
        <v>489</v>
      </c>
      <c r="F422" s="3">
        <v>3.9</v>
      </c>
      <c r="G422" s="3">
        <v>18</v>
      </c>
      <c r="H422" s="3">
        <v>353</v>
      </c>
      <c r="I422" s="6" t="s">
        <v>95</v>
      </c>
      <c r="J422" s="6">
        <v>19624</v>
      </c>
      <c r="K422" s="4">
        <v>41851</v>
      </c>
      <c r="L422" s="7" t="s">
        <v>132</v>
      </c>
      <c r="M422" s="7" t="s">
        <v>32</v>
      </c>
      <c r="N422" s="7" t="s">
        <v>316</v>
      </c>
      <c r="O422" s="7">
        <v>103</v>
      </c>
      <c r="P422" s="4">
        <f t="shared" si="19"/>
        <v>41868</v>
      </c>
      <c r="Q422" s="4">
        <f t="shared" si="20"/>
        <v>41869</v>
      </c>
      <c r="R422" s="7" t="str">
        <f t="shared" si="18"/>
        <v>id7826841869</v>
      </c>
      <c r="S422" s="7">
        <f>VLOOKUP(R422,box_office!$C:$F,2,FALSE)</f>
        <v>1.4692913385826774</v>
      </c>
      <c r="T422" s="7">
        <f>VLOOKUP(R422,box_office!$C:$F,3,FALSE)</f>
        <v>5.28</v>
      </c>
      <c r="U422" s="7">
        <f>VLOOKUP(R422,box_office!$C:$F,4,FALSE)</f>
        <v>2787</v>
      </c>
    </row>
    <row r="423" spans="1:21" x14ac:dyDescent="0.3">
      <c r="A423" s="3" t="s">
        <v>486</v>
      </c>
      <c r="B423" s="4" t="s">
        <v>527</v>
      </c>
      <c r="C423" s="3" t="s">
        <v>488</v>
      </c>
      <c r="D423" s="3" t="s">
        <v>28</v>
      </c>
      <c r="E423" s="3" t="s">
        <v>489</v>
      </c>
      <c r="F423" s="3">
        <v>3.9</v>
      </c>
      <c r="G423" s="3">
        <v>18</v>
      </c>
      <c r="H423" s="3">
        <v>353</v>
      </c>
      <c r="I423" s="6" t="s">
        <v>95</v>
      </c>
      <c r="J423" s="6">
        <v>19707</v>
      </c>
      <c r="K423" s="4">
        <v>41851</v>
      </c>
      <c r="L423" s="7" t="s">
        <v>132</v>
      </c>
      <c r="M423" s="7" t="s">
        <v>32</v>
      </c>
      <c r="N423" s="7" t="s">
        <v>316</v>
      </c>
      <c r="O423" s="7">
        <v>103</v>
      </c>
      <c r="P423" s="4">
        <f t="shared" si="19"/>
        <v>41869</v>
      </c>
      <c r="Q423" s="4">
        <f t="shared" si="20"/>
        <v>41870</v>
      </c>
      <c r="R423" s="7" t="str">
        <f t="shared" si="18"/>
        <v>id7826841870</v>
      </c>
      <c r="S423" s="7">
        <f>VLOOKUP(R423,box_office!$C:$F,2,FALSE)</f>
        <v>1.5637795275590551</v>
      </c>
      <c r="T423" s="7">
        <f>VLOOKUP(R423,box_office!$C:$F,3,FALSE)</f>
        <v>5.12</v>
      </c>
      <c r="U423" s="7">
        <f>VLOOKUP(R423,box_office!$C:$F,4,FALSE)</f>
        <v>2775</v>
      </c>
    </row>
    <row r="424" spans="1:21" x14ac:dyDescent="0.3">
      <c r="A424" s="3" t="s">
        <v>486</v>
      </c>
      <c r="B424" s="4" t="s">
        <v>529</v>
      </c>
      <c r="C424" s="3" t="s">
        <v>488</v>
      </c>
      <c r="D424" s="3" t="s">
        <v>28</v>
      </c>
      <c r="E424" s="3" t="s">
        <v>489</v>
      </c>
      <c r="F424" s="3">
        <v>3.9</v>
      </c>
      <c r="G424" s="3">
        <v>18</v>
      </c>
      <c r="H424" s="3">
        <v>353</v>
      </c>
      <c r="I424" s="6" t="s">
        <v>95</v>
      </c>
      <c r="J424" s="6">
        <v>19769</v>
      </c>
      <c r="K424" s="4">
        <v>41851</v>
      </c>
      <c r="L424" s="7" t="s">
        <v>132</v>
      </c>
      <c r="M424" s="7" t="s">
        <v>32</v>
      </c>
      <c r="N424" s="7" t="s">
        <v>316</v>
      </c>
      <c r="O424" s="7">
        <v>103</v>
      </c>
      <c r="P424" s="4">
        <f t="shared" si="19"/>
        <v>41870</v>
      </c>
      <c r="Q424" s="4">
        <f t="shared" si="20"/>
        <v>41871</v>
      </c>
      <c r="R424" s="7" t="str">
        <f t="shared" si="18"/>
        <v>id7826841871</v>
      </c>
      <c r="S424" s="7">
        <f>VLOOKUP(R424,box_office!$C:$F,2,FALSE)</f>
        <v>1.3622047244094488</v>
      </c>
      <c r="T424" s="7">
        <f>VLOOKUP(R424,box_office!$C:$F,3,FALSE)</f>
        <v>5.61</v>
      </c>
      <c r="U424" s="7">
        <f>VLOOKUP(R424,box_office!$C:$F,4,FALSE)</f>
        <v>2695</v>
      </c>
    </row>
    <row r="425" spans="1:21" x14ac:dyDescent="0.3">
      <c r="A425" s="3" t="s">
        <v>486</v>
      </c>
      <c r="B425" s="4" t="s">
        <v>412</v>
      </c>
      <c r="C425" s="3" t="s">
        <v>488</v>
      </c>
      <c r="D425" s="3" t="s">
        <v>28</v>
      </c>
      <c r="E425" s="3" t="s">
        <v>489</v>
      </c>
      <c r="F425" s="3">
        <v>3.9</v>
      </c>
      <c r="G425" s="3">
        <v>18</v>
      </c>
      <c r="H425" s="3">
        <v>353</v>
      </c>
      <c r="I425" s="6" t="s">
        <v>95</v>
      </c>
      <c r="J425" s="6">
        <v>19813</v>
      </c>
      <c r="K425" s="4">
        <v>41851</v>
      </c>
      <c r="L425" s="7" t="s">
        <v>132</v>
      </c>
      <c r="M425" s="7" t="s">
        <v>32</v>
      </c>
      <c r="N425" s="7" t="s">
        <v>316</v>
      </c>
      <c r="O425" s="7">
        <v>103</v>
      </c>
      <c r="P425" s="4">
        <f t="shared" si="19"/>
        <v>41871</v>
      </c>
      <c r="Q425" s="4">
        <f t="shared" si="20"/>
        <v>41872</v>
      </c>
      <c r="R425" s="7" t="str">
        <f t="shared" si="18"/>
        <v>id7826841872</v>
      </c>
      <c r="S425" s="7">
        <f>VLOOKUP(R425,box_office!$C:$F,2,FALSE)</f>
        <v>0.68188976377952759</v>
      </c>
      <c r="T425" s="7">
        <f>VLOOKUP(R425,box_office!$C:$F,3,FALSE)</f>
        <v>5.57</v>
      </c>
      <c r="U425" s="7">
        <f>VLOOKUP(R425,box_office!$C:$F,4,FALSE)</f>
        <v>1529</v>
      </c>
    </row>
    <row r="426" spans="1:21" x14ac:dyDescent="0.3">
      <c r="A426" s="3" t="s">
        <v>486</v>
      </c>
      <c r="B426" s="4" t="s">
        <v>345</v>
      </c>
      <c r="C426" s="3" t="s">
        <v>488</v>
      </c>
      <c r="D426" s="3" t="s">
        <v>28</v>
      </c>
      <c r="E426" s="3" t="s">
        <v>489</v>
      </c>
      <c r="F426" s="3">
        <v>3.9</v>
      </c>
      <c r="G426" s="3">
        <v>18</v>
      </c>
      <c r="H426" s="3">
        <v>358</v>
      </c>
      <c r="I426" s="6" t="s">
        <v>95</v>
      </c>
      <c r="J426" s="6">
        <v>19882</v>
      </c>
      <c r="K426" s="4">
        <v>41851</v>
      </c>
      <c r="L426" s="7" t="s">
        <v>132</v>
      </c>
      <c r="M426" s="7" t="s">
        <v>32</v>
      </c>
      <c r="N426" s="7" t="s">
        <v>316</v>
      </c>
      <c r="O426" s="7">
        <v>103</v>
      </c>
      <c r="P426" s="4">
        <f t="shared" si="19"/>
        <v>41872</v>
      </c>
      <c r="Q426" s="4">
        <f t="shared" si="20"/>
        <v>41873</v>
      </c>
      <c r="R426" s="7" t="str">
        <f t="shared" si="18"/>
        <v>id7826841873</v>
      </c>
      <c r="S426" s="7">
        <f>VLOOKUP(R426,box_office!$C:$F,2,FALSE)</f>
        <v>0.1921259842519685</v>
      </c>
      <c r="T426" s="7">
        <f>VLOOKUP(R426,box_office!$C:$F,3,FALSE)</f>
        <v>5.61</v>
      </c>
      <c r="U426" s="7">
        <f>VLOOKUP(R426,box_office!$C:$F,4,FALSE)</f>
        <v>492</v>
      </c>
    </row>
    <row r="427" spans="1:21" x14ac:dyDescent="0.3">
      <c r="A427" s="3" t="s">
        <v>486</v>
      </c>
      <c r="B427" s="4" t="s">
        <v>348</v>
      </c>
      <c r="C427" s="3" t="s">
        <v>488</v>
      </c>
      <c r="D427" s="3" t="s">
        <v>28</v>
      </c>
      <c r="E427" s="3" t="s">
        <v>489</v>
      </c>
      <c r="F427" s="3">
        <v>3.9</v>
      </c>
      <c r="G427" s="3">
        <v>18</v>
      </c>
      <c r="H427" s="3">
        <v>377</v>
      </c>
      <c r="I427" s="6" t="s">
        <v>95</v>
      </c>
      <c r="J427" s="6">
        <v>19978</v>
      </c>
      <c r="K427" s="4">
        <v>41851</v>
      </c>
      <c r="L427" s="7" t="s">
        <v>132</v>
      </c>
      <c r="M427" s="7" t="s">
        <v>32</v>
      </c>
      <c r="N427" s="7" t="s">
        <v>316</v>
      </c>
      <c r="O427" s="7">
        <v>103</v>
      </c>
      <c r="P427" s="4">
        <f t="shared" si="19"/>
        <v>41873</v>
      </c>
      <c r="Q427" s="4">
        <f t="shared" si="20"/>
        <v>41874</v>
      </c>
      <c r="R427" s="7" t="str">
        <f t="shared" si="18"/>
        <v>id7826841874</v>
      </c>
      <c r="S427" s="7">
        <f>VLOOKUP(R427,box_office!$C:$F,2,FALSE)</f>
        <v>0.22047244094488189</v>
      </c>
      <c r="T427" s="7">
        <f>VLOOKUP(R427,box_office!$C:$F,3,FALSE)</f>
        <v>5.91</v>
      </c>
      <c r="U427" s="7">
        <f>VLOOKUP(R427,box_office!$C:$F,4,FALSE)</f>
        <v>467</v>
      </c>
    </row>
    <row r="428" spans="1:21" x14ac:dyDescent="0.3">
      <c r="A428" s="3" t="s">
        <v>486</v>
      </c>
      <c r="B428" s="4" t="s">
        <v>350</v>
      </c>
      <c r="C428" s="3" t="s">
        <v>488</v>
      </c>
      <c r="D428" s="3" t="s">
        <v>28</v>
      </c>
      <c r="E428" s="3" t="s">
        <v>489</v>
      </c>
      <c r="F428" s="3">
        <v>3.9</v>
      </c>
      <c r="G428" s="3">
        <v>18</v>
      </c>
      <c r="H428" s="3">
        <v>378</v>
      </c>
      <c r="I428" s="6" t="s">
        <v>95</v>
      </c>
      <c r="J428" s="6">
        <v>20093</v>
      </c>
      <c r="K428" s="4">
        <v>41851</v>
      </c>
      <c r="L428" s="7" t="s">
        <v>132</v>
      </c>
      <c r="M428" s="7" t="s">
        <v>32</v>
      </c>
      <c r="N428" s="7" t="s">
        <v>316</v>
      </c>
      <c r="O428" s="7">
        <v>103</v>
      </c>
      <c r="P428" s="4">
        <f t="shared" si="19"/>
        <v>41874</v>
      </c>
      <c r="Q428" s="4">
        <f t="shared" si="20"/>
        <v>41875</v>
      </c>
      <c r="R428" s="7" t="str">
        <f t="shared" si="18"/>
        <v>id7826841875</v>
      </c>
      <c r="S428" s="7">
        <f>VLOOKUP(R428,box_office!$C:$F,2,FALSE)</f>
        <v>0.21102362204724412</v>
      </c>
      <c r="T428" s="7">
        <f>VLOOKUP(R428,box_office!$C:$F,3,FALSE)</f>
        <v>5.42</v>
      </c>
      <c r="U428" s="7">
        <f>VLOOKUP(R428,box_office!$C:$F,4,FALSE)</f>
        <v>486</v>
      </c>
    </row>
    <row r="429" spans="1:21" x14ac:dyDescent="0.3">
      <c r="A429" s="3" t="s">
        <v>486</v>
      </c>
      <c r="B429" s="4" t="s">
        <v>352</v>
      </c>
      <c r="C429" s="3" t="s">
        <v>488</v>
      </c>
      <c r="D429" s="3" t="s">
        <v>28</v>
      </c>
      <c r="E429" s="3" t="s">
        <v>489</v>
      </c>
      <c r="F429" s="3">
        <v>3.9</v>
      </c>
      <c r="G429" s="3">
        <v>18</v>
      </c>
      <c r="H429" s="3">
        <v>378</v>
      </c>
      <c r="I429" s="6" t="s">
        <v>95</v>
      </c>
      <c r="J429" s="6">
        <v>20283</v>
      </c>
      <c r="K429" s="4">
        <v>41851</v>
      </c>
      <c r="L429" s="7" t="s">
        <v>132</v>
      </c>
      <c r="M429" s="7" t="s">
        <v>32</v>
      </c>
      <c r="N429" s="7" t="s">
        <v>316</v>
      </c>
      <c r="O429" s="7">
        <v>103</v>
      </c>
      <c r="P429" s="4">
        <f t="shared" si="19"/>
        <v>41875</v>
      </c>
      <c r="Q429" s="4">
        <f t="shared" si="20"/>
        <v>41876</v>
      </c>
      <c r="R429" s="7" t="str">
        <f t="shared" si="18"/>
        <v>id7826841876</v>
      </c>
      <c r="S429" s="7">
        <f>VLOOKUP(R429,box_office!$C:$F,2,FALSE)</f>
        <v>0.15118110236220472</v>
      </c>
      <c r="T429" s="7">
        <f>VLOOKUP(R429,box_office!$C:$F,3,FALSE)</f>
        <v>5.92</v>
      </c>
      <c r="U429" s="7">
        <f>VLOOKUP(R429,box_office!$C:$F,4,FALSE)</f>
        <v>513</v>
      </c>
    </row>
    <row r="430" spans="1:21" x14ac:dyDescent="0.3">
      <c r="A430" s="3" t="s">
        <v>486</v>
      </c>
      <c r="B430" s="4" t="s">
        <v>354</v>
      </c>
      <c r="C430" s="3" t="s">
        <v>488</v>
      </c>
      <c r="D430" s="3" t="s">
        <v>28</v>
      </c>
      <c r="E430" s="3" t="s">
        <v>489</v>
      </c>
      <c r="F430" s="3">
        <v>3.9</v>
      </c>
      <c r="G430" s="3">
        <v>18</v>
      </c>
      <c r="H430" s="3">
        <v>378</v>
      </c>
      <c r="I430" s="6" t="s">
        <v>95</v>
      </c>
      <c r="J430" s="6">
        <v>20355</v>
      </c>
      <c r="K430" s="4">
        <v>41851</v>
      </c>
      <c r="L430" s="7" t="s">
        <v>132</v>
      </c>
      <c r="M430" s="7" t="s">
        <v>32</v>
      </c>
      <c r="N430" s="7" t="s">
        <v>316</v>
      </c>
      <c r="O430" s="7">
        <v>103</v>
      </c>
      <c r="P430" s="4">
        <f t="shared" si="19"/>
        <v>41876</v>
      </c>
      <c r="Q430" s="4">
        <f t="shared" si="20"/>
        <v>41877</v>
      </c>
      <c r="R430" s="7" t="str">
        <f t="shared" si="18"/>
        <v>id7826841877</v>
      </c>
      <c r="S430" s="7">
        <f>VLOOKUP(R430,box_office!$C:$F,2,FALSE)</f>
        <v>0.16535433070866143</v>
      </c>
      <c r="T430" s="7">
        <f>VLOOKUP(R430,box_office!$C:$F,3,FALSE)</f>
        <v>5.37</v>
      </c>
      <c r="U430" s="7">
        <f>VLOOKUP(R430,box_office!$C:$F,4,FALSE)</f>
        <v>514</v>
      </c>
    </row>
    <row r="431" spans="1:21" x14ac:dyDescent="0.3">
      <c r="A431" s="3" t="s">
        <v>486</v>
      </c>
      <c r="B431" s="4" t="s">
        <v>356</v>
      </c>
      <c r="C431" s="3" t="s">
        <v>488</v>
      </c>
      <c r="D431" s="3" t="s">
        <v>28</v>
      </c>
      <c r="E431" s="3" t="s">
        <v>489</v>
      </c>
      <c r="F431" s="3">
        <v>3.9</v>
      </c>
      <c r="G431" s="3">
        <v>18</v>
      </c>
      <c r="H431" s="3">
        <v>378</v>
      </c>
      <c r="I431" s="6" t="s">
        <v>95</v>
      </c>
      <c r="J431" s="6">
        <v>20467</v>
      </c>
      <c r="K431" s="4">
        <v>41851</v>
      </c>
      <c r="L431" s="7" t="s">
        <v>132</v>
      </c>
      <c r="M431" s="7" t="s">
        <v>32</v>
      </c>
      <c r="N431" s="7" t="s">
        <v>316</v>
      </c>
      <c r="O431" s="7">
        <v>103</v>
      </c>
      <c r="P431" s="4">
        <f t="shared" si="19"/>
        <v>41877</v>
      </c>
      <c r="Q431" s="4">
        <f t="shared" si="20"/>
        <v>41878</v>
      </c>
      <c r="R431" s="7" t="str">
        <f t="shared" si="18"/>
        <v>id7826841878</v>
      </c>
      <c r="S431" s="7">
        <f>VLOOKUP(R431,box_office!$C:$F,2,FALSE)</f>
        <v>0.14645669291338584</v>
      </c>
      <c r="T431" s="7">
        <f>VLOOKUP(R431,box_office!$C:$F,3,FALSE)</f>
        <v>5.7</v>
      </c>
      <c r="U431" s="7">
        <f>VLOOKUP(R431,box_office!$C:$F,4,FALSE)</f>
        <v>518</v>
      </c>
    </row>
    <row r="432" spans="1:21" x14ac:dyDescent="0.3">
      <c r="A432" s="3" t="s">
        <v>486</v>
      </c>
      <c r="B432" s="4" t="s">
        <v>358</v>
      </c>
      <c r="C432" s="3" t="s">
        <v>488</v>
      </c>
      <c r="D432" s="3" t="s">
        <v>28</v>
      </c>
      <c r="E432" s="3" t="s">
        <v>489</v>
      </c>
      <c r="F432" s="3">
        <v>3.9</v>
      </c>
      <c r="G432" s="3">
        <v>18</v>
      </c>
      <c r="H432" s="3">
        <v>378</v>
      </c>
      <c r="I432" s="6" t="s">
        <v>95</v>
      </c>
      <c r="J432" s="6">
        <v>20578</v>
      </c>
      <c r="K432" s="4">
        <v>41851</v>
      </c>
      <c r="L432" s="7" t="s">
        <v>132</v>
      </c>
      <c r="M432" s="7" t="s">
        <v>32</v>
      </c>
      <c r="N432" s="7" t="s">
        <v>316</v>
      </c>
      <c r="O432" s="7">
        <v>103</v>
      </c>
      <c r="P432" s="4">
        <f t="shared" si="19"/>
        <v>41878</v>
      </c>
      <c r="Q432" s="4">
        <f t="shared" si="20"/>
        <v>41879</v>
      </c>
      <c r="R432" s="7" t="str">
        <f t="shared" si="18"/>
        <v>id7826841879</v>
      </c>
      <c r="S432" s="7">
        <f>VLOOKUP(R432,box_office!$C:$F,2,FALSE)</f>
        <v>0.17795275590551185</v>
      </c>
      <c r="T432" s="7">
        <f>VLOOKUP(R432,box_office!$C:$F,3,FALSE)</f>
        <v>5.07</v>
      </c>
      <c r="U432" s="7">
        <f>VLOOKUP(R432,box_office!$C:$F,4,FALSE)</f>
        <v>502</v>
      </c>
    </row>
    <row r="433" spans="1:21" x14ac:dyDescent="0.3">
      <c r="A433" s="3" t="s">
        <v>539</v>
      </c>
      <c r="B433" s="4" t="s">
        <v>540</v>
      </c>
      <c r="C433" s="3" t="s">
        <v>541</v>
      </c>
      <c r="D433" s="3" t="s">
        <v>28</v>
      </c>
      <c r="E433" s="3" t="s">
        <v>542</v>
      </c>
      <c r="F433" s="3">
        <v>7.2</v>
      </c>
      <c r="G433" s="3">
        <v>21</v>
      </c>
      <c r="H433" s="3">
        <v>218</v>
      </c>
      <c r="I433" s="6" t="s">
        <v>95</v>
      </c>
      <c r="J433" s="6">
        <v>182</v>
      </c>
      <c r="K433" s="4">
        <v>41747</v>
      </c>
      <c r="L433" s="7" t="s">
        <v>132</v>
      </c>
      <c r="M433" s="7" t="s">
        <v>32</v>
      </c>
      <c r="N433" s="7" t="s">
        <v>133</v>
      </c>
      <c r="O433" s="7">
        <v>113</v>
      </c>
      <c r="P433" s="4">
        <f t="shared" si="19"/>
        <v>41746</v>
      </c>
      <c r="Q433" s="4">
        <f t="shared" si="20"/>
        <v>41747</v>
      </c>
      <c r="R433" s="7" t="str">
        <f t="shared" si="18"/>
        <v>id7854141747</v>
      </c>
      <c r="S433" s="7">
        <f>VLOOKUP(R433,box_office!$C:$F,2,FALSE)</f>
        <v>31.204724409448822</v>
      </c>
      <c r="T433" s="7">
        <f>VLOOKUP(R433,box_office!$C:$F,3,FALSE)</f>
        <v>6.11</v>
      </c>
      <c r="U433" s="7">
        <f>VLOOKUP(R433,box_office!$C:$F,4,FALSE)</f>
        <v>28000</v>
      </c>
    </row>
    <row r="434" spans="1:21" x14ac:dyDescent="0.3">
      <c r="A434" s="3" t="s">
        <v>539</v>
      </c>
      <c r="B434" s="4" t="s">
        <v>544</v>
      </c>
      <c r="C434" s="3" t="s">
        <v>541</v>
      </c>
      <c r="D434" s="3" t="s">
        <v>28</v>
      </c>
      <c r="E434" s="3" t="s">
        <v>542</v>
      </c>
      <c r="F434" s="3">
        <v>6.5</v>
      </c>
      <c r="G434" s="3">
        <v>22</v>
      </c>
      <c r="H434" s="3">
        <v>226</v>
      </c>
      <c r="I434" s="6" t="s">
        <v>95</v>
      </c>
      <c r="J434" s="6">
        <v>1065</v>
      </c>
      <c r="K434" s="4">
        <v>41747</v>
      </c>
      <c r="L434" s="7" t="s">
        <v>132</v>
      </c>
      <c r="M434" s="7" t="s">
        <v>32</v>
      </c>
      <c r="N434" s="7" t="s">
        <v>133</v>
      </c>
      <c r="O434" s="7">
        <v>113</v>
      </c>
      <c r="P434" s="4">
        <f t="shared" si="19"/>
        <v>41747</v>
      </c>
      <c r="Q434" s="4">
        <f t="shared" si="20"/>
        <v>41748</v>
      </c>
      <c r="R434" s="7" t="str">
        <f t="shared" si="18"/>
        <v>id7854141748</v>
      </c>
      <c r="S434" s="7">
        <f>VLOOKUP(R434,box_office!$C:$F,2,FALSE)</f>
        <v>41.987401574803151</v>
      </c>
      <c r="T434" s="7">
        <f>VLOOKUP(R434,box_office!$C:$F,3,FALSE)</f>
        <v>5.91</v>
      </c>
      <c r="U434" s="7">
        <f>VLOOKUP(R434,box_office!$C:$F,4,FALSE)</f>
        <v>28000</v>
      </c>
    </row>
    <row r="435" spans="1:21" x14ac:dyDescent="0.3">
      <c r="A435" s="3" t="s">
        <v>539</v>
      </c>
      <c r="B435" s="4" t="s">
        <v>546</v>
      </c>
      <c r="C435" s="3" t="s">
        <v>541</v>
      </c>
      <c r="D435" s="3" t="s">
        <v>28</v>
      </c>
      <c r="E435" s="3" t="s">
        <v>542</v>
      </c>
      <c r="F435" s="3">
        <v>6.3</v>
      </c>
      <c r="G435" s="3">
        <v>22</v>
      </c>
      <c r="H435" s="3">
        <v>233</v>
      </c>
      <c r="I435" s="6" t="s">
        <v>95</v>
      </c>
      <c r="J435" s="6">
        <v>2585</v>
      </c>
      <c r="K435" s="4">
        <v>41747</v>
      </c>
      <c r="L435" s="7" t="s">
        <v>132</v>
      </c>
      <c r="M435" s="7" t="s">
        <v>32</v>
      </c>
      <c r="N435" s="7" t="s">
        <v>133</v>
      </c>
      <c r="O435" s="7">
        <v>113</v>
      </c>
      <c r="P435" s="4">
        <f t="shared" si="19"/>
        <v>41748</v>
      </c>
      <c r="Q435" s="4">
        <f t="shared" si="20"/>
        <v>41749</v>
      </c>
      <c r="R435" s="7" t="str">
        <f t="shared" si="18"/>
        <v>id7854141749</v>
      </c>
      <c r="S435" s="7">
        <f>VLOOKUP(R435,box_office!$C:$F,2,FALSE)</f>
        <v>30.944881889763781</v>
      </c>
      <c r="T435" s="7">
        <f>VLOOKUP(R435,box_office!$C:$F,3,FALSE)</f>
        <v>6</v>
      </c>
      <c r="U435" s="7">
        <f>VLOOKUP(R435,box_office!$C:$F,4,FALSE)</f>
        <v>27000</v>
      </c>
    </row>
    <row r="436" spans="1:21" x14ac:dyDescent="0.3">
      <c r="A436" s="3" t="s">
        <v>539</v>
      </c>
      <c r="B436" s="4" t="s">
        <v>548</v>
      </c>
      <c r="C436" s="3" t="s">
        <v>541</v>
      </c>
      <c r="D436" s="3" t="s">
        <v>28</v>
      </c>
      <c r="E436" s="3" t="s">
        <v>542</v>
      </c>
      <c r="F436" s="3">
        <v>6.3</v>
      </c>
      <c r="G436" s="3">
        <v>22</v>
      </c>
      <c r="H436" s="3">
        <v>234</v>
      </c>
      <c r="I436" s="6" t="s">
        <v>95</v>
      </c>
      <c r="J436" s="6">
        <v>3972</v>
      </c>
      <c r="K436" s="4">
        <v>41747</v>
      </c>
      <c r="L436" s="7" t="s">
        <v>132</v>
      </c>
      <c r="M436" s="7" t="s">
        <v>32</v>
      </c>
      <c r="N436" s="7" t="s">
        <v>133</v>
      </c>
      <c r="O436" s="7">
        <v>113</v>
      </c>
      <c r="P436" s="4">
        <f t="shared" si="19"/>
        <v>41749</v>
      </c>
      <c r="Q436" s="4">
        <f t="shared" si="20"/>
        <v>41750</v>
      </c>
      <c r="R436" s="7" t="str">
        <f t="shared" si="18"/>
        <v>id7854141750</v>
      </c>
      <c r="S436" s="7">
        <f>VLOOKUP(R436,box_office!$C:$F,2,FALSE)</f>
        <v>12.141732283464567</v>
      </c>
      <c r="T436" s="7">
        <f>VLOOKUP(R436,box_office!$C:$F,3,FALSE)</f>
        <v>6.09</v>
      </c>
      <c r="U436" s="7">
        <f>VLOOKUP(R436,box_office!$C:$F,4,FALSE)</f>
        <v>24000</v>
      </c>
    </row>
    <row r="437" spans="1:21" x14ac:dyDescent="0.3">
      <c r="A437" s="3" t="s">
        <v>539</v>
      </c>
      <c r="B437" s="4" t="s">
        <v>550</v>
      </c>
      <c r="C437" s="3" t="s">
        <v>541</v>
      </c>
      <c r="D437" s="3" t="s">
        <v>28</v>
      </c>
      <c r="E437" s="3" t="s">
        <v>542</v>
      </c>
      <c r="F437" s="3">
        <v>6.3</v>
      </c>
      <c r="G437" s="3">
        <v>23</v>
      </c>
      <c r="H437" s="3">
        <v>239</v>
      </c>
      <c r="I437" s="6" t="s">
        <v>95</v>
      </c>
      <c r="J437" s="6">
        <v>5029</v>
      </c>
      <c r="K437" s="4">
        <v>41747</v>
      </c>
      <c r="L437" s="7" t="s">
        <v>132</v>
      </c>
      <c r="M437" s="7" t="s">
        <v>32</v>
      </c>
      <c r="N437" s="7" t="s">
        <v>133</v>
      </c>
      <c r="O437" s="7">
        <v>113</v>
      </c>
      <c r="P437" s="4">
        <f t="shared" si="19"/>
        <v>41750</v>
      </c>
      <c r="Q437" s="4">
        <f t="shared" si="20"/>
        <v>41751</v>
      </c>
      <c r="R437" s="7" t="str">
        <f t="shared" si="18"/>
        <v>id7854141751</v>
      </c>
      <c r="S437" s="7">
        <f>VLOOKUP(R437,box_office!$C:$F,2,FALSE)</f>
        <v>12.544881889763779</v>
      </c>
      <c r="T437" s="7">
        <f>VLOOKUP(R437,box_office!$C:$F,3,FALSE)</f>
        <v>5.81</v>
      </c>
      <c r="U437" s="7">
        <f>VLOOKUP(R437,box_office!$C:$F,4,FALSE)</f>
        <v>23000</v>
      </c>
    </row>
    <row r="438" spans="1:21" x14ac:dyDescent="0.3">
      <c r="A438" s="3" t="s">
        <v>539</v>
      </c>
      <c r="B438" s="4" t="s">
        <v>552</v>
      </c>
      <c r="C438" s="3" t="s">
        <v>541</v>
      </c>
      <c r="D438" s="3" t="s">
        <v>28</v>
      </c>
      <c r="E438" s="3" t="s">
        <v>542</v>
      </c>
      <c r="F438" s="3">
        <v>6.3</v>
      </c>
      <c r="G438" s="3">
        <v>23</v>
      </c>
      <c r="H438" s="3">
        <v>243</v>
      </c>
      <c r="I438" s="6" t="s">
        <v>95</v>
      </c>
      <c r="J438" s="6">
        <v>5601</v>
      </c>
      <c r="K438" s="4">
        <v>41747</v>
      </c>
      <c r="L438" s="7" t="s">
        <v>132</v>
      </c>
      <c r="M438" s="7" t="s">
        <v>32</v>
      </c>
      <c r="N438" s="7" t="s">
        <v>133</v>
      </c>
      <c r="O438" s="7">
        <v>113</v>
      </c>
      <c r="P438" s="4">
        <f t="shared" si="19"/>
        <v>41751</v>
      </c>
      <c r="Q438" s="4">
        <f t="shared" si="20"/>
        <v>41752</v>
      </c>
      <c r="R438" s="7" t="str">
        <f t="shared" si="18"/>
        <v>id7854141752</v>
      </c>
      <c r="S438" s="7">
        <f>VLOOKUP(R438,box_office!$C:$F,2,FALSE)</f>
        <v>10.785826771653543</v>
      </c>
      <c r="T438" s="7">
        <f>VLOOKUP(R438,box_office!$C:$F,3,FALSE)</f>
        <v>5.76</v>
      </c>
      <c r="U438" s="7">
        <f>VLOOKUP(R438,box_office!$C:$F,4,FALSE)</f>
        <v>23000</v>
      </c>
    </row>
    <row r="439" spans="1:21" x14ac:dyDescent="0.3">
      <c r="A439" s="3" t="s">
        <v>539</v>
      </c>
      <c r="B439" s="4" t="s">
        <v>554</v>
      </c>
      <c r="C439" s="3" t="s">
        <v>541</v>
      </c>
      <c r="D439" s="3" t="s">
        <v>28</v>
      </c>
      <c r="E439" s="3" t="s">
        <v>542</v>
      </c>
      <c r="F439" s="3">
        <v>6.3</v>
      </c>
      <c r="G439" s="3">
        <v>24</v>
      </c>
      <c r="H439" s="3">
        <v>238</v>
      </c>
      <c r="I439" s="6" t="s">
        <v>95</v>
      </c>
      <c r="J439" s="6">
        <v>6128</v>
      </c>
      <c r="K439" s="4">
        <v>41747</v>
      </c>
      <c r="L439" s="7" t="s">
        <v>132</v>
      </c>
      <c r="M439" s="7" t="s">
        <v>32</v>
      </c>
      <c r="N439" s="7" t="s">
        <v>133</v>
      </c>
      <c r="O439" s="7">
        <v>113</v>
      </c>
      <c r="P439" s="4">
        <f t="shared" si="19"/>
        <v>41752</v>
      </c>
      <c r="Q439" s="4">
        <f t="shared" si="20"/>
        <v>41753</v>
      </c>
      <c r="R439" s="7" t="str">
        <f t="shared" si="18"/>
        <v>id7854141753</v>
      </c>
      <c r="S439" s="7">
        <f>VLOOKUP(R439,box_office!$C:$F,2,FALSE)</f>
        <v>9.8677165354330718</v>
      </c>
      <c r="T439" s="7">
        <f>VLOOKUP(R439,box_office!$C:$F,3,FALSE)</f>
        <v>6.13</v>
      </c>
      <c r="U439" s="7">
        <f>VLOOKUP(R439,box_office!$C:$F,4,FALSE)</f>
        <v>22000</v>
      </c>
    </row>
    <row r="440" spans="1:21" x14ac:dyDescent="0.3">
      <c r="A440" s="3" t="s">
        <v>539</v>
      </c>
      <c r="B440" s="4" t="s">
        <v>556</v>
      </c>
      <c r="C440" s="3" t="s">
        <v>541</v>
      </c>
      <c r="D440" s="3" t="s">
        <v>28</v>
      </c>
      <c r="E440" s="3" t="s">
        <v>542</v>
      </c>
      <c r="F440" s="3">
        <v>6.3</v>
      </c>
      <c r="G440" s="3">
        <v>24</v>
      </c>
      <c r="H440" s="3">
        <v>238</v>
      </c>
      <c r="I440" s="6" t="s">
        <v>95</v>
      </c>
      <c r="J440" s="6">
        <v>6567</v>
      </c>
      <c r="K440" s="4">
        <v>41747</v>
      </c>
      <c r="L440" s="7" t="s">
        <v>132</v>
      </c>
      <c r="M440" s="7" t="s">
        <v>32</v>
      </c>
      <c r="N440" s="7" t="s">
        <v>133</v>
      </c>
      <c r="O440" s="7">
        <v>113</v>
      </c>
      <c r="P440" s="4">
        <f t="shared" si="19"/>
        <v>41753</v>
      </c>
      <c r="Q440" s="4">
        <f t="shared" si="20"/>
        <v>41754</v>
      </c>
      <c r="R440" s="7" t="str">
        <f t="shared" si="18"/>
        <v>id7854141754</v>
      </c>
      <c r="S440" s="7">
        <f>VLOOKUP(R440,box_office!$C:$F,2,FALSE)</f>
        <v>6.6377952755905509</v>
      </c>
      <c r="T440" s="7">
        <f>VLOOKUP(R440,box_office!$C:$F,3,FALSE)</f>
        <v>6.28</v>
      </c>
      <c r="U440" s="7">
        <f>VLOOKUP(R440,box_office!$C:$F,4,FALSE)</f>
        <v>9596</v>
      </c>
    </row>
    <row r="441" spans="1:21" x14ac:dyDescent="0.3">
      <c r="A441" s="3" t="s">
        <v>539</v>
      </c>
      <c r="B441" s="4" t="s">
        <v>558</v>
      </c>
      <c r="C441" s="3" t="s">
        <v>541</v>
      </c>
      <c r="D441" s="3" t="s">
        <v>28</v>
      </c>
      <c r="E441" s="3" t="s">
        <v>542</v>
      </c>
      <c r="F441" s="3">
        <v>6.3</v>
      </c>
      <c r="G441" s="3">
        <v>24</v>
      </c>
      <c r="H441" s="3">
        <v>232</v>
      </c>
      <c r="I441" s="6" t="s">
        <v>95</v>
      </c>
      <c r="J441" s="6">
        <v>6928</v>
      </c>
      <c r="K441" s="4">
        <v>41747</v>
      </c>
      <c r="L441" s="7" t="s">
        <v>132</v>
      </c>
      <c r="M441" s="7" t="s">
        <v>32</v>
      </c>
      <c r="N441" s="7" t="s">
        <v>133</v>
      </c>
      <c r="O441" s="7">
        <v>113</v>
      </c>
      <c r="P441" s="4">
        <f t="shared" si="19"/>
        <v>41754</v>
      </c>
      <c r="Q441" s="4">
        <f t="shared" si="20"/>
        <v>41755</v>
      </c>
      <c r="R441" s="7" t="str">
        <f t="shared" si="18"/>
        <v>id7854141755</v>
      </c>
      <c r="S441" s="7">
        <f>VLOOKUP(R441,box_office!$C:$F,2,FALSE)</f>
        <v>10.163779527559054</v>
      </c>
      <c r="T441" s="7">
        <f>VLOOKUP(R441,box_office!$C:$F,3,FALSE)</f>
        <v>6.68</v>
      </c>
      <c r="U441" s="7">
        <f>VLOOKUP(R441,box_office!$C:$F,4,FALSE)</f>
        <v>8011</v>
      </c>
    </row>
    <row r="442" spans="1:21" x14ac:dyDescent="0.3">
      <c r="A442" s="3" t="s">
        <v>539</v>
      </c>
      <c r="B442" s="4" t="s">
        <v>560</v>
      </c>
      <c r="C442" s="3" t="s">
        <v>541</v>
      </c>
      <c r="D442" s="3" t="s">
        <v>28</v>
      </c>
      <c r="E442" s="3" t="s">
        <v>542</v>
      </c>
      <c r="F442" s="3">
        <v>6.3</v>
      </c>
      <c r="G442" s="3">
        <v>24</v>
      </c>
      <c r="H442" s="3">
        <v>232</v>
      </c>
      <c r="I442" s="6" t="s">
        <v>95</v>
      </c>
      <c r="J442" s="6">
        <v>7378</v>
      </c>
      <c r="K442" s="4">
        <v>41747</v>
      </c>
      <c r="L442" s="7" t="s">
        <v>132</v>
      </c>
      <c r="M442" s="7" t="s">
        <v>32</v>
      </c>
      <c r="N442" s="7" t="s">
        <v>133</v>
      </c>
      <c r="O442" s="7">
        <v>113</v>
      </c>
      <c r="P442" s="4">
        <f t="shared" si="19"/>
        <v>41755</v>
      </c>
      <c r="Q442" s="4">
        <f t="shared" si="20"/>
        <v>41756</v>
      </c>
      <c r="R442" s="7" t="str">
        <f t="shared" si="18"/>
        <v>id7854141756</v>
      </c>
      <c r="S442" s="7">
        <f>VLOOKUP(R442,box_office!$C:$F,2,FALSE)</f>
        <v>8.5039370078740166</v>
      </c>
      <c r="T442" s="7">
        <f>VLOOKUP(R442,box_office!$C:$F,3,FALSE)</f>
        <v>6.5</v>
      </c>
      <c r="U442" s="7">
        <f>VLOOKUP(R442,box_office!$C:$F,4,FALSE)</f>
        <v>7680</v>
      </c>
    </row>
    <row r="443" spans="1:21" x14ac:dyDescent="0.3">
      <c r="A443" s="3" t="s">
        <v>539</v>
      </c>
      <c r="B443" s="4" t="s">
        <v>562</v>
      </c>
      <c r="C443" s="3" t="s">
        <v>541</v>
      </c>
      <c r="D443" s="3" t="s">
        <v>28</v>
      </c>
      <c r="E443" s="3" t="s">
        <v>542</v>
      </c>
      <c r="F443" s="3">
        <v>6.3</v>
      </c>
      <c r="G443" s="3">
        <v>24</v>
      </c>
      <c r="H443" s="3">
        <v>232</v>
      </c>
      <c r="I443" s="6" t="s">
        <v>95</v>
      </c>
      <c r="J443" s="6">
        <v>7843</v>
      </c>
      <c r="K443" s="4">
        <v>41747</v>
      </c>
      <c r="L443" s="7" t="s">
        <v>132</v>
      </c>
      <c r="M443" s="7" t="s">
        <v>32</v>
      </c>
      <c r="N443" s="7" t="s">
        <v>133</v>
      </c>
      <c r="O443" s="7">
        <v>113</v>
      </c>
      <c r="P443" s="4">
        <f t="shared" si="19"/>
        <v>41756</v>
      </c>
      <c r="Q443" s="4">
        <f t="shared" si="20"/>
        <v>41757</v>
      </c>
      <c r="R443" s="7" t="str">
        <f t="shared" si="18"/>
        <v>id7854141757</v>
      </c>
      <c r="S443" s="7">
        <f>VLOOKUP(R443,box_office!$C:$F,2,FALSE)</f>
        <v>3.2661417322834652</v>
      </c>
      <c r="T443" s="7">
        <f>VLOOKUP(R443,box_office!$C:$F,3,FALSE)</f>
        <v>6.17</v>
      </c>
      <c r="U443" s="7">
        <f>VLOOKUP(R443,box_office!$C:$F,4,FALSE)</f>
        <v>7545</v>
      </c>
    </row>
    <row r="444" spans="1:21" x14ac:dyDescent="0.3">
      <c r="A444" s="3" t="s">
        <v>539</v>
      </c>
      <c r="B444" s="4" t="s">
        <v>564</v>
      </c>
      <c r="C444" s="3" t="s">
        <v>541</v>
      </c>
      <c r="D444" s="3" t="s">
        <v>28</v>
      </c>
      <c r="E444" s="3" t="s">
        <v>542</v>
      </c>
      <c r="F444" s="3">
        <v>6.3</v>
      </c>
      <c r="G444" s="3">
        <v>25</v>
      </c>
      <c r="H444" s="3">
        <v>232</v>
      </c>
      <c r="I444" s="6" t="s">
        <v>95</v>
      </c>
      <c r="J444" s="6">
        <v>8196</v>
      </c>
      <c r="K444" s="4">
        <v>41747</v>
      </c>
      <c r="L444" s="7" t="s">
        <v>132</v>
      </c>
      <c r="M444" s="7" t="s">
        <v>32</v>
      </c>
      <c r="N444" s="7" t="s">
        <v>133</v>
      </c>
      <c r="O444" s="7">
        <v>113</v>
      </c>
      <c r="P444" s="4">
        <f t="shared" si="19"/>
        <v>41757</v>
      </c>
      <c r="Q444" s="4">
        <f t="shared" si="20"/>
        <v>41758</v>
      </c>
      <c r="R444" s="7" t="str">
        <f t="shared" si="18"/>
        <v>id7854141758</v>
      </c>
      <c r="S444" s="7">
        <f>VLOOKUP(R444,box_office!$C:$F,2,FALSE)</f>
        <v>2.4535433070866146</v>
      </c>
      <c r="T444" s="7">
        <f>VLOOKUP(R444,box_office!$C:$F,3,FALSE)</f>
        <v>6.79</v>
      </c>
      <c r="U444" s="7">
        <f>VLOOKUP(R444,box_office!$C:$F,4,FALSE)</f>
        <v>4518</v>
      </c>
    </row>
    <row r="445" spans="1:21" x14ac:dyDescent="0.3">
      <c r="A445" s="3" t="s">
        <v>539</v>
      </c>
      <c r="B445" s="4" t="s">
        <v>566</v>
      </c>
      <c r="C445" s="3" t="s">
        <v>541</v>
      </c>
      <c r="D445" s="3" t="s">
        <v>28</v>
      </c>
      <c r="E445" s="3" t="s">
        <v>542</v>
      </c>
      <c r="F445" s="3">
        <v>6.3</v>
      </c>
      <c r="G445" s="3">
        <v>25</v>
      </c>
      <c r="H445" s="3">
        <v>234</v>
      </c>
      <c r="I445" s="6" t="s">
        <v>95</v>
      </c>
      <c r="J445" s="6">
        <v>8419</v>
      </c>
      <c r="K445" s="4">
        <v>41747</v>
      </c>
      <c r="L445" s="7" t="s">
        <v>132</v>
      </c>
      <c r="M445" s="7" t="s">
        <v>32</v>
      </c>
      <c r="N445" s="7" t="s">
        <v>133</v>
      </c>
      <c r="O445" s="7">
        <v>113</v>
      </c>
      <c r="P445" s="4">
        <f t="shared" si="19"/>
        <v>41758</v>
      </c>
      <c r="Q445" s="4">
        <f t="shared" si="20"/>
        <v>41759</v>
      </c>
      <c r="R445" s="7" t="str">
        <f t="shared" si="18"/>
        <v>id7854141759</v>
      </c>
      <c r="S445" s="7">
        <f>VLOOKUP(R445,box_office!$C:$F,2,FALSE)</f>
        <v>3.3905511811023628</v>
      </c>
      <c r="T445" s="7">
        <f>VLOOKUP(R445,box_office!$C:$F,3,FALSE)</f>
        <v>6.82</v>
      </c>
      <c r="U445" s="7">
        <f>VLOOKUP(R445,box_office!$C:$F,4,FALSE)</f>
        <v>3548</v>
      </c>
    </row>
    <row r="446" spans="1:21" x14ac:dyDescent="0.3">
      <c r="A446" s="3" t="s">
        <v>539</v>
      </c>
      <c r="B446" s="4" t="s">
        <v>568</v>
      </c>
      <c r="C446" s="3" t="s">
        <v>541</v>
      </c>
      <c r="D446" s="3" t="s">
        <v>28</v>
      </c>
      <c r="E446" s="3" t="s">
        <v>542</v>
      </c>
      <c r="F446" s="3">
        <v>6.3</v>
      </c>
      <c r="G446" s="3">
        <v>25</v>
      </c>
      <c r="H446" s="3">
        <v>234</v>
      </c>
      <c r="I446" s="6" t="s">
        <v>95</v>
      </c>
      <c r="J446" s="6">
        <v>8614</v>
      </c>
      <c r="K446" s="4">
        <v>41747</v>
      </c>
      <c r="L446" s="7" t="s">
        <v>132</v>
      </c>
      <c r="M446" s="7" t="s">
        <v>32</v>
      </c>
      <c r="N446" s="7" t="s">
        <v>133</v>
      </c>
      <c r="O446" s="7">
        <v>113</v>
      </c>
      <c r="P446" s="4">
        <f t="shared" si="19"/>
        <v>41759</v>
      </c>
      <c r="Q446" s="4">
        <f t="shared" si="20"/>
        <v>41760</v>
      </c>
      <c r="R446" s="7" t="str">
        <f t="shared" si="18"/>
        <v>id7854141760</v>
      </c>
      <c r="S446" s="7">
        <f>VLOOKUP(R446,box_office!$C:$F,2,FALSE)</f>
        <v>5.1811023622047241</v>
      </c>
      <c r="T446" s="7">
        <f>VLOOKUP(R446,box_office!$C:$F,3,FALSE)</f>
        <v>7.59</v>
      </c>
      <c r="U446" s="7">
        <f>VLOOKUP(R446,box_office!$C:$F,4,FALSE)</f>
        <v>2524</v>
      </c>
    </row>
    <row r="447" spans="1:21" x14ac:dyDescent="0.3">
      <c r="A447" s="3" t="s">
        <v>539</v>
      </c>
      <c r="B447" s="4" t="s">
        <v>570</v>
      </c>
      <c r="C447" s="3" t="s">
        <v>541</v>
      </c>
      <c r="D447" s="3" t="s">
        <v>28</v>
      </c>
      <c r="E447" s="3" t="s">
        <v>542</v>
      </c>
      <c r="F447" s="3">
        <v>6.3</v>
      </c>
      <c r="G447" s="3">
        <v>25</v>
      </c>
      <c r="H447" s="3">
        <v>234</v>
      </c>
      <c r="I447" s="6" t="s">
        <v>95</v>
      </c>
      <c r="J447" s="6">
        <v>8829</v>
      </c>
      <c r="K447" s="4">
        <v>41747</v>
      </c>
      <c r="L447" s="7" t="s">
        <v>132</v>
      </c>
      <c r="M447" s="7" t="s">
        <v>32</v>
      </c>
      <c r="N447" s="7" t="s">
        <v>133</v>
      </c>
      <c r="O447" s="7">
        <v>113</v>
      </c>
      <c r="P447" s="4">
        <f t="shared" si="19"/>
        <v>41760</v>
      </c>
      <c r="Q447" s="4">
        <f t="shared" si="20"/>
        <v>41761</v>
      </c>
      <c r="R447" s="7" t="str">
        <f t="shared" si="18"/>
        <v>id7854141761</v>
      </c>
      <c r="S447" s="7">
        <f>VLOOKUP(R447,box_office!$C:$F,2,FALSE)</f>
        <v>4.3590551181102368</v>
      </c>
      <c r="T447" s="7">
        <f>VLOOKUP(R447,box_office!$C:$F,3,FALSE)</f>
        <v>7.17</v>
      </c>
      <c r="U447" s="7">
        <f>VLOOKUP(R447,box_office!$C:$F,4,FALSE)</f>
        <v>2434</v>
      </c>
    </row>
    <row r="448" spans="1:21" x14ac:dyDescent="0.3">
      <c r="A448" s="3" t="s">
        <v>539</v>
      </c>
      <c r="B448" s="4" t="s">
        <v>572</v>
      </c>
      <c r="C448" s="3" t="s">
        <v>541</v>
      </c>
      <c r="D448" s="3" t="s">
        <v>28</v>
      </c>
      <c r="E448" s="3" t="s">
        <v>542</v>
      </c>
      <c r="F448" s="3">
        <v>6.3</v>
      </c>
      <c r="G448" s="3">
        <v>25</v>
      </c>
      <c r="H448" s="3">
        <v>234</v>
      </c>
      <c r="I448" s="6" t="s">
        <v>95</v>
      </c>
      <c r="J448" s="6">
        <v>8986</v>
      </c>
      <c r="K448" s="4">
        <v>41747</v>
      </c>
      <c r="L448" s="7" t="s">
        <v>132</v>
      </c>
      <c r="M448" s="7" t="s">
        <v>32</v>
      </c>
      <c r="N448" s="7" t="s">
        <v>133</v>
      </c>
      <c r="O448" s="7">
        <v>113</v>
      </c>
      <c r="P448" s="4">
        <f t="shared" si="19"/>
        <v>41761</v>
      </c>
      <c r="Q448" s="4">
        <f t="shared" si="20"/>
        <v>41762</v>
      </c>
      <c r="R448" s="7" t="str">
        <f t="shared" si="18"/>
        <v>id7854141762</v>
      </c>
      <c r="S448" s="7">
        <f>VLOOKUP(R448,box_office!$C:$F,2,FALSE)</f>
        <v>2.5322834645669294</v>
      </c>
      <c r="T448" s="7">
        <f>VLOOKUP(R448,box_office!$C:$F,3,FALSE)</f>
        <v>7.2</v>
      </c>
      <c r="U448" s="7">
        <f>VLOOKUP(R448,box_office!$C:$F,4,FALSE)</f>
        <v>2343</v>
      </c>
    </row>
    <row r="449" spans="1:21" x14ac:dyDescent="0.3">
      <c r="A449" s="3" t="s">
        <v>539</v>
      </c>
      <c r="B449" s="4" t="s">
        <v>574</v>
      </c>
      <c r="C449" s="3" t="s">
        <v>541</v>
      </c>
      <c r="D449" s="3" t="s">
        <v>28</v>
      </c>
      <c r="E449" s="3" t="s">
        <v>542</v>
      </c>
      <c r="F449" s="3">
        <v>6.3</v>
      </c>
      <c r="G449" s="3">
        <v>25</v>
      </c>
      <c r="H449" s="3">
        <v>234</v>
      </c>
      <c r="I449" s="6" t="s">
        <v>95</v>
      </c>
      <c r="J449" s="6">
        <v>9154</v>
      </c>
      <c r="K449" s="4">
        <v>41747</v>
      </c>
      <c r="L449" s="7" t="s">
        <v>132</v>
      </c>
      <c r="M449" s="7" t="s">
        <v>32</v>
      </c>
      <c r="N449" s="7" t="s">
        <v>133</v>
      </c>
      <c r="O449" s="7">
        <v>113</v>
      </c>
      <c r="P449" s="4">
        <f t="shared" si="19"/>
        <v>41762</v>
      </c>
      <c r="Q449" s="4">
        <f t="shared" si="20"/>
        <v>41763</v>
      </c>
      <c r="R449" s="7" t="str">
        <f t="shared" si="18"/>
        <v>id7854141763</v>
      </c>
      <c r="S449" s="7">
        <f>VLOOKUP(R449,box_office!$C:$F,2,FALSE)</f>
        <v>0.23307086614173228</v>
      </c>
      <c r="T449" s="7">
        <f>VLOOKUP(R449,box_office!$C:$F,3,FALSE)</f>
        <v>7.13</v>
      </c>
      <c r="U449" s="7">
        <f>VLOOKUP(R449,box_office!$C:$F,4,FALSE)</f>
        <v>653</v>
      </c>
    </row>
    <row r="450" spans="1:21" x14ac:dyDescent="0.3">
      <c r="A450" s="3" t="s">
        <v>539</v>
      </c>
      <c r="B450" s="4" t="s">
        <v>576</v>
      </c>
      <c r="C450" s="3" t="s">
        <v>541</v>
      </c>
      <c r="D450" s="3" t="s">
        <v>28</v>
      </c>
      <c r="E450" s="3" t="s">
        <v>542</v>
      </c>
      <c r="F450" s="3">
        <v>6.3</v>
      </c>
      <c r="G450" s="3">
        <v>25</v>
      </c>
      <c r="H450" s="3">
        <v>234</v>
      </c>
      <c r="I450" s="6" t="s">
        <v>95</v>
      </c>
      <c r="J450" s="6">
        <v>9304</v>
      </c>
      <c r="K450" s="4">
        <v>41747</v>
      </c>
      <c r="L450" s="7" t="s">
        <v>132</v>
      </c>
      <c r="M450" s="7" t="s">
        <v>32</v>
      </c>
      <c r="N450" s="7" t="s">
        <v>133</v>
      </c>
      <c r="O450" s="7">
        <v>113</v>
      </c>
      <c r="P450" s="4">
        <f t="shared" si="19"/>
        <v>41763</v>
      </c>
      <c r="Q450" s="4">
        <f t="shared" si="20"/>
        <v>41764</v>
      </c>
      <c r="R450" s="7" t="str">
        <f t="shared" ref="R450:R513" si="21">_xlfn.CONCAT(A450,P450+1)</f>
        <v>id7854141764</v>
      </c>
      <c r="S450" s="7">
        <f>VLOOKUP(R450,box_office!$C:$F,2,FALSE)</f>
        <v>0.14330708661417321</v>
      </c>
      <c r="T450" s="7">
        <f>VLOOKUP(R450,box_office!$C:$F,3,FALSE)</f>
        <v>6.77</v>
      </c>
      <c r="U450" s="7">
        <f>VLOOKUP(R450,box_office!$C:$F,4,FALSE)</f>
        <v>710</v>
      </c>
    </row>
    <row r="451" spans="1:21" x14ac:dyDescent="0.3">
      <c r="A451" s="3" t="s">
        <v>539</v>
      </c>
      <c r="B451" s="4" t="s">
        <v>578</v>
      </c>
      <c r="C451" s="3" t="s">
        <v>541</v>
      </c>
      <c r="D451" s="3" t="s">
        <v>28</v>
      </c>
      <c r="E451" s="3" t="s">
        <v>542</v>
      </c>
      <c r="F451" s="3">
        <v>6.3</v>
      </c>
      <c r="G451" s="3">
        <v>25</v>
      </c>
      <c r="H451" s="3">
        <v>234</v>
      </c>
      <c r="I451" s="6" t="s">
        <v>95</v>
      </c>
      <c r="J451" s="6">
        <v>9418</v>
      </c>
      <c r="K451" s="4">
        <v>41747</v>
      </c>
      <c r="L451" s="7" t="s">
        <v>132</v>
      </c>
      <c r="M451" s="7" t="s">
        <v>32</v>
      </c>
      <c r="N451" s="7" t="s">
        <v>133</v>
      </c>
      <c r="O451" s="7">
        <v>113</v>
      </c>
      <c r="P451" s="4">
        <f t="shared" ref="P451:P514" si="22">DATEVALUE(B451)</f>
        <v>41764</v>
      </c>
      <c r="Q451" s="4">
        <f t="shared" ref="Q451:Q514" si="23">P451+1</f>
        <v>41765</v>
      </c>
      <c r="R451" s="7" t="str">
        <f t="shared" si="21"/>
        <v>id7854141765</v>
      </c>
      <c r="S451" s="7">
        <f>VLOOKUP(R451,box_office!$C:$F,2,FALSE)</f>
        <v>0.15905511811023623</v>
      </c>
      <c r="T451" s="7">
        <f>VLOOKUP(R451,box_office!$C:$F,3,FALSE)</f>
        <v>6.02</v>
      </c>
      <c r="U451" s="7">
        <f>VLOOKUP(R451,box_office!$C:$F,4,FALSE)</f>
        <v>665</v>
      </c>
    </row>
    <row r="452" spans="1:21" x14ac:dyDescent="0.3">
      <c r="A452" s="3" t="s">
        <v>539</v>
      </c>
      <c r="B452" s="4" t="s">
        <v>291</v>
      </c>
      <c r="C452" s="3" t="s">
        <v>541</v>
      </c>
      <c r="D452" s="3" t="s">
        <v>28</v>
      </c>
      <c r="E452" s="3" t="s">
        <v>542</v>
      </c>
      <c r="F452" s="3">
        <v>6.3</v>
      </c>
      <c r="G452" s="3">
        <v>25</v>
      </c>
      <c r="H452" s="3">
        <v>234</v>
      </c>
      <c r="I452" s="6" t="s">
        <v>95</v>
      </c>
      <c r="J452" s="6">
        <v>9503</v>
      </c>
      <c r="K452" s="4">
        <v>41747</v>
      </c>
      <c r="L452" s="7" t="s">
        <v>132</v>
      </c>
      <c r="M452" s="7" t="s">
        <v>32</v>
      </c>
      <c r="N452" s="7" t="s">
        <v>133</v>
      </c>
      <c r="O452" s="7">
        <v>113</v>
      </c>
      <c r="P452" s="4">
        <f t="shared" si="22"/>
        <v>41765</v>
      </c>
      <c r="Q452" s="4">
        <f t="shared" si="23"/>
        <v>41766</v>
      </c>
      <c r="R452" s="7" t="str">
        <f t="shared" si="21"/>
        <v>id7854141766</v>
      </c>
      <c r="S452" s="7">
        <f>VLOOKUP(R452,box_office!$C:$F,2,FALSE)</f>
        <v>0.15275590551181104</v>
      </c>
      <c r="T452" s="7">
        <f>VLOOKUP(R452,box_office!$C:$F,3,FALSE)</f>
        <v>6.44</v>
      </c>
      <c r="U452" s="7">
        <f>VLOOKUP(R452,box_office!$C:$F,4,FALSE)</f>
        <v>597</v>
      </c>
    </row>
    <row r="453" spans="1:21" x14ac:dyDescent="0.3">
      <c r="A453" s="3" t="s">
        <v>539</v>
      </c>
      <c r="B453" s="4" t="s">
        <v>296</v>
      </c>
      <c r="C453" s="3" t="s">
        <v>541</v>
      </c>
      <c r="D453" s="3" t="s">
        <v>28</v>
      </c>
      <c r="E453" s="3" t="s">
        <v>542</v>
      </c>
      <c r="F453" s="3">
        <v>6.3</v>
      </c>
      <c r="G453" s="3">
        <v>25</v>
      </c>
      <c r="H453" s="3">
        <v>234</v>
      </c>
      <c r="I453" s="6" t="s">
        <v>95</v>
      </c>
      <c r="J453" s="6">
        <v>9565</v>
      </c>
      <c r="K453" s="4">
        <v>41747</v>
      </c>
      <c r="L453" s="7" t="s">
        <v>132</v>
      </c>
      <c r="M453" s="7" t="s">
        <v>32</v>
      </c>
      <c r="N453" s="7" t="s">
        <v>133</v>
      </c>
      <c r="O453" s="7">
        <v>113</v>
      </c>
      <c r="P453" s="4">
        <f t="shared" si="22"/>
        <v>41766</v>
      </c>
      <c r="Q453" s="4">
        <f t="shared" si="23"/>
        <v>41767</v>
      </c>
      <c r="R453" s="7" t="str">
        <f t="shared" si="21"/>
        <v>id7854141767</v>
      </c>
      <c r="S453" s="7">
        <f>VLOOKUP(R453,box_office!$C:$F,2,FALSE)</f>
        <v>8.8188976377952755E-2</v>
      </c>
      <c r="T453" s="7">
        <f>VLOOKUP(R453,box_office!$C:$F,3,FALSE)</f>
        <v>6.47</v>
      </c>
      <c r="U453" s="7">
        <f>VLOOKUP(R453,box_office!$C:$F,4,FALSE)</f>
        <v>345</v>
      </c>
    </row>
    <row r="454" spans="1:21" hidden="1" x14ac:dyDescent="0.3">
      <c r="A454" s="3" t="s">
        <v>539</v>
      </c>
      <c r="B454" s="4" t="s">
        <v>185</v>
      </c>
      <c r="C454" s="3" t="s">
        <v>541</v>
      </c>
      <c r="D454" s="3" t="s">
        <v>28</v>
      </c>
      <c r="E454" s="3" t="s">
        <v>542</v>
      </c>
      <c r="F454" s="3">
        <v>6.3</v>
      </c>
      <c r="G454" s="3">
        <v>25</v>
      </c>
      <c r="H454" s="3">
        <v>234</v>
      </c>
      <c r="I454" s="3" t="s">
        <v>95</v>
      </c>
      <c r="J454" s="3">
        <v>9636</v>
      </c>
      <c r="K454" s="4">
        <v>41747</v>
      </c>
      <c r="L454" t="s">
        <v>132</v>
      </c>
      <c r="M454" t="s">
        <v>32</v>
      </c>
      <c r="N454" t="s">
        <v>133</v>
      </c>
      <c r="O454">
        <v>113</v>
      </c>
      <c r="P454" s="4">
        <f t="shared" si="22"/>
        <v>41767</v>
      </c>
      <c r="Q454" s="4">
        <f t="shared" si="23"/>
        <v>41768</v>
      </c>
      <c r="R454" s="10" t="str">
        <f t="shared" si="21"/>
        <v>id7854141768</v>
      </c>
      <c r="S454" s="9" t="e">
        <f>VLOOKUP(R454,box_office!$C:$F,2,FALSE)</f>
        <v>#N/A</v>
      </c>
      <c r="T454" s="9" t="e">
        <f>VLOOKUP(R454,box_office!$C:$F,3,FALSE)</f>
        <v>#N/A</v>
      </c>
      <c r="U454" s="9" t="e">
        <f>VLOOKUP(R454,box_office!$C:$F,4,FALSE)</f>
        <v>#N/A</v>
      </c>
    </row>
    <row r="455" spans="1:21" x14ac:dyDescent="0.3">
      <c r="A455" s="3" t="s">
        <v>539</v>
      </c>
      <c r="B455" s="4" t="s">
        <v>191</v>
      </c>
      <c r="C455" s="3" t="s">
        <v>541</v>
      </c>
      <c r="D455" s="3" t="s">
        <v>28</v>
      </c>
      <c r="E455" s="3" t="s">
        <v>542</v>
      </c>
      <c r="F455" s="3">
        <v>6.3</v>
      </c>
      <c r="G455" s="3">
        <v>25</v>
      </c>
      <c r="H455" s="3">
        <v>234</v>
      </c>
      <c r="I455" s="6" t="s">
        <v>95</v>
      </c>
      <c r="J455" s="6">
        <v>9686</v>
      </c>
      <c r="K455" s="4">
        <v>41747</v>
      </c>
      <c r="L455" s="7" t="s">
        <v>132</v>
      </c>
      <c r="M455" s="7" t="s">
        <v>32</v>
      </c>
      <c r="N455" s="7" t="s">
        <v>133</v>
      </c>
      <c r="O455" s="7">
        <v>113</v>
      </c>
      <c r="P455" s="4">
        <f t="shared" si="22"/>
        <v>41768</v>
      </c>
      <c r="Q455" s="4">
        <f t="shared" si="23"/>
        <v>41769</v>
      </c>
      <c r="R455" s="7" t="str">
        <f t="shared" si="21"/>
        <v>id7854141769</v>
      </c>
      <c r="S455" s="7">
        <f>VLOOKUP(R455,box_office!$C:$F,2,FALSE)</f>
        <v>6.1417322834645675E-2</v>
      </c>
      <c r="T455" s="7">
        <f>VLOOKUP(R455,box_office!$C:$F,3,FALSE)</f>
        <v>6.68</v>
      </c>
      <c r="U455" s="7">
        <f>VLOOKUP(R455,box_office!$C:$F,4,FALSE)</f>
        <v>132</v>
      </c>
    </row>
    <row r="456" spans="1:21" hidden="1" x14ac:dyDescent="0.3">
      <c r="A456" s="3" t="s">
        <v>539</v>
      </c>
      <c r="B456" s="4" t="s">
        <v>193</v>
      </c>
      <c r="C456" s="3" t="s">
        <v>541</v>
      </c>
      <c r="D456" s="3" t="s">
        <v>28</v>
      </c>
      <c r="E456" s="3" t="s">
        <v>542</v>
      </c>
      <c r="F456" s="3">
        <v>6.3</v>
      </c>
      <c r="G456" s="3">
        <v>25</v>
      </c>
      <c r="H456" s="3">
        <v>234</v>
      </c>
      <c r="I456" s="3" t="s">
        <v>95</v>
      </c>
      <c r="J456" s="3">
        <v>9729</v>
      </c>
      <c r="K456" s="4">
        <v>41747</v>
      </c>
      <c r="L456" t="s">
        <v>132</v>
      </c>
      <c r="M456" t="s">
        <v>32</v>
      </c>
      <c r="N456" t="s">
        <v>133</v>
      </c>
      <c r="O456">
        <v>113</v>
      </c>
      <c r="P456" s="4">
        <f t="shared" si="22"/>
        <v>41769</v>
      </c>
      <c r="Q456" s="4">
        <f t="shared" si="23"/>
        <v>41770</v>
      </c>
      <c r="R456" s="10" t="str">
        <f t="shared" si="21"/>
        <v>id7854141770</v>
      </c>
      <c r="S456" s="9" t="e">
        <f>VLOOKUP(R456,box_office!$C:$F,2,FALSE)</f>
        <v>#N/A</v>
      </c>
      <c r="T456" s="9" t="e">
        <f>VLOOKUP(R456,box_office!$C:$F,3,FALSE)</f>
        <v>#N/A</v>
      </c>
      <c r="U456" s="9" t="e">
        <f>VLOOKUP(R456,box_office!$C:$F,4,FALSE)</f>
        <v>#N/A</v>
      </c>
    </row>
    <row r="457" spans="1:21" hidden="1" x14ac:dyDescent="0.3">
      <c r="A457" s="3" t="s">
        <v>539</v>
      </c>
      <c r="B457" s="4" t="s">
        <v>195</v>
      </c>
      <c r="C457" s="3" t="s">
        <v>541</v>
      </c>
      <c r="D457" s="3" t="s">
        <v>28</v>
      </c>
      <c r="E457" s="3" t="s">
        <v>542</v>
      </c>
      <c r="F457" s="3">
        <v>6.3</v>
      </c>
      <c r="G457" s="3">
        <v>25</v>
      </c>
      <c r="H457" s="3">
        <v>234</v>
      </c>
      <c r="I457" s="3" t="s">
        <v>95</v>
      </c>
      <c r="J457" s="3">
        <v>9787</v>
      </c>
      <c r="K457" s="4">
        <v>41747</v>
      </c>
      <c r="L457" t="s">
        <v>132</v>
      </c>
      <c r="M457" t="s">
        <v>32</v>
      </c>
      <c r="N457" t="s">
        <v>133</v>
      </c>
      <c r="O457">
        <v>113</v>
      </c>
      <c r="P457" s="4">
        <f t="shared" si="22"/>
        <v>41770</v>
      </c>
      <c r="Q457" s="4">
        <f t="shared" si="23"/>
        <v>41771</v>
      </c>
      <c r="R457" s="10" t="str">
        <f t="shared" si="21"/>
        <v>id7854141771</v>
      </c>
      <c r="S457" s="9" t="e">
        <f>VLOOKUP(R457,box_office!$C:$F,2,FALSE)</f>
        <v>#N/A</v>
      </c>
      <c r="T457" s="9" t="e">
        <f>VLOOKUP(R457,box_office!$C:$F,3,FALSE)</f>
        <v>#N/A</v>
      </c>
      <c r="U457" s="9" t="e">
        <f>VLOOKUP(R457,box_office!$C:$F,4,FALSE)</f>
        <v>#N/A</v>
      </c>
    </row>
    <row r="458" spans="1:21" x14ac:dyDescent="0.3">
      <c r="A458" s="3" t="s">
        <v>539</v>
      </c>
      <c r="B458" s="4" t="s">
        <v>197</v>
      </c>
      <c r="C458" s="3" t="s">
        <v>541</v>
      </c>
      <c r="D458" s="3" t="s">
        <v>28</v>
      </c>
      <c r="E458" s="3" t="s">
        <v>542</v>
      </c>
      <c r="F458" s="3">
        <v>6.3</v>
      </c>
      <c r="G458" s="3">
        <v>25</v>
      </c>
      <c r="H458" s="3">
        <v>234</v>
      </c>
      <c r="I458" s="6" t="s">
        <v>95</v>
      </c>
      <c r="J458" s="6">
        <v>9817</v>
      </c>
      <c r="K458" s="4">
        <v>41747</v>
      </c>
      <c r="L458" s="7" t="s">
        <v>132</v>
      </c>
      <c r="M458" s="7" t="s">
        <v>32</v>
      </c>
      <c r="N458" s="7" t="s">
        <v>133</v>
      </c>
      <c r="O458" s="7">
        <v>113</v>
      </c>
      <c r="P458" s="4">
        <f t="shared" si="22"/>
        <v>41771</v>
      </c>
      <c r="Q458" s="4">
        <f t="shared" si="23"/>
        <v>41772</v>
      </c>
      <c r="R458" s="7" t="str">
        <f t="shared" si="21"/>
        <v>id7854141772</v>
      </c>
      <c r="S458" s="7">
        <f>VLOOKUP(R458,box_office!$C:$F,2,FALSE)</f>
        <v>4.8818897637795275E-2</v>
      </c>
      <c r="T458" s="7">
        <f>VLOOKUP(R458,box_office!$C:$F,3,FALSE)</f>
        <v>5.89</v>
      </c>
      <c r="U458" s="7">
        <f>VLOOKUP(R458,box_office!$C:$F,4,FALSE)</f>
        <v>166</v>
      </c>
    </row>
    <row r="459" spans="1:21" x14ac:dyDescent="0.3">
      <c r="A459" s="3" t="s">
        <v>539</v>
      </c>
      <c r="B459" s="4" t="s">
        <v>199</v>
      </c>
      <c r="C459" s="3" t="s">
        <v>541</v>
      </c>
      <c r="D459" s="3" t="s">
        <v>28</v>
      </c>
      <c r="E459" s="3" t="s">
        <v>542</v>
      </c>
      <c r="F459" s="3">
        <v>6.3</v>
      </c>
      <c r="G459" s="3">
        <v>25</v>
      </c>
      <c r="H459" s="3">
        <v>234</v>
      </c>
      <c r="I459" s="6" t="s">
        <v>95</v>
      </c>
      <c r="J459" s="6">
        <v>9841</v>
      </c>
      <c r="K459" s="4">
        <v>41747</v>
      </c>
      <c r="L459" s="7" t="s">
        <v>132</v>
      </c>
      <c r="M459" s="7" t="s">
        <v>32</v>
      </c>
      <c r="N459" s="7" t="s">
        <v>133</v>
      </c>
      <c r="O459" s="7">
        <v>113</v>
      </c>
      <c r="P459" s="4">
        <f t="shared" si="22"/>
        <v>41772</v>
      </c>
      <c r="Q459" s="4">
        <f t="shared" si="23"/>
        <v>41773</v>
      </c>
      <c r="R459" s="7" t="str">
        <f t="shared" si="21"/>
        <v>id7854141773</v>
      </c>
      <c r="S459" s="7">
        <f>VLOOKUP(R459,box_office!$C:$F,2,FALSE)</f>
        <v>4.4094488188976377E-2</v>
      </c>
      <c r="T459" s="7">
        <f>VLOOKUP(R459,box_office!$C:$F,3,FALSE)</f>
        <v>5.92</v>
      </c>
      <c r="U459" s="7">
        <f>VLOOKUP(R459,box_office!$C:$F,4,FALSE)</f>
        <v>153</v>
      </c>
    </row>
    <row r="460" spans="1:21" hidden="1" x14ac:dyDescent="0.3">
      <c r="A460" s="3" t="s">
        <v>539</v>
      </c>
      <c r="B460" s="4" t="s">
        <v>201</v>
      </c>
      <c r="C460" s="3" t="s">
        <v>541</v>
      </c>
      <c r="D460" s="3" t="s">
        <v>28</v>
      </c>
      <c r="E460" s="3" t="s">
        <v>542</v>
      </c>
      <c r="F460" s="3">
        <v>6.3</v>
      </c>
      <c r="G460" s="3">
        <v>25</v>
      </c>
      <c r="H460" s="3">
        <v>234</v>
      </c>
      <c r="I460" s="3" t="s">
        <v>95</v>
      </c>
      <c r="J460" s="3">
        <v>9872</v>
      </c>
      <c r="K460" s="4">
        <v>41747</v>
      </c>
      <c r="L460" t="s">
        <v>132</v>
      </c>
      <c r="M460" t="s">
        <v>32</v>
      </c>
      <c r="N460" t="s">
        <v>133</v>
      </c>
      <c r="O460">
        <v>113</v>
      </c>
      <c r="P460" s="4">
        <f t="shared" si="22"/>
        <v>41773</v>
      </c>
      <c r="Q460" s="4">
        <f t="shared" si="23"/>
        <v>41774</v>
      </c>
      <c r="R460" s="10" t="str">
        <f t="shared" si="21"/>
        <v>id7854141774</v>
      </c>
      <c r="S460" s="9" t="e">
        <f>VLOOKUP(R460,box_office!$C:$F,2,FALSE)</f>
        <v>#N/A</v>
      </c>
      <c r="T460" s="9" t="e">
        <f>VLOOKUP(R460,box_office!$C:$F,3,FALSE)</f>
        <v>#N/A</v>
      </c>
      <c r="U460" s="9" t="e">
        <f>VLOOKUP(R460,box_office!$C:$F,4,FALSE)</f>
        <v>#N/A</v>
      </c>
    </row>
    <row r="461" spans="1:21" hidden="1" x14ac:dyDescent="0.3">
      <c r="A461" s="3" t="s">
        <v>539</v>
      </c>
      <c r="B461" s="4" t="s">
        <v>203</v>
      </c>
      <c r="C461" s="3" t="s">
        <v>541</v>
      </c>
      <c r="D461" s="3" t="s">
        <v>28</v>
      </c>
      <c r="E461" s="3" t="s">
        <v>542</v>
      </c>
      <c r="F461" s="3">
        <v>6.3</v>
      </c>
      <c r="G461" s="3">
        <v>25</v>
      </c>
      <c r="H461" s="3">
        <v>234</v>
      </c>
      <c r="I461" s="3" t="s">
        <v>95</v>
      </c>
      <c r="J461" s="3">
        <v>9892</v>
      </c>
      <c r="K461" s="4">
        <v>41747</v>
      </c>
      <c r="L461" t="s">
        <v>132</v>
      </c>
      <c r="M461" t="s">
        <v>32</v>
      </c>
      <c r="N461" t="s">
        <v>133</v>
      </c>
      <c r="O461">
        <v>113</v>
      </c>
      <c r="P461" s="4">
        <f t="shared" si="22"/>
        <v>41774</v>
      </c>
      <c r="Q461" s="4">
        <f t="shared" si="23"/>
        <v>41775</v>
      </c>
      <c r="R461" s="10" t="str">
        <f t="shared" si="21"/>
        <v>id7854141775</v>
      </c>
      <c r="S461" s="9" t="e">
        <f>VLOOKUP(R461,box_office!$C:$F,2,FALSE)</f>
        <v>#N/A</v>
      </c>
      <c r="T461" s="9" t="e">
        <f>VLOOKUP(R461,box_office!$C:$F,3,FALSE)</f>
        <v>#N/A</v>
      </c>
      <c r="U461" s="9" t="e">
        <f>VLOOKUP(R461,box_office!$C:$F,4,FALSE)</f>
        <v>#N/A</v>
      </c>
    </row>
    <row r="462" spans="1:21" hidden="1" x14ac:dyDescent="0.3">
      <c r="A462" s="3" t="s">
        <v>539</v>
      </c>
      <c r="B462" s="4" t="s">
        <v>205</v>
      </c>
      <c r="C462" s="3" t="s">
        <v>541</v>
      </c>
      <c r="D462" s="3" t="s">
        <v>28</v>
      </c>
      <c r="E462" s="3" t="s">
        <v>542</v>
      </c>
      <c r="F462" s="3">
        <v>6.3</v>
      </c>
      <c r="G462" s="3">
        <v>25</v>
      </c>
      <c r="H462" s="3">
        <v>234</v>
      </c>
      <c r="I462" s="3" t="s">
        <v>95</v>
      </c>
      <c r="J462" s="3">
        <v>9919</v>
      </c>
      <c r="K462" s="4">
        <v>41747</v>
      </c>
      <c r="L462" t="s">
        <v>132</v>
      </c>
      <c r="M462" t="s">
        <v>32</v>
      </c>
      <c r="N462" t="s">
        <v>133</v>
      </c>
      <c r="O462">
        <v>113</v>
      </c>
      <c r="P462" s="4">
        <f t="shared" si="22"/>
        <v>41775</v>
      </c>
      <c r="Q462" s="4">
        <f t="shared" si="23"/>
        <v>41776</v>
      </c>
      <c r="R462" s="10" t="str">
        <f t="shared" si="21"/>
        <v>id7854141776</v>
      </c>
      <c r="S462" s="9" t="e">
        <f>VLOOKUP(R462,box_office!$C:$F,2,FALSE)</f>
        <v>#N/A</v>
      </c>
      <c r="T462" s="9" t="e">
        <f>VLOOKUP(R462,box_office!$C:$F,3,FALSE)</f>
        <v>#N/A</v>
      </c>
      <c r="U462" s="9" t="e">
        <f>VLOOKUP(R462,box_office!$C:$F,4,FALSE)</f>
        <v>#N/A</v>
      </c>
    </row>
    <row r="463" spans="1:21" hidden="1" x14ac:dyDescent="0.3">
      <c r="A463" s="3" t="s">
        <v>539</v>
      </c>
      <c r="B463" s="4" t="s">
        <v>207</v>
      </c>
      <c r="C463" s="3" t="s">
        <v>541</v>
      </c>
      <c r="D463" s="3" t="s">
        <v>28</v>
      </c>
      <c r="E463" s="3" t="s">
        <v>542</v>
      </c>
      <c r="F463" s="3">
        <v>6.3</v>
      </c>
      <c r="G463" s="3">
        <v>25</v>
      </c>
      <c r="H463" s="3">
        <v>234</v>
      </c>
      <c r="I463" s="3" t="s">
        <v>95</v>
      </c>
      <c r="J463" s="3">
        <v>9945</v>
      </c>
      <c r="K463" s="4">
        <v>41747</v>
      </c>
      <c r="L463" t="s">
        <v>132</v>
      </c>
      <c r="M463" t="s">
        <v>32</v>
      </c>
      <c r="N463" t="s">
        <v>133</v>
      </c>
      <c r="O463">
        <v>113</v>
      </c>
      <c r="P463" s="4">
        <f t="shared" si="22"/>
        <v>41776</v>
      </c>
      <c r="Q463" s="4">
        <f t="shared" si="23"/>
        <v>41777</v>
      </c>
      <c r="R463" s="10" t="str">
        <f t="shared" si="21"/>
        <v>id7854141777</v>
      </c>
      <c r="S463" s="9" t="e">
        <f>VLOOKUP(R463,box_office!$C:$F,2,FALSE)</f>
        <v>#N/A</v>
      </c>
      <c r="T463" s="9" t="e">
        <f>VLOOKUP(R463,box_office!$C:$F,3,FALSE)</f>
        <v>#N/A</v>
      </c>
      <c r="U463" s="9" t="e">
        <f>VLOOKUP(R463,box_office!$C:$F,4,FALSE)</f>
        <v>#N/A</v>
      </c>
    </row>
    <row r="464" spans="1:21" hidden="1" x14ac:dyDescent="0.3">
      <c r="A464" s="3" t="s">
        <v>539</v>
      </c>
      <c r="B464" s="4" t="s">
        <v>209</v>
      </c>
      <c r="C464" s="3" t="s">
        <v>541</v>
      </c>
      <c r="D464" s="3" t="s">
        <v>28</v>
      </c>
      <c r="E464" s="3" t="s">
        <v>542</v>
      </c>
      <c r="F464" s="3">
        <v>6.3</v>
      </c>
      <c r="G464" s="3">
        <v>25</v>
      </c>
      <c r="H464" s="3">
        <v>234</v>
      </c>
      <c r="I464" s="3" t="s">
        <v>95</v>
      </c>
      <c r="J464" s="3">
        <v>9982</v>
      </c>
      <c r="K464" s="4">
        <v>41747</v>
      </c>
      <c r="L464" t="s">
        <v>132</v>
      </c>
      <c r="M464" t="s">
        <v>32</v>
      </c>
      <c r="N464" t="s">
        <v>133</v>
      </c>
      <c r="O464">
        <v>113</v>
      </c>
      <c r="P464" s="4">
        <f t="shared" si="22"/>
        <v>41777</v>
      </c>
      <c r="Q464" s="4">
        <f t="shared" si="23"/>
        <v>41778</v>
      </c>
      <c r="R464" s="10" t="str">
        <f t="shared" si="21"/>
        <v>id7854141778</v>
      </c>
      <c r="S464" s="9" t="e">
        <f>VLOOKUP(R464,box_office!$C:$F,2,FALSE)</f>
        <v>#N/A</v>
      </c>
      <c r="T464" s="9" t="e">
        <f>VLOOKUP(R464,box_office!$C:$F,3,FALSE)</f>
        <v>#N/A</v>
      </c>
      <c r="U464" s="9" t="e">
        <f>VLOOKUP(R464,box_office!$C:$F,4,FALSE)</f>
        <v>#N/A</v>
      </c>
    </row>
    <row r="465" spans="1:21" x14ac:dyDescent="0.3">
      <c r="A465" s="3" t="s">
        <v>585</v>
      </c>
      <c r="B465" s="4" t="s">
        <v>586</v>
      </c>
      <c r="C465" s="3" t="s">
        <v>587</v>
      </c>
      <c r="D465" s="3" t="s">
        <v>28</v>
      </c>
      <c r="E465" s="3" t="s">
        <v>588</v>
      </c>
      <c r="F465" s="3">
        <v>8.1999999999999993</v>
      </c>
      <c r="G465" s="3">
        <v>24</v>
      </c>
      <c r="H465" s="3">
        <v>164</v>
      </c>
      <c r="I465" s="6" t="s">
        <v>95</v>
      </c>
      <c r="J465" s="6">
        <v>189</v>
      </c>
      <c r="K465" s="4">
        <v>41740</v>
      </c>
      <c r="L465" s="7" t="s">
        <v>229</v>
      </c>
      <c r="M465" s="7" t="s">
        <v>230</v>
      </c>
      <c r="N465" s="7" t="s">
        <v>415</v>
      </c>
      <c r="O465" s="7">
        <v>101</v>
      </c>
      <c r="P465" s="4">
        <f t="shared" si="22"/>
        <v>41739</v>
      </c>
      <c r="Q465" s="4">
        <f t="shared" si="23"/>
        <v>41740</v>
      </c>
      <c r="R465" s="7" t="str">
        <f t="shared" si="21"/>
        <v>id7842741740</v>
      </c>
      <c r="S465" s="7">
        <f>VLOOKUP(R465,box_office!$C:$F,2,FALSE)</f>
        <v>23.33700787401575</v>
      </c>
      <c r="T465" s="7">
        <f>VLOOKUP(R465,box_office!$C:$F,3,FALSE)</f>
        <v>5.7</v>
      </c>
      <c r="U465" s="7">
        <f>VLOOKUP(R465,box_office!$C:$F,4,FALSE)</f>
        <v>19000</v>
      </c>
    </row>
    <row r="466" spans="1:21" x14ac:dyDescent="0.3">
      <c r="A466" s="3" t="s">
        <v>585</v>
      </c>
      <c r="B466" s="4" t="s">
        <v>590</v>
      </c>
      <c r="C466" s="3" t="s">
        <v>587</v>
      </c>
      <c r="D466" s="3" t="s">
        <v>28</v>
      </c>
      <c r="E466" s="3" t="s">
        <v>588</v>
      </c>
      <c r="F466" s="3">
        <v>8.3000000000000007</v>
      </c>
      <c r="G466" s="3">
        <v>26</v>
      </c>
      <c r="H466" s="3">
        <v>203</v>
      </c>
      <c r="I466" s="6" t="s">
        <v>95</v>
      </c>
      <c r="J466" s="6">
        <v>924</v>
      </c>
      <c r="K466" s="4">
        <v>41740</v>
      </c>
      <c r="L466" s="7" t="s">
        <v>229</v>
      </c>
      <c r="M466" s="7" t="s">
        <v>230</v>
      </c>
      <c r="N466" s="7" t="s">
        <v>415</v>
      </c>
      <c r="O466" s="7">
        <v>101</v>
      </c>
      <c r="P466" s="4">
        <f t="shared" si="22"/>
        <v>41740</v>
      </c>
      <c r="Q466" s="4">
        <f t="shared" si="23"/>
        <v>41741</v>
      </c>
      <c r="R466" s="7" t="str">
        <f t="shared" si="21"/>
        <v>id7842741741</v>
      </c>
      <c r="S466" s="7">
        <f>VLOOKUP(R466,box_office!$C:$F,2,FALSE)</f>
        <v>56.269291338582683</v>
      </c>
      <c r="T466" s="7">
        <f>VLOOKUP(R466,box_office!$C:$F,3,FALSE)</f>
        <v>5.7</v>
      </c>
      <c r="U466" s="7">
        <f>VLOOKUP(R466,box_office!$C:$F,4,FALSE)</f>
        <v>24000</v>
      </c>
    </row>
    <row r="467" spans="1:21" x14ac:dyDescent="0.3">
      <c r="A467" s="3" t="s">
        <v>585</v>
      </c>
      <c r="B467" s="4" t="s">
        <v>126</v>
      </c>
      <c r="C467" s="3" t="s">
        <v>587</v>
      </c>
      <c r="D467" s="3" t="s">
        <v>28</v>
      </c>
      <c r="E467" s="3" t="s">
        <v>588</v>
      </c>
      <c r="F467" s="3">
        <v>8.1999999999999993</v>
      </c>
      <c r="G467" s="3">
        <v>26</v>
      </c>
      <c r="H467" s="3">
        <v>205</v>
      </c>
      <c r="I467" s="6" t="s">
        <v>95</v>
      </c>
      <c r="J467" s="6">
        <v>2933</v>
      </c>
      <c r="K467" s="4">
        <v>41740</v>
      </c>
      <c r="L467" s="7" t="s">
        <v>229</v>
      </c>
      <c r="M467" s="7" t="s">
        <v>230</v>
      </c>
      <c r="N467" s="7" t="s">
        <v>415</v>
      </c>
      <c r="O467" s="7">
        <v>101</v>
      </c>
      <c r="P467" s="4">
        <f t="shared" si="22"/>
        <v>41741</v>
      </c>
      <c r="Q467" s="4">
        <f t="shared" si="23"/>
        <v>41742</v>
      </c>
      <c r="R467" s="7" t="str">
        <f t="shared" si="21"/>
        <v>id7842741742</v>
      </c>
      <c r="S467" s="7">
        <f>VLOOKUP(R467,box_office!$C:$F,2,FALSE)</f>
        <v>47.409448818897644</v>
      </c>
      <c r="T467" s="7">
        <f>VLOOKUP(R467,box_office!$C:$F,3,FALSE)</f>
        <v>5.8</v>
      </c>
      <c r="U467" s="7">
        <f>VLOOKUP(R467,box_office!$C:$F,4,FALSE)</f>
        <v>24000</v>
      </c>
    </row>
    <row r="468" spans="1:21" x14ac:dyDescent="0.3">
      <c r="A468" s="3" t="s">
        <v>585</v>
      </c>
      <c r="B468" s="4" t="s">
        <v>593</v>
      </c>
      <c r="C468" s="3" t="s">
        <v>587</v>
      </c>
      <c r="D468" s="3" t="s">
        <v>28</v>
      </c>
      <c r="E468" s="3" t="s">
        <v>588</v>
      </c>
      <c r="F468" s="3">
        <v>8.1</v>
      </c>
      <c r="G468" s="3">
        <v>26</v>
      </c>
      <c r="H468" s="3">
        <v>206</v>
      </c>
      <c r="I468" s="6" t="s">
        <v>95</v>
      </c>
      <c r="J468" s="6">
        <v>4624</v>
      </c>
      <c r="K468" s="4">
        <v>41740</v>
      </c>
      <c r="L468" s="7" t="s">
        <v>229</v>
      </c>
      <c r="M468" s="7" t="s">
        <v>230</v>
      </c>
      <c r="N468" s="7" t="s">
        <v>415</v>
      </c>
      <c r="O468" s="7">
        <v>101</v>
      </c>
      <c r="P468" s="4">
        <f t="shared" si="22"/>
        <v>41742</v>
      </c>
      <c r="Q468" s="4">
        <f t="shared" si="23"/>
        <v>41743</v>
      </c>
      <c r="R468" s="7" t="str">
        <f t="shared" si="21"/>
        <v>id7842741743</v>
      </c>
      <c r="S468" s="7">
        <f>VLOOKUP(R468,box_office!$C:$F,2,FALSE)</f>
        <v>9.8929133858267733</v>
      </c>
      <c r="T468" s="7">
        <f>VLOOKUP(R468,box_office!$C:$F,3,FALSE)</f>
        <v>5.84</v>
      </c>
      <c r="U468" s="7">
        <f>VLOOKUP(R468,box_office!$C:$F,4,FALSE)</f>
        <v>18000</v>
      </c>
    </row>
    <row r="469" spans="1:21" x14ac:dyDescent="0.3">
      <c r="A469" s="3" t="s">
        <v>585</v>
      </c>
      <c r="B469" s="4" t="s">
        <v>595</v>
      </c>
      <c r="C469" s="3" t="s">
        <v>587</v>
      </c>
      <c r="D469" s="3" t="s">
        <v>28</v>
      </c>
      <c r="E469" s="3" t="s">
        <v>588</v>
      </c>
      <c r="F469" s="3">
        <v>8.1</v>
      </c>
      <c r="G469" s="3">
        <v>26</v>
      </c>
      <c r="H469" s="3">
        <v>212</v>
      </c>
      <c r="I469" s="6" t="s">
        <v>95</v>
      </c>
      <c r="J469" s="6">
        <v>6099</v>
      </c>
      <c r="K469" s="4">
        <v>41740</v>
      </c>
      <c r="L469" s="7" t="s">
        <v>229</v>
      </c>
      <c r="M469" s="7" t="s">
        <v>230</v>
      </c>
      <c r="N469" s="7" t="s">
        <v>415</v>
      </c>
      <c r="O469" s="7">
        <v>101</v>
      </c>
      <c r="P469" s="4">
        <f t="shared" si="22"/>
        <v>41743</v>
      </c>
      <c r="Q469" s="4">
        <f t="shared" si="23"/>
        <v>41744</v>
      </c>
      <c r="R469" s="7" t="str">
        <f t="shared" si="21"/>
        <v>id7842741744</v>
      </c>
      <c r="S469" s="7">
        <f>VLOOKUP(R469,box_office!$C:$F,2,FALSE)</f>
        <v>11.215748031496064</v>
      </c>
      <c r="T469" s="7">
        <f>VLOOKUP(R469,box_office!$C:$F,3,FALSE)</f>
        <v>5.65</v>
      </c>
      <c r="U469" s="7">
        <f>VLOOKUP(R469,box_office!$C:$F,4,FALSE)</f>
        <v>17000</v>
      </c>
    </row>
    <row r="470" spans="1:21" x14ac:dyDescent="0.3">
      <c r="A470" s="3" t="s">
        <v>585</v>
      </c>
      <c r="B470" s="4" t="s">
        <v>597</v>
      </c>
      <c r="C470" s="3" t="s">
        <v>587</v>
      </c>
      <c r="D470" s="3" t="s">
        <v>28</v>
      </c>
      <c r="E470" s="3" t="s">
        <v>588</v>
      </c>
      <c r="F470" s="3">
        <v>8.1</v>
      </c>
      <c r="G470" s="3">
        <v>26</v>
      </c>
      <c r="H470" s="3">
        <v>213</v>
      </c>
      <c r="I470" s="6" t="s">
        <v>95</v>
      </c>
      <c r="J470" s="6">
        <v>7052</v>
      </c>
      <c r="K470" s="4">
        <v>41740</v>
      </c>
      <c r="L470" s="7" t="s">
        <v>229</v>
      </c>
      <c r="M470" s="7" t="s">
        <v>230</v>
      </c>
      <c r="N470" s="7" t="s">
        <v>415</v>
      </c>
      <c r="O470" s="7">
        <v>101</v>
      </c>
      <c r="P470" s="4">
        <f t="shared" si="22"/>
        <v>41744</v>
      </c>
      <c r="Q470" s="4">
        <f t="shared" si="23"/>
        <v>41745</v>
      </c>
      <c r="R470" s="7" t="str">
        <f t="shared" si="21"/>
        <v>id7842741745</v>
      </c>
      <c r="S470" s="7">
        <f>VLOOKUP(R470,box_office!$C:$F,2,FALSE)</f>
        <v>10.32755905511811</v>
      </c>
      <c r="T470" s="7">
        <f>VLOOKUP(R470,box_office!$C:$F,3,FALSE)</f>
        <v>5.89</v>
      </c>
      <c r="U470" s="7">
        <f>VLOOKUP(R470,box_office!$C:$F,4,FALSE)</f>
        <v>17000</v>
      </c>
    </row>
    <row r="471" spans="1:21" x14ac:dyDescent="0.3">
      <c r="A471" s="3" t="s">
        <v>585</v>
      </c>
      <c r="B471" s="4" t="s">
        <v>599</v>
      </c>
      <c r="C471" s="3" t="s">
        <v>587</v>
      </c>
      <c r="D471" s="3" t="s">
        <v>28</v>
      </c>
      <c r="E471" s="3" t="s">
        <v>588</v>
      </c>
      <c r="F471" s="3">
        <v>8</v>
      </c>
      <c r="G471" s="3">
        <v>26</v>
      </c>
      <c r="H471" s="3">
        <v>214</v>
      </c>
      <c r="I471" s="6" t="s">
        <v>95</v>
      </c>
      <c r="J471" s="6">
        <v>7936</v>
      </c>
      <c r="K471" s="4">
        <v>41740</v>
      </c>
      <c r="L471" s="7" t="s">
        <v>229</v>
      </c>
      <c r="M471" s="7" t="s">
        <v>230</v>
      </c>
      <c r="N471" s="7" t="s">
        <v>415</v>
      </c>
      <c r="O471" s="7">
        <v>101</v>
      </c>
      <c r="P471" s="4">
        <f t="shared" si="22"/>
        <v>41745</v>
      </c>
      <c r="Q471" s="4">
        <f t="shared" si="23"/>
        <v>41746</v>
      </c>
      <c r="R471" s="7" t="str">
        <f t="shared" si="21"/>
        <v>id7842741746</v>
      </c>
      <c r="S471" s="7">
        <f>VLOOKUP(R471,box_office!$C:$F,2,FALSE)</f>
        <v>9.3338582677165363</v>
      </c>
      <c r="T471" s="7">
        <f>VLOOKUP(R471,box_office!$C:$F,3,FALSE)</f>
        <v>5.97</v>
      </c>
      <c r="U471" s="7">
        <f>VLOOKUP(R471,box_office!$C:$F,4,FALSE)</f>
        <v>17000</v>
      </c>
    </row>
    <row r="472" spans="1:21" x14ac:dyDescent="0.3">
      <c r="A472" s="3" t="s">
        <v>585</v>
      </c>
      <c r="B472" s="4" t="s">
        <v>540</v>
      </c>
      <c r="C472" s="3" t="s">
        <v>587</v>
      </c>
      <c r="D472" s="3" t="s">
        <v>28</v>
      </c>
      <c r="E472" s="3" t="s">
        <v>588</v>
      </c>
      <c r="F472" s="3">
        <v>8</v>
      </c>
      <c r="G472" s="3">
        <v>26</v>
      </c>
      <c r="H472" s="3">
        <v>218</v>
      </c>
      <c r="I472" s="6" t="s">
        <v>95</v>
      </c>
      <c r="J472" s="6">
        <v>8631</v>
      </c>
      <c r="K472" s="4">
        <v>41740</v>
      </c>
      <c r="L472" s="7" t="s">
        <v>229</v>
      </c>
      <c r="M472" s="7" t="s">
        <v>230</v>
      </c>
      <c r="N472" s="7" t="s">
        <v>415</v>
      </c>
      <c r="O472" s="7">
        <v>101</v>
      </c>
      <c r="P472" s="4">
        <f t="shared" si="22"/>
        <v>41746</v>
      </c>
      <c r="Q472" s="4">
        <f t="shared" si="23"/>
        <v>41747</v>
      </c>
      <c r="R472" s="7" t="str">
        <f t="shared" si="21"/>
        <v>id7842741747</v>
      </c>
      <c r="S472" s="7">
        <f>VLOOKUP(R472,box_office!$C:$F,2,FALSE)</f>
        <v>11.451968503937008</v>
      </c>
      <c r="T472" s="7">
        <f>VLOOKUP(R472,box_office!$C:$F,3,FALSE)</f>
        <v>5.72</v>
      </c>
      <c r="U472" s="7">
        <f>VLOOKUP(R472,box_office!$C:$F,4,FALSE)</f>
        <v>10000</v>
      </c>
    </row>
    <row r="473" spans="1:21" x14ac:dyDescent="0.3">
      <c r="A473" s="3" t="s">
        <v>585</v>
      </c>
      <c r="B473" s="4" t="s">
        <v>544</v>
      </c>
      <c r="C473" s="3" t="s">
        <v>587</v>
      </c>
      <c r="D473" s="3" t="s">
        <v>28</v>
      </c>
      <c r="E473" s="3" t="s">
        <v>588</v>
      </c>
      <c r="F473" s="3">
        <v>8</v>
      </c>
      <c r="G473" s="3">
        <v>27</v>
      </c>
      <c r="H473" s="3">
        <v>224</v>
      </c>
      <c r="I473" s="6" t="s">
        <v>95</v>
      </c>
      <c r="J473" s="6">
        <v>9235</v>
      </c>
      <c r="K473" s="4">
        <v>41740</v>
      </c>
      <c r="L473" s="7" t="s">
        <v>229</v>
      </c>
      <c r="M473" s="7" t="s">
        <v>230</v>
      </c>
      <c r="N473" s="7" t="s">
        <v>415</v>
      </c>
      <c r="O473" s="7">
        <v>101</v>
      </c>
      <c r="P473" s="4">
        <f t="shared" si="22"/>
        <v>41747</v>
      </c>
      <c r="Q473" s="4">
        <f t="shared" si="23"/>
        <v>41748</v>
      </c>
      <c r="R473" s="7" t="str">
        <f t="shared" si="21"/>
        <v>id7842741748</v>
      </c>
      <c r="S473" s="7">
        <f>VLOOKUP(R473,box_office!$C:$F,2,FALSE)</f>
        <v>34.763779527559059</v>
      </c>
      <c r="T473" s="7">
        <f>VLOOKUP(R473,box_office!$C:$F,3,FALSE)</f>
        <v>5.7</v>
      </c>
      <c r="U473" s="7">
        <f>VLOOKUP(R473,box_office!$C:$F,4,FALSE)</f>
        <v>15000</v>
      </c>
    </row>
    <row r="474" spans="1:21" x14ac:dyDescent="0.3">
      <c r="A474" s="3" t="s">
        <v>585</v>
      </c>
      <c r="B474" s="4" t="s">
        <v>546</v>
      </c>
      <c r="C474" s="3" t="s">
        <v>587</v>
      </c>
      <c r="D474" s="3" t="s">
        <v>28</v>
      </c>
      <c r="E474" s="3" t="s">
        <v>588</v>
      </c>
      <c r="F474" s="3">
        <v>8</v>
      </c>
      <c r="G474" s="3">
        <v>27</v>
      </c>
      <c r="H474" s="3">
        <v>224</v>
      </c>
      <c r="I474" s="6" t="s">
        <v>95</v>
      </c>
      <c r="J474" s="6">
        <v>10085</v>
      </c>
      <c r="K474" s="4">
        <v>41740</v>
      </c>
      <c r="L474" s="7" t="s">
        <v>229</v>
      </c>
      <c r="M474" s="7" t="s">
        <v>230</v>
      </c>
      <c r="N474" s="7" t="s">
        <v>415</v>
      </c>
      <c r="O474" s="7">
        <v>101</v>
      </c>
      <c r="P474" s="4">
        <f t="shared" si="22"/>
        <v>41748</v>
      </c>
      <c r="Q474" s="4">
        <f t="shared" si="23"/>
        <v>41749</v>
      </c>
      <c r="R474" s="7" t="str">
        <f t="shared" si="21"/>
        <v>id7842741749</v>
      </c>
      <c r="S474" s="7">
        <f>VLOOKUP(R474,box_office!$C:$F,2,FALSE)</f>
        <v>31.092913385826773</v>
      </c>
      <c r="T474" s="7">
        <f>VLOOKUP(R474,box_office!$C:$F,3,FALSE)</f>
        <v>5.67</v>
      </c>
      <c r="U474" s="7">
        <f>VLOOKUP(R474,box_office!$C:$F,4,FALSE)</f>
        <v>16000</v>
      </c>
    </row>
    <row r="475" spans="1:21" x14ac:dyDescent="0.3">
      <c r="A475" s="3" t="s">
        <v>585</v>
      </c>
      <c r="B475" s="4" t="s">
        <v>548</v>
      </c>
      <c r="C475" s="3" t="s">
        <v>587</v>
      </c>
      <c r="D475" s="3" t="s">
        <v>28</v>
      </c>
      <c r="E475" s="3" t="s">
        <v>588</v>
      </c>
      <c r="F475" s="3">
        <v>8</v>
      </c>
      <c r="G475" s="3">
        <v>27</v>
      </c>
      <c r="H475" s="3">
        <v>224</v>
      </c>
      <c r="I475" s="6" t="s">
        <v>95</v>
      </c>
      <c r="J475" s="6">
        <v>11157</v>
      </c>
      <c r="K475" s="4">
        <v>41740</v>
      </c>
      <c r="L475" s="7" t="s">
        <v>229</v>
      </c>
      <c r="M475" s="7" t="s">
        <v>230</v>
      </c>
      <c r="N475" s="7" t="s">
        <v>415</v>
      </c>
      <c r="O475" s="7">
        <v>101</v>
      </c>
      <c r="P475" s="4">
        <f t="shared" si="22"/>
        <v>41749</v>
      </c>
      <c r="Q475" s="4">
        <f t="shared" si="23"/>
        <v>41750</v>
      </c>
      <c r="R475" s="7" t="str">
        <f t="shared" si="21"/>
        <v>id7842741750</v>
      </c>
      <c r="S475" s="7">
        <f>VLOOKUP(R475,box_office!$C:$F,2,FALSE)</f>
        <v>4.8125984251968514</v>
      </c>
      <c r="T475" s="7">
        <f>VLOOKUP(R475,box_office!$C:$F,3,FALSE)</f>
        <v>5.69</v>
      </c>
      <c r="U475" s="7">
        <f>VLOOKUP(R475,box_office!$C:$F,4,FALSE)</f>
        <v>10000</v>
      </c>
    </row>
    <row r="476" spans="1:21" x14ac:dyDescent="0.3">
      <c r="A476" s="3" t="s">
        <v>585</v>
      </c>
      <c r="B476" s="4" t="s">
        <v>550</v>
      </c>
      <c r="C476" s="3" t="s">
        <v>587</v>
      </c>
      <c r="D476" s="3" t="s">
        <v>28</v>
      </c>
      <c r="E476" s="3" t="s">
        <v>588</v>
      </c>
      <c r="F476" s="3">
        <v>8</v>
      </c>
      <c r="G476" s="3">
        <v>27</v>
      </c>
      <c r="H476" s="3">
        <v>224</v>
      </c>
      <c r="I476" s="6" t="s">
        <v>95</v>
      </c>
      <c r="J476" s="6">
        <v>11965</v>
      </c>
      <c r="K476" s="4">
        <v>41740</v>
      </c>
      <c r="L476" s="7" t="s">
        <v>229</v>
      </c>
      <c r="M476" s="7" t="s">
        <v>230</v>
      </c>
      <c r="N476" s="7" t="s">
        <v>415</v>
      </c>
      <c r="O476" s="7">
        <v>101</v>
      </c>
      <c r="P476" s="4">
        <f t="shared" si="22"/>
        <v>41750</v>
      </c>
      <c r="Q476" s="4">
        <f t="shared" si="23"/>
        <v>41751</v>
      </c>
      <c r="R476" s="7" t="str">
        <f t="shared" si="21"/>
        <v>id7842741751</v>
      </c>
      <c r="S476" s="7">
        <f>VLOOKUP(R476,box_office!$C:$F,2,FALSE)</f>
        <v>5.6157480314960635</v>
      </c>
      <c r="T476" s="7">
        <f>VLOOKUP(R476,box_office!$C:$F,3,FALSE)</f>
        <v>5.95</v>
      </c>
      <c r="U476" s="7">
        <f>VLOOKUP(R476,box_office!$C:$F,4,FALSE)</f>
        <v>10000</v>
      </c>
    </row>
    <row r="477" spans="1:21" x14ac:dyDescent="0.3">
      <c r="A477" s="3" t="s">
        <v>585</v>
      </c>
      <c r="B477" s="4" t="s">
        <v>552</v>
      </c>
      <c r="C477" s="3" t="s">
        <v>587</v>
      </c>
      <c r="D477" s="3" t="s">
        <v>28</v>
      </c>
      <c r="E477" s="3" t="s">
        <v>588</v>
      </c>
      <c r="F477" s="3">
        <v>8</v>
      </c>
      <c r="G477" s="3">
        <v>27</v>
      </c>
      <c r="H477" s="3">
        <v>224</v>
      </c>
      <c r="I477" s="6" t="s">
        <v>95</v>
      </c>
      <c r="J477" s="6">
        <v>12457</v>
      </c>
      <c r="K477" s="4">
        <v>41740</v>
      </c>
      <c r="L477" s="7" t="s">
        <v>229</v>
      </c>
      <c r="M477" s="7" t="s">
        <v>230</v>
      </c>
      <c r="N477" s="7" t="s">
        <v>415</v>
      </c>
      <c r="O477" s="7">
        <v>101</v>
      </c>
      <c r="P477" s="4">
        <f t="shared" si="22"/>
        <v>41751</v>
      </c>
      <c r="Q477" s="4">
        <f t="shared" si="23"/>
        <v>41752</v>
      </c>
      <c r="R477" s="7" t="str">
        <f t="shared" si="21"/>
        <v>id7842741752</v>
      </c>
      <c r="S477" s="7">
        <f>VLOOKUP(R477,box_office!$C:$F,2,FALSE)</f>
        <v>4.985826771653544</v>
      </c>
      <c r="T477" s="7">
        <f>VLOOKUP(R477,box_office!$C:$F,3,FALSE)</f>
        <v>6.02</v>
      </c>
      <c r="U477" s="7">
        <f>VLOOKUP(R477,box_office!$C:$F,4,FALSE)</f>
        <v>10000</v>
      </c>
    </row>
    <row r="478" spans="1:21" x14ac:dyDescent="0.3">
      <c r="A478" s="3" t="s">
        <v>585</v>
      </c>
      <c r="B478" s="4" t="s">
        <v>554</v>
      </c>
      <c r="C478" s="3" t="s">
        <v>587</v>
      </c>
      <c r="D478" s="3" t="s">
        <v>28</v>
      </c>
      <c r="E478" s="3" t="s">
        <v>588</v>
      </c>
      <c r="F478" s="3">
        <v>8</v>
      </c>
      <c r="G478" s="3">
        <v>27</v>
      </c>
      <c r="H478" s="3">
        <v>224</v>
      </c>
      <c r="I478" s="6" t="s">
        <v>95</v>
      </c>
      <c r="J478" s="6">
        <v>12930</v>
      </c>
      <c r="K478" s="4">
        <v>41740</v>
      </c>
      <c r="L478" s="7" t="s">
        <v>229</v>
      </c>
      <c r="M478" s="7" t="s">
        <v>230</v>
      </c>
      <c r="N478" s="7" t="s">
        <v>415</v>
      </c>
      <c r="O478" s="7">
        <v>101</v>
      </c>
      <c r="P478" s="4">
        <f t="shared" si="22"/>
        <v>41752</v>
      </c>
      <c r="Q478" s="4">
        <f t="shared" si="23"/>
        <v>41753</v>
      </c>
      <c r="R478" s="7" t="str">
        <f t="shared" si="21"/>
        <v>id7842741753</v>
      </c>
      <c r="S478" s="7">
        <f>VLOOKUP(R478,box_office!$C:$F,2,FALSE)</f>
        <v>4.6299212598425195</v>
      </c>
      <c r="T478" s="7">
        <f>VLOOKUP(R478,box_office!$C:$F,3,FALSE)</f>
        <v>5.62</v>
      </c>
      <c r="U478" s="7">
        <f>VLOOKUP(R478,box_office!$C:$F,4,FALSE)</f>
        <v>10000</v>
      </c>
    </row>
    <row r="479" spans="1:21" x14ac:dyDescent="0.3">
      <c r="A479" s="3" t="s">
        <v>585</v>
      </c>
      <c r="B479" s="4" t="s">
        <v>556</v>
      </c>
      <c r="C479" s="3" t="s">
        <v>587</v>
      </c>
      <c r="D479" s="3" t="s">
        <v>28</v>
      </c>
      <c r="E479" s="3" t="s">
        <v>588</v>
      </c>
      <c r="F479" s="3">
        <v>8</v>
      </c>
      <c r="G479" s="3">
        <v>27</v>
      </c>
      <c r="H479" s="3">
        <v>224</v>
      </c>
      <c r="I479" s="6" t="s">
        <v>95</v>
      </c>
      <c r="J479" s="6">
        <v>13340</v>
      </c>
      <c r="K479" s="4">
        <v>41740</v>
      </c>
      <c r="L479" s="7" t="s">
        <v>229</v>
      </c>
      <c r="M479" s="7" t="s">
        <v>230</v>
      </c>
      <c r="N479" s="7" t="s">
        <v>415</v>
      </c>
      <c r="O479" s="7">
        <v>101</v>
      </c>
      <c r="P479" s="4">
        <f t="shared" si="22"/>
        <v>41753</v>
      </c>
      <c r="Q479" s="4">
        <f t="shared" si="23"/>
        <v>41754</v>
      </c>
      <c r="R479" s="7" t="str">
        <f t="shared" si="21"/>
        <v>id7842741754</v>
      </c>
      <c r="S479" s="7">
        <f>VLOOKUP(R479,box_office!$C:$F,2,FALSE)</f>
        <v>5.900787401574803</v>
      </c>
      <c r="T479" s="7">
        <f>VLOOKUP(R479,box_office!$C:$F,3,FALSE)</f>
        <v>5.84</v>
      </c>
      <c r="U479" s="7">
        <f>VLOOKUP(R479,box_office!$C:$F,4,FALSE)</f>
        <v>6717</v>
      </c>
    </row>
    <row r="480" spans="1:21" x14ac:dyDescent="0.3">
      <c r="A480" s="3" t="s">
        <v>585</v>
      </c>
      <c r="B480" s="4" t="s">
        <v>558</v>
      </c>
      <c r="C480" s="3" t="s">
        <v>587</v>
      </c>
      <c r="D480" s="3" t="s">
        <v>28</v>
      </c>
      <c r="E480" s="3" t="s">
        <v>588</v>
      </c>
      <c r="F480" s="3">
        <v>8</v>
      </c>
      <c r="G480" s="3">
        <v>27</v>
      </c>
      <c r="H480" s="3">
        <v>224</v>
      </c>
      <c r="I480" s="6" t="s">
        <v>95</v>
      </c>
      <c r="J480" s="6">
        <v>13658</v>
      </c>
      <c r="K480" s="4">
        <v>41740</v>
      </c>
      <c r="L480" s="7" t="s">
        <v>229</v>
      </c>
      <c r="M480" s="7" t="s">
        <v>230</v>
      </c>
      <c r="N480" s="7" t="s">
        <v>415</v>
      </c>
      <c r="O480" s="7">
        <v>101</v>
      </c>
      <c r="P480" s="4">
        <f t="shared" si="22"/>
        <v>41754</v>
      </c>
      <c r="Q480" s="4">
        <f t="shared" si="23"/>
        <v>41755</v>
      </c>
      <c r="R480" s="7" t="str">
        <f t="shared" si="21"/>
        <v>id7842741755</v>
      </c>
      <c r="S480" s="7">
        <f>VLOOKUP(R480,box_office!$C:$F,2,FALSE)</f>
        <v>20.987401574803151</v>
      </c>
      <c r="T480" s="7">
        <f>VLOOKUP(R480,box_office!$C:$F,3,FALSE)</f>
        <v>5.69</v>
      </c>
      <c r="U480" s="7">
        <f>VLOOKUP(R480,box_office!$C:$F,4,FALSE)</f>
        <v>11000</v>
      </c>
    </row>
    <row r="481" spans="1:21" x14ac:dyDescent="0.3">
      <c r="A481" s="3" t="s">
        <v>585</v>
      </c>
      <c r="B481" s="4" t="s">
        <v>560</v>
      </c>
      <c r="C481" s="3" t="s">
        <v>587</v>
      </c>
      <c r="D481" s="3" t="s">
        <v>28</v>
      </c>
      <c r="E481" s="3" t="s">
        <v>588</v>
      </c>
      <c r="F481" s="3">
        <v>8</v>
      </c>
      <c r="G481" s="3">
        <v>27</v>
      </c>
      <c r="H481" s="3">
        <v>224</v>
      </c>
      <c r="I481" s="6" t="s">
        <v>95</v>
      </c>
      <c r="J481" s="6">
        <v>14119</v>
      </c>
      <c r="K481" s="4">
        <v>41740</v>
      </c>
      <c r="L481" s="7" t="s">
        <v>229</v>
      </c>
      <c r="M481" s="7" t="s">
        <v>230</v>
      </c>
      <c r="N481" s="7" t="s">
        <v>415</v>
      </c>
      <c r="O481" s="7">
        <v>101</v>
      </c>
      <c r="P481" s="4">
        <f t="shared" si="22"/>
        <v>41755</v>
      </c>
      <c r="Q481" s="4">
        <f t="shared" si="23"/>
        <v>41756</v>
      </c>
      <c r="R481" s="7" t="str">
        <f t="shared" si="21"/>
        <v>id7842741756</v>
      </c>
      <c r="S481" s="7">
        <f>VLOOKUP(R481,box_office!$C:$F,2,FALSE)</f>
        <v>20.055118110236222</v>
      </c>
      <c r="T481" s="7">
        <f>VLOOKUP(R481,box_office!$C:$F,3,FALSE)</f>
        <v>5.62</v>
      </c>
      <c r="U481" s="7">
        <f>VLOOKUP(R481,box_office!$C:$F,4,FALSE)</f>
        <v>11000</v>
      </c>
    </row>
    <row r="482" spans="1:21" x14ac:dyDescent="0.3">
      <c r="A482" s="3" t="s">
        <v>585</v>
      </c>
      <c r="B482" s="4" t="s">
        <v>562</v>
      </c>
      <c r="C482" s="3" t="s">
        <v>587</v>
      </c>
      <c r="D482" s="3" t="s">
        <v>28</v>
      </c>
      <c r="E482" s="3" t="s">
        <v>588</v>
      </c>
      <c r="F482" s="3">
        <v>8</v>
      </c>
      <c r="G482" s="3">
        <v>27</v>
      </c>
      <c r="H482" s="3">
        <v>224</v>
      </c>
      <c r="I482" s="6" t="s">
        <v>95</v>
      </c>
      <c r="J482" s="6">
        <v>14680</v>
      </c>
      <c r="K482" s="4">
        <v>41740</v>
      </c>
      <c r="L482" s="7" t="s">
        <v>229</v>
      </c>
      <c r="M482" s="7" t="s">
        <v>230</v>
      </c>
      <c r="N482" s="7" t="s">
        <v>415</v>
      </c>
      <c r="O482" s="7">
        <v>101</v>
      </c>
      <c r="P482" s="4">
        <f t="shared" si="22"/>
        <v>41756</v>
      </c>
      <c r="Q482" s="4">
        <f t="shared" si="23"/>
        <v>41757</v>
      </c>
      <c r="R482" s="7" t="str">
        <f t="shared" si="21"/>
        <v>id7842741757</v>
      </c>
      <c r="S482" s="7">
        <f>VLOOKUP(R482,box_office!$C:$F,2,FALSE)</f>
        <v>2.9385826771653547</v>
      </c>
      <c r="T482" s="7">
        <f>VLOOKUP(R482,box_office!$C:$F,3,FALSE)</f>
        <v>5.35</v>
      </c>
      <c r="U482" s="7">
        <f>VLOOKUP(R482,box_office!$C:$F,4,FALSE)</f>
        <v>6852</v>
      </c>
    </row>
    <row r="483" spans="1:21" x14ac:dyDescent="0.3">
      <c r="A483" s="3" t="s">
        <v>585</v>
      </c>
      <c r="B483" s="4" t="s">
        <v>564</v>
      </c>
      <c r="C483" s="3" t="s">
        <v>587</v>
      </c>
      <c r="D483" s="3" t="s">
        <v>28</v>
      </c>
      <c r="E483" s="3" t="s">
        <v>588</v>
      </c>
      <c r="F483" s="3">
        <v>8</v>
      </c>
      <c r="G483" s="3">
        <v>27</v>
      </c>
      <c r="H483" s="3">
        <v>225</v>
      </c>
      <c r="I483" s="6" t="s">
        <v>95</v>
      </c>
      <c r="J483" s="6">
        <v>15101</v>
      </c>
      <c r="K483" s="4">
        <v>41740</v>
      </c>
      <c r="L483" s="7" t="s">
        <v>229</v>
      </c>
      <c r="M483" s="7" t="s">
        <v>230</v>
      </c>
      <c r="N483" s="7" t="s">
        <v>415</v>
      </c>
      <c r="O483" s="7">
        <v>101</v>
      </c>
      <c r="P483" s="4">
        <f t="shared" si="22"/>
        <v>41757</v>
      </c>
      <c r="Q483" s="4">
        <f t="shared" si="23"/>
        <v>41758</v>
      </c>
      <c r="R483" s="7" t="str">
        <f t="shared" si="21"/>
        <v>id7842741758</v>
      </c>
      <c r="S483" s="7">
        <f>VLOOKUP(R483,box_office!$C:$F,2,FALSE)</f>
        <v>2.5480314960629924</v>
      </c>
      <c r="T483" s="7">
        <f>VLOOKUP(R483,box_office!$C:$F,3,FALSE)</f>
        <v>5.48</v>
      </c>
      <c r="U483" s="7">
        <f>VLOOKUP(R483,box_office!$C:$F,4,FALSE)</f>
        <v>4649</v>
      </c>
    </row>
    <row r="484" spans="1:21" x14ac:dyDescent="0.3">
      <c r="A484" s="3" t="s">
        <v>585</v>
      </c>
      <c r="B484" s="4" t="s">
        <v>566</v>
      </c>
      <c r="C484" s="3" t="s">
        <v>587</v>
      </c>
      <c r="D484" s="3" t="s">
        <v>28</v>
      </c>
      <c r="E484" s="3" t="s">
        <v>588</v>
      </c>
      <c r="F484" s="3">
        <v>8</v>
      </c>
      <c r="G484" s="3">
        <v>27</v>
      </c>
      <c r="H484" s="3">
        <v>227</v>
      </c>
      <c r="I484" s="6" t="s">
        <v>95</v>
      </c>
      <c r="J484" s="6">
        <v>15387</v>
      </c>
      <c r="K484" s="4">
        <v>41740</v>
      </c>
      <c r="L484" s="7" t="s">
        <v>229</v>
      </c>
      <c r="M484" s="7" t="s">
        <v>230</v>
      </c>
      <c r="N484" s="7" t="s">
        <v>415</v>
      </c>
      <c r="O484" s="7">
        <v>101</v>
      </c>
      <c r="P484" s="4">
        <f t="shared" si="22"/>
        <v>41758</v>
      </c>
      <c r="Q484" s="4">
        <f t="shared" si="23"/>
        <v>41759</v>
      </c>
      <c r="R484" s="7" t="str">
        <f t="shared" si="21"/>
        <v>id7842741759</v>
      </c>
      <c r="S484" s="7">
        <f>VLOOKUP(R484,box_office!$C:$F,2,FALSE)</f>
        <v>4.3858267716535435</v>
      </c>
      <c r="T484" s="7">
        <f>VLOOKUP(R484,box_office!$C:$F,3,FALSE)</f>
        <v>5.67</v>
      </c>
      <c r="U484" s="7">
        <f>VLOOKUP(R484,box_office!$C:$F,4,FALSE)</f>
        <v>3510</v>
      </c>
    </row>
    <row r="485" spans="1:21" x14ac:dyDescent="0.3">
      <c r="A485" s="3" t="s">
        <v>585</v>
      </c>
      <c r="B485" s="4" t="s">
        <v>568</v>
      </c>
      <c r="C485" s="3" t="s">
        <v>587</v>
      </c>
      <c r="D485" s="3" t="s">
        <v>28</v>
      </c>
      <c r="E485" s="3" t="s">
        <v>588</v>
      </c>
      <c r="F485" s="3">
        <v>8</v>
      </c>
      <c r="G485" s="3">
        <v>27</v>
      </c>
      <c r="H485" s="3">
        <v>227</v>
      </c>
      <c r="I485" s="6" t="s">
        <v>95</v>
      </c>
      <c r="J485" s="6">
        <v>15654</v>
      </c>
      <c r="K485" s="4">
        <v>41740</v>
      </c>
      <c r="L485" s="7" t="s">
        <v>229</v>
      </c>
      <c r="M485" s="7" t="s">
        <v>230</v>
      </c>
      <c r="N485" s="7" t="s">
        <v>415</v>
      </c>
      <c r="O485" s="7">
        <v>101</v>
      </c>
      <c r="P485" s="4">
        <f t="shared" si="22"/>
        <v>41759</v>
      </c>
      <c r="Q485" s="4">
        <f t="shared" si="23"/>
        <v>41760</v>
      </c>
      <c r="R485" s="7" t="str">
        <f t="shared" si="21"/>
        <v>id7842741760</v>
      </c>
      <c r="S485" s="7">
        <f>VLOOKUP(R485,box_office!$C:$F,2,FALSE)</f>
        <v>15.559055118110237</v>
      </c>
      <c r="T485" s="7">
        <f>VLOOKUP(R485,box_office!$C:$F,3,FALSE)</f>
        <v>5.92</v>
      </c>
      <c r="U485" s="7">
        <f>VLOOKUP(R485,box_office!$C:$F,4,FALSE)</f>
        <v>5710</v>
      </c>
    </row>
    <row r="486" spans="1:21" x14ac:dyDescent="0.3">
      <c r="A486" s="3" t="s">
        <v>585</v>
      </c>
      <c r="B486" s="4" t="s">
        <v>570</v>
      </c>
      <c r="C486" s="3" t="s">
        <v>587</v>
      </c>
      <c r="D486" s="3" t="s">
        <v>28</v>
      </c>
      <c r="E486" s="3" t="s">
        <v>588</v>
      </c>
      <c r="F486" s="3">
        <v>8</v>
      </c>
      <c r="G486" s="3">
        <v>27</v>
      </c>
      <c r="H486" s="3">
        <v>227</v>
      </c>
      <c r="I486" s="6" t="s">
        <v>95</v>
      </c>
      <c r="J486" s="6">
        <v>15980</v>
      </c>
      <c r="K486" s="4">
        <v>41740</v>
      </c>
      <c r="L486" s="7" t="s">
        <v>229</v>
      </c>
      <c r="M486" s="7" t="s">
        <v>230</v>
      </c>
      <c r="N486" s="7" t="s">
        <v>415</v>
      </c>
      <c r="O486" s="7">
        <v>101</v>
      </c>
      <c r="P486" s="4">
        <f t="shared" si="22"/>
        <v>41760</v>
      </c>
      <c r="Q486" s="4">
        <f t="shared" si="23"/>
        <v>41761</v>
      </c>
      <c r="R486" s="7" t="str">
        <f t="shared" si="21"/>
        <v>id7842741761</v>
      </c>
      <c r="S486" s="7">
        <f>VLOOKUP(R486,box_office!$C:$F,2,FALSE)</f>
        <v>16.878740157480316</v>
      </c>
      <c r="T486" s="7">
        <f>VLOOKUP(R486,box_office!$C:$F,3,FALSE)</f>
        <v>5.81</v>
      </c>
      <c r="U486" s="7">
        <f>VLOOKUP(R486,box_office!$C:$F,4,FALSE)</f>
        <v>6584</v>
      </c>
    </row>
    <row r="487" spans="1:21" x14ac:dyDescent="0.3">
      <c r="A487" s="3" t="s">
        <v>585</v>
      </c>
      <c r="B487" s="4" t="s">
        <v>572</v>
      </c>
      <c r="C487" s="3" t="s">
        <v>587</v>
      </c>
      <c r="D487" s="3" t="s">
        <v>28</v>
      </c>
      <c r="E487" s="3" t="s">
        <v>588</v>
      </c>
      <c r="F487" s="3">
        <v>8</v>
      </c>
      <c r="G487" s="3">
        <v>27</v>
      </c>
      <c r="H487" s="3">
        <v>227</v>
      </c>
      <c r="I487" s="6" t="s">
        <v>95</v>
      </c>
      <c r="J487" s="6">
        <v>16315</v>
      </c>
      <c r="K487" s="4">
        <v>41740</v>
      </c>
      <c r="L487" s="7" t="s">
        <v>229</v>
      </c>
      <c r="M487" s="7" t="s">
        <v>230</v>
      </c>
      <c r="N487" s="7" t="s">
        <v>415</v>
      </c>
      <c r="O487" s="7">
        <v>101</v>
      </c>
      <c r="P487" s="4">
        <f t="shared" si="22"/>
        <v>41761</v>
      </c>
      <c r="Q487" s="4">
        <f t="shared" si="23"/>
        <v>41762</v>
      </c>
      <c r="R487" s="7" t="str">
        <f t="shared" si="21"/>
        <v>id7842741762</v>
      </c>
      <c r="S487" s="7">
        <f>VLOOKUP(R487,box_office!$C:$F,2,FALSE)</f>
        <v>12.548031496062992</v>
      </c>
      <c r="T487" s="7">
        <f>VLOOKUP(R487,box_office!$C:$F,3,FALSE)</f>
        <v>5.83</v>
      </c>
      <c r="U487" s="7">
        <f>VLOOKUP(R487,box_office!$C:$F,4,FALSE)</f>
        <v>6930</v>
      </c>
    </row>
    <row r="488" spans="1:21" x14ac:dyDescent="0.3">
      <c r="A488" s="3" t="s">
        <v>585</v>
      </c>
      <c r="B488" s="4" t="s">
        <v>574</v>
      </c>
      <c r="C488" s="3" t="s">
        <v>587</v>
      </c>
      <c r="D488" s="3" t="s">
        <v>28</v>
      </c>
      <c r="E488" s="3" t="s">
        <v>588</v>
      </c>
      <c r="F488" s="3">
        <v>8</v>
      </c>
      <c r="G488" s="3">
        <v>27</v>
      </c>
      <c r="H488" s="3">
        <v>227</v>
      </c>
      <c r="I488" s="6" t="s">
        <v>95</v>
      </c>
      <c r="J488" s="6">
        <v>16723</v>
      </c>
      <c r="K488" s="4">
        <v>41740</v>
      </c>
      <c r="L488" s="7" t="s">
        <v>229</v>
      </c>
      <c r="M488" s="7" t="s">
        <v>230</v>
      </c>
      <c r="N488" s="7" t="s">
        <v>415</v>
      </c>
      <c r="O488" s="7">
        <v>101</v>
      </c>
      <c r="P488" s="4">
        <f t="shared" si="22"/>
        <v>41762</v>
      </c>
      <c r="Q488" s="4">
        <f t="shared" si="23"/>
        <v>41763</v>
      </c>
      <c r="R488" s="7" t="str">
        <f t="shared" si="21"/>
        <v>id7842741763</v>
      </c>
      <c r="S488" s="7">
        <f>VLOOKUP(R488,box_office!$C:$F,2,FALSE)</f>
        <v>0.86456692913385835</v>
      </c>
      <c r="T488" s="7">
        <f>VLOOKUP(R488,box_office!$C:$F,3,FALSE)</f>
        <v>6.2</v>
      </c>
      <c r="U488" s="7">
        <f>VLOOKUP(R488,box_office!$C:$F,4,FALSE)</f>
        <v>1742</v>
      </c>
    </row>
    <row r="489" spans="1:21" x14ac:dyDescent="0.3">
      <c r="A489" s="3" t="s">
        <v>585</v>
      </c>
      <c r="B489" s="4" t="s">
        <v>576</v>
      </c>
      <c r="C489" s="3" t="s">
        <v>587</v>
      </c>
      <c r="D489" s="3" t="s">
        <v>28</v>
      </c>
      <c r="E489" s="3" t="s">
        <v>588</v>
      </c>
      <c r="F489" s="3">
        <v>7.9</v>
      </c>
      <c r="G489" s="3">
        <v>27</v>
      </c>
      <c r="H489" s="3">
        <v>227</v>
      </c>
      <c r="I489" s="6" t="s">
        <v>95</v>
      </c>
      <c r="J489" s="6">
        <v>17063</v>
      </c>
      <c r="K489" s="4">
        <v>41740</v>
      </c>
      <c r="L489" s="7" t="s">
        <v>229</v>
      </c>
      <c r="M489" s="7" t="s">
        <v>230</v>
      </c>
      <c r="N489" s="7" t="s">
        <v>415</v>
      </c>
      <c r="O489" s="7">
        <v>101</v>
      </c>
      <c r="P489" s="4">
        <f t="shared" si="22"/>
        <v>41763</v>
      </c>
      <c r="Q489" s="4">
        <f t="shared" si="23"/>
        <v>41764</v>
      </c>
      <c r="R489" s="7" t="str">
        <f t="shared" si="21"/>
        <v>id7842741764</v>
      </c>
      <c r="S489" s="7">
        <f>VLOOKUP(R489,box_office!$C:$F,2,FALSE)</f>
        <v>0.42992125984251972</v>
      </c>
      <c r="T489" s="7">
        <f>VLOOKUP(R489,box_office!$C:$F,3,FALSE)</f>
        <v>5.64</v>
      </c>
      <c r="U489" s="7">
        <f>VLOOKUP(R489,box_office!$C:$F,4,FALSE)</f>
        <v>1527</v>
      </c>
    </row>
    <row r="490" spans="1:21" x14ac:dyDescent="0.3">
      <c r="A490" s="3" t="s">
        <v>585</v>
      </c>
      <c r="B490" s="4" t="s">
        <v>578</v>
      </c>
      <c r="C490" s="3" t="s">
        <v>587</v>
      </c>
      <c r="D490" s="3" t="s">
        <v>28</v>
      </c>
      <c r="E490" s="3" t="s">
        <v>588</v>
      </c>
      <c r="F490" s="3">
        <v>7.9</v>
      </c>
      <c r="G490" s="3">
        <v>27</v>
      </c>
      <c r="H490" s="3">
        <v>227</v>
      </c>
      <c r="I490" s="6" t="s">
        <v>95</v>
      </c>
      <c r="J490" s="6">
        <v>17294</v>
      </c>
      <c r="K490" s="4">
        <v>41740</v>
      </c>
      <c r="L490" s="7" t="s">
        <v>229</v>
      </c>
      <c r="M490" s="7" t="s">
        <v>230</v>
      </c>
      <c r="N490" s="7" t="s">
        <v>415</v>
      </c>
      <c r="O490" s="7">
        <v>101</v>
      </c>
      <c r="P490" s="4">
        <f t="shared" si="22"/>
        <v>41764</v>
      </c>
      <c r="Q490" s="4">
        <f t="shared" si="23"/>
        <v>41765</v>
      </c>
      <c r="R490" s="7" t="str">
        <f t="shared" si="21"/>
        <v>id7842741765</v>
      </c>
      <c r="S490" s="7">
        <f>VLOOKUP(R490,box_office!$C:$F,2,FALSE)</f>
        <v>0.54173228346456692</v>
      </c>
      <c r="T490" s="7">
        <f>VLOOKUP(R490,box_office!$C:$F,3,FALSE)</f>
        <v>5.98</v>
      </c>
      <c r="U490" s="7">
        <f>VLOOKUP(R490,box_office!$C:$F,4,FALSE)</f>
        <v>1508</v>
      </c>
    </row>
    <row r="491" spans="1:21" x14ac:dyDescent="0.3">
      <c r="A491" s="3" t="s">
        <v>585</v>
      </c>
      <c r="B491" s="4" t="s">
        <v>291</v>
      </c>
      <c r="C491" s="3" t="s">
        <v>587</v>
      </c>
      <c r="D491" s="3" t="s">
        <v>28</v>
      </c>
      <c r="E491" s="3" t="s">
        <v>588</v>
      </c>
      <c r="F491" s="3">
        <v>7.9</v>
      </c>
      <c r="G491" s="3">
        <v>27</v>
      </c>
      <c r="H491" s="3">
        <v>227</v>
      </c>
      <c r="I491" s="6" t="s">
        <v>95</v>
      </c>
      <c r="J491" s="6">
        <v>17471</v>
      </c>
      <c r="K491" s="4">
        <v>41740</v>
      </c>
      <c r="L491" s="7" t="s">
        <v>229</v>
      </c>
      <c r="M491" s="7" t="s">
        <v>230</v>
      </c>
      <c r="N491" s="7" t="s">
        <v>415</v>
      </c>
      <c r="O491" s="7">
        <v>101</v>
      </c>
      <c r="P491" s="4">
        <f t="shared" si="22"/>
        <v>41765</v>
      </c>
      <c r="Q491" s="4">
        <f t="shared" si="23"/>
        <v>41766</v>
      </c>
      <c r="R491" s="7" t="str">
        <f t="shared" si="21"/>
        <v>id7842741766</v>
      </c>
      <c r="S491" s="7">
        <f>VLOOKUP(R491,box_office!$C:$F,2,FALSE)</f>
        <v>0.46614173228346456</v>
      </c>
      <c r="T491" s="7">
        <f>VLOOKUP(R491,box_office!$C:$F,3,FALSE)</f>
        <v>5.67</v>
      </c>
      <c r="U491" s="7">
        <f>VLOOKUP(R491,box_office!$C:$F,4,FALSE)</f>
        <v>1372</v>
      </c>
    </row>
    <row r="492" spans="1:21" x14ac:dyDescent="0.3">
      <c r="A492" s="3" t="s">
        <v>585</v>
      </c>
      <c r="B492" s="4" t="s">
        <v>296</v>
      </c>
      <c r="C492" s="3" t="s">
        <v>587</v>
      </c>
      <c r="D492" s="3" t="s">
        <v>28</v>
      </c>
      <c r="E492" s="3" t="s">
        <v>588</v>
      </c>
      <c r="F492" s="3">
        <v>7.9</v>
      </c>
      <c r="G492" s="3">
        <v>27</v>
      </c>
      <c r="H492" s="3">
        <v>227</v>
      </c>
      <c r="I492" s="6" t="s">
        <v>95</v>
      </c>
      <c r="J492" s="6">
        <v>17608</v>
      </c>
      <c r="K492" s="4">
        <v>41740</v>
      </c>
      <c r="L492" s="7" t="s">
        <v>229</v>
      </c>
      <c r="M492" s="7" t="s">
        <v>230</v>
      </c>
      <c r="N492" s="7" t="s">
        <v>415</v>
      </c>
      <c r="O492" s="7">
        <v>101</v>
      </c>
      <c r="P492" s="4">
        <f t="shared" si="22"/>
        <v>41766</v>
      </c>
      <c r="Q492" s="4">
        <f t="shared" si="23"/>
        <v>41767</v>
      </c>
      <c r="R492" s="7" t="str">
        <f t="shared" si="21"/>
        <v>id7842741767</v>
      </c>
      <c r="S492" s="7">
        <f>VLOOKUP(R492,box_office!$C:$F,2,FALSE)</f>
        <v>0.33070866141732286</v>
      </c>
      <c r="T492" s="7">
        <f>VLOOKUP(R492,box_office!$C:$F,3,FALSE)</f>
        <v>5.43</v>
      </c>
      <c r="U492" s="7">
        <f>VLOOKUP(R492,box_office!$C:$F,4,FALSE)</f>
        <v>871</v>
      </c>
    </row>
    <row r="493" spans="1:21" x14ac:dyDescent="0.3">
      <c r="A493" s="3" t="s">
        <v>585</v>
      </c>
      <c r="B493" s="4" t="s">
        <v>185</v>
      </c>
      <c r="C493" s="3" t="s">
        <v>587</v>
      </c>
      <c r="D493" s="3" t="s">
        <v>28</v>
      </c>
      <c r="E493" s="3" t="s">
        <v>588</v>
      </c>
      <c r="F493" s="3">
        <v>7.9</v>
      </c>
      <c r="G493" s="3">
        <v>27</v>
      </c>
      <c r="H493" s="3">
        <v>227</v>
      </c>
      <c r="I493" s="6" t="s">
        <v>95</v>
      </c>
      <c r="J493" s="6">
        <v>17721</v>
      </c>
      <c r="K493" s="4">
        <v>41740</v>
      </c>
      <c r="L493" s="7" t="s">
        <v>229</v>
      </c>
      <c r="M493" s="7" t="s">
        <v>230</v>
      </c>
      <c r="N493" s="7" t="s">
        <v>415</v>
      </c>
      <c r="O493" s="7">
        <v>101</v>
      </c>
      <c r="P493" s="4">
        <f t="shared" si="22"/>
        <v>41767</v>
      </c>
      <c r="Q493" s="4">
        <f t="shared" si="23"/>
        <v>41768</v>
      </c>
      <c r="R493" s="7" t="str">
        <f t="shared" si="21"/>
        <v>id7842741768</v>
      </c>
      <c r="S493" s="7">
        <f>VLOOKUP(R493,box_office!$C:$F,2,FALSE)</f>
        <v>0.54173228346456692</v>
      </c>
      <c r="T493" s="7">
        <f>VLOOKUP(R493,box_office!$C:$F,3,FALSE)</f>
        <v>5.54</v>
      </c>
      <c r="U493" s="7">
        <f>VLOOKUP(R493,box_office!$C:$F,4,FALSE)</f>
        <v>816</v>
      </c>
    </row>
    <row r="494" spans="1:21" x14ac:dyDescent="0.3">
      <c r="A494" s="3" t="s">
        <v>585</v>
      </c>
      <c r="B494" s="4" t="s">
        <v>191</v>
      </c>
      <c r="C494" s="3" t="s">
        <v>587</v>
      </c>
      <c r="D494" s="3" t="s">
        <v>28</v>
      </c>
      <c r="E494" s="3" t="s">
        <v>588</v>
      </c>
      <c r="F494" s="3">
        <v>7.9</v>
      </c>
      <c r="G494" s="3">
        <v>27</v>
      </c>
      <c r="H494" s="3">
        <v>227</v>
      </c>
      <c r="I494" s="6" t="s">
        <v>95</v>
      </c>
      <c r="J494" s="6">
        <v>17825</v>
      </c>
      <c r="K494" s="4">
        <v>41740</v>
      </c>
      <c r="L494" s="7" t="s">
        <v>229</v>
      </c>
      <c r="M494" s="7" t="s">
        <v>230</v>
      </c>
      <c r="N494" s="7" t="s">
        <v>415</v>
      </c>
      <c r="O494" s="7">
        <v>101</v>
      </c>
      <c r="P494" s="4">
        <f t="shared" si="22"/>
        <v>41768</v>
      </c>
      <c r="Q494" s="4">
        <f t="shared" si="23"/>
        <v>41769</v>
      </c>
      <c r="R494" s="7" t="str">
        <f t="shared" si="21"/>
        <v>id7842741769</v>
      </c>
      <c r="S494" s="7">
        <f>VLOOKUP(R494,box_office!$C:$F,2,FALSE)</f>
        <v>3.7023622047244094</v>
      </c>
      <c r="T494" s="7">
        <f>VLOOKUP(R494,box_office!$C:$F,3,FALSE)</f>
        <v>5.75</v>
      </c>
      <c r="U494" s="7">
        <f>VLOOKUP(R494,box_office!$C:$F,4,FALSE)</f>
        <v>2923</v>
      </c>
    </row>
    <row r="495" spans="1:21" x14ac:dyDescent="0.3">
      <c r="A495" s="3" t="s">
        <v>585</v>
      </c>
      <c r="B495" s="4" t="s">
        <v>193</v>
      </c>
      <c r="C495" s="3" t="s">
        <v>587</v>
      </c>
      <c r="D495" s="3" t="s">
        <v>28</v>
      </c>
      <c r="E495" s="3" t="s">
        <v>588</v>
      </c>
      <c r="F495" s="3">
        <v>7.9</v>
      </c>
      <c r="G495" s="3">
        <v>27</v>
      </c>
      <c r="H495" s="3">
        <v>227</v>
      </c>
      <c r="I495" s="6" t="s">
        <v>95</v>
      </c>
      <c r="J495" s="6">
        <v>17953</v>
      </c>
      <c r="K495" s="4">
        <v>41740</v>
      </c>
      <c r="L495" s="7" t="s">
        <v>229</v>
      </c>
      <c r="M495" s="7" t="s">
        <v>230</v>
      </c>
      <c r="N495" s="7" t="s">
        <v>415</v>
      </c>
      <c r="O495" s="7">
        <v>101</v>
      </c>
      <c r="P495" s="4">
        <f t="shared" si="22"/>
        <v>41769</v>
      </c>
      <c r="Q495" s="4">
        <f t="shared" si="23"/>
        <v>41770</v>
      </c>
      <c r="R495" s="7" t="str">
        <f t="shared" si="21"/>
        <v>id7842741770</v>
      </c>
      <c r="S495" s="7">
        <f>VLOOKUP(R495,box_office!$C:$F,2,FALSE)</f>
        <v>3.3023622047244094</v>
      </c>
      <c r="T495" s="7">
        <f>VLOOKUP(R495,box_office!$C:$F,3,FALSE)</f>
        <v>5.78</v>
      </c>
      <c r="U495" s="7">
        <f>VLOOKUP(R495,box_office!$C:$F,4,FALSE)</f>
        <v>2591</v>
      </c>
    </row>
    <row r="496" spans="1:21" x14ac:dyDescent="0.3">
      <c r="A496" s="3" t="s">
        <v>585</v>
      </c>
      <c r="B496" s="4" t="s">
        <v>195</v>
      </c>
      <c r="C496" s="3" t="s">
        <v>587</v>
      </c>
      <c r="D496" s="3" t="s">
        <v>28</v>
      </c>
      <c r="E496" s="3" t="s">
        <v>588</v>
      </c>
      <c r="F496" s="3">
        <v>7.9</v>
      </c>
      <c r="G496" s="3">
        <v>27</v>
      </c>
      <c r="H496" s="3">
        <v>227</v>
      </c>
      <c r="I496" s="6" t="s">
        <v>95</v>
      </c>
      <c r="J496" s="6">
        <v>18079</v>
      </c>
      <c r="K496" s="4">
        <v>41740</v>
      </c>
      <c r="L496" s="7" t="s">
        <v>229</v>
      </c>
      <c r="M496" s="7" t="s">
        <v>230</v>
      </c>
      <c r="N496" s="7" t="s">
        <v>415</v>
      </c>
      <c r="O496" s="7">
        <v>101</v>
      </c>
      <c r="P496" s="4">
        <f t="shared" si="22"/>
        <v>41770</v>
      </c>
      <c r="Q496" s="4">
        <f t="shared" si="23"/>
        <v>41771</v>
      </c>
      <c r="R496" s="7" t="str">
        <f t="shared" si="21"/>
        <v>id7842741771</v>
      </c>
      <c r="S496" s="7">
        <f>VLOOKUP(R496,box_office!$C:$F,2,FALSE)</f>
        <v>0.11338582677165354</v>
      </c>
      <c r="T496" s="7">
        <f>VLOOKUP(R496,box_office!$C:$F,3,FALSE)</f>
        <v>5.72</v>
      </c>
      <c r="U496" s="7">
        <f>VLOOKUP(R496,box_office!$C:$F,4,FALSE)</f>
        <v>666</v>
      </c>
    </row>
    <row r="497" spans="1:21" x14ac:dyDescent="0.3">
      <c r="A497" s="3" t="s">
        <v>585</v>
      </c>
      <c r="B497" s="4" t="s">
        <v>197</v>
      </c>
      <c r="C497" s="3" t="s">
        <v>587</v>
      </c>
      <c r="D497" s="3" t="s">
        <v>28</v>
      </c>
      <c r="E497" s="3" t="s">
        <v>588</v>
      </c>
      <c r="F497" s="3">
        <v>7.9</v>
      </c>
      <c r="G497" s="3">
        <v>27</v>
      </c>
      <c r="H497" s="3">
        <v>227</v>
      </c>
      <c r="I497" s="6" t="s">
        <v>95</v>
      </c>
      <c r="J497" s="6">
        <v>18166</v>
      </c>
      <c r="K497" s="4">
        <v>41740</v>
      </c>
      <c r="L497" s="7" t="s">
        <v>229</v>
      </c>
      <c r="M497" s="7" t="s">
        <v>230</v>
      </c>
      <c r="N497" s="7" t="s">
        <v>415</v>
      </c>
      <c r="O497" s="7">
        <v>101</v>
      </c>
      <c r="P497" s="4">
        <f t="shared" si="22"/>
        <v>41771</v>
      </c>
      <c r="Q497" s="4">
        <f t="shared" si="23"/>
        <v>41772</v>
      </c>
      <c r="R497" s="7" t="str">
        <f t="shared" si="21"/>
        <v>id7842741772</v>
      </c>
      <c r="S497" s="7">
        <f>VLOOKUP(R497,box_office!$C:$F,2,FALSE)</f>
        <v>0.16692913385826774</v>
      </c>
      <c r="T497" s="7">
        <f>VLOOKUP(R497,box_office!$C:$F,3,FALSE)</f>
        <v>6.05</v>
      </c>
      <c r="U497" s="7">
        <f>VLOOKUP(R497,box_office!$C:$F,4,FALSE)</f>
        <v>694</v>
      </c>
    </row>
    <row r="498" spans="1:21" x14ac:dyDescent="0.3">
      <c r="A498" s="3" t="s">
        <v>585</v>
      </c>
      <c r="B498" s="4" t="s">
        <v>199</v>
      </c>
      <c r="C498" s="3" t="s">
        <v>587</v>
      </c>
      <c r="D498" s="3" t="s">
        <v>28</v>
      </c>
      <c r="E498" s="3" t="s">
        <v>588</v>
      </c>
      <c r="F498" s="3">
        <v>7.9</v>
      </c>
      <c r="G498" s="3">
        <v>27</v>
      </c>
      <c r="H498" s="3">
        <v>233</v>
      </c>
      <c r="I498" s="6" t="s">
        <v>95</v>
      </c>
      <c r="J498" s="6">
        <v>18216</v>
      </c>
      <c r="K498" s="4">
        <v>41740</v>
      </c>
      <c r="L498" s="7" t="s">
        <v>229</v>
      </c>
      <c r="M498" s="7" t="s">
        <v>230</v>
      </c>
      <c r="N498" s="7" t="s">
        <v>415</v>
      </c>
      <c r="O498" s="7">
        <v>101</v>
      </c>
      <c r="P498" s="4">
        <f t="shared" si="22"/>
        <v>41772</v>
      </c>
      <c r="Q498" s="4">
        <f t="shared" si="23"/>
        <v>41773</v>
      </c>
      <c r="R498" s="7" t="str">
        <f t="shared" si="21"/>
        <v>id7842741773</v>
      </c>
      <c r="S498" s="7">
        <f>VLOOKUP(R498,box_office!$C:$F,2,FALSE)</f>
        <v>0.16220472440944883</v>
      </c>
      <c r="T498" s="7">
        <f>VLOOKUP(R498,box_office!$C:$F,3,FALSE)</f>
        <v>5.91</v>
      </c>
      <c r="U498" s="7">
        <f>VLOOKUP(R498,box_office!$C:$F,4,FALSE)</f>
        <v>689</v>
      </c>
    </row>
    <row r="499" spans="1:21" x14ac:dyDescent="0.3">
      <c r="A499" s="3" t="s">
        <v>585</v>
      </c>
      <c r="B499" s="4" t="s">
        <v>201</v>
      </c>
      <c r="C499" s="3" t="s">
        <v>587</v>
      </c>
      <c r="D499" s="3" t="s">
        <v>28</v>
      </c>
      <c r="E499" s="3" t="s">
        <v>588</v>
      </c>
      <c r="F499" s="3">
        <v>7.9</v>
      </c>
      <c r="G499" s="3">
        <v>27</v>
      </c>
      <c r="H499" s="3">
        <v>233</v>
      </c>
      <c r="I499" s="6" t="s">
        <v>95</v>
      </c>
      <c r="J499" s="6">
        <v>18285</v>
      </c>
      <c r="K499" s="4">
        <v>41740</v>
      </c>
      <c r="L499" s="7" t="s">
        <v>229</v>
      </c>
      <c r="M499" s="7" t="s">
        <v>230</v>
      </c>
      <c r="N499" s="7" t="s">
        <v>415</v>
      </c>
      <c r="O499" s="7">
        <v>101</v>
      </c>
      <c r="P499" s="4">
        <f t="shared" si="22"/>
        <v>41773</v>
      </c>
      <c r="Q499" s="4">
        <f t="shared" si="23"/>
        <v>41774</v>
      </c>
      <c r="R499" s="7" t="str">
        <f t="shared" si="21"/>
        <v>id7842741774</v>
      </c>
      <c r="S499" s="7">
        <f>VLOOKUP(R499,box_office!$C:$F,2,FALSE)</f>
        <v>0.15905511811023623</v>
      </c>
      <c r="T499" s="7">
        <f>VLOOKUP(R499,box_office!$C:$F,3,FALSE)</f>
        <v>5.73</v>
      </c>
      <c r="U499" s="7">
        <f>VLOOKUP(R499,box_office!$C:$F,4,FALSE)</f>
        <v>692</v>
      </c>
    </row>
    <row r="500" spans="1:21" x14ac:dyDescent="0.3">
      <c r="A500" s="3" t="s">
        <v>585</v>
      </c>
      <c r="B500" s="4" t="s">
        <v>203</v>
      </c>
      <c r="C500" s="3" t="s">
        <v>587</v>
      </c>
      <c r="D500" s="3" t="s">
        <v>28</v>
      </c>
      <c r="E500" s="3" t="s">
        <v>588</v>
      </c>
      <c r="F500" s="3">
        <v>7.9</v>
      </c>
      <c r="G500" s="3">
        <v>27</v>
      </c>
      <c r="H500" s="3">
        <v>233</v>
      </c>
      <c r="I500" s="6" t="s">
        <v>95</v>
      </c>
      <c r="J500" s="6">
        <v>18351</v>
      </c>
      <c r="K500" s="4">
        <v>41740</v>
      </c>
      <c r="L500" s="7" t="s">
        <v>229</v>
      </c>
      <c r="M500" s="7" t="s">
        <v>230</v>
      </c>
      <c r="N500" s="7" t="s">
        <v>415</v>
      </c>
      <c r="O500" s="7">
        <v>101</v>
      </c>
      <c r="P500" s="4">
        <f t="shared" si="22"/>
        <v>41774</v>
      </c>
      <c r="Q500" s="4">
        <f t="shared" si="23"/>
        <v>41775</v>
      </c>
      <c r="R500" s="7" t="str">
        <f t="shared" si="21"/>
        <v>id7842741775</v>
      </c>
      <c r="S500" s="7">
        <f>VLOOKUP(R500,box_office!$C:$F,2,FALSE)</f>
        <v>0.21417322834645669</v>
      </c>
      <c r="T500" s="7">
        <f>VLOOKUP(R500,box_office!$C:$F,3,FALSE)</f>
        <v>5.8</v>
      </c>
      <c r="U500" s="7">
        <f>VLOOKUP(R500,box_office!$C:$F,4,FALSE)</f>
        <v>531</v>
      </c>
    </row>
    <row r="501" spans="1:21" x14ac:dyDescent="0.3">
      <c r="A501" s="3" t="s">
        <v>585</v>
      </c>
      <c r="B501" s="4" t="s">
        <v>205</v>
      </c>
      <c r="C501" s="3" t="s">
        <v>587</v>
      </c>
      <c r="D501" s="3" t="s">
        <v>28</v>
      </c>
      <c r="E501" s="3" t="s">
        <v>588</v>
      </c>
      <c r="F501" s="3">
        <v>7.9</v>
      </c>
      <c r="G501" s="3">
        <v>27</v>
      </c>
      <c r="H501" s="3">
        <v>233</v>
      </c>
      <c r="I501" s="6" t="s">
        <v>95</v>
      </c>
      <c r="J501" s="6">
        <v>18406</v>
      </c>
      <c r="K501" s="4">
        <v>41740</v>
      </c>
      <c r="L501" s="7" t="s">
        <v>229</v>
      </c>
      <c r="M501" s="7" t="s">
        <v>230</v>
      </c>
      <c r="N501" s="7" t="s">
        <v>415</v>
      </c>
      <c r="O501" s="7">
        <v>101</v>
      </c>
      <c r="P501" s="4">
        <f t="shared" si="22"/>
        <v>41775</v>
      </c>
      <c r="Q501" s="4">
        <f t="shared" si="23"/>
        <v>41776</v>
      </c>
      <c r="R501" s="7" t="str">
        <f t="shared" si="21"/>
        <v>id7842741776</v>
      </c>
      <c r="S501" s="7">
        <f>VLOOKUP(R501,box_office!$C:$F,2,FALSE)</f>
        <v>1.8141732283464567</v>
      </c>
      <c r="T501" s="7">
        <f>VLOOKUP(R501,box_office!$C:$F,3,FALSE)</f>
        <v>5.75</v>
      </c>
      <c r="U501" s="7">
        <f>VLOOKUP(R501,box_office!$C:$F,4,FALSE)</f>
        <v>1503</v>
      </c>
    </row>
    <row r="502" spans="1:21" x14ac:dyDescent="0.3">
      <c r="A502" s="3" t="s">
        <v>585</v>
      </c>
      <c r="B502" s="4" t="s">
        <v>207</v>
      </c>
      <c r="C502" s="3" t="s">
        <v>587</v>
      </c>
      <c r="D502" s="3" t="s">
        <v>28</v>
      </c>
      <c r="E502" s="3" t="s">
        <v>588</v>
      </c>
      <c r="F502" s="3">
        <v>7.9</v>
      </c>
      <c r="G502" s="3">
        <v>27</v>
      </c>
      <c r="H502" s="3">
        <v>233</v>
      </c>
      <c r="I502" s="6" t="s">
        <v>95</v>
      </c>
      <c r="J502" s="6">
        <v>18470</v>
      </c>
      <c r="K502" s="4">
        <v>41740</v>
      </c>
      <c r="L502" s="7" t="s">
        <v>229</v>
      </c>
      <c r="M502" s="7" t="s">
        <v>230</v>
      </c>
      <c r="N502" s="7" t="s">
        <v>415</v>
      </c>
      <c r="O502" s="7">
        <v>101</v>
      </c>
      <c r="P502" s="4">
        <f t="shared" si="22"/>
        <v>41776</v>
      </c>
      <c r="Q502" s="4">
        <f t="shared" si="23"/>
        <v>41777</v>
      </c>
      <c r="R502" s="7" t="str">
        <f t="shared" si="21"/>
        <v>id7842741777</v>
      </c>
      <c r="S502" s="7">
        <f>VLOOKUP(R502,box_office!$C:$F,2,FALSE)</f>
        <v>1.8251968503937008</v>
      </c>
      <c r="T502" s="7">
        <f>VLOOKUP(R502,box_office!$C:$F,3,FALSE)</f>
        <v>5.75</v>
      </c>
      <c r="U502" s="7">
        <f>VLOOKUP(R502,box_office!$C:$F,4,FALSE)</f>
        <v>1442</v>
      </c>
    </row>
    <row r="503" spans="1:21" hidden="1" x14ac:dyDescent="0.3">
      <c r="A503" s="3" t="s">
        <v>585</v>
      </c>
      <c r="B503" s="4" t="s">
        <v>209</v>
      </c>
      <c r="C503" s="3" t="s">
        <v>587</v>
      </c>
      <c r="D503" s="3" t="s">
        <v>28</v>
      </c>
      <c r="E503" s="3" t="s">
        <v>588</v>
      </c>
      <c r="F503" s="3">
        <v>7.9</v>
      </c>
      <c r="G503" s="3">
        <v>27</v>
      </c>
      <c r="H503" s="3">
        <v>233</v>
      </c>
      <c r="I503" s="3" t="s">
        <v>95</v>
      </c>
      <c r="J503" s="3">
        <v>18563</v>
      </c>
      <c r="K503" s="4">
        <v>41740</v>
      </c>
      <c r="L503" t="s">
        <v>229</v>
      </c>
      <c r="M503" t="s">
        <v>230</v>
      </c>
      <c r="N503" t="s">
        <v>415</v>
      </c>
      <c r="O503">
        <v>101</v>
      </c>
      <c r="P503" s="4">
        <f t="shared" si="22"/>
        <v>41777</v>
      </c>
      <c r="Q503" s="4">
        <f t="shared" si="23"/>
        <v>41778</v>
      </c>
      <c r="R503" s="10" t="str">
        <f t="shared" si="21"/>
        <v>id7842741778</v>
      </c>
      <c r="S503" s="9" t="e">
        <f>VLOOKUP(R503,box_office!$C:$F,2,FALSE)</f>
        <v>#N/A</v>
      </c>
      <c r="T503" s="9" t="e">
        <f>VLOOKUP(R503,box_office!$C:$F,3,FALSE)</f>
        <v>#N/A</v>
      </c>
      <c r="U503" s="9" t="e">
        <f>VLOOKUP(R503,box_office!$C:$F,4,FALSE)</f>
        <v>#N/A</v>
      </c>
    </row>
    <row r="504" spans="1:21" x14ac:dyDescent="0.3">
      <c r="A504" s="3" t="s">
        <v>632</v>
      </c>
      <c r="B504" s="4" t="s">
        <v>487</v>
      </c>
      <c r="C504" s="3" t="s">
        <v>633</v>
      </c>
      <c r="D504" s="3" t="s">
        <v>28</v>
      </c>
      <c r="E504" s="3" t="s">
        <v>634</v>
      </c>
      <c r="F504" s="3">
        <v>7.1</v>
      </c>
      <c r="G504" s="3">
        <v>13</v>
      </c>
      <c r="H504" s="3">
        <v>186</v>
      </c>
      <c r="I504" s="6" t="s">
        <v>95</v>
      </c>
      <c r="J504" s="6">
        <v>359</v>
      </c>
      <c r="K504" s="4">
        <v>41851</v>
      </c>
      <c r="L504" s="7" t="s">
        <v>230</v>
      </c>
      <c r="M504" s="7" t="s">
        <v>316</v>
      </c>
      <c r="N504" s="7" t="s">
        <v>415</v>
      </c>
      <c r="O504" s="7">
        <v>88</v>
      </c>
      <c r="P504" s="4">
        <f t="shared" si="22"/>
        <v>41850</v>
      </c>
      <c r="Q504" s="4">
        <f t="shared" si="23"/>
        <v>41851</v>
      </c>
      <c r="R504" s="7" t="str">
        <f t="shared" si="21"/>
        <v>id7882641851</v>
      </c>
      <c r="S504" s="7">
        <f>VLOOKUP(R504,box_office!$C:$F,2,FALSE)</f>
        <v>11.275590551181102</v>
      </c>
      <c r="T504" s="7">
        <f>VLOOKUP(R504,box_office!$C:$F,3,FALSE)</f>
        <v>5.35</v>
      </c>
      <c r="U504" s="7">
        <f>VLOOKUP(R504,box_office!$C:$F,4,FALSE)</f>
        <v>11000</v>
      </c>
    </row>
    <row r="505" spans="1:21" x14ac:dyDescent="0.3">
      <c r="A505" s="3" t="s">
        <v>632</v>
      </c>
      <c r="B505" s="4" t="s">
        <v>491</v>
      </c>
      <c r="C505" s="3" t="s">
        <v>633</v>
      </c>
      <c r="D505" s="3" t="s">
        <v>28</v>
      </c>
      <c r="E505" s="3" t="s">
        <v>634</v>
      </c>
      <c r="F505" s="3">
        <v>7.6</v>
      </c>
      <c r="G505" s="3">
        <v>13</v>
      </c>
      <c r="H505" s="3">
        <v>187</v>
      </c>
      <c r="I505" s="6" t="s">
        <v>95</v>
      </c>
      <c r="J505" s="6">
        <v>614</v>
      </c>
      <c r="K505" s="4">
        <v>41851</v>
      </c>
      <c r="L505" s="7" t="s">
        <v>230</v>
      </c>
      <c r="M505" s="7" t="s">
        <v>316</v>
      </c>
      <c r="N505" s="7" t="s">
        <v>415</v>
      </c>
      <c r="O505" s="7">
        <v>88</v>
      </c>
      <c r="P505" s="4">
        <f t="shared" si="22"/>
        <v>41851</v>
      </c>
      <c r="Q505" s="4">
        <f t="shared" si="23"/>
        <v>41852</v>
      </c>
      <c r="R505" s="7" t="str">
        <f t="shared" si="21"/>
        <v>id7882641852</v>
      </c>
      <c r="S505" s="7">
        <f>VLOOKUP(R505,box_office!$C:$F,2,FALSE)</f>
        <v>9.0897637795275603</v>
      </c>
      <c r="T505" s="7">
        <f>VLOOKUP(R505,box_office!$C:$F,3,FALSE)</f>
        <v>5.48</v>
      </c>
      <c r="U505" s="7">
        <f>VLOOKUP(R505,box_office!$C:$F,4,FALSE)</f>
        <v>10000</v>
      </c>
    </row>
    <row r="506" spans="1:21" x14ac:dyDescent="0.3">
      <c r="A506" s="3" t="s">
        <v>632</v>
      </c>
      <c r="B506" s="4" t="s">
        <v>493</v>
      </c>
      <c r="C506" s="3" t="s">
        <v>633</v>
      </c>
      <c r="D506" s="3" t="s">
        <v>28</v>
      </c>
      <c r="E506" s="3" t="s">
        <v>634</v>
      </c>
      <c r="F506" s="3">
        <v>7.6</v>
      </c>
      <c r="G506" s="3">
        <v>13</v>
      </c>
      <c r="H506" s="3">
        <v>187</v>
      </c>
      <c r="I506" s="6" t="s">
        <v>95</v>
      </c>
      <c r="J506" s="6">
        <v>840</v>
      </c>
      <c r="K506" s="4">
        <v>41851</v>
      </c>
      <c r="L506" s="7" t="s">
        <v>230</v>
      </c>
      <c r="M506" s="7" t="s">
        <v>316</v>
      </c>
      <c r="N506" s="7" t="s">
        <v>415</v>
      </c>
      <c r="O506" s="7">
        <v>88</v>
      </c>
      <c r="P506" s="4">
        <f t="shared" si="22"/>
        <v>41852</v>
      </c>
      <c r="Q506" s="4">
        <f t="shared" si="23"/>
        <v>41853</v>
      </c>
      <c r="R506" s="7" t="str">
        <f t="shared" si="21"/>
        <v>id7882641853</v>
      </c>
      <c r="S506" s="7">
        <f>VLOOKUP(R506,box_office!$C:$F,2,FALSE)</f>
        <v>18.420472440944884</v>
      </c>
      <c r="T506" s="7">
        <f>VLOOKUP(R506,box_office!$C:$F,3,FALSE)</f>
        <v>5.78</v>
      </c>
      <c r="U506" s="7">
        <f>VLOOKUP(R506,box_office!$C:$F,4,FALSE)</f>
        <v>10000</v>
      </c>
    </row>
    <row r="507" spans="1:21" x14ac:dyDescent="0.3">
      <c r="A507" s="3" t="s">
        <v>632</v>
      </c>
      <c r="B507" s="4" t="s">
        <v>495</v>
      </c>
      <c r="C507" s="3" t="s">
        <v>633</v>
      </c>
      <c r="D507" s="3" t="s">
        <v>28</v>
      </c>
      <c r="E507" s="3" t="s">
        <v>634</v>
      </c>
      <c r="F507" s="3">
        <v>7.6</v>
      </c>
      <c r="G507" s="3">
        <v>13</v>
      </c>
      <c r="H507" s="3">
        <v>187</v>
      </c>
      <c r="I507" s="6" t="s">
        <v>95</v>
      </c>
      <c r="J507" s="6">
        <v>1197</v>
      </c>
      <c r="K507" s="4">
        <v>41851</v>
      </c>
      <c r="L507" s="7" t="s">
        <v>230</v>
      </c>
      <c r="M507" s="7" t="s">
        <v>316</v>
      </c>
      <c r="N507" s="7" t="s">
        <v>415</v>
      </c>
      <c r="O507" s="7">
        <v>88</v>
      </c>
      <c r="P507" s="4">
        <f t="shared" si="22"/>
        <v>41853</v>
      </c>
      <c r="Q507" s="4">
        <f t="shared" si="23"/>
        <v>41854</v>
      </c>
      <c r="R507" s="7" t="str">
        <f t="shared" si="21"/>
        <v>id7882641854</v>
      </c>
      <c r="S507" s="7">
        <f>VLOOKUP(R507,box_office!$C:$F,2,FALSE)</f>
        <v>16.84724409448819</v>
      </c>
      <c r="T507" s="7">
        <f>VLOOKUP(R507,box_office!$C:$F,3,FALSE)</f>
        <v>5.67</v>
      </c>
      <c r="U507" s="7">
        <f>VLOOKUP(R507,box_office!$C:$F,4,FALSE)</f>
        <v>10000</v>
      </c>
    </row>
    <row r="508" spans="1:21" x14ac:dyDescent="0.3">
      <c r="A508" s="3" t="s">
        <v>632</v>
      </c>
      <c r="B508" s="4" t="s">
        <v>497</v>
      </c>
      <c r="C508" s="3" t="s">
        <v>633</v>
      </c>
      <c r="D508" s="3" t="s">
        <v>28</v>
      </c>
      <c r="E508" s="3" t="s">
        <v>634</v>
      </c>
      <c r="F508" s="3">
        <v>7.6</v>
      </c>
      <c r="G508" s="3">
        <v>13</v>
      </c>
      <c r="H508" s="3">
        <v>194</v>
      </c>
      <c r="I508" s="6" t="s">
        <v>95</v>
      </c>
      <c r="J508" s="6">
        <v>1589</v>
      </c>
      <c r="K508" s="4">
        <v>41851</v>
      </c>
      <c r="L508" s="7" t="s">
        <v>230</v>
      </c>
      <c r="M508" s="7" t="s">
        <v>316</v>
      </c>
      <c r="N508" s="7" t="s">
        <v>415</v>
      </c>
      <c r="O508" s="7">
        <v>88</v>
      </c>
      <c r="P508" s="4">
        <f t="shared" si="22"/>
        <v>41854</v>
      </c>
      <c r="Q508" s="4">
        <f t="shared" si="23"/>
        <v>41855</v>
      </c>
      <c r="R508" s="7" t="str">
        <f t="shared" si="21"/>
        <v>id7882641855</v>
      </c>
      <c r="S508" s="7">
        <f>VLOOKUP(R508,box_office!$C:$F,2,FALSE)</f>
        <v>6.5606299212598431</v>
      </c>
      <c r="T508" s="7">
        <f>VLOOKUP(R508,box_office!$C:$F,3,FALSE)</f>
        <v>5.32</v>
      </c>
      <c r="U508" s="7">
        <f>VLOOKUP(R508,box_office!$C:$F,4,FALSE)</f>
        <v>9480</v>
      </c>
    </row>
    <row r="509" spans="1:21" x14ac:dyDescent="0.3">
      <c r="A509" s="3" t="s">
        <v>632</v>
      </c>
      <c r="B509" s="4" t="s">
        <v>499</v>
      </c>
      <c r="C509" s="3" t="s">
        <v>633</v>
      </c>
      <c r="D509" s="3" t="s">
        <v>28</v>
      </c>
      <c r="E509" s="3" t="s">
        <v>634</v>
      </c>
      <c r="F509" s="3">
        <v>7.6</v>
      </c>
      <c r="G509" s="3">
        <v>13</v>
      </c>
      <c r="H509" s="3">
        <v>194</v>
      </c>
      <c r="I509" s="6" t="s">
        <v>95</v>
      </c>
      <c r="J509" s="6">
        <v>1801</v>
      </c>
      <c r="K509" s="4">
        <v>41851</v>
      </c>
      <c r="L509" s="7" t="s">
        <v>230</v>
      </c>
      <c r="M509" s="7" t="s">
        <v>316</v>
      </c>
      <c r="N509" s="7" t="s">
        <v>415</v>
      </c>
      <c r="O509" s="7">
        <v>88</v>
      </c>
      <c r="P509" s="4">
        <f t="shared" si="22"/>
        <v>41855</v>
      </c>
      <c r="Q509" s="4">
        <f t="shared" si="23"/>
        <v>41856</v>
      </c>
      <c r="R509" s="7" t="str">
        <f t="shared" si="21"/>
        <v>id7882641856</v>
      </c>
      <c r="S509" s="7">
        <f>VLOOKUP(R509,box_office!$C:$F,2,FALSE)</f>
        <v>6.6299212598425203</v>
      </c>
      <c r="T509" s="7">
        <f>VLOOKUP(R509,box_office!$C:$F,3,FALSE)</f>
        <v>5.46</v>
      </c>
      <c r="U509" s="7">
        <f>VLOOKUP(R509,box_office!$C:$F,4,FALSE)</f>
        <v>9316</v>
      </c>
    </row>
    <row r="510" spans="1:21" x14ac:dyDescent="0.3">
      <c r="A510" s="3" t="s">
        <v>632</v>
      </c>
      <c r="B510" s="4" t="s">
        <v>501</v>
      </c>
      <c r="C510" s="3" t="s">
        <v>633</v>
      </c>
      <c r="D510" s="3" t="s">
        <v>28</v>
      </c>
      <c r="E510" s="3" t="s">
        <v>634</v>
      </c>
      <c r="F510" s="3">
        <v>7.6</v>
      </c>
      <c r="G510" s="3">
        <v>13</v>
      </c>
      <c r="H510" s="3">
        <v>194</v>
      </c>
      <c r="I510" s="6" t="s">
        <v>95</v>
      </c>
      <c r="J510" s="6">
        <v>2027</v>
      </c>
      <c r="K510" s="4">
        <v>41851</v>
      </c>
      <c r="L510" s="7" t="s">
        <v>230</v>
      </c>
      <c r="M510" s="7" t="s">
        <v>316</v>
      </c>
      <c r="N510" s="7" t="s">
        <v>415</v>
      </c>
      <c r="O510" s="7">
        <v>88</v>
      </c>
      <c r="P510" s="4">
        <f t="shared" si="22"/>
        <v>41856</v>
      </c>
      <c r="Q510" s="4">
        <f t="shared" si="23"/>
        <v>41857</v>
      </c>
      <c r="R510" s="7" t="str">
        <f t="shared" si="21"/>
        <v>id7882641857</v>
      </c>
      <c r="S510" s="7">
        <f>VLOOKUP(R510,box_office!$C:$F,2,FALSE)</f>
        <v>5.6771653543307083</v>
      </c>
      <c r="T510" s="7">
        <f>VLOOKUP(R510,box_office!$C:$F,3,FALSE)</f>
        <v>5.2</v>
      </c>
      <c r="U510" s="7">
        <f>VLOOKUP(R510,box_office!$C:$F,4,FALSE)</f>
        <v>9099</v>
      </c>
    </row>
    <row r="511" spans="1:21" x14ac:dyDescent="0.3">
      <c r="A511" s="3" t="s">
        <v>632</v>
      </c>
      <c r="B511" s="4" t="s">
        <v>503</v>
      </c>
      <c r="C511" s="3" t="s">
        <v>633</v>
      </c>
      <c r="D511" s="3" t="s">
        <v>28</v>
      </c>
      <c r="E511" s="3" t="s">
        <v>634</v>
      </c>
      <c r="F511" s="3">
        <v>7.6</v>
      </c>
      <c r="G511" s="3">
        <v>13</v>
      </c>
      <c r="H511" s="3">
        <v>194</v>
      </c>
      <c r="I511" s="6" t="s">
        <v>95</v>
      </c>
      <c r="J511" s="6">
        <v>2192</v>
      </c>
      <c r="K511" s="4">
        <v>41851</v>
      </c>
      <c r="L511" s="7" t="s">
        <v>230</v>
      </c>
      <c r="M511" s="7" t="s">
        <v>316</v>
      </c>
      <c r="N511" s="7" t="s">
        <v>415</v>
      </c>
      <c r="O511" s="7">
        <v>88</v>
      </c>
      <c r="P511" s="4">
        <f t="shared" si="22"/>
        <v>41857</v>
      </c>
      <c r="Q511" s="4">
        <f t="shared" si="23"/>
        <v>41858</v>
      </c>
      <c r="R511" s="7" t="str">
        <f t="shared" si="21"/>
        <v>id7882641858</v>
      </c>
      <c r="S511" s="7">
        <f>VLOOKUP(R511,box_office!$C:$F,2,FALSE)</f>
        <v>4.7307086614173226</v>
      </c>
      <c r="T511" s="7">
        <f>VLOOKUP(R511,box_office!$C:$F,3,FALSE)</f>
        <v>5.42</v>
      </c>
      <c r="U511" s="7">
        <f>VLOOKUP(R511,box_office!$C:$F,4,FALSE)</f>
        <v>7919</v>
      </c>
    </row>
    <row r="512" spans="1:21" x14ac:dyDescent="0.3">
      <c r="A512" s="3" t="s">
        <v>632</v>
      </c>
      <c r="B512" s="4" t="s">
        <v>505</v>
      </c>
      <c r="C512" s="3" t="s">
        <v>633</v>
      </c>
      <c r="D512" s="3" t="s">
        <v>28</v>
      </c>
      <c r="E512" s="3" t="s">
        <v>634</v>
      </c>
      <c r="F512" s="3">
        <v>7.6</v>
      </c>
      <c r="G512" s="3">
        <v>13</v>
      </c>
      <c r="H512" s="3">
        <v>194</v>
      </c>
      <c r="I512" s="6" t="s">
        <v>95</v>
      </c>
      <c r="J512" s="6">
        <v>2304</v>
      </c>
      <c r="K512" s="4">
        <v>41851</v>
      </c>
      <c r="L512" s="7" t="s">
        <v>230</v>
      </c>
      <c r="M512" s="7" t="s">
        <v>316</v>
      </c>
      <c r="N512" s="7" t="s">
        <v>415</v>
      </c>
      <c r="O512" s="7">
        <v>88</v>
      </c>
      <c r="P512" s="4">
        <f t="shared" si="22"/>
        <v>41858</v>
      </c>
      <c r="Q512" s="4">
        <f t="shared" si="23"/>
        <v>41859</v>
      </c>
      <c r="R512" s="7" t="str">
        <f t="shared" si="21"/>
        <v>id7882641859</v>
      </c>
      <c r="S512" s="7">
        <f>VLOOKUP(R512,box_office!$C:$F,2,FALSE)</f>
        <v>1.7007874015748035</v>
      </c>
      <c r="T512" s="7">
        <f>VLOOKUP(R512,box_office!$C:$F,3,FALSE)</f>
        <v>5.8</v>
      </c>
      <c r="U512" s="7">
        <f>VLOOKUP(R512,box_office!$C:$F,4,FALSE)</f>
        <v>2668</v>
      </c>
    </row>
    <row r="513" spans="1:21" x14ac:dyDescent="0.3">
      <c r="A513" s="3" t="s">
        <v>632</v>
      </c>
      <c r="B513" s="4" t="s">
        <v>507</v>
      </c>
      <c r="C513" s="3" t="s">
        <v>633</v>
      </c>
      <c r="D513" s="3" t="s">
        <v>28</v>
      </c>
      <c r="E513" s="3" t="s">
        <v>634</v>
      </c>
      <c r="F513" s="3">
        <v>7.6</v>
      </c>
      <c r="G513" s="3">
        <v>13</v>
      </c>
      <c r="H513" s="3">
        <v>194</v>
      </c>
      <c r="I513" s="6" t="s">
        <v>95</v>
      </c>
      <c r="J513" s="6">
        <v>2423</v>
      </c>
      <c r="K513" s="4">
        <v>41851</v>
      </c>
      <c r="L513" s="7" t="s">
        <v>230</v>
      </c>
      <c r="M513" s="7" t="s">
        <v>316</v>
      </c>
      <c r="N513" s="7" t="s">
        <v>415</v>
      </c>
      <c r="O513" s="7">
        <v>88</v>
      </c>
      <c r="P513" s="4">
        <f t="shared" si="22"/>
        <v>41859</v>
      </c>
      <c r="Q513" s="4">
        <f t="shared" si="23"/>
        <v>41860</v>
      </c>
      <c r="R513" s="7" t="str">
        <f t="shared" si="21"/>
        <v>id7882641860</v>
      </c>
      <c r="S513" s="7">
        <f>VLOOKUP(R513,box_office!$C:$F,2,FALSE)</f>
        <v>2.566929133858268</v>
      </c>
      <c r="T513" s="7">
        <f>VLOOKUP(R513,box_office!$C:$F,3,FALSE)</f>
        <v>5.87</v>
      </c>
      <c r="U513" s="7">
        <f>VLOOKUP(R513,box_office!$C:$F,4,FALSE)</f>
        <v>2565</v>
      </c>
    </row>
    <row r="514" spans="1:21" x14ac:dyDescent="0.3">
      <c r="A514" s="3" t="s">
        <v>632</v>
      </c>
      <c r="B514" s="4" t="s">
        <v>509</v>
      </c>
      <c r="C514" s="3" t="s">
        <v>633</v>
      </c>
      <c r="D514" s="3" t="s">
        <v>28</v>
      </c>
      <c r="E514" s="3" t="s">
        <v>634</v>
      </c>
      <c r="F514" s="3">
        <v>7.5</v>
      </c>
      <c r="G514" s="3">
        <v>13</v>
      </c>
      <c r="H514" s="3">
        <v>194</v>
      </c>
      <c r="I514" s="6" t="s">
        <v>95</v>
      </c>
      <c r="J514" s="6">
        <v>2573</v>
      </c>
      <c r="K514" s="4">
        <v>41851</v>
      </c>
      <c r="L514" s="7" t="s">
        <v>230</v>
      </c>
      <c r="M514" s="7" t="s">
        <v>316</v>
      </c>
      <c r="N514" s="7" t="s">
        <v>415</v>
      </c>
      <c r="O514" s="7">
        <v>88</v>
      </c>
      <c r="P514" s="4">
        <f t="shared" si="22"/>
        <v>41860</v>
      </c>
      <c r="Q514" s="4">
        <f t="shared" si="23"/>
        <v>41861</v>
      </c>
      <c r="R514" s="7" t="str">
        <f t="shared" ref="R514:R577" si="24">_xlfn.CONCAT(A514,P514+1)</f>
        <v>id7882641861</v>
      </c>
      <c r="S514" s="7">
        <f>VLOOKUP(R514,box_office!$C:$F,2,FALSE)</f>
        <v>2.7417322834645672</v>
      </c>
      <c r="T514" s="7">
        <f>VLOOKUP(R514,box_office!$C:$F,3,FALSE)</f>
        <v>5.7</v>
      </c>
      <c r="U514" s="7">
        <f>VLOOKUP(R514,box_office!$C:$F,4,FALSE)</f>
        <v>2529</v>
      </c>
    </row>
    <row r="515" spans="1:21" x14ac:dyDescent="0.3">
      <c r="A515" s="3" t="s">
        <v>632</v>
      </c>
      <c r="B515" s="4" t="s">
        <v>511</v>
      </c>
      <c r="C515" s="3" t="s">
        <v>633</v>
      </c>
      <c r="D515" s="3" t="s">
        <v>28</v>
      </c>
      <c r="E515" s="3" t="s">
        <v>634</v>
      </c>
      <c r="F515" s="3">
        <v>7.5</v>
      </c>
      <c r="G515" s="3">
        <v>13</v>
      </c>
      <c r="H515" s="3">
        <v>194</v>
      </c>
      <c r="I515" s="6" t="s">
        <v>95</v>
      </c>
      <c r="J515" s="6">
        <v>2694</v>
      </c>
      <c r="K515" s="4">
        <v>41851</v>
      </c>
      <c r="L515" s="7" t="s">
        <v>230</v>
      </c>
      <c r="M515" s="7" t="s">
        <v>316</v>
      </c>
      <c r="N515" s="7" t="s">
        <v>415</v>
      </c>
      <c r="O515" s="7">
        <v>88</v>
      </c>
      <c r="P515" s="4">
        <f t="shared" ref="P515:P578" si="25">DATEVALUE(B515)</f>
        <v>41861</v>
      </c>
      <c r="Q515" s="4">
        <f t="shared" ref="Q515:Q578" si="26">P515+1</f>
        <v>41862</v>
      </c>
      <c r="R515" s="7" t="str">
        <f t="shared" si="24"/>
        <v>id7882641862</v>
      </c>
      <c r="S515" s="7">
        <f>VLOOKUP(R515,box_office!$C:$F,2,FALSE)</f>
        <v>1.0692913385826774</v>
      </c>
      <c r="T515" s="7">
        <f>VLOOKUP(R515,box_office!$C:$F,3,FALSE)</f>
        <v>5.24</v>
      </c>
      <c r="U515" s="7">
        <f>VLOOKUP(R515,box_office!$C:$F,4,FALSE)</f>
        <v>2261</v>
      </c>
    </row>
    <row r="516" spans="1:21" x14ac:dyDescent="0.3">
      <c r="A516" s="3" t="s">
        <v>632</v>
      </c>
      <c r="B516" s="4" t="s">
        <v>513</v>
      </c>
      <c r="C516" s="3" t="s">
        <v>633</v>
      </c>
      <c r="D516" s="3" t="s">
        <v>28</v>
      </c>
      <c r="E516" s="3" t="s">
        <v>634</v>
      </c>
      <c r="F516" s="3">
        <v>7.5</v>
      </c>
      <c r="G516" s="3">
        <v>13</v>
      </c>
      <c r="H516" s="3">
        <v>194</v>
      </c>
      <c r="I516" s="6" t="s">
        <v>95</v>
      </c>
      <c r="J516" s="6">
        <v>2783</v>
      </c>
      <c r="K516" s="4">
        <v>41851</v>
      </c>
      <c r="L516" s="7" t="s">
        <v>230</v>
      </c>
      <c r="M516" s="7" t="s">
        <v>316</v>
      </c>
      <c r="N516" s="7" t="s">
        <v>415</v>
      </c>
      <c r="O516" s="7">
        <v>88</v>
      </c>
      <c r="P516" s="4">
        <f t="shared" si="25"/>
        <v>41862</v>
      </c>
      <c r="Q516" s="4">
        <f t="shared" si="26"/>
        <v>41863</v>
      </c>
      <c r="R516" s="7" t="str">
        <f t="shared" si="24"/>
        <v>id7882641863</v>
      </c>
      <c r="S516" s="7">
        <f>VLOOKUP(R516,box_office!$C:$F,2,FALSE)</f>
        <v>1.11496062992126</v>
      </c>
      <c r="T516" s="7">
        <f>VLOOKUP(R516,box_office!$C:$F,3,FALSE)</f>
        <v>5.57</v>
      </c>
      <c r="U516" s="7">
        <f>VLOOKUP(R516,box_office!$C:$F,4,FALSE)</f>
        <v>2218</v>
      </c>
    </row>
    <row r="517" spans="1:21" x14ac:dyDescent="0.3">
      <c r="A517" s="3" t="s">
        <v>632</v>
      </c>
      <c r="B517" s="4" t="s">
        <v>515</v>
      </c>
      <c r="C517" s="3" t="s">
        <v>633</v>
      </c>
      <c r="D517" s="3" t="s">
        <v>28</v>
      </c>
      <c r="E517" s="3" t="s">
        <v>634</v>
      </c>
      <c r="F517" s="3">
        <v>7.5</v>
      </c>
      <c r="G517" s="3">
        <v>13</v>
      </c>
      <c r="H517" s="3">
        <v>194</v>
      </c>
      <c r="I517" s="6" t="s">
        <v>95</v>
      </c>
      <c r="J517" s="6">
        <v>2855</v>
      </c>
      <c r="K517" s="4">
        <v>41851</v>
      </c>
      <c r="L517" s="7" t="s">
        <v>230</v>
      </c>
      <c r="M517" s="7" t="s">
        <v>316</v>
      </c>
      <c r="N517" s="7" t="s">
        <v>415</v>
      </c>
      <c r="O517" s="7">
        <v>88</v>
      </c>
      <c r="P517" s="4">
        <f t="shared" si="25"/>
        <v>41863</v>
      </c>
      <c r="Q517" s="4">
        <f t="shared" si="26"/>
        <v>41864</v>
      </c>
      <c r="R517" s="7" t="str">
        <f t="shared" si="24"/>
        <v>id7882641864</v>
      </c>
      <c r="S517" s="7">
        <f>VLOOKUP(R517,box_office!$C:$F,2,FALSE)</f>
        <v>0.9653543307086615</v>
      </c>
      <c r="T517" s="7">
        <f>VLOOKUP(R517,box_office!$C:$F,3,FALSE)</f>
        <v>5.5</v>
      </c>
      <c r="U517" s="7">
        <f>VLOOKUP(R517,box_office!$C:$F,4,FALSE)</f>
        <v>2193</v>
      </c>
    </row>
    <row r="518" spans="1:21" x14ac:dyDescent="0.3">
      <c r="A518" s="3" t="s">
        <v>632</v>
      </c>
      <c r="B518" s="4" t="s">
        <v>517</v>
      </c>
      <c r="C518" s="3" t="s">
        <v>633</v>
      </c>
      <c r="D518" s="3" t="s">
        <v>28</v>
      </c>
      <c r="E518" s="3" t="s">
        <v>634</v>
      </c>
      <c r="F518" s="3">
        <v>7.5</v>
      </c>
      <c r="G518" s="3">
        <v>13</v>
      </c>
      <c r="H518" s="3">
        <v>194</v>
      </c>
      <c r="I518" s="6" t="s">
        <v>95</v>
      </c>
      <c r="J518" s="6">
        <v>2896</v>
      </c>
      <c r="K518" s="4">
        <v>41851</v>
      </c>
      <c r="L518" s="7" t="s">
        <v>230</v>
      </c>
      <c r="M518" s="7" t="s">
        <v>316</v>
      </c>
      <c r="N518" s="7" t="s">
        <v>415</v>
      </c>
      <c r="O518" s="7">
        <v>88</v>
      </c>
      <c r="P518" s="4">
        <f t="shared" si="25"/>
        <v>41864</v>
      </c>
      <c r="Q518" s="4">
        <f t="shared" si="26"/>
        <v>41865</v>
      </c>
      <c r="R518" s="7" t="str">
        <f t="shared" si="24"/>
        <v>id7882641865</v>
      </c>
      <c r="S518" s="7">
        <f>VLOOKUP(R518,box_office!$C:$F,2,FALSE)</f>
        <v>0.18267716535433071</v>
      </c>
      <c r="T518" s="7">
        <f>VLOOKUP(R518,box_office!$C:$F,3,FALSE)</f>
        <v>5.35</v>
      </c>
      <c r="U518" s="7">
        <f>VLOOKUP(R518,box_office!$C:$F,4,FALSE)</f>
        <v>687</v>
      </c>
    </row>
    <row r="519" spans="1:21" hidden="1" x14ac:dyDescent="0.3">
      <c r="A519" s="3" t="s">
        <v>632</v>
      </c>
      <c r="B519" s="4" t="s">
        <v>519</v>
      </c>
      <c r="C519" s="3" t="s">
        <v>633</v>
      </c>
      <c r="D519" s="3" t="s">
        <v>28</v>
      </c>
      <c r="E519" s="3" t="s">
        <v>634</v>
      </c>
      <c r="F519" s="3">
        <v>7.5</v>
      </c>
      <c r="G519" s="3">
        <v>13</v>
      </c>
      <c r="H519" s="3">
        <v>194</v>
      </c>
      <c r="I519" s="3" t="s">
        <v>95</v>
      </c>
      <c r="J519" s="3">
        <v>2928</v>
      </c>
      <c r="K519" s="4">
        <v>41851</v>
      </c>
      <c r="L519" t="s">
        <v>230</v>
      </c>
      <c r="M519" t="s">
        <v>316</v>
      </c>
      <c r="N519" t="s">
        <v>415</v>
      </c>
      <c r="O519">
        <v>88</v>
      </c>
      <c r="P519" s="4">
        <f t="shared" si="25"/>
        <v>41865</v>
      </c>
      <c r="Q519" s="4">
        <f t="shared" si="26"/>
        <v>41866</v>
      </c>
      <c r="R519" s="10" t="str">
        <f t="shared" si="24"/>
        <v>id7882641866</v>
      </c>
      <c r="S519" s="9" t="e">
        <f>VLOOKUP(R519,box_office!$C:$F,2,FALSE)</f>
        <v>#N/A</v>
      </c>
      <c r="T519" s="9" t="e">
        <f>VLOOKUP(R519,box_office!$C:$F,3,FALSE)</f>
        <v>#N/A</v>
      </c>
      <c r="U519" s="9" t="e">
        <f>VLOOKUP(R519,box_office!$C:$F,4,FALSE)</f>
        <v>#N/A</v>
      </c>
    </row>
    <row r="520" spans="1:21" hidden="1" x14ac:dyDescent="0.3">
      <c r="A520" s="3" t="s">
        <v>632</v>
      </c>
      <c r="B520" s="4" t="s">
        <v>521</v>
      </c>
      <c r="C520" s="3" t="s">
        <v>633</v>
      </c>
      <c r="D520" s="3" t="s">
        <v>28</v>
      </c>
      <c r="E520" s="3" t="s">
        <v>634</v>
      </c>
      <c r="F520" s="3">
        <v>7.5</v>
      </c>
      <c r="G520" s="3">
        <v>13</v>
      </c>
      <c r="H520" s="3">
        <v>194</v>
      </c>
      <c r="I520" s="3" t="s">
        <v>95</v>
      </c>
      <c r="J520" s="3">
        <v>2958</v>
      </c>
      <c r="K520" s="4">
        <v>41851</v>
      </c>
      <c r="L520" t="s">
        <v>230</v>
      </c>
      <c r="M520" t="s">
        <v>316</v>
      </c>
      <c r="N520" t="s">
        <v>415</v>
      </c>
      <c r="O520">
        <v>88</v>
      </c>
      <c r="P520" s="4">
        <f t="shared" si="25"/>
        <v>41866</v>
      </c>
      <c r="Q520" s="4">
        <f t="shared" si="26"/>
        <v>41867</v>
      </c>
      <c r="R520" s="10" t="str">
        <f t="shared" si="24"/>
        <v>id7882641867</v>
      </c>
      <c r="S520" s="9" t="e">
        <f>VLOOKUP(R520,box_office!$C:$F,2,FALSE)</f>
        <v>#N/A</v>
      </c>
      <c r="T520" s="9" t="e">
        <f>VLOOKUP(R520,box_office!$C:$F,3,FALSE)</f>
        <v>#N/A</v>
      </c>
      <c r="U520" s="9" t="e">
        <f>VLOOKUP(R520,box_office!$C:$F,4,FALSE)</f>
        <v>#N/A</v>
      </c>
    </row>
    <row r="521" spans="1:21" x14ac:dyDescent="0.3">
      <c r="A521" s="3" t="s">
        <v>632</v>
      </c>
      <c r="B521" s="4" t="s">
        <v>523</v>
      </c>
      <c r="C521" s="3" t="s">
        <v>633</v>
      </c>
      <c r="D521" s="3" t="s">
        <v>28</v>
      </c>
      <c r="E521" s="3" t="s">
        <v>634</v>
      </c>
      <c r="F521" s="3">
        <v>7.5</v>
      </c>
      <c r="G521" s="3">
        <v>13</v>
      </c>
      <c r="H521" s="3">
        <v>194</v>
      </c>
      <c r="I521" s="6" t="s">
        <v>95</v>
      </c>
      <c r="J521" s="6">
        <v>2983</v>
      </c>
      <c r="K521" s="4">
        <v>41851</v>
      </c>
      <c r="L521" s="7" t="s">
        <v>230</v>
      </c>
      <c r="M521" s="7" t="s">
        <v>316</v>
      </c>
      <c r="N521" s="7" t="s">
        <v>415</v>
      </c>
      <c r="O521" s="7">
        <v>88</v>
      </c>
      <c r="P521" s="4">
        <f t="shared" si="25"/>
        <v>41867</v>
      </c>
      <c r="Q521" s="4">
        <f t="shared" si="26"/>
        <v>41868</v>
      </c>
      <c r="R521" s="7" t="str">
        <f t="shared" si="24"/>
        <v>id7882641868</v>
      </c>
      <c r="S521" s="7">
        <f>VLOOKUP(R521,box_office!$C:$F,2,FALSE)</f>
        <v>9.1338582677165353E-2</v>
      </c>
      <c r="T521" s="7">
        <f>VLOOKUP(R521,box_office!$C:$F,3,FALSE)</f>
        <v>5.62</v>
      </c>
      <c r="U521" s="7">
        <f>VLOOKUP(R521,box_office!$C:$F,4,FALSE)</f>
        <v>183</v>
      </c>
    </row>
    <row r="522" spans="1:21" hidden="1" x14ac:dyDescent="0.3">
      <c r="A522" s="3" t="s">
        <v>632</v>
      </c>
      <c r="B522" s="4" t="s">
        <v>525</v>
      </c>
      <c r="C522" s="3" t="s">
        <v>633</v>
      </c>
      <c r="D522" s="3" t="s">
        <v>28</v>
      </c>
      <c r="E522" s="3" t="s">
        <v>634</v>
      </c>
      <c r="F522" s="3">
        <v>7.5</v>
      </c>
      <c r="G522" s="3">
        <v>13</v>
      </c>
      <c r="H522" s="3">
        <v>194</v>
      </c>
      <c r="I522" s="3" t="s">
        <v>95</v>
      </c>
      <c r="J522" s="3">
        <v>3004</v>
      </c>
      <c r="K522" s="4">
        <v>41851</v>
      </c>
      <c r="L522" t="s">
        <v>230</v>
      </c>
      <c r="M522" t="s">
        <v>316</v>
      </c>
      <c r="N522" t="s">
        <v>415</v>
      </c>
      <c r="O522">
        <v>88</v>
      </c>
      <c r="P522" s="4">
        <f t="shared" si="25"/>
        <v>41868</v>
      </c>
      <c r="Q522" s="4">
        <f t="shared" si="26"/>
        <v>41869</v>
      </c>
      <c r="R522" s="10" t="str">
        <f t="shared" si="24"/>
        <v>id7882641869</v>
      </c>
      <c r="S522" s="9" t="e">
        <f>VLOOKUP(R522,box_office!$C:$F,2,FALSE)</f>
        <v>#N/A</v>
      </c>
      <c r="T522" s="9" t="e">
        <f>VLOOKUP(R522,box_office!$C:$F,3,FALSE)</f>
        <v>#N/A</v>
      </c>
      <c r="U522" s="9" t="e">
        <f>VLOOKUP(R522,box_office!$C:$F,4,FALSE)</f>
        <v>#N/A</v>
      </c>
    </row>
    <row r="523" spans="1:21" hidden="1" x14ac:dyDescent="0.3">
      <c r="A523" s="3" t="s">
        <v>632</v>
      </c>
      <c r="B523" s="4" t="s">
        <v>527</v>
      </c>
      <c r="C523" s="3" t="s">
        <v>633</v>
      </c>
      <c r="D523" s="3" t="s">
        <v>28</v>
      </c>
      <c r="E523" s="3" t="s">
        <v>634</v>
      </c>
      <c r="F523" s="3">
        <v>7.5</v>
      </c>
      <c r="G523" s="3">
        <v>13</v>
      </c>
      <c r="H523" s="3">
        <v>194</v>
      </c>
      <c r="I523" s="3" t="s">
        <v>95</v>
      </c>
      <c r="J523" s="3">
        <v>3016</v>
      </c>
      <c r="K523" s="4">
        <v>41851</v>
      </c>
      <c r="L523" t="s">
        <v>230</v>
      </c>
      <c r="M523" t="s">
        <v>316</v>
      </c>
      <c r="N523" t="s">
        <v>415</v>
      </c>
      <c r="O523">
        <v>88</v>
      </c>
      <c r="P523" s="4">
        <f t="shared" si="25"/>
        <v>41869</v>
      </c>
      <c r="Q523" s="4">
        <f t="shared" si="26"/>
        <v>41870</v>
      </c>
      <c r="R523" s="10" t="str">
        <f t="shared" si="24"/>
        <v>id7882641870</v>
      </c>
      <c r="S523" s="9" t="e">
        <f>VLOOKUP(R523,box_office!$C:$F,2,FALSE)</f>
        <v>#N/A</v>
      </c>
      <c r="T523" s="9" t="e">
        <f>VLOOKUP(R523,box_office!$C:$F,3,FALSE)</f>
        <v>#N/A</v>
      </c>
      <c r="U523" s="9" t="e">
        <f>VLOOKUP(R523,box_office!$C:$F,4,FALSE)</f>
        <v>#N/A</v>
      </c>
    </row>
    <row r="524" spans="1:21" hidden="1" x14ac:dyDescent="0.3">
      <c r="A524" s="3" t="s">
        <v>632</v>
      </c>
      <c r="B524" s="4" t="s">
        <v>529</v>
      </c>
      <c r="C524" s="3" t="s">
        <v>633</v>
      </c>
      <c r="D524" s="3" t="s">
        <v>28</v>
      </c>
      <c r="E524" s="3" t="s">
        <v>634</v>
      </c>
      <c r="F524" s="3">
        <v>7.5</v>
      </c>
      <c r="G524" s="3">
        <v>13</v>
      </c>
      <c r="H524" s="3">
        <v>194</v>
      </c>
      <c r="I524" s="3" t="s">
        <v>95</v>
      </c>
      <c r="J524" s="3">
        <v>3028</v>
      </c>
      <c r="K524" s="4">
        <v>41851</v>
      </c>
      <c r="L524" t="s">
        <v>230</v>
      </c>
      <c r="M524" t="s">
        <v>316</v>
      </c>
      <c r="N524" t="s">
        <v>415</v>
      </c>
      <c r="O524">
        <v>88</v>
      </c>
      <c r="P524" s="4">
        <f t="shared" si="25"/>
        <v>41870</v>
      </c>
      <c r="Q524" s="4">
        <f t="shared" si="26"/>
        <v>41871</v>
      </c>
      <c r="R524" s="10" t="str">
        <f t="shared" si="24"/>
        <v>id7882641871</v>
      </c>
      <c r="S524" s="9" t="e">
        <f>VLOOKUP(R524,box_office!$C:$F,2,FALSE)</f>
        <v>#N/A</v>
      </c>
      <c r="T524" s="9" t="e">
        <f>VLOOKUP(R524,box_office!$C:$F,3,FALSE)</f>
        <v>#N/A</v>
      </c>
      <c r="U524" s="9" t="e">
        <f>VLOOKUP(R524,box_office!$C:$F,4,FALSE)</f>
        <v>#N/A</v>
      </c>
    </row>
    <row r="525" spans="1:21" hidden="1" x14ac:dyDescent="0.3">
      <c r="A525" s="3" t="s">
        <v>632</v>
      </c>
      <c r="B525" s="4" t="s">
        <v>412</v>
      </c>
      <c r="C525" s="3" t="s">
        <v>633</v>
      </c>
      <c r="D525" s="3" t="s">
        <v>28</v>
      </c>
      <c r="E525" s="3" t="s">
        <v>634</v>
      </c>
      <c r="F525" s="3">
        <v>7.5</v>
      </c>
      <c r="G525" s="3">
        <v>13</v>
      </c>
      <c r="H525" s="3">
        <v>194</v>
      </c>
      <c r="I525" s="3" t="s">
        <v>95</v>
      </c>
      <c r="J525" s="3">
        <v>3042</v>
      </c>
      <c r="K525" s="4">
        <v>41851</v>
      </c>
      <c r="L525" t="s">
        <v>230</v>
      </c>
      <c r="M525" t="s">
        <v>316</v>
      </c>
      <c r="N525" t="s">
        <v>415</v>
      </c>
      <c r="O525">
        <v>88</v>
      </c>
      <c r="P525" s="4">
        <f t="shared" si="25"/>
        <v>41871</v>
      </c>
      <c r="Q525" s="4">
        <f t="shared" si="26"/>
        <v>41872</v>
      </c>
      <c r="R525" s="10" t="str">
        <f t="shared" si="24"/>
        <v>id7882641872</v>
      </c>
      <c r="S525" s="9" t="e">
        <f>VLOOKUP(R525,box_office!$C:$F,2,FALSE)</f>
        <v>#N/A</v>
      </c>
      <c r="T525" s="9" t="e">
        <f>VLOOKUP(R525,box_office!$C:$F,3,FALSE)</f>
        <v>#N/A</v>
      </c>
      <c r="U525" s="9" t="e">
        <f>VLOOKUP(R525,box_office!$C:$F,4,FALSE)</f>
        <v>#N/A</v>
      </c>
    </row>
    <row r="526" spans="1:21" hidden="1" x14ac:dyDescent="0.3">
      <c r="A526" s="3" t="s">
        <v>632</v>
      </c>
      <c r="B526" s="4" t="s">
        <v>345</v>
      </c>
      <c r="C526" s="3" t="s">
        <v>633</v>
      </c>
      <c r="D526" s="3" t="s">
        <v>28</v>
      </c>
      <c r="E526" s="3" t="s">
        <v>634</v>
      </c>
      <c r="F526" s="3">
        <v>7.5</v>
      </c>
      <c r="G526" s="3">
        <v>13</v>
      </c>
      <c r="H526" s="3">
        <v>194</v>
      </c>
      <c r="I526" s="3" t="s">
        <v>95</v>
      </c>
      <c r="J526" s="3">
        <v>3052</v>
      </c>
      <c r="K526" s="4">
        <v>41851</v>
      </c>
      <c r="L526" t="s">
        <v>230</v>
      </c>
      <c r="M526" t="s">
        <v>316</v>
      </c>
      <c r="N526" t="s">
        <v>415</v>
      </c>
      <c r="O526">
        <v>88</v>
      </c>
      <c r="P526" s="4">
        <f t="shared" si="25"/>
        <v>41872</v>
      </c>
      <c r="Q526" s="4">
        <f t="shared" si="26"/>
        <v>41873</v>
      </c>
      <c r="R526" s="10" t="str">
        <f t="shared" si="24"/>
        <v>id7882641873</v>
      </c>
      <c r="S526" s="9" t="e">
        <f>VLOOKUP(R526,box_office!$C:$F,2,FALSE)</f>
        <v>#N/A</v>
      </c>
      <c r="T526" s="9" t="e">
        <f>VLOOKUP(R526,box_office!$C:$F,3,FALSE)</f>
        <v>#N/A</v>
      </c>
      <c r="U526" s="9" t="e">
        <f>VLOOKUP(R526,box_office!$C:$F,4,FALSE)</f>
        <v>#N/A</v>
      </c>
    </row>
    <row r="527" spans="1:21" hidden="1" x14ac:dyDescent="0.3">
      <c r="A527" s="3" t="s">
        <v>632</v>
      </c>
      <c r="B527" s="4" t="s">
        <v>348</v>
      </c>
      <c r="C527" s="3" t="s">
        <v>633</v>
      </c>
      <c r="D527" s="3" t="s">
        <v>28</v>
      </c>
      <c r="E527" s="3" t="s">
        <v>634</v>
      </c>
      <c r="F527" s="3">
        <v>7.5</v>
      </c>
      <c r="G527" s="3">
        <v>13</v>
      </c>
      <c r="H527" s="3">
        <v>194</v>
      </c>
      <c r="I527" s="3" t="s">
        <v>95</v>
      </c>
      <c r="J527" s="3">
        <v>3057</v>
      </c>
      <c r="K527" s="4">
        <v>41851</v>
      </c>
      <c r="L527" t="s">
        <v>230</v>
      </c>
      <c r="M527" t="s">
        <v>316</v>
      </c>
      <c r="N527" t="s">
        <v>415</v>
      </c>
      <c r="O527">
        <v>88</v>
      </c>
      <c r="P527" s="4">
        <f t="shared" si="25"/>
        <v>41873</v>
      </c>
      <c r="Q527" s="4">
        <f t="shared" si="26"/>
        <v>41874</v>
      </c>
      <c r="R527" s="10" t="str">
        <f t="shared" si="24"/>
        <v>id7882641874</v>
      </c>
      <c r="S527" s="9" t="e">
        <f>VLOOKUP(R527,box_office!$C:$F,2,FALSE)</f>
        <v>#N/A</v>
      </c>
      <c r="T527" s="9" t="e">
        <f>VLOOKUP(R527,box_office!$C:$F,3,FALSE)</f>
        <v>#N/A</v>
      </c>
      <c r="U527" s="9" t="e">
        <f>VLOOKUP(R527,box_office!$C:$F,4,FALSE)</f>
        <v>#N/A</v>
      </c>
    </row>
    <row r="528" spans="1:21" hidden="1" x14ac:dyDescent="0.3">
      <c r="A528" s="3" t="s">
        <v>632</v>
      </c>
      <c r="B528" s="4" t="s">
        <v>350</v>
      </c>
      <c r="C528" s="3" t="s">
        <v>633</v>
      </c>
      <c r="D528" s="3" t="s">
        <v>28</v>
      </c>
      <c r="E528" s="3" t="s">
        <v>634</v>
      </c>
      <c r="F528" s="3">
        <v>7.5</v>
      </c>
      <c r="G528" s="3">
        <v>13</v>
      </c>
      <c r="H528" s="3">
        <v>194</v>
      </c>
      <c r="I528" s="3" t="s">
        <v>95</v>
      </c>
      <c r="J528" s="3">
        <v>3063</v>
      </c>
      <c r="K528" s="4">
        <v>41851</v>
      </c>
      <c r="L528" t="s">
        <v>230</v>
      </c>
      <c r="M528" t="s">
        <v>316</v>
      </c>
      <c r="N528" t="s">
        <v>415</v>
      </c>
      <c r="O528">
        <v>88</v>
      </c>
      <c r="P528" s="4">
        <f t="shared" si="25"/>
        <v>41874</v>
      </c>
      <c r="Q528" s="4">
        <f t="shared" si="26"/>
        <v>41875</v>
      </c>
      <c r="R528" s="10" t="str">
        <f t="shared" si="24"/>
        <v>id7882641875</v>
      </c>
      <c r="S528" s="9" t="e">
        <f>VLOOKUP(R528,box_office!$C:$F,2,FALSE)</f>
        <v>#N/A</v>
      </c>
      <c r="T528" s="9" t="e">
        <f>VLOOKUP(R528,box_office!$C:$F,3,FALSE)</f>
        <v>#N/A</v>
      </c>
      <c r="U528" s="9" t="e">
        <f>VLOOKUP(R528,box_office!$C:$F,4,FALSE)</f>
        <v>#N/A</v>
      </c>
    </row>
    <row r="529" spans="1:21" hidden="1" x14ac:dyDescent="0.3">
      <c r="A529" s="3" t="s">
        <v>632</v>
      </c>
      <c r="B529" s="4" t="s">
        <v>352</v>
      </c>
      <c r="C529" s="3" t="s">
        <v>633</v>
      </c>
      <c r="D529" s="3" t="s">
        <v>28</v>
      </c>
      <c r="E529" s="3" t="s">
        <v>634</v>
      </c>
      <c r="F529" s="3">
        <v>7.5</v>
      </c>
      <c r="G529" s="3">
        <v>13</v>
      </c>
      <c r="H529" s="3">
        <v>194</v>
      </c>
      <c r="I529" s="3" t="s">
        <v>95</v>
      </c>
      <c r="J529" s="3">
        <v>3067</v>
      </c>
      <c r="K529" s="4">
        <v>41851</v>
      </c>
      <c r="L529" t="s">
        <v>230</v>
      </c>
      <c r="M529" t="s">
        <v>316</v>
      </c>
      <c r="N529" t="s">
        <v>415</v>
      </c>
      <c r="O529">
        <v>88</v>
      </c>
      <c r="P529" s="4">
        <f t="shared" si="25"/>
        <v>41875</v>
      </c>
      <c r="Q529" s="4">
        <f t="shared" si="26"/>
        <v>41876</v>
      </c>
      <c r="R529" s="10" t="str">
        <f t="shared" si="24"/>
        <v>id7882641876</v>
      </c>
      <c r="S529" s="9" t="e">
        <f>VLOOKUP(R529,box_office!$C:$F,2,FALSE)</f>
        <v>#N/A</v>
      </c>
      <c r="T529" s="9" t="e">
        <f>VLOOKUP(R529,box_office!$C:$F,3,FALSE)</f>
        <v>#N/A</v>
      </c>
      <c r="U529" s="9" t="e">
        <f>VLOOKUP(R529,box_office!$C:$F,4,FALSE)</f>
        <v>#N/A</v>
      </c>
    </row>
    <row r="530" spans="1:21" hidden="1" x14ac:dyDescent="0.3">
      <c r="A530" s="3" t="s">
        <v>632</v>
      </c>
      <c r="B530" s="4" t="s">
        <v>354</v>
      </c>
      <c r="C530" s="3" t="s">
        <v>633</v>
      </c>
      <c r="D530" s="3" t="s">
        <v>28</v>
      </c>
      <c r="E530" s="3" t="s">
        <v>634</v>
      </c>
      <c r="F530" s="3">
        <v>7.5</v>
      </c>
      <c r="G530" s="3">
        <v>13</v>
      </c>
      <c r="H530" s="3">
        <v>194</v>
      </c>
      <c r="I530" s="3" t="s">
        <v>95</v>
      </c>
      <c r="J530" s="3">
        <v>3073</v>
      </c>
      <c r="K530" s="4">
        <v>41851</v>
      </c>
      <c r="L530" t="s">
        <v>230</v>
      </c>
      <c r="M530" t="s">
        <v>316</v>
      </c>
      <c r="N530" t="s">
        <v>415</v>
      </c>
      <c r="O530">
        <v>88</v>
      </c>
      <c r="P530" s="4">
        <f t="shared" si="25"/>
        <v>41876</v>
      </c>
      <c r="Q530" s="4">
        <f t="shared" si="26"/>
        <v>41877</v>
      </c>
      <c r="R530" s="10" t="str">
        <f t="shared" si="24"/>
        <v>id7882641877</v>
      </c>
      <c r="S530" s="9" t="e">
        <f>VLOOKUP(R530,box_office!$C:$F,2,FALSE)</f>
        <v>#N/A</v>
      </c>
      <c r="T530" s="9" t="e">
        <f>VLOOKUP(R530,box_office!$C:$F,3,FALSE)</f>
        <v>#N/A</v>
      </c>
      <c r="U530" s="9" t="e">
        <f>VLOOKUP(R530,box_office!$C:$F,4,FALSE)</f>
        <v>#N/A</v>
      </c>
    </row>
    <row r="531" spans="1:21" hidden="1" x14ac:dyDescent="0.3">
      <c r="A531" s="3" t="s">
        <v>632</v>
      </c>
      <c r="B531" s="4" t="s">
        <v>356</v>
      </c>
      <c r="C531" s="3" t="s">
        <v>633</v>
      </c>
      <c r="D531" s="3" t="s">
        <v>28</v>
      </c>
      <c r="E531" s="3" t="s">
        <v>634</v>
      </c>
      <c r="F531" s="3">
        <v>7.5</v>
      </c>
      <c r="G531" s="3">
        <v>13</v>
      </c>
      <c r="H531" s="3">
        <v>194</v>
      </c>
      <c r="I531" s="3" t="s">
        <v>95</v>
      </c>
      <c r="J531" s="3">
        <v>3078</v>
      </c>
      <c r="K531" s="4">
        <v>41851</v>
      </c>
      <c r="L531" t="s">
        <v>230</v>
      </c>
      <c r="M531" t="s">
        <v>316</v>
      </c>
      <c r="N531" t="s">
        <v>415</v>
      </c>
      <c r="O531">
        <v>88</v>
      </c>
      <c r="P531" s="4">
        <f t="shared" si="25"/>
        <v>41877</v>
      </c>
      <c r="Q531" s="4">
        <f t="shared" si="26"/>
        <v>41878</v>
      </c>
      <c r="R531" s="10" t="str">
        <f t="shared" si="24"/>
        <v>id7882641878</v>
      </c>
      <c r="S531" s="9" t="e">
        <f>VLOOKUP(R531,box_office!$C:$F,2,FALSE)</f>
        <v>#N/A</v>
      </c>
      <c r="T531" s="9" t="e">
        <f>VLOOKUP(R531,box_office!$C:$F,3,FALSE)</f>
        <v>#N/A</v>
      </c>
      <c r="U531" s="9" t="e">
        <f>VLOOKUP(R531,box_office!$C:$F,4,FALSE)</f>
        <v>#N/A</v>
      </c>
    </row>
    <row r="532" spans="1:21" hidden="1" x14ac:dyDescent="0.3">
      <c r="A532" s="3" t="s">
        <v>632</v>
      </c>
      <c r="B532" s="4" t="s">
        <v>358</v>
      </c>
      <c r="C532" s="3" t="s">
        <v>633</v>
      </c>
      <c r="D532" s="3" t="s">
        <v>28</v>
      </c>
      <c r="E532" s="3" t="s">
        <v>634</v>
      </c>
      <c r="F532" s="3">
        <v>7.5</v>
      </c>
      <c r="G532" s="3">
        <v>13</v>
      </c>
      <c r="H532" s="3">
        <v>194</v>
      </c>
      <c r="I532" s="3" t="s">
        <v>95</v>
      </c>
      <c r="J532" s="3">
        <v>3080</v>
      </c>
      <c r="K532" s="4">
        <v>41851</v>
      </c>
      <c r="L532" t="s">
        <v>230</v>
      </c>
      <c r="M532" t="s">
        <v>316</v>
      </c>
      <c r="N532" t="s">
        <v>415</v>
      </c>
      <c r="O532">
        <v>88</v>
      </c>
      <c r="P532" s="4">
        <f t="shared" si="25"/>
        <v>41878</v>
      </c>
      <c r="Q532" s="4">
        <f t="shared" si="26"/>
        <v>41879</v>
      </c>
      <c r="R532" s="10" t="str">
        <f t="shared" si="24"/>
        <v>id7882641879</v>
      </c>
      <c r="S532" s="9" t="e">
        <f>VLOOKUP(R532,box_office!$C:$F,2,FALSE)</f>
        <v>#N/A</v>
      </c>
      <c r="T532" s="9" t="e">
        <f>VLOOKUP(R532,box_office!$C:$F,3,FALSE)</f>
        <v>#N/A</v>
      </c>
      <c r="U532" s="9" t="e">
        <f>VLOOKUP(R532,box_office!$C:$F,4,FALSE)</f>
        <v>#N/A</v>
      </c>
    </row>
    <row r="533" spans="1:21" hidden="1" x14ac:dyDescent="0.3">
      <c r="A533" s="3" t="s">
        <v>651</v>
      </c>
      <c r="B533" s="4" t="s">
        <v>431</v>
      </c>
      <c r="C533" s="3" t="s">
        <v>652</v>
      </c>
      <c r="D533" s="3" t="s">
        <v>187</v>
      </c>
      <c r="E533" s="3" t="s">
        <v>653</v>
      </c>
      <c r="F533" s="3">
        <v>6.2</v>
      </c>
      <c r="G533" s="3">
        <v>14</v>
      </c>
      <c r="H533" s="3">
        <v>191</v>
      </c>
      <c r="I533" s="3" t="s">
        <v>95</v>
      </c>
      <c r="J533" s="3">
        <v>1208</v>
      </c>
      <c r="K533" s="4">
        <v>41712</v>
      </c>
      <c r="L533" t="s">
        <v>132</v>
      </c>
      <c r="M533" t="s">
        <v>189</v>
      </c>
      <c r="N533" t="s">
        <v>327</v>
      </c>
      <c r="O533">
        <v>92</v>
      </c>
      <c r="P533" s="4">
        <f t="shared" si="25"/>
        <v>41705</v>
      </c>
      <c r="Q533" s="4">
        <f t="shared" si="26"/>
        <v>41706</v>
      </c>
      <c r="R533" s="10" t="str">
        <f t="shared" si="24"/>
        <v>id7865141706</v>
      </c>
      <c r="S533" s="9" t="e">
        <f>VLOOKUP(R533,box_office!$C:$F,2,FALSE)</f>
        <v>#N/A</v>
      </c>
      <c r="T533" s="9" t="e">
        <f>VLOOKUP(R533,box_office!$C:$F,3,FALSE)</f>
        <v>#N/A</v>
      </c>
      <c r="U533" s="9" t="e">
        <f>VLOOKUP(R533,box_office!$C:$F,4,FALSE)</f>
        <v>#N/A</v>
      </c>
    </row>
    <row r="534" spans="1:21" hidden="1" x14ac:dyDescent="0.3">
      <c r="A534" s="3" t="s">
        <v>651</v>
      </c>
      <c r="B534" s="4" t="s">
        <v>433</v>
      </c>
      <c r="C534" s="3" t="s">
        <v>652</v>
      </c>
      <c r="D534" s="3" t="s">
        <v>187</v>
      </c>
      <c r="E534" s="3" t="s">
        <v>653</v>
      </c>
      <c r="F534" s="3">
        <v>6.2</v>
      </c>
      <c r="G534" s="3">
        <v>14</v>
      </c>
      <c r="H534" s="3">
        <v>191</v>
      </c>
      <c r="I534" s="3" t="s">
        <v>95</v>
      </c>
      <c r="J534" s="3">
        <v>1256</v>
      </c>
      <c r="K534" s="4">
        <v>41712</v>
      </c>
      <c r="L534" t="s">
        <v>132</v>
      </c>
      <c r="M534" t="s">
        <v>189</v>
      </c>
      <c r="N534" t="s">
        <v>327</v>
      </c>
      <c r="O534">
        <v>92</v>
      </c>
      <c r="P534" s="4">
        <f t="shared" si="25"/>
        <v>41706</v>
      </c>
      <c r="Q534" s="4">
        <f t="shared" si="26"/>
        <v>41707</v>
      </c>
      <c r="R534" s="10" t="str">
        <f t="shared" si="24"/>
        <v>id7865141707</v>
      </c>
      <c r="S534" s="9" t="e">
        <f>VLOOKUP(R534,box_office!$C:$F,2,FALSE)</f>
        <v>#N/A</v>
      </c>
      <c r="T534" s="9" t="e">
        <f>VLOOKUP(R534,box_office!$C:$F,3,FALSE)</f>
        <v>#N/A</v>
      </c>
      <c r="U534" s="9" t="e">
        <f>VLOOKUP(R534,box_office!$C:$F,4,FALSE)</f>
        <v>#N/A</v>
      </c>
    </row>
    <row r="535" spans="1:21" hidden="1" x14ac:dyDescent="0.3">
      <c r="A535" s="3" t="s">
        <v>651</v>
      </c>
      <c r="B535" s="4" t="s">
        <v>435</v>
      </c>
      <c r="C535" s="3" t="s">
        <v>652</v>
      </c>
      <c r="D535" s="3" t="s">
        <v>187</v>
      </c>
      <c r="E535" s="3" t="s">
        <v>653</v>
      </c>
      <c r="F535" s="3">
        <v>6.2</v>
      </c>
      <c r="G535" s="3">
        <v>14</v>
      </c>
      <c r="H535" s="3">
        <v>191</v>
      </c>
      <c r="I535" s="3" t="s">
        <v>95</v>
      </c>
      <c r="J535" s="3">
        <v>1296</v>
      </c>
      <c r="K535" s="4">
        <v>41712</v>
      </c>
      <c r="L535" t="s">
        <v>132</v>
      </c>
      <c r="M535" t="s">
        <v>189</v>
      </c>
      <c r="N535" t="s">
        <v>327</v>
      </c>
      <c r="O535">
        <v>92</v>
      </c>
      <c r="P535" s="4">
        <f t="shared" si="25"/>
        <v>41707</v>
      </c>
      <c r="Q535" s="4">
        <f t="shared" si="26"/>
        <v>41708</v>
      </c>
      <c r="R535" s="10" t="str">
        <f t="shared" si="24"/>
        <v>id7865141708</v>
      </c>
      <c r="S535" s="9" t="e">
        <f>VLOOKUP(R535,box_office!$C:$F,2,FALSE)</f>
        <v>#N/A</v>
      </c>
      <c r="T535" s="9" t="e">
        <f>VLOOKUP(R535,box_office!$C:$F,3,FALSE)</f>
        <v>#N/A</v>
      </c>
      <c r="U535" s="9" t="e">
        <f>VLOOKUP(R535,box_office!$C:$F,4,FALSE)</f>
        <v>#N/A</v>
      </c>
    </row>
    <row r="536" spans="1:21" hidden="1" x14ac:dyDescent="0.3">
      <c r="A536" s="3" t="s">
        <v>651</v>
      </c>
      <c r="B536" s="4" t="s">
        <v>437</v>
      </c>
      <c r="C536" s="3" t="s">
        <v>652</v>
      </c>
      <c r="D536" s="3" t="s">
        <v>187</v>
      </c>
      <c r="E536" s="3" t="s">
        <v>653</v>
      </c>
      <c r="F536" s="3">
        <v>6.1</v>
      </c>
      <c r="G536" s="3">
        <v>14</v>
      </c>
      <c r="H536" s="3">
        <v>196</v>
      </c>
      <c r="I536" s="3" t="s">
        <v>95</v>
      </c>
      <c r="J536" s="3">
        <v>1340</v>
      </c>
      <c r="K536" s="4">
        <v>41712</v>
      </c>
      <c r="L536" t="s">
        <v>132</v>
      </c>
      <c r="M536" t="s">
        <v>189</v>
      </c>
      <c r="N536" t="s">
        <v>327</v>
      </c>
      <c r="O536">
        <v>92</v>
      </c>
      <c r="P536" s="4">
        <f t="shared" si="25"/>
        <v>41708</v>
      </c>
      <c r="Q536" s="4">
        <f t="shared" si="26"/>
        <v>41709</v>
      </c>
      <c r="R536" s="10" t="str">
        <f t="shared" si="24"/>
        <v>id7865141709</v>
      </c>
      <c r="S536" s="9" t="e">
        <f>VLOOKUP(R536,box_office!$C:$F,2,FALSE)</f>
        <v>#N/A</v>
      </c>
      <c r="T536" s="9" t="e">
        <f>VLOOKUP(R536,box_office!$C:$F,3,FALSE)</f>
        <v>#N/A</v>
      </c>
      <c r="U536" s="9" t="e">
        <f>VLOOKUP(R536,box_office!$C:$F,4,FALSE)</f>
        <v>#N/A</v>
      </c>
    </row>
    <row r="537" spans="1:21" hidden="1" x14ac:dyDescent="0.3">
      <c r="A537" s="3" t="s">
        <v>651</v>
      </c>
      <c r="B537" s="4" t="s">
        <v>439</v>
      </c>
      <c r="C537" s="3" t="s">
        <v>652</v>
      </c>
      <c r="D537" s="3" t="s">
        <v>187</v>
      </c>
      <c r="E537" s="3" t="s">
        <v>653</v>
      </c>
      <c r="F537" s="3">
        <v>6.1</v>
      </c>
      <c r="G537" s="3">
        <v>14</v>
      </c>
      <c r="H537" s="3">
        <v>200</v>
      </c>
      <c r="I537" s="3" t="s">
        <v>95</v>
      </c>
      <c r="J537" s="3">
        <v>1380</v>
      </c>
      <c r="K537" s="4">
        <v>41712</v>
      </c>
      <c r="L537" t="s">
        <v>132</v>
      </c>
      <c r="M537" t="s">
        <v>189</v>
      </c>
      <c r="N537" t="s">
        <v>327</v>
      </c>
      <c r="O537">
        <v>92</v>
      </c>
      <c r="P537" s="4">
        <f t="shared" si="25"/>
        <v>41709</v>
      </c>
      <c r="Q537" s="4">
        <f t="shared" si="26"/>
        <v>41710</v>
      </c>
      <c r="R537" s="10" t="str">
        <f t="shared" si="24"/>
        <v>id7865141710</v>
      </c>
      <c r="S537" s="9" t="e">
        <f>VLOOKUP(R537,box_office!$C:$F,2,FALSE)</f>
        <v>#N/A</v>
      </c>
      <c r="T537" s="9" t="e">
        <f>VLOOKUP(R537,box_office!$C:$F,3,FALSE)</f>
        <v>#N/A</v>
      </c>
      <c r="U537" s="9" t="e">
        <f>VLOOKUP(R537,box_office!$C:$F,4,FALSE)</f>
        <v>#N/A</v>
      </c>
    </row>
    <row r="538" spans="1:21" hidden="1" x14ac:dyDescent="0.3">
      <c r="A538" s="3" t="s">
        <v>651</v>
      </c>
      <c r="B538" s="4" t="s">
        <v>441</v>
      </c>
      <c r="C538" s="3" t="s">
        <v>652</v>
      </c>
      <c r="D538" s="3" t="s">
        <v>187</v>
      </c>
      <c r="E538" s="3" t="s">
        <v>653</v>
      </c>
      <c r="F538" s="3">
        <v>6.1</v>
      </c>
      <c r="G538" s="3">
        <v>14</v>
      </c>
      <c r="H538" s="3">
        <v>201</v>
      </c>
      <c r="I538" s="3" t="s">
        <v>95</v>
      </c>
      <c r="J538" s="3">
        <v>1420</v>
      </c>
      <c r="K538" s="4">
        <v>41712</v>
      </c>
      <c r="L538" t="s">
        <v>132</v>
      </c>
      <c r="M538" t="s">
        <v>189</v>
      </c>
      <c r="N538" t="s">
        <v>327</v>
      </c>
      <c r="O538">
        <v>92</v>
      </c>
      <c r="P538" s="4">
        <f t="shared" si="25"/>
        <v>41710</v>
      </c>
      <c r="Q538" s="4">
        <f t="shared" si="26"/>
        <v>41711</v>
      </c>
      <c r="R538" s="10" t="str">
        <f t="shared" si="24"/>
        <v>id7865141711</v>
      </c>
      <c r="S538" s="9" t="e">
        <f>VLOOKUP(R538,box_office!$C:$F,2,FALSE)</f>
        <v>#N/A</v>
      </c>
      <c r="T538" s="9" t="e">
        <f>VLOOKUP(R538,box_office!$C:$F,3,FALSE)</f>
        <v>#N/A</v>
      </c>
      <c r="U538" s="9" t="e">
        <f>VLOOKUP(R538,box_office!$C:$F,4,FALSE)</f>
        <v>#N/A</v>
      </c>
    </row>
    <row r="539" spans="1:21" x14ac:dyDescent="0.3">
      <c r="A539" s="3" t="s">
        <v>651</v>
      </c>
      <c r="B539" s="4" t="s">
        <v>443</v>
      </c>
      <c r="C539" s="3" t="s">
        <v>652</v>
      </c>
      <c r="D539" s="3" t="s">
        <v>187</v>
      </c>
      <c r="E539" s="3" t="s">
        <v>653</v>
      </c>
      <c r="F539" s="3">
        <v>6.1</v>
      </c>
      <c r="G539" s="3">
        <v>14</v>
      </c>
      <c r="H539" s="3">
        <v>205</v>
      </c>
      <c r="I539" s="6" t="s">
        <v>95</v>
      </c>
      <c r="J539" s="6">
        <v>1471</v>
      </c>
      <c r="K539" s="4">
        <v>41712</v>
      </c>
      <c r="L539" s="7" t="s">
        <v>132</v>
      </c>
      <c r="M539" s="7" t="s">
        <v>189</v>
      </c>
      <c r="N539" s="7" t="s">
        <v>327</v>
      </c>
      <c r="O539" s="7">
        <v>92</v>
      </c>
      <c r="P539" s="4">
        <f t="shared" si="25"/>
        <v>41711</v>
      </c>
      <c r="Q539" s="4">
        <f t="shared" si="26"/>
        <v>41712</v>
      </c>
      <c r="R539" s="7" t="str">
        <f t="shared" si="24"/>
        <v>id7865141712</v>
      </c>
      <c r="S539" s="7">
        <f>VLOOKUP(R539,box_office!$C:$F,2,FALSE)</f>
        <v>9.0771653543307096</v>
      </c>
      <c r="T539" s="7">
        <f>VLOOKUP(R539,box_office!$C:$F,3,FALSE)</f>
        <v>4.83</v>
      </c>
      <c r="U539" s="7">
        <f>VLOOKUP(R539,box_office!$C:$F,4,FALSE)</f>
        <v>20000</v>
      </c>
    </row>
    <row r="540" spans="1:21" x14ac:dyDescent="0.3">
      <c r="A540" s="3" t="s">
        <v>651</v>
      </c>
      <c r="B540" s="4" t="s">
        <v>445</v>
      </c>
      <c r="C540" s="3" t="s">
        <v>652</v>
      </c>
      <c r="D540" s="3" t="s">
        <v>187</v>
      </c>
      <c r="E540" s="3" t="s">
        <v>653</v>
      </c>
      <c r="F540" s="3">
        <v>6.1</v>
      </c>
      <c r="G540" s="3">
        <v>15</v>
      </c>
      <c r="H540" s="3">
        <v>209</v>
      </c>
      <c r="I540" s="6" t="s">
        <v>95</v>
      </c>
      <c r="J540" s="6">
        <v>1568</v>
      </c>
      <c r="K540" s="4">
        <v>41712</v>
      </c>
      <c r="L540" s="7" t="s">
        <v>132</v>
      </c>
      <c r="M540" s="7" t="s">
        <v>189</v>
      </c>
      <c r="N540" s="7" t="s">
        <v>327</v>
      </c>
      <c r="O540" s="7">
        <v>92</v>
      </c>
      <c r="P540" s="4">
        <f t="shared" si="25"/>
        <v>41712</v>
      </c>
      <c r="Q540" s="4">
        <f t="shared" si="26"/>
        <v>41713</v>
      </c>
      <c r="R540" s="7" t="str">
        <f t="shared" si="24"/>
        <v>id7865141713</v>
      </c>
      <c r="S540" s="7">
        <f>VLOOKUP(R540,box_office!$C:$F,2,FALSE)</f>
        <v>12.861417322834647</v>
      </c>
      <c r="T540" s="7">
        <f>VLOOKUP(R540,box_office!$C:$F,3,FALSE)</f>
        <v>4.71</v>
      </c>
      <c r="U540" s="7">
        <f>VLOOKUP(R540,box_office!$C:$F,4,FALSE)</f>
        <v>20000</v>
      </c>
    </row>
    <row r="541" spans="1:21" x14ac:dyDescent="0.3">
      <c r="A541" s="3" t="s">
        <v>651</v>
      </c>
      <c r="B541" s="4" t="s">
        <v>447</v>
      </c>
      <c r="C541" s="3" t="s">
        <v>652</v>
      </c>
      <c r="D541" s="3" t="s">
        <v>187</v>
      </c>
      <c r="E541" s="3" t="s">
        <v>653</v>
      </c>
      <c r="F541" s="3">
        <v>6.1</v>
      </c>
      <c r="G541" s="3">
        <v>15</v>
      </c>
      <c r="H541" s="3">
        <v>209</v>
      </c>
      <c r="I541" s="6" t="s">
        <v>95</v>
      </c>
      <c r="J541" s="6">
        <v>1781</v>
      </c>
      <c r="K541" s="4">
        <v>41712</v>
      </c>
      <c r="L541" s="7" t="s">
        <v>132</v>
      </c>
      <c r="M541" s="7" t="s">
        <v>189</v>
      </c>
      <c r="N541" s="7" t="s">
        <v>327</v>
      </c>
      <c r="O541" s="7">
        <v>92</v>
      </c>
      <c r="P541" s="4">
        <f t="shared" si="25"/>
        <v>41713</v>
      </c>
      <c r="Q541" s="4">
        <f t="shared" si="26"/>
        <v>41714</v>
      </c>
      <c r="R541" s="7" t="str">
        <f t="shared" si="24"/>
        <v>id7865141714</v>
      </c>
      <c r="S541" s="7">
        <f>VLOOKUP(R541,box_office!$C:$F,2,FALSE)</f>
        <v>9.9181102362204729</v>
      </c>
      <c r="T541" s="7">
        <f>VLOOKUP(R541,box_office!$C:$F,3,FALSE)</f>
        <v>5.0199999999999996</v>
      </c>
      <c r="U541" s="7">
        <f>VLOOKUP(R541,box_office!$C:$F,4,FALSE)</f>
        <v>19000</v>
      </c>
    </row>
    <row r="542" spans="1:21" x14ac:dyDescent="0.3">
      <c r="A542" s="3" t="s">
        <v>651</v>
      </c>
      <c r="B542" s="4" t="s">
        <v>449</v>
      </c>
      <c r="C542" s="3" t="s">
        <v>652</v>
      </c>
      <c r="D542" s="3" t="s">
        <v>187</v>
      </c>
      <c r="E542" s="3" t="s">
        <v>653</v>
      </c>
      <c r="F542" s="3">
        <v>6.1</v>
      </c>
      <c r="G542" s="3">
        <v>15</v>
      </c>
      <c r="H542" s="3">
        <v>209</v>
      </c>
      <c r="I542" s="6" t="s">
        <v>95</v>
      </c>
      <c r="J542" s="6">
        <v>2036</v>
      </c>
      <c r="K542" s="4">
        <v>41712</v>
      </c>
      <c r="L542" s="7" t="s">
        <v>132</v>
      </c>
      <c r="M542" s="7" t="s">
        <v>189</v>
      </c>
      <c r="N542" s="7" t="s">
        <v>327</v>
      </c>
      <c r="O542" s="7">
        <v>92</v>
      </c>
      <c r="P542" s="4">
        <f t="shared" si="25"/>
        <v>41714</v>
      </c>
      <c r="Q542" s="4">
        <f t="shared" si="26"/>
        <v>41715</v>
      </c>
      <c r="R542" s="7" t="str">
        <f t="shared" si="24"/>
        <v>id7865141715</v>
      </c>
      <c r="S542" s="7">
        <f>VLOOKUP(R542,box_office!$C:$F,2,FALSE)</f>
        <v>3.2488188976377961</v>
      </c>
      <c r="T542" s="7">
        <f>VLOOKUP(R542,box_office!$C:$F,3,FALSE)</f>
        <v>4.63</v>
      </c>
      <c r="U542" s="7">
        <f>VLOOKUP(R542,box_office!$C:$F,4,FALSE)</f>
        <v>14000</v>
      </c>
    </row>
    <row r="543" spans="1:21" x14ac:dyDescent="0.3">
      <c r="A543" s="3" t="s">
        <v>651</v>
      </c>
      <c r="B543" s="4" t="s">
        <v>451</v>
      </c>
      <c r="C543" s="3" t="s">
        <v>652</v>
      </c>
      <c r="D543" s="3" t="s">
        <v>187</v>
      </c>
      <c r="E543" s="3" t="s">
        <v>653</v>
      </c>
      <c r="F543" s="3">
        <v>6.1</v>
      </c>
      <c r="G543" s="3">
        <v>15</v>
      </c>
      <c r="H543" s="3">
        <v>209</v>
      </c>
      <c r="I543" s="6" t="s">
        <v>95</v>
      </c>
      <c r="J543" s="6">
        <v>2268</v>
      </c>
      <c r="K543" s="4">
        <v>41712</v>
      </c>
      <c r="L543" s="7" t="s">
        <v>132</v>
      </c>
      <c r="M543" s="7" t="s">
        <v>189</v>
      </c>
      <c r="N543" s="7" t="s">
        <v>327</v>
      </c>
      <c r="O543" s="7">
        <v>92</v>
      </c>
      <c r="P543" s="4">
        <f t="shared" si="25"/>
        <v>41715</v>
      </c>
      <c r="Q543" s="4">
        <f t="shared" si="26"/>
        <v>41716</v>
      </c>
      <c r="R543" s="7" t="str">
        <f t="shared" si="24"/>
        <v>id7865141716</v>
      </c>
      <c r="S543" s="7">
        <f>VLOOKUP(R543,box_office!$C:$F,2,FALSE)</f>
        <v>3.5968503937007874</v>
      </c>
      <c r="T543" s="7">
        <f>VLOOKUP(R543,box_office!$C:$F,3,FALSE)</f>
        <v>4.49</v>
      </c>
      <c r="U543" s="7">
        <f>VLOOKUP(R543,box_office!$C:$F,4,FALSE)</f>
        <v>13000</v>
      </c>
    </row>
    <row r="544" spans="1:21" x14ac:dyDescent="0.3">
      <c r="A544" s="3" t="s">
        <v>651</v>
      </c>
      <c r="B544" s="4" t="s">
        <v>453</v>
      </c>
      <c r="C544" s="3" t="s">
        <v>652</v>
      </c>
      <c r="D544" s="3" t="s">
        <v>187</v>
      </c>
      <c r="E544" s="3" t="s">
        <v>653</v>
      </c>
      <c r="F544" s="3">
        <v>6.1</v>
      </c>
      <c r="G544" s="3">
        <v>15</v>
      </c>
      <c r="H544" s="3">
        <v>209</v>
      </c>
      <c r="I544" s="6" t="s">
        <v>95</v>
      </c>
      <c r="J544" s="6">
        <v>2414</v>
      </c>
      <c r="K544" s="4">
        <v>41712</v>
      </c>
      <c r="L544" s="7" t="s">
        <v>132</v>
      </c>
      <c r="M544" s="7" t="s">
        <v>189</v>
      </c>
      <c r="N544" s="7" t="s">
        <v>327</v>
      </c>
      <c r="O544" s="7">
        <v>92</v>
      </c>
      <c r="P544" s="4">
        <f t="shared" si="25"/>
        <v>41716</v>
      </c>
      <c r="Q544" s="4">
        <f t="shared" si="26"/>
        <v>41717</v>
      </c>
      <c r="R544" s="7" t="str">
        <f t="shared" si="24"/>
        <v>id7865141717</v>
      </c>
      <c r="S544" s="7">
        <f>VLOOKUP(R544,box_office!$C:$F,2,FALSE)</f>
        <v>3.4503937007874019</v>
      </c>
      <c r="T544" s="7">
        <f>VLOOKUP(R544,box_office!$C:$F,3,FALSE)</f>
        <v>4.43</v>
      </c>
      <c r="U544" s="7">
        <f>VLOOKUP(R544,box_office!$C:$F,4,FALSE)</f>
        <v>12000</v>
      </c>
    </row>
    <row r="545" spans="1:21" x14ac:dyDescent="0.3">
      <c r="A545" s="3" t="s">
        <v>651</v>
      </c>
      <c r="B545" s="4" t="s">
        <v>455</v>
      </c>
      <c r="C545" s="3" t="s">
        <v>652</v>
      </c>
      <c r="D545" s="3" t="s">
        <v>187</v>
      </c>
      <c r="E545" s="3" t="s">
        <v>653</v>
      </c>
      <c r="F545" s="3">
        <v>6.1</v>
      </c>
      <c r="G545" s="3">
        <v>15</v>
      </c>
      <c r="H545" s="3">
        <v>210</v>
      </c>
      <c r="I545" s="6" t="s">
        <v>95</v>
      </c>
      <c r="J545" s="6">
        <v>2523</v>
      </c>
      <c r="K545" s="4">
        <v>41712</v>
      </c>
      <c r="L545" s="7" t="s">
        <v>132</v>
      </c>
      <c r="M545" s="7" t="s">
        <v>189</v>
      </c>
      <c r="N545" s="7" t="s">
        <v>327</v>
      </c>
      <c r="O545" s="7">
        <v>92</v>
      </c>
      <c r="P545" s="4">
        <f t="shared" si="25"/>
        <v>41717</v>
      </c>
      <c r="Q545" s="4">
        <f t="shared" si="26"/>
        <v>41718</v>
      </c>
      <c r="R545" s="7" t="str">
        <f t="shared" si="24"/>
        <v>id7865141718</v>
      </c>
      <c r="S545" s="7">
        <f>VLOOKUP(R545,box_office!$C:$F,2,FALSE)</f>
        <v>3.2960629921259845</v>
      </c>
      <c r="T545" s="7">
        <f>VLOOKUP(R545,box_office!$C:$F,3,FALSE)</f>
        <v>4.55</v>
      </c>
      <c r="U545" s="7">
        <f>VLOOKUP(R545,box_office!$C:$F,4,FALSE)</f>
        <v>12000</v>
      </c>
    </row>
    <row r="546" spans="1:21" x14ac:dyDescent="0.3">
      <c r="A546" s="3" t="s">
        <v>651</v>
      </c>
      <c r="B546" s="4" t="s">
        <v>457</v>
      </c>
      <c r="C546" s="3" t="s">
        <v>652</v>
      </c>
      <c r="D546" s="3" t="s">
        <v>187</v>
      </c>
      <c r="E546" s="3" t="s">
        <v>653</v>
      </c>
      <c r="F546" s="3">
        <v>6.1</v>
      </c>
      <c r="G546" s="3">
        <v>15</v>
      </c>
      <c r="H546" s="3">
        <v>210</v>
      </c>
      <c r="I546" s="6" t="s">
        <v>95</v>
      </c>
      <c r="J546" s="6">
        <v>2659</v>
      </c>
      <c r="K546" s="4">
        <v>41712</v>
      </c>
      <c r="L546" s="7" t="s">
        <v>132</v>
      </c>
      <c r="M546" s="7" t="s">
        <v>189</v>
      </c>
      <c r="N546" s="7" t="s">
        <v>327</v>
      </c>
      <c r="O546" s="7">
        <v>92</v>
      </c>
      <c r="P546" s="4">
        <f t="shared" si="25"/>
        <v>41718</v>
      </c>
      <c r="Q546" s="4">
        <f t="shared" si="26"/>
        <v>41719</v>
      </c>
      <c r="R546" s="7" t="str">
        <f t="shared" si="24"/>
        <v>id7865141719</v>
      </c>
      <c r="S546" s="7">
        <f>VLOOKUP(R546,box_office!$C:$F,2,FALSE)</f>
        <v>0.70393700787401592</v>
      </c>
      <c r="T546" s="7">
        <f>VLOOKUP(R546,box_office!$C:$F,3,FALSE)</f>
        <v>5.0999999999999996</v>
      </c>
      <c r="U546" s="7">
        <f>VLOOKUP(R546,box_office!$C:$F,4,FALSE)</f>
        <v>2296</v>
      </c>
    </row>
    <row r="547" spans="1:21" x14ac:dyDescent="0.3">
      <c r="A547" s="3" t="s">
        <v>651</v>
      </c>
      <c r="B547" s="4" t="s">
        <v>459</v>
      </c>
      <c r="C547" s="3" t="s">
        <v>652</v>
      </c>
      <c r="D547" s="3" t="s">
        <v>187</v>
      </c>
      <c r="E547" s="3" t="s">
        <v>653</v>
      </c>
      <c r="F547" s="3">
        <v>6</v>
      </c>
      <c r="G547" s="3">
        <v>15</v>
      </c>
      <c r="H547" s="3">
        <v>210</v>
      </c>
      <c r="I547" s="6" t="s">
        <v>95</v>
      </c>
      <c r="J547" s="6">
        <v>2748</v>
      </c>
      <c r="K547" s="4">
        <v>41712</v>
      </c>
      <c r="L547" s="7" t="s">
        <v>132</v>
      </c>
      <c r="M547" s="7" t="s">
        <v>189</v>
      </c>
      <c r="N547" s="7" t="s">
        <v>327</v>
      </c>
      <c r="O547" s="7">
        <v>92</v>
      </c>
      <c r="P547" s="4">
        <f t="shared" si="25"/>
        <v>41719</v>
      </c>
      <c r="Q547" s="4">
        <f t="shared" si="26"/>
        <v>41720</v>
      </c>
      <c r="R547" s="7" t="str">
        <f t="shared" si="24"/>
        <v>id7865141720</v>
      </c>
      <c r="S547" s="7">
        <f>VLOOKUP(R547,box_office!$C:$F,2,FALSE)</f>
        <v>1.1196850393700788</v>
      </c>
      <c r="T547" s="7">
        <f>VLOOKUP(R547,box_office!$C:$F,3,FALSE)</f>
        <v>5.32</v>
      </c>
      <c r="U547" s="7">
        <f>VLOOKUP(R547,box_office!$C:$F,4,FALSE)</f>
        <v>2105</v>
      </c>
    </row>
    <row r="548" spans="1:21" x14ac:dyDescent="0.3">
      <c r="A548" s="3" t="s">
        <v>651</v>
      </c>
      <c r="B548" s="4" t="s">
        <v>461</v>
      </c>
      <c r="C548" s="3" t="s">
        <v>652</v>
      </c>
      <c r="D548" s="3" t="s">
        <v>187</v>
      </c>
      <c r="E548" s="3" t="s">
        <v>653</v>
      </c>
      <c r="F548" s="3">
        <v>6</v>
      </c>
      <c r="G548" s="3">
        <v>15</v>
      </c>
      <c r="H548" s="3">
        <v>210</v>
      </c>
      <c r="I548" s="6" t="s">
        <v>95</v>
      </c>
      <c r="J548" s="6">
        <v>2826</v>
      </c>
      <c r="K548" s="4">
        <v>41712</v>
      </c>
      <c r="L548" s="7" t="s">
        <v>132</v>
      </c>
      <c r="M548" s="7" t="s">
        <v>189</v>
      </c>
      <c r="N548" s="7" t="s">
        <v>327</v>
      </c>
      <c r="O548" s="7">
        <v>92</v>
      </c>
      <c r="P548" s="4">
        <f t="shared" si="25"/>
        <v>41720</v>
      </c>
      <c r="Q548" s="4">
        <f t="shared" si="26"/>
        <v>41721</v>
      </c>
      <c r="R548" s="7" t="str">
        <f t="shared" si="24"/>
        <v>id7865141721</v>
      </c>
      <c r="S548" s="7">
        <f>VLOOKUP(R548,box_office!$C:$F,2,FALSE)</f>
        <v>0.95905511811023625</v>
      </c>
      <c r="T548" s="7">
        <f>VLOOKUP(R548,box_office!$C:$F,3,FALSE)</f>
        <v>5.18</v>
      </c>
      <c r="U548" s="7">
        <f>VLOOKUP(R548,box_office!$C:$F,4,FALSE)</f>
        <v>2055</v>
      </c>
    </row>
    <row r="549" spans="1:21" x14ac:dyDescent="0.3">
      <c r="A549" s="3" t="s">
        <v>651</v>
      </c>
      <c r="B549" s="4" t="s">
        <v>463</v>
      </c>
      <c r="C549" s="3" t="s">
        <v>652</v>
      </c>
      <c r="D549" s="3" t="s">
        <v>187</v>
      </c>
      <c r="E549" s="3" t="s">
        <v>653</v>
      </c>
      <c r="F549" s="3">
        <v>6</v>
      </c>
      <c r="G549" s="3">
        <v>15</v>
      </c>
      <c r="H549" s="3">
        <v>210</v>
      </c>
      <c r="I549" s="6" t="s">
        <v>95</v>
      </c>
      <c r="J549" s="6">
        <v>2883</v>
      </c>
      <c r="K549" s="4">
        <v>41712</v>
      </c>
      <c r="L549" s="7" t="s">
        <v>132</v>
      </c>
      <c r="M549" s="7" t="s">
        <v>189</v>
      </c>
      <c r="N549" s="7" t="s">
        <v>327</v>
      </c>
      <c r="O549" s="7">
        <v>92</v>
      </c>
      <c r="P549" s="4">
        <f t="shared" si="25"/>
        <v>41721</v>
      </c>
      <c r="Q549" s="4">
        <f t="shared" si="26"/>
        <v>41722</v>
      </c>
      <c r="R549" s="7" t="str">
        <f t="shared" si="24"/>
        <v>id7865141722</v>
      </c>
      <c r="S549" s="7">
        <f>VLOOKUP(R549,box_office!$C:$F,2,FALSE)</f>
        <v>0.46299212598425199</v>
      </c>
      <c r="T549" s="7">
        <f>VLOOKUP(R549,box_office!$C:$F,3,FALSE)</f>
        <v>5.43</v>
      </c>
      <c r="U549" s="7">
        <f>VLOOKUP(R549,box_office!$C:$F,4,FALSE)</f>
        <v>2134</v>
      </c>
    </row>
    <row r="550" spans="1:21" x14ac:dyDescent="0.3">
      <c r="A550" s="3" t="s">
        <v>651</v>
      </c>
      <c r="B550" s="4" t="s">
        <v>465</v>
      </c>
      <c r="C550" s="3" t="s">
        <v>652</v>
      </c>
      <c r="D550" s="3" t="s">
        <v>187</v>
      </c>
      <c r="E550" s="3" t="s">
        <v>653</v>
      </c>
      <c r="F550" s="3">
        <v>6</v>
      </c>
      <c r="G550" s="3">
        <v>15</v>
      </c>
      <c r="H550" s="3">
        <v>210</v>
      </c>
      <c r="I550" s="6" t="s">
        <v>95</v>
      </c>
      <c r="J550" s="6">
        <v>2961</v>
      </c>
      <c r="K550" s="4">
        <v>41712</v>
      </c>
      <c r="L550" s="7" t="s">
        <v>132</v>
      </c>
      <c r="M550" s="7" t="s">
        <v>189</v>
      </c>
      <c r="N550" s="7" t="s">
        <v>327</v>
      </c>
      <c r="O550" s="7">
        <v>92</v>
      </c>
      <c r="P550" s="4">
        <f t="shared" si="25"/>
        <v>41722</v>
      </c>
      <c r="Q550" s="4">
        <f t="shared" si="26"/>
        <v>41723</v>
      </c>
      <c r="R550" s="7" t="str">
        <f t="shared" si="24"/>
        <v>id7865141723</v>
      </c>
      <c r="S550" s="7">
        <f>VLOOKUP(R550,box_office!$C:$F,2,FALSE)</f>
        <v>0.47874015748031501</v>
      </c>
      <c r="T550" s="7">
        <f>VLOOKUP(R550,box_office!$C:$F,3,FALSE)</f>
        <v>4.47</v>
      </c>
      <c r="U550" s="7">
        <f>VLOOKUP(R550,box_office!$C:$F,4,FALSE)</f>
        <v>2136</v>
      </c>
    </row>
    <row r="551" spans="1:21" x14ac:dyDescent="0.3">
      <c r="A551" s="3" t="s">
        <v>651</v>
      </c>
      <c r="B551" s="4" t="s">
        <v>467</v>
      </c>
      <c r="C551" s="3" t="s">
        <v>652</v>
      </c>
      <c r="D551" s="3" t="s">
        <v>187</v>
      </c>
      <c r="E551" s="3" t="s">
        <v>653</v>
      </c>
      <c r="F551" s="3">
        <v>6</v>
      </c>
      <c r="G551" s="3">
        <v>15</v>
      </c>
      <c r="H551" s="3">
        <v>210</v>
      </c>
      <c r="I551" s="6" t="s">
        <v>95</v>
      </c>
      <c r="J551" s="6">
        <v>3016</v>
      </c>
      <c r="K551" s="4">
        <v>41712</v>
      </c>
      <c r="L551" s="7" t="s">
        <v>132</v>
      </c>
      <c r="M551" s="7" t="s">
        <v>189</v>
      </c>
      <c r="N551" s="7" t="s">
        <v>327</v>
      </c>
      <c r="O551" s="7">
        <v>92</v>
      </c>
      <c r="P551" s="4">
        <f t="shared" si="25"/>
        <v>41723</v>
      </c>
      <c r="Q551" s="4">
        <f t="shared" si="26"/>
        <v>41724</v>
      </c>
      <c r="R551" s="7" t="str">
        <f t="shared" si="24"/>
        <v>id7865141724</v>
      </c>
      <c r="S551" s="7">
        <f>VLOOKUP(R551,box_office!$C:$F,2,FALSE)</f>
        <v>0.46771653543307085</v>
      </c>
      <c r="T551" s="7">
        <f>VLOOKUP(R551,box_office!$C:$F,3,FALSE)</f>
        <v>5.46</v>
      </c>
      <c r="U551" s="7">
        <f>VLOOKUP(R551,box_office!$C:$F,4,FALSE)</f>
        <v>2134</v>
      </c>
    </row>
    <row r="552" spans="1:21" x14ac:dyDescent="0.3">
      <c r="A552" s="3" t="s">
        <v>651</v>
      </c>
      <c r="B552" s="4" t="s">
        <v>92</v>
      </c>
      <c r="C552" s="3" t="s">
        <v>652</v>
      </c>
      <c r="D552" s="3" t="s">
        <v>187</v>
      </c>
      <c r="E552" s="3" t="s">
        <v>653</v>
      </c>
      <c r="F552" s="3">
        <v>6</v>
      </c>
      <c r="G552" s="3">
        <v>15</v>
      </c>
      <c r="H552" s="3">
        <v>210</v>
      </c>
      <c r="I552" s="6" t="s">
        <v>95</v>
      </c>
      <c r="J552" s="6">
        <v>3060</v>
      </c>
      <c r="K552" s="4">
        <v>41712</v>
      </c>
      <c r="L552" s="7" t="s">
        <v>132</v>
      </c>
      <c r="M552" s="7" t="s">
        <v>189</v>
      </c>
      <c r="N552" s="7" t="s">
        <v>327</v>
      </c>
      <c r="O552" s="7">
        <v>92</v>
      </c>
      <c r="P552" s="4">
        <f t="shared" si="25"/>
        <v>41724</v>
      </c>
      <c r="Q552" s="4">
        <f t="shared" si="26"/>
        <v>41725</v>
      </c>
      <c r="R552" s="7" t="str">
        <f t="shared" si="24"/>
        <v>id7865141725</v>
      </c>
      <c r="S552" s="7">
        <f>VLOOKUP(R552,box_office!$C:$F,2,FALSE)</f>
        <v>0.47559055118110238</v>
      </c>
      <c r="T552" s="7">
        <f>VLOOKUP(R552,box_office!$C:$F,3,FALSE)</f>
        <v>5.5</v>
      </c>
      <c r="U552" s="7">
        <f>VLOOKUP(R552,box_office!$C:$F,4,FALSE)</f>
        <v>2166</v>
      </c>
    </row>
    <row r="553" spans="1:21" x14ac:dyDescent="0.3">
      <c r="A553" s="3" t="s">
        <v>651</v>
      </c>
      <c r="B553" s="4" t="s">
        <v>98</v>
      </c>
      <c r="C553" s="3" t="s">
        <v>652</v>
      </c>
      <c r="D553" s="3" t="s">
        <v>187</v>
      </c>
      <c r="E553" s="3" t="s">
        <v>653</v>
      </c>
      <c r="F553" s="3">
        <v>6</v>
      </c>
      <c r="G553" s="3">
        <v>15</v>
      </c>
      <c r="H553" s="3">
        <v>210</v>
      </c>
      <c r="I553" s="6" t="s">
        <v>95</v>
      </c>
      <c r="J553" s="6">
        <v>3099</v>
      </c>
      <c r="K553" s="4">
        <v>41712</v>
      </c>
      <c r="L553" s="7" t="s">
        <v>132</v>
      </c>
      <c r="M553" s="7" t="s">
        <v>189</v>
      </c>
      <c r="N553" s="7" t="s">
        <v>327</v>
      </c>
      <c r="O553" s="7">
        <v>92</v>
      </c>
      <c r="P553" s="4">
        <f t="shared" si="25"/>
        <v>41725</v>
      </c>
      <c r="Q553" s="4">
        <f t="shared" si="26"/>
        <v>41726</v>
      </c>
      <c r="R553" s="7" t="str">
        <f t="shared" si="24"/>
        <v>id7865141726</v>
      </c>
      <c r="S553" s="7">
        <f>VLOOKUP(R553,box_office!$C:$F,2,FALSE)</f>
        <v>0.14645669291338584</v>
      </c>
      <c r="T553" s="7">
        <f>VLOOKUP(R553,box_office!$C:$F,3,FALSE)</f>
        <v>5.12</v>
      </c>
      <c r="U553" s="7">
        <f>VLOOKUP(R553,box_office!$C:$F,4,FALSE)</f>
        <v>572</v>
      </c>
    </row>
    <row r="554" spans="1:21" x14ac:dyDescent="0.3">
      <c r="A554" s="3" t="s">
        <v>651</v>
      </c>
      <c r="B554" s="4" t="s">
        <v>100</v>
      </c>
      <c r="C554" s="3" t="s">
        <v>652</v>
      </c>
      <c r="D554" s="3" t="s">
        <v>187</v>
      </c>
      <c r="E554" s="3" t="s">
        <v>653</v>
      </c>
      <c r="F554" s="3">
        <v>6</v>
      </c>
      <c r="G554" s="3">
        <v>15</v>
      </c>
      <c r="H554" s="3">
        <v>210</v>
      </c>
      <c r="I554" s="6" t="s">
        <v>95</v>
      </c>
      <c r="J554" s="6">
        <v>3148</v>
      </c>
      <c r="K554" s="4">
        <v>41712</v>
      </c>
      <c r="L554" s="7" t="s">
        <v>132</v>
      </c>
      <c r="M554" s="7" t="s">
        <v>189</v>
      </c>
      <c r="N554" s="7" t="s">
        <v>327</v>
      </c>
      <c r="O554" s="7">
        <v>92</v>
      </c>
      <c r="P554" s="4">
        <f t="shared" si="25"/>
        <v>41726</v>
      </c>
      <c r="Q554" s="4">
        <f t="shared" si="26"/>
        <v>41727</v>
      </c>
      <c r="R554" s="7" t="str">
        <f t="shared" si="24"/>
        <v>id7865141727</v>
      </c>
      <c r="S554" s="7">
        <f>VLOOKUP(R554,box_office!$C:$F,2,FALSE)</f>
        <v>0.2</v>
      </c>
      <c r="T554" s="7">
        <f>VLOOKUP(R554,box_office!$C:$F,3,FALSE)</f>
        <v>5.31</v>
      </c>
      <c r="U554" s="7">
        <f>VLOOKUP(R554,box_office!$C:$F,4,FALSE)</f>
        <v>540</v>
      </c>
    </row>
    <row r="555" spans="1:21" x14ac:dyDescent="0.3">
      <c r="A555" s="3" t="s">
        <v>651</v>
      </c>
      <c r="B555" s="4" t="s">
        <v>102</v>
      </c>
      <c r="C555" s="3" t="s">
        <v>652</v>
      </c>
      <c r="D555" s="3" t="s">
        <v>187</v>
      </c>
      <c r="E555" s="3" t="s">
        <v>653</v>
      </c>
      <c r="F555" s="3">
        <v>6</v>
      </c>
      <c r="G555" s="3">
        <v>15</v>
      </c>
      <c r="H555" s="3">
        <v>210</v>
      </c>
      <c r="I555" s="6" t="s">
        <v>95</v>
      </c>
      <c r="J555" s="6">
        <v>3206</v>
      </c>
      <c r="K555" s="4">
        <v>41712</v>
      </c>
      <c r="L555" s="7" t="s">
        <v>132</v>
      </c>
      <c r="M555" s="7" t="s">
        <v>189</v>
      </c>
      <c r="N555" s="7" t="s">
        <v>327</v>
      </c>
      <c r="O555" s="7">
        <v>92</v>
      </c>
      <c r="P555" s="4">
        <f t="shared" si="25"/>
        <v>41727</v>
      </c>
      <c r="Q555" s="4">
        <f t="shared" si="26"/>
        <v>41728</v>
      </c>
      <c r="R555" s="7" t="str">
        <f t="shared" si="24"/>
        <v>id7865141728</v>
      </c>
      <c r="S555" s="7">
        <f>VLOOKUP(R555,box_office!$C:$F,2,FALSE)</f>
        <v>0.18425196850393702</v>
      </c>
      <c r="T555" s="7">
        <f>VLOOKUP(R555,box_office!$C:$F,3,FALSE)</f>
        <v>5.5</v>
      </c>
      <c r="U555" s="7">
        <f>VLOOKUP(R555,box_office!$C:$F,4,FALSE)</f>
        <v>559</v>
      </c>
    </row>
    <row r="556" spans="1:21" x14ac:dyDescent="0.3">
      <c r="A556" s="3" t="s">
        <v>651</v>
      </c>
      <c r="B556" s="4" t="s">
        <v>104</v>
      </c>
      <c r="C556" s="3" t="s">
        <v>652</v>
      </c>
      <c r="D556" s="3" t="s">
        <v>187</v>
      </c>
      <c r="E556" s="3" t="s">
        <v>653</v>
      </c>
      <c r="F556" s="3">
        <v>6</v>
      </c>
      <c r="G556" s="3">
        <v>15</v>
      </c>
      <c r="H556" s="3">
        <v>210</v>
      </c>
      <c r="I556" s="6" t="s">
        <v>95</v>
      </c>
      <c r="J556" s="6">
        <v>3250</v>
      </c>
      <c r="K556" s="4">
        <v>41712</v>
      </c>
      <c r="L556" s="7" t="s">
        <v>132</v>
      </c>
      <c r="M556" s="7" t="s">
        <v>189</v>
      </c>
      <c r="N556" s="7" t="s">
        <v>327</v>
      </c>
      <c r="O556" s="7">
        <v>92</v>
      </c>
      <c r="P556" s="4">
        <f t="shared" si="25"/>
        <v>41728</v>
      </c>
      <c r="Q556" s="4">
        <f t="shared" si="26"/>
        <v>41729</v>
      </c>
      <c r="R556" s="7" t="str">
        <f t="shared" si="24"/>
        <v>id7865141729</v>
      </c>
      <c r="S556" s="7">
        <f>VLOOKUP(R556,box_office!$C:$F,2,FALSE)</f>
        <v>0.11181102362204724</v>
      </c>
      <c r="T556" s="7">
        <f>VLOOKUP(R556,box_office!$C:$F,3,FALSE)</f>
        <v>4.6900000000000004</v>
      </c>
      <c r="U556" s="7">
        <f>VLOOKUP(R556,box_office!$C:$F,4,FALSE)</f>
        <v>599</v>
      </c>
    </row>
    <row r="557" spans="1:21" x14ac:dyDescent="0.3">
      <c r="A557" s="3" t="s">
        <v>651</v>
      </c>
      <c r="B557" s="4" t="s">
        <v>106</v>
      </c>
      <c r="C557" s="3" t="s">
        <v>652</v>
      </c>
      <c r="D557" s="3" t="s">
        <v>187</v>
      </c>
      <c r="E557" s="3" t="s">
        <v>653</v>
      </c>
      <c r="F557" s="3">
        <v>6</v>
      </c>
      <c r="G557" s="3">
        <v>15</v>
      </c>
      <c r="H557" s="3">
        <v>210</v>
      </c>
      <c r="I557" s="6" t="s">
        <v>95</v>
      </c>
      <c r="J557" s="6">
        <v>3274</v>
      </c>
      <c r="K557" s="4">
        <v>41712</v>
      </c>
      <c r="L557" s="7" t="s">
        <v>132</v>
      </c>
      <c r="M557" s="7" t="s">
        <v>189</v>
      </c>
      <c r="N557" s="7" t="s">
        <v>327</v>
      </c>
      <c r="O557" s="7">
        <v>92</v>
      </c>
      <c r="P557" s="4">
        <f t="shared" si="25"/>
        <v>41729</v>
      </c>
      <c r="Q557" s="4">
        <f t="shared" si="26"/>
        <v>41730</v>
      </c>
      <c r="R557" s="7" t="str">
        <f t="shared" si="24"/>
        <v>id7865141730</v>
      </c>
      <c r="S557" s="7">
        <f>VLOOKUP(R557,box_office!$C:$F,2,FALSE)</f>
        <v>8.503937007874017E-2</v>
      </c>
      <c r="T557" s="7">
        <f>VLOOKUP(R557,box_office!$C:$F,3,FALSE)</f>
        <v>4.83</v>
      </c>
      <c r="U557" s="7">
        <f>VLOOKUP(R557,box_office!$C:$F,4,FALSE)</f>
        <v>589</v>
      </c>
    </row>
    <row r="558" spans="1:21" x14ac:dyDescent="0.3">
      <c r="A558" s="3" t="s">
        <v>651</v>
      </c>
      <c r="B558" s="4" t="s">
        <v>108</v>
      </c>
      <c r="C558" s="3" t="s">
        <v>652</v>
      </c>
      <c r="D558" s="3" t="s">
        <v>187</v>
      </c>
      <c r="E558" s="3" t="s">
        <v>653</v>
      </c>
      <c r="F558" s="3">
        <v>6</v>
      </c>
      <c r="G558" s="3">
        <v>15</v>
      </c>
      <c r="H558" s="3">
        <v>210</v>
      </c>
      <c r="I558" s="6" t="s">
        <v>95</v>
      </c>
      <c r="J558" s="6">
        <v>3300</v>
      </c>
      <c r="K558" s="4">
        <v>41712</v>
      </c>
      <c r="L558" s="7" t="s">
        <v>132</v>
      </c>
      <c r="M558" s="7" t="s">
        <v>189</v>
      </c>
      <c r="N558" s="7" t="s">
        <v>327</v>
      </c>
      <c r="O558" s="7">
        <v>92</v>
      </c>
      <c r="P558" s="4">
        <f t="shared" si="25"/>
        <v>41730</v>
      </c>
      <c r="Q558" s="4">
        <f t="shared" si="26"/>
        <v>41731</v>
      </c>
      <c r="R558" s="7" t="str">
        <f t="shared" si="24"/>
        <v>id7865141731</v>
      </c>
      <c r="S558" s="7">
        <f>VLOOKUP(R558,box_office!$C:$F,2,FALSE)</f>
        <v>9.1338582677165353E-2</v>
      </c>
      <c r="T558" s="7">
        <f>VLOOKUP(R558,box_office!$C:$F,3,FALSE)</f>
        <v>4.99</v>
      </c>
      <c r="U558" s="7">
        <f>VLOOKUP(R558,box_office!$C:$F,4,FALSE)</f>
        <v>619</v>
      </c>
    </row>
    <row r="559" spans="1:21" x14ac:dyDescent="0.3">
      <c r="A559" s="3" t="s">
        <v>651</v>
      </c>
      <c r="B559" s="4" t="s">
        <v>110</v>
      </c>
      <c r="C559" s="3" t="s">
        <v>652</v>
      </c>
      <c r="D559" s="3" t="s">
        <v>187</v>
      </c>
      <c r="E559" s="3" t="s">
        <v>653</v>
      </c>
      <c r="F559" s="3">
        <v>6</v>
      </c>
      <c r="G559" s="3">
        <v>15</v>
      </c>
      <c r="H559" s="3">
        <v>210</v>
      </c>
      <c r="I559" s="6" t="s">
        <v>95</v>
      </c>
      <c r="J559" s="6">
        <v>3322</v>
      </c>
      <c r="K559" s="4">
        <v>41712</v>
      </c>
      <c r="L559" s="7" t="s">
        <v>132</v>
      </c>
      <c r="M559" s="7" t="s">
        <v>189</v>
      </c>
      <c r="N559" s="7" t="s">
        <v>327</v>
      </c>
      <c r="O559" s="7">
        <v>92</v>
      </c>
      <c r="P559" s="4">
        <f t="shared" si="25"/>
        <v>41731</v>
      </c>
      <c r="Q559" s="4">
        <f t="shared" si="26"/>
        <v>41732</v>
      </c>
      <c r="R559" s="7" t="str">
        <f t="shared" si="24"/>
        <v>id7865141732</v>
      </c>
      <c r="S559" s="7">
        <f>VLOOKUP(R559,box_office!$C:$F,2,FALSE)</f>
        <v>8.9763779527559068E-2</v>
      </c>
      <c r="T559" s="7">
        <f>VLOOKUP(R559,box_office!$C:$F,3,FALSE)</f>
        <v>4.71</v>
      </c>
      <c r="U559" s="7">
        <f>VLOOKUP(R559,box_office!$C:$F,4,FALSE)</f>
        <v>636</v>
      </c>
    </row>
    <row r="560" spans="1:21" hidden="1" x14ac:dyDescent="0.3">
      <c r="A560" s="3" t="s">
        <v>651</v>
      </c>
      <c r="B560" s="4" t="s">
        <v>112</v>
      </c>
      <c r="C560" s="3" t="s">
        <v>652</v>
      </c>
      <c r="D560" s="3" t="s">
        <v>187</v>
      </c>
      <c r="E560" s="3" t="s">
        <v>653</v>
      </c>
      <c r="F560" s="3">
        <v>6</v>
      </c>
      <c r="G560" s="3">
        <v>15</v>
      </c>
      <c r="H560" s="3">
        <v>210</v>
      </c>
      <c r="I560" s="3" t="s">
        <v>95</v>
      </c>
      <c r="J560" s="3">
        <v>3339</v>
      </c>
      <c r="K560" s="4">
        <v>41712</v>
      </c>
      <c r="L560" t="s">
        <v>132</v>
      </c>
      <c r="M560" t="s">
        <v>189</v>
      </c>
      <c r="N560" t="s">
        <v>327</v>
      </c>
      <c r="O560">
        <v>92</v>
      </c>
      <c r="P560" s="4">
        <f t="shared" si="25"/>
        <v>41732</v>
      </c>
      <c r="Q560" s="4">
        <f t="shared" si="26"/>
        <v>41733</v>
      </c>
      <c r="R560" s="10" t="str">
        <f t="shared" si="24"/>
        <v>id7865141733</v>
      </c>
      <c r="S560" s="9" t="e">
        <f>VLOOKUP(R560,box_office!$C:$F,2,FALSE)</f>
        <v>#N/A</v>
      </c>
      <c r="T560" s="9" t="e">
        <f>VLOOKUP(R560,box_office!$C:$F,3,FALSE)</f>
        <v>#N/A</v>
      </c>
      <c r="U560" s="9" t="e">
        <f>VLOOKUP(R560,box_office!$C:$F,4,FALSE)</f>
        <v>#N/A</v>
      </c>
    </row>
    <row r="561" spans="1:21" x14ac:dyDescent="0.3">
      <c r="A561" s="3" t="s">
        <v>651</v>
      </c>
      <c r="B561" s="4" t="s">
        <v>114</v>
      </c>
      <c r="C561" s="3" t="s">
        <v>652</v>
      </c>
      <c r="D561" s="3" t="s">
        <v>187</v>
      </c>
      <c r="E561" s="3" t="s">
        <v>653</v>
      </c>
      <c r="F561" s="3">
        <v>6</v>
      </c>
      <c r="G561" s="3">
        <v>15</v>
      </c>
      <c r="H561" s="3">
        <v>210</v>
      </c>
      <c r="I561" s="6" t="s">
        <v>95</v>
      </c>
      <c r="J561" s="6">
        <v>3357</v>
      </c>
      <c r="K561" s="4">
        <v>41712</v>
      </c>
      <c r="L561" s="7" t="s">
        <v>132</v>
      </c>
      <c r="M561" s="7" t="s">
        <v>189</v>
      </c>
      <c r="N561" s="7" t="s">
        <v>327</v>
      </c>
      <c r="O561" s="7">
        <v>92</v>
      </c>
      <c r="P561" s="4">
        <f t="shared" si="25"/>
        <v>41733</v>
      </c>
      <c r="Q561" s="4">
        <f t="shared" si="26"/>
        <v>41734</v>
      </c>
      <c r="R561" s="7" t="str">
        <f t="shared" si="24"/>
        <v>id7865141734</v>
      </c>
      <c r="S561" s="7">
        <f>VLOOKUP(R561,box_office!$C:$F,2,FALSE)</f>
        <v>1.2598425196850395E-2</v>
      </c>
      <c r="T561" s="7">
        <f>VLOOKUP(R561,box_office!$C:$F,3,FALSE)</f>
        <v>4.88</v>
      </c>
      <c r="U561" s="7">
        <f>VLOOKUP(R561,box_office!$C:$F,4,FALSE)</f>
        <v>89</v>
      </c>
    </row>
    <row r="562" spans="1:21" hidden="1" x14ac:dyDescent="0.3">
      <c r="A562" s="3" t="s">
        <v>651</v>
      </c>
      <c r="B562" s="4" t="s">
        <v>116</v>
      </c>
      <c r="C562" s="3" t="s">
        <v>652</v>
      </c>
      <c r="D562" s="3" t="s">
        <v>187</v>
      </c>
      <c r="E562" s="3" t="s">
        <v>653</v>
      </c>
      <c r="F562" s="3">
        <v>6</v>
      </c>
      <c r="G562" s="3">
        <v>15</v>
      </c>
      <c r="H562" s="3">
        <v>210</v>
      </c>
      <c r="I562" s="3" t="s">
        <v>95</v>
      </c>
      <c r="J562" s="3">
        <v>3377</v>
      </c>
      <c r="K562" s="4">
        <v>41712</v>
      </c>
      <c r="L562" t="s">
        <v>132</v>
      </c>
      <c r="M562" t="s">
        <v>189</v>
      </c>
      <c r="N562" t="s">
        <v>327</v>
      </c>
      <c r="O562">
        <v>92</v>
      </c>
      <c r="P562" s="4">
        <f t="shared" si="25"/>
        <v>41734</v>
      </c>
      <c r="Q562" s="4">
        <f t="shared" si="26"/>
        <v>41735</v>
      </c>
      <c r="R562" s="10" t="str">
        <f t="shared" si="24"/>
        <v>id7865141735</v>
      </c>
      <c r="S562" s="9" t="e">
        <f>VLOOKUP(R562,box_office!$C:$F,2,FALSE)</f>
        <v>#N/A</v>
      </c>
      <c r="T562" s="9" t="e">
        <f>VLOOKUP(R562,box_office!$C:$F,3,FALSE)</f>
        <v>#N/A</v>
      </c>
      <c r="U562" s="9" t="e">
        <f>VLOOKUP(R562,box_office!$C:$F,4,FALSE)</f>
        <v>#N/A</v>
      </c>
    </row>
    <row r="563" spans="1:21" x14ac:dyDescent="0.3">
      <c r="A563" s="3" t="s">
        <v>651</v>
      </c>
      <c r="B563" s="4" t="s">
        <v>118</v>
      </c>
      <c r="C563" s="3" t="s">
        <v>652</v>
      </c>
      <c r="D563" s="3" t="s">
        <v>187</v>
      </c>
      <c r="E563" s="3" t="s">
        <v>653</v>
      </c>
      <c r="F563" s="3">
        <v>6</v>
      </c>
      <c r="G563" s="3">
        <v>15</v>
      </c>
      <c r="H563" s="3">
        <v>210</v>
      </c>
      <c r="I563" s="6" t="s">
        <v>95</v>
      </c>
      <c r="J563" s="6">
        <v>3401</v>
      </c>
      <c r="K563" s="4">
        <v>41712</v>
      </c>
      <c r="L563" s="7" t="s">
        <v>132</v>
      </c>
      <c r="M563" s="7" t="s">
        <v>189</v>
      </c>
      <c r="N563" s="7" t="s">
        <v>327</v>
      </c>
      <c r="O563" s="7">
        <v>92</v>
      </c>
      <c r="P563" s="4">
        <f t="shared" si="25"/>
        <v>41735</v>
      </c>
      <c r="Q563" s="4">
        <f t="shared" si="26"/>
        <v>41736</v>
      </c>
      <c r="R563" s="7" t="str">
        <f t="shared" si="24"/>
        <v>id7865141736</v>
      </c>
      <c r="S563" s="7">
        <f>VLOOKUP(R563,box_office!$C:$F,2,FALSE)</f>
        <v>7.8740157480314977E-3</v>
      </c>
      <c r="T563" s="7">
        <f>VLOOKUP(R563,box_office!$C:$F,3,FALSE)</f>
        <v>4.76</v>
      </c>
      <c r="U563" s="7">
        <f>VLOOKUP(R563,box_office!$C:$F,4,FALSE)</f>
        <v>96</v>
      </c>
    </row>
    <row r="564" spans="1:21" hidden="1" x14ac:dyDescent="0.3">
      <c r="A564" s="3" t="s">
        <v>651</v>
      </c>
      <c r="B564" s="4" t="s">
        <v>120</v>
      </c>
      <c r="C564" s="3" t="s">
        <v>652</v>
      </c>
      <c r="D564" s="3" t="s">
        <v>187</v>
      </c>
      <c r="E564" s="3" t="s">
        <v>653</v>
      </c>
      <c r="F564" s="3">
        <v>6</v>
      </c>
      <c r="G564" s="3">
        <v>15</v>
      </c>
      <c r="H564" s="3">
        <v>210</v>
      </c>
      <c r="I564" s="3" t="s">
        <v>95</v>
      </c>
      <c r="J564" s="3">
        <v>3426</v>
      </c>
      <c r="K564" s="4">
        <v>41712</v>
      </c>
      <c r="L564" t="s">
        <v>132</v>
      </c>
      <c r="M564" t="s">
        <v>189</v>
      </c>
      <c r="N564" t="s">
        <v>327</v>
      </c>
      <c r="O564">
        <v>92</v>
      </c>
      <c r="P564" s="4">
        <f t="shared" si="25"/>
        <v>41736</v>
      </c>
      <c r="Q564" s="4">
        <f t="shared" si="26"/>
        <v>41737</v>
      </c>
      <c r="R564" s="10" t="str">
        <f t="shared" si="24"/>
        <v>id7865141737</v>
      </c>
      <c r="S564" s="9" t="e">
        <f>VLOOKUP(R564,box_office!$C:$F,2,FALSE)</f>
        <v>#N/A</v>
      </c>
      <c r="T564" s="9" t="e">
        <f>VLOOKUP(R564,box_office!$C:$F,3,FALSE)</f>
        <v>#N/A</v>
      </c>
      <c r="U564" s="9" t="e">
        <f>VLOOKUP(R564,box_office!$C:$F,4,FALSE)</f>
        <v>#N/A</v>
      </c>
    </row>
    <row r="565" spans="1:21" hidden="1" x14ac:dyDescent="0.3">
      <c r="A565" s="3" t="s">
        <v>651</v>
      </c>
      <c r="B565" s="4" t="s">
        <v>122</v>
      </c>
      <c r="C565" s="3" t="s">
        <v>652</v>
      </c>
      <c r="D565" s="3" t="s">
        <v>187</v>
      </c>
      <c r="E565" s="3" t="s">
        <v>653</v>
      </c>
      <c r="F565" s="3">
        <v>6</v>
      </c>
      <c r="G565" s="3">
        <v>15</v>
      </c>
      <c r="H565" s="3">
        <v>210</v>
      </c>
      <c r="I565" s="3" t="s">
        <v>95</v>
      </c>
      <c r="J565" s="3">
        <v>3436</v>
      </c>
      <c r="K565" s="4">
        <v>41712</v>
      </c>
      <c r="L565" t="s">
        <v>132</v>
      </c>
      <c r="M565" t="s">
        <v>189</v>
      </c>
      <c r="N565" t="s">
        <v>327</v>
      </c>
      <c r="O565">
        <v>92</v>
      </c>
      <c r="P565" s="4">
        <f t="shared" si="25"/>
        <v>41737</v>
      </c>
      <c r="Q565" s="4">
        <f t="shared" si="26"/>
        <v>41738</v>
      </c>
      <c r="R565" s="10" t="str">
        <f t="shared" si="24"/>
        <v>id7865141738</v>
      </c>
      <c r="S565" s="9" t="e">
        <f>VLOOKUP(R565,box_office!$C:$F,2,FALSE)</f>
        <v>#N/A</v>
      </c>
      <c r="T565" s="9" t="e">
        <f>VLOOKUP(R565,box_office!$C:$F,3,FALSE)</f>
        <v>#N/A</v>
      </c>
      <c r="U565" s="9" t="e">
        <f>VLOOKUP(R565,box_office!$C:$F,4,FALSE)</f>
        <v>#N/A</v>
      </c>
    </row>
    <row r="566" spans="1:21" hidden="1" x14ac:dyDescent="0.3">
      <c r="A566" s="3" t="s">
        <v>651</v>
      </c>
      <c r="B566" s="4" t="s">
        <v>124</v>
      </c>
      <c r="C566" s="3" t="s">
        <v>652</v>
      </c>
      <c r="D566" s="3" t="s">
        <v>187</v>
      </c>
      <c r="E566" s="3" t="s">
        <v>653</v>
      </c>
      <c r="F566" s="3">
        <v>6</v>
      </c>
      <c r="G566" s="3">
        <v>15</v>
      </c>
      <c r="H566" s="3">
        <v>210</v>
      </c>
      <c r="I566" s="3" t="s">
        <v>95</v>
      </c>
      <c r="J566" s="3">
        <v>3462</v>
      </c>
      <c r="K566" s="4">
        <v>41712</v>
      </c>
      <c r="L566" t="s">
        <v>132</v>
      </c>
      <c r="M566" t="s">
        <v>189</v>
      </c>
      <c r="N566" t="s">
        <v>327</v>
      </c>
      <c r="O566">
        <v>92</v>
      </c>
      <c r="P566" s="4">
        <f t="shared" si="25"/>
        <v>41738</v>
      </c>
      <c r="Q566" s="4">
        <f t="shared" si="26"/>
        <v>41739</v>
      </c>
      <c r="R566" s="10" t="str">
        <f t="shared" si="24"/>
        <v>id7865141739</v>
      </c>
      <c r="S566" s="9" t="e">
        <f>VLOOKUP(R566,box_office!$C:$F,2,FALSE)</f>
        <v>#N/A</v>
      </c>
      <c r="T566" s="9" t="e">
        <f>VLOOKUP(R566,box_office!$C:$F,3,FALSE)</f>
        <v>#N/A</v>
      </c>
      <c r="U566" s="9" t="e">
        <f>VLOOKUP(R566,box_office!$C:$F,4,FALSE)</f>
        <v>#N/A</v>
      </c>
    </row>
    <row r="567" spans="1:21" hidden="1" x14ac:dyDescent="0.3">
      <c r="A567" s="3" t="s">
        <v>651</v>
      </c>
      <c r="B567" s="4" t="s">
        <v>586</v>
      </c>
      <c r="C567" s="3" t="s">
        <v>652</v>
      </c>
      <c r="D567" s="3" t="s">
        <v>187</v>
      </c>
      <c r="E567" s="3" t="s">
        <v>653</v>
      </c>
      <c r="F567" s="3">
        <v>6</v>
      </c>
      <c r="G567" s="3">
        <v>15</v>
      </c>
      <c r="H567" s="3">
        <v>210</v>
      </c>
      <c r="I567" s="3" t="s">
        <v>95</v>
      </c>
      <c r="J567" s="3">
        <v>3492</v>
      </c>
      <c r="K567" s="4">
        <v>41712</v>
      </c>
      <c r="L567" t="s">
        <v>132</v>
      </c>
      <c r="M567" t="s">
        <v>189</v>
      </c>
      <c r="N567" t="s">
        <v>327</v>
      </c>
      <c r="O567">
        <v>92</v>
      </c>
      <c r="P567" s="4">
        <f t="shared" si="25"/>
        <v>41739</v>
      </c>
      <c r="Q567" s="4">
        <f t="shared" si="26"/>
        <v>41740</v>
      </c>
      <c r="R567" s="10" t="str">
        <f t="shared" si="24"/>
        <v>id7865141740</v>
      </c>
      <c r="S567" s="9" t="e">
        <f>VLOOKUP(R567,box_office!$C:$F,2,FALSE)</f>
        <v>#N/A</v>
      </c>
      <c r="T567" s="9" t="e">
        <f>VLOOKUP(R567,box_office!$C:$F,3,FALSE)</f>
        <v>#N/A</v>
      </c>
      <c r="U567" s="9" t="e">
        <f>VLOOKUP(R567,box_office!$C:$F,4,FALSE)</f>
        <v>#N/A</v>
      </c>
    </row>
    <row r="568" spans="1:21" hidden="1" x14ac:dyDescent="0.3">
      <c r="A568" s="3" t="s">
        <v>651</v>
      </c>
      <c r="B568" s="4" t="s">
        <v>590</v>
      </c>
      <c r="C568" s="3" t="s">
        <v>652</v>
      </c>
      <c r="D568" s="3" t="s">
        <v>187</v>
      </c>
      <c r="E568" s="3" t="s">
        <v>653</v>
      </c>
      <c r="F568" s="3">
        <v>6</v>
      </c>
      <c r="G568" s="3">
        <v>15</v>
      </c>
      <c r="H568" s="3">
        <v>210</v>
      </c>
      <c r="I568" s="3" t="s">
        <v>95</v>
      </c>
      <c r="J568" s="3">
        <v>3524</v>
      </c>
      <c r="K568" s="4">
        <v>41712</v>
      </c>
      <c r="L568" t="s">
        <v>132</v>
      </c>
      <c r="M568" t="s">
        <v>189</v>
      </c>
      <c r="N568" t="s">
        <v>327</v>
      </c>
      <c r="O568">
        <v>92</v>
      </c>
      <c r="P568" s="4">
        <f t="shared" si="25"/>
        <v>41740</v>
      </c>
      <c r="Q568" s="4">
        <f t="shared" si="26"/>
        <v>41741</v>
      </c>
      <c r="R568" s="10" t="str">
        <f t="shared" si="24"/>
        <v>id7865141741</v>
      </c>
      <c r="S568" s="9" t="e">
        <f>VLOOKUP(R568,box_office!$C:$F,2,FALSE)</f>
        <v>#N/A</v>
      </c>
      <c r="T568" s="9" t="e">
        <f>VLOOKUP(R568,box_office!$C:$F,3,FALSE)</f>
        <v>#N/A</v>
      </c>
      <c r="U568" s="9" t="e">
        <f>VLOOKUP(R568,box_office!$C:$F,4,FALSE)</f>
        <v>#N/A</v>
      </c>
    </row>
    <row r="569" spans="1:21" hidden="1" x14ac:dyDescent="0.3">
      <c r="A569" s="3" t="s">
        <v>651</v>
      </c>
      <c r="B569" s="4" t="s">
        <v>126</v>
      </c>
      <c r="C569" s="3" t="s">
        <v>652</v>
      </c>
      <c r="D569" s="3" t="s">
        <v>187</v>
      </c>
      <c r="E569" s="3" t="s">
        <v>653</v>
      </c>
      <c r="F569" s="3">
        <v>6</v>
      </c>
      <c r="G569" s="3">
        <v>15</v>
      </c>
      <c r="H569" s="3">
        <v>210</v>
      </c>
      <c r="I569" s="3" t="s">
        <v>95</v>
      </c>
      <c r="J569" s="3">
        <v>3564</v>
      </c>
      <c r="K569" s="4">
        <v>41712</v>
      </c>
      <c r="L569" t="s">
        <v>132</v>
      </c>
      <c r="M569" t="s">
        <v>189</v>
      </c>
      <c r="N569" t="s">
        <v>327</v>
      </c>
      <c r="O569">
        <v>92</v>
      </c>
      <c r="P569" s="4">
        <f t="shared" si="25"/>
        <v>41741</v>
      </c>
      <c r="Q569" s="4">
        <f t="shared" si="26"/>
        <v>41742</v>
      </c>
      <c r="R569" s="10" t="str">
        <f t="shared" si="24"/>
        <v>id7865141742</v>
      </c>
      <c r="S569" s="9" t="e">
        <f>VLOOKUP(R569,box_office!$C:$F,2,FALSE)</f>
        <v>#N/A</v>
      </c>
      <c r="T569" s="9" t="e">
        <f>VLOOKUP(R569,box_office!$C:$F,3,FALSE)</f>
        <v>#N/A</v>
      </c>
      <c r="U569" s="9" t="e">
        <f>VLOOKUP(R569,box_office!$C:$F,4,FALSE)</f>
        <v>#N/A</v>
      </c>
    </row>
    <row r="570" spans="1:21" hidden="1" x14ac:dyDescent="0.3">
      <c r="A570" s="3" t="s">
        <v>651</v>
      </c>
      <c r="B570" s="4" t="s">
        <v>593</v>
      </c>
      <c r="C570" s="3" t="s">
        <v>652</v>
      </c>
      <c r="D570" s="3" t="s">
        <v>187</v>
      </c>
      <c r="E570" s="3" t="s">
        <v>653</v>
      </c>
      <c r="F570" s="3">
        <v>6</v>
      </c>
      <c r="G570" s="3">
        <v>15</v>
      </c>
      <c r="H570" s="3">
        <v>210</v>
      </c>
      <c r="I570" s="3" t="s">
        <v>95</v>
      </c>
      <c r="J570" s="3">
        <v>3584</v>
      </c>
      <c r="K570" s="4">
        <v>41712</v>
      </c>
      <c r="L570" t="s">
        <v>132</v>
      </c>
      <c r="M570" t="s">
        <v>189</v>
      </c>
      <c r="N570" t="s">
        <v>327</v>
      </c>
      <c r="O570">
        <v>92</v>
      </c>
      <c r="P570" s="4">
        <f t="shared" si="25"/>
        <v>41742</v>
      </c>
      <c r="Q570" s="4">
        <f t="shared" si="26"/>
        <v>41743</v>
      </c>
      <c r="R570" s="10" t="str">
        <f t="shared" si="24"/>
        <v>id7865141743</v>
      </c>
      <c r="S570" s="9" t="e">
        <f>VLOOKUP(R570,box_office!$C:$F,2,FALSE)</f>
        <v>#N/A</v>
      </c>
      <c r="T570" s="9" t="e">
        <f>VLOOKUP(R570,box_office!$C:$F,3,FALSE)</f>
        <v>#N/A</v>
      </c>
      <c r="U570" s="9" t="e">
        <f>VLOOKUP(R570,box_office!$C:$F,4,FALSE)</f>
        <v>#N/A</v>
      </c>
    </row>
    <row r="571" spans="1:21" hidden="1" x14ac:dyDescent="0.3">
      <c r="A571" s="3" t="s">
        <v>677</v>
      </c>
      <c r="B571" s="4" t="s">
        <v>254</v>
      </c>
      <c r="C571" s="3" t="s">
        <v>678</v>
      </c>
      <c r="D571" s="3" t="s">
        <v>187</v>
      </c>
      <c r="E571" s="3" t="s">
        <v>679</v>
      </c>
      <c r="F571" s="3">
        <v>8.3000000000000007</v>
      </c>
      <c r="G571" s="3">
        <v>34</v>
      </c>
      <c r="H571" s="3">
        <v>921</v>
      </c>
      <c r="I571" s="3" t="s">
        <v>30</v>
      </c>
      <c r="J571" s="3">
        <v>5914</v>
      </c>
      <c r="K571" s="4">
        <v>41691</v>
      </c>
      <c r="L571" t="s">
        <v>132</v>
      </c>
      <c r="M571" t="s">
        <v>316</v>
      </c>
      <c r="N571" t="s">
        <v>415</v>
      </c>
      <c r="O571">
        <v>161</v>
      </c>
      <c r="P571" s="4">
        <f t="shared" si="25"/>
        <v>41683</v>
      </c>
      <c r="Q571" s="4">
        <f t="shared" si="26"/>
        <v>41684</v>
      </c>
      <c r="R571" s="10" t="str">
        <f t="shared" si="24"/>
        <v>id7843541684</v>
      </c>
      <c r="S571" s="9" t="e">
        <f>VLOOKUP(R571,box_office!$C:$F,2,FALSE)</f>
        <v>#N/A</v>
      </c>
      <c r="T571" s="9" t="e">
        <f>VLOOKUP(R571,box_office!$C:$F,3,FALSE)</f>
        <v>#N/A</v>
      </c>
      <c r="U571" s="9" t="e">
        <f>VLOOKUP(R571,box_office!$C:$F,4,FALSE)</f>
        <v>#N/A</v>
      </c>
    </row>
    <row r="572" spans="1:21" hidden="1" x14ac:dyDescent="0.3">
      <c r="A572" s="3" t="s">
        <v>677</v>
      </c>
      <c r="B572" s="4" t="s">
        <v>256</v>
      </c>
      <c r="C572" s="3" t="s">
        <v>678</v>
      </c>
      <c r="D572" s="3" t="s">
        <v>187</v>
      </c>
      <c r="E572" s="3" t="s">
        <v>679</v>
      </c>
      <c r="F572" s="3">
        <v>8.3000000000000007</v>
      </c>
      <c r="G572" s="3">
        <v>38</v>
      </c>
      <c r="H572" s="3">
        <v>921</v>
      </c>
      <c r="I572" s="3" t="s">
        <v>30</v>
      </c>
      <c r="J572" s="3">
        <v>5934</v>
      </c>
      <c r="K572" s="4">
        <v>41691</v>
      </c>
      <c r="L572" t="s">
        <v>132</v>
      </c>
      <c r="M572" t="s">
        <v>316</v>
      </c>
      <c r="N572" t="s">
        <v>415</v>
      </c>
      <c r="O572">
        <v>161</v>
      </c>
      <c r="P572" s="4">
        <f t="shared" si="25"/>
        <v>41684</v>
      </c>
      <c r="Q572" s="4">
        <f t="shared" si="26"/>
        <v>41685</v>
      </c>
      <c r="R572" s="10" t="str">
        <f t="shared" si="24"/>
        <v>id7843541685</v>
      </c>
      <c r="S572" s="9" t="e">
        <f>VLOOKUP(R572,box_office!$C:$F,2,FALSE)</f>
        <v>#N/A</v>
      </c>
      <c r="T572" s="9" t="e">
        <f>VLOOKUP(R572,box_office!$C:$F,3,FALSE)</f>
        <v>#N/A</v>
      </c>
      <c r="U572" s="9" t="e">
        <f>VLOOKUP(R572,box_office!$C:$F,4,FALSE)</f>
        <v>#N/A</v>
      </c>
    </row>
    <row r="573" spans="1:21" hidden="1" x14ac:dyDescent="0.3">
      <c r="A573" s="3" t="s">
        <v>677</v>
      </c>
      <c r="B573" s="4" t="s">
        <v>258</v>
      </c>
      <c r="C573" s="3" t="s">
        <v>678</v>
      </c>
      <c r="D573" s="3" t="s">
        <v>187</v>
      </c>
      <c r="E573" s="3" t="s">
        <v>679</v>
      </c>
      <c r="F573" s="3">
        <v>8.3000000000000007</v>
      </c>
      <c r="G573" s="3">
        <v>38</v>
      </c>
      <c r="H573" s="3">
        <v>921</v>
      </c>
      <c r="I573" s="3" t="s">
        <v>30</v>
      </c>
      <c r="J573" s="3">
        <v>5966</v>
      </c>
      <c r="K573" s="4">
        <v>41691</v>
      </c>
      <c r="L573" t="s">
        <v>132</v>
      </c>
      <c r="M573" t="s">
        <v>316</v>
      </c>
      <c r="N573" t="s">
        <v>415</v>
      </c>
      <c r="O573">
        <v>161</v>
      </c>
      <c r="P573" s="4">
        <f t="shared" si="25"/>
        <v>41685</v>
      </c>
      <c r="Q573" s="4">
        <f t="shared" si="26"/>
        <v>41686</v>
      </c>
      <c r="R573" s="10" t="str">
        <f t="shared" si="24"/>
        <v>id7843541686</v>
      </c>
      <c r="S573" s="9" t="e">
        <f>VLOOKUP(R573,box_office!$C:$F,2,FALSE)</f>
        <v>#N/A</v>
      </c>
      <c r="T573" s="9" t="e">
        <f>VLOOKUP(R573,box_office!$C:$F,3,FALSE)</f>
        <v>#N/A</v>
      </c>
      <c r="U573" s="9" t="e">
        <f>VLOOKUP(R573,box_office!$C:$F,4,FALSE)</f>
        <v>#N/A</v>
      </c>
    </row>
    <row r="574" spans="1:21" hidden="1" x14ac:dyDescent="0.3">
      <c r="A574" s="3" t="s">
        <v>677</v>
      </c>
      <c r="B574" s="4" t="s">
        <v>260</v>
      </c>
      <c r="C574" s="3" t="s">
        <v>678</v>
      </c>
      <c r="D574" s="3" t="s">
        <v>187</v>
      </c>
      <c r="E574" s="3" t="s">
        <v>679</v>
      </c>
      <c r="F574" s="3">
        <v>8.3000000000000007</v>
      </c>
      <c r="G574" s="3">
        <v>38</v>
      </c>
      <c r="H574" s="3">
        <v>921</v>
      </c>
      <c r="I574" s="3" t="s">
        <v>30</v>
      </c>
      <c r="J574" s="3">
        <v>6010</v>
      </c>
      <c r="K574" s="4">
        <v>41691</v>
      </c>
      <c r="L574" t="s">
        <v>132</v>
      </c>
      <c r="M574" t="s">
        <v>316</v>
      </c>
      <c r="N574" t="s">
        <v>415</v>
      </c>
      <c r="O574">
        <v>161</v>
      </c>
      <c r="P574" s="4">
        <f t="shared" si="25"/>
        <v>41686</v>
      </c>
      <c r="Q574" s="4">
        <f t="shared" si="26"/>
        <v>41687</v>
      </c>
      <c r="R574" s="10" t="str">
        <f t="shared" si="24"/>
        <v>id7843541687</v>
      </c>
      <c r="S574" s="9" t="e">
        <f>VLOOKUP(R574,box_office!$C:$F,2,FALSE)</f>
        <v>#N/A</v>
      </c>
      <c r="T574" s="9" t="e">
        <f>VLOOKUP(R574,box_office!$C:$F,3,FALSE)</f>
        <v>#N/A</v>
      </c>
      <c r="U574" s="9" t="e">
        <f>VLOOKUP(R574,box_office!$C:$F,4,FALSE)</f>
        <v>#N/A</v>
      </c>
    </row>
    <row r="575" spans="1:21" hidden="1" x14ac:dyDescent="0.3">
      <c r="A575" s="3" t="s">
        <v>677</v>
      </c>
      <c r="B575" s="4" t="s">
        <v>262</v>
      </c>
      <c r="C575" s="3" t="s">
        <v>678</v>
      </c>
      <c r="D575" s="3" t="s">
        <v>187</v>
      </c>
      <c r="E575" s="3" t="s">
        <v>679</v>
      </c>
      <c r="F575" s="3">
        <v>8.3000000000000007</v>
      </c>
      <c r="G575" s="3">
        <v>39</v>
      </c>
      <c r="H575" s="3">
        <v>923</v>
      </c>
      <c r="I575" s="3" t="s">
        <v>30</v>
      </c>
      <c r="J575" s="3">
        <v>6043</v>
      </c>
      <c r="K575" s="4">
        <v>41691</v>
      </c>
      <c r="L575" t="s">
        <v>132</v>
      </c>
      <c r="M575" t="s">
        <v>316</v>
      </c>
      <c r="N575" t="s">
        <v>415</v>
      </c>
      <c r="O575">
        <v>161</v>
      </c>
      <c r="P575" s="4">
        <f t="shared" si="25"/>
        <v>41687</v>
      </c>
      <c r="Q575" s="4">
        <f t="shared" si="26"/>
        <v>41688</v>
      </c>
      <c r="R575" s="10" t="str">
        <f t="shared" si="24"/>
        <v>id7843541688</v>
      </c>
      <c r="S575" s="9" t="e">
        <f>VLOOKUP(R575,box_office!$C:$F,2,FALSE)</f>
        <v>#N/A</v>
      </c>
      <c r="T575" s="9" t="e">
        <f>VLOOKUP(R575,box_office!$C:$F,3,FALSE)</f>
        <v>#N/A</v>
      </c>
      <c r="U575" s="9" t="e">
        <f>VLOOKUP(R575,box_office!$C:$F,4,FALSE)</f>
        <v>#N/A</v>
      </c>
    </row>
    <row r="576" spans="1:21" x14ac:dyDescent="0.3">
      <c r="A576" s="3" t="s">
        <v>677</v>
      </c>
      <c r="B576" s="4" t="s">
        <v>268</v>
      </c>
      <c r="C576" s="3" t="s">
        <v>678</v>
      </c>
      <c r="D576" s="3" t="s">
        <v>187</v>
      </c>
      <c r="E576" s="3" t="s">
        <v>679</v>
      </c>
      <c r="F576" s="3">
        <v>8.3000000000000007</v>
      </c>
      <c r="G576" s="3">
        <v>42</v>
      </c>
      <c r="H576" s="3">
        <v>957</v>
      </c>
      <c r="I576" s="6" t="s">
        <v>30</v>
      </c>
      <c r="J576" s="6">
        <v>6404</v>
      </c>
      <c r="K576" s="4">
        <v>41691</v>
      </c>
      <c r="L576" s="7" t="s">
        <v>132</v>
      </c>
      <c r="M576" s="7" t="s">
        <v>316</v>
      </c>
      <c r="N576" s="7" t="s">
        <v>415</v>
      </c>
      <c r="O576" s="7">
        <v>161</v>
      </c>
      <c r="P576" s="4">
        <f t="shared" si="25"/>
        <v>41690</v>
      </c>
      <c r="Q576" s="4">
        <f t="shared" si="26"/>
        <v>41691</v>
      </c>
      <c r="R576" s="7" t="str">
        <f t="shared" si="24"/>
        <v>id7843541691</v>
      </c>
      <c r="S576" s="7">
        <f>VLOOKUP(R576,box_office!$C:$F,2,FALSE)</f>
        <v>88.199999999999989</v>
      </c>
      <c r="T576" s="7">
        <f>VLOOKUP(R576,box_office!$C:$F,3,FALSE)</f>
        <v>6.33</v>
      </c>
      <c r="U576" s="7">
        <f>VLOOKUP(R576,box_office!$C:$F,4,FALSE)</f>
        <v>30000</v>
      </c>
    </row>
    <row r="577" spans="1:21" x14ac:dyDescent="0.3">
      <c r="A577" s="3" t="s">
        <v>677</v>
      </c>
      <c r="B577" s="4" t="s">
        <v>270</v>
      </c>
      <c r="C577" s="3" t="s">
        <v>678</v>
      </c>
      <c r="D577" s="3" t="s">
        <v>187</v>
      </c>
      <c r="E577" s="3" t="s">
        <v>679</v>
      </c>
      <c r="F577" s="3">
        <v>8.3000000000000007</v>
      </c>
      <c r="G577" s="3">
        <v>42</v>
      </c>
      <c r="H577" s="3">
        <v>961</v>
      </c>
      <c r="I577" s="6" t="s">
        <v>30</v>
      </c>
      <c r="J577" s="6">
        <v>8392</v>
      </c>
      <c r="K577" s="4">
        <v>41691</v>
      </c>
      <c r="L577" s="7" t="s">
        <v>132</v>
      </c>
      <c r="M577" s="7" t="s">
        <v>316</v>
      </c>
      <c r="N577" s="7" t="s">
        <v>415</v>
      </c>
      <c r="O577" s="7">
        <v>161</v>
      </c>
      <c r="P577" s="4">
        <f t="shared" si="25"/>
        <v>41691</v>
      </c>
      <c r="Q577" s="4">
        <f t="shared" si="26"/>
        <v>41692</v>
      </c>
      <c r="R577" s="7" t="str">
        <f t="shared" si="24"/>
        <v>id7843541692</v>
      </c>
      <c r="S577" s="7">
        <f>VLOOKUP(R577,box_office!$C:$F,2,FALSE)</f>
        <v>128.60472440944883</v>
      </c>
      <c r="T577" s="7">
        <f>VLOOKUP(R577,box_office!$C:$F,3,FALSE)</f>
        <v>6.46</v>
      </c>
      <c r="U577" s="7">
        <f>VLOOKUP(R577,box_office!$C:$F,4,FALSE)</f>
        <v>32000</v>
      </c>
    </row>
    <row r="578" spans="1:21" x14ac:dyDescent="0.3">
      <c r="A578" s="3" t="s">
        <v>677</v>
      </c>
      <c r="B578" s="4" t="s">
        <v>272</v>
      </c>
      <c r="C578" s="3" t="s">
        <v>678</v>
      </c>
      <c r="D578" s="3" t="s">
        <v>187</v>
      </c>
      <c r="E578" s="3" t="s">
        <v>679</v>
      </c>
      <c r="F578" s="3">
        <v>8.4</v>
      </c>
      <c r="G578" s="3">
        <v>42</v>
      </c>
      <c r="H578" s="3">
        <v>980</v>
      </c>
      <c r="I578" s="6" t="s">
        <v>30</v>
      </c>
      <c r="J578" s="6">
        <v>13025</v>
      </c>
      <c r="K578" s="4">
        <v>41691</v>
      </c>
      <c r="L578" s="7" t="s">
        <v>132</v>
      </c>
      <c r="M578" s="7" t="s">
        <v>316</v>
      </c>
      <c r="N578" s="7" t="s">
        <v>415</v>
      </c>
      <c r="O578" s="7">
        <v>161</v>
      </c>
      <c r="P578" s="4">
        <f t="shared" si="25"/>
        <v>41692</v>
      </c>
      <c r="Q578" s="4">
        <f t="shared" si="26"/>
        <v>41693</v>
      </c>
      <c r="R578" s="7" t="str">
        <f t="shared" ref="R578:R641" si="27">_xlfn.CONCAT(A578,P578+1)</f>
        <v>id7843541693</v>
      </c>
      <c r="S578" s="7">
        <f>VLOOKUP(R578,box_office!$C:$F,2,FALSE)</f>
        <v>100.01889763779528</v>
      </c>
      <c r="T578" s="7">
        <f>VLOOKUP(R578,box_office!$C:$F,3,FALSE)</f>
        <v>6.47</v>
      </c>
      <c r="U578" s="7">
        <f>VLOOKUP(R578,box_office!$C:$F,4,FALSE)</f>
        <v>32000</v>
      </c>
    </row>
    <row r="579" spans="1:21" x14ac:dyDescent="0.3">
      <c r="A579" s="3" t="s">
        <v>677</v>
      </c>
      <c r="B579" s="4" t="s">
        <v>274</v>
      </c>
      <c r="C579" s="3" t="s">
        <v>678</v>
      </c>
      <c r="D579" s="3" t="s">
        <v>187</v>
      </c>
      <c r="E579" s="3" t="s">
        <v>679</v>
      </c>
      <c r="F579" s="3">
        <v>8.4</v>
      </c>
      <c r="G579" s="3">
        <v>42</v>
      </c>
      <c r="H579" s="3">
        <v>1003</v>
      </c>
      <c r="I579" s="6" t="s">
        <v>30</v>
      </c>
      <c r="J579" s="6">
        <v>18063</v>
      </c>
      <c r="K579" s="4">
        <v>41691</v>
      </c>
      <c r="L579" s="7" t="s">
        <v>132</v>
      </c>
      <c r="M579" s="7" t="s">
        <v>316</v>
      </c>
      <c r="N579" s="7" t="s">
        <v>415</v>
      </c>
      <c r="O579" s="7">
        <v>161</v>
      </c>
      <c r="P579" s="4">
        <f t="shared" ref="P579:P642" si="28">DATEVALUE(B579)</f>
        <v>41693</v>
      </c>
      <c r="Q579" s="4">
        <f t="shared" ref="Q579:Q642" si="29">P579+1</f>
        <v>41694</v>
      </c>
      <c r="R579" s="7" t="str">
        <f t="shared" si="27"/>
        <v>id7843541694</v>
      </c>
      <c r="S579" s="7">
        <f>VLOOKUP(R579,box_office!$C:$F,2,FALSE)</f>
        <v>37.779527559055119</v>
      </c>
      <c r="T579" s="7">
        <f>VLOOKUP(R579,box_office!$C:$F,3,FALSE)</f>
        <v>6.3</v>
      </c>
      <c r="U579" s="7">
        <f>VLOOKUP(R579,box_office!$C:$F,4,FALSE)</f>
        <v>29000</v>
      </c>
    </row>
    <row r="580" spans="1:21" x14ac:dyDescent="0.3">
      <c r="A580" s="3" t="s">
        <v>677</v>
      </c>
      <c r="B580" s="4" t="s">
        <v>276</v>
      </c>
      <c r="C580" s="3" t="s">
        <v>678</v>
      </c>
      <c r="D580" s="3" t="s">
        <v>187</v>
      </c>
      <c r="E580" s="3" t="s">
        <v>679</v>
      </c>
      <c r="F580" s="3">
        <v>8.3000000000000007</v>
      </c>
      <c r="G580" s="3">
        <v>42</v>
      </c>
      <c r="H580" s="3">
        <v>1008</v>
      </c>
      <c r="I580" s="6" t="s">
        <v>30</v>
      </c>
      <c r="J580" s="6">
        <v>21691</v>
      </c>
      <c r="K580" s="4">
        <v>41691</v>
      </c>
      <c r="L580" s="7" t="s">
        <v>132</v>
      </c>
      <c r="M580" s="7" t="s">
        <v>316</v>
      </c>
      <c r="N580" s="7" t="s">
        <v>415</v>
      </c>
      <c r="O580" s="7">
        <v>161</v>
      </c>
      <c r="P580" s="4">
        <f t="shared" si="28"/>
        <v>41694</v>
      </c>
      <c r="Q580" s="4">
        <f t="shared" si="29"/>
        <v>41695</v>
      </c>
      <c r="R580" s="7" t="str">
        <f t="shared" si="27"/>
        <v>id7843541695</v>
      </c>
      <c r="S580" s="7">
        <f>VLOOKUP(R580,box_office!$C:$F,2,FALSE)</f>
        <v>39.30708661417323</v>
      </c>
      <c r="T580" s="7">
        <f>VLOOKUP(R580,box_office!$C:$F,3,FALSE)</f>
        <v>6.31</v>
      </c>
      <c r="U580" s="7">
        <f>VLOOKUP(R580,box_office!$C:$F,4,FALSE)</f>
        <v>29000</v>
      </c>
    </row>
    <row r="581" spans="1:21" x14ac:dyDescent="0.3">
      <c r="A581" s="3" t="s">
        <v>677</v>
      </c>
      <c r="B581" s="4" t="s">
        <v>278</v>
      </c>
      <c r="C581" s="3" t="s">
        <v>678</v>
      </c>
      <c r="D581" s="3" t="s">
        <v>187</v>
      </c>
      <c r="E581" s="3" t="s">
        <v>679</v>
      </c>
      <c r="F581" s="3">
        <v>8.3000000000000007</v>
      </c>
      <c r="G581" s="3">
        <v>42</v>
      </c>
      <c r="H581" s="3">
        <v>1021</v>
      </c>
      <c r="I581" s="6" t="s">
        <v>30</v>
      </c>
      <c r="J581" s="6">
        <v>23850</v>
      </c>
      <c r="K581" s="4">
        <v>41691</v>
      </c>
      <c r="L581" s="7" t="s">
        <v>132</v>
      </c>
      <c r="M581" s="7" t="s">
        <v>316</v>
      </c>
      <c r="N581" s="7" t="s">
        <v>415</v>
      </c>
      <c r="O581" s="7">
        <v>161</v>
      </c>
      <c r="P581" s="4">
        <f t="shared" si="28"/>
        <v>41695</v>
      </c>
      <c r="Q581" s="4">
        <f t="shared" si="29"/>
        <v>41696</v>
      </c>
      <c r="R581" s="7" t="str">
        <f t="shared" si="27"/>
        <v>id7843541696</v>
      </c>
      <c r="S581" s="7">
        <f>VLOOKUP(R581,box_office!$C:$F,2,FALSE)</f>
        <v>33.434645669291342</v>
      </c>
      <c r="T581" s="7">
        <f>VLOOKUP(R581,box_office!$C:$F,3,FALSE)</f>
        <v>6.41</v>
      </c>
      <c r="U581" s="7">
        <f>VLOOKUP(R581,box_office!$C:$F,4,FALSE)</f>
        <v>28000</v>
      </c>
    </row>
    <row r="582" spans="1:21" x14ac:dyDescent="0.3">
      <c r="A582" s="3" t="s">
        <v>677</v>
      </c>
      <c r="B582" s="4" t="s">
        <v>280</v>
      </c>
      <c r="C582" s="3" t="s">
        <v>678</v>
      </c>
      <c r="D582" s="3" t="s">
        <v>187</v>
      </c>
      <c r="E582" s="3" t="s">
        <v>679</v>
      </c>
      <c r="F582" s="3">
        <v>8.3000000000000007</v>
      </c>
      <c r="G582" s="3">
        <v>42</v>
      </c>
      <c r="H582" s="3">
        <v>1029</v>
      </c>
      <c r="I582" s="6" t="s">
        <v>30</v>
      </c>
      <c r="J582" s="6">
        <v>25561</v>
      </c>
      <c r="K582" s="4">
        <v>41691</v>
      </c>
      <c r="L582" s="7" t="s">
        <v>132</v>
      </c>
      <c r="M582" s="7" t="s">
        <v>316</v>
      </c>
      <c r="N582" s="7" t="s">
        <v>415</v>
      </c>
      <c r="O582" s="7">
        <v>161</v>
      </c>
      <c r="P582" s="4">
        <f t="shared" si="28"/>
        <v>41696</v>
      </c>
      <c r="Q582" s="4">
        <f t="shared" si="29"/>
        <v>41697</v>
      </c>
      <c r="R582" s="7" t="str">
        <f t="shared" si="27"/>
        <v>id7843541697</v>
      </c>
      <c r="S582" s="7">
        <f>VLOOKUP(R582,box_office!$C:$F,2,FALSE)</f>
        <v>30.168503937007873</v>
      </c>
      <c r="T582" s="7">
        <f>VLOOKUP(R582,box_office!$C:$F,3,FALSE)</f>
        <v>6.19</v>
      </c>
      <c r="U582" s="7">
        <f>VLOOKUP(R582,box_office!$C:$F,4,FALSE)</f>
        <v>28000</v>
      </c>
    </row>
    <row r="583" spans="1:21" x14ac:dyDescent="0.3">
      <c r="A583" s="3" t="s">
        <v>677</v>
      </c>
      <c r="B583" s="4" t="s">
        <v>282</v>
      </c>
      <c r="C583" s="3" t="s">
        <v>678</v>
      </c>
      <c r="D583" s="3" t="s">
        <v>187</v>
      </c>
      <c r="E583" s="3" t="s">
        <v>679</v>
      </c>
      <c r="F583" s="3">
        <v>8.3000000000000007</v>
      </c>
      <c r="G583" s="3">
        <v>42</v>
      </c>
      <c r="H583" s="3">
        <v>1027</v>
      </c>
      <c r="I583" s="6" t="s">
        <v>30</v>
      </c>
      <c r="J583" s="6">
        <v>26980</v>
      </c>
      <c r="K583" s="4">
        <v>41691</v>
      </c>
      <c r="L583" s="7" t="s">
        <v>132</v>
      </c>
      <c r="M583" s="7" t="s">
        <v>316</v>
      </c>
      <c r="N583" s="7" t="s">
        <v>415</v>
      </c>
      <c r="O583" s="7">
        <v>161</v>
      </c>
      <c r="P583" s="4">
        <f t="shared" si="28"/>
        <v>41697</v>
      </c>
      <c r="Q583" s="4">
        <f t="shared" si="29"/>
        <v>41698</v>
      </c>
      <c r="R583" s="7" t="str">
        <f t="shared" si="27"/>
        <v>id7843541698</v>
      </c>
      <c r="S583" s="7">
        <f>VLOOKUP(R583,box_office!$C:$F,2,FALSE)</f>
        <v>30.048818897637798</v>
      </c>
      <c r="T583" s="7">
        <f>VLOOKUP(R583,box_office!$C:$F,3,FALSE)</f>
        <v>6.5</v>
      </c>
      <c r="U583" s="7">
        <f>VLOOKUP(R583,box_office!$C:$F,4,FALSE)</f>
        <v>20000</v>
      </c>
    </row>
    <row r="584" spans="1:21" x14ac:dyDescent="0.3">
      <c r="A584" s="3" t="s">
        <v>677</v>
      </c>
      <c r="B584" s="4" t="s">
        <v>284</v>
      </c>
      <c r="C584" s="3" t="s">
        <v>678</v>
      </c>
      <c r="D584" s="3" t="s">
        <v>187</v>
      </c>
      <c r="E584" s="3" t="s">
        <v>679</v>
      </c>
      <c r="F584" s="3">
        <v>8.3000000000000007</v>
      </c>
      <c r="G584" s="3">
        <v>42</v>
      </c>
      <c r="H584" s="3">
        <v>1029</v>
      </c>
      <c r="I584" s="6" t="s">
        <v>30</v>
      </c>
      <c r="J584" s="6">
        <v>28205</v>
      </c>
      <c r="K584" s="4">
        <v>41691</v>
      </c>
      <c r="L584" s="7" t="s">
        <v>132</v>
      </c>
      <c r="M584" s="7" t="s">
        <v>316</v>
      </c>
      <c r="N584" s="7" t="s">
        <v>415</v>
      </c>
      <c r="O584" s="7">
        <v>161</v>
      </c>
      <c r="P584" s="4">
        <f t="shared" si="28"/>
        <v>41698</v>
      </c>
      <c r="Q584" s="4">
        <f t="shared" si="29"/>
        <v>41699</v>
      </c>
      <c r="R584" s="7" t="str">
        <f t="shared" si="27"/>
        <v>id7843541699</v>
      </c>
      <c r="S584" s="7">
        <f>VLOOKUP(R584,box_office!$C:$F,2,FALSE)</f>
        <v>51.296062992125989</v>
      </c>
      <c r="T584" s="7">
        <f>VLOOKUP(R584,box_office!$C:$F,3,FALSE)</f>
        <v>6.65</v>
      </c>
      <c r="U584" s="7">
        <f>VLOOKUP(R584,box_office!$C:$F,4,FALSE)</f>
        <v>20000</v>
      </c>
    </row>
    <row r="585" spans="1:21" x14ac:dyDescent="0.3">
      <c r="A585" s="3" t="s">
        <v>677</v>
      </c>
      <c r="B585" s="4" t="s">
        <v>286</v>
      </c>
      <c r="C585" s="3" t="s">
        <v>678</v>
      </c>
      <c r="D585" s="3" t="s">
        <v>187</v>
      </c>
      <c r="E585" s="3" t="s">
        <v>679</v>
      </c>
      <c r="F585" s="3">
        <v>8.3000000000000007</v>
      </c>
      <c r="G585" s="3">
        <v>42</v>
      </c>
      <c r="H585" s="3">
        <v>1032</v>
      </c>
      <c r="I585" s="6" t="s">
        <v>30</v>
      </c>
      <c r="J585" s="6">
        <v>29926</v>
      </c>
      <c r="K585" s="4">
        <v>41691</v>
      </c>
      <c r="L585" s="7" t="s">
        <v>132</v>
      </c>
      <c r="M585" s="7" t="s">
        <v>316</v>
      </c>
      <c r="N585" s="7" t="s">
        <v>415</v>
      </c>
      <c r="O585" s="7">
        <v>161</v>
      </c>
      <c r="P585" s="4">
        <f t="shared" si="28"/>
        <v>41699</v>
      </c>
      <c r="Q585" s="4">
        <f t="shared" si="29"/>
        <v>41700</v>
      </c>
      <c r="R585" s="7" t="str">
        <f t="shared" si="27"/>
        <v>id7843541700</v>
      </c>
      <c r="S585" s="7">
        <f>VLOOKUP(R585,box_office!$C:$F,2,FALSE)</f>
        <v>37.628346456692917</v>
      </c>
      <c r="T585" s="7">
        <f>VLOOKUP(R585,box_office!$C:$F,3,FALSE)</f>
        <v>6.46</v>
      </c>
      <c r="U585" s="7">
        <f>VLOOKUP(R585,box_office!$C:$F,4,FALSE)</f>
        <v>20000</v>
      </c>
    </row>
    <row r="586" spans="1:21" x14ac:dyDescent="0.3">
      <c r="A586" s="3" t="s">
        <v>677</v>
      </c>
      <c r="B586" s="4" t="s">
        <v>690</v>
      </c>
      <c r="C586" s="3" t="s">
        <v>678</v>
      </c>
      <c r="D586" s="3" t="s">
        <v>187</v>
      </c>
      <c r="E586" s="3" t="s">
        <v>679</v>
      </c>
      <c r="F586" s="3">
        <v>8.3000000000000007</v>
      </c>
      <c r="G586" s="3">
        <v>42</v>
      </c>
      <c r="H586" s="3">
        <v>1034</v>
      </c>
      <c r="I586" s="6" t="s">
        <v>30</v>
      </c>
      <c r="J586" s="6">
        <v>31815</v>
      </c>
      <c r="K586" s="4">
        <v>41691</v>
      </c>
      <c r="L586" s="7" t="s">
        <v>132</v>
      </c>
      <c r="M586" s="7" t="s">
        <v>316</v>
      </c>
      <c r="N586" s="7" t="s">
        <v>415</v>
      </c>
      <c r="O586" s="7">
        <v>161</v>
      </c>
      <c r="P586" s="4">
        <f t="shared" si="28"/>
        <v>41700</v>
      </c>
      <c r="Q586" s="4">
        <f t="shared" si="29"/>
        <v>41701</v>
      </c>
      <c r="R586" s="7" t="str">
        <f t="shared" si="27"/>
        <v>id7843541701</v>
      </c>
      <c r="S586" s="7">
        <f>VLOOKUP(R586,box_office!$C:$F,2,FALSE)</f>
        <v>12.179527559055119</v>
      </c>
      <c r="T586" s="7">
        <f>VLOOKUP(R586,box_office!$C:$F,3,FALSE)</f>
        <v>6.36</v>
      </c>
      <c r="U586" s="7">
        <f>VLOOKUP(R586,box_office!$C:$F,4,FALSE)</f>
        <v>19000</v>
      </c>
    </row>
    <row r="587" spans="1:21" x14ac:dyDescent="0.3">
      <c r="A587" s="3" t="s">
        <v>677</v>
      </c>
      <c r="B587" s="4" t="s">
        <v>288</v>
      </c>
      <c r="C587" s="3" t="s">
        <v>678</v>
      </c>
      <c r="D587" s="3" t="s">
        <v>187</v>
      </c>
      <c r="E587" s="3" t="s">
        <v>679</v>
      </c>
      <c r="F587" s="3">
        <v>8.1999999999999993</v>
      </c>
      <c r="G587" s="3">
        <v>42</v>
      </c>
      <c r="H587" s="3">
        <v>1035</v>
      </c>
      <c r="I587" s="6" t="s">
        <v>30</v>
      </c>
      <c r="J587" s="6">
        <v>33147</v>
      </c>
      <c r="K587" s="4">
        <v>41691</v>
      </c>
      <c r="L587" s="7" t="s">
        <v>132</v>
      </c>
      <c r="M587" s="7" t="s">
        <v>316</v>
      </c>
      <c r="N587" s="7" t="s">
        <v>415</v>
      </c>
      <c r="O587" s="7">
        <v>161</v>
      </c>
      <c r="P587" s="4">
        <f t="shared" si="28"/>
        <v>41701</v>
      </c>
      <c r="Q587" s="4">
        <f t="shared" si="29"/>
        <v>41702</v>
      </c>
      <c r="R587" s="7" t="str">
        <f t="shared" si="27"/>
        <v>id7843541702</v>
      </c>
      <c r="S587" s="7">
        <f>VLOOKUP(R587,box_office!$C:$F,2,FALSE)</f>
        <v>13.275590551181102</v>
      </c>
      <c r="T587" s="7">
        <f>VLOOKUP(R587,box_office!$C:$F,3,FALSE)</f>
        <v>6.2</v>
      </c>
      <c r="U587" s="7">
        <f>VLOOKUP(R587,box_office!$C:$F,4,FALSE)</f>
        <v>17000</v>
      </c>
    </row>
    <row r="588" spans="1:21" x14ac:dyDescent="0.3">
      <c r="A588" s="3" t="s">
        <v>677</v>
      </c>
      <c r="B588" s="4" t="s">
        <v>693</v>
      </c>
      <c r="C588" s="3" t="s">
        <v>678</v>
      </c>
      <c r="D588" s="3" t="s">
        <v>187</v>
      </c>
      <c r="E588" s="3" t="s">
        <v>679</v>
      </c>
      <c r="F588" s="3">
        <v>8.1999999999999993</v>
      </c>
      <c r="G588" s="3">
        <v>42</v>
      </c>
      <c r="H588" s="3">
        <v>1035</v>
      </c>
      <c r="I588" s="6" t="s">
        <v>30</v>
      </c>
      <c r="J588" s="6">
        <v>34016</v>
      </c>
      <c r="K588" s="4">
        <v>41691</v>
      </c>
      <c r="L588" s="7" t="s">
        <v>132</v>
      </c>
      <c r="M588" s="7" t="s">
        <v>316</v>
      </c>
      <c r="N588" s="7" t="s">
        <v>415</v>
      </c>
      <c r="O588" s="7">
        <v>161</v>
      </c>
      <c r="P588" s="4">
        <f t="shared" si="28"/>
        <v>41702</v>
      </c>
      <c r="Q588" s="4">
        <f t="shared" si="29"/>
        <v>41703</v>
      </c>
      <c r="R588" s="7" t="str">
        <f t="shared" si="27"/>
        <v>id7843541703</v>
      </c>
      <c r="S588" s="7">
        <f>VLOOKUP(R588,box_office!$C:$F,2,FALSE)</f>
        <v>11.412598425196851</v>
      </c>
      <c r="T588" s="7">
        <f>VLOOKUP(R588,box_office!$C:$F,3,FALSE)</f>
        <v>6.54</v>
      </c>
      <c r="U588" s="7">
        <f>VLOOKUP(R588,box_office!$C:$F,4,FALSE)</f>
        <v>17000</v>
      </c>
    </row>
    <row r="589" spans="1:21" x14ac:dyDescent="0.3">
      <c r="A589" s="3" t="s">
        <v>677</v>
      </c>
      <c r="B589" s="4" t="s">
        <v>425</v>
      </c>
      <c r="C589" s="3" t="s">
        <v>678</v>
      </c>
      <c r="D589" s="3" t="s">
        <v>187</v>
      </c>
      <c r="E589" s="3" t="s">
        <v>679</v>
      </c>
      <c r="F589" s="3">
        <v>8.1999999999999993</v>
      </c>
      <c r="G589" s="3">
        <v>42</v>
      </c>
      <c r="H589" s="3">
        <v>1038</v>
      </c>
      <c r="I589" s="6" t="s">
        <v>30</v>
      </c>
      <c r="J589" s="6">
        <v>34790</v>
      </c>
      <c r="K589" s="4">
        <v>41691</v>
      </c>
      <c r="L589" s="7" t="s">
        <v>132</v>
      </c>
      <c r="M589" s="7" t="s">
        <v>316</v>
      </c>
      <c r="N589" s="7" t="s">
        <v>415</v>
      </c>
      <c r="O589" s="7">
        <v>161</v>
      </c>
      <c r="P589" s="4">
        <f t="shared" si="28"/>
        <v>41703</v>
      </c>
      <c r="Q589" s="4">
        <f t="shared" si="29"/>
        <v>41704</v>
      </c>
      <c r="R589" s="7" t="str">
        <f t="shared" si="27"/>
        <v>id7843541704</v>
      </c>
      <c r="S589" s="7">
        <f>VLOOKUP(R589,box_office!$C:$F,2,FALSE)</f>
        <v>10.456692913385828</v>
      </c>
      <c r="T589" s="7">
        <f>VLOOKUP(R589,box_office!$C:$F,3,FALSE)</f>
        <v>6.08</v>
      </c>
      <c r="U589" s="7">
        <f>VLOOKUP(R589,box_office!$C:$F,4,FALSE)</f>
        <v>17000</v>
      </c>
    </row>
    <row r="590" spans="1:21" x14ac:dyDescent="0.3">
      <c r="A590" s="3" t="s">
        <v>677</v>
      </c>
      <c r="B590" s="4" t="s">
        <v>429</v>
      </c>
      <c r="C590" s="3" t="s">
        <v>678</v>
      </c>
      <c r="D590" s="3" t="s">
        <v>187</v>
      </c>
      <c r="E590" s="3" t="s">
        <v>679</v>
      </c>
      <c r="F590" s="3">
        <v>8.1999999999999993</v>
      </c>
      <c r="G590" s="3">
        <v>42</v>
      </c>
      <c r="H590" s="3">
        <v>1039</v>
      </c>
      <c r="I590" s="6" t="s">
        <v>30</v>
      </c>
      <c r="J590" s="6">
        <v>35416</v>
      </c>
      <c r="K590" s="4">
        <v>41691</v>
      </c>
      <c r="L590" s="7" t="s">
        <v>132</v>
      </c>
      <c r="M590" s="7" t="s">
        <v>316</v>
      </c>
      <c r="N590" s="7" t="s">
        <v>415</v>
      </c>
      <c r="O590" s="7">
        <v>161</v>
      </c>
      <c r="P590" s="4">
        <f t="shared" si="28"/>
        <v>41704</v>
      </c>
      <c r="Q590" s="4">
        <f t="shared" si="29"/>
        <v>41705</v>
      </c>
      <c r="R590" s="7" t="str">
        <f t="shared" si="27"/>
        <v>id7843541705</v>
      </c>
      <c r="S590" s="7">
        <f>VLOOKUP(R590,box_office!$C:$F,2,FALSE)</f>
        <v>15.751181102362207</v>
      </c>
      <c r="T590" s="7">
        <f>VLOOKUP(R590,box_office!$C:$F,3,FALSE)</f>
        <v>6.31</v>
      </c>
      <c r="U590" s="7">
        <f>VLOOKUP(R590,box_office!$C:$F,4,FALSE)</f>
        <v>10000</v>
      </c>
    </row>
    <row r="591" spans="1:21" x14ac:dyDescent="0.3">
      <c r="A591" s="3" t="s">
        <v>677</v>
      </c>
      <c r="B591" s="4" t="s">
        <v>431</v>
      </c>
      <c r="C591" s="3" t="s">
        <v>678</v>
      </c>
      <c r="D591" s="3" t="s">
        <v>187</v>
      </c>
      <c r="E591" s="3" t="s">
        <v>679</v>
      </c>
      <c r="F591" s="3">
        <v>8.1999999999999993</v>
      </c>
      <c r="G591" s="3">
        <v>42</v>
      </c>
      <c r="H591" s="3">
        <v>1052</v>
      </c>
      <c r="I591" s="6" t="s">
        <v>30</v>
      </c>
      <c r="J591" s="6">
        <v>35941</v>
      </c>
      <c r="K591" s="4">
        <v>41691</v>
      </c>
      <c r="L591" s="7" t="s">
        <v>132</v>
      </c>
      <c r="M591" s="7" t="s">
        <v>316</v>
      </c>
      <c r="N591" s="7" t="s">
        <v>415</v>
      </c>
      <c r="O591" s="7">
        <v>161</v>
      </c>
      <c r="P591" s="4">
        <f t="shared" si="28"/>
        <v>41705</v>
      </c>
      <c r="Q591" s="4">
        <f t="shared" si="29"/>
        <v>41706</v>
      </c>
      <c r="R591" s="7" t="str">
        <f t="shared" si="27"/>
        <v>id7843541706</v>
      </c>
      <c r="S591" s="7">
        <f>VLOOKUP(R591,box_office!$C:$F,2,FALSE)</f>
        <v>26.485039370078741</v>
      </c>
      <c r="T591" s="7">
        <f>VLOOKUP(R591,box_office!$C:$F,3,FALSE)</f>
        <v>6.3</v>
      </c>
      <c r="U591" s="7">
        <f>VLOOKUP(R591,box_office!$C:$F,4,FALSE)</f>
        <v>9554</v>
      </c>
    </row>
    <row r="592" spans="1:21" x14ac:dyDescent="0.3">
      <c r="A592" s="3" t="s">
        <v>677</v>
      </c>
      <c r="B592" s="4" t="s">
        <v>433</v>
      </c>
      <c r="C592" s="3" t="s">
        <v>678</v>
      </c>
      <c r="D592" s="3" t="s">
        <v>187</v>
      </c>
      <c r="E592" s="3" t="s">
        <v>679</v>
      </c>
      <c r="F592" s="3">
        <v>8.1999999999999993</v>
      </c>
      <c r="G592" s="3">
        <v>42</v>
      </c>
      <c r="H592" s="3">
        <v>1053</v>
      </c>
      <c r="I592" s="6" t="s">
        <v>30</v>
      </c>
      <c r="J592" s="6">
        <v>36654</v>
      </c>
      <c r="K592" s="4">
        <v>41691</v>
      </c>
      <c r="L592" s="7" t="s">
        <v>132</v>
      </c>
      <c r="M592" s="7" t="s">
        <v>316</v>
      </c>
      <c r="N592" s="7" t="s">
        <v>415</v>
      </c>
      <c r="O592" s="7">
        <v>161</v>
      </c>
      <c r="P592" s="4">
        <f t="shared" si="28"/>
        <v>41706</v>
      </c>
      <c r="Q592" s="4">
        <f t="shared" si="29"/>
        <v>41707</v>
      </c>
      <c r="R592" s="7" t="str">
        <f t="shared" si="27"/>
        <v>id7843541707</v>
      </c>
      <c r="S592" s="7">
        <f>VLOOKUP(R592,box_office!$C:$F,2,FALSE)</f>
        <v>19.653543307086615</v>
      </c>
      <c r="T592" s="7">
        <f>VLOOKUP(R592,box_office!$C:$F,3,FALSE)</f>
        <v>6.41</v>
      </c>
      <c r="U592" s="7">
        <f>VLOOKUP(R592,box_office!$C:$F,4,FALSE)</f>
        <v>10000</v>
      </c>
    </row>
    <row r="593" spans="1:21" x14ac:dyDescent="0.3">
      <c r="A593" s="3" t="s">
        <v>677</v>
      </c>
      <c r="B593" s="4" t="s">
        <v>435</v>
      </c>
      <c r="C593" s="3" t="s">
        <v>678</v>
      </c>
      <c r="D593" s="3" t="s">
        <v>187</v>
      </c>
      <c r="E593" s="3" t="s">
        <v>679</v>
      </c>
      <c r="F593" s="3">
        <v>8.1999999999999993</v>
      </c>
      <c r="G593" s="3">
        <v>42</v>
      </c>
      <c r="H593" s="3">
        <v>1053</v>
      </c>
      <c r="I593" s="6" t="s">
        <v>30</v>
      </c>
      <c r="J593" s="6">
        <v>37435</v>
      </c>
      <c r="K593" s="4">
        <v>41691</v>
      </c>
      <c r="L593" s="7" t="s">
        <v>132</v>
      </c>
      <c r="M593" s="7" t="s">
        <v>316</v>
      </c>
      <c r="N593" s="7" t="s">
        <v>415</v>
      </c>
      <c r="O593" s="7">
        <v>161</v>
      </c>
      <c r="P593" s="4">
        <f t="shared" si="28"/>
        <v>41707</v>
      </c>
      <c r="Q593" s="4">
        <f t="shared" si="29"/>
        <v>41708</v>
      </c>
      <c r="R593" s="7" t="str">
        <f t="shared" si="27"/>
        <v>id7843541708</v>
      </c>
      <c r="S593" s="7">
        <f>VLOOKUP(R593,box_office!$C:$F,2,FALSE)</f>
        <v>5.886614173228347</v>
      </c>
      <c r="T593" s="7">
        <f>VLOOKUP(R593,box_office!$C:$F,3,FALSE)</f>
        <v>6.43</v>
      </c>
      <c r="U593" s="7">
        <f>VLOOKUP(R593,box_office!$C:$F,4,FALSE)</f>
        <v>10000</v>
      </c>
    </row>
    <row r="594" spans="1:21" x14ac:dyDescent="0.3">
      <c r="A594" s="3" t="s">
        <v>677</v>
      </c>
      <c r="B594" s="4" t="s">
        <v>437</v>
      </c>
      <c r="C594" s="3" t="s">
        <v>678</v>
      </c>
      <c r="D594" s="3" t="s">
        <v>187</v>
      </c>
      <c r="E594" s="3" t="s">
        <v>679</v>
      </c>
      <c r="F594" s="3">
        <v>8.1999999999999993</v>
      </c>
      <c r="G594" s="3">
        <v>42</v>
      </c>
      <c r="H594" s="3">
        <v>1058</v>
      </c>
      <c r="I594" s="6" t="s">
        <v>30</v>
      </c>
      <c r="J594" s="6">
        <v>38152</v>
      </c>
      <c r="K594" s="4">
        <v>41691</v>
      </c>
      <c r="L594" s="7" t="s">
        <v>132</v>
      </c>
      <c r="M594" s="7" t="s">
        <v>316</v>
      </c>
      <c r="N594" s="7" t="s">
        <v>415</v>
      </c>
      <c r="O594" s="7">
        <v>161</v>
      </c>
      <c r="P594" s="4">
        <f t="shared" si="28"/>
        <v>41708</v>
      </c>
      <c r="Q594" s="4">
        <f t="shared" si="29"/>
        <v>41709</v>
      </c>
      <c r="R594" s="7" t="str">
        <f t="shared" si="27"/>
        <v>id7843541709</v>
      </c>
      <c r="S594" s="7">
        <f>VLOOKUP(R594,box_office!$C:$F,2,FALSE)</f>
        <v>6.5716535433070877</v>
      </c>
      <c r="T594" s="7">
        <f>VLOOKUP(R594,box_office!$C:$F,3,FALSE)</f>
        <v>6.38</v>
      </c>
      <c r="U594" s="7">
        <f>VLOOKUP(R594,box_office!$C:$F,4,FALSE)</f>
        <v>10000</v>
      </c>
    </row>
    <row r="595" spans="1:21" x14ac:dyDescent="0.3">
      <c r="A595" s="3" t="s">
        <v>677</v>
      </c>
      <c r="B595" s="4" t="s">
        <v>439</v>
      </c>
      <c r="C595" s="3" t="s">
        <v>678</v>
      </c>
      <c r="D595" s="3" t="s">
        <v>187</v>
      </c>
      <c r="E595" s="3" t="s">
        <v>679</v>
      </c>
      <c r="F595" s="3">
        <v>8.1999999999999993</v>
      </c>
      <c r="G595" s="3">
        <v>42</v>
      </c>
      <c r="H595" s="3">
        <v>1058</v>
      </c>
      <c r="I595" s="6" t="s">
        <v>30</v>
      </c>
      <c r="J595" s="6">
        <v>38607</v>
      </c>
      <c r="K595" s="4">
        <v>41691</v>
      </c>
      <c r="L595" s="7" t="s">
        <v>132</v>
      </c>
      <c r="M595" s="7" t="s">
        <v>316</v>
      </c>
      <c r="N595" s="7" t="s">
        <v>415</v>
      </c>
      <c r="O595" s="7">
        <v>161</v>
      </c>
      <c r="P595" s="4">
        <f t="shared" si="28"/>
        <v>41709</v>
      </c>
      <c r="Q595" s="4">
        <f t="shared" si="29"/>
        <v>41710</v>
      </c>
      <c r="R595" s="7" t="str">
        <f t="shared" si="27"/>
        <v>id7843541710</v>
      </c>
      <c r="S595" s="7">
        <f>VLOOKUP(R595,box_office!$C:$F,2,FALSE)</f>
        <v>5.5338582677165356</v>
      </c>
      <c r="T595" s="7">
        <f>VLOOKUP(R595,box_office!$C:$F,3,FALSE)</f>
        <v>6.03</v>
      </c>
      <c r="U595" s="7">
        <f>VLOOKUP(R595,box_office!$C:$F,4,FALSE)</f>
        <v>10000</v>
      </c>
    </row>
    <row r="596" spans="1:21" x14ac:dyDescent="0.3">
      <c r="A596" s="3" t="s">
        <v>677</v>
      </c>
      <c r="B596" s="4" t="s">
        <v>441</v>
      </c>
      <c r="C596" s="3" t="s">
        <v>678</v>
      </c>
      <c r="D596" s="3" t="s">
        <v>187</v>
      </c>
      <c r="E596" s="3" t="s">
        <v>679</v>
      </c>
      <c r="F596" s="3">
        <v>8.1999999999999993</v>
      </c>
      <c r="G596" s="3">
        <v>42</v>
      </c>
      <c r="H596" s="3">
        <v>1058</v>
      </c>
      <c r="I596" s="6" t="s">
        <v>30</v>
      </c>
      <c r="J596" s="6">
        <v>39069</v>
      </c>
      <c r="K596" s="4">
        <v>41691</v>
      </c>
      <c r="L596" s="7" t="s">
        <v>132</v>
      </c>
      <c r="M596" s="7" t="s">
        <v>316</v>
      </c>
      <c r="N596" s="7" t="s">
        <v>415</v>
      </c>
      <c r="O596" s="7">
        <v>161</v>
      </c>
      <c r="P596" s="4">
        <f t="shared" si="28"/>
        <v>41710</v>
      </c>
      <c r="Q596" s="4">
        <f t="shared" si="29"/>
        <v>41711</v>
      </c>
      <c r="R596" s="7" t="str">
        <f t="shared" si="27"/>
        <v>id7843541711</v>
      </c>
      <c r="S596" s="7">
        <f>VLOOKUP(R596,box_office!$C:$F,2,FALSE)</f>
        <v>5.2645669291338582</v>
      </c>
      <c r="T596" s="7">
        <f>VLOOKUP(R596,box_office!$C:$F,3,FALSE)</f>
        <v>6.52</v>
      </c>
      <c r="U596" s="7">
        <f>VLOOKUP(R596,box_office!$C:$F,4,FALSE)</f>
        <v>10000</v>
      </c>
    </row>
    <row r="597" spans="1:21" x14ac:dyDescent="0.3">
      <c r="A597" s="3" t="s">
        <v>677</v>
      </c>
      <c r="B597" s="4" t="s">
        <v>443</v>
      </c>
      <c r="C597" s="3" t="s">
        <v>678</v>
      </c>
      <c r="D597" s="3" t="s">
        <v>187</v>
      </c>
      <c r="E597" s="3" t="s">
        <v>679</v>
      </c>
      <c r="F597" s="3">
        <v>8.1999999999999993</v>
      </c>
      <c r="G597" s="3">
        <v>42</v>
      </c>
      <c r="H597" s="3">
        <v>1058</v>
      </c>
      <c r="I597" s="6" t="s">
        <v>30</v>
      </c>
      <c r="J597" s="6">
        <v>39419</v>
      </c>
      <c r="K597" s="4">
        <v>41691</v>
      </c>
      <c r="L597" s="7" t="s">
        <v>132</v>
      </c>
      <c r="M597" s="7" t="s">
        <v>316</v>
      </c>
      <c r="N597" s="7" t="s">
        <v>415</v>
      </c>
      <c r="O597" s="7">
        <v>161</v>
      </c>
      <c r="P597" s="4">
        <f t="shared" si="28"/>
        <v>41711</v>
      </c>
      <c r="Q597" s="4">
        <f t="shared" si="29"/>
        <v>41712</v>
      </c>
      <c r="R597" s="7" t="str">
        <f t="shared" si="27"/>
        <v>id7843541712</v>
      </c>
      <c r="S597" s="7">
        <f>VLOOKUP(R597,box_office!$C:$F,2,FALSE)</f>
        <v>2.9070866141732288</v>
      </c>
      <c r="T597" s="7">
        <f>VLOOKUP(R597,box_office!$C:$F,3,FALSE)</f>
        <v>6.36</v>
      </c>
      <c r="U597" s="7">
        <f>VLOOKUP(R597,box_office!$C:$F,4,FALSE)</f>
        <v>3512</v>
      </c>
    </row>
    <row r="598" spans="1:21" x14ac:dyDescent="0.3">
      <c r="A598" s="3" t="s">
        <v>677</v>
      </c>
      <c r="B598" s="4" t="s">
        <v>445</v>
      </c>
      <c r="C598" s="3" t="s">
        <v>678</v>
      </c>
      <c r="D598" s="3" t="s">
        <v>187</v>
      </c>
      <c r="E598" s="3" t="s">
        <v>679</v>
      </c>
      <c r="F598" s="3">
        <v>8.1999999999999993</v>
      </c>
      <c r="G598" s="3">
        <v>42</v>
      </c>
      <c r="H598" s="3">
        <v>1058</v>
      </c>
      <c r="I598" s="6" t="s">
        <v>30</v>
      </c>
      <c r="J598" s="6">
        <v>39681</v>
      </c>
      <c r="K598" s="4">
        <v>41691</v>
      </c>
      <c r="L598" s="7" t="s">
        <v>132</v>
      </c>
      <c r="M598" s="7" t="s">
        <v>316</v>
      </c>
      <c r="N598" s="7" t="s">
        <v>415</v>
      </c>
      <c r="O598" s="7">
        <v>161</v>
      </c>
      <c r="P598" s="4">
        <f t="shared" si="28"/>
        <v>41712</v>
      </c>
      <c r="Q598" s="4">
        <f t="shared" si="29"/>
        <v>41713</v>
      </c>
      <c r="R598" s="7" t="str">
        <f t="shared" si="27"/>
        <v>id7843541713</v>
      </c>
      <c r="S598" s="7">
        <f>VLOOKUP(R598,box_office!$C:$F,2,FALSE)</f>
        <v>5.3480314960629922</v>
      </c>
      <c r="T598" s="7">
        <f>VLOOKUP(R598,box_office!$C:$F,3,FALSE)</f>
        <v>6.38</v>
      </c>
      <c r="U598" s="7">
        <f>VLOOKUP(R598,box_office!$C:$F,4,FALSE)</f>
        <v>3099</v>
      </c>
    </row>
    <row r="599" spans="1:21" x14ac:dyDescent="0.3">
      <c r="A599" s="3" t="s">
        <v>677</v>
      </c>
      <c r="B599" s="4" t="s">
        <v>447</v>
      </c>
      <c r="C599" s="3" t="s">
        <v>678</v>
      </c>
      <c r="D599" s="3" t="s">
        <v>187</v>
      </c>
      <c r="E599" s="3" t="s">
        <v>679</v>
      </c>
      <c r="F599" s="3">
        <v>8.1999999999999993</v>
      </c>
      <c r="G599" s="3">
        <v>42</v>
      </c>
      <c r="H599" s="3">
        <v>1059</v>
      </c>
      <c r="I599" s="6" t="s">
        <v>30</v>
      </c>
      <c r="J599" s="6">
        <v>39977</v>
      </c>
      <c r="K599" s="4">
        <v>41691</v>
      </c>
      <c r="L599" s="7" t="s">
        <v>132</v>
      </c>
      <c r="M599" s="7" t="s">
        <v>316</v>
      </c>
      <c r="N599" s="7" t="s">
        <v>415</v>
      </c>
      <c r="O599" s="7">
        <v>161</v>
      </c>
      <c r="P599" s="4">
        <f t="shared" si="28"/>
        <v>41713</v>
      </c>
      <c r="Q599" s="4">
        <f t="shared" si="29"/>
        <v>41714</v>
      </c>
      <c r="R599" s="7" t="str">
        <f t="shared" si="27"/>
        <v>id7843541714</v>
      </c>
      <c r="S599" s="7">
        <f>VLOOKUP(R599,box_office!$C:$F,2,FALSE)</f>
        <v>4.2692913385826783</v>
      </c>
      <c r="T599" s="7">
        <f>VLOOKUP(R599,box_office!$C:$F,3,FALSE)</f>
        <v>6.6</v>
      </c>
      <c r="U599" s="7">
        <f>VLOOKUP(R599,box_office!$C:$F,4,FALSE)</f>
        <v>3075</v>
      </c>
    </row>
    <row r="600" spans="1:21" x14ac:dyDescent="0.3">
      <c r="A600" s="3" t="s">
        <v>677</v>
      </c>
      <c r="B600" s="4" t="s">
        <v>449</v>
      </c>
      <c r="C600" s="3" t="s">
        <v>678</v>
      </c>
      <c r="D600" s="3" t="s">
        <v>187</v>
      </c>
      <c r="E600" s="3" t="s">
        <v>679</v>
      </c>
      <c r="F600" s="3">
        <v>8.1999999999999993</v>
      </c>
      <c r="G600" s="3">
        <v>42</v>
      </c>
      <c r="H600" s="3">
        <v>1059</v>
      </c>
      <c r="I600" s="6" t="s">
        <v>30</v>
      </c>
      <c r="J600" s="6">
        <v>40313</v>
      </c>
      <c r="K600" s="4">
        <v>41691</v>
      </c>
      <c r="L600" s="7" t="s">
        <v>132</v>
      </c>
      <c r="M600" s="7" t="s">
        <v>316</v>
      </c>
      <c r="N600" s="7" t="s">
        <v>415</v>
      </c>
      <c r="O600" s="7">
        <v>161</v>
      </c>
      <c r="P600" s="4">
        <f t="shared" si="28"/>
        <v>41714</v>
      </c>
      <c r="Q600" s="4">
        <f t="shared" si="29"/>
        <v>41715</v>
      </c>
      <c r="R600" s="7" t="str">
        <f t="shared" si="27"/>
        <v>id7843541715</v>
      </c>
      <c r="S600" s="7">
        <f>VLOOKUP(R600,box_office!$C:$F,2,FALSE)</f>
        <v>0.84566929133858271</v>
      </c>
      <c r="T600" s="7">
        <f>VLOOKUP(R600,box_office!$C:$F,3,FALSE)</f>
        <v>6.39</v>
      </c>
      <c r="U600" s="7">
        <f>VLOOKUP(R600,box_office!$C:$F,4,FALSE)</f>
        <v>1890</v>
      </c>
    </row>
    <row r="601" spans="1:21" x14ac:dyDescent="0.3">
      <c r="A601" s="3" t="s">
        <v>677</v>
      </c>
      <c r="B601" s="4" t="s">
        <v>451</v>
      </c>
      <c r="C601" s="3" t="s">
        <v>678</v>
      </c>
      <c r="D601" s="3" t="s">
        <v>187</v>
      </c>
      <c r="E601" s="3" t="s">
        <v>679</v>
      </c>
      <c r="F601" s="3">
        <v>8.1999999999999993</v>
      </c>
      <c r="G601" s="3">
        <v>42</v>
      </c>
      <c r="H601" s="3">
        <v>1059</v>
      </c>
      <c r="I601" s="6" t="s">
        <v>30</v>
      </c>
      <c r="J601" s="6">
        <v>40601</v>
      </c>
      <c r="K601" s="4">
        <v>41691</v>
      </c>
      <c r="L601" s="7" t="s">
        <v>132</v>
      </c>
      <c r="M601" s="7" t="s">
        <v>316</v>
      </c>
      <c r="N601" s="7" t="s">
        <v>415</v>
      </c>
      <c r="O601" s="7">
        <v>161</v>
      </c>
      <c r="P601" s="4">
        <f t="shared" si="28"/>
        <v>41715</v>
      </c>
      <c r="Q601" s="4">
        <f t="shared" si="29"/>
        <v>41716</v>
      </c>
      <c r="R601" s="7" t="str">
        <f t="shared" si="27"/>
        <v>id7843541716</v>
      </c>
      <c r="S601" s="7">
        <f>VLOOKUP(R601,box_office!$C:$F,2,FALSE)</f>
        <v>0.95748031496063002</v>
      </c>
      <c r="T601" s="7">
        <f>VLOOKUP(R601,box_office!$C:$F,3,FALSE)</f>
        <v>6.55</v>
      </c>
      <c r="U601" s="7">
        <f>VLOOKUP(R601,box_office!$C:$F,4,FALSE)</f>
        <v>1827</v>
      </c>
    </row>
    <row r="602" spans="1:21" x14ac:dyDescent="0.3">
      <c r="A602" s="3" t="s">
        <v>677</v>
      </c>
      <c r="B602" s="4" t="s">
        <v>453</v>
      </c>
      <c r="C602" s="3" t="s">
        <v>678</v>
      </c>
      <c r="D602" s="3" t="s">
        <v>187</v>
      </c>
      <c r="E602" s="3" t="s">
        <v>679</v>
      </c>
      <c r="F602" s="3">
        <v>8.1999999999999993</v>
      </c>
      <c r="G602" s="3">
        <v>42</v>
      </c>
      <c r="H602" s="3">
        <v>1059</v>
      </c>
      <c r="I602" s="6" t="s">
        <v>30</v>
      </c>
      <c r="J602" s="6">
        <v>40795</v>
      </c>
      <c r="K602" s="4">
        <v>41691</v>
      </c>
      <c r="L602" s="7" t="s">
        <v>132</v>
      </c>
      <c r="M602" s="7" t="s">
        <v>316</v>
      </c>
      <c r="N602" s="7" t="s">
        <v>415</v>
      </c>
      <c r="O602" s="7">
        <v>161</v>
      </c>
      <c r="P602" s="4">
        <f t="shared" si="28"/>
        <v>41716</v>
      </c>
      <c r="Q602" s="4">
        <f t="shared" si="29"/>
        <v>41717</v>
      </c>
      <c r="R602" s="7" t="str">
        <f t="shared" si="27"/>
        <v>id7843541717</v>
      </c>
      <c r="S602" s="7">
        <f>VLOOKUP(R602,box_office!$C:$F,2,FALSE)</f>
        <v>0.81889763779527569</v>
      </c>
      <c r="T602" s="7">
        <f>VLOOKUP(R602,box_office!$C:$F,3,FALSE)</f>
        <v>6.49</v>
      </c>
      <c r="U602" s="7">
        <f>VLOOKUP(R602,box_office!$C:$F,4,FALSE)</f>
        <v>1802</v>
      </c>
    </row>
    <row r="603" spans="1:21" x14ac:dyDescent="0.3">
      <c r="A603" s="3" t="s">
        <v>677</v>
      </c>
      <c r="B603" s="4" t="s">
        <v>455</v>
      </c>
      <c r="C603" s="3" t="s">
        <v>678</v>
      </c>
      <c r="D603" s="3" t="s">
        <v>187</v>
      </c>
      <c r="E603" s="3" t="s">
        <v>679</v>
      </c>
      <c r="F603" s="3">
        <v>8.1999999999999993</v>
      </c>
      <c r="G603" s="3">
        <v>42</v>
      </c>
      <c r="H603" s="3">
        <v>1105</v>
      </c>
      <c r="I603" s="6" t="s">
        <v>30</v>
      </c>
      <c r="J603" s="6">
        <v>40988</v>
      </c>
      <c r="K603" s="4">
        <v>41691</v>
      </c>
      <c r="L603" s="7" t="s">
        <v>132</v>
      </c>
      <c r="M603" s="7" t="s">
        <v>316</v>
      </c>
      <c r="N603" s="7" t="s">
        <v>415</v>
      </c>
      <c r="O603" s="7">
        <v>161</v>
      </c>
      <c r="P603" s="4">
        <f t="shared" si="28"/>
        <v>41717</v>
      </c>
      <c r="Q603" s="4">
        <f t="shared" si="29"/>
        <v>41718</v>
      </c>
      <c r="R603" s="7" t="str">
        <f t="shared" si="27"/>
        <v>id7843541718</v>
      </c>
      <c r="S603" s="7">
        <f>VLOOKUP(R603,box_office!$C:$F,2,FALSE)</f>
        <v>0.73858267716535431</v>
      </c>
      <c r="T603" s="7">
        <f>VLOOKUP(R603,box_office!$C:$F,3,FALSE)</f>
        <v>6.2</v>
      </c>
      <c r="U603" s="7">
        <f>VLOOKUP(R603,box_office!$C:$F,4,FALSE)</f>
        <v>1700</v>
      </c>
    </row>
    <row r="604" spans="1:21" x14ac:dyDescent="0.3">
      <c r="A604" s="3" t="s">
        <v>677</v>
      </c>
      <c r="B604" s="4" t="s">
        <v>457</v>
      </c>
      <c r="C604" s="3" t="s">
        <v>678</v>
      </c>
      <c r="D604" s="3" t="s">
        <v>187</v>
      </c>
      <c r="E604" s="3" t="s">
        <v>679</v>
      </c>
      <c r="F604" s="3">
        <v>8.1999999999999993</v>
      </c>
      <c r="G604" s="3">
        <v>42</v>
      </c>
      <c r="H604" s="3">
        <v>1155</v>
      </c>
      <c r="I604" s="6" t="s">
        <v>30</v>
      </c>
      <c r="J604" s="6">
        <v>41253</v>
      </c>
      <c r="K604" s="4">
        <v>41691</v>
      </c>
      <c r="L604" s="7" t="s">
        <v>132</v>
      </c>
      <c r="M604" s="7" t="s">
        <v>316</v>
      </c>
      <c r="N604" s="7" t="s">
        <v>415</v>
      </c>
      <c r="O604" s="7">
        <v>161</v>
      </c>
      <c r="P604" s="4">
        <f t="shared" si="28"/>
        <v>41718</v>
      </c>
      <c r="Q604" s="4">
        <f t="shared" si="29"/>
        <v>41719</v>
      </c>
      <c r="R604" s="7" t="str">
        <f t="shared" si="27"/>
        <v>id7843541719</v>
      </c>
      <c r="S604" s="7">
        <f>VLOOKUP(R604,box_office!$C:$F,2,FALSE)</f>
        <v>0.3133858267716535</v>
      </c>
      <c r="T604" s="7">
        <f>VLOOKUP(R604,box_office!$C:$F,3,FALSE)</f>
        <v>6.9</v>
      </c>
      <c r="U604" s="7">
        <f>VLOOKUP(R604,box_office!$C:$F,4,FALSE)</f>
        <v>253</v>
      </c>
    </row>
    <row r="605" spans="1:21" hidden="1" x14ac:dyDescent="0.3">
      <c r="A605" s="3" t="s">
        <v>677</v>
      </c>
      <c r="B605" s="4" t="s">
        <v>459</v>
      </c>
      <c r="C605" s="3" t="s">
        <v>678</v>
      </c>
      <c r="D605" s="3" t="s">
        <v>187</v>
      </c>
      <c r="E605" s="3" t="s">
        <v>679</v>
      </c>
      <c r="F605" s="3">
        <v>8.1999999999999993</v>
      </c>
      <c r="G605" s="3">
        <v>42</v>
      </c>
      <c r="H605" s="3">
        <v>1167</v>
      </c>
      <c r="I605" s="3" t="s">
        <v>30</v>
      </c>
      <c r="J605" s="3">
        <v>41614</v>
      </c>
      <c r="K605" s="4">
        <v>41691</v>
      </c>
      <c r="L605" t="s">
        <v>132</v>
      </c>
      <c r="M605" t="s">
        <v>316</v>
      </c>
      <c r="N605" t="s">
        <v>415</v>
      </c>
      <c r="O605">
        <v>161</v>
      </c>
      <c r="P605" s="4">
        <f t="shared" si="28"/>
        <v>41719</v>
      </c>
      <c r="Q605" s="4">
        <f t="shared" si="29"/>
        <v>41720</v>
      </c>
      <c r="R605" s="10" t="str">
        <f t="shared" si="27"/>
        <v>id7843541720</v>
      </c>
      <c r="S605" s="9" t="e">
        <f>VLOOKUP(R605,box_office!$C:$F,2,FALSE)</f>
        <v>#N/A</v>
      </c>
      <c r="T605" s="9" t="e">
        <f>VLOOKUP(R605,box_office!$C:$F,3,FALSE)</f>
        <v>#N/A</v>
      </c>
      <c r="U605" s="9" t="e">
        <f>VLOOKUP(R605,box_office!$C:$F,4,FALSE)</f>
        <v>#N/A</v>
      </c>
    </row>
    <row r="606" spans="1:21" hidden="1" x14ac:dyDescent="0.3">
      <c r="A606" s="3" t="s">
        <v>677</v>
      </c>
      <c r="B606" s="4" t="s">
        <v>461</v>
      </c>
      <c r="C606" s="3" t="s">
        <v>678</v>
      </c>
      <c r="D606" s="3" t="s">
        <v>187</v>
      </c>
      <c r="E606" s="3" t="s">
        <v>679</v>
      </c>
      <c r="F606" s="3">
        <v>8.1999999999999993</v>
      </c>
      <c r="G606" s="3">
        <v>42</v>
      </c>
      <c r="H606" s="3">
        <v>1175</v>
      </c>
      <c r="I606" s="3" t="s">
        <v>30</v>
      </c>
      <c r="J606" s="3">
        <v>41987</v>
      </c>
      <c r="K606" s="4">
        <v>41691</v>
      </c>
      <c r="L606" t="s">
        <v>132</v>
      </c>
      <c r="M606" t="s">
        <v>316</v>
      </c>
      <c r="N606" t="s">
        <v>415</v>
      </c>
      <c r="O606">
        <v>161</v>
      </c>
      <c r="P606" s="4">
        <f t="shared" si="28"/>
        <v>41720</v>
      </c>
      <c r="Q606" s="4">
        <f t="shared" si="29"/>
        <v>41721</v>
      </c>
      <c r="R606" s="10" t="str">
        <f t="shared" si="27"/>
        <v>id7843541721</v>
      </c>
      <c r="S606" s="9" t="e">
        <f>VLOOKUP(R606,box_office!$C:$F,2,FALSE)</f>
        <v>#N/A</v>
      </c>
      <c r="T606" s="9" t="e">
        <f>VLOOKUP(R606,box_office!$C:$F,3,FALSE)</f>
        <v>#N/A</v>
      </c>
      <c r="U606" s="9" t="e">
        <f>VLOOKUP(R606,box_office!$C:$F,4,FALSE)</f>
        <v>#N/A</v>
      </c>
    </row>
    <row r="607" spans="1:21" hidden="1" x14ac:dyDescent="0.3">
      <c r="A607" s="3" t="s">
        <v>677</v>
      </c>
      <c r="B607" s="4" t="s">
        <v>463</v>
      </c>
      <c r="C607" s="3" t="s">
        <v>678</v>
      </c>
      <c r="D607" s="3" t="s">
        <v>187</v>
      </c>
      <c r="E607" s="3" t="s">
        <v>679</v>
      </c>
      <c r="F607" s="3">
        <v>8.1999999999999993</v>
      </c>
      <c r="G607" s="3">
        <v>42</v>
      </c>
      <c r="H607" s="3">
        <v>1195</v>
      </c>
      <c r="I607" s="3" t="s">
        <v>30</v>
      </c>
      <c r="J607" s="3">
        <v>42430</v>
      </c>
      <c r="K607" s="4">
        <v>41691</v>
      </c>
      <c r="L607" t="s">
        <v>132</v>
      </c>
      <c r="M607" t="s">
        <v>316</v>
      </c>
      <c r="N607" t="s">
        <v>415</v>
      </c>
      <c r="O607">
        <v>161</v>
      </c>
      <c r="P607" s="4">
        <f t="shared" si="28"/>
        <v>41721</v>
      </c>
      <c r="Q607" s="4">
        <f t="shared" si="29"/>
        <v>41722</v>
      </c>
      <c r="R607" s="10" t="str">
        <f t="shared" si="27"/>
        <v>id7843541722</v>
      </c>
      <c r="S607" s="9" t="e">
        <f>VLOOKUP(R607,box_office!$C:$F,2,FALSE)</f>
        <v>#N/A</v>
      </c>
      <c r="T607" s="9" t="e">
        <f>VLOOKUP(R607,box_office!$C:$F,3,FALSE)</f>
        <v>#N/A</v>
      </c>
      <c r="U607" s="9" t="e">
        <f>VLOOKUP(R607,box_office!$C:$F,4,FALSE)</f>
        <v>#N/A</v>
      </c>
    </row>
    <row r="608" spans="1:21" hidden="1" x14ac:dyDescent="0.3">
      <c r="A608" s="3" t="s">
        <v>711</v>
      </c>
      <c r="B608" s="4" t="s">
        <v>352</v>
      </c>
      <c r="C608" s="3" t="s">
        <v>712</v>
      </c>
      <c r="D608" s="3" t="s">
        <v>28</v>
      </c>
      <c r="E608" s="3" t="s">
        <v>713</v>
      </c>
      <c r="F608" s="3">
        <v>6.3</v>
      </c>
      <c r="G608" s="3">
        <v>18</v>
      </c>
      <c r="H608" s="3">
        <v>1004</v>
      </c>
      <c r="I608" s="3" t="s">
        <v>95</v>
      </c>
      <c r="J608" s="3">
        <v>2808</v>
      </c>
      <c r="K608" s="4">
        <v>41883</v>
      </c>
      <c r="L608" t="s">
        <v>132</v>
      </c>
      <c r="M608" t="s">
        <v>189</v>
      </c>
      <c r="N608" t="s">
        <v>415</v>
      </c>
      <c r="O608">
        <v>127</v>
      </c>
      <c r="P608" s="4">
        <f t="shared" si="28"/>
        <v>41875</v>
      </c>
      <c r="Q608" s="4">
        <f t="shared" si="29"/>
        <v>41876</v>
      </c>
      <c r="R608" s="10" t="str">
        <f t="shared" si="27"/>
        <v>id7848841876</v>
      </c>
      <c r="S608" s="9" t="e">
        <f>VLOOKUP(R608,box_office!$C:$F,2,FALSE)</f>
        <v>#N/A</v>
      </c>
      <c r="T608" s="9" t="e">
        <f>VLOOKUP(R608,box_office!$C:$F,3,FALSE)</f>
        <v>#N/A</v>
      </c>
      <c r="U608" s="9" t="e">
        <f>VLOOKUP(R608,box_office!$C:$F,4,FALSE)</f>
        <v>#N/A</v>
      </c>
    </row>
    <row r="609" spans="1:21" hidden="1" x14ac:dyDescent="0.3">
      <c r="A609" s="3" t="s">
        <v>711</v>
      </c>
      <c r="B609" s="4" t="s">
        <v>354</v>
      </c>
      <c r="C609" s="3" t="s">
        <v>712</v>
      </c>
      <c r="D609" s="3" t="s">
        <v>28</v>
      </c>
      <c r="E609" s="3" t="s">
        <v>713</v>
      </c>
      <c r="F609" s="3">
        <v>6.3</v>
      </c>
      <c r="G609" s="3">
        <v>18</v>
      </c>
      <c r="H609" s="3">
        <v>1062</v>
      </c>
      <c r="I609" s="3" t="s">
        <v>95</v>
      </c>
      <c r="J609" s="3">
        <v>2863</v>
      </c>
      <c r="K609" s="4">
        <v>41883</v>
      </c>
      <c r="L609" t="s">
        <v>132</v>
      </c>
      <c r="M609" t="s">
        <v>189</v>
      </c>
      <c r="N609" t="s">
        <v>415</v>
      </c>
      <c r="O609">
        <v>127</v>
      </c>
      <c r="P609" s="4">
        <f t="shared" si="28"/>
        <v>41876</v>
      </c>
      <c r="Q609" s="4">
        <f t="shared" si="29"/>
        <v>41877</v>
      </c>
      <c r="R609" s="10" t="str">
        <f t="shared" si="27"/>
        <v>id7848841877</v>
      </c>
      <c r="S609" s="9" t="e">
        <f>VLOOKUP(R609,box_office!$C:$F,2,FALSE)</f>
        <v>#N/A</v>
      </c>
      <c r="T609" s="9" t="e">
        <f>VLOOKUP(R609,box_office!$C:$F,3,FALSE)</f>
        <v>#N/A</v>
      </c>
      <c r="U609" s="9" t="e">
        <f>VLOOKUP(R609,box_office!$C:$F,4,FALSE)</f>
        <v>#N/A</v>
      </c>
    </row>
    <row r="610" spans="1:21" hidden="1" x14ac:dyDescent="0.3">
      <c r="A610" s="3" t="s">
        <v>711</v>
      </c>
      <c r="B610" s="4" t="s">
        <v>356</v>
      </c>
      <c r="C610" s="3" t="s">
        <v>712</v>
      </c>
      <c r="D610" s="3" t="s">
        <v>28</v>
      </c>
      <c r="E610" s="3" t="s">
        <v>713</v>
      </c>
      <c r="F610" s="3">
        <v>6.3</v>
      </c>
      <c r="G610" s="3">
        <v>18</v>
      </c>
      <c r="H610" s="3">
        <v>1077</v>
      </c>
      <c r="I610" s="3" t="s">
        <v>95</v>
      </c>
      <c r="J610" s="3">
        <v>2934</v>
      </c>
      <c r="K610" s="4">
        <v>41883</v>
      </c>
      <c r="L610" t="s">
        <v>132</v>
      </c>
      <c r="M610" t="s">
        <v>189</v>
      </c>
      <c r="N610" t="s">
        <v>415</v>
      </c>
      <c r="O610">
        <v>127</v>
      </c>
      <c r="P610" s="4">
        <f t="shared" si="28"/>
        <v>41877</v>
      </c>
      <c r="Q610" s="4">
        <f t="shared" si="29"/>
        <v>41878</v>
      </c>
      <c r="R610" s="10" t="str">
        <f t="shared" si="27"/>
        <v>id7848841878</v>
      </c>
      <c r="S610" s="9" t="e">
        <f>VLOOKUP(R610,box_office!$C:$F,2,FALSE)</f>
        <v>#N/A</v>
      </c>
      <c r="T610" s="9" t="e">
        <f>VLOOKUP(R610,box_office!$C:$F,3,FALSE)</f>
        <v>#N/A</v>
      </c>
      <c r="U610" s="9" t="e">
        <f>VLOOKUP(R610,box_office!$C:$F,4,FALSE)</f>
        <v>#N/A</v>
      </c>
    </row>
    <row r="611" spans="1:21" hidden="1" x14ac:dyDescent="0.3">
      <c r="A611" s="3" t="s">
        <v>711</v>
      </c>
      <c r="B611" s="4" t="s">
        <v>358</v>
      </c>
      <c r="C611" s="3" t="s">
        <v>712</v>
      </c>
      <c r="D611" s="3" t="s">
        <v>28</v>
      </c>
      <c r="E611" s="3" t="s">
        <v>713</v>
      </c>
      <c r="F611" s="3">
        <v>6.3</v>
      </c>
      <c r="G611" s="3">
        <v>19</v>
      </c>
      <c r="H611" s="3">
        <v>1083</v>
      </c>
      <c r="I611" s="3" t="s">
        <v>95</v>
      </c>
      <c r="J611" s="3">
        <v>2984</v>
      </c>
      <c r="K611" s="4">
        <v>41883</v>
      </c>
      <c r="L611" t="s">
        <v>132</v>
      </c>
      <c r="M611" t="s">
        <v>189</v>
      </c>
      <c r="N611" t="s">
        <v>415</v>
      </c>
      <c r="O611">
        <v>127</v>
      </c>
      <c r="P611" s="4">
        <f t="shared" si="28"/>
        <v>41878</v>
      </c>
      <c r="Q611" s="4">
        <f t="shared" si="29"/>
        <v>41879</v>
      </c>
      <c r="R611" s="10" t="str">
        <f t="shared" si="27"/>
        <v>id7848841879</v>
      </c>
      <c r="S611" s="9" t="e">
        <f>VLOOKUP(R611,box_office!$C:$F,2,FALSE)</f>
        <v>#N/A</v>
      </c>
      <c r="T611" s="9" t="e">
        <f>VLOOKUP(R611,box_office!$C:$F,3,FALSE)</f>
        <v>#N/A</v>
      </c>
      <c r="U611" s="9" t="e">
        <f>VLOOKUP(R611,box_office!$C:$F,4,FALSE)</f>
        <v>#N/A</v>
      </c>
    </row>
    <row r="612" spans="1:21" x14ac:dyDescent="0.3">
      <c r="A612" s="3" t="s">
        <v>711</v>
      </c>
      <c r="B612" s="4" t="s">
        <v>360</v>
      </c>
      <c r="C612" s="3" t="s">
        <v>712</v>
      </c>
      <c r="D612" s="3" t="s">
        <v>28</v>
      </c>
      <c r="E612" s="3" t="s">
        <v>713</v>
      </c>
      <c r="F612" s="3">
        <v>6.4</v>
      </c>
      <c r="G612" s="3">
        <v>22</v>
      </c>
      <c r="H612" s="3">
        <v>1062</v>
      </c>
      <c r="I612" s="6" t="s">
        <v>95</v>
      </c>
      <c r="J612" s="6">
        <v>4692</v>
      </c>
      <c r="K612" s="4">
        <v>41883</v>
      </c>
      <c r="L612" s="7" t="s">
        <v>132</v>
      </c>
      <c r="M612" s="7" t="s">
        <v>189</v>
      </c>
      <c r="N612" s="7" t="s">
        <v>415</v>
      </c>
      <c r="O612" s="7">
        <v>127</v>
      </c>
      <c r="P612" s="4">
        <f t="shared" si="28"/>
        <v>41884</v>
      </c>
      <c r="Q612" s="4">
        <f t="shared" si="29"/>
        <v>41885</v>
      </c>
      <c r="R612" s="7" t="str">
        <f t="shared" si="27"/>
        <v>id7848841885</v>
      </c>
      <c r="S612" s="7">
        <f>VLOOKUP(R612,box_office!$C:$F,2,FALSE)</f>
        <v>45.691338582677169</v>
      </c>
      <c r="T612" s="7">
        <f>VLOOKUP(R612,box_office!$C:$F,3,FALSE)</f>
        <v>4.96</v>
      </c>
      <c r="U612" s="7">
        <f>VLOOKUP(R612,box_office!$C:$F,4,FALSE)</f>
        <v>41000</v>
      </c>
    </row>
    <row r="613" spans="1:21" x14ac:dyDescent="0.3">
      <c r="A613" s="3" t="s">
        <v>711</v>
      </c>
      <c r="B613" s="4" t="s">
        <v>362</v>
      </c>
      <c r="C613" s="3" t="s">
        <v>712</v>
      </c>
      <c r="D613" s="3" t="s">
        <v>28</v>
      </c>
      <c r="E613" s="3" t="s">
        <v>713</v>
      </c>
      <c r="F613" s="3">
        <v>6.5</v>
      </c>
      <c r="G613" s="3">
        <v>22</v>
      </c>
      <c r="H613" s="3">
        <v>1062</v>
      </c>
      <c r="I613" s="6" t="s">
        <v>95</v>
      </c>
      <c r="J613" s="6">
        <v>5349</v>
      </c>
      <c r="K613" s="4">
        <v>41883</v>
      </c>
      <c r="L613" s="7" t="s">
        <v>132</v>
      </c>
      <c r="M613" s="7" t="s">
        <v>189</v>
      </c>
      <c r="N613" s="7" t="s">
        <v>415</v>
      </c>
      <c r="O613" s="7">
        <v>127</v>
      </c>
      <c r="P613" s="4">
        <f t="shared" si="28"/>
        <v>41885</v>
      </c>
      <c r="Q613" s="4">
        <f t="shared" si="29"/>
        <v>41886</v>
      </c>
      <c r="R613" s="7" t="str">
        <f t="shared" si="27"/>
        <v>id7848841886</v>
      </c>
      <c r="S613" s="7">
        <f>VLOOKUP(R613,box_office!$C:$F,2,FALSE)</f>
        <v>38.1496062992126</v>
      </c>
      <c r="T613" s="7">
        <f>VLOOKUP(R613,box_office!$C:$F,3,FALSE)</f>
        <v>5.09</v>
      </c>
      <c r="U613" s="7">
        <f>VLOOKUP(R613,box_office!$C:$F,4,FALSE)</f>
        <v>41000</v>
      </c>
    </row>
    <row r="614" spans="1:21" x14ac:dyDescent="0.3">
      <c r="A614" s="3" t="s">
        <v>711</v>
      </c>
      <c r="B614" s="4" t="s">
        <v>364</v>
      </c>
      <c r="C614" s="3" t="s">
        <v>712</v>
      </c>
      <c r="D614" s="3" t="s">
        <v>28</v>
      </c>
      <c r="E614" s="3" t="s">
        <v>713</v>
      </c>
      <c r="F614" s="3">
        <v>6.5</v>
      </c>
      <c r="G614" s="3">
        <v>22</v>
      </c>
      <c r="H614" s="3">
        <v>1058</v>
      </c>
      <c r="I614" s="6" t="s">
        <v>95</v>
      </c>
      <c r="J614" s="6">
        <v>5954</v>
      </c>
      <c r="K614" s="4">
        <v>41883</v>
      </c>
      <c r="L614" s="7" t="s">
        <v>132</v>
      </c>
      <c r="M614" s="7" t="s">
        <v>189</v>
      </c>
      <c r="N614" s="7" t="s">
        <v>415</v>
      </c>
      <c r="O614" s="7">
        <v>127</v>
      </c>
      <c r="P614" s="4">
        <f t="shared" si="28"/>
        <v>41886</v>
      </c>
      <c r="Q614" s="4">
        <f t="shared" si="29"/>
        <v>41887</v>
      </c>
      <c r="R614" s="7" t="str">
        <f t="shared" si="27"/>
        <v>id7848841887</v>
      </c>
      <c r="S614" s="7">
        <f>VLOOKUP(R614,box_office!$C:$F,2,FALSE)</f>
        <v>44.069291338582687</v>
      </c>
      <c r="T614" s="7">
        <f>VLOOKUP(R614,box_office!$C:$F,3,FALSE)</f>
        <v>5.15</v>
      </c>
      <c r="U614" s="7">
        <f>VLOOKUP(R614,box_office!$C:$F,4,FALSE)</f>
        <v>32000</v>
      </c>
    </row>
    <row r="615" spans="1:21" x14ac:dyDescent="0.3">
      <c r="A615" s="3" t="s">
        <v>711</v>
      </c>
      <c r="B615" s="4" t="s">
        <v>367</v>
      </c>
      <c r="C615" s="3" t="s">
        <v>712</v>
      </c>
      <c r="D615" s="3" t="s">
        <v>28</v>
      </c>
      <c r="E615" s="3" t="s">
        <v>713</v>
      </c>
      <c r="F615" s="3">
        <v>6.5</v>
      </c>
      <c r="G615" s="3">
        <v>22</v>
      </c>
      <c r="H615" s="3">
        <v>1070</v>
      </c>
      <c r="I615" s="6" t="s">
        <v>95</v>
      </c>
      <c r="J615" s="6">
        <v>6564</v>
      </c>
      <c r="K615" s="4">
        <v>41883</v>
      </c>
      <c r="L615" s="7" t="s">
        <v>132</v>
      </c>
      <c r="M615" s="7" t="s">
        <v>189</v>
      </c>
      <c r="N615" s="7" t="s">
        <v>415</v>
      </c>
      <c r="O615" s="7">
        <v>127</v>
      </c>
      <c r="P615" s="4">
        <f t="shared" si="28"/>
        <v>41887</v>
      </c>
      <c r="Q615" s="4">
        <f t="shared" si="29"/>
        <v>41888</v>
      </c>
      <c r="R615" s="7" t="str">
        <f t="shared" si="27"/>
        <v>id7848841888</v>
      </c>
      <c r="S615" s="7">
        <f>VLOOKUP(R615,box_office!$C:$F,2,FALSE)</f>
        <v>71.377952755905511</v>
      </c>
      <c r="T615" s="7">
        <f>VLOOKUP(R615,box_office!$C:$F,3,FALSE)</f>
        <v>5.13</v>
      </c>
      <c r="U615" s="7">
        <f>VLOOKUP(R615,box_office!$C:$F,4,FALSE)</f>
        <v>33000</v>
      </c>
    </row>
    <row r="616" spans="1:21" x14ac:dyDescent="0.3">
      <c r="A616" s="3" t="s">
        <v>711</v>
      </c>
      <c r="B616" s="4" t="s">
        <v>369</v>
      </c>
      <c r="C616" s="3" t="s">
        <v>712</v>
      </c>
      <c r="D616" s="3" t="s">
        <v>28</v>
      </c>
      <c r="E616" s="3" t="s">
        <v>713</v>
      </c>
      <c r="F616" s="3">
        <v>6.6</v>
      </c>
      <c r="G616" s="3">
        <v>22</v>
      </c>
      <c r="H616" s="3">
        <v>1070</v>
      </c>
      <c r="I616" s="6" t="s">
        <v>95</v>
      </c>
      <c r="J616" s="6">
        <v>7459</v>
      </c>
      <c r="K616" s="4">
        <v>41883</v>
      </c>
      <c r="L616" s="7" t="s">
        <v>132</v>
      </c>
      <c r="M616" s="7" t="s">
        <v>189</v>
      </c>
      <c r="N616" s="7" t="s">
        <v>415</v>
      </c>
      <c r="O616" s="7">
        <v>127</v>
      </c>
      <c r="P616" s="4">
        <f t="shared" si="28"/>
        <v>41888</v>
      </c>
      <c r="Q616" s="4">
        <f t="shared" si="29"/>
        <v>41889</v>
      </c>
      <c r="R616" s="7" t="str">
        <f t="shared" si="27"/>
        <v>id7848841889</v>
      </c>
      <c r="S616" s="7">
        <f>VLOOKUP(R616,box_office!$C:$F,2,FALSE)</f>
        <v>79.069291338582673</v>
      </c>
      <c r="T616" s="7">
        <f>VLOOKUP(R616,box_office!$C:$F,3,FALSE)</f>
        <v>5.13</v>
      </c>
      <c r="U616" s="7">
        <f>VLOOKUP(R616,box_office!$C:$F,4,FALSE)</f>
        <v>33000</v>
      </c>
    </row>
    <row r="617" spans="1:21" x14ac:dyDescent="0.3">
      <c r="A617" s="3" t="s">
        <v>711</v>
      </c>
      <c r="B617" s="4" t="s">
        <v>371</v>
      </c>
      <c r="C617" s="3" t="s">
        <v>712</v>
      </c>
      <c r="D617" s="3" t="s">
        <v>28</v>
      </c>
      <c r="E617" s="3" t="s">
        <v>713</v>
      </c>
      <c r="F617" s="3">
        <v>6.6</v>
      </c>
      <c r="G617" s="3">
        <v>22</v>
      </c>
      <c r="H617" s="3">
        <v>1072</v>
      </c>
      <c r="I617" s="6" t="s">
        <v>95</v>
      </c>
      <c r="J617" s="6">
        <v>8588</v>
      </c>
      <c r="K617" s="4">
        <v>41883</v>
      </c>
      <c r="L617" s="7" t="s">
        <v>132</v>
      </c>
      <c r="M617" s="7" t="s">
        <v>189</v>
      </c>
      <c r="N617" s="7" t="s">
        <v>415</v>
      </c>
      <c r="O617" s="7">
        <v>127</v>
      </c>
      <c r="P617" s="4">
        <f t="shared" si="28"/>
        <v>41889</v>
      </c>
      <c r="Q617" s="4">
        <f t="shared" si="29"/>
        <v>41890</v>
      </c>
      <c r="R617" s="7" t="str">
        <f t="shared" si="27"/>
        <v>id7848841890</v>
      </c>
      <c r="S617" s="7">
        <f>VLOOKUP(R617,box_office!$C:$F,2,FALSE)</f>
        <v>57.455118110236228</v>
      </c>
      <c r="T617" s="7">
        <f>VLOOKUP(R617,box_office!$C:$F,3,FALSE)</f>
        <v>5.01</v>
      </c>
      <c r="U617" s="7">
        <f>VLOOKUP(R617,box_office!$C:$F,4,FALSE)</f>
        <v>26000</v>
      </c>
    </row>
    <row r="618" spans="1:21" x14ac:dyDescent="0.3">
      <c r="A618" s="3" t="s">
        <v>711</v>
      </c>
      <c r="B618" s="4" t="s">
        <v>373</v>
      </c>
      <c r="C618" s="3" t="s">
        <v>712</v>
      </c>
      <c r="D618" s="3" t="s">
        <v>28</v>
      </c>
      <c r="E618" s="3" t="s">
        <v>713</v>
      </c>
      <c r="F618" s="3">
        <v>6.6</v>
      </c>
      <c r="G618" s="3">
        <v>22</v>
      </c>
      <c r="H618" s="3">
        <v>1072</v>
      </c>
      <c r="I618" s="6" t="s">
        <v>95</v>
      </c>
      <c r="J618" s="6">
        <v>9564</v>
      </c>
      <c r="K618" s="4">
        <v>41883</v>
      </c>
      <c r="L618" s="7" t="s">
        <v>132</v>
      </c>
      <c r="M618" s="7" t="s">
        <v>189</v>
      </c>
      <c r="N618" s="7" t="s">
        <v>415</v>
      </c>
      <c r="O618" s="7">
        <v>127</v>
      </c>
      <c r="P618" s="4">
        <f t="shared" si="28"/>
        <v>41890</v>
      </c>
      <c r="Q618" s="4">
        <f t="shared" si="29"/>
        <v>41891</v>
      </c>
      <c r="R618" s="7" t="str">
        <f t="shared" si="27"/>
        <v>id7848841891</v>
      </c>
      <c r="S618" s="7">
        <f>VLOOKUP(R618,box_office!$C:$F,2,FALSE)</f>
        <v>23.039370078740159</v>
      </c>
      <c r="T618" s="7">
        <f>VLOOKUP(R618,box_office!$C:$F,3,FALSE)</f>
        <v>4.93</v>
      </c>
      <c r="U618" s="7">
        <f>VLOOKUP(R618,box_office!$C:$F,4,FALSE)</f>
        <v>25000</v>
      </c>
    </row>
    <row r="619" spans="1:21" x14ac:dyDescent="0.3">
      <c r="A619" s="3" t="s">
        <v>711</v>
      </c>
      <c r="B619" s="4" t="s">
        <v>375</v>
      </c>
      <c r="C619" s="3" t="s">
        <v>712</v>
      </c>
      <c r="D619" s="3" t="s">
        <v>28</v>
      </c>
      <c r="E619" s="3" t="s">
        <v>713</v>
      </c>
      <c r="F619" s="3">
        <v>6.6</v>
      </c>
      <c r="G619" s="3">
        <v>22</v>
      </c>
      <c r="H619" s="3">
        <v>1072</v>
      </c>
      <c r="I619" s="6" t="s">
        <v>95</v>
      </c>
      <c r="J619" s="6">
        <v>10141</v>
      </c>
      <c r="K619" s="4">
        <v>41883</v>
      </c>
      <c r="L619" s="7" t="s">
        <v>132</v>
      </c>
      <c r="M619" s="7" t="s">
        <v>189</v>
      </c>
      <c r="N619" s="7" t="s">
        <v>415</v>
      </c>
      <c r="O619" s="7">
        <v>127</v>
      </c>
      <c r="P619" s="4">
        <f t="shared" si="28"/>
        <v>41891</v>
      </c>
      <c r="Q619" s="4">
        <f t="shared" si="29"/>
        <v>41892</v>
      </c>
      <c r="R619" s="7" t="str">
        <f t="shared" si="27"/>
        <v>id7848841892</v>
      </c>
      <c r="S619" s="7">
        <f>VLOOKUP(R619,box_office!$C:$F,2,FALSE)</f>
        <v>20.522834645669292</v>
      </c>
      <c r="T619" s="7">
        <f>VLOOKUP(R619,box_office!$C:$F,3,FALSE)</f>
        <v>4.99</v>
      </c>
      <c r="U619" s="7">
        <f>VLOOKUP(R619,box_office!$C:$F,4,FALSE)</f>
        <v>25000</v>
      </c>
    </row>
    <row r="620" spans="1:21" x14ac:dyDescent="0.3">
      <c r="A620" s="3" t="s">
        <v>711</v>
      </c>
      <c r="B620" s="4" t="s">
        <v>377</v>
      </c>
      <c r="C620" s="3" t="s">
        <v>712</v>
      </c>
      <c r="D620" s="3" t="s">
        <v>28</v>
      </c>
      <c r="E620" s="3" t="s">
        <v>713</v>
      </c>
      <c r="F620" s="3">
        <v>6.6</v>
      </c>
      <c r="G620" s="3">
        <v>23</v>
      </c>
      <c r="H620" s="3">
        <v>1074</v>
      </c>
      <c r="I620" s="6" t="s">
        <v>95</v>
      </c>
      <c r="J620" s="6">
        <v>10604</v>
      </c>
      <c r="K620" s="4">
        <v>41883</v>
      </c>
      <c r="L620" s="7" t="s">
        <v>132</v>
      </c>
      <c r="M620" s="7" t="s">
        <v>189</v>
      </c>
      <c r="N620" s="7" t="s">
        <v>415</v>
      </c>
      <c r="O620" s="7">
        <v>127</v>
      </c>
      <c r="P620" s="4">
        <f t="shared" si="28"/>
        <v>41892</v>
      </c>
      <c r="Q620" s="4">
        <f t="shared" si="29"/>
        <v>41893</v>
      </c>
      <c r="R620" s="7" t="str">
        <f t="shared" si="27"/>
        <v>id7848841893</v>
      </c>
      <c r="S620" s="7">
        <f>VLOOKUP(R620,box_office!$C:$F,2,FALSE)</f>
        <v>17.557480314960632</v>
      </c>
      <c r="T620" s="7">
        <f>VLOOKUP(R620,box_office!$C:$F,3,FALSE)</f>
        <v>4.9000000000000004</v>
      </c>
      <c r="U620" s="7">
        <f>VLOOKUP(R620,box_office!$C:$F,4,FALSE)</f>
        <v>25000</v>
      </c>
    </row>
    <row r="621" spans="1:21" x14ac:dyDescent="0.3">
      <c r="A621" s="3" t="s">
        <v>711</v>
      </c>
      <c r="B621" s="4" t="s">
        <v>313</v>
      </c>
      <c r="C621" s="3" t="s">
        <v>712</v>
      </c>
      <c r="D621" s="3" t="s">
        <v>28</v>
      </c>
      <c r="E621" s="3" t="s">
        <v>713</v>
      </c>
      <c r="F621" s="3">
        <v>6.6</v>
      </c>
      <c r="G621" s="3">
        <v>23</v>
      </c>
      <c r="H621" s="3">
        <v>1074</v>
      </c>
      <c r="I621" s="6" t="s">
        <v>95</v>
      </c>
      <c r="J621" s="6">
        <v>11007</v>
      </c>
      <c r="K621" s="4">
        <v>41883</v>
      </c>
      <c r="L621" s="7" t="s">
        <v>132</v>
      </c>
      <c r="M621" s="7" t="s">
        <v>189</v>
      </c>
      <c r="N621" s="7" t="s">
        <v>415</v>
      </c>
      <c r="O621" s="7">
        <v>127</v>
      </c>
      <c r="P621" s="4">
        <f t="shared" si="28"/>
        <v>41893</v>
      </c>
      <c r="Q621" s="4">
        <f t="shared" si="29"/>
        <v>41894</v>
      </c>
      <c r="R621" s="7" t="str">
        <f t="shared" si="27"/>
        <v>id7848841894</v>
      </c>
      <c r="S621" s="7">
        <f>VLOOKUP(R621,box_office!$C:$F,2,FALSE)</f>
        <v>18.411023622047246</v>
      </c>
      <c r="T621" s="7">
        <f>VLOOKUP(R621,box_office!$C:$F,3,FALSE)</f>
        <v>5.13</v>
      </c>
      <c r="U621" s="7">
        <f>VLOOKUP(R621,box_office!$C:$F,4,FALSE)</f>
        <v>17000</v>
      </c>
    </row>
    <row r="622" spans="1:21" x14ac:dyDescent="0.3">
      <c r="A622" s="3" t="s">
        <v>711</v>
      </c>
      <c r="B622" s="4" t="s">
        <v>318</v>
      </c>
      <c r="C622" s="3" t="s">
        <v>712</v>
      </c>
      <c r="D622" s="3" t="s">
        <v>28</v>
      </c>
      <c r="E622" s="3" t="s">
        <v>713</v>
      </c>
      <c r="F622" s="3">
        <v>6.7</v>
      </c>
      <c r="G622" s="3">
        <v>23</v>
      </c>
      <c r="H622" s="3">
        <v>1074</v>
      </c>
      <c r="I622" s="6" t="s">
        <v>95</v>
      </c>
      <c r="J622" s="6">
        <v>11421</v>
      </c>
      <c r="K622" s="4">
        <v>41883</v>
      </c>
      <c r="L622" s="7" t="s">
        <v>132</v>
      </c>
      <c r="M622" s="7" t="s">
        <v>189</v>
      </c>
      <c r="N622" s="7" t="s">
        <v>415</v>
      </c>
      <c r="O622" s="7">
        <v>127</v>
      </c>
      <c r="P622" s="4">
        <f t="shared" si="28"/>
        <v>41894</v>
      </c>
      <c r="Q622" s="4">
        <f t="shared" si="29"/>
        <v>41895</v>
      </c>
      <c r="R622" s="7" t="str">
        <f t="shared" si="27"/>
        <v>id7848841895</v>
      </c>
      <c r="S622" s="7">
        <f>VLOOKUP(R622,box_office!$C:$F,2,FALSE)</f>
        <v>32.130708661417323</v>
      </c>
      <c r="T622" s="7">
        <f>VLOOKUP(R622,box_office!$C:$F,3,FALSE)</f>
        <v>5.13</v>
      </c>
      <c r="U622" s="7">
        <f>VLOOKUP(R622,box_office!$C:$F,4,FALSE)</f>
        <v>18000</v>
      </c>
    </row>
    <row r="623" spans="1:21" x14ac:dyDescent="0.3">
      <c r="A623" s="3" t="s">
        <v>711</v>
      </c>
      <c r="B623" s="4" t="s">
        <v>320</v>
      </c>
      <c r="C623" s="3" t="s">
        <v>712</v>
      </c>
      <c r="D623" s="3" t="s">
        <v>28</v>
      </c>
      <c r="E623" s="3" t="s">
        <v>713</v>
      </c>
      <c r="F623" s="3">
        <v>6.7</v>
      </c>
      <c r="G623" s="3">
        <v>23</v>
      </c>
      <c r="H623" s="3">
        <v>1075</v>
      </c>
      <c r="I623" s="6" t="s">
        <v>95</v>
      </c>
      <c r="J623" s="6">
        <v>12406</v>
      </c>
      <c r="K623" s="4">
        <v>41883</v>
      </c>
      <c r="L623" s="7" t="s">
        <v>132</v>
      </c>
      <c r="M623" s="7" t="s">
        <v>189</v>
      </c>
      <c r="N623" s="7" t="s">
        <v>415</v>
      </c>
      <c r="O623" s="7">
        <v>127</v>
      </c>
      <c r="P623" s="4">
        <f t="shared" si="28"/>
        <v>41896</v>
      </c>
      <c r="Q623" s="4">
        <f t="shared" si="29"/>
        <v>41897</v>
      </c>
      <c r="R623" s="7" t="str">
        <f t="shared" si="27"/>
        <v>id7848841897</v>
      </c>
      <c r="S623" s="7">
        <f>VLOOKUP(R623,box_office!$C:$F,2,FALSE)</f>
        <v>11.036220472440945</v>
      </c>
      <c r="T623" s="7">
        <f>VLOOKUP(R623,box_office!$C:$F,3,FALSE)</f>
        <v>4.88</v>
      </c>
      <c r="U623" s="7">
        <f>VLOOKUP(R623,box_office!$C:$F,4,FALSE)</f>
        <v>18000</v>
      </c>
    </row>
    <row r="624" spans="1:21" x14ac:dyDescent="0.3">
      <c r="A624" s="3" t="s">
        <v>711</v>
      </c>
      <c r="B624" s="4" t="s">
        <v>322</v>
      </c>
      <c r="C624" s="3" t="s">
        <v>712</v>
      </c>
      <c r="D624" s="3" t="s">
        <v>28</v>
      </c>
      <c r="E624" s="3" t="s">
        <v>713</v>
      </c>
      <c r="F624" s="3">
        <v>6.7</v>
      </c>
      <c r="G624" s="3">
        <v>23</v>
      </c>
      <c r="H624" s="3">
        <v>1077</v>
      </c>
      <c r="I624" s="6" t="s">
        <v>95</v>
      </c>
      <c r="J624" s="6">
        <v>12794</v>
      </c>
      <c r="K624" s="4">
        <v>41883</v>
      </c>
      <c r="L624" s="7" t="s">
        <v>132</v>
      </c>
      <c r="M624" s="7" t="s">
        <v>189</v>
      </c>
      <c r="N624" s="7" t="s">
        <v>415</v>
      </c>
      <c r="O624" s="7">
        <v>127</v>
      </c>
      <c r="P624" s="4">
        <f t="shared" si="28"/>
        <v>41897</v>
      </c>
      <c r="Q624" s="4">
        <f t="shared" si="29"/>
        <v>41898</v>
      </c>
      <c r="R624" s="7" t="str">
        <f t="shared" si="27"/>
        <v>id7848841898</v>
      </c>
      <c r="S624" s="7">
        <f>VLOOKUP(R624,box_office!$C:$F,2,FALSE)</f>
        <v>11.110236220472441</v>
      </c>
      <c r="T624" s="7">
        <f>VLOOKUP(R624,box_office!$C:$F,3,FALSE)</f>
        <v>4.82</v>
      </c>
      <c r="U624" s="7">
        <f>VLOOKUP(R624,box_office!$C:$F,4,FALSE)</f>
        <v>17000</v>
      </c>
    </row>
    <row r="625" spans="1:21" x14ac:dyDescent="0.3">
      <c r="A625" s="3" t="s">
        <v>727</v>
      </c>
      <c r="B625" s="4" t="s">
        <v>112</v>
      </c>
      <c r="C625" s="3" t="s">
        <v>728</v>
      </c>
      <c r="D625" s="3" t="s">
        <v>28</v>
      </c>
      <c r="F625" s="3">
        <v>4.5</v>
      </c>
      <c r="G625" s="3">
        <v>5</v>
      </c>
      <c r="H625" s="3">
        <v>48</v>
      </c>
      <c r="I625" s="6" t="s">
        <v>95</v>
      </c>
      <c r="J625" s="6">
        <v>356</v>
      </c>
      <c r="K625" s="4">
        <v>41733</v>
      </c>
      <c r="L625" s="7" t="s">
        <v>229</v>
      </c>
      <c r="M625" s="7" t="s">
        <v>32</v>
      </c>
      <c r="N625" s="7" t="s">
        <v>294</v>
      </c>
      <c r="O625" s="7">
        <v>84</v>
      </c>
      <c r="P625" s="4">
        <f t="shared" si="28"/>
        <v>41732</v>
      </c>
      <c r="Q625" s="4">
        <f t="shared" si="29"/>
        <v>41733</v>
      </c>
      <c r="R625" s="7" t="str">
        <f t="shared" si="27"/>
        <v>id7849741733</v>
      </c>
      <c r="S625" s="7">
        <f>VLOOKUP(R625,box_office!$C:$F,2,FALSE)</f>
        <v>13.703937007874018</v>
      </c>
      <c r="T625" s="7">
        <f>VLOOKUP(R625,box_office!$C:$F,3,FALSE)</f>
        <v>4.99</v>
      </c>
      <c r="U625" s="7">
        <f>VLOOKUP(R625,box_office!$C:$F,4,FALSE)</f>
        <v>22000</v>
      </c>
    </row>
    <row r="626" spans="1:21" x14ac:dyDescent="0.3">
      <c r="A626" s="3" t="s">
        <v>727</v>
      </c>
      <c r="B626" s="4" t="s">
        <v>114</v>
      </c>
      <c r="C626" s="3" t="s">
        <v>728</v>
      </c>
      <c r="D626" s="3" t="s">
        <v>28</v>
      </c>
      <c r="F626" s="3">
        <v>4.5</v>
      </c>
      <c r="G626" s="3">
        <v>5</v>
      </c>
      <c r="H626" s="3">
        <v>48</v>
      </c>
      <c r="I626" s="6" t="s">
        <v>95</v>
      </c>
      <c r="J626" s="6">
        <v>554</v>
      </c>
      <c r="K626" s="4">
        <v>41733</v>
      </c>
      <c r="L626" s="7" t="s">
        <v>229</v>
      </c>
      <c r="M626" s="7" t="s">
        <v>32</v>
      </c>
      <c r="N626" s="7" t="s">
        <v>294</v>
      </c>
      <c r="O626" s="7">
        <v>84</v>
      </c>
      <c r="P626" s="4">
        <f t="shared" si="28"/>
        <v>41733</v>
      </c>
      <c r="Q626" s="4">
        <f t="shared" si="29"/>
        <v>41734</v>
      </c>
      <c r="R626" s="7" t="str">
        <f t="shared" si="27"/>
        <v>id7849741734</v>
      </c>
      <c r="S626" s="7">
        <f>VLOOKUP(R626,box_office!$C:$F,2,FALSE)</f>
        <v>20.733858267716535</v>
      </c>
      <c r="T626" s="7">
        <f>VLOOKUP(R626,box_office!$C:$F,3,FALSE)</f>
        <v>5.0599999999999996</v>
      </c>
      <c r="U626" s="7">
        <f>VLOOKUP(R626,box_office!$C:$F,4,FALSE)</f>
        <v>22000</v>
      </c>
    </row>
    <row r="627" spans="1:21" x14ac:dyDescent="0.3">
      <c r="A627" s="3" t="s">
        <v>727</v>
      </c>
      <c r="B627" s="4" t="s">
        <v>116</v>
      </c>
      <c r="C627" s="3" t="s">
        <v>728</v>
      </c>
      <c r="D627" s="3" t="s">
        <v>28</v>
      </c>
      <c r="F627" s="3">
        <v>4.4000000000000004</v>
      </c>
      <c r="G627" s="3">
        <v>5</v>
      </c>
      <c r="H627" s="3">
        <v>48</v>
      </c>
      <c r="I627" s="6" t="s">
        <v>95</v>
      </c>
      <c r="J627" s="6">
        <v>1263</v>
      </c>
      <c r="K627" s="4">
        <v>41733</v>
      </c>
      <c r="L627" s="7" t="s">
        <v>229</v>
      </c>
      <c r="M627" s="7" t="s">
        <v>32</v>
      </c>
      <c r="N627" s="7" t="s">
        <v>294</v>
      </c>
      <c r="O627" s="7">
        <v>84</v>
      </c>
      <c r="P627" s="4">
        <f t="shared" si="28"/>
        <v>41734</v>
      </c>
      <c r="Q627" s="4">
        <f t="shared" si="29"/>
        <v>41735</v>
      </c>
      <c r="R627" s="7" t="str">
        <f t="shared" si="27"/>
        <v>id7849741735</v>
      </c>
      <c r="S627" s="7">
        <f>VLOOKUP(R627,box_office!$C:$F,2,FALSE)</f>
        <v>22.532283464566927</v>
      </c>
      <c r="T627" s="7">
        <f>VLOOKUP(R627,box_office!$C:$F,3,FALSE)</f>
        <v>4.8</v>
      </c>
      <c r="U627" s="7">
        <f>VLOOKUP(R627,box_office!$C:$F,4,FALSE)</f>
        <v>22000</v>
      </c>
    </row>
    <row r="628" spans="1:21" x14ac:dyDescent="0.3">
      <c r="A628" s="3" t="s">
        <v>727</v>
      </c>
      <c r="B628" s="4" t="s">
        <v>118</v>
      </c>
      <c r="C628" s="3" t="s">
        <v>728</v>
      </c>
      <c r="D628" s="3" t="s">
        <v>28</v>
      </c>
      <c r="F628" s="3">
        <v>4.5</v>
      </c>
      <c r="G628" s="3">
        <v>5</v>
      </c>
      <c r="H628" s="3">
        <v>48</v>
      </c>
      <c r="I628" s="6" t="s">
        <v>95</v>
      </c>
      <c r="J628" s="6">
        <v>1805</v>
      </c>
      <c r="K628" s="4">
        <v>41733</v>
      </c>
      <c r="L628" s="7" t="s">
        <v>229</v>
      </c>
      <c r="M628" s="7" t="s">
        <v>32</v>
      </c>
      <c r="N628" s="7" t="s">
        <v>294</v>
      </c>
      <c r="O628" s="7">
        <v>84</v>
      </c>
      <c r="P628" s="4">
        <f t="shared" si="28"/>
        <v>41735</v>
      </c>
      <c r="Q628" s="4">
        <f t="shared" si="29"/>
        <v>41736</v>
      </c>
      <c r="R628" s="7" t="str">
        <f t="shared" si="27"/>
        <v>id7849741736</v>
      </c>
      <c r="S628" s="7">
        <f>VLOOKUP(R628,box_office!$C:$F,2,FALSE)</f>
        <v>15.782677165354331</v>
      </c>
      <c r="T628" s="7">
        <f>VLOOKUP(R628,box_office!$C:$F,3,FALSE)</f>
        <v>4.8</v>
      </c>
      <c r="U628" s="7">
        <f>VLOOKUP(R628,box_office!$C:$F,4,FALSE)</f>
        <v>21000</v>
      </c>
    </row>
    <row r="629" spans="1:21" x14ac:dyDescent="0.3">
      <c r="A629" s="3" t="s">
        <v>727</v>
      </c>
      <c r="B629" s="4" t="s">
        <v>120</v>
      </c>
      <c r="C629" s="3" t="s">
        <v>728</v>
      </c>
      <c r="D629" s="3" t="s">
        <v>28</v>
      </c>
      <c r="F629" s="3">
        <v>4.5999999999999996</v>
      </c>
      <c r="G629" s="3">
        <v>5</v>
      </c>
      <c r="H629" s="3">
        <v>48</v>
      </c>
      <c r="I629" s="6" t="s">
        <v>95</v>
      </c>
      <c r="J629" s="6">
        <v>2056</v>
      </c>
      <c r="K629" s="4">
        <v>41733</v>
      </c>
      <c r="L629" s="7" t="s">
        <v>229</v>
      </c>
      <c r="M629" s="7" t="s">
        <v>32</v>
      </c>
      <c r="N629" s="7" t="s">
        <v>294</v>
      </c>
      <c r="O629" s="7">
        <v>84</v>
      </c>
      <c r="P629" s="4">
        <f t="shared" si="28"/>
        <v>41736</v>
      </c>
      <c r="Q629" s="4">
        <f t="shared" si="29"/>
        <v>41737</v>
      </c>
      <c r="R629" s="7" t="str">
        <f t="shared" si="27"/>
        <v>id7849741737</v>
      </c>
      <c r="S629" s="7">
        <f>VLOOKUP(R629,box_office!$C:$F,2,FALSE)</f>
        <v>8.3086614173228366</v>
      </c>
      <c r="T629" s="7">
        <f>VLOOKUP(R629,box_office!$C:$F,3,FALSE)</f>
        <v>4.9000000000000004</v>
      </c>
      <c r="U629" s="7">
        <f>VLOOKUP(R629,box_office!$C:$F,4,FALSE)</f>
        <v>21000</v>
      </c>
    </row>
    <row r="630" spans="1:21" x14ac:dyDescent="0.3">
      <c r="A630" s="3" t="s">
        <v>727</v>
      </c>
      <c r="B630" s="4" t="s">
        <v>122</v>
      </c>
      <c r="C630" s="3" t="s">
        <v>728</v>
      </c>
      <c r="D630" s="3" t="s">
        <v>28</v>
      </c>
      <c r="F630" s="3">
        <v>4.5999999999999996</v>
      </c>
      <c r="G630" s="3">
        <v>5</v>
      </c>
      <c r="H630" s="3">
        <v>48</v>
      </c>
      <c r="I630" s="6" t="s">
        <v>95</v>
      </c>
      <c r="J630" s="6">
        <v>2258</v>
      </c>
      <c r="K630" s="4">
        <v>41733</v>
      </c>
      <c r="L630" s="7" t="s">
        <v>229</v>
      </c>
      <c r="M630" s="7" t="s">
        <v>32</v>
      </c>
      <c r="N630" s="7" t="s">
        <v>294</v>
      </c>
      <c r="O630" s="7">
        <v>84</v>
      </c>
      <c r="P630" s="4">
        <f t="shared" si="28"/>
        <v>41737</v>
      </c>
      <c r="Q630" s="4">
        <f t="shared" si="29"/>
        <v>41738</v>
      </c>
      <c r="R630" s="7" t="str">
        <f t="shared" si="27"/>
        <v>id7849741738</v>
      </c>
      <c r="S630" s="7">
        <f>VLOOKUP(R630,box_office!$C:$F,2,FALSE)</f>
        <v>7.6299212598425203</v>
      </c>
      <c r="T630" s="7">
        <f>VLOOKUP(R630,box_office!$C:$F,3,FALSE)</f>
        <v>4.55</v>
      </c>
      <c r="U630" s="7">
        <f>VLOOKUP(R630,box_office!$C:$F,4,FALSE)</f>
        <v>20000</v>
      </c>
    </row>
    <row r="631" spans="1:21" x14ac:dyDescent="0.3">
      <c r="A631" s="3" t="s">
        <v>727</v>
      </c>
      <c r="B631" s="4" t="s">
        <v>124</v>
      </c>
      <c r="C631" s="3" t="s">
        <v>728</v>
      </c>
      <c r="D631" s="3" t="s">
        <v>28</v>
      </c>
      <c r="F631" s="3">
        <v>4.5999999999999996</v>
      </c>
      <c r="G631" s="3">
        <v>5</v>
      </c>
      <c r="H631" s="3">
        <v>49</v>
      </c>
      <c r="I631" s="6" t="s">
        <v>95</v>
      </c>
      <c r="J631" s="6">
        <v>2410</v>
      </c>
      <c r="K631" s="4">
        <v>41733</v>
      </c>
      <c r="L631" s="7" t="s">
        <v>229</v>
      </c>
      <c r="M631" s="7" t="s">
        <v>32</v>
      </c>
      <c r="N631" s="7" t="s">
        <v>294</v>
      </c>
      <c r="O631" s="7">
        <v>84</v>
      </c>
      <c r="P631" s="4">
        <f t="shared" si="28"/>
        <v>41738</v>
      </c>
      <c r="Q631" s="4">
        <f t="shared" si="29"/>
        <v>41739</v>
      </c>
      <c r="R631" s="7" t="str">
        <f t="shared" si="27"/>
        <v>id7849741739</v>
      </c>
      <c r="S631" s="7">
        <f>VLOOKUP(R631,box_office!$C:$F,2,FALSE)</f>
        <v>7.294488188976378</v>
      </c>
      <c r="T631" s="7">
        <f>VLOOKUP(R631,box_office!$C:$F,3,FALSE)</f>
        <v>4.99</v>
      </c>
      <c r="U631" s="7">
        <f>VLOOKUP(R631,box_office!$C:$F,4,FALSE)</f>
        <v>20000</v>
      </c>
    </row>
    <row r="632" spans="1:21" x14ac:dyDescent="0.3">
      <c r="A632" s="3" t="s">
        <v>727</v>
      </c>
      <c r="B632" s="4" t="s">
        <v>586</v>
      </c>
      <c r="C632" s="3" t="s">
        <v>728</v>
      </c>
      <c r="D632" s="3" t="s">
        <v>28</v>
      </c>
      <c r="F632" s="3">
        <v>4.5999999999999996</v>
      </c>
      <c r="G632" s="3">
        <v>5</v>
      </c>
      <c r="H632" s="3">
        <v>49</v>
      </c>
      <c r="I632" s="6" t="s">
        <v>95</v>
      </c>
      <c r="J632" s="6">
        <v>2533</v>
      </c>
      <c r="K632" s="4">
        <v>41733</v>
      </c>
      <c r="L632" s="7" t="s">
        <v>229</v>
      </c>
      <c r="M632" s="7" t="s">
        <v>32</v>
      </c>
      <c r="N632" s="7" t="s">
        <v>294</v>
      </c>
      <c r="O632" s="7">
        <v>84</v>
      </c>
      <c r="P632" s="4">
        <f t="shared" si="28"/>
        <v>41739</v>
      </c>
      <c r="Q632" s="4">
        <f t="shared" si="29"/>
        <v>41740</v>
      </c>
      <c r="R632" s="7" t="str">
        <f t="shared" si="27"/>
        <v>id7849741740</v>
      </c>
      <c r="S632" s="7">
        <f>VLOOKUP(R632,box_office!$C:$F,2,FALSE)</f>
        <v>3.7795275590551185</v>
      </c>
      <c r="T632" s="7">
        <f>VLOOKUP(R632,box_office!$C:$F,3,FALSE)</f>
        <v>4.79</v>
      </c>
      <c r="U632" s="7">
        <f>VLOOKUP(R632,box_office!$C:$F,4,FALSE)</f>
        <v>7895</v>
      </c>
    </row>
    <row r="633" spans="1:21" x14ac:dyDescent="0.3">
      <c r="A633" s="3" t="s">
        <v>727</v>
      </c>
      <c r="B633" s="4" t="s">
        <v>590</v>
      </c>
      <c r="C633" s="3" t="s">
        <v>728</v>
      </c>
      <c r="D633" s="3" t="s">
        <v>28</v>
      </c>
      <c r="F633" s="3">
        <v>4.5</v>
      </c>
      <c r="G633" s="3">
        <v>5</v>
      </c>
      <c r="H633" s="3">
        <v>49</v>
      </c>
      <c r="I633" s="6" t="s">
        <v>95</v>
      </c>
      <c r="J633" s="6">
        <v>2624</v>
      </c>
      <c r="K633" s="4">
        <v>41733</v>
      </c>
      <c r="L633" s="7" t="s">
        <v>229</v>
      </c>
      <c r="M633" s="7" t="s">
        <v>32</v>
      </c>
      <c r="N633" s="7" t="s">
        <v>294</v>
      </c>
      <c r="O633" s="7">
        <v>84</v>
      </c>
      <c r="P633" s="4">
        <f t="shared" si="28"/>
        <v>41740</v>
      </c>
      <c r="Q633" s="4">
        <f t="shared" si="29"/>
        <v>41741</v>
      </c>
      <c r="R633" s="7" t="str">
        <f t="shared" si="27"/>
        <v>id7849741741</v>
      </c>
      <c r="S633" s="7">
        <f>VLOOKUP(R633,box_office!$C:$F,2,FALSE)</f>
        <v>6.7149606299212605</v>
      </c>
      <c r="T633" s="7">
        <f>VLOOKUP(R633,box_office!$C:$F,3,FALSE)</f>
        <v>4.8499999999999996</v>
      </c>
      <c r="U633" s="7">
        <f>VLOOKUP(R633,box_office!$C:$F,4,FALSE)</f>
        <v>8131</v>
      </c>
    </row>
    <row r="634" spans="1:21" x14ac:dyDescent="0.3">
      <c r="A634" s="3" t="s">
        <v>727</v>
      </c>
      <c r="B634" s="4" t="s">
        <v>126</v>
      </c>
      <c r="C634" s="3" t="s">
        <v>728</v>
      </c>
      <c r="D634" s="3" t="s">
        <v>28</v>
      </c>
      <c r="F634" s="3">
        <v>4.5</v>
      </c>
      <c r="G634" s="3">
        <v>5</v>
      </c>
      <c r="H634" s="3">
        <v>50</v>
      </c>
      <c r="I634" s="6" t="s">
        <v>95</v>
      </c>
      <c r="J634" s="6">
        <v>2736</v>
      </c>
      <c r="K634" s="4">
        <v>41733</v>
      </c>
      <c r="L634" s="7" t="s">
        <v>229</v>
      </c>
      <c r="M634" s="7" t="s">
        <v>32</v>
      </c>
      <c r="N634" s="7" t="s">
        <v>294</v>
      </c>
      <c r="O634" s="7">
        <v>84</v>
      </c>
      <c r="P634" s="4">
        <f t="shared" si="28"/>
        <v>41741</v>
      </c>
      <c r="Q634" s="4">
        <f t="shared" si="29"/>
        <v>41742</v>
      </c>
      <c r="R634" s="7" t="str">
        <f t="shared" si="27"/>
        <v>id7849741742</v>
      </c>
      <c r="S634" s="7">
        <f>VLOOKUP(R634,box_office!$C:$F,2,FALSE)</f>
        <v>5.8834645669291339</v>
      </c>
      <c r="T634" s="7">
        <f>VLOOKUP(R634,box_office!$C:$F,3,FALSE)</f>
        <v>4.9800000000000004</v>
      </c>
      <c r="U634" s="7">
        <f>VLOOKUP(R634,box_office!$C:$F,4,FALSE)</f>
        <v>8432</v>
      </c>
    </row>
    <row r="635" spans="1:21" x14ac:dyDescent="0.3">
      <c r="A635" s="3" t="s">
        <v>727</v>
      </c>
      <c r="B635" s="4" t="s">
        <v>593</v>
      </c>
      <c r="C635" s="3" t="s">
        <v>728</v>
      </c>
      <c r="D635" s="3" t="s">
        <v>28</v>
      </c>
      <c r="F635" s="3">
        <v>4.5999999999999996</v>
      </c>
      <c r="G635" s="3">
        <v>5</v>
      </c>
      <c r="H635" s="3">
        <v>50</v>
      </c>
      <c r="I635" s="6" t="s">
        <v>95</v>
      </c>
      <c r="J635" s="6">
        <v>2833</v>
      </c>
      <c r="K635" s="4">
        <v>41733</v>
      </c>
      <c r="L635" s="7" t="s">
        <v>229</v>
      </c>
      <c r="M635" s="7" t="s">
        <v>32</v>
      </c>
      <c r="N635" s="7" t="s">
        <v>294</v>
      </c>
      <c r="O635" s="7">
        <v>84</v>
      </c>
      <c r="P635" s="4">
        <f t="shared" si="28"/>
        <v>41742</v>
      </c>
      <c r="Q635" s="4">
        <f t="shared" si="29"/>
        <v>41743</v>
      </c>
      <c r="R635" s="7" t="str">
        <f t="shared" si="27"/>
        <v>id7849741743</v>
      </c>
      <c r="S635" s="7">
        <f>VLOOKUP(R635,box_office!$C:$F,2,FALSE)</f>
        <v>2.7275590551181104</v>
      </c>
      <c r="T635" s="7">
        <f>VLOOKUP(R635,box_office!$C:$F,3,FALSE)</f>
        <v>4.58</v>
      </c>
      <c r="U635" s="7">
        <f>VLOOKUP(R635,box_office!$C:$F,4,FALSE)</f>
        <v>8475</v>
      </c>
    </row>
    <row r="636" spans="1:21" x14ac:dyDescent="0.3">
      <c r="A636" s="3" t="s">
        <v>727</v>
      </c>
      <c r="B636" s="4" t="s">
        <v>595</v>
      </c>
      <c r="C636" s="3" t="s">
        <v>728</v>
      </c>
      <c r="D636" s="3" t="s">
        <v>28</v>
      </c>
      <c r="F636" s="3">
        <v>4.5999999999999996</v>
      </c>
      <c r="G636" s="3">
        <v>5</v>
      </c>
      <c r="H636" s="3">
        <v>50</v>
      </c>
      <c r="I636" s="6" t="s">
        <v>95</v>
      </c>
      <c r="J636" s="6">
        <v>2928</v>
      </c>
      <c r="K636" s="4">
        <v>41733</v>
      </c>
      <c r="L636" s="7" t="s">
        <v>229</v>
      </c>
      <c r="M636" s="7" t="s">
        <v>32</v>
      </c>
      <c r="N636" s="7" t="s">
        <v>294</v>
      </c>
      <c r="O636" s="7">
        <v>84</v>
      </c>
      <c r="P636" s="4">
        <f t="shared" si="28"/>
        <v>41743</v>
      </c>
      <c r="Q636" s="4">
        <f t="shared" si="29"/>
        <v>41744</v>
      </c>
      <c r="R636" s="7" t="str">
        <f t="shared" si="27"/>
        <v>id7849741744</v>
      </c>
      <c r="S636" s="7">
        <f>VLOOKUP(R636,box_office!$C:$F,2,FALSE)</f>
        <v>2.6173228346456692</v>
      </c>
      <c r="T636" s="7">
        <f>VLOOKUP(R636,box_office!$C:$F,3,FALSE)</f>
        <v>4.8</v>
      </c>
      <c r="U636" s="7">
        <f>VLOOKUP(R636,box_office!$C:$F,4,FALSE)</f>
        <v>7784</v>
      </c>
    </row>
    <row r="637" spans="1:21" x14ac:dyDescent="0.3">
      <c r="A637" s="3" t="s">
        <v>727</v>
      </c>
      <c r="B637" s="4" t="s">
        <v>597</v>
      </c>
      <c r="C637" s="3" t="s">
        <v>728</v>
      </c>
      <c r="D637" s="3" t="s">
        <v>28</v>
      </c>
      <c r="F637" s="3">
        <v>4.5999999999999996</v>
      </c>
      <c r="G637" s="3">
        <v>5</v>
      </c>
      <c r="H637" s="3">
        <v>50</v>
      </c>
      <c r="I637" s="6" t="s">
        <v>95</v>
      </c>
      <c r="J637" s="6">
        <v>2997</v>
      </c>
      <c r="K637" s="4">
        <v>41733</v>
      </c>
      <c r="L637" s="7" t="s">
        <v>229</v>
      </c>
      <c r="M637" s="7" t="s">
        <v>32</v>
      </c>
      <c r="N637" s="7" t="s">
        <v>294</v>
      </c>
      <c r="O637" s="7">
        <v>84</v>
      </c>
      <c r="P637" s="4">
        <f t="shared" si="28"/>
        <v>41744</v>
      </c>
      <c r="Q637" s="4">
        <f t="shared" si="29"/>
        <v>41745</v>
      </c>
      <c r="R637" s="7" t="str">
        <f t="shared" si="27"/>
        <v>id7849741745</v>
      </c>
      <c r="S637" s="7">
        <f>VLOOKUP(R637,box_office!$C:$F,2,FALSE)</f>
        <v>2.4409448818897639</v>
      </c>
      <c r="T637" s="7">
        <f>VLOOKUP(R637,box_office!$C:$F,3,FALSE)</f>
        <v>4.47</v>
      </c>
      <c r="U637" s="7">
        <f>VLOOKUP(R637,box_office!$C:$F,4,FALSE)</f>
        <v>7783</v>
      </c>
    </row>
    <row r="638" spans="1:21" x14ac:dyDescent="0.3">
      <c r="A638" s="3" t="s">
        <v>727</v>
      </c>
      <c r="B638" s="4" t="s">
        <v>599</v>
      </c>
      <c r="C638" s="3" t="s">
        <v>728</v>
      </c>
      <c r="D638" s="3" t="s">
        <v>28</v>
      </c>
      <c r="F638" s="3">
        <v>4.5999999999999996</v>
      </c>
      <c r="G638" s="3">
        <v>5</v>
      </c>
      <c r="H638" s="3">
        <v>50</v>
      </c>
      <c r="I638" s="6" t="s">
        <v>95</v>
      </c>
      <c r="J638" s="6">
        <v>3045</v>
      </c>
      <c r="K638" s="4">
        <v>41733</v>
      </c>
      <c r="L638" s="7" t="s">
        <v>229</v>
      </c>
      <c r="M638" s="7" t="s">
        <v>32</v>
      </c>
      <c r="N638" s="7" t="s">
        <v>294</v>
      </c>
      <c r="O638" s="7">
        <v>84</v>
      </c>
      <c r="P638" s="4">
        <f t="shared" si="28"/>
        <v>41745</v>
      </c>
      <c r="Q638" s="4">
        <f t="shared" si="29"/>
        <v>41746</v>
      </c>
      <c r="R638" s="7" t="str">
        <f t="shared" si="27"/>
        <v>id7849741746</v>
      </c>
      <c r="S638" s="7">
        <f>VLOOKUP(R638,box_office!$C:$F,2,FALSE)</f>
        <v>2.4314960629921263</v>
      </c>
      <c r="T638" s="7">
        <f>VLOOKUP(R638,box_office!$C:$F,3,FALSE)</f>
        <v>5.13</v>
      </c>
      <c r="U638" s="7">
        <f>VLOOKUP(R638,box_office!$C:$F,4,FALSE)</f>
        <v>7892</v>
      </c>
    </row>
    <row r="639" spans="1:21" x14ac:dyDescent="0.3">
      <c r="A639" s="3" t="s">
        <v>727</v>
      </c>
      <c r="B639" s="4" t="s">
        <v>540</v>
      </c>
      <c r="C639" s="3" t="s">
        <v>728</v>
      </c>
      <c r="D639" s="3" t="s">
        <v>28</v>
      </c>
      <c r="F639" s="3">
        <v>4.5999999999999996</v>
      </c>
      <c r="G639" s="3">
        <v>5</v>
      </c>
      <c r="H639" s="3">
        <v>50</v>
      </c>
      <c r="I639" s="6" t="s">
        <v>95</v>
      </c>
      <c r="J639" s="6">
        <v>3086</v>
      </c>
      <c r="K639" s="4">
        <v>41733</v>
      </c>
      <c r="L639" s="7" t="s">
        <v>229</v>
      </c>
      <c r="M639" s="7" t="s">
        <v>32</v>
      </c>
      <c r="N639" s="7" t="s">
        <v>294</v>
      </c>
      <c r="O639" s="7">
        <v>84</v>
      </c>
      <c r="P639" s="4">
        <f t="shared" si="28"/>
        <v>41746</v>
      </c>
      <c r="Q639" s="4">
        <f t="shared" si="29"/>
        <v>41747</v>
      </c>
      <c r="R639" s="7" t="str">
        <f t="shared" si="27"/>
        <v>id7849741747</v>
      </c>
      <c r="S639" s="7">
        <f>VLOOKUP(R639,box_office!$C:$F,2,FALSE)</f>
        <v>0.62834645669291334</v>
      </c>
      <c r="T639" s="7">
        <f>VLOOKUP(R639,box_office!$C:$F,3,FALSE)</f>
        <v>4.91</v>
      </c>
      <c r="U639" s="7">
        <f>VLOOKUP(R639,box_office!$C:$F,4,FALSE)</f>
        <v>2127</v>
      </c>
    </row>
    <row r="640" spans="1:21" x14ac:dyDescent="0.3">
      <c r="A640" s="3" t="s">
        <v>727</v>
      </c>
      <c r="B640" s="4" t="s">
        <v>544</v>
      </c>
      <c r="C640" s="3" t="s">
        <v>728</v>
      </c>
      <c r="D640" s="3" t="s">
        <v>28</v>
      </c>
      <c r="F640" s="3">
        <v>4.5999999999999996</v>
      </c>
      <c r="G640" s="3">
        <v>5</v>
      </c>
      <c r="H640" s="3">
        <v>50</v>
      </c>
      <c r="I640" s="6" t="s">
        <v>95</v>
      </c>
      <c r="J640" s="6">
        <v>3126</v>
      </c>
      <c r="K640" s="4">
        <v>41733</v>
      </c>
      <c r="L640" s="7" t="s">
        <v>229</v>
      </c>
      <c r="M640" s="7" t="s">
        <v>32</v>
      </c>
      <c r="N640" s="7" t="s">
        <v>294</v>
      </c>
      <c r="O640" s="7">
        <v>84</v>
      </c>
      <c r="P640" s="4">
        <f t="shared" si="28"/>
        <v>41747</v>
      </c>
      <c r="Q640" s="4">
        <f t="shared" si="29"/>
        <v>41748</v>
      </c>
      <c r="R640" s="7" t="str">
        <f t="shared" si="27"/>
        <v>id7849741748</v>
      </c>
      <c r="S640" s="7">
        <f>VLOOKUP(R640,box_office!$C:$F,2,FALSE)</f>
        <v>1.0740157480314962</v>
      </c>
      <c r="T640" s="7">
        <f>VLOOKUP(R640,box_office!$C:$F,3,FALSE)</f>
        <v>4.7699999999999996</v>
      </c>
      <c r="U640" s="7">
        <f>VLOOKUP(R640,box_office!$C:$F,4,FALSE)</f>
        <v>2044</v>
      </c>
    </row>
    <row r="641" spans="1:21" x14ac:dyDescent="0.3">
      <c r="A641" s="3" t="s">
        <v>727</v>
      </c>
      <c r="B641" s="4" t="s">
        <v>546</v>
      </c>
      <c r="C641" s="3" t="s">
        <v>728</v>
      </c>
      <c r="D641" s="3" t="s">
        <v>28</v>
      </c>
      <c r="F641" s="3">
        <v>4.5999999999999996</v>
      </c>
      <c r="G641" s="3">
        <v>5</v>
      </c>
      <c r="H641" s="3">
        <v>50</v>
      </c>
      <c r="I641" s="6" t="s">
        <v>95</v>
      </c>
      <c r="J641" s="6">
        <v>3158</v>
      </c>
      <c r="K641" s="4">
        <v>41733</v>
      </c>
      <c r="L641" s="7" t="s">
        <v>229</v>
      </c>
      <c r="M641" s="7" t="s">
        <v>32</v>
      </c>
      <c r="N641" s="7" t="s">
        <v>294</v>
      </c>
      <c r="O641" s="7">
        <v>84</v>
      </c>
      <c r="P641" s="4">
        <f t="shared" si="28"/>
        <v>41748</v>
      </c>
      <c r="Q641" s="4">
        <f t="shared" si="29"/>
        <v>41749</v>
      </c>
      <c r="R641" s="7" t="str">
        <f t="shared" si="27"/>
        <v>id7849741749</v>
      </c>
      <c r="S641" s="7">
        <f>VLOOKUP(R641,box_office!$C:$F,2,FALSE)</f>
        <v>0.9007874015748033</v>
      </c>
      <c r="T641" s="7">
        <f>VLOOKUP(R641,box_office!$C:$F,3,FALSE)</f>
        <v>4.74</v>
      </c>
      <c r="U641" s="7">
        <f>VLOOKUP(R641,box_office!$C:$F,4,FALSE)</f>
        <v>2106</v>
      </c>
    </row>
    <row r="642" spans="1:21" x14ac:dyDescent="0.3">
      <c r="A642" s="3" t="s">
        <v>727</v>
      </c>
      <c r="B642" s="4" t="s">
        <v>548</v>
      </c>
      <c r="C642" s="3" t="s">
        <v>728</v>
      </c>
      <c r="D642" s="3" t="s">
        <v>28</v>
      </c>
      <c r="F642" s="3">
        <v>4.5999999999999996</v>
      </c>
      <c r="G642" s="3">
        <v>5</v>
      </c>
      <c r="H642" s="3">
        <v>50</v>
      </c>
      <c r="I642" s="6" t="s">
        <v>95</v>
      </c>
      <c r="J642" s="6">
        <v>3187</v>
      </c>
      <c r="K642" s="4">
        <v>41733</v>
      </c>
      <c r="L642" s="7" t="s">
        <v>229</v>
      </c>
      <c r="M642" s="7" t="s">
        <v>32</v>
      </c>
      <c r="N642" s="7" t="s">
        <v>294</v>
      </c>
      <c r="O642" s="7">
        <v>84</v>
      </c>
      <c r="P642" s="4">
        <f t="shared" si="28"/>
        <v>41749</v>
      </c>
      <c r="Q642" s="4">
        <f t="shared" si="29"/>
        <v>41750</v>
      </c>
      <c r="R642" s="7" t="str">
        <f t="shared" ref="R642:R705" si="30">_xlfn.CONCAT(A642,P642+1)</f>
        <v>id7849741750</v>
      </c>
      <c r="S642" s="7">
        <f>VLOOKUP(R642,box_office!$C:$F,2,FALSE)</f>
        <v>0.40314960629921265</v>
      </c>
      <c r="T642" s="7">
        <f>VLOOKUP(R642,box_office!$C:$F,3,FALSE)</f>
        <v>4.79</v>
      </c>
      <c r="U642" s="7">
        <f>VLOOKUP(R642,box_office!$C:$F,4,FALSE)</f>
        <v>2107</v>
      </c>
    </row>
    <row r="643" spans="1:21" x14ac:dyDescent="0.3">
      <c r="A643" s="3" t="s">
        <v>727</v>
      </c>
      <c r="B643" s="4" t="s">
        <v>550</v>
      </c>
      <c r="C643" s="3" t="s">
        <v>728</v>
      </c>
      <c r="D643" s="3" t="s">
        <v>28</v>
      </c>
      <c r="F643" s="3">
        <v>4.5999999999999996</v>
      </c>
      <c r="G643" s="3">
        <v>5</v>
      </c>
      <c r="H643" s="3">
        <v>50</v>
      </c>
      <c r="I643" s="6" t="s">
        <v>95</v>
      </c>
      <c r="J643" s="6">
        <v>3223</v>
      </c>
      <c r="K643" s="4">
        <v>41733</v>
      </c>
      <c r="L643" s="7" t="s">
        <v>229</v>
      </c>
      <c r="M643" s="7" t="s">
        <v>32</v>
      </c>
      <c r="N643" s="7" t="s">
        <v>294</v>
      </c>
      <c r="O643" s="7">
        <v>84</v>
      </c>
      <c r="P643" s="4">
        <f t="shared" ref="P643:P706" si="31">DATEVALUE(B643)</f>
        <v>41750</v>
      </c>
      <c r="Q643" s="4">
        <f t="shared" ref="Q643:Q706" si="32">P643+1</f>
        <v>41751</v>
      </c>
      <c r="R643" s="7" t="str">
        <f t="shared" si="30"/>
        <v>id7849741751</v>
      </c>
      <c r="S643" s="7">
        <f>VLOOKUP(R643,box_office!$C:$F,2,FALSE)</f>
        <v>0.43149606299212595</v>
      </c>
      <c r="T643" s="7">
        <f>VLOOKUP(R643,box_office!$C:$F,3,FALSE)</f>
        <v>4.9400000000000004</v>
      </c>
      <c r="U643" s="7">
        <f>VLOOKUP(R643,box_office!$C:$F,4,FALSE)</f>
        <v>2183</v>
      </c>
    </row>
    <row r="644" spans="1:21" x14ac:dyDescent="0.3">
      <c r="A644" s="3" t="s">
        <v>727</v>
      </c>
      <c r="B644" s="4" t="s">
        <v>552</v>
      </c>
      <c r="C644" s="3" t="s">
        <v>728</v>
      </c>
      <c r="D644" s="3" t="s">
        <v>28</v>
      </c>
      <c r="F644" s="3">
        <v>4.5999999999999996</v>
      </c>
      <c r="G644" s="3">
        <v>5</v>
      </c>
      <c r="H644" s="3">
        <v>50</v>
      </c>
      <c r="I644" s="6" t="s">
        <v>95</v>
      </c>
      <c r="J644" s="6">
        <v>3247</v>
      </c>
      <c r="K644" s="4">
        <v>41733</v>
      </c>
      <c r="L644" s="7" t="s">
        <v>229</v>
      </c>
      <c r="M644" s="7" t="s">
        <v>32</v>
      </c>
      <c r="N644" s="7" t="s">
        <v>294</v>
      </c>
      <c r="O644" s="7">
        <v>84</v>
      </c>
      <c r="P644" s="4">
        <f t="shared" si="31"/>
        <v>41751</v>
      </c>
      <c r="Q644" s="4">
        <f t="shared" si="32"/>
        <v>41752</v>
      </c>
      <c r="R644" s="7" t="str">
        <f t="shared" si="30"/>
        <v>id7849741752</v>
      </c>
      <c r="S644" s="7">
        <f>VLOOKUP(R644,box_office!$C:$F,2,FALSE)</f>
        <v>0.43307086614173229</v>
      </c>
      <c r="T644" s="7">
        <f>VLOOKUP(R644,box_office!$C:$F,3,FALSE)</f>
        <v>4.91</v>
      </c>
      <c r="U644" s="7">
        <f>VLOOKUP(R644,box_office!$C:$F,4,FALSE)</f>
        <v>2205</v>
      </c>
    </row>
    <row r="645" spans="1:21" x14ac:dyDescent="0.3">
      <c r="A645" s="3" t="s">
        <v>727</v>
      </c>
      <c r="B645" s="4" t="s">
        <v>554</v>
      </c>
      <c r="C645" s="3" t="s">
        <v>728</v>
      </c>
      <c r="D645" s="3" t="s">
        <v>28</v>
      </c>
      <c r="F645" s="3">
        <v>4.5999999999999996</v>
      </c>
      <c r="G645" s="3">
        <v>5</v>
      </c>
      <c r="H645" s="3">
        <v>50</v>
      </c>
      <c r="I645" s="6" t="s">
        <v>95</v>
      </c>
      <c r="J645" s="6">
        <v>3260</v>
      </c>
      <c r="K645" s="4">
        <v>41733</v>
      </c>
      <c r="L645" s="7" t="s">
        <v>229</v>
      </c>
      <c r="M645" s="7" t="s">
        <v>32</v>
      </c>
      <c r="N645" s="7" t="s">
        <v>294</v>
      </c>
      <c r="O645" s="7">
        <v>84</v>
      </c>
      <c r="P645" s="4">
        <f t="shared" si="31"/>
        <v>41752</v>
      </c>
      <c r="Q645" s="4">
        <f t="shared" si="32"/>
        <v>41753</v>
      </c>
      <c r="R645" s="7" t="str">
        <f t="shared" si="30"/>
        <v>id7849741753</v>
      </c>
      <c r="S645" s="7">
        <f>VLOOKUP(R645,box_office!$C:$F,2,FALSE)</f>
        <v>0.41889763779527561</v>
      </c>
      <c r="T645" s="7">
        <f>VLOOKUP(R645,box_office!$C:$F,3,FALSE)</f>
        <v>4.58</v>
      </c>
      <c r="U645" s="7">
        <f>VLOOKUP(R645,box_office!$C:$F,4,FALSE)</f>
        <v>2282</v>
      </c>
    </row>
    <row r="646" spans="1:21" x14ac:dyDescent="0.3">
      <c r="A646" s="3" t="s">
        <v>727</v>
      </c>
      <c r="B646" s="4" t="s">
        <v>556</v>
      </c>
      <c r="C646" s="3" t="s">
        <v>728</v>
      </c>
      <c r="D646" s="3" t="s">
        <v>28</v>
      </c>
      <c r="F646" s="3">
        <v>4.5999999999999996</v>
      </c>
      <c r="G646" s="3">
        <v>5</v>
      </c>
      <c r="H646" s="3">
        <v>50</v>
      </c>
      <c r="I646" s="6" t="s">
        <v>95</v>
      </c>
      <c r="J646" s="6">
        <v>3283</v>
      </c>
      <c r="K646" s="4">
        <v>41733</v>
      </c>
      <c r="L646" s="7" t="s">
        <v>229</v>
      </c>
      <c r="M646" s="7" t="s">
        <v>32</v>
      </c>
      <c r="N646" s="7" t="s">
        <v>294</v>
      </c>
      <c r="O646" s="7">
        <v>84</v>
      </c>
      <c r="P646" s="4">
        <f t="shared" si="31"/>
        <v>41753</v>
      </c>
      <c r="Q646" s="4">
        <f t="shared" si="32"/>
        <v>41754</v>
      </c>
      <c r="R646" s="7" t="str">
        <f t="shared" si="30"/>
        <v>id7849741754</v>
      </c>
      <c r="S646" s="7">
        <f>VLOOKUP(R646,box_office!$C:$F,2,FALSE)</f>
        <v>0.11338582677165354</v>
      </c>
      <c r="T646" s="7">
        <f>VLOOKUP(R646,box_office!$C:$F,3,FALSE)</f>
        <v>4.1900000000000004</v>
      </c>
      <c r="U646" s="7">
        <f>VLOOKUP(R646,box_office!$C:$F,4,FALSE)</f>
        <v>907</v>
      </c>
    </row>
    <row r="647" spans="1:21" x14ac:dyDescent="0.3">
      <c r="A647" s="3" t="s">
        <v>727</v>
      </c>
      <c r="B647" s="4" t="s">
        <v>558</v>
      </c>
      <c r="C647" s="3" t="s">
        <v>728</v>
      </c>
      <c r="D647" s="3" t="s">
        <v>28</v>
      </c>
      <c r="F647" s="3">
        <v>4.5999999999999996</v>
      </c>
      <c r="G647" s="3">
        <v>5</v>
      </c>
      <c r="H647" s="3">
        <v>50</v>
      </c>
      <c r="I647" s="6" t="s">
        <v>95</v>
      </c>
      <c r="J647" s="6">
        <v>3305</v>
      </c>
      <c r="K647" s="4">
        <v>41733</v>
      </c>
      <c r="L647" s="7" t="s">
        <v>229</v>
      </c>
      <c r="M647" s="7" t="s">
        <v>32</v>
      </c>
      <c r="N647" s="7" t="s">
        <v>294</v>
      </c>
      <c r="O647" s="7">
        <v>84</v>
      </c>
      <c r="P647" s="4">
        <f t="shared" si="31"/>
        <v>41754</v>
      </c>
      <c r="Q647" s="4">
        <f t="shared" si="32"/>
        <v>41755</v>
      </c>
      <c r="R647" s="7" t="str">
        <f t="shared" si="30"/>
        <v>id7849741755</v>
      </c>
      <c r="S647" s="7">
        <f>VLOOKUP(R647,box_office!$C:$F,2,FALSE)</f>
        <v>0.1952755905511811</v>
      </c>
      <c r="T647" s="7">
        <f>VLOOKUP(R647,box_office!$C:$F,3,FALSE)</f>
        <v>4.63</v>
      </c>
      <c r="U647" s="7">
        <f>VLOOKUP(R647,box_office!$C:$F,4,FALSE)</f>
        <v>841</v>
      </c>
    </row>
    <row r="648" spans="1:21" x14ac:dyDescent="0.3">
      <c r="A648" s="3" t="s">
        <v>727</v>
      </c>
      <c r="B648" s="4" t="s">
        <v>560</v>
      </c>
      <c r="C648" s="3" t="s">
        <v>728</v>
      </c>
      <c r="D648" s="3" t="s">
        <v>28</v>
      </c>
      <c r="F648" s="3">
        <v>4.5999999999999996</v>
      </c>
      <c r="G648" s="3">
        <v>5</v>
      </c>
      <c r="H648" s="3">
        <v>50</v>
      </c>
      <c r="I648" s="6" t="s">
        <v>95</v>
      </c>
      <c r="J648" s="6">
        <v>3325</v>
      </c>
      <c r="K648" s="4">
        <v>41733</v>
      </c>
      <c r="L648" s="7" t="s">
        <v>229</v>
      </c>
      <c r="M648" s="7" t="s">
        <v>32</v>
      </c>
      <c r="N648" s="7" t="s">
        <v>294</v>
      </c>
      <c r="O648" s="7">
        <v>84</v>
      </c>
      <c r="P648" s="4">
        <f t="shared" si="31"/>
        <v>41755</v>
      </c>
      <c r="Q648" s="4">
        <f t="shared" si="32"/>
        <v>41756</v>
      </c>
      <c r="R648" s="7" t="str">
        <f t="shared" si="30"/>
        <v>id7849741756</v>
      </c>
      <c r="S648" s="7">
        <f>VLOOKUP(R648,box_office!$C:$F,2,FALSE)</f>
        <v>0.14488188976377953</v>
      </c>
      <c r="T648" s="7">
        <f>VLOOKUP(R648,box_office!$C:$F,3,FALSE)</f>
        <v>4.28</v>
      </c>
      <c r="U648" s="7">
        <f>VLOOKUP(R648,box_office!$C:$F,4,FALSE)</f>
        <v>852</v>
      </c>
    </row>
    <row r="649" spans="1:21" x14ac:dyDescent="0.3">
      <c r="A649" s="3" t="s">
        <v>727</v>
      </c>
      <c r="B649" s="4" t="s">
        <v>562</v>
      </c>
      <c r="C649" s="3" t="s">
        <v>728</v>
      </c>
      <c r="D649" s="3" t="s">
        <v>28</v>
      </c>
      <c r="F649" s="3">
        <v>4.5999999999999996</v>
      </c>
      <c r="G649" s="3">
        <v>5</v>
      </c>
      <c r="H649" s="3">
        <v>50</v>
      </c>
      <c r="I649" s="6" t="s">
        <v>95</v>
      </c>
      <c r="J649" s="6">
        <v>3349</v>
      </c>
      <c r="K649" s="4">
        <v>41733</v>
      </c>
      <c r="L649" s="7" t="s">
        <v>229</v>
      </c>
      <c r="M649" s="7" t="s">
        <v>32</v>
      </c>
      <c r="N649" s="7" t="s">
        <v>294</v>
      </c>
      <c r="O649" s="7">
        <v>84</v>
      </c>
      <c r="P649" s="4">
        <f t="shared" si="31"/>
        <v>41756</v>
      </c>
      <c r="Q649" s="4">
        <f t="shared" si="32"/>
        <v>41757</v>
      </c>
      <c r="R649" s="7" t="str">
        <f t="shared" si="30"/>
        <v>id7849741757</v>
      </c>
      <c r="S649" s="7">
        <f>VLOOKUP(R649,box_office!$C:$F,2,FALSE)</f>
        <v>7.4015748031496076E-2</v>
      </c>
      <c r="T649" s="7">
        <f>VLOOKUP(R649,box_office!$C:$F,3,FALSE)</f>
        <v>4.63</v>
      </c>
      <c r="U649" s="7">
        <f>VLOOKUP(R649,box_office!$C:$F,4,FALSE)</f>
        <v>810</v>
      </c>
    </row>
    <row r="650" spans="1:21" x14ac:dyDescent="0.3">
      <c r="A650" s="3" t="s">
        <v>727</v>
      </c>
      <c r="B650" s="4" t="s">
        <v>564</v>
      </c>
      <c r="C650" s="3" t="s">
        <v>728</v>
      </c>
      <c r="D650" s="3" t="s">
        <v>28</v>
      </c>
      <c r="F650" s="3">
        <v>4.5999999999999996</v>
      </c>
      <c r="G650" s="3">
        <v>5</v>
      </c>
      <c r="H650" s="3">
        <v>50</v>
      </c>
      <c r="I650" s="6" t="s">
        <v>95</v>
      </c>
      <c r="J650" s="6">
        <v>3372</v>
      </c>
      <c r="K650" s="4">
        <v>41733</v>
      </c>
      <c r="L650" s="7" t="s">
        <v>229</v>
      </c>
      <c r="M650" s="7" t="s">
        <v>32</v>
      </c>
      <c r="N650" s="7" t="s">
        <v>294</v>
      </c>
      <c r="O650" s="7">
        <v>84</v>
      </c>
      <c r="P650" s="4">
        <f t="shared" si="31"/>
        <v>41757</v>
      </c>
      <c r="Q650" s="4">
        <f t="shared" si="32"/>
        <v>41758</v>
      </c>
      <c r="R650" s="7" t="str">
        <f t="shared" si="30"/>
        <v>id7849741758</v>
      </c>
      <c r="S650" s="7">
        <f>VLOOKUP(R650,box_office!$C:$F,2,FALSE)</f>
        <v>4.5669291338582677E-2</v>
      </c>
      <c r="T650" s="7">
        <f>VLOOKUP(R650,box_office!$C:$F,3,FALSE)</f>
        <v>3.84</v>
      </c>
      <c r="U650" s="7">
        <f>VLOOKUP(R650,box_office!$C:$F,4,FALSE)</f>
        <v>604</v>
      </c>
    </row>
    <row r="651" spans="1:21" hidden="1" x14ac:dyDescent="0.3">
      <c r="A651" s="3" t="s">
        <v>727</v>
      </c>
      <c r="B651" s="4" t="s">
        <v>566</v>
      </c>
      <c r="C651" s="3" t="s">
        <v>728</v>
      </c>
      <c r="D651" s="3" t="s">
        <v>28</v>
      </c>
      <c r="F651" s="3">
        <v>4.5999999999999996</v>
      </c>
      <c r="G651" s="3">
        <v>5</v>
      </c>
      <c r="H651" s="3">
        <v>50</v>
      </c>
      <c r="I651" s="3" t="s">
        <v>95</v>
      </c>
      <c r="J651" s="3">
        <v>3387</v>
      </c>
      <c r="K651" s="4">
        <v>41733</v>
      </c>
      <c r="L651" t="s">
        <v>229</v>
      </c>
      <c r="M651" t="s">
        <v>32</v>
      </c>
      <c r="N651" t="s">
        <v>294</v>
      </c>
      <c r="O651">
        <v>84</v>
      </c>
      <c r="P651" s="4">
        <f t="shared" si="31"/>
        <v>41758</v>
      </c>
      <c r="Q651" s="4">
        <f t="shared" si="32"/>
        <v>41759</v>
      </c>
      <c r="R651" s="10" t="str">
        <f t="shared" si="30"/>
        <v>id7849741759</v>
      </c>
      <c r="S651" s="9" t="e">
        <f>VLOOKUP(R651,box_office!$C:$F,2,FALSE)</f>
        <v>#N/A</v>
      </c>
      <c r="T651" s="9" t="e">
        <f>VLOOKUP(R651,box_office!$C:$F,3,FALSE)</f>
        <v>#N/A</v>
      </c>
      <c r="U651" s="9" t="e">
        <f>VLOOKUP(R651,box_office!$C:$F,4,FALSE)</f>
        <v>#N/A</v>
      </c>
    </row>
    <row r="652" spans="1:21" x14ac:dyDescent="0.3">
      <c r="A652" s="3" t="s">
        <v>727</v>
      </c>
      <c r="B652" s="4" t="s">
        <v>568</v>
      </c>
      <c r="C652" s="3" t="s">
        <v>728</v>
      </c>
      <c r="D652" s="3" t="s">
        <v>28</v>
      </c>
      <c r="F652" s="3">
        <v>4.5999999999999996</v>
      </c>
      <c r="G652" s="3">
        <v>5</v>
      </c>
      <c r="H652" s="3">
        <v>50</v>
      </c>
      <c r="I652" s="6" t="s">
        <v>95</v>
      </c>
      <c r="J652" s="6">
        <v>3396</v>
      </c>
      <c r="K652" s="4">
        <v>41733</v>
      </c>
      <c r="L652" s="7" t="s">
        <v>229</v>
      </c>
      <c r="M652" s="7" t="s">
        <v>32</v>
      </c>
      <c r="N652" s="7" t="s">
        <v>294</v>
      </c>
      <c r="O652" s="7">
        <v>84</v>
      </c>
      <c r="P652" s="4">
        <f t="shared" si="31"/>
        <v>41759</v>
      </c>
      <c r="Q652" s="4">
        <f t="shared" si="32"/>
        <v>41760</v>
      </c>
      <c r="R652" s="7" t="str">
        <f t="shared" si="30"/>
        <v>id7849741760</v>
      </c>
      <c r="S652" s="7">
        <f>VLOOKUP(R652,box_office!$C:$F,2,FALSE)</f>
        <v>4.2519685039370085E-2</v>
      </c>
      <c r="T652" s="7">
        <f>VLOOKUP(R652,box_office!$C:$F,3,FALSE)</f>
        <v>4.58</v>
      </c>
      <c r="U652" s="7">
        <f>VLOOKUP(R652,box_office!$C:$F,4,FALSE)</f>
        <v>235</v>
      </c>
    </row>
    <row r="653" spans="1:21" x14ac:dyDescent="0.3">
      <c r="A653" s="3" t="s">
        <v>727</v>
      </c>
      <c r="B653" s="4" t="s">
        <v>570</v>
      </c>
      <c r="C653" s="3" t="s">
        <v>728</v>
      </c>
      <c r="D653" s="3" t="s">
        <v>28</v>
      </c>
      <c r="F653" s="3">
        <v>4.5999999999999996</v>
      </c>
      <c r="G653" s="3">
        <v>5</v>
      </c>
      <c r="H653" s="3">
        <v>50</v>
      </c>
      <c r="I653" s="6" t="s">
        <v>95</v>
      </c>
      <c r="J653" s="6">
        <v>3402</v>
      </c>
      <c r="K653" s="4">
        <v>41733</v>
      </c>
      <c r="L653" s="7" t="s">
        <v>229</v>
      </c>
      <c r="M653" s="7" t="s">
        <v>32</v>
      </c>
      <c r="N653" s="7" t="s">
        <v>294</v>
      </c>
      <c r="O653" s="7">
        <v>84</v>
      </c>
      <c r="P653" s="4">
        <f t="shared" si="31"/>
        <v>41760</v>
      </c>
      <c r="Q653" s="4">
        <f t="shared" si="32"/>
        <v>41761</v>
      </c>
      <c r="R653" s="7" t="str">
        <f t="shared" si="30"/>
        <v>id7849741761</v>
      </c>
      <c r="S653" s="7">
        <f>VLOOKUP(R653,box_office!$C:$F,2,FALSE)</f>
        <v>4.4094488188976377E-2</v>
      </c>
      <c r="T653" s="7">
        <f>VLOOKUP(R653,box_office!$C:$F,3,FALSE)</f>
        <v>4.79</v>
      </c>
      <c r="U653" s="7">
        <f>VLOOKUP(R653,box_office!$C:$F,4,FALSE)</f>
        <v>230</v>
      </c>
    </row>
    <row r="654" spans="1:21" x14ac:dyDescent="0.3">
      <c r="A654" s="3" t="s">
        <v>727</v>
      </c>
      <c r="B654" s="4" t="s">
        <v>572</v>
      </c>
      <c r="C654" s="3" t="s">
        <v>728</v>
      </c>
      <c r="D654" s="3" t="s">
        <v>28</v>
      </c>
      <c r="F654" s="3">
        <v>4.5999999999999996</v>
      </c>
      <c r="G654" s="3">
        <v>5</v>
      </c>
      <c r="H654" s="3">
        <v>50</v>
      </c>
      <c r="I654" s="6" t="s">
        <v>95</v>
      </c>
      <c r="J654" s="6">
        <v>3416</v>
      </c>
      <c r="K654" s="4">
        <v>41733</v>
      </c>
      <c r="L654" s="7" t="s">
        <v>229</v>
      </c>
      <c r="M654" s="7" t="s">
        <v>32</v>
      </c>
      <c r="N654" s="7" t="s">
        <v>294</v>
      </c>
      <c r="O654" s="7">
        <v>84</v>
      </c>
      <c r="P654" s="4">
        <f t="shared" si="31"/>
        <v>41761</v>
      </c>
      <c r="Q654" s="4">
        <f t="shared" si="32"/>
        <v>41762</v>
      </c>
      <c r="R654" s="7" t="str">
        <f t="shared" si="30"/>
        <v>id7849741762</v>
      </c>
      <c r="S654" s="7">
        <f>VLOOKUP(R654,box_office!$C:$F,2,FALSE)</f>
        <v>3.307086614173229E-2</v>
      </c>
      <c r="T654" s="7">
        <f>VLOOKUP(R654,box_office!$C:$F,3,FALSE)</f>
        <v>3.69</v>
      </c>
      <c r="U654" s="7">
        <f>VLOOKUP(R654,box_office!$C:$F,4,FALSE)</f>
        <v>228</v>
      </c>
    </row>
    <row r="655" spans="1:21" hidden="1" x14ac:dyDescent="0.3">
      <c r="A655" s="3" t="s">
        <v>727</v>
      </c>
      <c r="B655" s="4" t="s">
        <v>574</v>
      </c>
      <c r="C655" s="3" t="s">
        <v>728</v>
      </c>
      <c r="D655" s="3" t="s">
        <v>28</v>
      </c>
      <c r="F655" s="3">
        <v>4.5999999999999996</v>
      </c>
      <c r="G655" s="3">
        <v>5</v>
      </c>
      <c r="H655" s="3">
        <v>50</v>
      </c>
      <c r="I655" s="3" t="s">
        <v>95</v>
      </c>
      <c r="J655" s="3">
        <v>3427</v>
      </c>
      <c r="K655" s="4">
        <v>41733</v>
      </c>
      <c r="L655" t="s">
        <v>229</v>
      </c>
      <c r="M655" t="s">
        <v>32</v>
      </c>
      <c r="N655" t="s">
        <v>294</v>
      </c>
      <c r="O655">
        <v>84</v>
      </c>
      <c r="P655" s="4">
        <f t="shared" si="31"/>
        <v>41762</v>
      </c>
      <c r="Q655" s="4">
        <f t="shared" si="32"/>
        <v>41763</v>
      </c>
      <c r="R655" s="10" t="str">
        <f t="shared" si="30"/>
        <v>id7849741763</v>
      </c>
      <c r="S655" s="9" t="e">
        <f>VLOOKUP(R655,box_office!$C:$F,2,FALSE)</f>
        <v>#N/A</v>
      </c>
      <c r="T655" s="9" t="e">
        <f>VLOOKUP(R655,box_office!$C:$F,3,FALSE)</f>
        <v>#N/A</v>
      </c>
      <c r="U655" s="9" t="e">
        <f>VLOOKUP(R655,box_office!$C:$F,4,FALSE)</f>
        <v>#N/A</v>
      </c>
    </row>
    <row r="656" spans="1:21" hidden="1" x14ac:dyDescent="0.3">
      <c r="A656" s="3" t="s">
        <v>727</v>
      </c>
      <c r="B656" s="4" t="s">
        <v>576</v>
      </c>
      <c r="C656" s="3" t="s">
        <v>728</v>
      </c>
      <c r="D656" s="3" t="s">
        <v>28</v>
      </c>
      <c r="F656" s="3">
        <v>4.5999999999999996</v>
      </c>
      <c r="G656" s="3">
        <v>5</v>
      </c>
      <c r="H656" s="3">
        <v>50</v>
      </c>
      <c r="I656" s="3" t="s">
        <v>95</v>
      </c>
      <c r="J656" s="3">
        <v>3438</v>
      </c>
      <c r="K656" s="4">
        <v>41733</v>
      </c>
      <c r="L656" t="s">
        <v>229</v>
      </c>
      <c r="M656" t="s">
        <v>32</v>
      </c>
      <c r="N656" t="s">
        <v>294</v>
      </c>
      <c r="O656">
        <v>84</v>
      </c>
      <c r="P656" s="4">
        <f t="shared" si="31"/>
        <v>41763</v>
      </c>
      <c r="Q656" s="4">
        <f t="shared" si="32"/>
        <v>41764</v>
      </c>
      <c r="R656" s="10" t="str">
        <f t="shared" si="30"/>
        <v>id7849741764</v>
      </c>
      <c r="S656" s="9" t="e">
        <f>VLOOKUP(R656,box_office!$C:$F,2,FALSE)</f>
        <v>#N/A</v>
      </c>
      <c r="T656" s="9" t="e">
        <f>VLOOKUP(R656,box_office!$C:$F,3,FALSE)</f>
        <v>#N/A</v>
      </c>
      <c r="U656" s="9" t="e">
        <f>VLOOKUP(R656,box_office!$C:$F,4,FALSE)</f>
        <v>#N/A</v>
      </c>
    </row>
    <row r="657" spans="1:21" x14ac:dyDescent="0.3">
      <c r="A657" s="3" t="s">
        <v>758</v>
      </c>
      <c r="B657" s="4" t="s">
        <v>759</v>
      </c>
      <c r="C657" s="3" t="s">
        <v>760</v>
      </c>
      <c r="D657" s="3" t="s">
        <v>28</v>
      </c>
      <c r="F657" s="3">
        <v>5.3</v>
      </c>
      <c r="G657" s="3">
        <v>8</v>
      </c>
      <c r="H657" s="3">
        <v>292</v>
      </c>
      <c r="I657" s="6" t="s">
        <v>95</v>
      </c>
      <c r="J657" s="6">
        <v>210</v>
      </c>
      <c r="K657" s="4">
        <v>41670</v>
      </c>
      <c r="L657" s="7" t="s">
        <v>229</v>
      </c>
      <c r="M657" s="7" t="s">
        <v>132</v>
      </c>
      <c r="N657" s="7" t="s">
        <v>294</v>
      </c>
      <c r="O657" s="7">
        <v>93</v>
      </c>
      <c r="P657" s="4">
        <f t="shared" si="31"/>
        <v>41669</v>
      </c>
      <c r="Q657" s="4">
        <f t="shared" si="32"/>
        <v>41670</v>
      </c>
      <c r="R657" s="7" t="str">
        <f t="shared" si="30"/>
        <v>id7828341670</v>
      </c>
      <c r="S657" s="7">
        <f>VLOOKUP(R657,box_office!$C:$F,2,FALSE)</f>
        <v>41.111811023622053</v>
      </c>
      <c r="T657" s="7">
        <f>VLOOKUP(R657,box_office!$C:$F,3,FALSE)</f>
        <v>5.29</v>
      </c>
      <c r="U657" s="7">
        <f>VLOOKUP(R657,box_office!$C:$F,4,FALSE)</f>
        <v>19000</v>
      </c>
    </row>
    <row r="658" spans="1:21" x14ac:dyDescent="0.3">
      <c r="A658" s="3" t="s">
        <v>758</v>
      </c>
      <c r="B658" s="4" t="s">
        <v>762</v>
      </c>
      <c r="C658" s="3" t="s">
        <v>760</v>
      </c>
      <c r="D658" s="3" t="s">
        <v>28</v>
      </c>
      <c r="F658" s="3">
        <v>6</v>
      </c>
      <c r="G658" s="3">
        <v>8</v>
      </c>
      <c r="H658" s="3">
        <v>292</v>
      </c>
      <c r="I658" s="6" t="s">
        <v>95</v>
      </c>
      <c r="J658" s="6">
        <v>541</v>
      </c>
      <c r="K658" s="4">
        <v>41670</v>
      </c>
      <c r="L658" s="7" t="s">
        <v>229</v>
      </c>
      <c r="M658" s="7" t="s">
        <v>132</v>
      </c>
      <c r="N658" s="7" t="s">
        <v>294</v>
      </c>
      <c r="O658" s="7">
        <v>93</v>
      </c>
      <c r="P658" s="4">
        <f t="shared" si="31"/>
        <v>41670</v>
      </c>
      <c r="Q658" s="4">
        <f t="shared" si="32"/>
        <v>41671</v>
      </c>
      <c r="R658" s="7" t="str">
        <f t="shared" si="30"/>
        <v>id7828341671</v>
      </c>
      <c r="S658" s="7">
        <f>VLOOKUP(R658,box_office!$C:$F,2,FALSE)</f>
        <v>36.308661417322838</v>
      </c>
      <c r="T658" s="7">
        <f>VLOOKUP(R658,box_office!$C:$F,3,FALSE)</f>
        <v>5.29</v>
      </c>
      <c r="U658" s="7">
        <f>VLOOKUP(R658,box_office!$C:$F,4,FALSE)</f>
        <v>18000</v>
      </c>
    </row>
    <row r="659" spans="1:21" x14ac:dyDescent="0.3">
      <c r="A659" s="3" t="s">
        <v>758</v>
      </c>
      <c r="B659" s="4" t="s">
        <v>225</v>
      </c>
      <c r="C659" s="3" t="s">
        <v>760</v>
      </c>
      <c r="D659" s="3" t="s">
        <v>28</v>
      </c>
      <c r="F659" s="3">
        <v>6.2</v>
      </c>
      <c r="G659" s="3">
        <v>8</v>
      </c>
      <c r="H659" s="3">
        <v>292</v>
      </c>
      <c r="I659" s="6" t="s">
        <v>95</v>
      </c>
      <c r="J659" s="6">
        <v>1138</v>
      </c>
      <c r="K659" s="4">
        <v>41670</v>
      </c>
      <c r="L659" s="7" t="s">
        <v>229</v>
      </c>
      <c r="M659" s="7" t="s">
        <v>132</v>
      </c>
      <c r="N659" s="7" t="s">
        <v>294</v>
      </c>
      <c r="O659" s="7">
        <v>93</v>
      </c>
      <c r="P659" s="4">
        <f t="shared" si="31"/>
        <v>41671</v>
      </c>
      <c r="Q659" s="4">
        <f t="shared" si="32"/>
        <v>41672</v>
      </c>
      <c r="R659" s="7" t="str">
        <f t="shared" si="30"/>
        <v>id7828341672</v>
      </c>
      <c r="S659" s="7">
        <f>VLOOKUP(R659,box_office!$C:$F,2,FALSE)</f>
        <v>37.214173228346461</v>
      </c>
      <c r="T659" s="7">
        <f>VLOOKUP(R659,box_office!$C:$F,3,FALSE)</f>
        <v>5.29</v>
      </c>
      <c r="U659" s="7">
        <f>VLOOKUP(R659,box_office!$C:$F,4,FALSE)</f>
        <v>15000</v>
      </c>
    </row>
    <row r="660" spans="1:21" x14ac:dyDescent="0.3">
      <c r="A660" s="3" t="s">
        <v>758</v>
      </c>
      <c r="B660" s="4" t="s">
        <v>232</v>
      </c>
      <c r="C660" s="3" t="s">
        <v>760</v>
      </c>
      <c r="D660" s="3" t="s">
        <v>28</v>
      </c>
      <c r="F660" s="3">
        <v>6.2</v>
      </c>
      <c r="G660" s="3">
        <v>8</v>
      </c>
      <c r="H660" s="3">
        <v>292</v>
      </c>
      <c r="I660" s="6" t="s">
        <v>95</v>
      </c>
      <c r="J660" s="6">
        <v>1971</v>
      </c>
      <c r="K660" s="4">
        <v>41670</v>
      </c>
      <c r="L660" s="7" t="s">
        <v>229</v>
      </c>
      <c r="M660" s="7" t="s">
        <v>132</v>
      </c>
      <c r="N660" s="7" t="s">
        <v>294</v>
      </c>
      <c r="O660" s="7">
        <v>93</v>
      </c>
      <c r="P660" s="4">
        <f t="shared" si="31"/>
        <v>41672</v>
      </c>
      <c r="Q660" s="4">
        <f t="shared" si="32"/>
        <v>41673</v>
      </c>
      <c r="R660" s="7" t="str">
        <f t="shared" si="30"/>
        <v>id7828341673</v>
      </c>
      <c r="S660" s="7">
        <f>VLOOKUP(R660,box_office!$C:$F,2,FALSE)</f>
        <v>40.22677165354331</v>
      </c>
      <c r="T660" s="7">
        <f>VLOOKUP(R660,box_office!$C:$F,3,FALSE)</f>
        <v>5.18</v>
      </c>
      <c r="U660" s="7">
        <f>VLOOKUP(R660,box_office!$C:$F,4,FALSE)</f>
        <v>17000</v>
      </c>
    </row>
    <row r="661" spans="1:21" x14ac:dyDescent="0.3">
      <c r="A661" s="3" t="s">
        <v>758</v>
      </c>
      <c r="B661" s="4" t="s">
        <v>234</v>
      </c>
      <c r="C661" s="3" t="s">
        <v>760</v>
      </c>
      <c r="D661" s="3" t="s">
        <v>28</v>
      </c>
      <c r="F661" s="3">
        <v>6.3</v>
      </c>
      <c r="G661" s="3">
        <v>8</v>
      </c>
      <c r="H661" s="3">
        <v>292</v>
      </c>
      <c r="I661" s="6" t="s">
        <v>95</v>
      </c>
      <c r="J661" s="6">
        <v>3444</v>
      </c>
      <c r="K661" s="4">
        <v>41670</v>
      </c>
      <c r="L661" s="7" t="s">
        <v>229</v>
      </c>
      <c r="M661" s="7" t="s">
        <v>132</v>
      </c>
      <c r="N661" s="7" t="s">
        <v>294</v>
      </c>
      <c r="O661" s="7">
        <v>93</v>
      </c>
      <c r="P661" s="4">
        <f t="shared" si="31"/>
        <v>41673</v>
      </c>
      <c r="Q661" s="4">
        <f t="shared" si="32"/>
        <v>41674</v>
      </c>
      <c r="R661" s="7" t="str">
        <f t="shared" si="30"/>
        <v>id7828341674</v>
      </c>
      <c r="S661" s="7">
        <f>VLOOKUP(R661,box_office!$C:$F,2,FALSE)</f>
        <v>44.154330708661419</v>
      </c>
      <c r="T661" s="7">
        <f>VLOOKUP(R661,box_office!$C:$F,3,FALSE)</f>
        <v>5.13</v>
      </c>
      <c r="U661" s="7">
        <f>VLOOKUP(R661,box_office!$C:$F,4,FALSE)</f>
        <v>18000</v>
      </c>
    </row>
    <row r="662" spans="1:21" x14ac:dyDescent="0.3">
      <c r="A662" s="3" t="s">
        <v>758</v>
      </c>
      <c r="B662" s="4" t="s">
        <v>236</v>
      </c>
      <c r="C662" s="3" t="s">
        <v>760</v>
      </c>
      <c r="D662" s="3" t="s">
        <v>28</v>
      </c>
      <c r="F662" s="3">
        <v>6.3</v>
      </c>
      <c r="G662" s="3">
        <v>8</v>
      </c>
      <c r="H662" s="3">
        <v>292</v>
      </c>
      <c r="I662" s="6" t="s">
        <v>95</v>
      </c>
      <c r="J662" s="6">
        <v>4160</v>
      </c>
      <c r="K662" s="4">
        <v>41670</v>
      </c>
      <c r="L662" s="7" t="s">
        <v>229</v>
      </c>
      <c r="M662" s="7" t="s">
        <v>132</v>
      </c>
      <c r="N662" s="7" t="s">
        <v>294</v>
      </c>
      <c r="O662" s="7">
        <v>93</v>
      </c>
      <c r="P662" s="4">
        <f t="shared" si="31"/>
        <v>41674</v>
      </c>
      <c r="Q662" s="4">
        <f t="shared" si="32"/>
        <v>41675</v>
      </c>
      <c r="R662" s="7" t="str">
        <f t="shared" si="30"/>
        <v>id7828341675</v>
      </c>
      <c r="S662" s="7">
        <f>VLOOKUP(R662,box_office!$C:$F,2,FALSE)</f>
        <v>46.83149606299213</v>
      </c>
      <c r="T662" s="7">
        <f>VLOOKUP(R662,box_office!$C:$F,3,FALSE)</f>
        <v>5.0999999999999996</v>
      </c>
      <c r="U662" s="7">
        <f>VLOOKUP(R662,box_office!$C:$F,4,FALSE)</f>
        <v>19000</v>
      </c>
    </row>
    <row r="663" spans="1:21" x14ac:dyDescent="0.3">
      <c r="A663" s="3" t="s">
        <v>758</v>
      </c>
      <c r="B663" s="4" t="s">
        <v>238</v>
      </c>
      <c r="C663" s="3" t="s">
        <v>760</v>
      </c>
      <c r="D663" s="3" t="s">
        <v>28</v>
      </c>
      <c r="F663" s="3">
        <v>6.3</v>
      </c>
      <c r="G663" s="3">
        <v>8</v>
      </c>
      <c r="H663" s="3">
        <v>293</v>
      </c>
      <c r="I663" s="6" t="s">
        <v>95</v>
      </c>
      <c r="J663" s="6">
        <v>4945</v>
      </c>
      <c r="K663" s="4">
        <v>41670</v>
      </c>
      <c r="L663" s="7" t="s">
        <v>229</v>
      </c>
      <c r="M663" s="7" t="s">
        <v>132</v>
      </c>
      <c r="N663" s="7" t="s">
        <v>294</v>
      </c>
      <c r="O663" s="7">
        <v>93</v>
      </c>
      <c r="P663" s="4">
        <f t="shared" si="31"/>
        <v>41675</v>
      </c>
      <c r="Q663" s="4">
        <f t="shared" si="32"/>
        <v>41676</v>
      </c>
      <c r="R663" s="7" t="str">
        <f t="shared" si="30"/>
        <v>id7828341676</v>
      </c>
      <c r="S663" s="7">
        <f>VLOOKUP(R663,box_office!$C:$F,2,FALSE)</f>
        <v>48.707086614173235</v>
      </c>
      <c r="T663" s="7">
        <f>VLOOKUP(R663,box_office!$C:$F,3,FALSE)</f>
        <v>5.09</v>
      </c>
      <c r="U663" s="7">
        <f>VLOOKUP(R663,box_office!$C:$F,4,FALSE)</f>
        <v>19000</v>
      </c>
    </row>
    <row r="664" spans="1:21" x14ac:dyDescent="0.3">
      <c r="A664" s="3" t="s">
        <v>758</v>
      </c>
      <c r="B664" s="4" t="s">
        <v>240</v>
      </c>
      <c r="C664" s="3" t="s">
        <v>760</v>
      </c>
      <c r="D664" s="3" t="s">
        <v>28</v>
      </c>
      <c r="F664" s="3">
        <v>6.3</v>
      </c>
      <c r="G664" s="3">
        <v>9</v>
      </c>
      <c r="H664" s="3">
        <v>338</v>
      </c>
      <c r="I664" s="6" t="s">
        <v>95</v>
      </c>
      <c r="J664" s="6">
        <v>5715</v>
      </c>
      <c r="K664" s="4">
        <v>41670</v>
      </c>
      <c r="L664" s="7" t="s">
        <v>229</v>
      </c>
      <c r="M664" s="7" t="s">
        <v>132</v>
      </c>
      <c r="N664" s="7" t="s">
        <v>294</v>
      </c>
      <c r="O664" s="7">
        <v>93</v>
      </c>
      <c r="P664" s="4">
        <f t="shared" si="31"/>
        <v>41676</v>
      </c>
      <c r="Q664" s="4">
        <f t="shared" si="32"/>
        <v>41677</v>
      </c>
      <c r="R664" s="7" t="str">
        <f t="shared" si="30"/>
        <v>id7828341677</v>
      </c>
      <c r="S664" s="7">
        <f>VLOOKUP(R664,box_office!$C:$F,2,FALSE)</f>
        <v>42.196850393700785</v>
      </c>
      <c r="T664" s="7">
        <f>VLOOKUP(R664,box_office!$C:$F,3,FALSE)</f>
        <v>5.0199999999999996</v>
      </c>
      <c r="U664" s="7">
        <f>VLOOKUP(R664,box_office!$C:$F,4,FALSE)</f>
        <v>20000</v>
      </c>
    </row>
    <row r="665" spans="1:21" x14ac:dyDescent="0.3">
      <c r="A665" s="3" t="s">
        <v>758</v>
      </c>
      <c r="B665" s="4" t="s">
        <v>242</v>
      </c>
      <c r="C665" s="3" t="s">
        <v>760</v>
      </c>
      <c r="D665" s="3" t="s">
        <v>28</v>
      </c>
      <c r="F665" s="3">
        <v>6.3</v>
      </c>
      <c r="G665" s="3">
        <v>9</v>
      </c>
      <c r="H665" s="3">
        <v>341</v>
      </c>
      <c r="I665" s="6" t="s">
        <v>95</v>
      </c>
      <c r="J665" s="6">
        <v>6457</v>
      </c>
      <c r="K665" s="4">
        <v>41670</v>
      </c>
      <c r="L665" s="7" t="s">
        <v>229</v>
      </c>
      <c r="M665" s="7" t="s">
        <v>132</v>
      </c>
      <c r="N665" s="7" t="s">
        <v>294</v>
      </c>
      <c r="O665" s="7">
        <v>93</v>
      </c>
      <c r="P665" s="4">
        <f t="shared" si="31"/>
        <v>41677</v>
      </c>
      <c r="Q665" s="4">
        <f t="shared" si="32"/>
        <v>41678</v>
      </c>
      <c r="R665" s="7" t="str">
        <f t="shared" si="30"/>
        <v>id7828341678</v>
      </c>
      <c r="S665" s="7">
        <f>VLOOKUP(R665,box_office!$C:$F,2,FALSE)</f>
        <v>45.889763779527556</v>
      </c>
      <c r="T665" s="7">
        <f>VLOOKUP(R665,box_office!$C:$F,3,FALSE)</f>
        <v>5.13</v>
      </c>
      <c r="U665" s="7">
        <f>VLOOKUP(R665,box_office!$C:$F,4,FALSE)</f>
        <v>21000</v>
      </c>
    </row>
    <row r="666" spans="1:21" x14ac:dyDescent="0.3">
      <c r="A666" s="3" t="s">
        <v>758</v>
      </c>
      <c r="B666" s="4" t="s">
        <v>244</v>
      </c>
      <c r="C666" s="3" t="s">
        <v>760</v>
      </c>
      <c r="D666" s="3" t="s">
        <v>28</v>
      </c>
      <c r="F666" s="3">
        <v>6.3</v>
      </c>
      <c r="G666" s="3">
        <v>9</v>
      </c>
      <c r="H666" s="3">
        <v>341</v>
      </c>
      <c r="I666" s="6" t="s">
        <v>95</v>
      </c>
      <c r="J666" s="6">
        <v>7145</v>
      </c>
      <c r="K666" s="4">
        <v>41670</v>
      </c>
      <c r="L666" s="7" t="s">
        <v>229</v>
      </c>
      <c r="M666" s="7" t="s">
        <v>132</v>
      </c>
      <c r="N666" s="7" t="s">
        <v>294</v>
      </c>
      <c r="O666" s="7">
        <v>93</v>
      </c>
      <c r="P666" s="4">
        <f t="shared" si="31"/>
        <v>41678</v>
      </c>
      <c r="Q666" s="4">
        <f t="shared" si="32"/>
        <v>41679</v>
      </c>
      <c r="R666" s="7" t="str">
        <f t="shared" si="30"/>
        <v>id7828341679</v>
      </c>
      <c r="S666" s="7">
        <f>VLOOKUP(R666,box_office!$C:$F,2,FALSE)</f>
        <v>47.251968503937015</v>
      </c>
      <c r="T666" s="7">
        <f>VLOOKUP(R666,box_office!$C:$F,3,FALSE)</f>
        <v>5.12</v>
      </c>
      <c r="U666" s="7">
        <f>VLOOKUP(R666,box_office!$C:$F,4,FALSE)</f>
        <v>21000</v>
      </c>
    </row>
    <row r="667" spans="1:21" x14ac:dyDescent="0.3">
      <c r="A667" s="3" t="s">
        <v>758</v>
      </c>
      <c r="B667" s="4" t="s">
        <v>246</v>
      </c>
      <c r="C667" s="3" t="s">
        <v>760</v>
      </c>
      <c r="D667" s="3" t="s">
        <v>28</v>
      </c>
      <c r="F667" s="3">
        <v>6.3</v>
      </c>
      <c r="G667" s="3">
        <v>9</v>
      </c>
      <c r="H667" s="3">
        <v>341</v>
      </c>
      <c r="I667" s="6" t="s">
        <v>95</v>
      </c>
      <c r="J667" s="6">
        <v>8098</v>
      </c>
      <c r="K667" s="4">
        <v>41670</v>
      </c>
      <c r="L667" s="7" t="s">
        <v>229</v>
      </c>
      <c r="M667" s="7" t="s">
        <v>132</v>
      </c>
      <c r="N667" s="7" t="s">
        <v>294</v>
      </c>
      <c r="O667" s="7">
        <v>93</v>
      </c>
      <c r="P667" s="4">
        <f t="shared" si="31"/>
        <v>41679</v>
      </c>
      <c r="Q667" s="4">
        <f t="shared" si="32"/>
        <v>41680</v>
      </c>
      <c r="R667" s="7" t="str">
        <f t="shared" si="30"/>
        <v>id7828341680</v>
      </c>
      <c r="S667" s="7">
        <f>VLOOKUP(R667,box_office!$C:$F,2,FALSE)</f>
        <v>34.896062992125984</v>
      </c>
      <c r="T667" s="7">
        <f>VLOOKUP(R667,box_office!$C:$F,3,FALSE)</f>
        <v>4.96</v>
      </c>
      <c r="U667" s="7">
        <f>VLOOKUP(R667,box_office!$C:$F,4,FALSE)</f>
        <v>21000</v>
      </c>
    </row>
    <row r="668" spans="1:21" x14ac:dyDescent="0.3">
      <c r="A668" s="3" t="s">
        <v>758</v>
      </c>
      <c r="B668" s="4" t="s">
        <v>248</v>
      </c>
      <c r="C668" s="3" t="s">
        <v>760</v>
      </c>
      <c r="D668" s="3" t="s">
        <v>28</v>
      </c>
      <c r="F668" s="3">
        <v>6.3</v>
      </c>
      <c r="G668" s="3">
        <v>9</v>
      </c>
      <c r="H668" s="3">
        <v>341</v>
      </c>
      <c r="I668" s="6" t="s">
        <v>95</v>
      </c>
      <c r="J668" s="6">
        <v>8531</v>
      </c>
      <c r="K668" s="4">
        <v>41670</v>
      </c>
      <c r="L668" s="7" t="s">
        <v>229</v>
      </c>
      <c r="M668" s="7" t="s">
        <v>132</v>
      </c>
      <c r="N668" s="7" t="s">
        <v>294</v>
      </c>
      <c r="O668" s="7">
        <v>93</v>
      </c>
      <c r="P668" s="4">
        <f t="shared" si="31"/>
        <v>41680</v>
      </c>
      <c r="Q668" s="4">
        <f t="shared" si="32"/>
        <v>41681</v>
      </c>
      <c r="R668" s="7" t="str">
        <f t="shared" si="30"/>
        <v>id7828341681</v>
      </c>
      <c r="S668" s="7">
        <f>VLOOKUP(R668,box_office!$C:$F,2,FALSE)</f>
        <v>34.538582677165358</v>
      </c>
      <c r="T668" s="7">
        <f>VLOOKUP(R668,box_office!$C:$F,3,FALSE)</f>
        <v>4.82</v>
      </c>
      <c r="U668" s="7">
        <f>VLOOKUP(R668,box_office!$C:$F,4,FALSE)</f>
        <v>22000</v>
      </c>
    </row>
    <row r="669" spans="1:21" x14ac:dyDescent="0.3">
      <c r="A669" s="3" t="s">
        <v>758</v>
      </c>
      <c r="B669" s="4" t="s">
        <v>250</v>
      </c>
      <c r="C669" s="3" t="s">
        <v>760</v>
      </c>
      <c r="D669" s="3" t="s">
        <v>28</v>
      </c>
      <c r="F669" s="3">
        <v>6.3</v>
      </c>
      <c r="G669" s="3">
        <v>9</v>
      </c>
      <c r="H669" s="3">
        <v>345</v>
      </c>
      <c r="I669" s="6" t="s">
        <v>95</v>
      </c>
      <c r="J669" s="6">
        <v>9112</v>
      </c>
      <c r="K669" s="4">
        <v>41670</v>
      </c>
      <c r="L669" s="7" t="s">
        <v>229</v>
      </c>
      <c r="M669" s="7" t="s">
        <v>132</v>
      </c>
      <c r="N669" s="7" t="s">
        <v>294</v>
      </c>
      <c r="O669" s="7">
        <v>93</v>
      </c>
      <c r="P669" s="4">
        <f t="shared" si="31"/>
        <v>41681</v>
      </c>
      <c r="Q669" s="4">
        <f t="shared" si="32"/>
        <v>41682</v>
      </c>
      <c r="R669" s="7" t="str">
        <f t="shared" si="30"/>
        <v>id7828341682</v>
      </c>
      <c r="S669" s="7">
        <f>VLOOKUP(R669,box_office!$C:$F,2,FALSE)</f>
        <v>30.58267716535433</v>
      </c>
      <c r="T669" s="7">
        <f>VLOOKUP(R669,box_office!$C:$F,3,FALSE)</f>
        <v>5.0199999999999996</v>
      </c>
      <c r="U669" s="7">
        <f>VLOOKUP(R669,box_office!$C:$F,4,FALSE)</f>
        <v>22000</v>
      </c>
    </row>
    <row r="670" spans="1:21" x14ac:dyDescent="0.3">
      <c r="A670" s="3" t="s">
        <v>758</v>
      </c>
      <c r="B670" s="4" t="s">
        <v>252</v>
      </c>
      <c r="C670" s="3" t="s">
        <v>760</v>
      </c>
      <c r="D670" s="3" t="s">
        <v>28</v>
      </c>
      <c r="E670" s="3" t="s">
        <v>775</v>
      </c>
      <c r="F670" s="3">
        <v>6.3</v>
      </c>
      <c r="G670" s="3">
        <v>9</v>
      </c>
      <c r="H670" s="3">
        <v>345</v>
      </c>
      <c r="I670" s="6" t="s">
        <v>95</v>
      </c>
      <c r="J670" s="6">
        <v>9649</v>
      </c>
      <c r="K670" s="4">
        <v>41670</v>
      </c>
      <c r="L670" s="7" t="s">
        <v>229</v>
      </c>
      <c r="M670" s="7" t="s">
        <v>132</v>
      </c>
      <c r="N670" s="7" t="s">
        <v>294</v>
      </c>
      <c r="O670" s="7">
        <v>93</v>
      </c>
      <c r="P670" s="4">
        <f t="shared" si="31"/>
        <v>41682</v>
      </c>
      <c r="Q670" s="4">
        <f t="shared" si="32"/>
        <v>41683</v>
      </c>
      <c r="R670" s="7" t="str">
        <f t="shared" si="30"/>
        <v>id7828341683</v>
      </c>
      <c r="S670" s="7">
        <f>VLOOKUP(R670,box_office!$C:$F,2,FALSE)</f>
        <v>27.262992125984255</v>
      </c>
      <c r="T670" s="7">
        <f>VLOOKUP(R670,box_office!$C:$F,3,FALSE)</f>
        <v>4.9800000000000004</v>
      </c>
      <c r="U670" s="7">
        <f>VLOOKUP(R670,box_office!$C:$F,4,FALSE)</f>
        <v>19000</v>
      </c>
    </row>
    <row r="671" spans="1:21" x14ac:dyDescent="0.3">
      <c r="A671" s="3" t="s">
        <v>758</v>
      </c>
      <c r="B671" s="4" t="s">
        <v>254</v>
      </c>
      <c r="C671" s="3" t="s">
        <v>760</v>
      </c>
      <c r="D671" s="3" t="s">
        <v>28</v>
      </c>
      <c r="E671" s="3" t="s">
        <v>775</v>
      </c>
      <c r="F671" s="3">
        <v>6.3</v>
      </c>
      <c r="G671" s="3">
        <v>10</v>
      </c>
      <c r="H671" s="3">
        <v>348</v>
      </c>
      <c r="I671" s="6" t="s">
        <v>95</v>
      </c>
      <c r="J671" s="6">
        <v>10110</v>
      </c>
      <c r="K671" s="4">
        <v>41670</v>
      </c>
      <c r="L671" s="7" t="s">
        <v>229</v>
      </c>
      <c r="M671" s="7" t="s">
        <v>132</v>
      </c>
      <c r="N671" s="7" t="s">
        <v>294</v>
      </c>
      <c r="O671" s="7">
        <v>93</v>
      </c>
      <c r="P671" s="4">
        <f t="shared" si="31"/>
        <v>41683</v>
      </c>
      <c r="Q671" s="4">
        <f t="shared" si="32"/>
        <v>41684</v>
      </c>
      <c r="R671" s="7" t="str">
        <f t="shared" si="30"/>
        <v>id7828341684</v>
      </c>
      <c r="S671" s="7">
        <f>VLOOKUP(R671,box_office!$C:$F,2,FALSE)</f>
        <v>40.971653543307085</v>
      </c>
      <c r="T671" s="7">
        <f>VLOOKUP(R671,box_office!$C:$F,3,FALSE)</f>
        <v>6.16</v>
      </c>
      <c r="U671" s="7">
        <f>VLOOKUP(R671,box_office!$C:$F,4,FALSE)</f>
        <v>12000</v>
      </c>
    </row>
    <row r="672" spans="1:21" x14ac:dyDescent="0.3">
      <c r="A672" s="3" t="s">
        <v>758</v>
      </c>
      <c r="B672" s="4" t="s">
        <v>256</v>
      </c>
      <c r="C672" s="3" t="s">
        <v>760</v>
      </c>
      <c r="D672" s="3" t="s">
        <v>28</v>
      </c>
      <c r="E672" s="3" t="s">
        <v>775</v>
      </c>
      <c r="F672" s="3">
        <v>6.3</v>
      </c>
      <c r="G672" s="3">
        <v>10</v>
      </c>
      <c r="H672" s="3">
        <v>348</v>
      </c>
      <c r="I672" s="6" t="s">
        <v>95</v>
      </c>
      <c r="J672" s="6">
        <v>10437</v>
      </c>
      <c r="K672" s="4">
        <v>41670</v>
      </c>
      <c r="L672" s="7" t="s">
        <v>229</v>
      </c>
      <c r="M672" s="7" t="s">
        <v>132</v>
      </c>
      <c r="N672" s="7" t="s">
        <v>294</v>
      </c>
      <c r="O672" s="7">
        <v>93</v>
      </c>
      <c r="P672" s="4">
        <f t="shared" si="31"/>
        <v>41684</v>
      </c>
      <c r="Q672" s="4">
        <f t="shared" si="32"/>
        <v>41685</v>
      </c>
      <c r="R672" s="7" t="str">
        <f t="shared" si="30"/>
        <v>id7828341685</v>
      </c>
      <c r="S672" s="7">
        <f>VLOOKUP(R672,box_office!$C:$F,2,FALSE)</f>
        <v>32.028346456692915</v>
      </c>
      <c r="T672" s="7">
        <f>VLOOKUP(R672,box_office!$C:$F,3,FALSE)</f>
        <v>4.93</v>
      </c>
      <c r="U672" s="7">
        <f>VLOOKUP(R672,box_office!$C:$F,4,FALSE)</f>
        <v>15000</v>
      </c>
    </row>
    <row r="673" spans="1:21" x14ac:dyDescent="0.3">
      <c r="A673" s="3" t="s">
        <v>758</v>
      </c>
      <c r="B673" s="4" t="s">
        <v>258</v>
      </c>
      <c r="C673" s="3" t="s">
        <v>760</v>
      </c>
      <c r="D673" s="3" t="s">
        <v>28</v>
      </c>
      <c r="E673" s="3" t="s">
        <v>775</v>
      </c>
      <c r="F673" s="3">
        <v>6.3</v>
      </c>
      <c r="G673" s="3">
        <v>10</v>
      </c>
      <c r="H673" s="3">
        <v>348</v>
      </c>
      <c r="I673" s="6" t="s">
        <v>95</v>
      </c>
      <c r="J673" s="6">
        <v>10818</v>
      </c>
      <c r="K673" s="4">
        <v>41670</v>
      </c>
      <c r="L673" s="7" t="s">
        <v>229</v>
      </c>
      <c r="M673" s="7" t="s">
        <v>132</v>
      </c>
      <c r="N673" s="7" t="s">
        <v>294</v>
      </c>
      <c r="O673" s="7">
        <v>93</v>
      </c>
      <c r="P673" s="4">
        <f t="shared" si="31"/>
        <v>41685</v>
      </c>
      <c r="Q673" s="4">
        <f t="shared" si="32"/>
        <v>41686</v>
      </c>
      <c r="R673" s="7" t="str">
        <f t="shared" si="30"/>
        <v>id7828341686</v>
      </c>
      <c r="S673" s="7">
        <f>VLOOKUP(R673,box_office!$C:$F,2,FALSE)</f>
        <v>27.154330708661419</v>
      </c>
      <c r="T673" s="7">
        <f>VLOOKUP(R673,box_office!$C:$F,3,FALSE)</f>
        <v>5.01</v>
      </c>
      <c r="U673" s="7">
        <f>VLOOKUP(R673,box_office!$C:$F,4,FALSE)</f>
        <v>15000</v>
      </c>
    </row>
    <row r="674" spans="1:21" x14ac:dyDescent="0.3">
      <c r="A674" s="3" t="s">
        <v>758</v>
      </c>
      <c r="B674" s="4" t="s">
        <v>260</v>
      </c>
      <c r="C674" s="3" t="s">
        <v>760</v>
      </c>
      <c r="D674" s="3" t="s">
        <v>28</v>
      </c>
      <c r="E674" s="3" t="s">
        <v>775</v>
      </c>
      <c r="F674" s="3">
        <v>6.3</v>
      </c>
      <c r="G674" s="3">
        <v>10</v>
      </c>
      <c r="H674" s="3">
        <v>348</v>
      </c>
      <c r="I674" s="6" t="s">
        <v>95</v>
      </c>
      <c r="J674" s="6">
        <v>11278</v>
      </c>
      <c r="K674" s="4">
        <v>41670</v>
      </c>
      <c r="L674" s="7" t="s">
        <v>229</v>
      </c>
      <c r="M674" s="7" t="s">
        <v>132</v>
      </c>
      <c r="N674" s="7" t="s">
        <v>294</v>
      </c>
      <c r="O674" s="7">
        <v>93</v>
      </c>
      <c r="P674" s="4">
        <f t="shared" si="31"/>
        <v>41686</v>
      </c>
      <c r="Q674" s="4">
        <f t="shared" si="32"/>
        <v>41687</v>
      </c>
      <c r="R674" s="7" t="str">
        <f t="shared" si="30"/>
        <v>id7828341687</v>
      </c>
      <c r="S674" s="7">
        <f>VLOOKUP(R674,box_office!$C:$F,2,FALSE)</f>
        <v>15.968503937007876</v>
      </c>
      <c r="T674" s="7">
        <f>VLOOKUP(R674,box_office!$C:$F,3,FALSE)</f>
        <v>4.9400000000000004</v>
      </c>
      <c r="U674" s="7">
        <f>VLOOKUP(R674,box_office!$C:$F,4,FALSE)</f>
        <v>16000</v>
      </c>
    </row>
    <row r="675" spans="1:21" x14ac:dyDescent="0.3">
      <c r="A675" s="3" t="s">
        <v>758</v>
      </c>
      <c r="B675" s="4" t="s">
        <v>262</v>
      </c>
      <c r="C675" s="3" t="s">
        <v>760</v>
      </c>
      <c r="D675" s="3" t="s">
        <v>28</v>
      </c>
      <c r="E675" s="3" t="s">
        <v>775</v>
      </c>
      <c r="F675" s="3">
        <v>6.3</v>
      </c>
      <c r="G675" s="3">
        <v>10</v>
      </c>
      <c r="H675" s="3">
        <v>348</v>
      </c>
      <c r="I675" s="6" t="s">
        <v>95</v>
      </c>
      <c r="J675" s="6">
        <v>11707</v>
      </c>
      <c r="K675" s="4">
        <v>41670</v>
      </c>
      <c r="L675" s="7" t="s">
        <v>229</v>
      </c>
      <c r="M675" s="7" t="s">
        <v>132</v>
      </c>
      <c r="N675" s="7" t="s">
        <v>294</v>
      </c>
      <c r="O675" s="7">
        <v>93</v>
      </c>
      <c r="P675" s="4">
        <f t="shared" si="31"/>
        <v>41687</v>
      </c>
      <c r="Q675" s="4">
        <f t="shared" si="32"/>
        <v>41688</v>
      </c>
      <c r="R675" s="7" t="str">
        <f t="shared" si="30"/>
        <v>id7828341688</v>
      </c>
      <c r="S675" s="7">
        <f>VLOOKUP(R675,box_office!$C:$F,2,FALSE)</f>
        <v>15.892913385826773</v>
      </c>
      <c r="T675" s="7">
        <f>VLOOKUP(R675,box_office!$C:$F,3,FALSE)</f>
        <v>4.76</v>
      </c>
      <c r="U675" s="7">
        <f>VLOOKUP(R675,box_office!$C:$F,4,FALSE)</f>
        <v>16000</v>
      </c>
    </row>
    <row r="676" spans="1:21" x14ac:dyDescent="0.3">
      <c r="A676" s="3" t="s">
        <v>758</v>
      </c>
      <c r="B676" s="4" t="s">
        <v>264</v>
      </c>
      <c r="C676" s="3" t="s">
        <v>760</v>
      </c>
      <c r="D676" s="3" t="s">
        <v>28</v>
      </c>
      <c r="E676" s="3" t="s">
        <v>775</v>
      </c>
      <c r="F676" s="3">
        <v>6.3</v>
      </c>
      <c r="G676" s="3">
        <v>10</v>
      </c>
      <c r="H676" s="3">
        <v>348</v>
      </c>
      <c r="I676" s="6" t="s">
        <v>95</v>
      </c>
      <c r="J676" s="6">
        <v>12024</v>
      </c>
      <c r="K676" s="4">
        <v>41670</v>
      </c>
      <c r="L676" s="7" t="s">
        <v>229</v>
      </c>
      <c r="M676" s="7" t="s">
        <v>132</v>
      </c>
      <c r="N676" s="7" t="s">
        <v>294</v>
      </c>
      <c r="O676" s="7">
        <v>93</v>
      </c>
      <c r="P676" s="4">
        <f t="shared" si="31"/>
        <v>41688</v>
      </c>
      <c r="Q676" s="4">
        <f t="shared" si="32"/>
        <v>41689</v>
      </c>
      <c r="R676" s="7" t="str">
        <f t="shared" si="30"/>
        <v>id7828341689</v>
      </c>
      <c r="S676" s="7">
        <f>VLOOKUP(R676,box_office!$C:$F,2,FALSE)</f>
        <v>15.738582677165354</v>
      </c>
      <c r="T676" s="7">
        <f>VLOOKUP(R676,box_office!$C:$F,3,FALSE)</f>
        <v>4.87</v>
      </c>
      <c r="U676" s="7">
        <f>VLOOKUP(R676,box_office!$C:$F,4,FALSE)</f>
        <v>17000</v>
      </c>
    </row>
    <row r="677" spans="1:21" x14ac:dyDescent="0.3">
      <c r="A677" s="3" t="s">
        <v>758</v>
      </c>
      <c r="B677" s="4" t="s">
        <v>266</v>
      </c>
      <c r="C677" s="3" t="s">
        <v>760</v>
      </c>
      <c r="D677" s="3" t="s">
        <v>28</v>
      </c>
      <c r="E677" s="3" t="s">
        <v>775</v>
      </c>
      <c r="F677" s="3">
        <v>6.3</v>
      </c>
      <c r="G677" s="3">
        <v>10</v>
      </c>
      <c r="H677" s="3">
        <v>348</v>
      </c>
      <c r="I677" s="6" t="s">
        <v>95</v>
      </c>
      <c r="J677" s="6">
        <v>12334</v>
      </c>
      <c r="K677" s="4">
        <v>41670</v>
      </c>
      <c r="L677" s="7" t="s">
        <v>229</v>
      </c>
      <c r="M677" s="7" t="s">
        <v>132</v>
      </c>
      <c r="N677" s="7" t="s">
        <v>294</v>
      </c>
      <c r="O677" s="7">
        <v>93</v>
      </c>
      <c r="P677" s="4">
        <f t="shared" si="31"/>
        <v>41689</v>
      </c>
      <c r="Q677" s="4">
        <f t="shared" si="32"/>
        <v>41690</v>
      </c>
      <c r="R677" s="7" t="str">
        <f t="shared" si="30"/>
        <v>id7828341690</v>
      </c>
      <c r="S677" s="7">
        <f>VLOOKUP(R677,box_office!$C:$F,2,FALSE)</f>
        <v>14.959055118110236</v>
      </c>
      <c r="T677" s="7">
        <f>VLOOKUP(R677,box_office!$C:$F,3,FALSE)</f>
        <v>4.82</v>
      </c>
      <c r="U677" s="7">
        <f>VLOOKUP(R677,box_office!$C:$F,4,FALSE)</f>
        <v>17000</v>
      </c>
    </row>
    <row r="678" spans="1:21" x14ac:dyDescent="0.3">
      <c r="A678" s="3" t="s">
        <v>758</v>
      </c>
      <c r="B678" s="4" t="s">
        <v>268</v>
      </c>
      <c r="C678" s="3" t="s">
        <v>760</v>
      </c>
      <c r="D678" s="3" t="s">
        <v>28</v>
      </c>
      <c r="E678" s="3" t="s">
        <v>775</v>
      </c>
      <c r="F678" s="3">
        <v>6.3</v>
      </c>
      <c r="G678" s="3">
        <v>10</v>
      </c>
      <c r="H678" s="3">
        <v>348</v>
      </c>
      <c r="I678" s="6" t="s">
        <v>95</v>
      </c>
      <c r="J678" s="6">
        <v>12595</v>
      </c>
      <c r="K678" s="4">
        <v>41670</v>
      </c>
      <c r="L678" s="7" t="s">
        <v>229</v>
      </c>
      <c r="M678" s="7" t="s">
        <v>132</v>
      </c>
      <c r="N678" s="7" t="s">
        <v>294</v>
      </c>
      <c r="O678" s="7">
        <v>93</v>
      </c>
      <c r="P678" s="4">
        <f t="shared" si="31"/>
        <v>41690</v>
      </c>
      <c r="Q678" s="4">
        <f t="shared" si="32"/>
        <v>41691</v>
      </c>
      <c r="R678" s="7" t="str">
        <f t="shared" si="30"/>
        <v>id7828341691</v>
      </c>
      <c r="S678" s="7">
        <f>VLOOKUP(R678,box_office!$C:$F,2,FALSE)</f>
        <v>11.699212598425197</v>
      </c>
      <c r="T678" s="7">
        <f>VLOOKUP(R678,box_office!$C:$F,3,FALSE)</f>
        <v>4.8499999999999996</v>
      </c>
      <c r="U678" s="7">
        <f>VLOOKUP(R678,box_office!$C:$F,4,FALSE)</f>
        <v>11000</v>
      </c>
    </row>
    <row r="679" spans="1:21" x14ac:dyDescent="0.3">
      <c r="A679" s="3" t="s">
        <v>758</v>
      </c>
      <c r="B679" s="4" t="s">
        <v>270</v>
      </c>
      <c r="C679" s="3" t="s">
        <v>760</v>
      </c>
      <c r="D679" s="3" t="s">
        <v>28</v>
      </c>
      <c r="E679" s="3" t="s">
        <v>775</v>
      </c>
      <c r="F679" s="3">
        <v>6.3</v>
      </c>
      <c r="G679" s="3">
        <v>10</v>
      </c>
      <c r="H679" s="3">
        <v>348</v>
      </c>
      <c r="I679" s="6" t="s">
        <v>95</v>
      </c>
      <c r="J679" s="6">
        <v>12804</v>
      </c>
      <c r="K679" s="4">
        <v>41670</v>
      </c>
      <c r="L679" s="7" t="s">
        <v>229</v>
      </c>
      <c r="M679" s="7" t="s">
        <v>132</v>
      </c>
      <c r="N679" s="7" t="s">
        <v>294</v>
      </c>
      <c r="O679" s="7">
        <v>93</v>
      </c>
      <c r="P679" s="4">
        <f t="shared" si="31"/>
        <v>41691</v>
      </c>
      <c r="Q679" s="4">
        <f t="shared" si="32"/>
        <v>41692</v>
      </c>
      <c r="R679" s="7" t="str">
        <f t="shared" si="30"/>
        <v>id7828341692</v>
      </c>
      <c r="S679" s="7">
        <f>VLOOKUP(R679,box_office!$C:$F,2,FALSE)</f>
        <v>17.240944881889764</v>
      </c>
      <c r="T679" s="7">
        <f>VLOOKUP(R679,box_office!$C:$F,3,FALSE)</f>
        <v>4.88</v>
      </c>
      <c r="U679" s="7">
        <f>VLOOKUP(R679,box_office!$C:$F,4,FALSE)</f>
        <v>11000</v>
      </c>
    </row>
    <row r="680" spans="1:21" x14ac:dyDescent="0.3">
      <c r="A680" s="3" t="s">
        <v>758</v>
      </c>
      <c r="B680" s="4" t="s">
        <v>272</v>
      </c>
      <c r="C680" s="3" t="s">
        <v>760</v>
      </c>
      <c r="D680" s="3" t="s">
        <v>28</v>
      </c>
      <c r="E680" s="3" t="s">
        <v>775</v>
      </c>
      <c r="F680" s="3">
        <v>6.3</v>
      </c>
      <c r="G680" s="3">
        <v>10</v>
      </c>
      <c r="H680" s="3">
        <v>349</v>
      </c>
      <c r="I680" s="6" t="s">
        <v>95</v>
      </c>
      <c r="J680" s="6">
        <v>13007</v>
      </c>
      <c r="K680" s="4">
        <v>41670</v>
      </c>
      <c r="L680" s="7" t="s">
        <v>229</v>
      </c>
      <c r="M680" s="7" t="s">
        <v>132</v>
      </c>
      <c r="N680" s="7" t="s">
        <v>294</v>
      </c>
      <c r="O680" s="7">
        <v>93</v>
      </c>
      <c r="P680" s="4">
        <f t="shared" si="31"/>
        <v>41692</v>
      </c>
      <c r="Q680" s="4">
        <f t="shared" si="32"/>
        <v>41693</v>
      </c>
      <c r="R680" s="7" t="str">
        <f t="shared" si="30"/>
        <v>id7828341693</v>
      </c>
      <c r="S680" s="7">
        <f>VLOOKUP(R680,box_office!$C:$F,2,FALSE)</f>
        <v>15.119685039370081</v>
      </c>
      <c r="T680" s="7">
        <f>VLOOKUP(R680,box_office!$C:$F,3,FALSE)</f>
        <v>4.91</v>
      </c>
      <c r="U680" s="7">
        <f>VLOOKUP(R680,box_office!$C:$F,4,FALSE)</f>
        <v>11000</v>
      </c>
    </row>
    <row r="681" spans="1:21" x14ac:dyDescent="0.3">
      <c r="A681" s="3" t="s">
        <v>758</v>
      </c>
      <c r="B681" s="4" t="s">
        <v>274</v>
      </c>
      <c r="C681" s="3" t="s">
        <v>760</v>
      </c>
      <c r="D681" s="3" t="s">
        <v>28</v>
      </c>
      <c r="E681" s="3" t="s">
        <v>775</v>
      </c>
      <c r="F681" s="3">
        <v>6.3</v>
      </c>
      <c r="G681" s="3">
        <v>10</v>
      </c>
      <c r="H681" s="3">
        <v>350</v>
      </c>
      <c r="I681" s="6" t="s">
        <v>95</v>
      </c>
      <c r="J681" s="6">
        <v>13303</v>
      </c>
      <c r="K681" s="4">
        <v>41670</v>
      </c>
      <c r="L681" s="7" t="s">
        <v>229</v>
      </c>
      <c r="M681" s="7" t="s">
        <v>132</v>
      </c>
      <c r="N681" s="7" t="s">
        <v>294</v>
      </c>
      <c r="O681" s="7">
        <v>93</v>
      </c>
      <c r="P681" s="4">
        <f t="shared" si="31"/>
        <v>41693</v>
      </c>
      <c r="Q681" s="4">
        <f t="shared" si="32"/>
        <v>41694</v>
      </c>
      <c r="R681" s="7" t="str">
        <f t="shared" si="30"/>
        <v>id7828341694</v>
      </c>
      <c r="S681" s="7">
        <f>VLOOKUP(R681,box_office!$C:$F,2,FALSE)</f>
        <v>7.8362204724409459</v>
      </c>
      <c r="T681" s="7">
        <f>VLOOKUP(R681,box_office!$C:$F,3,FALSE)</f>
        <v>5.09</v>
      </c>
      <c r="U681" s="7">
        <f>VLOOKUP(R681,box_office!$C:$F,4,FALSE)</f>
        <v>11000</v>
      </c>
    </row>
    <row r="682" spans="1:21" x14ac:dyDescent="0.3">
      <c r="A682" s="3" t="s">
        <v>758</v>
      </c>
      <c r="B682" s="4" t="s">
        <v>276</v>
      </c>
      <c r="C682" s="3" t="s">
        <v>760</v>
      </c>
      <c r="D682" s="3" t="s">
        <v>28</v>
      </c>
      <c r="E682" s="3" t="s">
        <v>775</v>
      </c>
      <c r="F682" s="3">
        <v>6.3</v>
      </c>
      <c r="G682" s="3">
        <v>10</v>
      </c>
      <c r="H682" s="3">
        <v>350</v>
      </c>
      <c r="I682" s="6" t="s">
        <v>95</v>
      </c>
      <c r="J682" s="6">
        <v>13628</v>
      </c>
      <c r="K682" s="4">
        <v>41670</v>
      </c>
      <c r="L682" s="7" t="s">
        <v>229</v>
      </c>
      <c r="M682" s="7" t="s">
        <v>132</v>
      </c>
      <c r="N682" s="7" t="s">
        <v>294</v>
      </c>
      <c r="O682" s="7">
        <v>93</v>
      </c>
      <c r="P682" s="4">
        <f t="shared" si="31"/>
        <v>41694</v>
      </c>
      <c r="Q682" s="4">
        <f t="shared" si="32"/>
        <v>41695</v>
      </c>
      <c r="R682" s="7" t="str">
        <f t="shared" si="30"/>
        <v>id7828341695</v>
      </c>
      <c r="S682" s="7">
        <f>VLOOKUP(R682,box_office!$C:$F,2,FALSE)</f>
        <v>8.0141732283464577</v>
      </c>
      <c r="T682" s="7">
        <f>VLOOKUP(R682,box_office!$C:$F,3,FALSE)</f>
        <v>4.74</v>
      </c>
      <c r="U682" s="7">
        <f>VLOOKUP(R682,box_office!$C:$F,4,FALSE)</f>
        <v>12000</v>
      </c>
    </row>
    <row r="683" spans="1:21" x14ac:dyDescent="0.3">
      <c r="A683" s="3" t="s">
        <v>758</v>
      </c>
      <c r="B683" s="4" t="s">
        <v>278</v>
      </c>
      <c r="C683" s="3" t="s">
        <v>760</v>
      </c>
      <c r="D683" s="3" t="s">
        <v>28</v>
      </c>
      <c r="E683" s="3" t="s">
        <v>775</v>
      </c>
      <c r="F683" s="3">
        <v>6.3</v>
      </c>
      <c r="G683" s="3">
        <v>10</v>
      </c>
      <c r="H683" s="3">
        <v>350</v>
      </c>
      <c r="I683" s="6" t="s">
        <v>95</v>
      </c>
      <c r="J683" s="6">
        <v>13912</v>
      </c>
      <c r="K683" s="4">
        <v>41670</v>
      </c>
      <c r="L683" s="7" t="s">
        <v>229</v>
      </c>
      <c r="M683" s="7" t="s">
        <v>132</v>
      </c>
      <c r="N683" s="7" t="s">
        <v>294</v>
      </c>
      <c r="O683" s="7">
        <v>93</v>
      </c>
      <c r="P683" s="4">
        <f t="shared" si="31"/>
        <v>41695</v>
      </c>
      <c r="Q683" s="4">
        <f t="shared" si="32"/>
        <v>41696</v>
      </c>
      <c r="R683" s="7" t="str">
        <f t="shared" si="30"/>
        <v>id7828341696</v>
      </c>
      <c r="S683" s="7">
        <f>VLOOKUP(R683,box_office!$C:$F,2,FALSE)</f>
        <v>7.6519685039370078</v>
      </c>
      <c r="T683" s="7">
        <f>VLOOKUP(R683,box_office!$C:$F,3,FALSE)</f>
        <v>4.83</v>
      </c>
      <c r="U683" s="7">
        <f>VLOOKUP(R683,box_office!$C:$F,4,FALSE)</f>
        <v>12000</v>
      </c>
    </row>
    <row r="684" spans="1:21" x14ac:dyDescent="0.3">
      <c r="A684" s="3" t="s">
        <v>758</v>
      </c>
      <c r="B684" s="4" t="s">
        <v>280</v>
      </c>
      <c r="C684" s="3" t="s">
        <v>760</v>
      </c>
      <c r="D684" s="3" t="s">
        <v>28</v>
      </c>
      <c r="E684" s="3" t="s">
        <v>775</v>
      </c>
      <c r="F684" s="3">
        <v>6.3</v>
      </c>
      <c r="G684" s="3">
        <v>10</v>
      </c>
      <c r="H684" s="3">
        <v>350</v>
      </c>
      <c r="I684" s="6" t="s">
        <v>95</v>
      </c>
      <c r="J684" s="6">
        <v>14283</v>
      </c>
      <c r="K684" s="4">
        <v>41670</v>
      </c>
      <c r="L684" s="7" t="s">
        <v>229</v>
      </c>
      <c r="M684" s="7" t="s">
        <v>132</v>
      </c>
      <c r="N684" s="7" t="s">
        <v>294</v>
      </c>
      <c r="O684" s="7">
        <v>93</v>
      </c>
      <c r="P684" s="4">
        <f t="shared" si="31"/>
        <v>41696</v>
      </c>
      <c r="Q684" s="4">
        <f t="shared" si="32"/>
        <v>41697</v>
      </c>
      <c r="R684" s="7" t="str">
        <f t="shared" si="30"/>
        <v>id7828341697</v>
      </c>
      <c r="S684" s="7">
        <f>VLOOKUP(R684,box_office!$C:$F,2,FALSE)</f>
        <v>7.3606299212598421</v>
      </c>
      <c r="T684" s="7">
        <f>VLOOKUP(R684,box_office!$C:$F,3,FALSE)</f>
        <v>4.99</v>
      </c>
      <c r="U684" s="7">
        <f>VLOOKUP(R684,box_office!$C:$F,4,FALSE)</f>
        <v>12000</v>
      </c>
    </row>
    <row r="685" spans="1:21" x14ac:dyDescent="0.3">
      <c r="A685" s="3" t="s">
        <v>758</v>
      </c>
      <c r="B685" s="4" t="s">
        <v>282</v>
      </c>
      <c r="C685" s="3" t="s">
        <v>760</v>
      </c>
      <c r="D685" s="3" t="s">
        <v>28</v>
      </c>
      <c r="E685" s="3" t="s">
        <v>775</v>
      </c>
      <c r="F685" s="3">
        <v>6.3</v>
      </c>
      <c r="G685" s="3">
        <v>10</v>
      </c>
      <c r="H685" s="3">
        <v>492</v>
      </c>
      <c r="I685" s="6" t="s">
        <v>95</v>
      </c>
      <c r="J685" s="6">
        <v>14690</v>
      </c>
      <c r="K685" s="4">
        <v>41670</v>
      </c>
      <c r="L685" s="7" t="s">
        <v>229</v>
      </c>
      <c r="M685" s="7" t="s">
        <v>132</v>
      </c>
      <c r="N685" s="7" t="s">
        <v>294</v>
      </c>
      <c r="O685" s="7">
        <v>93</v>
      </c>
      <c r="P685" s="4">
        <f t="shared" si="31"/>
        <v>41697</v>
      </c>
      <c r="Q685" s="4">
        <f t="shared" si="32"/>
        <v>41698</v>
      </c>
      <c r="R685" s="7" t="str">
        <f t="shared" si="30"/>
        <v>id7828341698</v>
      </c>
      <c r="S685" s="7">
        <f>VLOOKUP(R685,box_office!$C:$F,2,FALSE)</f>
        <v>5.3826771653543313</v>
      </c>
      <c r="T685" s="7">
        <f>VLOOKUP(R685,box_office!$C:$F,3,FALSE)</f>
        <v>4.79</v>
      </c>
      <c r="U685" s="7">
        <f>VLOOKUP(R685,box_office!$C:$F,4,FALSE)</f>
        <v>8650</v>
      </c>
    </row>
    <row r="686" spans="1:21" x14ac:dyDescent="0.3">
      <c r="A686" s="3" t="s">
        <v>758</v>
      </c>
      <c r="B686" s="4" t="s">
        <v>284</v>
      </c>
      <c r="C686" s="3" t="s">
        <v>760</v>
      </c>
      <c r="D686" s="3" t="s">
        <v>28</v>
      </c>
      <c r="E686" s="3" t="s">
        <v>775</v>
      </c>
      <c r="F686" s="3">
        <v>6.2</v>
      </c>
      <c r="G686" s="3">
        <v>10</v>
      </c>
      <c r="H686" s="3">
        <v>492</v>
      </c>
      <c r="I686" s="6" t="s">
        <v>95</v>
      </c>
      <c r="J686" s="6">
        <v>15084</v>
      </c>
      <c r="K686" s="4">
        <v>41670</v>
      </c>
      <c r="L686" s="7" t="s">
        <v>229</v>
      </c>
      <c r="M686" s="7" t="s">
        <v>132</v>
      </c>
      <c r="N686" s="7" t="s">
        <v>294</v>
      </c>
      <c r="O686" s="7">
        <v>93</v>
      </c>
      <c r="P686" s="4">
        <f t="shared" si="31"/>
        <v>41698</v>
      </c>
      <c r="Q686" s="4">
        <f t="shared" si="32"/>
        <v>41699</v>
      </c>
      <c r="R686" s="7" t="str">
        <f t="shared" si="30"/>
        <v>id7828341699</v>
      </c>
      <c r="S686" s="7">
        <f>VLOOKUP(R686,box_office!$C:$F,2,FALSE)</f>
        <v>7.329133858267717</v>
      </c>
      <c r="T686" s="7">
        <f>VLOOKUP(R686,box_office!$C:$F,3,FALSE)</f>
        <v>4.91</v>
      </c>
      <c r="U686" s="7">
        <f>VLOOKUP(R686,box_office!$C:$F,4,FALSE)</f>
        <v>8262</v>
      </c>
    </row>
    <row r="687" spans="1:21" x14ac:dyDescent="0.3">
      <c r="A687" s="3" t="s">
        <v>758</v>
      </c>
      <c r="B687" s="4" t="s">
        <v>286</v>
      </c>
      <c r="C687" s="3" t="s">
        <v>760</v>
      </c>
      <c r="D687" s="3" t="s">
        <v>28</v>
      </c>
      <c r="E687" s="3" t="s">
        <v>775</v>
      </c>
      <c r="F687" s="3">
        <v>6.2</v>
      </c>
      <c r="G687" s="3">
        <v>10</v>
      </c>
      <c r="H687" s="3">
        <v>496</v>
      </c>
      <c r="I687" s="6" t="s">
        <v>95</v>
      </c>
      <c r="J687" s="6">
        <v>15559</v>
      </c>
      <c r="K687" s="4">
        <v>41670</v>
      </c>
      <c r="L687" s="7" t="s">
        <v>229</v>
      </c>
      <c r="M687" s="7" t="s">
        <v>132</v>
      </c>
      <c r="N687" s="7" t="s">
        <v>294</v>
      </c>
      <c r="O687" s="7">
        <v>93</v>
      </c>
      <c r="P687" s="4">
        <f t="shared" si="31"/>
        <v>41699</v>
      </c>
      <c r="Q687" s="4">
        <f t="shared" si="32"/>
        <v>41700</v>
      </c>
      <c r="R687" s="7" t="str">
        <f t="shared" si="30"/>
        <v>id7828341700</v>
      </c>
      <c r="S687" s="7">
        <f>VLOOKUP(R687,box_office!$C:$F,2,FALSE)</f>
        <v>6.0188976377952761</v>
      </c>
      <c r="T687" s="7">
        <f>VLOOKUP(R687,box_office!$C:$F,3,FALSE)</f>
        <v>4.93</v>
      </c>
      <c r="U687" s="7">
        <f>VLOOKUP(R687,box_office!$C:$F,4,FALSE)</f>
        <v>8128</v>
      </c>
    </row>
    <row r="688" spans="1:21" x14ac:dyDescent="0.3">
      <c r="A688" s="3" t="s">
        <v>758</v>
      </c>
      <c r="B688" s="4" t="s">
        <v>690</v>
      </c>
      <c r="C688" s="3" t="s">
        <v>760</v>
      </c>
      <c r="D688" s="3" t="s">
        <v>28</v>
      </c>
      <c r="E688" s="3" t="s">
        <v>775</v>
      </c>
      <c r="F688" s="3">
        <v>6.2</v>
      </c>
      <c r="G688" s="3">
        <v>10</v>
      </c>
      <c r="H688" s="3">
        <v>496</v>
      </c>
      <c r="I688" s="6" t="s">
        <v>95</v>
      </c>
      <c r="J688" s="6">
        <v>16040</v>
      </c>
      <c r="K688" s="4">
        <v>41670</v>
      </c>
      <c r="L688" s="7" t="s">
        <v>229</v>
      </c>
      <c r="M688" s="7" t="s">
        <v>132</v>
      </c>
      <c r="N688" s="7" t="s">
        <v>294</v>
      </c>
      <c r="O688" s="7">
        <v>93</v>
      </c>
      <c r="P688" s="4">
        <f t="shared" si="31"/>
        <v>41700</v>
      </c>
      <c r="Q688" s="4">
        <f t="shared" si="32"/>
        <v>41701</v>
      </c>
      <c r="R688" s="7" t="str">
        <f t="shared" si="30"/>
        <v>id7828341701</v>
      </c>
      <c r="S688" s="7">
        <f>VLOOKUP(R688,box_office!$C:$F,2,FALSE)</f>
        <v>2.5889763779527564</v>
      </c>
      <c r="T688" s="7">
        <f>VLOOKUP(R688,box_office!$C:$F,3,FALSE)</f>
        <v>5.07</v>
      </c>
      <c r="U688" s="7">
        <f>VLOOKUP(R688,box_office!$C:$F,4,FALSE)</f>
        <v>7279</v>
      </c>
    </row>
    <row r="689" spans="1:21" x14ac:dyDescent="0.3">
      <c r="A689" s="3" t="s">
        <v>758</v>
      </c>
      <c r="B689" s="4" t="s">
        <v>288</v>
      </c>
      <c r="C689" s="3" t="s">
        <v>760</v>
      </c>
      <c r="D689" s="3" t="s">
        <v>28</v>
      </c>
      <c r="E689" s="3" t="s">
        <v>775</v>
      </c>
      <c r="F689" s="3">
        <v>6.2</v>
      </c>
      <c r="G689" s="3">
        <v>10</v>
      </c>
      <c r="H689" s="3">
        <v>499</v>
      </c>
      <c r="I689" s="6" t="s">
        <v>95</v>
      </c>
      <c r="J689" s="6">
        <v>16343</v>
      </c>
      <c r="K689" s="4">
        <v>41670</v>
      </c>
      <c r="L689" s="7" t="s">
        <v>229</v>
      </c>
      <c r="M689" s="7" t="s">
        <v>132</v>
      </c>
      <c r="N689" s="7" t="s">
        <v>294</v>
      </c>
      <c r="O689" s="7">
        <v>93</v>
      </c>
      <c r="P689" s="4">
        <f t="shared" si="31"/>
        <v>41701</v>
      </c>
      <c r="Q689" s="4">
        <f t="shared" si="32"/>
        <v>41702</v>
      </c>
      <c r="R689" s="7" t="str">
        <f t="shared" si="30"/>
        <v>id7828341702</v>
      </c>
      <c r="S689" s="7">
        <f>VLOOKUP(R689,box_office!$C:$F,2,FALSE)</f>
        <v>1.9433070866141733</v>
      </c>
      <c r="T689" s="7">
        <f>VLOOKUP(R689,box_office!$C:$F,3,FALSE)</f>
        <v>4.63</v>
      </c>
      <c r="U689" s="7">
        <f>VLOOKUP(R689,box_office!$C:$F,4,FALSE)</f>
        <v>5247</v>
      </c>
    </row>
    <row r="690" spans="1:21" x14ac:dyDescent="0.3">
      <c r="A690" s="3" t="s">
        <v>758</v>
      </c>
      <c r="B690" s="4" t="s">
        <v>693</v>
      </c>
      <c r="C690" s="3" t="s">
        <v>760</v>
      </c>
      <c r="D690" s="3" t="s">
        <v>28</v>
      </c>
      <c r="E690" s="3" t="s">
        <v>775</v>
      </c>
      <c r="F690" s="3">
        <v>6.1</v>
      </c>
      <c r="G690" s="3">
        <v>10</v>
      </c>
      <c r="H690" s="3">
        <v>502</v>
      </c>
      <c r="I690" s="6" t="s">
        <v>95</v>
      </c>
      <c r="J690" s="6">
        <v>16643</v>
      </c>
      <c r="K690" s="4">
        <v>41670</v>
      </c>
      <c r="L690" s="7" t="s">
        <v>229</v>
      </c>
      <c r="M690" s="7" t="s">
        <v>132</v>
      </c>
      <c r="N690" s="7" t="s">
        <v>294</v>
      </c>
      <c r="O690" s="7">
        <v>93</v>
      </c>
      <c r="P690" s="4">
        <f t="shared" si="31"/>
        <v>41702</v>
      </c>
      <c r="Q690" s="4">
        <f t="shared" si="32"/>
        <v>41703</v>
      </c>
      <c r="R690" s="7" t="str">
        <f t="shared" si="30"/>
        <v>id7828341703</v>
      </c>
      <c r="S690" s="7">
        <f>VLOOKUP(R690,box_office!$C:$F,2,FALSE)</f>
        <v>1.7968503937007876</v>
      </c>
      <c r="T690" s="7">
        <f>VLOOKUP(R690,box_office!$C:$F,3,FALSE)</f>
        <v>4.87</v>
      </c>
      <c r="U690" s="7">
        <f>VLOOKUP(R690,box_office!$C:$F,4,FALSE)</f>
        <v>5275</v>
      </c>
    </row>
    <row r="691" spans="1:21" x14ac:dyDescent="0.3">
      <c r="A691" s="3" t="s">
        <v>758</v>
      </c>
      <c r="B691" s="4" t="s">
        <v>425</v>
      </c>
      <c r="C691" s="3" t="s">
        <v>760</v>
      </c>
      <c r="D691" s="3" t="s">
        <v>28</v>
      </c>
      <c r="E691" s="3" t="s">
        <v>775</v>
      </c>
      <c r="F691" s="3">
        <v>6.1</v>
      </c>
      <c r="G691" s="3">
        <v>10</v>
      </c>
      <c r="H691" s="3">
        <v>502</v>
      </c>
      <c r="I691" s="6" t="s">
        <v>95</v>
      </c>
      <c r="J691" s="6">
        <v>16871</v>
      </c>
      <c r="K691" s="4">
        <v>41670</v>
      </c>
      <c r="L691" s="7" t="s">
        <v>229</v>
      </c>
      <c r="M691" s="7" t="s">
        <v>132</v>
      </c>
      <c r="N691" s="7" t="s">
        <v>294</v>
      </c>
      <c r="O691" s="7">
        <v>93</v>
      </c>
      <c r="P691" s="4">
        <f t="shared" si="31"/>
        <v>41703</v>
      </c>
      <c r="Q691" s="4">
        <f t="shared" si="32"/>
        <v>41704</v>
      </c>
      <c r="R691" s="7" t="str">
        <f t="shared" si="30"/>
        <v>id7828341704</v>
      </c>
      <c r="S691" s="7">
        <f>VLOOKUP(R691,box_office!$C:$F,2,FALSE)</f>
        <v>1.7889763779527559</v>
      </c>
      <c r="T691" s="7">
        <f>VLOOKUP(R691,box_office!$C:$F,3,FALSE)</f>
        <v>4.87</v>
      </c>
      <c r="U691" s="7">
        <f>VLOOKUP(R691,box_office!$C:$F,4,FALSE)</f>
        <v>5243</v>
      </c>
    </row>
    <row r="692" spans="1:21" x14ac:dyDescent="0.3">
      <c r="A692" s="3" t="s">
        <v>758</v>
      </c>
      <c r="B692" s="4" t="s">
        <v>429</v>
      </c>
      <c r="C692" s="3" t="s">
        <v>760</v>
      </c>
      <c r="D692" s="3" t="s">
        <v>28</v>
      </c>
      <c r="E692" s="3" t="s">
        <v>775</v>
      </c>
      <c r="F692" s="3">
        <v>6.1</v>
      </c>
      <c r="G692" s="3">
        <v>10</v>
      </c>
      <c r="H692" s="3">
        <v>502</v>
      </c>
      <c r="I692" s="6" t="s">
        <v>95</v>
      </c>
      <c r="J692" s="6">
        <v>17093</v>
      </c>
      <c r="K692" s="4">
        <v>41670</v>
      </c>
      <c r="L692" s="7" t="s">
        <v>229</v>
      </c>
      <c r="M692" s="7" t="s">
        <v>132</v>
      </c>
      <c r="N692" s="7" t="s">
        <v>294</v>
      </c>
      <c r="O692" s="7">
        <v>93</v>
      </c>
      <c r="P692" s="4">
        <f t="shared" si="31"/>
        <v>41704</v>
      </c>
      <c r="Q692" s="4">
        <f t="shared" si="32"/>
        <v>41705</v>
      </c>
      <c r="R692" s="7" t="str">
        <f t="shared" si="30"/>
        <v>id7828341705</v>
      </c>
      <c r="S692" s="7">
        <f>VLOOKUP(R692,box_office!$C:$F,2,FALSE)</f>
        <v>0.66771653543307097</v>
      </c>
      <c r="T692" s="7">
        <f>VLOOKUP(R692,box_office!$C:$F,3,FALSE)</f>
        <v>5.28</v>
      </c>
      <c r="U692" s="7">
        <f>VLOOKUP(R692,box_office!$C:$F,4,FALSE)</f>
        <v>1150</v>
      </c>
    </row>
    <row r="693" spans="1:21" x14ac:dyDescent="0.3">
      <c r="A693" s="3" t="s">
        <v>758</v>
      </c>
      <c r="B693" s="4" t="s">
        <v>431</v>
      </c>
      <c r="C693" s="3" t="s">
        <v>760</v>
      </c>
      <c r="D693" s="3" t="s">
        <v>28</v>
      </c>
      <c r="E693" s="3" t="s">
        <v>775</v>
      </c>
      <c r="F693" s="3">
        <v>6.1</v>
      </c>
      <c r="G693" s="3">
        <v>10</v>
      </c>
      <c r="H693" s="3">
        <v>502</v>
      </c>
      <c r="I693" s="6" t="s">
        <v>95</v>
      </c>
      <c r="J693" s="6">
        <v>17277</v>
      </c>
      <c r="K693" s="4">
        <v>41670</v>
      </c>
      <c r="L693" s="7" t="s">
        <v>229</v>
      </c>
      <c r="M693" s="7" t="s">
        <v>132</v>
      </c>
      <c r="N693" s="7" t="s">
        <v>294</v>
      </c>
      <c r="O693" s="7">
        <v>93</v>
      </c>
      <c r="P693" s="4">
        <f t="shared" si="31"/>
        <v>41705</v>
      </c>
      <c r="Q693" s="4">
        <f t="shared" si="32"/>
        <v>41706</v>
      </c>
      <c r="R693" s="7" t="str">
        <f t="shared" si="30"/>
        <v>id7828341706</v>
      </c>
      <c r="S693" s="7">
        <f>VLOOKUP(R693,box_office!$C:$F,2,FALSE)</f>
        <v>1.0393700787401574</v>
      </c>
      <c r="T693" s="7">
        <f>VLOOKUP(R693,box_office!$C:$F,3,FALSE)</f>
        <v>4.87</v>
      </c>
      <c r="U693" s="7">
        <f>VLOOKUP(R693,box_office!$C:$F,4,FALSE)</f>
        <v>1066</v>
      </c>
    </row>
    <row r="694" spans="1:21" x14ac:dyDescent="0.3">
      <c r="A694" s="3" t="s">
        <v>758</v>
      </c>
      <c r="B694" s="4" t="s">
        <v>433</v>
      </c>
      <c r="C694" s="3" t="s">
        <v>760</v>
      </c>
      <c r="D694" s="3" t="s">
        <v>28</v>
      </c>
      <c r="E694" s="3" t="s">
        <v>775</v>
      </c>
      <c r="F694" s="3">
        <v>6.1</v>
      </c>
      <c r="G694" s="3">
        <v>10</v>
      </c>
      <c r="H694" s="3">
        <v>503</v>
      </c>
      <c r="I694" s="6" t="s">
        <v>95</v>
      </c>
      <c r="J694" s="6">
        <v>17478</v>
      </c>
      <c r="K694" s="4">
        <v>41670</v>
      </c>
      <c r="L694" s="7" t="s">
        <v>229</v>
      </c>
      <c r="M694" s="7" t="s">
        <v>132</v>
      </c>
      <c r="N694" s="7" t="s">
        <v>294</v>
      </c>
      <c r="O694" s="7">
        <v>93</v>
      </c>
      <c r="P694" s="4">
        <f t="shared" si="31"/>
        <v>41706</v>
      </c>
      <c r="Q694" s="4">
        <f t="shared" si="32"/>
        <v>41707</v>
      </c>
      <c r="R694" s="7" t="str">
        <f t="shared" si="30"/>
        <v>id7828341707</v>
      </c>
      <c r="S694" s="7">
        <f>VLOOKUP(R694,box_office!$C:$F,2,FALSE)</f>
        <v>0.70393700787401592</v>
      </c>
      <c r="T694" s="7">
        <f>VLOOKUP(R694,box_office!$C:$F,3,FALSE)</f>
        <v>5.0599999999999996</v>
      </c>
      <c r="U694" s="7">
        <f>VLOOKUP(R694,box_office!$C:$F,4,FALSE)</f>
        <v>1071</v>
      </c>
    </row>
    <row r="695" spans="1:21" x14ac:dyDescent="0.3">
      <c r="A695" s="3" t="s">
        <v>758</v>
      </c>
      <c r="B695" s="4" t="s">
        <v>435</v>
      </c>
      <c r="C695" s="3" t="s">
        <v>760</v>
      </c>
      <c r="D695" s="3" t="s">
        <v>28</v>
      </c>
      <c r="E695" s="3" t="s">
        <v>775</v>
      </c>
      <c r="F695" s="3">
        <v>6.1</v>
      </c>
      <c r="G695" s="3">
        <v>10</v>
      </c>
      <c r="H695" s="3">
        <v>503</v>
      </c>
      <c r="I695" s="6" t="s">
        <v>95</v>
      </c>
      <c r="J695" s="6">
        <v>17703</v>
      </c>
      <c r="K695" s="4">
        <v>41670</v>
      </c>
      <c r="L695" s="7" t="s">
        <v>229</v>
      </c>
      <c r="M695" s="7" t="s">
        <v>132</v>
      </c>
      <c r="N695" s="7" t="s">
        <v>294</v>
      </c>
      <c r="O695" s="7">
        <v>93</v>
      </c>
      <c r="P695" s="4">
        <f t="shared" si="31"/>
        <v>41707</v>
      </c>
      <c r="Q695" s="4">
        <f t="shared" si="32"/>
        <v>41708</v>
      </c>
      <c r="R695" s="7" t="str">
        <f t="shared" si="30"/>
        <v>id7828341708</v>
      </c>
      <c r="S695" s="7">
        <f>VLOOKUP(R695,box_office!$C:$F,2,FALSE)</f>
        <v>0.3086614173228347</v>
      </c>
      <c r="T695" s="7">
        <f>VLOOKUP(R695,box_office!$C:$F,3,FALSE)</f>
        <v>4.8</v>
      </c>
      <c r="U695" s="7">
        <f>VLOOKUP(R695,box_office!$C:$F,4,FALSE)</f>
        <v>1073</v>
      </c>
    </row>
    <row r="696" spans="1:21" x14ac:dyDescent="0.3">
      <c r="A696" s="3" t="s">
        <v>758</v>
      </c>
      <c r="B696" s="4" t="s">
        <v>437</v>
      </c>
      <c r="C696" s="3" t="s">
        <v>760</v>
      </c>
      <c r="D696" s="3" t="s">
        <v>28</v>
      </c>
      <c r="E696" s="3" t="s">
        <v>775</v>
      </c>
      <c r="F696" s="3">
        <v>6.1</v>
      </c>
      <c r="G696" s="3">
        <v>10</v>
      </c>
      <c r="H696" s="3">
        <v>503</v>
      </c>
      <c r="I696" s="6" t="s">
        <v>95</v>
      </c>
      <c r="J696" s="6">
        <v>17865</v>
      </c>
      <c r="K696" s="4">
        <v>41670</v>
      </c>
      <c r="L696" s="7" t="s">
        <v>229</v>
      </c>
      <c r="M696" s="7" t="s">
        <v>132</v>
      </c>
      <c r="N696" s="7" t="s">
        <v>294</v>
      </c>
      <c r="O696" s="7">
        <v>93</v>
      </c>
      <c r="P696" s="4">
        <f t="shared" si="31"/>
        <v>41708</v>
      </c>
      <c r="Q696" s="4">
        <f t="shared" si="32"/>
        <v>41709</v>
      </c>
      <c r="R696" s="7" t="str">
        <f t="shared" si="30"/>
        <v>id7828341709</v>
      </c>
      <c r="S696" s="7">
        <f>VLOOKUP(R696,box_office!$C:$F,2,FALSE)</f>
        <v>0.32913385826771652</v>
      </c>
      <c r="T696" s="7">
        <f>VLOOKUP(R696,box_office!$C:$F,3,FALSE)</f>
        <v>4.96</v>
      </c>
      <c r="U696" s="7">
        <f>VLOOKUP(R696,box_office!$C:$F,4,FALSE)</f>
        <v>1103</v>
      </c>
    </row>
    <row r="697" spans="1:21" x14ac:dyDescent="0.3">
      <c r="A697" s="3" t="s">
        <v>758</v>
      </c>
      <c r="B697" s="4" t="s">
        <v>439</v>
      </c>
      <c r="C697" s="3" t="s">
        <v>760</v>
      </c>
      <c r="D697" s="3" t="s">
        <v>28</v>
      </c>
      <c r="E697" s="3" t="s">
        <v>775</v>
      </c>
      <c r="F697" s="3">
        <v>6.1</v>
      </c>
      <c r="G697" s="3">
        <v>10</v>
      </c>
      <c r="H697" s="3">
        <v>503</v>
      </c>
      <c r="I697" s="6" t="s">
        <v>95</v>
      </c>
      <c r="J697" s="6">
        <v>18004</v>
      </c>
      <c r="K697" s="4">
        <v>41670</v>
      </c>
      <c r="L697" s="7" t="s">
        <v>229</v>
      </c>
      <c r="M697" s="7" t="s">
        <v>132</v>
      </c>
      <c r="N697" s="7" t="s">
        <v>294</v>
      </c>
      <c r="O697" s="7">
        <v>93</v>
      </c>
      <c r="P697" s="4">
        <f t="shared" si="31"/>
        <v>41709</v>
      </c>
      <c r="Q697" s="4">
        <f t="shared" si="32"/>
        <v>41710</v>
      </c>
      <c r="R697" s="7" t="str">
        <f t="shared" si="30"/>
        <v>id7828341710</v>
      </c>
      <c r="S697" s="7">
        <f>VLOOKUP(R697,box_office!$C:$F,2,FALSE)</f>
        <v>0.2724409448818898</v>
      </c>
      <c r="T697" s="7">
        <f>VLOOKUP(R697,box_office!$C:$F,3,FALSE)</f>
        <v>4.93</v>
      </c>
      <c r="U697" s="7">
        <f>VLOOKUP(R697,box_office!$C:$F,4,FALSE)</f>
        <v>1108</v>
      </c>
    </row>
    <row r="698" spans="1:21" x14ac:dyDescent="0.3">
      <c r="A698" s="3" t="s">
        <v>758</v>
      </c>
      <c r="B698" s="4" t="s">
        <v>441</v>
      </c>
      <c r="C698" s="3" t="s">
        <v>760</v>
      </c>
      <c r="D698" s="3" t="s">
        <v>28</v>
      </c>
      <c r="E698" s="3" t="s">
        <v>775</v>
      </c>
      <c r="F698" s="3">
        <v>6.1</v>
      </c>
      <c r="G698" s="3">
        <v>10</v>
      </c>
      <c r="H698" s="3">
        <v>503</v>
      </c>
      <c r="I698" s="6" t="s">
        <v>95</v>
      </c>
      <c r="J698" s="6">
        <v>18115</v>
      </c>
      <c r="K698" s="4">
        <v>41670</v>
      </c>
      <c r="L698" s="7" t="s">
        <v>229</v>
      </c>
      <c r="M698" s="7" t="s">
        <v>132</v>
      </c>
      <c r="N698" s="7" t="s">
        <v>294</v>
      </c>
      <c r="O698" s="7">
        <v>93</v>
      </c>
      <c r="P698" s="4">
        <f t="shared" si="31"/>
        <v>41710</v>
      </c>
      <c r="Q698" s="4">
        <f t="shared" si="32"/>
        <v>41711</v>
      </c>
      <c r="R698" s="7" t="str">
        <f t="shared" si="30"/>
        <v>id7828341711</v>
      </c>
      <c r="S698" s="7">
        <f>VLOOKUP(R698,box_office!$C:$F,2,FALSE)</f>
        <v>0.24724409448818896</v>
      </c>
      <c r="T698" s="7">
        <f>VLOOKUP(R698,box_office!$C:$F,3,FALSE)</f>
        <v>5.84</v>
      </c>
      <c r="U698" s="7">
        <f>VLOOKUP(R698,box_office!$C:$F,4,FALSE)</f>
        <v>1062</v>
      </c>
    </row>
    <row r="699" spans="1:21" x14ac:dyDescent="0.3">
      <c r="A699" s="3" t="s">
        <v>758</v>
      </c>
      <c r="B699" s="4" t="s">
        <v>443</v>
      </c>
      <c r="C699" s="3" t="s">
        <v>760</v>
      </c>
      <c r="D699" s="3" t="s">
        <v>28</v>
      </c>
      <c r="E699" s="3" t="s">
        <v>775</v>
      </c>
      <c r="F699" s="3">
        <v>6.1</v>
      </c>
      <c r="G699" s="3">
        <v>10</v>
      </c>
      <c r="H699" s="3">
        <v>503</v>
      </c>
      <c r="I699" s="6" t="s">
        <v>95</v>
      </c>
      <c r="J699" s="6">
        <v>18232</v>
      </c>
      <c r="K699" s="4">
        <v>41670</v>
      </c>
      <c r="L699" s="7" t="s">
        <v>229</v>
      </c>
      <c r="M699" s="7" t="s">
        <v>132</v>
      </c>
      <c r="N699" s="7" t="s">
        <v>294</v>
      </c>
      <c r="O699" s="7">
        <v>93</v>
      </c>
      <c r="P699" s="4">
        <f t="shared" si="31"/>
        <v>41711</v>
      </c>
      <c r="Q699" s="4">
        <f t="shared" si="32"/>
        <v>41712</v>
      </c>
      <c r="R699" s="7" t="str">
        <f t="shared" si="30"/>
        <v>id7828341712</v>
      </c>
      <c r="S699" s="7">
        <f>VLOOKUP(R699,box_office!$C:$F,2,FALSE)</f>
        <v>5.826771653543307E-2</v>
      </c>
      <c r="T699" s="7">
        <f>VLOOKUP(R699,box_office!$C:$F,3,FALSE)</f>
        <v>4.9000000000000004</v>
      </c>
      <c r="U699" s="7">
        <f>VLOOKUP(R699,box_office!$C:$F,4,FALSE)</f>
        <v>240</v>
      </c>
    </row>
    <row r="700" spans="1:21" x14ac:dyDescent="0.3">
      <c r="A700" s="3" t="s">
        <v>758</v>
      </c>
      <c r="B700" s="4" t="s">
        <v>445</v>
      </c>
      <c r="C700" s="3" t="s">
        <v>760</v>
      </c>
      <c r="D700" s="3" t="s">
        <v>28</v>
      </c>
      <c r="E700" s="3" t="s">
        <v>775</v>
      </c>
      <c r="F700" s="3">
        <v>6.1</v>
      </c>
      <c r="G700" s="3">
        <v>10</v>
      </c>
      <c r="H700" s="3">
        <v>503</v>
      </c>
      <c r="I700" s="6" t="s">
        <v>95</v>
      </c>
      <c r="J700" s="6">
        <v>18332</v>
      </c>
      <c r="K700" s="4">
        <v>41670</v>
      </c>
      <c r="L700" s="7" t="s">
        <v>229</v>
      </c>
      <c r="M700" s="7" t="s">
        <v>132</v>
      </c>
      <c r="N700" s="7" t="s">
        <v>294</v>
      </c>
      <c r="O700" s="7">
        <v>93</v>
      </c>
      <c r="P700" s="4">
        <f t="shared" si="31"/>
        <v>41712</v>
      </c>
      <c r="Q700" s="4">
        <f t="shared" si="32"/>
        <v>41713</v>
      </c>
      <c r="R700" s="7" t="str">
        <f t="shared" si="30"/>
        <v>id7828341713</v>
      </c>
      <c r="S700" s="7">
        <f>VLOOKUP(R700,box_office!$C:$F,2,FALSE)</f>
        <v>0.11968503937007875</v>
      </c>
      <c r="T700" s="7">
        <f>VLOOKUP(R700,box_office!$C:$F,3,FALSE)</f>
        <v>5.0199999999999996</v>
      </c>
      <c r="U700" s="7">
        <f>VLOOKUP(R700,box_office!$C:$F,4,FALSE)</f>
        <v>240</v>
      </c>
    </row>
    <row r="701" spans="1:21" x14ac:dyDescent="0.3">
      <c r="A701" s="3" t="s">
        <v>758</v>
      </c>
      <c r="B701" s="4" t="s">
        <v>447</v>
      </c>
      <c r="C701" s="3" t="s">
        <v>760</v>
      </c>
      <c r="D701" s="3" t="s">
        <v>28</v>
      </c>
      <c r="E701" s="3" t="s">
        <v>775</v>
      </c>
      <c r="F701" s="3">
        <v>6.1</v>
      </c>
      <c r="G701" s="3">
        <v>10</v>
      </c>
      <c r="H701" s="3">
        <v>503</v>
      </c>
      <c r="I701" s="6" t="s">
        <v>95</v>
      </c>
      <c r="J701" s="6">
        <v>18450</v>
      </c>
      <c r="K701" s="4">
        <v>41670</v>
      </c>
      <c r="L701" s="7" t="s">
        <v>229</v>
      </c>
      <c r="M701" s="7" t="s">
        <v>132</v>
      </c>
      <c r="N701" s="7" t="s">
        <v>294</v>
      </c>
      <c r="O701" s="7">
        <v>93</v>
      </c>
      <c r="P701" s="4">
        <f t="shared" si="31"/>
        <v>41713</v>
      </c>
      <c r="Q701" s="4">
        <f t="shared" si="32"/>
        <v>41714</v>
      </c>
      <c r="R701" s="7" t="str">
        <f t="shared" si="30"/>
        <v>id7828341714</v>
      </c>
      <c r="S701" s="7">
        <f>VLOOKUP(R701,box_office!$C:$F,2,FALSE)</f>
        <v>6.7716535433070865E-2</v>
      </c>
      <c r="T701" s="7">
        <f>VLOOKUP(R701,box_office!$C:$F,3,FALSE)</f>
        <v>4.99</v>
      </c>
      <c r="U701" s="7">
        <f>VLOOKUP(R701,box_office!$C:$F,4,FALSE)</f>
        <v>228</v>
      </c>
    </row>
    <row r="702" spans="1:21" hidden="1" x14ac:dyDescent="0.3">
      <c r="A702" s="3" t="s">
        <v>758</v>
      </c>
      <c r="B702" s="4" t="s">
        <v>449</v>
      </c>
      <c r="C702" s="3" t="s">
        <v>760</v>
      </c>
      <c r="D702" s="3" t="s">
        <v>28</v>
      </c>
      <c r="E702" s="3" t="s">
        <v>775</v>
      </c>
      <c r="F702" s="3">
        <v>6.1</v>
      </c>
      <c r="G702" s="3">
        <v>10</v>
      </c>
      <c r="H702" s="3">
        <v>521</v>
      </c>
      <c r="I702" s="3" t="s">
        <v>95</v>
      </c>
      <c r="J702" s="3">
        <v>18592</v>
      </c>
      <c r="K702" s="4">
        <v>41670</v>
      </c>
      <c r="L702" t="s">
        <v>229</v>
      </c>
      <c r="M702" t="s">
        <v>132</v>
      </c>
      <c r="N702" t="s">
        <v>294</v>
      </c>
      <c r="O702">
        <v>93</v>
      </c>
      <c r="P702" s="4">
        <f t="shared" si="31"/>
        <v>41714</v>
      </c>
      <c r="Q702" s="4">
        <f t="shared" si="32"/>
        <v>41715</v>
      </c>
      <c r="R702" s="10" t="str">
        <f t="shared" si="30"/>
        <v>id7828341715</v>
      </c>
      <c r="S702" s="9" t="e">
        <f>VLOOKUP(R702,box_office!$C:$F,2,FALSE)</f>
        <v>#N/A</v>
      </c>
      <c r="T702" s="9" t="e">
        <f>VLOOKUP(R702,box_office!$C:$F,3,FALSE)</f>
        <v>#N/A</v>
      </c>
      <c r="U702" s="9" t="e">
        <f>VLOOKUP(R702,box_office!$C:$F,4,FALSE)</f>
        <v>#N/A</v>
      </c>
    </row>
    <row r="703" spans="1:21" hidden="1" x14ac:dyDescent="0.3">
      <c r="A703" s="3" t="s">
        <v>808</v>
      </c>
      <c r="B703" s="4" t="s">
        <v>171</v>
      </c>
      <c r="C703" s="3" t="s">
        <v>809</v>
      </c>
      <c r="D703" s="3" t="s">
        <v>187</v>
      </c>
      <c r="F703" s="3">
        <v>3.3</v>
      </c>
      <c r="G703" s="3">
        <v>2</v>
      </c>
      <c r="H703" s="3">
        <v>5</v>
      </c>
      <c r="I703" s="3" t="s">
        <v>95</v>
      </c>
      <c r="J703" s="3">
        <v>18</v>
      </c>
      <c r="K703" s="4">
        <v>41782</v>
      </c>
      <c r="L703" t="s">
        <v>31</v>
      </c>
      <c r="M703" t="s">
        <v>96</v>
      </c>
      <c r="N703" t="s">
        <v>294</v>
      </c>
      <c r="O703">
        <v>90</v>
      </c>
      <c r="P703" s="4">
        <f t="shared" si="31"/>
        <v>41803</v>
      </c>
      <c r="Q703" s="4">
        <f t="shared" si="32"/>
        <v>41804</v>
      </c>
      <c r="R703" s="10" t="str">
        <f t="shared" si="30"/>
        <v>id7922641804</v>
      </c>
      <c r="S703" s="9" t="e">
        <f>VLOOKUP(R703,box_office!$C:$F,2,FALSE)</f>
        <v>#N/A</v>
      </c>
      <c r="T703" s="9" t="e">
        <f>VLOOKUP(R703,box_office!$C:$F,3,FALSE)</f>
        <v>#N/A</v>
      </c>
      <c r="U703" s="9" t="e">
        <f>VLOOKUP(R703,box_office!$C:$F,4,FALSE)</f>
        <v>#N/A</v>
      </c>
    </row>
    <row r="704" spans="1:21" hidden="1" x14ac:dyDescent="0.3">
      <c r="A704" s="3" t="s">
        <v>808</v>
      </c>
      <c r="B704" s="4" t="s">
        <v>173</v>
      </c>
      <c r="C704" s="3" t="s">
        <v>809</v>
      </c>
      <c r="D704" s="3" t="s">
        <v>187</v>
      </c>
      <c r="F704" s="3">
        <v>3.3</v>
      </c>
      <c r="G704" s="3">
        <v>2</v>
      </c>
      <c r="H704" s="3">
        <v>5</v>
      </c>
      <c r="I704" s="3" t="s">
        <v>95</v>
      </c>
      <c r="J704" s="3">
        <v>18</v>
      </c>
      <c r="K704" s="4">
        <v>41782</v>
      </c>
      <c r="L704" t="s">
        <v>31</v>
      </c>
      <c r="M704" t="s">
        <v>96</v>
      </c>
      <c r="N704" t="s">
        <v>294</v>
      </c>
      <c r="O704">
        <v>90</v>
      </c>
      <c r="P704" s="4">
        <f t="shared" si="31"/>
        <v>41804</v>
      </c>
      <c r="Q704" s="4">
        <f t="shared" si="32"/>
        <v>41805</v>
      </c>
      <c r="R704" s="10" t="str">
        <f t="shared" si="30"/>
        <v>id7922641805</v>
      </c>
      <c r="S704" s="9" t="e">
        <f>VLOOKUP(R704,box_office!$C:$F,2,FALSE)</f>
        <v>#N/A</v>
      </c>
      <c r="T704" s="9" t="e">
        <f>VLOOKUP(R704,box_office!$C:$F,3,FALSE)</f>
        <v>#N/A</v>
      </c>
      <c r="U704" s="9" t="e">
        <f>VLOOKUP(R704,box_office!$C:$F,4,FALSE)</f>
        <v>#N/A</v>
      </c>
    </row>
    <row r="705" spans="1:21" x14ac:dyDescent="0.3">
      <c r="A705" s="3" t="s">
        <v>808</v>
      </c>
      <c r="B705" s="4" t="s">
        <v>26</v>
      </c>
      <c r="C705" s="3" t="s">
        <v>809</v>
      </c>
      <c r="D705" s="3" t="s">
        <v>187</v>
      </c>
      <c r="F705" s="3">
        <v>3.3</v>
      </c>
      <c r="G705" s="3">
        <v>2</v>
      </c>
      <c r="H705" s="3">
        <v>5</v>
      </c>
      <c r="I705" s="6" t="s">
        <v>95</v>
      </c>
      <c r="J705" s="6">
        <v>18</v>
      </c>
      <c r="K705" s="4">
        <v>41782</v>
      </c>
      <c r="L705" s="7" t="s">
        <v>31</v>
      </c>
      <c r="M705" s="7" t="s">
        <v>96</v>
      </c>
      <c r="N705" s="7" t="s">
        <v>294</v>
      </c>
      <c r="O705" s="7">
        <v>90</v>
      </c>
      <c r="P705" s="4">
        <f t="shared" si="31"/>
        <v>41805</v>
      </c>
      <c r="Q705" s="4">
        <f t="shared" si="32"/>
        <v>41806</v>
      </c>
      <c r="R705" s="7" t="str">
        <f t="shared" si="30"/>
        <v>id7922641806</v>
      </c>
      <c r="S705" s="7">
        <f>VLOOKUP(R705,box_office!$C:$F,2,FALSE)</f>
        <v>3.1496062992125991E-2</v>
      </c>
      <c r="T705" s="7">
        <f>VLOOKUP(R705,box_office!$C:$F,3,FALSE)</f>
        <v>4.54</v>
      </c>
      <c r="U705" s="7">
        <f>VLOOKUP(R705,box_office!$C:$F,4,FALSE)</f>
        <v>19</v>
      </c>
    </row>
    <row r="706" spans="1:21" hidden="1" x14ac:dyDescent="0.3">
      <c r="A706" s="3" t="s">
        <v>808</v>
      </c>
      <c r="B706" s="4" t="s">
        <v>35</v>
      </c>
      <c r="C706" s="3" t="s">
        <v>809</v>
      </c>
      <c r="D706" s="3" t="s">
        <v>187</v>
      </c>
      <c r="F706" s="3">
        <v>3.4</v>
      </c>
      <c r="G706" s="3">
        <v>2</v>
      </c>
      <c r="H706" s="3">
        <v>5</v>
      </c>
      <c r="I706" s="3" t="s">
        <v>95</v>
      </c>
      <c r="J706" s="3">
        <v>19</v>
      </c>
      <c r="K706" s="4">
        <v>41782</v>
      </c>
      <c r="L706" t="s">
        <v>31</v>
      </c>
      <c r="M706" t="s">
        <v>96</v>
      </c>
      <c r="N706" t="s">
        <v>294</v>
      </c>
      <c r="O706">
        <v>90</v>
      </c>
      <c r="P706" s="4">
        <f t="shared" si="31"/>
        <v>41806</v>
      </c>
      <c r="Q706" s="4">
        <f t="shared" si="32"/>
        <v>41807</v>
      </c>
      <c r="R706" s="10" t="str">
        <f t="shared" ref="R706:R769" si="33">_xlfn.CONCAT(A706,P706+1)</f>
        <v>id7922641807</v>
      </c>
      <c r="S706" s="9" t="e">
        <f>VLOOKUP(R706,box_office!$C:$F,2,FALSE)</f>
        <v>#N/A</v>
      </c>
      <c r="T706" s="9" t="e">
        <f>VLOOKUP(R706,box_office!$C:$F,3,FALSE)</f>
        <v>#N/A</v>
      </c>
      <c r="U706" s="9" t="e">
        <f>VLOOKUP(R706,box_office!$C:$F,4,FALSE)</f>
        <v>#N/A</v>
      </c>
    </row>
    <row r="707" spans="1:21" hidden="1" x14ac:dyDescent="0.3">
      <c r="A707" s="3" t="s">
        <v>808</v>
      </c>
      <c r="B707" s="4" t="s">
        <v>37</v>
      </c>
      <c r="C707" s="3" t="s">
        <v>809</v>
      </c>
      <c r="D707" s="3" t="s">
        <v>187</v>
      </c>
      <c r="F707" s="3">
        <v>3.4</v>
      </c>
      <c r="G707" s="3">
        <v>2</v>
      </c>
      <c r="H707" s="3">
        <v>5</v>
      </c>
      <c r="I707" s="3" t="s">
        <v>95</v>
      </c>
      <c r="J707" s="3">
        <v>19</v>
      </c>
      <c r="K707" s="4">
        <v>41782</v>
      </c>
      <c r="L707" t="s">
        <v>31</v>
      </c>
      <c r="M707" t="s">
        <v>96</v>
      </c>
      <c r="N707" t="s">
        <v>294</v>
      </c>
      <c r="O707">
        <v>90</v>
      </c>
      <c r="P707" s="4">
        <f t="shared" ref="P707:P770" si="34">DATEVALUE(B707)</f>
        <v>41807</v>
      </c>
      <c r="Q707" s="4">
        <f t="shared" ref="Q707:Q770" si="35">P707+1</f>
        <v>41808</v>
      </c>
      <c r="R707" s="10" t="str">
        <f t="shared" si="33"/>
        <v>id7922641808</v>
      </c>
      <c r="S707" s="9" t="e">
        <f>VLOOKUP(R707,box_office!$C:$F,2,FALSE)</f>
        <v>#N/A</v>
      </c>
      <c r="T707" s="9" t="e">
        <f>VLOOKUP(R707,box_office!$C:$F,3,FALSE)</f>
        <v>#N/A</v>
      </c>
      <c r="U707" s="9" t="e">
        <f>VLOOKUP(R707,box_office!$C:$F,4,FALSE)</f>
        <v>#N/A</v>
      </c>
    </row>
    <row r="708" spans="1:21" x14ac:dyDescent="0.3">
      <c r="A708" s="3" t="s">
        <v>808</v>
      </c>
      <c r="B708" s="4" t="s">
        <v>178</v>
      </c>
      <c r="C708" s="3" t="s">
        <v>809</v>
      </c>
      <c r="D708" s="3" t="s">
        <v>187</v>
      </c>
      <c r="F708" s="3">
        <v>3.4</v>
      </c>
      <c r="G708" s="3">
        <v>2</v>
      </c>
      <c r="H708" s="3">
        <v>5</v>
      </c>
      <c r="I708" s="6" t="s">
        <v>95</v>
      </c>
      <c r="J708" s="6">
        <v>19</v>
      </c>
      <c r="K708" s="4">
        <v>41782</v>
      </c>
      <c r="L708" s="7" t="s">
        <v>31</v>
      </c>
      <c r="M708" s="7" t="s">
        <v>96</v>
      </c>
      <c r="N708" s="7" t="s">
        <v>294</v>
      </c>
      <c r="O708" s="7">
        <v>90</v>
      </c>
      <c r="P708" s="4">
        <f t="shared" si="34"/>
        <v>41808</v>
      </c>
      <c r="Q708" s="4">
        <f t="shared" si="35"/>
        <v>41809</v>
      </c>
      <c r="R708" s="7" t="str">
        <f t="shared" si="33"/>
        <v>id7922641809</v>
      </c>
      <c r="S708" s="7">
        <f>VLOOKUP(R708,box_office!$C:$F,2,FALSE)</f>
        <v>8.6614173228346469E-2</v>
      </c>
      <c r="T708" s="7">
        <f>VLOOKUP(R708,box_office!$C:$F,3,FALSE)</f>
        <v>3.32</v>
      </c>
      <c r="U708" s="7">
        <f>VLOOKUP(R708,box_office!$C:$F,4,FALSE)</f>
        <v>51</v>
      </c>
    </row>
    <row r="709" spans="1:21" x14ac:dyDescent="0.3">
      <c r="A709" s="3" t="s">
        <v>808</v>
      </c>
      <c r="B709" s="4" t="s">
        <v>39</v>
      </c>
      <c r="C709" s="3" t="s">
        <v>809</v>
      </c>
      <c r="D709" s="3" t="s">
        <v>187</v>
      </c>
      <c r="F709" s="3">
        <v>3.4</v>
      </c>
      <c r="G709" s="3">
        <v>2</v>
      </c>
      <c r="H709" s="3">
        <v>5</v>
      </c>
      <c r="I709" s="6" t="s">
        <v>95</v>
      </c>
      <c r="J709" s="6">
        <v>20</v>
      </c>
      <c r="K709" s="4">
        <v>41782</v>
      </c>
      <c r="L709" s="7" t="s">
        <v>31</v>
      </c>
      <c r="M709" s="7" t="s">
        <v>96</v>
      </c>
      <c r="N709" s="7" t="s">
        <v>294</v>
      </c>
      <c r="O709" s="7">
        <v>90</v>
      </c>
      <c r="P709" s="4">
        <f t="shared" si="34"/>
        <v>41809</v>
      </c>
      <c r="Q709" s="4">
        <f t="shared" si="35"/>
        <v>41810</v>
      </c>
      <c r="R709" s="7" t="str">
        <f t="shared" si="33"/>
        <v>id7922641810</v>
      </c>
      <c r="S709" s="7">
        <f>VLOOKUP(R709,box_office!$C:$F,2,FALSE)</f>
        <v>0.11811023622047245</v>
      </c>
      <c r="T709" s="7">
        <f>VLOOKUP(R709,box_office!$C:$F,3,FALSE)</f>
        <v>3.48</v>
      </c>
      <c r="U709" s="7">
        <f>VLOOKUP(R709,box_office!$C:$F,4,FALSE)</f>
        <v>41</v>
      </c>
    </row>
    <row r="710" spans="1:21" hidden="1" x14ac:dyDescent="0.3">
      <c r="A710" s="3" t="s">
        <v>808</v>
      </c>
      <c r="B710" s="4" t="s">
        <v>41</v>
      </c>
      <c r="C710" s="3" t="s">
        <v>809</v>
      </c>
      <c r="D710" s="3" t="s">
        <v>187</v>
      </c>
      <c r="F710" s="3">
        <v>3.4</v>
      </c>
      <c r="G710" s="3">
        <v>2</v>
      </c>
      <c r="H710" s="3">
        <v>5</v>
      </c>
      <c r="I710" s="3" t="s">
        <v>95</v>
      </c>
      <c r="J710" s="3">
        <v>22</v>
      </c>
      <c r="K710" s="4">
        <v>41782</v>
      </c>
      <c r="L710" t="s">
        <v>31</v>
      </c>
      <c r="M710" t="s">
        <v>96</v>
      </c>
      <c r="N710" t="s">
        <v>294</v>
      </c>
      <c r="O710">
        <v>90</v>
      </c>
      <c r="P710" s="4">
        <f t="shared" si="34"/>
        <v>41810</v>
      </c>
      <c r="Q710" s="4">
        <f t="shared" si="35"/>
        <v>41811</v>
      </c>
      <c r="R710" s="10" t="str">
        <f t="shared" si="33"/>
        <v>id7922641811</v>
      </c>
      <c r="S710" s="9" t="e">
        <f>VLOOKUP(R710,box_office!$C:$F,2,FALSE)</f>
        <v>#N/A</v>
      </c>
      <c r="T710" s="9" t="e">
        <f>VLOOKUP(R710,box_office!$C:$F,3,FALSE)</f>
        <v>#N/A</v>
      </c>
      <c r="U710" s="9" t="e">
        <f>VLOOKUP(R710,box_office!$C:$F,4,FALSE)</f>
        <v>#N/A</v>
      </c>
    </row>
    <row r="711" spans="1:21" hidden="1" x14ac:dyDescent="0.3">
      <c r="A711" s="3" t="s">
        <v>808</v>
      </c>
      <c r="B711" s="4" t="s">
        <v>43</v>
      </c>
      <c r="C711" s="3" t="s">
        <v>809</v>
      </c>
      <c r="D711" s="3" t="s">
        <v>187</v>
      </c>
      <c r="F711" s="3">
        <v>3.4</v>
      </c>
      <c r="G711" s="3">
        <v>2</v>
      </c>
      <c r="H711" s="3">
        <v>5</v>
      </c>
      <c r="I711" s="3" t="s">
        <v>95</v>
      </c>
      <c r="J711" s="3">
        <v>22</v>
      </c>
      <c r="K711" s="4">
        <v>41782</v>
      </c>
      <c r="L711" t="s">
        <v>31</v>
      </c>
      <c r="M711" t="s">
        <v>96</v>
      </c>
      <c r="N711" t="s">
        <v>294</v>
      </c>
      <c r="O711">
        <v>90</v>
      </c>
      <c r="P711" s="4">
        <f t="shared" si="34"/>
        <v>41811</v>
      </c>
      <c r="Q711" s="4">
        <f t="shared" si="35"/>
        <v>41812</v>
      </c>
      <c r="R711" s="10" t="str">
        <f t="shared" si="33"/>
        <v>id7922641812</v>
      </c>
      <c r="S711" s="9" t="e">
        <f>VLOOKUP(R711,box_office!$C:$F,2,FALSE)</f>
        <v>#N/A</v>
      </c>
      <c r="T711" s="9" t="e">
        <f>VLOOKUP(R711,box_office!$C:$F,3,FALSE)</f>
        <v>#N/A</v>
      </c>
      <c r="U711" s="9" t="e">
        <f>VLOOKUP(R711,box_office!$C:$F,4,FALSE)</f>
        <v>#N/A</v>
      </c>
    </row>
    <row r="712" spans="1:21" x14ac:dyDescent="0.3">
      <c r="A712" s="3" t="s">
        <v>808</v>
      </c>
      <c r="B712" s="4" t="s">
        <v>45</v>
      </c>
      <c r="C712" s="3" t="s">
        <v>809</v>
      </c>
      <c r="D712" s="3" t="s">
        <v>187</v>
      </c>
      <c r="F712" s="3">
        <v>3.4</v>
      </c>
      <c r="G712" s="3">
        <v>2</v>
      </c>
      <c r="H712" s="3">
        <v>5</v>
      </c>
      <c r="I712" s="6" t="s">
        <v>95</v>
      </c>
      <c r="J712" s="6">
        <v>22</v>
      </c>
      <c r="K712" s="4">
        <v>41782</v>
      </c>
      <c r="L712" s="7" t="s">
        <v>31</v>
      </c>
      <c r="M712" s="7" t="s">
        <v>96</v>
      </c>
      <c r="N712" s="7" t="s">
        <v>294</v>
      </c>
      <c r="O712" s="7">
        <v>90</v>
      </c>
      <c r="P712" s="4">
        <f t="shared" si="34"/>
        <v>41812</v>
      </c>
      <c r="Q712" s="4">
        <f t="shared" si="35"/>
        <v>41813</v>
      </c>
      <c r="R712" s="7" t="str">
        <f t="shared" si="33"/>
        <v>id7922641813</v>
      </c>
      <c r="S712" s="7">
        <f>VLOOKUP(R712,box_office!$C:$F,2,FALSE)</f>
        <v>9.6062992125984251E-2</v>
      </c>
      <c r="T712" s="7">
        <f>VLOOKUP(R712,box_office!$C:$F,3,FALSE)</f>
        <v>3.89</v>
      </c>
      <c r="U712" s="7">
        <f>VLOOKUP(R712,box_office!$C:$F,4,FALSE)</f>
        <v>36</v>
      </c>
    </row>
    <row r="713" spans="1:21" x14ac:dyDescent="0.3">
      <c r="A713" s="3" t="s">
        <v>808</v>
      </c>
      <c r="B713" s="4" t="s">
        <v>49</v>
      </c>
      <c r="C713" s="3" t="s">
        <v>809</v>
      </c>
      <c r="D713" s="3" t="s">
        <v>187</v>
      </c>
      <c r="F713" s="3">
        <v>3.4</v>
      </c>
      <c r="G713" s="3">
        <v>2</v>
      </c>
      <c r="H713" s="3">
        <v>5</v>
      </c>
      <c r="I713" s="6" t="s">
        <v>95</v>
      </c>
      <c r="J713" s="6">
        <v>23</v>
      </c>
      <c r="K713" s="4">
        <v>41782</v>
      </c>
      <c r="L713" s="7" t="s">
        <v>31</v>
      </c>
      <c r="M713" s="7" t="s">
        <v>96</v>
      </c>
      <c r="N713" s="7" t="s">
        <v>294</v>
      </c>
      <c r="O713" s="7">
        <v>90</v>
      </c>
      <c r="P713" s="4">
        <f t="shared" si="34"/>
        <v>41814</v>
      </c>
      <c r="Q713" s="4">
        <f t="shared" si="35"/>
        <v>41815</v>
      </c>
      <c r="R713" s="7" t="str">
        <f t="shared" si="33"/>
        <v>id7922641815</v>
      </c>
      <c r="S713" s="7">
        <f>VLOOKUP(R713,box_office!$C:$F,2,FALSE)</f>
        <v>8.9763779527559068E-2</v>
      </c>
      <c r="T713" s="7">
        <f>VLOOKUP(R713,box_office!$C:$F,3,FALSE)</f>
        <v>3.48</v>
      </c>
      <c r="U713" s="7">
        <f>VLOOKUP(R713,box_office!$C:$F,4,FALSE)</f>
        <v>44</v>
      </c>
    </row>
    <row r="714" spans="1:21" x14ac:dyDescent="0.3">
      <c r="A714" s="3" t="s">
        <v>808</v>
      </c>
      <c r="B714" s="4" t="s">
        <v>51</v>
      </c>
      <c r="C714" s="3" t="s">
        <v>809</v>
      </c>
      <c r="D714" s="3" t="s">
        <v>187</v>
      </c>
      <c r="F714" s="3">
        <v>3.3</v>
      </c>
      <c r="G714" s="3">
        <v>2</v>
      </c>
      <c r="H714" s="3">
        <v>5</v>
      </c>
      <c r="I714" s="6" t="s">
        <v>95</v>
      </c>
      <c r="J714" s="6">
        <v>24</v>
      </c>
      <c r="K714" s="4">
        <v>41782</v>
      </c>
      <c r="L714" s="7" t="s">
        <v>31</v>
      </c>
      <c r="M714" s="7" t="s">
        <v>96</v>
      </c>
      <c r="N714" s="7" t="s">
        <v>294</v>
      </c>
      <c r="O714" s="7">
        <v>90</v>
      </c>
      <c r="P714" s="4">
        <f t="shared" si="34"/>
        <v>41815</v>
      </c>
      <c r="Q714" s="4">
        <f t="shared" si="35"/>
        <v>41816</v>
      </c>
      <c r="R714" s="7" t="str">
        <f t="shared" si="33"/>
        <v>id7922641816</v>
      </c>
      <c r="S714" s="7">
        <f>VLOOKUP(R714,box_office!$C:$F,2,FALSE)</f>
        <v>0.12125984251968505</v>
      </c>
      <c r="T714" s="7">
        <f>VLOOKUP(R714,box_office!$C:$F,3,FALSE)</f>
        <v>3.34</v>
      </c>
      <c r="U714" s="7">
        <f>VLOOKUP(R714,box_office!$C:$F,4,FALSE)</f>
        <v>66</v>
      </c>
    </row>
    <row r="715" spans="1:21" x14ac:dyDescent="0.3">
      <c r="A715" s="3" t="s">
        <v>808</v>
      </c>
      <c r="B715" s="4" t="s">
        <v>53</v>
      </c>
      <c r="C715" s="3" t="s">
        <v>809</v>
      </c>
      <c r="D715" s="3" t="s">
        <v>187</v>
      </c>
      <c r="F715" s="3">
        <v>3.3</v>
      </c>
      <c r="G715" s="3">
        <v>2</v>
      </c>
      <c r="H715" s="3">
        <v>5</v>
      </c>
      <c r="I715" s="6" t="s">
        <v>95</v>
      </c>
      <c r="J715" s="6">
        <v>25</v>
      </c>
      <c r="K715" s="4">
        <v>41782</v>
      </c>
      <c r="L715" s="7" t="s">
        <v>31</v>
      </c>
      <c r="M715" s="7" t="s">
        <v>96</v>
      </c>
      <c r="N715" s="7" t="s">
        <v>294</v>
      </c>
      <c r="O715" s="7">
        <v>90</v>
      </c>
      <c r="P715" s="4">
        <f t="shared" si="34"/>
        <v>41816</v>
      </c>
      <c r="Q715" s="4">
        <f t="shared" si="35"/>
        <v>41817</v>
      </c>
      <c r="R715" s="7" t="str">
        <f t="shared" si="33"/>
        <v>id7922641817</v>
      </c>
      <c r="S715" s="7">
        <f>VLOOKUP(R715,box_office!$C:$F,2,FALSE)</f>
        <v>0.11181102362204724</v>
      </c>
      <c r="T715" s="7">
        <f>VLOOKUP(R715,box_office!$C:$F,3,FALSE)</f>
        <v>3.39</v>
      </c>
      <c r="U715" s="7">
        <f>VLOOKUP(R715,box_office!$C:$F,4,FALSE)</f>
        <v>58</v>
      </c>
    </row>
    <row r="716" spans="1:21" hidden="1" x14ac:dyDescent="0.3">
      <c r="A716" s="3" t="s">
        <v>808</v>
      </c>
      <c r="B716" s="4" t="s">
        <v>55</v>
      </c>
      <c r="C716" s="3" t="s">
        <v>809</v>
      </c>
      <c r="D716" s="3" t="s">
        <v>187</v>
      </c>
      <c r="F716" s="3">
        <v>3.4</v>
      </c>
      <c r="G716" s="3">
        <v>2</v>
      </c>
      <c r="H716" s="3">
        <v>5</v>
      </c>
      <c r="I716" s="3" t="s">
        <v>95</v>
      </c>
      <c r="J716" s="3">
        <v>26</v>
      </c>
      <c r="K716" s="4">
        <v>41782</v>
      </c>
      <c r="L716" t="s">
        <v>31</v>
      </c>
      <c r="M716" t="s">
        <v>96</v>
      </c>
      <c r="N716" t="s">
        <v>294</v>
      </c>
      <c r="O716">
        <v>90</v>
      </c>
      <c r="P716" s="4">
        <f t="shared" si="34"/>
        <v>41817</v>
      </c>
      <c r="Q716" s="4">
        <f t="shared" si="35"/>
        <v>41818</v>
      </c>
      <c r="R716" s="10" t="str">
        <f t="shared" si="33"/>
        <v>id7922641818</v>
      </c>
      <c r="S716" s="9" t="e">
        <f>VLOOKUP(R716,box_office!$C:$F,2,FALSE)</f>
        <v>#N/A</v>
      </c>
      <c r="T716" s="9" t="e">
        <f>VLOOKUP(R716,box_office!$C:$F,3,FALSE)</f>
        <v>#N/A</v>
      </c>
      <c r="U716" s="9" t="e">
        <f>VLOOKUP(R716,box_office!$C:$F,4,FALSE)</f>
        <v>#N/A</v>
      </c>
    </row>
    <row r="717" spans="1:21" hidden="1" x14ac:dyDescent="0.3">
      <c r="A717" s="3" t="s">
        <v>808</v>
      </c>
      <c r="B717" s="4" t="s">
        <v>57</v>
      </c>
      <c r="C717" s="3" t="s">
        <v>809</v>
      </c>
      <c r="D717" s="3" t="s">
        <v>187</v>
      </c>
      <c r="F717" s="3">
        <v>3.5</v>
      </c>
      <c r="G717" s="3">
        <v>2</v>
      </c>
      <c r="H717" s="3">
        <v>5</v>
      </c>
      <c r="I717" s="3" t="s">
        <v>95</v>
      </c>
      <c r="J717" s="3">
        <v>26</v>
      </c>
      <c r="K717" s="4">
        <v>41782</v>
      </c>
      <c r="L717" t="s">
        <v>31</v>
      </c>
      <c r="M717" t="s">
        <v>96</v>
      </c>
      <c r="N717" t="s">
        <v>294</v>
      </c>
      <c r="O717">
        <v>90</v>
      </c>
      <c r="P717" s="4">
        <f t="shared" si="34"/>
        <v>41818</v>
      </c>
      <c r="Q717" s="4">
        <f t="shared" si="35"/>
        <v>41819</v>
      </c>
      <c r="R717" s="10" t="str">
        <f t="shared" si="33"/>
        <v>id7922641819</v>
      </c>
      <c r="S717" s="9" t="e">
        <f>VLOOKUP(R717,box_office!$C:$F,2,FALSE)</f>
        <v>#N/A</v>
      </c>
      <c r="T717" s="9" t="e">
        <f>VLOOKUP(R717,box_office!$C:$F,3,FALSE)</f>
        <v>#N/A</v>
      </c>
      <c r="U717" s="9" t="e">
        <f>VLOOKUP(R717,box_office!$C:$F,4,FALSE)</f>
        <v>#N/A</v>
      </c>
    </row>
    <row r="718" spans="1:21" x14ac:dyDescent="0.3">
      <c r="A718" s="3" t="s">
        <v>808</v>
      </c>
      <c r="B718" s="4" t="s">
        <v>59</v>
      </c>
      <c r="C718" s="3" t="s">
        <v>809</v>
      </c>
      <c r="D718" s="3" t="s">
        <v>187</v>
      </c>
      <c r="F718" s="3">
        <v>3.4</v>
      </c>
      <c r="G718" s="3">
        <v>2</v>
      </c>
      <c r="H718" s="3">
        <v>5</v>
      </c>
      <c r="I718" s="6" t="s">
        <v>95</v>
      </c>
      <c r="J718" s="6">
        <v>26</v>
      </c>
      <c r="K718" s="4">
        <v>41782</v>
      </c>
      <c r="L718" s="7" t="s">
        <v>31</v>
      </c>
      <c r="M718" s="7" t="s">
        <v>96</v>
      </c>
      <c r="N718" s="7" t="s">
        <v>294</v>
      </c>
      <c r="O718" s="7">
        <v>90</v>
      </c>
      <c r="P718" s="4">
        <f t="shared" si="34"/>
        <v>41819</v>
      </c>
      <c r="Q718" s="4">
        <f t="shared" si="35"/>
        <v>41820</v>
      </c>
      <c r="R718" s="7" t="str">
        <f t="shared" si="33"/>
        <v>id7922641820</v>
      </c>
      <c r="S718" s="7">
        <f>VLOOKUP(R718,box_office!$C:$F,2,FALSE)</f>
        <v>6.2992125984251982E-2</v>
      </c>
      <c r="T718" s="7">
        <f>VLOOKUP(R718,box_office!$C:$F,3,FALSE)</f>
        <v>4.1900000000000004</v>
      </c>
      <c r="U718" s="7">
        <f>VLOOKUP(R718,box_office!$C:$F,4,FALSE)</f>
        <v>32</v>
      </c>
    </row>
    <row r="719" spans="1:21" x14ac:dyDescent="0.3">
      <c r="A719" s="3" t="s">
        <v>808</v>
      </c>
      <c r="B719" s="4" t="s">
        <v>61</v>
      </c>
      <c r="C719" s="3" t="s">
        <v>809</v>
      </c>
      <c r="D719" s="3" t="s">
        <v>187</v>
      </c>
      <c r="F719" s="3">
        <v>3.4</v>
      </c>
      <c r="G719" s="3">
        <v>2</v>
      </c>
      <c r="H719" s="3">
        <v>5</v>
      </c>
      <c r="I719" s="6" t="s">
        <v>95</v>
      </c>
      <c r="J719" s="6">
        <v>26</v>
      </c>
      <c r="K719" s="4">
        <v>41782</v>
      </c>
      <c r="L719" s="7" t="s">
        <v>31</v>
      </c>
      <c r="M719" s="7" t="s">
        <v>96</v>
      </c>
      <c r="N719" s="7" t="s">
        <v>294</v>
      </c>
      <c r="O719" s="7">
        <v>90</v>
      </c>
      <c r="P719" s="4">
        <f t="shared" si="34"/>
        <v>41820</v>
      </c>
      <c r="Q719" s="4">
        <f t="shared" si="35"/>
        <v>41821</v>
      </c>
      <c r="R719" s="7" t="str">
        <f t="shared" si="33"/>
        <v>id7922641821</v>
      </c>
      <c r="S719" s="7">
        <f>VLOOKUP(R719,box_office!$C:$F,2,FALSE)</f>
        <v>0.12913385826771653</v>
      </c>
      <c r="T719" s="7">
        <f>VLOOKUP(R719,box_office!$C:$F,3,FALSE)</f>
        <v>3.8</v>
      </c>
      <c r="U719" s="7">
        <f>VLOOKUP(R719,box_office!$C:$F,4,FALSE)</f>
        <v>66</v>
      </c>
    </row>
    <row r="720" spans="1:21" x14ac:dyDescent="0.3">
      <c r="A720" s="3" t="s">
        <v>808</v>
      </c>
      <c r="B720" s="4" t="s">
        <v>63</v>
      </c>
      <c r="C720" s="3" t="s">
        <v>809</v>
      </c>
      <c r="D720" s="3" t="s">
        <v>187</v>
      </c>
      <c r="F720" s="3">
        <v>3.4</v>
      </c>
      <c r="G720" s="3">
        <v>2</v>
      </c>
      <c r="H720" s="3">
        <v>5</v>
      </c>
      <c r="I720" s="6" t="s">
        <v>95</v>
      </c>
      <c r="J720" s="6">
        <v>26</v>
      </c>
      <c r="K720" s="4">
        <v>41782</v>
      </c>
      <c r="L720" s="7" t="s">
        <v>31</v>
      </c>
      <c r="M720" s="7" t="s">
        <v>96</v>
      </c>
      <c r="N720" s="7" t="s">
        <v>294</v>
      </c>
      <c r="O720" s="7">
        <v>90</v>
      </c>
      <c r="P720" s="4">
        <f t="shared" si="34"/>
        <v>41821</v>
      </c>
      <c r="Q720" s="4">
        <f t="shared" si="35"/>
        <v>41822</v>
      </c>
      <c r="R720" s="7" t="str">
        <f t="shared" si="33"/>
        <v>id7922641822</v>
      </c>
      <c r="S720" s="7">
        <f>VLOOKUP(R720,box_office!$C:$F,2,FALSE)</f>
        <v>4.7244094488188976E-2</v>
      </c>
      <c r="T720" s="7">
        <f>VLOOKUP(R720,box_office!$C:$F,3,FALSE)</f>
        <v>3.92</v>
      </c>
      <c r="U720" s="7">
        <f>VLOOKUP(R720,box_office!$C:$F,4,FALSE)</f>
        <v>32</v>
      </c>
    </row>
    <row r="721" spans="1:21" x14ac:dyDescent="0.3">
      <c r="A721" s="3" t="s">
        <v>808</v>
      </c>
      <c r="B721" s="4" t="s">
        <v>65</v>
      </c>
      <c r="C721" s="3" t="s">
        <v>809</v>
      </c>
      <c r="D721" s="3" t="s">
        <v>187</v>
      </c>
      <c r="F721" s="3">
        <v>3.4</v>
      </c>
      <c r="G721" s="3">
        <v>2</v>
      </c>
      <c r="H721" s="3">
        <v>5</v>
      </c>
      <c r="I721" s="6" t="s">
        <v>95</v>
      </c>
      <c r="J721" s="6">
        <v>26</v>
      </c>
      <c r="K721" s="4">
        <v>41782</v>
      </c>
      <c r="L721" s="7" t="s">
        <v>31</v>
      </c>
      <c r="M721" s="7" t="s">
        <v>96</v>
      </c>
      <c r="N721" s="7" t="s">
        <v>294</v>
      </c>
      <c r="O721" s="7">
        <v>90</v>
      </c>
      <c r="P721" s="4">
        <f t="shared" si="34"/>
        <v>41822</v>
      </c>
      <c r="Q721" s="4">
        <f t="shared" si="35"/>
        <v>41823</v>
      </c>
      <c r="R721" s="7" t="str">
        <f t="shared" si="33"/>
        <v>id7922641823</v>
      </c>
      <c r="S721" s="7">
        <f>VLOOKUP(R721,box_office!$C:$F,2,FALSE)</f>
        <v>4.7244094488188976E-2</v>
      </c>
      <c r="T721" s="7">
        <f>VLOOKUP(R721,box_office!$C:$F,3,FALSE)</f>
        <v>3.72</v>
      </c>
      <c r="U721" s="7">
        <f>VLOOKUP(R721,box_office!$C:$F,4,FALSE)</f>
        <v>30</v>
      </c>
    </row>
    <row r="722" spans="1:21" x14ac:dyDescent="0.3">
      <c r="A722" s="3" t="s">
        <v>808</v>
      </c>
      <c r="B722" s="4" t="s">
        <v>67</v>
      </c>
      <c r="C722" s="3" t="s">
        <v>809</v>
      </c>
      <c r="D722" s="3" t="s">
        <v>187</v>
      </c>
      <c r="F722" s="3">
        <v>3.4</v>
      </c>
      <c r="G722" s="3">
        <v>2</v>
      </c>
      <c r="H722" s="3">
        <v>5</v>
      </c>
      <c r="I722" s="6" t="s">
        <v>95</v>
      </c>
      <c r="J722" s="6">
        <v>26</v>
      </c>
      <c r="K722" s="4">
        <v>41782</v>
      </c>
      <c r="L722" s="7" t="s">
        <v>31</v>
      </c>
      <c r="M722" s="7" t="s">
        <v>96</v>
      </c>
      <c r="N722" s="7" t="s">
        <v>294</v>
      </c>
      <c r="O722" s="7">
        <v>90</v>
      </c>
      <c r="P722" s="4">
        <f t="shared" si="34"/>
        <v>41823</v>
      </c>
      <c r="Q722" s="4">
        <f t="shared" si="35"/>
        <v>41824</v>
      </c>
      <c r="R722" s="7" t="str">
        <f t="shared" si="33"/>
        <v>id7922641824</v>
      </c>
      <c r="S722" s="7">
        <f>VLOOKUP(R722,box_office!$C:$F,2,FALSE)</f>
        <v>5.3543307086614172E-2</v>
      </c>
      <c r="T722" s="7">
        <f>VLOOKUP(R722,box_office!$C:$F,3,FALSE)</f>
        <v>3.62</v>
      </c>
      <c r="U722" s="7">
        <f>VLOOKUP(R722,box_office!$C:$F,4,FALSE)</f>
        <v>29</v>
      </c>
    </row>
    <row r="723" spans="1:21" x14ac:dyDescent="0.3">
      <c r="A723" s="3" t="s">
        <v>808</v>
      </c>
      <c r="B723" s="4" t="s">
        <v>69</v>
      </c>
      <c r="C723" s="3" t="s">
        <v>809</v>
      </c>
      <c r="D723" s="3" t="s">
        <v>187</v>
      </c>
      <c r="F723" s="3">
        <v>3.4</v>
      </c>
      <c r="G723" s="3">
        <v>2</v>
      </c>
      <c r="H723" s="3">
        <v>5</v>
      </c>
      <c r="I723" s="6" t="s">
        <v>95</v>
      </c>
      <c r="J723" s="6">
        <v>26</v>
      </c>
      <c r="K723" s="4">
        <v>41782</v>
      </c>
      <c r="L723" s="7" t="s">
        <v>31</v>
      </c>
      <c r="M723" s="7" t="s">
        <v>96</v>
      </c>
      <c r="N723" s="7" t="s">
        <v>294</v>
      </c>
      <c r="O723" s="7">
        <v>90</v>
      </c>
      <c r="P723" s="4">
        <f t="shared" si="34"/>
        <v>41824</v>
      </c>
      <c r="Q723" s="4">
        <f t="shared" si="35"/>
        <v>41825</v>
      </c>
      <c r="R723" s="7" t="str">
        <f t="shared" si="33"/>
        <v>id7922641825</v>
      </c>
      <c r="S723" s="7">
        <f>VLOOKUP(R723,box_office!$C:$F,2,FALSE)</f>
        <v>1.1023622047244094E-2</v>
      </c>
      <c r="T723" s="7">
        <f>VLOOKUP(R723,box_office!$C:$F,3,FALSE)</f>
        <v>5.78</v>
      </c>
      <c r="U723" s="7">
        <f>VLOOKUP(R723,box_office!$C:$F,4,FALSE)</f>
        <v>12</v>
      </c>
    </row>
    <row r="724" spans="1:21" x14ac:dyDescent="0.3">
      <c r="A724" s="3" t="s">
        <v>808</v>
      </c>
      <c r="B724" s="4" t="s">
        <v>71</v>
      </c>
      <c r="C724" s="3" t="s">
        <v>809</v>
      </c>
      <c r="D724" s="3" t="s">
        <v>187</v>
      </c>
      <c r="F724" s="3">
        <v>3.4</v>
      </c>
      <c r="G724" s="3">
        <v>2</v>
      </c>
      <c r="H724" s="3">
        <v>5</v>
      </c>
      <c r="I724" s="6" t="s">
        <v>95</v>
      </c>
      <c r="J724" s="6">
        <v>28</v>
      </c>
      <c r="K724" s="4">
        <v>41782</v>
      </c>
      <c r="L724" s="7" t="s">
        <v>31</v>
      </c>
      <c r="M724" s="7" t="s">
        <v>96</v>
      </c>
      <c r="N724" s="7" t="s">
        <v>294</v>
      </c>
      <c r="O724" s="7">
        <v>90</v>
      </c>
      <c r="P724" s="4">
        <f t="shared" si="34"/>
        <v>41825</v>
      </c>
      <c r="Q724" s="4">
        <f t="shared" si="35"/>
        <v>41826</v>
      </c>
      <c r="R724" s="7" t="str">
        <f t="shared" si="33"/>
        <v>id7922641826</v>
      </c>
      <c r="S724" s="7">
        <f>VLOOKUP(R724,box_office!$C:$F,2,FALSE)</f>
        <v>3.1496062992125991E-2</v>
      </c>
      <c r="T724" s="7">
        <f>VLOOKUP(R724,box_office!$C:$F,3,FALSE)</f>
        <v>3.13</v>
      </c>
      <c r="U724" s="7">
        <f>VLOOKUP(R724,box_office!$C:$F,4,FALSE)</f>
        <v>11</v>
      </c>
    </row>
    <row r="725" spans="1:21" hidden="1" x14ac:dyDescent="0.3">
      <c r="A725" s="3" t="s">
        <v>808</v>
      </c>
      <c r="B725" s="4" t="s">
        <v>73</v>
      </c>
      <c r="C725" s="3" t="s">
        <v>809</v>
      </c>
      <c r="D725" s="3" t="s">
        <v>187</v>
      </c>
      <c r="F725" s="3">
        <v>3.4</v>
      </c>
      <c r="G725" s="3">
        <v>2</v>
      </c>
      <c r="H725" s="3">
        <v>5</v>
      </c>
      <c r="I725" s="3" t="s">
        <v>95</v>
      </c>
      <c r="J725" s="3">
        <v>28</v>
      </c>
      <c r="K725" s="4">
        <v>41782</v>
      </c>
      <c r="L725" t="s">
        <v>31</v>
      </c>
      <c r="M725" t="s">
        <v>96</v>
      </c>
      <c r="N725" t="s">
        <v>294</v>
      </c>
      <c r="O725">
        <v>90</v>
      </c>
      <c r="P725" s="4">
        <f t="shared" si="34"/>
        <v>41826</v>
      </c>
      <c r="Q725" s="4">
        <f t="shared" si="35"/>
        <v>41827</v>
      </c>
      <c r="R725" s="10" t="str">
        <f t="shared" si="33"/>
        <v>id7922641827</v>
      </c>
      <c r="S725" s="9" t="e">
        <f>VLOOKUP(R725,box_office!$C:$F,2,FALSE)</f>
        <v>#N/A</v>
      </c>
      <c r="T725" s="9" t="e">
        <f>VLOOKUP(R725,box_office!$C:$F,3,FALSE)</f>
        <v>#N/A</v>
      </c>
      <c r="U725" s="9" t="e">
        <f>VLOOKUP(R725,box_office!$C:$F,4,FALSE)</f>
        <v>#N/A</v>
      </c>
    </row>
    <row r="726" spans="1:21" hidden="1" x14ac:dyDescent="0.3">
      <c r="A726" s="3" t="s">
        <v>824</v>
      </c>
      <c r="B726" s="4" t="s">
        <v>240</v>
      </c>
      <c r="C726" s="3" t="s">
        <v>825</v>
      </c>
      <c r="D726" s="3" t="s">
        <v>187</v>
      </c>
      <c r="E726" s="3" t="s">
        <v>826</v>
      </c>
      <c r="F726" s="3">
        <v>6.2</v>
      </c>
      <c r="G726" s="3">
        <v>4</v>
      </c>
      <c r="H726" s="3">
        <v>79</v>
      </c>
      <c r="I726" s="3" t="s">
        <v>30</v>
      </c>
      <c r="J726" s="3">
        <v>75</v>
      </c>
      <c r="K726" s="4">
        <v>41684</v>
      </c>
      <c r="L726" t="s">
        <v>31</v>
      </c>
      <c r="M726" t="s">
        <v>32</v>
      </c>
      <c r="N726" t="s">
        <v>294</v>
      </c>
      <c r="O726">
        <v>94</v>
      </c>
      <c r="P726" s="4">
        <f t="shared" si="34"/>
        <v>41676</v>
      </c>
      <c r="Q726" s="4">
        <f t="shared" si="35"/>
        <v>41677</v>
      </c>
      <c r="R726" s="10" t="str">
        <f t="shared" si="33"/>
        <v>id7855641677</v>
      </c>
      <c r="S726" s="9" t="e">
        <f>VLOOKUP(R726,box_office!$C:$F,2,FALSE)</f>
        <v>#N/A</v>
      </c>
      <c r="T726" s="9" t="e">
        <f>VLOOKUP(R726,box_office!$C:$F,3,FALSE)</f>
        <v>#N/A</v>
      </c>
      <c r="U726" s="9" t="e">
        <f>VLOOKUP(R726,box_office!$C:$F,4,FALSE)</f>
        <v>#N/A</v>
      </c>
    </row>
    <row r="727" spans="1:21" hidden="1" x14ac:dyDescent="0.3">
      <c r="A727" s="3" t="s">
        <v>824</v>
      </c>
      <c r="B727" s="4" t="s">
        <v>242</v>
      </c>
      <c r="C727" s="3" t="s">
        <v>825</v>
      </c>
      <c r="D727" s="3" t="s">
        <v>187</v>
      </c>
      <c r="E727" s="3" t="s">
        <v>826</v>
      </c>
      <c r="F727" s="3">
        <v>6.2</v>
      </c>
      <c r="G727" s="3">
        <v>4</v>
      </c>
      <c r="H727" s="3">
        <v>79</v>
      </c>
      <c r="I727" s="3" t="s">
        <v>30</v>
      </c>
      <c r="J727" s="3">
        <v>75</v>
      </c>
      <c r="K727" s="4">
        <v>41684</v>
      </c>
      <c r="L727" t="s">
        <v>31</v>
      </c>
      <c r="M727" t="s">
        <v>32</v>
      </c>
      <c r="N727" t="s">
        <v>294</v>
      </c>
      <c r="O727">
        <v>94</v>
      </c>
      <c r="P727" s="4">
        <f t="shared" si="34"/>
        <v>41677</v>
      </c>
      <c r="Q727" s="4">
        <f t="shared" si="35"/>
        <v>41678</v>
      </c>
      <c r="R727" s="10" t="str">
        <f t="shared" si="33"/>
        <v>id7855641678</v>
      </c>
      <c r="S727" s="9" t="e">
        <f>VLOOKUP(R727,box_office!$C:$F,2,FALSE)</f>
        <v>#N/A</v>
      </c>
      <c r="T727" s="9" t="e">
        <f>VLOOKUP(R727,box_office!$C:$F,3,FALSE)</f>
        <v>#N/A</v>
      </c>
      <c r="U727" s="9" t="e">
        <f>VLOOKUP(R727,box_office!$C:$F,4,FALSE)</f>
        <v>#N/A</v>
      </c>
    </row>
    <row r="728" spans="1:21" hidden="1" x14ac:dyDescent="0.3">
      <c r="A728" s="3" t="s">
        <v>824</v>
      </c>
      <c r="B728" s="4" t="s">
        <v>244</v>
      </c>
      <c r="C728" s="3" t="s">
        <v>825</v>
      </c>
      <c r="D728" s="3" t="s">
        <v>187</v>
      </c>
      <c r="E728" s="3" t="s">
        <v>826</v>
      </c>
      <c r="F728" s="3">
        <v>6.2</v>
      </c>
      <c r="G728" s="3">
        <v>4</v>
      </c>
      <c r="H728" s="3">
        <v>79</v>
      </c>
      <c r="I728" s="3" t="s">
        <v>30</v>
      </c>
      <c r="J728" s="3">
        <v>75</v>
      </c>
      <c r="K728" s="4">
        <v>41684</v>
      </c>
      <c r="L728" t="s">
        <v>31</v>
      </c>
      <c r="M728" t="s">
        <v>32</v>
      </c>
      <c r="N728" t="s">
        <v>294</v>
      </c>
      <c r="O728">
        <v>94</v>
      </c>
      <c r="P728" s="4">
        <f t="shared" si="34"/>
        <v>41678</v>
      </c>
      <c r="Q728" s="4">
        <f t="shared" si="35"/>
        <v>41679</v>
      </c>
      <c r="R728" s="10" t="str">
        <f t="shared" si="33"/>
        <v>id7855641679</v>
      </c>
      <c r="S728" s="9" t="e">
        <f>VLOOKUP(R728,box_office!$C:$F,2,FALSE)</f>
        <v>#N/A</v>
      </c>
      <c r="T728" s="9" t="e">
        <f>VLOOKUP(R728,box_office!$C:$F,3,FALSE)</f>
        <v>#N/A</v>
      </c>
      <c r="U728" s="9" t="e">
        <f>VLOOKUP(R728,box_office!$C:$F,4,FALSE)</f>
        <v>#N/A</v>
      </c>
    </row>
    <row r="729" spans="1:21" hidden="1" x14ac:dyDescent="0.3">
      <c r="A729" s="3" t="s">
        <v>824</v>
      </c>
      <c r="B729" s="4" t="s">
        <v>246</v>
      </c>
      <c r="C729" s="3" t="s">
        <v>825</v>
      </c>
      <c r="D729" s="3" t="s">
        <v>187</v>
      </c>
      <c r="E729" s="3" t="s">
        <v>826</v>
      </c>
      <c r="F729" s="3">
        <v>6.3</v>
      </c>
      <c r="G729" s="3">
        <v>4</v>
      </c>
      <c r="H729" s="3">
        <v>79</v>
      </c>
      <c r="I729" s="3" t="s">
        <v>30</v>
      </c>
      <c r="J729" s="3">
        <v>78</v>
      </c>
      <c r="K729" s="4">
        <v>41684</v>
      </c>
      <c r="L729" t="s">
        <v>31</v>
      </c>
      <c r="M729" t="s">
        <v>32</v>
      </c>
      <c r="N729" t="s">
        <v>294</v>
      </c>
      <c r="O729">
        <v>94</v>
      </c>
      <c r="P729" s="4">
        <f t="shared" si="34"/>
        <v>41679</v>
      </c>
      <c r="Q729" s="4">
        <f t="shared" si="35"/>
        <v>41680</v>
      </c>
      <c r="R729" s="10" t="str">
        <f t="shared" si="33"/>
        <v>id7855641680</v>
      </c>
      <c r="S729" s="9" t="e">
        <f>VLOOKUP(R729,box_office!$C:$F,2,FALSE)</f>
        <v>#N/A</v>
      </c>
      <c r="T729" s="9" t="e">
        <f>VLOOKUP(R729,box_office!$C:$F,3,FALSE)</f>
        <v>#N/A</v>
      </c>
      <c r="U729" s="9" t="e">
        <f>VLOOKUP(R729,box_office!$C:$F,4,FALSE)</f>
        <v>#N/A</v>
      </c>
    </row>
    <row r="730" spans="1:21" hidden="1" x14ac:dyDescent="0.3">
      <c r="A730" s="3" t="s">
        <v>824</v>
      </c>
      <c r="B730" s="4" t="s">
        <v>248</v>
      </c>
      <c r="C730" s="3" t="s">
        <v>825</v>
      </c>
      <c r="D730" s="3" t="s">
        <v>187</v>
      </c>
      <c r="E730" s="3" t="s">
        <v>826</v>
      </c>
      <c r="F730" s="3">
        <v>6.3</v>
      </c>
      <c r="G730" s="3">
        <v>5</v>
      </c>
      <c r="H730" s="3">
        <v>79</v>
      </c>
      <c r="I730" s="3" t="s">
        <v>30</v>
      </c>
      <c r="J730" s="3">
        <v>78</v>
      </c>
      <c r="K730" s="4">
        <v>41684</v>
      </c>
      <c r="L730" t="s">
        <v>31</v>
      </c>
      <c r="M730" t="s">
        <v>32</v>
      </c>
      <c r="N730" t="s">
        <v>294</v>
      </c>
      <c r="O730">
        <v>94</v>
      </c>
      <c r="P730" s="4">
        <f t="shared" si="34"/>
        <v>41680</v>
      </c>
      <c r="Q730" s="4">
        <f t="shared" si="35"/>
        <v>41681</v>
      </c>
      <c r="R730" s="10" t="str">
        <f t="shared" si="33"/>
        <v>id7855641681</v>
      </c>
      <c r="S730" s="9" t="e">
        <f>VLOOKUP(R730,box_office!$C:$F,2,FALSE)</f>
        <v>#N/A</v>
      </c>
      <c r="T730" s="9" t="e">
        <f>VLOOKUP(R730,box_office!$C:$F,3,FALSE)</f>
        <v>#N/A</v>
      </c>
      <c r="U730" s="9" t="e">
        <f>VLOOKUP(R730,box_office!$C:$F,4,FALSE)</f>
        <v>#N/A</v>
      </c>
    </row>
    <row r="731" spans="1:21" hidden="1" x14ac:dyDescent="0.3">
      <c r="A731" s="3" t="s">
        <v>824</v>
      </c>
      <c r="B731" s="4" t="s">
        <v>250</v>
      </c>
      <c r="C731" s="3" t="s">
        <v>825</v>
      </c>
      <c r="D731" s="3" t="s">
        <v>187</v>
      </c>
      <c r="E731" s="3" t="s">
        <v>826</v>
      </c>
      <c r="F731" s="3">
        <v>6.3</v>
      </c>
      <c r="G731" s="3">
        <v>6</v>
      </c>
      <c r="H731" s="3">
        <v>79</v>
      </c>
      <c r="I731" s="3" t="s">
        <v>30</v>
      </c>
      <c r="J731" s="3">
        <v>78</v>
      </c>
      <c r="K731" s="4">
        <v>41684</v>
      </c>
      <c r="L731" t="s">
        <v>31</v>
      </c>
      <c r="M731" t="s">
        <v>32</v>
      </c>
      <c r="N731" t="s">
        <v>294</v>
      </c>
      <c r="O731">
        <v>94</v>
      </c>
      <c r="P731" s="4">
        <f t="shared" si="34"/>
        <v>41681</v>
      </c>
      <c r="Q731" s="4">
        <f t="shared" si="35"/>
        <v>41682</v>
      </c>
      <c r="R731" s="10" t="str">
        <f t="shared" si="33"/>
        <v>id7855641682</v>
      </c>
      <c r="S731" s="9" t="e">
        <f>VLOOKUP(R731,box_office!$C:$F,2,FALSE)</f>
        <v>#N/A</v>
      </c>
      <c r="T731" s="9" t="e">
        <f>VLOOKUP(R731,box_office!$C:$F,3,FALSE)</f>
        <v>#N/A</v>
      </c>
      <c r="U731" s="9" t="e">
        <f>VLOOKUP(R731,box_office!$C:$F,4,FALSE)</f>
        <v>#N/A</v>
      </c>
    </row>
    <row r="732" spans="1:21" x14ac:dyDescent="0.3">
      <c r="A732" s="3" t="s">
        <v>824</v>
      </c>
      <c r="B732" s="4" t="s">
        <v>252</v>
      </c>
      <c r="C732" s="3" t="s">
        <v>825</v>
      </c>
      <c r="D732" s="3" t="s">
        <v>187</v>
      </c>
      <c r="E732" s="3" t="s">
        <v>826</v>
      </c>
      <c r="F732" s="3">
        <v>6.3</v>
      </c>
      <c r="G732" s="3">
        <v>7</v>
      </c>
      <c r="H732" s="3">
        <v>91</v>
      </c>
      <c r="I732" s="6" t="s">
        <v>30</v>
      </c>
      <c r="J732" s="6">
        <v>79</v>
      </c>
      <c r="K732" s="4">
        <v>41684</v>
      </c>
      <c r="L732" s="7" t="s">
        <v>31</v>
      </c>
      <c r="M732" s="7" t="s">
        <v>32</v>
      </c>
      <c r="N732" s="7" t="s">
        <v>294</v>
      </c>
      <c r="O732" s="7">
        <v>94</v>
      </c>
      <c r="P732" s="4">
        <f t="shared" si="34"/>
        <v>41682</v>
      </c>
      <c r="Q732" s="4">
        <f t="shared" si="35"/>
        <v>41683</v>
      </c>
      <c r="R732" s="7" t="str">
        <f t="shared" si="33"/>
        <v>id7855641683</v>
      </c>
      <c r="S732" s="7">
        <f>VLOOKUP(R732,box_office!$C:$F,2,FALSE)</f>
        <v>1.2598425196850395E-2</v>
      </c>
      <c r="T732" s="7">
        <f>VLOOKUP(R732,box_office!$C:$F,3,FALSE)</f>
        <v>4.1399999999999997</v>
      </c>
      <c r="U732" s="7">
        <f>VLOOKUP(R732,box_office!$C:$F,4,FALSE)</f>
        <v>46</v>
      </c>
    </row>
    <row r="733" spans="1:21" x14ac:dyDescent="0.3">
      <c r="A733" s="3" t="s">
        <v>824</v>
      </c>
      <c r="B733" s="4" t="s">
        <v>254</v>
      </c>
      <c r="C733" s="3" t="s">
        <v>825</v>
      </c>
      <c r="D733" s="3" t="s">
        <v>187</v>
      </c>
      <c r="E733" s="3" t="s">
        <v>826</v>
      </c>
      <c r="F733" s="3">
        <v>6.2</v>
      </c>
      <c r="G733" s="3">
        <v>7</v>
      </c>
      <c r="H733" s="3">
        <v>98</v>
      </c>
      <c r="I733" s="6" t="s">
        <v>30</v>
      </c>
      <c r="J733" s="6">
        <v>83</v>
      </c>
      <c r="K733" s="4">
        <v>41684</v>
      </c>
      <c r="L733" s="7" t="s">
        <v>31</v>
      </c>
      <c r="M733" s="7" t="s">
        <v>32</v>
      </c>
      <c r="N733" s="7" t="s">
        <v>294</v>
      </c>
      <c r="O733" s="7">
        <v>94</v>
      </c>
      <c r="P733" s="4">
        <f t="shared" si="34"/>
        <v>41683</v>
      </c>
      <c r="Q733" s="4">
        <f t="shared" si="35"/>
        <v>41684</v>
      </c>
      <c r="R733" s="7" t="str">
        <f t="shared" si="33"/>
        <v>id7855641684</v>
      </c>
      <c r="S733" s="7">
        <f>VLOOKUP(R733,box_office!$C:$F,2,FALSE)</f>
        <v>12.299212598425196</v>
      </c>
      <c r="T733" s="7">
        <f>VLOOKUP(R733,box_office!$C:$F,3,FALSE)</f>
        <v>5.89</v>
      </c>
      <c r="U733" s="7">
        <f>VLOOKUP(R733,box_office!$C:$F,4,FALSE)</f>
        <v>11000</v>
      </c>
    </row>
    <row r="734" spans="1:21" x14ac:dyDescent="0.3">
      <c r="A734" s="3" t="s">
        <v>824</v>
      </c>
      <c r="B734" s="4" t="s">
        <v>256</v>
      </c>
      <c r="C734" s="3" t="s">
        <v>825</v>
      </c>
      <c r="D734" s="3" t="s">
        <v>187</v>
      </c>
      <c r="E734" s="3" t="s">
        <v>826</v>
      </c>
      <c r="F734" s="3">
        <v>6</v>
      </c>
      <c r="G734" s="3">
        <v>8</v>
      </c>
      <c r="H734" s="3">
        <v>106</v>
      </c>
      <c r="I734" s="6" t="s">
        <v>30</v>
      </c>
      <c r="J734" s="6">
        <v>184</v>
      </c>
      <c r="K734" s="4">
        <v>41684</v>
      </c>
      <c r="L734" s="7" t="s">
        <v>31</v>
      </c>
      <c r="M734" s="7" t="s">
        <v>32</v>
      </c>
      <c r="N734" s="7" t="s">
        <v>294</v>
      </c>
      <c r="O734" s="7">
        <v>94</v>
      </c>
      <c r="P734" s="4">
        <f t="shared" si="34"/>
        <v>41684</v>
      </c>
      <c r="Q734" s="4">
        <f t="shared" si="35"/>
        <v>41685</v>
      </c>
      <c r="R734" s="7" t="str">
        <f t="shared" si="33"/>
        <v>id7855641685</v>
      </c>
      <c r="S734" s="7">
        <f>VLOOKUP(R734,box_office!$C:$F,2,FALSE)</f>
        <v>2.8598425196850394</v>
      </c>
      <c r="T734" s="7">
        <f>VLOOKUP(R734,box_office!$C:$F,3,FALSE)</f>
        <v>5.12</v>
      </c>
      <c r="U734" s="7">
        <f>VLOOKUP(R734,box_office!$C:$F,4,FALSE)</f>
        <v>6970</v>
      </c>
    </row>
    <row r="735" spans="1:21" x14ac:dyDescent="0.3">
      <c r="A735" s="3" t="s">
        <v>824</v>
      </c>
      <c r="B735" s="4" t="s">
        <v>258</v>
      </c>
      <c r="C735" s="3" t="s">
        <v>825</v>
      </c>
      <c r="D735" s="3" t="s">
        <v>187</v>
      </c>
      <c r="E735" s="3" t="s">
        <v>826</v>
      </c>
      <c r="F735" s="3">
        <v>5.5</v>
      </c>
      <c r="G735" s="3">
        <v>8</v>
      </c>
      <c r="H735" s="3">
        <v>106</v>
      </c>
      <c r="I735" s="6" t="s">
        <v>30</v>
      </c>
      <c r="J735" s="6">
        <v>372</v>
      </c>
      <c r="K735" s="4">
        <v>41684</v>
      </c>
      <c r="L735" s="7" t="s">
        <v>31</v>
      </c>
      <c r="M735" s="7" t="s">
        <v>32</v>
      </c>
      <c r="N735" s="7" t="s">
        <v>294</v>
      </c>
      <c r="O735" s="7">
        <v>94</v>
      </c>
      <c r="P735" s="4">
        <f t="shared" si="34"/>
        <v>41685</v>
      </c>
      <c r="Q735" s="4">
        <f t="shared" si="35"/>
        <v>41686</v>
      </c>
      <c r="R735" s="7" t="str">
        <f t="shared" si="33"/>
        <v>id7855641686</v>
      </c>
      <c r="S735" s="7">
        <f>VLOOKUP(R735,box_office!$C:$F,2,FALSE)</f>
        <v>1.8944881889763781</v>
      </c>
      <c r="T735" s="7">
        <f>VLOOKUP(R735,box_office!$C:$F,3,FALSE)</f>
        <v>5.5</v>
      </c>
      <c r="U735" s="7">
        <f>VLOOKUP(R735,box_office!$C:$F,4,FALSE)</f>
        <v>5743</v>
      </c>
    </row>
    <row r="736" spans="1:21" x14ac:dyDescent="0.3">
      <c r="A736" s="3" t="s">
        <v>824</v>
      </c>
      <c r="B736" s="4" t="s">
        <v>260</v>
      </c>
      <c r="C736" s="3" t="s">
        <v>825</v>
      </c>
      <c r="D736" s="3" t="s">
        <v>187</v>
      </c>
      <c r="E736" s="3" t="s">
        <v>826</v>
      </c>
      <c r="F736" s="3">
        <v>5.4</v>
      </c>
      <c r="G736" s="3">
        <v>8</v>
      </c>
      <c r="H736" s="3">
        <v>106</v>
      </c>
      <c r="I736" s="6" t="s">
        <v>30</v>
      </c>
      <c r="J736" s="6">
        <v>490</v>
      </c>
      <c r="K736" s="4">
        <v>41684</v>
      </c>
      <c r="L736" s="7" t="s">
        <v>31</v>
      </c>
      <c r="M736" s="7" t="s">
        <v>32</v>
      </c>
      <c r="N736" s="7" t="s">
        <v>294</v>
      </c>
      <c r="O736" s="7">
        <v>94</v>
      </c>
      <c r="P736" s="4">
        <f t="shared" si="34"/>
        <v>41686</v>
      </c>
      <c r="Q736" s="4">
        <f t="shared" si="35"/>
        <v>41687</v>
      </c>
      <c r="R736" s="7" t="str">
        <f t="shared" si="33"/>
        <v>id7855641687</v>
      </c>
      <c r="S736" s="7">
        <f>VLOOKUP(R736,box_office!$C:$F,2,FALSE)</f>
        <v>1.0818897637795277</v>
      </c>
      <c r="T736" s="7">
        <f>VLOOKUP(R736,box_office!$C:$F,3,FALSE)</f>
        <v>5.42</v>
      </c>
      <c r="U736" s="7">
        <f>VLOOKUP(R736,box_office!$C:$F,4,FALSE)</f>
        <v>4998</v>
      </c>
    </row>
    <row r="737" spans="1:21" x14ac:dyDescent="0.3">
      <c r="A737" s="3" t="s">
        <v>824</v>
      </c>
      <c r="B737" s="4" t="s">
        <v>262</v>
      </c>
      <c r="C737" s="3" t="s">
        <v>825</v>
      </c>
      <c r="D737" s="3" t="s">
        <v>187</v>
      </c>
      <c r="E737" s="3" t="s">
        <v>826</v>
      </c>
      <c r="F737" s="3">
        <v>5.4</v>
      </c>
      <c r="G737" s="3">
        <v>8</v>
      </c>
      <c r="H737" s="3">
        <v>106</v>
      </c>
      <c r="I737" s="6" t="s">
        <v>30</v>
      </c>
      <c r="J737" s="6">
        <v>578</v>
      </c>
      <c r="K737" s="4">
        <v>41684</v>
      </c>
      <c r="L737" s="7" t="s">
        <v>31</v>
      </c>
      <c r="M737" s="7" t="s">
        <v>32</v>
      </c>
      <c r="N737" s="7" t="s">
        <v>294</v>
      </c>
      <c r="O737" s="7">
        <v>94</v>
      </c>
      <c r="P737" s="4">
        <f t="shared" si="34"/>
        <v>41687</v>
      </c>
      <c r="Q737" s="4">
        <f t="shared" si="35"/>
        <v>41688</v>
      </c>
      <c r="R737" s="7" t="str">
        <f t="shared" si="33"/>
        <v>id7855641688</v>
      </c>
      <c r="S737" s="7">
        <f>VLOOKUP(R737,box_office!$C:$F,2,FALSE)</f>
        <v>1.0125984251968505</v>
      </c>
      <c r="T737" s="7">
        <f>VLOOKUP(R737,box_office!$C:$F,3,FALSE)</f>
        <v>4.5999999999999996</v>
      </c>
      <c r="U737" s="7">
        <f>VLOOKUP(R737,box_office!$C:$F,4,FALSE)</f>
        <v>4403</v>
      </c>
    </row>
    <row r="738" spans="1:21" x14ac:dyDescent="0.3">
      <c r="A738" s="3" t="s">
        <v>824</v>
      </c>
      <c r="B738" s="4" t="s">
        <v>264</v>
      </c>
      <c r="C738" s="3" t="s">
        <v>825</v>
      </c>
      <c r="D738" s="3" t="s">
        <v>187</v>
      </c>
      <c r="E738" s="3" t="s">
        <v>826</v>
      </c>
      <c r="F738" s="3">
        <v>5.4</v>
      </c>
      <c r="G738" s="3">
        <v>8</v>
      </c>
      <c r="H738" s="3">
        <v>106</v>
      </c>
      <c r="I738" s="6" t="s">
        <v>30</v>
      </c>
      <c r="J738" s="6">
        <v>644</v>
      </c>
      <c r="K738" s="4">
        <v>41684</v>
      </c>
      <c r="L738" s="7" t="s">
        <v>31</v>
      </c>
      <c r="M738" s="7" t="s">
        <v>32</v>
      </c>
      <c r="N738" s="7" t="s">
        <v>294</v>
      </c>
      <c r="O738" s="7">
        <v>94</v>
      </c>
      <c r="P738" s="4">
        <f t="shared" si="34"/>
        <v>41688</v>
      </c>
      <c r="Q738" s="4">
        <f t="shared" si="35"/>
        <v>41689</v>
      </c>
      <c r="R738" s="7" t="str">
        <f t="shared" si="33"/>
        <v>id7855641689</v>
      </c>
      <c r="S738" s="7">
        <f>VLOOKUP(R738,box_office!$C:$F,2,FALSE)</f>
        <v>0.93070866141732289</v>
      </c>
      <c r="T738" s="7">
        <f>VLOOKUP(R738,box_office!$C:$F,3,FALSE)</f>
        <v>5.53</v>
      </c>
      <c r="U738" s="7">
        <f>VLOOKUP(R738,box_office!$C:$F,4,FALSE)</f>
        <v>4206</v>
      </c>
    </row>
    <row r="739" spans="1:21" x14ac:dyDescent="0.3">
      <c r="A739" s="3" t="s">
        <v>824</v>
      </c>
      <c r="B739" s="4" t="s">
        <v>266</v>
      </c>
      <c r="C739" s="3" t="s">
        <v>825</v>
      </c>
      <c r="D739" s="3" t="s">
        <v>187</v>
      </c>
      <c r="E739" s="3" t="s">
        <v>826</v>
      </c>
      <c r="F739" s="3">
        <v>5.4</v>
      </c>
      <c r="G739" s="3">
        <v>8</v>
      </c>
      <c r="H739" s="3">
        <v>106</v>
      </c>
      <c r="I739" s="6" t="s">
        <v>30</v>
      </c>
      <c r="J739" s="6">
        <v>686</v>
      </c>
      <c r="K739" s="4">
        <v>41684</v>
      </c>
      <c r="L739" s="7" t="s">
        <v>31</v>
      </c>
      <c r="M739" s="7" t="s">
        <v>32</v>
      </c>
      <c r="N739" s="7" t="s">
        <v>294</v>
      </c>
      <c r="O739" s="7">
        <v>94</v>
      </c>
      <c r="P739" s="4">
        <f t="shared" si="34"/>
        <v>41689</v>
      </c>
      <c r="Q739" s="4">
        <f t="shared" si="35"/>
        <v>41690</v>
      </c>
      <c r="R739" s="7" t="str">
        <f t="shared" si="33"/>
        <v>id7855641690</v>
      </c>
      <c r="S739" s="7">
        <f>VLOOKUP(R739,box_office!$C:$F,2,FALSE)</f>
        <v>0.87401574803149606</v>
      </c>
      <c r="T739" s="7">
        <f>VLOOKUP(R739,box_office!$C:$F,3,FALSE)</f>
        <v>5.43</v>
      </c>
      <c r="U739" s="7">
        <f>VLOOKUP(R739,box_office!$C:$F,4,FALSE)</f>
        <v>4021</v>
      </c>
    </row>
    <row r="740" spans="1:21" x14ac:dyDescent="0.3">
      <c r="A740" s="3" t="s">
        <v>824</v>
      </c>
      <c r="B740" s="4" t="s">
        <v>268</v>
      </c>
      <c r="C740" s="3" t="s">
        <v>825</v>
      </c>
      <c r="D740" s="3" t="s">
        <v>187</v>
      </c>
      <c r="E740" s="3" t="s">
        <v>826</v>
      </c>
      <c r="F740" s="3">
        <v>5.3</v>
      </c>
      <c r="G740" s="3">
        <v>8</v>
      </c>
      <c r="H740" s="3">
        <v>106</v>
      </c>
      <c r="I740" s="6" t="s">
        <v>30</v>
      </c>
      <c r="J740" s="6">
        <v>720</v>
      </c>
      <c r="K740" s="4">
        <v>41684</v>
      </c>
      <c r="L740" s="7" t="s">
        <v>31</v>
      </c>
      <c r="M740" s="7" t="s">
        <v>32</v>
      </c>
      <c r="N740" s="7" t="s">
        <v>294</v>
      </c>
      <c r="O740" s="7">
        <v>94</v>
      </c>
      <c r="P740" s="4">
        <f t="shared" si="34"/>
        <v>41690</v>
      </c>
      <c r="Q740" s="4">
        <f t="shared" si="35"/>
        <v>41691</v>
      </c>
      <c r="R740" s="7" t="str">
        <f t="shared" si="33"/>
        <v>id7855641691</v>
      </c>
      <c r="S740" s="7">
        <f>VLOOKUP(R740,box_office!$C:$F,2,FALSE)</f>
        <v>0.14960629921259844</v>
      </c>
      <c r="T740" s="7">
        <f>VLOOKUP(R740,box_office!$C:$F,3,FALSE)</f>
        <v>5.54</v>
      </c>
      <c r="U740" s="7">
        <f>VLOOKUP(R740,box_office!$C:$F,4,FALSE)</f>
        <v>903</v>
      </c>
    </row>
    <row r="741" spans="1:21" x14ac:dyDescent="0.3">
      <c r="A741" s="3" t="s">
        <v>824</v>
      </c>
      <c r="B741" s="4" t="s">
        <v>270</v>
      </c>
      <c r="C741" s="3" t="s">
        <v>825</v>
      </c>
      <c r="D741" s="3" t="s">
        <v>187</v>
      </c>
      <c r="E741" s="3" t="s">
        <v>826</v>
      </c>
      <c r="F741" s="3">
        <v>5.3</v>
      </c>
      <c r="G741" s="3">
        <v>8</v>
      </c>
      <c r="H741" s="3">
        <v>106</v>
      </c>
      <c r="I741" s="6" t="s">
        <v>30</v>
      </c>
      <c r="J741" s="6">
        <v>738</v>
      </c>
      <c r="K741" s="4">
        <v>41684</v>
      </c>
      <c r="L741" s="7" t="s">
        <v>31</v>
      </c>
      <c r="M741" s="7" t="s">
        <v>32</v>
      </c>
      <c r="N741" s="7" t="s">
        <v>294</v>
      </c>
      <c r="O741" s="7">
        <v>94</v>
      </c>
      <c r="P741" s="4">
        <f t="shared" si="34"/>
        <v>41691</v>
      </c>
      <c r="Q741" s="4">
        <f t="shared" si="35"/>
        <v>41692</v>
      </c>
      <c r="R741" s="7" t="str">
        <f t="shared" si="33"/>
        <v>id7855641692</v>
      </c>
      <c r="S741" s="7">
        <f>VLOOKUP(R741,box_office!$C:$F,2,FALSE)</f>
        <v>0.19055118110236222</v>
      </c>
      <c r="T741" s="7">
        <f>VLOOKUP(R741,box_office!$C:$F,3,FALSE)</f>
        <v>4.72</v>
      </c>
      <c r="U741" s="7">
        <f>VLOOKUP(R741,box_office!$C:$F,4,FALSE)</f>
        <v>807</v>
      </c>
    </row>
    <row r="742" spans="1:21" x14ac:dyDescent="0.3">
      <c r="A742" s="3" t="s">
        <v>824</v>
      </c>
      <c r="B742" s="4" t="s">
        <v>272</v>
      </c>
      <c r="C742" s="3" t="s">
        <v>825</v>
      </c>
      <c r="D742" s="3" t="s">
        <v>187</v>
      </c>
      <c r="E742" s="3" t="s">
        <v>826</v>
      </c>
      <c r="F742" s="3">
        <v>5.3</v>
      </c>
      <c r="G742" s="3">
        <v>8</v>
      </c>
      <c r="H742" s="3">
        <v>106</v>
      </c>
      <c r="I742" s="6" t="s">
        <v>30</v>
      </c>
      <c r="J742" s="6">
        <v>761</v>
      </c>
      <c r="K742" s="4">
        <v>41684</v>
      </c>
      <c r="L742" s="7" t="s">
        <v>31</v>
      </c>
      <c r="M742" s="7" t="s">
        <v>32</v>
      </c>
      <c r="N742" s="7" t="s">
        <v>294</v>
      </c>
      <c r="O742" s="7">
        <v>94</v>
      </c>
      <c r="P742" s="4">
        <f t="shared" si="34"/>
        <v>41692</v>
      </c>
      <c r="Q742" s="4">
        <f t="shared" si="35"/>
        <v>41693</v>
      </c>
      <c r="R742" s="7" t="str">
        <f t="shared" si="33"/>
        <v>id7855641693</v>
      </c>
      <c r="S742" s="7">
        <f>VLOOKUP(R742,box_office!$C:$F,2,FALSE)</f>
        <v>0.18110236220472439</v>
      </c>
      <c r="T742" s="7">
        <f>VLOOKUP(R742,box_office!$C:$F,3,FALSE)</f>
        <v>5.61</v>
      </c>
      <c r="U742" s="7">
        <f>VLOOKUP(R742,box_office!$C:$F,4,FALSE)</f>
        <v>811</v>
      </c>
    </row>
    <row r="743" spans="1:21" x14ac:dyDescent="0.3">
      <c r="A743" s="3" t="s">
        <v>824</v>
      </c>
      <c r="B743" s="4" t="s">
        <v>274</v>
      </c>
      <c r="C743" s="3" t="s">
        <v>825</v>
      </c>
      <c r="D743" s="3" t="s">
        <v>187</v>
      </c>
      <c r="E743" s="3" t="s">
        <v>826</v>
      </c>
      <c r="F743" s="3">
        <v>5.3</v>
      </c>
      <c r="G743" s="3">
        <v>8</v>
      </c>
      <c r="H743" s="3">
        <v>106</v>
      </c>
      <c r="I743" s="6" t="s">
        <v>30</v>
      </c>
      <c r="J743" s="6">
        <v>770</v>
      </c>
      <c r="K743" s="4">
        <v>41684</v>
      </c>
      <c r="L743" s="7" t="s">
        <v>31</v>
      </c>
      <c r="M743" s="7" t="s">
        <v>32</v>
      </c>
      <c r="N743" s="7" t="s">
        <v>294</v>
      </c>
      <c r="O743" s="7">
        <v>94</v>
      </c>
      <c r="P743" s="4">
        <f t="shared" si="34"/>
        <v>41693</v>
      </c>
      <c r="Q743" s="4">
        <f t="shared" si="35"/>
        <v>41694</v>
      </c>
      <c r="R743" s="7" t="str">
        <f t="shared" si="33"/>
        <v>id7855641694</v>
      </c>
      <c r="S743" s="7">
        <f>VLOOKUP(R743,box_office!$C:$F,2,FALSE)</f>
        <v>0.10236220472440946</v>
      </c>
      <c r="T743" s="7">
        <f>VLOOKUP(R743,box_office!$C:$F,3,FALSE)</f>
        <v>4.55</v>
      </c>
      <c r="U743" s="7">
        <f>VLOOKUP(R743,box_office!$C:$F,4,FALSE)</f>
        <v>752</v>
      </c>
    </row>
    <row r="744" spans="1:21" x14ac:dyDescent="0.3">
      <c r="A744" s="3" t="s">
        <v>824</v>
      </c>
      <c r="B744" s="4" t="s">
        <v>276</v>
      </c>
      <c r="C744" s="3" t="s">
        <v>825</v>
      </c>
      <c r="D744" s="3" t="s">
        <v>187</v>
      </c>
      <c r="E744" s="3" t="s">
        <v>826</v>
      </c>
      <c r="F744" s="3">
        <v>5.3</v>
      </c>
      <c r="G744" s="3">
        <v>8</v>
      </c>
      <c r="H744" s="3">
        <v>106</v>
      </c>
      <c r="I744" s="6" t="s">
        <v>30</v>
      </c>
      <c r="J744" s="6">
        <v>785</v>
      </c>
      <c r="K744" s="4">
        <v>41684</v>
      </c>
      <c r="L744" s="7" t="s">
        <v>31</v>
      </c>
      <c r="M744" s="7" t="s">
        <v>32</v>
      </c>
      <c r="N744" s="7" t="s">
        <v>294</v>
      </c>
      <c r="O744" s="7">
        <v>94</v>
      </c>
      <c r="P744" s="4">
        <f t="shared" si="34"/>
        <v>41694</v>
      </c>
      <c r="Q744" s="4">
        <f t="shared" si="35"/>
        <v>41695</v>
      </c>
      <c r="R744" s="7" t="str">
        <f t="shared" si="33"/>
        <v>id7855641695</v>
      </c>
      <c r="S744" s="7">
        <f>VLOOKUP(R744,box_office!$C:$F,2,FALSE)</f>
        <v>0.10551181102362206</v>
      </c>
      <c r="T744" s="7">
        <f>VLOOKUP(R744,box_office!$C:$F,3,FALSE)</f>
        <v>4.5</v>
      </c>
      <c r="U744" s="7">
        <f>VLOOKUP(R744,box_office!$C:$F,4,FALSE)</f>
        <v>786</v>
      </c>
    </row>
    <row r="745" spans="1:21" x14ac:dyDescent="0.3">
      <c r="A745" s="3" t="s">
        <v>824</v>
      </c>
      <c r="B745" s="4" t="s">
        <v>278</v>
      </c>
      <c r="C745" s="3" t="s">
        <v>825</v>
      </c>
      <c r="D745" s="3" t="s">
        <v>187</v>
      </c>
      <c r="E745" s="3" t="s">
        <v>826</v>
      </c>
      <c r="F745" s="3">
        <v>5.3</v>
      </c>
      <c r="G745" s="3">
        <v>8</v>
      </c>
      <c r="H745" s="3">
        <v>106</v>
      </c>
      <c r="I745" s="6" t="s">
        <v>30</v>
      </c>
      <c r="J745" s="6">
        <v>791</v>
      </c>
      <c r="K745" s="4">
        <v>41684</v>
      </c>
      <c r="L745" s="7" t="s">
        <v>31</v>
      </c>
      <c r="M745" s="7" t="s">
        <v>32</v>
      </c>
      <c r="N745" s="7" t="s">
        <v>294</v>
      </c>
      <c r="O745" s="7">
        <v>94</v>
      </c>
      <c r="P745" s="4">
        <f t="shared" si="34"/>
        <v>41695</v>
      </c>
      <c r="Q745" s="4">
        <f t="shared" si="35"/>
        <v>41696</v>
      </c>
      <c r="R745" s="7" t="str">
        <f t="shared" si="33"/>
        <v>id7855641696</v>
      </c>
      <c r="S745" s="7">
        <f>VLOOKUP(R745,box_office!$C:$F,2,FALSE)</f>
        <v>0.11338582677165354</v>
      </c>
      <c r="T745" s="7">
        <f>VLOOKUP(R745,box_office!$C:$F,3,FALSE)</f>
        <v>4.54</v>
      </c>
      <c r="U745" s="7">
        <f>VLOOKUP(R745,box_office!$C:$F,4,FALSE)</f>
        <v>840</v>
      </c>
    </row>
    <row r="746" spans="1:21" x14ac:dyDescent="0.3">
      <c r="A746" s="3" t="s">
        <v>824</v>
      </c>
      <c r="B746" s="4" t="s">
        <v>280</v>
      </c>
      <c r="C746" s="3" t="s">
        <v>825</v>
      </c>
      <c r="D746" s="3" t="s">
        <v>187</v>
      </c>
      <c r="E746" s="3" t="s">
        <v>826</v>
      </c>
      <c r="F746" s="3">
        <v>5.3</v>
      </c>
      <c r="G746" s="3">
        <v>8</v>
      </c>
      <c r="H746" s="3">
        <v>106</v>
      </c>
      <c r="I746" s="6" t="s">
        <v>30</v>
      </c>
      <c r="J746" s="6">
        <v>800</v>
      </c>
      <c r="K746" s="4">
        <v>41684</v>
      </c>
      <c r="L746" s="7" t="s">
        <v>31</v>
      </c>
      <c r="M746" s="7" t="s">
        <v>32</v>
      </c>
      <c r="N746" s="7" t="s">
        <v>294</v>
      </c>
      <c r="O746" s="7">
        <v>94</v>
      </c>
      <c r="P746" s="4">
        <f t="shared" si="34"/>
        <v>41696</v>
      </c>
      <c r="Q746" s="4">
        <f t="shared" si="35"/>
        <v>41697</v>
      </c>
      <c r="R746" s="7" t="str">
        <f t="shared" si="33"/>
        <v>id7855641697</v>
      </c>
      <c r="S746" s="7">
        <f>VLOOKUP(R746,box_office!$C:$F,2,FALSE)</f>
        <v>0.11968503937007875</v>
      </c>
      <c r="T746" s="7">
        <f>VLOOKUP(R746,box_office!$C:$F,3,FALSE)</f>
        <v>4.72</v>
      </c>
      <c r="U746" s="7">
        <f>VLOOKUP(R746,box_office!$C:$F,4,FALSE)</f>
        <v>843</v>
      </c>
    </row>
    <row r="747" spans="1:21" x14ac:dyDescent="0.3">
      <c r="A747" s="3" t="s">
        <v>824</v>
      </c>
      <c r="B747" s="4" t="s">
        <v>282</v>
      </c>
      <c r="C747" s="3" t="s">
        <v>825</v>
      </c>
      <c r="D747" s="3" t="s">
        <v>187</v>
      </c>
      <c r="E747" s="3" t="s">
        <v>826</v>
      </c>
      <c r="F747" s="3">
        <v>5.3</v>
      </c>
      <c r="G747" s="3">
        <v>8</v>
      </c>
      <c r="H747" s="3">
        <v>106</v>
      </c>
      <c r="I747" s="6" t="s">
        <v>30</v>
      </c>
      <c r="J747" s="6">
        <v>806</v>
      </c>
      <c r="K747" s="4">
        <v>41684</v>
      </c>
      <c r="L747" s="7" t="s">
        <v>31</v>
      </c>
      <c r="M747" s="7" t="s">
        <v>32</v>
      </c>
      <c r="N747" s="7" t="s">
        <v>294</v>
      </c>
      <c r="O747" s="7">
        <v>94</v>
      </c>
      <c r="P747" s="4">
        <f t="shared" si="34"/>
        <v>41697</v>
      </c>
      <c r="Q747" s="4">
        <f t="shared" si="35"/>
        <v>41698</v>
      </c>
      <c r="R747" s="7" t="str">
        <f t="shared" si="33"/>
        <v>id7855641698</v>
      </c>
      <c r="S747" s="7">
        <f>VLOOKUP(R747,box_office!$C:$F,2,FALSE)</f>
        <v>8.1889763779527572E-2</v>
      </c>
      <c r="T747" s="7">
        <f>VLOOKUP(R747,box_office!$C:$F,3,FALSE)</f>
        <v>5.07</v>
      </c>
      <c r="U747" s="7">
        <f>VLOOKUP(R747,box_office!$C:$F,4,FALSE)</f>
        <v>538</v>
      </c>
    </row>
    <row r="748" spans="1:21" x14ac:dyDescent="0.3">
      <c r="A748" s="3" t="s">
        <v>824</v>
      </c>
      <c r="B748" s="4" t="s">
        <v>284</v>
      </c>
      <c r="C748" s="3" t="s">
        <v>825</v>
      </c>
      <c r="D748" s="3" t="s">
        <v>187</v>
      </c>
      <c r="E748" s="3" t="s">
        <v>826</v>
      </c>
      <c r="F748" s="3">
        <v>5.3</v>
      </c>
      <c r="G748" s="3">
        <v>8</v>
      </c>
      <c r="H748" s="3">
        <v>106</v>
      </c>
      <c r="I748" s="6" t="s">
        <v>30</v>
      </c>
      <c r="J748" s="6">
        <v>814</v>
      </c>
      <c r="K748" s="4">
        <v>41684</v>
      </c>
      <c r="L748" s="7" t="s">
        <v>31</v>
      </c>
      <c r="M748" s="7" t="s">
        <v>32</v>
      </c>
      <c r="N748" s="7" t="s">
        <v>294</v>
      </c>
      <c r="O748" s="7">
        <v>94</v>
      </c>
      <c r="P748" s="4">
        <f t="shared" si="34"/>
        <v>41698</v>
      </c>
      <c r="Q748" s="4">
        <f t="shared" si="35"/>
        <v>41699</v>
      </c>
      <c r="R748" s="7" t="str">
        <f t="shared" si="33"/>
        <v>id7855641699</v>
      </c>
      <c r="S748" s="7">
        <f>VLOOKUP(R748,box_office!$C:$F,2,FALSE)</f>
        <v>9.6062992125984251E-2</v>
      </c>
      <c r="T748" s="7">
        <f>VLOOKUP(R748,box_office!$C:$F,3,FALSE)</f>
        <v>5.8</v>
      </c>
      <c r="U748" s="7">
        <f>VLOOKUP(R748,box_office!$C:$F,4,FALSE)</f>
        <v>555</v>
      </c>
    </row>
    <row r="749" spans="1:21" x14ac:dyDescent="0.3">
      <c r="A749" s="3" t="s">
        <v>824</v>
      </c>
      <c r="B749" s="4" t="s">
        <v>286</v>
      </c>
      <c r="C749" s="3" t="s">
        <v>825</v>
      </c>
      <c r="D749" s="3" t="s">
        <v>187</v>
      </c>
      <c r="E749" s="3" t="s">
        <v>826</v>
      </c>
      <c r="F749" s="3">
        <v>5.3</v>
      </c>
      <c r="G749" s="3">
        <v>8</v>
      </c>
      <c r="H749" s="3">
        <v>106</v>
      </c>
      <c r="I749" s="6" t="s">
        <v>30</v>
      </c>
      <c r="J749" s="6">
        <v>821</v>
      </c>
      <c r="K749" s="4">
        <v>41684</v>
      </c>
      <c r="L749" s="7" t="s">
        <v>31</v>
      </c>
      <c r="M749" s="7" t="s">
        <v>32</v>
      </c>
      <c r="N749" s="7" t="s">
        <v>294</v>
      </c>
      <c r="O749" s="7">
        <v>94</v>
      </c>
      <c r="P749" s="4">
        <f t="shared" si="34"/>
        <v>41699</v>
      </c>
      <c r="Q749" s="4">
        <f t="shared" si="35"/>
        <v>41700</v>
      </c>
      <c r="R749" s="7" t="str">
        <f t="shared" si="33"/>
        <v>id7855641700</v>
      </c>
      <c r="S749" s="7">
        <f>VLOOKUP(R749,box_office!$C:$F,2,FALSE)</f>
        <v>8.503937007874017E-2</v>
      </c>
      <c r="T749" s="7">
        <f>VLOOKUP(R749,box_office!$C:$F,3,FALSE)</f>
        <v>5.0199999999999996</v>
      </c>
      <c r="U749" s="7">
        <f>VLOOKUP(R749,box_office!$C:$F,4,FALSE)</f>
        <v>567</v>
      </c>
    </row>
    <row r="750" spans="1:21" x14ac:dyDescent="0.3">
      <c r="A750" s="3" t="s">
        <v>824</v>
      </c>
      <c r="B750" s="4" t="s">
        <v>690</v>
      </c>
      <c r="C750" s="3" t="s">
        <v>825</v>
      </c>
      <c r="D750" s="3" t="s">
        <v>187</v>
      </c>
      <c r="E750" s="3" t="s">
        <v>826</v>
      </c>
      <c r="F750" s="3">
        <v>5.3</v>
      </c>
      <c r="G750" s="3">
        <v>8</v>
      </c>
      <c r="H750" s="3">
        <v>106</v>
      </c>
      <c r="I750" s="6" t="s">
        <v>30</v>
      </c>
      <c r="J750" s="6">
        <v>828</v>
      </c>
      <c r="K750" s="4">
        <v>41684</v>
      </c>
      <c r="L750" s="7" t="s">
        <v>31</v>
      </c>
      <c r="M750" s="7" t="s">
        <v>32</v>
      </c>
      <c r="N750" s="7" t="s">
        <v>294</v>
      </c>
      <c r="O750" s="7">
        <v>94</v>
      </c>
      <c r="P750" s="4">
        <f t="shared" si="34"/>
        <v>41700</v>
      </c>
      <c r="Q750" s="4">
        <f t="shared" si="35"/>
        <v>41701</v>
      </c>
      <c r="R750" s="7" t="str">
        <f t="shared" si="33"/>
        <v>id7855641701</v>
      </c>
      <c r="S750" s="7">
        <f>VLOOKUP(R750,box_office!$C:$F,2,FALSE)</f>
        <v>6.2992125984251982E-2</v>
      </c>
      <c r="T750" s="7">
        <f>VLOOKUP(R750,box_office!$C:$F,3,FALSE)</f>
        <v>4.99</v>
      </c>
      <c r="U750" s="7">
        <f>VLOOKUP(R750,box_office!$C:$F,4,FALSE)</f>
        <v>639</v>
      </c>
    </row>
    <row r="751" spans="1:21" x14ac:dyDescent="0.3">
      <c r="A751" s="3" t="s">
        <v>824</v>
      </c>
      <c r="B751" s="4" t="s">
        <v>288</v>
      </c>
      <c r="C751" s="3" t="s">
        <v>825</v>
      </c>
      <c r="D751" s="3" t="s">
        <v>187</v>
      </c>
      <c r="E751" s="3" t="s">
        <v>826</v>
      </c>
      <c r="F751" s="3">
        <v>5.3</v>
      </c>
      <c r="G751" s="3">
        <v>8</v>
      </c>
      <c r="H751" s="3">
        <v>106</v>
      </c>
      <c r="I751" s="6" t="s">
        <v>30</v>
      </c>
      <c r="J751" s="6">
        <v>833</v>
      </c>
      <c r="K751" s="4">
        <v>41684</v>
      </c>
      <c r="L751" s="7" t="s">
        <v>31</v>
      </c>
      <c r="M751" s="7" t="s">
        <v>32</v>
      </c>
      <c r="N751" s="7" t="s">
        <v>294</v>
      </c>
      <c r="O751" s="7">
        <v>94</v>
      </c>
      <c r="P751" s="4">
        <f t="shared" si="34"/>
        <v>41701</v>
      </c>
      <c r="Q751" s="4">
        <f t="shared" si="35"/>
        <v>41702</v>
      </c>
      <c r="R751" s="7" t="str">
        <f t="shared" si="33"/>
        <v>id7855641702</v>
      </c>
      <c r="S751" s="7">
        <f>VLOOKUP(R751,box_office!$C:$F,2,FALSE)</f>
        <v>3.307086614173229E-2</v>
      </c>
      <c r="T751" s="7">
        <f>VLOOKUP(R751,box_office!$C:$F,3,FALSE)</f>
        <v>3.69</v>
      </c>
      <c r="U751" s="7">
        <f>VLOOKUP(R751,box_office!$C:$F,4,FALSE)</f>
        <v>454</v>
      </c>
    </row>
    <row r="752" spans="1:21" x14ac:dyDescent="0.3">
      <c r="A752" s="3" t="s">
        <v>824</v>
      </c>
      <c r="B752" s="4" t="s">
        <v>693</v>
      </c>
      <c r="C752" s="3" t="s">
        <v>825</v>
      </c>
      <c r="D752" s="3" t="s">
        <v>187</v>
      </c>
      <c r="E752" s="3" t="s">
        <v>826</v>
      </c>
      <c r="F752" s="3">
        <v>5.3</v>
      </c>
      <c r="G752" s="3">
        <v>8</v>
      </c>
      <c r="H752" s="3">
        <v>106</v>
      </c>
      <c r="I752" s="6" t="s">
        <v>30</v>
      </c>
      <c r="J752" s="6">
        <v>836</v>
      </c>
      <c r="K752" s="4">
        <v>41684</v>
      </c>
      <c r="L752" s="7" t="s">
        <v>31</v>
      </c>
      <c r="M752" s="7" t="s">
        <v>32</v>
      </c>
      <c r="N752" s="7" t="s">
        <v>294</v>
      </c>
      <c r="O752" s="7">
        <v>94</v>
      </c>
      <c r="P752" s="4">
        <f t="shared" si="34"/>
        <v>41702</v>
      </c>
      <c r="Q752" s="4">
        <f t="shared" si="35"/>
        <v>41703</v>
      </c>
      <c r="R752" s="7" t="str">
        <f t="shared" si="33"/>
        <v>id7855641703</v>
      </c>
      <c r="S752" s="7">
        <f>VLOOKUP(R752,box_office!$C:$F,2,FALSE)</f>
        <v>3.307086614173229E-2</v>
      </c>
      <c r="T752" s="7">
        <f>VLOOKUP(R752,box_office!$C:$F,3,FALSE)</f>
        <v>3.61</v>
      </c>
      <c r="U752" s="7">
        <f>VLOOKUP(R752,box_office!$C:$F,4,FALSE)</f>
        <v>465</v>
      </c>
    </row>
    <row r="753" spans="1:21" x14ac:dyDescent="0.3">
      <c r="A753" s="3" t="s">
        <v>824</v>
      </c>
      <c r="B753" s="4" t="s">
        <v>425</v>
      </c>
      <c r="C753" s="3" t="s">
        <v>825</v>
      </c>
      <c r="D753" s="3" t="s">
        <v>187</v>
      </c>
      <c r="E753" s="3" t="s">
        <v>826</v>
      </c>
      <c r="F753" s="3">
        <v>5.3</v>
      </c>
      <c r="G753" s="3">
        <v>8</v>
      </c>
      <c r="H753" s="3">
        <v>106</v>
      </c>
      <c r="I753" s="6" t="s">
        <v>30</v>
      </c>
      <c r="J753" s="6">
        <v>838</v>
      </c>
      <c r="K753" s="4">
        <v>41684</v>
      </c>
      <c r="L753" s="7" t="s">
        <v>31</v>
      </c>
      <c r="M753" s="7" t="s">
        <v>32</v>
      </c>
      <c r="N753" s="7" t="s">
        <v>294</v>
      </c>
      <c r="O753" s="7">
        <v>94</v>
      </c>
      <c r="P753" s="4">
        <f t="shared" si="34"/>
        <v>41703</v>
      </c>
      <c r="Q753" s="4">
        <f t="shared" si="35"/>
        <v>41704</v>
      </c>
      <c r="R753" s="7" t="str">
        <f t="shared" si="33"/>
        <v>id7855641704</v>
      </c>
      <c r="S753" s="7">
        <f>VLOOKUP(R753,box_office!$C:$F,2,FALSE)</f>
        <v>3.307086614173229E-2</v>
      </c>
      <c r="T753" s="7">
        <f>VLOOKUP(R753,box_office!$C:$F,3,FALSE)</f>
        <v>3.83</v>
      </c>
      <c r="U753" s="7">
        <f>VLOOKUP(R753,box_office!$C:$F,4,FALSE)</f>
        <v>445</v>
      </c>
    </row>
    <row r="754" spans="1:21" hidden="1" x14ac:dyDescent="0.3">
      <c r="A754" s="3" t="s">
        <v>824</v>
      </c>
      <c r="B754" s="4" t="s">
        <v>429</v>
      </c>
      <c r="C754" s="3" t="s">
        <v>825</v>
      </c>
      <c r="D754" s="3" t="s">
        <v>187</v>
      </c>
      <c r="E754" s="3" t="s">
        <v>826</v>
      </c>
      <c r="F754" s="3">
        <v>5.3</v>
      </c>
      <c r="G754" s="3">
        <v>8</v>
      </c>
      <c r="H754" s="3">
        <v>106</v>
      </c>
      <c r="I754" s="3" t="s">
        <v>30</v>
      </c>
      <c r="J754" s="3">
        <v>841</v>
      </c>
      <c r="K754" s="4">
        <v>41684</v>
      </c>
      <c r="L754" t="s">
        <v>31</v>
      </c>
      <c r="M754" t="s">
        <v>32</v>
      </c>
      <c r="N754" t="s">
        <v>294</v>
      </c>
      <c r="O754">
        <v>94</v>
      </c>
      <c r="P754" s="4">
        <f t="shared" si="34"/>
        <v>41704</v>
      </c>
      <c r="Q754" s="4">
        <f t="shared" si="35"/>
        <v>41705</v>
      </c>
      <c r="R754" s="10" t="str">
        <f t="shared" si="33"/>
        <v>id7855641705</v>
      </c>
      <c r="S754" s="9" t="e">
        <f>VLOOKUP(R754,box_office!$C:$F,2,FALSE)</f>
        <v>#N/A</v>
      </c>
      <c r="T754" s="9" t="e">
        <f>VLOOKUP(R754,box_office!$C:$F,3,FALSE)</f>
        <v>#N/A</v>
      </c>
      <c r="U754" s="9" t="e">
        <f>VLOOKUP(R754,box_office!$C:$F,4,FALSE)</f>
        <v>#N/A</v>
      </c>
    </row>
    <row r="755" spans="1:21" hidden="1" x14ac:dyDescent="0.3">
      <c r="A755" s="3" t="s">
        <v>824</v>
      </c>
      <c r="B755" s="4" t="s">
        <v>431</v>
      </c>
      <c r="C755" s="3" t="s">
        <v>825</v>
      </c>
      <c r="D755" s="3" t="s">
        <v>187</v>
      </c>
      <c r="E755" s="3" t="s">
        <v>826</v>
      </c>
      <c r="F755" s="3">
        <v>5.3</v>
      </c>
      <c r="G755" s="3">
        <v>8</v>
      </c>
      <c r="H755" s="3">
        <v>106</v>
      </c>
      <c r="I755" s="3" t="s">
        <v>30</v>
      </c>
      <c r="J755" s="3">
        <v>844</v>
      </c>
      <c r="K755" s="4">
        <v>41684</v>
      </c>
      <c r="L755" t="s">
        <v>31</v>
      </c>
      <c r="M755" t="s">
        <v>32</v>
      </c>
      <c r="N755" t="s">
        <v>294</v>
      </c>
      <c r="O755">
        <v>94</v>
      </c>
      <c r="P755" s="4">
        <f t="shared" si="34"/>
        <v>41705</v>
      </c>
      <c r="Q755" s="4">
        <f t="shared" si="35"/>
        <v>41706</v>
      </c>
      <c r="R755" s="10" t="str">
        <f t="shared" si="33"/>
        <v>id7855641706</v>
      </c>
      <c r="S755" s="9" t="e">
        <f>VLOOKUP(R755,box_office!$C:$F,2,FALSE)</f>
        <v>#N/A</v>
      </c>
      <c r="T755" s="9" t="e">
        <f>VLOOKUP(R755,box_office!$C:$F,3,FALSE)</f>
        <v>#N/A</v>
      </c>
      <c r="U755" s="9" t="e">
        <f>VLOOKUP(R755,box_office!$C:$F,4,FALSE)</f>
        <v>#N/A</v>
      </c>
    </row>
    <row r="756" spans="1:21" hidden="1" x14ac:dyDescent="0.3">
      <c r="A756" s="3" t="s">
        <v>824</v>
      </c>
      <c r="B756" s="4" t="s">
        <v>433</v>
      </c>
      <c r="C756" s="3" t="s">
        <v>825</v>
      </c>
      <c r="D756" s="3" t="s">
        <v>187</v>
      </c>
      <c r="E756" s="3" t="s">
        <v>826</v>
      </c>
      <c r="F756" s="3">
        <v>5.3</v>
      </c>
      <c r="G756" s="3">
        <v>8</v>
      </c>
      <c r="H756" s="3">
        <v>106</v>
      </c>
      <c r="I756" s="3" t="s">
        <v>30</v>
      </c>
      <c r="J756" s="3">
        <v>844</v>
      </c>
      <c r="K756" s="4">
        <v>41684</v>
      </c>
      <c r="L756" t="s">
        <v>31</v>
      </c>
      <c r="M756" t="s">
        <v>32</v>
      </c>
      <c r="N756" t="s">
        <v>294</v>
      </c>
      <c r="O756">
        <v>94</v>
      </c>
      <c r="P756" s="4">
        <f t="shared" si="34"/>
        <v>41706</v>
      </c>
      <c r="Q756" s="4">
        <f t="shared" si="35"/>
        <v>41707</v>
      </c>
      <c r="R756" s="10" t="str">
        <f t="shared" si="33"/>
        <v>id7855641707</v>
      </c>
      <c r="S756" s="9" t="e">
        <f>VLOOKUP(R756,box_office!$C:$F,2,FALSE)</f>
        <v>#N/A</v>
      </c>
      <c r="T756" s="9" t="e">
        <f>VLOOKUP(R756,box_office!$C:$F,3,FALSE)</f>
        <v>#N/A</v>
      </c>
      <c r="U756" s="9" t="e">
        <f>VLOOKUP(R756,box_office!$C:$F,4,FALSE)</f>
        <v>#N/A</v>
      </c>
    </row>
    <row r="757" spans="1:21" hidden="1" x14ac:dyDescent="0.3">
      <c r="A757" s="3" t="s">
        <v>824</v>
      </c>
      <c r="B757" s="4" t="s">
        <v>435</v>
      </c>
      <c r="C757" s="3" t="s">
        <v>825</v>
      </c>
      <c r="D757" s="3" t="s">
        <v>187</v>
      </c>
      <c r="E757" s="3" t="s">
        <v>826</v>
      </c>
      <c r="F757" s="3">
        <v>5.3</v>
      </c>
      <c r="G757" s="3">
        <v>8</v>
      </c>
      <c r="H757" s="3">
        <v>106</v>
      </c>
      <c r="I757" s="3" t="s">
        <v>30</v>
      </c>
      <c r="J757" s="3">
        <v>843</v>
      </c>
      <c r="K757" s="4">
        <v>41684</v>
      </c>
      <c r="L757" t="s">
        <v>31</v>
      </c>
      <c r="M757" t="s">
        <v>32</v>
      </c>
      <c r="N757" t="s">
        <v>294</v>
      </c>
      <c r="O757">
        <v>94</v>
      </c>
      <c r="P757" s="4">
        <f t="shared" si="34"/>
        <v>41707</v>
      </c>
      <c r="Q757" s="4">
        <f t="shared" si="35"/>
        <v>41708</v>
      </c>
      <c r="R757" s="10" t="str">
        <f t="shared" si="33"/>
        <v>id7855641708</v>
      </c>
      <c r="S757" s="9" t="e">
        <f>VLOOKUP(R757,box_office!$C:$F,2,FALSE)</f>
        <v>#N/A</v>
      </c>
      <c r="T757" s="9" t="e">
        <f>VLOOKUP(R757,box_office!$C:$F,3,FALSE)</f>
        <v>#N/A</v>
      </c>
      <c r="U757" s="9" t="e">
        <f>VLOOKUP(R757,box_office!$C:$F,4,FALSE)</f>
        <v>#N/A</v>
      </c>
    </row>
    <row r="758" spans="1:21" x14ac:dyDescent="0.3">
      <c r="A758" s="3" t="s">
        <v>849</v>
      </c>
      <c r="B758" s="4" t="s">
        <v>505</v>
      </c>
      <c r="C758" s="3" t="s">
        <v>850</v>
      </c>
      <c r="D758" s="3" t="s">
        <v>28</v>
      </c>
      <c r="F758" s="3">
        <v>5.2</v>
      </c>
      <c r="G758" s="3">
        <v>6</v>
      </c>
      <c r="H758" s="3">
        <v>87</v>
      </c>
      <c r="I758" s="3" t="s">
        <v>95</v>
      </c>
      <c r="J758" s="3">
        <v>58</v>
      </c>
      <c r="K758" s="4">
        <v>41859</v>
      </c>
      <c r="L758" t="s">
        <v>31</v>
      </c>
      <c r="M758" t="s">
        <v>229</v>
      </c>
      <c r="N758" t="s">
        <v>483</v>
      </c>
      <c r="O758">
        <v>98</v>
      </c>
      <c r="P758" s="4">
        <f t="shared" si="34"/>
        <v>41858</v>
      </c>
      <c r="Q758" s="4">
        <f t="shared" si="35"/>
        <v>41859</v>
      </c>
      <c r="R758" s="7" t="str">
        <f t="shared" si="33"/>
        <v>id24596741859</v>
      </c>
      <c r="S758" s="7">
        <f>VLOOKUP(R758,box_office!$C:$F,2,FALSE)</f>
        <v>2.1669291338582677</v>
      </c>
      <c r="T758" s="7">
        <f>VLOOKUP(R758,box_office!$C:$F,3,FALSE)</f>
        <v>5.09</v>
      </c>
      <c r="U758" s="7">
        <f>VLOOKUP(R758,box_office!$C:$F,4,FALSE)</f>
        <v>7096</v>
      </c>
    </row>
    <row r="759" spans="1:21" x14ac:dyDescent="0.3">
      <c r="A759" s="3" t="s">
        <v>849</v>
      </c>
      <c r="B759" s="4" t="s">
        <v>507</v>
      </c>
      <c r="C759" s="3" t="s">
        <v>850</v>
      </c>
      <c r="D759" s="3" t="s">
        <v>28</v>
      </c>
      <c r="F759" s="3">
        <v>5.3</v>
      </c>
      <c r="G759" s="3">
        <v>6</v>
      </c>
      <c r="H759" s="3">
        <v>87</v>
      </c>
      <c r="I759" s="3" t="s">
        <v>95</v>
      </c>
      <c r="J759" s="3">
        <v>141</v>
      </c>
      <c r="K759" s="4">
        <v>41859</v>
      </c>
      <c r="L759" t="s">
        <v>31</v>
      </c>
      <c r="M759" t="s">
        <v>229</v>
      </c>
      <c r="N759" t="s">
        <v>483</v>
      </c>
      <c r="O759">
        <v>98</v>
      </c>
      <c r="P759" s="4">
        <f t="shared" si="34"/>
        <v>41859</v>
      </c>
      <c r="Q759" s="4">
        <f t="shared" si="35"/>
        <v>41860</v>
      </c>
      <c r="R759" s="7" t="str">
        <f t="shared" si="33"/>
        <v>id24596741860</v>
      </c>
      <c r="S759" s="7">
        <f>VLOOKUP(R759,box_office!$C:$F,2,FALSE)</f>
        <v>2.5023622047244096</v>
      </c>
      <c r="T759" s="7">
        <f>VLOOKUP(R759,box_office!$C:$F,3,FALSE)</f>
        <v>4.87</v>
      </c>
      <c r="U759" s="7">
        <f>VLOOKUP(R759,box_office!$C:$F,4,FALSE)</f>
        <v>6428</v>
      </c>
    </row>
    <row r="760" spans="1:21" x14ac:dyDescent="0.3">
      <c r="A760" s="3" t="s">
        <v>849</v>
      </c>
      <c r="B760" s="4" t="s">
        <v>509</v>
      </c>
      <c r="C760" s="3" t="s">
        <v>850</v>
      </c>
      <c r="D760" s="3" t="s">
        <v>28</v>
      </c>
      <c r="F760" s="3">
        <v>5.4</v>
      </c>
      <c r="G760" s="3">
        <v>6</v>
      </c>
      <c r="H760" s="3">
        <v>87</v>
      </c>
      <c r="I760" s="3" t="s">
        <v>95</v>
      </c>
      <c r="J760" s="3">
        <v>214</v>
      </c>
      <c r="K760" s="4">
        <v>41859</v>
      </c>
      <c r="L760" t="s">
        <v>31</v>
      </c>
      <c r="M760" t="s">
        <v>229</v>
      </c>
      <c r="N760" t="s">
        <v>483</v>
      </c>
      <c r="O760">
        <v>98</v>
      </c>
      <c r="P760" s="4">
        <f t="shared" si="34"/>
        <v>41860</v>
      </c>
      <c r="Q760" s="4">
        <f t="shared" si="35"/>
        <v>41861</v>
      </c>
      <c r="R760" s="7" t="str">
        <f t="shared" si="33"/>
        <v>id24596741861</v>
      </c>
      <c r="S760" s="7">
        <f>VLOOKUP(R760,box_office!$C:$F,2,FALSE)</f>
        <v>2.2740157480314962</v>
      </c>
      <c r="T760" s="7">
        <f>VLOOKUP(R760,box_office!$C:$F,3,FALSE)</f>
        <v>4.87</v>
      </c>
      <c r="U760" s="7">
        <f>VLOOKUP(R760,box_office!$C:$F,4,FALSE)</f>
        <v>5840</v>
      </c>
    </row>
    <row r="761" spans="1:21" x14ac:dyDescent="0.3">
      <c r="A761" s="3" t="s">
        <v>849</v>
      </c>
      <c r="B761" s="4" t="s">
        <v>511</v>
      </c>
      <c r="C761" s="3" t="s">
        <v>850</v>
      </c>
      <c r="D761" s="3" t="s">
        <v>28</v>
      </c>
      <c r="F761" s="3">
        <v>5.5</v>
      </c>
      <c r="G761" s="3">
        <v>6</v>
      </c>
      <c r="H761" s="3">
        <v>87</v>
      </c>
      <c r="I761" s="3" t="s">
        <v>95</v>
      </c>
      <c r="J761" s="3">
        <v>237</v>
      </c>
      <c r="K761" s="4">
        <v>41859</v>
      </c>
      <c r="L761" t="s">
        <v>31</v>
      </c>
      <c r="M761" t="s">
        <v>229</v>
      </c>
      <c r="N761" t="s">
        <v>483</v>
      </c>
      <c r="O761">
        <v>98</v>
      </c>
      <c r="P761" s="4">
        <f t="shared" si="34"/>
        <v>41861</v>
      </c>
      <c r="Q761" s="4">
        <f t="shared" si="35"/>
        <v>41862</v>
      </c>
      <c r="R761" s="7" t="str">
        <f t="shared" si="33"/>
        <v>id24596741862</v>
      </c>
      <c r="S761" s="7">
        <f>VLOOKUP(R761,box_office!$C:$F,2,FALSE)</f>
        <v>1.3039370078740158</v>
      </c>
      <c r="T761" s="7">
        <f>VLOOKUP(R761,box_office!$C:$F,3,FALSE)</f>
        <v>4.3</v>
      </c>
      <c r="U761" s="7">
        <f>VLOOKUP(R761,box_office!$C:$F,4,FALSE)</f>
        <v>5049</v>
      </c>
    </row>
    <row r="762" spans="1:21" x14ac:dyDescent="0.3">
      <c r="A762" s="3" t="s">
        <v>849</v>
      </c>
      <c r="B762" s="4" t="s">
        <v>513</v>
      </c>
      <c r="C762" s="3" t="s">
        <v>850</v>
      </c>
      <c r="D762" s="3" t="s">
        <v>28</v>
      </c>
      <c r="F762" s="3">
        <v>5.6</v>
      </c>
      <c r="G762" s="3">
        <v>6</v>
      </c>
      <c r="H762" s="3">
        <v>87</v>
      </c>
      <c r="I762" s="3" t="s">
        <v>95</v>
      </c>
      <c r="J762" s="3">
        <v>318</v>
      </c>
      <c r="K762" s="4">
        <v>41859</v>
      </c>
      <c r="L762" t="s">
        <v>31</v>
      </c>
      <c r="M762" t="s">
        <v>229</v>
      </c>
      <c r="N762" t="s">
        <v>483</v>
      </c>
      <c r="O762">
        <v>98</v>
      </c>
      <c r="P762" s="4">
        <f t="shared" si="34"/>
        <v>41862</v>
      </c>
      <c r="Q762" s="4">
        <f t="shared" si="35"/>
        <v>41863</v>
      </c>
      <c r="R762" s="7" t="str">
        <f t="shared" si="33"/>
        <v>id24596741863</v>
      </c>
      <c r="S762" s="7">
        <f>VLOOKUP(R762,box_office!$C:$F,2,FALSE)</f>
        <v>1.2944881889763782</v>
      </c>
      <c r="T762" s="7">
        <f>VLOOKUP(R762,box_office!$C:$F,3,FALSE)</f>
        <v>4.96</v>
      </c>
      <c r="U762" s="7">
        <f>VLOOKUP(R762,box_office!$C:$F,4,FALSE)</f>
        <v>4348</v>
      </c>
    </row>
    <row r="763" spans="1:21" x14ac:dyDescent="0.3">
      <c r="A763" s="3" t="s">
        <v>849</v>
      </c>
      <c r="B763" s="4" t="s">
        <v>515</v>
      </c>
      <c r="C763" s="3" t="s">
        <v>850</v>
      </c>
      <c r="D763" s="3" t="s">
        <v>28</v>
      </c>
      <c r="F763" s="3">
        <v>5.7</v>
      </c>
      <c r="G763" s="3">
        <v>6</v>
      </c>
      <c r="H763" s="3">
        <v>87</v>
      </c>
      <c r="I763" s="3" t="s">
        <v>95</v>
      </c>
      <c r="J763" s="3">
        <v>338</v>
      </c>
      <c r="K763" s="4">
        <v>41859</v>
      </c>
      <c r="L763" t="s">
        <v>31</v>
      </c>
      <c r="M763" t="s">
        <v>229</v>
      </c>
      <c r="N763" t="s">
        <v>483</v>
      </c>
      <c r="O763">
        <v>98</v>
      </c>
      <c r="P763" s="4">
        <f t="shared" si="34"/>
        <v>41863</v>
      </c>
      <c r="Q763" s="4">
        <f t="shared" si="35"/>
        <v>41864</v>
      </c>
      <c r="R763" s="7" t="str">
        <f t="shared" si="33"/>
        <v>id24596741864</v>
      </c>
      <c r="S763" s="7">
        <f>VLOOKUP(R763,box_office!$C:$F,2,FALSE)</f>
        <v>1.094488188976378</v>
      </c>
      <c r="T763" s="7">
        <f>VLOOKUP(R763,box_office!$C:$F,3,FALSE)</f>
        <v>4.49</v>
      </c>
      <c r="U763" s="7">
        <f>VLOOKUP(R763,box_office!$C:$F,4,FALSE)</f>
        <v>4061</v>
      </c>
    </row>
    <row r="764" spans="1:21" x14ac:dyDescent="0.3">
      <c r="A764" s="3" t="s">
        <v>849</v>
      </c>
      <c r="B764" s="4" t="s">
        <v>517</v>
      </c>
      <c r="C764" s="3" t="s">
        <v>850</v>
      </c>
      <c r="D764" s="3" t="s">
        <v>28</v>
      </c>
      <c r="F764" s="3">
        <v>5.7</v>
      </c>
      <c r="G764" s="3">
        <v>6</v>
      </c>
      <c r="H764" s="3">
        <v>87</v>
      </c>
      <c r="I764" s="3" t="s">
        <v>95</v>
      </c>
      <c r="J764" s="3">
        <v>344</v>
      </c>
      <c r="K764" s="4">
        <v>41859</v>
      </c>
      <c r="L764" t="s">
        <v>31</v>
      </c>
      <c r="M764" t="s">
        <v>229</v>
      </c>
      <c r="N764" t="s">
        <v>483</v>
      </c>
      <c r="O764">
        <v>98</v>
      </c>
      <c r="P764" s="4">
        <f t="shared" si="34"/>
        <v>41864</v>
      </c>
      <c r="Q764" s="4">
        <f t="shared" si="35"/>
        <v>41865</v>
      </c>
      <c r="R764" s="7" t="str">
        <f t="shared" si="33"/>
        <v>id24596741865</v>
      </c>
      <c r="S764" s="7">
        <f>VLOOKUP(R764,box_office!$C:$F,2,FALSE)</f>
        <v>0.4976377952755906</v>
      </c>
      <c r="T764" s="7">
        <f>VLOOKUP(R764,box_office!$C:$F,3,FALSE)</f>
        <v>5.04</v>
      </c>
      <c r="U764" s="7">
        <f>VLOOKUP(R764,box_office!$C:$F,4,FALSE)</f>
        <v>1971</v>
      </c>
    </row>
    <row r="765" spans="1:21" x14ac:dyDescent="0.3">
      <c r="A765" s="3" t="s">
        <v>849</v>
      </c>
      <c r="B765" s="4" t="s">
        <v>519</v>
      </c>
      <c r="C765" s="3" t="s">
        <v>850</v>
      </c>
      <c r="D765" s="3" t="s">
        <v>28</v>
      </c>
      <c r="F765" s="3">
        <v>5.6</v>
      </c>
      <c r="G765" s="3">
        <v>6</v>
      </c>
      <c r="H765" s="3">
        <v>87</v>
      </c>
      <c r="I765" s="3" t="s">
        <v>95</v>
      </c>
      <c r="J765" s="3">
        <v>351</v>
      </c>
      <c r="K765" s="4">
        <v>41859</v>
      </c>
      <c r="L765" t="s">
        <v>31</v>
      </c>
      <c r="M765" t="s">
        <v>229</v>
      </c>
      <c r="N765" t="s">
        <v>483</v>
      </c>
      <c r="O765">
        <v>98</v>
      </c>
      <c r="P765" s="4">
        <f t="shared" si="34"/>
        <v>41865</v>
      </c>
      <c r="Q765" s="4">
        <f t="shared" si="35"/>
        <v>41866</v>
      </c>
      <c r="R765" s="7" t="str">
        <f t="shared" si="33"/>
        <v>id24596741866</v>
      </c>
      <c r="S765" s="7">
        <f>VLOOKUP(R765,box_office!$C:$F,2,FALSE)</f>
        <v>0.11338582677165354</v>
      </c>
      <c r="T765" s="7">
        <f>VLOOKUP(R765,box_office!$C:$F,3,FALSE)</f>
        <v>4.55</v>
      </c>
      <c r="U765" s="7">
        <f>VLOOKUP(R765,box_office!$C:$F,4,FALSE)</f>
        <v>359</v>
      </c>
    </row>
    <row r="766" spans="1:21" x14ac:dyDescent="0.3">
      <c r="A766" s="3" t="s">
        <v>849</v>
      </c>
      <c r="B766" s="4" t="s">
        <v>521</v>
      </c>
      <c r="C766" s="3" t="s">
        <v>850</v>
      </c>
      <c r="D766" s="3" t="s">
        <v>28</v>
      </c>
      <c r="F766" s="3">
        <v>5.6</v>
      </c>
      <c r="G766" s="3">
        <v>6</v>
      </c>
      <c r="H766" s="3">
        <v>87</v>
      </c>
      <c r="I766" s="3" t="s">
        <v>95</v>
      </c>
      <c r="J766" s="3">
        <v>356</v>
      </c>
      <c r="K766" s="4">
        <v>41859</v>
      </c>
      <c r="L766" t="s">
        <v>31</v>
      </c>
      <c r="M766" t="s">
        <v>229</v>
      </c>
      <c r="N766" t="s">
        <v>483</v>
      </c>
      <c r="O766">
        <v>98</v>
      </c>
      <c r="P766" s="4">
        <f t="shared" si="34"/>
        <v>41866</v>
      </c>
      <c r="Q766" s="4">
        <f t="shared" si="35"/>
        <v>41867</v>
      </c>
      <c r="R766" s="7" t="str">
        <f t="shared" si="33"/>
        <v>id24596741867</v>
      </c>
      <c r="S766" s="7">
        <f>VLOOKUP(R766,box_office!$C:$F,2,FALSE)</f>
        <v>0.13543307086614173</v>
      </c>
      <c r="T766" s="7">
        <f>VLOOKUP(R766,box_office!$C:$F,3,FALSE)</f>
        <v>4.57</v>
      </c>
      <c r="U766" s="7">
        <f>VLOOKUP(R766,box_office!$C:$F,4,FALSE)</f>
        <v>249</v>
      </c>
    </row>
    <row r="767" spans="1:21" hidden="1" x14ac:dyDescent="0.3">
      <c r="A767" s="3" t="s">
        <v>849</v>
      </c>
      <c r="B767" s="4" t="s">
        <v>523</v>
      </c>
      <c r="C767" s="3" t="s">
        <v>850</v>
      </c>
      <c r="D767" s="3" t="s">
        <v>28</v>
      </c>
      <c r="F767" s="3">
        <v>5.6</v>
      </c>
      <c r="G767" s="3">
        <v>6</v>
      </c>
      <c r="H767" s="3">
        <v>87</v>
      </c>
      <c r="I767" s="3" t="s">
        <v>95</v>
      </c>
      <c r="J767" s="3">
        <v>359</v>
      </c>
      <c r="K767" s="4">
        <v>41859</v>
      </c>
      <c r="L767" t="s">
        <v>31</v>
      </c>
      <c r="M767" t="s">
        <v>229</v>
      </c>
      <c r="N767" t="s">
        <v>483</v>
      </c>
      <c r="O767">
        <v>98</v>
      </c>
      <c r="P767" s="4">
        <f t="shared" si="34"/>
        <v>41867</v>
      </c>
      <c r="Q767" s="4">
        <f t="shared" si="35"/>
        <v>41868</v>
      </c>
      <c r="R767" s="10" t="str">
        <f t="shared" si="33"/>
        <v>id24596741868</v>
      </c>
      <c r="S767" s="9" t="e">
        <f>VLOOKUP(R767,box_office!$C:$F,2,FALSE)</f>
        <v>#N/A</v>
      </c>
      <c r="T767" s="9" t="e">
        <f>VLOOKUP(R767,box_office!$C:$F,3,FALSE)</f>
        <v>#N/A</v>
      </c>
      <c r="U767" s="9" t="e">
        <f>VLOOKUP(R767,box_office!$C:$F,4,FALSE)</f>
        <v>#N/A</v>
      </c>
    </row>
    <row r="768" spans="1:21" hidden="1" x14ac:dyDescent="0.3">
      <c r="A768" s="3" t="s">
        <v>849</v>
      </c>
      <c r="B768" s="4" t="s">
        <v>525</v>
      </c>
      <c r="C768" s="3" t="s">
        <v>850</v>
      </c>
      <c r="D768" s="3" t="s">
        <v>28</v>
      </c>
      <c r="F768" s="3">
        <v>5.5</v>
      </c>
      <c r="G768" s="3">
        <v>6</v>
      </c>
      <c r="H768" s="3">
        <v>87</v>
      </c>
      <c r="I768" s="3" t="s">
        <v>95</v>
      </c>
      <c r="J768" s="3">
        <v>364</v>
      </c>
      <c r="K768" s="4">
        <v>41859</v>
      </c>
      <c r="L768" t="s">
        <v>31</v>
      </c>
      <c r="M768" t="s">
        <v>229</v>
      </c>
      <c r="N768" t="s">
        <v>483</v>
      </c>
      <c r="O768">
        <v>98</v>
      </c>
      <c r="P768" s="4">
        <f t="shared" si="34"/>
        <v>41868</v>
      </c>
      <c r="Q768" s="4">
        <f t="shared" si="35"/>
        <v>41869</v>
      </c>
      <c r="R768" s="10" t="str">
        <f t="shared" si="33"/>
        <v>id24596741869</v>
      </c>
      <c r="S768" s="9" t="e">
        <f>VLOOKUP(R768,box_office!$C:$F,2,FALSE)</f>
        <v>#N/A</v>
      </c>
      <c r="T768" s="9" t="e">
        <f>VLOOKUP(R768,box_office!$C:$F,3,FALSE)</f>
        <v>#N/A</v>
      </c>
      <c r="U768" s="9" t="e">
        <f>VLOOKUP(R768,box_office!$C:$F,4,FALSE)</f>
        <v>#N/A</v>
      </c>
    </row>
    <row r="769" spans="1:21" hidden="1" x14ac:dyDescent="0.3">
      <c r="A769" s="3" t="s">
        <v>849</v>
      </c>
      <c r="B769" s="4" t="s">
        <v>527</v>
      </c>
      <c r="C769" s="3" t="s">
        <v>850</v>
      </c>
      <c r="D769" s="3" t="s">
        <v>28</v>
      </c>
      <c r="F769" s="3">
        <v>5.5</v>
      </c>
      <c r="G769" s="3">
        <v>6</v>
      </c>
      <c r="H769" s="3">
        <v>87</v>
      </c>
      <c r="I769" s="3" t="s">
        <v>95</v>
      </c>
      <c r="J769" s="3">
        <v>367</v>
      </c>
      <c r="K769" s="4">
        <v>41859</v>
      </c>
      <c r="L769" t="s">
        <v>31</v>
      </c>
      <c r="M769" t="s">
        <v>229</v>
      </c>
      <c r="N769" t="s">
        <v>483</v>
      </c>
      <c r="O769">
        <v>98</v>
      </c>
      <c r="P769" s="4">
        <f t="shared" si="34"/>
        <v>41869</v>
      </c>
      <c r="Q769" s="4">
        <f t="shared" si="35"/>
        <v>41870</v>
      </c>
      <c r="R769" s="10" t="str">
        <f t="shared" si="33"/>
        <v>id24596741870</v>
      </c>
      <c r="S769" s="9" t="e">
        <f>VLOOKUP(R769,box_office!$C:$F,2,FALSE)</f>
        <v>#N/A</v>
      </c>
      <c r="T769" s="9" t="e">
        <f>VLOOKUP(R769,box_office!$C:$F,3,FALSE)</f>
        <v>#N/A</v>
      </c>
      <c r="U769" s="9" t="e">
        <f>VLOOKUP(R769,box_office!$C:$F,4,FALSE)</f>
        <v>#N/A</v>
      </c>
    </row>
    <row r="770" spans="1:21" x14ac:dyDescent="0.3">
      <c r="A770" s="3" t="s">
        <v>849</v>
      </c>
      <c r="B770" s="4" t="s">
        <v>529</v>
      </c>
      <c r="C770" s="3" t="s">
        <v>850</v>
      </c>
      <c r="D770" s="3" t="s">
        <v>28</v>
      </c>
      <c r="F770" s="3">
        <v>5.6</v>
      </c>
      <c r="G770" s="3">
        <v>6</v>
      </c>
      <c r="H770" s="3">
        <v>87</v>
      </c>
      <c r="I770" s="3" t="s">
        <v>95</v>
      </c>
      <c r="J770" s="3">
        <v>368</v>
      </c>
      <c r="K770" s="4">
        <v>41859</v>
      </c>
      <c r="L770" t="s">
        <v>31</v>
      </c>
      <c r="M770" t="s">
        <v>229</v>
      </c>
      <c r="N770" t="s">
        <v>483</v>
      </c>
      <c r="O770">
        <v>98</v>
      </c>
      <c r="P770" s="4">
        <f t="shared" si="34"/>
        <v>41870</v>
      </c>
      <c r="Q770" s="4">
        <f t="shared" si="35"/>
        <v>41871</v>
      </c>
      <c r="R770" s="7" t="str">
        <f t="shared" ref="R770:R833" si="36">_xlfn.CONCAT(A770,P770+1)</f>
        <v>id24596741871</v>
      </c>
      <c r="S770" s="7">
        <f>VLOOKUP(R770,box_office!$C:$F,2,FALSE)</f>
        <v>7.7165354330708674E-2</v>
      </c>
      <c r="T770" s="7">
        <f>VLOOKUP(R770,box_office!$C:$F,3,FALSE)</f>
        <v>2.6</v>
      </c>
      <c r="U770" s="7">
        <f>VLOOKUP(R770,box_office!$C:$F,4,FALSE)</f>
        <v>228</v>
      </c>
    </row>
    <row r="771" spans="1:21" hidden="1" x14ac:dyDescent="0.3">
      <c r="A771" s="3" t="s">
        <v>849</v>
      </c>
      <c r="B771" s="4" t="s">
        <v>412</v>
      </c>
      <c r="C771" s="3" t="s">
        <v>850</v>
      </c>
      <c r="D771" s="3" t="s">
        <v>28</v>
      </c>
      <c r="F771" s="3">
        <v>5.6</v>
      </c>
      <c r="G771" s="3">
        <v>6</v>
      </c>
      <c r="H771" s="3">
        <v>87</v>
      </c>
      <c r="I771" s="3" t="s">
        <v>95</v>
      </c>
      <c r="J771" s="3">
        <v>369</v>
      </c>
      <c r="K771" s="4">
        <v>41859</v>
      </c>
      <c r="L771" t="s">
        <v>31</v>
      </c>
      <c r="M771" t="s">
        <v>229</v>
      </c>
      <c r="N771" t="s">
        <v>483</v>
      </c>
      <c r="O771">
        <v>98</v>
      </c>
      <c r="P771" s="4">
        <f t="shared" ref="P771:P834" si="37">DATEVALUE(B771)</f>
        <v>41871</v>
      </c>
      <c r="Q771" s="4">
        <f t="shared" ref="Q771:Q834" si="38">P771+1</f>
        <v>41872</v>
      </c>
      <c r="R771" s="10" t="str">
        <f t="shared" si="36"/>
        <v>id24596741872</v>
      </c>
      <c r="S771" s="9" t="e">
        <f>VLOOKUP(R771,box_office!$C:$F,2,FALSE)</f>
        <v>#N/A</v>
      </c>
      <c r="T771" s="9" t="e">
        <f>VLOOKUP(R771,box_office!$C:$F,3,FALSE)</f>
        <v>#N/A</v>
      </c>
      <c r="U771" s="9" t="e">
        <f>VLOOKUP(R771,box_office!$C:$F,4,FALSE)</f>
        <v>#N/A</v>
      </c>
    </row>
    <row r="772" spans="1:21" hidden="1" x14ac:dyDescent="0.3">
      <c r="A772" s="3" t="s">
        <v>849</v>
      </c>
      <c r="B772" s="4" t="s">
        <v>345</v>
      </c>
      <c r="C772" s="3" t="s">
        <v>850</v>
      </c>
      <c r="D772" s="3" t="s">
        <v>28</v>
      </c>
      <c r="F772" s="3">
        <v>5.6</v>
      </c>
      <c r="G772" s="3">
        <v>6</v>
      </c>
      <c r="H772" s="3">
        <v>87</v>
      </c>
      <c r="I772" s="3" t="s">
        <v>95</v>
      </c>
      <c r="J772" s="3">
        <v>369</v>
      </c>
      <c r="K772" s="4">
        <v>41859</v>
      </c>
      <c r="L772" t="s">
        <v>31</v>
      </c>
      <c r="M772" t="s">
        <v>229</v>
      </c>
      <c r="N772" t="s">
        <v>483</v>
      </c>
      <c r="O772">
        <v>98</v>
      </c>
      <c r="P772" s="4">
        <f t="shared" si="37"/>
        <v>41872</v>
      </c>
      <c r="Q772" s="4">
        <f t="shared" si="38"/>
        <v>41873</v>
      </c>
      <c r="R772" s="10" t="str">
        <f t="shared" si="36"/>
        <v>id24596741873</v>
      </c>
      <c r="S772" s="9" t="e">
        <f>VLOOKUP(R772,box_office!$C:$F,2,FALSE)</f>
        <v>#N/A</v>
      </c>
      <c r="T772" s="9" t="e">
        <f>VLOOKUP(R772,box_office!$C:$F,3,FALSE)</f>
        <v>#N/A</v>
      </c>
      <c r="U772" s="9" t="e">
        <f>VLOOKUP(R772,box_office!$C:$F,4,FALSE)</f>
        <v>#N/A</v>
      </c>
    </row>
    <row r="773" spans="1:21" hidden="1" x14ac:dyDescent="0.3">
      <c r="A773" s="3" t="s">
        <v>849</v>
      </c>
      <c r="B773" s="4" t="s">
        <v>348</v>
      </c>
      <c r="C773" s="3" t="s">
        <v>850</v>
      </c>
      <c r="D773" s="3" t="s">
        <v>28</v>
      </c>
      <c r="F773" s="3">
        <v>5.6</v>
      </c>
      <c r="G773" s="3">
        <v>6</v>
      </c>
      <c r="H773" s="3">
        <v>87</v>
      </c>
      <c r="I773" s="3" t="s">
        <v>95</v>
      </c>
      <c r="J773" s="3">
        <v>369</v>
      </c>
      <c r="K773" s="4">
        <v>41859</v>
      </c>
      <c r="L773" t="s">
        <v>31</v>
      </c>
      <c r="M773" t="s">
        <v>229</v>
      </c>
      <c r="N773" t="s">
        <v>483</v>
      </c>
      <c r="O773">
        <v>98</v>
      </c>
      <c r="P773" s="4">
        <f t="shared" si="37"/>
        <v>41873</v>
      </c>
      <c r="Q773" s="4">
        <f t="shared" si="38"/>
        <v>41874</v>
      </c>
      <c r="R773" s="10" t="str">
        <f t="shared" si="36"/>
        <v>id24596741874</v>
      </c>
      <c r="S773" s="9" t="e">
        <f>VLOOKUP(R773,box_office!$C:$F,2,FALSE)</f>
        <v>#N/A</v>
      </c>
      <c r="T773" s="9" t="e">
        <f>VLOOKUP(R773,box_office!$C:$F,3,FALSE)</f>
        <v>#N/A</v>
      </c>
      <c r="U773" s="9" t="e">
        <f>VLOOKUP(R773,box_office!$C:$F,4,FALSE)</f>
        <v>#N/A</v>
      </c>
    </row>
    <row r="774" spans="1:21" hidden="1" x14ac:dyDescent="0.3">
      <c r="A774" s="3" t="s">
        <v>849</v>
      </c>
      <c r="B774" s="4" t="s">
        <v>350</v>
      </c>
      <c r="C774" s="3" t="s">
        <v>850</v>
      </c>
      <c r="D774" s="3" t="s">
        <v>28</v>
      </c>
      <c r="F774" s="3">
        <v>5.6</v>
      </c>
      <c r="G774" s="3">
        <v>6</v>
      </c>
      <c r="H774" s="3">
        <v>87</v>
      </c>
      <c r="I774" s="3" t="s">
        <v>95</v>
      </c>
      <c r="J774" s="3">
        <v>370</v>
      </c>
      <c r="K774" s="4">
        <v>41859</v>
      </c>
      <c r="L774" t="s">
        <v>31</v>
      </c>
      <c r="M774" t="s">
        <v>229</v>
      </c>
      <c r="N774" t="s">
        <v>483</v>
      </c>
      <c r="O774">
        <v>98</v>
      </c>
      <c r="P774" s="4">
        <f t="shared" si="37"/>
        <v>41874</v>
      </c>
      <c r="Q774" s="4">
        <f t="shared" si="38"/>
        <v>41875</v>
      </c>
      <c r="R774" s="10" t="str">
        <f t="shared" si="36"/>
        <v>id24596741875</v>
      </c>
      <c r="S774" s="9" t="e">
        <f>VLOOKUP(R774,box_office!$C:$F,2,FALSE)</f>
        <v>#N/A</v>
      </c>
      <c r="T774" s="9" t="e">
        <f>VLOOKUP(R774,box_office!$C:$F,3,FALSE)</f>
        <v>#N/A</v>
      </c>
      <c r="U774" s="9" t="e">
        <f>VLOOKUP(R774,box_office!$C:$F,4,FALSE)</f>
        <v>#N/A</v>
      </c>
    </row>
    <row r="775" spans="1:21" hidden="1" x14ac:dyDescent="0.3">
      <c r="A775" s="3" t="s">
        <v>849</v>
      </c>
      <c r="B775" s="4" t="s">
        <v>352</v>
      </c>
      <c r="C775" s="3" t="s">
        <v>850</v>
      </c>
      <c r="D775" s="3" t="s">
        <v>28</v>
      </c>
      <c r="F775" s="3">
        <v>5.6</v>
      </c>
      <c r="G775" s="3">
        <v>6</v>
      </c>
      <c r="H775" s="3">
        <v>87</v>
      </c>
      <c r="I775" s="3" t="s">
        <v>95</v>
      </c>
      <c r="J775" s="3">
        <v>371</v>
      </c>
      <c r="K775" s="4">
        <v>41859</v>
      </c>
      <c r="L775" t="s">
        <v>31</v>
      </c>
      <c r="M775" t="s">
        <v>229</v>
      </c>
      <c r="N775" t="s">
        <v>483</v>
      </c>
      <c r="O775">
        <v>98</v>
      </c>
      <c r="P775" s="4">
        <f t="shared" si="37"/>
        <v>41875</v>
      </c>
      <c r="Q775" s="4">
        <f t="shared" si="38"/>
        <v>41876</v>
      </c>
      <c r="R775" s="10" t="str">
        <f t="shared" si="36"/>
        <v>id24596741876</v>
      </c>
      <c r="S775" s="9" t="e">
        <f>VLOOKUP(R775,box_office!$C:$F,2,FALSE)</f>
        <v>#N/A</v>
      </c>
      <c r="T775" s="9" t="e">
        <f>VLOOKUP(R775,box_office!$C:$F,3,FALSE)</f>
        <v>#N/A</v>
      </c>
      <c r="U775" s="9" t="e">
        <f>VLOOKUP(R775,box_office!$C:$F,4,FALSE)</f>
        <v>#N/A</v>
      </c>
    </row>
    <row r="776" spans="1:21" hidden="1" x14ac:dyDescent="0.3">
      <c r="A776" s="3" t="s">
        <v>849</v>
      </c>
      <c r="B776" s="4" t="s">
        <v>354</v>
      </c>
      <c r="C776" s="3" t="s">
        <v>850</v>
      </c>
      <c r="D776" s="3" t="s">
        <v>28</v>
      </c>
      <c r="F776" s="3">
        <v>5.6</v>
      </c>
      <c r="G776" s="3">
        <v>6</v>
      </c>
      <c r="H776" s="3">
        <v>87</v>
      </c>
      <c r="I776" s="3" t="s">
        <v>95</v>
      </c>
      <c r="J776" s="3">
        <v>370</v>
      </c>
      <c r="K776" s="4">
        <v>41859</v>
      </c>
      <c r="L776" t="s">
        <v>31</v>
      </c>
      <c r="M776" t="s">
        <v>229</v>
      </c>
      <c r="N776" t="s">
        <v>483</v>
      </c>
      <c r="O776">
        <v>98</v>
      </c>
      <c r="P776" s="4">
        <f t="shared" si="37"/>
        <v>41876</v>
      </c>
      <c r="Q776" s="4">
        <f t="shared" si="38"/>
        <v>41877</v>
      </c>
      <c r="R776" s="10" t="str">
        <f t="shared" si="36"/>
        <v>id24596741877</v>
      </c>
      <c r="S776" s="9" t="e">
        <f>VLOOKUP(R776,box_office!$C:$F,2,FALSE)</f>
        <v>#N/A</v>
      </c>
      <c r="T776" s="9" t="e">
        <f>VLOOKUP(R776,box_office!$C:$F,3,FALSE)</f>
        <v>#N/A</v>
      </c>
      <c r="U776" s="9" t="e">
        <f>VLOOKUP(R776,box_office!$C:$F,4,FALSE)</f>
        <v>#N/A</v>
      </c>
    </row>
    <row r="777" spans="1:21" hidden="1" x14ac:dyDescent="0.3">
      <c r="A777" s="3" t="s">
        <v>849</v>
      </c>
      <c r="B777" s="4" t="s">
        <v>356</v>
      </c>
      <c r="C777" s="3" t="s">
        <v>850</v>
      </c>
      <c r="D777" s="3" t="s">
        <v>28</v>
      </c>
      <c r="F777" s="3">
        <v>5.6</v>
      </c>
      <c r="G777" s="3">
        <v>6</v>
      </c>
      <c r="H777" s="3">
        <v>87</v>
      </c>
      <c r="I777" s="3" t="s">
        <v>95</v>
      </c>
      <c r="J777" s="3">
        <v>371</v>
      </c>
      <c r="K777" s="4">
        <v>41859</v>
      </c>
      <c r="L777" t="s">
        <v>31</v>
      </c>
      <c r="M777" t="s">
        <v>229</v>
      </c>
      <c r="N777" t="s">
        <v>483</v>
      </c>
      <c r="O777">
        <v>98</v>
      </c>
      <c r="P777" s="4">
        <f t="shared" si="37"/>
        <v>41877</v>
      </c>
      <c r="Q777" s="4">
        <f t="shared" si="38"/>
        <v>41878</v>
      </c>
      <c r="R777" s="10" t="str">
        <f t="shared" si="36"/>
        <v>id24596741878</v>
      </c>
      <c r="S777" s="9" t="e">
        <f>VLOOKUP(R777,box_office!$C:$F,2,FALSE)</f>
        <v>#N/A</v>
      </c>
      <c r="T777" s="9" t="e">
        <f>VLOOKUP(R777,box_office!$C:$F,3,FALSE)</f>
        <v>#N/A</v>
      </c>
      <c r="U777" s="9" t="e">
        <f>VLOOKUP(R777,box_office!$C:$F,4,FALSE)</f>
        <v>#N/A</v>
      </c>
    </row>
    <row r="778" spans="1:21" hidden="1" x14ac:dyDescent="0.3">
      <c r="A778" s="3" t="s">
        <v>849</v>
      </c>
      <c r="B778" s="4" t="s">
        <v>358</v>
      </c>
      <c r="C778" s="3" t="s">
        <v>850</v>
      </c>
      <c r="D778" s="3" t="s">
        <v>28</v>
      </c>
      <c r="F778" s="3">
        <v>5.6</v>
      </c>
      <c r="G778" s="3">
        <v>6</v>
      </c>
      <c r="H778" s="3">
        <v>87</v>
      </c>
      <c r="I778" s="3" t="s">
        <v>95</v>
      </c>
      <c r="J778" s="3">
        <v>371</v>
      </c>
      <c r="K778" s="4">
        <v>41859</v>
      </c>
      <c r="L778" t="s">
        <v>31</v>
      </c>
      <c r="M778" t="s">
        <v>229</v>
      </c>
      <c r="N778" t="s">
        <v>483</v>
      </c>
      <c r="O778">
        <v>98</v>
      </c>
      <c r="P778" s="4">
        <f t="shared" si="37"/>
        <v>41878</v>
      </c>
      <c r="Q778" s="4">
        <f t="shared" si="38"/>
        <v>41879</v>
      </c>
      <c r="R778" s="10" t="str">
        <f t="shared" si="36"/>
        <v>id24596741879</v>
      </c>
      <c r="S778" s="9" t="e">
        <f>VLOOKUP(R778,box_office!$C:$F,2,FALSE)</f>
        <v>#N/A</v>
      </c>
      <c r="T778" s="9" t="e">
        <f>VLOOKUP(R778,box_office!$C:$F,3,FALSE)</f>
        <v>#N/A</v>
      </c>
      <c r="U778" s="9" t="e">
        <f>VLOOKUP(R778,box_office!$C:$F,4,FALSE)</f>
        <v>#N/A</v>
      </c>
    </row>
    <row r="779" spans="1:21" hidden="1" x14ac:dyDescent="0.3">
      <c r="A779" s="3" t="s">
        <v>849</v>
      </c>
      <c r="B779" s="4" t="s">
        <v>360</v>
      </c>
      <c r="C779" s="3" t="s">
        <v>850</v>
      </c>
      <c r="D779" s="3" t="s">
        <v>28</v>
      </c>
      <c r="F779" s="3">
        <v>5.6</v>
      </c>
      <c r="G779" s="3">
        <v>6</v>
      </c>
      <c r="H779" s="3">
        <v>87</v>
      </c>
      <c r="I779" s="3" t="s">
        <v>95</v>
      </c>
      <c r="J779" s="3">
        <v>371</v>
      </c>
      <c r="K779" s="4">
        <v>41859</v>
      </c>
      <c r="L779" t="s">
        <v>31</v>
      </c>
      <c r="M779" t="s">
        <v>229</v>
      </c>
      <c r="N779" t="s">
        <v>483</v>
      </c>
      <c r="O779">
        <v>98</v>
      </c>
      <c r="P779" s="4">
        <f t="shared" si="37"/>
        <v>41884</v>
      </c>
      <c r="Q779" s="4">
        <f t="shared" si="38"/>
        <v>41885</v>
      </c>
      <c r="R779" s="10" t="str">
        <f t="shared" si="36"/>
        <v>id24596741885</v>
      </c>
      <c r="S779" s="9" t="e">
        <f>VLOOKUP(R779,box_office!$C:$F,2,FALSE)</f>
        <v>#N/A</v>
      </c>
      <c r="T779" s="9" t="e">
        <f>VLOOKUP(R779,box_office!$C:$F,3,FALSE)</f>
        <v>#N/A</v>
      </c>
      <c r="U779" s="9" t="e">
        <f>VLOOKUP(R779,box_office!$C:$F,4,FALSE)</f>
        <v>#N/A</v>
      </c>
    </row>
    <row r="780" spans="1:21" hidden="1" x14ac:dyDescent="0.3">
      <c r="A780" s="3" t="s">
        <v>849</v>
      </c>
      <c r="B780" s="4" t="s">
        <v>362</v>
      </c>
      <c r="C780" s="3" t="s">
        <v>850</v>
      </c>
      <c r="D780" s="3" t="s">
        <v>28</v>
      </c>
      <c r="F780" s="3">
        <v>5.6</v>
      </c>
      <c r="G780" s="3">
        <v>6</v>
      </c>
      <c r="H780" s="3">
        <v>87</v>
      </c>
      <c r="I780" s="3" t="s">
        <v>95</v>
      </c>
      <c r="J780" s="3">
        <v>372</v>
      </c>
      <c r="K780" s="4">
        <v>41859</v>
      </c>
      <c r="L780" t="s">
        <v>31</v>
      </c>
      <c r="M780" t="s">
        <v>229</v>
      </c>
      <c r="N780" t="s">
        <v>483</v>
      </c>
      <c r="O780">
        <v>98</v>
      </c>
      <c r="P780" s="4">
        <f t="shared" si="37"/>
        <v>41885</v>
      </c>
      <c r="Q780" s="4">
        <f t="shared" si="38"/>
        <v>41886</v>
      </c>
      <c r="R780" s="10" t="str">
        <f t="shared" si="36"/>
        <v>id24596741886</v>
      </c>
      <c r="S780" s="9" t="e">
        <f>VLOOKUP(R780,box_office!$C:$F,2,FALSE)</f>
        <v>#N/A</v>
      </c>
      <c r="T780" s="9" t="e">
        <f>VLOOKUP(R780,box_office!$C:$F,3,FALSE)</f>
        <v>#N/A</v>
      </c>
      <c r="U780" s="9" t="e">
        <f>VLOOKUP(R780,box_office!$C:$F,4,FALSE)</f>
        <v>#N/A</v>
      </c>
    </row>
    <row r="781" spans="1:21" hidden="1" x14ac:dyDescent="0.3">
      <c r="A781" s="3" t="s">
        <v>849</v>
      </c>
      <c r="B781" s="4" t="s">
        <v>364</v>
      </c>
      <c r="C781" s="3" t="s">
        <v>850</v>
      </c>
      <c r="D781" s="3" t="s">
        <v>28</v>
      </c>
      <c r="F781" s="3">
        <v>5.6</v>
      </c>
      <c r="G781" s="3">
        <v>6</v>
      </c>
      <c r="H781" s="3">
        <v>87</v>
      </c>
      <c r="I781" s="3" t="s">
        <v>95</v>
      </c>
      <c r="J781" s="3">
        <v>374</v>
      </c>
      <c r="K781" s="4">
        <v>41859</v>
      </c>
      <c r="L781" t="s">
        <v>31</v>
      </c>
      <c r="M781" t="s">
        <v>229</v>
      </c>
      <c r="N781" t="s">
        <v>483</v>
      </c>
      <c r="O781">
        <v>98</v>
      </c>
      <c r="P781" s="4">
        <f t="shared" si="37"/>
        <v>41886</v>
      </c>
      <c r="Q781" s="4">
        <f t="shared" si="38"/>
        <v>41887</v>
      </c>
      <c r="R781" s="10" t="str">
        <f t="shared" si="36"/>
        <v>id24596741887</v>
      </c>
      <c r="S781" s="9" t="e">
        <f>VLOOKUP(R781,box_office!$C:$F,2,FALSE)</f>
        <v>#N/A</v>
      </c>
      <c r="T781" s="9" t="e">
        <f>VLOOKUP(R781,box_office!$C:$F,3,FALSE)</f>
        <v>#N/A</v>
      </c>
      <c r="U781" s="9" t="e">
        <f>VLOOKUP(R781,box_office!$C:$F,4,FALSE)</f>
        <v>#N/A</v>
      </c>
    </row>
    <row r="782" spans="1:21" hidden="1" x14ac:dyDescent="0.3">
      <c r="A782" s="3" t="s">
        <v>849</v>
      </c>
      <c r="B782" s="4" t="s">
        <v>367</v>
      </c>
      <c r="C782" s="3" t="s">
        <v>850</v>
      </c>
      <c r="D782" s="3" t="s">
        <v>28</v>
      </c>
      <c r="F782" s="3">
        <v>5.6</v>
      </c>
      <c r="G782" s="3">
        <v>6</v>
      </c>
      <c r="H782" s="3">
        <v>87</v>
      </c>
      <c r="I782" s="3" t="s">
        <v>95</v>
      </c>
      <c r="J782" s="3">
        <v>375</v>
      </c>
      <c r="K782" s="4">
        <v>41859</v>
      </c>
      <c r="L782" t="s">
        <v>31</v>
      </c>
      <c r="M782" t="s">
        <v>229</v>
      </c>
      <c r="N782" t="s">
        <v>483</v>
      </c>
      <c r="O782">
        <v>98</v>
      </c>
      <c r="P782" s="4">
        <f t="shared" si="37"/>
        <v>41887</v>
      </c>
      <c r="Q782" s="4">
        <f t="shared" si="38"/>
        <v>41888</v>
      </c>
      <c r="R782" s="10" t="str">
        <f t="shared" si="36"/>
        <v>id24596741888</v>
      </c>
      <c r="S782" s="9" t="e">
        <f>VLOOKUP(R782,box_office!$C:$F,2,FALSE)</f>
        <v>#N/A</v>
      </c>
      <c r="T782" s="9" t="e">
        <f>VLOOKUP(R782,box_office!$C:$F,3,FALSE)</f>
        <v>#N/A</v>
      </c>
      <c r="U782" s="9" t="e">
        <f>VLOOKUP(R782,box_office!$C:$F,4,FALSE)</f>
        <v>#N/A</v>
      </c>
    </row>
    <row r="783" spans="1:21" hidden="1" x14ac:dyDescent="0.3">
      <c r="A783" s="3" t="s">
        <v>849</v>
      </c>
      <c r="B783" s="4" t="s">
        <v>369</v>
      </c>
      <c r="C783" s="3" t="s">
        <v>850</v>
      </c>
      <c r="D783" s="3" t="s">
        <v>28</v>
      </c>
      <c r="F783" s="3">
        <v>5.6</v>
      </c>
      <c r="G783" s="3">
        <v>6</v>
      </c>
      <c r="H783" s="3">
        <v>87</v>
      </c>
      <c r="I783" s="3" t="s">
        <v>95</v>
      </c>
      <c r="J783" s="3">
        <v>376</v>
      </c>
      <c r="K783" s="4">
        <v>41859</v>
      </c>
      <c r="L783" t="s">
        <v>31</v>
      </c>
      <c r="M783" t="s">
        <v>229</v>
      </c>
      <c r="N783" t="s">
        <v>483</v>
      </c>
      <c r="O783">
        <v>98</v>
      </c>
      <c r="P783" s="4">
        <f t="shared" si="37"/>
        <v>41888</v>
      </c>
      <c r="Q783" s="4">
        <f t="shared" si="38"/>
        <v>41889</v>
      </c>
      <c r="R783" s="10" t="str">
        <f t="shared" si="36"/>
        <v>id24596741889</v>
      </c>
      <c r="S783" s="9" t="e">
        <f>VLOOKUP(R783,box_office!$C:$F,2,FALSE)</f>
        <v>#N/A</v>
      </c>
      <c r="T783" s="9" t="e">
        <f>VLOOKUP(R783,box_office!$C:$F,3,FALSE)</f>
        <v>#N/A</v>
      </c>
      <c r="U783" s="9" t="e">
        <f>VLOOKUP(R783,box_office!$C:$F,4,FALSE)</f>
        <v>#N/A</v>
      </c>
    </row>
    <row r="784" spans="1:21" hidden="1" x14ac:dyDescent="0.3">
      <c r="A784" s="3" t="s">
        <v>849</v>
      </c>
      <c r="B784" s="4" t="s">
        <v>371</v>
      </c>
      <c r="C784" s="3" t="s">
        <v>850</v>
      </c>
      <c r="D784" s="3" t="s">
        <v>28</v>
      </c>
      <c r="F784" s="3">
        <v>5.6</v>
      </c>
      <c r="G784" s="3">
        <v>6</v>
      </c>
      <c r="H784" s="3">
        <v>87</v>
      </c>
      <c r="I784" s="3" t="s">
        <v>95</v>
      </c>
      <c r="J784" s="3">
        <v>377</v>
      </c>
      <c r="K784" s="4">
        <v>41859</v>
      </c>
      <c r="L784" t="s">
        <v>31</v>
      </c>
      <c r="M784" t="s">
        <v>229</v>
      </c>
      <c r="N784" t="s">
        <v>483</v>
      </c>
      <c r="O784">
        <v>98</v>
      </c>
      <c r="P784" s="4">
        <f t="shared" si="37"/>
        <v>41889</v>
      </c>
      <c r="Q784" s="4">
        <f t="shared" si="38"/>
        <v>41890</v>
      </c>
      <c r="R784" s="10" t="str">
        <f t="shared" si="36"/>
        <v>id24596741890</v>
      </c>
      <c r="S784" s="9" t="e">
        <f>VLOOKUP(R784,box_office!$C:$F,2,FALSE)</f>
        <v>#N/A</v>
      </c>
      <c r="T784" s="9" t="e">
        <f>VLOOKUP(R784,box_office!$C:$F,3,FALSE)</f>
        <v>#N/A</v>
      </c>
      <c r="U784" s="9" t="e">
        <f>VLOOKUP(R784,box_office!$C:$F,4,FALSE)</f>
        <v>#N/A</v>
      </c>
    </row>
    <row r="785" spans="1:21" x14ac:dyDescent="0.3">
      <c r="A785" s="3" t="s">
        <v>849</v>
      </c>
      <c r="B785" s="4" t="s">
        <v>373</v>
      </c>
      <c r="C785" s="3" t="s">
        <v>850</v>
      </c>
      <c r="D785" s="3" t="s">
        <v>28</v>
      </c>
      <c r="F785" s="3">
        <v>5.6</v>
      </c>
      <c r="G785" s="3">
        <v>6</v>
      </c>
      <c r="H785" s="3">
        <v>87</v>
      </c>
      <c r="I785" s="3" t="s">
        <v>95</v>
      </c>
      <c r="J785" s="3">
        <v>392</v>
      </c>
      <c r="K785" s="4">
        <v>41859</v>
      </c>
      <c r="L785" t="s">
        <v>31</v>
      </c>
      <c r="M785" t="s">
        <v>229</v>
      </c>
      <c r="N785" t="s">
        <v>483</v>
      </c>
      <c r="O785">
        <v>98</v>
      </c>
      <c r="P785" s="4">
        <f t="shared" si="37"/>
        <v>41890</v>
      </c>
      <c r="Q785" s="4">
        <f t="shared" si="38"/>
        <v>41891</v>
      </c>
      <c r="R785" s="7" t="str">
        <f t="shared" si="36"/>
        <v>id24596741891</v>
      </c>
      <c r="S785" s="7">
        <f>VLOOKUP(R785,box_office!$C:$F,2,FALSE)</f>
        <v>2.5196850393700791E-2</v>
      </c>
      <c r="T785" s="7">
        <f>VLOOKUP(R785,box_office!$C:$F,3,FALSE)</f>
        <v>1.54</v>
      </c>
      <c r="U785" s="7">
        <f>VLOOKUP(R785,box_office!$C:$F,4,FALSE)</f>
        <v>2</v>
      </c>
    </row>
    <row r="786" spans="1:21" x14ac:dyDescent="0.3">
      <c r="A786" s="3" t="s">
        <v>849</v>
      </c>
      <c r="B786" s="4" t="s">
        <v>375</v>
      </c>
      <c r="C786" s="3" t="s">
        <v>850</v>
      </c>
      <c r="D786" s="3" t="s">
        <v>28</v>
      </c>
      <c r="F786" s="3">
        <v>5.6</v>
      </c>
      <c r="G786" s="3">
        <v>6</v>
      </c>
      <c r="H786" s="3">
        <v>87</v>
      </c>
      <c r="I786" s="3" t="s">
        <v>95</v>
      </c>
      <c r="J786" s="3">
        <v>411</v>
      </c>
      <c r="K786" s="4">
        <v>41859</v>
      </c>
      <c r="L786" t="s">
        <v>31</v>
      </c>
      <c r="M786" t="s">
        <v>229</v>
      </c>
      <c r="N786" t="s">
        <v>483</v>
      </c>
      <c r="O786">
        <v>98</v>
      </c>
      <c r="P786" s="4">
        <f t="shared" si="37"/>
        <v>41891</v>
      </c>
      <c r="Q786" s="4">
        <f t="shared" si="38"/>
        <v>41892</v>
      </c>
      <c r="R786" s="7" t="str">
        <f t="shared" si="36"/>
        <v>id24596741892</v>
      </c>
      <c r="S786" s="7">
        <f>VLOOKUP(R786,box_office!$C:$F,2,FALSE)</f>
        <v>2.9921259842519688E-2</v>
      </c>
      <c r="T786" s="7">
        <f>VLOOKUP(R786,box_office!$C:$F,3,FALSE)</f>
        <v>1.61</v>
      </c>
      <c r="U786" s="7">
        <f>VLOOKUP(R786,box_office!$C:$F,4,FALSE)</f>
        <v>3</v>
      </c>
    </row>
    <row r="787" spans="1:21" x14ac:dyDescent="0.3">
      <c r="A787" s="3" t="s">
        <v>849</v>
      </c>
      <c r="B787" s="4" t="s">
        <v>377</v>
      </c>
      <c r="C787" s="3" t="s">
        <v>850</v>
      </c>
      <c r="D787" s="3" t="s">
        <v>28</v>
      </c>
      <c r="F787" s="3">
        <v>5.6</v>
      </c>
      <c r="G787" s="3">
        <v>6</v>
      </c>
      <c r="H787" s="3">
        <v>95</v>
      </c>
      <c r="I787" s="3" t="s">
        <v>95</v>
      </c>
      <c r="J787" s="3">
        <v>422</v>
      </c>
      <c r="K787" s="4">
        <v>41859</v>
      </c>
      <c r="L787" t="s">
        <v>31</v>
      </c>
      <c r="M787" t="s">
        <v>229</v>
      </c>
      <c r="N787" t="s">
        <v>483</v>
      </c>
      <c r="O787">
        <v>98</v>
      </c>
      <c r="P787" s="4">
        <f t="shared" si="37"/>
        <v>41892</v>
      </c>
      <c r="Q787" s="4">
        <f t="shared" si="38"/>
        <v>41893</v>
      </c>
      <c r="R787" s="7" t="str">
        <f t="shared" si="36"/>
        <v>id24596741893</v>
      </c>
      <c r="S787" s="7">
        <f>VLOOKUP(R787,box_office!$C:$F,2,FALSE)</f>
        <v>3.4645669291338589E-2</v>
      </c>
      <c r="T787" s="7">
        <f>VLOOKUP(R787,box_office!$C:$F,3,FALSE)</f>
        <v>1.57</v>
      </c>
      <c r="U787" s="7">
        <f>VLOOKUP(R787,box_office!$C:$F,4,FALSE)</f>
        <v>3</v>
      </c>
    </row>
    <row r="788" spans="1:21" hidden="1" x14ac:dyDescent="0.3">
      <c r="A788" s="3" t="s">
        <v>849</v>
      </c>
      <c r="B788" s="4" t="s">
        <v>313</v>
      </c>
      <c r="C788" s="3" t="s">
        <v>850</v>
      </c>
      <c r="D788" s="3" t="s">
        <v>28</v>
      </c>
      <c r="F788" s="3">
        <v>5.6</v>
      </c>
      <c r="G788" s="3">
        <v>6</v>
      </c>
      <c r="H788" s="3">
        <v>95</v>
      </c>
      <c r="I788" s="3" t="s">
        <v>95</v>
      </c>
      <c r="J788" s="3">
        <v>433</v>
      </c>
      <c r="K788" s="4">
        <v>41859</v>
      </c>
      <c r="L788" t="s">
        <v>31</v>
      </c>
      <c r="M788" t="s">
        <v>229</v>
      </c>
      <c r="N788" t="s">
        <v>483</v>
      </c>
      <c r="O788">
        <v>98</v>
      </c>
      <c r="P788" s="4">
        <f t="shared" si="37"/>
        <v>41893</v>
      </c>
      <c r="Q788" s="4">
        <f t="shared" si="38"/>
        <v>41894</v>
      </c>
      <c r="R788" s="10" t="str">
        <f t="shared" si="36"/>
        <v>id24596741894</v>
      </c>
      <c r="S788" s="9" t="e">
        <f>VLOOKUP(R788,box_office!$C:$F,2,FALSE)</f>
        <v>#N/A</v>
      </c>
      <c r="T788" s="9" t="e">
        <f>VLOOKUP(R788,box_office!$C:$F,3,FALSE)</f>
        <v>#N/A</v>
      </c>
      <c r="U788" s="9" t="e">
        <f>VLOOKUP(R788,box_office!$C:$F,4,FALSE)</f>
        <v>#N/A</v>
      </c>
    </row>
    <row r="789" spans="1:21" x14ac:dyDescent="0.3">
      <c r="A789" s="3" t="s">
        <v>864</v>
      </c>
      <c r="B789" s="4" t="s">
        <v>443</v>
      </c>
      <c r="C789" s="3" t="s">
        <v>865</v>
      </c>
      <c r="D789" s="3" t="s">
        <v>28</v>
      </c>
      <c r="E789" s="3" t="s">
        <v>866</v>
      </c>
      <c r="F789" s="3">
        <v>7.6</v>
      </c>
      <c r="G789" s="3">
        <v>19</v>
      </c>
      <c r="H789" s="3">
        <v>233</v>
      </c>
      <c r="I789" s="6" t="s">
        <v>95</v>
      </c>
      <c r="J789" s="6">
        <v>127</v>
      </c>
      <c r="K789" s="4">
        <v>41712</v>
      </c>
      <c r="L789" s="7" t="s">
        <v>31</v>
      </c>
      <c r="M789" s="7" t="s">
        <v>132</v>
      </c>
      <c r="N789" s="7" t="s">
        <v>189</v>
      </c>
      <c r="O789" s="7">
        <v>130</v>
      </c>
      <c r="P789" s="4">
        <f t="shared" si="37"/>
        <v>41711</v>
      </c>
      <c r="Q789" s="4">
        <f t="shared" si="38"/>
        <v>41712</v>
      </c>
      <c r="R789" s="7" t="str">
        <f t="shared" si="36"/>
        <v>id7842641712</v>
      </c>
      <c r="S789" s="7">
        <f>VLOOKUP(R789,box_office!$C:$F,2,FALSE)</f>
        <v>56.962204724409446</v>
      </c>
      <c r="T789" s="7">
        <f>VLOOKUP(R789,box_office!$C:$F,3,FALSE)</f>
        <v>6.03</v>
      </c>
      <c r="U789" s="7">
        <f>VLOOKUP(R789,box_office!$C:$F,4,FALSE)</f>
        <v>30000</v>
      </c>
    </row>
    <row r="790" spans="1:21" x14ac:dyDescent="0.3">
      <c r="A790" s="3" t="s">
        <v>864</v>
      </c>
      <c r="B790" s="4" t="s">
        <v>445</v>
      </c>
      <c r="C790" s="3" t="s">
        <v>865</v>
      </c>
      <c r="D790" s="3" t="s">
        <v>28</v>
      </c>
      <c r="E790" s="3" t="s">
        <v>866</v>
      </c>
      <c r="F790" s="3">
        <v>7.7</v>
      </c>
      <c r="G790" s="3">
        <v>19</v>
      </c>
      <c r="H790" s="3">
        <v>233</v>
      </c>
      <c r="I790" s="6" t="s">
        <v>95</v>
      </c>
      <c r="J790" s="6">
        <v>580</v>
      </c>
      <c r="K790" s="4">
        <v>41712</v>
      </c>
      <c r="L790" s="7" t="s">
        <v>31</v>
      </c>
      <c r="M790" s="7" t="s">
        <v>132</v>
      </c>
      <c r="N790" s="7" t="s">
        <v>189</v>
      </c>
      <c r="O790" s="7">
        <v>130</v>
      </c>
      <c r="P790" s="4">
        <f t="shared" si="37"/>
        <v>41712</v>
      </c>
      <c r="Q790" s="4">
        <f t="shared" si="38"/>
        <v>41713</v>
      </c>
      <c r="R790" s="7" t="str">
        <f t="shared" si="36"/>
        <v>id7842641713</v>
      </c>
      <c r="S790" s="7">
        <f>VLOOKUP(R790,box_office!$C:$F,2,FALSE)</f>
        <v>81.450393700787416</v>
      </c>
      <c r="T790" s="7">
        <f>VLOOKUP(R790,box_office!$C:$F,3,FALSE)</f>
        <v>6.03</v>
      </c>
      <c r="U790" s="7">
        <f>VLOOKUP(R790,box_office!$C:$F,4,FALSE)</f>
        <v>32000</v>
      </c>
    </row>
    <row r="791" spans="1:21" x14ac:dyDescent="0.3">
      <c r="A791" s="3" t="s">
        <v>864</v>
      </c>
      <c r="B791" s="4" t="s">
        <v>447</v>
      </c>
      <c r="C791" s="3" t="s">
        <v>865</v>
      </c>
      <c r="D791" s="3" t="s">
        <v>28</v>
      </c>
      <c r="E791" s="3" t="s">
        <v>866</v>
      </c>
      <c r="F791" s="3">
        <v>7.6</v>
      </c>
      <c r="G791" s="3">
        <v>19</v>
      </c>
      <c r="H791" s="3">
        <v>233</v>
      </c>
      <c r="I791" s="6" t="s">
        <v>95</v>
      </c>
      <c r="J791" s="6">
        <v>2223</v>
      </c>
      <c r="K791" s="4">
        <v>41712</v>
      </c>
      <c r="L791" s="7" t="s">
        <v>31</v>
      </c>
      <c r="M791" s="7" t="s">
        <v>132</v>
      </c>
      <c r="N791" s="7" t="s">
        <v>189</v>
      </c>
      <c r="O791" s="7">
        <v>130</v>
      </c>
      <c r="P791" s="4">
        <f t="shared" si="37"/>
        <v>41713</v>
      </c>
      <c r="Q791" s="4">
        <f t="shared" si="38"/>
        <v>41714</v>
      </c>
      <c r="R791" s="7" t="str">
        <f t="shared" si="36"/>
        <v>id7842641714</v>
      </c>
      <c r="S791" s="7">
        <f>VLOOKUP(R791,box_office!$C:$F,2,FALSE)</f>
        <v>66.900787401574803</v>
      </c>
      <c r="T791" s="7">
        <f>VLOOKUP(R791,box_office!$C:$F,3,FALSE)</f>
        <v>6</v>
      </c>
      <c r="U791" s="7">
        <f>VLOOKUP(R791,box_office!$C:$F,4,FALSE)</f>
        <v>32000</v>
      </c>
    </row>
    <row r="792" spans="1:21" x14ac:dyDescent="0.3">
      <c r="A792" s="3" t="s">
        <v>864</v>
      </c>
      <c r="B792" s="4" t="s">
        <v>449</v>
      </c>
      <c r="C792" s="3" t="s">
        <v>865</v>
      </c>
      <c r="D792" s="3" t="s">
        <v>28</v>
      </c>
      <c r="E792" s="3" t="s">
        <v>866</v>
      </c>
      <c r="F792" s="3">
        <v>7.6</v>
      </c>
      <c r="G792" s="3">
        <v>19</v>
      </c>
      <c r="H792" s="3">
        <v>234</v>
      </c>
      <c r="I792" s="6" t="s">
        <v>95</v>
      </c>
      <c r="J792" s="6">
        <v>4217</v>
      </c>
      <c r="K792" s="4">
        <v>41712</v>
      </c>
      <c r="L792" s="7" t="s">
        <v>31</v>
      </c>
      <c r="M792" s="7" t="s">
        <v>132</v>
      </c>
      <c r="N792" s="7" t="s">
        <v>189</v>
      </c>
      <c r="O792" s="7">
        <v>130</v>
      </c>
      <c r="P792" s="4">
        <f t="shared" si="37"/>
        <v>41714</v>
      </c>
      <c r="Q792" s="4">
        <f t="shared" si="38"/>
        <v>41715</v>
      </c>
      <c r="R792" s="7" t="str">
        <f t="shared" si="36"/>
        <v>id7842641715</v>
      </c>
      <c r="S792" s="7">
        <f>VLOOKUP(R792,box_office!$C:$F,2,FALSE)</f>
        <v>30.278740157480318</v>
      </c>
      <c r="T792" s="7">
        <f>VLOOKUP(R792,box_office!$C:$F,3,FALSE)</f>
        <v>5.98</v>
      </c>
      <c r="U792" s="7">
        <f>VLOOKUP(R792,box_office!$C:$F,4,FALSE)</f>
        <v>28000</v>
      </c>
    </row>
    <row r="793" spans="1:21" x14ac:dyDescent="0.3">
      <c r="A793" s="3" t="s">
        <v>864</v>
      </c>
      <c r="B793" s="4" t="s">
        <v>451</v>
      </c>
      <c r="C793" s="3" t="s">
        <v>865</v>
      </c>
      <c r="D793" s="3" t="s">
        <v>28</v>
      </c>
      <c r="E793" s="3" t="s">
        <v>866</v>
      </c>
      <c r="F793" s="3">
        <v>7.5</v>
      </c>
      <c r="G793" s="3">
        <v>19</v>
      </c>
      <c r="H793" s="3">
        <v>234</v>
      </c>
      <c r="I793" s="6" t="s">
        <v>95</v>
      </c>
      <c r="J793" s="6">
        <v>5785</v>
      </c>
      <c r="K793" s="4">
        <v>41712</v>
      </c>
      <c r="L793" s="7" t="s">
        <v>31</v>
      </c>
      <c r="M793" s="7" t="s">
        <v>132</v>
      </c>
      <c r="N793" s="7" t="s">
        <v>189</v>
      </c>
      <c r="O793" s="7">
        <v>130</v>
      </c>
      <c r="P793" s="4">
        <f t="shared" si="37"/>
        <v>41715</v>
      </c>
      <c r="Q793" s="4">
        <f t="shared" si="38"/>
        <v>41716</v>
      </c>
      <c r="R793" s="7" t="str">
        <f t="shared" si="36"/>
        <v>id7842641716</v>
      </c>
      <c r="S793" s="7">
        <f>VLOOKUP(R793,box_office!$C:$F,2,FALSE)</f>
        <v>31.859842519685042</v>
      </c>
      <c r="T793" s="7">
        <f>VLOOKUP(R793,box_office!$C:$F,3,FALSE)</f>
        <v>5.97</v>
      </c>
      <c r="U793" s="7">
        <f>VLOOKUP(R793,box_office!$C:$F,4,FALSE)</f>
        <v>28000</v>
      </c>
    </row>
    <row r="794" spans="1:21" x14ac:dyDescent="0.3">
      <c r="A794" s="3" t="s">
        <v>864</v>
      </c>
      <c r="B794" s="4" t="s">
        <v>453</v>
      </c>
      <c r="C794" s="3" t="s">
        <v>865</v>
      </c>
      <c r="D794" s="3" t="s">
        <v>28</v>
      </c>
      <c r="E794" s="3" t="s">
        <v>866</v>
      </c>
      <c r="F794" s="3">
        <v>7.5</v>
      </c>
      <c r="G794" s="3">
        <v>19</v>
      </c>
      <c r="H794" s="3">
        <v>234</v>
      </c>
      <c r="I794" s="6" t="s">
        <v>95</v>
      </c>
      <c r="J794" s="6">
        <v>6667</v>
      </c>
      <c r="K794" s="4">
        <v>41712</v>
      </c>
      <c r="L794" s="7" t="s">
        <v>31</v>
      </c>
      <c r="M794" s="7" t="s">
        <v>132</v>
      </c>
      <c r="N794" s="7" t="s">
        <v>189</v>
      </c>
      <c r="O794" s="7">
        <v>130</v>
      </c>
      <c r="P794" s="4">
        <f t="shared" si="37"/>
        <v>41716</v>
      </c>
      <c r="Q794" s="4">
        <f t="shared" si="38"/>
        <v>41717</v>
      </c>
      <c r="R794" s="7" t="str">
        <f t="shared" si="36"/>
        <v>id7842641717</v>
      </c>
      <c r="S794" s="7">
        <f>VLOOKUP(R794,box_office!$C:$F,2,FALSE)</f>
        <v>27.785826771653543</v>
      </c>
      <c r="T794" s="7">
        <f>VLOOKUP(R794,box_office!$C:$F,3,FALSE)</f>
        <v>5.83</v>
      </c>
      <c r="U794" s="7">
        <f>VLOOKUP(R794,box_office!$C:$F,4,FALSE)</f>
        <v>28000</v>
      </c>
    </row>
    <row r="795" spans="1:21" x14ac:dyDescent="0.3">
      <c r="A795" s="3" t="s">
        <v>864</v>
      </c>
      <c r="B795" s="4" t="s">
        <v>455</v>
      </c>
      <c r="C795" s="3" t="s">
        <v>865</v>
      </c>
      <c r="D795" s="3" t="s">
        <v>28</v>
      </c>
      <c r="E795" s="3" t="s">
        <v>866</v>
      </c>
      <c r="F795" s="3">
        <v>7.5</v>
      </c>
      <c r="G795" s="3">
        <v>19</v>
      </c>
      <c r="H795" s="3">
        <v>234</v>
      </c>
      <c r="I795" s="6" t="s">
        <v>95</v>
      </c>
      <c r="J795" s="6">
        <v>7491</v>
      </c>
      <c r="K795" s="4">
        <v>41712</v>
      </c>
      <c r="L795" s="7" t="s">
        <v>31</v>
      </c>
      <c r="M795" s="7" t="s">
        <v>132</v>
      </c>
      <c r="N795" s="7" t="s">
        <v>189</v>
      </c>
      <c r="O795" s="7">
        <v>130</v>
      </c>
      <c r="P795" s="4">
        <f t="shared" si="37"/>
        <v>41717</v>
      </c>
      <c r="Q795" s="4">
        <f t="shared" si="38"/>
        <v>41718</v>
      </c>
      <c r="R795" s="7" t="str">
        <f t="shared" si="36"/>
        <v>id7842641718</v>
      </c>
      <c r="S795" s="7">
        <f>VLOOKUP(R795,box_office!$C:$F,2,FALSE)</f>
        <v>26.308661417322835</v>
      </c>
      <c r="T795" s="7">
        <f>VLOOKUP(R795,box_office!$C:$F,3,FALSE)</f>
        <v>5.87</v>
      </c>
      <c r="U795" s="7">
        <f>VLOOKUP(R795,box_office!$C:$F,4,FALSE)</f>
        <v>27000</v>
      </c>
    </row>
    <row r="796" spans="1:21" x14ac:dyDescent="0.3">
      <c r="A796" s="3" t="s">
        <v>864</v>
      </c>
      <c r="B796" s="4" t="s">
        <v>457</v>
      </c>
      <c r="C796" s="3" t="s">
        <v>865</v>
      </c>
      <c r="D796" s="3" t="s">
        <v>28</v>
      </c>
      <c r="E796" s="3" t="s">
        <v>866</v>
      </c>
      <c r="F796" s="3">
        <v>7.5</v>
      </c>
      <c r="G796" s="3">
        <v>19</v>
      </c>
      <c r="H796" s="3">
        <v>235</v>
      </c>
      <c r="I796" s="6" t="s">
        <v>95</v>
      </c>
      <c r="J796" s="6">
        <v>8221</v>
      </c>
      <c r="K796" s="4">
        <v>41712</v>
      </c>
      <c r="L796" s="7" t="s">
        <v>31</v>
      </c>
      <c r="M796" s="7" t="s">
        <v>132</v>
      </c>
      <c r="N796" s="7" t="s">
        <v>189</v>
      </c>
      <c r="O796" s="7">
        <v>130</v>
      </c>
      <c r="P796" s="4">
        <f t="shared" si="37"/>
        <v>41718</v>
      </c>
      <c r="Q796" s="4">
        <f t="shared" si="38"/>
        <v>41719</v>
      </c>
      <c r="R796" s="7" t="str">
        <f t="shared" si="36"/>
        <v>id7842641719</v>
      </c>
      <c r="S796" s="7">
        <f>VLOOKUP(R796,box_office!$C:$F,2,FALSE)</f>
        <v>29.470866141732287</v>
      </c>
      <c r="T796" s="7">
        <f>VLOOKUP(R796,box_office!$C:$F,3,FALSE)</f>
        <v>6.05</v>
      </c>
      <c r="U796" s="7">
        <f>VLOOKUP(R796,box_office!$C:$F,4,FALSE)</f>
        <v>19000</v>
      </c>
    </row>
    <row r="797" spans="1:21" x14ac:dyDescent="0.3">
      <c r="A797" s="3" t="s">
        <v>864</v>
      </c>
      <c r="B797" s="4" t="s">
        <v>459</v>
      </c>
      <c r="C797" s="3" t="s">
        <v>865</v>
      </c>
      <c r="D797" s="3" t="s">
        <v>28</v>
      </c>
      <c r="E797" s="3" t="s">
        <v>866</v>
      </c>
      <c r="F797" s="3">
        <v>7.5</v>
      </c>
      <c r="G797" s="3">
        <v>19</v>
      </c>
      <c r="H797" s="3">
        <v>235</v>
      </c>
      <c r="I797" s="6" t="s">
        <v>95</v>
      </c>
      <c r="J797" s="6">
        <v>8814</v>
      </c>
      <c r="K797" s="4">
        <v>41712</v>
      </c>
      <c r="L797" s="7" t="s">
        <v>31</v>
      </c>
      <c r="M797" s="7" t="s">
        <v>132</v>
      </c>
      <c r="N797" s="7" t="s">
        <v>189</v>
      </c>
      <c r="O797" s="7">
        <v>130</v>
      </c>
      <c r="P797" s="4">
        <f t="shared" si="37"/>
        <v>41719</v>
      </c>
      <c r="Q797" s="4">
        <f t="shared" si="38"/>
        <v>41720</v>
      </c>
      <c r="R797" s="7" t="str">
        <f t="shared" si="36"/>
        <v>id7842641720</v>
      </c>
      <c r="S797" s="7">
        <f>VLOOKUP(R797,box_office!$C:$F,2,FALSE)</f>
        <v>50.52125984251969</v>
      </c>
      <c r="T797" s="7">
        <f>VLOOKUP(R797,box_office!$C:$F,3,FALSE)</f>
        <v>6.2</v>
      </c>
      <c r="U797" s="7">
        <f>VLOOKUP(R797,box_office!$C:$F,4,FALSE)</f>
        <v>20000</v>
      </c>
    </row>
    <row r="798" spans="1:21" x14ac:dyDescent="0.3">
      <c r="A798" s="3" t="s">
        <v>864</v>
      </c>
      <c r="B798" s="4" t="s">
        <v>461</v>
      </c>
      <c r="C798" s="3" t="s">
        <v>865</v>
      </c>
      <c r="D798" s="3" t="s">
        <v>28</v>
      </c>
      <c r="E798" s="3" t="s">
        <v>866</v>
      </c>
      <c r="F798" s="3">
        <v>7.5</v>
      </c>
      <c r="G798" s="3">
        <v>19</v>
      </c>
      <c r="H798" s="3">
        <v>235</v>
      </c>
      <c r="I798" s="6" t="s">
        <v>95</v>
      </c>
      <c r="J798" s="6">
        <v>9746</v>
      </c>
      <c r="K798" s="4">
        <v>41712</v>
      </c>
      <c r="L798" s="7" t="s">
        <v>31</v>
      </c>
      <c r="M798" s="7" t="s">
        <v>132</v>
      </c>
      <c r="N798" s="7" t="s">
        <v>189</v>
      </c>
      <c r="O798" s="7">
        <v>130</v>
      </c>
      <c r="P798" s="4">
        <f t="shared" si="37"/>
        <v>41720</v>
      </c>
      <c r="Q798" s="4">
        <f t="shared" si="38"/>
        <v>41721</v>
      </c>
      <c r="R798" s="7" t="str">
        <f t="shared" si="36"/>
        <v>id7842641721</v>
      </c>
      <c r="S798" s="7">
        <f>VLOOKUP(R798,box_office!$C:$F,2,FALSE)</f>
        <v>40.744881889763782</v>
      </c>
      <c r="T798" s="7">
        <f>VLOOKUP(R798,box_office!$C:$F,3,FALSE)</f>
        <v>6.05</v>
      </c>
      <c r="U798" s="7">
        <f>VLOOKUP(R798,box_office!$C:$F,4,FALSE)</f>
        <v>21000</v>
      </c>
    </row>
    <row r="799" spans="1:21" x14ac:dyDescent="0.3">
      <c r="A799" s="3" t="s">
        <v>864</v>
      </c>
      <c r="B799" s="4" t="s">
        <v>463</v>
      </c>
      <c r="C799" s="3" t="s">
        <v>865</v>
      </c>
      <c r="D799" s="3" t="s">
        <v>28</v>
      </c>
      <c r="E799" s="3" t="s">
        <v>866</v>
      </c>
      <c r="F799" s="3">
        <v>7.5</v>
      </c>
      <c r="G799" s="3">
        <v>19</v>
      </c>
      <c r="H799" s="3">
        <v>235</v>
      </c>
      <c r="I799" s="6" t="s">
        <v>95</v>
      </c>
      <c r="J799" s="6">
        <v>10846</v>
      </c>
      <c r="K799" s="4">
        <v>41712</v>
      </c>
      <c r="L799" s="7" t="s">
        <v>31</v>
      </c>
      <c r="M799" s="7" t="s">
        <v>132</v>
      </c>
      <c r="N799" s="7" t="s">
        <v>189</v>
      </c>
      <c r="O799" s="7">
        <v>130</v>
      </c>
      <c r="P799" s="4">
        <f t="shared" si="37"/>
        <v>41721</v>
      </c>
      <c r="Q799" s="4">
        <f t="shared" si="38"/>
        <v>41722</v>
      </c>
      <c r="R799" s="7" t="str">
        <f t="shared" si="36"/>
        <v>id7842641722</v>
      </c>
      <c r="S799" s="7">
        <f>VLOOKUP(R799,box_office!$C:$F,2,FALSE)</f>
        <v>16.932283464566932</v>
      </c>
      <c r="T799" s="7">
        <f>VLOOKUP(R799,box_office!$C:$F,3,FALSE)</f>
        <v>5.94</v>
      </c>
      <c r="U799" s="7">
        <f>VLOOKUP(R799,box_office!$C:$F,4,FALSE)</f>
        <v>20000</v>
      </c>
    </row>
    <row r="800" spans="1:21" x14ac:dyDescent="0.3">
      <c r="A800" s="3" t="s">
        <v>864</v>
      </c>
      <c r="B800" s="4" t="s">
        <v>465</v>
      </c>
      <c r="C800" s="3" t="s">
        <v>865</v>
      </c>
      <c r="D800" s="3" t="s">
        <v>28</v>
      </c>
      <c r="E800" s="3" t="s">
        <v>866</v>
      </c>
      <c r="F800" s="3">
        <v>7.5</v>
      </c>
      <c r="G800" s="3">
        <v>19</v>
      </c>
      <c r="H800" s="3">
        <v>235</v>
      </c>
      <c r="I800" s="6" t="s">
        <v>95</v>
      </c>
      <c r="J800" s="6">
        <v>11729</v>
      </c>
      <c r="K800" s="4">
        <v>41712</v>
      </c>
      <c r="L800" s="7" t="s">
        <v>31</v>
      </c>
      <c r="M800" s="7" t="s">
        <v>132</v>
      </c>
      <c r="N800" s="7" t="s">
        <v>189</v>
      </c>
      <c r="O800" s="7">
        <v>130</v>
      </c>
      <c r="P800" s="4">
        <f t="shared" si="37"/>
        <v>41722</v>
      </c>
      <c r="Q800" s="4">
        <f t="shared" si="38"/>
        <v>41723</v>
      </c>
      <c r="R800" s="7" t="str">
        <f t="shared" si="36"/>
        <v>id7842641723</v>
      </c>
      <c r="S800" s="7">
        <f>VLOOKUP(R800,box_office!$C:$F,2,FALSE)</f>
        <v>18.215748031496066</v>
      </c>
      <c r="T800" s="7">
        <f>VLOOKUP(R800,box_office!$C:$F,3,FALSE)</f>
        <v>5.84</v>
      </c>
      <c r="U800" s="7">
        <f>VLOOKUP(R800,box_office!$C:$F,4,FALSE)</f>
        <v>20000</v>
      </c>
    </row>
    <row r="801" spans="1:21" x14ac:dyDescent="0.3">
      <c r="A801" s="3" t="s">
        <v>864</v>
      </c>
      <c r="B801" s="4" t="s">
        <v>467</v>
      </c>
      <c r="C801" s="3" t="s">
        <v>865</v>
      </c>
      <c r="D801" s="3" t="s">
        <v>28</v>
      </c>
      <c r="E801" s="3" t="s">
        <v>866</v>
      </c>
      <c r="F801" s="3">
        <v>7.5</v>
      </c>
      <c r="G801" s="3">
        <v>19</v>
      </c>
      <c r="H801" s="3">
        <v>235</v>
      </c>
      <c r="I801" s="6" t="s">
        <v>95</v>
      </c>
      <c r="J801" s="6">
        <v>12221</v>
      </c>
      <c r="K801" s="4">
        <v>41712</v>
      </c>
      <c r="L801" s="7" t="s">
        <v>31</v>
      </c>
      <c r="M801" s="7" t="s">
        <v>132</v>
      </c>
      <c r="N801" s="7" t="s">
        <v>189</v>
      </c>
      <c r="O801" s="7">
        <v>130</v>
      </c>
      <c r="P801" s="4">
        <f t="shared" si="37"/>
        <v>41723</v>
      </c>
      <c r="Q801" s="4">
        <f t="shared" si="38"/>
        <v>41724</v>
      </c>
      <c r="R801" s="7" t="str">
        <f t="shared" si="36"/>
        <v>id7842641724</v>
      </c>
      <c r="S801" s="7">
        <f>VLOOKUP(R801,box_office!$C:$F,2,FALSE)</f>
        <v>15.918110236220473</v>
      </c>
      <c r="T801" s="7">
        <f>VLOOKUP(R801,box_office!$C:$F,3,FALSE)</f>
        <v>5.89</v>
      </c>
      <c r="U801" s="7">
        <f>VLOOKUP(R801,box_office!$C:$F,4,FALSE)</f>
        <v>20000</v>
      </c>
    </row>
    <row r="802" spans="1:21" x14ac:dyDescent="0.3">
      <c r="A802" s="3" t="s">
        <v>864</v>
      </c>
      <c r="B802" s="4" t="s">
        <v>92</v>
      </c>
      <c r="C802" s="3" t="s">
        <v>865</v>
      </c>
      <c r="D802" s="3" t="s">
        <v>28</v>
      </c>
      <c r="E802" s="3" t="s">
        <v>866</v>
      </c>
      <c r="F802" s="3">
        <v>7.5</v>
      </c>
      <c r="G802" s="3">
        <v>19</v>
      </c>
      <c r="H802" s="3">
        <v>236</v>
      </c>
      <c r="I802" s="6" t="s">
        <v>95</v>
      </c>
      <c r="J802" s="6">
        <v>12759</v>
      </c>
      <c r="K802" s="4">
        <v>41712</v>
      </c>
      <c r="L802" s="7" t="s">
        <v>31</v>
      </c>
      <c r="M802" s="7" t="s">
        <v>132</v>
      </c>
      <c r="N802" s="7" t="s">
        <v>189</v>
      </c>
      <c r="O802" s="7">
        <v>130</v>
      </c>
      <c r="P802" s="4">
        <f t="shared" si="37"/>
        <v>41724</v>
      </c>
      <c r="Q802" s="4">
        <f t="shared" si="38"/>
        <v>41725</v>
      </c>
      <c r="R802" s="7" t="str">
        <f t="shared" si="36"/>
        <v>id7842641725</v>
      </c>
      <c r="S802" s="7">
        <f>VLOOKUP(R802,box_office!$C:$F,2,FALSE)</f>
        <v>15.11181102362205</v>
      </c>
      <c r="T802" s="7">
        <f>VLOOKUP(R802,box_office!$C:$F,3,FALSE)</f>
        <v>6.05</v>
      </c>
      <c r="U802" s="7">
        <f>VLOOKUP(R802,box_office!$C:$F,4,FALSE)</f>
        <v>20000</v>
      </c>
    </row>
    <row r="803" spans="1:21" x14ac:dyDescent="0.3">
      <c r="A803" s="3" t="s">
        <v>864</v>
      </c>
      <c r="B803" s="4" t="s">
        <v>98</v>
      </c>
      <c r="C803" s="3" t="s">
        <v>865</v>
      </c>
      <c r="D803" s="3" t="s">
        <v>28</v>
      </c>
      <c r="E803" s="3" t="s">
        <v>866</v>
      </c>
      <c r="F803" s="3">
        <v>7.5</v>
      </c>
      <c r="G803" s="3">
        <v>19</v>
      </c>
      <c r="H803" s="3">
        <v>236</v>
      </c>
      <c r="I803" s="6" t="s">
        <v>95</v>
      </c>
      <c r="J803" s="6">
        <v>13297</v>
      </c>
      <c r="K803" s="4">
        <v>41712</v>
      </c>
      <c r="L803" s="7" t="s">
        <v>31</v>
      </c>
      <c r="M803" s="7" t="s">
        <v>132</v>
      </c>
      <c r="N803" s="7" t="s">
        <v>189</v>
      </c>
      <c r="O803" s="7">
        <v>130</v>
      </c>
      <c r="P803" s="4">
        <f t="shared" si="37"/>
        <v>41725</v>
      </c>
      <c r="Q803" s="4">
        <f t="shared" si="38"/>
        <v>41726</v>
      </c>
      <c r="R803" s="7" t="str">
        <f t="shared" si="36"/>
        <v>id7842641726</v>
      </c>
      <c r="S803" s="7">
        <f>VLOOKUP(R803,box_office!$C:$F,2,FALSE)</f>
        <v>15.740157480314961</v>
      </c>
      <c r="T803" s="7">
        <f>VLOOKUP(R803,box_office!$C:$F,3,FALSE)</f>
        <v>6.05</v>
      </c>
      <c r="U803" s="7">
        <f>VLOOKUP(R803,box_office!$C:$F,4,FALSE)</f>
        <v>13000</v>
      </c>
    </row>
    <row r="804" spans="1:21" x14ac:dyDescent="0.3">
      <c r="A804" s="3" t="s">
        <v>864</v>
      </c>
      <c r="B804" s="4" t="s">
        <v>100</v>
      </c>
      <c r="C804" s="3" t="s">
        <v>865</v>
      </c>
      <c r="D804" s="3" t="s">
        <v>28</v>
      </c>
      <c r="E804" s="3" t="s">
        <v>866</v>
      </c>
      <c r="F804" s="3">
        <v>7.4</v>
      </c>
      <c r="G804" s="3">
        <v>19</v>
      </c>
      <c r="H804" s="3">
        <v>237</v>
      </c>
      <c r="I804" s="6" t="s">
        <v>95</v>
      </c>
      <c r="J804" s="6">
        <v>13717</v>
      </c>
      <c r="K804" s="4">
        <v>41712</v>
      </c>
      <c r="L804" s="7" t="s">
        <v>31</v>
      </c>
      <c r="M804" s="7" t="s">
        <v>132</v>
      </c>
      <c r="N804" s="7" t="s">
        <v>189</v>
      </c>
      <c r="O804" s="7">
        <v>130</v>
      </c>
      <c r="P804" s="4">
        <f t="shared" si="37"/>
        <v>41726</v>
      </c>
      <c r="Q804" s="4">
        <f t="shared" si="38"/>
        <v>41727</v>
      </c>
      <c r="R804" s="7" t="str">
        <f t="shared" si="36"/>
        <v>id7842641727</v>
      </c>
      <c r="S804" s="7">
        <f>VLOOKUP(R804,box_office!$C:$F,2,FALSE)</f>
        <v>29.198425196850394</v>
      </c>
      <c r="T804" s="7">
        <f>VLOOKUP(R804,box_office!$C:$F,3,FALSE)</f>
        <v>6.19</v>
      </c>
      <c r="U804" s="7">
        <f>VLOOKUP(R804,box_office!$C:$F,4,FALSE)</f>
        <v>13000</v>
      </c>
    </row>
    <row r="805" spans="1:21" x14ac:dyDescent="0.3">
      <c r="A805" s="3" t="s">
        <v>864</v>
      </c>
      <c r="B805" s="4" t="s">
        <v>102</v>
      </c>
      <c r="C805" s="3" t="s">
        <v>865</v>
      </c>
      <c r="D805" s="3" t="s">
        <v>28</v>
      </c>
      <c r="E805" s="3" t="s">
        <v>866</v>
      </c>
      <c r="F805" s="3">
        <v>7.4</v>
      </c>
      <c r="G805" s="3">
        <v>19</v>
      </c>
      <c r="H805" s="3">
        <v>237</v>
      </c>
      <c r="I805" s="6" t="s">
        <v>95</v>
      </c>
      <c r="J805" s="6">
        <v>14307</v>
      </c>
      <c r="K805" s="4">
        <v>41712</v>
      </c>
      <c r="L805" s="7" t="s">
        <v>31</v>
      </c>
      <c r="M805" s="7" t="s">
        <v>132</v>
      </c>
      <c r="N805" s="7" t="s">
        <v>189</v>
      </c>
      <c r="O805" s="7">
        <v>130</v>
      </c>
      <c r="P805" s="4">
        <f t="shared" si="37"/>
        <v>41727</v>
      </c>
      <c r="Q805" s="4">
        <f t="shared" si="38"/>
        <v>41728</v>
      </c>
      <c r="R805" s="7" t="str">
        <f t="shared" si="36"/>
        <v>id7842641728</v>
      </c>
      <c r="S805" s="7">
        <f>VLOOKUP(R805,box_office!$C:$F,2,FALSE)</f>
        <v>24.314960629921263</v>
      </c>
      <c r="T805" s="7">
        <f>VLOOKUP(R805,box_office!$C:$F,3,FALSE)</f>
        <v>6.27</v>
      </c>
      <c r="U805" s="7">
        <f>VLOOKUP(R805,box_office!$C:$F,4,FALSE)</f>
        <v>14000</v>
      </c>
    </row>
    <row r="806" spans="1:21" x14ac:dyDescent="0.3">
      <c r="A806" s="3" t="s">
        <v>864</v>
      </c>
      <c r="B806" s="4" t="s">
        <v>104</v>
      </c>
      <c r="C806" s="3" t="s">
        <v>865</v>
      </c>
      <c r="D806" s="3" t="s">
        <v>28</v>
      </c>
      <c r="E806" s="3" t="s">
        <v>866</v>
      </c>
      <c r="F806" s="3">
        <v>7.4</v>
      </c>
      <c r="G806" s="3">
        <v>19</v>
      </c>
      <c r="H806" s="3">
        <v>237</v>
      </c>
      <c r="I806" s="6" t="s">
        <v>95</v>
      </c>
      <c r="J806" s="6">
        <v>14891</v>
      </c>
      <c r="K806" s="4">
        <v>41712</v>
      </c>
      <c r="L806" s="7" t="s">
        <v>31</v>
      </c>
      <c r="M806" s="7" t="s">
        <v>132</v>
      </c>
      <c r="N806" s="7" t="s">
        <v>189</v>
      </c>
      <c r="O806" s="7">
        <v>130</v>
      </c>
      <c r="P806" s="4">
        <f t="shared" si="37"/>
        <v>41728</v>
      </c>
      <c r="Q806" s="4">
        <f t="shared" si="38"/>
        <v>41729</v>
      </c>
      <c r="R806" s="7" t="str">
        <f t="shared" si="36"/>
        <v>id7842641729</v>
      </c>
      <c r="S806" s="7">
        <f>VLOOKUP(R806,box_office!$C:$F,2,FALSE)</f>
        <v>11.699212598425197</v>
      </c>
      <c r="T806" s="7">
        <f>VLOOKUP(R806,box_office!$C:$F,3,FALSE)</f>
        <v>5.92</v>
      </c>
      <c r="U806" s="7">
        <f>VLOOKUP(R806,box_office!$C:$F,4,FALSE)</f>
        <v>15000</v>
      </c>
    </row>
    <row r="807" spans="1:21" x14ac:dyDescent="0.3">
      <c r="A807" s="3" t="s">
        <v>864</v>
      </c>
      <c r="B807" s="4" t="s">
        <v>106</v>
      </c>
      <c r="C807" s="3" t="s">
        <v>865</v>
      </c>
      <c r="D807" s="3" t="s">
        <v>28</v>
      </c>
      <c r="E807" s="3" t="s">
        <v>866</v>
      </c>
      <c r="F807" s="3">
        <v>7.4</v>
      </c>
      <c r="G807" s="3">
        <v>19</v>
      </c>
      <c r="H807" s="3">
        <v>237</v>
      </c>
      <c r="I807" s="6" t="s">
        <v>95</v>
      </c>
      <c r="J807" s="6">
        <v>15319</v>
      </c>
      <c r="K807" s="4">
        <v>41712</v>
      </c>
      <c r="L807" s="7" t="s">
        <v>31</v>
      </c>
      <c r="M807" s="7" t="s">
        <v>132</v>
      </c>
      <c r="N807" s="7" t="s">
        <v>189</v>
      </c>
      <c r="O807" s="7">
        <v>130</v>
      </c>
      <c r="P807" s="4">
        <f t="shared" si="37"/>
        <v>41729</v>
      </c>
      <c r="Q807" s="4">
        <f t="shared" si="38"/>
        <v>41730</v>
      </c>
      <c r="R807" s="7" t="str">
        <f t="shared" si="36"/>
        <v>id7842641730</v>
      </c>
      <c r="S807" s="7">
        <f>VLOOKUP(R807,box_office!$C:$F,2,FALSE)</f>
        <v>11.59527559055118</v>
      </c>
      <c r="T807" s="7">
        <f>VLOOKUP(R807,box_office!$C:$F,3,FALSE)</f>
        <v>6.2</v>
      </c>
      <c r="U807" s="7">
        <f>VLOOKUP(R807,box_office!$C:$F,4,FALSE)</f>
        <v>15000</v>
      </c>
    </row>
    <row r="808" spans="1:21" x14ac:dyDescent="0.3">
      <c r="A808" s="3" t="s">
        <v>864</v>
      </c>
      <c r="B808" s="4" t="s">
        <v>108</v>
      </c>
      <c r="C808" s="3" t="s">
        <v>865</v>
      </c>
      <c r="D808" s="3" t="s">
        <v>28</v>
      </c>
      <c r="E808" s="3" t="s">
        <v>866</v>
      </c>
      <c r="F808" s="3">
        <v>7.4</v>
      </c>
      <c r="G808" s="3">
        <v>19</v>
      </c>
      <c r="H808" s="3">
        <v>237</v>
      </c>
      <c r="I808" s="6" t="s">
        <v>95</v>
      </c>
      <c r="J808" s="6">
        <v>15658</v>
      </c>
      <c r="K808" s="4">
        <v>41712</v>
      </c>
      <c r="L808" s="7" t="s">
        <v>31</v>
      </c>
      <c r="M808" s="7" t="s">
        <v>132</v>
      </c>
      <c r="N808" s="7" t="s">
        <v>189</v>
      </c>
      <c r="O808" s="7">
        <v>130</v>
      </c>
      <c r="P808" s="4">
        <f t="shared" si="37"/>
        <v>41730</v>
      </c>
      <c r="Q808" s="4">
        <f t="shared" si="38"/>
        <v>41731</v>
      </c>
      <c r="R808" s="7" t="str">
        <f t="shared" si="36"/>
        <v>id7842641731</v>
      </c>
      <c r="S808" s="7">
        <f>VLOOKUP(R808,box_office!$C:$F,2,FALSE)</f>
        <v>10.251968503937007</v>
      </c>
      <c r="T808" s="7">
        <f>VLOOKUP(R808,box_office!$C:$F,3,FALSE)</f>
        <v>6.3</v>
      </c>
      <c r="U808" s="7">
        <f>VLOOKUP(R808,box_office!$C:$F,4,FALSE)</f>
        <v>16000</v>
      </c>
    </row>
    <row r="809" spans="1:21" x14ac:dyDescent="0.3">
      <c r="A809" s="3" t="s">
        <v>864</v>
      </c>
      <c r="B809" s="4" t="s">
        <v>110</v>
      </c>
      <c r="C809" s="3" t="s">
        <v>865</v>
      </c>
      <c r="D809" s="3" t="s">
        <v>28</v>
      </c>
      <c r="E809" s="3" t="s">
        <v>866</v>
      </c>
      <c r="F809" s="3">
        <v>7.4</v>
      </c>
      <c r="G809" s="3">
        <v>19</v>
      </c>
      <c r="H809" s="3">
        <v>237</v>
      </c>
      <c r="I809" s="6" t="s">
        <v>95</v>
      </c>
      <c r="J809" s="6">
        <v>15988</v>
      </c>
      <c r="K809" s="4">
        <v>41712</v>
      </c>
      <c r="L809" s="7" t="s">
        <v>31</v>
      </c>
      <c r="M809" s="7" t="s">
        <v>132</v>
      </c>
      <c r="N809" s="7" t="s">
        <v>189</v>
      </c>
      <c r="O809" s="7">
        <v>130</v>
      </c>
      <c r="P809" s="4">
        <f t="shared" si="37"/>
        <v>41731</v>
      </c>
      <c r="Q809" s="4">
        <f t="shared" si="38"/>
        <v>41732</v>
      </c>
      <c r="R809" s="7" t="str">
        <f t="shared" si="36"/>
        <v>id7842641732</v>
      </c>
      <c r="S809" s="7">
        <f>VLOOKUP(R809,box_office!$C:$F,2,FALSE)</f>
        <v>10.103937007874016</v>
      </c>
      <c r="T809" s="7">
        <f>VLOOKUP(R809,box_office!$C:$F,3,FALSE)</f>
        <v>6.13</v>
      </c>
      <c r="U809" s="7">
        <f>VLOOKUP(R809,box_office!$C:$F,4,FALSE)</f>
        <v>16000</v>
      </c>
    </row>
    <row r="810" spans="1:21" x14ac:dyDescent="0.3">
      <c r="A810" s="3" t="s">
        <v>864</v>
      </c>
      <c r="B810" s="4" t="s">
        <v>112</v>
      </c>
      <c r="C810" s="3" t="s">
        <v>865</v>
      </c>
      <c r="D810" s="3" t="s">
        <v>28</v>
      </c>
      <c r="E810" s="3" t="s">
        <v>866</v>
      </c>
      <c r="F810" s="3">
        <v>7.4</v>
      </c>
      <c r="G810" s="3">
        <v>19</v>
      </c>
      <c r="H810" s="3">
        <v>236</v>
      </c>
      <c r="I810" s="6" t="s">
        <v>95</v>
      </c>
      <c r="J810" s="6">
        <v>16258</v>
      </c>
      <c r="K810" s="4">
        <v>41712</v>
      </c>
      <c r="L810" s="7" t="s">
        <v>31</v>
      </c>
      <c r="M810" s="7" t="s">
        <v>132</v>
      </c>
      <c r="N810" s="7" t="s">
        <v>189</v>
      </c>
      <c r="O810" s="7">
        <v>130</v>
      </c>
      <c r="P810" s="4">
        <f t="shared" si="37"/>
        <v>41732</v>
      </c>
      <c r="Q810" s="4">
        <f t="shared" si="38"/>
        <v>41733</v>
      </c>
      <c r="R810" s="7" t="str">
        <f t="shared" si="36"/>
        <v>id7842641733</v>
      </c>
      <c r="S810" s="7">
        <f>VLOOKUP(R810,box_office!$C:$F,2,FALSE)</f>
        <v>3.34488188976378</v>
      </c>
      <c r="T810" s="7">
        <f>VLOOKUP(R810,box_office!$C:$F,3,FALSE)</f>
        <v>5.86</v>
      </c>
      <c r="U810" s="7">
        <f>VLOOKUP(R810,box_office!$C:$F,4,FALSE)</f>
        <v>5704</v>
      </c>
    </row>
    <row r="811" spans="1:21" x14ac:dyDescent="0.3">
      <c r="A811" s="3" t="s">
        <v>864</v>
      </c>
      <c r="B811" s="4" t="s">
        <v>114</v>
      </c>
      <c r="C811" s="3" t="s">
        <v>865</v>
      </c>
      <c r="D811" s="3" t="s">
        <v>28</v>
      </c>
      <c r="E811" s="3" t="s">
        <v>866</v>
      </c>
      <c r="F811" s="3">
        <v>7.4</v>
      </c>
      <c r="G811" s="3">
        <v>19</v>
      </c>
      <c r="H811" s="3">
        <v>237</v>
      </c>
      <c r="I811" s="6" t="s">
        <v>95</v>
      </c>
      <c r="J811" s="6">
        <v>16459</v>
      </c>
      <c r="K811" s="4">
        <v>41712</v>
      </c>
      <c r="L811" s="7" t="s">
        <v>31</v>
      </c>
      <c r="M811" s="7" t="s">
        <v>132</v>
      </c>
      <c r="N811" s="7" t="s">
        <v>189</v>
      </c>
      <c r="O811" s="7">
        <v>130</v>
      </c>
      <c r="P811" s="4">
        <f t="shared" si="37"/>
        <v>41733</v>
      </c>
      <c r="Q811" s="4">
        <f t="shared" si="38"/>
        <v>41734</v>
      </c>
      <c r="R811" s="7" t="str">
        <f t="shared" si="36"/>
        <v>id7842641734</v>
      </c>
      <c r="S811" s="7">
        <f>VLOOKUP(R811,box_office!$C:$F,2,FALSE)</f>
        <v>5.6204724409448819</v>
      </c>
      <c r="T811" s="7">
        <f>VLOOKUP(R811,box_office!$C:$F,3,FALSE)</f>
        <v>5.95</v>
      </c>
      <c r="U811" s="7">
        <f>VLOOKUP(R811,box_office!$C:$F,4,FALSE)</f>
        <v>4962</v>
      </c>
    </row>
    <row r="812" spans="1:21" x14ac:dyDescent="0.3">
      <c r="A812" s="3" t="s">
        <v>864</v>
      </c>
      <c r="B812" s="4" t="s">
        <v>116</v>
      </c>
      <c r="C812" s="3" t="s">
        <v>865</v>
      </c>
      <c r="D812" s="3" t="s">
        <v>28</v>
      </c>
      <c r="E812" s="3" t="s">
        <v>866</v>
      </c>
      <c r="F812" s="3">
        <v>7.4</v>
      </c>
      <c r="G812" s="3">
        <v>19</v>
      </c>
      <c r="H812" s="3">
        <v>237</v>
      </c>
      <c r="I812" s="6" t="s">
        <v>95</v>
      </c>
      <c r="J812" s="6">
        <v>16667</v>
      </c>
      <c r="K812" s="4">
        <v>41712</v>
      </c>
      <c r="L812" s="7" t="s">
        <v>31</v>
      </c>
      <c r="M812" s="7" t="s">
        <v>132</v>
      </c>
      <c r="N812" s="7" t="s">
        <v>189</v>
      </c>
      <c r="O812" s="7">
        <v>130</v>
      </c>
      <c r="P812" s="4">
        <f t="shared" si="37"/>
        <v>41734</v>
      </c>
      <c r="Q812" s="4">
        <f t="shared" si="38"/>
        <v>41735</v>
      </c>
      <c r="R812" s="7" t="str">
        <f t="shared" si="36"/>
        <v>id7842641735</v>
      </c>
      <c r="S812" s="7">
        <f>VLOOKUP(R812,box_office!$C:$F,2,FALSE)</f>
        <v>5.4551181102362207</v>
      </c>
      <c r="T812" s="7">
        <f>VLOOKUP(R812,box_office!$C:$F,3,FALSE)</f>
        <v>5.92</v>
      </c>
      <c r="U812" s="7">
        <f>VLOOKUP(R812,box_office!$C:$F,4,FALSE)</f>
        <v>4839</v>
      </c>
    </row>
    <row r="813" spans="1:21" x14ac:dyDescent="0.3">
      <c r="A813" s="3" t="s">
        <v>864</v>
      </c>
      <c r="B813" s="4" t="s">
        <v>118</v>
      </c>
      <c r="C813" s="3" t="s">
        <v>865</v>
      </c>
      <c r="D813" s="3" t="s">
        <v>28</v>
      </c>
      <c r="E813" s="3" t="s">
        <v>866</v>
      </c>
      <c r="F813" s="3">
        <v>7.4</v>
      </c>
      <c r="G813" s="3">
        <v>19</v>
      </c>
      <c r="H813" s="3">
        <v>237</v>
      </c>
      <c r="I813" s="6" t="s">
        <v>95</v>
      </c>
      <c r="J813" s="6">
        <v>16919</v>
      </c>
      <c r="K813" s="4">
        <v>41712</v>
      </c>
      <c r="L813" s="7" t="s">
        <v>31</v>
      </c>
      <c r="M813" s="7" t="s">
        <v>132</v>
      </c>
      <c r="N813" s="7" t="s">
        <v>189</v>
      </c>
      <c r="O813" s="7">
        <v>130</v>
      </c>
      <c r="P813" s="4">
        <f t="shared" si="37"/>
        <v>41735</v>
      </c>
      <c r="Q813" s="4">
        <f t="shared" si="38"/>
        <v>41736</v>
      </c>
      <c r="R813" s="7" t="str">
        <f t="shared" si="36"/>
        <v>id7842641736</v>
      </c>
      <c r="S813" s="7">
        <f>VLOOKUP(R813,box_office!$C:$F,2,FALSE)</f>
        <v>3.5905511811023625</v>
      </c>
      <c r="T813" s="7">
        <f>VLOOKUP(R813,box_office!$C:$F,3,FALSE)</f>
        <v>5.73</v>
      </c>
      <c r="U813" s="7">
        <f>VLOOKUP(R813,box_office!$C:$F,4,FALSE)</f>
        <v>4814</v>
      </c>
    </row>
    <row r="814" spans="1:21" x14ac:dyDescent="0.3">
      <c r="A814" s="3" t="s">
        <v>864</v>
      </c>
      <c r="B814" s="4" t="s">
        <v>120</v>
      </c>
      <c r="C814" s="3" t="s">
        <v>865</v>
      </c>
      <c r="D814" s="3" t="s">
        <v>28</v>
      </c>
      <c r="E814" s="3" t="s">
        <v>866</v>
      </c>
      <c r="F814" s="3">
        <v>7.4</v>
      </c>
      <c r="G814" s="3">
        <v>19</v>
      </c>
      <c r="H814" s="3">
        <v>237</v>
      </c>
      <c r="I814" s="6" t="s">
        <v>95</v>
      </c>
      <c r="J814" s="6">
        <v>17144</v>
      </c>
      <c r="K814" s="4">
        <v>41712</v>
      </c>
      <c r="L814" s="7" t="s">
        <v>31</v>
      </c>
      <c r="M814" s="7" t="s">
        <v>132</v>
      </c>
      <c r="N814" s="7" t="s">
        <v>189</v>
      </c>
      <c r="O814" s="7">
        <v>130</v>
      </c>
      <c r="P814" s="4">
        <f t="shared" si="37"/>
        <v>41736</v>
      </c>
      <c r="Q814" s="4">
        <f t="shared" si="38"/>
        <v>41737</v>
      </c>
      <c r="R814" s="7" t="str">
        <f t="shared" si="36"/>
        <v>id7842641737</v>
      </c>
      <c r="S814" s="7">
        <f>VLOOKUP(R814,box_office!$C:$F,2,FALSE)</f>
        <v>1.782677165354331</v>
      </c>
      <c r="T814" s="7">
        <f>VLOOKUP(R814,box_office!$C:$F,3,FALSE)</f>
        <v>5.87</v>
      </c>
      <c r="U814" s="7">
        <f>VLOOKUP(R814,box_office!$C:$F,4,FALSE)</f>
        <v>5047</v>
      </c>
    </row>
    <row r="815" spans="1:21" x14ac:dyDescent="0.3">
      <c r="A815" s="3" t="s">
        <v>864</v>
      </c>
      <c r="B815" s="4" t="s">
        <v>122</v>
      </c>
      <c r="C815" s="3" t="s">
        <v>865</v>
      </c>
      <c r="D815" s="3" t="s">
        <v>28</v>
      </c>
      <c r="E815" s="3" t="s">
        <v>866</v>
      </c>
      <c r="F815" s="3">
        <v>7.4</v>
      </c>
      <c r="G815" s="3">
        <v>19</v>
      </c>
      <c r="H815" s="3">
        <v>238</v>
      </c>
      <c r="I815" s="6" t="s">
        <v>95</v>
      </c>
      <c r="J815" s="6">
        <v>17313</v>
      </c>
      <c r="K815" s="4">
        <v>41712</v>
      </c>
      <c r="L815" s="7" t="s">
        <v>31</v>
      </c>
      <c r="M815" s="7" t="s">
        <v>132</v>
      </c>
      <c r="N815" s="7" t="s">
        <v>189</v>
      </c>
      <c r="O815" s="7">
        <v>130</v>
      </c>
      <c r="P815" s="4">
        <f t="shared" si="37"/>
        <v>41737</v>
      </c>
      <c r="Q815" s="4">
        <f t="shared" si="38"/>
        <v>41738</v>
      </c>
      <c r="R815" s="7" t="str">
        <f t="shared" si="36"/>
        <v>id7842641738</v>
      </c>
      <c r="S815" s="7">
        <f>VLOOKUP(R815,box_office!$C:$F,2,FALSE)</f>
        <v>1.6440944881889767</v>
      </c>
      <c r="T815" s="7">
        <f>VLOOKUP(R815,box_office!$C:$F,3,FALSE)</f>
        <v>5.39</v>
      </c>
      <c r="U815" s="7">
        <f>VLOOKUP(R815,box_office!$C:$F,4,FALSE)</f>
        <v>5084</v>
      </c>
    </row>
    <row r="816" spans="1:21" x14ac:dyDescent="0.3">
      <c r="A816" s="3" t="s">
        <v>864</v>
      </c>
      <c r="B816" s="4" t="s">
        <v>124</v>
      </c>
      <c r="C816" s="3" t="s">
        <v>865</v>
      </c>
      <c r="D816" s="3" t="s">
        <v>28</v>
      </c>
      <c r="E816" s="3" t="s">
        <v>866</v>
      </c>
      <c r="F816" s="3">
        <v>7.4</v>
      </c>
      <c r="G816" s="3">
        <v>19</v>
      </c>
      <c r="H816" s="3">
        <v>237</v>
      </c>
      <c r="I816" s="6" t="s">
        <v>95</v>
      </c>
      <c r="J816" s="6">
        <v>17438</v>
      </c>
      <c r="K816" s="4">
        <v>41712</v>
      </c>
      <c r="L816" s="7" t="s">
        <v>31</v>
      </c>
      <c r="M816" s="7" t="s">
        <v>132</v>
      </c>
      <c r="N816" s="7" t="s">
        <v>189</v>
      </c>
      <c r="O816" s="7">
        <v>130</v>
      </c>
      <c r="P816" s="4">
        <f t="shared" si="37"/>
        <v>41738</v>
      </c>
      <c r="Q816" s="4">
        <f t="shared" si="38"/>
        <v>41739</v>
      </c>
      <c r="R816" s="7" t="str">
        <f t="shared" si="36"/>
        <v>id7842641739</v>
      </c>
      <c r="S816" s="7">
        <f>VLOOKUP(R816,box_office!$C:$F,2,FALSE)</f>
        <v>1.6330708661417326</v>
      </c>
      <c r="T816" s="7">
        <f>VLOOKUP(R816,box_office!$C:$F,3,FALSE)</f>
        <v>5.31</v>
      </c>
      <c r="U816" s="7">
        <f>VLOOKUP(R816,box_office!$C:$F,4,FALSE)</f>
        <v>5119</v>
      </c>
    </row>
    <row r="817" spans="1:21" x14ac:dyDescent="0.3">
      <c r="A817" s="3" t="s">
        <v>864</v>
      </c>
      <c r="B817" s="4" t="s">
        <v>586</v>
      </c>
      <c r="C817" s="3" t="s">
        <v>865</v>
      </c>
      <c r="D817" s="3" t="s">
        <v>28</v>
      </c>
      <c r="E817" s="3" t="s">
        <v>866</v>
      </c>
      <c r="F817" s="3">
        <v>7.4</v>
      </c>
      <c r="G817" s="3">
        <v>19</v>
      </c>
      <c r="H817" s="3">
        <v>237</v>
      </c>
      <c r="I817" s="6" t="s">
        <v>95</v>
      </c>
      <c r="J817" s="6">
        <v>17527</v>
      </c>
      <c r="K817" s="4">
        <v>41712</v>
      </c>
      <c r="L817" s="7" t="s">
        <v>31</v>
      </c>
      <c r="M817" s="7" t="s">
        <v>132</v>
      </c>
      <c r="N817" s="7" t="s">
        <v>189</v>
      </c>
      <c r="O817" s="7">
        <v>130</v>
      </c>
      <c r="P817" s="4">
        <f t="shared" si="37"/>
        <v>41739</v>
      </c>
      <c r="Q817" s="4">
        <f t="shared" si="38"/>
        <v>41740</v>
      </c>
      <c r="R817" s="7" t="str">
        <f t="shared" si="36"/>
        <v>id7842641740</v>
      </c>
      <c r="S817" s="7">
        <f>VLOOKUP(R817,box_office!$C:$F,2,FALSE)</f>
        <v>0.337007874015748</v>
      </c>
      <c r="T817" s="7">
        <f>VLOOKUP(R817,box_office!$C:$F,3,FALSE)</f>
        <v>6.3</v>
      </c>
      <c r="U817" s="7">
        <f>VLOOKUP(R817,box_office!$C:$F,4,FALSE)</f>
        <v>668</v>
      </c>
    </row>
    <row r="818" spans="1:21" x14ac:dyDescent="0.3">
      <c r="A818" s="3" t="s">
        <v>864</v>
      </c>
      <c r="B818" s="4" t="s">
        <v>590</v>
      </c>
      <c r="C818" s="3" t="s">
        <v>865</v>
      </c>
      <c r="D818" s="3" t="s">
        <v>28</v>
      </c>
      <c r="E818" s="3" t="s">
        <v>866</v>
      </c>
      <c r="F818" s="3">
        <v>7.4</v>
      </c>
      <c r="G818" s="3">
        <v>19</v>
      </c>
      <c r="H818" s="3">
        <v>237</v>
      </c>
      <c r="I818" s="6" t="s">
        <v>95</v>
      </c>
      <c r="J818" s="6">
        <v>17612</v>
      </c>
      <c r="K818" s="4">
        <v>41712</v>
      </c>
      <c r="L818" s="7" t="s">
        <v>31</v>
      </c>
      <c r="M818" s="7" t="s">
        <v>132</v>
      </c>
      <c r="N818" s="7" t="s">
        <v>189</v>
      </c>
      <c r="O818" s="7">
        <v>130</v>
      </c>
      <c r="P818" s="4">
        <f t="shared" si="37"/>
        <v>41740</v>
      </c>
      <c r="Q818" s="4">
        <f t="shared" si="38"/>
        <v>41741</v>
      </c>
      <c r="R818" s="7" t="str">
        <f t="shared" si="36"/>
        <v>id7842641741</v>
      </c>
      <c r="S818" s="7">
        <f>VLOOKUP(R818,box_office!$C:$F,2,FALSE)</f>
        <v>0.62834645669291334</v>
      </c>
      <c r="T818" s="7">
        <f>VLOOKUP(R818,box_office!$C:$F,3,FALSE)</f>
        <v>6.38</v>
      </c>
      <c r="U818" s="7">
        <f>VLOOKUP(R818,box_office!$C:$F,4,FALSE)</f>
        <v>703</v>
      </c>
    </row>
    <row r="819" spans="1:21" x14ac:dyDescent="0.3">
      <c r="A819" s="3" t="s">
        <v>864</v>
      </c>
      <c r="B819" s="4" t="s">
        <v>126</v>
      </c>
      <c r="C819" s="3" t="s">
        <v>865</v>
      </c>
      <c r="D819" s="3" t="s">
        <v>28</v>
      </c>
      <c r="E819" s="3" t="s">
        <v>866</v>
      </c>
      <c r="F819" s="3">
        <v>7.4</v>
      </c>
      <c r="G819" s="3">
        <v>19</v>
      </c>
      <c r="H819" s="3">
        <v>237</v>
      </c>
      <c r="I819" s="6" t="s">
        <v>95</v>
      </c>
      <c r="J819" s="6">
        <v>17711</v>
      </c>
      <c r="K819" s="4">
        <v>41712</v>
      </c>
      <c r="L819" s="7" t="s">
        <v>31</v>
      </c>
      <c r="M819" s="7" t="s">
        <v>132</v>
      </c>
      <c r="N819" s="7" t="s">
        <v>189</v>
      </c>
      <c r="O819" s="7">
        <v>130</v>
      </c>
      <c r="P819" s="4">
        <f t="shared" si="37"/>
        <v>41741</v>
      </c>
      <c r="Q819" s="4">
        <f t="shared" si="38"/>
        <v>41742</v>
      </c>
      <c r="R819" s="7" t="str">
        <f t="shared" si="36"/>
        <v>id7842641742</v>
      </c>
      <c r="S819" s="7">
        <f>VLOOKUP(R819,box_office!$C:$F,2,FALSE)</f>
        <v>0.50236220472440951</v>
      </c>
      <c r="T819" s="7">
        <f>VLOOKUP(R819,box_office!$C:$F,3,FALSE)</f>
        <v>6.17</v>
      </c>
      <c r="U819" s="7">
        <f>VLOOKUP(R819,box_office!$C:$F,4,FALSE)</f>
        <v>678</v>
      </c>
    </row>
    <row r="820" spans="1:21" x14ac:dyDescent="0.3">
      <c r="A820" s="3" t="s">
        <v>864</v>
      </c>
      <c r="B820" s="4" t="s">
        <v>593</v>
      </c>
      <c r="C820" s="3" t="s">
        <v>865</v>
      </c>
      <c r="D820" s="3" t="s">
        <v>28</v>
      </c>
      <c r="E820" s="3" t="s">
        <v>866</v>
      </c>
      <c r="F820" s="3">
        <v>7.4</v>
      </c>
      <c r="G820" s="3">
        <v>19</v>
      </c>
      <c r="H820" s="3">
        <v>237</v>
      </c>
      <c r="I820" s="6" t="s">
        <v>95</v>
      </c>
      <c r="J820" s="6">
        <v>17778</v>
      </c>
      <c r="K820" s="4">
        <v>41712</v>
      </c>
      <c r="L820" s="7" t="s">
        <v>31</v>
      </c>
      <c r="M820" s="7" t="s">
        <v>132</v>
      </c>
      <c r="N820" s="7" t="s">
        <v>189</v>
      </c>
      <c r="O820" s="7">
        <v>130</v>
      </c>
      <c r="P820" s="4">
        <f t="shared" si="37"/>
        <v>41742</v>
      </c>
      <c r="Q820" s="4">
        <f t="shared" si="38"/>
        <v>41743</v>
      </c>
      <c r="R820" s="7" t="str">
        <f t="shared" si="36"/>
        <v>id7842641743</v>
      </c>
      <c r="S820" s="7">
        <f>VLOOKUP(R820,box_office!$C:$F,2,FALSE)</f>
        <v>0.2</v>
      </c>
      <c r="T820" s="7">
        <f>VLOOKUP(R820,box_office!$C:$F,3,FALSE)</f>
        <v>5.86</v>
      </c>
      <c r="U820" s="7">
        <f>VLOOKUP(R820,box_office!$C:$F,4,FALSE)</f>
        <v>571</v>
      </c>
    </row>
    <row r="821" spans="1:21" hidden="1" x14ac:dyDescent="0.3">
      <c r="A821" s="3" t="s">
        <v>864</v>
      </c>
      <c r="B821" s="4" t="s">
        <v>595</v>
      </c>
      <c r="C821" s="3" t="s">
        <v>865</v>
      </c>
      <c r="D821" s="3" t="s">
        <v>28</v>
      </c>
      <c r="E821" s="3" t="s">
        <v>866</v>
      </c>
      <c r="F821" s="3">
        <v>7.4</v>
      </c>
      <c r="G821" s="3">
        <v>19</v>
      </c>
      <c r="H821" s="3">
        <v>240</v>
      </c>
      <c r="I821" s="3" t="s">
        <v>95</v>
      </c>
      <c r="J821" s="3">
        <v>17847</v>
      </c>
      <c r="K821" s="4">
        <v>41712</v>
      </c>
      <c r="L821" t="s">
        <v>31</v>
      </c>
      <c r="M821" t="s">
        <v>132</v>
      </c>
      <c r="N821" t="s">
        <v>189</v>
      </c>
      <c r="O821">
        <v>130</v>
      </c>
      <c r="P821" s="4">
        <f t="shared" si="37"/>
        <v>41743</v>
      </c>
      <c r="Q821" s="4">
        <f t="shared" si="38"/>
        <v>41744</v>
      </c>
      <c r="R821" s="10" t="str">
        <f t="shared" si="36"/>
        <v>id7842641744</v>
      </c>
      <c r="S821" s="9" t="e">
        <f>VLOOKUP(R821,box_office!$C:$F,2,FALSE)</f>
        <v>#N/A</v>
      </c>
      <c r="T821" s="9" t="e">
        <f>VLOOKUP(R821,box_office!$C:$F,3,FALSE)</f>
        <v>#N/A</v>
      </c>
      <c r="U821" s="9" t="e">
        <f>VLOOKUP(R821,box_office!$C:$F,4,FALSE)</f>
        <v>#N/A</v>
      </c>
    </row>
    <row r="822" spans="1:21" x14ac:dyDescent="0.3">
      <c r="A822" s="3" t="s">
        <v>899</v>
      </c>
      <c r="B822" s="4" t="s">
        <v>203</v>
      </c>
      <c r="C822" s="3" t="s">
        <v>900</v>
      </c>
      <c r="D822" s="3" t="s">
        <v>28</v>
      </c>
      <c r="E822" s="3" t="s">
        <v>901</v>
      </c>
      <c r="F822" s="3">
        <v>2.7</v>
      </c>
      <c r="G822" s="3">
        <v>7</v>
      </c>
      <c r="H822" s="3">
        <v>62</v>
      </c>
      <c r="I822" s="6" t="s">
        <v>95</v>
      </c>
      <c r="J822" s="6">
        <v>46</v>
      </c>
      <c r="K822" s="4">
        <v>41775</v>
      </c>
      <c r="L822" s="7" t="s">
        <v>132</v>
      </c>
      <c r="M822" s="7" t="s">
        <v>189</v>
      </c>
      <c r="N822" s="7" t="s">
        <v>294</v>
      </c>
      <c r="O822" s="7">
        <v>87</v>
      </c>
      <c r="P822" s="4">
        <f t="shared" si="37"/>
        <v>41774</v>
      </c>
      <c r="Q822" s="4">
        <f t="shared" si="38"/>
        <v>41775</v>
      </c>
      <c r="R822" s="7" t="str">
        <f t="shared" si="36"/>
        <v>id7729341775</v>
      </c>
      <c r="S822" s="7">
        <f>VLOOKUP(R822,box_office!$C:$F,2,FALSE)</f>
        <v>1.173228346456693</v>
      </c>
      <c r="T822" s="7">
        <f>VLOOKUP(R822,box_office!$C:$F,3,FALSE)</f>
        <v>4.3899999999999997</v>
      </c>
      <c r="U822" s="7">
        <f>VLOOKUP(R822,box_office!$C:$F,4,FALSE)</f>
        <v>6669</v>
      </c>
    </row>
    <row r="823" spans="1:21" x14ac:dyDescent="0.3">
      <c r="A823" s="3" t="s">
        <v>899</v>
      </c>
      <c r="B823" s="4" t="s">
        <v>205</v>
      </c>
      <c r="C823" s="3" t="s">
        <v>900</v>
      </c>
      <c r="D823" s="3" t="s">
        <v>28</v>
      </c>
      <c r="E823" s="3" t="s">
        <v>901</v>
      </c>
      <c r="F823" s="3">
        <v>2.7</v>
      </c>
      <c r="G823" s="3">
        <v>7</v>
      </c>
      <c r="H823" s="3">
        <v>63</v>
      </c>
      <c r="I823" s="6" t="s">
        <v>95</v>
      </c>
      <c r="J823" s="6">
        <v>490</v>
      </c>
      <c r="K823" s="4">
        <v>41775</v>
      </c>
      <c r="L823" s="7" t="s">
        <v>132</v>
      </c>
      <c r="M823" s="7" t="s">
        <v>189</v>
      </c>
      <c r="N823" s="7" t="s">
        <v>294</v>
      </c>
      <c r="O823" s="7">
        <v>87</v>
      </c>
      <c r="P823" s="4">
        <f t="shared" si="37"/>
        <v>41775</v>
      </c>
      <c r="Q823" s="4">
        <f t="shared" si="38"/>
        <v>41776</v>
      </c>
      <c r="R823" s="7" t="str">
        <f t="shared" si="36"/>
        <v>id7729341776</v>
      </c>
      <c r="S823" s="7">
        <f>VLOOKUP(R823,box_office!$C:$F,2,FALSE)</f>
        <v>1.3795275590551181</v>
      </c>
      <c r="T823" s="7">
        <f>VLOOKUP(R823,box_office!$C:$F,3,FALSE)</f>
        <v>4.88</v>
      </c>
      <c r="U823" s="7">
        <f>VLOOKUP(R823,box_office!$C:$F,4,FALSE)</f>
        <v>5649</v>
      </c>
    </row>
    <row r="824" spans="1:21" x14ac:dyDescent="0.3">
      <c r="A824" s="3" t="s">
        <v>899</v>
      </c>
      <c r="B824" s="4" t="s">
        <v>207</v>
      </c>
      <c r="C824" s="3" t="s">
        <v>900</v>
      </c>
      <c r="D824" s="3" t="s">
        <v>28</v>
      </c>
      <c r="E824" s="3" t="s">
        <v>901</v>
      </c>
      <c r="F824" s="3">
        <v>2.8</v>
      </c>
      <c r="G824" s="3">
        <v>7</v>
      </c>
      <c r="H824" s="3">
        <v>63</v>
      </c>
      <c r="I824" s="6" t="s">
        <v>95</v>
      </c>
      <c r="J824" s="6">
        <v>501</v>
      </c>
      <c r="K824" s="4">
        <v>41775</v>
      </c>
      <c r="L824" s="7" t="s">
        <v>132</v>
      </c>
      <c r="M824" s="7" t="s">
        <v>189</v>
      </c>
      <c r="N824" s="7" t="s">
        <v>294</v>
      </c>
      <c r="O824" s="7">
        <v>87</v>
      </c>
      <c r="P824" s="4">
        <f t="shared" si="37"/>
        <v>41776</v>
      </c>
      <c r="Q824" s="4">
        <f t="shared" si="38"/>
        <v>41777</v>
      </c>
      <c r="R824" s="7" t="str">
        <f t="shared" si="36"/>
        <v>id7729341777</v>
      </c>
      <c r="S824" s="7">
        <f>VLOOKUP(R824,box_office!$C:$F,2,FALSE)</f>
        <v>1.0409448818897638</v>
      </c>
      <c r="T824" s="7">
        <f>VLOOKUP(R824,box_office!$C:$F,3,FALSE)</f>
        <v>5.13</v>
      </c>
      <c r="U824" s="7">
        <f>VLOOKUP(R824,box_office!$C:$F,4,FALSE)</f>
        <v>5062</v>
      </c>
    </row>
    <row r="825" spans="1:21" x14ac:dyDescent="0.3">
      <c r="A825" s="3" t="s">
        <v>899</v>
      </c>
      <c r="B825" s="4" t="s">
        <v>209</v>
      </c>
      <c r="C825" s="3" t="s">
        <v>900</v>
      </c>
      <c r="D825" s="3" t="s">
        <v>28</v>
      </c>
      <c r="E825" s="3" t="s">
        <v>901</v>
      </c>
      <c r="F825" s="3">
        <v>2.8</v>
      </c>
      <c r="G825" s="3">
        <v>7</v>
      </c>
      <c r="H825" s="3">
        <v>63</v>
      </c>
      <c r="I825" s="6" t="s">
        <v>95</v>
      </c>
      <c r="J825" s="6">
        <v>517</v>
      </c>
      <c r="K825" s="4">
        <v>41775</v>
      </c>
      <c r="L825" s="7" t="s">
        <v>132</v>
      </c>
      <c r="M825" s="7" t="s">
        <v>189</v>
      </c>
      <c r="N825" s="7" t="s">
        <v>294</v>
      </c>
      <c r="O825" s="7">
        <v>87</v>
      </c>
      <c r="P825" s="4">
        <f t="shared" si="37"/>
        <v>41777</v>
      </c>
      <c r="Q825" s="4">
        <f t="shared" si="38"/>
        <v>41778</v>
      </c>
      <c r="R825" s="7" t="str">
        <f t="shared" si="36"/>
        <v>id7729341778</v>
      </c>
      <c r="S825" s="7">
        <f>VLOOKUP(R825,box_office!$C:$F,2,FALSE)</f>
        <v>0.50551181102362208</v>
      </c>
      <c r="T825" s="7">
        <f>VLOOKUP(R825,box_office!$C:$F,3,FALSE)</f>
        <v>5.13</v>
      </c>
      <c r="U825" s="7">
        <f>VLOOKUP(R825,box_office!$C:$F,4,FALSE)</f>
        <v>4927</v>
      </c>
    </row>
    <row r="826" spans="1:21" x14ac:dyDescent="0.3">
      <c r="A826" s="3" t="s">
        <v>899</v>
      </c>
      <c r="B826" s="4" t="s">
        <v>211</v>
      </c>
      <c r="C826" s="3" t="s">
        <v>900</v>
      </c>
      <c r="D826" s="3" t="s">
        <v>28</v>
      </c>
      <c r="E826" s="3" t="s">
        <v>901</v>
      </c>
      <c r="F826" s="3">
        <v>2.8</v>
      </c>
      <c r="G826" s="3">
        <v>7</v>
      </c>
      <c r="H826" s="3">
        <v>63</v>
      </c>
      <c r="I826" s="6" t="s">
        <v>95</v>
      </c>
      <c r="J826" s="6">
        <v>531</v>
      </c>
      <c r="K826" s="4">
        <v>41775</v>
      </c>
      <c r="L826" s="7" t="s">
        <v>132</v>
      </c>
      <c r="M826" s="7" t="s">
        <v>189</v>
      </c>
      <c r="N826" s="7" t="s">
        <v>294</v>
      </c>
      <c r="O826" s="7">
        <v>87</v>
      </c>
      <c r="P826" s="4">
        <f t="shared" si="37"/>
        <v>41778</v>
      </c>
      <c r="Q826" s="4">
        <f t="shared" si="38"/>
        <v>41779</v>
      </c>
      <c r="R826" s="7" t="str">
        <f t="shared" si="36"/>
        <v>id7729341779</v>
      </c>
      <c r="S826" s="7">
        <f>VLOOKUP(R826,box_office!$C:$F,2,FALSE)</f>
        <v>0.45984251968503936</v>
      </c>
      <c r="T826" s="7">
        <f>VLOOKUP(R826,box_office!$C:$F,3,FALSE)</f>
        <v>4.03</v>
      </c>
      <c r="U826" s="7">
        <f>VLOOKUP(R826,box_office!$C:$F,4,FALSE)</f>
        <v>2855</v>
      </c>
    </row>
    <row r="827" spans="1:21" x14ac:dyDescent="0.3">
      <c r="A827" s="3" t="s">
        <v>899</v>
      </c>
      <c r="B827" s="4" t="s">
        <v>213</v>
      </c>
      <c r="C827" s="3" t="s">
        <v>900</v>
      </c>
      <c r="D827" s="3" t="s">
        <v>28</v>
      </c>
      <c r="E827" s="3" t="s">
        <v>901</v>
      </c>
      <c r="F827" s="3">
        <v>2.7</v>
      </c>
      <c r="G827" s="3">
        <v>7</v>
      </c>
      <c r="H827" s="3">
        <v>63</v>
      </c>
      <c r="I827" s="6" t="s">
        <v>95</v>
      </c>
      <c r="J827" s="6">
        <v>540</v>
      </c>
      <c r="K827" s="4">
        <v>41775</v>
      </c>
      <c r="L827" s="7" t="s">
        <v>132</v>
      </c>
      <c r="M827" s="7" t="s">
        <v>189</v>
      </c>
      <c r="N827" s="7" t="s">
        <v>294</v>
      </c>
      <c r="O827" s="7">
        <v>87</v>
      </c>
      <c r="P827" s="4">
        <f t="shared" si="37"/>
        <v>41779</v>
      </c>
      <c r="Q827" s="4">
        <f t="shared" si="38"/>
        <v>41780</v>
      </c>
      <c r="R827" s="7" t="str">
        <f t="shared" si="36"/>
        <v>id7729341780</v>
      </c>
      <c r="S827" s="7">
        <f>VLOOKUP(R827,box_office!$C:$F,2,FALSE)</f>
        <v>0.21889763779527563</v>
      </c>
      <c r="T827" s="7">
        <f>VLOOKUP(R827,box_office!$C:$F,3,FALSE)</f>
        <v>4.33</v>
      </c>
      <c r="U827" s="7">
        <f>VLOOKUP(R827,box_office!$C:$F,4,FALSE)</f>
        <v>2527</v>
      </c>
    </row>
    <row r="828" spans="1:21" x14ac:dyDescent="0.3">
      <c r="A828" s="3" t="s">
        <v>899</v>
      </c>
      <c r="B828" s="4" t="s">
        <v>215</v>
      </c>
      <c r="C828" s="3" t="s">
        <v>900</v>
      </c>
      <c r="D828" s="3" t="s">
        <v>28</v>
      </c>
      <c r="E828" s="3" t="s">
        <v>901</v>
      </c>
      <c r="F828" s="3">
        <v>2.7</v>
      </c>
      <c r="G828" s="3">
        <v>7</v>
      </c>
      <c r="H828" s="3">
        <v>63</v>
      </c>
      <c r="I828" s="6" t="s">
        <v>95</v>
      </c>
      <c r="J828" s="6">
        <v>546</v>
      </c>
      <c r="K828" s="4">
        <v>41775</v>
      </c>
      <c r="L828" s="7" t="s">
        <v>132</v>
      </c>
      <c r="M828" s="7" t="s">
        <v>189</v>
      </c>
      <c r="N828" s="7" t="s">
        <v>294</v>
      </c>
      <c r="O828" s="7">
        <v>87</v>
      </c>
      <c r="P828" s="4">
        <f t="shared" si="37"/>
        <v>41780</v>
      </c>
      <c r="Q828" s="4">
        <f t="shared" si="38"/>
        <v>41781</v>
      </c>
      <c r="R828" s="7" t="str">
        <f t="shared" si="36"/>
        <v>id7729341781</v>
      </c>
      <c r="S828" s="7">
        <f>VLOOKUP(R828,box_office!$C:$F,2,FALSE)</f>
        <v>0.17637795275590551</v>
      </c>
      <c r="T828" s="7">
        <f>VLOOKUP(R828,box_office!$C:$F,3,FALSE)</f>
        <v>3.69</v>
      </c>
      <c r="U828" s="7">
        <f>VLOOKUP(R828,box_office!$C:$F,4,FALSE)</f>
        <v>2403</v>
      </c>
    </row>
    <row r="829" spans="1:21" hidden="1" x14ac:dyDescent="0.3">
      <c r="A829" s="3" t="s">
        <v>899</v>
      </c>
      <c r="B829" s="4" t="s">
        <v>129</v>
      </c>
      <c r="C829" s="3" t="s">
        <v>900</v>
      </c>
      <c r="D829" s="3" t="s">
        <v>28</v>
      </c>
      <c r="E829" s="3" t="s">
        <v>901</v>
      </c>
      <c r="F829" s="3">
        <v>2.7</v>
      </c>
      <c r="G829" s="3">
        <v>7</v>
      </c>
      <c r="H829" s="3">
        <v>63</v>
      </c>
      <c r="I829" s="3" t="s">
        <v>95</v>
      </c>
      <c r="J829" s="3">
        <v>549</v>
      </c>
      <c r="K829" s="4">
        <v>41775</v>
      </c>
      <c r="L829" t="s">
        <v>132</v>
      </c>
      <c r="M829" t="s">
        <v>189</v>
      </c>
      <c r="N829" t="s">
        <v>294</v>
      </c>
      <c r="O829">
        <v>87</v>
      </c>
      <c r="P829" s="4">
        <f t="shared" si="37"/>
        <v>41781</v>
      </c>
      <c r="Q829" s="4">
        <f t="shared" si="38"/>
        <v>41782</v>
      </c>
      <c r="R829" s="10" t="str">
        <f t="shared" si="36"/>
        <v>id7729341782</v>
      </c>
      <c r="S829" s="9" t="e">
        <f>VLOOKUP(R829,box_office!$C:$F,2,FALSE)</f>
        <v>#N/A</v>
      </c>
      <c r="T829" s="9" t="e">
        <f>VLOOKUP(R829,box_office!$C:$F,3,FALSE)</f>
        <v>#N/A</v>
      </c>
      <c r="U829" s="9" t="e">
        <f>VLOOKUP(R829,box_office!$C:$F,4,FALSE)</f>
        <v>#N/A</v>
      </c>
    </row>
    <row r="830" spans="1:21" hidden="1" x14ac:dyDescent="0.3">
      <c r="A830" s="3" t="s">
        <v>899</v>
      </c>
      <c r="B830" s="4" t="s">
        <v>135</v>
      </c>
      <c r="C830" s="3" t="s">
        <v>900</v>
      </c>
      <c r="D830" s="3" t="s">
        <v>28</v>
      </c>
      <c r="E830" s="3" t="s">
        <v>901</v>
      </c>
      <c r="F830" s="3">
        <v>2.8</v>
      </c>
      <c r="G830" s="3">
        <v>7</v>
      </c>
      <c r="H830" s="3">
        <v>63</v>
      </c>
      <c r="I830" s="3" t="s">
        <v>95</v>
      </c>
      <c r="J830" s="3">
        <v>556</v>
      </c>
      <c r="K830" s="4">
        <v>41775</v>
      </c>
      <c r="L830" t="s">
        <v>132</v>
      </c>
      <c r="M830" t="s">
        <v>189</v>
      </c>
      <c r="N830" t="s">
        <v>294</v>
      </c>
      <c r="O830">
        <v>87</v>
      </c>
      <c r="P830" s="4">
        <f t="shared" si="37"/>
        <v>41782</v>
      </c>
      <c r="Q830" s="4">
        <f t="shared" si="38"/>
        <v>41783</v>
      </c>
      <c r="R830" s="10" t="str">
        <f t="shared" si="36"/>
        <v>id7729341783</v>
      </c>
      <c r="S830" s="9" t="e">
        <f>VLOOKUP(R830,box_office!$C:$F,2,FALSE)</f>
        <v>#N/A</v>
      </c>
      <c r="T830" s="9" t="e">
        <f>VLOOKUP(R830,box_office!$C:$F,3,FALSE)</f>
        <v>#N/A</v>
      </c>
      <c r="U830" s="9" t="e">
        <f>VLOOKUP(R830,box_office!$C:$F,4,FALSE)</f>
        <v>#N/A</v>
      </c>
    </row>
    <row r="831" spans="1:21" hidden="1" x14ac:dyDescent="0.3">
      <c r="A831" s="3" t="s">
        <v>899</v>
      </c>
      <c r="B831" s="4" t="s">
        <v>137</v>
      </c>
      <c r="C831" s="3" t="s">
        <v>900</v>
      </c>
      <c r="D831" s="3" t="s">
        <v>28</v>
      </c>
      <c r="E831" s="3" t="s">
        <v>901</v>
      </c>
      <c r="F831" s="3">
        <v>2.8</v>
      </c>
      <c r="G831" s="3">
        <v>7</v>
      </c>
      <c r="H831" s="3">
        <v>63</v>
      </c>
      <c r="I831" s="3" t="s">
        <v>95</v>
      </c>
      <c r="J831" s="3">
        <v>557</v>
      </c>
      <c r="K831" s="4">
        <v>41775</v>
      </c>
      <c r="L831" t="s">
        <v>132</v>
      </c>
      <c r="M831" t="s">
        <v>189</v>
      </c>
      <c r="N831" t="s">
        <v>294</v>
      </c>
      <c r="O831">
        <v>87</v>
      </c>
      <c r="P831" s="4">
        <f t="shared" si="37"/>
        <v>41783</v>
      </c>
      <c r="Q831" s="4">
        <f t="shared" si="38"/>
        <v>41784</v>
      </c>
      <c r="R831" s="10" t="str">
        <f t="shared" si="36"/>
        <v>id7729341784</v>
      </c>
      <c r="S831" s="9" t="e">
        <f>VLOOKUP(R831,box_office!$C:$F,2,FALSE)</f>
        <v>#N/A</v>
      </c>
      <c r="T831" s="9" t="e">
        <f>VLOOKUP(R831,box_office!$C:$F,3,FALSE)</f>
        <v>#N/A</v>
      </c>
      <c r="U831" s="9" t="e">
        <f>VLOOKUP(R831,box_office!$C:$F,4,FALSE)</f>
        <v>#N/A</v>
      </c>
    </row>
    <row r="832" spans="1:21" hidden="1" x14ac:dyDescent="0.3">
      <c r="A832" s="3" t="s">
        <v>899</v>
      </c>
      <c r="B832" s="4" t="s">
        <v>139</v>
      </c>
      <c r="C832" s="3" t="s">
        <v>900</v>
      </c>
      <c r="D832" s="3" t="s">
        <v>28</v>
      </c>
      <c r="E832" s="3" t="s">
        <v>901</v>
      </c>
      <c r="F832" s="3">
        <v>2.8</v>
      </c>
      <c r="G832" s="3">
        <v>7</v>
      </c>
      <c r="H832" s="3">
        <v>63</v>
      </c>
      <c r="I832" s="3" t="s">
        <v>95</v>
      </c>
      <c r="J832" s="3">
        <v>559</v>
      </c>
      <c r="K832" s="4">
        <v>41775</v>
      </c>
      <c r="L832" t="s">
        <v>132</v>
      </c>
      <c r="M832" t="s">
        <v>189</v>
      </c>
      <c r="N832" t="s">
        <v>294</v>
      </c>
      <c r="O832">
        <v>87</v>
      </c>
      <c r="P832" s="4">
        <f t="shared" si="37"/>
        <v>41784</v>
      </c>
      <c r="Q832" s="4">
        <f t="shared" si="38"/>
        <v>41785</v>
      </c>
      <c r="R832" s="10" t="str">
        <f t="shared" si="36"/>
        <v>id7729341785</v>
      </c>
      <c r="S832" s="9" t="e">
        <f>VLOOKUP(R832,box_office!$C:$F,2,FALSE)</f>
        <v>#N/A</v>
      </c>
      <c r="T832" s="9" t="e">
        <f>VLOOKUP(R832,box_office!$C:$F,3,FALSE)</f>
        <v>#N/A</v>
      </c>
      <c r="U832" s="9" t="e">
        <f>VLOOKUP(R832,box_office!$C:$F,4,FALSE)</f>
        <v>#N/A</v>
      </c>
    </row>
    <row r="833" spans="1:21" hidden="1" x14ac:dyDescent="0.3">
      <c r="A833" s="3" t="s">
        <v>899</v>
      </c>
      <c r="B833" s="4" t="s">
        <v>141</v>
      </c>
      <c r="C833" s="3" t="s">
        <v>900</v>
      </c>
      <c r="D833" s="3" t="s">
        <v>28</v>
      </c>
      <c r="E833" s="3" t="s">
        <v>901</v>
      </c>
      <c r="F833" s="3">
        <v>2.7</v>
      </c>
      <c r="G833" s="3">
        <v>7</v>
      </c>
      <c r="H833" s="3">
        <v>63</v>
      </c>
      <c r="I833" s="3" t="s">
        <v>95</v>
      </c>
      <c r="J833" s="3">
        <v>559</v>
      </c>
      <c r="K833" s="4">
        <v>41775</v>
      </c>
      <c r="L833" t="s">
        <v>132</v>
      </c>
      <c r="M833" t="s">
        <v>189</v>
      </c>
      <c r="N833" t="s">
        <v>294</v>
      </c>
      <c r="O833">
        <v>87</v>
      </c>
      <c r="P833" s="4">
        <f t="shared" si="37"/>
        <v>41785</v>
      </c>
      <c r="Q833" s="4">
        <f t="shared" si="38"/>
        <v>41786</v>
      </c>
      <c r="R833" s="10" t="str">
        <f t="shared" si="36"/>
        <v>id7729341786</v>
      </c>
      <c r="S833" s="9" t="e">
        <f>VLOOKUP(R833,box_office!$C:$F,2,FALSE)</f>
        <v>#N/A</v>
      </c>
      <c r="T833" s="9" t="e">
        <f>VLOOKUP(R833,box_office!$C:$F,3,FALSE)</f>
        <v>#N/A</v>
      </c>
      <c r="U833" s="9" t="e">
        <f>VLOOKUP(R833,box_office!$C:$F,4,FALSE)</f>
        <v>#N/A</v>
      </c>
    </row>
    <row r="834" spans="1:21" hidden="1" x14ac:dyDescent="0.3">
      <c r="A834" s="3" t="s">
        <v>899</v>
      </c>
      <c r="B834" s="4" t="s">
        <v>143</v>
      </c>
      <c r="C834" s="3" t="s">
        <v>900</v>
      </c>
      <c r="D834" s="3" t="s">
        <v>28</v>
      </c>
      <c r="E834" s="3" t="s">
        <v>901</v>
      </c>
      <c r="F834" s="3">
        <v>2.7</v>
      </c>
      <c r="G834" s="3">
        <v>7</v>
      </c>
      <c r="H834" s="3">
        <v>63</v>
      </c>
      <c r="I834" s="3" t="s">
        <v>95</v>
      </c>
      <c r="J834" s="3">
        <v>559</v>
      </c>
      <c r="K834" s="4">
        <v>41775</v>
      </c>
      <c r="L834" t="s">
        <v>132</v>
      </c>
      <c r="M834" t="s">
        <v>189</v>
      </c>
      <c r="N834" t="s">
        <v>294</v>
      </c>
      <c r="O834">
        <v>87</v>
      </c>
      <c r="P834" s="4">
        <f t="shared" si="37"/>
        <v>41786</v>
      </c>
      <c r="Q834" s="4">
        <f t="shared" si="38"/>
        <v>41787</v>
      </c>
      <c r="R834" s="10" t="str">
        <f t="shared" ref="R834:R897" si="39">_xlfn.CONCAT(A834,P834+1)</f>
        <v>id7729341787</v>
      </c>
      <c r="S834" s="9" t="e">
        <f>VLOOKUP(R834,box_office!$C:$F,2,FALSE)</f>
        <v>#N/A</v>
      </c>
      <c r="T834" s="9" t="e">
        <f>VLOOKUP(R834,box_office!$C:$F,3,FALSE)</f>
        <v>#N/A</v>
      </c>
      <c r="U834" s="9" t="e">
        <f>VLOOKUP(R834,box_office!$C:$F,4,FALSE)</f>
        <v>#N/A</v>
      </c>
    </row>
    <row r="835" spans="1:21" hidden="1" x14ac:dyDescent="0.3">
      <c r="A835" s="3" t="s">
        <v>899</v>
      </c>
      <c r="B835" s="4" t="s">
        <v>145</v>
      </c>
      <c r="C835" s="3" t="s">
        <v>900</v>
      </c>
      <c r="D835" s="3" t="s">
        <v>28</v>
      </c>
      <c r="E835" s="3" t="s">
        <v>901</v>
      </c>
      <c r="F835" s="3">
        <v>2.9</v>
      </c>
      <c r="G835" s="3">
        <v>7</v>
      </c>
      <c r="H835" s="3">
        <v>63</v>
      </c>
      <c r="I835" s="3" t="s">
        <v>95</v>
      </c>
      <c r="J835" s="3">
        <v>559</v>
      </c>
      <c r="K835" s="4">
        <v>41775</v>
      </c>
      <c r="L835" t="s">
        <v>132</v>
      </c>
      <c r="M835" t="s">
        <v>189</v>
      </c>
      <c r="N835" t="s">
        <v>294</v>
      </c>
      <c r="O835">
        <v>87</v>
      </c>
      <c r="P835" s="4">
        <f t="shared" ref="P835:P898" si="40">DATEVALUE(B835)</f>
        <v>41787</v>
      </c>
      <c r="Q835" s="4">
        <f t="shared" ref="Q835:Q898" si="41">P835+1</f>
        <v>41788</v>
      </c>
      <c r="R835" s="10" t="str">
        <f t="shared" si="39"/>
        <v>id7729341788</v>
      </c>
      <c r="S835" s="9" t="e">
        <f>VLOOKUP(R835,box_office!$C:$F,2,FALSE)</f>
        <v>#N/A</v>
      </c>
      <c r="T835" s="9" t="e">
        <f>VLOOKUP(R835,box_office!$C:$F,3,FALSE)</f>
        <v>#N/A</v>
      </c>
      <c r="U835" s="9" t="e">
        <f>VLOOKUP(R835,box_office!$C:$F,4,FALSE)</f>
        <v>#N/A</v>
      </c>
    </row>
    <row r="836" spans="1:21" hidden="1" x14ac:dyDescent="0.3">
      <c r="A836" s="3" t="s">
        <v>899</v>
      </c>
      <c r="B836" s="4" t="s">
        <v>147</v>
      </c>
      <c r="C836" s="3" t="s">
        <v>900</v>
      </c>
      <c r="D836" s="3" t="s">
        <v>28</v>
      </c>
      <c r="E836" s="3" t="s">
        <v>901</v>
      </c>
      <c r="F836" s="3">
        <v>2.9</v>
      </c>
      <c r="G836" s="3">
        <v>7</v>
      </c>
      <c r="H836" s="3">
        <v>63</v>
      </c>
      <c r="I836" s="3" t="s">
        <v>95</v>
      </c>
      <c r="J836" s="3">
        <v>559</v>
      </c>
      <c r="K836" s="4">
        <v>41775</v>
      </c>
      <c r="L836" t="s">
        <v>132</v>
      </c>
      <c r="M836" t="s">
        <v>189</v>
      </c>
      <c r="N836" t="s">
        <v>294</v>
      </c>
      <c r="O836">
        <v>87</v>
      </c>
      <c r="P836" s="4">
        <f t="shared" si="40"/>
        <v>41788</v>
      </c>
      <c r="Q836" s="4">
        <f t="shared" si="41"/>
        <v>41789</v>
      </c>
      <c r="R836" s="10" t="str">
        <f t="shared" si="39"/>
        <v>id7729341789</v>
      </c>
      <c r="S836" s="9" t="e">
        <f>VLOOKUP(R836,box_office!$C:$F,2,FALSE)</f>
        <v>#N/A</v>
      </c>
      <c r="T836" s="9" t="e">
        <f>VLOOKUP(R836,box_office!$C:$F,3,FALSE)</f>
        <v>#N/A</v>
      </c>
      <c r="U836" s="9" t="e">
        <f>VLOOKUP(R836,box_office!$C:$F,4,FALSE)</f>
        <v>#N/A</v>
      </c>
    </row>
    <row r="837" spans="1:21" hidden="1" x14ac:dyDescent="0.3">
      <c r="A837" s="3" t="s">
        <v>899</v>
      </c>
      <c r="B837" s="4" t="s">
        <v>149</v>
      </c>
      <c r="C837" s="3" t="s">
        <v>900</v>
      </c>
      <c r="D837" s="3" t="s">
        <v>28</v>
      </c>
      <c r="E837" s="3" t="s">
        <v>901</v>
      </c>
      <c r="F837" s="3">
        <v>2.9</v>
      </c>
      <c r="G837" s="3">
        <v>7</v>
      </c>
      <c r="H837" s="3">
        <v>63</v>
      </c>
      <c r="I837" s="3" t="s">
        <v>95</v>
      </c>
      <c r="J837" s="3">
        <v>560</v>
      </c>
      <c r="K837" s="4">
        <v>41775</v>
      </c>
      <c r="L837" t="s">
        <v>132</v>
      </c>
      <c r="M837" t="s">
        <v>189</v>
      </c>
      <c r="N837" t="s">
        <v>294</v>
      </c>
      <c r="O837">
        <v>87</v>
      </c>
      <c r="P837" s="4">
        <f t="shared" si="40"/>
        <v>41789</v>
      </c>
      <c r="Q837" s="4">
        <f t="shared" si="41"/>
        <v>41790</v>
      </c>
      <c r="R837" s="10" t="str">
        <f t="shared" si="39"/>
        <v>id7729341790</v>
      </c>
      <c r="S837" s="9" t="e">
        <f>VLOOKUP(R837,box_office!$C:$F,2,FALSE)</f>
        <v>#N/A</v>
      </c>
      <c r="T837" s="9" t="e">
        <f>VLOOKUP(R837,box_office!$C:$F,3,FALSE)</f>
        <v>#N/A</v>
      </c>
      <c r="U837" s="9" t="e">
        <f>VLOOKUP(R837,box_office!$C:$F,4,FALSE)</f>
        <v>#N/A</v>
      </c>
    </row>
    <row r="838" spans="1:21" hidden="1" x14ac:dyDescent="0.3">
      <c r="A838" s="3" t="s">
        <v>899</v>
      </c>
      <c r="B838" s="4" t="s">
        <v>151</v>
      </c>
      <c r="C838" s="3" t="s">
        <v>900</v>
      </c>
      <c r="D838" s="3" t="s">
        <v>28</v>
      </c>
      <c r="E838" s="3" t="s">
        <v>901</v>
      </c>
      <c r="F838" s="3">
        <v>2.9</v>
      </c>
      <c r="G838" s="3">
        <v>7</v>
      </c>
      <c r="H838" s="3">
        <v>63</v>
      </c>
      <c r="I838" s="3" t="s">
        <v>95</v>
      </c>
      <c r="J838" s="3">
        <v>560</v>
      </c>
      <c r="K838" s="4">
        <v>41775</v>
      </c>
      <c r="L838" t="s">
        <v>132</v>
      </c>
      <c r="M838" t="s">
        <v>189</v>
      </c>
      <c r="N838" t="s">
        <v>294</v>
      </c>
      <c r="O838">
        <v>87</v>
      </c>
      <c r="P838" s="4">
        <f t="shared" si="40"/>
        <v>41790</v>
      </c>
      <c r="Q838" s="4">
        <f t="shared" si="41"/>
        <v>41791</v>
      </c>
      <c r="R838" s="10" t="str">
        <f t="shared" si="39"/>
        <v>id7729341791</v>
      </c>
      <c r="S838" s="9" t="e">
        <f>VLOOKUP(R838,box_office!$C:$F,2,FALSE)</f>
        <v>#N/A</v>
      </c>
      <c r="T838" s="9" t="e">
        <f>VLOOKUP(R838,box_office!$C:$F,3,FALSE)</f>
        <v>#N/A</v>
      </c>
      <c r="U838" s="9" t="e">
        <f>VLOOKUP(R838,box_office!$C:$F,4,FALSE)</f>
        <v>#N/A</v>
      </c>
    </row>
    <row r="839" spans="1:21" hidden="1" x14ac:dyDescent="0.3">
      <c r="A839" s="3" t="s">
        <v>899</v>
      </c>
      <c r="B839" s="4" t="s">
        <v>153</v>
      </c>
      <c r="C839" s="3" t="s">
        <v>900</v>
      </c>
      <c r="D839" s="3" t="s">
        <v>28</v>
      </c>
      <c r="E839" s="3" t="s">
        <v>901</v>
      </c>
      <c r="F839" s="3">
        <v>2.9</v>
      </c>
      <c r="G839" s="3">
        <v>7</v>
      </c>
      <c r="H839" s="3">
        <v>63</v>
      </c>
      <c r="I839" s="3" t="s">
        <v>95</v>
      </c>
      <c r="J839" s="3">
        <v>561</v>
      </c>
      <c r="K839" s="4">
        <v>41775</v>
      </c>
      <c r="L839" t="s">
        <v>132</v>
      </c>
      <c r="M839" t="s">
        <v>189</v>
      </c>
      <c r="N839" t="s">
        <v>294</v>
      </c>
      <c r="O839">
        <v>87</v>
      </c>
      <c r="P839" s="4">
        <f t="shared" si="40"/>
        <v>41791</v>
      </c>
      <c r="Q839" s="4">
        <f t="shared" si="41"/>
        <v>41792</v>
      </c>
      <c r="R839" s="10" t="str">
        <f t="shared" si="39"/>
        <v>id7729341792</v>
      </c>
      <c r="S839" s="9" t="e">
        <f>VLOOKUP(R839,box_office!$C:$F,2,FALSE)</f>
        <v>#N/A</v>
      </c>
      <c r="T839" s="9" t="e">
        <f>VLOOKUP(R839,box_office!$C:$F,3,FALSE)</f>
        <v>#N/A</v>
      </c>
      <c r="U839" s="9" t="e">
        <f>VLOOKUP(R839,box_office!$C:$F,4,FALSE)</f>
        <v>#N/A</v>
      </c>
    </row>
    <row r="840" spans="1:21" hidden="1" x14ac:dyDescent="0.3">
      <c r="A840" s="3" t="s">
        <v>899</v>
      </c>
      <c r="B840" s="4" t="s">
        <v>155</v>
      </c>
      <c r="C840" s="3" t="s">
        <v>900</v>
      </c>
      <c r="D840" s="3" t="s">
        <v>28</v>
      </c>
      <c r="E840" s="3" t="s">
        <v>901</v>
      </c>
      <c r="F840" s="3">
        <v>2.9</v>
      </c>
      <c r="G840" s="3">
        <v>7</v>
      </c>
      <c r="H840" s="3">
        <v>63</v>
      </c>
      <c r="I840" s="3" t="s">
        <v>95</v>
      </c>
      <c r="J840" s="3">
        <v>561</v>
      </c>
      <c r="K840" s="4">
        <v>41775</v>
      </c>
      <c r="L840" t="s">
        <v>132</v>
      </c>
      <c r="M840" t="s">
        <v>189</v>
      </c>
      <c r="N840" t="s">
        <v>294</v>
      </c>
      <c r="O840">
        <v>87</v>
      </c>
      <c r="P840" s="4">
        <f t="shared" si="40"/>
        <v>41792</v>
      </c>
      <c r="Q840" s="4">
        <f t="shared" si="41"/>
        <v>41793</v>
      </c>
      <c r="R840" s="10" t="str">
        <f t="shared" si="39"/>
        <v>id7729341793</v>
      </c>
      <c r="S840" s="9" t="e">
        <f>VLOOKUP(R840,box_office!$C:$F,2,FALSE)</f>
        <v>#N/A</v>
      </c>
      <c r="T840" s="9" t="e">
        <f>VLOOKUP(R840,box_office!$C:$F,3,FALSE)</f>
        <v>#N/A</v>
      </c>
      <c r="U840" s="9" t="e">
        <f>VLOOKUP(R840,box_office!$C:$F,4,FALSE)</f>
        <v>#N/A</v>
      </c>
    </row>
    <row r="841" spans="1:21" hidden="1" x14ac:dyDescent="0.3">
      <c r="A841" s="3" t="s">
        <v>899</v>
      </c>
      <c r="B841" s="4" t="s">
        <v>157</v>
      </c>
      <c r="C841" s="3" t="s">
        <v>900</v>
      </c>
      <c r="D841" s="3" t="s">
        <v>28</v>
      </c>
      <c r="E841" s="3" t="s">
        <v>901</v>
      </c>
      <c r="F841" s="3">
        <v>2.9</v>
      </c>
      <c r="G841" s="3">
        <v>7</v>
      </c>
      <c r="H841" s="3">
        <v>63</v>
      </c>
      <c r="I841" s="3" t="s">
        <v>95</v>
      </c>
      <c r="J841" s="3">
        <v>560</v>
      </c>
      <c r="K841" s="4">
        <v>41775</v>
      </c>
      <c r="L841" t="s">
        <v>132</v>
      </c>
      <c r="M841" t="s">
        <v>189</v>
      </c>
      <c r="N841" t="s">
        <v>294</v>
      </c>
      <c r="O841">
        <v>87</v>
      </c>
      <c r="P841" s="4">
        <f t="shared" si="40"/>
        <v>41793</v>
      </c>
      <c r="Q841" s="4">
        <f t="shared" si="41"/>
        <v>41794</v>
      </c>
      <c r="R841" s="10" t="str">
        <f t="shared" si="39"/>
        <v>id7729341794</v>
      </c>
      <c r="S841" s="9" t="e">
        <f>VLOOKUP(R841,box_office!$C:$F,2,FALSE)</f>
        <v>#N/A</v>
      </c>
      <c r="T841" s="9" t="e">
        <f>VLOOKUP(R841,box_office!$C:$F,3,FALSE)</f>
        <v>#N/A</v>
      </c>
      <c r="U841" s="9" t="e">
        <f>VLOOKUP(R841,box_office!$C:$F,4,FALSE)</f>
        <v>#N/A</v>
      </c>
    </row>
    <row r="842" spans="1:21" hidden="1" x14ac:dyDescent="0.3">
      <c r="A842" s="3" t="s">
        <v>899</v>
      </c>
      <c r="B842" s="4" t="s">
        <v>159</v>
      </c>
      <c r="C842" s="3" t="s">
        <v>900</v>
      </c>
      <c r="D842" s="3" t="s">
        <v>28</v>
      </c>
      <c r="E842" s="3" t="s">
        <v>901</v>
      </c>
      <c r="F842" s="3">
        <v>2.9</v>
      </c>
      <c r="G842" s="3">
        <v>7</v>
      </c>
      <c r="H842" s="3">
        <v>63</v>
      </c>
      <c r="I842" s="3" t="s">
        <v>95</v>
      </c>
      <c r="J842" s="3">
        <v>560</v>
      </c>
      <c r="K842" s="4">
        <v>41775</v>
      </c>
      <c r="L842" t="s">
        <v>132</v>
      </c>
      <c r="M842" t="s">
        <v>189</v>
      </c>
      <c r="N842" t="s">
        <v>294</v>
      </c>
      <c r="O842">
        <v>87</v>
      </c>
      <c r="P842" s="4">
        <f t="shared" si="40"/>
        <v>41794</v>
      </c>
      <c r="Q842" s="4">
        <f t="shared" si="41"/>
        <v>41795</v>
      </c>
      <c r="R842" s="10" t="str">
        <f t="shared" si="39"/>
        <v>id7729341795</v>
      </c>
      <c r="S842" s="9" t="e">
        <f>VLOOKUP(R842,box_office!$C:$F,2,FALSE)</f>
        <v>#N/A</v>
      </c>
      <c r="T842" s="9" t="e">
        <f>VLOOKUP(R842,box_office!$C:$F,3,FALSE)</f>
        <v>#N/A</v>
      </c>
      <c r="U842" s="9" t="e">
        <f>VLOOKUP(R842,box_office!$C:$F,4,FALSE)</f>
        <v>#N/A</v>
      </c>
    </row>
    <row r="843" spans="1:21" hidden="1" x14ac:dyDescent="0.3">
      <c r="A843" s="3" t="s">
        <v>899</v>
      </c>
      <c r="B843" s="4" t="s">
        <v>161</v>
      </c>
      <c r="C843" s="3" t="s">
        <v>900</v>
      </c>
      <c r="D843" s="3" t="s">
        <v>28</v>
      </c>
      <c r="E843" s="3" t="s">
        <v>901</v>
      </c>
      <c r="F843" s="3">
        <v>2.9</v>
      </c>
      <c r="G843" s="3">
        <v>7</v>
      </c>
      <c r="H843" s="3">
        <v>63</v>
      </c>
      <c r="I843" s="3" t="s">
        <v>95</v>
      </c>
      <c r="J843" s="3">
        <v>560</v>
      </c>
      <c r="K843" s="4">
        <v>41775</v>
      </c>
      <c r="L843" t="s">
        <v>132</v>
      </c>
      <c r="M843" t="s">
        <v>189</v>
      </c>
      <c r="N843" t="s">
        <v>294</v>
      </c>
      <c r="O843">
        <v>87</v>
      </c>
      <c r="P843" s="4">
        <f t="shared" si="40"/>
        <v>41795</v>
      </c>
      <c r="Q843" s="4">
        <f t="shared" si="41"/>
        <v>41796</v>
      </c>
      <c r="R843" s="10" t="str">
        <f t="shared" si="39"/>
        <v>id7729341796</v>
      </c>
      <c r="S843" s="9" t="e">
        <f>VLOOKUP(R843,box_office!$C:$F,2,FALSE)</f>
        <v>#N/A</v>
      </c>
      <c r="T843" s="9" t="e">
        <f>VLOOKUP(R843,box_office!$C:$F,3,FALSE)</f>
        <v>#N/A</v>
      </c>
      <c r="U843" s="9" t="e">
        <f>VLOOKUP(R843,box_office!$C:$F,4,FALSE)</f>
        <v>#N/A</v>
      </c>
    </row>
    <row r="844" spans="1:21" hidden="1" x14ac:dyDescent="0.3">
      <c r="A844" s="3" t="s">
        <v>899</v>
      </c>
      <c r="B844" s="4" t="s">
        <v>163</v>
      </c>
      <c r="C844" s="3" t="s">
        <v>900</v>
      </c>
      <c r="D844" s="3" t="s">
        <v>28</v>
      </c>
      <c r="E844" s="3" t="s">
        <v>901</v>
      </c>
      <c r="F844" s="3">
        <v>2.9</v>
      </c>
      <c r="G844" s="3">
        <v>7</v>
      </c>
      <c r="H844" s="3">
        <v>63</v>
      </c>
      <c r="I844" s="3" t="s">
        <v>95</v>
      </c>
      <c r="J844" s="3">
        <v>560</v>
      </c>
      <c r="K844" s="4">
        <v>41775</v>
      </c>
      <c r="L844" t="s">
        <v>132</v>
      </c>
      <c r="M844" t="s">
        <v>189</v>
      </c>
      <c r="N844" t="s">
        <v>294</v>
      </c>
      <c r="O844">
        <v>87</v>
      </c>
      <c r="P844" s="4">
        <f t="shared" si="40"/>
        <v>41796</v>
      </c>
      <c r="Q844" s="4">
        <f t="shared" si="41"/>
        <v>41797</v>
      </c>
      <c r="R844" s="10" t="str">
        <f t="shared" si="39"/>
        <v>id7729341797</v>
      </c>
      <c r="S844" s="9" t="e">
        <f>VLOOKUP(R844,box_office!$C:$F,2,FALSE)</f>
        <v>#N/A</v>
      </c>
      <c r="T844" s="9" t="e">
        <f>VLOOKUP(R844,box_office!$C:$F,3,FALSE)</f>
        <v>#N/A</v>
      </c>
      <c r="U844" s="9" t="e">
        <f>VLOOKUP(R844,box_office!$C:$F,4,FALSE)</f>
        <v>#N/A</v>
      </c>
    </row>
    <row r="845" spans="1:21" hidden="1" x14ac:dyDescent="0.3">
      <c r="A845" s="3" t="s">
        <v>899</v>
      </c>
      <c r="B845" s="4" t="s">
        <v>165</v>
      </c>
      <c r="C845" s="3" t="s">
        <v>900</v>
      </c>
      <c r="D845" s="3" t="s">
        <v>28</v>
      </c>
      <c r="E845" s="3" t="s">
        <v>901</v>
      </c>
      <c r="F845" s="3">
        <v>2.9</v>
      </c>
      <c r="G845" s="3">
        <v>7</v>
      </c>
      <c r="H845" s="3">
        <v>63</v>
      </c>
      <c r="I845" s="3" t="s">
        <v>95</v>
      </c>
      <c r="J845" s="3">
        <v>560</v>
      </c>
      <c r="K845" s="4">
        <v>41775</v>
      </c>
      <c r="L845" t="s">
        <v>132</v>
      </c>
      <c r="M845" t="s">
        <v>189</v>
      </c>
      <c r="N845" t="s">
        <v>294</v>
      </c>
      <c r="O845">
        <v>87</v>
      </c>
      <c r="P845" s="4">
        <f t="shared" si="40"/>
        <v>41797</v>
      </c>
      <c r="Q845" s="4">
        <f t="shared" si="41"/>
        <v>41798</v>
      </c>
      <c r="R845" s="10" t="str">
        <f t="shared" si="39"/>
        <v>id7729341798</v>
      </c>
      <c r="S845" s="9" t="e">
        <f>VLOOKUP(R845,box_office!$C:$F,2,FALSE)</f>
        <v>#N/A</v>
      </c>
      <c r="T845" s="9" t="e">
        <f>VLOOKUP(R845,box_office!$C:$F,3,FALSE)</f>
        <v>#N/A</v>
      </c>
      <c r="U845" s="9" t="e">
        <f>VLOOKUP(R845,box_office!$C:$F,4,FALSE)</f>
        <v>#N/A</v>
      </c>
    </row>
    <row r="846" spans="1:21" hidden="1" x14ac:dyDescent="0.3">
      <c r="A846" s="3" t="s">
        <v>899</v>
      </c>
      <c r="B846" s="4" t="s">
        <v>167</v>
      </c>
      <c r="C846" s="3" t="s">
        <v>900</v>
      </c>
      <c r="D846" s="3" t="s">
        <v>28</v>
      </c>
      <c r="E846" s="3" t="s">
        <v>901</v>
      </c>
      <c r="F846" s="3">
        <v>2.9</v>
      </c>
      <c r="G846" s="3">
        <v>7</v>
      </c>
      <c r="H846" s="3">
        <v>63</v>
      </c>
      <c r="I846" s="3" t="s">
        <v>95</v>
      </c>
      <c r="J846" s="3">
        <v>560</v>
      </c>
      <c r="K846" s="4">
        <v>41775</v>
      </c>
      <c r="L846" t="s">
        <v>132</v>
      </c>
      <c r="M846" t="s">
        <v>189</v>
      </c>
      <c r="N846" t="s">
        <v>294</v>
      </c>
      <c r="O846">
        <v>87</v>
      </c>
      <c r="P846" s="4">
        <f t="shared" si="40"/>
        <v>41798</v>
      </c>
      <c r="Q846" s="4">
        <f t="shared" si="41"/>
        <v>41799</v>
      </c>
      <c r="R846" s="10" t="str">
        <f t="shared" si="39"/>
        <v>id7729341799</v>
      </c>
      <c r="S846" s="9" t="e">
        <f>VLOOKUP(R846,box_office!$C:$F,2,FALSE)</f>
        <v>#N/A</v>
      </c>
      <c r="T846" s="9" t="e">
        <f>VLOOKUP(R846,box_office!$C:$F,3,FALSE)</f>
        <v>#N/A</v>
      </c>
      <c r="U846" s="9" t="e">
        <f>VLOOKUP(R846,box_office!$C:$F,4,FALSE)</f>
        <v>#N/A</v>
      </c>
    </row>
    <row r="847" spans="1:21" x14ac:dyDescent="0.3">
      <c r="A847" s="3" t="s">
        <v>909</v>
      </c>
      <c r="B847" s="4" t="s">
        <v>910</v>
      </c>
      <c r="C847" s="3" t="s">
        <v>911</v>
      </c>
      <c r="D847" s="3" t="s">
        <v>187</v>
      </c>
      <c r="F847" s="3">
        <v>5.2</v>
      </c>
      <c r="G847" s="3">
        <v>3</v>
      </c>
      <c r="H847" s="3">
        <v>414</v>
      </c>
      <c r="I847" s="6" t="s">
        <v>95</v>
      </c>
      <c r="J847" s="6">
        <v>139</v>
      </c>
      <c r="K847" s="4">
        <v>41660</v>
      </c>
      <c r="L847" s="7" t="s">
        <v>229</v>
      </c>
      <c r="M847" s="7" t="s">
        <v>912</v>
      </c>
      <c r="N847" s="7" t="s">
        <v>294</v>
      </c>
      <c r="O847" s="7">
        <v>83</v>
      </c>
      <c r="P847" s="4">
        <f t="shared" si="40"/>
        <v>41661</v>
      </c>
      <c r="Q847" s="4">
        <f t="shared" si="41"/>
        <v>41662</v>
      </c>
      <c r="R847" s="7" t="str">
        <f t="shared" si="39"/>
        <v>id7861541662</v>
      </c>
      <c r="S847" s="7">
        <f>VLOOKUP(R847,box_office!$C:$F,2,FALSE)</f>
        <v>0.14803149606299215</v>
      </c>
      <c r="T847" s="7">
        <f>VLOOKUP(R847,box_office!$C:$F,3,FALSE)</f>
        <v>4.5999999999999996</v>
      </c>
      <c r="U847" s="7">
        <f>VLOOKUP(R847,box_office!$C:$F,4,FALSE)</f>
        <v>808</v>
      </c>
    </row>
    <row r="848" spans="1:21" x14ac:dyDescent="0.3">
      <c r="A848" s="3" t="s">
        <v>909</v>
      </c>
      <c r="B848" s="4" t="s">
        <v>914</v>
      </c>
      <c r="C848" s="3" t="s">
        <v>911</v>
      </c>
      <c r="D848" s="3" t="s">
        <v>187</v>
      </c>
      <c r="F848" s="3">
        <v>5</v>
      </c>
      <c r="G848" s="3">
        <v>3</v>
      </c>
      <c r="H848" s="3">
        <v>414</v>
      </c>
      <c r="I848" s="6" t="s">
        <v>95</v>
      </c>
      <c r="J848" s="6">
        <v>141</v>
      </c>
      <c r="K848" s="4">
        <v>41660</v>
      </c>
      <c r="L848" s="7" t="s">
        <v>229</v>
      </c>
      <c r="M848" s="7" t="s">
        <v>912</v>
      </c>
      <c r="N848" s="7" t="s">
        <v>294</v>
      </c>
      <c r="O848" s="7">
        <v>83</v>
      </c>
      <c r="P848" s="4">
        <f t="shared" si="40"/>
        <v>41662</v>
      </c>
      <c r="Q848" s="4">
        <f t="shared" si="41"/>
        <v>41663</v>
      </c>
      <c r="R848" s="7" t="str">
        <f t="shared" si="39"/>
        <v>id7861541663</v>
      </c>
      <c r="S848" s="7">
        <f>VLOOKUP(R848,box_office!$C:$F,2,FALSE)</f>
        <v>0.13700787401574802</v>
      </c>
      <c r="T848" s="7">
        <f>VLOOKUP(R848,box_office!$C:$F,3,FALSE)</f>
        <v>4.09</v>
      </c>
      <c r="U848" s="7">
        <f>VLOOKUP(R848,box_office!$C:$F,4,FALSE)</f>
        <v>673</v>
      </c>
    </row>
    <row r="849" spans="1:21" x14ac:dyDescent="0.3">
      <c r="A849" s="3" t="s">
        <v>909</v>
      </c>
      <c r="B849" s="4" t="s">
        <v>916</v>
      </c>
      <c r="C849" s="3" t="s">
        <v>911</v>
      </c>
      <c r="D849" s="3" t="s">
        <v>187</v>
      </c>
      <c r="F849" s="3">
        <v>5</v>
      </c>
      <c r="G849" s="3">
        <v>3</v>
      </c>
      <c r="H849" s="3">
        <v>414</v>
      </c>
      <c r="I849" s="6" t="s">
        <v>95</v>
      </c>
      <c r="J849" s="6">
        <v>145</v>
      </c>
      <c r="K849" s="4">
        <v>41660</v>
      </c>
      <c r="L849" s="7" t="s">
        <v>229</v>
      </c>
      <c r="M849" s="7" t="s">
        <v>912</v>
      </c>
      <c r="N849" s="7" t="s">
        <v>294</v>
      </c>
      <c r="O849" s="7">
        <v>83</v>
      </c>
      <c r="P849" s="4">
        <f t="shared" si="40"/>
        <v>41663</v>
      </c>
      <c r="Q849" s="4">
        <f t="shared" si="41"/>
        <v>41664</v>
      </c>
      <c r="R849" s="7" t="str">
        <f t="shared" si="39"/>
        <v>id7861541664</v>
      </c>
      <c r="S849" s="7">
        <f>VLOOKUP(R849,box_office!$C:$F,2,FALSE)</f>
        <v>6.9291338582677178E-2</v>
      </c>
      <c r="T849" s="7">
        <f>VLOOKUP(R849,box_office!$C:$F,3,FALSE)</f>
        <v>4.5199999999999996</v>
      </c>
      <c r="U849" s="7">
        <f>VLOOKUP(R849,box_office!$C:$F,4,FALSE)</f>
        <v>386</v>
      </c>
    </row>
    <row r="850" spans="1:21" x14ac:dyDescent="0.3">
      <c r="A850" s="3" t="s">
        <v>909</v>
      </c>
      <c r="B850" s="4" t="s">
        <v>918</v>
      </c>
      <c r="C850" s="3" t="s">
        <v>911</v>
      </c>
      <c r="D850" s="3" t="s">
        <v>187</v>
      </c>
      <c r="F850" s="3">
        <v>5.9</v>
      </c>
      <c r="G850" s="3">
        <v>3</v>
      </c>
      <c r="H850" s="3">
        <v>414</v>
      </c>
      <c r="I850" s="6" t="s">
        <v>95</v>
      </c>
      <c r="J850" s="6">
        <v>148</v>
      </c>
      <c r="K850" s="4">
        <v>41660</v>
      </c>
      <c r="L850" s="7" t="s">
        <v>229</v>
      </c>
      <c r="M850" s="7" t="s">
        <v>912</v>
      </c>
      <c r="N850" s="7" t="s">
        <v>294</v>
      </c>
      <c r="O850" s="7">
        <v>83</v>
      </c>
      <c r="P850" s="4">
        <f t="shared" si="40"/>
        <v>41664</v>
      </c>
      <c r="Q850" s="4">
        <f t="shared" si="41"/>
        <v>41665</v>
      </c>
      <c r="R850" s="7" t="str">
        <f t="shared" si="39"/>
        <v>id7861541665</v>
      </c>
      <c r="S850" s="7">
        <f>VLOOKUP(R850,box_office!$C:$F,2,FALSE)</f>
        <v>8.6614173228346469E-2</v>
      </c>
      <c r="T850" s="7">
        <f>VLOOKUP(R850,box_office!$C:$F,3,FALSE)</f>
        <v>4.66</v>
      </c>
      <c r="U850" s="7">
        <f>VLOOKUP(R850,box_office!$C:$F,4,FALSE)</f>
        <v>464</v>
      </c>
    </row>
    <row r="851" spans="1:21" x14ac:dyDescent="0.3">
      <c r="A851" s="3" t="s">
        <v>909</v>
      </c>
      <c r="B851" s="4" t="s">
        <v>920</v>
      </c>
      <c r="C851" s="3" t="s">
        <v>911</v>
      </c>
      <c r="D851" s="3" t="s">
        <v>187</v>
      </c>
      <c r="F851" s="3">
        <v>5.2</v>
      </c>
      <c r="G851" s="3">
        <v>3</v>
      </c>
      <c r="H851" s="3">
        <v>414</v>
      </c>
      <c r="I851" s="6" t="s">
        <v>95</v>
      </c>
      <c r="J851" s="6">
        <v>149</v>
      </c>
      <c r="K851" s="4">
        <v>41660</v>
      </c>
      <c r="L851" s="7" t="s">
        <v>229</v>
      </c>
      <c r="M851" s="7" t="s">
        <v>912</v>
      </c>
      <c r="N851" s="7" t="s">
        <v>294</v>
      </c>
      <c r="O851" s="7">
        <v>83</v>
      </c>
      <c r="P851" s="4">
        <f t="shared" si="40"/>
        <v>41665</v>
      </c>
      <c r="Q851" s="4">
        <f t="shared" si="41"/>
        <v>41666</v>
      </c>
      <c r="R851" s="7" t="str">
        <f t="shared" si="39"/>
        <v>id7861541666</v>
      </c>
      <c r="S851" s="7">
        <f>VLOOKUP(R851,box_office!$C:$F,2,FALSE)</f>
        <v>7.2440944881889763E-2</v>
      </c>
      <c r="T851" s="7">
        <f>VLOOKUP(R851,box_office!$C:$F,3,FALSE)</f>
        <v>4.1900000000000004</v>
      </c>
      <c r="U851" s="7">
        <f>VLOOKUP(R851,box_office!$C:$F,4,FALSE)</f>
        <v>437</v>
      </c>
    </row>
    <row r="852" spans="1:21" x14ac:dyDescent="0.3">
      <c r="A852" s="3" t="s">
        <v>909</v>
      </c>
      <c r="B852" s="4" t="s">
        <v>922</v>
      </c>
      <c r="C852" s="3" t="s">
        <v>911</v>
      </c>
      <c r="D852" s="3" t="s">
        <v>187</v>
      </c>
      <c r="F852" s="3">
        <v>5.2</v>
      </c>
      <c r="G852" s="3">
        <v>3</v>
      </c>
      <c r="H852" s="3">
        <v>414</v>
      </c>
      <c r="I852" s="6" t="s">
        <v>95</v>
      </c>
      <c r="J852" s="6">
        <v>150</v>
      </c>
      <c r="K852" s="4">
        <v>41660</v>
      </c>
      <c r="L852" s="7" t="s">
        <v>229</v>
      </c>
      <c r="M852" s="7" t="s">
        <v>912</v>
      </c>
      <c r="N852" s="7" t="s">
        <v>294</v>
      </c>
      <c r="O852" s="7">
        <v>83</v>
      </c>
      <c r="P852" s="4">
        <f t="shared" si="40"/>
        <v>41666</v>
      </c>
      <c r="Q852" s="4">
        <f t="shared" si="41"/>
        <v>41667</v>
      </c>
      <c r="R852" s="7" t="str">
        <f t="shared" si="39"/>
        <v>id7861541667</v>
      </c>
      <c r="S852" s="7">
        <f>VLOOKUP(R852,box_office!$C:$F,2,FALSE)</f>
        <v>7.2440944881889763E-2</v>
      </c>
      <c r="T852" s="7">
        <f>VLOOKUP(R852,box_office!$C:$F,3,FALSE)</f>
        <v>4.3600000000000003</v>
      </c>
      <c r="U852" s="7">
        <f>VLOOKUP(R852,box_office!$C:$F,4,FALSE)</f>
        <v>414</v>
      </c>
    </row>
    <row r="853" spans="1:21" x14ac:dyDescent="0.3">
      <c r="A853" s="3" t="s">
        <v>909</v>
      </c>
      <c r="B853" s="4" t="s">
        <v>924</v>
      </c>
      <c r="C853" s="3" t="s">
        <v>911</v>
      </c>
      <c r="D853" s="3" t="s">
        <v>187</v>
      </c>
      <c r="F853" s="3">
        <v>5</v>
      </c>
      <c r="G853" s="3">
        <v>3</v>
      </c>
      <c r="H853" s="3">
        <v>414</v>
      </c>
      <c r="I853" s="6" t="s">
        <v>95</v>
      </c>
      <c r="J853" s="6">
        <v>151</v>
      </c>
      <c r="K853" s="4">
        <v>41660</v>
      </c>
      <c r="L853" s="7" t="s">
        <v>229</v>
      </c>
      <c r="M853" s="7" t="s">
        <v>912</v>
      </c>
      <c r="N853" s="7" t="s">
        <v>294</v>
      </c>
      <c r="O853" s="7">
        <v>83</v>
      </c>
      <c r="P853" s="4">
        <f t="shared" si="40"/>
        <v>41667</v>
      </c>
      <c r="Q853" s="4">
        <f t="shared" si="41"/>
        <v>41668</v>
      </c>
      <c r="R853" s="7" t="str">
        <f t="shared" si="39"/>
        <v>id7861541668</v>
      </c>
      <c r="S853" s="7">
        <f>VLOOKUP(R853,box_office!$C:$F,2,FALSE)</f>
        <v>5.6692913385826771E-2</v>
      </c>
      <c r="T853" s="7">
        <f>VLOOKUP(R853,box_office!$C:$F,3,FALSE)</f>
        <v>4.6900000000000004</v>
      </c>
      <c r="U853" s="7">
        <f>VLOOKUP(R853,box_office!$C:$F,4,FALSE)</f>
        <v>406</v>
      </c>
    </row>
    <row r="854" spans="1:21" hidden="1" x14ac:dyDescent="0.3">
      <c r="A854" s="3" t="s">
        <v>909</v>
      </c>
      <c r="B854" s="4" t="s">
        <v>1009</v>
      </c>
      <c r="C854" s="3" t="s">
        <v>911</v>
      </c>
      <c r="D854" s="3" t="s">
        <v>187</v>
      </c>
      <c r="F854" s="3">
        <v>5.6</v>
      </c>
      <c r="G854" s="3">
        <v>3</v>
      </c>
      <c r="H854" s="3">
        <v>414</v>
      </c>
      <c r="I854" s="3" t="s">
        <v>95</v>
      </c>
      <c r="J854" s="3">
        <v>153</v>
      </c>
      <c r="K854" s="4">
        <v>41660</v>
      </c>
      <c r="L854" t="s">
        <v>229</v>
      </c>
      <c r="M854" t="s">
        <v>912</v>
      </c>
      <c r="N854" t="s">
        <v>294</v>
      </c>
      <c r="O854">
        <v>83</v>
      </c>
      <c r="P854" s="4">
        <f t="shared" si="40"/>
        <v>41668</v>
      </c>
      <c r="Q854" s="4">
        <f t="shared" si="41"/>
        <v>41669</v>
      </c>
      <c r="R854" s="10" t="str">
        <f t="shared" si="39"/>
        <v>id7861541669</v>
      </c>
      <c r="S854" s="9" t="e">
        <f>VLOOKUP(R854,box_office!$C:$F,2,FALSE)</f>
        <v>#N/A</v>
      </c>
      <c r="T854" s="9" t="e">
        <f>VLOOKUP(R854,box_office!$C:$F,3,FALSE)</f>
        <v>#N/A</v>
      </c>
      <c r="U854" s="9" t="e">
        <f>VLOOKUP(R854,box_office!$C:$F,4,FALSE)</f>
        <v>#N/A</v>
      </c>
    </row>
    <row r="855" spans="1:21" hidden="1" x14ac:dyDescent="0.3">
      <c r="A855" s="3" t="s">
        <v>909</v>
      </c>
      <c r="B855" s="4" t="s">
        <v>759</v>
      </c>
      <c r="C855" s="3" t="s">
        <v>911</v>
      </c>
      <c r="D855" s="3" t="s">
        <v>187</v>
      </c>
      <c r="F855" s="3">
        <v>5.5</v>
      </c>
      <c r="G855" s="3">
        <v>3</v>
      </c>
      <c r="H855" s="3">
        <v>414</v>
      </c>
      <c r="I855" s="3" t="s">
        <v>95</v>
      </c>
      <c r="J855" s="3">
        <v>154</v>
      </c>
      <c r="K855" s="4">
        <v>41660</v>
      </c>
      <c r="L855" t="s">
        <v>229</v>
      </c>
      <c r="M855" t="s">
        <v>912</v>
      </c>
      <c r="N855" t="s">
        <v>294</v>
      </c>
      <c r="O855">
        <v>83</v>
      </c>
      <c r="P855" s="4">
        <f t="shared" si="40"/>
        <v>41669</v>
      </c>
      <c r="Q855" s="4">
        <f t="shared" si="41"/>
        <v>41670</v>
      </c>
      <c r="R855" s="10" t="str">
        <f t="shared" si="39"/>
        <v>id7861541670</v>
      </c>
      <c r="S855" s="9" t="e">
        <f>VLOOKUP(R855,box_office!$C:$F,2,FALSE)</f>
        <v>#N/A</v>
      </c>
      <c r="T855" s="9" t="e">
        <f>VLOOKUP(R855,box_office!$C:$F,3,FALSE)</f>
        <v>#N/A</v>
      </c>
      <c r="U855" s="9" t="e">
        <f>VLOOKUP(R855,box_office!$C:$F,4,FALSE)</f>
        <v>#N/A</v>
      </c>
    </row>
    <row r="856" spans="1:21" hidden="1" x14ac:dyDescent="0.3">
      <c r="A856" s="3" t="s">
        <v>909</v>
      </c>
      <c r="B856" s="4" t="s">
        <v>762</v>
      </c>
      <c r="C856" s="3" t="s">
        <v>911</v>
      </c>
      <c r="D856" s="3" t="s">
        <v>187</v>
      </c>
      <c r="F856" s="3">
        <v>5.5</v>
      </c>
      <c r="G856" s="3">
        <v>3</v>
      </c>
      <c r="H856" s="3">
        <v>414</v>
      </c>
      <c r="I856" s="3" t="s">
        <v>95</v>
      </c>
      <c r="J856" s="3">
        <v>154</v>
      </c>
      <c r="K856" s="4">
        <v>41660</v>
      </c>
      <c r="L856" t="s">
        <v>229</v>
      </c>
      <c r="M856" t="s">
        <v>912</v>
      </c>
      <c r="N856" t="s">
        <v>294</v>
      </c>
      <c r="O856">
        <v>83</v>
      </c>
      <c r="P856" s="4">
        <f t="shared" si="40"/>
        <v>41670</v>
      </c>
      <c r="Q856" s="4">
        <f t="shared" si="41"/>
        <v>41671</v>
      </c>
      <c r="R856" s="10" t="str">
        <f t="shared" si="39"/>
        <v>id7861541671</v>
      </c>
      <c r="S856" s="9" t="e">
        <f>VLOOKUP(R856,box_office!$C:$F,2,FALSE)</f>
        <v>#N/A</v>
      </c>
      <c r="T856" s="9" t="e">
        <f>VLOOKUP(R856,box_office!$C:$F,3,FALSE)</f>
        <v>#N/A</v>
      </c>
      <c r="U856" s="9" t="e">
        <f>VLOOKUP(R856,box_office!$C:$F,4,FALSE)</f>
        <v>#N/A</v>
      </c>
    </row>
    <row r="857" spans="1:21" hidden="1" x14ac:dyDescent="0.3">
      <c r="A857" s="3" t="s">
        <v>909</v>
      </c>
      <c r="B857" s="4" t="s">
        <v>225</v>
      </c>
      <c r="C857" s="3" t="s">
        <v>911</v>
      </c>
      <c r="D857" s="3" t="s">
        <v>187</v>
      </c>
      <c r="F857" s="3">
        <v>5.5</v>
      </c>
      <c r="G857" s="3">
        <v>3</v>
      </c>
      <c r="H857" s="3">
        <v>414</v>
      </c>
      <c r="I857" s="3" t="s">
        <v>95</v>
      </c>
      <c r="J857" s="3">
        <v>157</v>
      </c>
      <c r="K857" s="4">
        <v>41660</v>
      </c>
      <c r="L857" t="s">
        <v>229</v>
      </c>
      <c r="M857" t="s">
        <v>912</v>
      </c>
      <c r="N857" t="s">
        <v>294</v>
      </c>
      <c r="O857">
        <v>83</v>
      </c>
      <c r="P857" s="4">
        <f t="shared" si="40"/>
        <v>41671</v>
      </c>
      <c r="Q857" s="4">
        <f t="shared" si="41"/>
        <v>41672</v>
      </c>
      <c r="R857" s="10" t="str">
        <f t="shared" si="39"/>
        <v>id7861541672</v>
      </c>
      <c r="S857" s="9" t="e">
        <f>VLOOKUP(R857,box_office!$C:$F,2,FALSE)</f>
        <v>#N/A</v>
      </c>
      <c r="T857" s="9" t="e">
        <f>VLOOKUP(R857,box_office!$C:$F,3,FALSE)</f>
        <v>#N/A</v>
      </c>
      <c r="U857" s="9" t="e">
        <f>VLOOKUP(R857,box_office!$C:$F,4,FALSE)</f>
        <v>#N/A</v>
      </c>
    </row>
    <row r="858" spans="1:21" hidden="1" x14ac:dyDescent="0.3">
      <c r="A858" s="3" t="s">
        <v>909</v>
      </c>
      <c r="B858" s="4" t="s">
        <v>232</v>
      </c>
      <c r="C858" s="3" t="s">
        <v>911</v>
      </c>
      <c r="D858" s="3" t="s">
        <v>187</v>
      </c>
      <c r="F858" s="3">
        <v>5.5</v>
      </c>
      <c r="G858" s="3">
        <v>3</v>
      </c>
      <c r="H858" s="3">
        <v>414</v>
      </c>
      <c r="I858" s="3" t="s">
        <v>95</v>
      </c>
      <c r="J858" s="3">
        <v>157</v>
      </c>
      <c r="K858" s="4">
        <v>41660</v>
      </c>
      <c r="L858" t="s">
        <v>229</v>
      </c>
      <c r="M858" t="s">
        <v>912</v>
      </c>
      <c r="N858" t="s">
        <v>294</v>
      </c>
      <c r="O858">
        <v>83</v>
      </c>
      <c r="P858" s="4">
        <f t="shared" si="40"/>
        <v>41672</v>
      </c>
      <c r="Q858" s="4">
        <f t="shared" si="41"/>
        <v>41673</v>
      </c>
      <c r="R858" s="10" t="str">
        <f t="shared" si="39"/>
        <v>id7861541673</v>
      </c>
      <c r="S858" s="9" t="e">
        <f>VLOOKUP(R858,box_office!$C:$F,2,FALSE)</f>
        <v>#N/A</v>
      </c>
      <c r="T858" s="9" t="e">
        <f>VLOOKUP(R858,box_office!$C:$F,3,FALSE)</f>
        <v>#N/A</v>
      </c>
      <c r="U858" s="9" t="e">
        <f>VLOOKUP(R858,box_office!$C:$F,4,FALSE)</f>
        <v>#N/A</v>
      </c>
    </row>
    <row r="859" spans="1:21" hidden="1" x14ac:dyDescent="0.3">
      <c r="A859" s="3" t="s">
        <v>909</v>
      </c>
      <c r="B859" s="4" t="s">
        <v>234</v>
      </c>
      <c r="C859" s="3" t="s">
        <v>911</v>
      </c>
      <c r="D859" s="3" t="s">
        <v>187</v>
      </c>
      <c r="F859" s="3">
        <v>5.5</v>
      </c>
      <c r="G859" s="3">
        <v>3</v>
      </c>
      <c r="H859" s="3">
        <v>414</v>
      </c>
      <c r="I859" s="3" t="s">
        <v>95</v>
      </c>
      <c r="J859" s="3">
        <v>157</v>
      </c>
      <c r="K859" s="4">
        <v>41660</v>
      </c>
      <c r="L859" t="s">
        <v>229</v>
      </c>
      <c r="M859" t="s">
        <v>912</v>
      </c>
      <c r="N859" t="s">
        <v>294</v>
      </c>
      <c r="O859">
        <v>83</v>
      </c>
      <c r="P859" s="4">
        <f t="shared" si="40"/>
        <v>41673</v>
      </c>
      <c r="Q859" s="4">
        <f t="shared" si="41"/>
        <v>41674</v>
      </c>
      <c r="R859" s="10" t="str">
        <f t="shared" si="39"/>
        <v>id7861541674</v>
      </c>
      <c r="S859" s="9" t="e">
        <f>VLOOKUP(R859,box_office!$C:$F,2,FALSE)</f>
        <v>#N/A</v>
      </c>
      <c r="T859" s="9" t="e">
        <f>VLOOKUP(R859,box_office!$C:$F,3,FALSE)</f>
        <v>#N/A</v>
      </c>
      <c r="U859" s="9" t="e">
        <f>VLOOKUP(R859,box_office!$C:$F,4,FALSE)</f>
        <v>#N/A</v>
      </c>
    </row>
    <row r="860" spans="1:21" hidden="1" x14ac:dyDescent="0.3">
      <c r="A860" s="3" t="s">
        <v>909</v>
      </c>
      <c r="B860" s="4" t="s">
        <v>236</v>
      </c>
      <c r="C860" s="3" t="s">
        <v>911</v>
      </c>
      <c r="D860" s="3" t="s">
        <v>187</v>
      </c>
      <c r="F860" s="3">
        <v>5.5</v>
      </c>
      <c r="G860" s="3">
        <v>3</v>
      </c>
      <c r="H860" s="3">
        <v>414</v>
      </c>
      <c r="I860" s="3" t="s">
        <v>95</v>
      </c>
      <c r="J860" s="3">
        <v>157</v>
      </c>
      <c r="K860" s="4">
        <v>41660</v>
      </c>
      <c r="L860" t="s">
        <v>229</v>
      </c>
      <c r="M860" t="s">
        <v>912</v>
      </c>
      <c r="N860" t="s">
        <v>294</v>
      </c>
      <c r="O860">
        <v>83</v>
      </c>
      <c r="P860" s="4">
        <f t="shared" si="40"/>
        <v>41674</v>
      </c>
      <c r="Q860" s="4">
        <f t="shared" si="41"/>
        <v>41675</v>
      </c>
      <c r="R860" s="10" t="str">
        <f t="shared" si="39"/>
        <v>id7861541675</v>
      </c>
      <c r="S860" s="9" t="e">
        <f>VLOOKUP(R860,box_office!$C:$F,2,FALSE)</f>
        <v>#N/A</v>
      </c>
      <c r="T860" s="9" t="e">
        <f>VLOOKUP(R860,box_office!$C:$F,3,FALSE)</f>
        <v>#N/A</v>
      </c>
      <c r="U860" s="9" t="e">
        <f>VLOOKUP(R860,box_office!$C:$F,4,FALSE)</f>
        <v>#N/A</v>
      </c>
    </row>
    <row r="861" spans="1:21" hidden="1" x14ac:dyDescent="0.3">
      <c r="A861" s="3" t="s">
        <v>909</v>
      </c>
      <c r="B861" s="4" t="s">
        <v>238</v>
      </c>
      <c r="C861" s="3" t="s">
        <v>911</v>
      </c>
      <c r="D861" s="3" t="s">
        <v>187</v>
      </c>
      <c r="F861" s="3">
        <v>5.5</v>
      </c>
      <c r="G861" s="3">
        <v>3</v>
      </c>
      <c r="H861" s="3">
        <v>414</v>
      </c>
      <c r="I861" s="3" t="s">
        <v>95</v>
      </c>
      <c r="J861" s="3">
        <v>157</v>
      </c>
      <c r="K861" s="4">
        <v>41660</v>
      </c>
      <c r="L861" t="s">
        <v>229</v>
      </c>
      <c r="M861" t="s">
        <v>912</v>
      </c>
      <c r="N861" t="s">
        <v>294</v>
      </c>
      <c r="O861">
        <v>83</v>
      </c>
      <c r="P861" s="4">
        <f t="shared" si="40"/>
        <v>41675</v>
      </c>
      <c r="Q861" s="4">
        <f t="shared" si="41"/>
        <v>41676</v>
      </c>
      <c r="R861" s="10" t="str">
        <f t="shared" si="39"/>
        <v>id7861541676</v>
      </c>
      <c r="S861" s="9" t="e">
        <f>VLOOKUP(R861,box_office!$C:$F,2,FALSE)</f>
        <v>#N/A</v>
      </c>
      <c r="T861" s="9" t="e">
        <f>VLOOKUP(R861,box_office!$C:$F,3,FALSE)</f>
        <v>#N/A</v>
      </c>
      <c r="U861" s="9" t="e">
        <f>VLOOKUP(R861,box_office!$C:$F,4,FALSE)</f>
        <v>#N/A</v>
      </c>
    </row>
    <row r="862" spans="1:21" hidden="1" x14ac:dyDescent="0.3">
      <c r="A862" s="3" t="s">
        <v>909</v>
      </c>
      <c r="B862" s="4" t="s">
        <v>240</v>
      </c>
      <c r="C862" s="3" t="s">
        <v>911</v>
      </c>
      <c r="D862" s="3" t="s">
        <v>187</v>
      </c>
      <c r="F862" s="3">
        <v>5.4</v>
      </c>
      <c r="G862" s="3">
        <v>3</v>
      </c>
      <c r="H862" s="3">
        <v>414</v>
      </c>
      <c r="I862" s="3" t="s">
        <v>95</v>
      </c>
      <c r="J862" s="3">
        <v>158</v>
      </c>
      <c r="K862" s="4">
        <v>41660</v>
      </c>
      <c r="L862" t="s">
        <v>229</v>
      </c>
      <c r="M862" t="s">
        <v>912</v>
      </c>
      <c r="N862" t="s">
        <v>294</v>
      </c>
      <c r="O862">
        <v>83</v>
      </c>
      <c r="P862" s="4">
        <f t="shared" si="40"/>
        <v>41676</v>
      </c>
      <c r="Q862" s="4">
        <f t="shared" si="41"/>
        <v>41677</v>
      </c>
      <c r="R862" s="10" t="str">
        <f t="shared" si="39"/>
        <v>id7861541677</v>
      </c>
      <c r="S862" s="9" t="e">
        <f>VLOOKUP(R862,box_office!$C:$F,2,FALSE)</f>
        <v>#N/A</v>
      </c>
      <c r="T862" s="9" t="e">
        <f>VLOOKUP(R862,box_office!$C:$F,3,FALSE)</f>
        <v>#N/A</v>
      </c>
      <c r="U862" s="9" t="e">
        <f>VLOOKUP(R862,box_office!$C:$F,4,FALSE)</f>
        <v>#N/A</v>
      </c>
    </row>
    <row r="863" spans="1:21" hidden="1" x14ac:dyDescent="0.3">
      <c r="A863" s="3" t="s">
        <v>909</v>
      </c>
      <c r="B863" s="4" t="s">
        <v>242</v>
      </c>
      <c r="C863" s="3" t="s">
        <v>911</v>
      </c>
      <c r="D863" s="3" t="s">
        <v>187</v>
      </c>
      <c r="F863" s="3">
        <v>5.4</v>
      </c>
      <c r="G863" s="3">
        <v>3</v>
      </c>
      <c r="H863" s="3">
        <v>414</v>
      </c>
      <c r="I863" s="3" t="s">
        <v>95</v>
      </c>
      <c r="J863" s="3">
        <v>158</v>
      </c>
      <c r="K863" s="4">
        <v>41660</v>
      </c>
      <c r="L863" t="s">
        <v>229</v>
      </c>
      <c r="M863" t="s">
        <v>912</v>
      </c>
      <c r="N863" t="s">
        <v>294</v>
      </c>
      <c r="O863">
        <v>83</v>
      </c>
      <c r="P863" s="4">
        <f t="shared" si="40"/>
        <v>41677</v>
      </c>
      <c r="Q863" s="4">
        <f t="shared" si="41"/>
        <v>41678</v>
      </c>
      <c r="R863" s="10" t="str">
        <f t="shared" si="39"/>
        <v>id7861541678</v>
      </c>
      <c r="S863" s="9" t="e">
        <f>VLOOKUP(R863,box_office!$C:$F,2,FALSE)</f>
        <v>#N/A</v>
      </c>
      <c r="T863" s="9" t="e">
        <f>VLOOKUP(R863,box_office!$C:$F,3,FALSE)</f>
        <v>#N/A</v>
      </c>
      <c r="U863" s="9" t="e">
        <f>VLOOKUP(R863,box_office!$C:$F,4,FALSE)</f>
        <v>#N/A</v>
      </c>
    </row>
    <row r="864" spans="1:21" hidden="1" x14ac:dyDescent="0.3">
      <c r="A864" s="3" t="s">
        <v>909</v>
      </c>
      <c r="B864" s="4" t="s">
        <v>244</v>
      </c>
      <c r="C864" s="3" t="s">
        <v>911</v>
      </c>
      <c r="D864" s="3" t="s">
        <v>187</v>
      </c>
      <c r="F864" s="3">
        <v>5.4</v>
      </c>
      <c r="G864" s="3">
        <v>3</v>
      </c>
      <c r="H864" s="3">
        <v>414</v>
      </c>
      <c r="I864" s="3" t="s">
        <v>95</v>
      </c>
      <c r="J864" s="3">
        <v>158</v>
      </c>
      <c r="K864" s="4">
        <v>41660</v>
      </c>
      <c r="L864" t="s">
        <v>229</v>
      </c>
      <c r="M864" t="s">
        <v>912</v>
      </c>
      <c r="N864" t="s">
        <v>294</v>
      </c>
      <c r="O864">
        <v>83</v>
      </c>
      <c r="P864" s="4">
        <f t="shared" si="40"/>
        <v>41678</v>
      </c>
      <c r="Q864" s="4">
        <f t="shared" si="41"/>
        <v>41679</v>
      </c>
      <c r="R864" s="10" t="str">
        <f t="shared" si="39"/>
        <v>id7861541679</v>
      </c>
      <c r="S864" s="9" t="e">
        <f>VLOOKUP(R864,box_office!$C:$F,2,FALSE)</f>
        <v>#N/A</v>
      </c>
      <c r="T864" s="9" t="e">
        <f>VLOOKUP(R864,box_office!$C:$F,3,FALSE)</f>
        <v>#N/A</v>
      </c>
      <c r="U864" s="9" t="e">
        <f>VLOOKUP(R864,box_office!$C:$F,4,FALSE)</f>
        <v>#N/A</v>
      </c>
    </row>
    <row r="865" spans="1:21" hidden="1" x14ac:dyDescent="0.3">
      <c r="A865" s="3" t="s">
        <v>909</v>
      </c>
      <c r="B865" s="4" t="s">
        <v>246</v>
      </c>
      <c r="C865" s="3" t="s">
        <v>911</v>
      </c>
      <c r="D865" s="3" t="s">
        <v>187</v>
      </c>
      <c r="F865" s="3">
        <v>5.4</v>
      </c>
      <c r="G865" s="3">
        <v>3</v>
      </c>
      <c r="H865" s="3">
        <v>414</v>
      </c>
      <c r="I865" s="3" t="s">
        <v>95</v>
      </c>
      <c r="J865" s="3">
        <v>158</v>
      </c>
      <c r="K865" s="4">
        <v>41660</v>
      </c>
      <c r="L865" t="s">
        <v>229</v>
      </c>
      <c r="M865" t="s">
        <v>912</v>
      </c>
      <c r="N865" t="s">
        <v>294</v>
      </c>
      <c r="O865">
        <v>83</v>
      </c>
      <c r="P865" s="4">
        <f t="shared" si="40"/>
        <v>41679</v>
      </c>
      <c r="Q865" s="4">
        <f t="shared" si="41"/>
        <v>41680</v>
      </c>
      <c r="R865" s="10" t="str">
        <f t="shared" si="39"/>
        <v>id7861541680</v>
      </c>
      <c r="S865" s="9" t="e">
        <f>VLOOKUP(R865,box_office!$C:$F,2,FALSE)</f>
        <v>#N/A</v>
      </c>
      <c r="T865" s="9" t="e">
        <f>VLOOKUP(R865,box_office!$C:$F,3,FALSE)</f>
        <v>#N/A</v>
      </c>
      <c r="U865" s="9" t="e">
        <f>VLOOKUP(R865,box_office!$C:$F,4,FALSE)</f>
        <v>#N/A</v>
      </c>
    </row>
    <row r="866" spans="1:21" hidden="1" x14ac:dyDescent="0.3">
      <c r="A866" s="3" t="s">
        <v>909</v>
      </c>
      <c r="B866" s="4" t="s">
        <v>248</v>
      </c>
      <c r="C866" s="3" t="s">
        <v>911</v>
      </c>
      <c r="D866" s="3" t="s">
        <v>187</v>
      </c>
      <c r="F866" s="3">
        <v>5.4</v>
      </c>
      <c r="G866" s="3">
        <v>3</v>
      </c>
      <c r="H866" s="3">
        <v>414</v>
      </c>
      <c r="I866" s="3" t="s">
        <v>95</v>
      </c>
      <c r="J866" s="3">
        <v>158</v>
      </c>
      <c r="K866" s="4">
        <v>41660</v>
      </c>
      <c r="L866" t="s">
        <v>229</v>
      </c>
      <c r="M866" t="s">
        <v>912</v>
      </c>
      <c r="N866" t="s">
        <v>294</v>
      </c>
      <c r="O866">
        <v>83</v>
      </c>
      <c r="P866" s="4">
        <f t="shared" si="40"/>
        <v>41680</v>
      </c>
      <c r="Q866" s="4">
        <f t="shared" si="41"/>
        <v>41681</v>
      </c>
      <c r="R866" s="10" t="str">
        <f t="shared" si="39"/>
        <v>id7861541681</v>
      </c>
      <c r="S866" s="9" t="e">
        <f>VLOOKUP(R866,box_office!$C:$F,2,FALSE)</f>
        <v>#N/A</v>
      </c>
      <c r="T866" s="9" t="e">
        <f>VLOOKUP(R866,box_office!$C:$F,3,FALSE)</f>
        <v>#N/A</v>
      </c>
      <c r="U866" s="9" t="e">
        <f>VLOOKUP(R866,box_office!$C:$F,4,FALSE)</f>
        <v>#N/A</v>
      </c>
    </row>
    <row r="867" spans="1:21" hidden="1" x14ac:dyDescent="0.3">
      <c r="A867" s="3" t="s">
        <v>909</v>
      </c>
      <c r="B867" s="4" t="s">
        <v>250</v>
      </c>
      <c r="C867" s="3" t="s">
        <v>911</v>
      </c>
      <c r="D867" s="3" t="s">
        <v>187</v>
      </c>
      <c r="F867" s="3">
        <v>5.4</v>
      </c>
      <c r="G867" s="3">
        <v>3</v>
      </c>
      <c r="H867" s="3">
        <v>414</v>
      </c>
      <c r="I867" s="3" t="s">
        <v>95</v>
      </c>
      <c r="J867" s="3">
        <v>158</v>
      </c>
      <c r="K867" s="4">
        <v>41660</v>
      </c>
      <c r="L867" t="s">
        <v>229</v>
      </c>
      <c r="M867" t="s">
        <v>912</v>
      </c>
      <c r="N867" t="s">
        <v>294</v>
      </c>
      <c r="O867">
        <v>83</v>
      </c>
      <c r="P867" s="4">
        <f t="shared" si="40"/>
        <v>41681</v>
      </c>
      <c r="Q867" s="4">
        <f t="shared" si="41"/>
        <v>41682</v>
      </c>
      <c r="R867" s="10" t="str">
        <f t="shared" si="39"/>
        <v>id7861541682</v>
      </c>
      <c r="S867" s="9" t="e">
        <f>VLOOKUP(R867,box_office!$C:$F,2,FALSE)</f>
        <v>#N/A</v>
      </c>
      <c r="T867" s="9" t="e">
        <f>VLOOKUP(R867,box_office!$C:$F,3,FALSE)</f>
        <v>#N/A</v>
      </c>
      <c r="U867" s="9" t="e">
        <f>VLOOKUP(R867,box_office!$C:$F,4,FALSE)</f>
        <v>#N/A</v>
      </c>
    </row>
    <row r="868" spans="1:21" hidden="1" x14ac:dyDescent="0.3">
      <c r="A868" s="3" t="s">
        <v>909</v>
      </c>
      <c r="B868" s="4" t="s">
        <v>252</v>
      </c>
      <c r="C868" s="3" t="s">
        <v>911</v>
      </c>
      <c r="D868" s="3" t="s">
        <v>187</v>
      </c>
      <c r="F868" s="3">
        <v>5.4</v>
      </c>
      <c r="G868" s="3">
        <v>3</v>
      </c>
      <c r="H868" s="3">
        <v>414</v>
      </c>
      <c r="I868" s="3" t="s">
        <v>95</v>
      </c>
      <c r="J868" s="3">
        <v>158</v>
      </c>
      <c r="K868" s="4">
        <v>41660</v>
      </c>
      <c r="L868" t="s">
        <v>229</v>
      </c>
      <c r="M868" t="s">
        <v>912</v>
      </c>
      <c r="N868" t="s">
        <v>294</v>
      </c>
      <c r="O868">
        <v>83</v>
      </c>
      <c r="P868" s="4">
        <f t="shared" si="40"/>
        <v>41682</v>
      </c>
      <c r="Q868" s="4">
        <f t="shared" si="41"/>
        <v>41683</v>
      </c>
      <c r="R868" s="10" t="str">
        <f t="shared" si="39"/>
        <v>id7861541683</v>
      </c>
      <c r="S868" s="9" t="e">
        <f>VLOOKUP(R868,box_office!$C:$F,2,FALSE)</f>
        <v>#N/A</v>
      </c>
      <c r="T868" s="9" t="e">
        <f>VLOOKUP(R868,box_office!$C:$F,3,FALSE)</f>
        <v>#N/A</v>
      </c>
      <c r="U868" s="9" t="e">
        <f>VLOOKUP(R868,box_office!$C:$F,4,FALSE)</f>
        <v>#N/A</v>
      </c>
    </row>
    <row r="869" spans="1:21" hidden="1" x14ac:dyDescent="0.3">
      <c r="A869" s="3" t="s">
        <v>909</v>
      </c>
      <c r="B869" s="4" t="s">
        <v>254</v>
      </c>
      <c r="C869" s="3" t="s">
        <v>911</v>
      </c>
      <c r="D869" s="3" t="s">
        <v>187</v>
      </c>
      <c r="F869" s="3">
        <v>5.4</v>
      </c>
      <c r="G869" s="3">
        <v>3</v>
      </c>
      <c r="H869" s="3">
        <v>414</v>
      </c>
      <c r="I869" s="3" t="s">
        <v>95</v>
      </c>
      <c r="J869" s="3">
        <v>158</v>
      </c>
      <c r="K869" s="4">
        <v>41660</v>
      </c>
      <c r="L869" t="s">
        <v>229</v>
      </c>
      <c r="M869" t="s">
        <v>912</v>
      </c>
      <c r="N869" t="s">
        <v>294</v>
      </c>
      <c r="O869">
        <v>83</v>
      </c>
      <c r="P869" s="4">
        <f t="shared" si="40"/>
        <v>41683</v>
      </c>
      <c r="Q869" s="4">
        <f t="shared" si="41"/>
        <v>41684</v>
      </c>
      <c r="R869" s="10" t="str">
        <f t="shared" si="39"/>
        <v>id7861541684</v>
      </c>
      <c r="S869" s="9" t="e">
        <f>VLOOKUP(R869,box_office!$C:$F,2,FALSE)</f>
        <v>#N/A</v>
      </c>
      <c r="T869" s="9" t="e">
        <f>VLOOKUP(R869,box_office!$C:$F,3,FALSE)</f>
        <v>#N/A</v>
      </c>
      <c r="U869" s="9" t="e">
        <f>VLOOKUP(R869,box_office!$C:$F,4,FALSE)</f>
        <v>#N/A</v>
      </c>
    </row>
    <row r="870" spans="1:21" hidden="1" x14ac:dyDescent="0.3">
      <c r="A870" s="3" t="s">
        <v>909</v>
      </c>
      <c r="B870" s="4" t="s">
        <v>256</v>
      </c>
      <c r="C870" s="3" t="s">
        <v>911</v>
      </c>
      <c r="D870" s="3" t="s">
        <v>187</v>
      </c>
      <c r="F870" s="3">
        <v>5.4</v>
      </c>
      <c r="G870" s="3">
        <v>3</v>
      </c>
      <c r="H870" s="3">
        <v>414</v>
      </c>
      <c r="I870" s="3" t="s">
        <v>95</v>
      </c>
      <c r="J870" s="3">
        <v>158</v>
      </c>
      <c r="K870" s="4">
        <v>41660</v>
      </c>
      <c r="L870" t="s">
        <v>229</v>
      </c>
      <c r="M870" t="s">
        <v>912</v>
      </c>
      <c r="N870" t="s">
        <v>294</v>
      </c>
      <c r="O870">
        <v>83</v>
      </c>
      <c r="P870" s="4">
        <f t="shared" si="40"/>
        <v>41684</v>
      </c>
      <c r="Q870" s="4">
        <f t="shared" si="41"/>
        <v>41685</v>
      </c>
      <c r="R870" s="10" t="str">
        <f t="shared" si="39"/>
        <v>id7861541685</v>
      </c>
      <c r="S870" s="9" t="e">
        <f>VLOOKUP(R870,box_office!$C:$F,2,FALSE)</f>
        <v>#N/A</v>
      </c>
      <c r="T870" s="9" t="e">
        <f>VLOOKUP(R870,box_office!$C:$F,3,FALSE)</f>
        <v>#N/A</v>
      </c>
      <c r="U870" s="9" t="e">
        <f>VLOOKUP(R870,box_office!$C:$F,4,FALSE)</f>
        <v>#N/A</v>
      </c>
    </row>
    <row r="871" spans="1:21" hidden="1" x14ac:dyDescent="0.3">
      <c r="A871" s="3" t="s">
        <v>909</v>
      </c>
      <c r="B871" s="4" t="s">
        <v>258</v>
      </c>
      <c r="C871" s="3" t="s">
        <v>911</v>
      </c>
      <c r="D871" s="3" t="s">
        <v>187</v>
      </c>
      <c r="F871" s="3">
        <v>5.4</v>
      </c>
      <c r="G871" s="3">
        <v>3</v>
      </c>
      <c r="H871" s="3">
        <v>414</v>
      </c>
      <c r="I871" s="3" t="s">
        <v>95</v>
      </c>
      <c r="J871" s="3">
        <v>158</v>
      </c>
      <c r="K871" s="4">
        <v>41660</v>
      </c>
      <c r="L871" t="s">
        <v>229</v>
      </c>
      <c r="M871" t="s">
        <v>912</v>
      </c>
      <c r="N871" t="s">
        <v>294</v>
      </c>
      <c r="O871">
        <v>83</v>
      </c>
      <c r="P871" s="4">
        <f t="shared" si="40"/>
        <v>41685</v>
      </c>
      <c r="Q871" s="4">
        <f t="shared" si="41"/>
        <v>41686</v>
      </c>
      <c r="R871" s="10" t="str">
        <f t="shared" si="39"/>
        <v>id7861541686</v>
      </c>
      <c r="S871" s="9" t="e">
        <f>VLOOKUP(R871,box_office!$C:$F,2,FALSE)</f>
        <v>#N/A</v>
      </c>
      <c r="T871" s="9" t="e">
        <f>VLOOKUP(R871,box_office!$C:$F,3,FALSE)</f>
        <v>#N/A</v>
      </c>
      <c r="U871" s="9" t="e">
        <f>VLOOKUP(R871,box_office!$C:$F,4,FALSE)</f>
        <v>#N/A</v>
      </c>
    </row>
    <row r="872" spans="1:21" hidden="1" x14ac:dyDescent="0.3">
      <c r="A872" s="3" t="s">
        <v>909</v>
      </c>
      <c r="B872" s="4" t="s">
        <v>260</v>
      </c>
      <c r="C872" s="3" t="s">
        <v>911</v>
      </c>
      <c r="D872" s="3" t="s">
        <v>187</v>
      </c>
      <c r="F872" s="3">
        <v>5.4</v>
      </c>
      <c r="G872" s="3">
        <v>3</v>
      </c>
      <c r="H872" s="3">
        <v>414</v>
      </c>
      <c r="I872" s="3" t="s">
        <v>95</v>
      </c>
      <c r="J872" s="3">
        <v>158</v>
      </c>
      <c r="K872" s="4">
        <v>41660</v>
      </c>
      <c r="L872" t="s">
        <v>229</v>
      </c>
      <c r="M872" t="s">
        <v>912</v>
      </c>
      <c r="N872" t="s">
        <v>294</v>
      </c>
      <c r="O872">
        <v>83</v>
      </c>
      <c r="P872" s="4">
        <f t="shared" si="40"/>
        <v>41686</v>
      </c>
      <c r="Q872" s="4">
        <f t="shared" si="41"/>
        <v>41687</v>
      </c>
      <c r="R872" s="10" t="str">
        <f t="shared" si="39"/>
        <v>id7861541687</v>
      </c>
      <c r="S872" s="9" t="e">
        <f>VLOOKUP(R872,box_office!$C:$F,2,FALSE)</f>
        <v>#N/A</v>
      </c>
      <c r="T872" s="9" t="e">
        <f>VLOOKUP(R872,box_office!$C:$F,3,FALSE)</f>
        <v>#N/A</v>
      </c>
      <c r="U872" s="9" t="e">
        <f>VLOOKUP(R872,box_office!$C:$F,4,FALSE)</f>
        <v>#N/A</v>
      </c>
    </row>
    <row r="873" spans="1:21" hidden="1" x14ac:dyDescent="0.3">
      <c r="A873" s="3" t="s">
        <v>909</v>
      </c>
      <c r="B873" s="4" t="s">
        <v>262</v>
      </c>
      <c r="C873" s="3" t="s">
        <v>911</v>
      </c>
      <c r="D873" s="3" t="s">
        <v>187</v>
      </c>
      <c r="F873" s="3">
        <v>5.4</v>
      </c>
      <c r="G873" s="3">
        <v>3</v>
      </c>
      <c r="H873" s="3">
        <v>414</v>
      </c>
      <c r="I873" s="3" t="s">
        <v>95</v>
      </c>
      <c r="J873" s="3">
        <v>158</v>
      </c>
      <c r="K873" s="4">
        <v>41660</v>
      </c>
      <c r="L873" t="s">
        <v>229</v>
      </c>
      <c r="M873" t="s">
        <v>912</v>
      </c>
      <c r="N873" t="s">
        <v>294</v>
      </c>
      <c r="O873">
        <v>83</v>
      </c>
      <c r="P873" s="4">
        <f t="shared" si="40"/>
        <v>41687</v>
      </c>
      <c r="Q873" s="4">
        <f t="shared" si="41"/>
        <v>41688</v>
      </c>
      <c r="R873" s="10" t="str">
        <f t="shared" si="39"/>
        <v>id7861541688</v>
      </c>
      <c r="S873" s="9" t="e">
        <f>VLOOKUP(R873,box_office!$C:$F,2,FALSE)</f>
        <v>#N/A</v>
      </c>
      <c r="T873" s="9" t="e">
        <f>VLOOKUP(R873,box_office!$C:$F,3,FALSE)</f>
        <v>#N/A</v>
      </c>
      <c r="U873" s="9" t="e">
        <f>VLOOKUP(R873,box_office!$C:$F,4,FALSE)</f>
        <v>#N/A</v>
      </c>
    </row>
    <row r="874" spans="1:21" hidden="1" x14ac:dyDescent="0.3">
      <c r="A874" s="3" t="s">
        <v>909</v>
      </c>
      <c r="B874" s="4" t="s">
        <v>264</v>
      </c>
      <c r="C874" s="3" t="s">
        <v>911</v>
      </c>
      <c r="D874" s="3" t="s">
        <v>187</v>
      </c>
      <c r="F874" s="3">
        <v>5.4</v>
      </c>
      <c r="G874" s="3">
        <v>2</v>
      </c>
      <c r="H874" s="3">
        <v>414</v>
      </c>
      <c r="I874" s="3" t="s">
        <v>95</v>
      </c>
      <c r="J874" s="3">
        <v>158</v>
      </c>
      <c r="K874" s="4">
        <v>41660</v>
      </c>
      <c r="L874" t="s">
        <v>229</v>
      </c>
      <c r="M874" t="s">
        <v>912</v>
      </c>
      <c r="N874" t="s">
        <v>294</v>
      </c>
      <c r="O874">
        <v>83</v>
      </c>
      <c r="P874" s="4">
        <f t="shared" si="40"/>
        <v>41688</v>
      </c>
      <c r="Q874" s="4">
        <f t="shared" si="41"/>
        <v>41689</v>
      </c>
      <c r="R874" s="10" t="str">
        <f t="shared" si="39"/>
        <v>id7861541689</v>
      </c>
      <c r="S874" s="9" t="e">
        <f>VLOOKUP(R874,box_office!$C:$F,2,FALSE)</f>
        <v>#N/A</v>
      </c>
      <c r="T874" s="9" t="e">
        <f>VLOOKUP(R874,box_office!$C:$F,3,FALSE)</f>
        <v>#N/A</v>
      </c>
      <c r="U874" s="9" t="e">
        <f>VLOOKUP(R874,box_office!$C:$F,4,FALSE)</f>
        <v>#N/A</v>
      </c>
    </row>
    <row r="875" spans="1:21" hidden="1" x14ac:dyDescent="0.3">
      <c r="A875" s="3" t="s">
        <v>909</v>
      </c>
      <c r="B875" s="4" t="s">
        <v>266</v>
      </c>
      <c r="C875" s="3" t="s">
        <v>911</v>
      </c>
      <c r="D875" s="3" t="s">
        <v>187</v>
      </c>
      <c r="F875" s="3">
        <v>5.4</v>
      </c>
      <c r="G875" s="3">
        <v>2</v>
      </c>
      <c r="H875" s="3">
        <v>414</v>
      </c>
      <c r="I875" s="3" t="s">
        <v>95</v>
      </c>
      <c r="J875" s="3">
        <v>158</v>
      </c>
      <c r="K875" s="4">
        <v>41660</v>
      </c>
      <c r="L875" t="s">
        <v>229</v>
      </c>
      <c r="M875" t="s">
        <v>912</v>
      </c>
      <c r="N875" t="s">
        <v>294</v>
      </c>
      <c r="O875">
        <v>83</v>
      </c>
      <c r="P875" s="4">
        <f t="shared" si="40"/>
        <v>41689</v>
      </c>
      <c r="Q875" s="4">
        <f t="shared" si="41"/>
        <v>41690</v>
      </c>
      <c r="R875" s="10" t="str">
        <f t="shared" si="39"/>
        <v>id7861541690</v>
      </c>
      <c r="S875" s="9" t="e">
        <f>VLOOKUP(R875,box_office!$C:$F,2,FALSE)</f>
        <v>#N/A</v>
      </c>
      <c r="T875" s="9" t="e">
        <f>VLOOKUP(R875,box_office!$C:$F,3,FALSE)</f>
        <v>#N/A</v>
      </c>
      <c r="U875" s="9" t="e">
        <f>VLOOKUP(R875,box_office!$C:$F,4,FALSE)</f>
        <v>#N/A</v>
      </c>
    </row>
    <row r="876" spans="1:21" hidden="1" x14ac:dyDescent="0.3">
      <c r="A876" s="3" t="s">
        <v>909</v>
      </c>
      <c r="B876" s="4" t="s">
        <v>268</v>
      </c>
      <c r="C876" s="3" t="s">
        <v>911</v>
      </c>
      <c r="D876" s="3" t="s">
        <v>187</v>
      </c>
      <c r="F876" s="3">
        <v>5.5</v>
      </c>
      <c r="G876" s="3">
        <v>2</v>
      </c>
      <c r="H876" s="3">
        <v>414</v>
      </c>
      <c r="I876" s="3" t="s">
        <v>95</v>
      </c>
      <c r="J876" s="3">
        <v>159</v>
      </c>
      <c r="K876" s="4">
        <v>41660</v>
      </c>
      <c r="L876" t="s">
        <v>229</v>
      </c>
      <c r="M876" t="s">
        <v>912</v>
      </c>
      <c r="N876" t="s">
        <v>294</v>
      </c>
      <c r="O876">
        <v>83</v>
      </c>
      <c r="P876" s="4">
        <f t="shared" si="40"/>
        <v>41690</v>
      </c>
      <c r="Q876" s="4">
        <f t="shared" si="41"/>
        <v>41691</v>
      </c>
      <c r="R876" s="10" t="str">
        <f t="shared" si="39"/>
        <v>id7861541691</v>
      </c>
      <c r="S876" s="9" t="e">
        <f>VLOOKUP(R876,box_office!$C:$F,2,FALSE)</f>
        <v>#N/A</v>
      </c>
      <c r="T876" s="9" t="e">
        <f>VLOOKUP(R876,box_office!$C:$F,3,FALSE)</f>
        <v>#N/A</v>
      </c>
      <c r="U876" s="9" t="e">
        <f>VLOOKUP(R876,box_office!$C:$F,4,FALSE)</f>
        <v>#N/A</v>
      </c>
    </row>
    <row r="877" spans="1:21" hidden="1" x14ac:dyDescent="0.3">
      <c r="A877" s="3" t="s">
        <v>909</v>
      </c>
      <c r="B877" s="4" t="s">
        <v>270</v>
      </c>
      <c r="C877" s="3" t="s">
        <v>911</v>
      </c>
      <c r="D877" s="3" t="s">
        <v>187</v>
      </c>
      <c r="F877" s="3">
        <v>5.5</v>
      </c>
      <c r="G877" s="3">
        <v>2</v>
      </c>
      <c r="H877" s="3">
        <v>414</v>
      </c>
      <c r="I877" s="3" t="s">
        <v>95</v>
      </c>
      <c r="J877" s="3">
        <v>159</v>
      </c>
      <c r="K877" s="4">
        <v>41660</v>
      </c>
      <c r="L877" t="s">
        <v>229</v>
      </c>
      <c r="M877" t="s">
        <v>912</v>
      </c>
      <c r="N877" t="s">
        <v>294</v>
      </c>
      <c r="O877">
        <v>83</v>
      </c>
      <c r="P877" s="4">
        <f t="shared" si="40"/>
        <v>41691</v>
      </c>
      <c r="Q877" s="4">
        <f t="shared" si="41"/>
        <v>41692</v>
      </c>
      <c r="R877" s="10" t="str">
        <f t="shared" si="39"/>
        <v>id7861541692</v>
      </c>
      <c r="S877" s="9" t="e">
        <f>VLOOKUP(R877,box_office!$C:$F,2,FALSE)</f>
        <v>#N/A</v>
      </c>
      <c r="T877" s="9" t="e">
        <f>VLOOKUP(R877,box_office!$C:$F,3,FALSE)</f>
        <v>#N/A</v>
      </c>
      <c r="U877" s="9" t="e">
        <f>VLOOKUP(R877,box_office!$C:$F,4,FALSE)</f>
        <v>#N/A</v>
      </c>
    </row>
    <row r="878" spans="1:21" hidden="1" x14ac:dyDescent="0.3">
      <c r="A878" s="3" t="s">
        <v>909</v>
      </c>
      <c r="B878" s="4" t="s">
        <v>272</v>
      </c>
      <c r="C878" s="3" t="s">
        <v>911</v>
      </c>
      <c r="D878" s="3" t="s">
        <v>187</v>
      </c>
      <c r="F878" s="3">
        <v>5.5</v>
      </c>
      <c r="G878" s="3">
        <v>2</v>
      </c>
      <c r="H878" s="3">
        <v>414</v>
      </c>
      <c r="I878" s="3" t="s">
        <v>95</v>
      </c>
      <c r="J878" s="3">
        <v>159</v>
      </c>
      <c r="K878" s="4">
        <v>41660</v>
      </c>
      <c r="L878" t="s">
        <v>229</v>
      </c>
      <c r="M878" t="s">
        <v>912</v>
      </c>
      <c r="N878" t="s">
        <v>294</v>
      </c>
      <c r="O878">
        <v>83</v>
      </c>
      <c r="P878" s="4">
        <f t="shared" si="40"/>
        <v>41692</v>
      </c>
      <c r="Q878" s="4">
        <f t="shared" si="41"/>
        <v>41693</v>
      </c>
      <c r="R878" s="10" t="str">
        <f t="shared" si="39"/>
        <v>id7861541693</v>
      </c>
      <c r="S878" s="9" t="e">
        <f>VLOOKUP(R878,box_office!$C:$F,2,FALSE)</f>
        <v>#N/A</v>
      </c>
      <c r="T878" s="9" t="e">
        <f>VLOOKUP(R878,box_office!$C:$F,3,FALSE)</f>
        <v>#N/A</v>
      </c>
      <c r="U878" s="9" t="e">
        <f>VLOOKUP(R878,box_office!$C:$F,4,FALSE)</f>
        <v>#N/A</v>
      </c>
    </row>
    <row r="879" spans="1:21" hidden="1" x14ac:dyDescent="0.3">
      <c r="A879" s="3" t="s">
        <v>909</v>
      </c>
      <c r="B879" s="4" t="s">
        <v>274</v>
      </c>
      <c r="C879" s="3" t="s">
        <v>911</v>
      </c>
      <c r="D879" s="3" t="s">
        <v>187</v>
      </c>
      <c r="F879" s="3">
        <v>5.5</v>
      </c>
      <c r="G879" s="3">
        <v>2</v>
      </c>
      <c r="H879" s="3">
        <v>414</v>
      </c>
      <c r="I879" s="3" t="s">
        <v>95</v>
      </c>
      <c r="J879" s="3">
        <v>159</v>
      </c>
      <c r="K879" s="4">
        <v>41660</v>
      </c>
      <c r="L879" t="s">
        <v>229</v>
      </c>
      <c r="M879" t="s">
        <v>912</v>
      </c>
      <c r="N879" t="s">
        <v>294</v>
      </c>
      <c r="O879">
        <v>83</v>
      </c>
      <c r="P879" s="4">
        <f t="shared" si="40"/>
        <v>41693</v>
      </c>
      <c r="Q879" s="4">
        <f t="shared" si="41"/>
        <v>41694</v>
      </c>
      <c r="R879" s="10" t="str">
        <f t="shared" si="39"/>
        <v>id7861541694</v>
      </c>
      <c r="S879" s="9" t="e">
        <f>VLOOKUP(R879,box_office!$C:$F,2,FALSE)</f>
        <v>#N/A</v>
      </c>
      <c r="T879" s="9" t="e">
        <f>VLOOKUP(R879,box_office!$C:$F,3,FALSE)</f>
        <v>#N/A</v>
      </c>
      <c r="U879" s="9" t="e">
        <f>VLOOKUP(R879,box_office!$C:$F,4,FALSE)</f>
        <v>#N/A</v>
      </c>
    </row>
    <row r="880" spans="1:21" hidden="1" x14ac:dyDescent="0.3">
      <c r="A880" s="3" t="s">
        <v>909</v>
      </c>
      <c r="B880" s="4" t="s">
        <v>276</v>
      </c>
      <c r="C880" s="3" t="s">
        <v>911</v>
      </c>
      <c r="D880" s="3" t="s">
        <v>187</v>
      </c>
      <c r="F880" s="3">
        <v>5.5</v>
      </c>
      <c r="G880" s="3">
        <v>2</v>
      </c>
      <c r="H880" s="3">
        <v>414</v>
      </c>
      <c r="I880" s="3" t="s">
        <v>95</v>
      </c>
      <c r="J880" s="3">
        <v>159</v>
      </c>
      <c r="K880" s="4">
        <v>41660</v>
      </c>
      <c r="L880" t="s">
        <v>229</v>
      </c>
      <c r="M880" t="s">
        <v>912</v>
      </c>
      <c r="N880" t="s">
        <v>294</v>
      </c>
      <c r="O880">
        <v>83</v>
      </c>
      <c r="P880" s="4">
        <f t="shared" si="40"/>
        <v>41694</v>
      </c>
      <c r="Q880" s="4">
        <f t="shared" si="41"/>
        <v>41695</v>
      </c>
      <c r="R880" s="10" t="str">
        <f t="shared" si="39"/>
        <v>id7861541695</v>
      </c>
      <c r="S880" s="9" t="e">
        <f>VLOOKUP(R880,box_office!$C:$F,2,FALSE)</f>
        <v>#N/A</v>
      </c>
      <c r="T880" s="9" t="e">
        <f>VLOOKUP(R880,box_office!$C:$F,3,FALSE)</f>
        <v>#N/A</v>
      </c>
      <c r="U880" s="9" t="e">
        <f>VLOOKUP(R880,box_office!$C:$F,4,FALSE)</f>
        <v>#N/A</v>
      </c>
    </row>
    <row r="881" spans="1:21" hidden="1" x14ac:dyDescent="0.3">
      <c r="A881" s="3" t="s">
        <v>909</v>
      </c>
      <c r="B881" s="4" t="s">
        <v>278</v>
      </c>
      <c r="C881" s="3" t="s">
        <v>911</v>
      </c>
      <c r="D881" s="3" t="s">
        <v>187</v>
      </c>
      <c r="F881" s="3">
        <v>5.5</v>
      </c>
      <c r="G881" s="3">
        <v>2</v>
      </c>
      <c r="H881" s="3">
        <v>414</v>
      </c>
      <c r="I881" s="3" t="s">
        <v>95</v>
      </c>
      <c r="J881" s="3">
        <v>160</v>
      </c>
      <c r="K881" s="4">
        <v>41660</v>
      </c>
      <c r="L881" t="s">
        <v>229</v>
      </c>
      <c r="M881" t="s">
        <v>912</v>
      </c>
      <c r="N881" t="s">
        <v>294</v>
      </c>
      <c r="O881">
        <v>83</v>
      </c>
      <c r="P881" s="4">
        <f t="shared" si="40"/>
        <v>41695</v>
      </c>
      <c r="Q881" s="4">
        <f t="shared" si="41"/>
        <v>41696</v>
      </c>
      <c r="R881" s="10" t="str">
        <f t="shared" si="39"/>
        <v>id7861541696</v>
      </c>
      <c r="S881" s="9" t="e">
        <f>VLOOKUP(R881,box_office!$C:$F,2,FALSE)</f>
        <v>#N/A</v>
      </c>
      <c r="T881" s="9" t="e">
        <f>VLOOKUP(R881,box_office!$C:$F,3,FALSE)</f>
        <v>#N/A</v>
      </c>
      <c r="U881" s="9" t="e">
        <f>VLOOKUP(R881,box_office!$C:$F,4,FALSE)</f>
        <v>#N/A</v>
      </c>
    </row>
    <row r="882" spans="1:21" hidden="1" x14ac:dyDescent="0.3">
      <c r="A882" s="3" t="s">
        <v>909</v>
      </c>
      <c r="B882" s="4" t="s">
        <v>280</v>
      </c>
      <c r="C882" s="3" t="s">
        <v>911</v>
      </c>
      <c r="D882" s="3" t="s">
        <v>187</v>
      </c>
      <c r="F882" s="3">
        <v>5.4</v>
      </c>
      <c r="G882" s="3">
        <v>2</v>
      </c>
      <c r="H882" s="3">
        <v>414</v>
      </c>
      <c r="I882" s="3" t="s">
        <v>95</v>
      </c>
      <c r="J882" s="3">
        <v>162</v>
      </c>
      <c r="K882" s="4">
        <v>41660</v>
      </c>
      <c r="L882" t="s">
        <v>229</v>
      </c>
      <c r="M882" t="s">
        <v>912</v>
      </c>
      <c r="N882" t="s">
        <v>294</v>
      </c>
      <c r="O882">
        <v>83</v>
      </c>
      <c r="P882" s="4">
        <f t="shared" si="40"/>
        <v>41696</v>
      </c>
      <c r="Q882" s="4">
        <f t="shared" si="41"/>
        <v>41697</v>
      </c>
      <c r="R882" s="10" t="str">
        <f t="shared" si="39"/>
        <v>id7861541697</v>
      </c>
      <c r="S882" s="9" t="e">
        <f>VLOOKUP(R882,box_office!$C:$F,2,FALSE)</f>
        <v>#N/A</v>
      </c>
      <c r="T882" s="9" t="e">
        <f>VLOOKUP(R882,box_office!$C:$F,3,FALSE)</f>
        <v>#N/A</v>
      </c>
      <c r="U882" s="9" t="e">
        <f>VLOOKUP(R882,box_office!$C:$F,4,FALSE)</f>
        <v>#N/A</v>
      </c>
    </row>
    <row r="883" spans="1:21" hidden="1" x14ac:dyDescent="0.3">
      <c r="A883" s="3" t="s">
        <v>909</v>
      </c>
      <c r="B883" s="4" t="s">
        <v>282</v>
      </c>
      <c r="C883" s="3" t="s">
        <v>911</v>
      </c>
      <c r="D883" s="3" t="s">
        <v>187</v>
      </c>
      <c r="F883" s="3">
        <v>5.5</v>
      </c>
      <c r="G883" s="3">
        <v>2</v>
      </c>
      <c r="H883" s="3">
        <v>414</v>
      </c>
      <c r="I883" s="3" t="s">
        <v>95</v>
      </c>
      <c r="J883" s="3">
        <v>163</v>
      </c>
      <c r="K883" s="4">
        <v>41660</v>
      </c>
      <c r="L883" t="s">
        <v>229</v>
      </c>
      <c r="M883" t="s">
        <v>912</v>
      </c>
      <c r="N883" t="s">
        <v>294</v>
      </c>
      <c r="O883">
        <v>83</v>
      </c>
      <c r="P883" s="4">
        <f t="shared" si="40"/>
        <v>41697</v>
      </c>
      <c r="Q883" s="4">
        <f t="shared" si="41"/>
        <v>41698</v>
      </c>
      <c r="R883" s="10" t="str">
        <f t="shared" si="39"/>
        <v>id7861541698</v>
      </c>
      <c r="S883" s="9" t="e">
        <f>VLOOKUP(R883,box_office!$C:$F,2,FALSE)</f>
        <v>#N/A</v>
      </c>
      <c r="T883" s="9" t="e">
        <f>VLOOKUP(R883,box_office!$C:$F,3,FALSE)</f>
        <v>#N/A</v>
      </c>
      <c r="U883" s="9" t="e">
        <f>VLOOKUP(R883,box_office!$C:$F,4,FALSE)</f>
        <v>#N/A</v>
      </c>
    </row>
    <row r="884" spans="1:21" hidden="1" x14ac:dyDescent="0.3">
      <c r="A884" s="3" t="s">
        <v>909</v>
      </c>
      <c r="B884" s="4" t="s">
        <v>284</v>
      </c>
      <c r="C884" s="3" t="s">
        <v>911</v>
      </c>
      <c r="D884" s="3" t="s">
        <v>187</v>
      </c>
      <c r="F884" s="3">
        <v>5.5</v>
      </c>
      <c r="G884" s="3">
        <v>2</v>
      </c>
      <c r="H884" s="3">
        <v>414</v>
      </c>
      <c r="I884" s="3" t="s">
        <v>95</v>
      </c>
      <c r="J884" s="3">
        <v>166</v>
      </c>
      <c r="K884" s="4">
        <v>41660</v>
      </c>
      <c r="L884" t="s">
        <v>229</v>
      </c>
      <c r="M884" t="s">
        <v>912</v>
      </c>
      <c r="N884" t="s">
        <v>294</v>
      </c>
      <c r="O884">
        <v>83</v>
      </c>
      <c r="P884" s="4">
        <f t="shared" si="40"/>
        <v>41698</v>
      </c>
      <c r="Q884" s="4">
        <f t="shared" si="41"/>
        <v>41699</v>
      </c>
      <c r="R884" s="10" t="str">
        <f t="shared" si="39"/>
        <v>id7861541699</v>
      </c>
      <c r="S884" s="9" t="e">
        <f>VLOOKUP(R884,box_office!$C:$F,2,FALSE)</f>
        <v>#N/A</v>
      </c>
      <c r="T884" s="9" t="e">
        <f>VLOOKUP(R884,box_office!$C:$F,3,FALSE)</f>
        <v>#N/A</v>
      </c>
      <c r="U884" s="9" t="e">
        <f>VLOOKUP(R884,box_office!$C:$F,4,FALSE)</f>
        <v>#N/A</v>
      </c>
    </row>
    <row r="885" spans="1:21" hidden="1" x14ac:dyDescent="0.3">
      <c r="A885" s="3" t="s">
        <v>909</v>
      </c>
      <c r="B885" s="4" t="s">
        <v>286</v>
      </c>
      <c r="C885" s="3" t="s">
        <v>911</v>
      </c>
      <c r="D885" s="3" t="s">
        <v>187</v>
      </c>
      <c r="F885" s="3">
        <v>5.4</v>
      </c>
      <c r="G885" s="3">
        <v>2</v>
      </c>
      <c r="H885" s="3">
        <v>414</v>
      </c>
      <c r="I885" s="3" t="s">
        <v>95</v>
      </c>
      <c r="J885" s="3">
        <v>166</v>
      </c>
      <c r="K885" s="4">
        <v>41660</v>
      </c>
      <c r="L885" t="s">
        <v>229</v>
      </c>
      <c r="M885" t="s">
        <v>912</v>
      </c>
      <c r="N885" t="s">
        <v>294</v>
      </c>
      <c r="O885">
        <v>83</v>
      </c>
      <c r="P885" s="4">
        <f t="shared" si="40"/>
        <v>41699</v>
      </c>
      <c r="Q885" s="4">
        <f t="shared" si="41"/>
        <v>41700</v>
      </c>
      <c r="R885" s="10" t="str">
        <f t="shared" si="39"/>
        <v>id7861541700</v>
      </c>
      <c r="S885" s="9" t="e">
        <f>VLOOKUP(R885,box_office!$C:$F,2,FALSE)</f>
        <v>#N/A</v>
      </c>
      <c r="T885" s="9" t="e">
        <f>VLOOKUP(R885,box_office!$C:$F,3,FALSE)</f>
        <v>#N/A</v>
      </c>
      <c r="U885" s="9" t="e">
        <f>VLOOKUP(R885,box_office!$C:$F,4,FALSE)</f>
        <v>#N/A</v>
      </c>
    </row>
    <row r="886" spans="1:21" hidden="1" x14ac:dyDescent="0.3">
      <c r="A886" s="3" t="s">
        <v>909</v>
      </c>
      <c r="B886" s="4" t="s">
        <v>690</v>
      </c>
      <c r="C886" s="3" t="s">
        <v>911</v>
      </c>
      <c r="D886" s="3" t="s">
        <v>187</v>
      </c>
      <c r="F886" s="3">
        <v>5.4</v>
      </c>
      <c r="G886" s="3">
        <v>2</v>
      </c>
      <c r="H886" s="3">
        <v>414</v>
      </c>
      <c r="I886" s="3" t="s">
        <v>95</v>
      </c>
      <c r="J886" s="3">
        <v>167</v>
      </c>
      <c r="K886" s="4">
        <v>41660</v>
      </c>
      <c r="L886" t="s">
        <v>229</v>
      </c>
      <c r="M886" t="s">
        <v>912</v>
      </c>
      <c r="N886" t="s">
        <v>294</v>
      </c>
      <c r="O886">
        <v>83</v>
      </c>
      <c r="P886" s="4">
        <f t="shared" si="40"/>
        <v>41700</v>
      </c>
      <c r="Q886" s="4">
        <f t="shared" si="41"/>
        <v>41701</v>
      </c>
      <c r="R886" s="10" t="str">
        <f t="shared" si="39"/>
        <v>id7861541701</v>
      </c>
      <c r="S886" s="9" t="e">
        <f>VLOOKUP(R886,box_office!$C:$F,2,FALSE)</f>
        <v>#N/A</v>
      </c>
      <c r="T886" s="9" t="e">
        <f>VLOOKUP(R886,box_office!$C:$F,3,FALSE)</f>
        <v>#N/A</v>
      </c>
      <c r="U886" s="9" t="e">
        <f>VLOOKUP(R886,box_office!$C:$F,4,FALSE)</f>
        <v>#N/A</v>
      </c>
    </row>
    <row r="887" spans="1:21" hidden="1" x14ac:dyDescent="0.3">
      <c r="A887" s="3" t="s">
        <v>909</v>
      </c>
      <c r="B887" s="4" t="s">
        <v>288</v>
      </c>
      <c r="C887" s="3" t="s">
        <v>911</v>
      </c>
      <c r="D887" s="3" t="s">
        <v>187</v>
      </c>
      <c r="F887" s="3">
        <v>5.4</v>
      </c>
      <c r="G887" s="3">
        <v>2</v>
      </c>
      <c r="H887" s="3">
        <v>414</v>
      </c>
      <c r="I887" s="3" t="s">
        <v>95</v>
      </c>
      <c r="J887" s="3">
        <v>170</v>
      </c>
      <c r="K887" s="4">
        <v>41660</v>
      </c>
      <c r="L887" t="s">
        <v>229</v>
      </c>
      <c r="M887" t="s">
        <v>912</v>
      </c>
      <c r="N887" t="s">
        <v>294</v>
      </c>
      <c r="O887">
        <v>83</v>
      </c>
      <c r="P887" s="4">
        <f t="shared" si="40"/>
        <v>41701</v>
      </c>
      <c r="Q887" s="4">
        <f t="shared" si="41"/>
        <v>41702</v>
      </c>
      <c r="R887" s="10" t="str">
        <f t="shared" si="39"/>
        <v>id7861541702</v>
      </c>
      <c r="S887" s="9" t="e">
        <f>VLOOKUP(R887,box_office!$C:$F,2,FALSE)</f>
        <v>#N/A</v>
      </c>
      <c r="T887" s="9" t="e">
        <f>VLOOKUP(R887,box_office!$C:$F,3,FALSE)</f>
        <v>#N/A</v>
      </c>
      <c r="U887" s="9" t="e">
        <f>VLOOKUP(R887,box_office!$C:$F,4,FALSE)</f>
        <v>#N/A</v>
      </c>
    </row>
    <row r="888" spans="1:21" hidden="1" x14ac:dyDescent="0.3">
      <c r="A888" s="3" t="s">
        <v>909</v>
      </c>
      <c r="B888" s="4" t="s">
        <v>693</v>
      </c>
      <c r="C888" s="3" t="s">
        <v>911</v>
      </c>
      <c r="D888" s="3" t="s">
        <v>187</v>
      </c>
      <c r="F888" s="3">
        <v>5.2</v>
      </c>
      <c r="G888" s="3">
        <v>2</v>
      </c>
      <c r="H888" s="3">
        <v>414</v>
      </c>
      <c r="I888" s="3" t="s">
        <v>95</v>
      </c>
      <c r="J888" s="3">
        <v>171</v>
      </c>
      <c r="K888" s="4">
        <v>41660</v>
      </c>
      <c r="L888" t="s">
        <v>229</v>
      </c>
      <c r="M888" t="s">
        <v>912</v>
      </c>
      <c r="N888" t="s">
        <v>294</v>
      </c>
      <c r="O888">
        <v>83</v>
      </c>
      <c r="P888" s="4">
        <f t="shared" si="40"/>
        <v>41702</v>
      </c>
      <c r="Q888" s="4">
        <f t="shared" si="41"/>
        <v>41703</v>
      </c>
      <c r="R888" s="10" t="str">
        <f t="shared" si="39"/>
        <v>id7861541703</v>
      </c>
      <c r="S888" s="9" t="e">
        <f>VLOOKUP(R888,box_office!$C:$F,2,FALSE)</f>
        <v>#N/A</v>
      </c>
      <c r="T888" s="9" t="e">
        <f>VLOOKUP(R888,box_office!$C:$F,3,FALSE)</f>
        <v>#N/A</v>
      </c>
      <c r="U888" s="9" t="e">
        <f>VLOOKUP(R888,box_office!$C:$F,4,FALSE)</f>
        <v>#N/A</v>
      </c>
    </row>
    <row r="889" spans="1:21" hidden="1" x14ac:dyDescent="0.3">
      <c r="A889" s="3" t="s">
        <v>909</v>
      </c>
      <c r="B889" s="4" t="s">
        <v>425</v>
      </c>
      <c r="C889" s="3" t="s">
        <v>911</v>
      </c>
      <c r="D889" s="3" t="s">
        <v>187</v>
      </c>
      <c r="F889" s="3">
        <v>5.0999999999999996</v>
      </c>
      <c r="G889" s="3">
        <v>2</v>
      </c>
      <c r="H889" s="3">
        <v>414</v>
      </c>
      <c r="I889" s="3" t="s">
        <v>95</v>
      </c>
      <c r="J889" s="3">
        <v>174</v>
      </c>
      <c r="K889" s="4">
        <v>41660</v>
      </c>
      <c r="L889" t="s">
        <v>229</v>
      </c>
      <c r="M889" t="s">
        <v>912</v>
      </c>
      <c r="N889" t="s">
        <v>294</v>
      </c>
      <c r="O889">
        <v>83</v>
      </c>
      <c r="P889" s="4">
        <f t="shared" si="40"/>
        <v>41703</v>
      </c>
      <c r="Q889" s="4">
        <f t="shared" si="41"/>
        <v>41704</v>
      </c>
      <c r="R889" s="10" t="str">
        <f t="shared" si="39"/>
        <v>id7861541704</v>
      </c>
      <c r="S889" s="9" t="e">
        <f>VLOOKUP(R889,box_office!$C:$F,2,FALSE)</f>
        <v>#N/A</v>
      </c>
      <c r="T889" s="9" t="e">
        <f>VLOOKUP(R889,box_office!$C:$F,3,FALSE)</f>
        <v>#N/A</v>
      </c>
      <c r="U889" s="9" t="e">
        <f>VLOOKUP(R889,box_office!$C:$F,4,FALSE)</f>
        <v>#N/A</v>
      </c>
    </row>
    <row r="890" spans="1:21" hidden="1" x14ac:dyDescent="0.3">
      <c r="A890" s="3" t="s">
        <v>909</v>
      </c>
      <c r="B890" s="4" t="s">
        <v>429</v>
      </c>
      <c r="C890" s="3" t="s">
        <v>911</v>
      </c>
      <c r="D890" s="3" t="s">
        <v>187</v>
      </c>
      <c r="F890" s="3">
        <v>5.0999999999999996</v>
      </c>
      <c r="G890" s="3">
        <v>2</v>
      </c>
      <c r="H890" s="3">
        <v>414</v>
      </c>
      <c r="I890" s="3" t="s">
        <v>95</v>
      </c>
      <c r="J890" s="3">
        <v>174</v>
      </c>
      <c r="K890" s="4">
        <v>41660</v>
      </c>
      <c r="L890" t="s">
        <v>229</v>
      </c>
      <c r="M890" t="s">
        <v>912</v>
      </c>
      <c r="N890" t="s">
        <v>294</v>
      </c>
      <c r="O890">
        <v>83</v>
      </c>
      <c r="P890" s="4">
        <f t="shared" si="40"/>
        <v>41704</v>
      </c>
      <c r="Q890" s="4">
        <f t="shared" si="41"/>
        <v>41705</v>
      </c>
      <c r="R890" s="10" t="str">
        <f t="shared" si="39"/>
        <v>id7861541705</v>
      </c>
      <c r="S890" s="9" t="e">
        <f>VLOOKUP(R890,box_office!$C:$F,2,FALSE)</f>
        <v>#N/A</v>
      </c>
      <c r="T890" s="9" t="e">
        <f>VLOOKUP(R890,box_office!$C:$F,3,FALSE)</f>
        <v>#N/A</v>
      </c>
      <c r="U890" s="9" t="e">
        <f>VLOOKUP(R890,box_office!$C:$F,4,FALSE)</f>
        <v>#N/A</v>
      </c>
    </row>
    <row r="891" spans="1:21" hidden="1" x14ac:dyDescent="0.3">
      <c r="A891" s="3" t="s">
        <v>909</v>
      </c>
      <c r="B891" s="4" t="s">
        <v>431</v>
      </c>
      <c r="C891" s="3" t="s">
        <v>911</v>
      </c>
      <c r="D891" s="3" t="s">
        <v>187</v>
      </c>
      <c r="F891" s="3">
        <v>5.0999999999999996</v>
      </c>
      <c r="G891" s="3">
        <v>2</v>
      </c>
      <c r="H891" s="3">
        <v>414</v>
      </c>
      <c r="I891" s="3" t="s">
        <v>95</v>
      </c>
      <c r="J891" s="3">
        <v>175</v>
      </c>
      <c r="K891" s="4">
        <v>41660</v>
      </c>
      <c r="L891" t="s">
        <v>229</v>
      </c>
      <c r="M891" t="s">
        <v>912</v>
      </c>
      <c r="N891" t="s">
        <v>294</v>
      </c>
      <c r="O891">
        <v>83</v>
      </c>
      <c r="P891" s="4">
        <f t="shared" si="40"/>
        <v>41705</v>
      </c>
      <c r="Q891" s="4">
        <f t="shared" si="41"/>
        <v>41706</v>
      </c>
      <c r="R891" s="10" t="str">
        <f t="shared" si="39"/>
        <v>id7861541706</v>
      </c>
      <c r="S891" s="9" t="e">
        <f>VLOOKUP(R891,box_office!$C:$F,2,FALSE)</f>
        <v>#N/A</v>
      </c>
      <c r="T891" s="9" t="e">
        <f>VLOOKUP(R891,box_office!$C:$F,3,FALSE)</f>
        <v>#N/A</v>
      </c>
      <c r="U891" s="9" t="e">
        <f>VLOOKUP(R891,box_office!$C:$F,4,FALSE)</f>
        <v>#N/A</v>
      </c>
    </row>
    <row r="892" spans="1:21" hidden="1" x14ac:dyDescent="0.3">
      <c r="A892" s="3" t="s">
        <v>909</v>
      </c>
      <c r="B892" s="4" t="s">
        <v>433</v>
      </c>
      <c r="C892" s="3" t="s">
        <v>911</v>
      </c>
      <c r="D892" s="3" t="s">
        <v>187</v>
      </c>
      <c r="F892" s="3">
        <v>5</v>
      </c>
      <c r="G892" s="3">
        <v>2</v>
      </c>
      <c r="H892" s="3">
        <v>414</v>
      </c>
      <c r="I892" s="3" t="s">
        <v>95</v>
      </c>
      <c r="J892" s="3">
        <v>177</v>
      </c>
      <c r="K892" s="4">
        <v>41660</v>
      </c>
      <c r="L892" t="s">
        <v>229</v>
      </c>
      <c r="M892" t="s">
        <v>912</v>
      </c>
      <c r="N892" t="s">
        <v>294</v>
      </c>
      <c r="O892">
        <v>83</v>
      </c>
      <c r="P892" s="4">
        <f t="shared" si="40"/>
        <v>41706</v>
      </c>
      <c r="Q892" s="4">
        <f t="shared" si="41"/>
        <v>41707</v>
      </c>
      <c r="R892" s="10" t="str">
        <f t="shared" si="39"/>
        <v>id7861541707</v>
      </c>
      <c r="S892" s="9" t="e">
        <f>VLOOKUP(R892,box_office!$C:$F,2,FALSE)</f>
        <v>#N/A</v>
      </c>
      <c r="T892" s="9" t="e">
        <f>VLOOKUP(R892,box_office!$C:$F,3,FALSE)</f>
        <v>#N/A</v>
      </c>
      <c r="U892" s="9" t="e">
        <f>VLOOKUP(R892,box_office!$C:$F,4,FALSE)</f>
        <v>#N/A</v>
      </c>
    </row>
    <row r="893" spans="1:21" hidden="1" x14ac:dyDescent="0.3">
      <c r="A893" s="3" t="s">
        <v>909</v>
      </c>
      <c r="B893" s="4" t="s">
        <v>435</v>
      </c>
      <c r="C893" s="3" t="s">
        <v>911</v>
      </c>
      <c r="D893" s="3" t="s">
        <v>187</v>
      </c>
      <c r="F893" s="3">
        <v>5</v>
      </c>
      <c r="G893" s="3">
        <v>2</v>
      </c>
      <c r="H893" s="3">
        <v>414</v>
      </c>
      <c r="I893" s="3" t="s">
        <v>95</v>
      </c>
      <c r="J893" s="3">
        <v>177</v>
      </c>
      <c r="K893" s="4">
        <v>41660</v>
      </c>
      <c r="L893" t="s">
        <v>229</v>
      </c>
      <c r="M893" t="s">
        <v>912</v>
      </c>
      <c r="N893" t="s">
        <v>294</v>
      </c>
      <c r="O893">
        <v>83</v>
      </c>
      <c r="P893" s="4">
        <f t="shared" si="40"/>
        <v>41707</v>
      </c>
      <c r="Q893" s="4">
        <f t="shared" si="41"/>
        <v>41708</v>
      </c>
      <c r="R893" s="10" t="str">
        <f t="shared" si="39"/>
        <v>id7861541708</v>
      </c>
      <c r="S893" s="9" t="e">
        <f>VLOOKUP(R893,box_office!$C:$F,2,FALSE)</f>
        <v>#N/A</v>
      </c>
      <c r="T893" s="9" t="e">
        <f>VLOOKUP(R893,box_office!$C:$F,3,FALSE)</f>
        <v>#N/A</v>
      </c>
      <c r="U893" s="9" t="e">
        <f>VLOOKUP(R893,box_office!$C:$F,4,FALSE)</f>
        <v>#N/A</v>
      </c>
    </row>
    <row r="894" spans="1:21" hidden="1" x14ac:dyDescent="0.3">
      <c r="A894" s="3" t="s">
        <v>909</v>
      </c>
      <c r="B894" s="4" t="s">
        <v>437</v>
      </c>
      <c r="C894" s="3" t="s">
        <v>911</v>
      </c>
      <c r="D894" s="3" t="s">
        <v>187</v>
      </c>
      <c r="F894" s="3">
        <v>5</v>
      </c>
      <c r="G894" s="3">
        <v>2</v>
      </c>
      <c r="H894" s="3">
        <v>414</v>
      </c>
      <c r="I894" s="3" t="s">
        <v>95</v>
      </c>
      <c r="J894" s="3">
        <v>177</v>
      </c>
      <c r="K894" s="4">
        <v>41660</v>
      </c>
      <c r="L894" t="s">
        <v>229</v>
      </c>
      <c r="M894" t="s">
        <v>912</v>
      </c>
      <c r="N894" t="s">
        <v>294</v>
      </c>
      <c r="O894">
        <v>83</v>
      </c>
      <c r="P894" s="4">
        <f t="shared" si="40"/>
        <v>41708</v>
      </c>
      <c r="Q894" s="4">
        <f t="shared" si="41"/>
        <v>41709</v>
      </c>
      <c r="R894" s="10" t="str">
        <f t="shared" si="39"/>
        <v>id7861541709</v>
      </c>
      <c r="S894" s="9" t="e">
        <f>VLOOKUP(R894,box_office!$C:$F,2,FALSE)</f>
        <v>#N/A</v>
      </c>
      <c r="T894" s="9" t="e">
        <f>VLOOKUP(R894,box_office!$C:$F,3,FALSE)</f>
        <v>#N/A</v>
      </c>
      <c r="U894" s="9" t="e">
        <f>VLOOKUP(R894,box_office!$C:$F,4,FALSE)</f>
        <v>#N/A</v>
      </c>
    </row>
    <row r="895" spans="1:21" hidden="1" x14ac:dyDescent="0.3">
      <c r="A895" s="3" t="s">
        <v>909</v>
      </c>
      <c r="B895" s="4" t="s">
        <v>439</v>
      </c>
      <c r="C895" s="3" t="s">
        <v>911</v>
      </c>
      <c r="D895" s="3" t="s">
        <v>187</v>
      </c>
      <c r="F895" s="3">
        <v>5</v>
      </c>
      <c r="G895" s="3">
        <v>2</v>
      </c>
      <c r="H895" s="3">
        <v>414</v>
      </c>
      <c r="I895" s="3" t="s">
        <v>95</v>
      </c>
      <c r="J895" s="3">
        <v>177</v>
      </c>
      <c r="K895" s="4">
        <v>41660</v>
      </c>
      <c r="L895" t="s">
        <v>229</v>
      </c>
      <c r="M895" t="s">
        <v>912</v>
      </c>
      <c r="N895" t="s">
        <v>294</v>
      </c>
      <c r="O895">
        <v>83</v>
      </c>
      <c r="P895" s="4">
        <f t="shared" si="40"/>
        <v>41709</v>
      </c>
      <c r="Q895" s="4">
        <f t="shared" si="41"/>
        <v>41710</v>
      </c>
      <c r="R895" s="10" t="str">
        <f t="shared" si="39"/>
        <v>id7861541710</v>
      </c>
      <c r="S895" s="9" t="e">
        <f>VLOOKUP(R895,box_office!$C:$F,2,FALSE)</f>
        <v>#N/A</v>
      </c>
      <c r="T895" s="9" t="e">
        <f>VLOOKUP(R895,box_office!$C:$F,3,FALSE)</f>
        <v>#N/A</v>
      </c>
      <c r="U895" s="9" t="e">
        <f>VLOOKUP(R895,box_office!$C:$F,4,FALSE)</f>
        <v>#N/A</v>
      </c>
    </row>
    <row r="896" spans="1:21" hidden="1" x14ac:dyDescent="0.3">
      <c r="A896" s="3" t="s">
        <v>909</v>
      </c>
      <c r="B896" s="4" t="s">
        <v>441</v>
      </c>
      <c r="C896" s="3" t="s">
        <v>911</v>
      </c>
      <c r="D896" s="3" t="s">
        <v>187</v>
      </c>
      <c r="F896" s="3">
        <v>4.9000000000000004</v>
      </c>
      <c r="G896" s="3">
        <v>2</v>
      </c>
      <c r="H896" s="3">
        <v>414</v>
      </c>
      <c r="I896" s="3" t="s">
        <v>95</v>
      </c>
      <c r="J896" s="3">
        <v>179</v>
      </c>
      <c r="K896" s="4">
        <v>41660</v>
      </c>
      <c r="L896" t="s">
        <v>229</v>
      </c>
      <c r="M896" t="s">
        <v>912</v>
      </c>
      <c r="N896" t="s">
        <v>294</v>
      </c>
      <c r="O896">
        <v>83</v>
      </c>
      <c r="P896" s="4">
        <f t="shared" si="40"/>
        <v>41710</v>
      </c>
      <c r="Q896" s="4">
        <f t="shared" si="41"/>
        <v>41711</v>
      </c>
      <c r="R896" s="10" t="str">
        <f t="shared" si="39"/>
        <v>id7861541711</v>
      </c>
      <c r="S896" s="9" t="e">
        <f>VLOOKUP(R896,box_office!$C:$F,2,FALSE)</f>
        <v>#N/A</v>
      </c>
      <c r="T896" s="9" t="e">
        <f>VLOOKUP(R896,box_office!$C:$F,3,FALSE)</f>
        <v>#N/A</v>
      </c>
      <c r="U896" s="9" t="e">
        <f>VLOOKUP(R896,box_office!$C:$F,4,FALSE)</f>
        <v>#N/A</v>
      </c>
    </row>
    <row r="897" spans="1:21" hidden="1" x14ac:dyDescent="0.3">
      <c r="A897" s="3" t="s">
        <v>909</v>
      </c>
      <c r="B897" s="4" t="s">
        <v>443</v>
      </c>
      <c r="C897" s="3" t="s">
        <v>911</v>
      </c>
      <c r="D897" s="3" t="s">
        <v>187</v>
      </c>
      <c r="F897" s="3">
        <v>5</v>
      </c>
      <c r="G897" s="3">
        <v>2</v>
      </c>
      <c r="H897" s="3">
        <v>414</v>
      </c>
      <c r="I897" s="3" t="s">
        <v>95</v>
      </c>
      <c r="J897" s="3">
        <v>180</v>
      </c>
      <c r="K897" s="4">
        <v>41660</v>
      </c>
      <c r="L897" t="s">
        <v>229</v>
      </c>
      <c r="M897" t="s">
        <v>912</v>
      </c>
      <c r="N897" t="s">
        <v>294</v>
      </c>
      <c r="O897">
        <v>83</v>
      </c>
      <c r="P897" s="4">
        <f t="shared" si="40"/>
        <v>41711</v>
      </c>
      <c r="Q897" s="4">
        <f t="shared" si="41"/>
        <v>41712</v>
      </c>
      <c r="R897" s="10" t="str">
        <f t="shared" si="39"/>
        <v>id7861541712</v>
      </c>
      <c r="S897" s="9" t="e">
        <f>VLOOKUP(R897,box_office!$C:$F,2,FALSE)</f>
        <v>#N/A</v>
      </c>
      <c r="T897" s="9" t="e">
        <f>VLOOKUP(R897,box_office!$C:$F,3,FALSE)</f>
        <v>#N/A</v>
      </c>
      <c r="U897" s="9" t="e">
        <f>VLOOKUP(R897,box_office!$C:$F,4,FALSE)</f>
        <v>#N/A</v>
      </c>
    </row>
    <row r="898" spans="1:21" hidden="1" x14ac:dyDescent="0.3">
      <c r="A898" s="3" t="s">
        <v>909</v>
      </c>
      <c r="B898" s="4" t="s">
        <v>445</v>
      </c>
      <c r="C898" s="3" t="s">
        <v>911</v>
      </c>
      <c r="D898" s="3" t="s">
        <v>187</v>
      </c>
      <c r="F898" s="3">
        <v>5</v>
      </c>
      <c r="G898" s="3">
        <v>2</v>
      </c>
      <c r="H898" s="3">
        <v>414</v>
      </c>
      <c r="I898" s="3" t="s">
        <v>95</v>
      </c>
      <c r="J898" s="3">
        <v>181</v>
      </c>
      <c r="K898" s="4">
        <v>41660</v>
      </c>
      <c r="L898" t="s">
        <v>229</v>
      </c>
      <c r="M898" t="s">
        <v>912</v>
      </c>
      <c r="N898" t="s">
        <v>294</v>
      </c>
      <c r="O898">
        <v>83</v>
      </c>
      <c r="P898" s="4">
        <f t="shared" si="40"/>
        <v>41712</v>
      </c>
      <c r="Q898" s="4">
        <f t="shared" si="41"/>
        <v>41713</v>
      </c>
      <c r="R898" s="10" t="str">
        <f t="shared" ref="R898:R961" si="42">_xlfn.CONCAT(A898,P898+1)</f>
        <v>id7861541713</v>
      </c>
      <c r="S898" s="9" t="e">
        <f>VLOOKUP(R898,box_office!$C:$F,2,FALSE)</f>
        <v>#N/A</v>
      </c>
      <c r="T898" s="9" t="e">
        <f>VLOOKUP(R898,box_office!$C:$F,3,FALSE)</f>
        <v>#N/A</v>
      </c>
      <c r="U898" s="9" t="e">
        <f>VLOOKUP(R898,box_office!$C:$F,4,FALSE)</f>
        <v>#N/A</v>
      </c>
    </row>
    <row r="899" spans="1:21" hidden="1" x14ac:dyDescent="0.3">
      <c r="A899" s="3" t="s">
        <v>909</v>
      </c>
      <c r="B899" s="4" t="s">
        <v>447</v>
      </c>
      <c r="C899" s="3" t="s">
        <v>911</v>
      </c>
      <c r="D899" s="3" t="s">
        <v>187</v>
      </c>
      <c r="F899" s="3">
        <v>4.9000000000000004</v>
      </c>
      <c r="G899" s="3">
        <v>2</v>
      </c>
      <c r="H899" s="3">
        <v>414</v>
      </c>
      <c r="I899" s="3" t="s">
        <v>95</v>
      </c>
      <c r="J899" s="3">
        <v>183</v>
      </c>
      <c r="K899" s="4">
        <v>41660</v>
      </c>
      <c r="L899" t="s">
        <v>229</v>
      </c>
      <c r="M899" t="s">
        <v>912</v>
      </c>
      <c r="N899" t="s">
        <v>294</v>
      </c>
      <c r="O899">
        <v>83</v>
      </c>
      <c r="P899" s="4">
        <f t="shared" ref="P899:P962" si="43">DATEVALUE(B899)</f>
        <v>41713</v>
      </c>
      <c r="Q899" s="4">
        <f t="shared" ref="Q899:Q962" si="44">P899+1</f>
        <v>41714</v>
      </c>
      <c r="R899" s="10" t="str">
        <f t="shared" si="42"/>
        <v>id7861541714</v>
      </c>
      <c r="S899" s="9" t="e">
        <f>VLOOKUP(R899,box_office!$C:$F,2,FALSE)</f>
        <v>#N/A</v>
      </c>
      <c r="T899" s="9" t="e">
        <f>VLOOKUP(R899,box_office!$C:$F,3,FALSE)</f>
        <v>#N/A</v>
      </c>
      <c r="U899" s="9" t="e">
        <f>VLOOKUP(R899,box_office!$C:$F,4,FALSE)</f>
        <v>#N/A</v>
      </c>
    </row>
    <row r="900" spans="1:21" hidden="1" x14ac:dyDescent="0.3">
      <c r="A900" s="3" t="s">
        <v>909</v>
      </c>
      <c r="B900" s="4" t="s">
        <v>449</v>
      </c>
      <c r="C900" s="3" t="s">
        <v>911</v>
      </c>
      <c r="D900" s="3" t="s">
        <v>187</v>
      </c>
      <c r="F900" s="3">
        <v>4.8</v>
      </c>
      <c r="G900" s="3">
        <v>2</v>
      </c>
      <c r="H900" s="3">
        <v>414</v>
      </c>
      <c r="I900" s="3" t="s">
        <v>95</v>
      </c>
      <c r="J900" s="3">
        <v>187</v>
      </c>
      <c r="K900" s="4">
        <v>41660</v>
      </c>
      <c r="L900" t="s">
        <v>229</v>
      </c>
      <c r="M900" t="s">
        <v>912</v>
      </c>
      <c r="N900" t="s">
        <v>294</v>
      </c>
      <c r="O900">
        <v>83</v>
      </c>
      <c r="P900" s="4">
        <f t="shared" si="43"/>
        <v>41714</v>
      </c>
      <c r="Q900" s="4">
        <f t="shared" si="44"/>
        <v>41715</v>
      </c>
      <c r="R900" s="10" t="str">
        <f t="shared" si="42"/>
        <v>id7861541715</v>
      </c>
      <c r="S900" s="9" t="e">
        <f>VLOOKUP(R900,box_office!$C:$F,2,FALSE)</f>
        <v>#N/A</v>
      </c>
      <c r="T900" s="9" t="e">
        <f>VLOOKUP(R900,box_office!$C:$F,3,FALSE)</f>
        <v>#N/A</v>
      </c>
      <c r="U900" s="9" t="e">
        <f>VLOOKUP(R900,box_office!$C:$F,4,FALSE)</f>
        <v>#N/A</v>
      </c>
    </row>
    <row r="901" spans="1:21" hidden="1" x14ac:dyDescent="0.3">
      <c r="A901" s="3" t="s">
        <v>909</v>
      </c>
      <c r="B901" s="4" t="s">
        <v>451</v>
      </c>
      <c r="C901" s="3" t="s">
        <v>911</v>
      </c>
      <c r="D901" s="3" t="s">
        <v>187</v>
      </c>
      <c r="F901" s="3">
        <v>4.8</v>
      </c>
      <c r="G901" s="3">
        <v>2</v>
      </c>
      <c r="H901" s="3">
        <v>414</v>
      </c>
      <c r="I901" s="3" t="s">
        <v>95</v>
      </c>
      <c r="J901" s="3">
        <v>187</v>
      </c>
      <c r="K901" s="4">
        <v>41660</v>
      </c>
      <c r="L901" t="s">
        <v>229</v>
      </c>
      <c r="M901" t="s">
        <v>912</v>
      </c>
      <c r="N901" t="s">
        <v>294</v>
      </c>
      <c r="O901">
        <v>83</v>
      </c>
      <c r="P901" s="4">
        <f t="shared" si="43"/>
        <v>41715</v>
      </c>
      <c r="Q901" s="4">
        <f t="shared" si="44"/>
        <v>41716</v>
      </c>
      <c r="R901" s="10" t="str">
        <f t="shared" si="42"/>
        <v>id7861541716</v>
      </c>
      <c r="S901" s="9" t="e">
        <f>VLOOKUP(R901,box_office!$C:$F,2,FALSE)</f>
        <v>#N/A</v>
      </c>
      <c r="T901" s="9" t="e">
        <f>VLOOKUP(R901,box_office!$C:$F,3,FALSE)</f>
        <v>#N/A</v>
      </c>
      <c r="U901" s="9" t="e">
        <f>VLOOKUP(R901,box_office!$C:$F,4,FALSE)</f>
        <v>#N/A</v>
      </c>
    </row>
    <row r="902" spans="1:21" hidden="1" x14ac:dyDescent="0.3">
      <c r="A902" s="3" t="s">
        <v>909</v>
      </c>
      <c r="B902" s="4" t="s">
        <v>453</v>
      </c>
      <c r="C902" s="3" t="s">
        <v>911</v>
      </c>
      <c r="D902" s="3" t="s">
        <v>187</v>
      </c>
      <c r="F902" s="3">
        <v>4.8</v>
      </c>
      <c r="G902" s="3">
        <v>2</v>
      </c>
      <c r="H902" s="3">
        <v>414</v>
      </c>
      <c r="I902" s="3" t="s">
        <v>95</v>
      </c>
      <c r="J902" s="3">
        <v>189</v>
      </c>
      <c r="K902" s="4">
        <v>41660</v>
      </c>
      <c r="L902" t="s">
        <v>229</v>
      </c>
      <c r="M902" t="s">
        <v>912</v>
      </c>
      <c r="N902" t="s">
        <v>294</v>
      </c>
      <c r="O902">
        <v>83</v>
      </c>
      <c r="P902" s="4">
        <f t="shared" si="43"/>
        <v>41716</v>
      </c>
      <c r="Q902" s="4">
        <f t="shared" si="44"/>
        <v>41717</v>
      </c>
      <c r="R902" s="10" t="str">
        <f t="shared" si="42"/>
        <v>id7861541717</v>
      </c>
      <c r="S902" s="9" t="e">
        <f>VLOOKUP(R902,box_office!$C:$F,2,FALSE)</f>
        <v>#N/A</v>
      </c>
      <c r="T902" s="9" t="e">
        <f>VLOOKUP(R902,box_office!$C:$F,3,FALSE)</f>
        <v>#N/A</v>
      </c>
      <c r="U902" s="9" t="e">
        <f>VLOOKUP(R902,box_office!$C:$F,4,FALSE)</f>
        <v>#N/A</v>
      </c>
    </row>
    <row r="903" spans="1:21" hidden="1" x14ac:dyDescent="0.3">
      <c r="A903" s="3" t="s">
        <v>909</v>
      </c>
      <c r="B903" s="4" t="s">
        <v>455</v>
      </c>
      <c r="C903" s="3" t="s">
        <v>911</v>
      </c>
      <c r="D903" s="3" t="s">
        <v>187</v>
      </c>
      <c r="F903" s="3">
        <v>4.8</v>
      </c>
      <c r="G903" s="3">
        <v>2</v>
      </c>
      <c r="H903" s="3">
        <v>414</v>
      </c>
      <c r="I903" s="3" t="s">
        <v>95</v>
      </c>
      <c r="J903" s="3">
        <v>190</v>
      </c>
      <c r="K903" s="4">
        <v>41660</v>
      </c>
      <c r="L903" t="s">
        <v>229</v>
      </c>
      <c r="M903" t="s">
        <v>912</v>
      </c>
      <c r="N903" t="s">
        <v>294</v>
      </c>
      <c r="O903">
        <v>83</v>
      </c>
      <c r="P903" s="4">
        <f t="shared" si="43"/>
        <v>41717</v>
      </c>
      <c r="Q903" s="4">
        <f t="shared" si="44"/>
        <v>41718</v>
      </c>
      <c r="R903" s="10" t="str">
        <f t="shared" si="42"/>
        <v>id7861541718</v>
      </c>
      <c r="S903" s="9" t="e">
        <f>VLOOKUP(R903,box_office!$C:$F,2,FALSE)</f>
        <v>#N/A</v>
      </c>
      <c r="T903" s="9" t="e">
        <f>VLOOKUP(R903,box_office!$C:$F,3,FALSE)</f>
        <v>#N/A</v>
      </c>
      <c r="U903" s="9" t="e">
        <f>VLOOKUP(R903,box_office!$C:$F,4,FALSE)</f>
        <v>#N/A</v>
      </c>
    </row>
    <row r="904" spans="1:21" hidden="1" x14ac:dyDescent="0.3">
      <c r="A904" s="3" t="s">
        <v>909</v>
      </c>
      <c r="B904" s="4" t="s">
        <v>457</v>
      </c>
      <c r="C904" s="3" t="s">
        <v>911</v>
      </c>
      <c r="D904" s="3" t="s">
        <v>187</v>
      </c>
      <c r="F904" s="3">
        <v>4.8</v>
      </c>
      <c r="G904" s="3">
        <v>2</v>
      </c>
      <c r="H904" s="3">
        <v>414</v>
      </c>
      <c r="I904" s="3" t="s">
        <v>95</v>
      </c>
      <c r="J904" s="3">
        <v>191</v>
      </c>
      <c r="K904" s="4">
        <v>41660</v>
      </c>
      <c r="L904" t="s">
        <v>229</v>
      </c>
      <c r="M904" t="s">
        <v>912</v>
      </c>
      <c r="N904" t="s">
        <v>294</v>
      </c>
      <c r="O904">
        <v>83</v>
      </c>
      <c r="P904" s="4">
        <f t="shared" si="43"/>
        <v>41718</v>
      </c>
      <c r="Q904" s="4">
        <f t="shared" si="44"/>
        <v>41719</v>
      </c>
      <c r="R904" s="10" t="str">
        <f t="shared" si="42"/>
        <v>id7861541719</v>
      </c>
      <c r="S904" s="9" t="e">
        <f>VLOOKUP(R904,box_office!$C:$F,2,FALSE)</f>
        <v>#N/A</v>
      </c>
      <c r="T904" s="9" t="e">
        <f>VLOOKUP(R904,box_office!$C:$F,3,FALSE)</f>
        <v>#N/A</v>
      </c>
      <c r="U904" s="9" t="e">
        <f>VLOOKUP(R904,box_office!$C:$F,4,FALSE)</f>
        <v>#N/A</v>
      </c>
    </row>
    <row r="905" spans="1:21" hidden="1" x14ac:dyDescent="0.3">
      <c r="A905" s="3" t="s">
        <v>909</v>
      </c>
      <c r="B905" s="4" t="s">
        <v>459</v>
      </c>
      <c r="C905" s="3" t="s">
        <v>911</v>
      </c>
      <c r="D905" s="3" t="s">
        <v>187</v>
      </c>
      <c r="F905" s="3">
        <v>4.8</v>
      </c>
      <c r="G905" s="3">
        <v>2</v>
      </c>
      <c r="H905" s="3">
        <v>414</v>
      </c>
      <c r="I905" s="3" t="s">
        <v>95</v>
      </c>
      <c r="J905" s="3">
        <v>192</v>
      </c>
      <c r="K905" s="4">
        <v>41660</v>
      </c>
      <c r="L905" t="s">
        <v>229</v>
      </c>
      <c r="M905" t="s">
        <v>912</v>
      </c>
      <c r="N905" t="s">
        <v>294</v>
      </c>
      <c r="O905">
        <v>83</v>
      </c>
      <c r="P905" s="4">
        <f t="shared" si="43"/>
        <v>41719</v>
      </c>
      <c r="Q905" s="4">
        <f t="shared" si="44"/>
        <v>41720</v>
      </c>
      <c r="R905" s="10" t="str">
        <f t="shared" si="42"/>
        <v>id7861541720</v>
      </c>
      <c r="S905" s="9" t="e">
        <f>VLOOKUP(R905,box_office!$C:$F,2,FALSE)</f>
        <v>#N/A</v>
      </c>
      <c r="T905" s="9" t="e">
        <f>VLOOKUP(R905,box_office!$C:$F,3,FALSE)</f>
        <v>#N/A</v>
      </c>
      <c r="U905" s="9" t="e">
        <f>VLOOKUP(R905,box_office!$C:$F,4,FALSE)</f>
        <v>#N/A</v>
      </c>
    </row>
    <row r="906" spans="1:21" hidden="1" x14ac:dyDescent="0.3">
      <c r="A906" s="3" t="s">
        <v>909</v>
      </c>
      <c r="B906" s="4" t="s">
        <v>461</v>
      </c>
      <c r="C906" s="3" t="s">
        <v>911</v>
      </c>
      <c r="D906" s="3" t="s">
        <v>187</v>
      </c>
      <c r="F906" s="3">
        <v>4.8</v>
      </c>
      <c r="G906" s="3">
        <v>2</v>
      </c>
      <c r="H906" s="3">
        <v>414</v>
      </c>
      <c r="I906" s="3" t="s">
        <v>95</v>
      </c>
      <c r="J906" s="3">
        <v>193</v>
      </c>
      <c r="K906" s="4">
        <v>41660</v>
      </c>
      <c r="L906" t="s">
        <v>229</v>
      </c>
      <c r="M906" t="s">
        <v>912</v>
      </c>
      <c r="N906" t="s">
        <v>294</v>
      </c>
      <c r="O906">
        <v>83</v>
      </c>
      <c r="P906" s="4">
        <f t="shared" si="43"/>
        <v>41720</v>
      </c>
      <c r="Q906" s="4">
        <f t="shared" si="44"/>
        <v>41721</v>
      </c>
      <c r="R906" s="10" t="str">
        <f t="shared" si="42"/>
        <v>id7861541721</v>
      </c>
      <c r="S906" s="9" t="e">
        <f>VLOOKUP(R906,box_office!$C:$F,2,FALSE)</f>
        <v>#N/A</v>
      </c>
      <c r="T906" s="9" t="e">
        <f>VLOOKUP(R906,box_office!$C:$F,3,FALSE)</f>
        <v>#N/A</v>
      </c>
      <c r="U906" s="9" t="e">
        <f>VLOOKUP(R906,box_office!$C:$F,4,FALSE)</f>
        <v>#N/A</v>
      </c>
    </row>
    <row r="907" spans="1:21" hidden="1" x14ac:dyDescent="0.3">
      <c r="A907" s="3" t="s">
        <v>909</v>
      </c>
      <c r="B907" s="4" t="s">
        <v>463</v>
      </c>
      <c r="C907" s="3" t="s">
        <v>911</v>
      </c>
      <c r="D907" s="3" t="s">
        <v>187</v>
      </c>
      <c r="F907" s="3">
        <v>4.8</v>
      </c>
      <c r="G907" s="3">
        <v>2</v>
      </c>
      <c r="H907" s="3">
        <v>414</v>
      </c>
      <c r="I907" s="3" t="s">
        <v>95</v>
      </c>
      <c r="J907" s="3">
        <v>196</v>
      </c>
      <c r="K907" s="4">
        <v>41660</v>
      </c>
      <c r="L907" t="s">
        <v>229</v>
      </c>
      <c r="M907" t="s">
        <v>912</v>
      </c>
      <c r="N907" t="s">
        <v>294</v>
      </c>
      <c r="O907">
        <v>83</v>
      </c>
      <c r="P907" s="4">
        <f t="shared" si="43"/>
        <v>41721</v>
      </c>
      <c r="Q907" s="4">
        <f t="shared" si="44"/>
        <v>41722</v>
      </c>
      <c r="R907" s="10" t="str">
        <f t="shared" si="42"/>
        <v>id7861541722</v>
      </c>
      <c r="S907" s="9" t="e">
        <f>VLOOKUP(R907,box_office!$C:$F,2,FALSE)</f>
        <v>#N/A</v>
      </c>
      <c r="T907" s="9" t="e">
        <f>VLOOKUP(R907,box_office!$C:$F,3,FALSE)</f>
        <v>#N/A</v>
      </c>
      <c r="U907" s="9" t="e">
        <f>VLOOKUP(R907,box_office!$C:$F,4,FALSE)</f>
        <v>#N/A</v>
      </c>
    </row>
    <row r="908" spans="1:21" hidden="1" x14ac:dyDescent="0.3">
      <c r="A908" s="3" t="s">
        <v>909</v>
      </c>
      <c r="B908" s="4" t="s">
        <v>465</v>
      </c>
      <c r="C908" s="3" t="s">
        <v>911</v>
      </c>
      <c r="D908" s="3" t="s">
        <v>187</v>
      </c>
      <c r="F908" s="3">
        <v>4.8</v>
      </c>
      <c r="G908" s="3">
        <v>2</v>
      </c>
      <c r="H908" s="3">
        <v>414</v>
      </c>
      <c r="I908" s="3" t="s">
        <v>95</v>
      </c>
      <c r="J908" s="3">
        <v>196</v>
      </c>
      <c r="K908" s="4">
        <v>41660</v>
      </c>
      <c r="L908" t="s">
        <v>229</v>
      </c>
      <c r="M908" t="s">
        <v>912</v>
      </c>
      <c r="N908" t="s">
        <v>294</v>
      </c>
      <c r="O908">
        <v>83</v>
      </c>
      <c r="P908" s="4">
        <f t="shared" si="43"/>
        <v>41722</v>
      </c>
      <c r="Q908" s="4">
        <f t="shared" si="44"/>
        <v>41723</v>
      </c>
      <c r="R908" s="10" t="str">
        <f t="shared" si="42"/>
        <v>id7861541723</v>
      </c>
      <c r="S908" s="9" t="e">
        <f>VLOOKUP(R908,box_office!$C:$F,2,FALSE)</f>
        <v>#N/A</v>
      </c>
      <c r="T908" s="9" t="e">
        <f>VLOOKUP(R908,box_office!$C:$F,3,FALSE)</f>
        <v>#N/A</v>
      </c>
      <c r="U908" s="9" t="e">
        <f>VLOOKUP(R908,box_office!$C:$F,4,FALSE)</f>
        <v>#N/A</v>
      </c>
    </row>
    <row r="909" spans="1:21" hidden="1" x14ac:dyDescent="0.3">
      <c r="A909" s="3" t="s">
        <v>909</v>
      </c>
      <c r="B909" s="4" t="s">
        <v>467</v>
      </c>
      <c r="C909" s="3" t="s">
        <v>911</v>
      </c>
      <c r="D909" s="3" t="s">
        <v>187</v>
      </c>
      <c r="F909" s="3">
        <v>4.8</v>
      </c>
      <c r="G909" s="3">
        <v>2</v>
      </c>
      <c r="H909" s="3">
        <v>414</v>
      </c>
      <c r="I909" s="3" t="s">
        <v>95</v>
      </c>
      <c r="J909" s="3">
        <v>197</v>
      </c>
      <c r="K909" s="4">
        <v>41660</v>
      </c>
      <c r="L909" t="s">
        <v>229</v>
      </c>
      <c r="M909" t="s">
        <v>912</v>
      </c>
      <c r="N909" t="s">
        <v>294</v>
      </c>
      <c r="O909">
        <v>83</v>
      </c>
      <c r="P909" s="4">
        <f t="shared" si="43"/>
        <v>41723</v>
      </c>
      <c r="Q909" s="4">
        <f t="shared" si="44"/>
        <v>41724</v>
      </c>
      <c r="R909" s="10" t="str">
        <f t="shared" si="42"/>
        <v>id7861541724</v>
      </c>
      <c r="S909" s="9" t="e">
        <f>VLOOKUP(R909,box_office!$C:$F,2,FALSE)</f>
        <v>#N/A</v>
      </c>
      <c r="T909" s="9" t="e">
        <f>VLOOKUP(R909,box_office!$C:$F,3,FALSE)</f>
        <v>#N/A</v>
      </c>
      <c r="U909" s="9" t="e">
        <f>VLOOKUP(R909,box_office!$C:$F,4,FALSE)</f>
        <v>#N/A</v>
      </c>
    </row>
    <row r="910" spans="1:21" hidden="1" x14ac:dyDescent="0.3">
      <c r="A910" s="3" t="s">
        <v>909</v>
      </c>
      <c r="B910" s="4" t="s">
        <v>92</v>
      </c>
      <c r="C910" s="3" t="s">
        <v>911</v>
      </c>
      <c r="D910" s="3" t="s">
        <v>187</v>
      </c>
      <c r="F910" s="3">
        <v>4.8</v>
      </c>
      <c r="G910" s="3">
        <v>2</v>
      </c>
      <c r="H910" s="3">
        <v>414</v>
      </c>
      <c r="I910" s="3" t="s">
        <v>95</v>
      </c>
      <c r="J910" s="3">
        <v>198</v>
      </c>
      <c r="K910" s="4">
        <v>41660</v>
      </c>
      <c r="L910" t="s">
        <v>229</v>
      </c>
      <c r="M910" t="s">
        <v>912</v>
      </c>
      <c r="N910" t="s">
        <v>294</v>
      </c>
      <c r="O910">
        <v>83</v>
      </c>
      <c r="P910" s="4">
        <f t="shared" si="43"/>
        <v>41724</v>
      </c>
      <c r="Q910" s="4">
        <f t="shared" si="44"/>
        <v>41725</v>
      </c>
      <c r="R910" s="10" t="str">
        <f t="shared" si="42"/>
        <v>id7861541725</v>
      </c>
      <c r="S910" s="9" t="e">
        <f>VLOOKUP(R910,box_office!$C:$F,2,FALSE)</f>
        <v>#N/A</v>
      </c>
      <c r="T910" s="9" t="e">
        <f>VLOOKUP(R910,box_office!$C:$F,3,FALSE)</f>
        <v>#N/A</v>
      </c>
      <c r="U910" s="9" t="e">
        <f>VLOOKUP(R910,box_office!$C:$F,4,FALSE)</f>
        <v>#N/A</v>
      </c>
    </row>
    <row r="911" spans="1:21" hidden="1" x14ac:dyDescent="0.3">
      <c r="A911" s="3" t="s">
        <v>909</v>
      </c>
      <c r="B911" s="4" t="s">
        <v>98</v>
      </c>
      <c r="C911" s="3" t="s">
        <v>911</v>
      </c>
      <c r="D911" s="3" t="s">
        <v>187</v>
      </c>
      <c r="F911" s="3">
        <v>4.8</v>
      </c>
      <c r="G911" s="3">
        <v>2</v>
      </c>
      <c r="H911" s="3">
        <v>414</v>
      </c>
      <c r="I911" s="3" t="s">
        <v>95</v>
      </c>
      <c r="J911" s="3">
        <v>199</v>
      </c>
      <c r="K911" s="4">
        <v>41660</v>
      </c>
      <c r="L911" t="s">
        <v>229</v>
      </c>
      <c r="M911" t="s">
        <v>912</v>
      </c>
      <c r="N911" t="s">
        <v>294</v>
      </c>
      <c r="O911">
        <v>83</v>
      </c>
      <c r="P911" s="4">
        <f t="shared" si="43"/>
        <v>41725</v>
      </c>
      <c r="Q911" s="4">
        <f t="shared" si="44"/>
        <v>41726</v>
      </c>
      <c r="R911" s="10" t="str">
        <f t="shared" si="42"/>
        <v>id7861541726</v>
      </c>
      <c r="S911" s="9" t="e">
        <f>VLOOKUP(R911,box_office!$C:$F,2,FALSE)</f>
        <v>#N/A</v>
      </c>
      <c r="T911" s="9" t="e">
        <f>VLOOKUP(R911,box_office!$C:$F,3,FALSE)</f>
        <v>#N/A</v>
      </c>
      <c r="U911" s="9" t="e">
        <f>VLOOKUP(R911,box_office!$C:$F,4,FALSE)</f>
        <v>#N/A</v>
      </c>
    </row>
    <row r="912" spans="1:21" x14ac:dyDescent="0.3">
      <c r="A912" s="3" t="s">
        <v>909</v>
      </c>
      <c r="B912" s="4" t="s">
        <v>100</v>
      </c>
      <c r="C912" s="3" t="s">
        <v>911</v>
      </c>
      <c r="D912" s="3" t="s">
        <v>187</v>
      </c>
      <c r="F912" s="3">
        <v>4.8</v>
      </c>
      <c r="G912" s="3">
        <v>2</v>
      </c>
      <c r="H912" s="3">
        <v>414</v>
      </c>
      <c r="I912" s="6" t="s">
        <v>95</v>
      </c>
      <c r="J912" s="6">
        <v>199</v>
      </c>
      <c r="K912" s="4">
        <v>41660</v>
      </c>
      <c r="L912" s="7" t="s">
        <v>229</v>
      </c>
      <c r="M912" s="7" t="s">
        <v>912</v>
      </c>
      <c r="N912" s="7" t="s">
        <v>294</v>
      </c>
      <c r="O912" s="7">
        <v>83</v>
      </c>
      <c r="P912" s="4">
        <f t="shared" si="43"/>
        <v>41726</v>
      </c>
      <c r="Q912" s="4">
        <f t="shared" si="44"/>
        <v>41727</v>
      </c>
      <c r="R912" s="7" t="str">
        <f t="shared" si="42"/>
        <v>id7861541727</v>
      </c>
      <c r="S912" s="7">
        <f>VLOOKUP(R912,box_office!$C:$F,2,FALSE)</f>
        <v>0.11496062992125984</v>
      </c>
      <c r="T912" s="7">
        <f>VLOOKUP(R912,box_office!$C:$F,3,FALSE)</f>
        <v>4.13</v>
      </c>
      <c r="U912" s="7">
        <f>VLOOKUP(R912,box_office!$C:$F,4,FALSE)</f>
        <v>41</v>
      </c>
    </row>
    <row r="913" spans="1:21" x14ac:dyDescent="0.3">
      <c r="A913" s="3" t="s">
        <v>909</v>
      </c>
      <c r="B913" s="4" t="s">
        <v>102</v>
      </c>
      <c r="C913" s="3" t="s">
        <v>911</v>
      </c>
      <c r="D913" s="3" t="s">
        <v>187</v>
      </c>
      <c r="F913" s="3">
        <v>4.8</v>
      </c>
      <c r="G913" s="3">
        <v>2</v>
      </c>
      <c r="H913" s="3">
        <v>414</v>
      </c>
      <c r="I913" s="6" t="s">
        <v>95</v>
      </c>
      <c r="J913" s="6">
        <v>199</v>
      </c>
      <c r="K913" s="4">
        <v>41660</v>
      </c>
      <c r="L913" s="7" t="s">
        <v>229</v>
      </c>
      <c r="M913" s="7" t="s">
        <v>912</v>
      </c>
      <c r="N913" s="7" t="s">
        <v>294</v>
      </c>
      <c r="O913" s="7">
        <v>83</v>
      </c>
      <c r="P913" s="4">
        <f t="shared" si="43"/>
        <v>41727</v>
      </c>
      <c r="Q913" s="4">
        <f t="shared" si="44"/>
        <v>41728</v>
      </c>
      <c r="R913" s="7" t="str">
        <f t="shared" si="42"/>
        <v>id7861541728</v>
      </c>
      <c r="S913" s="7">
        <f>VLOOKUP(R913,box_office!$C:$F,2,FALSE)</f>
        <v>9.6062992125984251E-2</v>
      </c>
      <c r="T913" s="7">
        <f>VLOOKUP(R913,box_office!$C:$F,3,FALSE)</f>
        <v>4.05</v>
      </c>
      <c r="U913" s="7">
        <f>VLOOKUP(R913,box_office!$C:$F,4,FALSE)</f>
        <v>42</v>
      </c>
    </row>
    <row r="914" spans="1:21" x14ac:dyDescent="0.3">
      <c r="A914" s="3" t="s">
        <v>909</v>
      </c>
      <c r="B914" s="4" t="s">
        <v>104</v>
      </c>
      <c r="C914" s="3" t="s">
        <v>911</v>
      </c>
      <c r="D914" s="3" t="s">
        <v>187</v>
      </c>
      <c r="F914" s="3">
        <v>4.8</v>
      </c>
      <c r="G914" s="3">
        <v>2</v>
      </c>
      <c r="H914" s="3">
        <v>414</v>
      </c>
      <c r="I914" s="6" t="s">
        <v>95</v>
      </c>
      <c r="J914" s="6">
        <v>200</v>
      </c>
      <c r="K914" s="4">
        <v>41660</v>
      </c>
      <c r="L914" s="7" t="s">
        <v>229</v>
      </c>
      <c r="M914" s="7" t="s">
        <v>912</v>
      </c>
      <c r="N914" s="7" t="s">
        <v>294</v>
      </c>
      <c r="O914" s="7">
        <v>83</v>
      </c>
      <c r="P914" s="4">
        <f t="shared" si="43"/>
        <v>41728</v>
      </c>
      <c r="Q914" s="4">
        <f t="shared" si="44"/>
        <v>41729</v>
      </c>
      <c r="R914" s="7" t="str">
        <f t="shared" si="42"/>
        <v>id7861541729</v>
      </c>
      <c r="S914" s="7">
        <f>VLOOKUP(R914,box_office!$C:$F,2,FALSE)</f>
        <v>7.7165354330708674E-2</v>
      </c>
      <c r="T914" s="7">
        <f>VLOOKUP(R914,box_office!$C:$F,3,FALSE)</f>
        <v>4.3099999999999996</v>
      </c>
      <c r="U914" s="7">
        <f>VLOOKUP(R914,box_office!$C:$F,4,FALSE)</f>
        <v>41</v>
      </c>
    </row>
    <row r="915" spans="1:21" hidden="1" x14ac:dyDescent="0.3">
      <c r="A915" s="3" t="s">
        <v>909</v>
      </c>
      <c r="B915" s="4" t="s">
        <v>106</v>
      </c>
      <c r="C915" s="3" t="s">
        <v>911</v>
      </c>
      <c r="D915" s="3" t="s">
        <v>187</v>
      </c>
      <c r="F915" s="3">
        <v>4.8</v>
      </c>
      <c r="G915" s="3">
        <v>2</v>
      </c>
      <c r="H915" s="3">
        <v>414</v>
      </c>
      <c r="I915" s="3" t="s">
        <v>95</v>
      </c>
      <c r="J915" s="3">
        <v>202</v>
      </c>
      <c r="K915" s="4">
        <v>41660</v>
      </c>
      <c r="L915" t="s">
        <v>229</v>
      </c>
      <c r="M915" t="s">
        <v>912</v>
      </c>
      <c r="N915" t="s">
        <v>294</v>
      </c>
      <c r="O915">
        <v>83</v>
      </c>
      <c r="P915" s="4">
        <f t="shared" si="43"/>
        <v>41729</v>
      </c>
      <c r="Q915" s="4">
        <f t="shared" si="44"/>
        <v>41730</v>
      </c>
      <c r="R915" s="10" t="str">
        <f t="shared" si="42"/>
        <v>id7861541730</v>
      </c>
      <c r="S915" s="9" t="e">
        <f>VLOOKUP(R915,box_office!$C:$F,2,FALSE)</f>
        <v>#N/A</v>
      </c>
      <c r="T915" s="9" t="e">
        <f>VLOOKUP(R915,box_office!$C:$F,3,FALSE)</f>
        <v>#N/A</v>
      </c>
      <c r="U915" s="9" t="e">
        <f>VLOOKUP(R915,box_office!$C:$F,4,FALSE)</f>
        <v>#N/A</v>
      </c>
    </row>
    <row r="916" spans="1:21" hidden="1" x14ac:dyDescent="0.3">
      <c r="A916" s="3" t="s">
        <v>929</v>
      </c>
      <c r="B916" s="4" t="s">
        <v>375</v>
      </c>
      <c r="C916" s="3" t="s">
        <v>930</v>
      </c>
      <c r="D916" s="3" t="s">
        <v>187</v>
      </c>
      <c r="E916" s="3" t="s">
        <v>931</v>
      </c>
      <c r="F916" s="3">
        <v>7.6</v>
      </c>
      <c r="G916" s="3">
        <v>5</v>
      </c>
      <c r="H916" s="3">
        <v>239</v>
      </c>
      <c r="I916" s="3" t="s">
        <v>30</v>
      </c>
      <c r="J916" s="3">
        <v>9277</v>
      </c>
      <c r="K916" s="4">
        <v>41898</v>
      </c>
      <c r="L916" t="s">
        <v>132</v>
      </c>
      <c r="M916" t="s">
        <v>327</v>
      </c>
      <c r="N916" t="s">
        <v>294</v>
      </c>
      <c r="O916">
        <v>110</v>
      </c>
      <c r="P916" s="4">
        <f t="shared" si="43"/>
        <v>41891</v>
      </c>
      <c r="Q916" s="4">
        <f t="shared" si="44"/>
        <v>41892</v>
      </c>
      <c r="R916" s="10" t="str">
        <f t="shared" si="42"/>
        <v>id7908941892</v>
      </c>
      <c r="S916" s="9" t="e">
        <f>VLOOKUP(R916,box_office!$C:$F,2,FALSE)</f>
        <v>#N/A</v>
      </c>
      <c r="T916" s="9" t="e">
        <f>VLOOKUP(R916,box_office!$C:$F,3,FALSE)</f>
        <v>#N/A</v>
      </c>
      <c r="U916" s="9" t="e">
        <f>VLOOKUP(R916,box_office!$C:$F,4,FALSE)</f>
        <v>#N/A</v>
      </c>
    </row>
    <row r="917" spans="1:21" hidden="1" x14ac:dyDescent="0.3">
      <c r="A917" s="3" t="s">
        <v>929</v>
      </c>
      <c r="B917" s="4" t="s">
        <v>377</v>
      </c>
      <c r="C917" s="3" t="s">
        <v>930</v>
      </c>
      <c r="D917" s="3" t="s">
        <v>187</v>
      </c>
      <c r="E917" s="3" t="s">
        <v>931</v>
      </c>
      <c r="F917" s="3">
        <v>7.6</v>
      </c>
      <c r="G917" s="3">
        <v>10</v>
      </c>
      <c r="H917" s="3">
        <v>240</v>
      </c>
      <c r="I917" s="3" t="s">
        <v>30</v>
      </c>
      <c r="J917" s="3">
        <v>9294</v>
      </c>
      <c r="K917" s="4">
        <v>41898</v>
      </c>
      <c r="L917" t="s">
        <v>132</v>
      </c>
      <c r="M917" t="s">
        <v>327</v>
      </c>
      <c r="N917" t="s">
        <v>294</v>
      </c>
      <c r="O917">
        <v>110</v>
      </c>
      <c r="P917" s="4">
        <f t="shared" si="43"/>
        <v>41892</v>
      </c>
      <c r="Q917" s="4">
        <f t="shared" si="44"/>
        <v>41893</v>
      </c>
      <c r="R917" s="10" t="str">
        <f t="shared" si="42"/>
        <v>id7908941893</v>
      </c>
      <c r="S917" s="9" t="e">
        <f>VLOOKUP(R917,box_office!$C:$F,2,FALSE)</f>
        <v>#N/A</v>
      </c>
      <c r="T917" s="9" t="e">
        <f>VLOOKUP(R917,box_office!$C:$F,3,FALSE)</f>
        <v>#N/A</v>
      </c>
      <c r="U917" s="9" t="e">
        <f>VLOOKUP(R917,box_office!$C:$F,4,FALSE)</f>
        <v>#N/A</v>
      </c>
    </row>
    <row r="918" spans="1:21" hidden="1" x14ac:dyDescent="0.3">
      <c r="A918" s="3" t="s">
        <v>929</v>
      </c>
      <c r="B918" s="4" t="s">
        <v>313</v>
      </c>
      <c r="C918" s="3" t="s">
        <v>930</v>
      </c>
      <c r="D918" s="3" t="s">
        <v>187</v>
      </c>
      <c r="E918" s="3" t="s">
        <v>931</v>
      </c>
      <c r="F918" s="3">
        <v>7.6</v>
      </c>
      <c r="G918" s="3">
        <v>11</v>
      </c>
      <c r="H918" s="3">
        <v>245</v>
      </c>
      <c r="I918" s="3" t="s">
        <v>30</v>
      </c>
      <c r="J918" s="3">
        <v>9309</v>
      </c>
      <c r="K918" s="4">
        <v>41898</v>
      </c>
      <c r="L918" t="s">
        <v>132</v>
      </c>
      <c r="M918" t="s">
        <v>327</v>
      </c>
      <c r="N918" t="s">
        <v>294</v>
      </c>
      <c r="O918">
        <v>110</v>
      </c>
      <c r="P918" s="4">
        <f t="shared" si="43"/>
        <v>41893</v>
      </c>
      <c r="Q918" s="4">
        <f t="shared" si="44"/>
        <v>41894</v>
      </c>
      <c r="R918" s="10" t="str">
        <f t="shared" si="42"/>
        <v>id7908941894</v>
      </c>
      <c r="S918" s="9" t="e">
        <f>VLOOKUP(R918,box_office!$C:$F,2,FALSE)</f>
        <v>#N/A</v>
      </c>
      <c r="T918" s="9" t="e">
        <f>VLOOKUP(R918,box_office!$C:$F,3,FALSE)</f>
        <v>#N/A</v>
      </c>
      <c r="U918" s="9" t="e">
        <f>VLOOKUP(R918,box_office!$C:$F,4,FALSE)</f>
        <v>#N/A</v>
      </c>
    </row>
    <row r="919" spans="1:21" hidden="1" x14ac:dyDescent="0.3">
      <c r="A919" s="3" t="s">
        <v>929</v>
      </c>
      <c r="B919" s="4" t="s">
        <v>318</v>
      </c>
      <c r="C919" s="3" t="s">
        <v>930</v>
      </c>
      <c r="D919" s="3" t="s">
        <v>187</v>
      </c>
      <c r="E919" s="3" t="s">
        <v>931</v>
      </c>
      <c r="F919" s="3">
        <v>7.6</v>
      </c>
      <c r="G919" s="3">
        <v>11</v>
      </c>
      <c r="H919" s="3">
        <v>245</v>
      </c>
      <c r="I919" s="3" t="s">
        <v>30</v>
      </c>
      <c r="J919" s="3">
        <v>9329</v>
      </c>
      <c r="K919" s="4">
        <v>41898</v>
      </c>
      <c r="L919" t="s">
        <v>132</v>
      </c>
      <c r="M919" t="s">
        <v>327</v>
      </c>
      <c r="N919" t="s">
        <v>294</v>
      </c>
      <c r="O919">
        <v>110</v>
      </c>
      <c r="P919" s="4">
        <f t="shared" si="43"/>
        <v>41894</v>
      </c>
      <c r="Q919" s="4">
        <f t="shared" si="44"/>
        <v>41895</v>
      </c>
      <c r="R919" s="10" t="str">
        <f t="shared" si="42"/>
        <v>id7908941895</v>
      </c>
      <c r="S919" s="9" t="e">
        <f>VLOOKUP(R919,box_office!$C:$F,2,FALSE)</f>
        <v>#N/A</v>
      </c>
      <c r="T919" s="9" t="e">
        <f>VLOOKUP(R919,box_office!$C:$F,3,FALSE)</f>
        <v>#N/A</v>
      </c>
      <c r="U919" s="9" t="e">
        <f>VLOOKUP(R919,box_office!$C:$F,4,FALSE)</f>
        <v>#N/A</v>
      </c>
    </row>
    <row r="920" spans="1:21" hidden="1" x14ac:dyDescent="0.3">
      <c r="A920" s="3" t="s">
        <v>929</v>
      </c>
      <c r="B920" s="4" t="s">
        <v>320</v>
      </c>
      <c r="C920" s="3" t="s">
        <v>930</v>
      </c>
      <c r="D920" s="3" t="s">
        <v>187</v>
      </c>
      <c r="E920" s="3" t="s">
        <v>931</v>
      </c>
      <c r="F920" s="3">
        <v>7.6</v>
      </c>
      <c r="G920" s="3">
        <v>11</v>
      </c>
      <c r="H920" s="3">
        <v>245</v>
      </c>
      <c r="I920" s="3" t="s">
        <v>30</v>
      </c>
      <c r="J920" s="3">
        <v>9368</v>
      </c>
      <c r="K920" s="4">
        <v>41898</v>
      </c>
      <c r="L920" t="s">
        <v>132</v>
      </c>
      <c r="M920" t="s">
        <v>327</v>
      </c>
      <c r="N920" t="s">
        <v>294</v>
      </c>
      <c r="O920">
        <v>110</v>
      </c>
      <c r="P920" s="4">
        <f t="shared" si="43"/>
        <v>41896</v>
      </c>
      <c r="Q920" s="4">
        <f t="shared" si="44"/>
        <v>41897</v>
      </c>
      <c r="R920" s="10" t="str">
        <f t="shared" si="42"/>
        <v>id7908941897</v>
      </c>
      <c r="S920" s="9" t="e">
        <f>VLOOKUP(R920,box_office!$C:$F,2,FALSE)</f>
        <v>#N/A</v>
      </c>
      <c r="T920" s="9" t="e">
        <f>VLOOKUP(R920,box_office!$C:$F,3,FALSE)</f>
        <v>#N/A</v>
      </c>
      <c r="U920" s="9" t="e">
        <f>VLOOKUP(R920,box_office!$C:$F,4,FALSE)</f>
        <v>#N/A</v>
      </c>
    </row>
    <row r="921" spans="1:21" x14ac:dyDescent="0.3">
      <c r="A921" s="3" t="s">
        <v>929</v>
      </c>
      <c r="B921" s="4" t="s">
        <v>322</v>
      </c>
      <c r="C921" s="3" t="s">
        <v>930</v>
      </c>
      <c r="D921" s="3" t="s">
        <v>187</v>
      </c>
      <c r="E921" s="3" t="s">
        <v>931</v>
      </c>
      <c r="F921" s="3">
        <v>7.6</v>
      </c>
      <c r="G921" s="3">
        <v>11</v>
      </c>
      <c r="H921" s="3">
        <v>245</v>
      </c>
      <c r="I921" s="6" t="s">
        <v>30</v>
      </c>
      <c r="J921" s="6">
        <v>9428</v>
      </c>
      <c r="K921" s="4">
        <v>41898</v>
      </c>
      <c r="L921" s="7" t="s">
        <v>132</v>
      </c>
      <c r="M921" s="7" t="s">
        <v>327</v>
      </c>
      <c r="N921" s="7" t="s">
        <v>294</v>
      </c>
      <c r="O921" s="7">
        <v>110</v>
      </c>
      <c r="P921" s="4">
        <f t="shared" si="43"/>
        <v>41897</v>
      </c>
      <c r="Q921" s="4">
        <f t="shared" si="44"/>
        <v>41898</v>
      </c>
      <c r="R921" s="7" t="str">
        <f t="shared" si="42"/>
        <v>id7908941898</v>
      </c>
      <c r="S921" s="7">
        <f>VLOOKUP(R921,box_office!$C:$F,2,FALSE)</f>
        <v>3.352755905511811</v>
      </c>
      <c r="T921" s="7">
        <f>VLOOKUP(R921,box_office!$C:$F,3,FALSE)</f>
        <v>4.91</v>
      </c>
      <c r="U921" s="7">
        <f>VLOOKUP(R921,box_office!$C:$F,4,FALSE)</f>
        <v>13000</v>
      </c>
    </row>
    <row r="922" spans="1:21" hidden="1" x14ac:dyDescent="0.3">
      <c r="A922" s="3" t="s">
        <v>933</v>
      </c>
      <c r="B922" s="4" t="s">
        <v>100</v>
      </c>
      <c r="C922" s="3" t="s">
        <v>934</v>
      </c>
      <c r="D922" s="3" t="s">
        <v>187</v>
      </c>
      <c r="E922" s="3" t="s">
        <v>935</v>
      </c>
      <c r="F922" s="3">
        <v>6.1</v>
      </c>
      <c r="G922" s="3">
        <v>3</v>
      </c>
      <c r="H922" s="3">
        <v>68</v>
      </c>
      <c r="I922" s="3" t="s">
        <v>30</v>
      </c>
      <c r="J922" s="3">
        <v>398</v>
      </c>
      <c r="K922" s="4">
        <v>41719</v>
      </c>
      <c r="L922" t="s">
        <v>31</v>
      </c>
      <c r="M922" t="s">
        <v>293</v>
      </c>
      <c r="N922" t="s">
        <v>189</v>
      </c>
      <c r="O922">
        <v>110</v>
      </c>
      <c r="P922" s="4">
        <f t="shared" si="43"/>
        <v>41726</v>
      </c>
      <c r="Q922" s="4">
        <f t="shared" si="44"/>
        <v>41727</v>
      </c>
      <c r="R922" s="10" t="str">
        <f t="shared" si="42"/>
        <v>id7848341727</v>
      </c>
      <c r="S922" s="9" t="e">
        <f>VLOOKUP(R922,box_office!$C:$F,2,FALSE)</f>
        <v>#N/A</v>
      </c>
      <c r="T922" s="9" t="e">
        <f>VLOOKUP(R922,box_office!$C:$F,3,FALSE)</f>
        <v>#N/A</v>
      </c>
      <c r="U922" s="9" t="e">
        <f>VLOOKUP(R922,box_office!$C:$F,4,FALSE)</f>
        <v>#N/A</v>
      </c>
    </row>
    <row r="923" spans="1:21" hidden="1" x14ac:dyDescent="0.3">
      <c r="A923" s="3" t="s">
        <v>933</v>
      </c>
      <c r="B923" s="4" t="s">
        <v>102</v>
      </c>
      <c r="C923" s="3" t="s">
        <v>934</v>
      </c>
      <c r="D923" s="3" t="s">
        <v>187</v>
      </c>
      <c r="E923" s="3" t="s">
        <v>935</v>
      </c>
      <c r="F923" s="3">
        <v>6.1</v>
      </c>
      <c r="G923" s="3">
        <v>3</v>
      </c>
      <c r="H923" s="3">
        <v>68</v>
      </c>
      <c r="I923" s="3" t="s">
        <v>30</v>
      </c>
      <c r="J923" s="3">
        <v>401</v>
      </c>
      <c r="K923" s="4">
        <v>41719</v>
      </c>
      <c r="L923" t="s">
        <v>31</v>
      </c>
      <c r="M923" t="s">
        <v>293</v>
      </c>
      <c r="N923" t="s">
        <v>189</v>
      </c>
      <c r="O923">
        <v>110</v>
      </c>
      <c r="P923" s="4">
        <f t="shared" si="43"/>
        <v>41727</v>
      </c>
      <c r="Q923" s="4">
        <f t="shared" si="44"/>
        <v>41728</v>
      </c>
      <c r="R923" s="10" t="str">
        <f t="shared" si="42"/>
        <v>id7848341728</v>
      </c>
      <c r="S923" s="9" t="e">
        <f>VLOOKUP(R923,box_office!$C:$F,2,FALSE)</f>
        <v>#N/A</v>
      </c>
      <c r="T923" s="9" t="e">
        <f>VLOOKUP(R923,box_office!$C:$F,3,FALSE)</f>
        <v>#N/A</v>
      </c>
      <c r="U923" s="9" t="e">
        <f>VLOOKUP(R923,box_office!$C:$F,4,FALSE)</f>
        <v>#N/A</v>
      </c>
    </row>
    <row r="924" spans="1:21" x14ac:dyDescent="0.3">
      <c r="A924" s="3" t="s">
        <v>933</v>
      </c>
      <c r="B924" s="4" t="s">
        <v>104</v>
      </c>
      <c r="C924" s="3" t="s">
        <v>934</v>
      </c>
      <c r="D924" s="3" t="s">
        <v>187</v>
      </c>
      <c r="E924" s="3" t="s">
        <v>935</v>
      </c>
      <c r="F924" s="3">
        <v>6.1</v>
      </c>
      <c r="G924" s="3">
        <v>3</v>
      </c>
      <c r="H924" s="3">
        <v>68</v>
      </c>
      <c r="I924" s="6" t="s">
        <v>30</v>
      </c>
      <c r="J924" s="6">
        <v>402</v>
      </c>
      <c r="K924" s="4">
        <v>41719</v>
      </c>
      <c r="L924" s="7" t="s">
        <v>31</v>
      </c>
      <c r="M924" s="7" t="s">
        <v>293</v>
      </c>
      <c r="N924" s="7" t="s">
        <v>189</v>
      </c>
      <c r="O924" s="7">
        <v>110</v>
      </c>
      <c r="P924" s="4">
        <f t="shared" si="43"/>
        <v>41728</v>
      </c>
      <c r="Q924" s="4">
        <f t="shared" si="44"/>
        <v>41729</v>
      </c>
      <c r="R924" s="7" t="str">
        <f t="shared" si="42"/>
        <v>id7848341729</v>
      </c>
      <c r="S924" s="7">
        <f>VLOOKUP(R924,box_office!$C:$F,2,FALSE)</f>
        <v>5.9842519685039376E-2</v>
      </c>
      <c r="T924" s="7">
        <f>VLOOKUP(R924,box_office!$C:$F,3,FALSE)</f>
        <v>3.45</v>
      </c>
      <c r="U924" s="7">
        <f>VLOOKUP(R924,box_office!$C:$F,4,FALSE)</f>
        <v>176</v>
      </c>
    </row>
    <row r="925" spans="1:21" x14ac:dyDescent="0.3">
      <c r="A925" s="3" t="s">
        <v>933</v>
      </c>
      <c r="B925" s="4" t="s">
        <v>106</v>
      </c>
      <c r="C925" s="3" t="s">
        <v>934</v>
      </c>
      <c r="D925" s="3" t="s">
        <v>187</v>
      </c>
      <c r="E925" s="3" t="s">
        <v>935</v>
      </c>
      <c r="F925" s="3">
        <v>6.1</v>
      </c>
      <c r="G925" s="3">
        <v>3</v>
      </c>
      <c r="H925" s="3">
        <v>68</v>
      </c>
      <c r="I925" s="6" t="s">
        <v>30</v>
      </c>
      <c r="J925" s="6">
        <v>404</v>
      </c>
      <c r="K925" s="4">
        <v>41719</v>
      </c>
      <c r="L925" s="7" t="s">
        <v>31</v>
      </c>
      <c r="M925" s="7" t="s">
        <v>293</v>
      </c>
      <c r="N925" s="7" t="s">
        <v>189</v>
      </c>
      <c r="O925" s="7">
        <v>110</v>
      </c>
      <c r="P925" s="4">
        <f t="shared" si="43"/>
        <v>41729</v>
      </c>
      <c r="Q925" s="4">
        <f t="shared" si="44"/>
        <v>41730</v>
      </c>
      <c r="R925" s="7" t="str">
        <f t="shared" si="42"/>
        <v>id7848341730</v>
      </c>
      <c r="S925" s="7">
        <f>VLOOKUP(R925,box_office!$C:$F,2,FALSE)</f>
        <v>9.4488188976377951E-2</v>
      </c>
      <c r="T925" s="7">
        <f>VLOOKUP(R925,box_office!$C:$F,3,FALSE)</f>
        <v>3.59</v>
      </c>
      <c r="U925" s="7">
        <f>VLOOKUP(R925,box_office!$C:$F,4,FALSE)</f>
        <v>203</v>
      </c>
    </row>
    <row r="926" spans="1:21" x14ac:dyDescent="0.3">
      <c r="A926" s="3" t="s">
        <v>933</v>
      </c>
      <c r="B926" s="4" t="s">
        <v>108</v>
      </c>
      <c r="C926" s="3" t="s">
        <v>934</v>
      </c>
      <c r="D926" s="3" t="s">
        <v>187</v>
      </c>
      <c r="E926" s="3" t="s">
        <v>935</v>
      </c>
      <c r="F926" s="3">
        <v>6.1</v>
      </c>
      <c r="G926" s="3">
        <v>3</v>
      </c>
      <c r="H926" s="3">
        <v>68</v>
      </c>
      <c r="I926" s="6" t="s">
        <v>30</v>
      </c>
      <c r="J926" s="6">
        <v>406</v>
      </c>
      <c r="K926" s="4">
        <v>41719</v>
      </c>
      <c r="L926" s="7" t="s">
        <v>31</v>
      </c>
      <c r="M926" s="7" t="s">
        <v>293</v>
      </c>
      <c r="N926" s="7" t="s">
        <v>189</v>
      </c>
      <c r="O926" s="7">
        <v>110</v>
      </c>
      <c r="P926" s="4">
        <f t="shared" si="43"/>
        <v>41730</v>
      </c>
      <c r="Q926" s="4">
        <f t="shared" si="44"/>
        <v>41731</v>
      </c>
      <c r="R926" s="7" t="str">
        <f t="shared" si="42"/>
        <v>id7848341731</v>
      </c>
      <c r="S926" s="7">
        <f>VLOOKUP(R926,box_office!$C:$F,2,FALSE)</f>
        <v>0.11653543307086614</v>
      </c>
      <c r="T926" s="7">
        <f>VLOOKUP(R926,box_office!$C:$F,3,FALSE)</f>
        <v>4.1900000000000004</v>
      </c>
      <c r="U926" s="7">
        <f>VLOOKUP(R926,box_office!$C:$F,4,FALSE)</f>
        <v>199</v>
      </c>
    </row>
    <row r="927" spans="1:21" x14ac:dyDescent="0.3">
      <c r="A927" s="3" t="s">
        <v>933</v>
      </c>
      <c r="B927" s="4" t="s">
        <v>110</v>
      </c>
      <c r="C927" s="3" t="s">
        <v>934</v>
      </c>
      <c r="D927" s="3" t="s">
        <v>187</v>
      </c>
      <c r="E927" s="3" t="s">
        <v>935</v>
      </c>
      <c r="F927" s="3">
        <v>6.1</v>
      </c>
      <c r="G927" s="3">
        <v>3</v>
      </c>
      <c r="H927" s="3">
        <v>68</v>
      </c>
      <c r="I927" s="6" t="s">
        <v>30</v>
      </c>
      <c r="J927" s="6">
        <v>407</v>
      </c>
      <c r="K927" s="4">
        <v>41719</v>
      </c>
      <c r="L927" s="7" t="s">
        <v>31</v>
      </c>
      <c r="M927" s="7" t="s">
        <v>293</v>
      </c>
      <c r="N927" s="7" t="s">
        <v>189</v>
      </c>
      <c r="O927" s="7">
        <v>110</v>
      </c>
      <c r="P927" s="4">
        <f t="shared" si="43"/>
        <v>41731</v>
      </c>
      <c r="Q927" s="4">
        <f t="shared" si="44"/>
        <v>41732</v>
      </c>
      <c r="R927" s="7" t="str">
        <f t="shared" si="42"/>
        <v>id7848341732</v>
      </c>
      <c r="S927" s="7">
        <f>VLOOKUP(R927,box_office!$C:$F,2,FALSE)</f>
        <v>0.2220472440944882</v>
      </c>
      <c r="T927" s="7">
        <f>VLOOKUP(R927,box_office!$C:$F,3,FALSE)</f>
        <v>3.89</v>
      </c>
      <c r="U927" s="7">
        <f>VLOOKUP(R927,box_office!$C:$F,4,FALSE)</f>
        <v>238</v>
      </c>
    </row>
    <row r="928" spans="1:21" x14ac:dyDescent="0.3">
      <c r="A928" s="3" t="s">
        <v>933</v>
      </c>
      <c r="B928" s="4" t="s">
        <v>112</v>
      </c>
      <c r="C928" s="3" t="s">
        <v>934</v>
      </c>
      <c r="D928" s="3" t="s">
        <v>187</v>
      </c>
      <c r="E928" s="3" t="s">
        <v>935</v>
      </c>
      <c r="F928" s="3">
        <v>6.1</v>
      </c>
      <c r="G928" s="3">
        <v>3</v>
      </c>
      <c r="H928" s="3">
        <v>68</v>
      </c>
      <c r="I928" s="6" t="s">
        <v>30</v>
      </c>
      <c r="J928" s="6">
        <v>410</v>
      </c>
      <c r="K928" s="4">
        <v>41719</v>
      </c>
      <c r="L928" s="7" t="s">
        <v>31</v>
      </c>
      <c r="M928" s="7" t="s">
        <v>293</v>
      </c>
      <c r="N928" s="7" t="s">
        <v>189</v>
      </c>
      <c r="O928" s="7">
        <v>110</v>
      </c>
      <c r="P928" s="4">
        <f t="shared" si="43"/>
        <v>41732</v>
      </c>
      <c r="Q928" s="4">
        <f t="shared" si="44"/>
        <v>41733</v>
      </c>
      <c r="R928" s="7" t="str">
        <f t="shared" si="42"/>
        <v>id7848341733</v>
      </c>
      <c r="S928" s="7">
        <f>VLOOKUP(R928,box_office!$C:$F,2,FALSE)</f>
        <v>0.29291338582677168</v>
      </c>
      <c r="T928" s="7">
        <f>VLOOKUP(R928,box_office!$C:$F,3,FALSE)</f>
        <v>4.2</v>
      </c>
      <c r="U928" s="7">
        <f>VLOOKUP(R928,box_office!$C:$F,4,FALSE)</f>
        <v>148</v>
      </c>
    </row>
    <row r="929" spans="1:21" x14ac:dyDescent="0.3">
      <c r="A929" s="3" t="s">
        <v>933</v>
      </c>
      <c r="B929" s="4" t="s">
        <v>114</v>
      </c>
      <c r="C929" s="3" t="s">
        <v>934</v>
      </c>
      <c r="D929" s="3" t="s">
        <v>187</v>
      </c>
      <c r="E929" s="3" t="s">
        <v>935</v>
      </c>
      <c r="F929" s="3">
        <v>6.1</v>
      </c>
      <c r="G929" s="3">
        <v>3</v>
      </c>
      <c r="H929" s="3">
        <v>68</v>
      </c>
      <c r="I929" s="6" t="s">
        <v>30</v>
      </c>
      <c r="J929" s="6">
        <v>413</v>
      </c>
      <c r="K929" s="4">
        <v>41719</v>
      </c>
      <c r="L929" s="7" t="s">
        <v>31</v>
      </c>
      <c r="M929" s="7" t="s">
        <v>293</v>
      </c>
      <c r="N929" s="7" t="s">
        <v>189</v>
      </c>
      <c r="O929" s="7">
        <v>110</v>
      </c>
      <c r="P929" s="4">
        <f t="shared" si="43"/>
        <v>41733</v>
      </c>
      <c r="Q929" s="4">
        <f t="shared" si="44"/>
        <v>41734</v>
      </c>
      <c r="R929" s="7" t="str">
        <f t="shared" si="42"/>
        <v>id7848341734</v>
      </c>
      <c r="S929" s="7">
        <f>VLOOKUP(R929,box_office!$C:$F,2,FALSE)</f>
        <v>3.4645669291338589E-2</v>
      </c>
      <c r="T929" s="7">
        <f>VLOOKUP(R929,box_office!$C:$F,3,FALSE)</f>
        <v>3.48</v>
      </c>
      <c r="U929" s="7">
        <f>VLOOKUP(R929,box_office!$C:$F,4,FALSE)</f>
        <v>46</v>
      </c>
    </row>
    <row r="930" spans="1:21" x14ac:dyDescent="0.3">
      <c r="A930" s="3" t="s">
        <v>933</v>
      </c>
      <c r="B930" s="4" t="s">
        <v>116</v>
      </c>
      <c r="C930" s="3" t="s">
        <v>934</v>
      </c>
      <c r="D930" s="3" t="s">
        <v>187</v>
      </c>
      <c r="E930" s="3" t="s">
        <v>935</v>
      </c>
      <c r="F930" s="3">
        <v>6.1</v>
      </c>
      <c r="G930" s="3">
        <v>3</v>
      </c>
      <c r="H930" s="3">
        <v>68</v>
      </c>
      <c r="I930" s="6" t="s">
        <v>30</v>
      </c>
      <c r="J930" s="6">
        <v>414</v>
      </c>
      <c r="K930" s="4">
        <v>41719</v>
      </c>
      <c r="L930" s="7" t="s">
        <v>31</v>
      </c>
      <c r="M930" s="7" t="s">
        <v>293</v>
      </c>
      <c r="N930" s="7" t="s">
        <v>189</v>
      </c>
      <c r="O930" s="7">
        <v>110</v>
      </c>
      <c r="P930" s="4">
        <f t="shared" si="43"/>
        <v>41734</v>
      </c>
      <c r="Q930" s="4">
        <f t="shared" si="44"/>
        <v>41735</v>
      </c>
      <c r="R930" s="7" t="str">
        <f t="shared" si="42"/>
        <v>id7848341735</v>
      </c>
      <c r="S930" s="7">
        <f>VLOOKUP(R930,box_office!$C:$F,2,FALSE)</f>
        <v>2.5196850393700791E-2</v>
      </c>
      <c r="T930" s="7">
        <f>VLOOKUP(R930,box_office!$C:$F,3,FALSE)</f>
        <v>3.24</v>
      </c>
      <c r="U930" s="7">
        <f>VLOOKUP(R930,box_office!$C:$F,4,FALSE)</f>
        <v>39</v>
      </c>
    </row>
    <row r="931" spans="1:21" x14ac:dyDescent="0.3">
      <c r="A931" s="3" t="s">
        <v>933</v>
      </c>
      <c r="B931" s="4" t="s">
        <v>118</v>
      </c>
      <c r="C931" s="3" t="s">
        <v>934</v>
      </c>
      <c r="D931" s="3" t="s">
        <v>187</v>
      </c>
      <c r="E931" s="3" t="s">
        <v>935</v>
      </c>
      <c r="F931" s="3">
        <v>6.1</v>
      </c>
      <c r="G931" s="3">
        <v>3</v>
      </c>
      <c r="H931" s="3">
        <v>68</v>
      </c>
      <c r="I931" s="6" t="s">
        <v>30</v>
      </c>
      <c r="J931" s="6">
        <v>414</v>
      </c>
      <c r="K931" s="4">
        <v>41719</v>
      </c>
      <c r="L931" s="7" t="s">
        <v>31</v>
      </c>
      <c r="M931" s="7" t="s">
        <v>293</v>
      </c>
      <c r="N931" s="7" t="s">
        <v>189</v>
      </c>
      <c r="O931" s="7">
        <v>110</v>
      </c>
      <c r="P931" s="4">
        <f t="shared" si="43"/>
        <v>41735</v>
      </c>
      <c r="Q931" s="4">
        <f t="shared" si="44"/>
        <v>41736</v>
      </c>
      <c r="R931" s="7" t="str">
        <f t="shared" si="42"/>
        <v>id7848341736</v>
      </c>
      <c r="S931" s="7">
        <f>VLOOKUP(R931,box_office!$C:$F,2,FALSE)</f>
        <v>1.1023622047244094E-2</v>
      </c>
      <c r="T931" s="7">
        <f>VLOOKUP(R931,box_office!$C:$F,3,FALSE)</f>
        <v>2.79</v>
      </c>
      <c r="U931" s="7">
        <f>VLOOKUP(R931,box_office!$C:$F,4,FALSE)</f>
        <v>19</v>
      </c>
    </row>
    <row r="932" spans="1:21" hidden="1" x14ac:dyDescent="0.3">
      <c r="A932" s="3" t="s">
        <v>933</v>
      </c>
      <c r="B932" s="4" t="s">
        <v>120</v>
      </c>
      <c r="C932" s="3" t="s">
        <v>934</v>
      </c>
      <c r="D932" s="3" t="s">
        <v>187</v>
      </c>
      <c r="E932" s="3" t="s">
        <v>935</v>
      </c>
      <c r="F932" s="3">
        <v>6.1</v>
      </c>
      <c r="G932" s="3">
        <v>3</v>
      </c>
      <c r="H932" s="3">
        <v>68</v>
      </c>
      <c r="I932" s="3" t="s">
        <v>30</v>
      </c>
      <c r="J932" s="3">
        <v>414</v>
      </c>
      <c r="K932" s="4">
        <v>41719</v>
      </c>
      <c r="L932" t="s">
        <v>31</v>
      </c>
      <c r="M932" t="s">
        <v>293</v>
      </c>
      <c r="N932" t="s">
        <v>189</v>
      </c>
      <c r="O932">
        <v>110</v>
      </c>
      <c r="P932" s="4">
        <f t="shared" si="43"/>
        <v>41736</v>
      </c>
      <c r="Q932" s="4">
        <f t="shared" si="44"/>
        <v>41737</v>
      </c>
      <c r="R932" s="10" t="str">
        <f t="shared" si="42"/>
        <v>id7848341737</v>
      </c>
      <c r="S932" s="9" t="e">
        <f>VLOOKUP(R932,box_office!$C:$F,2,FALSE)</f>
        <v>#N/A</v>
      </c>
      <c r="T932" s="9" t="e">
        <f>VLOOKUP(R932,box_office!$C:$F,3,FALSE)</f>
        <v>#N/A</v>
      </c>
      <c r="U932" s="9" t="e">
        <f>VLOOKUP(R932,box_office!$C:$F,4,FALSE)</f>
        <v>#N/A</v>
      </c>
    </row>
    <row r="933" spans="1:21" hidden="1" x14ac:dyDescent="0.3">
      <c r="A933" s="3" t="s">
        <v>933</v>
      </c>
      <c r="B933" s="4" t="s">
        <v>122</v>
      </c>
      <c r="C933" s="3" t="s">
        <v>934</v>
      </c>
      <c r="D933" s="3" t="s">
        <v>187</v>
      </c>
      <c r="E933" s="3" t="s">
        <v>935</v>
      </c>
      <c r="F933" s="3">
        <v>6.1</v>
      </c>
      <c r="G933" s="3">
        <v>3</v>
      </c>
      <c r="H933" s="3">
        <v>68</v>
      </c>
      <c r="I933" s="3" t="s">
        <v>30</v>
      </c>
      <c r="J933" s="3">
        <v>414</v>
      </c>
      <c r="K933" s="4">
        <v>41719</v>
      </c>
      <c r="L933" t="s">
        <v>31</v>
      </c>
      <c r="M933" t="s">
        <v>293</v>
      </c>
      <c r="N933" t="s">
        <v>189</v>
      </c>
      <c r="O933">
        <v>110</v>
      </c>
      <c r="P933" s="4">
        <f t="shared" si="43"/>
        <v>41737</v>
      </c>
      <c r="Q933" s="4">
        <f t="shared" si="44"/>
        <v>41738</v>
      </c>
      <c r="R933" s="10" t="str">
        <f t="shared" si="42"/>
        <v>id7848341738</v>
      </c>
      <c r="S933" s="9" t="e">
        <f>VLOOKUP(R933,box_office!$C:$F,2,FALSE)</f>
        <v>#N/A</v>
      </c>
      <c r="T933" s="9" t="e">
        <f>VLOOKUP(R933,box_office!$C:$F,3,FALSE)</f>
        <v>#N/A</v>
      </c>
      <c r="U933" s="9" t="e">
        <f>VLOOKUP(R933,box_office!$C:$F,4,FALSE)</f>
        <v>#N/A</v>
      </c>
    </row>
    <row r="934" spans="1:21" x14ac:dyDescent="0.3">
      <c r="A934" s="3" t="s">
        <v>933</v>
      </c>
      <c r="B934" s="4" t="s">
        <v>124</v>
      </c>
      <c r="C934" s="3" t="s">
        <v>934</v>
      </c>
      <c r="D934" s="3" t="s">
        <v>187</v>
      </c>
      <c r="E934" s="3" t="s">
        <v>935</v>
      </c>
      <c r="F934" s="3">
        <v>6.1</v>
      </c>
      <c r="G934" s="3">
        <v>3</v>
      </c>
      <c r="H934" s="3">
        <v>68</v>
      </c>
      <c r="I934" s="6" t="s">
        <v>30</v>
      </c>
      <c r="J934" s="6">
        <v>414</v>
      </c>
      <c r="K934" s="4">
        <v>41719</v>
      </c>
      <c r="L934" s="7" t="s">
        <v>31</v>
      </c>
      <c r="M934" s="7" t="s">
        <v>293</v>
      </c>
      <c r="N934" s="7" t="s">
        <v>189</v>
      </c>
      <c r="O934" s="7">
        <v>110</v>
      </c>
      <c r="P934" s="4">
        <f t="shared" si="43"/>
        <v>41738</v>
      </c>
      <c r="Q934" s="4">
        <f t="shared" si="44"/>
        <v>41739</v>
      </c>
      <c r="R934" s="7" t="str">
        <f t="shared" si="42"/>
        <v>id7848341739</v>
      </c>
      <c r="S934" s="7">
        <f>VLOOKUP(R934,box_office!$C:$F,2,FALSE)</f>
        <v>8.0314960629921273E-2</v>
      </c>
      <c r="T934" s="7">
        <f>VLOOKUP(R934,box_office!$C:$F,3,FALSE)</f>
        <v>3.98</v>
      </c>
      <c r="U934" s="7">
        <f>VLOOKUP(R934,box_office!$C:$F,4,FALSE)</f>
        <v>42</v>
      </c>
    </row>
    <row r="935" spans="1:21" hidden="1" x14ac:dyDescent="0.3">
      <c r="A935" s="3" t="s">
        <v>933</v>
      </c>
      <c r="B935" s="4" t="s">
        <v>586</v>
      </c>
      <c r="C935" s="3" t="s">
        <v>934</v>
      </c>
      <c r="D935" s="3" t="s">
        <v>187</v>
      </c>
      <c r="E935" s="3" t="s">
        <v>935</v>
      </c>
      <c r="F935" s="3">
        <v>6.1</v>
      </c>
      <c r="G935" s="3">
        <v>3</v>
      </c>
      <c r="H935" s="3">
        <v>68</v>
      </c>
      <c r="I935" s="3" t="s">
        <v>30</v>
      </c>
      <c r="J935" s="3">
        <v>414</v>
      </c>
      <c r="K935" s="4">
        <v>41719</v>
      </c>
      <c r="L935" t="s">
        <v>31</v>
      </c>
      <c r="M935" t="s">
        <v>293</v>
      </c>
      <c r="N935" t="s">
        <v>189</v>
      </c>
      <c r="O935">
        <v>110</v>
      </c>
      <c r="P935" s="4">
        <f t="shared" si="43"/>
        <v>41739</v>
      </c>
      <c r="Q935" s="4">
        <f t="shared" si="44"/>
        <v>41740</v>
      </c>
      <c r="R935" s="10" t="str">
        <f t="shared" si="42"/>
        <v>id7848341740</v>
      </c>
      <c r="S935" s="9" t="e">
        <f>VLOOKUP(R935,box_office!$C:$F,2,FALSE)</f>
        <v>#N/A</v>
      </c>
      <c r="T935" s="9" t="e">
        <f>VLOOKUP(R935,box_office!$C:$F,3,FALSE)</f>
        <v>#N/A</v>
      </c>
      <c r="U935" s="9" t="e">
        <f>VLOOKUP(R935,box_office!$C:$F,4,FALSE)</f>
        <v>#N/A</v>
      </c>
    </row>
    <row r="936" spans="1:21" hidden="1" x14ac:dyDescent="0.3">
      <c r="A936" s="3" t="s">
        <v>933</v>
      </c>
      <c r="B936" s="4" t="s">
        <v>590</v>
      </c>
      <c r="C936" s="3" t="s">
        <v>934</v>
      </c>
      <c r="D936" s="3" t="s">
        <v>187</v>
      </c>
      <c r="E936" s="3" t="s">
        <v>935</v>
      </c>
      <c r="F936" s="3">
        <v>6.1</v>
      </c>
      <c r="G936" s="3">
        <v>3</v>
      </c>
      <c r="H936" s="3">
        <v>68</v>
      </c>
      <c r="I936" s="3" t="s">
        <v>30</v>
      </c>
      <c r="J936" s="3">
        <v>413</v>
      </c>
      <c r="K936" s="4">
        <v>41719</v>
      </c>
      <c r="L936" t="s">
        <v>31</v>
      </c>
      <c r="M936" t="s">
        <v>293</v>
      </c>
      <c r="N936" t="s">
        <v>189</v>
      </c>
      <c r="O936">
        <v>110</v>
      </c>
      <c r="P936" s="4">
        <f t="shared" si="43"/>
        <v>41740</v>
      </c>
      <c r="Q936" s="4">
        <f t="shared" si="44"/>
        <v>41741</v>
      </c>
      <c r="R936" s="10" t="str">
        <f t="shared" si="42"/>
        <v>id7848341741</v>
      </c>
      <c r="S936" s="9" t="e">
        <f>VLOOKUP(R936,box_office!$C:$F,2,FALSE)</f>
        <v>#N/A</v>
      </c>
      <c r="T936" s="9" t="e">
        <f>VLOOKUP(R936,box_office!$C:$F,3,FALSE)</f>
        <v>#N/A</v>
      </c>
      <c r="U936" s="9" t="e">
        <f>VLOOKUP(R936,box_office!$C:$F,4,FALSE)</f>
        <v>#N/A</v>
      </c>
    </row>
    <row r="937" spans="1:21" hidden="1" x14ac:dyDescent="0.3">
      <c r="A937" s="3" t="s">
        <v>933</v>
      </c>
      <c r="B937" s="4" t="s">
        <v>126</v>
      </c>
      <c r="C937" s="3" t="s">
        <v>934</v>
      </c>
      <c r="D937" s="3" t="s">
        <v>187</v>
      </c>
      <c r="E937" s="3" t="s">
        <v>935</v>
      </c>
      <c r="F937" s="3">
        <v>6.1</v>
      </c>
      <c r="G937" s="3">
        <v>3</v>
      </c>
      <c r="H937" s="3">
        <v>68</v>
      </c>
      <c r="I937" s="3" t="s">
        <v>30</v>
      </c>
      <c r="J937" s="3">
        <v>416</v>
      </c>
      <c r="K937" s="4">
        <v>41719</v>
      </c>
      <c r="L937" t="s">
        <v>31</v>
      </c>
      <c r="M937" t="s">
        <v>293</v>
      </c>
      <c r="N937" t="s">
        <v>189</v>
      </c>
      <c r="O937">
        <v>110</v>
      </c>
      <c r="P937" s="4">
        <f t="shared" si="43"/>
        <v>41741</v>
      </c>
      <c r="Q937" s="4">
        <f t="shared" si="44"/>
        <v>41742</v>
      </c>
      <c r="R937" s="10" t="str">
        <f t="shared" si="42"/>
        <v>id7848341742</v>
      </c>
      <c r="S937" s="9" t="e">
        <f>VLOOKUP(R937,box_office!$C:$F,2,FALSE)</f>
        <v>#N/A</v>
      </c>
      <c r="T937" s="9" t="e">
        <f>VLOOKUP(R937,box_office!$C:$F,3,FALSE)</f>
        <v>#N/A</v>
      </c>
      <c r="U937" s="9" t="e">
        <f>VLOOKUP(R937,box_office!$C:$F,4,FALSE)</f>
        <v>#N/A</v>
      </c>
    </row>
    <row r="938" spans="1:21" hidden="1" x14ac:dyDescent="0.3">
      <c r="A938" s="3" t="s">
        <v>933</v>
      </c>
      <c r="B938" s="4" t="s">
        <v>593</v>
      </c>
      <c r="C938" s="3" t="s">
        <v>934</v>
      </c>
      <c r="D938" s="3" t="s">
        <v>187</v>
      </c>
      <c r="E938" s="3" t="s">
        <v>935</v>
      </c>
      <c r="F938" s="3">
        <v>6.1</v>
      </c>
      <c r="G938" s="3">
        <v>3</v>
      </c>
      <c r="H938" s="3">
        <v>68</v>
      </c>
      <c r="I938" s="3" t="s">
        <v>30</v>
      </c>
      <c r="J938" s="3">
        <v>420</v>
      </c>
      <c r="K938" s="4">
        <v>41719</v>
      </c>
      <c r="L938" t="s">
        <v>31</v>
      </c>
      <c r="M938" t="s">
        <v>293</v>
      </c>
      <c r="N938" t="s">
        <v>189</v>
      </c>
      <c r="O938">
        <v>110</v>
      </c>
      <c r="P938" s="4">
        <f t="shared" si="43"/>
        <v>41742</v>
      </c>
      <c r="Q938" s="4">
        <f t="shared" si="44"/>
        <v>41743</v>
      </c>
      <c r="R938" s="10" t="str">
        <f t="shared" si="42"/>
        <v>id7848341743</v>
      </c>
      <c r="S938" s="9" t="e">
        <f>VLOOKUP(R938,box_office!$C:$F,2,FALSE)</f>
        <v>#N/A</v>
      </c>
      <c r="T938" s="9" t="e">
        <f>VLOOKUP(R938,box_office!$C:$F,3,FALSE)</f>
        <v>#N/A</v>
      </c>
      <c r="U938" s="9" t="e">
        <f>VLOOKUP(R938,box_office!$C:$F,4,FALSE)</f>
        <v>#N/A</v>
      </c>
    </row>
    <row r="939" spans="1:21" x14ac:dyDescent="0.3">
      <c r="A939" s="3" t="s">
        <v>933</v>
      </c>
      <c r="B939" s="4" t="s">
        <v>595</v>
      </c>
      <c r="C939" s="3" t="s">
        <v>934</v>
      </c>
      <c r="D939" s="3" t="s">
        <v>187</v>
      </c>
      <c r="E939" s="3" t="s">
        <v>935</v>
      </c>
      <c r="F939" s="3">
        <v>6.1</v>
      </c>
      <c r="G939" s="3">
        <v>3</v>
      </c>
      <c r="H939" s="3">
        <v>68</v>
      </c>
      <c r="I939" s="6" t="s">
        <v>30</v>
      </c>
      <c r="J939" s="6">
        <v>422</v>
      </c>
      <c r="K939" s="4">
        <v>41719</v>
      </c>
      <c r="L939" s="7" t="s">
        <v>31</v>
      </c>
      <c r="M939" s="7" t="s">
        <v>293</v>
      </c>
      <c r="N939" s="7" t="s">
        <v>189</v>
      </c>
      <c r="O939" s="7">
        <v>110</v>
      </c>
      <c r="P939" s="4">
        <f t="shared" si="43"/>
        <v>41743</v>
      </c>
      <c r="Q939" s="4">
        <f t="shared" si="44"/>
        <v>41744</v>
      </c>
      <c r="R939" s="7" t="str">
        <f t="shared" si="42"/>
        <v>id7848341744</v>
      </c>
      <c r="S939" s="7">
        <f>VLOOKUP(R939,box_office!$C:$F,2,FALSE)</f>
        <v>4.8818897637795275E-2</v>
      </c>
      <c r="T939" s="7">
        <f>VLOOKUP(R939,box_office!$C:$F,3,FALSE)</f>
        <v>3.04</v>
      </c>
      <c r="U939" s="7">
        <f>VLOOKUP(R939,box_office!$C:$F,4,FALSE)</f>
        <v>18</v>
      </c>
    </row>
    <row r="940" spans="1:21" x14ac:dyDescent="0.3">
      <c r="A940" s="3" t="s">
        <v>933</v>
      </c>
      <c r="B940" s="4" t="s">
        <v>597</v>
      </c>
      <c r="C940" s="3" t="s">
        <v>934</v>
      </c>
      <c r="D940" s="3" t="s">
        <v>187</v>
      </c>
      <c r="E940" s="3" t="s">
        <v>935</v>
      </c>
      <c r="F940" s="3">
        <v>6.1</v>
      </c>
      <c r="G940" s="3">
        <v>3</v>
      </c>
      <c r="H940" s="3">
        <v>68</v>
      </c>
      <c r="I940" s="6" t="s">
        <v>30</v>
      </c>
      <c r="J940" s="6">
        <v>422</v>
      </c>
      <c r="K940" s="4">
        <v>41719</v>
      </c>
      <c r="L940" s="7" t="s">
        <v>31</v>
      </c>
      <c r="M940" s="7" t="s">
        <v>293</v>
      </c>
      <c r="N940" s="7" t="s">
        <v>189</v>
      </c>
      <c r="O940" s="7">
        <v>110</v>
      </c>
      <c r="P940" s="4">
        <f t="shared" si="43"/>
        <v>41744</v>
      </c>
      <c r="Q940" s="4">
        <f t="shared" si="44"/>
        <v>41745</v>
      </c>
      <c r="R940" s="7" t="str">
        <f t="shared" si="42"/>
        <v>id7848341745</v>
      </c>
      <c r="S940" s="7">
        <f>VLOOKUP(R940,box_office!$C:$F,2,FALSE)</f>
        <v>6.614173228346458E-2</v>
      </c>
      <c r="T940" s="7">
        <f>VLOOKUP(R940,box_office!$C:$F,3,FALSE)</f>
        <v>3.34</v>
      </c>
      <c r="U940" s="7">
        <f>VLOOKUP(R940,box_office!$C:$F,4,FALSE)</f>
        <v>25</v>
      </c>
    </row>
    <row r="941" spans="1:21" hidden="1" x14ac:dyDescent="0.3">
      <c r="A941" s="3" t="s">
        <v>933</v>
      </c>
      <c r="B941" s="4" t="s">
        <v>599</v>
      </c>
      <c r="C941" s="3" t="s">
        <v>934</v>
      </c>
      <c r="D941" s="3" t="s">
        <v>187</v>
      </c>
      <c r="E941" s="3" t="s">
        <v>935</v>
      </c>
      <c r="F941" s="3">
        <v>6.1</v>
      </c>
      <c r="G941" s="3">
        <v>3</v>
      </c>
      <c r="H941" s="3">
        <v>68</v>
      </c>
      <c r="I941" s="3" t="s">
        <v>30</v>
      </c>
      <c r="J941" s="3">
        <v>424</v>
      </c>
      <c r="K941" s="4">
        <v>41719</v>
      </c>
      <c r="L941" t="s">
        <v>31</v>
      </c>
      <c r="M941" t="s">
        <v>293</v>
      </c>
      <c r="N941" t="s">
        <v>189</v>
      </c>
      <c r="O941">
        <v>110</v>
      </c>
      <c r="P941" s="4">
        <f t="shared" si="43"/>
        <v>41745</v>
      </c>
      <c r="Q941" s="4">
        <f t="shared" si="44"/>
        <v>41746</v>
      </c>
      <c r="R941" s="10" t="str">
        <f t="shared" si="42"/>
        <v>id7848341746</v>
      </c>
      <c r="S941" s="9" t="e">
        <f>VLOOKUP(R941,box_office!$C:$F,2,FALSE)</f>
        <v>#N/A</v>
      </c>
      <c r="T941" s="9" t="e">
        <f>VLOOKUP(R941,box_office!$C:$F,3,FALSE)</f>
        <v>#N/A</v>
      </c>
      <c r="U941" s="9" t="e">
        <f>VLOOKUP(R941,box_office!$C:$F,4,FALSE)</f>
        <v>#N/A</v>
      </c>
    </row>
    <row r="942" spans="1:21" x14ac:dyDescent="0.3">
      <c r="A942" s="3" t="s">
        <v>947</v>
      </c>
      <c r="B942" s="4" t="s">
        <v>254</v>
      </c>
      <c r="C942" s="3" t="s">
        <v>948</v>
      </c>
      <c r="D942" s="3" t="s">
        <v>28</v>
      </c>
      <c r="F942" s="3">
        <v>4.4000000000000004</v>
      </c>
      <c r="G942" s="3">
        <v>16</v>
      </c>
      <c r="H942" s="3">
        <v>159</v>
      </c>
      <c r="I942" s="6" t="s">
        <v>95</v>
      </c>
      <c r="J942" s="6">
        <v>308</v>
      </c>
      <c r="K942" s="4">
        <v>41684</v>
      </c>
      <c r="L942" s="7" t="s">
        <v>32</v>
      </c>
      <c r="M942" s="7" t="s">
        <v>294</v>
      </c>
      <c r="N942" s="7" t="s">
        <v>294</v>
      </c>
      <c r="O942" s="7">
        <v>96</v>
      </c>
      <c r="P942" s="4">
        <f t="shared" si="43"/>
        <v>41683</v>
      </c>
      <c r="Q942" s="4">
        <f t="shared" si="44"/>
        <v>41684</v>
      </c>
      <c r="R942" s="7" t="str">
        <f t="shared" si="42"/>
        <v>id7833941684</v>
      </c>
      <c r="S942" s="7">
        <f>VLOOKUP(R942,box_office!$C:$F,2,FALSE)</f>
        <v>17.344881889763784</v>
      </c>
      <c r="T942" s="7">
        <f>VLOOKUP(R942,box_office!$C:$F,3,FALSE)</f>
        <v>5.8</v>
      </c>
      <c r="U942" s="7">
        <f>VLOOKUP(R942,box_office!$C:$F,4,FALSE)</f>
        <v>13000</v>
      </c>
    </row>
    <row r="943" spans="1:21" x14ac:dyDescent="0.3">
      <c r="A943" s="3" t="s">
        <v>947</v>
      </c>
      <c r="B943" s="4" t="s">
        <v>256</v>
      </c>
      <c r="C943" s="3" t="s">
        <v>948</v>
      </c>
      <c r="D943" s="3" t="s">
        <v>28</v>
      </c>
      <c r="F943" s="3">
        <v>5.3</v>
      </c>
      <c r="G943" s="3">
        <v>16</v>
      </c>
      <c r="H943" s="3">
        <v>159</v>
      </c>
      <c r="I943" s="6" t="s">
        <v>95</v>
      </c>
      <c r="J943" s="6">
        <v>481</v>
      </c>
      <c r="K943" s="4">
        <v>41684</v>
      </c>
      <c r="L943" s="7" t="s">
        <v>32</v>
      </c>
      <c r="M943" s="7" t="s">
        <v>294</v>
      </c>
      <c r="N943" s="7" t="s">
        <v>294</v>
      </c>
      <c r="O943" s="7">
        <v>96</v>
      </c>
      <c r="P943" s="4">
        <f t="shared" si="43"/>
        <v>41684</v>
      </c>
      <c r="Q943" s="4">
        <f t="shared" si="44"/>
        <v>41685</v>
      </c>
      <c r="R943" s="7" t="str">
        <f t="shared" si="42"/>
        <v>id7833941685</v>
      </c>
      <c r="S943" s="7">
        <f>VLOOKUP(R943,box_office!$C:$F,2,FALSE)</f>
        <v>4.0188976377952761</v>
      </c>
      <c r="T943" s="7">
        <f>VLOOKUP(R943,box_office!$C:$F,3,FALSE)</f>
        <v>5.34</v>
      </c>
      <c r="U943" s="7">
        <f>VLOOKUP(R943,box_office!$C:$F,4,FALSE)</f>
        <v>8359</v>
      </c>
    </row>
    <row r="944" spans="1:21" x14ac:dyDescent="0.3">
      <c r="A944" s="3" t="s">
        <v>947</v>
      </c>
      <c r="B944" s="4" t="s">
        <v>258</v>
      </c>
      <c r="C944" s="3" t="s">
        <v>948</v>
      </c>
      <c r="D944" s="3" t="s">
        <v>28</v>
      </c>
      <c r="F944" s="3">
        <v>5.3</v>
      </c>
      <c r="G944" s="3">
        <v>16</v>
      </c>
      <c r="H944" s="3">
        <v>159</v>
      </c>
      <c r="I944" s="6" t="s">
        <v>95</v>
      </c>
      <c r="J944" s="6">
        <v>865</v>
      </c>
      <c r="K944" s="4">
        <v>41684</v>
      </c>
      <c r="L944" s="7" t="s">
        <v>32</v>
      </c>
      <c r="M944" s="7" t="s">
        <v>294</v>
      </c>
      <c r="N944" s="7" t="s">
        <v>294</v>
      </c>
      <c r="O944" s="7">
        <v>96</v>
      </c>
      <c r="P944" s="4">
        <f t="shared" si="43"/>
        <v>41685</v>
      </c>
      <c r="Q944" s="4">
        <f t="shared" si="44"/>
        <v>41686</v>
      </c>
      <c r="R944" s="7" t="str">
        <f t="shared" si="42"/>
        <v>id7833941686</v>
      </c>
      <c r="S944" s="7">
        <f>VLOOKUP(R944,box_office!$C:$F,2,FALSE)</f>
        <v>2.7181102362204723</v>
      </c>
      <c r="T944" s="7">
        <f>VLOOKUP(R944,box_office!$C:$F,3,FALSE)</f>
        <v>4.87</v>
      </c>
      <c r="U944" s="7">
        <f>VLOOKUP(R944,box_office!$C:$F,4,FALSE)</f>
        <v>6981</v>
      </c>
    </row>
    <row r="945" spans="1:21" x14ac:dyDescent="0.3">
      <c r="A945" s="3" t="s">
        <v>947</v>
      </c>
      <c r="B945" s="4" t="s">
        <v>260</v>
      </c>
      <c r="C945" s="3" t="s">
        <v>948</v>
      </c>
      <c r="D945" s="3" t="s">
        <v>28</v>
      </c>
      <c r="F945" s="3">
        <v>4.5999999999999996</v>
      </c>
      <c r="G945" s="3">
        <v>16</v>
      </c>
      <c r="H945" s="3">
        <v>159</v>
      </c>
      <c r="I945" s="6" t="s">
        <v>95</v>
      </c>
      <c r="J945" s="6">
        <v>2316</v>
      </c>
      <c r="K945" s="4">
        <v>41684</v>
      </c>
      <c r="L945" s="7" t="s">
        <v>32</v>
      </c>
      <c r="M945" s="7" t="s">
        <v>294</v>
      </c>
      <c r="N945" s="7" t="s">
        <v>294</v>
      </c>
      <c r="O945" s="7">
        <v>96</v>
      </c>
      <c r="P945" s="4">
        <f t="shared" si="43"/>
        <v>41686</v>
      </c>
      <c r="Q945" s="4">
        <f t="shared" si="44"/>
        <v>41687</v>
      </c>
      <c r="R945" s="7" t="str">
        <f t="shared" si="42"/>
        <v>id7833941687</v>
      </c>
      <c r="S945" s="7">
        <f>VLOOKUP(R945,box_office!$C:$F,2,FALSE)</f>
        <v>1.5464566929133861</v>
      </c>
      <c r="T945" s="7">
        <f>VLOOKUP(R945,box_office!$C:$F,3,FALSE)</f>
        <v>4.93</v>
      </c>
      <c r="U945" s="7">
        <f>VLOOKUP(R945,box_office!$C:$F,4,FALSE)</f>
        <v>6272</v>
      </c>
    </row>
    <row r="946" spans="1:21" x14ac:dyDescent="0.3">
      <c r="A946" s="3" t="s">
        <v>947</v>
      </c>
      <c r="B946" s="4" t="s">
        <v>262</v>
      </c>
      <c r="C946" s="3" t="s">
        <v>948</v>
      </c>
      <c r="D946" s="3" t="s">
        <v>28</v>
      </c>
      <c r="F946" s="3">
        <v>4.0999999999999996</v>
      </c>
      <c r="G946" s="3">
        <v>16</v>
      </c>
      <c r="H946" s="3">
        <v>162</v>
      </c>
      <c r="I946" s="6" t="s">
        <v>95</v>
      </c>
      <c r="J946" s="6">
        <v>3300</v>
      </c>
      <c r="K946" s="4">
        <v>41684</v>
      </c>
      <c r="L946" s="7" t="s">
        <v>32</v>
      </c>
      <c r="M946" s="7" t="s">
        <v>294</v>
      </c>
      <c r="N946" s="7" t="s">
        <v>294</v>
      </c>
      <c r="O946" s="7">
        <v>96</v>
      </c>
      <c r="P946" s="4">
        <f t="shared" si="43"/>
        <v>41687</v>
      </c>
      <c r="Q946" s="4">
        <f t="shared" si="44"/>
        <v>41688</v>
      </c>
      <c r="R946" s="7" t="str">
        <f t="shared" si="42"/>
        <v>id7833941688</v>
      </c>
      <c r="S946" s="7">
        <f>VLOOKUP(R946,box_office!$C:$F,2,FALSE)</f>
        <v>1.4472440944881892</v>
      </c>
      <c r="T946" s="7">
        <f>VLOOKUP(R946,box_office!$C:$F,3,FALSE)</f>
        <v>4.93</v>
      </c>
      <c r="U946" s="7">
        <f>VLOOKUP(R946,box_office!$C:$F,4,FALSE)</f>
        <v>5859</v>
      </c>
    </row>
    <row r="947" spans="1:21" x14ac:dyDescent="0.3">
      <c r="A947" s="3" t="s">
        <v>947</v>
      </c>
      <c r="B947" s="4" t="s">
        <v>264</v>
      </c>
      <c r="C947" s="3" t="s">
        <v>948</v>
      </c>
      <c r="D947" s="3" t="s">
        <v>28</v>
      </c>
      <c r="F947" s="3">
        <v>3.8</v>
      </c>
      <c r="G947" s="3">
        <v>17</v>
      </c>
      <c r="H947" s="3">
        <v>164</v>
      </c>
      <c r="I947" s="6" t="s">
        <v>95</v>
      </c>
      <c r="J947" s="6">
        <v>3363</v>
      </c>
      <c r="K947" s="4">
        <v>41684</v>
      </c>
      <c r="L947" s="7" t="s">
        <v>32</v>
      </c>
      <c r="M947" s="7" t="s">
        <v>294</v>
      </c>
      <c r="N947" s="7" t="s">
        <v>294</v>
      </c>
      <c r="O947" s="7">
        <v>96</v>
      </c>
      <c r="P947" s="4">
        <f t="shared" si="43"/>
        <v>41688</v>
      </c>
      <c r="Q947" s="4">
        <f t="shared" si="44"/>
        <v>41689</v>
      </c>
      <c r="R947" s="7" t="str">
        <f t="shared" si="42"/>
        <v>id7833941689</v>
      </c>
      <c r="S947" s="7">
        <f>VLOOKUP(R947,box_office!$C:$F,2,FALSE)</f>
        <v>1.3952755905511811</v>
      </c>
      <c r="T947" s="7">
        <f>VLOOKUP(R947,box_office!$C:$F,3,FALSE)</f>
        <v>4.93</v>
      </c>
      <c r="U947" s="7">
        <f>VLOOKUP(R947,box_office!$C:$F,4,FALSE)</f>
        <v>5658</v>
      </c>
    </row>
    <row r="948" spans="1:21" x14ac:dyDescent="0.3">
      <c r="A948" s="3" t="s">
        <v>947</v>
      </c>
      <c r="B948" s="4" t="s">
        <v>266</v>
      </c>
      <c r="C948" s="3" t="s">
        <v>948</v>
      </c>
      <c r="D948" s="3" t="s">
        <v>28</v>
      </c>
      <c r="F948" s="3">
        <v>3.7</v>
      </c>
      <c r="G948" s="3">
        <v>18</v>
      </c>
      <c r="H948" s="3">
        <v>167</v>
      </c>
      <c r="I948" s="6" t="s">
        <v>95</v>
      </c>
      <c r="J948" s="6">
        <v>3389</v>
      </c>
      <c r="K948" s="4">
        <v>41684</v>
      </c>
      <c r="L948" s="7" t="s">
        <v>32</v>
      </c>
      <c r="M948" s="7" t="s">
        <v>294</v>
      </c>
      <c r="N948" s="7" t="s">
        <v>294</v>
      </c>
      <c r="O948" s="7">
        <v>96</v>
      </c>
      <c r="P948" s="4">
        <f t="shared" si="43"/>
        <v>41689</v>
      </c>
      <c r="Q948" s="4">
        <f t="shared" si="44"/>
        <v>41690</v>
      </c>
      <c r="R948" s="7" t="str">
        <f t="shared" si="42"/>
        <v>id7833941690</v>
      </c>
      <c r="S948" s="7">
        <f>VLOOKUP(R948,box_office!$C:$F,2,FALSE)</f>
        <v>1.2614173228346457</v>
      </c>
      <c r="T948" s="7">
        <f>VLOOKUP(R948,box_office!$C:$F,3,FALSE)</f>
        <v>4.57</v>
      </c>
      <c r="U948" s="7">
        <f>VLOOKUP(R948,box_office!$C:$F,4,FALSE)</f>
        <v>5523</v>
      </c>
    </row>
    <row r="949" spans="1:21" x14ac:dyDescent="0.3">
      <c r="A949" s="3" t="s">
        <v>947</v>
      </c>
      <c r="B949" s="4" t="s">
        <v>268</v>
      </c>
      <c r="C949" s="3" t="s">
        <v>948</v>
      </c>
      <c r="D949" s="3" t="s">
        <v>28</v>
      </c>
      <c r="F949" s="3">
        <v>3.7</v>
      </c>
      <c r="G949" s="3">
        <v>18</v>
      </c>
      <c r="H949" s="3">
        <v>167</v>
      </c>
      <c r="I949" s="6" t="s">
        <v>95</v>
      </c>
      <c r="J949" s="6">
        <v>3407</v>
      </c>
      <c r="K949" s="4">
        <v>41684</v>
      </c>
      <c r="L949" s="7" t="s">
        <v>32</v>
      </c>
      <c r="M949" s="7" t="s">
        <v>294</v>
      </c>
      <c r="N949" s="7" t="s">
        <v>294</v>
      </c>
      <c r="O949" s="7">
        <v>96</v>
      </c>
      <c r="P949" s="4">
        <f t="shared" si="43"/>
        <v>41690</v>
      </c>
      <c r="Q949" s="4">
        <f t="shared" si="44"/>
        <v>41691</v>
      </c>
      <c r="R949" s="7" t="str">
        <f t="shared" si="42"/>
        <v>id7833941691</v>
      </c>
      <c r="S949" s="7">
        <f>VLOOKUP(R949,box_office!$C:$F,2,FALSE)</f>
        <v>0.31653543307086618</v>
      </c>
      <c r="T949" s="7">
        <f>VLOOKUP(R949,box_office!$C:$F,3,FALSE)</f>
        <v>4.87</v>
      </c>
      <c r="U949" s="7">
        <f>VLOOKUP(R949,box_office!$C:$F,4,FALSE)</f>
        <v>1628</v>
      </c>
    </row>
    <row r="950" spans="1:21" x14ac:dyDescent="0.3">
      <c r="A950" s="3" t="s">
        <v>947</v>
      </c>
      <c r="B950" s="4" t="s">
        <v>270</v>
      </c>
      <c r="C950" s="3" t="s">
        <v>948</v>
      </c>
      <c r="D950" s="3" t="s">
        <v>28</v>
      </c>
      <c r="F950" s="3">
        <v>3.7</v>
      </c>
      <c r="G950" s="3">
        <v>18</v>
      </c>
      <c r="H950" s="3">
        <v>167</v>
      </c>
      <c r="I950" s="6" t="s">
        <v>95</v>
      </c>
      <c r="J950" s="6">
        <v>3422</v>
      </c>
      <c r="K950" s="4">
        <v>41684</v>
      </c>
      <c r="L950" s="7" t="s">
        <v>32</v>
      </c>
      <c r="M950" s="7" t="s">
        <v>294</v>
      </c>
      <c r="N950" s="7" t="s">
        <v>294</v>
      </c>
      <c r="O950" s="7">
        <v>96</v>
      </c>
      <c r="P950" s="4">
        <f t="shared" si="43"/>
        <v>41691</v>
      </c>
      <c r="Q950" s="4">
        <f t="shared" si="44"/>
        <v>41692</v>
      </c>
      <c r="R950" s="7" t="str">
        <f t="shared" si="42"/>
        <v>id7833941692</v>
      </c>
      <c r="S950" s="7">
        <f>VLOOKUP(R950,box_office!$C:$F,2,FALSE)</f>
        <v>0.44094488188976377</v>
      </c>
      <c r="T950" s="7">
        <f>VLOOKUP(R950,box_office!$C:$F,3,FALSE)</f>
        <v>4.6500000000000004</v>
      </c>
      <c r="U950" s="7">
        <f>VLOOKUP(R950,box_office!$C:$F,4,FALSE)</f>
        <v>1584</v>
      </c>
    </row>
    <row r="951" spans="1:21" x14ac:dyDescent="0.3">
      <c r="A951" s="3" t="s">
        <v>947</v>
      </c>
      <c r="B951" s="4" t="s">
        <v>272</v>
      </c>
      <c r="C951" s="3" t="s">
        <v>948</v>
      </c>
      <c r="D951" s="3" t="s">
        <v>28</v>
      </c>
      <c r="F951" s="3">
        <v>3.7</v>
      </c>
      <c r="G951" s="3">
        <v>18</v>
      </c>
      <c r="H951" s="3">
        <v>167</v>
      </c>
      <c r="I951" s="6" t="s">
        <v>95</v>
      </c>
      <c r="J951" s="6">
        <v>3433</v>
      </c>
      <c r="K951" s="4">
        <v>41684</v>
      </c>
      <c r="L951" s="7" t="s">
        <v>32</v>
      </c>
      <c r="M951" s="7" t="s">
        <v>294</v>
      </c>
      <c r="N951" s="7" t="s">
        <v>294</v>
      </c>
      <c r="O951" s="7">
        <v>96</v>
      </c>
      <c r="P951" s="4">
        <f t="shared" si="43"/>
        <v>41692</v>
      </c>
      <c r="Q951" s="4">
        <f t="shared" si="44"/>
        <v>41693</v>
      </c>
      <c r="R951" s="7" t="str">
        <f t="shared" si="42"/>
        <v>id7833941693</v>
      </c>
      <c r="S951" s="7">
        <f>VLOOKUP(R951,box_office!$C:$F,2,FALSE)</f>
        <v>0.38110236220472443</v>
      </c>
      <c r="T951" s="7">
        <f>VLOOKUP(R951,box_office!$C:$F,3,FALSE)</f>
        <v>5.04</v>
      </c>
      <c r="U951" s="7">
        <f>VLOOKUP(R951,box_office!$C:$F,4,FALSE)</f>
        <v>1510</v>
      </c>
    </row>
    <row r="952" spans="1:21" x14ac:dyDescent="0.3">
      <c r="A952" s="3" t="s">
        <v>947</v>
      </c>
      <c r="B952" s="4" t="s">
        <v>274</v>
      </c>
      <c r="C952" s="3" t="s">
        <v>948</v>
      </c>
      <c r="D952" s="3" t="s">
        <v>28</v>
      </c>
      <c r="F952" s="3">
        <v>3.8</v>
      </c>
      <c r="G952" s="3">
        <v>18</v>
      </c>
      <c r="H952" s="3">
        <v>167</v>
      </c>
      <c r="I952" s="6" t="s">
        <v>95</v>
      </c>
      <c r="J952" s="6">
        <v>3443</v>
      </c>
      <c r="K952" s="4">
        <v>41684</v>
      </c>
      <c r="L952" s="7" t="s">
        <v>32</v>
      </c>
      <c r="M952" s="7" t="s">
        <v>294</v>
      </c>
      <c r="N952" s="7" t="s">
        <v>294</v>
      </c>
      <c r="O952" s="7">
        <v>96</v>
      </c>
      <c r="P952" s="4">
        <f t="shared" si="43"/>
        <v>41693</v>
      </c>
      <c r="Q952" s="4">
        <f t="shared" si="44"/>
        <v>41694</v>
      </c>
      <c r="R952" s="7" t="str">
        <f t="shared" si="42"/>
        <v>id7833941694</v>
      </c>
      <c r="S952" s="7">
        <f>VLOOKUP(R952,box_office!$C:$F,2,FALSE)</f>
        <v>0.21889763779527563</v>
      </c>
      <c r="T952" s="7">
        <f>VLOOKUP(R952,box_office!$C:$F,3,FALSE)</f>
        <v>4.6900000000000004</v>
      </c>
      <c r="U952" s="7">
        <f>VLOOKUP(R952,box_office!$C:$F,4,FALSE)</f>
        <v>1553</v>
      </c>
    </row>
    <row r="953" spans="1:21" x14ac:dyDescent="0.3">
      <c r="A953" s="3" t="s">
        <v>947</v>
      </c>
      <c r="B953" s="4" t="s">
        <v>276</v>
      </c>
      <c r="C953" s="3" t="s">
        <v>948</v>
      </c>
      <c r="D953" s="3" t="s">
        <v>28</v>
      </c>
      <c r="F953" s="3">
        <v>3.7</v>
      </c>
      <c r="G953" s="3">
        <v>18</v>
      </c>
      <c r="H953" s="3">
        <v>167</v>
      </c>
      <c r="I953" s="6" t="s">
        <v>95</v>
      </c>
      <c r="J953" s="6">
        <v>3449</v>
      </c>
      <c r="K953" s="4">
        <v>41684</v>
      </c>
      <c r="L953" s="7" t="s">
        <v>32</v>
      </c>
      <c r="M953" s="7" t="s">
        <v>294</v>
      </c>
      <c r="N953" s="7" t="s">
        <v>294</v>
      </c>
      <c r="O953" s="7">
        <v>96</v>
      </c>
      <c r="P953" s="4">
        <f t="shared" si="43"/>
        <v>41694</v>
      </c>
      <c r="Q953" s="4">
        <f t="shared" si="44"/>
        <v>41695</v>
      </c>
      <c r="R953" s="7" t="str">
        <f t="shared" si="42"/>
        <v>id7833941695</v>
      </c>
      <c r="S953" s="7">
        <f>VLOOKUP(R953,box_office!$C:$F,2,FALSE)</f>
        <v>0.23464566929133859</v>
      </c>
      <c r="T953" s="7">
        <f>VLOOKUP(R953,box_office!$C:$F,3,FALSE)</f>
        <v>3.86</v>
      </c>
      <c r="U953" s="7">
        <f>VLOOKUP(R953,box_office!$C:$F,4,FALSE)</f>
        <v>1524</v>
      </c>
    </row>
    <row r="954" spans="1:21" x14ac:dyDescent="0.3">
      <c r="A954" s="3" t="s">
        <v>947</v>
      </c>
      <c r="B954" s="4" t="s">
        <v>278</v>
      </c>
      <c r="C954" s="3" t="s">
        <v>948</v>
      </c>
      <c r="D954" s="3" t="s">
        <v>28</v>
      </c>
      <c r="F954" s="3">
        <v>3.7</v>
      </c>
      <c r="G954" s="3">
        <v>18</v>
      </c>
      <c r="H954" s="3">
        <v>167</v>
      </c>
      <c r="I954" s="6" t="s">
        <v>95</v>
      </c>
      <c r="J954" s="6">
        <v>3456</v>
      </c>
      <c r="K954" s="4">
        <v>41684</v>
      </c>
      <c r="L954" s="7" t="s">
        <v>32</v>
      </c>
      <c r="M954" s="7" t="s">
        <v>294</v>
      </c>
      <c r="N954" s="7" t="s">
        <v>294</v>
      </c>
      <c r="O954" s="7">
        <v>96</v>
      </c>
      <c r="P954" s="4">
        <f t="shared" si="43"/>
        <v>41695</v>
      </c>
      <c r="Q954" s="4">
        <f t="shared" si="44"/>
        <v>41696</v>
      </c>
      <c r="R954" s="7" t="str">
        <f t="shared" si="42"/>
        <v>id7833941696</v>
      </c>
      <c r="S954" s="7">
        <f>VLOOKUP(R954,box_office!$C:$F,2,FALSE)</f>
        <v>0.2488188976377953</v>
      </c>
      <c r="T954" s="7">
        <f>VLOOKUP(R954,box_office!$C:$F,3,FALSE)</f>
        <v>5.15</v>
      </c>
      <c r="U954" s="7">
        <f>VLOOKUP(R954,box_office!$C:$F,4,FALSE)</f>
        <v>1617</v>
      </c>
    </row>
    <row r="955" spans="1:21" x14ac:dyDescent="0.3">
      <c r="A955" s="3" t="s">
        <v>947</v>
      </c>
      <c r="B955" s="4" t="s">
        <v>280</v>
      </c>
      <c r="C955" s="3" t="s">
        <v>948</v>
      </c>
      <c r="D955" s="3" t="s">
        <v>28</v>
      </c>
      <c r="F955" s="3">
        <v>3.6</v>
      </c>
      <c r="G955" s="3">
        <v>18</v>
      </c>
      <c r="H955" s="3">
        <v>167</v>
      </c>
      <c r="I955" s="6" t="s">
        <v>95</v>
      </c>
      <c r="J955" s="6">
        <v>3465</v>
      </c>
      <c r="K955" s="4">
        <v>41684</v>
      </c>
      <c r="L955" s="7" t="s">
        <v>32</v>
      </c>
      <c r="M955" s="7" t="s">
        <v>294</v>
      </c>
      <c r="N955" s="7" t="s">
        <v>294</v>
      </c>
      <c r="O955" s="7">
        <v>96</v>
      </c>
      <c r="P955" s="4">
        <f t="shared" si="43"/>
        <v>41696</v>
      </c>
      <c r="Q955" s="4">
        <f t="shared" si="44"/>
        <v>41697</v>
      </c>
      <c r="R955" s="7" t="str">
        <f t="shared" si="42"/>
        <v>id7833941697</v>
      </c>
      <c r="S955" s="7">
        <f>VLOOKUP(R955,box_office!$C:$F,2,FALSE)</f>
        <v>0.2488188976377953</v>
      </c>
      <c r="T955" s="7">
        <f>VLOOKUP(R955,box_office!$C:$F,3,FALSE)</f>
        <v>5.15</v>
      </c>
      <c r="U955" s="7">
        <f>VLOOKUP(R955,box_office!$C:$F,4,FALSE)</f>
        <v>1615</v>
      </c>
    </row>
    <row r="956" spans="1:21" x14ac:dyDescent="0.3">
      <c r="A956" s="3" t="s">
        <v>947</v>
      </c>
      <c r="B956" s="4" t="s">
        <v>282</v>
      </c>
      <c r="C956" s="3" t="s">
        <v>948</v>
      </c>
      <c r="D956" s="3" t="s">
        <v>28</v>
      </c>
      <c r="F956" s="3">
        <v>3.6</v>
      </c>
      <c r="G956" s="3">
        <v>18</v>
      </c>
      <c r="H956" s="3">
        <v>167</v>
      </c>
      <c r="I956" s="6" t="s">
        <v>95</v>
      </c>
      <c r="J956" s="6">
        <v>3470</v>
      </c>
      <c r="K956" s="4">
        <v>41684</v>
      </c>
      <c r="L956" s="7" t="s">
        <v>32</v>
      </c>
      <c r="M956" s="7" t="s">
        <v>294</v>
      </c>
      <c r="N956" s="7" t="s">
        <v>294</v>
      </c>
      <c r="O956" s="7">
        <v>96</v>
      </c>
      <c r="P956" s="4">
        <f t="shared" si="43"/>
        <v>41697</v>
      </c>
      <c r="Q956" s="4">
        <f t="shared" si="44"/>
        <v>41698</v>
      </c>
      <c r="R956" s="7" t="str">
        <f t="shared" si="42"/>
        <v>id7833941698</v>
      </c>
      <c r="S956" s="7">
        <f>VLOOKUP(R956,box_office!$C:$F,2,FALSE)</f>
        <v>0.15433070866141735</v>
      </c>
      <c r="T956" s="7">
        <f>VLOOKUP(R956,box_office!$C:$F,3,FALSE)</f>
        <v>4.54</v>
      </c>
      <c r="U956" s="7">
        <f>VLOOKUP(R956,box_office!$C:$F,4,FALSE)</f>
        <v>1135</v>
      </c>
    </row>
    <row r="957" spans="1:21" x14ac:dyDescent="0.3">
      <c r="A957" s="3" t="s">
        <v>947</v>
      </c>
      <c r="B957" s="4" t="s">
        <v>284</v>
      </c>
      <c r="C957" s="3" t="s">
        <v>948</v>
      </c>
      <c r="D957" s="3" t="s">
        <v>28</v>
      </c>
      <c r="F957" s="3">
        <v>3.6</v>
      </c>
      <c r="G957" s="3">
        <v>18</v>
      </c>
      <c r="H957" s="3">
        <v>167</v>
      </c>
      <c r="I957" s="6" t="s">
        <v>95</v>
      </c>
      <c r="J957" s="6">
        <v>3480</v>
      </c>
      <c r="K957" s="4">
        <v>41684</v>
      </c>
      <c r="L957" s="7" t="s">
        <v>32</v>
      </c>
      <c r="M957" s="7" t="s">
        <v>294</v>
      </c>
      <c r="N957" s="7" t="s">
        <v>294</v>
      </c>
      <c r="O957" s="7">
        <v>96</v>
      </c>
      <c r="P957" s="4">
        <f t="shared" si="43"/>
        <v>41698</v>
      </c>
      <c r="Q957" s="4">
        <f t="shared" si="44"/>
        <v>41699</v>
      </c>
      <c r="R957" s="7" t="str">
        <f t="shared" si="42"/>
        <v>id7833941699</v>
      </c>
      <c r="S957" s="7">
        <f>VLOOKUP(R957,box_office!$C:$F,2,FALSE)</f>
        <v>0.21732283464566932</v>
      </c>
      <c r="T957" s="7">
        <f>VLOOKUP(R957,box_office!$C:$F,3,FALSE)</f>
        <v>4.68</v>
      </c>
      <c r="U957" s="7">
        <f>VLOOKUP(R957,box_office!$C:$F,4,FALSE)</f>
        <v>1163</v>
      </c>
    </row>
    <row r="958" spans="1:21" x14ac:dyDescent="0.3">
      <c r="A958" s="3" t="s">
        <v>947</v>
      </c>
      <c r="B958" s="4" t="s">
        <v>286</v>
      </c>
      <c r="C958" s="3" t="s">
        <v>948</v>
      </c>
      <c r="D958" s="3" t="s">
        <v>28</v>
      </c>
      <c r="F958" s="3">
        <v>3.6</v>
      </c>
      <c r="G958" s="3">
        <v>18</v>
      </c>
      <c r="H958" s="3">
        <v>167</v>
      </c>
      <c r="I958" s="6" t="s">
        <v>95</v>
      </c>
      <c r="J958" s="6">
        <v>3484</v>
      </c>
      <c r="K958" s="4">
        <v>41684</v>
      </c>
      <c r="L958" s="7" t="s">
        <v>32</v>
      </c>
      <c r="M958" s="7" t="s">
        <v>294</v>
      </c>
      <c r="N958" s="7" t="s">
        <v>294</v>
      </c>
      <c r="O958" s="7">
        <v>96</v>
      </c>
      <c r="P958" s="4">
        <f t="shared" si="43"/>
        <v>41699</v>
      </c>
      <c r="Q958" s="4">
        <f t="shared" si="44"/>
        <v>41700</v>
      </c>
      <c r="R958" s="7" t="str">
        <f t="shared" si="42"/>
        <v>id7833941700</v>
      </c>
      <c r="S958" s="7">
        <f>VLOOKUP(R958,box_office!$C:$F,2,FALSE)</f>
        <v>0.20629921259842521</v>
      </c>
      <c r="T958" s="7">
        <f>VLOOKUP(R958,box_office!$C:$F,3,FALSE)</f>
        <v>4.16</v>
      </c>
      <c r="U958" s="7">
        <f>VLOOKUP(R958,box_office!$C:$F,4,FALSE)</f>
        <v>1242</v>
      </c>
    </row>
    <row r="959" spans="1:21" x14ac:dyDescent="0.3">
      <c r="A959" s="3" t="s">
        <v>947</v>
      </c>
      <c r="B959" s="4" t="s">
        <v>690</v>
      </c>
      <c r="C959" s="3" t="s">
        <v>948</v>
      </c>
      <c r="D959" s="3" t="s">
        <v>28</v>
      </c>
      <c r="F959" s="3">
        <v>3.6</v>
      </c>
      <c r="G959" s="3">
        <v>18</v>
      </c>
      <c r="H959" s="3">
        <v>167</v>
      </c>
      <c r="I959" s="6" t="s">
        <v>95</v>
      </c>
      <c r="J959" s="6">
        <v>3486</v>
      </c>
      <c r="K959" s="4">
        <v>41684</v>
      </c>
      <c r="L959" s="7" t="s">
        <v>32</v>
      </c>
      <c r="M959" s="7" t="s">
        <v>294</v>
      </c>
      <c r="N959" s="7" t="s">
        <v>294</v>
      </c>
      <c r="O959" s="7">
        <v>96</v>
      </c>
      <c r="P959" s="4">
        <f t="shared" si="43"/>
        <v>41700</v>
      </c>
      <c r="Q959" s="4">
        <f t="shared" si="44"/>
        <v>41701</v>
      </c>
      <c r="R959" s="7" t="str">
        <f t="shared" si="42"/>
        <v>id7833941701</v>
      </c>
      <c r="S959" s="7">
        <f>VLOOKUP(R959,box_office!$C:$F,2,FALSE)</f>
        <v>0.10708661417322834</v>
      </c>
      <c r="T959" s="7">
        <f>VLOOKUP(R959,box_office!$C:$F,3,FALSE)</f>
        <v>4.24</v>
      </c>
      <c r="U959" s="7">
        <f>VLOOKUP(R959,box_office!$C:$F,4,FALSE)</f>
        <v>1272</v>
      </c>
    </row>
    <row r="960" spans="1:21" x14ac:dyDescent="0.3">
      <c r="A960" s="3" t="s">
        <v>947</v>
      </c>
      <c r="B960" s="4" t="s">
        <v>288</v>
      </c>
      <c r="C960" s="3" t="s">
        <v>948</v>
      </c>
      <c r="D960" s="3" t="s">
        <v>28</v>
      </c>
      <c r="F960" s="3">
        <v>3.6</v>
      </c>
      <c r="G960" s="3">
        <v>18</v>
      </c>
      <c r="H960" s="3">
        <v>167</v>
      </c>
      <c r="I960" s="6" t="s">
        <v>95</v>
      </c>
      <c r="J960" s="6">
        <v>3489</v>
      </c>
      <c r="K960" s="4">
        <v>41684</v>
      </c>
      <c r="L960" s="7" t="s">
        <v>32</v>
      </c>
      <c r="M960" s="7" t="s">
        <v>294</v>
      </c>
      <c r="N960" s="7" t="s">
        <v>294</v>
      </c>
      <c r="O960" s="7">
        <v>96</v>
      </c>
      <c r="P960" s="4">
        <f t="shared" si="43"/>
        <v>41701</v>
      </c>
      <c r="Q960" s="4">
        <f t="shared" si="44"/>
        <v>41702</v>
      </c>
      <c r="R960" s="7" t="str">
        <f t="shared" si="42"/>
        <v>id7833941702</v>
      </c>
      <c r="S960" s="7">
        <f>VLOOKUP(R960,box_office!$C:$F,2,FALSE)</f>
        <v>6.9291338582677178E-2</v>
      </c>
      <c r="T960" s="7">
        <f>VLOOKUP(R960,box_office!$C:$F,3,FALSE)</f>
        <v>3.56</v>
      </c>
      <c r="U960" s="7">
        <f>VLOOKUP(R960,box_office!$C:$F,4,FALSE)</f>
        <v>977</v>
      </c>
    </row>
    <row r="961" spans="1:21" x14ac:dyDescent="0.3">
      <c r="A961" s="3" t="s">
        <v>947</v>
      </c>
      <c r="B961" s="4" t="s">
        <v>693</v>
      </c>
      <c r="C961" s="3" t="s">
        <v>948</v>
      </c>
      <c r="D961" s="3" t="s">
        <v>28</v>
      </c>
      <c r="F961" s="3">
        <v>3.6</v>
      </c>
      <c r="G961" s="3">
        <v>18</v>
      </c>
      <c r="H961" s="3">
        <v>167</v>
      </c>
      <c r="I961" s="6" t="s">
        <v>95</v>
      </c>
      <c r="J961" s="6">
        <v>3496</v>
      </c>
      <c r="K961" s="4">
        <v>41684</v>
      </c>
      <c r="L961" s="7" t="s">
        <v>32</v>
      </c>
      <c r="M961" s="7" t="s">
        <v>294</v>
      </c>
      <c r="N961" s="7" t="s">
        <v>294</v>
      </c>
      <c r="O961" s="7">
        <v>96</v>
      </c>
      <c r="P961" s="4">
        <f t="shared" si="43"/>
        <v>41702</v>
      </c>
      <c r="Q961" s="4">
        <f t="shared" si="44"/>
        <v>41703</v>
      </c>
      <c r="R961" s="7" t="str">
        <f t="shared" si="42"/>
        <v>id7833941703</v>
      </c>
      <c r="S961" s="7">
        <f>VLOOKUP(R961,box_office!$C:$F,2,FALSE)</f>
        <v>6.9291338582677178E-2</v>
      </c>
      <c r="T961" s="7">
        <f>VLOOKUP(R961,box_office!$C:$F,3,FALSE)</f>
        <v>3.67</v>
      </c>
      <c r="U961" s="7">
        <f>VLOOKUP(R961,box_office!$C:$F,4,FALSE)</f>
        <v>960</v>
      </c>
    </row>
    <row r="962" spans="1:21" x14ac:dyDescent="0.3">
      <c r="A962" s="3" t="s">
        <v>947</v>
      </c>
      <c r="B962" s="4" t="s">
        <v>425</v>
      </c>
      <c r="C962" s="3" t="s">
        <v>948</v>
      </c>
      <c r="D962" s="3" t="s">
        <v>28</v>
      </c>
      <c r="F962" s="3">
        <v>3.6</v>
      </c>
      <c r="G962" s="3">
        <v>18</v>
      </c>
      <c r="H962" s="3">
        <v>167</v>
      </c>
      <c r="I962" s="6" t="s">
        <v>95</v>
      </c>
      <c r="J962" s="6">
        <v>3497</v>
      </c>
      <c r="K962" s="4">
        <v>41684</v>
      </c>
      <c r="L962" s="7" t="s">
        <v>32</v>
      </c>
      <c r="M962" s="7" t="s">
        <v>294</v>
      </c>
      <c r="N962" s="7" t="s">
        <v>294</v>
      </c>
      <c r="O962" s="7">
        <v>96</v>
      </c>
      <c r="P962" s="4">
        <f t="shared" si="43"/>
        <v>41703</v>
      </c>
      <c r="Q962" s="4">
        <f t="shared" si="44"/>
        <v>41704</v>
      </c>
      <c r="R962" s="7" t="str">
        <f t="shared" ref="R962:R1025" si="45">_xlfn.CONCAT(A962,P962+1)</f>
        <v>id7833941704</v>
      </c>
      <c r="S962" s="7">
        <f>VLOOKUP(R962,box_office!$C:$F,2,FALSE)</f>
        <v>9.1338582677165353E-2</v>
      </c>
      <c r="T962" s="7">
        <f>VLOOKUP(R962,box_office!$C:$F,3,FALSE)</f>
        <v>4.74</v>
      </c>
      <c r="U962" s="7">
        <f>VLOOKUP(R962,box_office!$C:$F,4,FALSE)</f>
        <v>968</v>
      </c>
    </row>
    <row r="963" spans="1:21" hidden="1" x14ac:dyDescent="0.3">
      <c r="A963" s="3" t="s">
        <v>947</v>
      </c>
      <c r="B963" s="4" t="s">
        <v>429</v>
      </c>
      <c r="C963" s="3" t="s">
        <v>948</v>
      </c>
      <c r="D963" s="3" t="s">
        <v>28</v>
      </c>
      <c r="F963" s="3">
        <v>3.6</v>
      </c>
      <c r="G963" s="3">
        <v>18</v>
      </c>
      <c r="H963" s="3">
        <v>167</v>
      </c>
      <c r="I963" s="3" t="s">
        <v>95</v>
      </c>
      <c r="J963" s="3">
        <v>3500</v>
      </c>
      <c r="K963" s="4">
        <v>41684</v>
      </c>
      <c r="L963" t="s">
        <v>32</v>
      </c>
      <c r="M963" t="s">
        <v>294</v>
      </c>
      <c r="N963" t="s">
        <v>294</v>
      </c>
      <c r="O963">
        <v>96</v>
      </c>
      <c r="P963" s="4">
        <f t="shared" ref="P963:P1026" si="46">DATEVALUE(B963)</f>
        <v>41704</v>
      </c>
      <c r="Q963" s="4">
        <f t="shared" ref="Q963:Q1026" si="47">P963+1</f>
        <v>41705</v>
      </c>
      <c r="R963" s="10" t="str">
        <f t="shared" si="45"/>
        <v>id7833941705</v>
      </c>
      <c r="S963" s="9" t="e">
        <f>VLOOKUP(R963,box_office!$C:$F,2,FALSE)</f>
        <v>#N/A</v>
      </c>
      <c r="T963" s="9" t="e">
        <f>VLOOKUP(R963,box_office!$C:$F,3,FALSE)</f>
        <v>#N/A</v>
      </c>
      <c r="U963" s="9" t="e">
        <f>VLOOKUP(R963,box_office!$C:$F,4,FALSE)</f>
        <v>#N/A</v>
      </c>
    </row>
    <row r="964" spans="1:21" x14ac:dyDescent="0.3">
      <c r="A964" s="3" t="s">
        <v>947</v>
      </c>
      <c r="B964" s="4" t="s">
        <v>431</v>
      </c>
      <c r="C964" s="3" t="s">
        <v>948</v>
      </c>
      <c r="D964" s="3" t="s">
        <v>28</v>
      </c>
      <c r="F964" s="3">
        <v>3.6</v>
      </c>
      <c r="G964" s="3">
        <v>18</v>
      </c>
      <c r="H964" s="3">
        <v>167</v>
      </c>
      <c r="I964" s="6" t="s">
        <v>95</v>
      </c>
      <c r="J964" s="6">
        <v>3501</v>
      </c>
      <c r="K964" s="4">
        <v>41684</v>
      </c>
      <c r="L964" s="7" t="s">
        <v>32</v>
      </c>
      <c r="M964" s="7" t="s">
        <v>294</v>
      </c>
      <c r="N964" s="7" t="s">
        <v>294</v>
      </c>
      <c r="O964" s="7">
        <v>96</v>
      </c>
      <c r="P964" s="4">
        <f t="shared" si="46"/>
        <v>41705</v>
      </c>
      <c r="Q964" s="4">
        <f t="shared" si="47"/>
        <v>41706</v>
      </c>
      <c r="R964" s="7" t="str">
        <f t="shared" si="45"/>
        <v>id7833941706</v>
      </c>
      <c r="S964" s="7">
        <f>VLOOKUP(R964,box_office!$C:$F,2,FALSE)</f>
        <v>2.6771653543307086E-2</v>
      </c>
      <c r="T964" s="7">
        <f>VLOOKUP(R964,box_office!$C:$F,3,FALSE)</f>
        <v>3.42</v>
      </c>
      <c r="U964" s="7">
        <f>VLOOKUP(R964,box_office!$C:$F,4,FALSE)</f>
        <v>202</v>
      </c>
    </row>
    <row r="965" spans="1:21" x14ac:dyDescent="0.3">
      <c r="A965" s="3" t="s">
        <v>947</v>
      </c>
      <c r="B965" s="4" t="s">
        <v>433</v>
      </c>
      <c r="C965" s="3" t="s">
        <v>948</v>
      </c>
      <c r="D965" s="3" t="s">
        <v>28</v>
      </c>
      <c r="F965" s="3">
        <v>3.6</v>
      </c>
      <c r="G965" s="3">
        <v>18</v>
      </c>
      <c r="H965" s="3">
        <v>167</v>
      </c>
      <c r="I965" s="6" t="s">
        <v>95</v>
      </c>
      <c r="J965" s="6">
        <v>3502</v>
      </c>
      <c r="K965" s="4">
        <v>41684</v>
      </c>
      <c r="L965" s="7" t="s">
        <v>32</v>
      </c>
      <c r="M965" s="7" t="s">
        <v>294</v>
      </c>
      <c r="N965" s="7" t="s">
        <v>294</v>
      </c>
      <c r="O965" s="7">
        <v>96</v>
      </c>
      <c r="P965" s="4">
        <f t="shared" si="46"/>
        <v>41706</v>
      </c>
      <c r="Q965" s="4">
        <f t="shared" si="47"/>
        <v>41707</v>
      </c>
      <c r="R965" s="7" t="str">
        <f t="shared" si="45"/>
        <v>id7833941707</v>
      </c>
      <c r="S965" s="7">
        <f>VLOOKUP(R965,box_office!$C:$F,2,FALSE)</f>
        <v>2.2047244094488189E-2</v>
      </c>
      <c r="T965" s="7">
        <f>VLOOKUP(R965,box_office!$C:$F,3,FALSE)</f>
        <v>2.8</v>
      </c>
      <c r="U965" s="7">
        <f>VLOOKUP(R965,box_office!$C:$F,4,FALSE)</f>
        <v>196</v>
      </c>
    </row>
    <row r="966" spans="1:21" hidden="1" x14ac:dyDescent="0.3">
      <c r="A966" s="3" t="s">
        <v>947</v>
      </c>
      <c r="B966" s="4" t="s">
        <v>435</v>
      </c>
      <c r="C966" s="3" t="s">
        <v>948</v>
      </c>
      <c r="D966" s="3" t="s">
        <v>28</v>
      </c>
      <c r="F966" s="3">
        <v>3.6</v>
      </c>
      <c r="G966" s="3">
        <v>18</v>
      </c>
      <c r="H966" s="3">
        <v>167</v>
      </c>
      <c r="I966" s="3" t="s">
        <v>95</v>
      </c>
      <c r="J966" s="3">
        <v>3503</v>
      </c>
      <c r="K966" s="4">
        <v>41684</v>
      </c>
      <c r="L966" t="s">
        <v>32</v>
      </c>
      <c r="M966" t="s">
        <v>294</v>
      </c>
      <c r="N966" t="s">
        <v>294</v>
      </c>
      <c r="O966">
        <v>96</v>
      </c>
      <c r="P966" s="4">
        <f t="shared" si="46"/>
        <v>41707</v>
      </c>
      <c r="Q966" s="4">
        <f t="shared" si="47"/>
        <v>41708</v>
      </c>
      <c r="R966" s="10" t="str">
        <f t="shared" si="45"/>
        <v>id7833941708</v>
      </c>
      <c r="S966" s="9" t="e">
        <f>VLOOKUP(R966,box_office!$C:$F,2,FALSE)</f>
        <v>#N/A</v>
      </c>
      <c r="T966" s="9" t="e">
        <f>VLOOKUP(R966,box_office!$C:$F,3,FALSE)</f>
        <v>#N/A</v>
      </c>
      <c r="U966" s="9" t="e">
        <f>VLOOKUP(R966,box_office!$C:$F,4,FALSE)</f>
        <v>#N/A</v>
      </c>
    </row>
    <row r="967" spans="1:21" x14ac:dyDescent="0.3">
      <c r="A967" s="3" t="s">
        <v>972</v>
      </c>
      <c r="B967" s="4" t="s">
        <v>505</v>
      </c>
      <c r="C967" s="3" t="s">
        <v>973</v>
      </c>
      <c r="D967" s="3" t="s">
        <v>28</v>
      </c>
      <c r="F967" s="3">
        <v>3</v>
      </c>
      <c r="G967" s="3">
        <v>2</v>
      </c>
      <c r="H967" s="3">
        <v>90</v>
      </c>
      <c r="I967" s="6" t="s">
        <v>95</v>
      </c>
      <c r="J967" s="6">
        <v>73</v>
      </c>
      <c r="K967" s="4">
        <v>41859</v>
      </c>
      <c r="L967" s="7" t="s">
        <v>189</v>
      </c>
      <c r="M967" s="7" t="s">
        <v>294</v>
      </c>
      <c r="N967" s="7" t="s">
        <v>294</v>
      </c>
      <c r="O967" s="7">
        <v>95</v>
      </c>
      <c r="P967" s="4">
        <f t="shared" si="46"/>
        <v>41858</v>
      </c>
      <c r="Q967" s="4">
        <f t="shared" si="47"/>
        <v>41859</v>
      </c>
      <c r="R967" s="7" t="str">
        <f t="shared" si="45"/>
        <v>id7913541859</v>
      </c>
      <c r="S967" s="7">
        <f>VLOOKUP(R967,box_office!$C:$F,2,FALSE)</f>
        <v>4.507086614173228</v>
      </c>
      <c r="T967" s="7">
        <f>VLOOKUP(R967,box_office!$C:$F,3,FALSE)</f>
        <v>4.54</v>
      </c>
      <c r="U967" s="7">
        <f>VLOOKUP(R967,box_office!$C:$F,4,FALSE)</f>
        <v>6622</v>
      </c>
    </row>
    <row r="968" spans="1:21" x14ac:dyDescent="0.3">
      <c r="A968" s="3" t="s">
        <v>972</v>
      </c>
      <c r="B968" s="4" t="s">
        <v>507</v>
      </c>
      <c r="C968" s="3" t="s">
        <v>973</v>
      </c>
      <c r="D968" s="3" t="s">
        <v>28</v>
      </c>
      <c r="F968" s="3">
        <v>2.8</v>
      </c>
      <c r="G968" s="3">
        <v>2</v>
      </c>
      <c r="H968" s="3">
        <v>95</v>
      </c>
      <c r="I968" s="6" t="s">
        <v>95</v>
      </c>
      <c r="J968" s="6">
        <v>129</v>
      </c>
      <c r="K968" s="4">
        <v>41859</v>
      </c>
      <c r="L968" s="7" t="s">
        <v>189</v>
      </c>
      <c r="M968" s="7" t="s">
        <v>294</v>
      </c>
      <c r="N968" s="7" t="s">
        <v>294</v>
      </c>
      <c r="O968" s="7">
        <v>95</v>
      </c>
      <c r="P968" s="4">
        <f t="shared" si="46"/>
        <v>41859</v>
      </c>
      <c r="Q968" s="4">
        <f t="shared" si="47"/>
        <v>41860</v>
      </c>
      <c r="R968" s="7" t="str">
        <f t="shared" si="45"/>
        <v>id7913541860</v>
      </c>
      <c r="S968" s="7">
        <f>VLOOKUP(R968,box_office!$C:$F,2,FALSE)</f>
        <v>4.7559055118110241</v>
      </c>
      <c r="T968" s="7">
        <f>VLOOKUP(R968,box_office!$C:$F,3,FALSE)</f>
        <v>4.49</v>
      </c>
      <c r="U968" s="7">
        <f>VLOOKUP(R968,box_office!$C:$F,4,FALSE)</f>
        <v>7059</v>
      </c>
    </row>
    <row r="969" spans="1:21" x14ac:dyDescent="0.3">
      <c r="A969" s="3" t="s">
        <v>972</v>
      </c>
      <c r="B969" s="4" t="s">
        <v>509</v>
      </c>
      <c r="C969" s="3" t="s">
        <v>973</v>
      </c>
      <c r="D969" s="3" t="s">
        <v>28</v>
      </c>
      <c r="F969" s="3">
        <v>2.9</v>
      </c>
      <c r="G969" s="3">
        <v>2</v>
      </c>
      <c r="H969" s="3">
        <v>95</v>
      </c>
      <c r="I969" s="6" t="s">
        <v>95</v>
      </c>
      <c r="J969" s="6">
        <v>357</v>
      </c>
      <c r="K969" s="4">
        <v>41859</v>
      </c>
      <c r="L969" s="7" t="s">
        <v>189</v>
      </c>
      <c r="M969" s="7" t="s">
        <v>294</v>
      </c>
      <c r="N969" s="7" t="s">
        <v>294</v>
      </c>
      <c r="O969" s="7">
        <v>95</v>
      </c>
      <c r="P969" s="4">
        <f t="shared" si="46"/>
        <v>41860</v>
      </c>
      <c r="Q969" s="4">
        <f t="shared" si="47"/>
        <v>41861</v>
      </c>
      <c r="R969" s="7" t="str">
        <f t="shared" si="45"/>
        <v>id7913541861</v>
      </c>
      <c r="S969" s="7">
        <f>VLOOKUP(R969,box_office!$C:$F,2,FALSE)</f>
        <v>4.5007874015748035</v>
      </c>
      <c r="T969" s="7">
        <f>VLOOKUP(R969,box_office!$C:$F,3,FALSE)</f>
        <v>4.5</v>
      </c>
      <c r="U969" s="7">
        <f>VLOOKUP(R969,box_office!$C:$F,4,FALSE)</f>
        <v>7137</v>
      </c>
    </row>
    <row r="970" spans="1:21" x14ac:dyDescent="0.3">
      <c r="A970" s="3" t="s">
        <v>972</v>
      </c>
      <c r="B970" s="4" t="s">
        <v>511</v>
      </c>
      <c r="C970" s="3" t="s">
        <v>973</v>
      </c>
      <c r="D970" s="3" t="s">
        <v>28</v>
      </c>
      <c r="F970" s="3">
        <v>2.9</v>
      </c>
      <c r="G970" s="3">
        <v>2</v>
      </c>
      <c r="H970" s="3">
        <v>95</v>
      </c>
      <c r="I970" s="6" t="s">
        <v>95</v>
      </c>
      <c r="J970" s="6">
        <v>451</v>
      </c>
      <c r="K970" s="4">
        <v>41859</v>
      </c>
      <c r="L970" s="7" t="s">
        <v>189</v>
      </c>
      <c r="M970" s="7" t="s">
        <v>294</v>
      </c>
      <c r="N970" s="7" t="s">
        <v>294</v>
      </c>
      <c r="O970" s="7">
        <v>95</v>
      </c>
      <c r="P970" s="4">
        <f t="shared" si="46"/>
        <v>41861</v>
      </c>
      <c r="Q970" s="4">
        <f t="shared" si="47"/>
        <v>41862</v>
      </c>
      <c r="R970" s="7" t="str">
        <f t="shared" si="45"/>
        <v>id7913541862</v>
      </c>
      <c r="S970" s="7">
        <f>VLOOKUP(R970,box_office!$C:$F,2,FALSE)</f>
        <v>3.508661417322835</v>
      </c>
      <c r="T970" s="7">
        <f>VLOOKUP(R970,box_office!$C:$F,3,FALSE)</f>
        <v>4.5199999999999996</v>
      </c>
      <c r="U970" s="7">
        <f>VLOOKUP(R970,box_office!$C:$F,4,FALSE)</f>
        <v>7054</v>
      </c>
    </row>
    <row r="971" spans="1:21" x14ac:dyDescent="0.3">
      <c r="A971" s="3" t="s">
        <v>972</v>
      </c>
      <c r="B971" s="4" t="s">
        <v>513</v>
      </c>
      <c r="C971" s="3" t="s">
        <v>973</v>
      </c>
      <c r="D971" s="3" t="s">
        <v>28</v>
      </c>
      <c r="F971" s="3">
        <v>2.8</v>
      </c>
      <c r="G971" s="3">
        <v>2</v>
      </c>
      <c r="H971" s="3">
        <v>95</v>
      </c>
      <c r="I971" s="6" t="s">
        <v>95</v>
      </c>
      <c r="J971" s="6">
        <v>501</v>
      </c>
      <c r="K971" s="4">
        <v>41859</v>
      </c>
      <c r="L971" s="7" t="s">
        <v>189</v>
      </c>
      <c r="M971" s="7" t="s">
        <v>294</v>
      </c>
      <c r="N971" s="7" t="s">
        <v>294</v>
      </c>
      <c r="O971" s="7">
        <v>95</v>
      </c>
      <c r="P971" s="4">
        <f t="shared" si="46"/>
        <v>41862</v>
      </c>
      <c r="Q971" s="4">
        <f t="shared" si="47"/>
        <v>41863</v>
      </c>
      <c r="R971" s="7" t="str">
        <f t="shared" si="45"/>
        <v>id7913541863</v>
      </c>
      <c r="S971" s="7">
        <f>VLOOKUP(R971,box_office!$C:$F,2,FALSE)</f>
        <v>3.4598425196850395</v>
      </c>
      <c r="T971" s="7">
        <f>VLOOKUP(R971,box_office!$C:$F,3,FALSE)</f>
        <v>4.43</v>
      </c>
      <c r="U971" s="7">
        <f>VLOOKUP(R971,box_office!$C:$F,4,FALSE)</f>
        <v>7089</v>
      </c>
    </row>
    <row r="972" spans="1:21" x14ac:dyDescent="0.3">
      <c r="A972" s="3" t="s">
        <v>972</v>
      </c>
      <c r="B972" s="4" t="s">
        <v>515</v>
      </c>
      <c r="C972" s="3" t="s">
        <v>973</v>
      </c>
      <c r="D972" s="3" t="s">
        <v>28</v>
      </c>
      <c r="F972" s="3">
        <v>2.8</v>
      </c>
      <c r="G972" s="3">
        <v>2</v>
      </c>
      <c r="H972" s="3">
        <v>98</v>
      </c>
      <c r="I972" s="6" t="s">
        <v>95</v>
      </c>
      <c r="J972" s="6">
        <v>535</v>
      </c>
      <c r="K972" s="4">
        <v>41859</v>
      </c>
      <c r="L972" s="7" t="s">
        <v>189</v>
      </c>
      <c r="M972" s="7" t="s">
        <v>294</v>
      </c>
      <c r="N972" s="7" t="s">
        <v>294</v>
      </c>
      <c r="O972" s="7">
        <v>95</v>
      </c>
      <c r="P972" s="4">
        <f t="shared" si="46"/>
        <v>41863</v>
      </c>
      <c r="Q972" s="4">
        <f t="shared" si="47"/>
        <v>41864</v>
      </c>
      <c r="R972" s="7" t="str">
        <f t="shared" si="45"/>
        <v>id7913541864</v>
      </c>
      <c r="S972" s="7">
        <f>VLOOKUP(R972,box_office!$C:$F,2,FALSE)</f>
        <v>3.0976377952755905</v>
      </c>
      <c r="T972" s="7">
        <f>VLOOKUP(R972,box_office!$C:$F,3,FALSE)</f>
        <v>4.41</v>
      </c>
      <c r="U972" s="7">
        <f>VLOOKUP(R972,box_office!$C:$F,4,FALSE)</f>
        <v>7025</v>
      </c>
    </row>
    <row r="973" spans="1:21" x14ac:dyDescent="0.3">
      <c r="A973" s="3" t="s">
        <v>972</v>
      </c>
      <c r="B973" s="4" t="s">
        <v>517</v>
      </c>
      <c r="C973" s="3" t="s">
        <v>973</v>
      </c>
      <c r="D973" s="3" t="s">
        <v>28</v>
      </c>
      <c r="F973" s="3">
        <v>2.8</v>
      </c>
      <c r="G973" s="3">
        <v>2</v>
      </c>
      <c r="H973" s="3">
        <v>98</v>
      </c>
      <c r="I973" s="6" t="s">
        <v>95</v>
      </c>
      <c r="J973" s="6">
        <v>565</v>
      </c>
      <c r="K973" s="4">
        <v>41859</v>
      </c>
      <c r="L973" s="7" t="s">
        <v>189</v>
      </c>
      <c r="M973" s="7" t="s">
        <v>294</v>
      </c>
      <c r="N973" s="7" t="s">
        <v>294</v>
      </c>
      <c r="O973" s="7">
        <v>95</v>
      </c>
      <c r="P973" s="4">
        <f t="shared" si="46"/>
        <v>41864</v>
      </c>
      <c r="Q973" s="4">
        <f t="shared" si="47"/>
        <v>41865</v>
      </c>
      <c r="R973" s="7" t="str">
        <f t="shared" si="45"/>
        <v>id7913541865</v>
      </c>
      <c r="S973" s="7">
        <f>VLOOKUP(R973,box_office!$C:$F,2,FALSE)</f>
        <v>2.1433070866141732</v>
      </c>
      <c r="T973" s="7">
        <f>VLOOKUP(R973,box_office!$C:$F,3,FALSE)</f>
        <v>4.5</v>
      </c>
      <c r="U973" s="7">
        <f>VLOOKUP(R973,box_office!$C:$F,4,FALSE)</f>
        <v>5270</v>
      </c>
    </row>
    <row r="974" spans="1:21" x14ac:dyDescent="0.3">
      <c r="A974" s="3" t="s">
        <v>972</v>
      </c>
      <c r="B974" s="4" t="s">
        <v>519</v>
      </c>
      <c r="C974" s="3" t="s">
        <v>973</v>
      </c>
      <c r="D974" s="3" t="s">
        <v>28</v>
      </c>
      <c r="F974" s="3">
        <v>2.8</v>
      </c>
      <c r="G974" s="3">
        <v>2</v>
      </c>
      <c r="H974" s="3">
        <v>100</v>
      </c>
      <c r="I974" s="6" t="s">
        <v>95</v>
      </c>
      <c r="J974" s="6">
        <v>597</v>
      </c>
      <c r="K974" s="4">
        <v>41859</v>
      </c>
      <c r="L974" s="7" t="s">
        <v>189</v>
      </c>
      <c r="M974" s="7" t="s">
        <v>294</v>
      </c>
      <c r="N974" s="7" t="s">
        <v>294</v>
      </c>
      <c r="O974" s="7">
        <v>95</v>
      </c>
      <c r="P974" s="4">
        <f t="shared" si="46"/>
        <v>41865</v>
      </c>
      <c r="Q974" s="4">
        <f t="shared" si="47"/>
        <v>41866</v>
      </c>
      <c r="R974" s="7" t="str">
        <f t="shared" si="45"/>
        <v>id7913541866</v>
      </c>
      <c r="S974" s="7">
        <f>VLOOKUP(R974,box_office!$C:$F,2,FALSE)</f>
        <v>0.94645669291338586</v>
      </c>
      <c r="T974" s="7">
        <f>VLOOKUP(R974,box_office!$C:$F,3,FALSE)</f>
        <v>4.57</v>
      </c>
      <c r="U974" s="7">
        <f>VLOOKUP(R974,box_office!$C:$F,4,FALSE)</f>
        <v>2306</v>
      </c>
    </row>
    <row r="975" spans="1:21" x14ac:dyDescent="0.3">
      <c r="A975" s="3" t="s">
        <v>972</v>
      </c>
      <c r="B975" s="4" t="s">
        <v>521</v>
      </c>
      <c r="C975" s="3" t="s">
        <v>973</v>
      </c>
      <c r="D975" s="3" t="s">
        <v>28</v>
      </c>
      <c r="F975" s="3">
        <v>2.8</v>
      </c>
      <c r="G975" s="3">
        <v>2</v>
      </c>
      <c r="H975" s="3">
        <v>100</v>
      </c>
      <c r="I975" s="6" t="s">
        <v>95</v>
      </c>
      <c r="J975" s="6">
        <v>610</v>
      </c>
      <c r="K975" s="4">
        <v>41859</v>
      </c>
      <c r="L975" s="7" t="s">
        <v>189</v>
      </c>
      <c r="M975" s="7" t="s">
        <v>294</v>
      </c>
      <c r="N975" s="7" t="s">
        <v>294</v>
      </c>
      <c r="O975" s="7">
        <v>95</v>
      </c>
      <c r="P975" s="4">
        <f t="shared" si="46"/>
        <v>41866</v>
      </c>
      <c r="Q975" s="4">
        <f t="shared" si="47"/>
        <v>41867</v>
      </c>
      <c r="R975" s="7" t="str">
        <f t="shared" si="45"/>
        <v>id7913541867</v>
      </c>
      <c r="S975" s="7">
        <f>VLOOKUP(R975,box_office!$C:$F,2,FALSE)</f>
        <v>0.94173228346456694</v>
      </c>
      <c r="T975" s="7">
        <f>VLOOKUP(R975,box_office!$C:$F,3,FALSE)</f>
        <v>4.5</v>
      </c>
      <c r="U975" s="7">
        <f>VLOOKUP(R975,box_office!$C:$F,4,FALSE)</f>
        <v>2088</v>
      </c>
    </row>
    <row r="976" spans="1:21" x14ac:dyDescent="0.3">
      <c r="A976" s="3" t="s">
        <v>972</v>
      </c>
      <c r="B976" s="4" t="s">
        <v>523</v>
      </c>
      <c r="C976" s="3" t="s">
        <v>973</v>
      </c>
      <c r="D976" s="3" t="s">
        <v>28</v>
      </c>
      <c r="F976" s="3">
        <v>2.8</v>
      </c>
      <c r="G976" s="3">
        <v>2</v>
      </c>
      <c r="H976" s="3">
        <v>100</v>
      </c>
      <c r="I976" s="6" t="s">
        <v>95</v>
      </c>
      <c r="J976" s="6">
        <v>626</v>
      </c>
      <c r="K976" s="4">
        <v>41859</v>
      </c>
      <c r="L976" s="7" t="s">
        <v>189</v>
      </c>
      <c r="M976" s="7" t="s">
        <v>294</v>
      </c>
      <c r="N976" s="7" t="s">
        <v>294</v>
      </c>
      <c r="O976" s="7">
        <v>95</v>
      </c>
      <c r="P976" s="4">
        <f t="shared" si="46"/>
        <v>41867</v>
      </c>
      <c r="Q976" s="4">
        <f t="shared" si="47"/>
        <v>41868</v>
      </c>
      <c r="R976" s="7" t="str">
        <f t="shared" si="45"/>
        <v>id7913541868</v>
      </c>
      <c r="S976" s="7">
        <f>VLOOKUP(R976,box_office!$C:$F,2,FALSE)</f>
        <v>0.87086614173228338</v>
      </c>
      <c r="T976" s="7">
        <f>VLOOKUP(R976,box_office!$C:$F,3,FALSE)</f>
        <v>4.2699999999999996</v>
      </c>
      <c r="U976" s="7">
        <f>VLOOKUP(R976,box_office!$C:$F,4,FALSE)</f>
        <v>2041</v>
      </c>
    </row>
    <row r="977" spans="1:21" x14ac:dyDescent="0.3">
      <c r="A977" s="3" t="s">
        <v>972</v>
      </c>
      <c r="B977" s="4" t="s">
        <v>525</v>
      </c>
      <c r="C977" s="3" t="s">
        <v>973</v>
      </c>
      <c r="D977" s="3" t="s">
        <v>28</v>
      </c>
      <c r="F977" s="3">
        <v>2.9</v>
      </c>
      <c r="G977" s="3">
        <v>2</v>
      </c>
      <c r="H977" s="3">
        <v>100</v>
      </c>
      <c r="I977" s="6" t="s">
        <v>95</v>
      </c>
      <c r="J977" s="6">
        <v>631</v>
      </c>
      <c r="K977" s="4">
        <v>41859</v>
      </c>
      <c r="L977" s="7" t="s">
        <v>189</v>
      </c>
      <c r="M977" s="7" t="s">
        <v>294</v>
      </c>
      <c r="N977" s="7" t="s">
        <v>294</v>
      </c>
      <c r="O977" s="7">
        <v>95</v>
      </c>
      <c r="P977" s="4">
        <f t="shared" si="46"/>
        <v>41868</v>
      </c>
      <c r="Q977" s="4">
        <f t="shared" si="47"/>
        <v>41869</v>
      </c>
      <c r="R977" s="7" t="str">
        <f t="shared" si="45"/>
        <v>id7913541869</v>
      </c>
      <c r="S977" s="7">
        <f>VLOOKUP(R977,box_office!$C:$F,2,FALSE)</f>
        <v>0.67874015748031513</v>
      </c>
      <c r="T977" s="7">
        <f>VLOOKUP(R977,box_office!$C:$F,3,FALSE)</f>
        <v>4.24</v>
      </c>
      <c r="U977" s="7">
        <f>VLOOKUP(R977,box_office!$C:$F,4,FALSE)</f>
        <v>2005</v>
      </c>
    </row>
    <row r="978" spans="1:21" x14ac:dyDescent="0.3">
      <c r="A978" s="3" t="s">
        <v>972</v>
      </c>
      <c r="B978" s="4" t="s">
        <v>527</v>
      </c>
      <c r="C978" s="3" t="s">
        <v>973</v>
      </c>
      <c r="D978" s="3" t="s">
        <v>28</v>
      </c>
      <c r="F978" s="3">
        <v>2.9</v>
      </c>
      <c r="G978" s="3">
        <v>2</v>
      </c>
      <c r="H978" s="3">
        <v>100</v>
      </c>
      <c r="I978" s="6" t="s">
        <v>95</v>
      </c>
      <c r="J978" s="6">
        <v>645</v>
      </c>
      <c r="K978" s="4">
        <v>41859</v>
      </c>
      <c r="L978" s="7" t="s">
        <v>189</v>
      </c>
      <c r="M978" s="7" t="s">
        <v>294</v>
      </c>
      <c r="N978" s="7" t="s">
        <v>294</v>
      </c>
      <c r="O978" s="7">
        <v>95</v>
      </c>
      <c r="P978" s="4">
        <f t="shared" si="46"/>
        <v>41869</v>
      </c>
      <c r="Q978" s="4">
        <f t="shared" si="47"/>
        <v>41870</v>
      </c>
      <c r="R978" s="7" t="str">
        <f t="shared" si="45"/>
        <v>id7913541870</v>
      </c>
      <c r="S978" s="7">
        <f>VLOOKUP(R978,box_office!$C:$F,2,FALSE)</f>
        <v>0.71023622047244095</v>
      </c>
      <c r="T978" s="7">
        <f>VLOOKUP(R978,box_office!$C:$F,3,FALSE)</f>
        <v>4.3099999999999996</v>
      </c>
      <c r="U978" s="7">
        <f>VLOOKUP(R978,box_office!$C:$F,4,FALSE)</f>
        <v>2057</v>
      </c>
    </row>
    <row r="979" spans="1:21" x14ac:dyDescent="0.3">
      <c r="A979" s="3" t="s">
        <v>972</v>
      </c>
      <c r="B979" s="4" t="s">
        <v>529</v>
      </c>
      <c r="C979" s="3" t="s">
        <v>973</v>
      </c>
      <c r="D979" s="3" t="s">
        <v>28</v>
      </c>
      <c r="F979" s="3">
        <v>2.9</v>
      </c>
      <c r="G979" s="3">
        <v>2</v>
      </c>
      <c r="H979" s="3">
        <v>100</v>
      </c>
      <c r="I979" s="6" t="s">
        <v>95</v>
      </c>
      <c r="J979" s="6">
        <v>651</v>
      </c>
      <c r="K979" s="4">
        <v>41859</v>
      </c>
      <c r="L979" s="7" t="s">
        <v>189</v>
      </c>
      <c r="M979" s="7" t="s">
        <v>294</v>
      </c>
      <c r="N979" s="7" t="s">
        <v>294</v>
      </c>
      <c r="O979" s="7">
        <v>95</v>
      </c>
      <c r="P979" s="4">
        <f t="shared" si="46"/>
        <v>41870</v>
      </c>
      <c r="Q979" s="4">
        <f t="shared" si="47"/>
        <v>41871</v>
      </c>
      <c r="R979" s="7" t="str">
        <f t="shared" si="45"/>
        <v>id7913541871</v>
      </c>
      <c r="S979" s="7">
        <f>VLOOKUP(R979,box_office!$C:$F,2,FALSE)</f>
        <v>0.6692913385826772</v>
      </c>
      <c r="T979" s="7">
        <f>VLOOKUP(R979,box_office!$C:$F,3,FALSE)</f>
        <v>4.43</v>
      </c>
      <c r="U979" s="7">
        <f>VLOOKUP(R979,box_office!$C:$F,4,FALSE)</f>
        <v>2157</v>
      </c>
    </row>
    <row r="980" spans="1:21" x14ac:dyDescent="0.3">
      <c r="A980" s="3" t="s">
        <v>972</v>
      </c>
      <c r="B980" s="4" t="s">
        <v>412</v>
      </c>
      <c r="C980" s="3" t="s">
        <v>973</v>
      </c>
      <c r="D980" s="3" t="s">
        <v>28</v>
      </c>
      <c r="F980" s="3">
        <v>2.9</v>
      </c>
      <c r="G980" s="3">
        <v>2</v>
      </c>
      <c r="H980" s="3">
        <v>100</v>
      </c>
      <c r="I980" s="6" t="s">
        <v>95</v>
      </c>
      <c r="J980" s="6">
        <v>664</v>
      </c>
      <c r="K980" s="4">
        <v>41859</v>
      </c>
      <c r="L980" s="7" t="s">
        <v>189</v>
      </c>
      <c r="M980" s="7" t="s">
        <v>294</v>
      </c>
      <c r="N980" s="7" t="s">
        <v>294</v>
      </c>
      <c r="O980" s="7">
        <v>95</v>
      </c>
      <c r="P980" s="4">
        <f t="shared" si="46"/>
        <v>41871</v>
      </c>
      <c r="Q980" s="4">
        <f t="shared" si="47"/>
        <v>41872</v>
      </c>
      <c r="R980" s="7" t="str">
        <f t="shared" si="45"/>
        <v>id7913541872</v>
      </c>
      <c r="S980" s="7">
        <f>VLOOKUP(R980,box_office!$C:$F,2,FALSE)</f>
        <v>0.42834645669291338</v>
      </c>
      <c r="T980" s="7">
        <f>VLOOKUP(R980,box_office!$C:$F,3,FALSE)</f>
        <v>4.6500000000000004</v>
      </c>
      <c r="U980" s="7">
        <f>VLOOKUP(R980,box_office!$C:$F,4,FALSE)</f>
        <v>1536</v>
      </c>
    </row>
    <row r="981" spans="1:21" hidden="1" x14ac:dyDescent="0.3">
      <c r="A981" s="3" t="s">
        <v>972</v>
      </c>
      <c r="B981" s="4" t="s">
        <v>345</v>
      </c>
      <c r="C981" s="3" t="s">
        <v>973</v>
      </c>
      <c r="D981" s="3" t="s">
        <v>28</v>
      </c>
      <c r="F981" s="3">
        <v>2.9</v>
      </c>
      <c r="G981" s="3">
        <v>2</v>
      </c>
      <c r="H981" s="3">
        <v>100</v>
      </c>
      <c r="I981" s="3" t="s">
        <v>95</v>
      </c>
      <c r="J981" s="3">
        <v>673</v>
      </c>
      <c r="K981" s="4">
        <v>41859</v>
      </c>
      <c r="L981" t="s">
        <v>189</v>
      </c>
      <c r="M981" t="s">
        <v>294</v>
      </c>
      <c r="N981" t="s">
        <v>294</v>
      </c>
      <c r="O981">
        <v>95</v>
      </c>
      <c r="P981" s="4">
        <f t="shared" si="46"/>
        <v>41872</v>
      </c>
      <c r="Q981" s="4">
        <f t="shared" si="47"/>
        <v>41873</v>
      </c>
      <c r="R981" s="10" t="str">
        <f t="shared" si="45"/>
        <v>id7913541873</v>
      </c>
      <c r="S981" s="9" t="e">
        <f>VLOOKUP(R981,box_office!$C:$F,2,FALSE)</f>
        <v>#N/A</v>
      </c>
      <c r="T981" s="9" t="e">
        <f>VLOOKUP(R981,box_office!$C:$F,3,FALSE)</f>
        <v>#N/A</v>
      </c>
      <c r="U981" s="9" t="e">
        <f>VLOOKUP(R981,box_office!$C:$F,4,FALSE)</f>
        <v>#N/A</v>
      </c>
    </row>
    <row r="982" spans="1:21" hidden="1" x14ac:dyDescent="0.3">
      <c r="A982" s="3" t="s">
        <v>972</v>
      </c>
      <c r="B982" s="4" t="s">
        <v>348</v>
      </c>
      <c r="C982" s="3" t="s">
        <v>973</v>
      </c>
      <c r="D982" s="3" t="s">
        <v>28</v>
      </c>
      <c r="F982" s="3">
        <v>2.9</v>
      </c>
      <c r="G982" s="3">
        <v>2</v>
      </c>
      <c r="H982" s="3">
        <v>100</v>
      </c>
      <c r="I982" s="3" t="s">
        <v>95</v>
      </c>
      <c r="J982" s="3">
        <v>678</v>
      </c>
      <c r="K982" s="4">
        <v>41859</v>
      </c>
      <c r="L982" t="s">
        <v>189</v>
      </c>
      <c r="M982" t="s">
        <v>294</v>
      </c>
      <c r="N982" t="s">
        <v>294</v>
      </c>
      <c r="O982">
        <v>95</v>
      </c>
      <c r="P982" s="4">
        <f t="shared" si="46"/>
        <v>41873</v>
      </c>
      <c r="Q982" s="4">
        <f t="shared" si="47"/>
        <v>41874</v>
      </c>
      <c r="R982" s="10" t="str">
        <f t="shared" si="45"/>
        <v>id7913541874</v>
      </c>
      <c r="S982" s="9" t="e">
        <f>VLOOKUP(R982,box_office!$C:$F,2,FALSE)</f>
        <v>#N/A</v>
      </c>
      <c r="T982" s="9" t="e">
        <f>VLOOKUP(R982,box_office!$C:$F,3,FALSE)</f>
        <v>#N/A</v>
      </c>
      <c r="U982" s="9" t="e">
        <f>VLOOKUP(R982,box_office!$C:$F,4,FALSE)</f>
        <v>#N/A</v>
      </c>
    </row>
    <row r="983" spans="1:21" hidden="1" x14ac:dyDescent="0.3">
      <c r="A983" s="3" t="s">
        <v>972</v>
      </c>
      <c r="B983" s="4" t="s">
        <v>350</v>
      </c>
      <c r="C983" s="3" t="s">
        <v>973</v>
      </c>
      <c r="D983" s="3" t="s">
        <v>28</v>
      </c>
      <c r="F983" s="3">
        <v>2.9</v>
      </c>
      <c r="G983" s="3">
        <v>2</v>
      </c>
      <c r="H983" s="3">
        <v>100</v>
      </c>
      <c r="I983" s="3" t="s">
        <v>95</v>
      </c>
      <c r="J983" s="3">
        <v>681</v>
      </c>
      <c r="K983" s="4">
        <v>41859</v>
      </c>
      <c r="L983" t="s">
        <v>189</v>
      </c>
      <c r="M983" t="s">
        <v>294</v>
      </c>
      <c r="N983" t="s">
        <v>294</v>
      </c>
      <c r="O983">
        <v>95</v>
      </c>
      <c r="P983" s="4">
        <f t="shared" si="46"/>
        <v>41874</v>
      </c>
      <c r="Q983" s="4">
        <f t="shared" si="47"/>
        <v>41875</v>
      </c>
      <c r="R983" s="10" t="str">
        <f t="shared" si="45"/>
        <v>id7913541875</v>
      </c>
      <c r="S983" s="9" t="e">
        <f>VLOOKUP(R983,box_office!$C:$F,2,FALSE)</f>
        <v>#N/A</v>
      </c>
      <c r="T983" s="9" t="e">
        <f>VLOOKUP(R983,box_office!$C:$F,3,FALSE)</f>
        <v>#N/A</v>
      </c>
      <c r="U983" s="9" t="e">
        <f>VLOOKUP(R983,box_office!$C:$F,4,FALSE)</f>
        <v>#N/A</v>
      </c>
    </row>
    <row r="984" spans="1:21" hidden="1" x14ac:dyDescent="0.3">
      <c r="A984" s="3" t="s">
        <v>972</v>
      </c>
      <c r="B984" s="4" t="s">
        <v>352</v>
      </c>
      <c r="C984" s="3" t="s">
        <v>973</v>
      </c>
      <c r="D984" s="3" t="s">
        <v>28</v>
      </c>
      <c r="F984" s="3">
        <v>2.9</v>
      </c>
      <c r="G984" s="3">
        <v>2</v>
      </c>
      <c r="H984" s="3">
        <v>100</v>
      </c>
      <c r="I984" s="3" t="s">
        <v>95</v>
      </c>
      <c r="J984" s="3">
        <v>682</v>
      </c>
      <c r="K984" s="4">
        <v>41859</v>
      </c>
      <c r="L984" t="s">
        <v>189</v>
      </c>
      <c r="M984" t="s">
        <v>294</v>
      </c>
      <c r="N984" t="s">
        <v>294</v>
      </c>
      <c r="O984">
        <v>95</v>
      </c>
      <c r="P984" s="4">
        <f t="shared" si="46"/>
        <v>41875</v>
      </c>
      <c r="Q984" s="4">
        <f t="shared" si="47"/>
        <v>41876</v>
      </c>
      <c r="R984" s="10" t="str">
        <f t="shared" si="45"/>
        <v>id7913541876</v>
      </c>
      <c r="S984" s="9" t="e">
        <f>VLOOKUP(R984,box_office!$C:$F,2,FALSE)</f>
        <v>#N/A</v>
      </c>
      <c r="T984" s="9" t="e">
        <f>VLOOKUP(R984,box_office!$C:$F,3,FALSE)</f>
        <v>#N/A</v>
      </c>
      <c r="U984" s="9" t="e">
        <f>VLOOKUP(R984,box_office!$C:$F,4,FALSE)</f>
        <v>#N/A</v>
      </c>
    </row>
    <row r="985" spans="1:21" x14ac:dyDescent="0.3">
      <c r="A985" s="3" t="s">
        <v>988</v>
      </c>
      <c r="B985" s="4" t="s">
        <v>595</v>
      </c>
      <c r="C985" s="3" t="s">
        <v>989</v>
      </c>
      <c r="D985" s="3" t="s">
        <v>28</v>
      </c>
      <c r="F985" s="3">
        <v>3.2</v>
      </c>
      <c r="G985" s="3">
        <v>2</v>
      </c>
      <c r="H985" s="3">
        <v>53</v>
      </c>
      <c r="I985" s="6" t="s">
        <v>95</v>
      </c>
      <c r="J985" s="6">
        <v>1939</v>
      </c>
      <c r="K985" s="4">
        <v>41740</v>
      </c>
      <c r="L985" s="7" t="s">
        <v>229</v>
      </c>
      <c r="M985" s="7" t="s">
        <v>32</v>
      </c>
      <c r="N985" s="7" t="s">
        <v>294</v>
      </c>
      <c r="O985" s="7">
        <v>94</v>
      </c>
      <c r="P985" s="4">
        <f t="shared" si="46"/>
        <v>41743</v>
      </c>
      <c r="Q985" s="4">
        <f t="shared" si="47"/>
        <v>41744</v>
      </c>
      <c r="R985" s="7" t="str">
        <f t="shared" si="45"/>
        <v>id7888241744</v>
      </c>
      <c r="S985" s="7">
        <f>VLOOKUP(R985,box_office!$C:$F,2,FALSE)</f>
        <v>7.0866141732283464E-2</v>
      </c>
      <c r="T985" s="7">
        <f>VLOOKUP(R985,box_office!$C:$F,3,FALSE)</f>
        <v>3.39</v>
      </c>
      <c r="U985" s="7">
        <f>VLOOKUP(R985,box_office!$C:$F,4,FALSE)</f>
        <v>1048</v>
      </c>
    </row>
    <row r="986" spans="1:21" x14ac:dyDescent="0.3">
      <c r="A986" s="3" t="s">
        <v>988</v>
      </c>
      <c r="B986" s="4" t="s">
        <v>597</v>
      </c>
      <c r="C986" s="3" t="s">
        <v>989</v>
      </c>
      <c r="D986" s="3" t="s">
        <v>28</v>
      </c>
      <c r="F986" s="3">
        <v>5.2</v>
      </c>
      <c r="G986" s="3">
        <v>2</v>
      </c>
      <c r="H986" s="3">
        <v>53</v>
      </c>
      <c r="I986" s="6" t="s">
        <v>95</v>
      </c>
      <c r="J986" s="6">
        <v>1406</v>
      </c>
      <c r="K986" s="4">
        <v>41740</v>
      </c>
      <c r="L986" s="7" t="s">
        <v>229</v>
      </c>
      <c r="M986" s="7" t="s">
        <v>32</v>
      </c>
      <c r="N986" s="7" t="s">
        <v>294</v>
      </c>
      <c r="O986" s="7">
        <v>94</v>
      </c>
      <c r="P986" s="4">
        <f t="shared" si="46"/>
        <v>41744</v>
      </c>
      <c r="Q986" s="4">
        <f t="shared" si="47"/>
        <v>41745</v>
      </c>
      <c r="R986" s="7" t="str">
        <f t="shared" si="45"/>
        <v>id7888241745</v>
      </c>
      <c r="S986" s="7">
        <f>VLOOKUP(R986,box_office!$C:$F,2,FALSE)</f>
        <v>6.1417322834645675E-2</v>
      </c>
      <c r="T986" s="7">
        <f>VLOOKUP(R986,box_office!$C:$F,3,FALSE)</f>
        <v>6.49</v>
      </c>
      <c r="U986" s="7">
        <f>VLOOKUP(R986,box_office!$C:$F,4,FALSE)</f>
        <v>968</v>
      </c>
    </row>
    <row r="987" spans="1:21" hidden="1" x14ac:dyDescent="0.3">
      <c r="A987" s="3" t="s">
        <v>988</v>
      </c>
      <c r="B987" s="4" t="s">
        <v>599</v>
      </c>
      <c r="C987" s="3" t="s">
        <v>989</v>
      </c>
      <c r="D987" s="3" t="s">
        <v>28</v>
      </c>
      <c r="F987" s="3">
        <v>3.4</v>
      </c>
      <c r="G987" s="3">
        <v>2</v>
      </c>
      <c r="H987" s="3">
        <v>53</v>
      </c>
      <c r="I987" s="3" t="s">
        <v>95</v>
      </c>
      <c r="J987" s="3">
        <v>1407</v>
      </c>
      <c r="K987" s="4">
        <v>41740</v>
      </c>
      <c r="L987" t="s">
        <v>229</v>
      </c>
      <c r="M987" t="s">
        <v>32</v>
      </c>
      <c r="N987" t="s">
        <v>294</v>
      </c>
      <c r="O987">
        <v>94</v>
      </c>
      <c r="P987" s="4">
        <f t="shared" si="46"/>
        <v>41745</v>
      </c>
      <c r="Q987" s="4">
        <f t="shared" si="47"/>
        <v>41746</v>
      </c>
      <c r="R987" s="10" t="str">
        <f t="shared" si="45"/>
        <v>id7888241746</v>
      </c>
      <c r="S987" s="9" t="e">
        <f>VLOOKUP(R987,box_office!$C:$F,2,FALSE)</f>
        <v>#N/A</v>
      </c>
      <c r="T987" s="9" t="e">
        <f>VLOOKUP(R987,box_office!$C:$F,3,FALSE)</f>
        <v>#N/A</v>
      </c>
      <c r="U987" s="9" t="e">
        <f>VLOOKUP(R987,box_office!$C:$F,4,FALSE)</f>
        <v>#N/A</v>
      </c>
    </row>
    <row r="988" spans="1:21" x14ac:dyDescent="0.3">
      <c r="A988" s="3" t="s">
        <v>992</v>
      </c>
      <c r="B988" s="4" t="s">
        <v>993</v>
      </c>
      <c r="C988" s="3" t="s">
        <v>994</v>
      </c>
      <c r="D988" s="3" t="s">
        <v>187</v>
      </c>
      <c r="F988" s="3">
        <v>4</v>
      </c>
      <c r="G988" s="3">
        <v>5</v>
      </c>
      <c r="H988" s="3">
        <v>31</v>
      </c>
      <c r="I988" s="6" t="s">
        <v>95</v>
      </c>
      <c r="J988" s="6">
        <v>554</v>
      </c>
      <c r="K988" s="4">
        <v>41656</v>
      </c>
      <c r="L988" s="7" t="s">
        <v>31</v>
      </c>
      <c r="M988" s="7" t="s">
        <v>293</v>
      </c>
      <c r="N988" s="7" t="s">
        <v>189</v>
      </c>
      <c r="O988" s="7">
        <v>91</v>
      </c>
      <c r="P988" s="4">
        <f t="shared" si="46"/>
        <v>41657</v>
      </c>
      <c r="Q988" s="4">
        <f t="shared" si="47"/>
        <v>41658</v>
      </c>
      <c r="R988" s="7" t="str">
        <f t="shared" si="45"/>
        <v>id7839841658</v>
      </c>
      <c r="S988" s="7">
        <f>VLOOKUP(R988,box_office!$C:$F,2,FALSE)</f>
        <v>1.4204724409448819</v>
      </c>
      <c r="T988" s="7">
        <f>VLOOKUP(R988,box_office!$C:$F,3,FALSE)</f>
        <v>4.83</v>
      </c>
      <c r="U988" s="7">
        <f>VLOOKUP(R988,box_office!$C:$F,4,FALSE)</f>
        <v>3674</v>
      </c>
    </row>
    <row r="989" spans="1:21" x14ac:dyDescent="0.3">
      <c r="A989" s="3" t="s">
        <v>992</v>
      </c>
      <c r="B989" s="4" t="s">
        <v>996</v>
      </c>
      <c r="C989" s="3" t="s">
        <v>994</v>
      </c>
      <c r="D989" s="3" t="s">
        <v>187</v>
      </c>
      <c r="F989" s="3">
        <v>4.0999999999999996</v>
      </c>
      <c r="G989" s="3">
        <v>5</v>
      </c>
      <c r="H989" s="3">
        <v>31</v>
      </c>
      <c r="I989" s="6" t="s">
        <v>95</v>
      </c>
      <c r="J989" s="6">
        <v>578</v>
      </c>
      <c r="K989" s="4">
        <v>41656</v>
      </c>
      <c r="L989" s="7" t="s">
        <v>31</v>
      </c>
      <c r="M989" s="7" t="s">
        <v>293</v>
      </c>
      <c r="N989" s="7" t="s">
        <v>189</v>
      </c>
      <c r="O989" s="7">
        <v>91</v>
      </c>
      <c r="P989" s="4">
        <f t="shared" si="46"/>
        <v>41658</v>
      </c>
      <c r="Q989" s="4">
        <f t="shared" si="47"/>
        <v>41659</v>
      </c>
      <c r="R989" s="7" t="str">
        <f t="shared" si="45"/>
        <v>id7839841659</v>
      </c>
      <c r="S989" s="7">
        <f>VLOOKUP(R989,box_office!$C:$F,2,FALSE)</f>
        <v>1.0866141732283465</v>
      </c>
      <c r="T989" s="7">
        <f>VLOOKUP(R989,box_office!$C:$F,3,FALSE)</f>
        <v>5.13</v>
      </c>
      <c r="U989" s="7">
        <f>VLOOKUP(R989,box_office!$C:$F,4,FALSE)</f>
        <v>3522</v>
      </c>
    </row>
    <row r="990" spans="1:21" x14ac:dyDescent="0.3">
      <c r="A990" s="3" t="s">
        <v>992</v>
      </c>
      <c r="B990" s="4" t="s">
        <v>998</v>
      </c>
      <c r="C990" s="3" t="s">
        <v>994</v>
      </c>
      <c r="D990" s="3" t="s">
        <v>187</v>
      </c>
      <c r="F990" s="3">
        <v>4</v>
      </c>
      <c r="G990" s="3">
        <v>5</v>
      </c>
      <c r="H990" s="3">
        <v>29</v>
      </c>
      <c r="I990" s="6" t="s">
        <v>95</v>
      </c>
      <c r="J990" s="6">
        <v>603</v>
      </c>
      <c r="K990" s="4">
        <v>41656</v>
      </c>
      <c r="L990" s="7" t="s">
        <v>31</v>
      </c>
      <c r="M990" s="7" t="s">
        <v>293</v>
      </c>
      <c r="N990" s="7" t="s">
        <v>189</v>
      </c>
      <c r="O990" s="7">
        <v>91</v>
      </c>
      <c r="P990" s="4">
        <f t="shared" si="46"/>
        <v>41659</v>
      </c>
      <c r="Q990" s="4">
        <f t="shared" si="47"/>
        <v>41660</v>
      </c>
      <c r="R990" s="7" t="str">
        <f t="shared" si="45"/>
        <v>id7839841660</v>
      </c>
      <c r="S990" s="7">
        <f>VLOOKUP(R990,box_office!$C:$F,2,FALSE)</f>
        <v>1.1007874015748031</v>
      </c>
      <c r="T990" s="7">
        <f>VLOOKUP(R990,box_office!$C:$F,3,FALSE)</f>
        <v>4.58</v>
      </c>
      <c r="U990" s="7">
        <f>VLOOKUP(R990,box_office!$C:$F,4,FALSE)</f>
        <v>3432</v>
      </c>
    </row>
    <row r="991" spans="1:21" x14ac:dyDescent="0.3">
      <c r="A991" s="3" t="s">
        <v>992</v>
      </c>
      <c r="B991" s="4" t="s">
        <v>1000</v>
      </c>
      <c r="C991" s="3" t="s">
        <v>994</v>
      </c>
      <c r="D991" s="3" t="s">
        <v>187</v>
      </c>
      <c r="F991" s="3">
        <v>4.2</v>
      </c>
      <c r="G991" s="3">
        <v>5</v>
      </c>
      <c r="H991" s="3">
        <v>29</v>
      </c>
      <c r="I991" s="6" t="s">
        <v>95</v>
      </c>
      <c r="J991" s="6">
        <v>622</v>
      </c>
      <c r="K991" s="4">
        <v>41656</v>
      </c>
      <c r="L991" s="7" t="s">
        <v>31</v>
      </c>
      <c r="M991" s="7" t="s">
        <v>293</v>
      </c>
      <c r="N991" s="7" t="s">
        <v>189</v>
      </c>
      <c r="O991" s="7">
        <v>91</v>
      </c>
      <c r="P991" s="4">
        <f t="shared" si="46"/>
        <v>41660</v>
      </c>
      <c r="Q991" s="4">
        <f t="shared" si="47"/>
        <v>41661</v>
      </c>
      <c r="R991" s="7" t="str">
        <f t="shared" si="45"/>
        <v>id7839841661</v>
      </c>
      <c r="S991" s="7">
        <f>VLOOKUP(R991,box_office!$C:$F,2,FALSE)</f>
        <v>1.0488188976377952</v>
      </c>
      <c r="T991" s="7">
        <f>VLOOKUP(R991,box_office!$C:$F,3,FALSE)</f>
        <v>5.15</v>
      </c>
      <c r="U991" s="7">
        <f>VLOOKUP(R991,box_office!$C:$F,4,FALSE)</f>
        <v>3387</v>
      </c>
    </row>
    <row r="992" spans="1:21" x14ac:dyDescent="0.3">
      <c r="A992" s="3" t="s">
        <v>992</v>
      </c>
      <c r="B992" s="4" t="s">
        <v>910</v>
      </c>
      <c r="C992" s="3" t="s">
        <v>994</v>
      </c>
      <c r="D992" s="3" t="s">
        <v>187</v>
      </c>
      <c r="F992" s="3">
        <v>4.8</v>
      </c>
      <c r="G992" s="3">
        <v>5</v>
      </c>
      <c r="H992" s="3">
        <v>29</v>
      </c>
      <c r="I992" s="6" t="s">
        <v>95</v>
      </c>
      <c r="J992" s="6">
        <v>637</v>
      </c>
      <c r="K992" s="4">
        <v>41656</v>
      </c>
      <c r="L992" s="7" t="s">
        <v>31</v>
      </c>
      <c r="M992" s="7" t="s">
        <v>293</v>
      </c>
      <c r="N992" s="7" t="s">
        <v>189</v>
      </c>
      <c r="O992" s="7">
        <v>91</v>
      </c>
      <c r="P992" s="4">
        <f t="shared" si="46"/>
        <v>41661</v>
      </c>
      <c r="Q992" s="4">
        <f t="shared" si="47"/>
        <v>41662</v>
      </c>
      <c r="R992" s="7" t="str">
        <f t="shared" si="45"/>
        <v>id7839841662</v>
      </c>
      <c r="S992" s="7">
        <f>VLOOKUP(R992,box_office!$C:$F,2,FALSE)</f>
        <v>0.93700787401574814</v>
      </c>
      <c r="T992" s="7">
        <f>VLOOKUP(R992,box_office!$C:$F,3,FALSE)</f>
        <v>4.66</v>
      </c>
      <c r="U992" s="7">
        <f>VLOOKUP(R992,box_office!$C:$F,4,FALSE)</f>
        <v>2866</v>
      </c>
    </row>
    <row r="993" spans="1:21" x14ac:dyDescent="0.3">
      <c r="A993" s="3" t="s">
        <v>992</v>
      </c>
      <c r="B993" s="4" t="s">
        <v>914</v>
      </c>
      <c r="C993" s="3" t="s">
        <v>994</v>
      </c>
      <c r="D993" s="3" t="s">
        <v>187</v>
      </c>
      <c r="F993" s="3">
        <v>4.0999999999999996</v>
      </c>
      <c r="G993" s="3">
        <v>5</v>
      </c>
      <c r="H993" s="3">
        <v>29</v>
      </c>
      <c r="I993" s="6" t="s">
        <v>95</v>
      </c>
      <c r="J993" s="6">
        <v>661</v>
      </c>
      <c r="K993" s="4">
        <v>41656</v>
      </c>
      <c r="L993" s="7" t="s">
        <v>31</v>
      </c>
      <c r="M993" s="7" t="s">
        <v>293</v>
      </c>
      <c r="N993" s="7" t="s">
        <v>189</v>
      </c>
      <c r="O993" s="7">
        <v>91</v>
      </c>
      <c r="P993" s="4">
        <f t="shared" si="46"/>
        <v>41662</v>
      </c>
      <c r="Q993" s="4">
        <f t="shared" si="47"/>
        <v>41663</v>
      </c>
      <c r="R993" s="7" t="str">
        <f t="shared" si="45"/>
        <v>id7839841663</v>
      </c>
      <c r="S993" s="7">
        <f>VLOOKUP(R993,box_office!$C:$F,2,FALSE)</f>
        <v>0.97480314960629921</v>
      </c>
      <c r="T993" s="7">
        <f>VLOOKUP(R993,box_office!$C:$F,3,FALSE)</f>
        <v>5.15</v>
      </c>
      <c r="U993" s="7">
        <f>VLOOKUP(R993,box_office!$C:$F,4,FALSE)</f>
        <v>2699</v>
      </c>
    </row>
    <row r="994" spans="1:21" x14ac:dyDescent="0.3">
      <c r="A994" s="3" t="s">
        <v>992</v>
      </c>
      <c r="B994" s="4" t="s">
        <v>916</v>
      </c>
      <c r="C994" s="3" t="s">
        <v>994</v>
      </c>
      <c r="D994" s="3" t="s">
        <v>187</v>
      </c>
      <c r="F994" s="3">
        <v>4</v>
      </c>
      <c r="G994" s="3">
        <v>5</v>
      </c>
      <c r="H994" s="3">
        <v>29</v>
      </c>
      <c r="I994" s="6" t="s">
        <v>95</v>
      </c>
      <c r="J994" s="6">
        <v>682</v>
      </c>
      <c r="K994" s="4">
        <v>41656</v>
      </c>
      <c r="L994" s="7" t="s">
        <v>31</v>
      </c>
      <c r="M994" s="7" t="s">
        <v>293</v>
      </c>
      <c r="N994" s="7" t="s">
        <v>189</v>
      </c>
      <c r="O994" s="7">
        <v>91</v>
      </c>
      <c r="P994" s="4">
        <f t="shared" si="46"/>
        <v>41663</v>
      </c>
      <c r="Q994" s="4">
        <f t="shared" si="47"/>
        <v>41664</v>
      </c>
      <c r="R994" s="7" t="str">
        <f t="shared" si="45"/>
        <v>id7839841664</v>
      </c>
      <c r="S994" s="7">
        <f>VLOOKUP(R994,box_office!$C:$F,2,FALSE)</f>
        <v>0.63149606299212602</v>
      </c>
      <c r="T994" s="7">
        <f>VLOOKUP(R994,box_office!$C:$F,3,FALSE)</f>
        <v>4.87</v>
      </c>
      <c r="U994" s="7">
        <f>VLOOKUP(R994,box_office!$C:$F,4,FALSE)</f>
        <v>2160</v>
      </c>
    </row>
    <row r="995" spans="1:21" x14ac:dyDescent="0.3">
      <c r="A995" s="3" t="s">
        <v>992</v>
      </c>
      <c r="B995" s="4" t="s">
        <v>918</v>
      </c>
      <c r="C995" s="3" t="s">
        <v>994</v>
      </c>
      <c r="D995" s="3" t="s">
        <v>187</v>
      </c>
      <c r="F995" s="3">
        <v>4.2</v>
      </c>
      <c r="G995" s="3">
        <v>5</v>
      </c>
      <c r="H995" s="3">
        <v>29</v>
      </c>
      <c r="I995" s="6" t="s">
        <v>95</v>
      </c>
      <c r="J995" s="6">
        <v>695</v>
      </c>
      <c r="K995" s="4">
        <v>41656</v>
      </c>
      <c r="L995" s="7" t="s">
        <v>31</v>
      </c>
      <c r="M995" s="7" t="s">
        <v>293</v>
      </c>
      <c r="N995" s="7" t="s">
        <v>189</v>
      </c>
      <c r="O995" s="7">
        <v>91</v>
      </c>
      <c r="P995" s="4">
        <f t="shared" si="46"/>
        <v>41664</v>
      </c>
      <c r="Q995" s="4">
        <f t="shared" si="47"/>
        <v>41665</v>
      </c>
      <c r="R995" s="7" t="str">
        <f t="shared" si="45"/>
        <v>id7839841665</v>
      </c>
      <c r="S995" s="7">
        <f>VLOOKUP(R995,box_office!$C:$F,2,FALSE)</f>
        <v>0.84881889763779528</v>
      </c>
      <c r="T995" s="7">
        <f>VLOOKUP(R995,box_office!$C:$F,3,FALSE)</f>
        <v>4.5999999999999996</v>
      </c>
      <c r="U995" s="7">
        <f>VLOOKUP(R995,box_office!$C:$F,4,FALSE)</f>
        <v>2635</v>
      </c>
    </row>
    <row r="996" spans="1:21" x14ac:dyDescent="0.3">
      <c r="A996" s="3" t="s">
        <v>992</v>
      </c>
      <c r="B996" s="4" t="s">
        <v>920</v>
      </c>
      <c r="C996" s="3" t="s">
        <v>994</v>
      </c>
      <c r="D996" s="3" t="s">
        <v>187</v>
      </c>
      <c r="F996" s="3">
        <v>4.2</v>
      </c>
      <c r="G996" s="3">
        <v>5</v>
      </c>
      <c r="H996" s="3">
        <v>29</v>
      </c>
      <c r="I996" s="6" t="s">
        <v>95</v>
      </c>
      <c r="J996" s="6">
        <v>717</v>
      </c>
      <c r="K996" s="4">
        <v>41656</v>
      </c>
      <c r="L996" s="7" t="s">
        <v>31</v>
      </c>
      <c r="M996" s="7" t="s">
        <v>293</v>
      </c>
      <c r="N996" s="7" t="s">
        <v>189</v>
      </c>
      <c r="O996" s="7">
        <v>91</v>
      </c>
      <c r="P996" s="4">
        <f t="shared" si="46"/>
        <v>41665</v>
      </c>
      <c r="Q996" s="4">
        <f t="shared" si="47"/>
        <v>41666</v>
      </c>
      <c r="R996" s="7" t="str">
        <f t="shared" si="45"/>
        <v>id7839841666</v>
      </c>
      <c r="S996" s="7">
        <f>VLOOKUP(R996,box_office!$C:$F,2,FALSE)</f>
        <v>0.83937007874015757</v>
      </c>
      <c r="T996" s="7">
        <f>VLOOKUP(R996,box_office!$C:$F,3,FALSE)</f>
        <v>4.5</v>
      </c>
      <c r="U996" s="7">
        <f>VLOOKUP(R996,box_office!$C:$F,4,FALSE)</f>
        <v>2660</v>
      </c>
    </row>
    <row r="997" spans="1:21" x14ac:dyDescent="0.3">
      <c r="A997" s="3" t="s">
        <v>992</v>
      </c>
      <c r="B997" s="4" t="s">
        <v>922</v>
      </c>
      <c r="C997" s="3" t="s">
        <v>994</v>
      </c>
      <c r="D997" s="3" t="s">
        <v>187</v>
      </c>
      <c r="F997" s="3">
        <v>4.2</v>
      </c>
      <c r="G997" s="3">
        <v>5</v>
      </c>
      <c r="H997" s="3">
        <v>29</v>
      </c>
      <c r="I997" s="6" t="s">
        <v>95</v>
      </c>
      <c r="J997" s="6">
        <v>732</v>
      </c>
      <c r="K997" s="4">
        <v>41656</v>
      </c>
      <c r="L997" s="7" t="s">
        <v>31</v>
      </c>
      <c r="M997" s="7" t="s">
        <v>293</v>
      </c>
      <c r="N997" s="7" t="s">
        <v>189</v>
      </c>
      <c r="O997" s="7">
        <v>91</v>
      </c>
      <c r="P997" s="4">
        <f t="shared" si="46"/>
        <v>41666</v>
      </c>
      <c r="Q997" s="4">
        <f t="shared" si="47"/>
        <v>41667</v>
      </c>
      <c r="R997" s="7" t="str">
        <f t="shared" si="45"/>
        <v>id7839841667</v>
      </c>
      <c r="S997" s="7">
        <f>VLOOKUP(R997,box_office!$C:$F,2,FALSE)</f>
        <v>0.7937007874015749</v>
      </c>
      <c r="T997" s="7">
        <f>VLOOKUP(R997,box_office!$C:$F,3,FALSE)</f>
        <v>4.3099999999999996</v>
      </c>
      <c r="U997" s="7">
        <f>VLOOKUP(R997,box_office!$C:$F,4,FALSE)</f>
        <v>2624</v>
      </c>
    </row>
    <row r="998" spans="1:21" x14ac:dyDescent="0.3">
      <c r="A998" s="3" t="s">
        <v>992</v>
      </c>
      <c r="B998" s="4" t="s">
        <v>924</v>
      </c>
      <c r="C998" s="3" t="s">
        <v>994</v>
      </c>
      <c r="D998" s="3" t="s">
        <v>187</v>
      </c>
      <c r="F998" s="3">
        <v>3.9</v>
      </c>
      <c r="G998" s="3">
        <v>5</v>
      </c>
      <c r="H998" s="3">
        <v>30</v>
      </c>
      <c r="I998" s="6" t="s">
        <v>95</v>
      </c>
      <c r="J998" s="6">
        <v>751</v>
      </c>
      <c r="K998" s="4">
        <v>41656</v>
      </c>
      <c r="L998" s="7" t="s">
        <v>31</v>
      </c>
      <c r="M998" s="7" t="s">
        <v>293</v>
      </c>
      <c r="N998" s="7" t="s">
        <v>189</v>
      </c>
      <c r="O998" s="7">
        <v>91</v>
      </c>
      <c r="P998" s="4">
        <f t="shared" si="46"/>
        <v>41667</v>
      </c>
      <c r="Q998" s="4">
        <f t="shared" si="47"/>
        <v>41668</v>
      </c>
      <c r="R998" s="7" t="str">
        <f t="shared" si="45"/>
        <v>id7839841668</v>
      </c>
      <c r="S998" s="7">
        <f>VLOOKUP(R998,box_office!$C:$F,2,FALSE)</f>
        <v>0.62362204724409454</v>
      </c>
      <c r="T998" s="7">
        <f>VLOOKUP(R998,box_office!$C:$F,3,FALSE)</f>
        <v>4.88</v>
      </c>
      <c r="U998" s="7">
        <f>VLOOKUP(R998,box_office!$C:$F,4,FALSE)</f>
        <v>2551</v>
      </c>
    </row>
    <row r="999" spans="1:21" x14ac:dyDescent="0.3">
      <c r="A999" s="3" t="s">
        <v>992</v>
      </c>
      <c r="B999" s="4" t="s">
        <v>1009</v>
      </c>
      <c r="C999" s="3" t="s">
        <v>994</v>
      </c>
      <c r="D999" s="3" t="s">
        <v>187</v>
      </c>
      <c r="F999" s="3">
        <v>3.9</v>
      </c>
      <c r="G999" s="3">
        <v>5</v>
      </c>
      <c r="H999" s="3">
        <v>30</v>
      </c>
      <c r="I999" s="6" t="s">
        <v>95</v>
      </c>
      <c r="J999" s="6">
        <v>768</v>
      </c>
      <c r="K999" s="4">
        <v>41656</v>
      </c>
      <c r="L999" s="7" t="s">
        <v>31</v>
      </c>
      <c r="M999" s="7" t="s">
        <v>293</v>
      </c>
      <c r="N999" s="7" t="s">
        <v>189</v>
      </c>
      <c r="O999" s="7">
        <v>91</v>
      </c>
      <c r="P999" s="4">
        <f t="shared" si="46"/>
        <v>41668</v>
      </c>
      <c r="Q999" s="4">
        <f t="shared" si="47"/>
        <v>41669</v>
      </c>
      <c r="R999" s="7" t="str">
        <f t="shared" si="45"/>
        <v>id7839841669</v>
      </c>
      <c r="S999" s="7">
        <f>VLOOKUP(R999,box_office!$C:$F,2,FALSE)</f>
        <v>0.1921259842519685</v>
      </c>
      <c r="T999" s="7">
        <f>VLOOKUP(R999,box_office!$C:$F,3,FALSE)</f>
        <v>4.99</v>
      </c>
      <c r="U999" s="7">
        <f>VLOOKUP(R999,box_office!$C:$F,4,FALSE)</f>
        <v>775</v>
      </c>
    </row>
    <row r="1000" spans="1:21" x14ac:dyDescent="0.3">
      <c r="A1000" s="3" t="s">
        <v>992</v>
      </c>
      <c r="B1000" s="4" t="s">
        <v>759</v>
      </c>
      <c r="C1000" s="3" t="s">
        <v>994</v>
      </c>
      <c r="D1000" s="3" t="s">
        <v>187</v>
      </c>
      <c r="F1000" s="3">
        <v>3.8</v>
      </c>
      <c r="G1000" s="3">
        <v>5</v>
      </c>
      <c r="H1000" s="3">
        <v>30</v>
      </c>
      <c r="I1000" s="6" t="s">
        <v>95</v>
      </c>
      <c r="J1000" s="6">
        <v>778</v>
      </c>
      <c r="K1000" s="4">
        <v>41656</v>
      </c>
      <c r="L1000" s="7" t="s">
        <v>31</v>
      </c>
      <c r="M1000" s="7" t="s">
        <v>293</v>
      </c>
      <c r="N1000" s="7" t="s">
        <v>189</v>
      </c>
      <c r="O1000" s="7">
        <v>91</v>
      </c>
      <c r="P1000" s="4">
        <f t="shared" si="46"/>
        <v>41669</v>
      </c>
      <c r="Q1000" s="4">
        <f t="shared" si="47"/>
        <v>41670</v>
      </c>
      <c r="R1000" s="7" t="str">
        <f t="shared" si="45"/>
        <v>id7839841670</v>
      </c>
      <c r="S1000" s="7">
        <f>VLOOKUP(R1000,box_office!$C:$F,2,FALSE)</f>
        <v>0.25669291338582678</v>
      </c>
      <c r="T1000" s="7">
        <f>VLOOKUP(R1000,box_office!$C:$F,3,FALSE)</f>
        <v>4.83</v>
      </c>
      <c r="U1000" s="7">
        <f>VLOOKUP(R1000,box_office!$C:$F,4,FALSE)</f>
        <v>666</v>
      </c>
    </row>
    <row r="1001" spans="1:21" x14ac:dyDescent="0.3">
      <c r="A1001" s="3" t="s">
        <v>992</v>
      </c>
      <c r="B1001" s="4" t="s">
        <v>762</v>
      </c>
      <c r="C1001" s="3" t="s">
        <v>994</v>
      </c>
      <c r="D1001" s="3" t="s">
        <v>187</v>
      </c>
      <c r="F1001" s="3">
        <v>3.8</v>
      </c>
      <c r="G1001" s="3">
        <v>5</v>
      </c>
      <c r="H1001" s="3">
        <v>30</v>
      </c>
      <c r="I1001" s="6" t="s">
        <v>95</v>
      </c>
      <c r="J1001" s="6">
        <v>785</v>
      </c>
      <c r="K1001" s="4">
        <v>41656</v>
      </c>
      <c r="L1001" s="7" t="s">
        <v>31</v>
      </c>
      <c r="M1001" s="7" t="s">
        <v>293</v>
      </c>
      <c r="N1001" s="7" t="s">
        <v>189</v>
      </c>
      <c r="O1001" s="7">
        <v>91</v>
      </c>
      <c r="P1001" s="4">
        <f t="shared" si="46"/>
        <v>41670</v>
      </c>
      <c r="Q1001" s="4">
        <f t="shared" si="47"/>
        <v>41671</v>
      </c>
      <c r="R1001" s="7" t="str">
        <f t="shared" si="45"/>
        <v>id7839841671</v>
      </c>
      <c r="S1001" s="7">
        <f>VLOOKUP(R1001,box_office!$C:$F,2,FALSE)</f>
        <v>0.23622047244094491</v>
      </c>
      <c r="T1001" s="7">
        <f>VLOOKUP(R1001,box_office!$C:$F,3,FALSE)</f>
        <v>4.74</v>
      </c>
      <c r="U1001" s="7">
        <f>VLOOKUP(R1001,box_office!$C:$F,4,FALSE)</f>
        <v>714</v>
      </c>
    </row>
    <row r="1002" spans="1:21" x14ac:dyDescent="0.3">
      <c r="A1002" s="3" t="s">
        <v>992</v>
      </c>
      <c r="B1002" s="4" t="s">
        <v>225</v>
      </c>
      <c r="C1002" s="3" t="s">
        <v>994</v>
      </c>
      <c r="D1002" s="3" t="s">
        <v>187</v>
      </c>
      <c r="F1002" s="3">
        <v>3.8</v>
      </c>
      <c r="G1002" s="3">
        <v>5</v>
      </c>
      <c r="H1002" s="3">
        <v>30</v>
      </c>
      <c r="I1002" s="6" t="s">
        <v>95</v>
      </c>
      <c r="J1002" s="6">
        <v>797</v>
      </c>
      <c r="K1002" s="4">
        <v>41656</v>
      </c>
      <c r="L1002" s="7" t="s">
        <v>31</v>
      </c>
      <c r="M1002" s="7" t="s">
        <v>293</v>
      </c>
      <c r="N1002" s="7" t="s">
        <v>189</v>
      </c>
      <c r="O1002" s="7">
        <v>91</v>
      </c>
      <c r="P1002" s="4">
        <f t="shared" si="46"/>
        <v>41671</v>
      </c>
      <c r="Q1002" s="4">
        <f t="shared" si="47"/>
        <v>41672</v>
      </c>
      <c r="R1002" s="7" t="str">
        <f t="shared" si="45"/>
        <v>id7839841672</v>
      </c>
      <c r="S1002" s="7">
        <f>VLOOKUP(R1002,box_office!$C:$F,2,FALSE)</f>
        <v>6.9291338582677178E-2</v>
      </c>
      <c r="T1002" s="7">
        <f>VLOOKUP(R1002,box_office!$C:$F,3,FALSE)</f>
        <v>4.63</v>
      </c>
      <c r="U1002" s="7">
        <f>VLOOKUP(R1002,box_office!$C:$F,4,FALSE)</f>
        <v>251</v>
      </c>
    </row>
    <row r="1003" spans="1:21" x14ac:dyDescent="0.3">
      <c r="A1003" s="3" t="s">
        <v>992</v>
      </c>
      <c r="B1003" s="4" t="s">
        <v>232</v>
      </c>
      <c r="C1003" s="3" t="s">
        <v>994</v>
      </c>
      <c r="D1003" s="3" t="s">
        <v>187</v>
      </c>
      <c r="F1003" s="3">
        <v>3.9</v>
      </c>
      <c r="G1003" s="3">
        <v>5</v>
      </c>
      <c r="H1003" s="3">
        <v>30</v>
      </c>
      <c r="I1003" s="6" t="s">
        <v>95</v>
      </c>
      <c r="J1003" s="6">
        <v>808</v>
      </c>
      <c r="K1003" s="4">
        <v>41656</v>
      </c>
      <c r="L1003" s="7" t="s">
        <v>31</v>
      </c>
      <c r="M1003" s="7" t="s">
        <v>293</v>
      </c>
      <c r="N1003" s="7" t="s">
        <v>189</v>
      </c>
      <c r="O1003" s="7">
        <v>91</v>
      </c>
      <c r="P1003" s="4">
        <f t="shared" si="46"/>
        <v>41672</v>
      </c>
      <c r="Q1003" s="4">
        <f t="shared" si="47"/>
        <v>41673</v>
      </c>
      <c r="R1003" s="7" t="str">
        <f t="shared" si="45"/>
        <v>id7839841673</v>
      </c>
      <c r="S1003" s="7">
        <f>VLOOKUP(R1003,box_office!$C:$F,2,FALSE)</f>
        <v>6.1417322834645675E-2</v>
      </c>
      <c r="T1003" s="7">
        <f>VLOOKUP(R1003,box_office!$C:$F,3,FALSE)</f>
        <v>5.56</v>
      </c>
      <c r="U1003" s="7">
        <f>VLOOKUP(R1003,box_office!$C:$F,4,FALSE)</f>
        <v>223</v>
      </c>
    </row>
    <row r="1004" spans="1:21" x14ac:dyDescent="0.3">
      <c r="A1004" s="3" t="s">
        <v>992</v>
      </c>
      <c r="B1004" s="4" t="s">
        <v>234</v>
      </c>
      <c r="C1004" s="3" t="s">
        <v>994</v>
      </c>
      <c r="D1004" s="3" t="s">
        <v>187</v>
      </c>
      <c r="F1004" s="3">
        <v>5.5</v>
      </c>
      <c r="G1004" s="3">
        <v>5</v>
      </c>
      <c r="H1004" s="3">
        <v>30</v>
      </c>
      <c r="I1004" s="6" t="s">
        <v>95</v>
      </c>
      <c r="J1004" s="6">
        <v>812</v>
      </c>
      <c r="K1004" s="4">
        <v>41656</v>
      </c>
      <c r="L1004" s="7" t="s">
        <v>31</v>
      </c>
      <c r="M1004" s="7" t="s">
        <v>293</v>
      </c>
      <c r="N1004" s="7" t="s">
        <v>189</v>
      </c>
      <c r="O1004" s="7">
        <v>91</v>
      </c>
      <c r="P1004" s="4">
        <f t="shared" si="46"/>
        <v>41673</v>
      </c>
      <c r="Q1004" s="4">
        <f t="shared" si="47"/>
        <v>41674</v>
      </c>
      <c r="R1004" s="7" t="str">
        <f t="shared" si="45"/>
        <v>id7839841674</v>
      </c>
      <c r="S1004" s="7">
        <f>VLOOKUP(R1004,box_office!$C:$F,2,FALSE)</f>
        <v>6.7716535433070865E-2</v>
      </c>
      <c r="T1004" s="7">
        <f>VLOOKUP(R1004,box_office!$C:$F,3,FALSE)</f>
        <v>4.49</v>
      </c>
      <c r="U1004" s="7">
        <f>VLOOKUP(R1004,box_office!$C:$F,4,FALSE)</f>
        <v>253</v>
      </c>
    </row>
    <row r="1005" spans="1:21" x14ac:dyDescent="0.3">
      <c r="A1005" s="3" t="s">
        <v>992</v>
      </c>
      <c r="B1005" s="4" t="s">
        <v>236</v>
      </c>
      <c r="C1005" s="3" t="s">
        <v>994</v>
      </c>
      <c r="D1005" s="3" t="s">
        <v>187</v>
      </c>
      <c r="F1005" s="3">
        <v>3.8</v>
      </c>
      <c r="G1005" s="3">
        <v>5</v>
      </c>
      <c r="H1005" s="3">
        <v>30</v>
      </c>
      <c r="I1005" s="6" t="s">
        <v>95</v>
      </c>
      <c r="J1005" s="6">
        <v>818</v>
      </c>
      <c r="K1005" s="4">
        <v>41656</v>
      </c>
      <c r="L1005" s="7" t="s">
        <v>31</v>
      </c>
      <c r="M1005" s="7" t="s">
        <v>293</v>
      </c>
      <c r="N1005" s="7" t="s">
        <v>189</v>
      </c>
      <c r="O1005" s="7">
        <v>91</v>
      </c>
      <c r="P1005" s="4">
        <f t="shared" si="46"/>
        <v>41674</v>
      </c>
      <c r="Q1005" s="4">
        <f t="shared" si="47"/>
        <v>41675</v>
      </c>
      <c r="R1005" s="7" t="str">
        <f t="shared" si="45"/>
        <v>id7839841675</v>
      </c>
      <c r="S1005" s="7">
        <f>VLOOKUP(R1005,box_office!$C:$F,2,FALSE)</f>
        <v>6.7716535433070865E-2</v>
      </c>
      <c r="T1005" s="7">
        <f>VLOOKUP(R1005,box_office!$C:$F,3,FALSE)</f>
        <v>4.54</v>
      </c>
      <c r="U1005" s="7">
        <f>VLOOKUP(R1005,box_office!$C:$F,4,FALSE)</f>
        <v>249</v>
      </c>
    </row>
    <row r="1006" spans="1:21" x14ac:dyDescent="0.3">
      <c r="A1006" s="3" t="s">
        <v>992</v>
      </c>
      <c r="B1006" s="4" t="s">
        <v>238</v>
      </c>
      <c r="C1006" s="3" t="s">
        <v>994</v>
      </c>
      <c r="D1006" s="3" t="s">
        <v>187</v>
      </c>
      <c r="F1006" s="3">
        <v>3.8</v>
      </c>
      <c r="G1006" s="3">
        <v>5</v>
      </c>
      <c r="H1006" s="3">
        <v>30</v>
      </c>
      <c r="I1006" s="6" t="s">
        <v>95</v>
      </c>
      <c r="J1006" s="6">
        <v>823</v>
      </c>
      <c r="K1006" s="4">
        <v>41656</v>
      </c>
      <c r="L1006" s="7" t="s">
        <v>31</v>
      </c>
      <c r="M1006" s="7" t="s">
        <v>293</v>
      </c>
      <c r="N1006" s="7" t="s">
        <v>189</v>
      </c>
      <c r="O1006" s="7">
        <v>91</v>
      </c>
      <c r="P1006" s="4">
        <f t="shared" si="46"/>
        <v>41675</v>
      </c>
      <c r="Q1006" s="4">
        <f t="shared" si="47"/>
        <v>41676</v>
      </c>
      <c r="R1006" s="7" t="str">
        <f t="shared" si="45"/>
        <v>id7839841676</v>
      </c>
      <c r="S1006" s="7">
        <f>VLOOKUP(R1006,box_office!$C:$F,2,FALSE)</f>
        <v>6.1417322834645675E-2</v>
      </c>
      <c r="T1006" s="7">
        <f>VLOOKUP(R1006,box_office!$C:$F,3,FALSE)</f>
        <v>4.7699999999999996</v>
      </c>
      <c r="U1006" s="7">
        <f>VLOOKUP(R1006,box_office!$C:$F,4,FALSE)</f>
        <v>258</v>
      </c>
    </row>
    <row r="1007" spans="1:21" x14ac:dyDescent="0.3">
      <c r="A1007" s="3" t="s">
        <v>992</v>
      </c>
      <c r="B1007" s="4" t="s">
        <v>240</v>
      </c>
      <c r="C1007" s="3" t="s">
        <v>994</v>
      </c>
      <c r="D1007" s="3" t="s">
        <v>187</v>
      </c>
      <c r="F1007" s="3">
        <v>3.8</v>
      </c>
      <c r="G1007" s="3">
        <v>5</v>
      </c>
      <c r="H1007" s="3">
        <v>30</v>
      </c>
      <c r="I1007" s="6" t="s">
        <v>95</v>
      </c>
      <c r="J1007" s="6">
        <v>824</v>
      </c>
      <c r="K1007" s="4">
        <v>41656</v>
      </c>
      <c r="L1007" s="7" t="s">
        <v>31</v>
      </c>
      <c r="M1007" s="7" t="s">
        <v>293</v>
      </c>
      <c r="N1007" s="7" t="s">
        <v>189</v>
      </c>
      <c r="O1007" s="7">
        <v>91</v>
      </c>
      <c r="P1007" s="4">
        <f t="shared" si="46"/>
        <v>41676</v>
      </c>
      <c r="Q1007" s="4">
        <f t="shared" si="47"/>
        <v>41677</v>
      </c>
      <c r="R1007" s="7" t="str">
        <f t="shared" si="45"/>
        <v>id7839841677</v>
      </c>
      <c r="S1007" s="7">
        <f>VLOOKUP(R1007,box_office!$C:$F,2,FALSE)</f>
        <v>4.7244094488188976E-2</v>
      </c>
      <c r="T1007" s="7">
        <f>VLOOKUP(R1007,box_office!$C:$F,3,FALSE)</f>
        <v>4.5</v>
      </c>
      <c r="U1007" s="7">
        <f>VLOOKUP(R1007,box_office!$C:$F,4,FALSE)</f>
        <v>263</v>
      </c>
    </row>
    <row r="1008" spans="1:21" x14ac:dyDescent="0.3">
      <c r="A1008" s="3" t="s">
        <v>992</v>
      </c>
      <c r="B1008" s="4" t="s">
        <v>242</v>
      </c>
      <c r="C1008" s="3" t="s">
        <v>994</v>
      </c>
      <c r="D1008" s="3" t="s">
        <v>187</v>
      </c>
      <c r="F1008" s="3">
        <v>3.8</v>
      </c>
      <c r="G1008" s="3">
        <v>5</v>
      </c>
      <c r="H1008" s="3">
        <v>30</v>
      </c>
      <c r="I1008" s="6" t="s">
        <v>95</v>
      </c>
      <c r="J1008" s="6">
        <v>831</v>
      </c>
      <c r="K1008" s="4">
        <v>41656</v>
      </c>
      <c r="L1008" s="7" t="s">
        <v>31</v>
      </c>
      <c r="M1008" s="7" t="s">
        <v>293</v>
      </c>
      <c r="N1008" s="7" t="s">
        <v>189</v>
      </c>
      <c r="O1008" s="7">
        <v>91</v>
      </c>
      <c r="P1008" s="4">
        <f t="shared" si="46"/>
        <v>41677</v>
      </c>
      <c r="Q1008" s="4">
        <f t="shared" si="47"/>
        <v>41678</v>
      </c>
      <c r="R1008" s="7" t="str">
        <f t="shared" si="45"/>
        <v>id7839841678</v>
      </c>
      <c r="S1008" s="7">
        <f>VLOOKUP(R1008,box_office!$C:$F,2,FALSE)</f>
        <v>5.1968503937007873E-2</v>
      </c>
      <c r="T1008" s="7">
        <f>VLOOKUP(R1008,box_office!$C:$F,3,FALSE)</f>
        <v>5.26</v>
      </c>
      <c r="U1008" s="7">
        <f>VLOOKUP(R1008,box_office!$C:$F,4,FALSE)</f>
        <v>251</v>
      </c>
    </row>
    <row r="1009" spans="1:21" x14ac:dyDescent="0.3">
      <c r="A1009" s="3" t="s">
        <v>992</v>
      </c>
      <c r="B1009" s="4" t="s">
        <v>244</v>
      </c>
      <c r="C1009" s="3" t="s">
        <v>994</v>
      </c>
      <c r="D1009" s="3" t="s">
        <v>187</v>
      </c>
      <c r="F1009" s="3">
        <v>3.8</v>
      </c>
      <c r="G1009" s="3">
        <v>5</v>
      </c>
      <c r="H1009" s="3">
        <v>30</v>
      </c>
      <c r="I1009" s="6" t="s">
        <v>95</v>
      </c>
      <c r="J1009" s="6">
        <v>835</v>
      </c>
      <c r="K1009" s="4">
        <v>41656</v>
      </c>
      <c r="L1009" s="7" t="s">
        <v>31</v>
      </c>
      <c r="M1009" s="7" t="s">
        <v>293</v>
      </c>
      <c r="N1009" s="7" t="s">
        <v>189</v>
      </c>
      <c r="O1009" s="7">
        <v>91</v>
      </c>
      <c r="P1009" s="4">
        <f t="shared" si="46"/>
        <v>41678</v>
      </c>
      <c r="Q1009" s="4">
        <f t="shared" si="47"/>
        <v>41679</v>
      </c>
      <c r="R1009" s="7" t="str">
        <f t="shared" si="45"/>
        <v>id7839841679</v>
      </c>
      <c r="S1009" s="7">
        <f>VLOOKUP(R1009,box_office!$C:$F,2,FALSE)</f>
        <v>4.7244094488188976E-2</v>
      </c>
      <c r="T1009" s="7">
        <f>VLOOKUP(R1009,box_office!$C:$F,3,FALSE)</f>
        <v>4.72</v>
      </c>
      <c r="U1009" s="7">
        <f>VLOOKUP(R1009,box_office!$C:$F,4,FALSE)</f>
        <v>253</v>
      </c>
    </row>
    <row r="1010" spans="1:21" x14ac:dyDescent="0.3">
      <c r="A1010" s="3" t="s">
        <v>992</v>
      </c>
      <c r="B1010" s="4" t="s">
        <v>246</v>
      </c>
      <c r="C1010" s="3" t="s">
        <v>994</v>
      </c>
      <c r="D1010" s="3" t="s">
        <v>187</v>
      </c>
      <c r="F1010" s="3">
        <v>3.7</v>
      </c>
      <c r="G1010" s="3">
        <v>5</v>
      </c>
      <c r="H1010" s="3">
        <v>30</v>
      </c>
      <c r="I1010" s="6" t="s">
        <v>95</v>
      </c>
      <c r="J1010" s="6">
        <v>840</v>
      </c>
      <c r="K1010" s="4">
        <v>41656</v>
      </c>
      <c r="L1010" s="7" t="s">
        <v>31</v>
      </c>
      <c r="M1010" s="7" t="s">
        <v>293</v>
      </c>
      <c r="N1010" s="7" t="s">
        <v>189</v>
      </c>
      <c r="O1010" s="7">
        <v>91</v>
      </c>
      <c r="P1010" s="4">
        <f t="shared" si="46"/>
        <v>41679</v>
      </c>
      <c r="Q1010" s="4">
        <f t="shared" si="47"/>
        <v>41680</v>
      </c>
      <c r="R1010" s="7" t="str">
        <f t="shared" si="45"/>
        <v>id7839841680</v>
      </c>
      <c r="S1010" s="7">
        <f>VLOOKUP(R1010,box_office!$C:$F,2,FALSE)</f>
        <v>4.5669291338582677E-2</v>
      </c>
      <c r="T1010" s="7">
        <f>VLOOKUP(R1010,box_office!$C:$F,3,FALSE)</f>
        <v>4.43</v>
      </c>
      <c r="U1010" s="7">
        <f>VLOOKUP(R1010,box_office!$C:$F,4,FALSE)</f>
        <v>258</v>
      </c>
    </row>
    <row r="1011" spans="1:21" x14ac:dyDescent="0.3">
      <c r="A1011" s="3" t="s">
        <v>992</v>
      </c>
      <c r="B1011" s="4" t="s">
        <v>248</v>
      </c>
      <c r="C1011" s="3" t="s">
        <v>994</v>
      </c>
      <c r="D1011" s="3" t="s">
        <v>187</v>
      </c>
      <c r="F1011" s="3">
        <v>3.7</v>
      </c>
      <c r="G1011" s="3">
        <v>5</v>
      </c>
      <c r="H1011" s="3">
        <v>30</v>
      </c>
      <c r="I1011" s="6" t="s">
        <v>95</v>
      </c>
      <c r="J1011" s="6">
        <v>844</v>
      </c>
      <c r="K1011" s="4">
        <v>41656</v>
      </c>
      <c r="L1011" s="7" t="s">
        <v>31</v>
      </c>
      <c r="M1011" s="7" t="s">
        <v>293</v>
      </c>
      <c r="N1011" s="7" t="s">
        <v>189</v>
      </c>
      <c r="O1011" s="7">
        <v>91</v>
      </c>
      <c r="P1011" s="4">
        <f t="shared" si="46"/>
        <v>41680</v>
      </c>
      <c r="Q1011" s="4">
        <f t="shared" si="47"/>
        <v>41681</v>
      </c>
      <c r="R1011" s="7" t="str">
        <f t="shared" si="45"/>
        <v>id7839841681</v>
      </c>
      <c r="S1011" s="7">
        <f>VLOOKUP(R1011,box_office!$C:$F,2,FALSE)</f>
        <v>5.5118110236220472E-2</v>
      </c>
      <c r="T1011" s="7">
        <f>VLOOKUP(R1011,box_office!$C:$F,3,FALSE)</f>
        <v>4.2699999999999996</v>
      </c>
      <c r="U1011" s="7">
        <f>VLOOKUP(R1011,box_office!$C:$F,4,FALSE)</f>
        <v>323</v>
      </c>
    </row>
    <row r="1012" spans="1:21" x14ac:dyDescent="0.3">
      <c r="A1012" s="3" t="s">
        <v>992</v>
      </c>
      <c r="B1012" s="4" t="s">
        <v>250</v>
      </c>
      <c r="C1012" s="3" t="s">
        <v>994</v>
      </c>
      <c r="D1012" s="3" t="s">
        <v>187</v>
      </c>
      <c r="F1012" s="3">
        <v>3.7</v>
      </c>
      <c r="G1012" s="3">
        <v>5</v>
      </c>
      <c r="H1012" s="3">
        <v>30</v>
      </c>
      <c r="I1012" s="6" t="s">
        <v>95</v>
      </c>
      <c r="J1012" s="6">
        <v>849</v>
      </c>
      <c r="K1012" s="4">
        <v>41656</v>
      </c>
      <c r="L1012" s="7" t="s">
        <v>31</v>
      </c>
      <c r="M1012" s="7" t="s">
        <v>293</v>
      </c>
      <c r="N1012" s="7" t="s">
        <v>189</v>
      </c>
      <c r="O1012" s="7">
        <v>91</v>
      </c>
      <c r="P1012" s="4">
        <f t="shared" si="46"/>
        <v>41681</v>
      </c>
      <c r="Q1012" s="4">
        <f t="shared" si="47"/>
        <v>41682</v>
      </c>
      <c r="R1012" s="7" t="str">
        <f t="shared" si="45"/>
        <v>id7839841682</v>
      </c>
      <c r="S1012" s="7">
        <f>VLOOKUP(R1012,box_office!$C:$F,2,FALSE)</f>
        <v>5.1968503937007873E-2</v>
      </c>
      <c r="T1012" s="7">
        <f>VLOOKUP(R1012,box_office!$C:$F,3,FALSE)</f>
        <v>3.98</v>
      </c>
      <c r="U1012" s="7">
        <f>VLOOKUP(R1012,box_office!$C:$F,4,FALSE)</f>
        <v>331</v>
      </c>
    </row>
    <row r="1013" spans="1:21" x14ac:dyDescent="0.3">
      <c r="A1013" s="3" t="s">
        <v>992</v>
      </c>
      <c r="B1013" s="4" t="s">
        <v>252</v>
      </c>
      <c r="C1013" s="3" t="s">
        <v>994</v>
      </c>
      <c r="D1013" s="3" t="s">
        <v>187</v>
      </c>
      <c r="F1013" s="3">
        <v>3.7</v>
      </c>
      <c r="G1013" s="3">
        <v>5</v>
      </c>
      <c r="H1013" s="3">
        <v>30</v>
      </c>
      <c r="I1013" s="6" t="s">
        <v>95</v>
      </c>
      <c r="J1013" s="6">
        <v>852</v>
      </c>
      <c r="K1013" s="4">
        <v>41656</v>
      </c>
      <c r="L1013" s="7" t="s">
        <v>31</v>
      </c>
      <c r="M1013" s="7" t="s">
        <v>293</v>
      </c>
      <c r="N1013" s="7" t="s">
        <v>189</v>
      </c>
      <c r="O1013" s="7">
        <v>91</v>
      </c>
      <c r="P1013" s="4">
        <f t="shared" si="46"/>
        <v>41682</v>
      </c>
      <c r="Q1013" s="4">
        <f t="shared" si="47"/>
        <v>41683</v>
      </c>
      <c r="R1013" s="7" t="str">
        <f t="shared" si="45"/>
        <v>id7839841683</v>
      </c>
      <c r="S1013" s="7">
        <f>VLOOKUP(R1013,box_office!$C:$F,2,FALSE)</f>
        <v>5.5118110236220472E-2</v>
      </c>
      <c r="T1013" s="7">
        <f>VLOOKUP(R1013,box_office!$C:$F,3,FALSE)</f>
        <v>4.3600000000000003</v>
      </c>
      <c r="U1013" s="7">
        <f>VLOOKUP(R1013,box_office!$C:$F,4,FALSE)</f>
        <v>321</v>
      </c>
    </row>
    <row r="1014" spans="1:21" x14ac:dyDescent="0.3">
      <c r="A1014" s="3" t="s">
        <v>992</v>
      </c>
      <c r="B1014" s="4" t="s">
        <v>254</v>
      </c>
      <c r="C1014" s="3" t="s">
        <v>994</v>
      </c>
      <c r="D1014" s="3" t="s">
        <v>187</v>
      </c>
      <c r="F1014" s="3">
        <v>3.7</v>
      </c>
      <c r="G1014" s="3">
        <v>5</v>
      </c>
      <c r="H1014" s="3">
        <v>30</v>
      </c>
      <c r="I1014" s="6" t="s">
        <v>95</v>
      </c>
      <c r="J1014" s="6">
        <v>856</v>
      </c>
      <c r="K1014" s="4">
        <v>41656</v>
      </c>
      <c r="L1014" s="7" t="s">
        <v>31</v>
      </c>
      <c r="M1014" s="7" t="s">
        <v>293</v>
      </c>
      <c r="N1014" s="7" t="s">
        <v>189</v>
      </c>
      <c r="O1014" s="7">
        <v>91</v>
      </c>
      <c r="P1014" s="4">
        <f t="shared" si="46"/>
        <v>41683</v>
      </c>
      <c r="Q1014" s="4">
        <f t="shared" si="47"/>
        <v>41684</v>
      </c>
      <c r="R1014" s="7" t="str">
        <f t="shared" si="45"/>
        <v>id7839841684</v>
      </c>
      <c r="S1014" s="7">
        <f>VLOOKUP(R1014,box_office!$C:$F,2,FALSE)</f>
        <v>2.3622047244094488E-2</v>
      </c>
      <c r="T1014" s="7">
        <f>VLOOKUP(R1014,box_office!$C:$F,3,FALSE)</f>
        <v>4.3499999999999996</v>
      </c>
      <c r="U1014" s="7">
        <f>VLOOKUP(R1014,box_office!$C:$F,4,FALSE)</f>
        <v>71</v>
      </c>
    </row>
    <row r="1015" spans="1:21" x14ac:dyDescent="0.3">
      <c r="A1015" s="3" t="s">
        <v>992</v>
      </c>
      <c r="B1015" s="4" t="s">
        <v>256</v>
      </c>
      <c r="C1015" s="3" t="s">
        <v>994</v>
      </c>
      <c r="D1015" s="3" t="s">
        <v>187</v>
      </c>
      <c r="F1015" s="3">
        <v>3.7</v>
      </c>
      <c r="G1015" s="3">
        <v>5</v>
      </c>
      <c r="H1015" s="3">
        <v>30</v>
      </c>
      <c r="I1015" s="6" t="s">
        <v>95</v>
      </c>
      <c r="J1015" s="6">
        <v>857</v>
      </c>
      <c r="K1015" s="4">
        <v>41656</v>
      </c>
      <c r="L1015" s="7" t="s">
        <v>31</v>
      </c>
      <c r="M1015" s="7" t="s">
        <v>293</v>
      </c>
      <c r="N1015" s="7" t="s">
        <v>189</v>
      </c>
      <c r="O1015" s="7">
        <v>91</v>
      </c>
      <c r="P1015" s="4">
        <f t="shared" si="46"/>
        <v>41684</v>
      </c>
      <c r="Q1015" s="4">
        <f t="shared" si="47"/>
        <v>41685</v>
      </c>
      <c r="R1015" s="7" t="str">
        <f t="shared" si="45"/>
        <v>id7839841685</v>
      </c>
      <c r="S1015" s="7">
        <f>VLOOKUP(R1015,box_office!$C:$F,2,FALSE)</f>
        <v>1.5748031496062995E-2</v>
      </c>
      <c r="T1015" s="7">
        <f>VLOOKUP(R1015,box_office!$C:$F,3,FALSE)</f>
        <v>5.31</v>
      </c>
      <c r="U1015" s="7">
        <f>VLOOKUP(R1015,box_office!$C:$F,4,FALSE)</f>
        <v>74</v>
      </c>
    </row>
    <row r="1016" spans="1:21" hidden="1" x14ac:dyDescent="0.3">
      <c r="A1016" s="3" t="s">
        <v>992</v>
      </c>
      <c r="B1016" s="4" t="s">
        <v>258</v>
      </c>
      <c r="C1016" s="3" t="s">
        <v>994</v>
      </c>
      <c r="D1016" s="3" t="s">
        <v>187</v>
      </c>
      <c r="F1016" s="3">
        <v>3.7</v>
      </c>
      <c r="G1016" s="3">
        <v>5</v>
      </c>
      <c r="H1016" s="3">
        <v>30</v>
      </c>
      <c r="I1016" s="3" t="s">
        <v>95</v>
      </c>
      <c r="J1016" s="3">
        <v>857</v>
      </c>
      <c r="K1016" s="4">
        <v>41656</v>
      </c>
      <c r="L1016" t="s">
        <v>31</v>
      </c>
      <c r="M1016" t="s">
        <v>293</v>
      </c>
      <c r="N1016" t="s">
        <v>189</v>
      </c>
      <c r="O1016">
        <v>91</v>
      </c>
      <c r="P1016" s="4">
        <f t="shared" si="46"/>
        <v>41685</v>
      </c>
      <c r="Q1016" s="4">
        <f t="shared" si="47"/>
        <v>41686</v>
      </c>
      <c r="R1016" s="10" t="str">
        <f t="shared" si="45"/>
        <v>id7839841686</v>
      </c>
      <c r="S1016" s="9" t="e">
        <f>VLOOKUP(R1016,box_office!$C:$F,2,FALSE)</f>
        <v>#N/A</v>
      </c>
      <c r="T1016" s="9" t="e">
        <f>VLOOKUP(R1016,box_office!$C:$F,3,FALSE)</f>
        <v>#N/A</v>
      </c>
      <c r="U1016" s="9" t="e">
        <f>VLOOKUP(R1016,box_office!$C:$F,4,FALSE)</f>
        <v>#N/A</v>
      </c>
    </row>
    <row r="1017" spans="1:21" hidden="1" x14ac:dyDescent="0.3">
      <c r="A1017" s="3" t="s">
        <v>992</v>
      </c>
      <c r="B1017" s="4" t="s">
        <v>260</v>
      </c>
      <c r="C1017" s="3" t="s">
        <v>994</v>
      </c>
      <c r="D1017" s="3" t="s">
        <v>187</v>
      </c>
      <c r="F1017" s="3">
        <v>3.7</v>
      </c>
      <c r="G1017" s="3">
        <v>5</v>
      </c>
      <c r="H1017" s="3">
        <v>30</v>
      </c>
      <c r="I1017" s="3" t="s">
        <v>95</v>
      </c>
      <c r="J1017" s="3">
        <v>859</v>
      </c>
      <c r="K1017" s="4">
        <v>41656</v>
      </c>
      <c r="L1017" t="s">
        <v>31</v>
      </c>
      <c r="M1017" t="s">
        <v>293</v>
      </c>
      <c r="N1017" t="s">
        <v>189</v>
      </c>
      <c r="O1017">
        <v>91</v>
      </c>
      <c r="P1017" s="4">
        <f t="shared" si="46"/>
        <v>41686</v>
      </c>
      <c r="Q1017" s="4">
        <f t="shared" si="47"/>
        <v>41687</v>
      </c>
      <c r="R1017" s="10" t="str">
        <f t="shared" si="45"/>
        <v>id7839841687</v>
      </c>
      <c r="S1017" s="9" t="e">
        <f>VLOOKUP(R1017,box_office!$C:$F,2,FALSE)</f>
        <v>#N/A</v>
      </c>
      <c r="T1017" s="9" t="e">
        <f>VLOOKUP(R1017,box_office!$C:$F,3,FALSE)</f>
        <v>#N/A</v>
      </c>
      <c r="U1017" s="9" t="e">
        <f>VLOOKUP(R1017,box_office!$C:$F,4,FALSE)</f>
        <v>#N/A</v>
      </c>
    </row>
    <row r="1018" spans="1:21" hidden="1" x14ac:dyDescent="0.3">
      <c r="A1018" s="3" t="s">
        <v>992</v>
      </c>
      <c r="B1018" s="4" t="s">
        <v>262</v>
      </c>
      <c r="C1018" s="3" t="s">
        <v>994</v>
      </c>
      <c r="D1018" s="3" t="s">
        <v>187</v>
      </c>
      <c r="F1018" s="3">
        <v>3.7</v>
      </c>
      <c r="G1018" s="3">
        <v>5</v>
      </c>
      <c r="H1018" s="3">
        <v>30</v>
      </c>
      <c r="I1018" s="3" t="s">
        <v>95</v>
      </c>
      <c r="J1018" s="3">
        <v>859</v>
      </c>
      <c r="K1018" s="4">
        <v>41656</v>
      </c>
      <c r="L1018" t="s">
        <v>31</v>
      </c>
      <c r="M1018" t="s">
        <v>293</v>
      </c>
      <c r="N1018" t="s">
        <v>189</v>
      </c>
      <c r="O1018">
        <v>91</v>
      </c>
      <c r="P1018" s="4">
        <f t="shared" si="46"/>
        <v>41687</v>
      </c>
      <c r="Q1018" s="4">
        <f t="shared" si="47"/>
        <v>41688</v>
      </c>
      <c r="R1018" s="10" t="str">
        <f t="shared" si="45"/>
        <v>id7839841688</v>
      </c>
      <c r="S1018" s="9" t="e">
        <f>VLOOKUP(R1018,box_office!$C:$F,2,FALSE)</f>
        <v>#N/A</v>
      </c>
      <c r="T1018" s="9" t="e">
        <f>VLOOKUP(R1018,box_office!$C:$F,3,FALSE)</f>
        <v>#N/A</v>
      </c>
      <c r="U1018" s="9" t="e">
        <f>VLOOKUP(R1018,box_office!$C:$F,4,FALSE)</f>
        <v>#N/A</v>
      </c>
    </row>
    <row r="1019" spans="1:21" x14ac:dyDescent="0.3">
      <c r="A1019" s="3" t="s">
        <v>992</v>
      </c>
      <c r="B1019" s="4" t="s">
        <v>264</v>
      </c>
      <c r="C1019" s="3" t="s">
        <v>994</v>
      </c>
      <c r="D1019" s="3" t="s">
        <v>187</v>
      </c>
      <c r="F1019" s="3">
        <v>3.7</v>
      </c>
      <c r="G1019" s="3">
        <v>5</v>
      </c>
      <c r="H1019" s="3">
        <v>37</v>
      </c>
      <c r="I1019" s="6" t="s">
        <v>95</v>
      </c>
      <c r="J1019" s="6">
        <v>867</v>
      </c>
      <c r="K1019" s="4">
        <v>41656</v>
      </c>
      <c r="L1019" s="7" t="s">
        <v>31</v>
      </c>
      <c r="M1019" s="7" t="s">
        <v>293</v>
      </c>
      <c r="N1019" s="7" t="s">
        <v>189</v>
      </c>
      <c r="O1019" s="7">
        <v>91</v>
      </c>
      <c r="P1019" s="4">
        <f t="shared" si="46"/>
        <v>41688</v>
      </c>
      <c r="Q1019" s="4">
        <f t="shared" si="47"/>
        <v>41689</v>
      </c>
      <c r="R1019" s="7" t="str">
        <f t="shared" si="45"/>
        <v>id7839841689</v>
      </c>
      <c r="S1019" s="7">
        <f>VLOOKUP(R1019,box_office!$C:$F,2,FALSE)</f>
        <v>3.1496062992125988E-3</v>
      </c>
      <c r="T1019" s="7">
        <f>VLOOKUP(R1019,box_office!$C:$F,3,FALSE)</f>
        <v>3.65</v>
      </c>
      <c r="U1019" s="7">
        <f>VLOOKUP(R1019,box_office!$C:$F,4,FALSE)</f>
        <v>9</v>
      </c>
    </row>
    <row r="1020" spans="1:21" hidden="1" x14ac:dyDescent="0.3">
      <c r="A1020" s="3" t="s">
        <v>992</v>
      </c>
      <c r="B1020" s="4" t="s">
        <v>266</v>
      </c>
      <c r="C1020" s="3" t="s">
        <v>994</v>
      </c>
      <c r="D1020" s="3" t="s">
        <v>187</v>
      </c>
      <c r="F1020" s="3">
        <v>3.7</v>
      </c>
      <c r="G1020" s="3">
        <v>5</v>
      </c>
      <c r="H1020" s="3">
        <v>37</v>
      </c>
      <c r="I1020" s="3" t="s">
        <v>95</v>
      </c>
      <c r="J1020" s="3">
        <v>889</v>
      </c>
      <c r="K1020" s="4">
        <v>41656</v>
      </c>
      <c r="L1020" t="s">
        <v>31</v>
      </c>
      <c r="M1020" t="s">
        <v>293</v>
      </c>
      <c r="N1020" t="s">
        <v>189</v>
      </c>
      <c r="O1020">
        <v>91</v>
      </c>
      <c r="P1020" s="4">
        <f t="shared" si="46"/>
        <v>41689</v>
      </c>
      <c r="Q1020" s="4">
        <f t="shared" si="47"/>
        <v>41690</v>
      </c>
      <c r="R1020" s="10" t="str">
        <f t="shared" si="45"/>
        <v>id7839841690</v>
      </c>
      <c r="S1020" s="9" t="e">
        <f>VLOOKUP(R1020,box_office!$C:$F,2,FALSE)</f>
        <v>#N/A</v>
      </c>
      <c r="T1020" s="9" t="e">
        <f>VLOOKUP(R1020,box_office!$C:$F,3,FALSE)</f>
        <v>#N/A</v>
      </c>
      <c r="U1020" s="9" t="e">
        <f>VLOOKUP(R1020,box_office!$C:$F,4,FALSE)</f>
        <v>#N/A</v>
      </c>
    </row>
    <row r="1021" spans="1:21" x14ac:dyDescent="0.3">
      <c r="A1021" s="3" t="s">
        <v>1028</v>
      </c>
      <c r="B1021" s="4" t="s">
        <v>1029</v>
      </c>
      <c r="C1021" s="3" t="s">
        <v>1030</v>
      </c>
      <c r="D1021" s="3" t="s">
        <v>28</v>
      </c>
      <c r="E1021" s="3" t="s">
        <v>1031</v>
      </c>
      <c r="F1021" s="3">
        <v>6.1</v>
      </c>
      <c r="G1021" s="3">
        <v>14</v>
      </c>
      <c r="H1021" s="3">
        <v>196</v>
      </c>
      <c r="I1021" s="6" t="s">
        <v>95</v>
      </c>
      <c r="J1021" s="6">
        <v>274</v>
      </c>
      <c r="K1021" s="4">
        <v>41838</v>
      </c>
      <c r="L1021" s="7" t="s">
        <v>31</v>
      </c>
      <c r="M1021" s="7" t="s">
        <v>293</v>
      </c>
      <c r="N1021" s="7" t="s">
        <v>1032</v>
      </c>
      <c r="O1021" s="7">
        <v>90</v>
      </c>
      <c r="P1021" s="4">
        <f t="shared" si="46"/>
        <v>41837</v>
      </c>
      <c r="Q1021" s="4">
        <f t="shared" si="47"/>
        <v>41838</v>
      </c>
      <c r="R1021" s="7" t="str">
        <f t="shared" si="45"/>
        <v>id7826741838</v>
      </c>
      <c r="S1021" s="7">
        <f>VLOOKUP(R1021,box_office!$C:$F,2,FALSE)</f>
        <v>72.132283464566925</v>
      </c>
      <c r="T1021" s="7">
        <f>VLOOKUP(R1021,box_office!$C:$F,3,FALSE)</f>
        <v>5.51</v>
      </c>
      <c r="U1021" s="7">
        <f>VLOOKUP(R1021,box_office!$C:$F,4,FALSE)</f>
        <v>21000</v>
      </c>
    </row>
    <row r="1022" spans="1:21" x14ac:dyDescent="0.3">
      <c r="A1022" s="3" t="s">
        <v>1028</v>
      </c>
      <c r="B1022" s="4" t="s">
        <v>1034</v>
      </c>
      <c r="C1022" s="3" t="s">
        <v>1030</v>
      </c>
      <c r="D1022" s="3" t="s">
        <v>28</v>
      </c>
      <c r="E1022" s="3" t="s">
        <v>1031</v>
      </c>
      <c r="F1022" s="3">
        <v>5.7</v>
      </c>
      <c r="G1022" s="3">
        <v>14</v>
      </c>
      <c r="H1022" s="3">
        <v>196</v>
      </c>
      <c r="I1022" s="6" t="s">
        <v>95</v>
      </c>
      <c r="J1022" s="6">
        <v>1733</v>
      </c>
      <c r="K1022" s="4">
        <v>41838</v>
      </c>
      <c r="L1022" s="7" t="s">
        <v>31</v>
      </c>
      <c r="M1022" s="7" t="s">
        <v>293</v>
      </c>
      <c r="N1022" s="7" t="s">
        <v>1032</v>
      </c>
      <c r="O1022" s="7">
        <v>90</v>
      </c>
      <c r="P1022" s="4">
        <f t="shared" si="46"/>
        <v>41838</v>
      </c>
      <c r="Q1022" s="4">
        <f t="shared" si="47"/>
        <v>41839</v>
      </c>
      <c r="R1022" s="7" t="str">
        <f t="shared" si="45"/>
        <v>id7826741839</v>
      </c>
      <c r="S1022" s="7">
        <f>VLOOKUP(R1022,box_office!$C:$F,2,FALSE)</f>
        <v>89.149606299212607</v>
      </c>
      <c r="T1022" s="7">
        <f>VLOOKUP(R1022,box_office!$C:$F,3,FALSE)</f>
        <v>5.59</v>
      </c>
      <c r="U1022" s="7">
        <f>VLOOKUP(R1022,box_office!$C:$F,4,FALSE)</f>
        <v>30000</v>
      </c>
    </row>
    <row r="1023" spans="1:21" x14ac:dyDescent="0.3">
      <c r="A1023" s="3" t="s">
        <v>1028</v>
      </c>
      <c r="B1023" s="4" t="s">
        <v>1036</v>
      </c>
      <c r="C1023" s="3" t="s">
        <v>1030</v>
      </c>
      <c r="D1023" s="3" t="s">
        <v>28</v>
      </c>
      <c r="E1023" s="3" t="s">
        <v>1031</v>
      </c>
      <c r="F1023" s="3">
        <v>5.5</v>
      </c>
      <c r="G1023" s="3">
        <v>14</v>
      </c>
      <c r="H1023" s="3">
        <v>199</v>
      </c>
      <c r="I1023" s="6" t="s">
        <v>95</v>
      </c>
      <c r="J1023" s="6">
        <v>3597</v>
      </c>
      <c r="K1023" s="4">
        <v>41838</v>
      </c>
      <c r="L1023" s="7" t="s">
        <v>31</v>
      </c>
      <c r="M1023" s="7" t="s">
        <v>293</v>
      </c>
      <c r="N1023" s="7" t="s">
        <v>1032</v>
      </c>
      <c r="O1023" s="7">
        <v>90</v>
      </c>
      <c r="P1023" s="4">
        <f t="shared" si="46"/>
        <v>41839</v>
      </c>
      <c r="Q1023" s="4">
        <f t="shared" si="47"/>
        <v>41840</v>
      </c>
      <c r="R1023" s="7" t="str">
        <f t="shared" si="45"/>
        <v>id7826741840</v>
      </c>
      <c r="S1023" s="7">
        <f>VLOOKUP(R1023,box_office!$C:$F,2,FALSE)</f>
        <v>86.455118110236228</v>
      </c>
      <c r="T1023" s="7">
        <f>VLOOKUP(R1023,box_office!$C:$F,3,FALSE)</f>
        <v>5.64</v>
      </c>
      <c r="U1023" s="7">
        <f>VLOOKUP(R1023,box_office!$C:$F,4,FALSE)</f>
        <v>31000</v>
      </c>
    </row>
    <row r="1024" spans="1:21" x14ac:dyDescent="0.3">
      <c r="A1024" s="3" t="s">
        <v>1028</v>
      </c>
      <c r="B1024" s="4" t="s">
        <v>1038</v>
      </c>
      <c r="C1024" s="3" t="s">
        <v>1030</v>
      </c>
      <c r="D1024" s="3" t="s">
        <v>28</v>
      </c>
      <c r="E1024" s="3" t="s">
        <v>1031</v>
      </c>
      <c r="F1024" s="3">
        <v>5.4</v>
      </c>
      <c r="G1024" s="3">
        <v>14</v>
      </c>
      <c r="H1024" s="3">
        <v>199</v>
      </c>
      <c r="I1024" s="6" t="s">
        <v>95</v>
      </c>
      <c r="J1024" s="6">
        <v>5432</v>
      </c>
      <c r="K1024" s="4">
        <v>41838</v>
      </c>
      <c r="L1024" s="7" t="s">
        <v>31</v>
      </c>
      <c r="M1024" s="7" t="s">
        <v>293</v>
      </c>
      <c r="N1024" s="7" t="s">
        <v>1032</v>
      </c>
      <c r="O1024" s="7">
        <v>90</v>
      </c>
      <c r="P1024" s="4">
        <f t="shared" si="46"/>
        <v>41840</v>
      </c>
      <c r="Q1024" s="4">
        <f t="shared" si="47"/>
        <v>41841</v>
      </c>
      <c r="R1024" s="7" t="str">
        <f t="shared" si="45"/>
        <v>id7826741841</v>
      </c>
      <c r="S1024" s="7">
        <f>VLOOKUP(R1024,box_office!$C:$F,2,FALSE)</f>
        <v>53.349606299212596</v>
      </c>
      <c r="T1024" s="7">
        <f>VLOOKUP(R1024,box_office!$C:$F,3,FALSE)</f>
        <v>5.45</v>
      </c>
      <c r="U1024" s="7">
        <f>VLOOKUP(R1024,box_office!$C:$F,4,FALSE)</f>
        <v>31000</v>
      </c>
    </row>
    <row r="1025" spans="1:21" x14ac:dyDescent="0.3">
      <c r="A1025" s="3" t="s">
        <v>1028</v>
      </c>
      <c r="B1025" s="4" t="s">
        <v>1040</v>
      </c>
      <c r="C1025" s="3" t="s">
        <v>1030</v>
      </c>
      <c r="D1025" s="3" t="s">
        <v>28</v>
      </c>
      <c r="E1025" s="3" t="s">
        <v>1031</v>
      </c>
      <c r="F1025" s="3">
        <v>5.3</v>
      </c>
      <c r="G1025" s="3">
        <v>14</v>
      </c>
      <c r="H1025" s="3">
        <v>179</v>
      </c>
      <c r="I1025" s="6" t="s">
        <v>95</v>
      </c>
      <c r="J1025" s="6">
        <v>7951</v>
      </c>
      <c r="K1025" s="4">
        <v>41838</v>
      </c>
      <c r="L1025" s="7" t="s">
        <v>31</v>
      </c>
      <c r="M1025" s="7" t="s">
        <v>293</v>
      </c>
      <c r="N1025" s="7" t="s">
        <v>1032</v>
      </c>
      <c r="O1025" s="7">
        <v>90</v>
      </c>
      <c r="P1025" s="4">
        <f t="shared" si="46"/>
        <v>41842</v>
      </c>
      <c r="Q1025" s="4">
        <f t="shared" si="47"/>
        <v>41843</v>
      </c>
      <c r="R1025" s="7" t="str">
        <f t="shared" si="45"/>
        <v>id7826741843</v>
      </c>
      <c r="S1025" s="7">
        <f>VLOOKUP(R1025,box_office!$C:$F,2,FALSE)</f>
        <v>40.519685039370081</v>
      </c>
      <c r="T1025" s="7">
        <f>VLOOKUP(R1025,box_office!$C:$F,3,FALSE)</f>
        <v>5.53</v>
      </c>
      <c r="U1025" s="7">
        <f>VLOOKUP(R1025,box_office!$C:$F,4,FALSE)</f>
        <v>31000</v>
      </c>
    </row>
    <row r="1026" spans="1:21" x14ac:dyDescent="0.3">
      <c r="A1026" s="3" t="s">
        <v>1028</v>
      </c>
      <c r="B1026" s="4" t="s">
        <v>1042</v>
      </c>
      <c r="C1026" s="3" t="s">
        <v>1030</v>
      </c>
      <c r="D1026" s="3" t="s">
        <v>28</v>
      </c>
      <c r="E1026" s="3" t="s">
        <v>1031</v>
      </c>
      <c r="F1026" s="3">
        <v>5.3</v>
      </c>
      <c r="G1026" s="3">
        <v>14</v>
      </c>
      <c r="H1026" s="3">
        <v>180</v>
      </c>
      <c r="I1026" s="6" t="s">
        <v>95</v>
      </c>
      <c r="J1026" s="6">
        <v>9453</v>
      </c>
      <c r="K1026" s="4">
        <v>41838</v>
      </c>
      <c r="L1026" s="7" t="s">
        <v>31</v>
      </c>
      <c r="M1026" s="7" t="s">
        <v>293</v>
      </c>
      <c r="N1026" s="7" t="s">
        <v>1032</v>
      </c>
      <c r="O1026" s="7">
        <v>90</v>
      </c>
      <c r="P1026" s="4">
        <f t="shared" si="46"/>
        <v>41844</v>
      </c>
      <c r="Q1026" s="4">
        <f t="shared" si="47"/>
        <v>41845</v>
      </c>
      <c r="R1026" s="7" t="str">
        <f t="shared" ref="R1026:R1089" si="48">_xlfn.CONCAT(A1026,P1026+1)</f>
        <v>id7826741845</v>
      </c>
      <c r="S1026" s="7">
        <f>VLOOKUP(R1026,box_office!$C:$F,2,FALSE)</f>
        <v>27.352755905511813</v>
      </c>
      <c r="T1026" s="7">
        <f>VLOOKUP(R1026,box_office!$C:$F,3,FALSE)</f>
        <v>5.73</v>
      </c>
      <c r="U1026" s="7">
        <f>VLOOKUP(R1026,box_office!$C:$F,4,FALSE)</f>
        <v>19000</v>
      </c>
    </row>
    <row r="1027" spans="1:21" x14ac:dyDescent="0.3">
      <c r="A1027" s="3" t="s">
        <v>1028</v>
      </c>
      <c r="B1027" s="4" t="s">
        <v>1044</v>
      </c>
      <c r="C1027" s="3" t="s">
        <v>1030</v>
      </c>
      <c r="D1027" s="3" t="s">
        <v>28</v>
      </c>
      <c r="E1027" s="3" t="s">
        <v>1031</v>
      </c>
      <c r="F1027" s="3">
        <v>5.3</v>
      </c>
      <c r="G1027" s="3">
        <v>14</v>
      </c>
      <c r="H1027" s="3">
        <v>180</v>
      </c>
      <c r="I1027" s="6" t="s">
        <v>95</v>
      </c>
      <c r="J1027" s="6">
        <v>9991</v>
      </c>
      <c r="K1027" s="4">
        <v>41838</v>
      </c>
      <c r="L1027" s="7" t="s">
        <v>31</v>
      </c>
      <c r="M1027" s="7" t="s">
        <v>293</v>
      </c>
      <c r="N1027" s="7" t="s">
        <v>1032</v>
      </c>
      <c r="O1027" s="7">
        <v>90</v>
      </c>
      <c r="P1027" s="4">
        <f t="shared" ref="P1027:P1090" si="49">DATEVALUE(B1027)</f>
        <v>41845</v>
      </c>
      <c r="Q1027" s="4">
        <f t="shared" ref="Q1027:Q1090" si="50">P1027+1</f>
        <v>41846</v>
      </c>
      <c r="R1027" s="7" t="str">
        <f t="shared" si="48"/>
        <v>id7826741846</v>
      </c>
      <c r="S1027" s="7">
        <f>VLOOKUP(R1027,box_office!$C:$F,2,FALSE)</f>
        <v>35.820472440944883</v>
      </c>
      <c r="T1027" s="7">
        <f>VLOOKUP(R1027,box_office!$C:$F,3,FALSE)</f>
        <v>5.73</v>
      </c>
      <c r="U1027" s="7">
        <f>VLOOKUP(R1027,box_office!$C:$F,4,FALSE)</f>
        <v>19000</v>
      </c>
    </row>
    <row r="1028" spans="1:21" x14ac:dyDescent="0.3">
      <c r="A1028" s="3" t="s">
        <v>1028</v>
      </c>
      <c r="B1028" s="4" t="s">
        <v>1046</v>
      </c>
      <c r="C1028" s="3" t="s">
        <v>1030</v>
      </c>
      <c r="D1028" s="3" t="s">
        <v>28</v>
      </c>
      <c r="E1028" s="3" t="s">
        <v>1031</v>
      </c>
      <c r="F1028" s="3">
        <v>5.3</v>
      </c>
      <c r="G1028" s="3">
        <v>14</v>
      </c>
      <c r="H1028" s="3">
        <v>180</v>
      </c>
      <c r="I1028" s="6" t="s">
        <v>95</v>
      </c>
      <c r="J1028" s="6">
        <v>10648</v>
      </c>
      <c r="K1028" s="4">
        <v>41838</v>
      </c>
      <c r="L1028" s="7" t="s">
        <v>31</v>
      </c>
      <c r="M1028" s="7" t="s">
        <v>293</v>
      </c>
      <c r="N1028" s="7" t="s">
        <v>1032</v>
      </c>
      <c r="O1028" s="7">
        <v>90</v>
      </c>
      <c r="P1028" s="4">
        <f t="shared" si="49"/>
        <v>41846</v>
      </c>
      <c r="Q1028" s="4">
        <f t="shared" si="50"/>
        <v>41847</v>
      </c>
      <c r="R1028" s="7" t="str">
        <f t="shared" si="48"/>
        <v>id7826741847</v>
      </c>
      <c r="S1028" s="7">
        <f>VLOOKUP(R1028,box_office!$C:$F,2,FALSE)</f>
        <v>34.725984251968505</v>
      </c>
      <c r="T1028" s="7">
        <f>VLOOKUP(R1028,box_office!$C:$F,3,FALSE)</f>
        <v>5.64</v>
      </c>
      <c r="U1028" s="7">
        <f>VLOOKUP(R1028,box_office!$C:$F,4,FALSE)</f>
        <v>19000</v>
      </c>
    </row>
    <row r="1029" spans="1:21" x14ac:dyDescent="0.3">
      <c r="A1029" s="3" t="s">
        <v>1028</v>
      </c>
      <c r="B1029" s="4" t="s">
        <v>1048</v>
      </c>
      <c r="C1029" s="3" t="s">
        <v>1030</v>
      </c>
      <c r="D1029" s="3" t="s">
        <v>28</v>
      </c>
      <c r="E1029" s="3" t="s">
        <v>1031</v>
      </c>
      <c r="F1029" s="3">
        <v>5.3</v>
      </c>
      <c r="G1029" s="3">
        <v>14</v>
      </c>
      <c r="H1029" s="3">
        <v>180</v>
      </c>
      <c r="I1029" s="6" t="s">
        <v>95</v>
      </c>
      <c r="J1029" s="6">
        <v>11943</v>
      </c>
      <c r="K1029" s="4">
        <v>41838</v>
      </c>
      <c r="L1029" s="7" t="s">
        <v>31</v>
      </c>
      <c r="M1029" s="7" t="s">
        <v>293</v>
      </c>
      <c r="N1029" s="7" t="s">
        <v>1032</v>
      </c>
      <c r="O1029" s="7">
        <v>90</v>
      </c>
      <c r="P1029" s="4">
        <f t="shared" si="49"/>
        <v>41848</v>
      </c>
      <c r="Q1029" s="4">
        <f t="shared" si="50"/>
        <v>41849</v>
      </c>
      <c r="R1029" s="7" t="str">
        <f t="shared" si="48"/>
        <v>id7826741849</v>
      </c>
      <c r="S1029" s="7">
        <f>VLOOKUP(R1029,box_office!$C:$F,2,FALSE)</f>
        <v>21.858267716535437</v>
      </c>
      <c r="T1029" s="7">
        <f>VLOOKUP(R1029,box_office!$C:$F,3,FALSE)</f>
        <v>5.39</v>
      </c>
      <c r="U1029" s="7">
        <f>VLOOKUP(R1029,box_office!$C:$F,4,FALSE)</f>
        <v>21000</v>
      </c>
    </row>
    <row r="1030" spans="1:21" x14ac:dyDescent="0.3">
      <c r="A1030" s="3" t="s">
        <v>1028</v>
      </c>
      <c r="B1030" s="4" t="s">
        <v>1050</v>
      </c>
      <c r="C1030" s="3" t="s">
        <v>1030</v>
      </c>
      <c r="D1030" s="3" t="s">
        <v>28</v>
      </c>
      <c r="E1030" s="3" t="s">
        <v>1031</v>
      </c>
      <c r="F1030" s="3">
        <v>5.3</v>
      </c>
      <c r="G1030" s="3">
        <v>14</v>
      </c>
      <c r="H1030" s="3">
        <v>180</v>
      </c>
      <c r="I1030" s="6" t="s">
        <v>95</v>
      </c>
      <c r="J1030" s="6">
        <v>12388</v>
      </c>
      <c r="K1030" s="4">
        <v>41838</v>
      </c>
      <c r="L1030" s="7" t="s">
        <v>31</v>
      </c>
      <c r="M1030" s="7" t="s">
        <v>293</v>
      </c>
      <c r="N1030" s="7" t="s">
        <v>1032</v>
      </c>
      <c r="O1030" s="7">
        <v>90</v>
      </c>
      <c r="P1030" s="4">
        <f t="shared" si="49"/>
        <v>41849</v>
      </c>
      <c r="Q1030" s="4">
        <f t="shared" si="50"/>
        <v>41850</v>
      </c>
      <c r="R1030" s="7" t="str">
        <f t="shared" si="48"/>
        <v>id7826741850</v>
      </c>
      <c r="S1030" s="7">
        <f>VLOOKUP(R1030,box_office!$C:$F,2,FALSE)</f>
        <v>16.066141732283466</v>
      </c>
      <c r="T1030" s="7">
        <f>VLOOKUP(R1030,box_office!$C:$F,3,FALSE)</f>
        <v>5.46</v>
      </c>
      <c r="U1030" s="7">
        <f>VLOOKUP(R1030,box_office!$C:$F,4,FALSE)</f>
        <v>17000</v>
      </c>
    </row>
    <row r="1031" spans="1:21" x14ac:dyDescent="0.3">
      <c r="A1031" s="3" t="s">
        <v>1028</v>
      </c>
      <c r="B1031" s="4" t="s">
        <v>487</v>
      </c>
      <c r="C1031" s="3" t="s">
        <v>1030</v>
      </c>
      <c r="D1031" s="3" t="s">
        <v>28</v>
      </c>
      <c r="E1031" s="3" t="s">
        <v>1031</v>
      </c>
      <c r="F1031" s="3">
        <v>5.3</v>
      </c>
      <c r="G1031" s="3">
        <v>14</v>
      </c>
      <c r="H1031" s="3">
        <v>181</v>
      </c>
      <c r="I1031" s="6" t="s">
        <v>95</v>
      </c>
      <c r="J1031" s="6">
        <v>12818</v>
      </c>
      <c r="K1031" s="4">
        <v>41838</v>
      </c>
      <c r="L1031" s="7" t="s">
        <v>31</v>
      </c>
      <c r="M1031" s="7" t="s">
        <v>293</v>
      </c>
      <c r="N1031" s="7" t="s">
        <v>1032</v>
      </c>
      <c r="O1031" s="7">
        <v>90</v>
      </c>
      <c r="P1031" s="4">
        <f t="shared" si="49"/>
        <v>41850</v>
      </c>
      <c r="Q1031" s="4">
        <f t="shared" si="50"/>
        <v>41851</v>
      </c>
      <c r="R1031" s="7" t="str">
        <f t="shared" si="48"/>
        <v>id7826741851</v>
      </c>
      <c r="S1031" s="7">
        <f>VLOOKUP(R1031,box_office!$C:$F,2,FALSE)</f>
        <v>9.6519685039370078</v>
      </c>
      <c r="T1031" s="7">
        <f>VLOOKUP(R1031,box_office!$C:$F,3,FALSE)</f>
        <v>5.59</v>
      </c>
      <c r="U1031" s="7">
        <f>VLOOKUP(R1031,box_office!$C:$F,4,FALSE)</f>
        <v>11000</v>
      </c>
    </row>
    <row r="1032" spans="1:21" x14ac:dyDescent="0.3">
      <c r="A1032" s="3" t="s">
        <v>1028</v>
      </c>
      <c r="B1032" s="4" t="s">
        <v>491</v>
      </c>
      <c r="C1032" s="3" t="s">
        <v>1030</v>
      </c>
      <c r="D1032" s="3" t="s">
        <v>28</v>
      </c>
      <c r="E1032" s="3" t="s">
        <v>1031</v>
      </c>
      <c r="F1032" s="3">
        <v>5.3</v>
      </c>
      <c r="G1032" s="3">
        <v>14</v>
      </c>
      <c r="H1032" s="3">
        <v>181</v>
      </c>
      <c r="I1032" s="6" t="s">
        <v>95</v>
      </c>
      <c r="J1032" s="6">
        <v>13091</v>
      </c>
      <c r="K1032" s="4">
        <v>41838</v>
      </c>
      <c r="L1032" s="7" t="s">
        <v>31</v>
      </c>
      <c r="M1032" s="7" t="s">
        <v>293</v>
      </c>
      <c r="N1032" s="7" t="s">
        <v>1032</v>
      </c>
      <c r="O1032" s="7">
        <v>90</v>
      </c>
      <c r="P1032" s="4">
        <f t="shared" si="49"/>
        <v>41851</v>
      </c>
      <c r="Q1032" s="4">
        <f t="shared" si="50"/>
        <v>41852</v>
      </c>
      <c r="R1032" s="7" t="str">
        <f t="shared" si="48"/>
        <v>id7826741852</v>
      </c>
      <c r="S1032" s="7">
        <f>VLOOKUP(R1032,box_office!$C:$F,2,FALSE)</f>
        <v>5.6047244094488189</v>
      </c>
      <c r="T1032" s="7">
        <f>VLOOKUP(R1032,box_office!$C:$F,3,FALSE)</f>
        <v>5.7</v>
      </c>
      <c r="U1032" s="7">
        <f>VLOOKUP(R1032,box_office!$C:$F,4,FALSE)</f>
        <v>4914</v>
      </c>
    </row>
    <row r="1033" spans="1:21" x14ac:dyDescent="0.3">
      <c r="A1033" s="3" t="s">
        <v>1028</v>
      </c>
      <c r="B1033" s="4" t="s">
        <v>493</v>
      </c>
      <c r="C1033" s="3" t="s">
        <v>1030</v>
      </c>
      <c r="D1033" s="3" t="s">
        <v>28</v>
      </c>
      <c r="E1033" s="3" t="s">
        <v>1031</v>
      </c>
      <c r="F1033" s="3">
        <v>5.3</v>
      </c>
      <c r="G1033" s="3">
        <v>14</v>
      </c>
      <c r="H1033" s="3">
        <v>181</v>
      </c>
      <c r="I1033" s="6" t="s">
        <v>95</v>
      </c>
      <c r="J1033" s="6">
        <v>13282</v>
      </c>
      <c r="K1033" s="4">
        <v>41838</v>
      </c>
      <c r="L1033" s="7" t="s">
        <v>31</v>
      </c>
      <c r="M1033" s="7" t="s">
        <v>293</v>
      </c>
      <c r="N1033" s="7" t="s">
        <v>1032</v>
      </c>
      <c r="O1033" s="7">
        <v>90</v>
      </c>
      <c r="P1033" s="4">
        <f t="shared" si="49"/>
        <v>41852</v>
      </c>
      <c r="Q1033" s="4">
        <f t="shared" si="50"/>
        <v>41853</v>
      </c>
      <c r="R1033" s="7" t="str">
        <f t="shared" si="48"/>
        <v>id7826741853</v>
      </c>
      <c r="S1033" s="7">
        <f>VLOOKUP(R1033,box_office!$C:$F,2,FALSE)</f>
        <v>14.003149606299214</v>
      </c>
      <c r="T1033" s="7">
        <f>VLOOKUP(R1033,box_office!$C:$F,3,FALSE)</f>
        <v>5.87</v>
      </c>
      <c r="U1033" s="7">
        <f>VLOOKUP(R1033,box_office!$C:$F,4,FALSE)</f>
        <v>4966</v>
      </c>
    </row>
    <row r="1034" spans="1:21" x14ac:dyDescent="0.3">
      <c r="A1034" s="3" t="s">
        <v>1028</v>
      </c>
      <c r="B1034" s="4" t="s">
        <v>495</v>
      </c>
      <c r="C1034" s="3" t="s">
        <v>1030</v>
      </c>
      <c r="D1034" s="3" t="s">
        <v>28</v>
      </c>
      <c r="E1034" s="3" t="s">
        <v>1031</v>
      </c>
      <c r="F1034" s="3">
        <v>5.3</v>
      </c>
      <c r="G1034" s="3">
        <v>14</v>
      </c>
      <c r="H1034" s="3">
        <v>181</v>
      </c>
      <c r="I1034" s="6" t="s">
        <v>95</v>
      </c>
      <c r="J1034" s="6">
        <v>13486</v>
      </c>
      <c r="K1034" s="4">
        <v>41838</v>
      </c>
      <c r="L1034" s="7" t="s">
        <v>31</v>
      </c>
      <c r="M1034" s="7" t="s">
        <v>293</v>
      </c>
      <c r="N1034" s="7" t="s">
        <v>1032</v>
      </c>
      <c r="O1034" s="7">
        <v>90</v>
      </c>
      <c r="P1034" s="4">
        <f t="shared" si="49"/>
        <v>41853</v>
      </c>
      <c r="Q1034" s="4">
        <f t="shared" si="50"/>
        <v>41854</v>
      </c>
      <c r="R1034" s="7" t="str">
        <f t="shared" si="48"/>
        <v>id7826741854</v>
      </c>
      <c r="S1034" s="7">
        <f>VLOOKUP(R1034,box_office!$C:$F,2,FALSE)</f>
        <v>7.4440944881889761</v>
      </c>
      <c r="T1034" s="7">
        <f>VLOOKUP(R1034,box_office!$C:$F,3,FALSE)</f>
        <v>5.56</v>
      </c>
      <c r="U1034" s="7">
        <f>VLOOKUP(R1034,box_office!$C:$F,4,FALSE)</f>
        <v>5147</v>
      </c>
    </row>
    <row r="1035" spans="1:21" x14ac:dyDescent="0.3">
      <c r="A1035" s="3" t="s">
        <v>1028</v>
      </c>
      <c r="B1035" s="4" t="s">
        <v>497</v>
      </c>
      <c r="C1035" s="3" t="s">
        <v>1030</v>
      </c>
      <c r="D1035" s="3" t="s">
        <v>28</v>
      </c>
      <c r="E1035" s="3" t="s">
        <v>1031</v>
      </c>
      <c r="F1035" s="3">
        <v>5.3</v>
      </c>
      <c r="G1035" s="3">
        <v>14</v>
      </c>
      <c r="H1035" s="3">
        <v>181</v>
      </c>
      <c r="I1035" s="6" t="s">
        <v>95</v>
      </c>
      <c r="J1035" s="6">
        <v>13738</v>
      </c>
      <c r="K1035" s="4">
        <v>41838</v>
      </c>
      <c r="L1035" s="7" t="s">
        <v>31</v>
      </c>
      <c r="M1035" s="7" t="s">
        <v>293</v>
      </c>
      <c r="N1035" s="7" t="s">
        <v>1032</v>
      </c>
      <c r="O1035" s="7">
        <v>90</v>
      </c>
      <c r="P1035" s="4">
        <f t="shared" si="49"/>
        <v>41854</v>
      </c>
      <c r="Q1035" s="4">
        <f t="shared" si="50"/>
        <v>41855</v>
      </c>
      <c r="R1035" s="7" t="str">
        <f t="shared" si="48"/>
        <v>id7826741855</v>
      </c>
      <c r="S1035" s="7">
        <f>VLOOKUP(R1035,box_office!$C:$F,2,FALSE)</f>
        <v>4.296062992125985</v>
      </c>
      <c r="T1035" s="7">
        <f>VLOOKUP(R1035,box_office!$C:$F,3,FALSE)</f>
        <v>5.51</v>
      </c>
      <c r="U1035" s="7">
        <f>VLOOKUP(R1035,box_office!$C:$F,4,FALSE)</f>
        <v>5185</v>
      </c>
    </row>
    <row r="1036" spans="1:21" x14ac:dyDescent="0.3">
      <c r="A1036" s="3" t="s">
        <v>1028</v>
      </c>
      <c r="B1036" s="4" t="s">
        <v>499</v>
      </c>
      <c r="C1036" s="3" t="s">
        <v>1030</v>
      </c>
      <c r="D1036" s="3" t="s">
        <v>28</v>
      </c>
      <c r="E1036" s="3" t="s">
        <v>1031</v>
      </c>
      <c r="F1036" s="3">
        <v>5.3</v>
      </c>
      <c r="G1036" s="3">
        <v>14</v>
      </c>
      <c r="H1036" s="3">
        <v>181</v>
      </c>
      <c r="I1036" s="6" t="s">
        <v>95</v>
      </c>
      <c r="J1036" s="6">
        <v>13924</v>
      </c>
      <c r="K1036" s="4">
        <v>41838</v>
      </c>
      <c r="L1036" s="7" t="s">
        <v>31</v>
      </c>
      <c r="M1036" s="7" t="s">
        <v>293</v>
      </c>
      <c r="N1036" s="7" t="s">
        <v>1032</v>
      </c>
      <c r="O1036" s="7">
        <v>90</v>
      </c>
      <c r="P1036" s="4">
        <f t="shared" si="49"/>
        <v>41855</v>
      </c>
      <c r="Q1036" s="4">
        <f t="shared" si="50"/>
        <v>41856</v>
      </c>
      <c r="R1036" s="7" t="str">
        <f t="shared" si="48"/>
        <v>id7826741856</v>
      </c>
      <c r="S1036" s="7">
        <f>VLOOKUP(R1036,box_office!$C:$F,2,FALSE)</f>
        <v>4.3496062992125983</v>
      </c>
      <c r="T1036" s="7">
        <f>VLOOKUP(R1036,box_office!$C:$F,3,FALSE)</f>
        <v>5.34</v>
      </c>
      <c r="U1036" s="7">
        <f>VLOOKUP(R1036,box_office!$C:$F,4,FALSE)</f>
        <v>5417</v>
      </c>
    </row>
    <row r="1037" spans="1:21" x14ac:dyDescent="0.3">
      <c r="A1037" s="3" t="s">
        <v>1028</v>
      </c>
      <c r="B1037" s="4" t="s">
        <v>501</v>
      </c>
      <c r="C1037" s="3" t="s">
        <v>1030</v>
      </c>
      <c r="D1037" s="3" t="s">
        <v>28</v>
      </c>
      <c r="E1037" s="3" t="s">
        <v>1031</v>
      </c>
      <c r="F1037" s="3">
        <v>5.3</v>
      </c>
      <c r="G1037" s="3">
        <v>14</v>
      </c>
      <c r="H1037" s="3">
        <v>181</v>
      </c>
      <c r="I1037" s="6" t="s">
        <v>95</v>
      </c>
      <c r="J1037" s="6">
        <v>14110</v>
      </c>
      <c r="K1037" s="4">
        <v>41838</v>
      </c>
      <c r="L1037" s="7" t="s">
        <v>31</v>
      </c>
      <c r="M1037" s="7" t="s">
        <v>293</v>
      </c>
      <c r="N1037" s="7" t="s">
        <v>1032</v>
      </c>
      <c r="O1037" s="7">
        <v>90</v>
      </c>
      <c r="P1037" s="4">
        <f t="shared" si="49"/>
        <v>41856</v>
      </c>
      <c r="Q1037" s="4">
        <f t="shared" si="50"/>
        <v>41857</v>
      </c>
      <c r="R1037" s="7" t="str">
        <f t="shared" si="48"/>
        <v>id7826741857</v>
      </c>
      <c r="S1037" s="7">
        <f>VLOOKUP(R1037,box_office!$C:$F,2,FALSE)</f>
        <v>3.9086614173228349</v>
      </c>
      <c r="T1037" s="7">
        <f>VLOOKUP(R1037,box_office!$C:$F,3,FALSE)</f>
        <v>5.53</v>
      </c>
      <c r="U1037" s="7">
        <f>VLOOKUP(R1037,box_office!$C:$F,4,FALSE)</f>
        <v>5430</v>
      </c>
    </row>
    <row r="1038" spans="1:21" x14ac:dyDescent="0.3">
      <c r="A1038" s="3" t="s">
        <v>1028</v>
      </c>
      <c r="B1038" s="4" t="s">
        <v>503</v>
      </c>
      <c r="C1038" s="3" t="s">
        <v>1030</v>
      </c>
      <c r="D1038" s="3" t="s">
        <v>28</v>
      </c>
      <c r="E1038" s="3" t="s">
        <v>1031</v>
      </c>
      <c r="F1038" s="3">
        <v>5.3</v>
      </c>
      <c r="G1038" s="3">
        <v>14</v>
      </c>
      <c r="H1038" s="3">
        <v>181</v>
      </c>
      <c r="I1038" s="6" t="s">
        <v>95</v>
      </c>
      <c r="J1038" s="6">
        <v>14256</v>
      </c>
      <c r="K1038" s="4">
        <v>41838</v>
      </c>
      <c r="L1038" s="7" t="s">
        <v>31</v>
      </c>
      <c r="M1038" s="7" t="s">
        <v>293</v>
      </c>
      <c r="N1038" s="7" t="s">
        <v>1032</v>
      </c>
      <c r="O1038" s="7">
        <v>90</v>
      </c>
      <c r="P1038" s="4">
        <f t="shared" si="49"/>
        <v>41857</v>
      </c>
      <c r="Q1038" s="4">
        <f t="shared" si="50"/>
        <v>41858</v>
      </c>
      <c r="R1038" s="7" t="str">
        <f t="shared" si="48"/>
        <v>id7826741858</v>
      </c>
      <c r="S1038" s="7">
        <f>VLOOKUP(R1038,box_office!$C:$F,2,FALSE)</f>
        <v>2.8535433070866141</v>
      </c>
      <c r="T1038" s="7">
        <f>VLOOKUP(R1038,box_office!$C:$F,3,FALSE)</f>
        <v>5.69</v>
      </c>
      <c r="U1038" s="7">
        <f>VLOOKUP(R1038,box_office!$C:$F,4,FALSE)</f>
        <v>4177</v>
      </c>
    </row>
    <row r="1039" spans="1:21" x14ac:dyDescent="0.3">
      <c r="A1039" s="3" t="s">
        <v>1028</v>
      </c>
      <c r="B1039" s="4" t="s">
        <v>505</v>
      </c>
      <c r="C1039" s="3" t="s">
        <v>1030</v>
      </c>
      <c r="D1039" s="3" t="s">
        <v>28</v>
      </c>
      <c r="E1039" s="3" t="s">
        <v>1031</v>
      </c>
      <c r="F1039" s="3">
        <v>5.3</v>
      </c>
      <c r="G1039" s="3">
        <v>14</v>
      </c>
      <c r="H1039" s="3">
        <v>181</v>
      </c>
      <c r="I1039" s="6" t="s">
        <v>95</v>
      </c>
      <c r="J1039" s="6">
        <v>14379</v>
      </c>
      <c r="K1039" s="4">
        <v>41838</v>
      </c>
      <c r="L1039" s="7" t="s">
        <v>31</v>
      </c>
      <c r="M1039" s="7" t="s">
        <v>293</v>
      </c>
      <c r="N1039" s="7" t="s">
        <v>1032</v>
      </c>
      <c r="O1039" s="7">
        <v>90</v>
      </c>
      <c r="P1039" s="4">
        <f t="shared" si="49"/>
        <v>41858</v>
      </c>
      <c r="Q1039" s="4">
        <f t="shared" si="50"/>
        <v>41859</v>
      </c>
      <c r="R1039" s="7" t="str">
        <f t="shared" si="48"/>
        <v>id7826741859</v>
      </c>
      <c r="S1039" s="7">
        <f>VLOOKUP(R1039,box_office!$C:$F,2,FALSE)</f>
        <v>1.8094488188976379</v>
      </c>
      <c r="T1039" s="7">
        <f>VLOOKUP(R1039,box_office!$C:$F,3,FALSE)</f>
        <v>5.72</v>
      </c>
      <c r="U1039" s="7">
        <f>VLOOKUP(R1039,box_office!$C:$F,4,FALSE)</f>
        <v>2260</v>
      </c>
    </row>
    <row r="1040" spans="1:21" x14ac:dyDescent="0.3">
      <c r="A1040" s="3" t="s">
        <v>1028</v>
      </c>
      <c r="B1040" s="4" t="s">
        <v>507</v>
      </c>
      <c r="C1040" s="3" t="s">
        <v>1030</v>
      </c>
      <c r="D1040" s="3" t="s">
        <v>28</v>
      </c>
      <c r="E1040" s="3" t="s">
        <v>1031</v>
      </c>
      <c r="F1040" s="3">
        <v>5.3</v>
      </c>
      <c r="G1040" s="3">
        <v>14</v>
      </c>
      <c r="H1040" s="3">
        <v>181</v>
      </c>
      <c r="I1040" s="6" t="s">
        <v>95</v>
      </c>
      <c r="J1040" s="6">
        <v>14505</v>
      </c>
      <c r="K1040" s="4">
        <v>41838</v>
      </c>
      <c r="L1040" s="7" t="s">
        <v>31</v>
      </c>
      <c r="M1040" s="7" t="s">
        <v>293</v>
      </c>
      <c r="N1040" s="7" t="s">
        <v>1032</v>
      </c>
      <c r="O1040" s="7">
        <v>90</v>
      </c>
      <c r="P1040" s="4">
        <f t="shared" si="49"/>
        <v>41859</v>
      </c>
      <c r="Q1040" s="4">
        <f t="shared" si="50"/>
        <v>41860</v>
      </c>
      <c r="R1040" s="7" t="str">
        <f t="shared" si="48"/>
        <v>id7826741860</v>
      </c>
      <c r="S1040" s="7">
        <f>VLOOKUP(R1040,box_office!$C:$F,2,FALSE)</f>
        <v>2.4141732283464572</v>
      </c>
      <c r="T1040" s="7">
        <f>VLOOKUP(R1040,box_office!$C:$F,3,FALSE)</f>
        <v>5.48</v>
      </c>
      <c r="U1040" s="7">
        <f>VLOOKUP(R1040,box_office!$C:$F,4,FALSE)</f>
        <v>2200</v>
      </c>
    </row>
    <row r="1041" spans="1:21" x14ac:dyDescent="0.3">
      <c r="A1041" s="3" t="s">
        <v>1028</v>
      </c>
      <c r="B1041" s="4" t="s">
        <v>509</v>
      </c>
      <c r="C1041" s="3" t="s">
        <v>1030</v>
      </c>
      <c r="D1041" s="3" t="s">
        <v>28</v>
      </c>
      <c r="E1041" s="3" t="s">
        <v>1031</v>
      </c>
      <c r="F1041" s="3">
        <v>5.3</v>
      </c>
      <c r="G1041" s="3">
        <v>14</v>
      </c>
      <c r="H1041" s="3">
        <v>181</v>
      </c>
      <c r="I1041" s="6" t="s">
        <v>95</v>
      </c>
      <c r="J1041" s="6">
        <v>14639</v>
      </c>
      <c r="K1041" s="4">
        <v>41838</v>
      </c>
      <c r="L1041" s="7" t="s">
        <v>31</v>
      </c>
      <c r="M1041" s="7" t="s">
        <v>293</v>
      </c>
      <c r="N1041" s="7" t="s">
        <v>1032</v>
      </c>
      <c r="O1041" s="7">
        <v>90</v>
      </c>
      <c r="P1041" s="4">
        <f t="shared" si="49"/>
        <v>41860</v>
      </c>
      <c r="Q1041" s="4">
        <f t="shared" si="50"/>
        <v>41861</v>
      </c>
      <c r="R1041" s="7" t="str">
        <f t="shared" si="48"/>
        <v>id7826741861</v>
      </c>
      <c r="S1041" s="7">
        <f>VLOOKUP(R1041,box_office!$C:$F,2,FALSE)</f>
        <v>2.294488188976378</v>
      </c>
      <c r="T1041" s="7">
        <f>VLOOKUP(R1041,box_office!$C:$F,3,FALSE)</f>
        <v>5.62</v>
      </c>
      <c r="U1041" s="7">
        <f>VLOOKUP(R1041,box_office!$C:$F,4,FALSE)</f>
        <v>2262</v>
      </c>
    </row>
    <row r="1042" spans="1:21" x14ac:dyDescent="0.3">
      <c r="A1042" s="3" t="s">
        <v>1028</v>
      </c>
      <c r="B1042" s="4" t="s">
        <v>511</v>
      </c>
      <c r="C1042" s="3" t="s">
        <v>1030</v>
      </c>
      <c r="D1042" s="3" t="s">
        <v>28</v>
      </c>
      <c r="E1042" s="3" t="s">
        <v>1031</v>
      </c>
      <c r="F1042" s="3">
        <v>5.3</v>
      </c>
      <c r="G1042" s="3">
        <v>14</v>
      </c>
      <c r="H1042" s="3">
        <v>181</v>
      </c>
      <c r="I1042" s="6" t="s">
        <v>95</v>
      </c>
      <c r="J1042" s="6">
        <v>14784</v>
      </c>
      <c r="K1042" s="4">
        <v>41838</v>
      </c>
      <c r="L1042" s="7" t="s">
        <v>31</v>
      </c>
      <c r="M1042" s="7" t="s">
        <v>293</v>
      </c>
      <c r="N1042" s="7" t="s">
        <v>1032</v>
      </c>
      <c r="O1042" s="7">
        <v>90</v>
      </c>
      <c r="P1042" s="4">
        <f t="shared" si="49"/>
        <v>41861</v>
      </c>
      <c r="Q1042" s="4">
        <f t="shared" si="50"/>
        <v>41862</v>
      </c>
      <c r="R1042" s="7" t="str">
        <f t="shared" si="48"/>
        <v>id7826741862</v>
      </c>
      <c r="S1042" s="7">
        <f>VLOOKUP(R1042,box_office!$C:$F,2,FALSE)</f>
        <v>1.7133858267716535</v>
      </c>
      <c r="T1042" s="7">
        <f>VLOOKUP(R1042,box_office!$C:$F,3,FALSE)</f>
        <v>6.28</v>
      </c>
      <c r="U1042" s="7">
        <f>VLOOKUP(R1042,box_office!$C:$F,4,FALSE)</f>
        <v>2270</v>
      </c>
    </row>
    <row r="1043" spans="1:21" x14ac:dyDescent="0.3">
      <c r="A1043" s="3" t="s">
        <v>1028</v>
      </c>
      <c r="B1043" s="4" t="s">
        <v>513</v>
      </c>
      <c r="C1043" s="3" t="s">
        <v>1030</v>
      </c>
      <c r="D1043" s="3" t="s">
        <v>28</v>
      </c>
      <c r="E1043" s="3" t="s">
        <v>1031</v>
      </c>
      <c r="F1043" s="3">
        <v>5.3</v>
      </c>
      <c r="G1043" s="3">
        <v>14</v>
      </c>
      <c r="H1043" s="3">
        <v>181</v>
      </c>
      <c r="I1043" s="6" t="s">
        <v>95</v>
      </c>
      <c r="J1043" s="6">
        <v>14963</v>
      </c>
      <c r="K1043" s="4">
        <v>41838</v>
      </c>
      <c r="L1043" s="7" t="s">
        <v>31</v>
      </c>
      <c r="M1043" s="7" t="s">
        <v>293</v>
      </c>
      <c r="N1043" s="7" t="s">
        <v>1032</v>
      </c>
      <c r="O1043" s="7">
        <v>90</v>
      </c>
      <c r="P1043" s="4">
        <f t="shared" si="49"/>
        <v>41862</v>
      </c>
      <c r="Q1043" s="4">
        <f t="shared" si="50"/>
        <v>41863</v>
      </c>
      <c r="R1043" s="7" t="str">
        <f t="shared" si="48"/>
        <v>id7826741863</v>
      </c>
      <c r="S1043" s="7">
        <f>VLOOKUP(R1043,box_office!$C:$F,2,FALSE)</f>
        <v>1.851968503937008</v>
      </c>
      <c r="T1043" s="7">
        <f>VLOOKUP(R1043,box_office!$C:$F,3,FALSE)</f>
        <v>5.69</v>
      </c>
      <c r="U1043" s="7">
        <f>VLOOKUP(R1043,box_office!$C:$F,4,FALSE)</f>
        <v>2325</v>
      </c>
    </row>
    <row r="1044" spans="1:21" x14ac:dyDescent="0.3">
      <c r="A1044" s="3" t="s">
        <v>1028</v>
      </c>
      <c r="B1044" s="4" t="s">
        <v>515</v>
      </c>
      <c r="C1044" s="3" t="s">
        <v>1030</v>
      </c>
      <c r="D1044" s="3" t="s">
        <v>28</v>
      </c>
      <c r="E1044" s="3" t="s">
        <v>1031</v>
      </c>
      <c r="F1044" s="3">
        <v>5.3</v>
      </c>
      <c r="G1044" s="3">
        <v>14</v>
      </c>
      <c r="H1044" s="3">
        <v>181</v>
      </c>
      <c r="I1044" s="6" t="s">
        <v>95</v>
      </c>
      <c r="J1044" s="6">
        <v>15131</v>
      </c>
      <c r="K1044" s="4">
        <v>41838</v>
      </c>
      <c r="L1044" s="7" t="s">
        <v>31</v>
      </c>
      <c r="M1044" s="7" t="s">
        <v>293</v>
      </c>
      <c r="N1044" s="7" t="s">
        <v>1032</v>
      </c>
      <c r="O1044" s="7">
        <v>90</v>
      </c>
      <c r="P1044" s="4">
        <f t="shared" si="49"/>
        <v>41863</v>
      </c>
      <c r="Q1044" s="4">
        <f t="shared" si="50"/>
        <v>41864</v>
      </c>
      <c r="R1044" s="7" t="str">
        <f t="shared" si="48"/>
        <v>id7826741864</v>
      </c>
      <c r="S1044" s="7">
        <f>VLOOKUP(R1044,box_office!$C:$F,2,FALSE)</f>
        <v>1.6771653543307088</v>
      </c>
      <c r="T1044" s="7">
        <f>VLOOKUP(R1044,box_office!$C:$F,3,FALSE)</f>
        <v>6</v>
      </c>
      <c r="U1044" s="7">
        <f>VLOOKUP(R1044,box_office!$C:$F,4,FALSE)</f>
        <v>2325</v>
      </c>
    </row>
    <row r="1045" spans="1:21" x14ac:dyDescent="0.3">
      <c r="A1045" s="3" t="s">
        <v>1028</v>
      </c>
      <c r="B1045" s="4" t="s">
        <v>517</v>
      </c>
      <c r="C1045" s="3" t="s">
        <v>1030</v>
      </c>
      <c r="D1045" s="3" t="s">
        <v>28</v>
      </c>
      <c r="E1045" s="3" t="s">
        <v>1031</v>
      </c>
      <c r="F1045" s="3">
        <v>5.3</v>
      </c>
      <c r="G1045" s="3">
        <v>14</v>
      </c>
      <c r="H1045" s="3">
        <v>181</v>
      </c>
      <c r="I1045" s="6" t="s">
        <v>95</v>
      </c>
      <c r="J1045" s="6">
        <v>15256</v>
      </c>
      <c r="K1045" s="4">
        <v>41838</v>
      </c>
      <c r="L1045" s="7" t="s">
        <v>31</v>
      </c>
      <c r="M1045" s="7" t="s">
        <v>293</v>
      </c>
      <c r="N1045" s="7" t="s">
        <v>1032</v>
      </c>
      <c r="O1045" s="7">
        <v>90</v>
      </c>
      <c r="P1045" s="4">
        <f t="shared" si="49"/>
        <v>41864</v>
      </c>
      <c r="Q1045" s="4">
        <f t="shared" si="50"/>
        <v>41865</v>
      </c>
      <c r="R1045" s="7" t="str">
        <f t="shared" si="48"/>
        <v>id7826741865</v>
      </c>
      <c r="S1045" s="7">
        <f>VLOOKUP(R1045,box_office!$C:$F,2,FALSE)</f>
        <v>1.1559055118110237</v>
      </c>
      <c r="T1045" s="7">
        <f>VLOOKUP(R1045,box_office!$C:$F,3,FALSE)</f>
        <v>6.44</v>
      </c>
      <c r="U1045" s="7">
        <f>VLOOKUP(R1045,box_office!$C:$F,4,FALSE)</f>
        <v>1494</v>
      </c>
    </row>
    <row r="1046" spans="1:21" x14ac:dyDescent="0.3">
      <c r="A1046" s="3" t="s">
        <v>1028</v>
      </c>
      <c r="B1046" s="4" t="s">
        <v>519</v>
      </c>
      <c r="C1046" s="3" t="s">
        <v>1030</v>
      </c>
      <c r="D1046" s="3" t="s">
        <v>28</v>
      </c>
      <c r="E1046" s="3" t="s">
        <v>1031</v>
      </c>
      <c r="F1046" s="3">
        <v>5.3</v>
      </c>
      <c r="G1046" s="3">
        <v>14</v>
      </c>
      <c r="H1046" s="3">
        <v>181</v>
      </c>
      <c r="I1046" s="6" t="s">
        <v>95</v>
      </c>
      <c r="J1046" s="6">
        <v>15366</v>
      </c>
      <c r="K1046" s="4">
        <v>41838</v>
      </c>
      <c r="L1046" s="7" t="s">
        <v>31</v>
      </c>
      <c r="M1046" s="7" t="s">
        <v>293</v>
      </c>
      <c r="N1046" s="7" t="s">
        <v>1032</v>
      </c>
      <c r="O1046" s="7">
        <v>90</v>
      </c>
      <c r="P1046" s="4">
        <f t="shared" si="49"/>
        <v>41865</v>
      </c>
      <c r="Q1046" s="4">
        <f t="shared" si="50"/>
        <v>41866</v>
      </c>
      <c r="R1046" s="7" t="str">
        <f t="shared" si="48"/>
        <v>id7826741866</v>
      </c>
      <c r="S1046" s="7">
        <f>VLOOKUP(R1046,box_office!$C:$F,2,FALSE)</f>
        <v>0.58897637795275593</v>
      </c>
      <c r="T1046" s="7">
        <f>VLOOKUP(R1046,box_office!$C:$F,3,FALSE)</f>
        <v>7.37</v>
      </c>
      <c r="U1046" s="7">
        <f>VLOOKUP(R1046,box_office!$C:$F,4,FALSE)</f>
        <v>532</v>
      </c>
    </row>
    <row r="1047" spans="1:21" x14ac:dyDescent="0.3">
      <c r="A1047" s="3" t="s">
        <v>1028</v>
      </c>
      <c r="B1047" s="4" t="s">
        <v>521</v>
      </c>
      <c r="C1047" s="3" t="s">
        <v>1030</v>
      </c>
      <c r="D1047" s="3" t="s">
        <v>28</v>
      </c>
      <c r="E1047" s="3" t="s">
        <v>1031</v>
      </c>
      <c r="F1047" s="3">
        <v>5.3</v>
      </c>
      <c r="G1047" s="3">
        <v>14</v>
      </c>
      <c r="H1047" s="3">
        <v>181</v>
      </c>
      <c r="I1047" s="6" t="s">
        <v>95</v>
      </c>
      <c r="J1047" s="6">
        <v>15464</v>
      </c>
      <c r="K1047" s="4">
        <v>41838</v>
      </c>
      <c r="L1047" s="7" t="s">
        <v>31</v>
      </c>
      <c r="M1047" s="7" t="s">
        <v>293</v>
      </c>
      <c r="N1047" s="7" t="s">
        <v>1032</v>
      </c>
      <c r="O1047" s="7">
        <v>90</v>
      </c>
      <c r="P1047" s="4">
        <f t="shared" si="49"/>
        <v>41866</v>
      </c>
      <c r="Q1047" s="4">
        <f t="shared" si="50"/>
        <v>41867</v>
      </c>
      <c r="R1047" s="7" t="str">
        <f t="shared" si="48"/>
        <v>id7826741867</v>
      </c>
      <c r="S1047" s="7">
        <f>VLOOKUP(R1047,box_office!$C:$F,2,FALSE)</f>
        <v>0.47716535433070872</v>
      </c>
      <c r="T1047" s="7">
        <f>VLOOKUP(R1047,box_office!$C:$F,3,FALSE)</f>
        <v>5.76</v>
      </c>
      <c r="U1047" s="7">
        <f>VLOOKUP(R1047,box_office!$C:$F,4,FALSE)</f>
        <v>488</v>
      </c>
    </row>
    <row r="1048" spans="1:21" x14ac:dyDescent="0.3">
      <c r="A1048" s="3" t="s">
        <v>1028</v>
      </c>
      <c r="B1048" s="4" t="s">
        <v>523</v>
      </c>
      <c r="C1048" s="3" t="s">
        <v>1030</v>
      </c>
      <c r="D1048" s="3" t="s">
        <v>28</v>
      </c>
      <c r="E1048" s="3" t="s">
        <v>1031</v>
      </c>
      <c r="F1048" s="3">
        <v>5.2</v>
      </c>
      <c r="G1048" s="3">
        <v>14</v>
      </c>
      <c r="H1048" s="3">
        <v>181</v>
      </c>
      <c r="I1048" s="6" t="s">
        <v>95</v>
      </c>
      <c r="J1048" s="6">
        <v>15581</v>
      </c>
      <c r="K1048" s="4">
        <v>41838</v>
      </c>
      <c r="L1048" s="7" t="s">
        <v>31</v>
      </c>
      <c r="M1048" s="7" t="s">
        <v>293</v>
      </c>
      <c r="N1048" s="7" t="s">
        <v>1032</v>
      </c>
      <c r="O1048" s="7">
        <v>90</v>
      </c>
      <c r="P1048" s="4">
        <f t="shared" si="49"/>
        <v>41867</v>
      </c>
      <c r="Q1048" s="4">
        <f t="shared" si="50"/>
        <v>41868</v>
      </c>
      <c r="R1048" s="7" t="str">
        <f t="shared" si="48"/>
        <v>id7826741868</v>
      </c>
      <c r="S1048" s="7">
        <f>VLOOKUP(R1048,box_office!$C:$F,2,FALSE)</f>
        <v>0.48818897637795278</v>
      </c>
      <c r="T1048" s="7">
        <f>VLOOKUP(R1048,box_office!$C:$F,3,FALSE)</f>
        <v>5.56</v>
      </c>
      <c r="U1048" s="7">
        <f>VLOOKUP(R1048,box_office!$C:$F,4,FALSE)</f>
        <v>487</v>
      </c>
    </row>
    <row r="1049" spans="1:21" x14ac:dyDescent="0.3">
      <c r="A1049" s="3" t="s">
        <v>1028</v>
      </c>
      <c r="B1049" s="4" t="s">
        <v>525</v>
      </c>
      <c r="C1049" s="3" t="s">
        <v>1030</v>
      </c>
      <c r="D1049" s="3" t="s">
        <v>28</v>
      </c>
      <c r="E1049" s="3" t="s">
        <v>1031</v>
      </c>
      <c r="F1049" s="3">
        <v>5.2</v>
      </c>
      <c r="G1049" s="3">
        <v>14</v>
      </c>
      <c r="H1049" s="3">
        <v>181</v>
      </c>
      <c r="I1049" s="6" t="s">
        <v>95</v>
      </c>
      <c r="J1049" s="6">
        <v>15708</v>
      </c>
      <c r="K1049" s="4">
        <v>41838</v>
      </c>
      <c r="L1049" s="7" t="s">
        <v>31</v>
      </c>
      <c r="M1049" s="7" t="s">
        <v>293</v>
      </c>
      <c r="N1049" s="7" t="s">
        <v>1032</v>
      </c>
      <c r="O1049" s="7">
        <v>90</v>
      </c>
      <c r="P1049" s="4">
        <f t="shared" si="49"/>
        <v>41868</v>
      </c>
      <c r="Q1049" s="4">
        <f t="shared" si="50"/>
        <v>41869</v>
      </c>
      <c r="R1049" s="7" t="str">
        <f t="shared" si="48"/>
        <v>id7826741869</v>
      </c>
      <c r="S1049" s="7">
        <f>VLOOKUP(R1049,box_office!$C:$F,2,FALSE)</f>
        <v>0.47559055118110238</v>
      </c>
      <c r="T1049" s="7">
        <f>VLOOKUP(R1049,box_office!$C:$F,3,FALSE)</f>
        <v>7.86</v>
      </c>
      <c r="U1049" s="7">
        <f>VLOOKUP(R1049,box_office!$C:$F,4,FALSE)</f>
        <v>403</v>
      </c>
    </row>
    <row r="1050" spans="1:21" x14ac:dyDescent="0.3">
      <c r="A1050" s="3" t="s">
        <v>1028</v>
      </c>
      <c r="B1050" s="4" t="s">
        <v>527</v>
      </c>
      <c r="C1050" s="3" t="s">
        <v>1030</v>
      </c>
      <c r="D1050" s="3" t="s">
        <v>28</v>
      </c>
      <c r="E1050" s="3" t="s">
        <v>1031</v>
      </c>
      <c r="F1050" s="3">
        <v>5.2</v>
      </c>
      <c r="G1050" s="3">
        <v>14</v>
      </c>
      <c r="H1050" s="3">
        <v>182</v>
      </c>
      <c r="I1050" s="6" t="s">
        <v>95</v>
      </c>
      <c r="J1050" s="6">
        <v>15815</v>
      </c>
      <c r="K1050" s="4">
        <v>41838</v>
      </c>
      <c r="L1050" s="7" t="s">
        <v>31</v>
      </c>
      <c r="M1050" s="7" t="s">
        <v>293</v>
      </c>
      <c r="N1050" s="7" t="s">
        <v>1032</v>
      </c>
      <c r="O1050" s="7">
        <v>90</v>
      </c>
      <c r="P1050" s="4">
        <f t="shared" si="49"/>
        <v>41869</v>
      </c>
      <c r="Q1050" s="4">
        <f t="shared" si="50"/>
        <v>41870</v>
      </c>
      <c r="R1050" s="7" t="str">
        <f t="shared" si="48"/>
        <v>id7826741870</v>
      </c>
      <c r="S1050" s="7">
        <f>VLOOKUP(R1050,box_office!$C:$F,2,FALSE)</f>
        <v>0.2220472440944882</v>
      </c>
      <c r="T1050" s="7">
        <f>VLOOKUP(R1050,box_office!$C:$F,3,FALSE)</f>
        <v>17.23</v>
      </c>
      <c r="U1050" s="7">
        <f>VLOOKUP(R1050,box_office!$C:$F,4,FALSE)</f>
        <v>35</v>
      </c>
    </row>
    <row r="1051" spans="1:21" x14ac:dyDescent="0.3">
      <c r="A1051" s="3" t="s">
        <v>1028</v>
      </c>
      <c r="B1051" s="4" t="s">
        <v>529</v>
      </c>
      <c r="C1051" s="3" t="s">
        <v>1030</v>
      </c>
      <c r="D1051" s="3" t="s">
        <v>28</v>
      </c>
      <c r="E1051" s="3" t="s">
        <v>1031</v>
      </c>
      <c r="F1051" s="3">
        <v>5.2</v>
      </c>
      <c r="G1051" s="3">
        <v>14</v>
      </c>
      <c r="H1051" s="3">
        <v>182</v>
      </c>
      <c r="I1051" s="6" t="s">
        <v>95</v>
      </c>
      <c r="J1051" s="6">
        <v>15909</v>
      </c>
      <c r="K1051" s="4">
        <v>41838</v>
      </c>
      <c r="L1051" s="7" t="s">
        <v>31</v>
      </c>
      <c r="M1051" s="7" t="s">
        <v>293</v>
      </c>
      <c r="N1051" s="7" t="s">
        <v>1032</v>
      </c>
      <c r="O1051" s="7">
        <v>90</v>
      </c>
      <c r="P1051" s="4">
        <f t="shared" si="49"/>
        <v>41870</v>
      </c>
      <c r="Q1051" s="4">
        <f t="shared" si="50"/>
        <v>41871</v>
      </c>
      <c r="R1051" s="7" t="str">
        <f t="shared" si="48"/>
        <v>id7826741871</v>
      </c>
      <c r="S1051" s="7">
        <f>VLOOKUP(R1051,box_office!$C:$F,2,FALSE)</f>
        <v>0.22047244094488189</v>
      </c>
      <c r="T1051" s="7">
        <f>VLOOKUP(R1051,box_office!$C:$F,3,FALSE)</f>
        <v>18.309999999999999</v>
      </c>
      <c r="U1051" s="7">
        <f>VLOOKUP(R1051,box_office!$C:$F,4,FALSE)</f>
        <v>18</v>
      </c>
    </row>
    <row r="1052" spans="1:21" x14ac:dyDescent="0.3">
      <c r="A1052" s="3" t="s">
        <v>1028</v>
      </c>
      <c r="B1052" s="4" t="s">
        <v>412</v>
      </c>
      <c r="C1052" s="3" t="s">
        <v>1030</v>
      </c>
      <c r="D1052" s="3" t="s">
        <v>28</v>
      </c>
      <c r="E1052" s="3" t="s">
        <v>1031</v>
      </c>
      <c r="F1052" s="3">
        <v>5.2</v>
      </c>
      <c r="G1052" s="3">
        <v>14</v>
      </c>
      <c r="H1052" s="3">
        <v>182</v>
      </c>
      <c r="I1052" s="6" t="s">
        <v>95</v>
      </c>
      <c r="J1052" s="6">
        <v>15990</v>
      </c>
      <c r="K1052" s="4">
        <v>41838</v>
      </c>
      <c r="L1052" s="7" t="s">
        <v>31</v>
      </c>
      <c r="M1052" s="7" t="s">
        <v>293</v>
      </c>
      <c r="N1052" s="7" t="s">
        <v>1032</v>
      </c>
      <c r="O1052" s="7">
        <v>90</v>
      </c>
      <c r="P1052" s="4">
        <f t="shared" si="49"/>
        <v>41871</v>
      </c>
      <c r="Q1052" s="4">
        <f t="shared" si="50"/>
        <v>41872</v>
      </c>
      <c r="R1052" s="7" t="str">
        <f t="shared" si="48"/>
        <v>id7826741872</v>
      </c>
      <c r="S1052" s="7">
        <f>VLOOKUP(R1052,box_office!$C:$F,2,FALSE)</f>
        <v>0.22047244094488189</v>
      </c>
      <c r="T1052" s="7">
        <f>VLOOKUP(R1052,box_office!$C:$F,3,FALSE)</f>
        <v>18.489999999999998</v>
      </c>
      <c r="U1052" s="7">
        <f>VLOOKUP(R1052,box_office!$C:$F,4,FALSE)</f>
        <v>9</v>
      </c>
    </row>
    <row r="1053" spans="1:21" x14ac:dyDescent="0.3">
      <c r="A1053" s="3" t="s">
        <v>1028</v>
      </c>
      <c r="B1053" s="4" t="s">
        <v>345</v>
      </c>
      <c r="C1053" s="3" t="s">
        <v>1030</v>
      </c>
      <c r="D1053" s="3" t="s">
        <v>28</v>
      </c>
      <c r="E1053" s="3" t="s">
        <v>1031</v>
      </c>
      <c r="F1053" s="3">
        <v>5.2</v>
      </c>
      <c r="G1053" s="3">
        <v>14</v>
      </c>
      <c r="H1053" s="3">
        <v>182</v>
      </c>
      <c r="I1053" s="6" t="s">
        <v>95</v>
      </c>
      <c r="J1053" s="6">
        <v>16042</v>
      </c>
      <c r="K1053" s="4">
        <v>41838</v>
      </c>
      <c r="L1053" s="7" t="s">
        <v>31</v>
      </c>
      <c r="M1053" s="7" t="s">
        <v>293</v>
      </c>
      <c r="N1053" s="7" t="s">
        <v>1032</v>
      </c>
      <c r="O1053" s="7">
        <v>90</v>
      </c>
      <c r="P1053" s="4">
        <f t="shared" si="49"/>
        <v>41872</v>
      </c>
      <c r="Q1053" s="4">
        <f t="shared" si="50"/>
        <v>41873</v>
      </c>
      <c r="R1053" s="7" t="str">
        <f t="shared" si="48"/>
        <v>id7826741873</v>
      </c>
      <c r="S1053" s="7">
        <f>VLOOKUP(R1053,box_office!$C:$F,2,FALSE)</f>
        <v>0.22047244094488189</v>
      </c>
      <c r="T1053" s="7">
        <f>VLOOKUP(R1053,box_office!$C:$F,3,FALSE)</f>
        <v>18.41</v>
      </c>
      <c r="U1053" s="7">
        <f>VLOOKUP(R1053,box_office!$C:$F,4,FALSE)</f>
        <v>6</v>
      </c>
    </row>
    <row r="1054" spans="1:21" hidden="1" x14ac:dyDescent="0.3">
      <c r="A1054" s="3" t="s">
        <v>1028</v>
      </c>
      <c r="B1054" s="4" t="s">
        <v>348</v>
      </c>
      <c r="C1054" s="3" t="s">
        <v>1030</v>
      </c>
      <c r="D1054" s="3" t="s">
        <v>28</v>
      </c>
      <c r="E1054" s="3" t="s">
        <v>1031</v>
      </c>
      <c r="F1054" s="3">
        <v>5.2</v>
      </c>
      <c r="G1054" s="3">
        <v>14</v>
      </c>
      <c r="H1054" s="3">
        <v>182</v>
      </c>
      <c r="I1054" s="3" t="s">
        <v>95</v>
      </c>
      <c r="J1054" s="3">
        <v>16090</v>
      </c>
      <c r="K1054" s="4">
        <v>41838</v>
      </c>
      <c r="L1054" t="s">
        <v>31</v>
      </c>
      <c r="M1054" t="s">
        <v>293</v>
      </c>
      <c r="N1054" t="s">
        <v>1032</v>
      </c>
      <c r="O1054">
        <v>90</v>
      </c>
      <c r="P1054" s="4">
        <f t="shared" si="49"/>
        <v>41873</v>
      </c>
      <c r="Q1054" s="4">
        <f t="shared" si="50"/>
        <v>41874</v>
      </c>
      <c r="R1054" s="10" t="str">
        <f t="shared" si="48"/>
        <v>id7826741874</v>
      </c>
      <c r="S1054" s="9" t="e">
        <f>VLOOKUP(R1054,box_office!$C:$F,2,FALSE)</f>
        <v>#N/A</v>
      </c>
      <c r="T1054" s="9" t="e">
        <f>VLOOKUP(R1054,box_office!$C:$F,3,FALSE)</f>
        <v>#N/A</v>
      </c>
      <c r="U1054" s="9" t="e">
        <f>VLOOKUP(R1054,box_office!$C:$F,4,FALSE)</f>
        <v>#N/A</v>
      </c>
    </row>
    <row r="1055" spans="1:21" hidden="1" x14ac:dyDescent="0.3">
      <c r="A1055" s="3" t="s">
        <v>1028</v>
      </c>
      <c r="B1055" s="4" t="s">
        <v>350</v>
      </c>
      <c r="C1055" s="3" t="s">
        <v>1030</v>
      </c>
      <c r="D1055" s="3" t="s">
        <v>28</v>
      </c>
      <c r="E1055" s="3" t="s">
        <v>1031</v>
      </c>
      <c r="F1055" s="3">
        <v>5.2</v>
      </c>
      <c r="G1055" s="3">
        <v>14</v>
      </c>
      <c r="H1055" s="3">
        <v>182</v>
      </c>
      <c r="I1055" s="3" t="s">
        <v>95</v>
      </c>
      <c r="J1055" s="3">
        <v>16162</v>
      </c>
      <c r="K1055" s="4">
        <v>41838</v>
      </c>
      <c r="L1055" t="s">
        <v>31</v>
      </c>
      <c r="M1055" t="s">
        <v>293</v>
      </c>
      <c r="N1055" t="s">
        <v>1032</v>
      </c>
      <c r="O1055">
        <v>90</v>
      </c>
      <c r="P1055" s="4">
        <f t="shared" si="49"/>
        <v>41874</v>
      </c>
      <c r="Q1055" s="4">
        <f t="shared" si="50"/>
        <v>41875</v>
      </c>
      <c r="R1055" s="10" t="str">
        <f t="shared" si="48"/>
        <v>id7826741875</v>
      </c>
      <c r="S1055" s="9" t="e">
        <f>VLOOKUP(R1055,box_office!$C:$F,2,FALSE)</f>
        <v>#N/A</v>
      </c>
      <c r="T1055" s="9" t="e">
        <f>VLOOKUP(R1055,box_office!$C:$F,3,FALSE)</f>
        <v>#N/A</v>
      </c>
      <c r="U1055" s="9" t="e">
        <f>VLOOKUP(R1055,box_office!$C:$F,4,FALSE)</f>
        <v>#N/A</v>
      </c>
    </row>
    <row r="1056" spans="1:21" x14ac:dyDescent="0.3">
      <c r="A1056" s="3" t="s">
        <v>1028</v>
      </c>
      <c r="B1056" s="4" t="s">
        <v>352</v>
      </c>
      <c r="C1056" s="3" t="s">
        <v>1030</v>
      </c>
      <c r="D1056" s="3" t="s">
        <v>28</v>
      </c>
      <c r="E1056" s="3" t="s">
        <v>1031</v>
      </c>
      <c r="F1056" s="3">
        <v>5.2</v>
      </c>
      <c r="G1056" s="3">
        <v>14</v>
      </c>
      <c r="H1056" s="3">
        <v>182</v>
      </c>
      <c r="I1056" s="6" t="s">
        <v>95</v>
      </c>
      <c r="J1056" s="6">
        <v>16242</v>
      </c>
      <c r="K1056" s="4">
        <v>41838</v>
      </c>
      <c r="L1056" s="7" t="s">
        <v>31</v>
      </c>
      <c r="M1056" s="7" t="s">
        <v>293</v>
      </c>
      <c r="N1056" s="7" t="s">
        <v>1032</v>
      </c>
      <c r="O1056" s="7">
        <v>90</v>
      </c>
      <c r="P1056" s="4">
        <f t="shared" si="49"/>
        <v>41875</v>
      </c>
      <c r="Q1056" s="4">
        <f t="shared" si="50"/>
        <v>41876</v>
      </c>
      <c r="R1056" s="7" t="str">
        <f t="shared" si="48"/>
        <v>id7826741876</v>
      </c>
      <c r="S1056" s="7">
        <f>VLOOKUP(R1056,box_office!$C:$F,2,FALSE)</f>
        <v>0.22047244094488189</v>
      </c>
      <c r="T1056" s="7">
        <f>VLOOKUP(R1056,box_office!$C:$F,3,FALSE)</f>
        <v>18.41</v>
      </c>
      <c r="U1056" s="7">
        <f>VLOOKUP(R1056,box_office!$C:$F,4,FALSE)</f>
        <v>6</v>
      </c>
    </row>
    <row r="1057" spans="1:21" hidden="1" x14ac:dyDescent="0.3">
      <c r="A1057" s="3" t="s">
        <v>1028</v>
      </c>
      <c r="B1057" s="4" t="s">
        <v>354</v>
      </c>
      <c r="C1057" s="3" t="s">
        <v>1030</v>
      </c>
      <c r="D1057" s="3" t="s">
        <v>28</v>
      </c>
      <c r="E1057" s="3" t="s">
        <v>1031</v>
      </c>
      <c r="F1057" s="3">
        <v>5.2</v>
      </c>
      <c r="G1057" s="3">
        <v>14</v>
      </c>
      <c r="H1057" s="3">
        <v>182</v>
      </c>
      <c r="I1057" s="3" t="s">
        <v>95</v>
      </c>
      <c r="J1057" s="3">
        <v>16301</v>
      </c>
      <c r="K1057" s="4">
        <v>41838</v>
      </c>
      <c r="L1057" t="s">
        <v>31</v>
      </c>
      <c r="M1057" t="s">
        <v>293</v>
      </c>
      <c r="N1057" t="s">
        <v>1032</v>
      </c>
      <c r="O1057">
        <v>90</v>
      </c>
      <c r="P1057" s="4">
        <f t="shared" si="49"/>
        <v>41876</v>
      </c>
      <c r="Q1057" s="4">
        <f t="shared" si="50"/>
        <v>41877</v>
      </c>
      <c r="R1057" s="10" t="str">
        <f t="shared" si="48"/>
        <v>id7826741877</v>
      </c>
      <c r="S1057" s="9" t="e">
        <f>VLOOKUP(R1057,box_office!$C:$F,2,FALSE)</f>
        <v>#N/A</v>
      </c>
      <c r="T1057" s="9" t="e">
        <f>VLOOKUP(R1057,box_office!$C:$F,3,FALSE)</f>
        <v>#N/A</v>
      </c>
      <c r="U1057" s="9" t="e">
        <f>VLOOKUP(R1057,box_office!$C:$F,4,FALSE)</f>
        <v>#N/A</v>
      </c>
    </row>
    <row r="1058" spans="1:21" hidden="1" x14ac:dyDescent="0.3">
      <c r="A1058" s="3" t="s">
        <v>1028</v>
      </c>
      <c r="B1058" s="4" t="s">
        <v>356</v>
      </c>
      <c r="C1058" s="3" t="s">
        <v>1030</v>
      </c>
      <c r="D1058" s="3" t="s">
        <v>28</v>
      </c>
      <c r="E1058" s="3" t="s">
        <v>1031</v>
      </c>
      <c r="F1058" s="3">
        <v>5.2</v>
      </c>
      <c r="G1058" s="3">
        <v>14</v>
      </c>
      <c r="H1058" s="3">
        <v>182</v>
      </c>
      <c r="I1058" s="3" t="s">
        <v>95</v>
      </c>
      <c r="J1058" s="3">
        <v>16339</v>
      </c>
      <c r="K1058" s="4">
        <v>41838</v>
      </c>
      <c r="L1058" t="s">
        <v>31</v>
      </c>
      <c r="M1058" t="s">
        <v>293</v>
      </c>
      <c r="N1058" t="s">
        <v>1032</v>
      </c>
      <c r="O1058">
        <v>90</v>
      </c>
      <c r="P1058" s="4">
        <f t="shared" si="49"/>
        <v>41877</v>
      </c>
      <c r="Q1058" s="4">
        <f t="shared" si="50"/>
        <v>41878</v>
      </c>
      <c r="R1058" s="10" t="str">
        <f t="shared" si="48"/>
        <v>id7826741878</v>
      </c>
      <c r="S1058" s="9" t="e">
        <f>VLOOKUP(R1058,box_office!$C:$F,2,FALSE)</f>
        <v>#N/A</v>
      </c>
      <c r="T1058" s="9" t="e">
        <f>VLOOKUP(R1058,box_office!$C:$F,3,FALSE)</f>
        <v>#N/A</v>
      </c>
      <c r="U1058" s="9" t="e">
        <f>VLOOKUP(R1058,box_office!$C:$F,4,FALSE)</f>
        <v>#N/A</v>
      </c>
    </row>
    <row r="1059" spans="1:21" hidden="1" x14ac:dyDescent="0.3">
      <c r="A1059" s="3" t="s">
        <v>1028</v>
      </c>
      <c r="B1059" s="4" t="s">
        <v>358</v>
      </c>
      <c r="C1059" s="3" t="s">
        <v>1030</v>
      </c>
      <c r="D1059" s="3" t="s">
        <v>28</v>
      </c>
      <c r="E1059" s="3" t="s">
        <v>1031</v>
      </c>
      <c r="F1059" s="3">
        <v>5.2</v>
      </c>
      <c r="G1059" s="3">
        <v>14</v>
      </c>
      <c r="H1059" s="3">
        <v>182</v>
      </c>
      <c r="I1059" s="3" t="s">
        <v>95</v>
      </c>
      <c r="J1059" s="3">
        <v>16367</v>
      </c>
      <c r="K1059" s="4">
        <v>41838</v>
      </c>
      <c r="L1059" t="s">
        <v>31</v>
      </c>
      <c r="M1059" t="s">
        <v>293</v>
      </c>
      <c r="N1059" t="s">
        <v>1032</v>
      </c>
      <c r="O1059">
        <v>90</v>
      </c>
      <c r="P1059" s="4">
        <f t="shared" si="49"/>
        <v>41878</v>
      </c>
      <c r="Q1059" s="4">
        <f t="shared" si="50"/>
        <v>41879</v>
      </c>
      <c r="R1059" s="10" t="str">
        <f t="shared" si="48"/>
        <v>id7826741879</v>
      </c>
      <c r="S1059" s="9" t="e">
        <f>VLOOKUP(R1059,box_office!$C:$F,2,FALSE)</f>
        <v>#N/A</v>
      </c>
      <c r="T1059" s="9" t="e">
        <f>VLOOKUP(R1059,box_office!$C:$F,3,FALSE)</f>
        <v>#N/A</v>
      </c>
      <c r="U1059" s="9" t="e">
        <f>VLOOKUP(R1059,box_office!$C:$F,4,FALSE)</f>
        <v>#N/A</v>
      </c>
    </row>
    <row r="1060" spans="1:21" hidden="1" x14ac:dyDescent="0.3">
      <c r="A1060" s="3" t="s">
        <v>1028</v>
      </c>
      <c r="B1060" s="4" t="s">
        <v>360</v>
      </c>
      <c r="C1060" s="3" t="s">
        <v>1030</v>
      </c>
      <c r="D1060" s="3" t="s">
        <v>28</v>
      </c>
      <c r="E1060" s="3" t="s">
        <v>1031</v>
      </c>
      <c r="F1060" s="3">
        <v>5.2</v>
      </c>
      <c r="G1060" s="3">
        <v>14</v>
      </c>
      <c r="H1060" s="3">
        <v>183</v>
      </c>
      <c r="I1060" s="3" t="s">
        <v>95</v>
      </c>
      <c r="J1060" s="3">
        <v>16787</v>
      </c>
      <c r="K1060" s="4">
        <v>41838</v>
      </c>
      <c r="L1060" t="s">
        <v>31</v>
      </c>
      <c r="M1060" t="s">
        <v>293</v>
      </c>
      <c r="N1060" t="s">
        <v>1032</v>
      </c>
      <c r="O1060">
        <v>90</v>
      </c>
      <c r="P1060" s="4">
        <f t="shared" si="49"/>
        <v>41884</v>
      </c>
      <c r="Q1060" s="4">
        <f t="shared" si="50"/>
        <v>41885</v>
      </c>
      <c r="R1060" s="10" t="str">
        <f t="shared" si="48"/>
        <v>id7826741885</v>
      </c>
      <c r="S1060" s="9" t="e">
        <f>VLOOKUP(R1060,box_office!$C:$F,2,FALSE)</f>
        <v>#N/A</v>
      </c>
      <c r="T1060" s="9" t="e">
        <f>VLOOKUP(R1060,box_office!$C:$F,3,FALSE)</f>
        <v>#N/A</v>
      </c>
      <c r="U1060" s="9" t="e">
        <f>VLOOKUP(R1060,box_office!$C:$F,4,FALSE)</f>
        <v>#N/A</v>
      </c>
    </row>
    <row r="1061" spans="1:21" hidden="1" x14ac:dyDescent="0.3">
      <c r="A1061" s="3" t="s">
        <v>1028</v>
      </c>
      <c r="B1061" s="4" t="s">
        <v>362</v>
      </c>
      <c r="C1061" s="3" t="s">
        <v>1030</v>
      </c>
      <c r="D1061" s="3" t="s">
        <v>28</v>
      </c>
      <c r="E1061" s="3" t="s">
        <v>1031</v>
      </c>
      <c r="F1061" s="3">
        <v>5.2</v>
      </c>
      <c r="G1061" s="3">
        <v>14</v>
      </c>
      <c r="H1061" s="3">
        <v>183</v>
      </c>
      <c r="I1061" s="3" t="s">
        <v>95</v>
      </c>
      <c r="J1061" s="3">
        <v>16943</v>
      </c>
      <c r="K1061" s="4">
        <v>41838</v>
      </c>
      <c r="L1061" t="s">
        <v>31</v>
      </c>
      <c r="M1061" t="s">
        <v>293</v>
      </c>
      <c r="N1061" t="s">
        <v>1032</v>
      </c>
      <c r="O1061">
        <v>90</v>
      </c>
      <c r="P1061" s="4">
        <f t="shared" si="49"/>
        <v>41885</v>
      </c>
      <c r="Q1061" s="4">
        <f t="shared" si="50"/>
        <v>41886</v>
      </c>
      <c r="R1061" s="10" t="str">
        <f t="shared" si="48"/>
        <v>id7826741886</v>
      </c>
      <c r="S1061" s="9" t="e">
        <f>VLOOKUP(R1061,box_office!$C:$F,2,FALSE)</f>
        <v>#N/A</v>
      </c>
      <c r="T1061" s="9" t="e">
        <f>VLOOKUP(R1061,box_office!$C:$F,3,FALSE)</f>
        <v>#N/A</v>
      </c>
      <c r="U1061" s="9" t="e">
        <f>VLOOKUP(R1061,box_office!$C:$F,4,FALSE)</f>
        <v>#N/A</v>
      </c>
    </row>
    <row r="1062" spans="1:21" hidden="1" x14ac:dyDescent="0.3">
      <c r="A1062" s="3" t="s">
        <v>1028</v>
      </c>
      <c r="B1062" s="4" t="s">
        <v>364</v>
      </c>
      <c r="C1062" s="3" t="s">
        <v>1030</v>
      </c>
      <c r="D1062" s="3" t="s">
        <v>28</v>
      </c>
      <c r="E1062" s="3" t="s">
        <v>1031</v>
      </c>
      <c r="F1062" s="3">
        <v>5.2</v>
      </c>
      <c r="G1062" s="3">
        <v>14</v>
      </c>
      <c r="H1062" s="3">
        <v>183</v>
      </c>
      <c r="I1062" s="3" t="s">
        <v>95</v>
      </c>
      <c r="J1062" s="3">
        <v>17060</v>
      </c>
      <c r="K1062" s="4">
        <v>41838</v>
      </c>
      <c r="L1062" t="s">
        <v>31</v>
      </c>
      <c r="M1062" t="s">
        <v>293</v>
      </c>
      <c r="N1062" t="s">
        <v>1032</v>
      </c>
      <c r="O1062">
        <v>90</v>
      </c>
      <c r="P1062" s="4">
        <f t="shared" si="49"/>
        <v>41886</v>
      </c>
      <c r="Q1062" s="4">
        <f t="shared" si="50"/>
        <v>41887</v>
      </c>
      <c r="R1062" s="10" t="str">
        <f t="shared" si="48"/>
        <v>id7826741887</v>
      </c>
      <c r="S1062" s="9" t="e">
        <f>VLOOKUP(R1062,box_office!$C:$F,2,FALSE)</f>
        <v>#N/A</v>
      </c>
      <c r="T1062" s="9" t="e">
        <f>VLOOKUP(R1062,box_office!$C:$F,3,FALSE)</f>
        <v>#N/A</v>
      </c>
      <c r="U1062" s="9" t="e">
        <f>VLOOKUP(R1062,box_office!$C:$F,4,FALSE)</f>
        <v>#N/A</v>
      </c>
    </row>
    <row r="1063" spans="1:21" hidden="1" x14ac:dyDescent="0.3">
      <c r="A1063" s="3" t="s">
        <v>1028</v>
      </c>
      <c r="B1063" s="4" t="s">
        <v>367</v>
      </c>
      <c r="C1063" s="3" t="s">
        <v>1030</v>
      </c>
      <c r="D1063" s="3" t="s">
        <v>28</v>
      </c>
      <c r="E1063" s="3" t="s">
        <v>1031</v>
      </c>
      <c r="F1063" s="3">
        <v>5.2</v>
      </c>
      <c r="G1063" s="3">
        <v>14</v>
      </c>
      <c r="H1063" s="3">
        <v>183</v>
      </c>
      <c r="I1063" s="3" t="s">
        <v>95</v>
      </c>
      <c r="J1063" s="3">
        <v>17176</v>
      </c>
      <c r="K1063" s="4">
        <v>41838</v>
      </c>
      <c r="L1063" t="s">
        <v>31</v>
      </c>
      <c r="M1063" t="s">
        <v>293</v>
      </c>
      <c r="N1063" t="s">
        <v>1032</v>
      </c>
      <c r="O1063">
        <v>90</v>
      </c>
      <c r="P1063" s="4">
        <f t="shared" si="49"/>
        <v>41887</v>
      </c>
      <c r="Q1063" s="4">
        <f t="shared" si="50"/>
        <v>41888</v>
      </c>
      <c r="R1063" s="10" t="str">
        <f t="shared" si="48"/>
        <v>id7826741888</v>
      </c>
      <c r="S1063" s="9" t="e">
        <f>VLOOKUP(R1063,box_office!$C:$F,2,FALSE)</f>
        <v>#N/A</v>
      </c>
      <c r="T1063" s="9" t="e">
        <f>VLOOKUP(R1063,box_office!$C:$F,3,FALSE)</f>
        <v>#N/A</v>
      </c>
      <c r="U1063" s="9" t="e">
        <f>VLOOKUP(R1063,box_office!$C:$F,4,FALSE)</f>
        <v>#N/A</v>
      </c>
    </row>
    <row r="1064" spans="1:21" hidden="1" x14ac:dyDescent="0.3">
      <c r="A1064" s="3" t="s">
        <v>1028</v>
      </c>
      <c r="B1064" s="4" t="s">
        <v>369</v>
      </c>
      <c r="C1064" s="3" t="s">
        <v>1030</v>
      </c>
      <c r="D1064" s="3" t="s">
        <v>28</v>
      </c>
      <c r="E1064" s="3" t="s">
        <v>1031</v>
      </c>
      <c r="F1064" s="3">
        <v>5.2</v>
      </c>
      <c r="G1064" s="3">
        <v>14</v>
      </c>
      <c r="H1064" s="3">
        <v>183</v>
      </c>
      <c r="I1064" s="3" t="s">
        <v>95</v>
      </c>
      <c r="J1064" s="3">
        <v>17364</v>
      </c>
      <c r="K1064" s="4">
        <v>41838</v>
      </c>
      <c r="L1064" t="s">
        <v>31</v>
      </c>
      <c r="M1064" t="s">
        <v>293</v>
      </c>
      <c r="N1064" t="s">
        <v>1032</v>
      </c>
      <c r="O1064">
        <v>90</v>
      </c>
      <c r="P1064" s="4">
        <f t="shared" si="49"/>
        <v>41888</v>
      </c>
      <c r="Q1064" s="4">
        <f t="shared" si="50"/>
        <v>41889</v>
      </c>
      <c r="R1064" s="10" t="str">
        <f t="shared" si="48"/>
        <v>id7826741889</v>
      </c>
      <c r="S1064" s="9" t="e">
        <f>VLOOKUP(R1064,box_office!$C:$F,2,FALSE)</f>
        <v>#N/A</v>
      </c>
      <c r="T1064" s="9" t="e">
        <f>VLOOKUP(R1064,box_office!$C:$F,3,FALSE)</f>
        <v>#N/A</v>
      </c>
      <c r="U1064" s="9" t="e">
        <f>VLOOKUP(R1064,box_office!$C:$F,4,FALSE)</f>
        <v>#N/A</v>
      </c>
    </row>
    <row r="1065" spans="1:21" hidden="1" x14ac:dyDescent="0.3">
      <c r="A1065" s="3" t="s">
        <v>1028</v>
      </c>
      <c r="B1065" s="4" t="s">
        <v>371</v>
      </c>
      <c r="C1065" s="3" t="s">
        <v>1030</v>
      </c>
      <c r="D1065" s="3" t="s">
        <v>28</v>
      </c>
      <c r="E1065" s="3" t="s">
        <v>1031</v>
      </c>
      <c r="F1065" s="3">
        <v>5.2</v>
      </c>
      <c r="G1065" s="3">
        <v>14</v>
      </c>
      <c r="H1065" s="3">
        <v>183</v>
      </c>
      <c r="I1065" s="3" t="s">
        <v>95</v>
      </c>
      <c r="J1065" s="3">
        <v>17545</v>
      </c>
      <c r="K1065" s="4">
        <v>41838</v>
      </c>
      <c r="L1065" t="s">
        <v>31</v>
      </c>
      <c r="M1065" t="s">
        <v>293</v>
      </c>
      <c r="N1065" t="s">
        <v>1032</v>
      </c>
      <c r="O1065">
        <v>90</v>
      </c>
      <c r="P1065" s="4">
        <f t="shared" si="49"/>
        <v>41889</v>
      </c>
      <c r="Q1065" s="4">
        <f t="shared" si="50"/>
        <v>41890</v>
      </c>
      <c r="R1065" s="10" t="str">
        <f t="shared" si="48"/>
        <v>id7826741890</v>
      </c>
      <c r="S1065" s="9" t="e">
        <f>VLOOKUP(R1065,box_office!$C:$F,2,FALSE)</f>
        <v>#N/A</v>
      </c>
      <c r="T1065" s="9" t="e">
        <f>VLOOKUP(R1065,box_office!$C:$F,3,FALSE)</f>
        <v>#N/A</v>
      </c>
      <c r="U1065" s="9" t="e">
        <f>VLOOKUP(R1065,box_office!$C:$F,4,FALSE)</f>
        <v>#N/A</v>
      </c>
    </row>
    <row r="1066" spans="1:21" x14ac:dyDescent="0.3">
      <c r="A1066" s="3" t="s">
        <v>1028</v>
      </c>
      <c r="B1066" s="4" t="s">
        <v>373</v>
      </c>
      <c r="C1066" s="3" t="s">
        <v>1030</v>
      </c>
      <c r="D1066" s="3" t="s">
        <v>28</v>
      </c>
      <c r="E1066" s="3" t="s">
        <v>1031</v>
      </c>
      <c r="F1066" s="3">
        <v>5.2</v>
      </c>
      <c r="G1066" s="3">
        <v>14</v>
      </c>
      <c r="H1066" s="3">
        <v>183</v>
      </c>
      <c r="I1066" s="6" t="s">
        <v>95</v>
      </c>
      <c r="J1066" s="6">
        <v>17722</v>
      </c>
      <c r="K1066" s="4">
        <v>41838</v>
      </c>
      <c r="L1066" s="7" t="s">
        <v>31</v>
      </c>
      <c r="M1066" s="7" t="s">
        <v>293</v>
      </c>
      <c r="N1066" s="7" t="s">
        <v>1032</v>
      </c>
      <c r="O1066" s="7">
        <v>90</v>
      </c>
      <c r="P1066" s="4">
        <f t="shared" si="49"/>
        <v>41890</v>
      </c>
      <c r="Q1066" s="4">
        <f t="shared" si="50"/>
        <v>41891</v>
      </c>
      <c r="R1066" s="7" t="str">
        <f t="shared" si="48"/>
        <v>id7826741891</v>
      </c>
      <c r="S1066" s="7">
        <f>VLOOKUP(R1066,box_office!$C:$F,2,FALSE)</f>
        <v>2.0472440944881893E-2</v>
      </c>
      <c r="T1066" s="7">
        <f>VLOOKUP(R1066,box_office!$C:$F,3,FALSE)</f>
        <v>21.73</v>
      </c>
      <c r="U1066" s="7">
        <f>VLOOKUP(R1066,box_office!$C:$F,4,FALSE)</f>
        <v>2</v>
      </c>
    </row>
    <row r="1067" spans="1:21" x14ac:dyDescent="0.3">
      <c r="A1067" s="3" t="s">
        <v>1028</v>
      </c>
      <c r="B1067" s="4" t="s">
        <v>375</v>
      </c>
      <c r="C1067" s="3" t="s">
        <v>1030</v>
      </c>
      <c r="D1067" s="3" t="s">
        <v>28</v>
      </c>
      <c r="E1067" s="3" t="s">
        <v>1031</v>
      </c>
      <c r="F1067" s="3">
        <v>5.2</v>
      </c>
      <c r="G1067" s="3">
        <v>14</v>
      </c>
      <c r="H1067" s="3">
        <v>183</v>
      </c>
      <c r="I1067" s="6" t="s">
        <v>95</v>
      </c>
      <c r="J1067" s="6">
        <v>17831</v>
      </c>
      <c r="K1067" s="4">
        <v>41838</v>
      </c>
      <c r="L1067" s="7" t="s">
        <v>31</v>
      </c>
      <c r="M1067" s="7" t="s">
        <v>293</v>
      </c>
      <c r="N1067" s="7" t="s">
        <v>1032</v>
      </c>
      <c r="O1067" s="7">
        <v>90</v>
      </c>
      <c r="P1067" s="4">
        <f t="shared" si="49"/>
        <v>41891</v>
      </c>
      <c r="Q1067" s="4">
        <f t="shared" si="50"/>
        <v>41892</v>
      </c>
      <c r="R1067" s="7" t="str">
        <f t="shared" si="48"/>
        <v>id7826741892</v>
      </c>
      <c r="S1067" s="7">
        <f>VLOOKUP(R1067,box_office!$C:$F,2,FALSE)</f>
        <v>4.4094488188976377E-2</v>
      </c>
      <c r="T1067" s="7">
        <f>VLOOKUP(R1067,box_office!$C:$F,3,FALSE)</f>
        <v>22.16</v>
      </c>
      <c r="U1067" s="7">
        <f>VLOOKUP(R1067,box_office!$C:$F,4,FALSE)</f>
        <v>3</v>
      </c>
    </row>
    <row r="1068" spans="1:21" x14ac:dyDescent="0.3">
      <c r="A1068" s="3" t="s">
        <v>1028</v>
      </c>
      <c r="B1068" s="4" t="s">
        <v>377</v>
      </c>
      <c r="C1068" s="3" t="s">
        <v>1030</v>
      </c>
      <c r="D1068" s="3" t="s">
        <v>28</v>
      </c>
      <c r="E1068" s="3" t="s">
        <v>1031</v>
      </c>
      <c r="F1068" s="3">
        <v>5.2</v>
      </c>
      <c r="G1068" s="3">
        <v>14</v>
      </c>
      <c r="H1068" s="3">
        <v>183</v>
      </c>
      <c r="I1068" s="6" t="s">
        <v>95</v>
      </c>
      <c r="J1068" s="6">
        <v>17931</v>
      </c>
      <c r="K1068" s="4">
        <v>41838</v>
      </c>
      <c r="L1068" s="7" t="s">
        <v>31</v>
      </c>
      <c r="M1068" s="7" t="s">
        <v>293</v>
      </c>
      <c r="N1068" s="7" t="s">
        <v>1032</v>
      </c>
      <c r="O1068" s="7">
        <v>90</v>
      </c>
      <c r="P1068" s="4">
        <f t="shared" si="49"/>
        <v>41892</v>
      </c>
      <c r="Q1068" s="4">
        <f t="shared" si="50"/>
        <v>41893</v>
      </c>
      <c r="R1068" s="7" t="str">
        <f t="shared" si="48"/>
        <v>id7826741893</v>
      </c>
      <c r="S1068" s="7">
        <f>VLOOKUP(R1068,box_office!$C:$F,2,FALSE)</f>
        <v>3.1496062992125991E-2</v>
      </c>
      <c r="T1068" s="7">
        <f>VLOOKUP(R1068,box_office!$C:$F,3,FALSE)</f>
        <v>32.6</v>
      </c>
      <c r="U1068" s="7">
        <f>VLOOKUP(R1068,box_office!$C:$F,4,FALSE)</f>
        <v>4</v>
      </c>
    </row>
    <row r="1069" spans="1:21" x14ac:dyDescent="0.3">
      <c r="A1069" s="3" t="s">
        <v>1028</v>
      </c>
      <c r="B1069" s="4" t="s">
        <v>313</v>
      </c>
      <c r="C1069" s="3" t="s">
        <v>1030</v>
      </c>
      <c r="D1069" s="3" t="s">
        <v>28</v>
      </c>
      <c r="E1069" s="3" t="s">
        <v>1031</v>
      </c>
      <c r="F1069" s="3">
        <v>5.2</v>
      </c>
      <c r="G1069" s="3">
        <v>14</v>
      </c>
      <c r="H1069" s="3">
        <v>183</v>
      </c>
      <c r="I1069" s="6" t="s">
        <v>95</v>
      </c>
      <c r="J1069" s="6">
        <v>18032</v>
      </c>
      <c r="K1069" s="4">
        <v>41838</v>
      </c>
      <c r="L1069" s="7" t="s">
        <v>31</v>
      </c>
      <c r="M1069" s="7" t="s">
        <v>293</v>
      </c>
      <c r="N1069" s="7" t="s">
        <v>1032</v>
      </c>
      <c r="O1069" s="7">
        <v>90</v>
      </c>
      <c r="P1069" s="4">
        <f t="shared" si="49"/>
        <v>41893</v>
      </c>
      <c r="Q1069" s="4">
        <f t="shared" si="50"/>
        <v>41894</v>
      </c>
      <c r="R1069" s="7" t="str">
        <f t="shared" si="48"/>
        <v>id7826741894</v>
      </c>
      <c r="S1069" s="7">
        <f>VLOOKUP(R1069,box_office!$C:$F,2,FALSE)</f>
        <v>3.1496062992125991E-2</v>
      </c>
      <c r="T1069" s="7">
        <f>VLOOKUP(R1069,box_office!$C:$F,3,FALSE)</f>
        <v>31.95</v>
      </c>
      <c r="U1069" s="7">
        <f>VLOOKUP(R1069,box_office!$C:$F,4,FALSE)</f>
        <v>6</v>
      </c>
    </row>
    <row r="1070" spans="1:21" hidden="1" x14ac:dyDescent="0.3">
      <c r="A1070" s="3" t="s">
        <v>1028</v>
      </c>
      <c r="B1070" s="4" t="s">
        <v>318</v>
      </c>
      <c r="C1070" s="3" t="s">
        <v>1030</v>
      </c>
      <c r="D1070" s="3" t="s">
        <v>28</v>
      </c>
      <c r="E1070" s="3" t="s">
        <v>1031</v>
      </c>
      <c r="F1070" s="3">
        <v>5.2</v>
      </c>
      <c r="G1070" s="3">
        <v>14</v>
      </c>
      <c r="H1070" s="3">
        <v>183</v>
      </c>
      <c r="I1070" s="3" t="s">
        <v>95</v>
      </c>
      <c r="J1070" s="3">
        <v>18136</v>
      </c>
      <c r="K1070" s="4">
        <v>41838</v>
      </c>
      <c r="L1070" t="s">
        <v>31</v>
      </c>
      <c r="M1070" t="s">
        <v>293</v>
      </c>
      <c r="N1070" t="s">
        <v>1032</v>
      </c>
      <c r="O1070">
        <v>90</v>
      </c>
      <c r="P1070" s="4">
        <f t="shared" si="49"/>
        <v>41894</v>
      </c>
      <c r="Q1070" s="4">
        <f t="shared" si="50"/>
        <v>41895</v>
      </c>
      <c r="R1070" s="10" t="str">
        <f t="shared" si="48"/>
        <v>id7826741895</v>
      </c>
      <c r="S1070" s="9" t="e">
        <f>VLOOKUP(R1070,box_office!$C:$F,2,FALSE)</f>
        <v>#N/A</v>
      </c>
      <c r="T1070" s="9" t="e">
        <f>VLOOKUP(R1070,box_office!$C:$F,3,FALSE)</f>
        <v>#N/A</v>
      </c>
      <c r="U1070" s="9" t="e">
        <f>VLOOKUP(R1070,box_office!$C:$F,4,FALSE)</f>
        <v>#N/A</v>
      </c>
    </row>
    <row r="1071" spans="1:21" hidden="1" x14ac:dyDescent="0.3">
      <c r="A1071" s="3" t="s">
        <v>1080</v>
      </c>
      <c r="B1071" s="4" t="s">
        <v>126</v>
      </c>
      <c r="C1071" s="3" t="s">
        <v>1081</v>
      </c>
      <c r="D1071" s="3" t="s">
        <v>28</v>
      </c>
      <c r="E1071" s="3" t="s">
        <v>1082</v>
      </c>
      <c r="F1071" s="3">
        <v>6.7</v>
      </c>
      <c r="G1071" s="3">
        <v>9</v>
      </c>
      <c r="H1071" s="3">
        <v>177</v>
      </c>
      <c r="I1071" s="3" t="s">
        <v>95</v>
      </c>
      <c r="J1071" s="3">
        <v>84</v>
      </c>
      <c r="K1071" s="4">
        <v>41747</v>
      </c>
      <c r="L1071" t="s">
        <v>132</v>
      </c>
      <c r="M1071" t="s">
        <v>293</v>
      </c>
      <c r="N1071" t="s">
        <v>189</v>
      </c>
      <c r="O1071">
        <v>112</v>
      </c>
      <c r="P1071" s="4">
        <f t="shared" si="49"/>
        <v>41741</v>
      </c>
      <c r="Q1071" s="4">
        <f t="shared" si="50"/>
        <v>41742</v>
      </c>
      <c r="R1071" s="10" t="str">
        <f t="shared" si="48"/>
        <v>id7869941742</v>
      </c>
      <c r="S1071" s="9" t="e">
        <f>VLOOKUP(R1071,box_office!$C:$F,2,FALSE)</f>
        <v>#N/A</v>
      </c>
      <c r="T1071" s="9" t="e">
        <f>VLOOKUP(R1071,box_office!$C:$F,3,FALSE)</f>
        <v>#N/A</v>
      </c>
      <c r="U1071" s="9" t="e">
        <f>VLOOKUP(R1071,box_office!$C:$F,4,FALSE)</f>
        <v>#N/A</v>
      </c>
    </row>
    <row r="1072" spans="1:21" hidden="1" x14ac:dyDescent="0.3">
      <c r="A1072" s="3" t="s">
        <v>1080</v>
      </c>
      <c r="B1072" s="4" t="s">
        <v>593</v>
      </c>
      <c r="C1072" s="3" t="s">
        <v>1081</v>
      </c>
      <c r="D1072" s="3" t="s">
        <v>28</v>
      </c>
      <c r="E1072" s="3" t="s">
        <v>1082</v>
      </c>
      <c r="F1072" s="3">
        <v>6.7</v>
      </c>
      <c r="G1072" s="3">
        <v>9</v>
      </c>
      <c r="H1072" s="3">
        <v>183</v>
      </c>
      <c r="I1072" s="3" t="s">
        <v>95</v>
      </c>
      <c r="J1072" s="3">
        <v>87</v>
      </c>
      <c r="K1072" s="4">
        <v>41747</v>
      </c>
      <c r="L1072" t="s">
        <v>132</v>
      </c>
      <c r="M1072" t="s">
        <v>293</v>
      </c>
      <c r="N1072" t="s">
        <v>189</v>
      </c>
      <c r="O1072">
        <v>112</v>
      </c>
      <c r="P1072" s="4">
        <f t="shared" si="49"/>
        <v>41742</v>
      </c>
      <c r="Q1072" s="4">
        <f t="shared" si="50"/>
        <v>41743</v>
      </c>
      <c r="R1072" s="10" t="str">
        <f t="shared" si="48"/>
        <v>id7869941743</v>
      </c>
      <c r="S1072" s="9" t="e">
        <f>VLOOKUP(R1072,box_office!$C:$F,2,FALSE)</f>
        <v>#N/A</v>
      </c>
      <c r="T1072" s="9" t="e">
        <f>VLOOKUP(R1072,box_office!$C:$F,3,FALSE)</f>
        <v>#N/A</v>
      </c>
      <c r="U1072" s="9" t="e">
        <f>VLOOKUP(R1072,box_office!$C:$F,4,FALSE)</f>
        <v>#N/A</v>
      </c>
    </row>
    <row r="1073" spans="1:21" hidden="1" x14ac:dyDescent="0.3">
      <c r="A1073" s="3" t="s">
        <v>1080</v>
      </c>
      <c r="B1073" s="4" t="s">
        <v>595</v>
      </c>
      <c r="C1073" s="3" t="s">
        <v>1081</v>
      </c>
      <c r="D1073" s="3" t="s">
        <v>28</v>
      </c>
      <c r="E1073" s="3" t="s">
        <v>1082</v>
      </c>
      <c r="F1073" s="3">
        <v>6.9</v>
      </c>
      <c r="G1073" s="3">
        <v>9</v>
      </c>
      <c r="H1073" s="3">
        <v>183</v>
      </c>
      <c r="I1073" s="3" t="s">
        <v>95</v>
      </c>
      <c r="J1073" s="3">
        <v>93</v>
      </c>
      <c r="K1073" s="4">
        <v>41747</v>
      </c>
      <c r="L1073" t="s">
        <v>132</v>
      </c>
      <c r="M1073" t="s">
        <v>293</v>
      </c>
      <c r="N1073" t="s">
        <v>189</v>
      </c>
      <c r="O1073">
        <v>112</v>
      </c>
      <c r="P1073" s="4">
        <f t="shared" si="49"/>
        <v>41743</v>
      </c>
      <c r="Q1073" s="4">
        <f t="shared" si="50"/>
        <v>41744</v>
      </c>
      <c r="R1073" s="10" t="str">
        <f t="shared" si="48"/>
        <v>id7869941744</v>
      </c>
      <c r="S1073" s="9" t="e">
        <f>VLOOKUP(R1073,box_office!$C:$F,2,FALSE)</f>
        <v>#N/A</v>
      </c>
      <c r="T1073" s="9" t="e">
        <f>VLOOKUP(R1073,box_office!$C:$F,3,FALSE)</f>
        <v>#N/A</v>
      </c>
      <c r="U1073" s="9" t="e">
        <f>VLOOKUP(R1073,box_office!$C:$F,4,FALSE)</f>
        <v>#N/A</v>
      </c>
    </row>
    <row r="1074" spans="1:21" hidden="1" x14ac:dyDescent="0.3">
      <c r="A1074" s="3" t="s">
        <v>1080</v>
      </c>
      <c r="B1074" s="4" t="s">
        <v>597</v>
      </c>
      <c r="C1074" s="3" t="s">
        <v>1081</v>
      </c>
      <c r="D1074" s="3" t="s">
        <v>28</v>
      </c>
      <c r="E1074" s="3" t="s">
        <v>1082</v>
      </c>
      <c r="F1074" s="3">
        <v>6.9</v>
      </c>
      <c r="G1074" s="3">
        <v>10</v>
      </c>
      <c r="H1074" s="3">
        <v>185</v>
      </c>
      <c r="I1074" s="3" t="s">
        <v>95</v>
      </c>
      <c r="J1074" s="3">
        <v>96</v>
      </c>
      <c r="K1074" s="4">
        <v>41747</v>
      </c>
      <c r="L1074" t="s">
        <v>132</v>
      </c>
      <c r="M1074" t="s">
        <v>293</v>
      </c>
      <c r="N1074" t="s">
        <v>189</v>
      </c>
      <c r="O1074">
        <v>112</v>
      </c>
      <c r="P1074" s="4">
        <f t="shared" si="49"/>
        <v>41744</v>
      </c>
      <c r="Q1074" s="4">
        <f t="shared" si="50"/>
        <v>41745</v>
      </c>
      <c r="R1074" s="10" t="str">
        <f t="shared" si="48"/>
        <v>id7869941745</v>
      </c>
      <c r="S1074" s="9" t="e">
        <f>VLOOKUP(R1074,box_office!$C:$F,2,FALSE)</f>
        <v>#N/A</v>
      </c>
      <c r="T1074" s="9" t="e">
        <f>VLOOKUP(R1074,box_office!$C:$F,3,FALSE)</f>
        <v>#N/A</v>
      </c>
      <c r="U1074" s="9" t="e">
        <f>VLOOKUP(R1074,box_office!$C:$F,4,FALSE)</f>
        <v>#N/A</v>
      </c>
    </row>
    <row r="1075" spans="1:21" x14ac:dyDescent="0.3">
      <c r="A1075" s="3" t="s">
        <v>1080</v>
      </c>
      <c r="B1075" s="4" t="s">
        <v>599</v>
      </c>
      <c r="C1075" s="3" t="s">
        <v>1081</v>
      </c>
      <c r="D1075" s="3" t="s">
        <v>28</v>
      </c>
      <c r="E1075" s="3" t="s">
        <v>1082</v>
      </c>
      <c r="F1075" s="3">
        <v>6.9</v>
      </c>
      <c r="G1075" s="3">
        <v>11</v>
      </c>
      <c r="H1075" s="3">
        <v>186</v>
      </c>
      <c r="I1075" s="6" t="s">
        <v>95</v>
      </c>
      <c r="J1075" s="6">
        <v>96</v>
      </c>
      <c r="K1075" s="4">
        <v>41747</v>
      </c>
      <c r="L1075" s="7" t="s">
        <v>132</v>
      </c>
      <c r="M1075" s="7" t="s">
        <v>293</v>
      </c>
      <c r="N1075" s="7" t="s">
        <v>189</v>
      </c>
      <c r="O1075" s="7">
        <v>112</v>
      </c>
      <c r="P1075" s="4">
        <f t="shared" si="49"/>
        <v>41745</v>
      </c>
      <c r="Q1075" s="4">
        <f t="shared" si="50"/>
        <v>41746</v>
      </c>
      <c r="R1075" s="7" t="str">
        <f t="shared" si="48"/>
        <v>id7869941746</v>
      </c>
      <c r="S1075" s="7">
        <f>VLOOKUP(R1075,box_office!$C:$F,2,FALSE)</f>
        <v>0.2724409448818898</v>
      </c>
      <c r="T1075" s="7">
        <f>VLOOKUP(R1075,box_office!$C:$F,3,FALSE)</f>
        <v>4.79</v>
      </c>
      <c r="U1075" s="7">
        <f>VLOOKUP(R1075,box_office!$C:$F,4,FALSE)</f>
        <v>284</v>
      </c>
    </row>
    <row r="1076" spans="1:21" x14ac:dyDescent="0.3">
      <c r="A1076" s="3" t="s">
        <v>1080</v>
      </c>
      <c r="B1076" s="4" t="s">
        <v>540</v>
      </c>
      <c r="C1076" s="3" t="s">
        <v>1081</v>
      </c>
      <c r="D1076" s="3" t="s">
        <v>28</v>
      </c>
      <c r="E1076" s="3" t="s">
        <v>1082</v>
      </c>
      <c r="F1076" s="3">
        <v>7.1</v>
      </c>
      <c r="G1076" s="3">
        <v>12</v>
      </c>
      <c r="H1076" s="3">
        <v>195</v>
      </c>
      <c r="I1076" s="6" t="s">
        <v>95</v>
      </c>
      <c r="J1076" s="6">
        <v>125</v>
      </c>
      <c r="K1076" s="4">
        <v>41747</v>
      </c>
      <c r="L1076" s="7" t="s">
        <v>132</v>
      </c>
      <c r="M1076" s="7" t="s">
        <v>293</v>
      </c>
      <c r="N1076" s="7" t="s">
        <v>189</v>
      </c>
      <c r="O1076" s="7">
        <v>112</v>
      </c>
      <c r="P1076" s="4">
        <f t="shared" si="49"/>
        <v>41746</v>
      </c>
      <c r="Q1076" s="4">
        <f t="shared" si="50"/>
        <v>41747</v>
      </c>
      <c r="R1076" s="7" t="str">
        <f t="shared" si="48"/>
        <v>id7869941747</v>
      </c>
      <c r="S1076" s="7">
        <f>VLOOKUP(R1076,box_office!$C:$F,2,FALSE)</f>
        <v>20.485039370078738</v>
      </c>
      <c r="T1076" s="7">
        <f>VLOOKUP(R1076,box_office!$C:$F,3,FALSE)</f>
        <v>4.76</v>
      </c>
      <c r="U1076" s="7">
        <f>VLOOKUP(R1076,box_office!$C:$F,4,FALSE)</f>
        <v>21000</v>
      </c>
    </row>
    <row r="1077" spans="1:21" x14ac:dyDescent="0.3">
      <c r="A1077" s="3" t="s">
        <v>1080</v>
      </c>
      <c r="B1077" s="4" t="s">
        <v>544</v>
      </c>
      <c r="C1077" s="3" t="s">
        <v>1081</v>
      </c>
      <c r="D1077" s="3" t="s">
        <v>28</v>
      </c>
      <c r="E1077" s="3" t="s">
        <v>1082</v>
      </c>
      <c r="F1077" s="3">
        <v>6.4</v>
      </c>
      <c r="G1077" s="3">
        <v>13</v>
      </c>
      <c r="H1077" s="3">
        <v>200</v>
      </c>
      <c r="I1077" s="6" t="s">
        <v>95</v>
      </c>
      <c r="J1077" s="6">
        <v>870</v>
      </c>
      <c r="K1077" s="4">
        <v>41747</v>
      </c>
      <c r="L1077" s="7" t="s">
        <v>132</v>
      </c>
      <c r="M1077" s="7" t="s">
        <v>293</v>
      </c>
      <c r="N1077" s="7" t="s">
        <v>189</v>
      </c>
      <c r="O1077" s="7">
        <v>112</v>
      </c>
      <c r="P1077" s="4">
        <f t="shared" si="49"/>
        <v>41747</v>
      </c>
      <c r="Q1077" s="4">
        <f t="shared" si="50"/>
        <v>41748</v>
      </c>
      <c r="R1077" s="7" t="str">
        <f t="shared" si="48"/>
        <v>id7869941748</v>
      </c>
      <c r="S1077" s="7">
        <f>VLOOKUP(R1077,box_office!$C:$F,2,FALSE)</f>
        <v>31.099212598425197</v>
      </c>
      <c r="T1077" s="7">
        <f>VLOOKUP(R1077,box_office!$C:$F,3,FALSE)</f>
        <v>4.93</v>
      </c>
      <c r="U1077" s="7">
        <f>VLOOKUP(R1077,box_office!$C:$F,4,FALSE)</f>
        <v>23000</v>
      </c>
    </row>
    <row r="1078" spans="1:21" x14ac:dyDescent="0.3">
      <c r="A1078" s="3" t="s">
        <v>1080</v>
      </c>
      <c r="B1078" s="4" t="s">
        <v>546</v>
      </c>
      <c r="C1078" s="3" t="s">
        <v>1081</v>
      </c>
      <c r="D1078" s="3" t="s">
        <v>28</v>
      </c>
      <c r="E1078" s="3" t="s">
        <v>1082</v>
      </c>
      <c r="F1078" s="3">
        <v>6.3</v>
      </c>
      <c r="G1078" s="3">
        <v>13</v>
      </c>
      <c r="H1078" s="3">
        <v>200</v>
      </c>
      <c r="I1078" s="6" t="s">
        <v>95</v>
      </c>
      <c r="J1078" s="6">
        <v>1788</v>
      </c>
      <c r="K1078" s="4">
        <v>41747</v>
      </c>
      <c r="L1078" s="7" t="s">
        <v>132</v>
      </c>
      <c r="M1078" s="7" t="s">
        <v>293</v>
      </c>
      <c r="N1078" s="7" t="s">
        <v>189</v>
      </c>
      <c r="O1078" s="7">
        <v>112</v>
      </c>
      <c r="P1078" s="4">
        <f t="shared" si="49"/>
        <v>41748</v>
      </c>
      <c r="Q1078" s="4">
        <f t="shared" si="50"/>
        <v>41749</v>
      </c>
      <c r="R1078" s="7" t="str">
        <f t="shared" si="48"/>
        <v>id7869941749</v>
      </c>
      <c r="S1078" s="7">
        <f>VLOOKUP(R1078,box_office!$C:$F,2,FALSE)</f>
        <v>27.058267716535433</v>
      </c>
      <c r="T1078" s="7">
        <f>VLOOKUP(R1078,box_office!$C:$F,3,FALSE)</f>
        <v>4.79</v>
      </c>
      <c r="U1078" s="7">
        <f>VLOOKUP(R1078,box_office!$C:$F,4,FALSE)</f>
        <v>23000</v>
      </c>
    </row>
    <row r="1079" spans="1:21" x14ac:dyDescent="0.3">
      <c r="A1079" s="3" t="s">
        <v>1080</v>
      </c>
      <c r="B1079" s="4" t="s">
        <v>548</v>
      </c>
      <c r="C1079" s="3" t="s">
        <v>1081</v>
      </c>
      <c r="D1079" s="3" t="s">
        <v>28</v>
      </c>
      <c r="E1079" s="3" t="s">
        <v>1082</v>
      </c>
      <c r="F1079" s="3">
        <v>6.3</v>
      </c>
      <c r="G1079" s="3">
        <v>13</v>
      </c>
      <c r="H1079" s="3">
        <v>200</v>
      </c>
      <c r="I1079" s="6" t="s">
        <v>95</v>
      </c>
      <c r="J1079" s="6">
        <v>2781</v>
      </c>
      <c r="K1079" s="4">
        <v>41747</v>
      </c>
      <c r="L1079" s="7" t="s">
        <v>132</v>
      </c>
      <c r="M1079" s="7" t="s">
        <v>293</v>
      </c>
      <c r="N1079" s="7" t="s">
        <v>189</v>
      </c>
      <c r="O1079" s="7">
        <v>112</v>
      </c>
      <c r="P1079" s="4">
        <f t="shared" si="49"/>
        <v>41749</v>
      </c>
      <c r="Q1079" s="4">
        <f t="shared" si="50"/>
        <v>41750</v>
      </c>
      <c r="R1079" s="7" t="str">
        <f t="shared" si="48"/>
        <v>id7869941750</v>
      </c>
      <c r="S1079" s="7">
        <f>VLOOKUP(R1079,box_office!$C:$F,2,FALSE)</f>
        <v>13.499212598425197</v>
      </c>
      <c r="T1079" s="7">
        <f>VLOOKUP(R1079,box_office!$C:$F,3,FALSE)</f>
        <v>4.9800000000000004</v>
      </c>
      <c r="U1079" s="7">
        <f>VLOOKUP(R1079,box_office!$C:$F,4,FALSE)</f>
        <v>22000</v>
      </c>
    </row>
    <row r="1080" spans="1:21" x14ac:dyDescent="0.3">
      <c r="A1080" s="3" t="s">
        <v>1080</v>
      </c>
      <c r="B1080" s="4" t="s">
        <v>550</v>
      </c>
      <c r="C1080" s="3" t="s">
        <v>1081</v>
      </c>
      <c r="D1080" s="3" t="s">
        <v>28</v>
      </c>
      <c r="E1080" s="3" t="s">
        <v>1082</v>
      </c>
      <c r="F1080" s="3">
        <v>6.2</v>
      </c>
      <c r="G1080" s="3">
        <v>14</v>
      </c>
      <c r="H1080" s="3">
        <v>203</v>
      </c>
      <c r="I1080" s="6" t="s">
        <v>95</v>
      </c>
      <c r="J1080" s="6">
        <v>3414</v>
      </c>
      <c r="K1080" s="4">
        <v>41747</v>
      </c>
      <c r="L1080" s="7" t="s">
        <v>132</v>
      </c>
      <c r="M1080" s="7" t="s">
        <v>293</v>
      </c>
      <c r="N1080" s="7" t="s">
        <v>189</v>
      </c>
      <c r="O1080" s="7">
        <v>112</v>
      </c>
      <c r="P1080" s="4">
        <f t="shared" si="49"/>
        <v>41750</v>
      </c>
      <c r="Q1080" s="4">
        <f t="shared" si="50"/>
        <v>41751</v>
      </c>
      <c r="R1080" s="7" t="str">
        <f t="shared" si="48"/>
        <v>id7869941751</v>
      </c>
      <c r="S1080" s="7">
        <f>VLOOKUP(R1080,box_office!$C:$F,2,FALSE)</f>
        <v>13.604724409448819</v>
      </c>
      <c r="T1080" s="7">
        <f>VLOOKUP(R1080,box_office!$C:$F,3,FALSE)</f>
        <v>4.58</v>
      </c>
      <c r="U1080" s="7">
        <f>VLOOKUP(R1080,box_office!$C:$F,4,FALSE)</f>
        <v>22000</v>
      </c>
    </row>
    <row r="1081" spans="1:21" x14ac:dyDescent="0.3">
      <c r="A1081" s="3" t="s">
        <v>1080</v>
      </c>
      <c r="B1081" s="4" t="s">
        <v>552</v>
      </c>
      <c r="C1081" s="3" t="s">
        <v>1081</v>
      </c>
      <c r="D1081" s="3" t="s">
        <v>28</v>
      </c>
      <c r="E1081" s="3" t="s">
        <v>1082</v>
      </c>
      <c r="F1081" s="3">
        <v>6.2</v>
      </c>
      <c r="G1081" s="3">
        <v>14</v>
      </c>
      <c r="H1081" s="3">
        <v>203</v>
      </c>
      <c r="I1081" s="6" t="s">
        <v>95</v>
      </c>
      <c r="J1081" s="6">
        <v>3847</v>
      </c>
      <c r="K1081" s="4">
        <v>41747</v>
      </c>
      <c r="L1081" s="7" t="s">
        <v>132</v>
      </c>
      <c r="M1081" s="7" t="s">
        <v>293</v>
      </c>
      <c r="N1081" s="7" t="s">
        <v>189</v>
      </c>
      <c r="O1081" s="7">
        <v>112</v>
      </c>
      <c r="P1081" s="4">
        <f t="shared" si="49"/>
        <v>41751</v>
      </c>
      <c r="Q1081" s="4">
        <f t="shared" si="50"/>
        <v>41752</v>
      </c>
      <c r="R1081" s="7" t="str">
        <f t="shared" si="48"/>
        <v>id7869941752</v>
      </c>
      <c r="S1081" s="7">
        <f>VLOOKUP(R1081,box_office!$C:$F,2,FALSE)</f>
        <v>12.261417322834646</v>
      </c>
      <c r="T1081" s="7">
        <f>VLOOKUP(R1081,box_office!$C:$F,3,FALSE)</f>
        <v>4.88</v>
      </c>
      <c r="U1081" s="7">
        <f>VLOOKUP(R1081,box_office!$C:$F,4,FALSE)</f>
        <v>22000</v>
      </c>
    </row>
    <row r="1082" spans="1:21" x14ac:dyDescent="0.3">
      <c r="A1082" s="3" t="s">
        <v>1080</v>
      </c>
      <c r="B1082" s="4" t="s">
        <v>554</v>
      </c>
      <c r="C1082" s="3" t="s">
        <v>1081</v>
      </c>
      <c r="D1082" s="3" t="s">
        <v>28</v>
      </c>
      <c r="E1082" s="3" t="s">
        <v>1082</v>
      </c>
      <c r="F1082" s="3">
        <v>6.2</v>
      </c>
      <c r="G1082" s="3">
        <v>14</v>
      </c>
      <c r="H1082" s="3">
        <v>202</v>
      </c>
      <c r="I1082" s="6" t="s">
        <v>95</v>
      </c>
      <c r="J1082" s="6">
        <v>4247</v>
      </c>
      <c r="K1082" s="4">
        <v>41747</v>
      </c>
      <c r="L1082" s="7" t="s">
        <v>132</v>
      </c>
      <c r="M1082" s="7" t="s">
        <v>293</v>
      </c>
      <c r="N1082" s="7" t="s">
        <v>189</v>
      </c>
      <c r="O1082" s="7">
        <v>112</v>
      </c>
      <c r="P1082" s="4">
        <f t="shared" si="49"/>
        <v>41752</v>
      </c>
      <c r="Q1082" s="4">
        <f t="shared" si="50"/>
        <v>41753</v>
      </c>
      <c r="R1082" s="7" t="str">
        <f t="shared" si="48"/>
        <v>id7869941753</v>
      </c>
      <c r="S1082" s="7">
        <f>VLOOKUP(R1082,box_office!$C:$F,2,FALSE)</f>
        <v>11.297637795275591</v>
      </c>
      <c r="T1082" s="7">
        <f>VLOOKUP(R1082,box_office!$C:$F,3,FALSE)</f>
        <v>4.9000000000000004</v>
      </c>
      <c r="U1082" s="7">
        <f>VLOOKUP(R1082,box_office!$C:$F,4,FALSE)</f>
        <v>23000</v>
      </c>
    </row>
    <row r="1083" spans="1:21" x14ac:dyDescent="0.3">
      <c r="A1083" s="3" t="s">
        <v>1080</v>
      </c>
      <c r="B1083" s="4" t="s">
        <v>556</v>
      </c>
      <c r="C1083" s="3" t="s">
        <v>1081</v>
      </c>
      <c r="D1083" s="3" t="s">
        <v>28</v>
      </c>
      <c r="E1083" s="3" t="s">
        <v>1082</v>
      </c>
      <c r="F1083" s="3">
        <v>6.2</v>
      </c>
      <c r="G1083" s="3">
        <v>15</v>
      </c>
      <c r="H1083" s="3">
        <v>208</v>
      </c>
      <c r="I1083" s="6" t="s">
        <v>95</v>
      </c>
      <c r="J1083" s="6">
        <v>4563</v>
      </c>
      <c r="K1083" s="4">
        <v>41747</v>
      </c>
      <c r="L1083" s="7" t="s">
        <v>132</v>
      </c>
      <c r="M1083" s="7" t="s">
        <v>293</v>
      </c>
      <c r="N1083" s="7" t="s">
        <v>189</v>
      </c>
      <c r="O1083" s="7">
        <v>112</v>
      </c>
      <c r="P1083" s="4">
        <f t="shared" si="49"/>
        <v>41753</v>
      </c>
      <c r="Q1083" s="4">
        <f t="shared" si="50"/>
        <v>41754</v>
      </c>
      <c r="R1083" s="7" t="str">
        <f t="shared" si="48"/>
        <v>id7869941754</v>
      </c>
      <c r="S1083" s="7">
        <f>VLOOKUP(R1083,box_office!$C:$F,2,FALSE)</f>
        <v>6.8188976377952759</v>
      </c>
      <c r="T1083" s="7">
        <f>VLOOKUP(R1083,box_office!$C:$F,3,FALSE)</f>
        <v>4.93</v>
      </c>
      <c r="U1083" s="7">
        <f>VLOOKUP(R1083,box_office!$C:$F,4,FALSE)</f>
        <v>12000</v>
      </c>
    </row>
    <row r="1084" spans="1:21" x14ac:dyDescent="0.3">
      <c r="A1084" s="3" t="s">
        <v>1080</v>
      </c>
      <c r="B1084" s="4" t="s">
        <v>560</v>
      </c>
      <c r="C1084" s="3" t="s">
        <v>1081</v>
      </c>
      <c r="D1084" s="3" t="s">
        <v>28</v>
      </c>
      <c r="E1084" s="3" t="s">
        <v>1082</v>
      </c>
      <c r="F1084" s="3">
        <v>6.2</v>
      </c>
      <c r="G1084" s="3">
        <v>15</v>
      </c>
      <c r="H1084" s="3">
        <v>208</v>
      </c>
      <c r="I1084" s="6" t="s">
        <v>95</v>
      </c>
      <c r="J1084" s="6">
        <v>5183</v>
      </c>
      <c r="K1084" s="4">
        <v>41747</v>
      </c>
      <c r="L1084" s="7" t="s">
        <v>132</v>
      </c>
      <c r="M1084" s="7" t="s">
        <v>293</v>
      </c>
      <c r="N1084" s="7" t="s">
        <v>189</v>
      </c>
      <c r="O1084" s="7">
        <v>112</v>
      </c>
      <c r="P1084" s="4">
        <f t="shared" si="49"/>
        <v>41755</v>
      </c>
      <c r="Q1084" s="4">
        <f t="shared" si="50"/>
        <v>41756</v>
      </c>
      <c r="R1084" s="7" t="str">
        <f t="shared" si="48"/>
        <v>id7869941756</v>
      </c>
      <c r="S1084" s="7">
        <f>VLOOKUP(R1084,box_office!$C:$F,2,FALSE)</f>
        <v>8.5748031496063</v>
      </c>
      <c r="T1084" s="7">
        <f>VLOOKUP(R1084,box_office!$C:$F,3,FALSE)</f>
        <v>5.13</v>
      </c>
      <c r="U1084" s="7">
        <f>VLOOKUP(R1084,box_office!$C:$F,4,FALSE)</f>
        <v>11000</v>
      </c>
    </row>
    <row r="1085" spans="1:21" x14ac:dyDescent="0.3">
      <c r="A1085" s="3" t="s">
        <v>1080</v>
      </c>
      <c r="B1085" s="4" t="s">
        <v>562</v>
      </c>
      <c r="C1085" s="3" t="s">
        <v>1081</v>
      </c>
      <c r="D1085" s="3" t="s">
        <v>28</v>
      </c>
      <c r="E1085" s="3" t="s">
        <v>1082</v>
      </c>
      <c r="F1085" s="3">
        <v>6.2</v>
      </c>
      <c r="G1085" s="3">
        <v>15</v>
      </c>
      <c r="H1085" s="3">
        <v>208</v>
      </c>
      <c r="I1085" s="6" t="s">
        <v>95</v>
      </c>
      <c r="J1085" s="6">
        <v>5549</v>
      </c>
      <c r="K1085" s="4">
        <v>41747</v>
      </c>
      <c r="L1085" s="7" t="s">
        <v>132</v>
      </c>
      <c r="M1085" s="7" t="s">
        <v>293</v>
      </c>
      <c r="N1085" s="7" t="s">
        <v>189</v>
      </c>
      <c r="O1085" s="7">
        <v>112</v>
      </c>
      <c r="P1085" s="4">
        <f t="shared" si="49"/>
        <v>41756</v>
      </c>
      <c r="Q1085" s="4">
        <f t="shared" si="50"/>
        <v>41757</v>
      </c>
      <c r="R1085" s="7" t="str">
        <f t="shared" si="48"/>
        <v>id7869941757</v>
      </c>
      <c r="S1085" s="7">
        <f>VLOOKUP(R1085,box_office!$C:$F,2,FALSE)</f>
        <v>4.0787401574803148</v>
      </c>
      <c r="T1085" s="7">
        <f>VLOOKUP(R1085,box_office!$C:$F,3,FALSE)</f>
        <v>5.28</v>
      </c>
      <c r="U1085" s="7">
        <f>VLOOKUP(R1085,box_office!$C:$F,4,FALSE)</f>
        <v>11000</v>
      </c>
    </row>
    <row r="1086" spans="1:21" x14ac:dyDescent="0.3">
      <c r="A1086" s="3" t="s">
        <v>1080</v>
      </c>
      <c r="B1086" s="4" t="s">
        <v>564</v>
      </c>
      <c r="C1086" s="3" t="s">
        <v>1081</v>
      </c>
      <c r="D1086" s="3" t="s">
        <v>28</v>
      </c>
      <c r="E1086" s="3" t="s">
        <v>1082</v>
      </c>
      <c r="F1086" s="3">
        <v>6.2</v>
      </c>
      <c r="G1086" s="3">
        <v>15</v>
      </c>
      <c r="H1086" s="3">
        <v>208</v>
      </c>
      <c r="I1086" s="6" t="s">
        <v>95</v>
      </c>
      <c r="J1086" s="6">
        <v>5792</v>
      </c>
      <c r="K1086" s="4">
        <v>41747</v>
      </c>
      <c r="L1086" s="7" t="s">
        <v>132</v>
      </c>
      <c r="M1086" s="7" t="s">
        <v>293</v>
      </c>
      <c r="N1086" s="7" t="s">
        <v>189</v>
      </c>
      <c r="O1086" s="7">
        <v>112</v>
      </c>
      <c r="P1086" s="4">
        <f t="shared" si="49"/>
        <v>41757</v>
      </c>
      <c r="Q1086" s="4">
        <f t="shared" si="50"/>
        <v>41758</v>
      </c>
      <c r="R1086" s="7" t="str">
        <f t="shared" si="48"/>
        <v>id7869941758</v>
      </c>
      <c r="S1086" s="7">
        <f>VLOOKUP(R1086,box_office!$C:$F,2,FALSE)</f>
        <v>1.9133858267716537</v>
      </c>
      <c r="T1086" s="7">
        <f>VLOOKUP(R1086,box_office!$C:$F,3,FALSE)</f>
        <v>5.07</v>
      </c>
      <c r="U1086" s="7">
        <f>VLOOKUP(R1086,box_office!$C:$F,4,FALSE)</f>
        <v>5382</v>
      </c>
    </row>
    <row r="1087" spans="1:21" x14ac:dyDescent="0.3">
      <c r="A1087" s="3" t="s">
        <v>1080</v>
      </c>
      <c r="B1087" s="4" t="s">
        <v>566</v>
      </c>
      <c r="C1087" s="3" t="s">
        <v>1081</v>
      </c>
      <c r="D1087" s="3" t="s">
        <v>28</v>
      </c>
      <c r="E1087" s="3" t="s">
        <v>1082</v>
      </c>
      <c r="F1087" s="3">
        <v>6.2</v>
      </c>
      <c r="G1087" s="3">
        <v>15</v>
      </c>
      <c r="H1087" s="3">
        <v>208</v>
      </c>
      <c r="I1087" s="6" t="s">
        <v>95</v>
      </c>
      <c r="J1087" s="6">
        <v>5981</v>
      </c>
      <c r="K1087" s="4">
        <v>41747</v>
      </c>
      <c r="L1087" s="7" t="s">
        <v>132</v>
      </c>
      <c r="M1087" s="7" t="s">
        <v>293</v>
      </c>
      <c r="N1087" s="7" t="s">
        <v>189</v>
      </c>
      <c r="O1087" s="7">
        <v>112</v>
      </c>
      <c r="P1087" s="4">
        <f t="shared" si="49"/>
        <v>41758</v>
      </c>
      <c r="Q1087" s="4">
        <f t="shared" si="50"/>
        <v>41759</v>
      </c>
      <c r="R1087" s="7" t="str">
        <f t="shared" si="48"/>
        <v>id7869941759</v>
      </c>
      <c r="S1087" s="7">
        <f>VLOOKUP(R1087,box_office!$C:$F,2,FALSE)</f>
        <v>1.905511811023622</v>
      </c>
      <c r="T1087" s="7">
        <f>VLOOKUP(R1087,box_office!$C:$F,3,FALSE)</f>
        <v>4.91</v>
      </c>
      <c r="U1087" s="7">
        <f>VLOOKUP(R1087,box_office!$C:$F,4,FALSE)</f>
        <v>3526</v>
      </c>
    </row>
    <row r="1088" spans="1:21" x14ac:dyDescent="0.3">
      <c r="A1088" s="3" t="s">
        <v>1080</v>
      </c>
      <c r="B1088" s="4" t="s">
        <v>568</v>
      </c>
      <c r="C1088" s="3" t="s">
        <v>1081</v>
      </c>
      <c r="D1088" s="3" t="s">
        <v>28</v>
      </c>
      <c r="E1088" s="3" t="s">
        <v>1082</v>
      </c>
      <c r="F1088" s="3">
        <v>6.2</v>
      </c>
      <c r="G1088" s="3">
        <v>15</v>
      </c>
      <c r="H1088" s="3">
        <v>209</v>
      </c>
      <c r="I1088" s="6" t="s">
        <v>95</v>
      </c>
      <c r="J1088" s="6">
        <v>6123</v>
      </c>
      <c r="K1088" s="4">
        <v>41747</v>
      </c>
      <c r="L1088" s="7" t="s">
        <v>132</v>
      </c>
      <c r="M1088" s="7" t="s">
        <v>293</v>
      </c>
      <c r="N1088" s="7" t="s">
        <v>189</v>
      </c>
      <c r="O1088" s="7">
        <v>112</v>
      </c>
      <c r="P1088" s="4">
        <f t="shared" si="49"/>
        <v>41759</v>
      </c>
      <c r="Q1088" s="4">
        <f t="shared" si="50"/>
        <v>41760</v>
      </c>
      <c r="R1088" s="7" t="str">
        <f t="shared" si="48"/>
        <v>id7869941760</v>
      </c>
      <c r="S1088" s="7">
        <f>VLOOKUP(R1088,box_office!$C:$F,2,FALSE)</f>
        <v>2.7433070866141729</v>
      </c>
      <c r="T1088" s="7">
        <f>VLOOKUP(R1088,box_office!$C:$F,3,FALSE)</f>
        <v>5.31</v>
      </c>
      <c r="U1088" s="7">
        <f>VLOOKUP(R1088,box_office!$C:$F,4,FALSE)</f>
        <v>2717</v>
      </c>
    </row>
    <row r="1089" spans="1:21" x14ac:dyDescent="0.3">
      <c r="A1089" s="3" t="s">
        <v>1080</v>
      </c>
      <c r="B1089" s="4" t="s">
        <v>570</v>
      </c>
      <c r="C1089" s="3" t="s">
        <v>1081</v>
      </c>
      <c r="D1089" s="3" t="s">
        <v>28</v>
      </c>
      <c r="E1089" s="3" t="s">
        <v>1082</v>
      </c>
      <c r="F1089" s="3">
        <v>6.2</v>
      </c>
      <c r="G1089" s="3">
        <v>15</v>
      </c>
      <c r="H1089" s="3">
        <v>209</v>
      </c>
      <c r="I1089" s="6" t="s">
        <v>95</v>
      </c>
      <c r="J1089" s="6">
        <v>6244</v>
      </c>
      <c r="K1089" s="4">
        <v>41747</v>
      </c>
      <c r="L1089" s="7" t="s">
        <v>132</v>
      </c>
      <c r="M1089" s="7" t="s">
        <v>293</v>
      </c>
      <c r="N1089" s="7" t="s">
        <v>189</v>
      </c>
      <c r="O1089" s="7">
        <v>112</v>
      </c>
      <c r="P1089" s="4">
        <f t="shared" si="49"/>
        <v>41760</v>
      </c>
      <c r="Q1089" s="4">
        <f t="shared" si="50"/>
        <v>41761</v>
      </c>
      <c r="R1089" s="7" t="str">
        <f t="shared" si="48"/>
        <v>id7869941761</v>
      </c>
      <c r="S1089" s="7">
        <f>VLOOKUP(R1089,box_office!$C:$F,2,FALSE)</f>
        <v>2.2897637795275592</v>
      </c>
      <c r="T1089" s="7">
        <f>VLOOKUP(R1089,box_office!$C:$F,3,FALSE)</f>
        <v>5.28</v>
      </c>
      <c r="U1089" s="7">
        <f>VLOOKUP(R1089,box_office!$C:$F,4,FALSE)</f>
        <v>2549</v>
      </c>
    </row>
    <row r="1090" spans="1:21" x14ac:dyDescent="0.3">
      <c r="A1090" s="3" t="s">
        <v>1080</v>
      </c>
      <c r="B1090" s="4" t="s">
        <v>572</v>
      </c>
      <c r="C1090" s="3" t="s">
        <v>1081</v>
      </c>
      <c r="D1090" s="3" t="s">
        <v>28</v>
      </c>
      <c r="E1090" s="3" t="s">
        <v>1082</v>
      </c>
      <c r="F1090" s="3">
        <v>6.2</v>
      </c>
      <c r="G1090" s="3">
        <v>15</v>
      </c>
      <c r="H1090" s="3">
        <v>209</v>
      </c>
      <c r="I1090" s="6" t="s">
        <v>95</v>
      </c>
      <c r="J1090" s="6">
        <v>6380</v>
      </c>
      <c r="K1090" s="4">
        <v>41747</v>
      </c>
      <c r="L1090" s="7" t="s">
        <v>132</v>
      </c>
      <c r="M1090" s="7" t="s">
        <v>293</v>
      </c>
      <c r="N1090" s="7" t="s">
        <v>189</v>
      </c>
      <c r="O1090" s="7">
        <v>112</v>
      </c>
      <c r="P1090" s="4">
        <f t="shared" si="49"/>
        <v>41761</v>
      </c>
      <c r="Q1090" s="4">
        <f t="shared" si="50"/>
        <v>41762</v>
      </c>
      <c r="R1090" s="7" t="str">
        <f t="shared" ref="R1090:R1153" si="51">_xlfn.CONCAT(A1090,P1090+1)</f>
        <v>id7869941762</v>
      </c>
      <c r="S1090" s="7">
        <f>VLOOKUP(R1090,box_office!$C:$F,2,FALSE)</f>
        <v>1.4614173228346456</v>
      </c>
      <c r="T1090" s="7">
        <f>VLOOKUP(R1090,box_office!$C:$F,3,FALSE)</f>
        <v>5.45</v>
      </c>
      <c r="U1090" s="7">
        <f>VLOOKUP(R1090,box_office!$C:$F,4,FALSE)</f>
        <v>2437</v>
      </c>
    </row>
    <row r="1091" spans="1:21" x14ac:dyDescent="0.3">
      <c r="A1091" s="3" t="s">
        <v>1080</v>
      </c>
      <c r="B1091" s="4" t="s">
        <v>574</v>
      </c>
      <c r="C1091" s="3" t="s">
        <v>1081</v>
      </c>
      <c r="D1091" s="3" t="s">
        <v>28</v>
      </c>
      <c r="E1091" s="3" t="s">
        <v>1082</v>
      </c>
      <c r="F1091" s="3">
        <v>6.2</v>
      </c>
      <c r="G1091" s="3">
        <v>15</v>
      </c>
      <c r="H1091" s="3">
        <v>209</v>
      </c>
      <c r="I1091" s="6" t="s">
        <v>95</v>
      </c>
      <c r="J1091" s="6">
        <v>6516</v>
      </c>
      <c r="K1091" s="4">
        <v>41747</v>
      </c>
      <c r="L1091" s="7" t="s">
        <v>132</v>
      </c>
      <c r="M1091" s="7" t="s">
        <v>293</v>
      </c>
      <c r="N1091" s="7" t="s">
        <v>189</v>
      </c>
      <c r="O1091" s="7">
        <v>112</v>
      </c>
      <c r="P1091" s="4">
        <f t="shared" ref="P1091:P1154" si="52">DATEVALUE(B1091)</f>
        <v>41762</v>
      </c>
      <c r="Q1091" s="4">
        <f t="shared" ref="Q1091:Q1154" si="53">P1091+1</f>
        <v>41763</v>
      </c>
      <c r="R1091" s="7" t="str">
        <f t="shared" si="51"/>
        <v>id7869941763</v>
      </c>
      <c r="S1091" s="7">
        <f>VLOOKUP(R1091,box_office!$C:$F,2,FALSE)</f>
        <v>0.29921259842519687</v>
      </c>
      <c r="T1091" s="7">
        <f>VLOOKUP(R1091,box_office!$C:$F,3,FALSE)</f>
        <v>5.75</v>
      </c>
      <c r="U1091" s="7">
        <f>VLOOKUP(R1091,box_office!$C:$F,4,FALSE)</f>
        <v>1044</v>
      </c>
    </row>
    <row r="1092" spans="1:21" x14ac:dyDescent="0.3">
      <c r="A1092" s="3" t="s">
        <v>1080</v>
      </c>
      <c r="B1092" s="4" t="s">
        <v>576</v>
      </c>
      <c r="C1092" s="3" t="s">
        <v>1081</v>
      </c>
      <c r="D1092" s="3" t="s">
        <v>28</v>
      </c>
      <c r="E1092" s="3" t="s">
        <v>1082</v>
      </c>
      <c r="F1092" s="3">
        <v>6.2</v>
      </c>
      <c r="G1092" s="3">
        <v>15</v>
      </c>
      <c r="H1092" s="3">
        <v>209</v>
      </c>
      <c r="I1092" s="6" t="s">
        <v>95</v>
      </c>
      <c r="J1092" s="6">
        <v>6644</v>
      </c>
      <c r="K1092" s="4">
        <v>41747</v>
      </c>
      <c r="L1092" s="7" t="s">
        <v>132</v>
      </c>
      <c r="M1092" s="7" t="s">
        <v>293</v>
      </c>
      <c r="N1092" s="7" t="s">
        <v>189</v>
      </c>
      <c r="O1092" s="7">
        <v>112</v>
      </c>
      <c r="P1092" s="4">
        <f t="shared" si="52"/>
        <v>41763</v>
      </c>
      <c r="Q1092" s="4">
        <f t="shared" si="53"/>
        <v>41764</v>
      </c>
      <c r="R1092" s="7" t="str">
        <f t="shared" si="51"/>
        <v>id7869941764</v>
      </c>
      <c r="S1092" s="7">
        <f>VLOOKUP(R1092,box_office!$C:$F,2,FALSE)</f>
        <v>0.21102362204724412</v>
      </c>
      <c r="T1092" s="7">
        <f>VLOOKUP(R1092,box_office!$C:$F,3,FALSE)</f>
        <v>5.2</v>
      </c>
      <c r="U1092" s="7">
        <f>VLOOKUP(R1092,box_office!$C:$F,4,FALSE)</f>
        <v>1019</v>
      </c>
    </row>
    <row r="1093" spans="1:21" x14ac:dyDescent="0.3">
      <c r="A1093" s="3" t="s">
        <v>1080</v>
      </c>
      <c r="B1093" s="4" t="s">
        <v>578</v>
      </c>
      <c r="C1093" s="3" t="s">
        <v>1081</v>
      </c>
      <c r="D1093" s="3" t="s">
        <v>28</v>
      </c>
      <c r="E1093" s="3" t="s">
        <v>1082</v>
      </c>
      <c r="F1093" s="3">
        <v>6.2</v>
      </c>
      <c r="G1093" s="3">
        <v>15</v>
      </c>
      <c r="H1093" s="3">
        <v>209</v>
      </c>
      <c r="I1093" s="6" t="s">
        <v>95</v>
      </c>
      <c r="J1093" s="6">
        <v>6743</v>
      </c>
      <c r="K1093" s="4">
        <v>41747</v>
      </c>
      <c r="L1093" s="7" t="s">
        <v>132</v>
      </c>
      <c r="M1093" s="7" t="s">
        <v>293</v>
      </c>
      <c r="N1093" s="7" t="s">
        <v>189</v>
      </c>
      <c r="O1093" s="7">
        <v>112</v>
      </c>
      <c r="P1093" s="4">
        <f t="shared" si="52"/>
        <v>41764</v>
      </c>
      <c r="Q1093" s="4">
        <f t="shared" si="53"/>
        <v>41765</v>
      </c>
      <c r="R1093" s="7" t="str">
        <f t="shared" si="51"/>
        <v>id7869941765</v>
      </c>
      <c r="S1093" s="7">
        <f>VLOOKUP(R1093,box_office!$C:$F,2,FALSE)</f>
        <v>0.21574803149606298</v>
      </c>
      <c r="T1093" s="7">
        <f>VLOOKUP(R1093,box_office!$C:$F,3,FALSE)</f>
        <v>5.28</v>
      </c>
      <c r="U1093" s="7">
        <f>VLOOKUP(R1093,box_office!$C:$F,4,FALSE)</f>
        <v>1024</v>
      </c>
    </row>
    <row r="1094" spans="1:21" x14ac:dyDescent="0.3">
      <c r="A1094" s="3" t="s">
        <v>1080</v>
      </c>
      <c r="B1094" s="4" t="s">
        <v>291</v>
      </c>
      <c r="C1094" s="3" t="s">
        <v>1081</v>
      </c>
      <c r="D1094" s="3" t="s">
        <v>28</v>
      </c>
      <c r="E1094" s="3" t="s">
        <v>1082</v>
      </c>
      <c r="F1094" s="3">
        <v>6.2</v>
      </c>
      <c r="G1094" s="3">
        <v>15</v>
      </c>
      <c r="H1094" s="3">
        <v>209</v>
      </c>
      <c r="I1094" s="6" t="s">
        <v>95</v>
      </c>
      <c r="J1094" s="6">
        <v>6817</v>
      </c>
      <c r="K1094" s="4">
        <v>41747</v>
      </c>
      <c r="L1094" s="7" t="s">
        <v>132</v>
      </c>
      <c r="M1094" s="7" t="s">
        <v>293</v>
      </c>
      <c r="N1094" s="7" t="s">
        <v>189</v>
      </c>
      <c r="O1094" s="7">
        <v>112</v>
      </c>
      <c r="P1094" s="4">
        <f t="shared" si="52"/>
        <v>41765</v>
      </c>
      <c r="Q1094" s="4">
        <f t="shared" si="53"/>
        <v>41766</v>
      </c>
      <c r="R1094" s="7" t="str">
        <f t="shared" si="51"/>
        <v>id7869941766</v>
      </c>
      <c r="S1094" s="7">
        <f>VLOOKUP(R1094,box_office!$C:$F,2,FALSE)</f>
        <v>0.16535433070866143</v>
      </c>
      <c r="T1094" s="7">
        <f>VLOOKUP(R1094,box_office!$C:$F,3,FALSE)</f>
        <v>4.8499999999999996</v>
      </c>
      <c r="U1094" s="7">
        <f>VLOOKUP(R1094,box_office!$C:$F,4,FALSE)</f>
        <v>859</v>
      </c>
    </row>
    <row r="1095" spans="1:21" x14ac:dyDescent="0.3">
      <c r="A1095" s="3" t="s">
        <v>1080</v>
      </c>
      <c r="B1095" s="4" t="s">
        <v>296</v>
      </c>
      <c r="C1095" s="3" t="s">
        <v>1081</v>
      </c>
      <c r="D1095" s="3" t="s">
        <v>28</v>
      </c>
      <c r="E1095" s="3" t="s">
        <v>1082</v>
      </c>
      <c r="F1095" s="3">
        <v>6.2</v>
      </c>
      <c r="G1095" s="3">
        <v>15</v>
      </c>
      <c r="H1095" s="3">
        <v>212</v>
      </c>
      <c r="I1095" s="6" t="s">
        <v>95</v>
      </c>
      <c r="J1095" s="6">
        <v>6871</v>
      </c>
      <c r="K1095" s="4">
        <v>41747</v>
      </c>
      <c r="L1095" s="7" t="s">
        <v>132</v>
      </c>
      <c r="M1095" s="7" t="s">
        <v>293</v>
      </c>
      <c r="N1095" s="7" t="s">
        <v>189</v>
      </c>
      <c r="O1095" s="7">
        <v>112</v>
      </c>
      <c r="P1095" s="4">
        <f t="shared" si="52"/>
        <v>41766</v>
      </c>
      <c r="Q1095" s="4">
        <f t="shared" si="53"/>
        <v>41767</v>
      </c>
      <c r="R1095" s="7" t="str">
        <f t="shared" si="51"/>
        <v>id7869941767</v>
      </c>
      <c r="S1095" s="7">
        <f>VLOOKUP(R1095,box_office!$C:$F,2,FALSE)</f>
        <v>5.826771653543307E-2</v>
      </c>
      <c r="T1095" s="7">
        <f>VLOOKUP(R1095,box_office!$C:$F,3,FALSE)</f>
        <v>5.73</v>
      </c>
      <c r="U1095" s="7">
        <f>VLOOKUP(R1095,box_office!$C:$F,4,FALSE)</f>
        <v>343</v>
      </c>
    </row>
    <row r="1096" spans="1:21" hidden="1" x14ac:dyDescent="0.3">
      <c r="A1096" s="3" t="s">
        <v>1080</v>
      </c>
      <c r="B1096" s="4" t="s">
        <v>185</v>
      </c>
      <c r="C1096" s="3" t="s">
        <v>1081</v>
      </c>
      <c r="D1096" s="3" t="s">
        <v>28</v>
      </c>
      <c r="E1096" s="3" t="s">
        <v>1082</v>
      </c>
      <c r="F1096" s="3">
        <v>6.2</v>
      </c>
      <c r="G1096" s="3">
        <v>15</v>
      </c>
      <c r="H1096" s="3">
        <v>212</v>
      </c>
      <c r="I1096" s="3" t="s">
        <v>95</v>
      </c>
      <c r="J1096" s="3">
        <v>6925</v>
      </c>
      <c r="K1096" s="4">
        <v>41747</v>
      </c>
      <c r="L1096" t="s">
        <v>132</v>
      </c>
      <c r="M1096" t="s">
        <v>293</v>
      </c>
      <c r="N1096" t="s">
        <v>189</v>
      </c>
      <c r="O1096">
        <v>112</v>
      </c>
      <c r="P1096" s="4">
        <f t="shared" si="52"/>
        <v>41767</v>
      </c>
      <c r="Q1096" s="4">
        <f t="shared" si="53"/>
        <v>41768</v>
      </c>
      <c r="R1096" s="10" t="str">
        <f t="shared" si="51"/>
        <v>id7869941768</v>
      </c>
      <c r="S1096" s="9" t="e">
        <f>VLOOKUP(R1096,box_office!$C:$F,2,FALSE)</f>
        <v>#N/A</v>
      </c>
      <c r="T1096" s="9" t="e">
        <f>VLOOKUP(R1096,box_office!$C:$F,3,FALSE)</f>
        <v>#N/A</v>
      </c>
      <c r="U1096" s="9" t="e">
        <f>VLOOKUP(R1096,box_office!$C:$F,4,FALSE)</f>
        <v>#N/A</v>
      </c>
    </row>
    <row r="1097" spans="1:21" hidden="1" x14ac:dyDescent="0.3">
      <c r="A1097" s="3" t="s">
        <v>1080</v>
      </c>
      <c r="B1097" s="4" t="s">
        <v>191</v>
      </c>
      <c r="C1097" s="3" t="s">
        <v>1081</v>
      </c>
      <c r="D1097" s="3" t="s">
        <v>28</v>
      </c>
      <c r="E1097" s="3" t="s">
        <v>1082</v>
      </c>
      <c r="F1097" s="3">
        <v>6.2</v>
      </c>
      <c r="G1097" s="3">
        <v>15</v>
      </c>
      <c r="H1097" s="3">
        <v>212</v>
      </c>
      <c r="I1097" s="3" t="s">
        <v>95</v>
      </c>
      <c r="J1097" s="3">
        <v>6976</v>
      </c>
      <c r="K1097" s="4">
        <v>41747</v>
      </c>
      <c r="L1097" t="s">
        <v>132</v>
      </c>
      <c r="M1097" t="s">
        <v>293</v>
      </c>
      <c r="N1097" t="s">
        <v>189</v>
      </c>
      <c r="O1097">
        <v>112</v>
      </c>
      <c r="P1097" s="4">
        <f t="shared" si="52"/>
        <v>41768</v>
      </c>
      <c r="Q1097" s="4">
        <f t="shared" si="53"/>
        <v>41769</v>
      </c>
      <c r="R1097" s="10" t="str">
        <f t="shared" si="51"/>
        <v>id7869941769</v>
      </c>
      <c r="S1097" s="9" t="e">
        <f>VLOOKUP(R1097,box_office!$C:$F,2,FALSE)</f>
        <v>#N/A</v>
      </c>
      <c r="T1097" s="9" t="e">
        <f>VLOOKUP(R1097,box_office!$C:$F,3,FALSE)</f>
        <v>#N/A</v>
      </c>
      <c r="U1097" s="9" t="e">
        <f>VLOOKUP(R1097,box_office!$C:$F,4,FALSE)</f>
        <v>#N/A</v>
      </c>
    </row>
    <row r="1098" spans="1:21" hidden="1" x14ac:dyDescent="0.3">
      <c r="A1098" s="3" t="s">
        <v>1080</v>
      </c>
      <c r="B1098" s="4" t="s">
        <v>193</v>
      </c>
      <c r="C1098" s="3" t="s">
        <v>1081</v>
      </c>
      <c r="D1098" s="3" t="s">
        <v>28</v>
      </c>
      <c r="E1098" s="3" t="s">
        <v>1082</v>
      </c>
      <c r="F1098" s="3">
        <v>6.2</v>
      </c>
      <c r="G1098" s="3">
        <v>15</v>
      </c>
      <c r="H1098" s="3">
        <v>212</v>
      </c>
      <c r="I1098" s="3" t="s">
        <v>95</v>
      </c>
      <c r="J1098" s="3">
        <v>7044</v>
      </c>
      <c r="K1098" s="4">
        <v>41747</v>
      </c>
      <c r="L1098" t="s">
        <v>132</v>
      </c>
      <c r="M1098" t="s">
        <v>293</v>
      </c>
      <c r="N1098" t="s">
        <v>189</v>
      </c>
      <c r="O1098">
        <v>112</v>
      </c>
      <c r="P1098" s="4">
        <f t="shared" si="52"/>
        <v>41769</v>
      </c>
      <c r="Q1098" s="4">
        <f t="shared" si="53"/>
        <v>41770</v>
      </c>
      <c r="R1098" s="10" t="str">
        <f t="shared" si="51"/>
        <v>id7869941770</v>
      </c>
      <c r="S1098" s="9" t="e">
        <f>VLOOKUP(R1098,box_office!$C:$F,2,FALSE)</f>
        <v>#N/A</v>
      </c>
      <c r="T1098" s="9" t="e">
        <f>VLOOKUP(R1098,box_office!$C:$F,3,FALSE)</f>
        <v>#N/A</v>
      </c>
      <c r="U1098" s="9" t="e">
        <f>VLOOKUP(R1098,box_office!$C:$F,4,FALSE)</f>
        <v>#N/A</v>
      </c>
    </row>
    <row r="1099" spans="1:21" hidden="1" x14ac:dyDescent="0.3">
      <c r="A1099" s="3" t="s">
        <v>1080</v>
      </c>
      <c r="B1099" s="4" t="s">
        <v>195</v>
      </c>
      <c r="C1099" s="3" t="s">
        <v>1081</v>
      </c>
      <c r="D1099" s="3" t="s">
        <v>28</v>
      </c>
      <c r="E1099" s="3" t="s">
        <v>1082</v>
      </c>
      <c r="F1099" s="3">
        <v>6.2</v>
      </c>
      <c r="G1099" s="3">
        <v>15</v>
      </c>
      <c r="H1099" s="3">
        <v>213</v>
      </c>
      <c r="I1099" s="3" t="s">
        <v>95</v>
      </c>
      <c r="J1099" s="3">
        <v>7093</v>
      </c>
      <c r="K1099" s="4">
        <v>41747</v>
      </c>
      <c r="L1099" t="s">
        <v>132</v>
      </c>
      <c r="M1099" t="s">
        <v>293</v>
      </c>
      <c r="N1099" t="s">
        <v>189</v>
      </c>
      <c r="O1099">
        <v>112</v>
      </c>
      <c r="P1099" s="4">
        <f t="shared" si="52"/>
        <v>41770</v>
      </c>
      <c r="Q1099" s="4">
        <f t="shared" si="53"/>
        <v>41771</v>
      </c>
      <c r="R1099" s="10" t="str">
        <f t="shared" si="51"/>
        <v>id7869941771</v>
      </c>
      <c r="S1099" s="9" t="e">
        <f>VLOOKUP(R1099,box_office!$C:$F,2,FALSE)</f>
        <v>#N/A</v>
      </c>
      <c r="T1099" s="9" t="e">
        <f>VLOOKUP(R1099,box_office!$C:$F,3,FALSE)</f>
        <v>#N/A</v>
      </c>
      <c r="U1099" s="9" t="e">
        <f>VLOOKUP(R1099,box_office!$C:$F,4,FALSE)</f>
        <v>#N/A</v>
      </c>
    </row>
    <row r="1100" spans="1:21" hidden="1" x14ac:dyDescent="0.3">
      <c r="A1100" s="3" t="s">
        <v>1080</v>
      </c>
      <c r="B1100" s="4" t="s">
        <v>197</v>
      </c>
      <c r="C1100" s="3" t="s">
        <v>1081</v>
      </c>
      <c r="D1100" s="3" t="s">
        <v>28</v>
      </c>
      <c r="E1100" s="3" t="s">
        <v>1082</v>
      </c>
      <c r="F1100" s="3">
        <v>6.2</v>
      </c>
      <c r="G1100" s="3">
        <v>15</v>
      </c>
      <c r="H1100" s="3">
        <v>213</v>
      </c>
      <c r="I1100" s="3" t="s">
        <v>95</v>
      </c>
      <c r="J1100" s="3">
        <v>7116</v>
      </c>
      <c r="K1100" s="4">
        <v>41747</v>
      </c>
      <c r="L1100" t="s">
        <v>132</v>
      </c>
      <c r="M1100" t="s">
        <v>293</v>
      </c>
      <c r="N1100" t="s">
        <v>189</v>
      </c>
      <c r="O1100">
        <v>112</v>
      </c>
      <c r="P1100" s="4">
        <f t="shared" si="52"/>
        <v>41771</v>
      </c>
      <c r="Q1100" s="4">
        <f t="shared" si="53"/>
        <v>41772</v>
      </c>
      <c r="R1100" s="10" t="str">
        <f t="shared" si="51"/>
        <v>id7869941772</v>
      </c>
      <c r="S1100" s="9" t="e">
        <f>VLOOKUP(R1100,box_office!$C:$F,2,FALSE)</f>
        <v>#N/A</v>
      </c>
      <c r="T1100" s="9" t="e">
        <f>VLOOKUP(R1100,box_office!$C:$F,3,FALSE)</f>
        <v>#N/A</v>
      </c>
      <c r="U1100" s="9" t="e">
        <f>VLOOKUP(R1100,box_office!$C:$F,4,FALSE)</f>
        <v>#N/A</v>
      </c>
    </row>
    <row r="1101" spans="1:21" hidden="1" x14ac:dyDescent="0.3">
      <c r="A1101" s="3" t="s">
        <v>1080</v>
      </c>
      <c r="B1101" s="4" t="s">
        <v>199</v>
      </c>
      <c r="C1101" s="3" t="s">
        <v>1081</v>
      </c>
      <c r="D1101" s="3" t="s">
        <v>28</v>
      </c>
      <c r="E1101" s="3" t="s">
        <v>1082</v>
      </c>
      <c r="F1101" s="3">
        <v>6.2</v>
      </c>
      <c r="G1101" s="3">
        <v>15</v>
      </c>
      <c r="H1101" s="3">
        <v>213</v>
      </c>
      <c r="I1101" s="3" t="s">
        <v>95</v>
      </c>
      <c r="J1101" s="3">
        <v>7145</v>
      </c>
      <c r="K1101" s="4">
        <v>41747</v>
      </c>
      <c r="L1101" t="s">
        <v>132</v>
      </c>
      <c r="M1101" t="s">
        <v>293</v>
      </c>
      <c r="N1101" t="s">
        <v>189</v>
      </c>
      <c r="O1101">
        <v>112</v>
      </c>
      <c r="P1101" s="4">
        <f t="shared" si="52"/>
        <v>41772</v>
      </c>
      <c r="Q1101" s="4">
        <f t="shared" si="53"/>
        <v>41773</v>
      </c>
      <c r="R1101" s="10" t="str">
        <f t="shared" si="51"/>
        <v>id7869941773</v>
      </c>
      <c r="S1101" s="9" t="e">
        <f>VLOOKUP(R1101,box_office!$C:$F,2,FALSE)</f>
        <v>#N/A</v>
      </c>
      <c r="T1101" s="9" t="e">
        <f>VLOOKUP(R1101,box_office!$C:$F,3,FALSE)</f>
        <v>#N/A</v>
      </c>
      <c r="U1101" s="9" t="e">
        <f>VLOOKUP(R1101,box_office!$C:$F,4,FALSE)</f>
        <v>#N/A</v>
      </c>
    </row>
    <row r="1102" spans="1:21" hidden="1" x14ac:dyDescent="0.3">
      <c r="A1102" s="3" t="s">
        <v>1080</v>
      </c>
      <c r="B1102" s="4" t="s">
        <v>201</v>
      </c>
      <c r="C1102" s="3" t="s">
        <v>1081</v>
      </c>
      <c r="D1102" s="3" t="s">
        <v>28</v>
      </c>
      <c r="E1102" s="3" t="s">
        <v>1082</v>
      </c>
      <c r="F1102" s="3">
        <v>6.2</v>
      </c>
      <c r="G1102" s="3">
        <v>15</v>
      </c>
      <c r="H1102" s="3">
        <v>213</v>
      </c>
      <c r="I1102" s="3" t="s">
        <v>95</v>
      </c>
      <c r="J1102" s="3">
        <v>7177</v>
      </c>
      <c r="K1102" s="4">
        <v>41747</v>
      </c>
      <c r="L1102" t="s">
        <v>132</v>
      </c>
      <c r="M1102" t="s">
        <v>293</v>
      </c>
      <c r="N1102" t="s">
        <v>189</v>
      </c>
      <c r="O1102">
        <v>112</v>
      </c>
      <c r="P1102" s="4">
        <f t="shared" si="52"/>
        <v>41773</v>
      </c>
      <c r="Q1102" s="4">
        <f t="shared" si="53"/>
        <v>41774</v>
      </c>
      <c r="R1102" s="10" t="str">
        <f t="shared" si="51"/>
        <v>id7869941774</v>
      </c>
      <c r="S1102" s="9" t="e">
        <f>VLOOKUP(R1102,box_office!$C:$F,2,FALSE)</f>
        <v>#N/A</v>
      </c>
      <c r="T1102" s="9" t="e">
        <f>VLOOKUP(R1102,box_office!$C:$F,3,FALSE)</f>
        <v>#N/A</v>
      </c>
      <c r="U1102" s="9" t="e">
        <f>VLOOKUP(R1102,box_office!$C:$F,4,FALSE)</f>
        <v>#N/A</v>
      </c>
    </row>
    <row r="1103" spans="1:21" hidden="1" x14ac:dyDescent="0.3">
      <c r="A1103" s="3" t="s">
        <v>1080</v>
      </c>
      <c r="B1103" s="4" t="s">
        <v>203</v>
      </c>
      <c r="C1103" s="3" t="s">
        <v>1081</v>
      </c>
      <c r="D1103" s="3" t="s">
        <v>28</v>
      </c>
      <c r="E1103" s="3" t="s">
        <v>1082</v>
      </c>
      <c r="F1103" s="3">
        <v>6.2</v>
      </c>
      <c r="G1103" s="3">
        <v>15</v>
      </c>
      <c r="H1103" s="3">
        <v>213</v>
      </c>
      <c r="I1103" s="3" t="s">
        <v>95</v>
      </c>
      <c r="J1103" s="3">
        <v>7197</v>
      </c>
      <c r="K1103" s="4">
        <v>41747</v>
      </c>
      <c r="L1103" t="s">
        <v>132</v>
      </c>
      <c r="M1103" t="s">
        <v>293</v>
      </c>
      <c r="N1103" t="s">
        <v>189</v>
      </c>
      <c r="O1103">
        <v>112</v>
      </c>
      <c r="P1103" s="4">
        <f t="shared" si="52"/>
        <v>41774</v>
      </c>
      <c r="Q1103" s="4">
        <f t="shared" si="53"/>
        <v>41775</v>
      </c>
      <c r="R1103" s="10" t="str">
        <f t="shared" si="51"/>
        <v>id7869941775</v>
      </c>
      <c r="S1103" s="9" t="e">
        <f>VLOOKUP(R1103,box_office!$C:$F,2,FALSE)</f>
        <v>#N/A</v>
      </c>
      <c r="T1103" s="9" t="e">
        <f>VLOOKUP(R1103,box_office!$C:$F,3,FALSE)</f>
        <v>#N/A</v>
      </c>
      <c r="U1103" s="9" t="e">
        <f>VLOOKUP(R1103,box_office!$C:$F,4,FALSE)</f>
        <v>#N/A</v>
      </c>
    </row>
    <row r="1104" spans="1:21" hidden="1" x14ac:dyDescent="0.3">
      <c r="A1104" s="3" t="s">
        <v>1080</v>
      </c>
      <c r="B1104" s="4" t="s">
        <v>205</v>
      </c>
      <c r="C1104" s="3" t="s">
        <v>1081</v>
      </c>
      <c r="D1104" s="3" t="s">
        <v>28</v>
      </c>
      <c r="E1104" s="3" t="s">
        <v>1082</v>
      </c>
      <c r="F1104" s="3">
        <v>6.2</v>
      </c>
      <c r="G1104" s="3">
        <v>15</v>
      </c>
      <c r="H1104" s="3">
        <v>213</v>
      </c>
      <c r="I1104" s="3" t="s">
        <v>95</v>
      </c>
      <c r="J1104" s="3">
        <v>7225</v>
      </c>
      <c r="K1104" s="4">
        <v>41747</v>
      </c>
      <c r="L1104" t="s">
        <v>132</v>
      </c>
      <c r="M1104" t="s">
        <v>293</v>
      </c>
      <c r="N1104" t="s">
        <v>189</v>
      </c>
      <c r="O1104">
        <v>112</v>
      </c>
      <c r="P1104" s="4">
        <f t="shared" si="52"/>
        <v>41775</v>
      </c>
      <c r="Q1104" s="4">
        <f t="shared" si="53"/>
        <v>41776</v>
      </c>
      <c r="R1104" s="10" t="str">
        <f t="shared" si="51"/>
        <v>id7869941776</v>
      </c>
      <c r="S1104" s="9" t="e">
        <f>VLOOKUP(R1104,box_office!$C:$F,2,FALSE)</f>
        <v>#N/A</v>
      </c>
      <c r="T1104" s="9" t="e">
        <f>VLOOKUP(R1104,box_office!$C:$F,3,FALSE)</f>
        <v>#N/A</v>
      </c>
      <c r="U1104" s="9" t="e">
        <f>VLOOKUP(R1104,box_office!$C:$F,4,FALSE)</f>
        <v>#N/A</v>
      </c>
    </row>
    <row r="1105" spans="1:21" hidden="1" x14ac:dyDescent="0.3">
      <c r="A1105" s="3" t="s">
        <v>1080</v>
      </c>
      <c r="B1105" s="4" t="s">
        <v>207</v>
      </c>
      <c r="C1105" s="3" t="s">
        <v>1081</v>
      </c>
      <c r="D1105" s="3" t="s">
        <v>28</v>
      </c>
      <c r="E1105" s="3" t="s">
        <v>1082</v>
      </c>
      <c r="F1105" s="3">
        <v>6.2</v>
      </c>
      <c r="G1105" s="3">
        <v>15</v>
      </c>
      <c r="H1105" s="3">
        <v>213</v>
      </c>
      <c r="I1105" s="3" t="s">
        <v>95</v>
      </c>
      <c r="J1105" s="3">
        <v>7259</v>
      </c>
      <c r="K1105" s="4">
        <v>41747</v>
      </c>
      <c r="L1105" t="s">
        <v>132</v>
      </c>
      <c r="M1105" t="s">
        <v>293</v>
      </c>
      <c r="N1105" t="s">
        <v>189</v>
      </c>
      <c r="O1105">
        <v>112</v>
      </c>
      <c r="P1105" s="4">
        <f t="shared" si="52"/>
        <v>41776</v>
      </c>
      <c r="Q1105" s="4">
        <f t="shared" si="53"/>
        <v>41777</v>
      </c>
      <c r="R1105" s="10" t="str">
        <f t="shared" si="51"/>
        <v>id7869941777</v>
      </c>
      <c r="S1105" s="9" t="e">
        <f>VLOOKUP(R1105,box_office!$C:$F,2,FALSE)</f>
        <v>#N/A</v>
      </c>
      <c r="T1105" s="9" t="e">
        <f>VLOOKUP(R1105,box_office!$C:$F,3,FALSE)</f>
        <v>#N/A</v>
      </c>
      <c r="U1105" s="9" t="e">
        <f>VLOOKUP(R1105,box_office!$C:$F,4,FALSE)</f>
        <v>#N/A</v>
      </c>
    </row>
    <row r="1106" spans="1:21" hidden="1" x14ac:dyDescent="0.3">
      <c r="A1106" s="3" t="s">
        <v>1080</v>
      </c>
      <c r="B1106" s="4" t="s">
        <v>209</v>
      </c>
      <c r="C1106" s="3" t="s">
        <v>1081</v>
      </c>
      <c r="D1106" s="3" t="s">
        <v>28</v>
      </c>
      <c r="E1106" s="3" t="s">
        <v>1082</v>
      </c>
      <c r="F1106" s="3">
        <v>6.2</v>
      </c>
      <c r="G1106" s="3">
        <v>15</v>
      </c>
      <c r="H1106" s="3">
        <v>213</v>
      </c>
      <c r="I1106" s="3" t="s">
        <v>95</v>
      </c>
      <c r="J1106" s="3">
        <v>7280</v>
      </c>
      <c r="K1106" s="4">
        <v>41747</v>
      </c>
      <c r="L1106" t="s">
        <v>132</v>
      </c>
      <c r="M1106" t="s">
        <v>293</v>
      </c>
      <c r="N1106" t="s">
        <v>189</v>
      </c>
      <c r="O1106">
        <v>112</v>
      </c>
      <c r="P1106" s="4">
        <f t="shared" si="52"/>
        <v>41777</v>
      </c>
      <c r="Q1106" s="4">
        <f t="shared" si="53"/>
        <v>41778</v>
      </c>
      <c r="R1106" s="10" t="str">
        <f t="shared" si="51"/>
        <v>id7869941778</v>
      </c>
      <c r="S1106" s="9" t="e">
        <f>VLOOKUP(R1106,box_office!$C:$F,2,FALSE)</f>
        <v>#N/A</v>
      </c>
      <c r="T1106" s="9" t="e">
        <f>VLOOKUP(R1106,box_office!$C:$F,3,FALSE)</f>
        <v>#N/A</v>
      </c>
      <c r="U1106" s="9" t="e">
        <f>VLOOKUP(R1106,box_office!$C:$F,4,FALSE)</f>
        <v>#N/A</v>
      </c>
    </row>
    <row r="1107" spans="1:21" hidden="1" x14ac:dyDescent="0.3">
      <c r="A1107" s="3" t="s">
        <v>1104</v>
      </c>
      <c r="B1107" s="4" t="s">
        <v>161</v>
      </c>
      <c r="C1107" s="3" t="s">
        <v>1105</v>
      </c>
      <c r="D1107" s="3" t="s">
        <v>28</v>
      </c>
      <c r="E1107" s="3" t="s">
        <v>1106</v>
      </c>
      <c r="F1107" s="3">
        <v>7.1</v>
      </c>
      <c r="G1107" s="3">
        <v>29</v>
      </c>
      <c r="H1107" s="3">
        <v>512</v>
      </c>
      <c r="I1107" s="3" t="s">
        <v>95</v>
      </c>
      <c r="J1107" s="3">
        <v>2662</v>
      </c>
      <c r="K1107" s="4">
        <v>41803</v>
      </c>
      <c r="L1107" t="s">
        <v>132</v>
      </c>
      <c r="M1107" t="s">
        <v>133</v>
      </c>
      <c r="N1107" t="s">
        <v>415</v>
      </c>
      <c r="O1107">
        <v>123</v>
      </c>
      <c r="P1107" s="4">
        <f t="shared" si="52"/>
        <v>41795</v>
      </c>
      <c r="Q1107" s="4">
        <f t="shared" si="53"/>
        <v>41796</v>
      </c>
      <c r="R1107" s="10" t="str">
        <f t="shared" si="51"/>
        <v>id7861141796</v>
      </c>
      <c r="S1107" s="9" t="e">
        <f>VLOOKUP(R1107,box_office!$C:$F,2,FALSE)</f>
        <v>#N/A</v>
      </c>
      <c r="T1107" s="9" t="e">
        <f>VLOOKUP(R1107,box_office!$C:$F,3,FALSE)</f>
        <v>#N/A</v>
      </c>
      <c r="U1107" s="9" t="e">
        <f>VLOOKUP(R1107,box_office!$C:$F,4,FALSE)</f>
        <v>#N/A</v>
      </c>
    </row>
    <row r="1108" spans="1:21" hidden="1" x14ac:dyDescent="0.3">
      <c r="A1108" s="3" t="s">
        <v>1104</v>
      </c>
      <c r="B1108" s="4" t="s">
        <v>163</v>
      </c>
      <c r="C1108" s="3" t="s">
        <v>1105</v>
      </c>
      <c r="D1108" s="3" t="s">
        <v>28</v>
      </c>
      <c r="E1108" s="3" t="s">
        <v>1106</v>
      </c>
      <c r="F1108" s="3">
        <v>7.1</v>
      </c>
      <c r="G1108" s="3">
        <v>30</v>
      </c>
      <c r="H1108" s="3">
        <v>513</v>
      </c>
      <c r="I1108" s="3" t="s">
        <v>95</v>
      </c>
      <c r="J1108" s="3">
        <v>2691</v>
      </c>
      <c r="K1108" s="4">
        <v>41803</v>
      </c>
      <c r="L1108" t="s">
        <v>132</v>
      </c>
      <c r="M1108" t="s">
        <v>133</v>
      </c>
      <c r="N1108" t="s">
        <v>415</v>
      </c>
      <c r="O1108">
        <v>123</v>
      </c>
      <c r="P1108" s="4">
        <f t="shared" si="52"/>
        <v>41796</v>
      </c>
      <c r="Q1108" s="4">
        <f t="shared" si="53"/>
        <v>41797</v>
      </c>
      <c r="R1108" s="10" t="str">
        <f t="shared" si="51"/>
        <v>id7861141797</v>
      </c>
      <c r="S1108" s="9" t="e">
        <f>VLOOKUP(R1108,box_office!$C:$F,2,FALSE)</f>
        <v>#N/A</v>
      </c>
      <c r="T1108" s="9" t="e">
        <f>VLOOKUP(R1108,box_office!$C:$F,3,FALSE)</f>
        <v>#N/A</v>
      </c>
      <c r="U1108" s="9" t="e">
        <f>VLOOKUP(R1108,box_office!$C:$F,4,FALSE)</f>
        <v>#N/A</v>
      </c>
    </row>
    <row r="1109" spans="1:21" hidden="1" x14ac:dyDescent="0.3">
      <c r="A1109" s="3" t="s">
        <v>1104</v>
      </c>
      <c r="B1109" s="4" t="s">
        <v>165</v>
      </c>
      <c r="C1109" s="3" t="s">
        <v>1105</v>
      </c>
      <c r="D1109" s="3" t="s">
        <v>28</v>
      </c>
      <c r="E1109" s="3" t="s">
        <v>1106</v>
      </c>
      <c r="F1109" s="3">
        <v>7.1</v>
      </c>
      <c r="G1109" s="3">
        <v>30</v>
      </c>
      <c r="H1109" s="3">
        <v>513</v>
      </c>
      <c r="I1109" s="3" t="s">
        <v>95</v>
      </c>
      <c r="J1109" s="3">
        <v>2722</v>
      </c>
      <c r="K1109" s="4">
        <v>41803</v>
      </c>
      <c r="L1109" t="s">
        <v>132</v>
      </c>
      <c r="M1109" t="s">
        <v>133</v>
      </c>
      <c r="N1109" t="s">
        <v>415</v>
      </c>
      <c r="O1109">
        <v>123</v>
      </c>
      <c r="P1109" s="4">
        <f t="shared" si="52"/>
        <v>41797</v>
      </c>
      <c r="Q1109" s="4">
        <f t="shared" si="53"/>
        <v>41798</v>
      </c>
      <c r="R1109" s="10" t="str">
        <f t="shared" si="51"/>
        <v>id7861141798</v>
      </c>
      <c r="S1109" s="9" t="e">
        <f>VLOOKUP(R1109,box_office!$C:$F,2,FALSE)</f>
        <v>#N/A</v>
      </c>
      <c r="T1109" s="9" t="e">
        <f>VLOOKUP(R1109,box_office!$C:$F,3,FALSE)</f>
        <v>#N/A</v>
      </c>
      <c r="U1109" s="9" t="e">
        <f>VLOOKUP(R1109,box_office!$C:$F,4,FALSE)</f>
        <v>#N/A</v>
      </c>
    </row>
    <row r="1110" spans="1:21" hidden="1" x14ac:dyDescent="0.3">
      <c r="A1110" s="3" t="s">
        <v>1104</v>
      </c>
      <c r="B1110" s="4" t="s">
        <v>167</v>
      </c>
      <c r="C1110" s="3" t="s">
        <v>1105</v>
      </c>
      <c r="D1110" s="3" t="s">
        <v>28</v>
      </c>
      <c r="E1110" s="3" t="s">
        <v>1106</v>
      </c>
      <c r="F1110" s="3">
        <v>7.1</v>
      </c>
      <c r="G1110" s="3">
        <v>30</v>
      </c>
      <c r="H1110" s="3">
        <v>514</v>
      </c>
      <c r="I1110" s="3" t="s">
        <v>95</v>
      </c>
      <c r="J1110" s="3">
        <v>2763</v>
      </c>
      <c r="K1110" s="4">
        <v>41803</v>
      </c>
      <c r="L1110" t="s">
        <v>132</v>
      </c>
      <c r="M1110" t="s">
        <v>133</v>
      </c>
      <c r="N1110" t="s">
        <v>415</v>
      </c>
      <c r="O1110">
        <v>123</v>
      </c>
      <c r="P1110" s="4">
        <f t="shared" si="52"/>
        <v>41798</v>
      </c>
      <c r="Q1110" s="4">
        <f t="shared" si="53"/>
        <v>41799</v>
      </c>
      <c r="R1110" s="10" t="str">
        <f t="shared" si="51"/>
        <v>id7861141799</v>
      </c>
      <c r="S1110" s="9" t="e">
        <f>VLOOKUP(R1110,box_office!$C:$F,2,FALSE)</f>
        <v>#N/A</v>
      </c>
      <c r="T1110" s="9" t="e">
        <f>VLOOKUP(R1110,box_office!$C:$F,3,FALSE)</f>
        <v>#N/A</v>
      </c>
      <c r="U1110" s="9" t="e">
        <f>VLOOKUP(R1110,box_office!$C:$F,4,FALSE)</f>
        <v>#N/A</v>
      </c>
    </row>
    <row r="1111" spans="1:21" x14ac:dyDescent="0.3">
      <c r="A1111" s="3" t="s">
        <v>1104</v>
      </c>
      <c r="B1111" s="4" t="s">
        <v>171</v>
      </c>
      <c r="C1111" s="3" t="s">
        <v>1105</v>
      </c>
      <c r="D1111" s="3" t="s">
        <v>28</v>
      </c>
      <c r="E1111" s="3" t="s">
        <v>1106</v>
      </c>
      <c r="F1111" s="3">
        <v>7</v>
      </c>
      <c r="G1111" s="3">
        <v>32</v>
      </c>
      <c r="H1111" s="3">
        <v>535</v>
      </c>
      <c r="I1111" s="6" t="s">
        <v>95</v>
      </c>
      <c r="J1111" s="6">
        <v>6003</v>
      </c>
      <c r="K1111" s="4">
        <v>41803</v>
      </c>
      <c r="L1111" s="7" t="s">
        <v>132</v>
      </c>
      <c r="M1111" s="7" t="s">
        <v>133</v>
      </c>
      <c r="N1111" s="7" t="s">
        <v>415</v>
      </c>
      <c r="O1111" s="7">
        <v>123</v>
      </c>
      <c r="P1111" s="4">
        <f t="shared" si="52"/>
        <v>41803</v>
      </c>
      <c r="Q1111" s="4">
        <f t="shared" si="53"/>
        <v>41804</v>
      </c>
      <c r="R1111" s="7" t="str">
        <f t="shared" si="51"/>
        <v>id7861141804</v>
      </c>
      <c r="S1111" s="7">
        <f>VLOOKUP(R1111,box_office!$C:$F,2,FALSE)</f>
        <v>139.68503937007875</v>
      </c>
      <c r="T1111" s="7">
        <f>VLOOKUP(R1111,box_office!$C:$F,3,FALSE)</f>
        <v>6.11</v>
      </c>
      <c r="U1111" s="7">
        <f>VLOOKUP(R1111,box_office!$C:$F,4,FALSE)</f>
        <v>43000</v>
      </c>
    </row>
    <row r="1112" spans="1:21" x14ac:dyDescent="0.3">
      <c r="A1112" s="3" t="s">
        <v>1104</v>
      </c>
      <c r="B1112" s="4" t="s">
        <v>173</v>
      </c>
      <c r="C1112" s="3" t="s">
        <v>1105</v>
      </c>
      <c r="D1112" s="3" t="s">
        <v>28</v>
      </c>
      <c r="E1112" s="3" t="s">
        <v>1106</v>
      </c>
      <c r="F1112" s="3">
        <v>6.9</v>
      </c>
      <c r="G1112" s="3">
        <v>32</v>
      </c>
      <c r="H1112" s="3">
        <v>539</v>
      </c>
      <c r="I1112" s="6" t="s">
        <v>95</v>
      </c>
      <c r="J1112" s="6">
        <v>9995</v>
      </c>
      <c r="K1112" s="4">
        <v>41803</v>
      </c>
      <c r="L1112" s="7" t="s">
        <v>132</v>
      </c>
      <c r="M1112" s="7" t="s">
        <v>133</v>
      </c>
      <c r="N1112" s="7" t="s">
        <v>415</v>
      </c>
      <c r="O1112" s="7">
        <v>123</v>
      </c>
      <c r="P1112" s="4">
        <f t="shared" si="52"/>
        <v>41804</v>
      </c>
      <c r="Q1112" s="4">
        <f t="shared" si="53"/>
        <v>41805</v>
      </c>
      <c r="R1112" s="7" t="str">
        <f t="shared" si="51"/>
        <v>id7861141805</v>
      </c>
      <c r="S1112" s="7">
        <f>VLOOKUP(R1112,box_office!$C:$F,2,FALSE)</f>
        <v>114.39212598425198</v>
      </c>
      <c r="T1112" s="7">
        <f>VLOOKUP(R1112,box_office!$C:$F,3,FALSE)</f>
        <v>6.08</v>
      </c>
      <c r="U1112" s="7">
        <f>VLOOKUP(R1112,box_office!$C:$F,4,FALSE)</f>
        <v>42000</v>
      </c>
    </row>
    <row r="1113" spans="1:21" x14ac:dyDescent="0.3">
      <c r="A1113" s="3" t="s">
        <v>1104</v>
      </c>
      <c r="B1113" s="4" t="s">
        <v>26</v>
      </c>
      <c r="C1113" s="3" t="s">
        <v>1105</v>
      </c>
      <c r="D1113" s="3" t="s">
        <v>28</v>
      </c>
      <c r="E1113" s="3" t="s">
        <v>1106</v>
      </c>
      <c r="F1113" s="3">
        <v>6.8</v>
      </c>
      <c r="G1113" s="3">
        <v>32</v>
      </c>
      <c r="H1113" s="3">
        <v>539</v>
      </c>
      <c r="I1113" s="6" t="s">
        <v>95</v>
      </c>
      <c r="J1113" s="6">
        <v>13670</v>
      </c>
      <c r="K1113" s="4">
        <v>41803</v>
      </c>
      <c r="L1113" s="7" t="s">
        <v>132</v>
      </c>
      <c r="M1113" s="7" t="s">
        <v>133</v>
      </c>
      <c r="N1113" s="7" t="s">
        <v>415</v>
      </c>
      <c r="O1113" s="7">
        <v>123</v>
      </c>
      <c r="P1113" s="4">
        <f t="shared" si="52"/>
        <v>41805</v>
      </c>
      <c r="Q1113" s="4">
        <f t="shared" si="53"/>
        <v>41806</v>
      </c>
      <c r="R1113" s="7" t="str">
        <f t="shared" si="51"/>
        <v>id7861141806</v>
      </c>
      <c r="S1113" s="7">
        <f>VLOOKUP(R1113,box_office!$C:$F,2,FALSE)</f>
        <v>49.262992125984255</v>
      </c>
      <c r="T1113" s="7">
        <f>VLOOKUP(R1113,box_office!$C:$F,3,FALSE)</f>
        <v>5.91</v>
      </c>
      <c r="U1113" s="7">
        <f>VLOOKUP(R1113,box_office!$C:$F,4,FALSE)</f>
        <v>39000</v>
      </c>
    </row>
    <row r="1114" spans="1:21" x14ac:dyDescent="0.3">
      <c r="A1114" s="3" t="s">
        <v>1104</v>
      </c>
      <c r="B1114" s="4" t="s">
        <v>35</v>
      </c>
      <c r="C1114" s="3" t="s">
        <v>1105</v>
      </c>
      <c r="D1114" s="3" t="s">
        <v>28</v>
      </c>
      <c r="E1114" s="3" t="s">
        <v>1106</v>
      </c>
      <c r="F1114" s="3">
        <v>6.8</v>
      </c>
      <c r="G1114" s="3">
        <v>32</v>
      </c>
      <c r="H1114" s="3">
        <v>541</v>
      </c>
      <c r="I1114" s="6" t="s">
        <v>95</v>
      </c>
      <c r="J1114" s="6">
        <v>15917</v>
      </c>
      <c r="K1114" s="4">
        <v>41803</v>
      </c>
      <c r="L1114" s="7" t="s">
        <v>132</v>
      </c>
      <c r="M1114" s="7" t="s">
        <v>133</v>
      </c>
      <c r="N1114" s="7" t="s">
        <v>415</v>
      </c>
      <c r="O1114" s="7">
        <v>123</v>
      </c>
      <c r="P1114" s="4">
        <f t="shared" si="52"/>
        <v>41806</v>
      </c>
      <c r="Q1114" s="4">
        <f t="shared" si="53"/>
        <v>41807</v>
      </c>
      <c r="R1114" s="7" t="str">
        <f t="shared" si="51"/>
        <v>id7861141807</v>
      </c>
      <c r="S1114" s="7">
        <f>VLOOKUP(R1114,box_office!$C:$F,2,FALSE)</f>
        <v>48.392125984251976</v>
      </c>
      <c r="T1114" s="7">
        <f>VLOOKUP(R1114,box_office!$C:$F,3,FALSE)</f>
        <v>5.86</v>
      </c>
      <c r="U1114" s="7">
        <f>VLOOKUP(R1114,box_office!$C:$F,4,FALSE)</f>
        <v>39000</v>
      </c>
    </row>
    <row r="1115" spans="1:21" x14ac:dyDescent="0.3">
      <c r="A1115" s="3" t="s">
        <v>1104</v>
      </c>
      <c r="B1115" s="4" t="s">
        <v>37</v>
      </c>
      <c r="C1115" s="3" t="s">
        <v>1105</v>
      </c>
      <c r="D1115" s="3" t="s">
        <v>28</v>
      </c>
      <c r="E1115" s="3" t="s">
        <v>1106</v>
      </c>
      <c r="F1115" s="3">
        <v>6.7</v>
      </c>
      <c r="G1115" s="3">
        <v>32</v>
      </c>
      <c r="H1115" s="3">
        <v>542</v>
      </c>
      <c r="I1115" s="6" t="s">
        <v>95</v>
      </c>
      <c r="J1115" s="6">
        <v>17547</v>
      </c>
      <c r="K1115" s="4">
        <v>41803</v>
      </c>
      <c r="L1115" s="7" t="s">
        <v>132</v>
      </c>
      <c r="M1115" s="7" t="s">
        <v>133</v>
      </c>
      <c r="N1115" s="7" t="s">
        <v>415</v>
      </c>
      <c r="O1115" s="7">
        <v>123</v>
      </c>
      <c r="P1115" s="4">
        <f t="shared" si="52"/>
        <v>41807</v>
      </c>
      <c r="Q1115" s="4">
        <f t="shared" si="53"/>
        <v>41808</v>
      </c>
      <c r="R1115" s="7" t="str">
        <f t="shared" si="51"/>
        <v>id7861141808</v>
      </c>
      <c r="S1115" s="7">
        <f>VLOOKUP(R1115,box_office!$C:$F,2,FALSE)</f>
        <v>39.977952755905513</v>
      </c>
      <c r="T1115" s="7">
        <f>VLOOKUP(R1115,box_office!$C:$F,3,FALSE)</f>
        <v>6.05</v>
      </c>
      <c r="U1115" s="7">
        <f>VLOOKUP(R1115,box_office!$C:$F,4,FALSE)</f>
        <v>38000</v>
      </c>
    </row>
    <row r="1116" spans="1:21" x14ac:dyDescent="0.3">
      <c r="A1116" s="3" t="s">
        <v>1104</v>
      </c>
      <c r="B1116" s="4" t="s">
        <v>178</v>
      </c>
      <c r="C1116" s="3" t="s">
        <v>1105</v>
      </c>
      <c r="D1116" s="3" t="s">
        <v>28</v>
      </c>
      <c r="E1116" s="3" t="s">
        <v>1106</v>
      </c>
      <c r="F1116" s="3">
        <v>6.7</v>
      </c>
      <c r="G1116" s="3">
        <v>32</v>
      </c>
      <c r="H1116" s="3">
        <v>542</v>
      </c>
      <c r="I1116" s="6" t="s">
        <v>95</v>
      </c>
      <c r="J1116" s="6">
        <v>18873</v>
      </c>
      <c r="K1116" s="4">
        <v>41803</v>
      </c>
      <c r="L1116" s="7" t="s">
        <v>132</v>
      </c>
      <c r="M1116" s="7" t="s">
        <v>133</v>
      </c>
      <c r="N1116" s="7" t="s">
        <v>415</v>
      </c>
      <c r="O1116" s="7">
        <v>123</v>
      </c>
      <c r="P1116" s="4">
        <f t="shared" si="52"/>
        <v>41808</v>
      </c>
      <c r="Q1116" s="4">
        <f t="shared" si="53"/>
        <v>41809</v>
      </c>
      <c r="R1116" s="7" t="str">
        <f t="shared" si="51"/>
        <v>id7861141809</v>
      </c>
      <c r="S1116" s="7">
        <f>VLOOKUP(R1116,box_office!$C:$F,2,FALSE)</f>
        <v>35.788976377952757</v>
      </c>
      <c r="T1116" s="7">
        <f>VLOOKUP(R1116,box_office!$C:$F,3,FALSE)</f>
        <v>5.81</v>
      </c>
      <c r="U1116" s="7">
        <f>VLOOKUP(R1116,box_office!$C:$F,4,FALSE)</f>
        <v>38000</v>
      </c>
    </row>
    <row r="1117" spans="1:21" x14ac:dyDescent="0.3">
      <c r="A1117" s="3" t="s">
        <v>1104</v>
      </c>
      <c r="B1117" s="4" t="s">
        <v>39</v>
      </c>
      <c r="C1117" s="3" t="s">
        <v>1105</v>
      </c>
      <c r="D1117" s="3" t="s">
        <v>28</v>
      </c>
      <c r="E1117" s="3" t="s">
        <v>1106</v>
      </c>
      <c r="F1117" s="3">
        <v>6.7</v>
      </c>
      <c r="G1117" s="3">
        <v>32</v>
      </c>
      <c r="H1117" s="3">
        <v>542</v>
      </c>
      <c r="I1117" s="6" t="s">
        <v>95</v>
      </c>
      <c r="J1117" s="6">
        <v>19958</v>
      </c>
      <c r="K1117" s="4">
        <v>41803</v>
      </c>
      <c r="L1117" s="7" t="s">
        <v>132</v>
      </c>
      <c r="M1117" s="7" t="s">
        <v>133</v>
      </c>
      <c r="N1117" s="7" t="s">
        <v>415</v>
      </c>
      <c r="O1117" s="7">
        <v>123</v>
      </c>
      <c r="P1117" s="4">
        <f t="shared" si="52"/>
        <v>41809</v>
      </c>
      <c r="Q1117" s="4">
        <f t="shared" si="53"/>
        <v>41810</v>
      </c>
      <c r="R1117" s="7" t="str">
        <f t="shared" si="51"/>
        <v>id7861141810</v>
      </c>
      <c r="S1117" s="7">
        <f>VLOOKUP(R1117,box_office!$C:$F,2,FALSE)</f>
        <v>36.689763779527567</v>
      </c>
      <c r="T1117" s="7">
        <f>VLOOKUP(R1117,box_office!$C:$F,3,FALSE)</f>
        <v>5.95</v>
      </c>
      <c r="U1117" s="7">
        <f>VLOOKUP(R1117,box_office!$C:$F,4,FALSE)</f>
        <v>29000</v>
      </c>
    </row>
    <row r="1118" spans="1:21" x14ac:dyDescent="0.3">
      <c r="A1118" s="3" t="s">
        <v>1104</v>
      </c>
      <c r="B1118" s="4" t="s">
        <v>41</v>
      </c>
      <c r="C1118" s="3" t="s">
        <v>1105</v>
      </c>
      <c r="D1118" s="3" t="s">
        <v>28</v>
      </c>
      <c r="E1118" s="3" t="s">
        <v>1106</v>
      </c>
      <c r="F1118" s="3">
        <v>6.7</v>
      </c>
      <c r="G1118" s="3">
        <v>32</v>
      </c>
      <c r="H1118" s="3">
        <v>562</v>
      </c>
      <c r="I1118" s="6" t="s">
        <v>95</v>
      </c>
      <c r="J1118" s="6">
        <v>21056</v>
      </c>
      <c r="K1118" s="4">
        <v>41803</v>
      </c>
      <c r="L1118" s="7" t="s">
        <v>132</v>
      </c>
      <c r="M1118" s="7" t="s">
        <v>133</v>
      </c>
      <c r="N1118" s="7" t="s">
        <v>415</v>
      </c>
      <c r="O1118" s="7">
        <v>123</v>
      </c>
      <c r="P1118" s="4">
        <f t="shared" si="52"/>
        <v>41810</v>
      </c>
      <c r="Q1118" s="4">
        <f t="shared" si="53"/>
        <v>41811</v>
      </c>
      <c r="R1118" s="7" t="str">
        <f t="shared" si="51"/>
        <v>id7861141811</v>
      </c>
      <c r="S1118" s="7">
        <f>VLOOKUP(R1118,box_office!$C:$F,2,FALSE)</f>
        <v>56.064566929133861</v>
      </c>
      <c r="T1118" s="7">
        <f>VLOOKUP(R1118,box_office!$C:$F,3,FALSE)</f>
        <v>6.03</v>
      </c>
      <c r="U1118" s="7">
        <f>VLOOKUP(R1118,box_office!$C:$F,4,FALSE)</f>
        <v>29000</v>
      </c>
    </row>
    <row r="1119" spans="1:21" x14ac:dyDescent="0.3">
      <c r="A1119" s="3" t="s">
        <v>1104</v>
      </c>
      <c r="B1119" s="4" t="s">
        <v>43</v>
      </c>
      <c r="C1119" s="3" t="s">
        <v>1105</v>
      </c>
      <c r="D1119" s="3" t="s">
        <v>28</v>
      </c>
      <c r="E1119" s="3" t="s">
        <v>1106</v>
      </c>
      <c r="F1119" s="3">
        <v>6.7</v>
      </c>
      <c r="G1119" s="3">
        <v>32</v>
      </c>
      <c r="H1119" s="3">
        <v>562</v>
      </c>
      <c r="I1119" s="6" t="s">
        <v>95</v>
      </c>
      <c r="J1119" s="6">
        <v>22121</v>
      </c>
      <c r="K1119" s="4">
        <v>41803</v>
      </c>
      <c r="L1119" s="7" t="s">
        <v>132</v>
      </c>
      <c r="M1119" s="7" t="s">
        <v>133</v>
      </c>
      <c r="N1119" s="7" t="s">
        <v>415</v>
      </c>
      <c r="O1119" s="7">
        <v>123</v>
      </c>
      <c r="P1119" s="4">
        <f t="shared" si="52"/>
        <v>41811</v>
      </c>
      <c r="Q1119" s="4">
        <f t="shared" si="53"/>
        <v>41812</v>
      </c>
      <c r="R1119" s="7" t="str">
        <f t="shared" si="51"/>
        <v>id7861141812</v>
      </c>
      <c r="S1119" s="7">
        <f>VLOOKUP(R1119,box_office!$C:$F,2,FALSE)</f>
        <v>46.874015748031496</v>
      </c>
      <c r="T1119" s="7">
        <f>VLOOKUP(R1119,box_office!$C:$F,3,FALSE)</f>
        <v>5.89</v>
      </c>
      <c r="U1119" s="7">
        <f>VLOOKUP(R1119,box_office!$C:$F,4,FALSE)</f>
        <v>29000</v>
      </c>
    </row>
    <row r="1120" spans="1:21" x14ac:dyDescent="0.3">
      <c r="A1120" s="3" t="s">
        <v>1104</v>
      </c>
      <c r="B1120" s="4" t="s">
        <v>45</v>
      </c>
      <c r="C1120" s="3" t="s">
        <v>1105</v>
      </c>
      <c r="D1120" s="3" t="s">
        <v>28</v>
      </c>
      <c r="E1120" s="3" t="s">
        <v>1106</v>
      </c>
      <c r="F1120" s="3">
        <v>6.7</v>
      </c>
      <c r="G1120" s="3">
        <v>32</v>
      </c>
      <c r="H1120" s="3">
        <v>562</v>
      </c>
      <c r="I1120" s="6" t="s">
        <v>95</v>
      </c>
      <c r="J1120" s="6">
        <v>23462</v>
      </c>
      <c r="K1120" s="4">
        <v>41803</v>
      </c>
      <c r="L1120" s="7" t="s">
        <v>132</v>
      </c>
      <c r="M1120" s="7" t="s">
        <v>133</v>
      </c>
      <c r="N1120" s="7" t="s">
        <v>415</v>
      </c>
      <c r="O1120" s="7">
        <v>123</v>
      </c>
      <c r="P1120" s="4">
        <f t="shared" si="52"/>
        <v>41812</v>
      </c>
      <c r="Q1120" s="4">
        <f t="shared" si="53"/>
        <v>41813</v>
      </c>
      <c r="R1120" s="7" t="str">
        <f t="shared" si="51"/>
        <v>id7861141813</v>
      </c>
      <c r="S1120" s="7">
        <f>VLOOKUP(R1120,box_office!$C:$F,2,FALSE)</f>
        <v>19.407874015748035</v>
      </c>
      <c r="T1120" s="7">
        <f>VLOOKUP(R1120,box_office!$C:$F,3,FALSE)</f>
        <v>5.84</v>
      </c>
      <c r="U1120" s="7">
        <f>VLOOKUP(R1120,box_office!$C:$F,4,FALSE)</f>
        <v>27000</v>
      </c>
    </row>
    <row r="1121" spans="1:21" x14ac:dyDescent="0.3">
      <c r="A1121" s="3" t="s">
        <v>1104</v>
      </c>
      <c r="B1121" s="4" t="s">
        <v>49</v>
      </c>
      <c r="C1121" s="3" t="s">
        <v>1105</v>
      </c>
      <c r="D1121" s="3" t="s">
        <v>28</v>
      </c>
      <c r="E1121" s="3" t="s">
        <v>1106</v>
      </c>
      <c r="F1121" s="3">
        <v>6.7</v>
      </c>
      <c r="G1121" s="3">
        <v>32</v>
      </c>
      <c r="H1121" s="3">
        <v>577</v>
      </c>
      <c r="I1121" s="6" t="s">
        <v>95</v>
      </c>
      <c r="J1121" s="6">
        <v>24910</v>
      </c>
      <c r="K1121" s="4">
        <v>41803</v>
      </c>
      <c r="L1121" s="7" t="s">
        <v>132</v>
      </c>
      <c r="M1121" s="7" t="s">
        <v>133</v>
      </c>
      <c r="N1121" s="7" t="s">
        <v>415</v>
      </c>
      <c r="O1121" s="7">
        <v>123</v>
      </c>
      <c r="P1121" s="4">
        <f t="shared" si="52"/>
        <v>41814</v>
      </c>
      <c r="Q1121" s="4">
        <f t="shared" si="53"/>
        <v>41815</v>
      </c>
      <c r="R1121" s="7" t="str">
        <f t="shared" si="51"/>
        <v>id7861141815</v>
      </c>
      <c r="S1121" s="7">
        <f>VLOOKUP(R1121,box_office!$C:$F,2,FALSE)</f>
        <v>17.546456692913388</v>
      </c>
      <c r="T1121" s="7">
        <f>VLOOKUP(R1121,box_office!$C:$F,3,FALSE)</f>
        <v>5.87</v>
      </c>
      <c r="U1121" s="7">
        <f>VLOOKUP(R1121,box_office!$C:$F,4,FALSE)</f>
        <v>27000</v>
      </c>
    </row>
    <row r="1122" spans="1:21" x14ac:dyDescent="0.3">
      <c r="A1122" s="3" t="s">
        <v>1104</v>
      </c>
      <c r="B1122" s="4" t="s">
        <v>51</v>
      </c>
      <c r="C1122" s="3" t="s">
        <v>1105</v>
      </c>
      <c r="D1122" s="3" t="s">
        <v>28</v>
      </c>
      <c r="E1122" s="3" t="s">
        <v>1106</v>
      </c>
      <c r="F1122" s="3">
        <v>6.7</v>
      </c>
      <c r="G1122" s="3">
        <v>32</v>
      </c>
      <c r="H1122" s="3">
        <v>579</v>
      </c>
      <c r="I1122" s="6" t="s">
        <v>95</v>
      </c>
      <c r="J1122" s="6">
        <v>25484</v>
      </c>
      <c r="K1122" s="4">
        <v>41803</v>
      </c>
      <c r="L1122" s="7" t="s">
        <v>132</v>
      </c>
      <c r="M1122" s="7" t="s">
        <v>133</v>
      </c>
      <c r="N1122" s="7" t="s">
        <v>415</v>
      </c>
      <c r="O1122" s="7">
        <v>123</v>
      </c>
      <c r="P1122" s="4">
        <f t="shared" si="52"/>
        <v>41815</v>
      </c>
      <c r="Q1122" s="4">
        <f t="shared" si="53"/>
        <v>41816</v>
      </c>
      <c r="R1122" s="7" t="str">
        <f t="shared" si="51"/>
        <v>id7861141816</v>
      </c>
      <c r="S1122" s="7">
        <f>VLOOKUP(R1122,box_office!$C:$F,2,FALSE)</f>
        <v>14.255118110236223</v>
      </c>
      <c r="T1122" s="7">
        <f>VLOOKUP(R1122,box_office!$C:$F,3,FALSE)</f>
        <v>6.03</v>
      </c>
      <c r="U1122" s="7">
        <f>VLOOKUP(R1122,box_office!$C:$F,4,FALSE)</f>
        <v>23000</v>
      </c>
    </row>
    <row r="1123" spans="1:21" x14ac:dyDescent="0.3">
      <c r="A1123" s="3" t="s">
        <v>1104</v>
      </c>
      <c r="B1123" s="4" t="s">
        <v>53</v>
      </c>
      <c r="C1123" s="3" t="s">
        <v>1105</v>
      </c>
      <c r="D1123" s="3" t="s">
        <v>28</v>
      </c>
      <c r="E1123" s="3" t="s">
        <v>1106</v>
      </c>
      <c r="F1123" s="3">
        <v>6.7</v>
      </c>
      <c r="G1123" s="3">
        <v>32</v>
      </c>
      <c r="H1123" s="3">
        <v>579</v>
      </c>
      <c r="I1123" s="6" t="s">
        <v>95</v>
      </c>
      <c r="J1123" s="6">
        <v>25920</v>
      </c>
      <c r="K1123" s="4">
        <v>41803</v>
      </c>
      <c r="L1123" s="7" t="s">
        <v>132</v>
      </c>
      <c r="M1123" s="7" t="s">
        <v>133</v>
      </c>
      <c r="N1123" s="7" t="s">
        <v>415</v>
      </c>
      <c r="O1123" s="7">
        <v>123</v>
      </c>
      <c r="P1123" s="4">
        <f t="shared" si="52"/>
        <v>41816</v>
      </c>
      <c r="Q1123" s="4">
        <f t="shared" si="53"/>
        <v>41817</v>
      </c>
      <c r="R1123" s="7" t="str">
        <f t="shared" si="51"/>
        <v>id7861141817</v>
      </c>
      <c r="S1123" s="7">
        <f>VLOOKUP(R1123,box_office!$C:$F,2,FALSE)</f>
        <v>0.96692913385826773</v>
      </c>
      <c r="T1123" s="7">
        <f>VLOOKUP(R1123,box_office!$C:$F,3,FALSE)</f>
        <v>6.38</v>
      </c>
      <c r="U1123" s="7">
        <f>VLOOKUP(R1123,box_office!$C:$F,4,FALSE)</f>
        <v>1891</v>
      </c>
    </row>
    <row r="1124" spans="1:21" x14ac:dyDescent="0.3">
      <c r="A1124" s="3" t="s">
        <v>1104</v>
      </c>
      <c r="B1124" s="4" t="s">
        <v>55</v>
      </c>
      <c r="C1124" s="3" t="s">
        <v>1105</v>
      </c>
      <c r="D1124" s="3" t="s">
        <v>28</v>
      </c>
      <c r="E1124" s="3" t="s">
        <v>1106</v>
      </c>
      <c r="F1124" s="3">
        <v>6.7</v>
      </c>
      <c r="G1124" s="3">
        <v>32</v>
      </c>
      <c r="H1124" s="3">
        <v>580</v>
      </c>
      <c r="I1124" s="6" t="s">
        <v>95</v>
      </c>
      <c r="J1124" s="6">
        <v>26219</v>
      </c>
      <c r="K1124" s="4">
        <v>41803</v>
      </c>
      <c r="L1124" s="7" t="s">
        <v>132</v>
      </c>
      <c r="M1124" s="7" t="s">
        <v>133</v>
      </c>
      <c r="N1124" s="7" t="s">
        <v>415</v>
      </c>
      <c r="O1124" s="7">
        <v>123</v>
      </c>
      <c r="P1124" s="4">
        <f t="shared" si="52"/>
        <v>41817</v>
      </c>
      <c r="Q1124" s="4">
        <f t="shared" si="53"/>
        <v>41818</v>
      </c>
      <c r="R1124" s="7" t="str">
        <f t="shared" si="51"/>
        <v>id7861141818</v>
      </c>
      <c r="S1124" s="7">
        <f>VLOOKUP(R1124,box_office!$C:$F,2,FALSE)</f>
        <v>1.1464566929133857</v>
      </c>
      <c r="T1124" s="7">
        <f>VLOOKUP(R1124,box_office!$C:$F,3,FALSE)</f>
        <v>6.19</v>
      </c>
      <c r="U1124" s="7">
        <f>VLOOKUP(R1124,box_office!$C:$F,4,FALSE)</f>
        <v>1234</v>
      </c>
    </row>
    <row r="1125" spans="1:21" x14ac:dyDescent="0.3">
      <c r="A1125" s="3" t="s">
        <v>1104</v>
      </c>
      <c r="B1125" s="4" t="s">
        <v>57</v>
      </c>
      <c r="C1125" s="3" t="s">
        <v>1105</v>
      </c>
      <c r="D1125" s="3" t="s">
        <v>28</v>
      </c>
      <c r="E1125" s="3" t="s">
        <v>1106</v>
      </c>
      <c r="F1125" s="3">
        <v>6.7</v>
      </c>
      <c r="G1125" s="3">
        <v>32</v>
      </c>
      <c r="H1125" s="3">
        <v>581</v>
      </c>
      <c r="I1125" s="6" t="s">
        <v>95</v>
      </c>
      <c r="J1125" s="6">
        <v>26512</v>
      </c>
      <c r="K1125" s="4">
        <v>41803</v>
      </c>
      <c r="L1125" s="7" t="s">
        <v>132</v>
      </c>
      <c r="M1125" s="7" t="s">
        <v>133</v>
      </c>
      <c r="N1125" s="7" t="s">
        <v>415</v>
      </c>
      <c r="O1125" s="7">
        <v>123</v>
      </c>
      <c r="P1125" s="4">
        <f t="shared" si="52"/>
        <v>41818</v>
      </c>
      <c r="Q1125" s="4">
        <f t="shared" si="53"/>
        <v>41819</v>
      </c>
      <c r="R1125" s="7" t="str">
        <f t="shared" si="51"/>
        <v>id7861141819</v>
      </c>
      <c r="S1125" s="7">
        <f>VLOOKUP(R1125,box_office!$C:$F,2,FALSE)</f>
        <v>1.1354330708661418</v>
      </c>
      <c r="T1125" s="7">
        <f>VLOOKUP(R1125,box_office!$C:$F,3,FALSE)</f>
        <v>6</v>
      </c>
      <c r="U1125" s="7">
        <f>VLOOKUP(R1125,box_office!$C:$F,4,FALSE)</f>
        <v>1114</v>
      </c>
    </row>
    <row r="1126" spans="1:21" x14ac:dyDescent="0.3">
      <c r="A1126" s="3" t="s">
        <v>1104</v>
      </c>
      <c r="B1126" s="4" t="s">
        <v>59</v>
      </c>
      <c r="C1126" s="3" t="s">
        <v>1105</v>
      </c>
      <c r="D1126" s="3" t="s">
        <v>28</v>
      </c>
      <c r="E1126" s="3" t="s">
        <v>1106</v>
      </c>
      <c r="F1126" s="3">
        <v>6.7</v>
      </c>
      <c r="G1126" s="3">
        <v>32</v>
      </c>
      <c r="H1126" s="3">
        <v>581</v>
      </c>
      <c r="I1126" s="6" t="s">
        <v>95</v>
      </c>
      <c r="J1126" s="6">
        <v>26848</v>
      </c>
      <c r="K1126" s="4">
        <v>41803</v>
      </c>
      <c r="L1126" s="7" t="s">
        <v>132</v>
      </c>
      <c r="M1126" s="7" t="s">
        <v>133</v>
      </c>
      <c r="N1126" s="7" t="s">
        <v>415</v>
      </c>
      <c r="O1126" s="7">
        <v>123</v>
      </c>
      <c r="P1126" s="4">
        <f t="shared" si="52"/>
        <v>41819</v>
      </c>
      <c r="Q1126" s="4">
        <f t="shared" si="53"/>
        <v>41820</v>
      </c>
      <c r="R1126" s="7" t="str">
        <f t="shared" si="51"/>
        <v>id7861141820</v>
      </c>
      <c r="S1126" s="7">
        <f>VLOOKUP(R1126,box_office!$C:$F,2,FALSE)</f>
        <v>0.66771653543307097</v>
      </c>
      <c r="T1126" s="7">
        <f>VLOOKUP(R1126,box_office!$C:$F,3,FALSE)</f>
        <v>5.95</v>
      </c>
      <c r="U1126" s="7">
        <f>VLOOKUP(R1126,box_office!$C:$F,4,FALSE)</f>
        <v>1245</v>
      </c>
    </row>
    <row r="1127" spans="1:21" x14ac:dyDescent="0.3">
      <c r="A1127" s="3" t="s">
        <v>1104</v>
      </c>
      <c r="B1127" s="4" t="s">
        <v>61</v>
      </c>
      <c r="C1127" s="3" t="s">
        <v>1105</v>
      </c>
      <c r="D1127" s="3" t="s">
        <v>28</v>
      </c>
      <c r="E1127" s="3" t="s">
        <v>1106</v>
      </c>
      <c r="F1127" s="3">
        <v>6.7</v>
      </c>
      <c r="G1127" s="3">
        <v>32</v>
      </c>
      <c r="H1127" s="3">
        <v>581</v>
      </c>
      <c r="I1127" s="6" t="s">
        <v>95</v>
      </c>
      <c r="J1127" s="6">
        <v>27062</v>
      </c>
      <c r="K1127" s="4">
        <v>41803</v>
      </c>
      <c r="L1127" s="7" t="s">
        <v>132</v>
      </c>
      <c r="M1127" s="7" t="s">
        <v>133</v>
      </c>
      <c r="N1127" s="7" t="s">
        <v>415</v>
      </c>
      <c r="O1127" s="7">
        <v>123</v>
      </c>
      <c r="P1127" s="4">
        <f t="shared" si="52"/>
        <v>41820</v>
      </c>
      <c r="Q1127" s="4">
        <f t="shared" si="53"/>
        <v>41821</v>
      </c>
      <c r="R1127" s="7" t="str">
        <f t="shared" si="51"/>
        <v>id7861141821</v>
      </c>
      <c r="S1127" s="7">
        <f>VLOOKUP(R1127,box_office!$C:$F,2,FALSE)</f>
        <v>0.61732283464566939</v>
      </c>
      <c r="T1127" s="7">
        <f>VLOOKUP(R1127,box_office!$C:$F,3,FALSE)</f>
        <v>6.13</v>
      </c>
      <c r="U1127" s="7">
        <f>VLOOKUP(R1127,box_office!$C:$F,4,FALSE)</f>
        <v>1261</v>
      </c>
    </row>
    <row r="1128" spans="1:21" x14ac:dyDescent="0.3">
      <c r="A1128" s="3" t="s">
        <v>1104</v>
      </c>
      <c r="B1128" s="4" t="s">
        <v>63</v>
      </c>
      <c r="C1128" s="3" t="s">
        <v>1105</v>
      </c>
      <c r="D1128" s="3" t="s">
        <v>28</v>
      </c>
      <c r="E1128" s="3" t="s">
        <v>1106</v>
      </c>
      <c r="F1128" s="3">
        <v>6.6</v>
      </c>
      <c r="G1128" s="3">
        <v>32</v>
      </c>
      <c r="H1128" s="3">
        <v>581</v>
      </c>
      <c r="I1128" s="6" t="s">
        <v>95</v>
      </c>
      <c r="J1128" s="6">
        <v>27229</v>
      </c>
      <c r="K1128" s="4">
        <v>41803</v>
      </c>
      <c r="L1128" s="7" t="s">
        <v>132</v>
      </c>
      <c r="M1128" s="7" t="s">
        <v>133</v>
      </c>
      <c r="N1128" s="7" t="s">
        <v>415</v>
      </c>
      <c r="O1128" s="7">
        <v>123</v>
      </c>
      <c r="P1128" s="4">
        <f t="shared" si="52"/>
        <v>41821</v>
      </c>
      <c r="Q1128" s="4">
        <f t="shared" si="53"/>
        <v>41822</v>
      </c>
      <c r="R1128" s="7" t="str">
        <f t="shared" si="51"/>
        <v>id7861141822</v>
      </c>
      <c r="S1128" s="7">
        <f>VLOOKUP(R1128,box_office!$C:$F,2,FALSE)</f>
        <v>0.61889763779527562</v>
      </c>
      <c r="T1128" s="7">
        <f>VLOOKUP(R1128,box_office!$C:$F,3,FALSE)</f>
        <v>5.98</v>
      </c>
      <c r="U1128" s="7">
        <f>VLOOKUP(R1128,box_office!$C:$F,4,FALSE)</f>
        <v>1294</v>
      </c>
    </row>
    <row r="1129" spans="1:21" x14ac:dyDescent="0.3">
      <c r="A1129" s="3" t="s">
        <v>1104</v>
      </c>
      <c r="B1129" s="4" t="s">
        <v>65</v>
      </c>
      <c r="C1129" s="3" t="s">
        <v>1105</v>
      </c>
      <c r="D1129" s="3" t="s">
        <v>28</v>
      </c>
      <c r="E1129" s="3" t="s">
        <v>1106</v>
      </c>
      <c r="F1129" s="3">
        <v>6.6</v>
      </c>
      <c r="G1129" s="3">
        <v>32</v>
      </c>
      <c r="H1129" s="3">
        <v>581</v>
      </c>
      <c r="I1129" s="6" t="s">
        <v>95</v>
      </c>
      <c r="J1129" s="6">
        <v>27410</v>
      </c>
      <c r="K1129" s="4">
        <v>41803</v>
      </c>
      <c r="L1129" s="7" t="s">
        <v>132</v>
      </c>
      <c r="M1129" s="7" t="s">
        <v>133</v>
      </c>
      <c r="N1129" s="7" t="s">
        <v>415</v>
      </c>
      <c r="O1129" s="7">
        <v>123</v>
      </c>
      <c r="P1129" s="4">
        <f t="shared" si="52"/>
        <v>41822</v>
      </c>
      <c r="Q1129" s="4">
        <f t="shared" si="53"/>
        <v>41823</v>
      </c>
      <c r="R1129" s="7" t="str">
        <f t="shared" si="51"/>
        <v>id7861141823</v>
      </c>
      <c r="S1129" s="7">
        <f>VLOOKUP(R1129,box_office!$C:$F,2,FALSE)</f>
        <v>0.68188976377952759</v>
      </c>
      <c r="T1129" s="7">
        <f>VLOOKUP(R1129,box_office!$C:$F,3,FALSE)</f>
        <v>5.62</v>
      </c>
      <c r="U1129" s="7">
        <f>VLOOKUP(R1129,box_office!$C:$F,4,FALSE)</f>
        <v>1347</v>
      </c>
    </row>
    <row r="1130" spans="1:21" x14ac:dyDescent="0.3">
      <c r="A1130" s="3" t="s">
        <v>1104</v>
      </c>
      <c r="B1130" s="4" t="s">
        <v>67</v>
      </c>
      <c r="C1130" s="3" t="s">
        <v>1105</v>
      </c>
      <c r="D1130" s="3" t="s">
        <v>28</v>
      </c>
      <c r="E1130" s="3" t="s">
        <v>1106</v>
      </c>
      <c r="F1130" s="3">
        <v>6.6</v>
      </c>
      <c r="G1130" s="3">
        <v>32</v>
      </c>
      <c r="H1130" s="3">
        <v>590</v>
      </c>
      <c r="I1130" s="6" t="s">
        <v>95</v>
      </c>
      <c r="J1130" s="6">
        <v>27571</v>
      </c>
      <c r="K1130" s="4">
        <v>41803</v>
      </c>
      <c r="L1130" s="7" t="s">
        <v>132</v>
      </c>
      <c r="M1130" s="7" t="s">
        <v>133</v>
      </c>
      <c r="N1130" s="7" t="s">
        <v>415</v>
      </c>
      <c r="O1130" s="7">
        <v>123</v>
      </c>
      <c r="P1130" s="4">
        <f t="shared" si="52"/>
        <v>41823</v>
      </c>
      <c r="Q1130" s="4">
        <f t="shared" si="53"/>
        <v>41824</v>
      </c>
      <c r="R1130" s="7" t="str">
        <f t="shared" si="51"/>
        <v>id7861141824</v>
      </c>
      <c r="S1130" s="7">
        <f>VLOOKUP(R1130,box_office!$C:$F,2,FALSE)</f>
        <v>0.37007874015748032</v>
      </c>
      <c r="T1130" s="7">
        <f>VLOOKUP(R1130,box_office!$C:$F,3,FALSE)</f>
        <v>5.78</v>
      </c>
      <c r="U1130" s="7">
        <f>VLOOKUP(R1130,box_office!$C:$F,4,FALSE)</f>
        <v>583</v>
      </c>
    </row>
    <row r="1131" spans="1:21" x14ac:dyDescent="0.3">
      <c r="A1131" s="3" t="s">
        <v>1104</v>
      </c>
      <c r="B1131" s="4" t="s">
        <v>69</v>
      </c>
      <c r="C1131" s="3" t="s">
        <v>1105</v>
      </c>
      <c r="D1131" s="3" t="s">
        <v>28</v>
      </c>
      <c r="E1131" s="3" t="s">
        <v>1106</v>
      </c>
      <c r="F1131" s="3">
        <v>6.6</v>
      </c>
      <c r="G1131" s="3">
        <v>32</v>
      </c>
      <c r="H1131" s="3">
        <v>590</v>
      </c>
      <c r="I1131" s="6" t="s">
        <v>95</v>
      </c>
      <c r="J1131" s="6">
        <v>27676</v>
      </c>
      <c r="K1131" s="4">
        <v>41803</v>
      </c>
      <c r="L1131" s="7" t="s">
        <v>132</v>
      </c>
      <c r="M1131" s="7" t="s">
        <v>133</v>
      </c>
      <c r="N1131" s="7" t="s">
        <v>415</v>
      </c>
      <c r="O1131" s="7">
        <v>123</v>
      </c>
      <c r="P1131" s="4">
        <f t="shared" si="52"/>
        <v>41824</v>
      </c>
      <c r="Q1131" s="4">
        <f t="shared" si="53"/>
        <v>41825</v>
      </c>
      <c r="R1131" s="7" t="str">
        <f t="shared" si="51"/>
        <v>id7861141825</v>
      </c>
      <c r="S1131" s="7">
        <f>VLOOKUP(R1131,box_office!$C:$F,2,FALSE)</f>
        <v>0.51338582677165356</v>
      </c>
      <c r="T1131" s="7">
        <f>VLOOKUP(R1131,box_office!$C:$F,3,FALSE)</f>
        <v>6.09</v>
      </c>
      <c r="U1131" s="7">
        <f>VLOOKUP(R1131,box_office!$C:$F,4,FALSE)</f>
        <v>601</v>
      </c>
    </row>
    <row r="1132" spans="1:21" x14ac:dyDescent="0.3">
      <c r="A1132" s="3" t="s">
        <v>1104</v>
      </c>
      <c r="B1132" s="4" t="s">
        <v>71</v>
      </c>
      <c r="C1132" s="3" t="s">
        <v>1105</v>
      </c>
      <c r="D1132" s="3" t="s">
        <v>28</v>
      </c>
      <c r="E1132" s="3" t="s">
        <v>1106</v>
      </c>
      <c r="F1132" s="3">
        <v>6.6</v>
      </c>
      <c r="G1132" s="3">
        <v>32</v>
      </c>
      <c r="H1132" s="3">
        <v>590</v>
      </c>
      <c r="I1132" s="6" t="s">
        <v>95</v>
      </c>
      <c r="J1132" s="6">
        <v>27789</v>
      </c>
      <c r="K1132" s="4">
        <v>41803</v>
      </c>
      <c r="L1132" s="7" t="s">
        <v>132</v>
      </c>
      <c r="M1132" s="7" t="s">
        <v>133</v>
      </c>
      <c r="N1132" s="7" t="s">
        <v>415</v>
      </c>
      <c r="O1132" s="7">
        <v>123</v>
      </c>
      <c r="P1132" s="4">
        <f t="shared" si="52"/>
        <v>41825</v>
      </c>
      <c r="Q1132" s="4">
        <f t="shared" si="53"/>
        <v>41826</v>
      </c>
      <c r="R1132" s="7" t="str">
        <f t="shared" si="51"/>
        <v>id7861141826</v>
      </c>
      <c r="S1132" s="7">
        <f>VLOOKUP(R1132,box_office!$C:$F,2,FALSE)</f>
        <v>0.51968503937007871</v>
      </c>
      <c r="T1132" s="7">
        <f>VLOOKUP(R1132,box_office!$C:$F,3,FALSE)</f>
        <v>6</v>
      </c>
      <c r="U1132" s="7">
        <f>VLOOKUP(R1132,box_office!$C:$F,4,FALSE)</f>
        <v>618</v>
      </c>
    </row>
    <row r="1133" spans="1:21" x14ac:dyDescent="0.3">
      <c r="A1133" s="3" t="s">
        <v>1104</v>
      </c>
      <c r="B1133" s="4" t="s">
        <v>73</v>
      </c>
      <c r="C1133" s="3" t="s">
        <v>1105</v>
      </c>
      <c r="D1133" s="3" t="s">
        <v>28</v>
      </c>
      <c r="E1133" s="3" t="s">
        <v>1106</v>
      </c>
      <c r="F1133" s="3">
        <v>6.6</v>
      </c>
      <c r="G1133" s="3">
        <v>32</v>
      </c>
      <c r="H1133" s="3">
        <v>590</v>
      </c>
      <c r="I1133" s="6" t="s">
        <v>95</v>
      </c>
      <c r="J1133" s="6">
        <v>27917</v>
      </c>
      <c r="K1133" s="4">
        <v>41803</v>
      </c>
      <c r="L1133" s="7" t="s">
        <v>132</v>
      </c>
      <c r="M1133" s="7" t="s">
        <v>133</v>
      </c>
      <c r="N1133" s="7" t="s">
        <v>415</v>
      </c>
      <c r="O1133" s="7">
        <v>123</v>
      </c>
      <c r="P1133" s="4">
        <f t="shared" si="52"/>
        <v>41826</v>
      </c>
      <c r="Q1133" s="4">
        <f t="shared" si="53"/>
        <v>41827</v>
      </c>
      <c r="R1133" s="7" t="str">
        <f t="shared" si="51"/>
        <v>id7861141827</v>
      </c>
      <c r="S1133" s="7">
        <f>VLOOKUP(R1133,box_office!$C:$F,2,FALSE)</f>
        <v>0.2960629921259843</v>
      </c>
      <c r="T1133" s="7">
        <f>VLOOKUP(R1133,box_office!$C:$F,3,FALSE)</f>
        <v>5.37</v>
      </c>
      <c r="U1133" s="7">
        <f>VLOOKUP(R1133,box_office!$C:$F,4,FALSE)</f>
        <v>689</v>
      </c>
    </row>
    <row r="1134" spans="1:21" x14ac:dyDescent="0.3">
      <c r="A1134" s="3" t="s">
        <v>1104</v>
      </c>
      <c r="B1134" s="4" t="s">
        <v>75</v>
      </c>
      <c r="C1134" s="3" t="s">
        <v>1105</v>
      </c>
      <c r="D1134" s="3" t="s">
        <v>28</v>
      </c>
      <c r="E1134" s="3" t="s">
        <v>1106</v>
      </c>
      <c r="F1134" s="3">
        <v>6.6</v>
      </c>
      <c r="G1134" s="3">
        <v>32</v>
      </c>
      <c r="H1134" s="3">
        <v>590</v>
      </c>
      <c r="I1134" s="6" t="s">
        <v>95</v>
      </c>
      <c r="J1134" s="6">
        <v>28077</v>
      </c>
      <c r="K1134" s="4">
        <v>41803</v>
      </c>
      <c r="L1134" s="7" t="s">
        <v>132</v>
      </c>
      <c r="M1134" s="7" t="s">
        <v>133</v>
      </c>
      <c r="N1134" s="7" t="s">
        <v>415</v>
      </c>
      <c r="O1134" s="7">
        <v>123</v>
      </c>
      <c r="P1134" s="4">
        <f t="shared" si="52"/>
        <v>41827</v>
      </c>
      <c r="Q1134" s="4">
        <f t="shared" si="53"/>
        <v>41828</v>
      </c>
      <c r="R1134" s="7" t="str">
        <f t="shared" si="51"/>
        <v>id7861141828</v>
      </c>
      <c r="S1134" s="7">
        <f>VLOOKUP(R1134,box_office!$C:$F,2,FALSE)</f>
        <v>0.26614173228346455</v>
      </c>
      <c r="T1134" s="7">
        <f>VLOOKUP(R1134,box_office!$C:$F,3,FALSE)</f>
        <v>5.76</v>
      </c>
      <c r="U1134" s="7">
        <f>VLOOKUP(R1134,box_office!$C:$F,4,FALSE)</f>
        <v>660</v>
      </c>
    </row>
    <row r="1135" spans="1:21" x14ac:dyDescent="0.3">
      <c r="A1135" s="3" t="s">
        <v>1104</v>
      </c>
      <c r="B1135" s="4" t="s">
        <v>77</v>
      </c>
      <c r="C1135" s="3" t="s">
        <v>1105</v>
      </c>
      <c r="D1135" s="3" t="s">
        <v>28</v>
      </c>
      <c r="E1135" s="3" t="s">
        <v>1106</v>
      </c>
      <c r="F1135" s="3">
        <v>6.6</v>
      </c>
      <c r="G1135" s="3">
        <v>32</v>
      </c>
      <c r="H1135" s="3">
        <v>590</v>
      </c>
      <c r="I1135" s="6" t="s">
        <v>95</v>
      </c>
      <c r="J1135" s="6">
        <v>28201</v>
      </c>
      <c r="K1135" s="4">
        <v>41803</v>
      </c>
      <c r="L1135" s="7" t="s">
        <v>132</v>
      </c>
      <c r="M1135" s="7" t="s">
        <v>133</v>
      </c>
      <c r="N1135" s="7" t="s">
        <v>415</v>
      </c>
      <c r="O1135" s="7">
        <v>123</v>
      </c>
      <c r="P1135" s="4">
        <f t="shared" si="52"/>
        <v>41828</v>
      </c>
      <c r="Q1135" s="4">
        <f t="shared" si="53"/>
        <v>41829</v>
      </c>
      <c r="R1135" s="7" t="str">
        <f t="shared" si="51"/>
        <v>id7861141829</v>
      </c>
      <c r="S1135" s="7">
        <f>VLOOKUP(R1135,box_office!$C:$F,2,FALSE)</f>
        <v>0.26614173228346455</v>
      </c>
      <c r="T1135" s="7">
        <f>VLOOKUP(R1135,box_office!$C:$F,3,FALSE)</f>
        <v>5.67</v>
      </c>
      <c r="U1135" s="7">
        <f>VLOOKUP(R1135,box_office!$C:$F,4,FALSE)</f>
        <v>671</v>
      </c>
    </row>
    <row r="1136" spans="1:21" x14ac:dyDescent="0.3">
      <c r="A1136" s="3" t="s">
        <v>1104</v>
      </c>
      <c r="B1136" s="4" t="s">
        <v>79</v>
      </c>
      <c r="C1136" s="3" t="s">
        <v>1105</v>
      </c>
      <c r="D1136" s="3" t="s">
        <v>28</v>
      </c>
      <c r="E1136" s="3" t="s">
        <v>1106</v>
      </c>
      <c r="F1136" s="3">
        <v>6.6</v>
      </c>
      <c r="G1136" s="3">
        <v>32</v>
      </c>
      <c r="H1136" s="3">
        <v>590</v>
      </c>
      <c r="I1136" s="6" t="s">
        <v>95</v>
      </c>
      <c r="J1136" s="6">
        <v>28425</v>
      </c>
      <c r="K1136" s="4">
        <v>41803</v>
      </c>
      <c r="L1136" s="7" t="s">
        <v>132</v>
      </c>
      <c r="M1136" s="7" t="s">
        <v>133</v>
      </c>
      <c r="N1136" s="7" t="s">
        <v>415</v>
      </c>
      <c r="O1136" s="7">
        <v>123</v>
      </c>
      <c r="P1136" s="4">
        <f t="shared" si="52"/>
        <v>41830</v>
      </c>
      <c r="Q1136" s="4">
        <f t="shared" si="53"/>
        <v>41831</v>
      </c>
      <c r="R1136" s="7" t="str">
        <f t="shared" si="51"/>
        <v>id7861141831</v>
      </c>
      <c r="S1136" s="7">
        <f>VLOOKUP(R1136,box_office!$C:$F,2,FALSE)</f>
        <v>0.10866141732283466</v>
      </c>
      <c r="T1136" s="7">
        <f>VLOOKUP(R1136,box_office!$C:$F,3,FALSE)</f>
        <v>6.06</v>
      </c>
      <c r="U1136" s="7">
        <f>VLOOKUP(R1136,box_office!$C:$F,4,FALSE)</f>
        <v>165</v>
      </c>
    </row>
    <row r="1137" spans="1:21" x14ac:dyDescent="0.3">
      <c r="A1137" s="3" t="s">
        <v>1104</v>
      </c>
      <c r="B1137" s="4" t="s">
        <v>81</v>
      </c>
      <c r="C1137" s="3" t="s">
        <v>1105</v>
      </c>
      <c r="D1137" s="3" t="s">
        <v>28</v>
      </c>
      <c r="E1137" s="3" t="s">
        <v>1106</v>
      </c>
      <c r="F1137" s="3">
        <v>6.6</v>
      </c>
      <c r="G1137" s="3">
        <v>32</v>
      </c>
      <c r="H1137" s="3">
        <v>590</v>
      </c>
      <c r="I1137" s="6" t="s">
        <v>95</v>
      </c>
      <c r="J1137" s="6">
        <v>28526</v>
      </c>
      <c r="K1137" s="4">
        <v>41803</v>
      </c>
      <c r="L1137" s="7" t="s">
        <v>132</v>
      </c>
      <c r="M1137" s="7" t="s">
        <v>133</v>
      </c>
      <c r="N1137" s="7" t="s">
        <v>415</v>
      </c>
      <c r="O1137" s="7">
        <v>123</v>
      </c>
      <c r="P1137" s="4">
        <f t="shared" si="52"/>
        <v>41831</v>
      </c>
      <c r="Q1137" s="4">
        <f t="shared" si="53"/>
        <v>41832</v>
      </c>
      <c r="R1137" s="7" t="str">
        <f t="shared" si="51"/>
        <v>id7861141832</v>
      </c>
      <c r="S1137" s="7">
        <f>VLOOKUP(R1137,box_office!$C:$F,2,FALSE)</f>
        <v>0.17795275590551185</v>
      </c>
      <c r="T1137" s="7">
        <f>VLOOKUP(R1137,box_office!$C:$F,3,FALSE)</f>
        <v>5.87</v>
      </c>
      <c r="U1137" s="7">
        <f>VLOOKUP(R1137,box_office!$C:$F,4,FALSE)</f>
        <v>178</v>
      </c>
    </row>
    <row r="1138" spans="1:21" x14ac:dyDescent="0.3">
      <c r="A1138" s="3" t="s">
        <v>1104</v>
      </c>
      <c r="B1138" s="4" t="s">
        <v>83</v>
      </c>
      <c r="C1138" s="3" t="s">
        <v>1105</v>
      </c>
      <c r="D1138" s="3" t="s">
        <v>28</v>
      </c>
      <c r="E1138" s="3" t="s">
        <v>1106</v>
      </c>
      <c r="F1138" s="3">
        <v>6.6</v>
      </c>
      <c r="G1138" s="3">
        <v>32</v>
      </c>
      <c r="H1138" s="3">
        <v>590</v>
      </c>
      <c r="I1138" s="6" t="s">
        <v>95</v>
      </c>
      <c r="J1138" s="6">
        <v>28619</v>
      </c>
      <c r="K1138" s="4">
        <v>41803</v>
      </c>
      <c r="L1138" s="7" t="s">
        <v>132</v>
      </c>
      <c r="M1138" s="7" t="s">
        <v>133</v>
      </c>
      <c r="N1138" s="7" t="s">
        <v>415</v>
      </c>
      <c r="O1138" s="7">
        <v>123</v>
      </c>
      <c r="P1138" s="4">
        <f t="shared" si="52"/>
        <v>41832</v>
      </c>
      <c r="Q1138" s="4">
        <f t="shared" si="53"/>
        <v>41833</v>
      </c>
      <c r="R1138" s="7" t="str">
        <f t="shared" si="51"/>
        <v>id7861141833</v>
      </c>
      <c r="S1138" s="7">
        <f>VLOOKUP(R1138,box_office!$C:$F,2,FALSE)</f>
        <v>0.15748031496062992</v>
      </c>
      <c r="T1138" s="7">
        <f>VLOOKUP(R1138,box_office!$C:$F,3,FALSE)</f>
        <v>6.24</v>
      </c>
      <c r="U1138" s="7">
        <f>VLOOKUP(R1138,box_office!$C:$F,4,FALSE)</f>
        <v>158</v>
      </c>
    </row>
    <row r="1139" spans="1:21" hidden="1" x14ac:dyDescent="0.3">
      <c r="A1139" s="3" t="s">
        <v>1104</v>
      </c>
      <c r="B1139" s="4" t="s">
        <v>85</v>
      </c>
      <c r="C1139" s="3" t="s">
        <v>1105</v>
      </c>
      <c r="D1139" s="3" t="s">
        <v>28</v>
      </c>
      <c r="E1139" s="3" t="s">
        <v>1106</v>
      </c>
      <c r="F1139" s="3">
        <v>6.6</v>
      </c>
      <c r="G1139" s="3">
        <v>32</v>
      </c>
      <c r="H1139" s="3">
        <v>590</v>
      </c>
      <c r="I1139" s="3" t="s">
        <v>95</v>
      </c>
      <c r="J1139" s="3">
        <v>28721</v>
      </c>
      <c r="K1139" s="4">
        <v>41803</v>
      </c>
      <c r="L1139" t="s">
        <v>132</v>
      </c>
      <c r="M1139" t="s">
        <v>133</v>
      </c>
      <c r="N1139" t="s">
        <v>415</v>
      </c>
      <c r="O1139">
        <v>123</v>
      </c>
      <c r="P1139" s="4">
        <f t="shared" si="52"/>
        <v>41833</v>
      </c>
      <c r="Q1139" s="4">
        <f t="shared" si="53"/>
        <v>41834</v>
      </c>
      <c r="R1139" s="10" t="str">
        <f t="shared" si="51"/>
        <v>id7861141834</v>
      </c>
      <c r="S1139" s="9" t="e">
        <f>VLOOKUP(R1139,box_office!$C:$F,2,FALSE)</f>
        <v>#N/A</v>
      </c>
      <c r="T1139" s="9" t="e">
        <f>VLOOKUP(R1139,box_office!$C:$F,3,FALSE)</f>
        <v>#N/A</v>
      </c>
      <c r="U1139" s="9" t="e">
        <f>VLOOKUP(R1139,box_office!$C:$F,4,FALSE)</f>
        <v>#N/A</v>
      </c>
    </row>
    <row r="1140" spans="1:21" hidden="1" x14ac:dyDescent="0.3">
      <c r="A1140" s="3" t="s">
        <v>1135</v>
      </c>
      <c r="B1140" s="4" t="s">
        <v>505</v>
      </c>
      <c r="C1140" s="3" t="s">
        <v>1136</v>
      </c>
      <c r="D1140" s="3" t="s">
        <v>28</v>
      </c>
      <c r="E1140" s="3" t="s">
        <v>1137</v>
      </c>
      <c r="F1140" s="3">
        <v>5.6</v>
      </c>
      <c r="G1140" s="3">
        <v>13</v>
      </c>
      <c r="H1140" s="3">
        <v>236</v>
      </c>
      <c r="I1140" s="3" t="s">
        <v>95</v>
      </c>
      <c r="J1140" s="3">
        <v>1903</v>
      </c>
      <c r="K1140" s="4">
        <v>41866</v>
      </c>
      <c r="L1140" t="s">
        <v>132</v>
      </c>
      <c r="M1140" t="s">
        <v>32</v>
      </c>
      <c r="N1140" t="s">
        <v>415</v>
      </c>
      <c r="O1140">
        <v>105</v>
      </c>
      <c r="P1140" s="4">
        <f t="shared" si="52"/>
        <v>41858</v>
      </c>
      <c r="Q1140" s="4">
        <f t="shared" si="53"/>
        <v>41859</v>
      </c>
      <c r="R1140" s="10" t="str">
        <f t="shared" si="51"/>
        <v>id7835941859</v>
      </c>
      <c r="S1140" s="9" t="e">
        <f>VLOOKUP(R1140,box_office!$C:$F,2,FALSE)</f>
        <v>#N/A</v>
      </c>
      <c r="T1140" s="9" t="e">
        <f>VLOOKUP(R1140,box_office!$C:$F,3,FALSE)</f>
        <v>#N/A</v>
      </c>
      <c r="U1140" s="9" t="e">
        <f>VLOOKUP(R1140,box_office!$C:$F,4,FALSE)</f>
        <v>#N/A</v>
      </c>
    </row>
    <row r="1141" spans="1:21" hidden="1" x14ac:dyDescent="0.3">
      <c r="A1141" s="3" t="s">
        <v>1135</v>
      </c>
      <c r="B1141" s="4" t="s">
        <v>507</v>
      </c>
      <c r="C1141" s="3" t="s">
        <v>1136</v>
      </c>
      <c r="D1141" s="3" t="s">
        <v>28</v>
      </c>
      <c r="E1141" s="3" t="s">
        <v>1137</v>
      </c>
      <c r="F1141" s="3">
        <v>5.6</v>
      </c>
      <c r="G1141" s="3">
        <v>14</v>
      </c>
      <c r="H1141" s="3">
        <v>236</v>
      </c>
      <c r="I1141" s="3" t="s">
        <v>95</v>
      </c>
      <c r="J1141" s="3">
        <v>1907</v>
      </c>
      <c r="K1141" s="4">
        <v>41866</v>
      </c>
      <c r="L1141" t="s">
        <v>132</v>
      </c>
      <c r="M1141" t="s">
        <v>32</v>
      </c>
      <c r="N1141" t="s">
        <v>415</v>
      </c>
      <c r="O1141">
        <v>105</v>
      </c>
      <c r="P1141" s="4">
        <f t="shared" si="52"/>
        <v>41859</v>
      </c>
      <c r="Q1141" s="4">
        <f t="shared" si="53"/>
        <v>41860</v>
      </c>
      <c r="R1141" s="10" t="str">
        <f t="shared" si="51"/>
        <v>id7835941860</v>
      </c>
      <c r="S1141" s="9" t="e">
        <f>VLOOKUP(R1141,box_office!$C:$F,2,FALSE)</f>
        <v>#N/A</v>
      </c>
      <c r="T1141" s="9" t="e">
        <f>VLOOKUP(R1141,box_office!$C:$F,3,FALSE)</f>
        <v>#N/A</v>
      </c>
      <c r="U1141" s="9" t="e">
        <f>VLOOKUP(R1141,box_office!$C:$F,4,FALSE)</f>
        <v>#N/A</v>
      </c>
    </row>
    <row r="1142" spans="1:21" hidden="1" x14ac:dyDescent="0.3">
      <c r="A1142" s="3" t="s">
        <v>1135</v>
      </c>
      <c r="B1142" s="4" t="s">
        <v>509</v>
      </c>
      <c r="C1142" s="3" t="s">
        <v>1136</v>
      </c>
      <c r="D1142" s="3" t="s">
        <v>28</v>
      </c>
      <c r="E1142" s="3" t="s">
        <v>1137</v>
      </c>
      <c r="F1142" s="3">
        <v>5.7</v>
      </c>
      <c r="G1142" s="3">
        <v>14</v>
      </c>
      <c r="H1142" s="3">
        <v>236</v>
      </c>
      <c r="I1142" s="3" t="s">
        <v>95</v>
      </c>
      <c r="J1142" s="3">
        <v>1914</v>
      </c>
      <c r="K1142" s="4">
        <v>41866</v>
      </c>
      <c r="L1142" t="s">
        <v>132</v>
      </c>
      <c r="M1142" t="s">
        <v>32</v>
      </c>
      <c r="N1142" t="s">
        <v>415</v>
      </c>
      <c r="O1142">
        <v>105</v>
      </c>
      <c r="P1142" s="4">
        <f t="shared" si="52"/>
        <v>41860</v>
      </c>
      <c r="Q1142" s="4">
        <f t="shared" si="53"/>
        <v>41861</v>
      </c>
      <c r="R1142" s="10" t="str">
        <f t="shared" si="51"/>
        <v>id7835941861</v>
      </c>
      <c r="S1142" s="9" t="e">
        <f>VLOOKUP(R1142,box_office!$C:$F,2,FALSE)</f>
        <v>#N/A</v>
      </c>
      <c r="T1142" s="9" t="e">
        <f>VLOOKUP(R1142,box_office!$C:$F,3,FALSE)</f>
        <v>#N/A</v>
      </c>
      <c r="U1142" s="9" t="e">
        <f>VLOOKUP(R1142,box_office!$C:$F,4,FALSE)</f>
        <v>#N/A</v>
      </c>
    </row>
    <row r="1143" spans="1:21" hidden="1" x14ac:dyDescent="0.3">
      <c r="A1143" s="3" t="s">
        <v>1135</v>
      </c>
      <c r="B1143" s="4" t="s">
        <v>511</v>
      </c>
      <c r="C1143" s="3" t="s">
        <v>1136</v>
      </c>
      <c r="D1143" s="3" t="s">
        <v>28</v>
      </c>
      <c r="E1143" s="3" t="s">
        <v>1137</v>
      </c>
      <c r="F1143" s="3">
        <v>5.7</v>
      </c>
      <c r="G1143" s="3">
        <v>14</v>
      </c>
      <c r="H1143" s="3">
        <v>236</v>
      </c>
      <c r="I1143" s="3" t="s">
        <v>95</v>
      </c>
      <c r="J1143" s="3">
        <v>1921</v>
      </c>
      <c r="K1143" s="4">
        <v>41866</v>
      </c>
      <c r="L1143" t="s">
        <v>132</v>
      </c>
      <c r="M1143" t="s">
        <v>32</v>
      </c>
      <c r="N1143" t="s">
        <v>415</v>
      </c>
      <c r="O1143">
        <v>105</v>
      </c>
      <c r="P1143" s="4">
        <f t="shared" si="52"/>
        <v>41861</v>
      </c>
      <c r="Q1143" s="4">
        <f t="shared" si="53"/>
        <v>41862</v>
      </c>
      <c r="R1143" s="10" t="str">
        <f t="shared" si="51"/>
        <v>id7835941862</v>
      </c>
      <c r="S1143" s="9" t="e">
        <f>VLOOKUP(R1143,box_office!$C:$F,2,FALSE)</f>
        <v>#N/A</v>
      </c>
      <c r="T1143" s="9" t="e">
        <f>VLOOKUP(R1143,box_office!$C:$F,3,FALSE)</f>
        <v>#N/A</v>
      </c>
      <c r="U1143" s="9" t="e">
        <f>VLOOKUP(R1143,box_office!$C:$F,4,FALSE)</f>
        <v>#N/A</v>
      </c>
    </row>
    <row r="1144" spans="1:21" hidden="1" x14ac:dyDescent="0.3">
      <c r="A1144" s="3" t="s">
        <v>1135</v>
      </c>
      <c r="B1144" s="4" t="s">
        <v>513</v>
      </c>
      <c r="C1144" s="3" t="s">
        <v>1136</v>
      </c>
      <c r="D1144" s="3" t="s">
        <v>28</v>
      </c>
      <c r="E1144" s="3" t="s">
        <v>1137</v>
      </c>
      <c r="F1144" s="3">
        <v>5.7</v>
      </c>
      <c r="G1144" s="3">
        <v>14</v>
      </c>
      <c r="H1144" s="3">
        <v>236</v>
      </c>
      <c r="I1144" s="3" t="s">
        <v>95</v>
      </c>
      <c r="J1144" s="3">
        <v>1934</v>
      </c>
      <c r="K1144" s="4">
        <v>41866</v>
      </c>
      <c r="L1144" t="s">
        <v>132</v>
      </c>
      <c r="M1144" t="s">
        <v>32</v>
      </c>
      <c r="N1144" t="s">
        <v>415</v>
      </c>
      <c r="O1144">
        <v>105</v>
      </c>
      <c r="P1144" s="4">
        <f t="shared" si="52"/>
        <v>41862</v>
      </c>
      <c r="Q1144" s="4">
        <f t="shared" si="53"/>
        <v>41863</v>
      </c>
      <c r="R1144" s="10" t="str">
        <f t="shared" si="51"/>
        <v>id7835941863</v>
      </c>
      <c r="S1144" s="9" t="e">
        <f>VLOOKUP(R1144,box_office!$C:$F,2,FALSE)</f>
        <v>#N/A</v>
      </c>
      <c r="T1144" s="9" t="e">
        <f>VLOOKUP(R1144,box_office!$C:$F,3,FALSE)</f>
        <v>#N/A</v>
      </c>
      <c r="U1144" s="9" t="e">
        <f>VLOOKUP(R1144,box_office!$C:$F,4,FALSE)</f>
        <v>#N/A</v>
      </c>
    </row>
    <row r="1145" spans="1:21" hidden="1" x14ac:dyDescent="0.3">
      <c r="A1145" s="3" t="s">
        <v>1135</v>
      </c>
      <c r="B1145" s="4" t="s">
        <v>515</v>
      </c>
      <c r="C1145" s="3" t="s">
        <v>1136</v>
      </c>
      <c r="D1145" s="3" t="s">
        <v>28</v>
      </c>
      <c r="E1145" s="3" t="s">
        <v>1137</v>
      </c>
      <c r="F1145" s="3">
        <v>5.7</v>
      </c>
      <c r="G1145" s="3">
        <v>14</v>
      </c>
      <c r="H1145" s="3">
        <v>236</v>
      </c>
      <c r="I1145" s="3" t="s">
        <v>95</v>
      </c>
      <c r="J1145" s="3">
        <v>1950</v>
      </c>
      <c r="K1145" s="4">
        <v>41866</v>
      </c>
      <c r="L1145" t="s">
        <v>132</v>
      </c>
      <c r="M1145" t="s">
        <v>32</v>
      </c>
      <c r="N1145" t="s">
        <v>415</v>
      </c>
      <c r="O1145">
        <v>105</v>
      </c>
      <c r="P1145" s="4">
        <f t="shared" si="52"/>
        <v>41863</v>
      </c>
      <c r="Q1145" s="4">
        <f t="shared" si="53"/>
        <v>41864</v>
      </c>
      <c r="R1145" s="10" t="str">
        <f t="shared" si="51"/>
        <v>id7835941864</v>
      </c>
      <c r="S1145" s="9" t="e">
        <f>VLOOKUP(R1145,box_office!$C:$F,2,FALSE)</f>
        <v>#N/A</v>
      </c>
      <c r="T1145" s="9" t="e">
        <f>VLOOKUP(R1145,box_office!$C:$F,3,FALSE)</f>
        <v>#N/A</v>
      </c>
      <c r="U1145" s="9" t="e">
        <f>VLOOKUP(R1145,box_office!$C:$F,4,FALSE)</f>
        <v>#N/A</v>
      </c>
    </row>
    <row r="1146" spans="1:21" x14ac:dyDescent="0.3">
      <c r="A1146" s="3" t="s">
        <v>1135</v>
      </c>
      <c r="B1146" s="4" t="s">
        <v>517</v>
      </c>
      <c r="C1146" s="3" t="s">
        <v>1136</v>
      </c>
      <c r="D1146" s="3" t="s">
        <v>28</v>
      </c>
      <c r="E1146" s="3" t="s">
        <v>1137</v>
      </c>
      <c r="F1146" s="3">
        <v>5.7</v>
      </c>
      <c r="G1146" s="3">
        <v>15</v>
      </c>
      <c r="H1146" s="3">
        <v>240</v>
      </c>
      <c r="I1146" s="6" t="s">
        <v>95</v>
      </c>
      <c r="J1146" s="6">
        <v>1964</v>
      </c>
      <c r="K1146" s="4">
        <v>41866</v>
      </c>
      <c r="L1146" s="7" t="s">
        <v>132</v>
      </c>
      <c r="M1146" s="7" t="s">
        <v>32</v>
      </c>
      <c r="N1146" s="7" t="s">
        <v>415</v>
      </c>
      <c r="O1146" s="7">
        <v>105</v>
      </c>
      <c r="P1146" s="4">
        <f t="shared" si="52"/>
        <v>41864</v>
      </c>
      <c r="Q1146" s="4">
        <f t="shared" si="53"/>
        <v>41865</v>
      </c>
      <c r="R1146" s="7" t="str">
        <f t="shared" si="51"/>
        <v>id7835941865</v>
      </c>
      <c r="S1146" s="7">
        <f>VLOOKUP(R1146,box_office!$C:$F,2,FALSE)</f>
        <v>0.15590551181102363</v>
      </c>
      <c r="T1146" s="7">
        <f>VLOOKUP(R1146,box_office!$C:$F,3,FALSE)</f>
        <v>5.0599999999999996</v>
      </c>
      <c r="U1146" s="7">
        <f>VLOOKUP(R1146,box_office!$C:$F,4,FALSE)</f>
        <v>258</v>
      </c>
    </row>
    <row r="1147" spans="1:21" x14ac:dyDescent="0.3">
      <c r="A1147" s="3" t="s">
        <v>1135</v>
      </c>
      <c r="B1147" s="4" t="s">
        <v>519</v>
      </c>
      <c r="C1147" s="3" t="s">
        <v>1136</v>
      </c>
      <c r="D1147" s="3" t="s">
        <v>28</v>
      </c>
      <c r="E1147" s="3" t="s">
        <v>1137</v>
      </c>
      <c r="F1147" s="3">
        <v>5.6</v>
      </c>
      <c r="G1147" s="3">
        <v>15</v>
      </c>
      <c r="H1147" s="3">
        <v>240</v>
      </c>
      <c r="I1147" s="6" t="s">
        <v>95</v>
      </c>
      <c r="J1147" s="6">
        <v>1990</v>
      </c>
      <c r="K1147" s="4">
        <v>41866</v>
      </c>
      <c r="L1147" s="7" t="s">
        <v>132</v>
      </c>
      <c r="M1147" s="7" t="s">
        <v>32</v>
      </c>
      <c r="N1147" s="7" t="s">
        <v>415</v>
      </c>
      <c r="O1147" s="7">
        <v>105</v>
      </c>
      <c r="P1147" s="4">
        <f t="shared" si="52"/>
        <v>41865</v>
      </c>
      <c r="Q1147" s="4">
        <f t="shared" si="53"/>
        <v>41866</v>
      </c>
      <c r="R1147" s="7" t="str">
        <f t="shared" si="51"/>
        <v>id7835941866</v>
      </c>
      <c r="S1147" s="7">
        <f>VLOOKUP(R1147,box_office!$C:$F,2,FALSE)</f>
        <v>20.188976377952756</v>
      </c>
      <c r="T1147" s="7">
        <f>VLOOKUP(R1147,box_office!$C:$F,3,FALSE)</f>
        <v>5.72</v>
      </c>
      <c r="U1147" s="7">
        <f>VLOOKUP(R1147,box_office!$C:$F,4,FALSE)</f>
        <v>20000</v>
      </c>
    </row>
    <row r="1148" spans="1:21" x14ac:dyDescent="0.3">
      <c r="A1148" s="3" t="s">
        <v>1135</v>
      </c>
      <c r="B1148" s="4" t="s">
        <v>521</v>
      </c>
      <c r="C1148" s="3" t="s">
        <v>1136</v>
      </c>
      <c r="D1148" s="3" t="s">
        <v>28</v>
      </c>
      <c r="E1148" s="3" t="s">
        <v>1137</v>
      </c>
      <c r="F1148" s="3">
        <v>5.7</v>
      </c>
      <c r="G1148" s="3">
        <v>15</v>
      </c>
      <c r="H1148" s="3">
        <v>240</v>
      </c>
      <c r="I1148" s="6" t="s">
        <v>95</v>
      </c>
      <c r="J1148" s="6">
        <v>2150</v>
      </c>
      <c r="K1148" s="4">
        <v>41866</v>
      </c>
      <c r="L1148" s="7" t="s">
        <v>132</v>
      </c>
      <c r="M1148" s="7" t="s">
        <v>32</v>
      </c>
      <c r="N1148" s="7" t="s">
        <v>415</v>
      </c>
      <c r="O1148" s="7">
        <v>105</v>
      </c>
      <c r="P1148" s="4">
        <f t="shared" si="52"/>
        <v>41866</v>
      </c>
      <c r="Q1148" s="4">
        <f t="shared" si="53"/>
        <v>41867</v>
      </c>
      <c r="R1148" s="7" t="str">
        <f t="shared" si="51"/>
        <v>id7835941867</v>
      </c>
      <c r="S1148" s="7">
        <f>VLOOKUP(R1148,box_office!$C:$F,2,FALSE)</f>
        <v>23.826771653543311</v>
      </c>
      <c r="T1148" s="7">
        <f>VLOOKUP(R1148,box_office!$C:$F,3,FALSE)</f>
        <v>5.7</v>
      </c>
      <c r="U1148" s="7">
        <f>VLOOKUP(R1148,box_office!$C:$F,4,FALSE)</f>
        <v>18000</v>
      </c>
    </row>
    <row r="1149" spans="1:21" x14ac:dyDescent="0.3">
      <c r="A1149" s="3" t="s">
        <v>1135</v>
      </c>
      <c r="B1149" s="4" t="s">
        <v>523</v>
      </c>
      <c r="C1149" s="3" t="s">
        <v>1136</v>
      </c>
      <c r="D1149" s="3" t="s">
        <v>28</v>
      </c>
      <c r="E1149" s="3" t="s">
        <v>1137</v>
      </c>
      <c r="F1149" s="3">
        <v>5.7</v>
      </c>
      <c r="G1149" s="3">
        <v>15</v>
      </c>
      <c r="H1149" s="3">
        <v>240</v>
      </c>
      <c r="I1149" s="6" t="s">
        <v>95</v>
      </c>
      <c r="J1149" s="6">
        <v>2485</v>
      </c>
      <c r="K1149" s="4">
        <v>41866</v>
      </c>
      <c r="L1149" s="7" t="s">
        <v>132</v>
      </c>
      <c r="M1149" s="7" t="s">
        <v>32</v>
      </c>
      <c r="N1149" s="7" t="s">
        <v>415</v>
      </c>
      <c r="O1149" s="7">
        <v>105</v>
      </c>
      <c r="P1149" s="4">
        <f t="shared" si="52"/>
        <v>41867</v>
      </c>
      <c r="Q1149" s="4">
        <f t="shared" si="53"/>
        <v>41868</v>
      </c>
      <c r="R1149" s="7" t="str">
        <f t="shared" si="51"/>
        <v>id7835941868</v>
      </c>
      <c r="S1149" s="7">
        <f>VLOOKUP(R1149,box_office!$C:$F,2,FALSE)</f>
        <v>23.222047244094487</v>
      </c>
      <c r="T1149" s="7">
        <f>VLOOKUP(R1149,box_office!$C:$F,3,FALSE)</f>
        <v>5.67</v>
      </c>
      <c r="U1149" s="7">
        <f>VLOOKUP(R1149,box_office!$C:$F,4,FALSE)</f>
        <v>18000</v>
      </c>
    </row>
    <row r="1150" spans="1:21" x14ac:dyDescent="0.3">
      <c r="A1150" s="3" t="s">
        <v>1135</v>
      </c>
      <c r="B1150" s="4" t="s">
        <v>525</v>
      </c>
      <c r="C1150" s="3" t="s">
        <v>1136</v>
      </c>
      <c r="D1150" s="3" t="s">
        <v>28</v>
      </c>
      <c r="E1150" s="3" t="s">
        <v>1137</v>
      </c>
      <c r="F1150" s="3">
        <v>5.7</v>
      </c>
      <c r="G1150" s="3">
        <v>15</v>
      </c>
      <c r="H1150" s="3">
        <v>240</v>
      </c>
      <c r="I1150" s="6" t="s">
        <v>95</v>
      </c>
      <c r="J1150" s="6">
        <v>2846</v>
      </c>
      <c r="K1150" s="4">
        <v>41866</v>
      </c>
      <c r="L1150" s="7" t="s">
        <v>132</v>
      </c>
      <c r="M1150" s="7" t="s">
        <v>32</v>
      </c>
      <c r="N1150" s="7" t="s">
        <v>415</v>
      </c>
      <c r="O1150" s="7">
        <v>105</v>
      </c>
      <c r="P1150" s="4">
        <f t="shared" si="52"/>
        <v>41868</v>
      </c>
      <c r="Q1150" s="4">
        <f t="shared" si="53"/>
        <v>41869</v>
      </c>
      <c r="R1150" s="7" t="str">
        <f t="shared" si="51"/>
        <v>id7835941869</v>
      </c>
      <c r="S1150" s="7">
        <f>VLOOKUP(R1150,box_office!$C:$F,2,FALSE)</f>
        <v>13.275590551181102</v>
      </c>
      <c r="T1150" s="7">
        <f>VLOOKUP(R1150,box_office!$C:$F,3,FALSE)</f>
        <v>5.29</v>
      </c>
      <c r="U1150" s="7">
        <f>VLOOKUP(R1150,box_office!$C:$F,4,FALSE)</f>
        <v>17000</v>
      </c>
    </row>
    <row r="1151" spans="1:21" x14ac:dyDescent="0.3">
      <c r="A1151" s="3" t="s">
        <v>1135</v>
      </c>
      <c r="B1151" s="4" t="s">
        <v>527</v>
      </c>
      <c r="C1151" s="3" t="s">
        <v>1136</v>
      </c>
      <c r="D1151" s="3" t="s">
        <v>28</v>
      </c>
      <c r="E1151" s="3" t="s">
        <v>1137</v>
      </c>
      <c r="F1151" s="3">
        <v>5.8</v>
      </c>
      <c r="G1151" s="3">
        <v>15</v>
      </c>
      <c r="H1151" s="3">
        <v>240</v>
      </c>
      <c r="I1151" s="6" t="s">
        <v>95</v>
      </c>
      <c r="J1151" s="6">
        <v>3172</v>
      </c>
      <c r="K1151" s="4">
        <v>41866</v>
      </c>
      <c r="L1151" s="7" t="s">
        <v>132</v>
      </c>
      <c r="M1151" s="7" t="s">
        <v>32</v>
      </c>
      <c r="N1151" s="7" t="s">
        <v>415</v>
      </c>
      <c r="O1151" s="7">
        <v>105</v>
      </c>
      <c r="P1151" s="4">
        <f t="shared" si="52"/>
        <v>41869</v>
      </c>
      <c r="Q1151" s="4">
        <f t="shared" si="53"/>
        <v>41870</v>
      </c>
      <c r="R1151" s="7" t="str">
        <f t="shared" si="51"/>
        <v>id7835941870</v>
      </c>
      <c r="S1151" s="7">
        <f>VLOOKUP(R1151,box_office!$C:$F,2,FALSE)</f>
        <v>14.014173228346456</v>
      </c>
      <c r="T1151" s="7">
        <f>VLOOKUP(R1151,box_office!$C:$F,3,FALSE)</f>
        <v>5.56</v>
      </c>
      <c r="U1151" s="7">
        <f>VLOOKUP(R1151,box_office!$C:$F,4,FALSE)</f>
        <v>17000</v>
      </c>
    </row>
    <row r="1152" spans="1:21" x14ac:dyDescent="0.3">
      <c r="A1152" s="3" t="s">
        <v>1135</v>
      </c>
      <c r="B1152" s="4" t="s">
        <v>529</v>
      </c>
      <c r="C1152" s="3" t="s">
        <v>1136</v>
      </c>
      <c r="D1152" s="3" t="s">
        <v>28</v>
      </c>
      <c r="E1152" s="3" t="s">
        <v>1137</v>
      </c>
      <c r="F1152" s="3">
        <v>5.8</v>
      </c>
      <c r="G1152" s="3">
        <v>15</v>
      </c>
      <c r="H1152" s="3">
        <v>240</v>
      </c>
      <c r="I1152" s="6" t="s">
        <v>95</v>
      </c>
      <c r="J1152" s="6">
        <v>3421</v>
      </c>
      <c r="K1152" s="4">
        <v>41866</v>
      </c>
      <c r="L1152" s="7" t="s">
        <v>132</v>
      </c>
      <c r="M1152" s="7" t="s">
        <v>32</v>
      </c>
      <c r="N1152" s="7" t="s">
        <v>415</v>
      </c>
      <c r="O1152" s="7">
        <v>105</v>
      </c>
      <c r="P1152" s="4">
        <f t="shared" si="52"/>
        <v>41870</v>
      </c>
      <c r="Q1152" s="4">
        <f t="shared" si="53"/>
        <v>41871</v>
      </c>
      <c r="R1152" s="7" t="str">
        <f t="shared" si="51"/>
        <v>id7835941871</v>
      </c>
      <c r="S1152" s="7">
        <f>VLOOKUP(R1152,box_office!$C:$F,2,FALSE)</f>
        <v>13.338582677165356</v>
      </c>
      <c r="T1152" s="7">
        <f>VLOOKUP(R1152,box_office!$C:$F,3,FALSE)</f>
        <v>5.28</v>
      </c>
      <c r="U1152" s="7">
        <f>VLOOKUP(R1152,box_office!$C:$F,4,FALSE)</f>
        <v>18000</v>
      </c>
    </row>
    <row r="1153" spans="1:21" x14ac:dyDescent="0.3">
      <c r="A1153" s="3" t="s">
        <v>1135</v>
      </c>
      <c r="B1153" s="4" t="s">
        <v>412</v>
      </c>
      <c r="C1153" s="3" t="s">
        <v>1136</v>
      </c>
      <c r="D1153" s="3" t="s">
        <v>28</v>
      </c>
      <c r="E1153" s="3" t="s">
        <v>1137</v>
      </c>
      <c r="F1153" s="3">
        <v>5.8</v>
      </c>
      <c r="G1153" s="3">
        <v>15</v>
      </c>
      <c r="H1153" s="3">
        <v>240</v>
      </c>
      <c r="I1153" s="6" t="s">
        <v>95</v>
      </c>
      <c r="J1153" s="6">
        <v>3656</v>
      </c>
      <c r="K1153" s="4">
        <v>41866</v>
      </c>
      <c r="L1153" s="7" t="s">
        <v>132</v>
      </c>
      <c r="M1153" s="7" t="s">
        <v>32</v>
      </c>
      <c r="N1153" s="7" t="s">
        <v>415</v>
      </c>
      <c r="O1153" s="7">
        <v>105</v>
      </c>
      <c r="P1153" s="4">
        <f t="shared" si="52"/>
        <v>41871</v>
      </c>
      <c r="Q1153" s="4">
        <f t="shared" si="53"/>
        <v>41872</v>
      </c>
      <c r="R1153" s="7" t="str">
        <f t="shared" si="51"/>
        <v>id7835941872</v>
      </c>
      <c r="S1153" s="7">
        <f>VLOOKUP(R1153,box_office!$C:$F,2,FALSE)</f>
        <v>9.4803149606299222</v>
      </c>
      <c r="T1153" s="7">
        <f>VLOOKUP(R1153,box_office!$C:$F,3,FALSE)</f>
        <v>5.64</v>
      </c>
      <c r="U1153" s="7">
        <f>VLOOKUP(R1153,box_office!$C:$F,4,FALSE)</f>
        <v>12000</v>
      </c>
    </row>
    <row r="1154" spans="1:21" x14ac:dyDescent="0.3">
      <c r="A1154" s="3" t="s">
        <v>1135</v>
      </c>
      <c r="B1154" s="4" t="s">
        <v>345</v>
      </c>
      <c r="C1154" s="3" t="s">
        <v>1136</v>
      </c>
      <c r="D1154" s="3" t="s">
        <v>28</v>
      </c>
      <c r="E1154" s="3" t="s">
        <v>1137</v>
      </c>
      <c r="F1154" s="3">
        <v>5.8</v>
      </c>
      <c r="G1154" s="3">
        <v>15</v>
      </c>
      <c r="H1154" s="3">
        <v>240</v>
      </c>
      <c r="I1154" s="6" t="s">
        <v>95</v>
      </c>
      <c r="J1154" s="6">
        <v>3852</v>
      </c>
      <c r="K1154" s="4">
        <v>41866</v>
      </c>
      <c r="L1154" s="7" t="s">
        <v>132</v>
      </c>
      <c r="M1154" s="7" t="s">
        <v>32</v>
      </c>
      <c r="N1154" s="7" t="s">
        <v>415</v>
      </c>
      <c r="O1154" s="7">
        <v>105</v>
      </c>
      <c r="P1154" s="4">
        <f t="shared" si="52"/>
        <v>41872</v>
      </c>
      <c r="Q1154" s="4">
        <f t="shared" si="53"/>
        <v>41873</v>
      </c>
      <c r="R1154" s="7" t="str">
        <f t="shared" ref="R1154:R1217" si="54">_xlfn.CONCAT(A1154,P1154+1)</f>
        <v>id7835941873</v>
      </c>
      <c r="S1154" s="7">
        <f>VLOOKUP(R1154,box_office!$C:$F,2,FALSE)</f>
        <v>4.7102362204724422</v>
      </c>
      <c r="T1154" s="7">
        <f>VLOOKUP(R1154,box_office!$C:$F,3,FALSE)</f>
        <v>5.59</v>
      </c>
      <c r="U1154" s="7">
        <f>VLOOKUP(R1154,box_office!$C:$F,4,FALSE)</f>
        <v>5604</v>
      </c>
    </row>
    <row r="1155" spans="1:21" x14ac:dyDescent="0.3">
      <c r="A1155" s="3" t="s">
        <v>1135</v>
      </c>
      <c r="B1155" s="4" t="s">
        <v>348</v>
      </c>
      <c r="C1155" s="3" t="s">
        <v>1136</v>
      </c>
      <c r="D1155" s="3" t="s">
        <v>28</v>
      </c>
      <c r="E1155" s="3" t="s">
        <v>1137</v>
      </c>
      <c r="F1155" s="3">
        <v>5.8</v>
      </c>
      <c r="G1155" s="3">
        <v>15</v>
      </c>
      <c r="H1155" s="3">
        <v>240</v>
      </c>
      <c r="I1155" s="6" t="s">
        <v>95</v>
      </c>
      <c r="J1155" s="6">
        <v>4001</v>
      </c>
      <c r="K1155" s="4">
        <v>41866</v>
      </c>
      <c r="L1155" s="7" t="s">
        <v>132</v>
      </c>
      <c r="M1155" s="7" t="s">
        <v>32</v>
      </c>
      <c r="N1155" s="7" t="s">
        <v>415</v>
      </c>
      <c r="O1155" s="7">
        <v>105</v>
      </c>
      <c r="P1155" s="4">
        <f t="shared" ref="P1155:P1218" si="55">DATEVALUE(B1155)</f>
        <v>41873</v>
      </c>
      <c r="Q1155" s="4">
        <f t="shared" ref="Q1155:Q1218" si="56">P1155+1</f>
        <v>41874</v>
      </c>
      <c r="R1155" s="7" t="str">
        <f t="shared" si="54"/>
        <v>id7835941874</v>
      </c>
      <c r="S1155" s="7">
        <f>VLOOKUP(R1155,box_office!$C:$F,2,FALSE)</f>
        <v>6.9181102362204729</v>
      </c>
      <c r="T1155" s="7">
        <f>VLOOKUP(R1155,box_office!$C:$F,3,FALSE)</f>
        <v>5.64</v>
      </c>
      <c r="U1155" s="7">
        <f>VLOOKUP(R1155,box_office!$C:$F,4,FALSE)</f>
        <v>5569</v>
      </c>
    </row>
    <row r="1156" spans="1:21" x14ac:dyDescent="0.3">
      <c r="A1156" s="3" t="s">
        <v>1135</v>
      </c>
      <c r="B1156" s="4" t="s">
        <v>350</v>
      </c>
      <c r="C1156" s="3" t="s">
        <v>1136</v>
      </c>
      <c r="D1156" s="3" t="s">
        <v>28</v>
      </c>
      <c r="E1156" s="3" t="s">
        <v>1137</v>
      </c>
      <c r="F1156" s="3">
        <v>5.9</v>
      </c>
      <c r="G1156" s="3">
        <v>15</v>
      </c>
      <c r="H1156" s="3">
        <v>240</v>
      </c>
      <c r="I1156" s="6" t="s">
        <v>95</v>
      </c>
      <c r="J1156" s="6">
        <v>4163</v>
      </c>
      <c r="K1156" s="4">
        <v>41866</v>
      </c>
      <c r="L1156" s="7" t="s">
        <v>132</v>
      </c>
      <c r="M1156" s="7" t="s">
        <v>32</v>
      </c>
      <c r="N1156" s="7" t="s">
        <v>415</v>
      </c>
      <c r="O1156" s="7">
        <v>105</v>
      </c>
      <c r="P1156" s="4">
        <f t="shared" si="55"/>
        <v>41874</v>
      </c>
      <c r="Q1156" s="4">
        <f t="shared" si="56"/>
        <v>41875</v>
      </c>
      <c r="R1156" s="7" t="str">
        <f t="shared" si="54"/>
        <v>id7835941875</v>
      </c>
      <c r="S1156" s="7">
        <f>VLOOKUP(R1156,box_office!$C:$F,2,FALSE)</f>
        <v>6.5952755905511822</v>
      </c>
      <c r="T1156" s="7">
        <f>VLOOKUP(R1156,box_office!$C:$F,3,FALSE)</f>
        <v>5.59</v>
      </c>
      <c r="U1156" s="7">
        <f>VLOOKUP(R1156,box_office!$C:$F,4,FALSE)</f>
        <v>5617</v>
      </c>
    </row>
    <row r="1157" spans="1:21" x14ac:dyDescent="0.3">
      <c r="A1157" s="3" t="s">
        <v>1135</v>
      </c>
      <c r="B1157" s="4" t="s">
        <v>352</v>
      </c>
      <c r="C1157" s="3" t="s">
        <v>1136</v>
      </c>
      <c r="D1157" s="3" t="s">
        <v>28</v>
      </c>
      <c r="E1157" s="3" t="s">
        <v>1137</v>
      </c>
      <c r="F1157" s="3">
        <v>5.9</v>
      </c>
      <c r="G1157" s="3">
        <v>15</v>
      </c>
      <c r="H1157" s="3">
        <v>240</v>
      </c>
      <c r="I1157" s="6" t="s">
        <v>95</v>
      </c>
      <c r="J1157" s="6">
        <v>4362</v>
      </c>
      <c r="K1157" s="4">
        <v>41866</v>
      </c>
      <c r="L1157" s="7" t="s">
        <v>132</v>
      </c>
      <c r="M1157" s="7" t="s">
        <v>32</v>
      </c>
      <c r="N1157" s="7" t="s">
        <v>415</v>
      </c>
      <c r="O1157" s="7">
        <v>105</v>
      </c>
      <c r="P1157" s="4">
        <f t="shared" si="55"/>
        <v>41875</v>
      </c>
      <c r="Q1157" s="4">
        <f t="shared" si="56"/>
        <v>41876</v>
      </c>
      <c r="R1157" s="7" t="str">
        <f t="shared" si="54"/>
        <v>id7835941876</v>
      </c>
      <c r="S1157" s="7">
        <f>VLOOKUP(R1157,box_office!$C:$F,2,FALSE)</f>
        <v>3.8393700787401581</v>
      </c>
      <c r="T1157" s="7">
        <f>VLOOKUP(R1157,box_office!$C:$F,3,FALSE)</f>
        <v>5.57</v>
      </c>
      <c r="U1157" s="7">
        <f>VLOOKUP(R1157,box_office!$C:$F,4,FALSE)</f>
        <v>5737</v>
      </c>
    </row>
    <row r="1158" spans="1:21" x14ac:dyDescent="0.3">
      <c r="A1158" s="3" t="s">
        <v>1135</v>
      </c>
      <c r="B1158" s="4" t="s">
        <v>354</v>
      </c>
      <c r="C1158" s="3" t="s">
        <v>1136</v>
      </c>
      <c r="D1158" s="3" t="s">
        <v>28</v>
      </c>
      <c r="E1158" s="3" t="s">
        <v>1137</v>
      </c>
      <c r="F1158" s="3">
        <v>5.9</v>
      </c>
      <c r="G1158" s="3">
        <v>15</v>
      </c>
      <c r="H1158" s="3">
        <v>240</v>
      </c>
      <c r="I1158" s="6" t="s">
        <v>95</v>
      </c>
      <c r="J1158" s="6">
        <v>4558</v>
      </c>
      <c r="K1158" s="4">
        <v>41866</v>
      </c>
      <c r="L1158" s="7" t="s">
        <v>132</v>
      </c>
      <c r="M1158" s="7" t="s">
        <v>32</v>
      </c>
      <c r="N1158" s="7" t="s">
        <v>415</v>
      </c>
      <c r="O1158" s="7">
        <v>105</v>
      </c>
      <c r="P1158" s="4">
        <f t="shared" si="55"/>
        <v>41876</v>
      </c>
      <c r="Q1158" s="4">
        <f t="shared" si="56"/>
        <v>41877</v>
      </c>
      <c r="R1158" s="7" t="str">
        <f t="shared" si="54"/>
        <v>id7835941877</v>
      </c>
      <c r="S1158" s="7">
        <f>VLOOKUP(R1158,box_office!$C:$F,2,FALSE)</f>
        <v>4.1716535433070865</v>
      </c>
      <c r="T1158" s="7">
        <f>VLOOKUP(R1158,box_office!$C:$F,3,FALSE)</f>
        <v>5.48</v>
      </c>
      <c r="U1158" s="7">
        <f>VLOOKUP(R1158,box_office!$C:$F,4,FALSE)</f>
        <v>5855</v>
      </c>
    </row>
    <row r="1159" spans="1:21" x14ac:dyDescent="0.3">
      <c r="A1159" s="3" t="s">
        <v>1135</v>
      </c>
      <c r="B1159" s="4" t="s">
        <v>356</v>
      </c>
      <c r="C1159" s="3" t="s">
        <v>1136</v>
      </c>
      <c r="D1159" s="3" t="s">
        <v>28</v>
      </c>
      <c r="E1159" s="3" t="s">
        <v>1137</v>
      </c>
      <c r="F1159" s="3">
        <v>5.9</v>
      </c>
      <c r="G1159" s="3">
        <v>15</v>
      </c>
      <c r="H1159" s="3">
        <v>240</v>
      </c>
      <c r="I1159" s="6" t="s">
        <v>95</v>
      </c>
      <c r="J1159" s="6">
        <v>4682</v>
      </c>
      <c r="K1159" s="4">
        <v>41866</v>
      </c>
      <c r="L1159" s="7" t="s">
        <v>132</v>
      </c>
      <c r="M1159" s="7" t="s">
        <v>32</v>
      </c>
      <c r="N1159" s="7" t="s">
        <v>415</v>
      </c>
      <c r="O1159" s="7">
        <v>105</v>
      </c>
      <c r="P1159" s="4">
        <f t="shared" si="55"/>
        <v>41877</v>
      </c>
      <c r="Q1159" s="4">
        <f t="shared" si="56"/>
        <v>41878</v>
      </c>
      <c r="R1159" s="7" t="str">
        <f t="shared" si="54"/>
        <v>id7835941878</v>
      </c>
      <c r="S1159" s="7">
        <f>VLOOKUP(R1159,box_office!$C:$F,2,FALSE)</f>
        <v>3.7559055118110241</v>
      </c>
      <c r="T1159" s="7">
        <f>VLOOKUP(R1159,box_office!$C:$F,3,FALSE)</f>
        <v>5.31</v>
      </c>
      <c r="U1159" s="7">
        <f>VLOOKUP(R1159,box_office!$C:$F,4,FALSE)</f>
        <v>5892</v>
      </c>
    </row>
    <row r="1160" spans="1:21" x14ac:dyDescent="0.3">
      <c r="A1160" s="3" t="s">
        <v>1135</v>
      </c>
      <c r="B1160" s="4" t="s">
        <v>358</v>
      </c>
      <c r="C1160" s="3" t="s">
        <v>1136</v>
      </c>
      <c r="D1160" s="3" t="s">
        <v>28</v>
      </c>
      <c r="E1160" s="3" t="s">
        <v>1137</v>
      </c>
      <c r="F1160" s="3">
        <v>5.9</v>
      </c>
      <c r="G1160" s="3">
        <v>15</v>
      </c>
      <c r="H1160" s="3">
        <v>240</v>
      </c>
      <c r="I1160" s="6" t="s">
        <v>95</v>
      </c>
      <c r="J1160" s="6">
        <v>4802</v>
      </c>
      <c r="K1160" s="4">
        <v>41866</v>
      </c>
      <c r="L1160" s="7" t="s">
        <v>132</v>
      </c>
      <c r="M1160" s="7" t="s">
        <v>32</v>
      </c>
      <c r="N1160" s="7" t="s">
        <v>415</v>
      </c>
      <c r="O1160" s="7">
        <v>105</v>
      </c>
      <c r="P1160" s="4">
        <f t="shared" si="55"/>
        <v>41878</v>
      </c>
      <c r="Q1160" s="4">
        <f t="shared" si="56"/>
        <v>41879</v>
      </c>
      <c r="R1160" s="7" t="str">
        <f t="shared" si="54"/>
        <v>id7835941879</v>
      </c>
      <c r="S1160" s="7">
        <f>VLOOKUP(R1160,box_office!$C:$F,2,FALSE)</f>
        <v>3.6</v>
      </c>
      <c r="T1160" s="7">
        <f>VLOOKUP(R1160,box_office!$C:$F,3,FALSE)</f>
        <v>5.78</v>
      </c>
      <c r="U1160" s="7">
        <f>VLOOKUP(R1160,box_office!$C:$F,4,FALSE)</f>
        <v>5657</v>
      </c>
    </row>
    <row r="1161" spans="1:21" x14ac:dyDescent="0.3">
      <c r="A1161" s="3" t="s">
        <v>1135</v>
      </c>
      <c r="B1161" s="4" t="s">
        <v>360</v>
      </c>
      <c r="C1161" s="3" t="s">
        <v>1136</v>
      </c>
      <c r="D1161" s="3" t="s">
        <v>28</v>
      </c>
      <c r="E1161" s="3" t="s">
        <v>1137</v>
      </c>
      <c r="F1161" s="3">
        <v>5.9</v>
      </c>
      <c r="G1161" s="3">
        <v>15</v>
      </c>
      <c r="H1161" s="3">
        <v>240</v>
      </c>
      <c r="I1161" s="6" t="s">
        <v>95</v>
      </c>
      <c r="J1161" s="6">
        <v>5233</v>
      </c>
      <c r="K1161" s="4">
        <v>41866</v>
      </c>
      <c r="L1161" s="7" t="s">
        <v>132</v>
      </c>
      <c r="M1161" s="7" t="s">
        <v>32</v>
      </c>
      <c r="N1161" s="7" t="s">
        <v>415</v>
      </c>
      <c r="O1161" s="7">
        <v>105</v>
      </c>
      <c r="P1161" s="4">
        <f t="shared" si="55"/>
        <v>41884</v>
      </c>
      <c r="Q1161" s="4">
        <f t="shared" si="56"/>
        <v>41885</v>
      </c>
      <c r="R1161" s="7" t="str">
        <f t="shared" si="54"/>
        <v>id7835941885</v>
      </c>
      <c r="S1161" s="7">
        <f>VLOOKUP(R1161,box_office!$C:$F,2,FALSE)</f>
        <v>7.0866141732283464E-2</v>
      </c>
      <c r="T1161" s="7">
        <f>VLOOKUP(R1161,box_office!$C:$F,3,FALSE)</f>
        <v>5.0199999999999996</v>
      </c>
      <c r="U1161" s="7">
        <f>VLOOKUP(R1161,box_office!$C:$F,4,FALSE)</f>
        <v>476</v>
      </c>
    </row>
    <row r="1162" spans="1:21" x14ac:dyDescent="0.3">
      <c r="A1162" s="3" t="s">
        <v>1135</v>
      </c>
      <c r="B1162" s="4" t="s">
        <v>362</v>
      </c>
      <c r="C1162" s="3" t="s">
        <v>1136</v>
      </c>
      <c r="D1162" s="3" t="s">
        <v>28</v>
      </c>
      <c r="E1162" s="3" t="s">
        <v>1137</v>
      </c>
      <c r="F1162" s="3">
        <v>5.9</v>
      </c>
      <c r="G1162" s="3">
        <v>15</v>
      </c>
      <c r="H1162" s="3">
        <v>240</v>
      </c>
      <c r="I1162" s="6" t="s">
        <v>95</v>
      </c>
      <c r="J1162" s="6">
        <v>5264</v>
      </c>
      <c r="K1162" s="4">
        <v>41866</v>
      </c>
      <c r="L1162" s="7" t="s">
        <v>132</v>
      </c>
      <c r="M1162" s="7" t="s">
        <v>32</v>
      </c>
      <c r="N1162" s="7" t="s">
        <v>415</v>
      </c>
      <c r="O1162" s="7">
        <v>105</v>
      </c>
      <c r="P1162" s="4">
        <f t="shared" si="55"/>
        <v>41885</v>
      </c>
      <c r="Q1162" s="4">
        <f t="shared" si="56"/>
        <v>41886</v>
      </c>
      <c r="R1162" s="7" t="str">
        <f t="shared" si="54"/>
        <v>id7835941886</v>
      </c>
      <c r="S1162" s="7">
        <f>VLOOKUP(R1162,box_office!$C:$F,2,FALSE)</f>
        <v>6.7716535433070865E-2</v>
      </c>
      <c r="T1162" s="7">
        <f>VLOOKUP(R1162,box_office!$C:$F,3,FALSE)</f>
        <v>4.8499999999999996</v>
      </c>
      <c r="U1162" s="7">
        <f>VLOOKUP(R1162,box_office!$C:$F,4,FALSE)</f>
        <v>469</v>
      </c>
    </row>
    <row r="1163" spans="1:21" x14ac:dyDescent="0.3">
      <c r="A1163" s="3" t="s">
        <v>1135</v>
      </c>
      <c r="B1163" s="4" t="s">
        <v>364</v>
      </c>
      <c r="C1163" s="3" t="s">
        <v>1136</v>
      </c>
      <c r="D1163" s="3" t="s">
        <v>28</v>
      </c>
      <c r="E1163" s="3" t="s">
        <v>1137</v>
      </c>
      <c r="F1163" s="3">
        <v>5.9</v>
      </c>
      <c r="G1163" s="3">
        <v>15</v>
      </c>
      <c r="H1163" s="3">
        <v>240</v>
      </c>
      <c r="I1163" s="6" t="s">
        <v>95</v>
      </c>
      <c r="J1163" s="6">
        <v>5288</v>
      </c>
      <c r="K1163" s="4">
        <v>41866</v>
      </c>
      <c r="L1163" s="7" t="s">
        <v>132</v>
      </c>
      <c r="M1163" s="7" t="s">
        <v>32</v>
      </c>
      <c r="N1163" s="7" t="s">
        <v>415</v>
      </c>
      <c r="O1163" s="7">
        <v>105</v>
      </c>
      <c r="P1163" s="4">
        <f t="shared" si="55"/>
        <v>41886</v>
      </c>
      <c r="Q1163" s="4">
        <f t="shared" si="56"/>
        <v>41887</v>
      </c>
      <c r="R1163" s="7" t="str">
        <f t="shared" si="54"/>
        <v>id7835941887</v>
      </c>
      <c r="S1163" s="7">
        <f>VLOOKUP(R1163,box_office!$C:$F,2,FALSE)</f>
        <v>2.9921259842519688E-2</v>
      </c>
      <c r="T1163" s="7">
        <f>VLOOKUP(R1163,box_office!$C:$F,3,FALSE)</f>
        <v>5.26</v>
      </c>
      <c r="U1163" s="7">
        <f>VLOOKUP(R1163,box_office!$C:$F,4,FALSE)</f>
        <v>142</v>
      </c>
    </row>
    <row r="1164" spans="1:21" x14ac:dyDescent="0.3">
      <c r="A1164" s="3" t="s">
        <v>1135</v>
      </c>
      <c r="B1164" s="4" t="s">
        <v>367</v>
      </c>
      <c r="C1164" s="3" t="s">
        <v>1136</v>
      </c>
      <c r="D1164" s="3" t="s">
        <v>28</v>
      </c>
      <c r="E1164" s="3" t="s">
        <v>1137</v>
      </c>
      <c r="F1164" s="3">
        <v>5.9</v>
      </c>
      <c r="G1164" s="3">
        <v>15</v>
      </c>
      <c r="H1164" s="3">
        <v>240</v>
      </c>
      <c r="I1164" s="6" t="s">
        <v>95</v>
      </c>
      <c r="J1164" s="6">
        <v>5314</v>
      </c>
      <c r="K1164" s="4">
        <v>41866</v>
      </c>
      <c r="L1164" s="7" t="s">
        <v>132</v>
      </c>
      <c r="M1164" s="7" t="s">
        <v>32</v>
      </c>
      <c r="N1164" s="7" t="s">
        <v>415</v>
      </c>
      <c r="O1164" s="7">
        <v>105</v>
      </c>
      <c r="P1164" s="4">
        <f t="shared" si="55"/>
        <v>41887</v>
      </c>
      <c r="Q1164" s="4">
        <f t="shared" si="56"/>
        <v>41888</v>
      </c>
      <c r="R1164" s="7" t="str">
        <f t="shared" si="54"/>
        <v>id7835941888</v>
      </c>
      <c r="S1164" s="7">
        <f>VLOOKUP(R1164,box_office!$C:$F,2,FALSE)</f>
        <v>4.7244094488188976E-2</v>
      </c>
      <c r="T1164" s="7">
        <f>VLOOKUP(R1164,box_office!$C:$F,3,FALSE)</f>
        <v>6.41</v>
      </c>
      <c r="U1164" s="7">
        <f>VLOOKUP(R1164,box_office!$C:$F,4,FALSE)</f>
        <v>108</v>
      </c>
    </row>
    <row r="1165" spans="1:21" x14ac:dyDescent="0.3">
      <c r="A1165" s="3" t="s">
        <v>1135</v>
      </c>
      <c r="B1165" s="4" t="s">
        <v>369</v>
      </c>
      <c r="C1165" s="3" t="s">
        <v>1136</v>
      </c>
      <c r="D1165" s="3" t="s">
        <v>28</v>
      </c>
      <c r="E1165" s="3" t="s">
        <v>1137</v>
      </c>
      <c r="F1165" s="3">
        <v>5.9</v>
      </c>
      <c r="G1165" s="3">
        <v>15</v>
      </c>
      <c r="H1165" s="3">
        <v>240</v>
      </c>
      <c r="I1165" s="6" t="s">
        <v>95</v>
      </c>
      <c r="J1165" s="6">
        <v>5333</v>
      </c>
      <c r="K1165" s="4">
        <v>41866</v>
      </c>
      <c r="L1165" s="7" t="s">
        <v>132</v>
      </c>
      <c r="M1165" s="7" t="s">
        <v>32</v>
      </c>
      <c r="N1165" s="7" t="s">
        <v>415</v>
      </c>
      <c r="O1165" s="7">
        <v>105</v>
      </c>
      <c r="P1165" s="4">
        <f t="shared" si="55"/>
        <v>41888</v>
      </c>
      <c r="Q1165" s="4">
        <f t="shared" si="56"/>
        <v>41889</v>
      </c>
      <c r="R1165" s="7" t="str">
        <f t="shared" si="54"/>
        <v>id7835941889</v>
      </c>
      <c r="S1165" s="7">
        <f>VLOOKUP(R1165,box_office!$C:$F,2,FALSE)</f>
        <v>5.6692913385826771E-2</v>
      </c>
      <c r="T1165" s="7">
        <f>VLOOKUP(R1165,box_office!$C:$F,3,FALSE)</f>
        <v>6.36</v>
      </c>
      <c r="U1165" s="7">
        <f>VLOOKUP(R1165,box_office!$C:$F,4,FALSE)</f>
        <v>99</v>
      </c>
    </row>
    <row r="1166" spans="1:21" hidden="1" x14ac:dyDescent="0.3">
      <c r="A1166" s="3" t="s">
        <v>1135</v>
      </c>
      <c r="B1166" s="4" t="s">
        <v>371</v>
      </c>
      <c r="C1166" s="3" t="s">
        <v>1136</v>
      </c>
      <c r="D1166" s="3" t="s">
        <v>28</v>
      </c>
      <c r="E1166" s="3" t="s">
        <v>1137</v>
      </c>
      <c r="F1166" s="3">
        <v>5.9</v>
      </c>
      <c r="G1166" s="3">
        <v>15</v>
      </c>
      <c r="H1166" s="3">
        <v>240</v>
      </c>
      <c r="I1166" s="3" t="s">
        <v>95</v>
      </c>
      <c r="J1166" s="3">
        <v>5354</v>
      </c>
      <c r="K1166" s="4">
        <v>41866</v>
      </c>
      <c r="L1166" t="s">
        <v>132</v>
      </c>
      <c r="M1166" t="s">
        <v>32</v>
      </c>
      <c r="N1166" t="s">
        <v>415</v>
      </c>
      <c r="O1166">
        <v>105</v>
      </c>
      <c r="P1166" s="4">
        <f t="shared" si="55"/>
        <v>41889</v>
      </c>
      <c r="Q1166" s="4">
        <f t="shared" si="56"/>
        <v>41890</v>
      </c>
      <c r="R1166" s="10" t="str">
        <f t="shared" si="54"/>
        <v>id7835941890</v>
      </c>
      <c r="S1166" s="9" t="e">
        <f>VLOOKUP(R1166,box_office!$C:$F,2,FALSE)</f>
        <v>#N/A</v>
      </c>
      <c r="T1166" s="9" t="e">
        <f>VLOOKUP(R1166,box_office!$C:$F,3,FALSE)</f>
        <v>#N/A</v>
      </c>
      <c r="U1166" s="9" t="e">
        <f>VLOOKUP(R1166,box_office!$C:$F,4,FALSE)</f>
        <v>#N/A</v>
      </c>
    </row>
    <row r="1167" spans="1:21" hidden="1" x14ac:dyDescent="0.3">
      <c r="A1167" s="3" t="s">
        <v>1135</v>
      </c>
      <c r="B1167" s="4" t="s">
        <v>373</v>
      </c>
      <c r="C1167" s="3" t="s">
        <v>1136</v>
      </c>
      <c r="D1167" s="3" t="s">
        <v>28</v>
      </c>
      <c r="E1167" s="3" t="s">
        <v>1137</v>
      </c>
      <c r="F1167" s="3">
        <v>5.9</v>
      </c>
      <c r="G1167" s="3">
        <v>15</v>
      </c>
      <c r="H1167" s="3">
        <v>240</v>
      </c>
      <c r="I1167" s="3" t="s">
        <v>95</v>
      </c>
      <c r="J1167" s="3">
        <v>5381</v>
      </c>
      <c r="K1167" s="4">
        <v>41866</v>
      </c>
      <c r="L1167" t="s">
        <v>132</v>
      </c>
      <c r="M1167" t="s">
        <v>32</v>
      </c>
      <c r="N1167" t="s">
        <v>415</v>
      </c>
      <c r="O1167">
        <v>105</v>
      </c>
      <c r="P1167" s="4">
        <f t="shared" si="55"/>
        <v>41890</v>
      </c>
      <c r="Q1167" s="4">
        <f t="shared" si="56"/>
        <v>41891</v>
      </c>
      <c r="R1167" s="10" t="str">
        <f t="shared" si="54"/>
        <v>id7835941891</v>
      </c>
      <c r="S1167" s="9" t="e">
        <f>VLOOKUP(R1167,box_office!$C:$F,2,FALSE)</f>
        <v>#N/A</v>
      </c>
      <c r="T1167" s="9" t="e">
        <f>VLOOKUP(R1167,box_office!$C:$F,3,FALSE)</f>
        <v>#N/A</v>
      </c>
      <c r="U1167" s="9" t="e">
        <f>VLOOKUP(R1167,box_office!$C:$F,4,FALSE)</f>
        <v>#N/A</v>
      </c>
    </row>
    <row r="1168" spans="1:21" hidden="1" x14ac:dyDescent="0.3">
      <c r="A1168" s="3" t="s">
        <v>1135</v>
      </c>
      <c r="B1168" s="4" t="s">
        <v>375</v>
      </c>
      <c r="C1168" s="3" t="s">
        <v>1136</v>
      </c>
      <c r="D1168" s="3" t="s">
        <v>28</v>
      </c>
      <c r="E1168" s="3" t="s">
        <v>1137</v>
      </c>
      <c r="F1168" s="3">
        <v>5.9</v>
      </c>
      <c r="G1168" s="3">
        <v>15</v>
      </c>
      <c r="H1168" s="3">
        <v>240</v>
      </c>
      <c r="I1168" s="3" t="s">
        <v>95</v>
      </c>
      <c r="J1168" s="3">
        <v>5397</v>
      </c>
      <c r="K1168" s="4">
        <v>41866</v>
      </c>
      <c r="L1168" t="s">
        <v>132</v>
      </c>
      <c r="M1168" t="s">
        <v>32</v>
      </c>
      <c r="N1168" t="s">
        <v>415</v>
      </c>
      <c r="O1168">
        <v>105</v>
      </c>
      <c r="P1168" s="4">
        <f t="shared" si="55"/>
        <v>41891</v>
      </c>
      <c r="Q1168" s="4">
        <f t="shared" si="56"/>
        <v>41892</v>
      </c>
      <c r="R1168" s="10" t="str">
        <f t="shared" si="54"/>
        <v>id7835941892</v>
      </c>
      <c r="S1168" s="9" t="e">
        <f>VLOOKUP(R1168,box_office!$C:$F,2,FALSE)</f>
        <v>#N/A</v>
      </c>
      <c r="T1168" s="9" t="e">
        <f>VLOOKUP(R1168,box_office!$C:$F,3,FALSE)</f>
        <v>#N/A</v>
      </c>
      <c r="U1168" s="9" t="e">
        <f>VLOOKUP(R1168,box_office!$C:$F,4,FALSE)</f>
        <v>#N/A</v>
      </c>
    </row>
    <row r="1169" spans="1:21" hidden="1" x14ac:dyDescent="0.3">
      <c r="A1169" s="3" t="s">
        <v>1135</v>
      </c>
      <c r="B1169" s="4" t="s">
        <v>377</v>
      </c>
      <c r="C1169" s="3" t="s">
        <v>1136</v>
      </c>
      <c r="D1169" s="3" t="s">
        <v>28</v>
      </c>
      <c r="E1169" s="3" t="s">
        <v>1137</v>
      </c>
      <c r="F1169" s="3">
        <v>5.9</v>
      </c>
      <c r="G1169" s="3">
        <v>15</v>
      </c>
      <c r="H1169" s="3">
        <v>241</v>
      </c>
      <c r="I1169" s="3" t="s">
        <v>95</v>
      </c>
      <c r="J1169" s="3">
        <v>5411</v>
      </c>
      <c r="K1169" s="4">
        <v>41866</v>
      </c>
      <c r="L1169" t="s">
        <v>132</v>
      </c>
      <c r="M1169" t="s">
        <v>32</v>
      </c>
      <c r="N1169" t="s">
        <v>415</v>
      </c>
      <c r="O1169">
        <v>105</v>
      </c>
      <c r="P1169" s="4">
        <f t="shared" si="55"/>
        <v>41892</v>
      </c>
      <c r="Q1169" s="4">
        <f t="shared" si="56"/>
        <v>41893</v>
      </c>
      <c r="R1169" s="10" t="str">
        <f t="shared" si="54"/>
        <v>id7835941893</v>
      </c>
      <c r="S1169" s="9" t="e">
        <f>VLOOKUP(R1169,box_office!$C:$F,2,FALSE)</f>
        <v>#N/A</v>
      </c>
      <c r="T1169" s="9" t="e">
        <f>VLOOKUP(R1169,box_office!$C:$F,3,FALSE)</f>
        <v>#N/A</v>
      </c>
      <c r="U1169" s="9" t="e">
        <f>VLOOKUP(R1169,box_office!$C:$F,4,FALSE)</f>
        <v>#N/A</v>
      </c>
    </row>
    <row r="1170" spans="1:21" hidden="1" x14ac:dyDescent="0.3">
      <c r="A1170" s="3" t="s">
        <v>1135</v>
      </c>
      <c r="B1170" s="4" t="s">
        <v>313</v>
      </c>
      <c r="C1170" s="3" t="s">
        <v>1136</v>
      </c>
      <c r="D1170" s="3" t="s">
        <v>28</v>
      </c>
      <c r="E1170" s="3" t="s">
        <v>1137</v>
      </c>
      <c r="F1170" s="3">
        <v>5.9</v>
      </c>
      <c r="G1170" s="3">
        <v>15</v>
      </c>
      <c r="H1170" s="3">
        <v>241</v>
      </c>
      <c r="I1170" s="3" t="s">
        <v>95</v>
      </c>
      <c r="J1170" s="3">
        <v>5430</v>
      </c>
      <c r="K1170" s="4">
        <v>41866</v>
      </c>
      <c r="L1170" t="s">
        <v>132</v>
      </c>
      <c r="M1170" t="s">
        <v>32</v>
      </c>
      <c r="N1170" t="s">
        <v>415</v>
      </c>
      <c r="O1170">
        <v>105</v>
      </c>
      <c r="P1170" s="4">
        <f t="shared" si="55"/>
        <v>41893</v>
      </c>
      <c r="Q1170" s="4">
        <f t="shared" si="56"/>
        <v>41894</v>
      </c>
      <c r="R1170" s="10" t="str">
        <f t="shared" si="54"/>
        <v>id7835941894</v>
      </c>
      <c r="S1170" s="9" t="e">
        <f>VLOOKUP(R1170,box_office!$C:$F,2,FALSE)</f>
        <v>#N/A</v>
      </c>
      <c r="T1170" s="9" t="e">
        <f>VLOOKUP(R1170,box_office!$C:$F,3,FALSE)</f>
        <v>#N/A</v>
      </c>
      <c r="U1170" s="9" t="e">
        <f>VLOOKUP(R1170,box_office!$C:$F,4,FALSE)</f>
        <v>#N/A</v>
      </c>
    </row>
    <row r="1171" spans="1:21" hidden="1" x14ac:dyDescent="0.3">
      <c r="A1171" s="3" t="s">
        <v>1135</v>
      </c>
      <c r="B1171" s="4" t="s">
        <v>318</v>
      </c>
      <c r="C1171" s="3" t="s">
        <v>1136</v>
      </c>
      <c r="D1171" s="3" t="s">
        <v>28</v>
      </c>
      <c r="E1171" s="3" t="s">
        <v>1137</v>
      </c>
      <c r="F1171" s="3">
        <v>5.9</v>
      </c>
      <c r="G1171" s="3">
        <v>15</v>
      </c>
      <c r="H1171" s="3">
        <v>241</v>
      </c>
      <c r="I1171" s="3" t="s">
        <v>95</v>
      </c>
      <c r="J1171" s="3">
        <v>5445</v>
      </c>
      <c r="K1171" s="4">
        <v>41866</v>
      </c>
      <c r="L1171" t="s">
        <v>132</v>
      </c>
      <c r="M1171" t="s">
        <v>32</v>
      </c>
      <c r="N1171" t="s">
        <v>415</v>
      </c>
      <c r="O1171">
        <v>105</v>
      </c>
      <c r="P1171" s="4">
        <f t="shared" si="55"/>
        <v>41894</v>
      </c>
      <c r="Q1171" s="4">
        <f t="shared" si="56"/>
        <v>41895</v>
      </c>
      <c r="R1171" s="10" t="str">
        <f t="shared" si="54"/>
        <v>id7835941895</v>
      </c>
      <c r="S1171" s="9" t="e">
        <f>VLOOKUP(R1171,box_office!$C:$F,2,FALSE)</f>
        <v>#N/A</v>
      </c>
      <c r="T1171" s="9" t="e">
        <f>VLOOKUP(R1171,box_office!$C:$F,3,FALSE)</f>
        <v>#N/A</v>
      </c>
      <c r="U1171" s="9" t="e">
        <f>VLOOKUP(R1171,box_office!$C:$F,4,FALSE)</f>
        <v>#N/A</v>
      </c>
    </row>
    <row r="1172" spans="1:21" hidden="1" x14ac:dyDescent="0.3">
      <c r="A1172" s="3" t="s">
        <v>1135</v>
      </c>
      <c r="B1172" s="4" t="s">
        <v>320</v>
      </c>
      <c r="C1172" s="3" t="s">
        <v>1136</v>
      </c>
      <c r="D1172" s="3" t="s">
        <v>28</v>
      </c>
      <c r="E1172" s="3" t="s">
        <v>1137</v>
      </c>
      <c r="F1172" s="3">
        <v>5.9</v>
      </c>
      <c r="G1172" s="3">
        <v>15</v>
      </c>
      <c r="H1172" s="3">
        <v>241</v>
      </c>
      <c r="I1172" s="3" t="s">
        <v>95</v>
      </c>
      <c r="J1172" s="3">
        <v>5480</v>
      </c>
      <c r="K1172" s="4">
        <v>41866</v>
      </c>
      <c r="L1172" t="s">
        <v>132</v>
      </c>
      <c r="M1172" t="s">
        <v>32</v>
      </c>
      <c r="N1172" t="s">
        <v>415</v>
      </c>
      <c r="O1172">
        <v>105</v>
      </c>
      <c r="P1172" s="4">
        <f t="shared" si="55"/>
        <v>41896</v>
      </c>
      <c r="Q1172" s="4">
        <f t="shared" si="56"/>
        <v>41897</v>
      </c>
      <c r="R1172" s="10" t="str">
        <f t="shared" si="54"/>
        <v>id7835941897</v>
      </c>
      <c r="S1172" s="9" t="e">
        <f>VLOOKUP(R1172,box_office!$C:$F,2,FALSE)</f>
        <v>#N/A</v>
      </c>
      <c r="T1172" s="9" t="e">
        <f>VLOOKUP(R1172,box_office!$C:$F,3,FALSE)</f>
        <v>#N/A</v>
      </c>
      <c r="U1172" s="9" t="e">
        <f>VLOOKUP(R1172,box_office!$C:$F,4,FALSE)</f>
        <v>#N/A</v>
      </c>
    </row>
    <row r="1173" spans="1:21" x14ac:dyDescent="0.3">
      <c r="A1173" s="3" t="s">
        <v>1158</v>
      </c>
      <c r="B1173" s="4" t="s">
        <v>595</v>
      </c>
      <c r="C1173" s="3" t="s">
        <v>1159</v>
      </c>
      <c r="D1173" s="3" t="s">
        <v>28</v>
      </c>
      <c r="F1173" s="3">
        <v>4.2</v>
      </c>
      <c r="G1173" s="3">
        <v>4</v>
      </c>
      <c r="H1173" s="3">
        <v>73</v>
      </c>
      <c r="I1173" s="6" t="s">
        <v>95</v>
      </c>
      <c r="J1173" s="6">
        <v>170</v>
      </c>
      <c r="K1173" s="4">
        <v>41740</v>
      </c>
      <c r="L1173" s="7" t="s">
        <v>229</v>
      </c>
      <c r="M1173" s="7" t="s">
        <v>483</v>
      </c>
      <c r="N1173" s="7" t="s">
        <v>294</v>
      </c>
      <c r="O1173" s="7">
        <v>86</v>
      </c>
      <c r="P1173" s="4">
        <f t="shared" si="55"/>
        <v>41743</v>
      </c>
      <c r="Q1173" s="4">
        <f t="shared" si="56"/>
        <v>41744</v>
      </c>
      <c r="R1173" s="7" t="str">
        <f t="shared" si="54"/>
        <v>id7870541744</v>
      </c>
      <c r="S1173" s="7">
        <f>VLOOKUP(R1173,box_office!$C:$F,2,FALSE)</f>
        <v>0.26456692913385832</v>
      </c>
      <c r="T1173" s="7">
        <f>VLOOKUP(R1173,box_office!$C:$F,3,FALSE)</f>
        <v>4.66</v>
      </c>
      <c r="U1173" s="7">
        <f>VLOOKUP(R1173,box_office!$C:$F,4,FALSE)</f>
        <v>2844</v>
      </c>
    </row>
    <row r="1174" spans="1:21" x14ac:dyDescent="0.3">
      <c r="A1174" s="3" t="s">
        <v>1158</v>
      </c>
      <c r="B1174" s="4" t="s">
        <v>597</v>
      </c>
      <c r="C1174" s="3" t="s">
        <v>1159</v>
      </c>
      <c r="D1174" s="3" t="s">
        <v>28</v>
      </c>
      <c r="F1174" s="3">
        <v>4.5</v>
      </c>
      <c r="G1174" s="3">
        <v>4</v>
      </c>
      <c r="H1174" s="3">
        <v>73</v>
      </c>
      <c r="I1174" s="6" t="s">
        <v>95</v>
      </c>
      <c r="J1174" s="6">
        <v>174</v>
      </c>
      <c r="K1174" s="4">
        <v>41740</v>
      </c>
      <c r="L1174" s="7" t="s">
        <v>229</v>
      </c>
      <c r="M1174" s="7" t="s">
        <v>483</v>
      </c>
      <c r="N1174" s="7" t="s">
        <v>294</v>
      </c>
      <c r="O1174" s="7">
        <v>86</v>
      </c>
      <c r="P1174" s="4">
        <f t="shared" si="55"/>
        <v>41744</v>
      </c>
      <c r="Q1174" s="4">
        <f t="shared" si="56"/>
        <v>41745</v>
      </c>
      <c r="R1174" s="7" t="str">
        <f t="shared" si="54"/>
        <v>id7870541745</v>
      </c>
      <c r="S1174" s="7">
        <f>VLOOKUP(R1174,box_office!$C:$F,2,FALSE)</f>
        <v>0.24724409448818896</v>
      </c>
      <c r="T1174" s="7">
        <f>VLOOKUP(R1174,box_office!$C:$F,3,FALSE)</f>
        <v>4.66</v>
      </c>
      <c r="U1174" s="7">
        <f>VLOOKUP(R1174,box_office!$C:$F,4,FALSE)</f>
        <v>2654</v>
      </c>
    </row>
    <row r="1175" spans="1:21" x14ac:dyDescent="0.3">
      <c r="A1175" s="3" t="s">
        <v>1158</v>
      </c>
      <c r="B1175" s="4" t="s">
        <v>599</v>
      </c>
      <c r="C1175" s="3" t="s">
        <v>1159</v>
      </c>
      <c r="D1175" s="3" t="s">
        <v>28</v>
      </c>
      <c r="F1175" s="3">
        <v>4.5</v>
      </c>
      <c r="G1175" s="3">
        <v>4</v>
      </c>
      <c r="H1175" s="3">
        <v>73</v>
      </c>
      <c r="I1175" s="6" t="s">
        <v>95</v>
      </c>
      <c r="J1175" s="6">
        <v>180</v>
      </c>
      <c r="K1175" s="4">
        <v>41740</v>
      </c>
      <c r="L1175" s="7" t="s">
        <v>229</v>
      </c>
      <c r="M1175" s="7" t="s">
        <v>483</v>
      </c>
      <c r="N1175" s="7" t="s">
        <v>294</v>
      </c>
      <c r="O1175" s="7">
        <v>86</v>
      </c>
      <c r="P1175" s="4">
        <f t="shared" si="55"/>
        <v>41745</v>
      </c>
      <c r="Q1175" s="4">
        <f t="shared" si="56"/>
        <v>41746</v>
      </c>
      <c r="R1175" s="7" t="str">
        <f t="shared" si="54"/>
        <v>id7870541746</v>
      </c>
      <c r="S1175" s="7">
        <f>VLOOKUP(R1175,box_office!$C:$F,2,FALSE)</f>
        <v>0.2220472440944882</v>
      </c>
      <c r="T1175" s="7">
        <f>VLOOKUP(R1175,box_office!$C:$F,3,FALSE)</f>
        <v>4.49</v>
      </c>
      <c r="U1175" s="7">
        <f>VLOOKUP(R1175,box_office!$C:$F,4,FALSE)</f>
        <v>2483</v>
      </c>
    </row>
    <row r="1176" spans="1:21" hidden="1" x14ac:dyDescent="0.3">
      <c r="A1176" s="3" t="s">
        <v>1158</v>
      </c>
      <c r="B1176" s="4" t="s">
        <v>540</v>
      </c>
      <c r="C1176" s="3" t="s">
        <v>1159</v>
      </c>
      <c r="D1176" s="3" t="s">
        <v>28</v>
      </c>
      <c r="F1176" s="3">
        <v>4.5999999999999996</v>
      </c>
      <c r="G1176" s="3">
        <v>4</v>
      </c>
      <c r="H1176" s="3">
        <v>73</v>
      </c>
      <c r="I1176" s="3" t="s">
        <v>95</v>
      </c>
      <c r="J1176" s="3">
        <v>183</v>
      </c>
      <c r="K1176" s="4">
        <v>41740</v>
      </c>
      <c r="L1176" t="s">
        <v>229</v>
      </c>
      <c r="M1176" t="s">
        <v>483</v>
      </c>
      <c r="N1176" t="s">
        <v>294</v>
      </c>
      <c r="O1176">
        <v>86</v>
      </c>
      <c r="P1176" s="4">
        <f t="shared" si="55"/>
        <v>41746</v>
      </c>
      <c r="Q1176" s="4">
        <f t="shared" si="56"/>
        <v>41747</v>
      </c>
      <c r="R1176" s="10" t="str">
        <f t="shared" si="54"/>
        <v>id7870541747</v>
      </c>
      <c r="S1176" s="9" t="e">
        <f>VLOOKUP(R1176,box_office!$C:$F,2,FALSE)</f>
        <v>#N/A</v>
      </c>
      <c r="T1176" s="9" t="e">
        <f>VLOOKUP(R1176,box_office!$C:$F,3,FALSE)</f>
        <v>#N/A</v>
      </c>
      <c r="U1176" s="9" t="e">
        <f>VLOOKUP(R1176,box_office!$C:$F,4,FALSE)</f>
        <v>#N/A</v>
      </c>
    </row>
    <row r="1177" spans="1:21" x14ac:dyDescent="0.3">
      <c r="A1177" s="3" t="s">
        <v>1158</v>
      </c>
      <c r="B1177" s="4" t="s">
        <v>544</v>
      </c>
      <c r="C1177" s="3" t="s">
        <v>1159</v>
      </c>
      <c r="D1177" s="3" t="s">
        <v>28</v>
      </c>
      <c r="F1177" s="3">
        <v>4.5</v>
      </c>
      <c r="G1177" s="3">
        <v>4</v>
      </c>
      <c r="H1177" s="3">
        <v>73</v>
      </c>
      <c r="I1177" s="6" t="s">
        <v>95</v>
      </c>
      <c r="J1177" s="6">
        <v>185</v>
      </c>
      <c r="K1177" s="4">
        <v>41740</v>
      </c>
      <c r="L1177" s="7" t="s">
        <v>229</v>
      </c>
      <c r="M1177" s="7" t="s">
        <v>483</v>
      </c>
      <c r="N1177" s="7" t="s">
        <v>294</v>
      </c>
      <c r="O1177" s="7">
        <v>86</v>
      </c>
      <c r="P1177" s="4">
        <f t="shared" si="55"/>
        <v>41747</v>
      </c>
      <c r="Q1177" s="4">
        <f t="shared" si="56"/>
        <v>41748</v>
      </c>
      <c r="R1177" s="7" t="str">
        <f t="shared" si="54"/>
        <v>id7870541748</v>
      </c>
      <c r="S1177" s="7">
        <f>VLOOKUP(R1177,box_office!$C:$F,2,FALSE)</f>
        <v>6.614173228346458E-2</v>
      </c>
      <c r="T1177" s="7">
        <f>VLOOKUP(R1177,box_office!$C:$F,3,FALSE)</f>
        <v>3.92</v>
      </c>
      <c r="U1177" s="7">
        <f>VLOOKUP(R1177,box_office!$C:$F,4,FALSE)</f>
        <v>427</v>
      </c>
    </row>
    <row r="1178" spans="1:21" x14ac:dyDescent="0.3">
      <c r="A1178" s="3" t="s">
        <v>1158</v>
      </c>
      <c r="B1178" s="4" t="s">
        <v>546</v>
      </c>
      <c r="C1178" s="3" t="s">
        <v>1159</v>
      </c>
      <c r="D1178" s="3" t="s">
        <v>28</v>
      </c>
      <c r="F1178" s="3">
        <v>4.5</v>
      </c>
      <c r="G1178" s="3">
        <v>4</v>
      </c>
      <c r="H1178" s="3">
        <v>73</v>
      </c>
      <c r="I1178" s="6" t="s">
        <v>95</v>
      </c>
      <c r="J1178" s="6">
        <v>185</v>
      </c>
      <c r="K1178" s="4">
        <v>41740</v>
      </c>
      <c r="L1178" s="7" t="s">
        <v>229</v>
      </c>
      <c r="M1178" s="7" t="s">
        <v>483</v>
      </c>
      <c r="N1178" s="7" t="s">
        <v>294</v>
      </c>
      <c r="O1178" s="7">
        <v>86</v>
      </c>
      <c r="P1178" s="4">
        <f t="shared" si="55"/>
        <v>41748</v>
      </c>
      <c r="Q1178" s="4">
        <f t="shared" si="56"/>
        <v>41749</v>
      </c>
      <c r="R1178" s="7" t="str">
        <f t="shared" si="54"/>
        <v>id7870541749</v>
      </c>
      <c r="S1178" s="7">
        <f>VLOOKUP(R1178,box_office!$C:$F,2,FALSE)</f>
        <v>6.7716535433070865E-2</v>
      </c>
      <c r="T1178" s="7">
        <f>VLOOKUP(R1178,box_office!$C:$F,3,FALSE)</f>
        <v>3.89</v>
      </c>
      <c r="U1178" s="7">
        <f>VLOOKUP(R1178,box_office!$C:$F,4,FALSE)</f>
        <v>441</v>
      </c>
    </row>
    <row r="1179" spans="1:21" hidden="1" x14ac:dyDescent="0.3">
      <c r="A1179" s="3" t="s">
        <v>1158</v>
      </c>
      <c r="B1179" s="4" t="s">
        <v>548</v>
      </c>
      <c r="C1179" s="3" t="s">
        <v>1159</v>
      </c>
      <c r="D1179" s="3" t="s">
        <v>28</v>
      </c>
      <c r="F1179" s="3">
        <v>4.5</v>
      </c>
      <c r="G1179" s="3">
        <v>4</v>
      </c>
      <c r="H1179" s="3">
        <v>73</v>
      </c>
      <c r="I1179" s="3" t="s">
        <v>95</v>
      </c>
      <c r="J1179" s="3">
        <v>185</v>
      </c>
      <c r="K1179" s="4">
        <v>41740</v>
      </c>
      <c r="L1179" t="s">
        <v>229</v>
      </c>
      <c r="M1179" t="s">
        <v>483</v>
      </c>
      <c r="N1179" t="s">
        <v>294</v>
      </c>
      <c r="O1179">
        <v>86</v>
      </c>
      <c r="P1179" s="4">
        <f t="shared" si="55"/>
        <v>41749</v>
      </c>
      <c r="Q1179" s="4">
        <f t="shared" si="56"/>
        <v>41750</v>
      </c>
      <c r="R1179" s="10" t="str">
        <f t="shared" si="54"/>
        <v>id7870541750</v>
      </c>
      <c r="S1179" s="9" t="e">
        <f>VLOOKUP(R1179,box_office!$C:$F,2,FALSE)</f>
        <v>#N/A</v>
      </c>
      <c r="T1179" s="9" t="e">
        <f>VLOOKUP(R1179,box_office!$C:$F,3,FALSE)</f>
        <v>#N/A</v>
      </c>
      <c r="U1179" s="9" t="e">
        <f>VLOOKUP(R1179,box_office!$C:$F,4,FALSE)</f>
        <v>#N/A</v>
      </c>
    </row>
    <row r="1180" spans="1:21" hidden="1" x14ac:dyDescent="0.3">
      <c r="A1180" s="3" t="s">
        <v>1158</v>
      </c>
      <c r="B1180" s="4" t="s">
        <v>550</v>
      </c>
      <c r="C1180" s="3" t="s">
        <v>1159</v>
      </c>
      <c r="D1180" s="3" t="s">
        <v>28</v>
      </c>
      <c r="F1180" s="3">
        <v>4.5999999999999996</v>
      </c>
      <c r="G1180" s="3">
        <v>4</v>
      </c>
      <c r="H1180" s="3">
        <v>73</v>
      </c>
      <c r="I1180" s="3" t="s">
        <v>95</v>
      </c>
      <c r="J1180" s="3">
        <v>185</v>
      </c>
      <c r="K1180" s="4">
        <v>41740</v>
      </c>
      <c r="L1180" t="s">
        <v>229</v>
      </c>
      <c r="M1180" t="s">
        <v>483</v>
      </c>
      <c r="N1180" t="s">
        <v>294</v>
      </c>
      <c r="O1180">
        <v>86</v>
      </c>
      <c r="P1180" s="4">
        <f t="shared" si="55"/>
        <v>41750</v>
      </c>
      <c r="Q1180" s="4">
        <f t="shared" si="56"/>
        <v>41751</v>
      </c>
      <c r="R1180" s="10" t="str">
        <f t="shared" si="54"/>
        <v>id7870541751</v>
      </c>
      <c r="S1180" s="9" t="e">
        <f>VLOOKUP(R1180,box_office!$C:$F,2,FALSE)</f>
        <v>#N/A</v>
      </c>
      <c r="T1180" s="9" t="e">
        <f>VLOOKUP(R1180,box_office!$C:$F,3,FALSE)</f>
        <v>#N/A</v>
      </c>
      <c r="U1180" s="9" t="e">
        <f>VLOOKUP(R1180,box_office!$C:$F,4,FALSE)</f>
        <v>#N/A</v>
      </c>
    </row>
    <row r="1181" spans="1:21" hidden="1" x14ac:dyDescent="0.3">
      <c r="A1181" s="3" t="s">
        <v>1158</v>
      </c>
      <c r="B1181" s="4" t="s">
        <v>552</v>
      </c>
      <c r="C1181" s="3" t="s">
        <v>1159</v>
      </c>
      <c r="D1181" s="3" t="s">
        <v>28</v>
      </c>
      <c r="F1181" s="3">
        <v>4.5</v>
      </c>
      <c r="G1181" s="3">
        <v>4</v>
      </c>
      <c r="H1181" s="3">
        <v>73</v>
      </c>
      <c r="I1181" s="3" t="s">
        <v>95</v>
      </c>
      <c r="J1181" s="3">
        <v>187</v>
      </c>
      <c r="K1181" s="4">
        <v>41740</v>
      </c>
      <c r="L1181" t="s">
        <v>229</v>
      </c>
      <c r="M1181" t="s">
        <v>483</v>
      </c>
      <c r="N1181" t="s">
        <v>294</v>
      </c>
      <c r="O1181">
        <v>86</v>
      </c>
      <c r="P1181" s="4">
        <f t="shared" si="55"/>
        <v>41751</v>
      </c>
      <c r="Q1181" s="4">
        <f t="shared" si="56"/>
        <v>41752</v>
      </c>
      <c r="R1181" s="10" t="str">
        <f t="shared" si="54"/>
        <v>id7870541752</v>
      </c>
      <c r="S1181" s="9" t="e">
        <f>VLOOKUP(R1181,box_office!$C:$F,2,FALSE)</f>
        <v>#N/A</v>
      </c>
      <c r="T1181" s="9" t="e">
        <f>VLOOKUP(R1181,box_office!$C:$F,3,FALSE)</f>
        <v>#N/A</v>
      </c>
      <c r="U1181" s="9" t="e">
        <f>VLOOKUP(R1181,box_office!$C:$F,4,FALSE)</f>
        <v>#N/A</v>
      </c>
    </row>
    <row r="1182" spans="1:21" hidden="1" x14ac:dyDescent="0.3">
      <c r="A1182" s="3" t="s">
        <v>1158</v>
      </c>
      <c r="B1182" s="4" t="s">
        <v>554</v>
      </c>
      <c r="C1182" s="3" t="s">
        <v>1159</v>
      </c>
      <c r="D1182" s="3" t="s">
        <v>28</v>
      </c>
      <c r="F1182" s="3">
        <v>4.5999999999999996</v>
      </c>
      <c r="G1182" s="3">
        <v>4</v>
      </c>
      <c r="H1182" s="3">
        <v>73</v>
      </c>
      <c r="I1182" s="3" t="s">
        <v>95</v>
      </c>
      <c r="J1182" s="3">
        <v>190</v>
      </c>
      <c r="K1182" s="4">
        <v>41740</v>
      </c>
      <c r="L1182" t="s">
        <v>229</v>
      </c>
      <c r="M1182" t="s">
        <v>483</v>
      </c>
      <c r="N1182" t="s">
        <v>294</v>
      </c>
      <c r="O1182">
        <v>86</v>
      </c>
      <c r="P1182" s="4">
        <f t="shared" si="55"/>
        <v>41752</v>
      </c>
      <c r="Q1182" s="4">
        <f t="shared" si="56"/>
        <v>41753</v>
      </c>
      <c r="R1182" s="10" t="str">
        <f t="shared" si="54"/>
        <v>id7870541753</v>
      </c>
      <c r="S1182" s="9" t="e">
        <f>VLOOKUP(R1182,box_office!$C:$F,2,FALSE)</f>
        <v>#N/A</v>
      </c>
      <c r="T1182" s="9" t="e">
        <f>VLOOKUP(R1182,box_office!$C:$F,3,FALSE)</f>
        <v>#N/A</v>
      </c>
      <c r="U1182" s="9" t="e">
        <f>VLOOKUP(R1182,box_office!$C:$F,4,FALSE)</f>
        <v>#N/A</v>
      </c>
    </row>
    <row r="1183" spans="1:21" hidden="1" x14ac:dyDescent="0.3">
      <c r="A1183" s="3" t="s">
        <v>1158</v>
      </c>
      <c r="B1183" s="4" t="s">
        <v>556</v>
      </c>
      <c r="C1183" s="3" t="s">
        <v>1159</v>
      </c>
      <c r="D1183" s="3" t="s">
        <v>28</v>
      </c>
      <c r="F1183" s="3">
        <v>4.3</v>
      </c>
      <c r="G1183" s="3">
        <v>4</v>
      </c>
      <c r="H1183" s="3">
        <v>73</v>
      </c>
      <c r="I1183" s="3" t="s">
        <v>95</v>
      </c>
      <c r="J1183" s="3">
        <v>191</v>
      </c>
      <c r="K1183" s="4">
        <v>41740</v>
      </c>
      <c r="L1183" t="s">
        <v>229</v>
      </c>
      <c r="M1183" t="s">
        <v>483</v>
      </c>
      <c r="N1183" t="s">
        <v>294</v>
      </c>
      <c r="O1183">
        <v>86</v>
      </c>
      <c r="P1183" s="4">
        <f t="shared" si="55"/>
        <v>41753</v>
      </c>
      <c r="Q1183" s="4">
        <f t="shared" si="56"/>
        <v>41754</v>
      </c>
      <c r="R1183" s="10" t="str">
        <f t="shared" si="54"/>
        <v>id7870541754</v>
      </c>
      <c r="S1183" s="9" t="e">
        <f>VLOOKUP(R1183,box_office!$C:$F,2,FALSE)</f>
        <v>#N/A</v>
      </c>
      <c r="T1183" s="9" t="e">
        <f>VLOOKUP(R1183,box_office!$C:$F,3,FALSE)</f>
        <v>#N/A</v>
      </c>
      <c r="U1183" s="9" t="e">
        <f>VLOOKUP(R1183,box_office!$C:$F,4,FALSE)</f>
        <v>#N/A</v>
      </c>
    </row>
    <row r="1184" spans="1:21" hidden="1" x14ac:dyDescent="0.3">
      <c r="A1184" s="3" t="s">
        <v>1158</v>
      </c>
      <c r="B1184" s="4" t="s">
        <v>558</v>
      </c>
      <c r="C1184" s="3" t="s">
        <v>1159</v>
      </c>
      <c r="D1184" s="3" t="s">
        <v>28</v>
      </c>
      <c r="F1184" s="3">
        <v>4.3</v>
      </c>
      <c r="G1184" s="3">
        <v>4</v>
      </c>
      <c r="H1184" s="3">
        <v>73</v>
      </c>
      <c r="I1184" s="3" t="s">
        <v>95</v>
      </c>
      <c r="J1184" s="3">
        <v>193</v>
      </c>
      <c r="K1184" s="4">
        <v>41740</v>
      </c>
      <c r="L1184" t="s">
        <v>229</v>
      </c>
      <c r="M1184" t="s">
        <v>483</v>
      </c>
      <c r="N1184" t="s">
        <v>294</v>
      </c>
      <c r="O1184">
        <v>86</v>
      </c>
      <c r="P1184" s="4">
        <f t="shared" si="55"/>
        <v>41754</v>
      </c>
      <c r="Q1184" s="4">
        <f t="shared" si="56"/>
        <v>41755</v>
      </c>
      <c r="R1184" s="10" t="str">
        <f t="shared" si="54"/>
        <v>id7870541755</v>
      </c>
      <c r="S1184" s="9" t="e">
        <f>VLOOKUP(R1184,box_office!$C:$F,2,FALSE)</f>
        <v>#N/A</v>
      </c>
      <c r="T1184" s="9" t="e">
        <f>VLOOKUP(R1184,box_office!$C:$F,3,FALSE)</f>
        <v>#N/A</v>
      </c>
      <c r="U1184" s="9" t="e">
        <f>VLOOKUP(R1184,box_office!$C:$F,4,FALSE)</f>
        <v>#N/A</v>
      </c>
    </row>
    <row r="1185" spans="1:21" hidden="1" x14ac:dyDescent="0.3">
      <c r="A1185" s="3" t="s">
        <v>1158</v>
      </c>
      <c r="B1185" s="4" t="s">
        <v>560</v>
      </c>
      <c r="C1185" s="3" t="s">
        <v>1159</v>
      </c>
      <c r="D1185" s="3" t="s">
        <v>28</v>
      </c>
      <c r="F1185" s="3">
        <v>4.3</v>
      </c>
      <c r="G1185" s="3">
        <v>4</v>
      </c>
      <c r="H1185" s="3">
        <v>73</v>
      </c>
      <c r="I1185" s="3" t="s">
        <v>95</v>
      </c>
      <c r="J1185" s="3">
        <v>194</v>
      </c>
      <c r="K1185" s="4">
        <v>41740</v>
      </c>
      <c r="L1185" t="s">
        <v>229</v>
      </c>
      <c r="M1185" t="s">
        <v>483</v>
      </c>
      <c r="N1185" t="s">
        <v>294</v>
      </c>
      <c r="O1185">
        <v>86</v>
      </c>
      <c r="P1185" s="4">
        <f t="shared" si="55"/>
        <v>41755</v>
      </c>
      <c r="Q1185" s="4">
        <f t="shared" si="56"/>
        <v>41756</v>
      </c>
      <c r="R1185" s="10" t="str">
        <f t="shared" si="54"/>
        <v>id7870541756</v>
      </c>
      <c r="S1185" s="9" t="e">
        <f>VLOOKUP(R1185,box_office!$C:$F,2,FALSE)</f>
        <v>#N/A</v>
      </c>
      <c r="T1185" s="9" t="e">
        <f>VLOOKUP(R1185,box_office!$C:$F,3,FALSE)</f>
        <v>#N/A</v>
      </c>
      <c r="U1185" s="9" t="e">
        <f>VLOOKUP(R1185,box_office!$C:$F,4,FALSE)</f>
        <v>#N/A</v>
      </c>
    </row>
    <row r="1186" spans="1:21" hidden="1" x14ac:dyDescent="0.3">
      <c r="A1186" s="3" t="s">
        <v>1158</v>
      </c>
      <c r="B1186" s="4" t="s">
        <v>562</v>
      </c>
      <c r="C1186" s="3" t="s">
        <v>1159</v>
      </c>
      <c r="D1186" s="3" t="s">
        <v>28</v>
      </c>
      <c r="F1186" s="3">
        <v>4.2</v>
      </c>
      <c r="G1186" s="3">
        <v>4</v>
      </c>
      <c r="H1186" s="3">
        <v>73</v>
      </c>
      <c r="I1186" s="3" t="s">
        <v>95</v>
      </c>
      <c r="J1186" s="3">
        <v>195</v>
      </c>
      <c r="K1186" s="4">
        <v>41740</v>
      </c>
      <c r="L1186" t="s">
        <v>229</v>
      </c>
      <c r="M1186" t="s">
        <v>483</v>
      </c>
      <c r="N1186" t="s">
        <v>294</v>
      </c>
      <c r="O1186">
        <v>86</v>
      </c>
      <c r="P1186" s="4">
        <f t="shared" si="55"/>
        <v>41756</v>
      </c>
      <c r="Q1186" s="4">
        <f t="shared" si="56"/>
        <v>41757</v>
      </c>
      <c r="R1186" s="10" t="str">
        <f t="shared" si="54"/>
        <v>id7870541757</v>
      </c>
      <c r="S1186" s="9" t="e">
        <f>VLOOKUP(R1186,box_office!$C:$F,2,FALSE)</f>
        <v>#N/A</v>
      </c>
      <c r="T1186" s="9" t="e">
        <f>VLOOKUP(R1186,box_office!$C:$F,3,FALSE)</f>
        <v>#N/A</v>
      </c>
      <c r="U1186" s="9" t="e">
        <f>VLOOKUP(R1186,box_office!$C:$F,4,FALSE)</f>
        <v>#N/A</v>
      </c>
    </row>
    <row r="1187" spans="1:21" hidden="1" x14ac:dyDescent="0.3">
      <c r="A1187" s="3" t="s">
        <v>1158</v>
      </c>
      <c r="B1187" s="4" t="s">
        <v>564</v>
      </c>
      <c r="C1187" s="3" t="s">
        <v>1159</v>
      </c>
      <c r="D1187" s="3" t="s">
        <v>28</v>
      </c>
      <c r="F1187" s="3">
        <v>4.2</v>
      </c>
      <c r="G1187" s="3">
        <v>4</v>
      </c>
      <c r="H1187" s="3">
        <v>73</v>
      </c>
      <c r="I1187" s="3" t="s">
        <v>95</v>
      </c>
      <c r="J1187" s="3">
        <v>197</v>
      </c>
      <c r="K1187" s="4">
        <v>41740</v>
      </c>
      <c r="L1187" t="s">
        <v>229</v>
      </c>
      <c r="M1187" t="s">
        <v>483</v>
      </c>
      <c r="N1187" t="s">
        <v>294</v>
      </c>
      <c r="O1187">
        <v>86</v>
      </c>
      <c r="P1187" s="4">
        <f t="shared" si="55"/>
        <v>41757</v>
      </c>
      <c r="Q1187" s="4">
        <f t="shared" si="56"/>
        <v>41758</v>
      </c>
      <c r="R1187" s="10" t="str">
        <f t="shared" si="54"/>
        <v>id7870541758</v>
      </c>
      <c r="S1187" s="9" t="e">
        <f>VLOOKUP(R1187,box_office!$C:$F,2,FALSE)</f>
        <v>#N/A</v>
      </c>
      <c r="T1187" s="9" t="e">
        <f>VLOOKUP(R1187,box_office!$C:$F,3,FALSE)</f>
        <v>#N/A</v>
      </c>
      <c r="U1187" s="9" t="e">
        <f>VLOOKUP(R1187,box_office!$C:$F,4,FALSE)</f>
        <v>#N/A</v>
      </c>
    </row>
    <row r="1188" spans="1:21" hidden="1" x14ac:dyDescent="0.3">
      <c r="A1188" s="3" t="s">
        <v>1158</v>
      </c>
      <c r="B1188" s="4" t="s">
        <v>566</v>
      </c>
      <c r="C1188" s="3" t="s">
        <v>1159</v>
      </c>
      <c r="D1188" s="3" t="s">
        <v>28</v>
      </c>
      <c r="F1188" s="3">
        <v>4.2</v>
      </c>
      <c r="G1188" s="3">
        <v>4</v>
      </c>
      <c r="H1188" s="3">
        <v>73</v>
      </c>
      <c r="I1188" s="3" t="s">
        <v>95</v>
      </c>
      <c r="J1188" s="3">
        <v>196</v>
      </c>
      <c r="K1188" s="4">
        <v>41740</v>
      </c>
      <c r="L1188" t="s">
        <v>229</v>
      </c>
      <c r="M1188" t="s">
        <v>483</v>
      </c>
      <c r="N1188" t="s">
        <v>294</v>
      </c>
      <c r="O1188">
        <v>86</v>
      </c>
      <c r="P1188" s="4">
        <f t="shared" si="55"/>
        <v>41758</v>
      </c>
      <c r="Q1188" s="4">
        <f t="shared" si="56"/>
        <v>41759</v>
      </c>
      <c r="R1188" s="10" t="str">
        <f t="shared" si="54"/>
        <v>id7870541759</v>
      </c>
      <c r="S1188" s="9" t="e">
        <f>VLOOKUP(R1188,box_office!$C:$F,2,FALSE)</f>
        <v>#N/A</v>
      </c>
      <c r="T1188" s="9" t="e">
        <f>VLOOKUP(R1188,box_office!$C:$F,3,FALSE)</f>
        <v>#N/A</v>
      </c>
      <c r="U1188" s="9" t="e">
        <f>VLOOKUP(R1188,box_office!$C:$F,4,FALSE)</f>
        <v>#N/A</v>
      </c>
    </row>
    <row r="1189" spans="1:21" x14ac:dyDescent="0.3">
      <c r="A1189" s="3" t="s">
        <v>1158</v>
      </c>
      <c r="B1189" s="4" t="s">
        <v>568</v>
      </c>
      <c r="C1189" s="3" t="s">
        <v>1159</v>
      </c>
      <c r="D1189" s="3" t="s">
        <v>28</v>
      </c>
      <c r="F1189" s="3">
        <v>4.2</v>
      </c>
      <c r="G1189" s="3">
        <v>4</v>
      </c>
      <c r="H1189" s="3">
        <v>73</v>
      </c>
      <c r="I1189" s="6" t="s">
        <v>95</v>
      </c>
      <c r="J1189" s="6">
        <v>196</v>
      </c>
      <c r="K1189" s="4">
        <v>41740</v>
      </c>
      <c r="L1189" s="7" t="s">
        <v>229</v>
      </c>
      <c r="M1189" s="7" t="s">
        <v>483</v>
      </c>
      <c r="N1189" s="7" t="s">
        <v>294</v>
      </c>
      <c r="O1189" s="7">
        <v>86</v>
      </c>
      <c r="P1189" s="4">
        <f t="shared" si="55"/>
        <v>41759</v>
      </c>
      <c r="Q1189" s="4">
        <f t="shared" si="56"/>
        <v>41760</v>
      </c>
      <c r="R1189" s="7" t="str">
        <f t="shared" si="54"/>
        <v>id7870541760</v>
      </c>
      <c r="S1189" s="7">
        <f>VLOOKUP(R1189,box_office!$C:$F,2,FALSE)</f>
        <v>2.2047244094488189E-2</v>
      </c>
      <c r="T1189" s="7">
        <f>VLOOKUP(R1189,box_office!$C:$F,3,FALSE)</f>
        <v>4.68</v>
      </c>
      <c r="U1189" s="7">
        <f>VLOOKUP(R1189,box_office!$C:$F,4,FALSE)</f>
        <v>50</v>
      </c>
    </row>
    <row r="1190" spans="1:21" hidden="1" x14ac:dyDescent="0.3">
      <c r="A1190" s="3" t="s">
        <v>1158</v>
      </c>
      <c r="B1190" s="4" t="s">
        <v>570</v>
      </c>
      <c r="C1190" s="3" t="s">
        <v>1159</v>
      </c>
      <c r="D1190" s="3" t="s">
        <v>28</v>
      </c>
      <c r="F1190" s="3">
        <v>4.2</v>
      </c>
      <c r="G1190" s="3">
        <v>4</v>
      </c>
      <c r="H1190" s="3">
        <v>73</v>
      </c>
      <c r="I1190" s="3" t="s">
        <v>95</v>
      </c>
      <c r="J1190" s="3">
        <v>196</v>
      </c>
      <c r="K1190" s="4">
        <v>41740</v>
      </c>
      <c r="L1190" t="s">
        <v>229</v>
      </c>
      <c r="M1190" t="s">
        <v>483</v>
      </c>
      <c r="N1190" t="s">
        <v>294</v>
      </c>
      <c r="O1190">
        <v>86</v>
      </c>
      <c r="P1190" s="4">
        <f t="shared" si="55"/>
        <v>41760</v>
      </c>
      <c r="Q1190" s="4">
        <f t="shared" si="56"/>
        <v>41761</v>
      </c>
      <c r="R1190" s="10" t="str">
        <f t="shared" si="54"/>
        <v>id7870541761</v>
      </c>
      <c r="S1190" s="9" t="e">
        <f>VLOOKUP(R1190,box_office!$C:$F,2,FALSE)</f>
        <v>#N/A</v>
      </c>
      <c r="T1190" s="9" t="e">
        <f>VLOOKUP(R1190,box_office!$C:$F,3,FALSE)</f>
        <v>#N/A</v>
      </c>
      <c r="U1190" s="9" t="e">
        <f>VLOOKUP(R1190,box_office!$C:$F,4,FALSE)</f>
        <v>#N/A</v>
      </c>
    </row>
    <row r="1191" spans="1:21" hidden="1" x14ac:dyDescent="0.3">
      <c r="A1191" s="3" t="s">
        <v>1158</v>
      </c>
      <c r="B1191" s="4" t="s">
        <v>572</v>
      </c>
      <c r="C1191" s="3" t="s">
        <v>1159</v>
      </c>
      <c r="D1191" s="3" t="s">
        <v>28</v>
      </c>
      <c r="F1191" s="3">
        <v>4.2</v>
      </c>
      <c r="G1191" s="3">
        <v>4</v>
      </c>
      <c r="H1191" s="3">
        <v>73</v>
      </c>
      <c r="I1191" s="3" t="s">
        <v>95</v>
      </c>
      <c r="J1191" s="3">
        <v>196</v>
      </c>
      <c r="K1191" s="4">
        <v>41740</v>
      </c>
      <c r="L1191" t="s">
        <v>229</v>
      </c>
      <c r="M1191" t="s">
        <v>483</v>
      </c>
      <c r="N1191" t="s">
        <v>294</v>
      </c>
      <c r="O1191">
        <v>86</v>
      </c>
      <c r="P1191" s="4">
        <f t="shared" si="55"/>
        <v>41761</v>
      </c>
      <c r="Q1191" s="4">
        <f t="shared" si="56"/>
        <v>41762</v>
      </c>
      <c r="R1191" s="10" t="str">
        <f t="shared" si="54"/>
        <v>id7870541762</v>
      </c>
      <c r="S1191" s="9" t="e">
        <f>VLOOKUP(R1191,box_office!$C:$F,2,FALSE)</f>
        <v>#N/A</v>
      </c>
      <c r="T1191" s="9" t="e">
        <f>VLOOKUP(R1191,box_office!$C:$F,3,FALSE)</f>
        <v>#N/A</v>
      </c>
      <c r="U1191" s="9" t="e">
        <f>VLOOKUP(R1191,box_office!$C:$F,4,FALSE)</f>
        <v>#N/A</v>
      </c>
    </row>
    <row r="1192" spans="1:21" hidden="1" x14ac:dyDescent="0.3">
      <c r="A1192" s="3" t="s">
        <v>1158</v>
      </c>
      <c r="B1192" s="4" t="s">
        <v>574</v>
      </c>
      <c r="C1192" s="3" t="s">
        <v>1159</v>
      </c>
      <c r="D1192" s="3" t="s">
        <v>28</v>
      </c>
      <c r="F1192" s="3">
        <v>4.2</v>
      </c>
      <c r="G1192" s="3">
        <v>4</v>
      </c>
      <c r="H1192" s="3">
        <v>73</v>
      </c>
      <c r="I1192" s="3" t="s">
        <v>95</v>
      </c>
      <c r="J1192" s="3">
        <v>196</v>
      </c>
      <c r="K1192" s="4">
        <v>41740</v>
      </c>
      <c r="L1192" t="s">
        <v>229</v>
      </c>
      <c r="M1192" t="s">
        <v>483</v>
      </c>
      <c r="N1192" t="s">
        <v>294</v>
      </c>
      <c r="O1192">
        <v>86</v>
      </c>
      <c r="P1192" s="4">
        <f t="shared" si="55"/>
        <v>41762</v>
      </c>
      <c r="Q1192" s="4">
        <f t="shared" si="56"/>
        <v>41763</v>
      </c>
      <c r="R1192" s="10" t="str">
        <f t="shared" si="54"/>
        <v>id7870541763</v>
      </c>
      <c r="S1192" s="9" t="e">
        <f>VLOOKUP(R1192,box_office!$C:$F,2,FALSE)</f>
        <v>#N/A</v>
      </c>
      <c r="T1192" s="9" t="e">
        <f>VLOOKUP(R1192,box_office!$C:$F,3,FALSE)</f>
        <v>#N/A</v>
      </c>
      <c r="U1192" s="9" t="e">
        <f>VLOOKUP(R1192,box_office!$C:$F,4,FALSE)</f>
        <v>#N/A</v>
      </c>
    </row>
    <row r="1193" spans="1:21" hidden="1" x14ac:dyDescent="0.3">
      <c r="A1193" s="3" t="s">
        <v>1158</v>
      </c>
      <c r="B1193" s="4" t="s">
        <v>576</v>
      </c>
      <c r="C1193" s="3" t="s">
        <v>1159</v>
      </c>
      <c r="D1193" s="3" t="s">
        <v>28</v>
      </c>
      <c r="F1193" s="3">
        <v>4.2</v>
      </c>
      <c r="G1193" s="3">
        <v>4</v>
      </c>
      <c r="H1193" s="3">
        <v>73</v>
      </c>
      <c r="I1193" s="3" t="s">
        <v>95</v>
      </c>
      <c r="J1193" s="3">
        <v>197</v>
      </c>
      <c r="K1193" s="4">
        <v>41740</v>
      </c>
      <c r="L1193" t="s">
        <v>229</v>
      </c>
      <c r="M1193" t="s">
        <v>483</v>
      </c>
      <c r="N1193" t="s">
        <v>294</v>
      </c>
      <c r="O1193">
        <v>86</v>
      </c>
      <c r="P1193" s="4">
        <f t="shared" si="55"/>
        <v>41763</v>
      </c>
      <c r="Q1193" s="4">
        <f t="shared" si="56"/>
        <v>41764</v>
      </c>
      <c r="R1193" s="10" t="str">
        <f t="shared" si="54"/>
        <v>id7870541764</v>
      </c>
      <c r="S1193" s="9" t="e">
        <f>VLOOKUP(R1193,box_office!$C:$F,2,FALSE)</f>
        <v>#N/A</v>
      </c>
      <c r="T1193" s="9" t="e">
        <f>VLOOKUP(R1193,box_office!$C:$F,3,FALSE)</f>
        <v>#N/A</v>
      </c>
      <c r="U1193" s="9" t="e">
        <f>VLOOKUP(R1193,box_office!$C:$F,4,FALSE)</f>
        <v>#N/A</v>
      </c>
    </row>
    <row r="1194" spans="1:21" x14ac:dyDescent="0.3">
      <c r="A1194" s="3" t="s">
        <v>1166</v>
      </c>
      <c r="B1194" s="4" t="s">
        <v>507</v>
      </c>
      <c r="C1194" s="3" t="s">
        <v>1167</v>
      </c>
      <c r="D1194" s="3" t="s">
        <v>28</v>
      </c>
      <c r="F1194" s="3">
        <v>5.6</v>
      </c>
      <c r="G1194" s="3">
        <v>7</v>
      </c>
      <c r="H1194" s="3">
        <v>64</v>
      </c>
      <c r="I1194" s="6" t="s">
        <v>95</v>
      </c>
      <c r="J1194" s="6">
        <v>43</v>
      </c>
      <c r="K1194" s="4">
        <v>41859</v>
      </c>
      <c r="L1194" s="7" t="s">
        <v>230</v>
      </c>
      <c r="M1194" s="7" t="s">
        <v>483</v>
      </c>
      <c r="N1194" s="7" t="s">
        <v>415</v>
      </c>
      <c r="O1194" s="7">
        <v>80</v>
      </c>
      <c r="P1194" s="4">
        <f t="shared" si="55"/>
        <v>41859</v>
      </c>
      <c r="Q1194" s="4">
        <f t="shared" si="56"/>
        <v>41860</v>
      </c>
      <c r="R1194" s="7" t="str">
        <f t="shared" si="54"/>
        <v>id7902341860</v>
      </c>
      <c r="S1194" s="7">
        <f>VLOOKUP(R1194,box_office!$C:$F,2,FALSE)</f>
        <v>18.806299212598425</v>
      </c>
      <c r="T1194" s="7">
        <f>VLOOKUP(R1194,box_office!$C:$F,3,FALSE)</f>
        <v>4.6100000000000003</v>
      </c>
      <c r="U1194" s="7">
        <f>VLOOKUP(R1194,box_office!$C:$F,4,FALSE)</f>
        <v>12000</v>
      </c>
    </row>
    <row r="1195" spans="1:21" x14ac:dyDescent="0.3">
      <c r="A1195" s="3" t="s">
        <v>1166</v>
      </c>
      <c r="B1195" s="4" t="s">
        <v>509</v>
      </c>
      <c r="C1195" s="3" t="s">
        <v>1167</v>
      </c>
      <c r="D1195" s="3" t="s">
        <v>28</v>
      </c>
      <c r="F1195" s="3">
        <v>5.5</v>
      </c>
      <c r="G1195" s="3">
        <v>7</v>
      </c>
      <c r="H1195" s="3">
        <v>64</v>
      </c>
      <c r="I1195" s="6" t="s">
        <v>95</v>
      </c>
      <c r="J1195" s="6">
        <v>72</v>
      </c>
      <c r="K1195" s="4">
        <v>41859</v>
      </c>
      <c r="L1195" s="7" t="s">
        <v>230</v>
      </c>
      <c r="M1195" s="7" t="s">
        <v>483</v>
      </c>
      <c r="N1195" s="7" t="s">
        <v>415</v>
      </c>
      <c r="O1195" s="7">
        <v>80</v>
      </c>
      <c r="P1195" s="4">
        <f t="shared" si="55"/>
        <v>41860</v>
      </c>
      <c r="Q1195" s="4">
        <f t="shared" si="56"/>
        <v>41861</v>
      </c>
      <c r="R1195" s="7" t="str">
        <f t="shared" si="54"/>
        <v>id7902341861</v>
      </c>
      <c r="S1195" s="7">
        <f>VLOOKUP(R1195,box_office!$C:$F,2,FALSE)</f>
        <v>18.148031496062995</v>
      </c>
      <c r="T1195" s="7">
        <f>VLOOKUP(R1195,box_office!$C:$F,3,FALSE)</f>
        <v>4.68</v>
      </c>
      <c r="U1195" s="7">
        <f>VLOOKUP(R1195,box_office!$C:$F,4,FALSE)</f>
        <v>12000</v>
      </c>
    </row>
    <row r="1196" spans="1:21" x14ac:dyDescent="0.3">
      <c r="A1196" s="3" t="s">
        <v>1166</v>
      </c>
      <c r="B1196" s="4" t="s">
        <v>511</v>
      </c>
      <c r="C1196" s="3" t="s">
        <v>1167</v>
      </c>
      <c r="D1196" s="3" t="s">
        <v>28</v>
      </c>
      <c r="F1196" s="3">
        <v>5.7</v>
      </c>
      <c r="G1196" s="3">
        <v>7</v>
      </c>
      <c r="H1196" s="3">
        <v>64</v>
      </c>
      <c r="I1196" s="6" t="s">
        <v>95</v>
      </c>
      <c r="J1196" s="6">
        <v>95</v>
      </c>
      <c r="K1196" s="4">
        <v>41859</v>
      </c>
      <c r="L1196" s="7" t="s">
        <v>230</v>
      </c>
      <c r="M1196" s="7" t="s">
        <v>483</v>
      </c>
      <c r="N1196" s="7" t="s">
        <v>415</v>
      </c>
      <c r="O1196" s="7">
        <v>80</v>
      </c>
      <c r="P1196" s="4">
        <f t="shared" si="55"/>
        <v>41861</v>
      </c>
      <c r="Q1196" s="4">
        <f t="shared" si="56"/>
        <v>41862</v>
      </c>
      <c r="R1196" s="7" t="str">
        <f t="shared" si="54"/>
        <v>id7902341862</v>
      </c>
      <c r="S1196" s="7">
        <f>VLOOKUP(R1196,box_office!$C:$F,2,FALSE)</f>
        <v>7.2771653543307089</v>
      </c>
      <c r="T1196" s="7">
        <f>VLOOKUP(R1196,box_office!$C:$F,3,FALSE)</f>
        <v>4.63</v>
      </c>
      <c r="U1196" s="7">
        <f>VLOOKUP(R1196,box_office!$C:$F,4,FALSE)</f>
        <v>11000</v>
      </c>
    </row>
    <row r="1197" spans="1:21" x14ac:dyDescent="0.3">
      <c r="A1197" s="3" t="s">
        <v>1166</v>
      </c>
      <c r="B1197" s="4" t="s">
        <v>513</v>
      </c>
      <c r="C1197" s="3" t="s">
        <v>1167</v>
      </c>
      <c r="D1197" s="3" t="s">
        <v>28</v>
      </c>
      <c r="F1197" s="3">
        <v>5.8</v>
      </c>
      <c r="G1197" s="3">
        <v>7</v>
      </c>
      <c r="H1197" s="3">
        <v>64</v>
      </c>
      <c r="I1197" s="6" t="s">
        <v>95</v>
      </c>
      <c r="J1197" s="6">
        <v>113</v>
      </c>
      <c r="K1197" s="4">
        <v>41859</v>
      </c>
      <c r="L1197" s="7" t="s">
        <v>230</v>
      </c>
      <c r="M1197" s="7" t="s">
        <v>483</v>
      </c>
      <c r="N1197" s="7" t="s">
        <v>415</v>
      </c>
      <c r="O1197" s="7">
        <v>80</v>
      </c>
      <c r="P1197" s="4">
        <f t="shared" si="55"/>
        <v>41862</v>
      </c>
      <c r="Q1197" s="4">
        <f t="shared" si="56"/>
        <v>41863</v>
      </c>
      <c r="R1197" s="7" t="str">
        <f t="shared" si="54"/>
        <v>id7902341863</v>
      </c>
      <c r="S1197" s="7">
        <f>VLOOKUP(R1197,box_office!$C:$F,2,FALSE)</f>
        <v>7.2</v>
      </c>
      <c r="T1197" s="7">
        <f>VLOOKUP(R1197,box_office!$C:$F,3,FALSE)</f>
        <v>4.38</v>
      </c>
      <c r="U1197" s="7">
        <f>VLOOKUP(R1197,box_office!$C:$F,4,FALSE)</f>
        <v>10000</v>
      </c>
    </row>
    <row r="1198" spans="1:21" x14ac:dyDescent="0.3">
      <c r="A1198" s="3" t="s">
        <v>1166</v>
      </c>
      <c r="B1198" s="4" t="s">
        <v>515</v>
      </c>
      <c r="C1198" s="3" t="s">
        <v>1167</v>
      </c>
      <c r="D1198" s="3" t="s">
        <v>28</v>
      </c>
      <c r="F1198" s="3">
        <v>5.9</v>
      </c>
      <c r="G1198" s="3">
        <v>7</v>
      </c>
      <c r="H1198" s="3">
        <v>64</v>
      </c>
      <c r="I1198" s="6" t="s">
        <v>95</v>
      </c>
      <c r="J1198" s="6">
        <v>122</v>
      </c>
      <c r="K1198" s="4">
        <v>41859</v>
      </c>
      <c r="L1198" s="7" t="s">
        <v>230</v>
      </c>
      <c r="M1198" s="7" t="s">
        <v>483</v>
      </c>
      <c r="N1198" s="7" t="s">
        <v>415</v>
      </c>
      <c r="O1198" s="7">
        <v>80</v>
      </c>
      <c r="P1198" s="4">
        <f t="shared" si="55"/>
        <v>41863</v>
      </c>
      <c r="Q1198" s="4">
        <f t="shared" si="56"/>
        <v>41864</v>
      </c>
      <c r="R1198" s="7" t="str">
        <f t="shared" si="54"/>
        <v>id7902341864</v>
      </c>
      <c r="S1198" s="7">
        <f>VLOOKUP(R1198,box_office!$C:$F,2,FALSE)</f>
        <v>5.737007874015748</v>
      </c>
      <c r="T1198" s="7">
        <f>VLOOKUP(R1198,box_office!$C:$F,3,FALSE)</f>
        <v>4.4400000000000004</v>
      </c>
      <c r="U1198" s="7">
        <f>VLOOKUP(R1198,box_office!$C:$F,4,FALSE)</f>
        <v>10000</v>
      </c>
    </row>
    <row r="1199" spans="1:21" x14ac:dyDescent="0.3">
      <c r="A1199" s="3" t="s">
        <v>1166</v>
      </c>
      <c r="B1199" s="4" t="s">
        <v>517</v>
      </c>
      <c r="C1199" s="3" t="s">
        <v>1167</v>
      </c>
      <c r="D1199" s="3" t="s">
        <v>28</v>
      </c>
      <c r="F1199" s="3">
        <v>5.9</v>
      </c>
      <c r="G1199" s="3">
        <v>7</v>
      </c>
      <c r="H1199" s="3">
        <v>64</v>
      </c>
      <c r="I1199" s="6" t="s">
        <v>95</v>
      </c>
      <c r="J1199" s="6">
        <v>127</v>
      </c>
      <c r="K1199" s="4">
        <v>41859</v>
      </c>
      <c r="L1199" s="7" t="s">
        <v>230</v>
      </c>
      <c r="M1199" s="7" t="s">
        <v>483</v>
      </c>
      <c r="N1199" s="7" t="s">
        <v>415</v>
      </c>
      <c r="O1199" s="7">
        <v>80</v>
      </c>
      <c r="P1199" s="4">
        <f t="shared" si="55"/>
        <v>41864</v>
      </c>
      <c r="Q1199" s="4">
        <f t="shared" si="56"/>
        <v>41865</v>
      </c>
      <c r="R1199" s="7" t="str">
        <f t="shared" si="54"/>
        <v>id7902341865</v>
      </c>
      <c r="S1199" s="7">
        <f>VLOOKUP(R1199,box_office!$C:$F,2,FALSE)</f>
        <v>2.8677165354330714</v>
      </c>
      <c r="T1199" s="7">
        <f>VLOOKUP(R1199,box_office!$C:$F,3,FALSE)</f>
        <v>4.5199999999999996</v>
      </c>
      <c r="U1199" s="7">
        <f>VLOOKUP(R1199,box_office!$C:$F,4,FALSE)</f>
        <v>5769</v>
      </c>
    </row>
    <row r="1200" spans="1:21" x14ac:dyDescent="0.3">
      <c r="A1200" s="3" t="s">
        <v>1166</v>
      </c>
      <c r="B1200" s="4" t="s">
        <v>519</v>
      </c>
      <c r="C1200" s="3" t="s">
        <v>1167</v>
      </c>
      <c r="D1200" s="3" t="s">
        <v>28</v>
      </c>
      <c r="F1200" s="3">
        <v>5.9</v>
      </c>
      <c r="G1200" s="3">
        <v>7</v>
      </c>
      <c r="H1200" s="3">
        <v>64</v>
      </c>
      <c r="I1200" s="6" t="s">
        <v>95</v>
      </c>
      <c r="J1200" s="6">
        <v>135</v>
      </c>
      <c r="K1200" s="4">
        <v>41859</v>
      </c>
      <c r="L1200" s="7" t="s">
        <v>230</v>
      </c>
      <c r="M1200" s="7" t="s">
        <v>483</v>
      </c>
      <c r="N1200" s="7" t="s">
        <v>415</v>
      </c>
      <c r="O1200" s="7">
        <v>80</v>
      </c>
      <c r="P1200" s="4">
        <f t="shared" si="55"/>
        <v>41865</v>
      </c>
      <c r="Q1200" s="4">
        <f t="shared" si="56"/>
        <v>41866</v>
      </c>
      <c r="R1200" s="7" t="str">
        <f t="shared" si="54"/>
        <v>id7902341866</v>
      </c>
      <c r="S1200" s="7">
        <f>VLOOKUP(R1200,box_office!$C:$F,2,FALSE)</f>
        <v>2.1653543307086616</v>
      </c>
      <c r="T1200" s="7">
        <f>VLOOKUP(R1200,box_office!$C:$F,3,FALSE)</f>
        <v>4.6900000000000004</v>
      </c>
      <c r="U1200" s="7">
        <f>VLOOKUP(R1200,box_office!$C:$F,4,FALSE)</f>
        <v>3078</v>
      </c>
    </row>
    <row r="1201" spans="1:21" x14ac:dyDescent="0.3">
      <c r="A1201" s="3" t="s">
        <v>1166</v>
      </c>
      <c r="B1201" s="4" t="s">
        <v>521</v>
      </c>
      <c r="C1201" s="3" t="s">
        <v>1167</v>
      </c>
      <c r="D1201" s="3" t="s">
        <v>28</v>
      </c>
      <c r="F1201" s="3">
        <v>5.8</v>
      </c>
      <c r="G1201" s="3">
        <v>7</v>
      </c>
      <c r="H1201" s="3">
        <v>64</v>
      </c>
      <c r="I1201" s="6" t="s">
        <v>95</v>
      </c>
      <c r="J1201" s="6">
        <v>141</v>
      </c>
      <c r="K1201" s="4">
        <v>41859</v>
      </c>
      <c r="L1201" s="7" t="s">
        <v>230</v>
      </c>
      <c r="M1201" s="7" t="s">
        <v>483</v>
      </c>
      <c r="N1201" s="7" t="s">
        <v>415</v>
      </c>
      <c r="O1201" s="7">
        <v>80</v>
      </c>
      <c r="P1201" s="4">
        <f t="shared" si="55"/>
        <v>41866</v>
      </c>
      <c r="Q1201" s="4">
        <f t="shared" si="56"/>
        <v>41867</v>
      </c>
      <c r="R1201" s="7" t="str">
        <f t="shared" si="54"/>
        <v>id7902341867</v>
      </c>
      <c r="S1201" s="7">
        <f>VLOOKUP(R1201,box_office!$C:$F,2,FALSE)</f>
        <v>3.9811023622047248</v>
      </c>
      <c r="T1201" s="7">
        <f>VLOOKUP(R1201,box_office!$C:$F,3,FALSE)</f>
        <v>4.6500000000000004</v>
      </c>
      <c r="U1201" s="7">
        <f>VLOOKUP(R1201,box_office!$C:$F,4,FALSE)</f>
        <v>3426</v>
      </c>
    </row>
    <row r="1202" spans="1:21" x14ac:dyDescent="0.3">
      <c r="A1202" s="3" t="s">
        <v>1166</v>
      </c>
      <c r="B1202" s="4" t="s">
        <v>523</v>
      </c>
      <c r="C1202" s="3" t="s">
        <v>1167</v>
      </c>
      <c r="D1202" s="3" t="s">
        <v>28</v>
      </c>
      <c r="F1202" s="3">
        <v>5.9</v>
      </c>
      <c r="G1202" s="3">
        <v>7</v>
      </c>
      <c r="H1202" s="3">
        <v>64</v>
      </c>
      <c r="I1202" s="6" t="s">
        <v>95</v>
      </c>
      <c r="J1202" s="6">
        <v>145</v>
      </c>
      <c r="K1202" s="4">
        <v>41859</v>
      </c>
      <c r="L1202" s="7" t="s">
        <v>230</v>
      </c>
      <c r="M1202" s="7" t="s">
        <v>483</v>
      </c>
      <c r="N1202" s="7" t="s">
        <v>415</v>
      </c>
      <c r="O1202" s="7">
        <v>80</v>
      </c>
      <c r="P1202" s="4">
        <f t="shared" si="55"/>
        <v>41867</v>
      </c>
      <c r="Q1202" s="4">
        <f t="shared" si="56"/>
        <v>41868</v>
      </c>
      <c r="R1202" s="7" t="str">
        <f t="shared" si="54"/>
        <v>id7902341868</v>
      </c>
      <c r="S1202" s="7">
        <f>VLOOKUP(R1202,box_office!$C:$F,2,FALSE)</f>
        <v>4.508661417322835</v>
      </c>
      <c r="T1202" s="7">
        <f>VLOOKUP(R1202,box_office!$C:$F,3,FALSE)</f>
        <v>4.6100000000000003</v>
      </c>
      <c r="U1202" s="7">
        <f>VLOOKUP(R1202,box_office!$C:$F,4,FALSE)</f>
        <v>3617</v>
      </c>
    </row>
    <row r="1203" spans="1:21" x14ac:dyDescent="0.3">
      <c r="A1203" s="3" t="s">
        <v>1166</v>
      </c>
      <c r="B1203" s="4" t="s">
        <v>525</v>
      </c>
      <c r="C1203" s="3" t="s">
        <v>1167</v>
      </c>
      <c r="D1203" s="3" t="s">
        <v>28</v>
      </c>
      <c r="F1203" s="3">
        <v>6</v>
      </c>
      <c r="G1203" s="3">
        <v>7</v>
      </c>
      <c r="H1203" s="3">
        <v>64</v>
      </c>
      <c r="I1203" s="6" t="s">
        <v>95</v>
      </c>
      <c r="J1203" s="6">
        <v>154</v>
      </c>
      <c r="K1203" s="4">
        <v>41859</v>
      </c>
      <c r="L1203" s="7" t="s">
        <v>230</v>
      </c>
      <c r="M1203" s="7" t="s">
        <v>483</v>
      </c>
      <c r="N1203" s="7" t="s">
        <v>415</v>
      </c>
      <c r="O1203" s="7">
        <v>80</v>
      </c>
      <c r="P1203" s="4">
        <f t="shared" si="55"/>
        <v>41868</v>
      </c>
      <c r="Q1203" s="4">
        <f t="shared" si="56"/>
        <v>41869</v>
      </c>
      <c r="R1203" s="7" t="str">
        <f t="shared" si="54"/>
        <v>id7902341869</v>
      </c>
      <c r="S1203" s="7">
        <f>VLOOKUP(R1203,box_office!$C:$F,2,FALSE)</f>
        <v>1.5338582677165356</v>
      </c>
      <c r="T1203" s="7">
        <f>VLOOKUP(R1203,box_office!$C:$F,3,FALSE)</f>
        <v>4.66</v>
      </c>
      <c r="U1203" s="7">
        <f>VLOOKUP(R1203,box_office!$C:$F,4,FALSE)</f>
        <v>2992</v>
      </c>
    </row>
    <row r="1204" spans="1:21" x14ac:dyDescent="0.3">
      <c r="A1204" s="3" t="s">
        <v>1166</v>
      </c>
      <c r="B1204" s="4" t="s">
        <v>527</v>
      </c>
      <c r="C1204" s="3" t="s">
        <v>1167</v>
      </c>
      <c r="D1204" s="3" t="s">
        <v>28</v>
      </c>
      <c r="F1204" s="3">
        <v>5.9</v>
      </c>
      <c r="G1204" s="3">
        <v>7</v>
      </c>
      <c r="H1204" s="3">
        <v>64</v>
      </c>
      <c r="I1204" s="6" t="s">
        <v>95</v>
      </c>
      <c r="J1204" s="6">
        <v>158</v>
      </c>
      <c r="K1204" s="4">
        <v>41859</v>
      </c>
      <c r="L1204" s="7" t="s">
        <v>230</v>
      </c>
      <c r="M1204" s="7" t="s">
        <v>483</v>
      </c>
      <c r="N1204" s="7" t="s">
        <v>415</v>
      </c>
      <c r="O1204" s="7">
        <v>80</v>
      </c>
      <c r="P1204" s="4">
        <f t="shared" si="55"/>
        <v>41869</v>
      </c>
      <c r="Q1204" s="4">
        <f t="shared" si="56"/>
        <v>41870</v>
      </c>
      <c r="R1204" s="7" t="str">
        <f t="shared" si="54"/>
        <v>id7902341870</v>
      </c>
      <c r="S1204" s="7">
        <f>VLOOKUP(R1204,box_office!$C:$F,2,FALSE)</f>
        <v>1.6598425196850397</v>
      </c>
      <c r="T1204" s="7">
        <f>VLOOKUP(R1204,box_office!$C:$F,3,FALSE)</f>
        <v>4.28</v>
      </c>
      <c r="U1204" s="7">
        <f>VLOOKUP(R1204,box_office!$C:$F,4,FALSE)</f>
        <v>2975</v>
      </c>
    </row>
    <row r="1205" spans="1:21" x14ac:dyDescent="0.3">
      <c r="A1205" s="3" t="s">
        <v>1166</v>
      </c>
      <c r="B1205" s="4" t="s">
        <v>529</v>
      </c>
      <c r="C1205" s="3" t="s">
        <v>1167</v>
      </c>
      <c r="D1205" s="3" t="s">
        <v>28</v>
      </c>
      <c r="F1205" s="3">
        <v>5.9</v>
      </c>
      <c r="G1205" s="3">
        <v>7</v>
      </c>
      <c r="H1205" s="3">
        <v>64</v>
      </c>
      <c r="I1205" s="6" t="s">
        <v>95</v>
      </c>
      <c r="J1205" s="6">
        <v>163</v>
      </c>
      <c r="K1205" s="4">
        <v>41859</v>
      </c>
      <c r="L1205" s="7" t="s">
        <v>230</v>
      </c>
      <c r="M1205" s="7" t="s">
        <v>483</v>
      </c>
      <c r="N1205" s="7" t="s">
        <v>415</v>
      </c>
      <c r="O1205" s="7">
        <v>80</v>
      </c>
      <c r="P1205" s="4">
        <f t="shared" si="55"/>
        <v>41870</v>
      </c>
      <c r="Q1205" s="4">
        <f t="shared" si="56"/>
        <v>41871</v>
      </c>
      <c r="R1205" s="7" t="str">
        <f t="shared" si="54"/>
        <v>id7902341871</v>
      </c>
      <c r="S1205" s="7">
        <f>VLOOKUP(R1205,box_office!$C:$F,2,FALSE)</f>
        <v>1.4740157480314962</v>
      </c>
      <c r="T1205" s="7">
        <f>VLOOKUP(R1205,box_office!$C:$F,3,FALSE)</f>
        <v>4.54</v>
      </c>
      <c r="U1205" s="7">
        <f>VLOOKUP(R1205,box_office!$C:$F,4,FALSE)</f>
        <v>2957</v>
      </c>
    </row>
    <row r="1206" spans="1:21" x14ac:dyDescent="0.3">
      <c r="A1206" s="3" t="s">
        <v>1166</v>
      </c>
      <c r="B1206" s="4" t="s">
        <v>412</v>
      </c>
      <c r="C1206" s="3" t="s">
        <v>1167</v>
      </c>
      <c r="D1206" s="3" t="s">
        <v>28</v>
      </c>
      <c r="F1206" s="3">
        <v>6</v>
      </c>
      <c r="G1206" s="3">
        <v>7</v>
      </c>
      <c r="H1206" s="3">
        <v>64</v>
      </c>
      <c r="I1206" s="6" t="s">
        <v>95</v>
      </c>
      <c r="J1206" s="6">
        <v>166</v>
      </c>
      <c r="K1206" s="4">
        <v>41859</v>
      </c>
      <c r="L1206" s="7" t="s">
        <v>230</v>
      </c>
      <c r="M1206" s="7" t="s">
        <v>483</v>
      </c>
      <c r="N1206" s="7" t="s">
        <v>415</v>
      </c>
      <c r="O1206" s="7">
        <v>80</v>
      </c>
      <c r="P1206" s="4">
        <f t="shared" si="55"/>
        <v>41871</v>
      </c>
      <c r="Q1206" s="4">
        <f t="shared" si="56"/>
        <v>41872</v>
      </c>
      <c r="R1206" s="7" t="str">
        <f t="shared" si="54"/>
        <v>id7902341872</v>
      </c>
      <c r="S1206" s="7">
        <f>VLOOKUP(R1206,box_office!$C:$F,2,FALSE)</f>
        <v>0.71968503937007877</v>
      </c>
      <c r="T1206" s="7">
        <f>VLOOKUP(R1206,box_office!$C:$F,3,FALSE)</f>
        <v>4.54</v>
      </c>
      <c r="U1206" s="7">
        <f>VLOOKUP(R1206,box_office!$C:$F,4,FALSE)</f>
        <v>1220</v>
      </c>
    </row>
    <row r="1207" spans="1:21" x14ac:dyDescent="0.3">
      <c r="A1207" s="3" t="s">
        <v>1166</v>
      </c>
      <c r="B1207" s="4" t="s">
        <v>345</v>
      </c>
      <c r="C1207" s="3" t="s">
        <v>1167</v>
      </c>
      <c r="D1207" s="3" t="s">
        <v>28</v>
      </c>
      <c r="F1207" s="3">
        <v>6</v>
      </c>
      <c r="G1207" s="3">
        <v>7</v>
      </c>
      <c r="H1207" s="3">
        <v>64</v>
      </c>
      <c r="I1207" s="6" t="s">
        <v>95</v>
      </c>
      <c r="J1207" s="6">
        <v>170</v>
      </c>
      <c r="K1207" s="4">
        <v>41859</v>
      </c>
      <c r="L1207" s="7" t="s">
        <v>230</v>
      </c>
      <c r="M1207" s="7" t="s">
        <v>483</v>
      </c>
      <c r="N1207" s="7" t="s">
        <v>415</v>
      </c>
      <c r="O1207" s="7">
        <v>80</v>
      </c>
      <c r="P1207" s="4">
        <f t="shared" si="55"/>
        <v>41872</v>
      </c>
      <c r="Q1207" s="4">
        <f t="shared" si="56"/>
        <v>41873</v>
      </c>
      <c r="R1207" s="7" t="str">
        <f t="shared" si="54"/>
        <v>id7902341873</v>
      </c>
      <c r="S1207" s="7">
        <f>VLOOKUP(R1207,box_office!$C:$F,2,FALSE)</f>
        <v>0.5448818897637796</v>
      </c>
      <c r="T1207" s="7">
        <f>VLOOKUP(R1207,box_office!$C:$F,3,FALSE)</f>
        <v>4.46</v>
      </c>
      <c r="U1207" s="7">
        <f>VLOOKUP(R1207,box_office!$C:$F,4,FALSE)</f>
        <v>765</v>
      </c>
    </row>
    <row r="1208" spans="1:21" x14ac:dyDescent="0.3">
      <c r="A1208" s="3" t="s">
        <v>1166</v>
      </c>
      <c r="B1208" s="4" t="s">
        <v>348</v>
      </c>
      <c r="C1208" s="3" t="s">
        <v>1167</v>
      </c>
      <c r="D1208" s="3" t="s">
        <v>28</v>
      </c>
      <c r="F1208" s="3">
        <v>6</v>
      </c>
      <c r="G1208" s="3">
        <v>7</v>
      </c>
      <c r="H1208" s="3">
        <v>64</v>
      </c>
      <c r="I1208" s="6" t="s">
        <v>95</v>
      </c>
      <c r="J1208" s="6">
        <v>170</v>
      </c>
      <c r="K1208" s="4">
        <v>41859</v>
      </c>
      <c r="L1208" s="7" t="s">
        <v>230</v>
      </c>
      <c r="M1208" s="7" t="s">
        <v>483</v>
      </c>
      <c r="N1208" s="7" t="s">
        <v>415</v>
      </c>
      <c r="O1208" s="7">
        <v>80</v>
      </c>
      <c r="P1208" s="4">
        <f t="shared" si="55"/>
        <v>41873</v>
      </c>
      <c r="Q1208" s="4">
        <f t="shared" si="56"/>
        <v>41874</v>
      </c>
      <c r="R1208" s="7" t="str">
        <f t="shared" si="54"/>
        <v>id7902341874</v>
      </c>
      <c r="S1208" s="7">
        <f>VLOOKUP(R1208,box_office!$C:$F,2,FALSE)</f>
        <v>1.2724409448818899</v>
      </c>
      <c r="T1208" s="7">
        <f>VLOOKUP(R1208,box_office!$C:$F,3,FALSE)</f>
        <v>4.57</v>
      </c>
      <c r="U1208" s="7">
        <f>VLOOKUP(R1208,box_office!$C:$F,4,FALSE)</f>
        <v>992</v>
      </c>
    </row>
    <row r="1209" spans="1:21" x14ac:dyDescent="0.3">
      <c r="A1209" s="3" t="s">
        <v>1166</v>
      </c>
      <c r="B1209" s="4" t="s">
        <v>350</v>
      </c>
      <c r="C1209" s="3" t="s">
        <v>1167</v>
      </c>
      <c r="D1209" s="3" t="s">
        <v>28</v>
      </c>
      <c r="F1209" s="3">
        <v>6</v>
      </c>
      <c r="G1209" s="3">
        <v>7</v>
      </c>
      <c r="H1209" s="3">
        <v>64</v>
      </c>
      <c r="I1209" s="6" t="s">
        <v>95</v>
      </c>
      <c r="J1209" s="6">
        <v>174</v>
      </c>
      <c r="K1209" s="4">
        <v>41859</v>
      </c>
      <c r="L1209" s="7" t="s">
        <v>230</v>
      </c>
      <c r="M1209" s="7" t="s">
        <v>483</v>
      </c>
      <c r="N1209" s="7" t="s">
        <v>415</v>
      </c>
      <c r="O1209" s="7">
        <v>80</v>
      </c>
      <c r="P1209" s="4">
        <f t="shared" si="55"/>
        <v>41874</v>
      </c>
      <c r="Q1209" s="4">
        <f t="shared" si="56"/>
        <v>41875</v>
      </c>
      <c r="R1209" s="7" t="str">
        <f t="shared" si="54"/>
        <v>id7902341875</v>
      </c>
      <c r="S1209" s="7">
        <f>VLOOKUP(R1209,box_office!$C:$F,2,FALSE)</f>
        <v>1.4929133858267718</v>
      </c>
      <c r="T1209" s="7">
        <f>VLOOKUP(R1209,box_office!$C:$F,3,FALSE)</f>
        <v>4.57</v>
      </c>
      <c r="U1209" s="7">
        <f>VLOOKUP(R1209,box_office!$C:$F,4,FALSE)</f>
        <v>1055</v>
      </c>
    </row>
    <row r="1210" spans="1:21" x14ac:dyDescent="0.3">
      <c r="A1210" s="3" t="s">
        <v>1166</v>
      </c>
      <c r="B1210" s="4" t="s">
        <v>352</v>
      </c>
      <c r="C1210" s="3" t="s">
        <v>1167</v>
      </c>
      <c r="D1210" s="3" t="s">
        <v>28</v>
      </c>
      <c r="F1210" s="3">
        <v>6</v>
      </c>
      <c r="G1210" s="3">
        <v>7</v>
      </c>
      <c r="H1210" s="3">
        <v>64</v>
      </c>
      <c r="I1210" s="6" t="s">
        <v>95</v>
      </c>
      <c r="J1210" s="6">
        <v>178</v>
      </c>
      <c r="K1210" s="4">
        <v>41859</v>
      </c>
      <c r="L1210" s="7" t="s">
        <v>230</v>
      </c>
      <c r="M1210" s="7" t="s">
        <v>483</v>
      </c>
      <c r="N1210" s="7" t="s">
        <v>415</v>
      </c>
      <c r="O1210" s="7">
        <v>80</v>
      </c>
      <c r="P1210" s="4">
        <f t="shared" si="55"/>
        <v>41875</v>
      </c>
      <c r="Q1210" s="4">
        <f t="shared" si="56"/>
        <v>41876</v>
      </c>
      <c r="R1210" s="7" t="str">
        <f t="shared" si="54"/>
        <v>id7902341876</v>
      </c>
      <c r="S1210" s="7">
        <f>VLOOKUP(R1210,box_office!$C:$F,2,FALSE)</f>
        <v>0.59842519685039375</v>
      </c>
      <c r="T1210" s="7">
        <f>VLOOKUP(R1210,box_office!$C:$F,3,FALSE)</f>
        <v>4.55</v>
      </c>
      <c r="U1210" s="7">
        <f>VLOOKUP(R1210,box_office!$C:$F,4,FALSE)</f>
        <v>939</v>
      </c>
    </row>
    <row r="1211" spans="1:21" x14ac:dyDescent="0.3">
      <c r="A1211" s="3" t="s">
        <v>1166</v>
      </c>
      <c r="B1211" s="4" t="s">
        <v>354</v>
      </c>
      <c r="C1211" s="3" t="s">
        <v>1167</v>
      </c>
      <c r="D1211" s="3" t="s">
        <v>28</v>
      </c>
      <c r="F1211" s="3">
        <v>6</v>
      </c>
      <c r="G1211" s="3">
        <v>7</v>
      </c>
      <c r="H1211" s="3">
        <v>64</v>
      </c>
      <c r="I1211" s="6" t="s">
        <v>95</v>
      </c>
      <c r="J1211" s="6">
        <v>179</v>
      </c>
      <c r="K1211" s="4">
        <v>41859</v>
      </c>
      <c r="L1211" s="7" t="s">
        <v>230</v>
      </c>
      <c r="M1211" s="7" t="s">
        <v>483</v>
      </c>
      <c r="N1211" s="7" t="s">
        <v>415</v>
      </c>
      <c r="O1211" s="7">
        <v>80</v>
      </c>
      <c r="P1211" s="4">
        <f t="shared" si="55"/>
        <v>41876</v>
      </c>
      <c r="Q1211" s="4">
        <f t="shared" si="56"/>
        <v>41877</v>
      </c>
      <c r="R1211" s="7" t="str">
        <f t="shared" si="54"/>
        <v>id7902341877</v>
      </c>
      <c r="S1211" s="7">
        <f>VLOOKUP(R1211,box_office!$C:$F,2,FALSE)</f>
        <v>0.59685039370078741</v>
      </c>
      <c r="T1211" s="7">
        <f>VLOOKUP(R1211,box_office!$C:$F,3,FALSE)</f>
        <v>4.49</v>
      </c>
      <c r="U1211" s="7">
        <f>VLOOKUP(R1211,box_office!$C:$F,4,FALSE)</f>
        <v>951</v>
      </c>
    </row>
    <row r="1212" spans="1:21" x14ac:dyDescent="0.3">
      <c r="A1212" s="3" t="s">
        <v>1166</v>
      </c>
      <c r="B1212" s="4" t="s">
        <v>356</v>
      </c>
      <c r="C1212" s="3" t="s">
        <v>1167</v>
      </c>
      <c r="D1212" s="3" t="s">
        <v>28</v>
      </c>
      <c r="F1212" s="3">
        <v>6</v>
      </c>
      <c r="G1212" s="3">
        <v>7</v>
      </c>
      <c r="H1212" s="3">
        <v>64</v>
      </c>
      <c r="I1212" s="6" t="s">
        <v>95</v>
      </c>
      <c r="J1212" s="6">
        <v>180</v>
      </c>
      <c r="K1212" s="4">
        <v>41859</v>
      </c>
      <c r="L1212" s="7" t="s">
        <v>230</v>
      </c>
      <c r="M1212" s="7" t="s">
        <v>483</v>
      </c>
      <c r="N1212" s="7" t="s">
        <v>415</v>
      </c>
      <c r="O1212" s="7">
        <v>80</v>
      </c>
      <c r="P1212" s="4">
        <f t="shared" si="55"/>
        <v>41877</v>
      </c>
      <c r="Q1212" s="4">
        <f t="shared" si="56"/>
        <v>41878</v>
      </c>
      <c r="R1212" s="7" t="str">
        <f t="shared" si="54"/>
        <v>id7902341878</v>
      </c>
      <c r="S1212" s="7">
        <f>VLOOKUP(R1212,box_office!$C:$F,2,FALSE)</f>
        <v>0.47559055118110238</v>
      </c>
      <c r="T1212" s="7">
        <f>VLOOKUP(R1212,box_office!$C:$F,3,FALSE)</f>
        <v>4.5</v>
      </c>
      <c r="U1212" s="7">
        <f>VLOOKUP(R1212,box_office!$C:$F,4,FALSE)</f>
        <v>959</v>
      </c>
    </row>
    <row r="1213" spans="1:21" x14ac:dyDescent="0.3">
      <c r="A1213" s="3" t="s">
        <v>1166</v>
      </c>
      <c r="B1213" s="4" t="s">
        <v>358</v>
      </c>
      <c r="C1213" s="3" t="s">
        <v>1167</v>
      </c>
      <c r="D1213" s="3" t="s">
        <v>28</v>
      </c>
      <c r="F1213" s="3">
        <v>6</v>
      </c>
      <c r="G1213" s="3">
        <v>7</v>
      </c>
      <c r="H1213" s="3">
        <v>64</v>
      </c>
      <c r="I1213" s="6" t="s">
        <v>95</v>
      </c>
      <c r="J1213" s="6">
        <v>182</v>
      </c>
      <c r="K1213" s="4">
        <v>41859</v>
      </c>
      <c r="L1213" s="7" t="s">
        <v>230</v>
      </c>
      <c r="M1213" s="7" t="s">
        <v>483</v>
      </c>
      <c r="N1213" s="7" t="s">
        <v>415</v>
      </c>
      <c r="O1213" s="7">
        <v>80</v>
      </c>
      <c r="P1213" s="4">
        <f t="shared" si="55"/>
        <v>41878</v>
      </c>
      <c r="Q1213" s="4">
        <f t="shared" si="56"/>
        <v>41879</v>
      </c>
      <c r="R1213" s="7" t="str">
        <f t="shared" si="54"/>
        <v>id7902341879</v>
      </c>
      <c r="S1213" s="7">
        <f>VLOOKUP(R1213,box_office!$C:$F,2,FALSE)</f>
        <v>0.48188976377952758</v>
      </c>
      <c r="T1213" s="7">
        <f>VLOOKUP(R1213,box_office!$C:$F,3,FALSE)</f>
        <v>4.3099999999999996</v>
      </c>
      <c r="U1213" s="7">
        <f>VLOOKUP(R1213,box_office!$C:$F,4,FALSE)</f>
        <v>932</v>
      </c>
    </row>
    <row r="1214" spans="1:21" hidden="1" x14ac:dyDescent="0.3">
      <c r="A1214" s="3" t="s">
        <v>1166</v>
      </c>
      <c r="B1214" s="4" t="s">
        <v>360</v>
      </c>
      <c r="C1214" s="3" t="s">
        <v>1167</v>
      </c>
      <c r="D1214" s="3" t="s">
        <v>28</v>
      </c>
      <c r="F1214" s="3">
        <v>6</v>
      </c>
      <c r="G1214" s="3">
        <v>7</v>
      </c>
      <c r="H1214" s="3">
        <v>64</v>
      </c>
      <c r="I1214" s="3" t="s">
        <v>95</v>
      </c>
      <c r="J1214" s="3">
        <v>195</v>
      </c>
      <c r="K1214" s="4">
        <v>41859</v>
      </c>
      <c r="L1214" t="s">
        <v>230</v>
      </c>
      <c r="M1214" t="s">
        <v>483</v>
      </c>
      <c r="N1214" t="s">
        <v>415</v>
      </c>
      <c r="O1214">
        <v>80</v>
      </c>
      <c r="P1214" s="4">
        <f t="shared" si="55"/>
        <v>41884</v>
      </c>
      <c r="Q1214" s="4">
        <f t="shared" si="56"/>
        <v>41885</v>
      </c>
      <c r="R1214" s="10" t="str">
        <f t="shared" si="54"/>
        <v>id7902341885</v>
      </c>
      <c r="S1214" s="9" t="e">
        <f>VLOOKUP(R1214,box_office!$C:$F,2,FALSE)</f>
        <v>#N/A</v>
      </c>
      <c r="T1214" s="9" t="e">
        <f>VLOOKUP(R1214,box_office!$C:$F,3,FALSE)</f>
        <v>#N/A</v>
      </c>
      <c r="U1214" s="9" t="e">
        <f>VLOOKUP(R1214,box_office!$C:$F,4,FALSE)</f>
        <v>#N/A</v>
      </c>
    </row>
    <row r="1215" spans="1:21" hidden="1" x14ac:dyDescent="0.3">
      <c r="A1215" s="3" t="s">
        <v>1166</v>
      </c>
      <c r="B1215" s="4" t="s">
        <v>362</v>
      </c>
      <c r="C1215" s="3" t="s">
        <v>1167</v>
      </c>
      <c r="D1215" s="3" t="s">
        <v>28</v>
      </c>
      <c r="F1215" s="3">
        <v>6</v>
      </c>
      <c r="G1215" s="3">
        <v>7</v>
      </c>
      <c r="H1215" s="3">
        <v>64</v>
      </c>
      <c r="I1215" s="3" t="s">
        <v>95</v>
      </c>
      <c r="J1215" s="3">
        <v>195</v>
      </c>
      <c r="K1215" s="4">
        <v>41859</v>
      </c>
      <c r="L1215" t="s">
        <v>230</v>
      </c>
      <c r="M1215" t="s">
        <v>483</v>
      </c>
      <c r="N1215" t="s">
        <v>415</v>
      </c>
      <c r="O1215">
        <v>80</v>
      </c>
      <c r="P1215" s="4">
        <f t="shared" si="55"/>
        <v>41885</v>
      </c>
      <c r="Q1215" s="4">
        <f t="shared" si="56"/>
        <v>41886</v>
      </c>
      <c r="R1215" s="10" t="str">
        <f t="shared" si="54"/>
        <v>id7902341886</v>
      </c>
      <c r="S1215" s="9" t="e">
        <f>VLOOKUP(R1215,box_office!$C:$F,2,FALSE)</f>
        <v>#N/A</v>
      </c>
      <c r="T1215" s="9" t="e">
        <f>VLOOKUP(R1215,box_office!$C:$F,3,FALSE)</f>
        <v>#N/A</v>
      </c>
      <c r="U1215" s="9" t="e">
        <f>VLOOKUP(R1215,box_office!$C:$F,4,FALSE)</f>
        <v>#N/A</v>
      </c>
    </row>
    <row r="1216" spans="1:21" hidden="1" x14ac:dyDescent="0.3">
      <c r="A1216" s="3" t="s">
        <v>1166</v>
      </c>
      <c r="B1216" s="4" t="s">
        <v>364</v>
      </c>
      <c r="C1216" s="3" t="s">
        <v>1167</v>
      </c>
      <c r="D1216" s="3" t="s">
        <v>28</v>
      </c>
      <c r="F1216" s="3">
        <v>6</v>
      </c>
      <c r="G1216" s="3">
        <v>7</v>
      </c>
      <c r="H1216" s="3">
        <v>64</v>
      </c>
      <c r="I1216" s="3" t="s">
        <v>95</v>
      </c>
      <c r="J1216" s="3">
        <v>196</v>
      </c>
      <c r="K1216" s="4">
        <v>41859</v>
      </c>
      <c r="L1216" t="s">
        <v>230</v>
      </c>
      <c r="M1216" t="s">
        <v>483</v>
      </c>
      <c r="N1216" t="s">
        <v>415</v>
      </c>
      <c r="O1216">
        <v>80</v>
      </c>
      <c r="P1216" s="4">
        <f t="shared" si="55"/>
        <v>41886</v>
      </c>
      <c r="Q1216" s="4">
        <f t="shared" si="56"/>
        <v>41887</v>
      </c>
      <c r="R1216" s="10" t="str">
        <f t="shared" si="54"/>
        <v>id7902341887</v>
      </c>
      <c r="S1216" s="9" t="e">
        <f>VLOOKUP(R1216,box_office!$C:$F,2,FALSE)</f>
        <v>#N/A</v>
      </c>
      <c r="T1216" s="9" t="e">
        <f>VLOOKUP(R1216,box_office!$C:$F,3,FALSE)</f>
        <v>#N/A</v>
      </c>
      <c r="U1216" s="9" t="e">
        <f>VLOOKUP(R1216,box_office!$C:$F,4,FALSE)</f>
        <v>#N/A</v>
      </c>
    </row>
    <row r="1217" spans="1:21" x14ac:dyDescent="0.3">
      <c r="A1217" s="3" t="s">
        <v>1166</v>
      </c>
      <c r="B1217" s="4" t="s">
        <v>367</v>
      </c>
      <c r="C1217" s="3" t="s">
        <v>1167</v>
      </c>
      <c r="D1217" s="3" t="s">
        <v>28</v>
      </c>
      <c r="F1217" s="3">
        <v>6</v>
      </c>
      <c r="G1217" s="3">
        <v>7</v>
      </c>
      <c r="H1217" s="3">
        <v>64</v>
      </c>
      <c r="I1217" s="6" t="s">
        <v>95</v>
      </c>
      <c r="J1217" s="6">
        <v>197</v>
      </c>
      <c r="K1217" s="4">
        <v>41859</v>
      </c>
      <c r="L1217" s="7" t="s">
        <v>230</v>
      </c>
      <c r="M1217" s="7" t="s">
        <v>483</v>
      </c>
      <c r="N1217" s="7" t="s">
        <v>415</v>
      </c>
      <c r="O1217" s="7">
        <v>80</v>
      </c>
      <c r="P1217" s="4">
        <f t="shared" si="55"/>
        <v>41887</v>
      </c>
      <c r="Q1217" s="4">
        <f t="shared" si="56"/>
        <v>41888</v>
      </c>
      <c r="R1217" s="7" t="str">
        <f t="shared" si="54"/>
        <v>id7902341888</v>
      </c>
      <c r="S1217" s="7">
        <f>VLOOKUP(R1217,box_office!$C:$F,2,FALSE)</f>
        <v>6.7716535433070865E-2</v>
      </c>
      <c r="T1217" s="7">
        <f>VLOOKUP(R1217,box_office!$C:$F,3,FALSE)</f>
        <v>4.09</v>
      </c>
      <c r="U1217" s="7">
        <f>VLOOKUP(R1217,box_office!$C:$F,4,FALSE)</f>
        <v>56</v>
      </c>
    </row>
    <row r="1218" spans="1:21" x14ac:dyDescent="0.3">
      <c r="A1218" s="3" t="s">
        <v>1166</v>
      </c>
      <c r="B1218" s="4" t="s">
        <v>369</v>
      </c>
      <c r="C1218" s="3" t="s">
        <v>1167</v>
      </c>
      <c r="D1218" s="3" t="s">
        <v>28</v>
      </c>
      <c r="F1218" s="3">
        <v>6</v>
      </c>
      <c r="G1218" s="3">
        <v>7</v>
      </c>
      <c r="H1218" s="3">
        <v>64</v>
      </c>
      <c r="I1218" s="6" t="s">
        <v>95</v>
      </c>
      <c r="J1218" s="6">
        <v>197</v>
      </c>
      <c r="K1218" s="4">
        <v>41859</v>
      </c>
      <c r="L1218" s="7" t="s">
        <v>230</v>
      </c>
      <c r="M1218" s="7" t="s">
        <v>483</v>
      </c>
      <c r="N1218" s="7" t="s">
        <v>415</v>
      </c>
      <c r="O1218" s="7">
        <v>80</v>
      </c>
      <c r="P1218" s="4">
        <f t="shared" si="55"/>
        <v>41888</v>
      </c>
      <c r="Q1218" s="4">
        <f t="shared" si="56"/>
        <v>41889</v>
      </c>
      <c r="R1218" s="7" t="str">
        <f t="shared" ref="R1218:R1281" si="57">_xlfn.CONCAT(A1218,P1218+1)</f>
        <v>id7902341889</v>
      </c>
      <c r="S1218" s="7">
        <f>VLOOKUP(R1218,box_office!$C:$F,2,FALSE)</f>
        <v>8.0314960629921273E-2</v>
      </c>
      <c r="T1218" s="7">
        <f>VLOOKUP(R1218,box_office!$C:$F,3,FALSE)</f>
        <v>4.08</v>
      </c>
      <c r="U1218" s="7">
        <f>VLOOKUP(R1218,box_office!$C:$F,4,FALSE)</f>
        <v>58</v>
      </c>
    </row>
    <row r="1219" spans="1:21" hidden="1" x14ac:dyDescent="0.3">
      <c r="A1219" s="3" t="s">
        <v>1166</v>
      </c>
      <c r="B1219" s="4" t="s">
        <v>371</v>
      </c>
      <c r="C1219" s="3" t="s">
        <v>1167</v>
      </c>
      <c r="D1219" s="3" t="s">
        <v>28</v>
      </c>
      <c r="F1219" s="3">
        <v>6</v>
      </c>
      <c r="G1219" s="3">
        <v>7</v>
      </c>
      <c r="H1219" s="3">
        <v>64</v>
      </c>
      <c r="I1219" s="3" t="s">
        <v>95</v>
      </c>
      <c r="J1219" s="3">
        <v>197</v>
      </c>
      <c r="K1219" s="4">
        <v>41859</v>
      </c>
      <c r="L1219" t="s">
        <v>230</v>
      </c>
      <c r="M1219" t="s">
        <v>483</v>
      </c>
      <c r="N1219" t="s">
        <v>415</v>
      </c>
      <c r="O1219">
        <v>80</v>
      </c>
      <c r="P1219" s="4">
        <f t="shared" ref="P1219:P1282" si="58">DATEVALUE(B1219)</f>
        <v>41889</v>
      </c>
      <c r="Q1219" s="4">
        <f t="shared" ref="Q1219:Q1282" si="59">P1219+1</f>
        <v>41890</v>
      </c>
      <c r="R1219" s="10" t="str">
        <f t="shared" si="57"/>
        <v>id7902341890</v>
      </c>
      <c r="S1219" s="9" t="e">
        <f>VLOOKUP(R1219,box_office!$C:$F,2,FALSE)</f>
        <v>#N/A</v>
      </c>
      <c r="T1219" s="9" t="e">
        <f>VLOOKUP(R1219,box_office!$C:$F,3,FALSE)</f>
        <v>#N/A</v>
      </c>
      <c r="U1219" s="9" t="e">
        <f>VLOOKUP(R1219,box_office!$C:$F,4,FALSE)</f>
        <v>#N/A</v>
      </c>
    </row>
    <row r="1220" spans="1:21" x14ac:dyDescent="0.3">
      <c r="A1220" s="3" t="s">
        <v>1190</v>
      </c>
      <c r="B1220" s="4" t="s">
        <v>203</v>
      </c>
      <c r="C1220" s="3" t="s">
        <v>1191</v>
      </c>
      <c r="D1220" s="3" t="s">
        <v>28</v>
      </c>
      <c r="E1220" s="3" t="s">
        <v>1192</v>
      </c>
      <c r="F1220" s="3">
        <v>8</v>
      </c>
      <c r="G1220" s="3">
        <v>23</v>
      </c>
      <c r="H1220" s="3">
        <v>285</v>
      </c>
      <c r="I1220" s="6" t="s">
        <v>95</v>
      </c>
      <c r="J1220" s="6">
        <v>3560</v>
      </c>
      <c r="K1220" s="4">
        <v>41775</v>
      </c>
      <c r="L1220" s="7" t="s">
        <v>31</v>
      </c>
      <c r="M1220" s="7" t="s">
        <v>32</v>
      </c>
      <c r="N1220" s="7" t="s">
        <v>96</v>
      </c>
      <c r="O1220" s="7">
        <v>111</v>
      </c>
      <c r="P1220" s="4">
        <f t="shared" si="58"/>
        <v>41774</v>
      </c>
      <c r="Q1220" s="4">
        <f t="shared" si="59"/>
        <v>41775</v>
      </c>
      <c r="R1220" s="7" t="str">
        <f t="shared" si="57"/>
        <v>id7839541775</v>
      </c>
      <c r="S1220" s="7">
        <f>VLOOKUP(R1220,box_office!$C:$F,2,FALSE)</f>
        <v>33.377952755905511</v>
      </c>
      <c r="T1220" s="7">
        <f>VLOOKUP(R1220,box_office!$C:$F,3,FALSE)</f>
        <v>5.39</v>
      </c>
      <c r="U1220" s="7">
        <f>VLOOKUP(R1220,box_office!$C:$F,4,FALSE)</f>
        <v>32000</v>
      </c>
    </row>
    <row r="1221" spans="1:21" x14ac:dyDescent="0.3">
      <c r="A1221" s="3" t="s">
        <v>1190</v>
      </c>
      <c r="B1221" s="4" t="s">
        <v>205</v>
      </c>
      <c r="C1221" s="3" t="s">
        <v>1191</v>
      </c>
      <c r="D1221" s="3" t="s">
        <v>28</v>
      </c>
      <c r="E1221" s="3" t="s">
        <v>1192</v>
      </c>
      <c r="F1221" s="3">
        <v>7.9</v>
      </c>
      <c r="G1221" s="3">
        <v>23</v>
      </c>
      <c r="H1221" s="3">
        <v>296</v>
      </c>
      <c r="I1221" s="6" t="s">
        <v>95</v>
      </c>
      <c r="J1221" s="6">
        <v>7029</v>
      </c>
      <c r="K1221" s="4">
        <v>41775</v>
      </c>
      <c r="L1221" s="7" t="s">
        <v>31</v>
      </c>
      <c r="M1221" s="7" t="s">
        <v>32</v>
      </c>
      <c r="N1221" s="7" t="s">
        <v>96</v>
      </c>
      <c r="O1221" s="7">
        <v>111</v>
      </c>
      <c r="P1221" s="4">
        <f t="shared" si="58"/>
        <v>41775</v>
      </c>
      <c r="Q1221" s="4">
        <f t="shared" si="59"/>
        <v>41776</v>
      </c>
      <c r="R1221" s="7" t="str">
        <f t="shared" si="57"/>
        <v>id7839541776</v>
      </c>
      <c r="S1221" s="7">
        <f>VLOOKUP(R1221,box_office!$C:$F,2,FALSE)</f>
        <v>49.111811023622053</v>
      </c>
      <c r="T1221" s="7">
        <f>VLOOKUP(R1221,box_office!$C:$F,3,FALSE)</f>
        <v>5.46</v>
      </c>
      <c r="U1221" s="7">
        <f>VLOOKUP(R1221,box_office!$C:$F,4,FALSE)</f>
        <v>33000</v>
      </c>
    </row>
    <row r="1222" spans="1:21" x14ac:dyDescent="0.3">
      <c r="A1222" s="3" t="s">
        <v>1190</v>
      </c>
      <c r="B1222" s="4" t="s">
        <v>207</v>
      </c>
      <c r="C1222" s="3" t="s">
        <v>1191</v>
      </c>
      <c r="D1222" s="3" t="s">
        <v>28</v>
      </c>
      <c r="E1222" s="3" t="s">
        <v>1192</v>
      </c>
      <c r="F1222" s="3">
        <v>7.9</v>
      </c>
      <c r="G1222" s="3">
        <v>23</v>
      </c>
      <c r="H1222" s="3">
        <v>300</v>
      </c>
      <c r="I1222" s="6" t="s">
        <v>95</v>
      </c>
      <c r="J1222" s="6">
        <v>13387</v>
      </c>
      <c r="K1222" s="4">
        <v>41775</v>
      </c>
      <c r="L1222" s="7" t="s">
        <v>31</v>
      </c>
      <c r="M1222" s="7" t="s">
        <v>32</v>
      </c>
      <c r="N1222" s="7" t="s">
        <v>96</v>
      </c>
      <c r="O1222" s="7">
        <v>111</v>
      </c>
      <c r="P1222" s="4">
        <f t="shared" si="58"/>
        <v>41776</v>
      </c>
      <c r="Q1222" s="4">
        <f t="shared" si="59"/>
        <v>41777</v>
      </c>
      <c r="R1222" s="7" t="str">
        <f t="shared" si="57"/>
        <v>id7839541777</v>
      </c>
      <c r="S1222" s="7">
        <f>VLOOKUP(R1222,box_office!$C:$F,2,FALSE)</f>
        <v>45.381102362204722</v>
      </c>
      <c r="T1222" s="7">
        <f>VLOOKUP(R1222,box_office!$C:$F,3,FALSE)</f>
        <v>5.45</v>
      </c>
      <c r="U1222" s="7">
        <f>VLOOKUP(R1222,box_office!$C:$F,4,FALSE)</f>
        <v>31000</v>
      </c>
    </row>
    <row r="1223" spans="1:21" x14ac:dyDescent="0.3">
      <c r="A1223" s="3" t="s">
        <v>1190</v>
      </c>
      <c r="B1223" s="4" t="s">
        <v>209</v>
      </c>
      <c r="C1223" s="3" t="s">
        <v>1191</v>
      </c>
      <c r="D1223" s="3" t="s">
        <v>28</v>
      </c>
      <c r="E1223" s="3" t="s">
        <v>1192</v>
      </c>
      <c r="F1223" s="3">
        <v>7.9</v>
      </c>
      <c r="G1223" s="3">
        <v>23</v>
      </c>
      <c r="H1223" s="3">
        <v>302</v>
      </c>
      <c r="I1223" s="6" t="s">
        <v>95</v>
      </c>
      <c r="J1223" s="6">
        <v>21245</v>
      </c>
      <c r="K1223" s="4">
        <v>41775</v>
      </c>
      <c r="L1223" s="7" t="s">
        <v>31</v>
      </c>
      <c r="M1223" s="7" t="s">
        <v>32</v>
      </c>
      <c r="N1223" s="7" t="s">
        <v>96</v>
      </c>
      <c r="O1223" s="7">
        <v>111</v>
      </c>
      <c r="P1223" s="4">
        <f t="shared" si="58"/>
        <v>41777</v>
      </c>
      <c r="Q1223" s="4">
        <f t="shared" si="59"/>
        <v>41778</v>
      </c>
      <c r="R1223" s="7" t="str">
        <f t="shared" si="57"/>
        <v>id7839541778</v>
      </c>
      <c r="S1223" s="7">
        <f>VLOOKUP(R1223,box_office!$C:$F,2,FALSE)</f>
        <v>24.335433070866145</v>
      </c>
      <c r="T1223" s="7">
        <f>VLOOKUP(R1223,box_office!$C:$F,3,FALSE)</f>
        <v>5.43</v>
      </c>
      <c r="U1223" s="7">
        <f>VLOOKUP(R1223,box_office!$C:$F,4,FALSE)</f>
        <v>29000</v>
      </c>
    </row>
    <row r="1224" spans="1:21" x14ac:dyDescent="0.3">
      <c r="A1224" s="3" t="s">
        <v>1190</v>
      </c>
      <c r="B1224" s="4" t="s">
        <v>211</v>
      </c>
      <c r="C1224" s="3" t="s">
        <v>1191</v>
      </c>
      <c r="D1224" s="3" t="s">
        <v>28</v>
      </c>
      <c r="E1224" s="3" t="s">
        <v>1192</v>
      </c>
      <c r="F1224" s="3">
        <v>7.9</v>
      </c>
      <c r="G1224" s="3">
        <v>23</v>
      </c>
      <c r="H1224" s="3">
        <v>326</v>
      </c>
      <c r="I1224" s="6" t="s">
        <v>95</v>
      </c>
      <c r="J1224" s="6">
        <v>24065</v>
      </c>
      <c r="K1224" s="4">
        <v>41775</v>
      </c>
      <c r="L1224" s="7" t="s">
        <v>31</v>
      </c>
      <c r="M1224" s="7" t="s">
        <v>32</v>
      </c>
      <c r="N1224" s="7" t="s">
        <v>96</v>
      </c>
      <c r="O1224" s="7">
        <v>111</v>
      </c>
      <c r="P1224" s="4">
        <f t="shared" si="58"/>
        <v>41778</v>
      </c>
      <c r="Q1224" s="4">
        <f t="shared" si="59"/>
        <v>41779</v>
      </c>
      <c r="R1224" s="7" t="str">
        <f t="shared" si="57"/>
        <v>id7839541779</v>
      </c>
      <c r="S1224" s="7">
        <f>VLOOKUP(R1224,box_office!$C:$F,2,FALSE)</f>
        <v>37.862992125984256</v>
      </c>
      <c r="T1224" s="7">
        <f>VLOOKUP(R1224,box_office!$C:$F,3,FALSE)</f>
        <v>5.15</v>
      </c>
      <c r="U1224" s="7">
        <f>VLOOKUP(R1224,box_office!$C:$F,4,FALSE)</f>
        <v>28000</v>
      </c>
    </row>
    <row r="1225" spans="1:21" x14ac:dyDescent="0.3">
      <c r="A1225" s="3" t="s">
        <v>1190</v>
      </c>
      <c r="B1225" s="4" t="s">
        <v>213</v>
      </c>
      <c r="C1225" s="3" t="s">
        <v>1191</v>
      </c>
      <c r="D1225" s="3" t="s">
        <v>28</v>
      </c>
      <c r="E1225" s="3" t="s">
        <v>1192</v>
      </c>
      <c r="F1225" s="3">
        <v>7.9</v>
      </c>
      <c r="G1225" s="3">
        <v>24</v>
      </c>
      <c r="H1225" s="3">
        <v>340</v>
      </c>
      <c r="I1225" s="6" t="s">
        <v>95</v>
      </c>
      <c r="J1225" s="6">
        <v>26093</v>
      </c>
      <c r="K1225" s="4">
        <v>41775</v>
      </c>
      <c r="L1225" s="7" t="s">
        <v>31</v>
      </c>
      <c r="M1225" s="7" t="s">
        <v>32</v>
      </c>
      <c r="N1225" s="7" t="s">
        <v>96</v>
      </c>
      <c r="O1225" s="7">
        <v>111</v>
      </c>
      <c r="P1225" s="4">
        <f t="shared" si="58"/>
        <v>41779</v>
      </c>
      <c r="Q1225" s="4">
        <f t="shared" si="59"/>
        <v>41780</v>
      </c>
      <c r="R1225" s="7" t="str">
        <f t="shared" si="57"/>
        <v>id7839541780</v>
      </c>
      <c r="S1225" s="7">
        <f>VLOOKUP(R1225,box_office!$C:$F,2,FALSE)</f>
        <v>25.070866141732282</v>
      </c>
      <c r="T1225" s="7">
        <f>VLOOKUP(R1225,box_office!$C:$F,3,FALSE)</f>
        <v>5.24</v>
      </c>
      <c r="U1225" s="7">
        <f>VLOOKUP(R1225,box_office!$C:$F,4,FALSE)</f>
        <v>28000</v>
      </c>
    </row>
    <row r="1226" spans="1:21" x14ac:dyDescent="0.3">
      <c r="A1226" s="3" t="s">
        <v>1190</v>
      </c>
      <c r="B1226" s="4" t="s">
        <v>215</v>
      </c>
      <c r="C1226" s="3" t="s">
        <v>1191</v>
      </c>
      <c r="D1226" s="3" t="s">
        <v>28</v>
      </c>
      <c r="E1226" s="3" t="s">
        <v>1192</v>
      </c>
      <c r="F1226" s="3">
        <v>7.9</v>
      </c>
      <c r="G1226" s="3">
        <v>25</v>
      </c>
      <c r="H1226" s="3">
        <v>372</v>
      </c>
      <c r="I1226" s="6" t="s">
        <v>95</v>
      </c>
      <c r="J1226" s="6">
        <v>28170</v>
      </c>
      <c r="K1226" s="4">
        <v>41775</v>
      </c>
      <c r="L1226" s="7" t="s">
        <v>31</v>
      </c>
      <c r="M1226" s="7" t="s">
        <v>32</v>
      </c>
      <c r="N1226" s="7" t="s">
        <v>96</v>
      </c>
      <c r="O1226" s="7">
        <v>111</v>
      </c>
      <c r="P1226" s="4">
        <f t="shared" si="58"/>
        <v>41780</v>
      </c>
      <c r="Q1226" s="4">
        <f t="shared" si="59"/>
        <v>41781</v>
      </c>
      <c r="R1226" s="7" t="str">
        <f t="shared" si="57"/>
        <v>id7839541781</v>
      </c>
      <c r="S1226" s="7">
        <f>VLOOKUP(R1226,box_office!$C:$F,2,FALSE)</f>
        <v>22.130708661417323</v>
      </c>
      <c r="T1226" s="7">
        <f>VLOOKUP(R1226,box_office!$C:$F,3,FALSE)</f>
        <v>5.23</v>
      </c>
      <c r="U1226" s="7">
        <f>VLOOKUP(R1226,box_office!$C:$F,4,FALSE)</f>
        <v>28000</v>
      </c>
    </row>
    <row r="1227" spans="1:21" x14ac:dyDescent="0.3">
      <c r="A1227" s="3" t="s">
        <v>1190</v>
      </c>
      <c r="B1227" s="4" t="s">
        <v>129</v>
      </c>
      <c r="C1227" s="3" t="s">
        <v>1191</v>
      </c>
      <c r="D1227" s="3" t="s">
        <v>28</v>
      </c>
      <c r="E1227" s="3" t="s">
        <v>1192</v>
      </c>
      <c r="F1227" s="3">
        <v>7.8</v>
      </c>
      <c r="G1227" s="3">
        <v>25</v>
      </c>
      <c r="H1227" s="3">
        <v>372</v>
      </c>
      <c r="I1227" s="6" t="s">
        <v>95</v>
      </c>
      <c r="J1227" s="6">
        <v>29911</v>
      </c>
      <c r="K1227" s="4">
        <v>41775</v>
      </c>
      <c r="L1227" s="7" t="s">
        <v>31</v>
      </c>
      <c r="M1227" s="7" t="s">
        <v>32</v>
      </c>
      <c r="N1227" s="7" t="s">
        <v>96</v>
      </c>
      <c r="O1227" s="7">
        <v>111</v>
      </c>
      <c r="P1227" s="4">
        <f t="shared" si="58"/>
        <v>41781</v>
      </c>
      <c r="Q1227" s="4">
        <f t="shared" si="59"/>
        <v>41782</v>
      </c>
      <c r="R1227" s="7" t="str">
        <f t="shared" si="57"/>
        <v>id7839541782</v>
      </c>
      <c r="S1227" s="7">
        <f>VLOOKUP(R1227,box_office!$C:$F,2,FALSE)</f>
        <v>21.474015748031494</v>
      </c>
      <c r="T1227" s="7">
        <f>VLOOKUP(R1227,box_office!$C:$F,3,FALSE)</f>
        <v>5.56</v>
      </c>
      <c r="U1227" s="7">
        <f>VLOOKUP(R1227,box_office!$C:$F,4,FALSE)</f>
        <v>20000</v>
      </c>
    </row>
    <row r="1228" spans="1:21" x14ac:dyDescent="0.3">
      <c r="A1228" s="3" t="s">
        <v>1190</v>
      </c>
      <c r="B1228" s="4" t="s">
        <v>135</v>
      </c>
      <c r="C1228" s="3" t="s">
        <v>1191</v>
      </c>
      <c r="D1228" s="3" t="s">
        <v>28</v>
      </c>
      <c r="E1228" s="3" t="s">
        <v>1192</v>
      </c>
      <c r="F1228" s="3">
        <v>7.8</v>
      </c>
      <c r="G1228" s="3">
        <v>25</v>
      </c>
      <c r="H1228" s="3">
        <v>382</v>
      </c>
      <c r="I1228" s="6" t="s">
        <v>95</v>
      </c>
      <c r="J1228" s="6">
        <v>31424</v>
      </c>
      <c r="K1228" s="4">
        <v>41775</v>
      </c>
      <c r="L1228" s="7" t="s">
        <v>31</v>
      </c>
      <c r="M1228" s="7" t="s">
        <v>32</v>
      </c>
      <c r="N1228" s="7" t="s">
        <v>96</v>
      </c>
      <c r="O1228" s="7">
        <v>111</v>
      </c>
      <c r="P1228" s="4">
        <f t="shared" si="58"/>
        <v>41782</v>
      </c>
      <c r="Q1228" s="4">
        <f t="shared" si="59"/>
        <v>41783</v>
      </c>
      <c r="R1228" s="7" t="str">
        <f t="shared" si="57"/>
        <v>id7839541783</v>
      </c>
      <c r="S1228" s="7">
        <f>VLOOKUP(R1228,box_office!$C:$F,2,FALSE)</f>
        <v>34.377952755905518</v>
      </c>
      <c r="T1228" s="7">
        <f>VLOOKUP(R1228,box_office!$C:$F,3,FALSE)</f>
        <v>5.42</v>
      </c>
      <c r="U1228" s="7">
        <f>VLOOKUP(R1228,box_office!$C:$F,4,FALSE)</f>
        <v>21000</v>
      </c>
    </row>
    <row r="1229" spans="1:21" x14ac:dyDescent="0.3">
      <c r="A1229" s="3" t="s">
        <v>1190</v>
      </c>
      <c r="B1229" s="4" t="s">
        <v>137</v>
      </c>
      <c r="C1229" s="3" t="s">
        <v>1191</v>
      </c>
      <c r="D1229" s="3" t="s">
        <v>28</v>
      </c>
      <c r="E1229" s="3" t="s">
        <v>1192</v>
      </c>
      <c r="F1229" s="3">
        <v>7.8</v>
      </c>
      <c r="G1229" s="3">
        <v>25</v>
      </c>
      <c r="H1229" s="3">
        <v>382</v>
      </c>
      <c r="I1229" s="6" t="s">
        <v>95</v>
      </c>
      <c r="J1229" s="6">
        <v>33201</v>
      </c>
      <c r="K1229" s="4">
        <v>41775</v>
      </c>
      <c r="L1229" s="7" t="s">
        <v>31</v>
      </c>
      <c r="M1229" s="7" t="s">
        <v>32</v>
      </c>
      <c r="N1229" s="7" t="s">
        <v>96</v>
      </c>
      <c r="O1229" s="7">
        <v>111</v>
      </c>
      <c r="P1229" s="4">
        <f t="shared" si="58"/>
        <v>41783</v>
      </c>
      <c r="Q1229" s="4">
        <f t="shared" si="59"/>
        <v>41784</v>
      </c>
      <c r="R1229" s="7" t="str">
        <f t="shared" si="57"/>
        <v>id7839541784</v>
      </c>
      <c r="S1229" s="7">
        <f>VLOOKUP(R1229,box_office!$C:$F,2,FALSE)</f>
        <v>29.34488188976378</v>
      </c>
      <c r="T1229" s="7">
        <f>VLOOKUP(R1229,box_office!$C:$F,3,FALSE)</f>
        <v>5.48</v>
      </c>
      <c r="U1229" s="7">
        <f>VLOOKUP(R1229,box_office!$C:$F,4,FALSE)</f>
        <v>21000</v>
      </c>
    </row>
    <row r="1230" spans="1:21" x14ac:dyDescent="0.3">
      <c r="A1230" s="3" t="s">
        <v>1190</v>
      </c>
      <c r="B1230" s="4" t="s">
        <v>139</v>
      </c>
      <c r="C1230" s="3" t="s">
        <v>1191</v>
      </c>
      <c r="D1230" s="3" t="s">
        <v>28</v>
      </c>
      <c r="E1230" s="3" t="s">
        <v>1192</v>
      </c>
      <c r="F1230" s="3">
        <v>7.8</v>
      </c>
      <c r="G1230" s="3">
        <v>25</v>
      </c>
      <c r="H1230" s="3">
        <v>385</v>
      </c>
      <c r="I1230" s="6" t="s">
        <v>95</v>
      </c>
      <c r="J1230" s="6">
        <v>34987</v>
      </c>
      <c r="K1230" s="4">
        <v>41775</v>
      </c>
      <c r="L1230" s="7" t="s">
        <v>31</v>
      </c>
      <c r="M1230" s="7" t="s">
        <v>32</v>
      </c>
      <c r="N1230" s="7" t="s">
        <v>96</v>
      </c>
      <c r="O1230" s="7">
        <v>111</v>
      </c>
      <c r="P1230" s="4">
        <f t="shared" si="58"/>
        <v>41784</v>
      </c>
      <c r="Q1230" s="4">
        <f t="shared" si="59"/>
        <v>41785</v>
      </c>
      <c r="R1230" s="7" t="str">
        <f t="shared" si="57"/>
        <v>id7839541785</v>
      </c>
      <c r="S1230" s="7">
        <f>VLOOKUP(R1230,box_office!$C:$F,2,FALSE)</f>
        <v>12.988976377952755</v>
      </c>
      <c r="T1230" s="7">
        <f>VLOOKUP(R1230,box_office!$C:$F,3,FALSE)</f>
        <v>5.26</v>
      </c>
      <c r="U1230" s="7">
        <f>VLOOKUP(R1230,box_office!$C:$F,4,FALSE)</f>
        <v>20000</v>
      </c>
    </row>
    <row r="1231" spans="1:21" x14ac:dyDescent="0.3">
      <c r="A1231" s="3" t="s">
        <v>1190</v>
      </c>
      <c r="B1231" s="4" t="s">
        <v>141</v>
      </c>
      <c r="C1231" s="3" t="s">
        <v>1191</v>
      </c>
      <c r="D1231" s="3" t="s">
        <v>28</v>
      </c>
      <c r="E1231" s="3" t="s">
        <v>1192</v>
      </c>
      <c r="F1231" s="3">
        <v>7.8</v>
      </c>
      <c r="G1231" s="3">
        <v>25</v>
      </c>
      <c r="H1231" s="3">
        <v>391</v>
      </c>
      <c r="I1231" s="6" t="s">
        <v>95</v>
      </c>
      <c r="J1231" s="6">
        <v>36291</v>
      </c>
      <c r="K1231" s="4">
        <v>41775</v>
      </c>
      <c r="L1231" s="7" t="s">
        <v>31</v>
      </c>
      <c r="M1231" s="7" t="s">
        <v>32</v>
      </c>
      <c r="N1231" s="7" t="s">
        <v>96</v>
      </c>
      <c r="O1231" s="7">
        <v>111</v>
      </c>
      <c r="P1231" s="4">
        <f t="shared" si="58"/>
        <v>41785</v>
      </c>
      <c r="Q1231" s="4">
        <f t="shared" si="59"/>
        <v>41786</v>
      </c>
      <c r="R1231" s="7" t="str">
        <f t="shared" si="57"/>
        <v>id7839541786</v>
      </c>
      <c r="S1231" s="7">
        <f>VLOOKUP(R1231,box_office!$C:$F,2,FALSE)</f>
        <v>14.440944881889765</v>
      </c>
      <c r="T1231" s="7">
        <f>VLOOKUP(R1231,box_office!$C:$F,3,FALSE)</f>
        <v>5.4</v>
      </c>
      <c r="U1231" s="7">
        <f>VLOOKUP(R1231,box_office!$C:$F,4,FALSE)</f>
        <v>20000</v>
      </c>
    </row>
    <row r="1232" spans="1:21" x14ac:dyDescent="0.3">
      <c r="A1232" s="3" t="s">
        <v>1190</v>
      </c>
      <c r="B1232" s="4" t="s">
        <v>143</v>
      </c>
      <c r="C1232" s="3" t="s">
        <v>1191</v>
      </c>
      <c r="D1232" s="3" t="s">
        <v>28</v>
      </c>
      <c r="E1232" s="3" t="s">
        <v>1192</v>
      </c>
      <c r="F1232" s="3">
        <v>7.8</v>
      </c>
      <c r="G1232" s="3">
        <v>26</v>
      </c>
      <c r="H1232" s="3">
        <v>391</v>
      </c>
      <c r="I1232" s="6" t="s">
        <v>95</v>
      </c>
      <c r="J1232" s="6">
        <v>37277</v>
      </c>
      <c r="K1232" s="4">
        <v>41775</v>
      </c>
      <c r="L1232" s="7" t="s">
        <v>31</v>
      </c>
      <c r="M1232" s="7" t="s">
        <v>32</v>
      </c>
      <c r="N1232" s="7" t="s">
        <v>96</v>
      </c>
      <c r="O1232" s="7">
        <v>111</v>
      </c>
      <c r="P1232" s="4">
        <f t="shared" si="58"/>
        <v>41786</v>
      </c>
      <c r="Q1232" s="4">
        <f t="shared" si="59"/>
        <v>41787</v>
      </c>
      <c r="R1232" s="7" t="str">
        <f t="shared" si="57"/>
        <v>id7839541787</v>
      </c>
      <c r="S1232" s="7">
        <f>VLOOKUP(R1232,box_office!$C:$F,2,FALSE)</f>
        <v>12.144881889763781</v>
      </c>
      <c r="T1232" s="7">
        <f>VLOOKUP(R1232,box_office!$C:$F,3,FALSE)</f>
        <v>5.4</v>
      </c>
      <c r="U1232" s="7">
        <f>VLOOKUP(R1232,box_office!$C:$F,4,FALSE)</f>
        <v>20000</v>
      </c>
    </row>
    <row r="1233" spans="1:21" x14ac:dyDescent="0.3">
      <c r="A1233" s="3" t="s">
        <v>1190</v>
      </c>
      <c r="B1233" s="4" t="s">
        <v>145</v>
      </c>
      <c r="C1233" s="3" t="s">
        <v>1191</v>
      </c>
      <c r="D1233" s="3" t="s">
        <v>28</v>
      </c>
      <c r="E1233" s="3" t="s">
        <v>1192</v>
      </c>
      <c r="F1233" s="3">
        <v>7.8</v>
      </c>
      <c r="G1233" s="3">
        <v>26</v>
      </c>
      <c r="H1233" s="3">
        <v>439</v>
      </c>
      <c r="I1233" s="6" t="s">
        <v>95</v>
      </c>
      <c r="J1233" s="6">
        <v>38147</v>
      </c>
      <c r="K1233" s="4">
        <v>41775</v>
      </c>
      <c r="L1233" s="7" t="s">
        <v>31</v>
      </c>
      <c r="M1233" s="7" t="s">
        <v>32</v>
      </c>
      <c r="N1233" s="7" t="s">
        <v>96</v>
      </c>
      <c r="O1233" s="7">
        <v>111</v>
      </c>
      <c r="P1233" s="4">
        <f t="shared" si="58"/>
        <v>41787</v>
      </c>
      <c r="Q1233" s="4">
        <f t="shared" si="59"/>
        <v>41788</v>
      </c>
      <c r="R1233" s="7" t="str">
        <f t="shared" si="57"/>
        <v>id7839541788</v>
      </c>
      <c r="S1233" s="7">
        <f>VLOOKUP(R1233,box_office!$C:$F,2,FALSE)</f>
        <v>7.1039370078740163</v>
      </c>
      <c r="T1233" s="7">
        <f>VLOOKUP(R1233,box_office!$C:$F,3,FALSE)</f>
        <v>5.48</v>
      </c>
      <c r="U1233" s="7">
        <f>VLOOKUP(R1233,box_office!$C:$F,4,FALSE)</f>
        <v>12000</v>
      </c>
    </row>
    <row r="1234" spans="1:21" x14ac:dyDescent="0.3">
      <c r="A1234" s="3" t="s">
        <v>1190</v>
      </c>
      <c r="B1234" s="4" t="s">
        <v>147</v>
      </c>
      <c r="C1234" s="3" t="s">
        <v>1191</v>
      </c>
      <c r="D1234" s="3" t="s">
        <v>28</v>
      </c>
      <c r="E1234" s="3" t="s">
        <v>1192</v>
      </c>
      <c r="F1234" s="3">
        <v>7.8</v>
      </c>
      <c r="G1234" s="3">
        <v>27</v>
      </c>
      <c r="H1234" s="3">
        <v>446</v>
      </c>
      <c r="I1234" s="6" t="s">
        <v>95</v>
      </c>
      <c r="J1234" s="6">
        <v>38883</v>
      </c>
      <c r="K1234" s="4">
        <v>41775</v>
      </c>
      <c r="L1234" s="7" t="s">
        <v>31</v>
      </c>
      <c r="M1234" s="7" t="s">
        <v>32</v>
      </c>
      <c r="N1234" s="7" t="s">
        <v>96</v>
      </c>
      <c r="O1234" s="7">
        <v>111</v>
      </c>
      <c r="P1234" s="4">
        <f t="shared" si="58"/>
        <v>41788</v>
      </c>
      <c r="Q1234" s="4">
        <f t="shared" si="59"/>
        <v>41789</v>
      </c>
      <c r="R1234" s="7" t="str">
        <f t="shared" si="57"/>
        <v>id7839541789</v>
      </c>
      <c r="S1234" s="7">
        <f>VLOOKUP(R1234,box_office!$C:$F,2,FALSE)</f>
        <v>8.2173228346456693</v>
      </c>
      <c r="T1234" s="7">
        <f>VLOOKUP(R1234,box_office!$C:$F,3,FALSE)</f>
        <v>5.37</v>
      </c>
      <c r="U1234" s="7">
        <f>VLOOKUP(R1234,box_office!$C:$F,4,FALSE)</f>
        <v>10000</v>
      </c>
    </row>
    <row r="1235" spans="1:21" x14ac:dyDescent="0.3">
      <c r="A1235" s="3" t="s">
        <v>1190</v>
      </c>
      <c r="B1235" s="4" t="s">
        <v>149</v>
      </c>
      <c r="C1235" s="3" t="s">
        <v>1191</v>
      </c>
      <c r="D1235" s="3" t="s">
        <v>28</v>
      </c>
      <c r="E1235" s="3" t="s">
        <v>1192</v>
      </c>
      <c r="F1235" s="3">
        <v>7.8</v>
      </c>
      <c r="G1235" s="3">
        <v>28</v>
      </c>
      <c r="H1235" s="3">
        <v>446</v>
      </c>
      <c r="I1235" s="6" t="s">
        <v>95</v>
      </c>
      <c r="J1235" s="6">
        <v>39566</v>
      </c>
      <c r="K1235" s="4">
        <v>41775</v>
      </c>
      <c r="L1235" s="7" t="s">
        <v>31</v>
      </c>
      <c r="M1235" s="7" t="s">
        <v>32</v>
      </c>
      <c r="N1235" s="7" t="s">
        <v>96</v>
      </c>
      <c r="O1235" s="7">
        <v>111</v>
      </c>
      <c r="P1235" s="4">
        <f t="shared" si="58"/>
        <v>41789</v>
      </c>
      <c r="Q1235" s="4">
        <f t="shared" si="59"/>
        <v>41790</v>
      </c>
      <c r="R1235" s="7" t="str">
        <f t="shared" si="57"/>
        <v>id7839541790</v>
      </c>
      <c r="S1235" s="7">
        <f>VLOOKUP(R1235,box_office!$C:$F,2,FALSE)</f>
        <v>11.370078740157481</v>
      </c>
      <c r="T1235" s="7">
        <f>VLOOKUP(R1235,box_office!$C:$F,3,FALSE)</f>
        <v>5.46</v>
      </c>
      <c r="U1235" s="7">
        <f>VLOOKUP(R1235,box_office!$C:$F,4,FALSE)</f>
        <v>7414</v>
      </c>
    </row>
    <row r="1236" spans="1:21" x14ac:dyDescent="0.3">
      <c r="A1236" s="3" t="s">
        <v>1190</v>
      </c>
      <c r="B1236" s="4" t="s">
        <v>151</v>
      </c>
      <c r="C1236" s="3" t="s">
        <v>1191</v>
      </c>
      <c r="D1236" s="3" t="s">
        <v>28</v>
      </c>
      <c r="E1236" s="3" t="s">
        <v>1192</v>
      </c>
      <c r="F1236" s="3">
        <v>7.8</v>
      </c>
      <c r="G1236" s="3">
        <v>28</v>
      </c>
      <c r="H1236" s="3">
        <v>446</v>
      </c>
      <c r="I1236" s="6" t="s">
        <v>95</v>
      </c>
      <c r="J1236" s="6">
        <v>40232</v>
      </c>
      <c r="K1236" s="4">
        <v>41775</v>
      </c>
      <c r="L1236" s="7" t="s">
        <v>31</v>
      </c>
      <c r="M1236" s="7" t="s">
        <v>32</v>
      </c>
      <c r="N1236" s="7" t="s">
        <v>96</v>
      </c>
      <c r="O1236" s="7">
        <v>111</v>
      </c>
      <c r="P1236" s="4">
        <f t="shared" si="58"/>
        <v>41790</v>
      </c>
      <c r="Q1236" s="4">
        <f t="shared" si="59"/>
        <v>41791</v>
      </c>
      <c r="R1236" s="7" t="str">
        <f t="shared" si="57"/>
        <v>id7839541791</v>
      </c>
      <c r="S1236" s="7">
        <f>VLOOKUP(R1236,box_office!$C:$F,2,FALSE)</f>
        <v>12.341732283464568</v>
      </c>
      <c r="T1236" s="7">
        <f>VLOOKUP(R1236,box_office!$C:$F,3,FALSE)</f>
        <v>5.45</v>
      </c>
      <c r="U1236" s="7">
        <f>VLOOKUP(R1236,box_office!$C:$F,4,FALSE)</f>
        <v>7075</v>
      </c>
    </row>
    <row r="1237" spans="1:21" x14ac:dyDescent="0.3">
      <c r="A1237" s="3" t="s">
        <v>1190</v>
      </c>
      <c r="B1237" s="4" t="s">
        <v>153</v>
      </c>
      <c r="C1237" s="3" t="s">
        <v>1191</v>
      </c>
      <c r="D1237" s="3" t="s">
        <v>28</v>
      </c>
      <c r="E1237" s="3" t="s">
        <v>1192</v>
      </c>
      <c r="F1237" s="3">
        <v>7.8</v>
      </c>
      <c r="G1237" s="3">
        <v>28</v>
      </c>
      <c r="H1237" s="3">
        <v>449</v>
      </c>
      <c r="I1237" s="6" t="s">
        <v>95</v>
      </c>
      <c r="J1237" s="6">
        <v>41029</v>
      </c>
      <c r="K1237" s="4">
        <v>41775</v>
      </c>
      <c r="L1237" s="7" t="s">
        <v>31</v>
      </c>
      <c r="M1237" s="7" t="s">
        <v>32</v>
      </c>
      <c r="N1237" s="7" t="s">
        <v>96</v>
      </c>
      <c r="O1237" s="7">
        <v>111</v>
      </c>
      <c r="P1237" s="4">
        <f t="shared" si="58"/>
        <v>41791</v>
      </c>
      <c r="Q1237" s="4">
        <f t="shared" si="59"/>
        <v>41792</v>
      </c>
      <c r="R1237" s="7" t="str">
        <f t="shared" si="57"/>
        <v>id7839541792</v>
      </c>
      <c r="S1237" s="7">
        <f>VLOOKUP(R1237,box_office!$C:$F,2,FALSE)</f>
        <v>10.13228346456693</v>
      </c>
      <c r="T1237" s="7">
        <f>VLOOKUP(R1237,box_office!$C:$F,3,FALSE)</f>
        <v>5.4</v>
      </c>
      <c r="U1237" s="7">
        <f>VLOOKUP(R1237,box_office!$C:$F,4,FALSE)</f>
        <v>7495</v>
      </c>
    </row>
    <row r="1238" spans="1:21" x14ac:dyDescent="0.3">
      <c r="A1238" s="3" t="s">
        <v>1190</v>
      </c>
      <c r="B1238" s="4" t="s">
        <v>155</v>
      </c>
      <c r="C1238" s="3" t="s">
        <v>1191</v>
      </c>
      <c r="D1238" s="3" t="s">
        <v>28</v>
      </c>
      <c r="E1238" s="3" t="s">
        <v>1192</v>
      </c>
      <c r="F1238" s="3">
        <v>7.8</v>
      </c>
      <c r="G1238" s="3">
        <v>28</v>
      </c>
      <c r="H1238" s="3">
        <v>449</v>
      </c>
      <c r="I1238" s="6" t="s">
        <v>95</v>
      </c>
      <c r="J1238" s="6">
        <v>41887</v>
      </c>
      <c r="K1238" s="4">
        <v>41775</v>
      </c>
      <c r="L1238" s="7" t="s">
        <v>31</v>
      </c>
      <c r="M1238" s="7" t="s">
        <v>32</v>
      </c>
      <c r="N1238" s="7" t="s">
        <v>96</v>
      </c>
      <c r="O1238" s="7">
        <v>111</v>
      </c>
      <c r="P1238" s="4">
        <f t="shared" si="58"/>
        <v>41792</v>
      </c>
      <c r="Q1238" s="4">
        <f t="shared" si="59"/>
        <v>41793</v>
      </c>
      <c r="R1238" s="7" t="str">
        <f t="shared" si="57"/>
        <v>id7839541793</v>
      </c>
      <c r="S1238" s="7">
        <f>VLOOKUP(R1238,box_office!$C:$F,2,FALSE)</f>
        <v>5.1763779527559057</v>
      </c>
      <c r="T1238" s="7">
        <f>VLOOKUP(R1238,box_office!$C:$F,3,FALSE)</f>
        <v>4.9000000000000004</v>
      </c>
      <c r="U1238" s="7">
        <f>VLOOKUP(R1238,box_office!$C:$F,4,FALSE)</f>
        <v>10000</v>
      </c>
    </row>
    <row r="1239" spans="1:21" x14ac:dyDescent="0.3">
      <c r="A1239" s="3" t="s">
        <v>1190</v>
      </c>
      <c r="B1239" s="4" t="s">
        <v>157</v>
      </c>
      <c r="C1239" s="3" t="s">
        <v>1191</v>
      </c>
      <c r="D1239" s="3" t="s">
        <v>28</v>
      </c>
      <c r="E1239" s="3" t="s">
        <v>1192</v>
      </c>
      <c r="F1239" s="3">
        <v>7.8</v>
      </c>
      <c r="G1239" s="3">
        <v>28</v>
      </c>
      <c r="H1239" s="3">
        <v>522</v>
      </c>
      <c r="I1239" s="6" t="s">
        <v>95</v>
      </c>
      <c r="J1239" s="6">
        <v>42528</v>
      </c>
      <c r="K1239" s="4">
        <v>41775</v>
      </c>
      <c r="L1239" s="7" t="s">
        <v>31</v>
      </c>
      <c r="M1239" s="7" t="s">
        <v>32</v>
      </c>
      <c r="N1239" s="7" t="s">
        <v>96</v>
      </c>
      <c r="O1239" s="7">
        <v>111</v>
      </c>
      <c r="P1239" s="4">
        <f t="shared" si="58"/>
        <v>41793</v>
      </c>
      <c r="Q1239" s="4">
        <f t="shared" si="59"/>
        <v>41794</v>
      </c>
      <c r="R1239" s="7" t="str">
        <f t="shared" si="57"/>
        <v>id7839541794</v>
      </c>
      <c r="S1239" s="7">
        <f>VLOOKUP(R1239,box_office!$C:$F,2,FALSE)</f>
        <v>5.0110236220472446</v>
      </c>
      <c r="T1239" s="7">
        <f>VLOOKUP(R1239,box_office!$C:$F,3,FALSE)</f>
        <v>5.0599999999999996</v>
      </c>
      <c r="U1239" s="7">
        <f>VLOOKUP(R1239,box_office!$C:$F,4,FALSE)</f>
        <v>11000</v>
      </c>
    </row>
    <row r="1240" spans="1:21" x14ac:dyDescent="0.3">
      <c r="A1240" s="3" t="s">
        <v>1190</v>
      </c>
      <c r="B1240" s="4" t="s">
        <v>159</v>
      </c>
      <c r="C1240" s="3" t="s">
        <v>1191</v>
      </c>
      <c r="D1240" s="3" t="s">
        <v>28</v>
      </c>
      <c r="E1240" s="3" t="s">
        <v>1192</v>
      </c>
      <c r="F1240" s="3">
        <v>7.8</v>
      </c>
      <c r="G1240" s="3">
        <v>28</v>
      </c>
      <c r="H1240" s="3">
        <v>522</v>
      </c>
      <c r="I1240" s="6" t="s">
        <v>95</v>
      </c>
      <c r="J1240" s="6">
        <v>43005</v>
      </c>
      <c r="K1240" s="4">
        <v>41775</v>
      </c>
      <c r="L1240" s="7" t="s">
        <v>31</v>
      </c>
      <c r="M1240" s="7" t="s">
        <v>32</v>
      </c>
      <c r="N1240" s="7" t="s">
        <v>96</v>
      </c>
      <c r="O1240" s="7">
        <v>111</v>
      </c>
      <c r="P1240" s="4">
        <f t="shared" si="58"/>
        <v>41794</v>
      </c>
      <c r="Q1240" s="4">
        <f t="shared" si="59"/>
        <v>41795</v>
      </c>
      <c r="R1240" s="7" t="str">
        <f t="shared" si="57"/>
        <v>id7839541795</v>
      </c>
      <c r="S1240" s="7">
        <f>VLOOKUP(R1240,box_office!$C:$F,2,FALSE)</f>
        <v>4.3007874015748033</v>
      </c>
      <c r="T1240" s="7">
        <f>VLOOKUP(R1240,box_office!$C:$F,3,FALSE)</f>
        <v>5.21</v>
      </c>
      <c r="U1240" s="7">
        <f>VLOOKUP(R1240,box_office!$C:$F,4,FALSE)</f>
        <v>10000</v>
      </c>
    </row>
    <row r="1241" spans="1:21" x14ac:dyDescent="0.3">
      <c r="A1241" s="3" t="s">
        <v>1190</v>
      </c>
      <c r="B1241" s="4" t="s">
        <v>161</v>
      </c>
      <c r="C1241" s="3" t="s">
        <v>1191</v>
      </c>
      <c r="D1241" s="3" t="s">
        <v>28</v>
      </c>
      <c r="E1241" s="3" t="s">
        <v>1192</v>
      </c>
      <c r="F1241" s="3">
        <v>7.8</v>
      </c>
      <c r="G1241" s="3">
        <v>28</v>
      </c>
      <c r="H1241" s="3">
        <v>522</v>
      </c>
      <c r="I1241" s="6" t="s">
        <v>95</v>
      </c>
      <c r="J1241" s="6">
        <v>43404</v>
      </c>
      <c r="K1241" s="4">
        <v>41775</v>
      </c>
      <c r="L1241" s="7" t="s">
        <v>31</v>
      </c>
      <c r="M1241" s="7" t="s">
        <v>32</v>
      </c>
      <c r="N1241" s="7" t="s">
        <v>96</v>
      </c>
      <c r="O1241" s="7">
        <v>111</v>
      </c>
      <c r="P1241" s="4">
        <f t="shared" si="58"/>
        <v>41795</v>
      </c>
      <c r="Q1241" s="4">
        <f t="shared" si="59"/>
        <v>41796</v>
      </c>
      <c r="R1241" s="7" t="str">
        <f t="shared" si="57"/>
        <v>id7839541796</v>
      </c>
      <c r="S1241" s="7">
        <f>VLOOKUP(R1241,box_office!$C:$F,2,FALSE)</f>
        <v>2.7181102362204723</v>
      </c>
      <c r="T1241" s="7">
        <f>VLOOKUP(R1241,box_office!$C:$F,3,FALSE)</f>
        <v>5.43</v>
      </c>
      <c r="U1241" s="7">
        <f>VLOOKUP(R1241,box_office!$C:$F,4,FALSE)</f>
        <v>3849</v>
      </c>
    </row>
    <row r="1242" spans="1:21" x14ac:dyDescent="0.3">
      <c r="A1242" s="3" t="s">
        <v>1190</v>
      </c>
      <c r="B1242" s="4" t="s">
        <v>163</v>
      </c>
      <c r="C1242" s="3" t="s">
        <v>1191</v>
      </c>
      <c r="D1242" s="3" t="s">
        <v>28</v>
      </c>
      <c r="E1242" s="3" t="s">
        <v>1192</v>
      </c>
      <c r="F1242" s="3">
        <v>7.8</v>
      </c>
      <c r="G1242" s="3">
        <v>28</v>
      </c>
      <c r="H1242" s="3">
        <v>522</v>
      </c>
      <c r="I1242" s="6" t="s">
        <v>95</v>
      </c>
      <c r="J1242" s="6">
        <v>43832</v>
      </c>
      <c r="K1242" s="4">
        <v>41775</v>
      </c>
      <c r="L1242" s="7" t="s">
        <v>31</v>
      </c>
      <c r="M1242" s="7" t="s">
        <v>32</v>
      </c>
      <c r="N1242" s="7" t="s">
        <v>96</v>
      </c>
      <c r="O1242" s="7">
        <v>111</v>
      </c>
      <c r="P1242" s="4">
        <f t="shared" si="58"/>
        <v>41796</v>
      </c>
      <c r="Q1242" s="4">
        <f t="shared" si="59"/>
        <v>41797</v>
      </c>
      <c r="R1242" s="7" t="str">
        <f t="shared" si="57"/>
        <v>id7839541797</v>
      </c>
      <c r="S1242" s="7">
        <f>VLOOKUP(R1242,box_office!$C:$F,2,FALSE)</f>
        <v>4.4141732283464572</v>
      </c>
      <c r="T1242" s="7">
        <f>VLOOKUP(R1242,box_office!$C:$F,3,FALSE)</f>
        <v>5.57</v>
      </c>
      <c r="U1242" s="7">
        <f>VLOOKUP(R1242,box_office!$C:$F,4,FALSE)</f>
        <v>3443</v>
      </c>
    </row>
    <row r="1243" spans="1:21" x14ac:dyDescent="0.3">
      <c r="A1243" s="3" t="s">
        <v>1190</v>
      </c>
      <c r="B1243" s="4" t="s">
        <v>165</v>
      </c>
      <c r="C1243" s="3" t="s">
        <v>1191</v>
      </c>
      <c r="D1243" s="3" t="s">
        <v>28</v>
      </c>
      <c r="E1243" s="3" t="s">
        <v>1192</v>
      </c>
      <c r="F1243" s="3">
        <v>7.8</v>
      </c>
      <c r="G1243" s="3">
        <v>28</v>
      </c>
      <c r="H1243" s="3">
        <v>583</v>
      </c>
      <c r="I1243" s="6" t="s">
        <v>95</v>
      </c>
      <c r="J1243" s="6">
        <v>44255</v>
      </c>
      <c r="K1243" s="4">
        <v>41775</v>
      </c>
      <c r="L1243" s="7" t="s">
        <v>31</v>
      </c>
      <c r="M1243" s="7" t="s">
        <v>32</v>
      </c>
      <c r="N1243" s="7" t="s">
        <v>96</v>
      </c>
      <c r="O1243" s="7">
        <v>111</v>
      </c>
      <c r="P1243" s="4">
        <f t="shared" si="58"/>
        <v>41797</v>
      </c>
      <c r="Q1243" s="4">
        <f t="shared" si="59"/>
        <v>41798</v>
      </c>
      <c r="R1243" s="7" t="str">
        <f t="shared" si="57"/>
        <v>id7839541798</v>
      </c>
      <c r="S1243" s="7">
        <f>VLOOKUP(R1243,box_office!$C:$F,2,FALSE)</f>
        <v>3.9622047244094492</v>
      </c>
      <c r="T1243" s="7">
        <f>VLOOKUP(R1243,box_office!$C:$F,3,FALSE)</f>
        <v>5.39</v>
      </c>
      <c r="U1243" s="7">
        <f>VLOOKUP(R1243,box_office!$C:$F,4,FALSE)</f>
        <v>3671</v>
      </c>
    </row>
    <row r="1244" spans="1:21" x14ac:dyDescent="0.3">
      <c r="A1244" s="3" t="s">
        <v>1190</v>
      </c>
      <c r="B1244" s="4" t="s">
        <v>167</v>
      </c>
      <c r="C1244" s="3" t="s">
        <v>1191</v>
      </c>
      <c r="D1244" s="3" t="s">
        <v>28</v>
      </c>
      <c r="E1244" s="3" t="s">
        <v>1192</v>
      </c>
      <c r="F1244" s="3">
        <v>7.7</v>
      </c>
      <c r="G1244" s="3">
        <v>28</v>
      </c>
      <c r="H1244" s="3">
        <v>583</v>
      </c>
      <c r="I1244" s="6" t="s">
        <v>95</v>
      </c>
      <c r="J1244" s="6">
        <v>44695</v>
      </c>
      <c r="K1244" s="4">
        <v>41775</v>
      </c>
      <c r="L1244" s="7" t="s">
        <v>31</v>
      </c>
      <c r="M1244" s="7" t="s">
        <v>32</v>
      </c>
      <c r="N1244" s="7" t="s">
        <v>96</v>
      </c>
      <c r="O1244" s="7">
        <v>111</v>
      </c>
      <c r="P1244" s="4">
        <f t="shared" si="58"/>
        <v>41798</v>
      </c>
      <c r="Q1244" s="4">
        <f t="shared" si="59"/>
        <v>41799</v>
      </c>
      <c r="R1244" s="7" t="str">
        <f t="shared" si="57"/>
        <v>id7839541799</v>
      </c>
      <c r="S1244" s="7">
        <f>VLOOKUP(R1244,box_office!$C:$F,2,FALSE)</f>
        <v>1.8850393700787405</v>
      </c>
      <c r="T1244" s="7">
        <f>VLOOKUP(R1244,box_office!$C:$F,3,FALSE)</f>
        <v>5.23</v>
      </c>
      <c r="U1244" s="7">
        <f>VLOOKUP(R1244,box_office!$C:$F,4,FALSE)</f>
        <v>4005</v>
      </c>
    </row>
    <row r="1245" spans="1:21" x14ac:dyDescent="0.3">
      <c r="A1245" s="3" t="s">
        <v>1190</v>
      </c>
      <c r="B1245" s="4" t="s">
        <v>169</v>
      </c>
      <c r="C1245" s="3" t="s">
        <v>1191</v>
      </c>
      <c r="D1245" s="3" t="s">
        <v>28</v>
      </c>
      <c r="E1245" s="3" t="s">
        <v>1192</v>
      </c>
      <c r="F1245" s="3">
        <v>7.7</v>
      </c>
      <c r="G1245" s="3">
        <v>28</v>
      </c>
      <c r="H1245" s="3">
        <v>583</v>
      </c>
      <c r="I1245" s="6" t="s">
        <v>95</v>
      </c>
      <c r="J1245" s="6">
        <v>45060</v>
      </c>
      <c r="K1245" s="4">
        <v>41775</v>
      </c>
      <c r="L1245" s="7" t="s">
        <v>31</v>
      </c>
      <c r="M1245" s="7" t="s">
        <v>32</v>
      </c>
      <c r="N1245" s="7" t="s">
        <v>96</v>
      </c>
      <c r="O1245" s="7">
        <v>111</v>
      </c>
      <c r="P1245" s="4">
        <f t="shared" si="58"/>
        <v>41799</v>
      </c>
      <c r="Q1245" s="4">
        <f t="shared" si="59"/>
        <v>41800</v>
      </c>
      <c r="R1245" s="7" t="str">
        <f t="shared" si="57"/>
        <v>id7839541800</v>
      </c>
      <c r="S1245" s="7">
        <f>VLOOKUP(R1245,box_office!$C:$F,2,FALSE)</f>
        <v>2.1102362204724412</v>
      </c>
      <c r="T1245" s="7">
        <f>VLOOKUP(R1245,box_office!$C:$F,3,FALSE)</f>
        <v>5.12</v>
      </c>
      <c r="U1245" s="7">
        <f>VLOOKUP(R1245,box_office!$C:$F,4,FALSE)</f>
        <v>4124</v>
      </c>
    </row>
    <row r="1246" spans="1:21" x14ac:dyDescent="0.3">
      <c r="A1246" s="3" t="s">
        <v>1190</v>
      </c>
      <c r="B1246" s="4" t="s">
        <v>171</v>
      </c>
      <c r="C1246" s="3" t="s">
        <v>1191</v>
      </c>
      <c r="D1246" s="3" t="s">
        <v>28</v>
      </c>
      <c r="E1246" s="3" t="s">
        <v>1192</v>
      </c>
      <c r="F1246" s="3">
        <v>7.7</v>
      </c>
      <c r="G1246" s="3">
        <v>28</v>
      </c>
      <c r="H1246" s="3">
        <v>583</v>
      </c>
      <c r="I1246" s="6" t="s">
        <v>95</v>
      </c>
      <c r="J1246" s="6">
        <v>46029</v>
      </c>
      <c r="K1246" s="4">
        <v>41775</v>
      </c>
      <c r="L1246" s="7" t="s">
        <v>31</v>
      </c>
      <c r="M1246" s="7" t="s">
        <v>32</v>
      </c>
      <c r="N1246" s="7" t="s">
        <v>96</v>
      </c>
      <c r="O1246" s="7">
        <v>111</v>
      </c>
      <c r="P1246" s="4">
        <f t="shared" si="58"/>
        <v>41803</v>
      </c>
      <c r="Q1246" s="4">
        <f t="shared" si="59"/>
        <v>41804</v>
      </c>
      <c r="R1246" s="7" t="str">
        <f t="shared" si="57"/>
        <v>id7839541804</v>
      </c>
      <c r="S1246" s="7">
        <f>VLOOKUP(R1246,box_office!$C:$F,2,FALSE)</f>
        <v>1.5669291338582676</v>
      </c>
      <c r="T1246" s="7">
        <f>VLOOKUP(R1246,box_office!$C:$F,3,FALSE)</f>
        <v>5.42</v>
      </c>
      <c r="U1246" s="7">
        <f>VLOOKUP(R1246,box_office!$C:$F,4,FALSE)</f>
        <v>1523</v>
      </c>
    </row>
    <row r="1247" spans="1:21" x14ac:dyDescent="0.3">
      <c r="A1247" s="3" t="s">
        <v>1190</v>
      </c>
      <c r="B1247" s="4" t="s">
        <v>173</v>
      </c>
      <c r="C1247" s="3" t="s">
        <v>1191</v>
      </c>
      <c r="D1247" s="3" t="s">
        <v>28</v>
      </c>
      <c r="E1247" s="3" t="s">
        <v>1192</v>
      </c>
      <c r="F1247" s="3">
        <v>7.7</v>
      </c>
      <c r="G1247" s="3">
        <v>28</v>
      </c>
      <c r="H1247" s="3">
        <v>583</v>
      </c>
      <c r="I1247" s="6" t="s">
        <v>95</v>
      </c>
      <c r="J1247" s="6">
        <v>46250</v>
      </c>
      <c r="K1247" s="4">
        <v>41775</v>
      </c>
      <c r="L1247" s="7" t="s">
        <v>31</v>
      </c>
      <c r="M1247" s="7" t="s">
        <v>32</v>
      </c>
      <c r="N1247" s="7" t="s">
        <v>96</v>
      </c>
      <c r="O1247" s="7">
        <v>111</v>
      </c>
      <c r="P1247" s="4">
        <f t="shared" si="58"/>
        <v>41804</v>
      </c>
      <c r="Q1247" s="4">
        <f t="shared" si="59"/>
        <v>41805</v>
      </c>
      <c r="R1247" s="7" t="str">
        <f t="shared" si="57"/>
        <v>id7839541805</v>
      </c>
      <c r="S1247" s="7">
        <f>VLOOKUP(R1247,box_office!$C:$F,2,FALSE)</f>
        <v>1.6787401574803151</v>
      </c>
      <c r="T1247" s="7">
        <f>VLOOKUP(R1247,box_office!$C:$F,3,FALSE)</f>
        <v>5.28</v>
      </c>
      <c r="U1247" s="7">
        <f>VLOOKUP(R1247,box_office!$C:$F,4,FALSE)</f>
        <v>1589</v>
      </c>
    </row>
    <row r="1248" spans="1:21" x14ac:dyDescent="0.3">
      <c r="A1248" s="3" t="s">
        <v>1190</v>
      </c>
      <c r="B1248" s="4" t="s">
        <v>26</v>
      </c>
      <c r="C1248" s="3" t="s">
        <v>1191</v>
      </c>
      <c r="D1248" s="3" t="s">
        <v>28</v>
      </c>
      <c r="E1248" s="3" t="s">
        <v>1192</v>
      </c>
      <c r="F1248" s="3">
        <v>7.7</v>
      </c>
      <c r="G1248" s="3">
        <v>28</v>
      </c>
      <c r="H1248" s="3">
        <v>583</v>
      </c>
      <c r="I1248" s="6" t="s">
        <v>95</v>
      </c>
      <c r="J1248" s="6">
        <v>46493</v>
      </c>
      <c r="K1248" s="4">
        <v>41775</v>
      </c>
      <c r="L1248" s="7" t="s">
        <v>31</v>
      </c>
      <c r="M1248" s="7" t="s">
        <v>32</v>
      </c>
      <c r="N1248" s="7" t="s">
        <v>96</v>
      </c>
      <c r="O1248" s="7">
        <v>111</v>
      </c>
      <c r="P1248" s="4">
        <f t="shared" si="58"/>
        <v>41805</v>
      </c>
      <c r="Q1248" s="4">
        <f t="shared" si="59"/>
        <v>41806</v>
      </c>
      <c r="R1248" s="7" t="str">
        <f t="shared" si="57"/>
        <v>id7839541806</v>
      </c>
      <c r="S1248" s="7">
        <f>VLOOKUP(R1248,box_office!$C:$F,2,FALSE)</f>
        <v>0.53700787401574812</v>
      </c>
      <c r="T1248" s="7">
        <f>VLOOKUP(R1248,box_office!$C:$F,3,FALSE)</f>
        <v>5.57</v>
      </c>
      <c r="U1248" s="7">
        <f>VLOOKUP(R1248,box_office!$C:$F,4,FALSE)</f>
        <v>1204</v>
      </c>
    </row>
    <row r="1249" spans="1:21" x14ac:dyDescent="0.3">
      <c r="A1249" s="3" t="s">
        <v>1190</v>
      </c>
      <c r="B1249" s="4" t="s">
        <v>35</v>
      </c>
      <c r="C1249" s="3" t="s">
        <v>1191</v>
      </c>
      <c r="D1249" s="3" t="s">
        <v>28</v>
      </c>
      <c r="E1249" s="3" t="s">
        <v>1192</v>
      </c>
      <c r="F1249" s="3">
        <v>7.7</v>
      </c>
      <c r="G1249" s="3">
        <v>28</v>
      </c>
      <c r="H1249" s="3">
        <v>583</v>
      </c>
      <c r="I1249" s="6" t="s">
        <v>95</v>
      </c>
      <c r="J1249" s="6">
        <v>46696</v>
      </c>
      <c r="K1249" s="4">
        <v>41775</v>
      </c>
      <c r="L1249" s="7" t="s">
        <v>31</v>
      </c>
      <c r="M1249" s="7" t="s">
        <v>32</v>
      </c>
      <c r="N1249" s="7" t="s">
        <v>96</v>
      </c>
      <c r="O1249" s="7">
        <v>111</v>
      </c>
      <c r="P1249" s="4">
        <f t="shared" si="58"/>
        <v>41806</v>
      </c>
      <c r="Q1249" s="4">
        <f t="shared" si="59"/>
        <v>41807</v>
      </c>
      <c r="R1249" s="7" t="str">
        <f t="shared" si="57"/>
        <v>id7839541807</v>
      </c>
      <c r="S1249" s="7">
        <f>VLOOKUP(R1249,box_office!$C:$F,2,FALSE)</f>
        <v>0.67716535433070868</v>
      </c>
      <c r="T1249" s="7">
        <f>VLOOKUP(R1249,box_office!$C:$F,3,FALSE)</f>
        <v>5.34</v>
      </c>
      <c r="U1249" s="7">
        <f>VLOOKUP(R1249,box_office!$C:$F,4,FALSE)</f>
        <v>1268</v>
      </c>
    </row>
    <row r="1250" spans="1:21" x14ac:dyDescent="0.3">
      <c r="A1250" s="3" t="s">
        <v>1190</v>
      </c>
      <c r="B1250" s="4" t="s">
        <v>37</v>
      </c>
      <c r="C1250" s="3" t="s">
        <v>1191</v>
      </c>
      <c r="D1250" s="3" t="s">
        <v>28</v>
      </c>
      <c r="E1250" s="3" t="s">
        <v>1192</v>
      </c>
      <c r="F1250" s="3">
        <v>7.7</v>
      </c>
      <c r="G1250" s="3">
        <v>28</v>
      </c>
      <c r="H1250" s="3">
        <v>584</v>
      </c>
      <c r="I1250" s="6" t="s">
        <v>95</v>
      </c>
      <c r="J1250" s="6">
        <v>46891</v>
      </c>
      <c r="K1250" s="4">
        <v>41775</v>
      </c>
      <c r="L1250" s="7" t="s">
        <v>31</v>
      </c>
      <c r="M1250" s="7" t="s">
        <v>32</v>
      </c>
      <c r="N1250" s="7" t="s">
        <v>96</v>
      </c>
      <c r="O1250" s="7">
        <v>111</v>
      </c>
      <c r="P1250" s="4">
        <f t="shared" si="58"/>
        <v>41807</v>
      </c>
      <c r="Q1250" s="4">
        <f t="shared" si="59"/>
        <v>41808</v>
      </c>
      <c r="R1250" s="7" t="str">
        <f t="shared" si="57"/>
        <v>id7839541808</v>
      </c>
      <c r="S1250" s="7">
        <f>VLOOKUP(R1250,box_office!$C:$F,2,FALSE)</f>
        <v>0.62834645669291334</v>
      </c>
      <c r="T1250" s="7">
        <f>VLOOKUP(R1250,box_office!$C:$F,3,FALSE)</f>
        <v>5.51</v>
      </c>
      <c r="U1250" s="7">
        <f>VLOOKUP(R1250,box_office!$C:$F,4,FALSE)</f>
        <v>1268</v>
      </c>
    </row>
    <row r="1251" spans="1:21" x14ac:dyDescent="0.3">
      <c r="A1251" s="3" t="s">
        <v>1190</v>
      </c>
      <c r="B1251" s="4" t="s">
        <v>178</v>
      </c>
      <c r="C1251" s="3" t="s">
        <v>1191</v>
      </c>
      <c r="D1251" s="3" t="s">
        <v>28</v>
      </c>
      <c r="E1251" s="3" t="s">
        <v>1192</v>
      </c>
      <c r="F1251" s="3">
        <v>7.7</v>
      </c>
      <c r="G1251" s="3">
        <v>28</v>
      </c>
      <c r="H1251" s="3">
        <v>584</v>
      </c>
      <c r="I1251" s="6" t="s">
        <v>95</v>
      </c>
      <c r="J1251" s="6">
        <v>47055</v>
      </c>
      <c r="K1251" s="4">
        <v>41775</v>
      </c>
      <c r="L1251" s="7" t="s">
        <v>31</v>
      </c>
      <c r="M1251" s="7" t="s">
        <v>32</v>
      </c>
      <c r="N1251" s="7" t="s">
        <v>96</v>
      </c>
      <c r="O1251" s="7">
        <v>111</v>
      </c>
      <c r="P1251" s="4">
        <f t="shared" si="58"/>
        <v>41808</v>
      </c>
      <c r="Q1251" s="4">
        <f t="shared" si="59"/>
        <v>41809</v>
      </c>
      <c r="R1251" s="7" t="str">
        <f t="shared" si="57"/>
        <v>id7839541809</v>
      </c>
      <c r="S1251" s="7">
        <f>VLOOKUP(R1251,box_office!$C:$F,2,FALSE)</f>
        <v>0.63464566929133848</v>
      </c>
      <c r="T1251" s="7">
        <f>VLOOKUP(R1251,box_office!$C:$F,3,FALSE)</f>
        <v>5.46</v>
      </c>
      <c r="U1251" s="7">
        <f>VLOOKUP(R1251,box_office!$C:$F,4,FALSE)</f>
        <v>1290</v>
      </c>
    </row>
    <row r="1252" spans="1:21" x14ac:dyDescent="0.3">
      <c r="A1252" s="3" t="s">
        <v>1190</v>
      </c>
      <c r="B1252" s="4" t="s">
        <v>39</v>
      </c>
      <c r="C1252" s="3" t="s">
        <v>1191</v>
      </c>
      <c r="D1252" s="3" t="s">
        <v>28</v>
      </c>
      <c r="E1252" s="3" t="s">
        <v>1192</v>
      </c>
      <c r="F1252" s="3">
        <v>7.7</v>
      </c>
      <c r="G1252" s="3">
        <v>28</v>
      </c>
      <c r="H1252" s="3">
        <v>584</v>
      </c>
      <c r="I1252" s="6" t="s">
        <v>95</v>
      </c>
      <c r="J1252" s="6">
        <v>47196</v>
      </c>
      <c r="K1252" s="4">
        <v>41775</v>
      </c>
      <c r="L1252" s="7" t="s">
        <v>31</v>
      </c>
      <c r="M1252" s="7" t="s">
        <v>32</v>
      </c>
      <c r="N1252" s="7" t="s">
        <v>96</v>
      </c>
      <c r="O1252" s="7">
        <v>111</v>
      </c>
      <c r="P1252" s="4">
        <f t="shared" si="58"/>
        <v>41809</v>
      </c>
      <c r="Q1252" s="4">
        <f t="shared" si="59"/>
        <v>41810</v>
      </c>
      <c r="R1252" s="7" t="str">
        <f t="shared" si="57"/>
        <v>id7839541810</v>
      </c>
      <c r="S1252" s="7">
        <f>VLOOKUP(R1252,box_office!$C:$F,2,FALSE)</f>
        <v>0.31181102362204727</v>
      </c>
      <c r="T1252" s="7">
        <f>VLOOKUP(R1252,box_office!$C:$F,3,FALSE)</f>
        <v>5.48</v>
      </c>
      <c r="U1252" s="7">
        <f>VLOOKUP(R1252,box_office!$C:$F,4,FALSE)</f>
        <v>518</v>
      </c>
    </row>
    <row r="1253" spans="1:21" x14ac:dyDescent="0.3">
      <c r="A1253" s="3" t="s">
        <v>1190</v>
      </c>
      <c r="B1253" s="4" t="s">
        <v>41</v>
      </c>
      <c r="C1253" s="3" t="s">
        <v>1191</v>
      </c>
      <c r="D1253" s="3" t="s">
        <v>28</v>
      </c>
      <c r="E1253" s="3" t="s">
        <v>1192</v>
      </c>
      <c r="F1253" s="3">
        <v>7.7</v>
      </c>
      <c r="G1253" s="3">
        <v>28</v>
      </c>
      <c r="H1253" s="3">
        <v>584</v>
      </c>
      <c r="I1253" s="6" t="s">
        <v>95</v>
      </c>
      <c r="J1253" s="6">
        <v>47480</v>
      </c>
      <c r="K1253" s="4">
        <v>41775</v>
      </c>
      <c r="L1253" s="7" t="s">
        <v>31</v>
      </c>
      <c r="M1253" s="7" t="s">
        <v>32</v>
      </c>
      <c r="N1253" s="7" t="s">
        <v>96</v>
      </c>
      <c r="O1253" s="7">
        <v>111</v>
      </c>
      <c r="P1253" s="4">
        <f t="shared" si="58"/>
        <v>41810</v>
      </c>
      <c r="Q1253" s="4">
        <f t="shared" si="59"/>
        <v>41811</v>
      </c>
      <c r="R1253" s="7" t="str">
        <f t="shared" si="57"/>
        <v>id7839541811</v>
      </c>
      <c r="S1253" s="7">
        <f>VLOOKUP(R1253,box_office!$C:$F,2,FALSE)</f>
        <v>0.43464566929133863</v>
      </c>
      <c r="T1253" s="7">
        <f>VLOOKUP(R1253,box_office!$C:$F,3,FALSE)</f>
        <v>5.45</v>
      </c>
      <c r="U1253" s="7">
        <f>VLOOKUP(R1253,box_office!$C:$F,4,FALSE)</f>
        <v>469</v>
      </c>
    </row>
    <row r="1254" spans="1:21" x14ac:dyDescent="0.3">
      <c r="A1254" s="3" t="s">
        <v>1190</v>
      </c>
      <c r="B1254" s="4" t="s">
        <v>43</v>
      </c>
      <c r="C1254" s="3" t="s">
        <v>1191</v>
      </c>
      <c r="D1254" s="3" t="s">
        <v>28</v>
      </c>
      <c r="E1254" s="3" t="s">
        <v>1192</v>
      </c>
      <c r="F1254" s="3">
        <v>7.7</v>
      </c>
      <c r="G1254" s="3">
        <v>28</v>
      </c>
      <c r="H1254" s="3">
        <v>585</v>
      </c>
      <c r="I1254" s="6" t="s">
        <v>95</v>
      </c>
      <c r="J1254" s="6">
        <v>47870</v>
      </c>
      <c r="K1254" s="4">
        <v>41775</v>
      </c>
      <c r="L1254" s="7" t="s">
        <v>31</v>
      </c>
      <c r="M1254" s="7" t="s">
        <v>32</v>
      </c>
      <c r="N1254" s="7" t="s">
        <v>96</v>
      </c>
      <c r="O1254" s="7">
        <v>111</v>
      </c>
      <c r="P1254" s="4">
        <f t="shared" si="58"/>
        <v>41811</v>
      </c>
      <c r="Q1254" s="4">
        <f t="shared" si="59"/>
        <v>41812</v>
      </c>
      <c r="R1254" s="7" t="str">
        <f t="shared" si="57"/>
        <v>id7839541812</v>
      </c>
      <c r="S1254" s="7">
        <f>VLOOKUP(R1254,box_office!$C:$F,2,FALSE)</f>
        <v>0.43307086614173229</v>
      </c>
      <c r="T1254" s="7">
        <f>VLOOKUP(R1254,box_office!$C:$F,3,FALSE)</f>
        <v>5.48</v>
      </c>
      <c r="U1254" s="7">
        <f>VLOOKUP(R1254,box_office!$C:$F,4,FALSE)</f>
        <v>464</v>
      </c>
    </row>
    <row r="1255" spans="1:21" x14ac:dyDescent="0.3">
      <c r="A1255" s="3" t="s">
        <v>1190</v>
      </c>
      <c r="B1255" s="4" t="s">
        <v>45</v>
      </c>
      <c r="C1255" s="3" t="s">
        <v>1191</v>
      </c>
      <c r="D1255" s="3" t="s">
        <v>28</v>
      </c>
      <c r="E1255" s="3" t="s">
        <v>1192</v>
      </c>
      <c r="F1255" s="3">
        <v>7.7</v>
      </c>
      <c r="G1255" s="3">
        <v>28</v>
      </c>
      <c r="H1255" s="3">
        <v>585</v>
      </c>
      <c r="I1255" s="6" t="s">
        <v>95</v>
      </c>
      <c r="J1255" s="6">
        <v>48442</v>
      </c>
      <c r="K1255" s="4">
        <v>41775</v>
      </c>
      <c r="L1255" s="7" t="s">
        <v>31</v>
      </c>
      <c r="M1255" s="7" t="s">
        <v>32</v>
      </c>
      <c r="N1255" s="7" t="s">
        <v>96</v>
      </c>
      <c r="O1255" s="7">
        <v>111</v>
      </c>
      <c r="P1255" s="4">
        <f t="shared" si="58"/>
        <v>41812</v>
      </c>
      <c r="Q1255" s="4">
        <f t="shared" si="59"/>
        <v>41813</v>
      </c>
      <c r="R1255" s="7" t="str">
        <f t="shared" si="57"/>
        <v>id7839541813</v>
      </c>
      <c r="S1255" s="7">
        <f>VLOOKUP(R1255,box_office!$C:$F,2,FALSE)</f>
        <v>0.1952755905511811</v>
      </c>
      <c r="T1255" s="7">
        <f>VLOOKUP(R1255,box_office!$C:$F,3,FALSE)</f>
        <v>5.23</v>
      </c>
      <c r="U1255" s="7">
        <f>VLOOKUP(R1255,box_office!$C:$F,4,FALSE)</f>
        <v>469</v>
      </c>
    </row>
    <row r="1256" spans="1:21" x14ac:dyDescent="0.3">
      <c r="A1256" s="3" t="s">
        <v>1190</v>
      </c>
      <c r="B1256" s="4" t="s">
        <v>49</v>
      </c>
      <c r="C1256" s="3" t="s">
        <v>1191</v>
      </c>
      <c r="D1256" s="3" t="s">
        <v>28</v>
      </c>
      <c r="E1256" s="3" t="s">
        <v>1192</v>
      </c>
      <c r="F1256" s="3">
        <v>7.7</v>
      </c>
      <c r="G1256" s="3">
        <v>28</v>
      </c>
      <c r="H1256" s="3">
        <v>615</v>
      </c>
      <c r="I1256" s="6" t="s">
        <v>95</v>
      </c>
      <c r="J1256" s="6">
        <v>49174</v>
      </c>
      <c r="K1256" s="4">
        <v>41775</v>
      </c>
      <c r="L1256" s="7" t="s">
        <v>31</v>
      </c>
      <c r="M1256" s="7" t="s">
        <v>32</v>
      </c>
      <c r="N1256" s="7" t="s">
        <v>96</v>
      </c>
      <c r="O1256" s="7">
        <v>111</v>
      </c>
      <c r="P1256" s="4">
        <f t="shared" si="58"/>
        <v>41814</v>
      </c>
      <c r="Q1256" s="4">
        <f t="shared" si="59"/>
        <v>41815</v>
      </c>
      <c r="R1256" s="7" t="str">
        <f t="shared" si="57"/>
        <v>id7839541815</v>
      </c>
      <c r="S1256" s="7">
        <f>VLOOKUP(R1256,box_office!$C:$F,2,FALSE)</f>
        <v>0.27716535433070871</v>
      </c>
      <c r="T1256" s="7">
        <f>VLOOKUP(R1256,box_office!$C:$F,3,FALSE)</f>
        <v>5.43</v>
      </c>
      <c r="U1256" s="7">
        <f>VLOOKUP(R1256,box_office!$C:$F,4,FALSE)</f>
        <v>509</v>
      </c>
    </row>
    <row r="1257" spans="1:21" x14ac:dyDescent="0.3">
      <c r="A1257" s="3" t="s">
        <v>1190</v>
      </c>
      <c r="B1257" s="4" t="s">
        <v>51</v>
      </c>
      <c r="C1257" s="3" t="s">
        <v>1191</v>
      </c>
      <c r="D1257" s="3" t="s">
        <v>28</v>
      </c>
      <c r="E1257" s="3" t="s">
        <v>1192</v>
      </c>
      <c r="F1257" s="3">
        <v>7.7</v>
      </c>
      <c r="G1257" s="3">
        <v>28</v>
      </c>
      <c r="H1257" s="3">
        <v>615</v>
      </c>
      <c r="I1257" s="6" t="s">
        <v>95</v>
      </c>
      <c r="J1257" s="6">
        <v>49506</v>
      </c>
      <c r="K1257" s="4">
        <v>41775</v>
      </c>
      <c r="L1257" s="7" t="s">
        <v>31</v>
      </c>
      <c r="M1257" s="7" t="s">
        <v>32</v>
      </c>
      <c r="N1257" s="7" t="s">
        <v>96</v>
      </c>
      <c r="O1257" s="7">
        <v>111</v>
      </c>
      <c r="P1257" s="4">
        <f t="shared" si="58"/>
        <v>41815</v>
      </c>
      <c r="Q1257" s="4">
        <f t="shared" si="59"/>
        <v>41816</v>
      </c>
      <c r="R1257" s="7" t="str">
        <f t="shared" si="57"/>
        <v>id7839541816</v>
      </c>
      <c r="S1257" s="7">
        <f>VLOOKUP(R1257,box_office!$C:$F,2,FALSE)</f>
        <v>0.32125984251968509</v>
      </c>
      <c r="T1257" s="7">
        <f>VLOOKUP(R1257,box_office!$C:$F,3,FALSE)</f>
        <v>5.35</v>
      </c>
      <c r="U1257" s="7">
        <f>VLOOKUP(R1257,box_office!$C:$F,4,FALSE)</f>
        <v>376</v>
      </c>
    </row>
    <row r="1258" spans="1:21" x14ac:dyDescent="0.3">
      <c r="A1258" s="3" t="s">
        <v>1190</v>
      </c>
      <c r="B1258" s="4" t="s">
        <v>53</v>
      </c>
      <c r="C1258" s="3" t="s">
        <v>1191</v>
      </c>
      <c r="D1258" s="3" t="s">
        <v>28</v>
      </c>
      <c r="E1258" s="3" t="s">
        <v>1192</v>
      </c>
      <c r="F1258" s="3">
        <v>7.7</v>
      </c>
      <c r="G1258" s="3">
        <v>28</v>
      </c>
      <c r="H1258" s="3">
        <v>615</v>
      </c>
      <c r="I1258" s="6" t="s">
        <v>95</v>
      </c>
      <c r="J1258" s="6">
        <v>49802</v>
      </c>
      <c r="K1258" s="4">
        <v>41775</v>
      </c>
      <c r="L1258" s="7" t="s">
        <v>31</v>
      </c>
      <c r="M1258" s="7" t="s">
        <v>32</v>
      </c>
      <c r="N1258" s="7" t="s">
        <v>96</v>
      </c>
      <c r="O1258" s="7">
        <v>111</v>
      </c>
      <c r="P1258" s="4">
        <f t="shared" si="58"/>
        <v>41816</v>
      </c>
      <c r="Q1258" s="4">
        <f t="shared" si="59"/>
        <v>41817</v>
      </c>
      <c r="R1258" s="7" t="str">
        <f t="shared" si="57"/>
        <v>id7839541817</v>
      </c>
      <c r="S1258" s="7">
        <f>VLOOKUP(R1258,box_office!$C:$F,2,FALSE)</f>
        <v>0.17322834645669294</v>
      </c>
      <c r="T1258" s="7">
        <f>VLOOKUP(R1258,box_office!$C:$F,3,FALSE)</f>
        <v>5.35</v>
      </c>
      <c r="U1258" s="7">
        <f>VLOOKUP(R1258,box_office!$C:$F,4,FALSE)</f>
        <v>81</v>
      </c>
    </row>
    <row r="1259" spans="1:21" x14ac:dyDescent="0.3">
      <c r="A1259" s="3" t="s">
        <v>1190</v>
      </c>
      <c r="B1259" s="4" t="s">
        <v>55</v>
      </c>
      <c r="C1259" s="3" t="s">
        <v>1191</v>
      </c>
      <c r="D1259" s="3" t="s">
        <v>28</v>
      </c>
      <c r="E1259" s="3" t="s">
        <v>1192</v>
      </c>
      <c r="F1259" s="3">
        <v>7.7</v>
      </c>
      <c r="G1259" s="3">
        <v>28</v>
      </c>
      <c r="H1259" s="3">
        <v>617</v>
      </c>
      <c r="I1259" s="6" t="s">
        <v>95</v>
      </c>
      <c r="J1259" s="6">
        <v>50053</v>
      </c>
      <c r="K1259" s="4">
        <v>41775</v>
      </c>
      <c r="L1259" s="7" t="s">
        <v>31</v>
      </c>
      <c r="M1259" s="7" t="s">
        <v>32</v>
      </c>
      <c r="N1259" s="7" t="s">
        <v>96</v>
      </c>
      <c r="O1259" s="7">
        <v>111</v>
      </c>
      <c r="P1259" s="4">
        <f t="shared" si="58"/>
        <v>41817</v>
      </c>
      <c r="Q1259" s="4">
        <f t="shared" si="59"/>
        <v>41818</v>
      </c>
      <c r="R1259" s="7" t="str">
        <f t="shared" si="57"/>
        <v>id7839541818</v>
      </c>
      <c r="S1259" s="7">
        <f>VLOOKUP(R1259,box_office!$C:$F,2,FALSE)</f>
        <v>6.2992125984251982E-2</v>
      </c>
      <c r="T1259" s="7">
        <f>VLOOKUP(R1259,box_office!$C:$F,3,FALSE)</f>
        <v>4.63</v>
      </c>
      <c r="U1259" s="7">
        <f>VLOOKUP(R1259,box_office!$C:$F,4,FALSE)</f>
        <v>46</v>
      </c>
    </row>
    <row r="1260" spans="1:21" x14ac:dyDescent="0.3">
      <c r="A1260" s="3" t="s">
        <v>1190</v>
      </c>
      <c r="B1260" s="4" t="s">
        <v>57</v>
      </c>
      <c r="C1260" s="3" t="s">
        <v>1191</v>
      </c>
      <c r="D1260" s="3" t="s">
        <v>28</v>
      </c>
      <c r="E1260" s="3" t="s">
        <v>1192</v>
      </c>
      <c r="F1260" s="3">
        <v>7.7</v>
      </c>
      <c r="G1260" s="3">
        <v>28</v>
      </c>
      <c r="H1260" s="3">
        <v>617</v>
      </c>
      <c r="I1260" s="6" t="s">
        <v>95</v>
      </c>
      <c r="J1260" s="6">
        <v>50326</v>
      </c>
      <c r="K1260" s="4">
        <v>41775</v>
      </c>
      <c r="L1260" s="7" t="s">
        <v>31</v>
      </c>
      <c r="M1260" s="7" t="s">
        <v>32</v>
      </c>
      <c r="N1260" s="7" t="s">
        <v>96</v>
      </c>
      <c r="O1260" s="7">
        <v>111</v>
      </c>
      <c r="P1260" s="4">
        <f t="shared" si="58"/>
        <v>41818</v>
      </c>
      <c r="Q1260" s="4">
        <f t="shared" si="59"/>
        <v>41819</v>
      </c>
      <c r="R1260" s="7" t="str">
        <f t="shared" si="57"/>
        <v>id7839541819</v>
      </c>
      <c r="S1260" s="7">
        <f>VLOOKUP(R1260,box_office!$C:$F,2,FALSE)</f>
        <v>5.9842519685039376E-2</v>
      </c>
      <c r="T1260" s="7">
        <f>VLOOKUP(R1260,box_office!$C:$F,3,FALSE)</f>
        <v>5.04</v>
      </c>
      <c r="U1260" s="7">
        <f>VLOOKUP(R1260,box_office!$C:$F,4,FALSE)</f>
        <v>44</v>
      </c>
    </row>
    <row r="1261" spans="1:21" x14ac:dyDescent="0.3">
      <c r="A1261" s="3" t="s">
        <v>1190</v>
      </c>
      <c r="B1261" s="4" t="s">
        <v>59</v>
      </c>
      <c r="C1261" s="3" t="s">
        <v>1191</v>
      </c>
      <c r="D1261" s="3" t="s">
        <v>28</v>
      </c>
      <c r="E1261" s="3" t="s">
        <v>1192</v>
      </c>
      <c r="F1261" s="3">
        <v>7.7</v>
      </c>
      <c r="G1261" s="3">
        <v>28</v>
      </c>
      <c r="H1261" s="3">
        <v>633</v>
      </c>
      <c r="I1261" s="6" t="s">
        <v>95</v>
      </c>
      <c r="J1261" s="6">
        <v>50685</v>
      </c>
      <c r="K1261" s="4">
        <v>41775</v>
      </c>
      <c r="L1261" s="7" t="s">
        <v>31</v>
      </c>
      <c r="M1261" s="7" t="s">
        <v>32</v>
      </c>
      <c r="N1261" s="7" t="s">
        <v>96</v>
      </c>
      <c r="O1261" s="7">
        <v>111</v>
      </c>
      <c r="P1261" s="4">
        <f t="shared" si="58"/>
        <v>41819</v>
      </c>
      <c r="Q1261" s="4">
        <f t="shared" si="59"/>
        <v>41820</v>
      </c>
      <c r="R1261" s="7" t="str">
        <f t="shared" si="57"/>
        <v>id7839541820</v>
      </c>
      <c r="S1261" s="7">
        <f>VLOOKUP(R1261,box_office!$C:$F,2,FALSE)</f>
        <v>0.18582677165354333</v>
      </c>
      <c r="T1261" s="7">
        <f>VLOOKUP(R1261,box_office!$C:$F,3,FALSE)</f>
        <v>4.7699999999999996</v>
      </c>
      <c r="U1261" s="7">
        <f>VLOOKUP(R1261,box_office!$C:$F,4,FALSE)</f>
        <v>71</v>
      </c>
    </row>
    <row r="1262" spans="1:21" hidden="1" x14ac:dyDescent="0.3">
      <c r="A1262" s="3" t="s">
        <v>1190</v>
      </c>
      <c r="B1262" s="4" t="s">
        <v>61</v>
      </c>
      <c r="C1262" s="3" t="s">
        <v>1191</v>
      </c>
      <c r="D1262" s="3" t="s">
        <v>28</v>
      </c>
      <c r="E1262" s="3" t="s">
        <v>1192</v>
      </c>
      <c r="F1262" s="3">
        <v>7.7</v>
      </c>
      <c r="G1262" s="3">
        <v>28</v>
      </c>
      <c r="H1262" s="3">
        <v>633</v>
      </c>
      <c r="I1262" s="3" t="s">
        <v>95</v>
      </c>
      <c r="J1262" s="3">
        <v>50932</v>
      </c>
      <c r="K1262" s="4">
        <v>41775</v>
      </c>
      <c r="L1262" t="s">
        <v>31</v>
      </c>
      <c r="M1262" t="s">
        <v>32</v>
      </c>
      <c r="N1262" t="s">
        <v>96</v>
      </c>
      <c r="O1262">
        <v>111</v>
      </c>
      <c r="P1262" s="4">
        <f t="shared" si="58"/>
        <v>41820</v>
      </c>
      <c r="Q1262" s="4">
        <f t="shared" si="59"/>
        <v>41821</v>
      </c>
      <c r="R1262" s="10" t="str">
        <f t="shared" si="57"/>
        <v>id7839541821</v>
      </c>
      <c r="S1262" s="9" t="e">
        <f>VLOOKUP(R1262,box_office!$C:$F,2,FALSE)</f>
        <v>#N/A</v>
      </c>
      <c r="T1262" s="9" t="e">
        <f>VLOOKUP(R1262,box_office!$C:$F,3,FALSE)</f>
        <v>#N/A</v>
      </c>
      <c r="U1262" s="9" t="e">
        <f>VLOOKUP(R1262,box_office!$C:$F,4,FALSE)</f>
        <v>#N/A</v>
      </c>
    </row>
    <row r="1263" spans="1:21" hidden="1" x14ac:dyDescent="0.3">
      <c r="A1263" s="3" t="s">
        <v>1235</v>
      </c>
      <c r="B1263" s="4" t="s">
        <v>993</v>
      </c>
      <c r="C1263" s="3" t="s">
        <v>1236</v>
      </c>
      <c r="D1263" s="3" t="s">
        <v>187</v>
      </c>
      <c r="E1263" s="3" t="s">
        <v>1237</v>
      </c>
      <c r="F1263" s="3">
        <v>7.1</v>
      </c>
      <c r="G1263" s="3">
        <v>5</v>
      </c>
      <c r="H1263" s="3">
        <v>40</v>
      </c>
      <c r="I1263" s="3" t="s">
        <v>95</v>
      </c>
      <c r="J1263" s="3">
        <v>568</v>
      </c>
      <c r="K1263" s="4">
        <v>41664</v>
      </c>
      <c r="L1263" t="s">
        <v>229</v>
      </c>
      <c r="M1263" t="s">
        <v>230</v>
      </c>
      <c r="N1263" t="s">
        <v>483</v>
      </c>
      <c r="O1263">
        <v>83</v>
      </c>
      <c r="P1263" s="4">
        <f t="shared" si="58"/>
        <v>41657</v>
      </c>
      <c r="Q1263" s="4">
        <f t="shared" si="59"/>
        <v>41658</v>
      </c>
      <c r="R1263" s="10" t="str">
        <f t="shared" si="57"/>
        <v>id7858541658</v>
      </c>
      <c r="S1263" s="9" t="e">
        <f>VLOOKUP(R1263,box_office!$C:$F,2,FALSE)</f>
        <v>#N/A</v>
      </c>
      <c r="T1263" s="9" t="e">
        <f>VLOOKUP(R1263,box_office!$C:$F,3,FALSE)</f>
        <v>#N/A</v>
      </c>
      <c r="U1263" s="9" t="e">
        <f>VLOOKUP(R1263,box_office!$C:$F,4,FALSE)</f>
        <v>#N/A</v>
      </c>
    </row>
    <row r="1264" spans="1:21" hidden="1" x14ac:dyDescent="0.3">
      <c r="A1264" s="3" t="s">
        <v>1235</v>
      </c>
      <c r="B1264" s="4" t="s">
        <v>996</v>
      </c>
      <c r="C1264" s="3" t="s">
        <v>1236</v>
      </c>
      <c r="D1264" s="3" t="s">
        <v>187</v>
      </c>
      <c r="E1264" s="3" t="s">
        <v>1237</v>
      </c>
      <c r="F1264" s="3">
        <v>7.1</v>
      </c>
      <c r="G1264" s="3">
        <v>5</v>
      </c>
      <c r="H1264" s="3">
        <v>40</v>
      </c>
      <c r="I1264" s="3" t="s">
        <v>95</v>
      </c>
      <c r="J1264" s="3">
        <v>569</v>
      </c>
      <c r="K1264" s="4">
        <v>41664</v>
      </c>
      <c r="L1264" t="s">
        <v>229</v>
      </c>
      <c r="M1264" t="s">
        <v>230</v>
      </c>
      <c r="N1264" t="s">
        <v>483</v>
      </c>
      <c r="O1264">
        <v>83</v>
      </c>
      <c r="P1264" s="4">
        <f t="shared" si="58"/>
        <v>41658</v>
      </c>
      <c r="Q1264" s="4">
        <f t="shared" si="59"/>
        <v>41659</v>
      </c>
      <c r="R1264" s="10" t="str">
        <f t="shared" si="57"/>
        <v>id7858541659</v>
      </c>
      <c r="S1264" s="9" t="e">
        <f>VLOOKUP(R1264,box_office!$C:$F,2,FALSE)</f>
        <v>#N/A</v>
      </c>
      <c r="T1264" s="9" t="e">
        <f>VLOOKUP(R1264,box_office!$C:$F,3,FALSE)</f>
        <v>#N/A</v>
      </c>
      <c r="U1264" s="9" t="e">
        <f>VLOOKUP(R1264,box_office!$C:$F,4,FALSE)</f>
        <v>#N/A</v>
      </c>
    </row>
    <row r="1265" spans="1:21" hidden="1" x14ac:dyDescent="0.3">
      <c r="A1265" s="3" t="s">
        <v>1235</v>
      </c>
      <c r="B1265" s="4" t="s">
        <v>998</v>
      </c>
      <c r="C1265" s="3" t="s">
        <v>1236</v>
      </c>
      <c r="D1265" s="3" t="s">
        <v>187</v>
      </c>
      <c r="E1265" s="3" t="s">
        <v>1237</v>
      </c>
      <c r="F1265" s="3">
        <v>7.1</v>
      </c>
      <c r="G1265" s="3">
        <v>5</v>
      </c>
      <c r="H1265" s="3">
        <v>40</v>
      </c>
      <c r="I1265" s="3" t="s">
        <v>95</v>
      </c>
      <c r="J1265" s="3">
        <v>570</v>
      </c>
      <c r="K1265" s="4">
        <v>41664</v>
      </c>
      <c r="L1265" t="s">
        <v>229</v>
      </c>
      <c r="M1265" t="s">
        <v>230</v>
      </c>
      <c r="N1265" t="s">
        <v>483</v>
      </c>
      <c r="O1265">
        <v>83</v>
      </c>
      <c r="P1265" s="4">
        <f t="shared" si="58"/>
        <v>41659</v>
      </c>
      <c r="Q1265" s="4">
        <f t="shared" si="59"/>
        <v>41660</v>
      </c>
      <c r="R1265" s="10" t="str">
        <f t="shared" si="57"/>
        <v>id7858541660</v>
      </c>
      <c r="S1265" s="9" t="e">
        <f>VLOOKUP(R1265,box_office!$C:$F,2,FALSE)</f>
        <v>#N/A</v>
      </c>
      <c r="T1265" s="9" t="e">
        <f>VLOOKUP(R1265,box_office!$C:$F,3,FALSE)</f>
        <v>#N/A</v>
      </c>
      <c r="U1265" s="9" t="e">
        <f>VLOOKUP(R1265,box_office!$C:$F,4,FALSE)</f>
        <v>#N/A</v>
      </c>
    </row>
    <row r="1266" spans="1:21" hidden="1" x14ac:dyDescent="0.3">
      <c r="A1266" s="3" t="s">
        <v>1235</v>
      </c>
      <c r="B1266" s="4" t="s">
        <v>1000</v>
      </c>
      <c r="C1266" s="3" t="s">
        <v>1236</v>
      </c>
      <c r="D1266" s="3" t="s">
        <v>187</v>
      </c>
      <c r="E1266" s="3" t="s">
        <v>1237</v>
      </c>
      <c r="F1266" s="3">
        <v>7.2</v>
      </c>
      <c r="G1266" s="3">
        <v>5</v>
      </c>
      <c r="H1266" s="3">
        <v>40</v>
      </c>
      <c r="I1266" s="3" t="s">
        <v>95</v>
      </c>
      <c r="J1266" s="3">
        <v>570</v>
      </c>
      <c r="K1266" s="4">
        <v>41664</v>
      </c>
      <c r="L1266" t="s">
        <v>229</v>
      </c>
      <c r="M1266" t="s">
        <v>230</v>
      </c>
      <c r="N1266" t="s">
        <v>483</v>
      </c>
      <c r="O1266">
        <v>83</v>
      </c>
      <c r="P1266" s="4">
        <f t="shared" si="58"/>
        <v>41660</v>
      </c>
      <c r="Q1266" s="4">
        <f t="shared" si="59"/>
        <v>41661</v>
      </c>
      <c r="R1266" s="10" t="str">
        <f t="shared" si="57"/>
        <v>id7858541661</v>
      </c>
      <c r="S1266" s="9" t="e">
        <f>VLOOKUP(R1266,box_office!$C:$F,2,FALSE)</f>
        <v>#N/A</v>
      </c>
      <c r="T1266" s="9" t="e">
        <f>VLOOKUP(R1266,box_office!$C:$F,3,FALSE)</f>
        <v>#N/A</v>
      </c>
      <c r="U1266" s="9" t="e">
        <f>VLOOKUP(R1266,box_office!$C:$F,4,FALSE)</f>
        <v>#N/A</v>
      </c>
    </row>
    <row r="1267" spans="1:21" hidden="1" x14ac:dyDescent="0.3">
      <c r="A1267" s="3" t="s">
        <v>1235</v>
      </c>
      <c r="B1267" s="4" t="s">
        <v>910</v>
      </c>
      <c r="C1267" s="3" t="s">
        <v>1236</v>
      </c>
      <c r="D1267" s="3" t="s">
        <v>187</v>
      </c>
      <c r="E1267" s="3" t="s">
        <v>1237</v>
      </c>
      <c r="F1267" s="3">
        <v>7.2</v>
      </c>
      <c r="G1267" s="3">
        <v>5</v>
      </c>
      <c r="H1267" s="3">
        <v>40</v>
      </c>
      <c r="I1267" s="3" t="s">
        <v>95</v>
      </c>
      <c r="J1267" s="3">
        <v>571</v>
      </c>
      <c r="K1267" s="4">
        <v>41664</v>
      </c>
      <c r="L1267" t="s">
        <v>229</v>
      </c>
      <c r="M1267" t="s">
        <v>230</v>
      </c>
      <c r="N1267" t="s">
        <v>483</v>
      </c>
      <c r="O1267">
        <v>83</v>
      </c>
      <c r="P1267" s="4">
        <f t="shared" si="58"/>
        <v>41661</v>
      </c>
      <c r="Q1267" s="4">
        <f t="shared" si="59"/>
        <v>41662</v>
      </c>
      <c r="R1267" s="10" t="str">
        <f t="shared" si="57"/>
        <v>id7858541662</v>
      </c>
      <c r="S1267" s="9" t="e">
        <f>VLOOKUP(R1267,box_office!$C:$F,2,FALSE)</f>
        <v>#N/A</v>
      </c>
      <c r="T1267" s="9" t="e">
        <f>VLOOKUP(R1267,box_office!$C:$F,3,FALSE)</f>
        <v>#N/A</v>
      </c>
      <c r="U1267" s="9" t="e">
        <f>VLOOKUP(R1267,box_office!$C:$F,4,FALSE)</f>
        <v>#N/A</v>
      </c>
    </row>
    <row r="1268" spans="1:21" hidden="1" x14ac:dyDescent="0.3">
      <c r="A1268" s="3" t="s">
        <v>1235</v>
      </c>
      <c r="B1268" s="4" t="s">
        <v>914</v>
      </c>
      <c r="C1268" s="3" t="s">
        <v>1236</v>
      </c>
      <c r="D1268" s="3" t="s">
        <v>187</v>
      </c>
      <c r="E1268" s="3" t="s">
        <v>1237</v>
      </c>
      <c r="F1268" s="3">
        <v>7.2</v>
      </c>
      <c r="G1268" s="3">
        <v>5</v>
      </c>
      <c r="H1268" s="3">
        <v>40</v>
      </c>
      <c r="I1268" s="3" t="s">
        <v>95</v>
      </c>
      <c r="J1268" s="3">
        <v>572</v>
      </c>
      <c r="K1268" s="4">
        <v>41664</v>
      </c>
      <c r="L1268" t="s">
        <v>229</v>
      </c>
      <c r="M1268" t="s">
        <v>230</v>
      </c>
      <c r="N1268" t="s">
        <v>483</v>
      </c>
      <c r="O1268">
        <v>83</v>
      </c>
      <c r="P1268" s="4">
        <f t="shared" si="58"/>
        <v>41662</v>
      </c>
      <c r="Q1268" s="4">
        <f t="shared" si="59"/>
        <v>41663</v>
      </c>
      <c r="R1268" s="10" t="str">
        <f t="shared" si="57"/>
        <v>id7858541663</v>
      </c>
      <c r="S1268" s="9" t="e">
        <f>VLOOKUP(R1268,box_office!$C:$F,2,FALSE)</f>
        <v>#N/A</v>
      </c>
      <c r="T1268" s="9" t="e">
        <f>VLOOKUP(R1268,box_office!$C:$F,3,FALSE)</f>
        <v>#N/A</v>
      </c>
      <c r="U1268" s="9" t="e">
        <f>VLOOKUP(R1268,box_office!$C:$F,4,FALSE)</f>
        <v>#N/A</v>
      </c>
    </row>
    <row r="1269" spans="1:21" x14ac:dyDescent="0.3">
      <c r="A1269" s="3" t="s">
        <v>1235</v>
      </c>
      <c r="B1269" s="4" t="s">
        <v>916</v>
      </c>
      <c r="C1269" s="3" t="s">
        <v>1236</v>
      </c>
      <c r="D1269" s="3" t="s">
        <v>187</v>
      </c>
      <c r="E1269" s="3" t="s">
        <v>1237</v>
      </c>
      <c r="F1269" s="3">
        <v>7.2</v>
      </c>
      <c r="G1269" s="3">
        <v>5</v>
      </c>
      <c r="H1269" s="3">
        <v>40</v>
      </c>
      <c r="I1269" s="6" t="s">
        <v>95</v>
      </c>
      <c r="J1269" s="6">
        <v>578</v>
      </c>
      <c r="K1269" s="4">
        <v>41664</v>
      </c>
      <c r="L1269" s="7" t="s">
        <v>229</v>
      </c>
      <c r="M1269" s="7" t="s">
        <v>230</v>
      </c>
      <c r="N1269" s="7" t="s">
        <v>483</v>
      </c>
      <c r="O1269" s="7">
        <v>83</v>
      </c>
      <c r="P1269" s="4">
        <f t="shared" si="58"/>
        <v>41663</v>
      </c>
      <c r="Q1269" s="4">
        <f t="shared" si="59"/>
        <v>41664</v>
      </c>
      <c r="R1269" s="7" t="str">
        <f t="shared" si="57"/>
        <v>id7858541664</v>
      </c>
      <c r="S1269" s="7">
        <f>VLOOKUP(R1269,box_office!$C:$F,2,FALSE)</f>
        <v>2.1763779527559053</v>
      </c>
      <c r="T1269" s="7">
        <f>VLOOKUP(R1269,box_office!$C:$F,3,FALSE)</f>
        <v>5.24</v>
      </c>
      <c r="U1269" s="7">
        <f>VLOOKUP(R1269,box_office!$C:$F,4,FALSE)</f>
        <v>6915</v>
      </c>
    </row>
    <row r="1270" spans="1:21" x14ac:dyDescent="0.3">
      <c r="A1270" s="3" t="s">
        <v>1235</v>
      </c>
      <c r="B1270" s="4" t="s">
        <v>918</v>
      </c>
      <c r="C1270" s="3" t="s">
        <v>1236</v>
      </c>
      <c r="D1270" s="3" t="s">
        <v>187</v>
      </c>
      <c r="E1270" s="3" t="s">
        <v>1237</v>
      </c>
      <c r="F1270" s="3">
        <v>6.5</v>
      </c>
      <c r="G1270" s="3">
        <v>5</v>
      </c>
      <c r="H1270" s="3">
        <v>40</v>
      </c>
      <c r="I1270" s="6" t="s">
        <v>95</v>
      </c>
      <c r="J1270" s="6">
        <v>831</v>
      </c>
      <c r="K1270" s="4">
        <v>41664</v>
      </c>
      <c r="L1270" s="7" t="s">
        <v>229</v>
      </c>
      <c r="M1270" s="7" t="s">
        <v>230</v>
      </c>
      <c r="N1270" s="7" t="s">
        <v>483</v>
      </c>
      <c r="O1270" s="7">
        <v>83</v>
      </c>
      <c r="P1270" s="4">
        <f t="shared" si="58"/>
        <v>41664</v>
      </c>
      <c r="Q1270" s="4">
        <f t="shared" si="59"/>
        <v>41665</v>
      </c>
      <c r="R1270" s="7" t="str">
        <f t="shared" si="57"/>
        <v>id7858541665</v>
      </c>
      <c r="S1270" s="7">
        <f>VLOOKUP(R1270,box_office!$C:$F,2,FALSE)</f>
        <v>1.4078740157480318</v>
      </c>
      <c r="T1270" s="7">
        <f>VLOOKUP(R1270,box_office!$C:$F,3,FALSE)</f>
        <v>5.5</v>
      </c>
      <c r="U1270" s="7">
        <f>VLOOKUP(R1270,box_office!$C:$F,4,FALSE)</f>
        <v>6395</v>
      </c>
    </row>
    <row r="1271" spans="1:21" x14ac:dyDescent="0.3">
      <c r="A1271" s="3" t="s">
        <v>1235</v>
      </c>
      <c r="B1271" s="4" t="s">
        <v>920</v>
      </c>
      <c r="C1271" s="3" t="s">
        <v>1236</v>
      </c>
      <c r="D1271" s="3" t="s">
        <v>187</v>
      </c>
      <c r="E1271" s="3" t="s">
        <v>1237</v>
      </c>
      <c r="F1271" s="3">
        <v>6.5</v>
      </c>
      <c r="G1271" s="3">
        <v>5</v>
      </c>
      <c r="H1271" s="3">
        <v>40</v>
      </c>
      <c r="I1271" s="6" t="s">
        <v>95</v>
      </c>
      <c r="J1271" s="6">
        <v>864</v>
      </c>
      <c r="K1271" s="4">
        <v>41664</v>
      </c>
      <c r="L1271" s="7" t="s">
        <v>229</v>
      </c>
      <c r="M1271" s="7" t="s">
        <v>230</v>
      </c>
      <c r="N1271" s="7" t="s">
        <v>483</v>
      </c>
      <c r="O1271" s="7">
        <v>83</v>
      </c>
      <c r="P1271" s="4">
        <f t="shared" si="58"/>
        <v>41665</v>
      </c>
      <c r="Q1271" s="4">
        <f t="shared" si="59"/>
        <v>41666</v>
      </c>
      <c r="R1271" s="7" t="str">
        <f t="shared" si="57"/>
        <v>id7858541666</v>
      </c>
      <c r="S1271" s="7">
        <f>VLOOKUP(R1271,box_office!$C:$F,2,FALSE)</f>
        <v>1.0771653543307089</v>
      </c>
      <c r="T1271" s="7">
        <f>VLOOKUP(R1271,box_office!$C:$F,3,FALSE)</f>
        <v>4.9800000000000004</v>
      </c>
      <c r="U1271" s="7">
        <f>VLOOKUP(R1271,box_office!$C:$F,4,FALSE)</f>
        <v>5409</v>
      </c>
    </row>
    <row r="1272" spans="1:21" x14ac:dyDescent="0.3">
      <c r="A1272" s="3" t="s">
        <v>1235</v>
      </c>
      <c r="B1272" s="4" t="s">
        <v>922</v>
      </c>
      <c r="C1272" s="3" t="s">
        <v>1236</v>
      </c>
      <c r="D1272" s="3" t="s">
        <v>187</v>
      </c>
      <c r="E1272" s="3" t="s">
        <v>1237</v>
      </c>
      <c r="F1272" s="3">
        <v>6.4</v>
      </c>
      <c r="G1272" s="3">
        <v>5</v>
      </c>
      <c r="H1272" s="3">
        <v>40</v>
      </c>
      <c r="I1272" s="6" t="s">
        <v>95</v>
      </c>
      <c r="J1272" s="6">
        <v>904</v>
      </c>
      <c r="K1272" s="4">
        <v>41664</v>
      </c>
      <c r="L1272" s="7" t="s">
        <v>229</v>
      </c>
      <c r="M1272" s="7" t="s">
        <v>230</v>
      </c>
      <c r="N1272" s="7" t="s">
        <v>483</v>
      </c>
      <c r="O1272" s="7">
        <v>83</v>
      </c>
      <c r="P1272" s="4">
        <f t="shared" si="58"/>
        <v>41666</v>
      </c>
      <c r="Q1272" s="4">
        <f t="shared" si="59"/>
        <v>41667</v>
      </c>
      <c r="R1272" s="7" t="str">
        <f t="shared" si="57"/>
        <v>id7858541667</v>
      </c>
      <c r="S1272" s="7">
        <f>VLOOKUP(R1272,box_office!$C:$F,2,FALSE)</f>
        <v>1.0078740157480317</v>
      </c>
      <c r="T1272" s="7">
        <f>VLOOKUP(R1272,box_office!$C:$F,3,FALSE)</f>
        <v>5.17</v>
      </c>
      <c r="U1272" s="7">
        <f>VLOOKUP(R1272,box_office!$C:$F,4,FALSE)</f>
        <v>4870</v>
      </c>
    </row>
    <row r="1273" spans="1:21" x14ac:dyDescent="0.3">
      <c r="A1273" s="3" t="s">
        <v>1235</v>
      </c>
      <c r="B1273" s="4" t="s">
        <v>924</v>
      </c>
      <c r="C1273" s="3" t="s">
        <v>1236</v>
      </c>
      <c r="D1273" s="3" t="s">
        <v>187</v>
      </c>
      <c r="E1273" s="3" t="s">
        <v>1237</v>
      </c>
      <c r="F1273" s="3">
        <v>6.1</v>
      </c>
      <c r="G1273" s="3">
        <v>5</v>
      </c>
      <c r="H1273" s="3">
        <v>40</v>
      </c>
      <c r="I1273" s="6" t="s">
        <v>95</v>
      </c>
      <c r="J1273" s="6">
        <v>918</v>
      </c>
      <c r="K1273" s="4">
        <v>41664</v>
      </c>
      <c r="L1273" s="7" t="s">
        <v>229</v>
      </c>
      <c r="M1273" s="7" t="s">
        <v>230</v>
      </c>
      <c r="N1273" s="7" t="s">
        <v>483</v>
      </c>
      <c r="O1273" s="7">
        <v>83</v>
      </c>
      <c r="P1273" s="4">
        <f t="shared" si="58"/>
        <v>41667</v>
      </c>
      <c r="Q1273" s="4">
        <f t="shared" si="59"/>
        <v>41668</v>
      </c>
      <c r="R1273" s="7" t="str">
        <f t="shared" si="57"/>
        <v>id7858541668</v>
      </c>
      <c r="S1273" s="7">
        <f>VLOOKUP(R1273,box_office!$C:$F,2,FALSE)</f>
        <v>0.8409448818897638</v>
      </c>
      <c r="T1273" s="7">
        <f>VLOOKUP(R1273,box_office!$C:$F,3,FALSE)</f>
        <v>4.7699999999999996</v>
      </c>
      <c r="U1273" s="7">
        <f>VLOOKUP(R1273,box_office!$C:$F,4,FALSE)</f>
        <v>4399</v>
      </c>
    </row>
    <row r="1274" spans="1:21" x14ac:dyDescent="0.3">
      <c r="A1274" s="3" t="s">
        <v>1235</v>
      </c>
      <c r="B1274" s="4" t="s">
        <v>1009</v>
      </c>
      <c r="C1274" s="3" t="s">
        <v>1236</v>
      </c>
      <c r="D1274" s="3" t="s">
        <v>187</v>
      </c>
      <c r="E1274" s="3" t="s">
        <v>1237</v>
      </c>
      <c r="F1274" s="3">
        <v>6.1</v>
      </c>
      <c r="G1274" s="3">
        <v>5</v>
      </c>
      <c r="H1274" s="3">
        <v>40</v>
      </c>
      <c r="I1274" s="6" t="s">
        <v>95</v>
      </c>
      <c r="J1274" s="6">
        <v>944</v>
      </c>
      <c r="K1274" s="4">
        <v>41664</v>
      </c>
      <c r="L1274" s="7" t="s">
        <v>229</v>
      </c>
      <c r="M1274" s="7" t="s">
        <v>230</v>
      </c>
      <c r="N1274" s="7" t="s">
        <v>483</v>
      </c>
      <c r="O1274" s="7">
        <v>83</v>
      </c>
      <c r="P1274" s="4">
        <f t="shared" si="58"/>
        <v>41668</v>
      </c>
      <c r="Q1274" s="4">
        <f t="shared" si="59"/>
        <v>41669</v>
      </c>
      <c r="R1274" s="7" t="str">
        <f t="shared" si="57"/>
        <v>id7858541669</v>
      </c>
      <c r="S1274" s="7">
        <f>VLOOKUP(R1274,box_office!$C:$F,2,FALSE)</f>
        <v>0.2425196850393701</v>
      </c>
      <c r="T1274" s="7">
        <f>VLOOKUP(R1274,box_office!$C:$F,3,FALSE)</f>
        <v>6.66</v>
      </c>
      <c r="U1274" s="7">
        <f>VLOOKUP(R1274,box_office!$C:$F,4,FALSE)</f>
        <v>1827</v>
      </c>
    </row>
    <row r="1275" spans="1:21" x14ac:dyDescent="0.3">
      <c r="A1275" s="3" t="s">
        <v>1235</v>
      </c>
      <c r="B1275" s="4" t="s">
        <v>759</v>
      </c>
      <c r="C1275" s="3" t="s">
        <v>1236</v>
      </c>
      <c r="D1275" s="3" t="s">
        <v>187</v>
      </c>
      <c r="E1275" s="3" t="s">
        <v>1237</v>
      </c>
      <c r="F1275" s="3">
        <v>6</v>
      </c>
      <c r="G1275" s="3">
        <v>5</v>
      </c>
      <c r="H1275" s="3">
        <v>40</v>
      </c>
      <c r="I1275" s="6" t="s">
        <v>95</v>
      </c>
      <c r="J1275" s="6">
        <v>956</v>
      </c>
      <c r="K1275" s="4">
        <v>41664</v>
      </c>
      <c r="L1275" s="7" t="s">
        <v>229</v>
      </c>
      <c r="M1275" s="7" t="s">
        <v>230</v>
      </c>
      <c r="N1275" s="7" t="s">
        <v>483</v>
      </c>
      <c r="O1275" s="7">
        <v>83</v>
      </c>
      <c r="P1275" s="4">
        <f t="shared" si="58"/>
        <v>41669</v>
      </c>
      <c r="Q1275" s="4">
        <f t="shared" si="59"/>
        <v>41670</v>
      </c>
      <c r="R1275" s="7" t="str">
        <f t="shared" si="57"/>
        <v>id7858541670</v>
      </c>
      <c r="S1275" s="7">
        <f>VLOOKUP(R1275,box_office!$C:$F,2,FALSE)</f>
        <v>3.1496062992125991E-2</v>
      </c>
      <c r="T1275" s="7">
        <f>VLOOKUP(R1275,box_office!$C:$F,3,FALSE)</f>
        <v>5.54</v>
      </c>
      <c r="U1275" s="7">
        <f>VLOOKUP(R1275,box_office!$C:$F,4,FALSE)</f>
        <v>142</v>
      </c>
    </row>
    <row r="1276" spans="1:21" hidden="1" x14ac:dyDescent="0.3">
      <c r="A1276" s="3" t="s">
        <v>1235</v>
      </c>
      <c r="B1276" s="4" t="s">
        <v>762</v>
      </c>
      <c r="C1276" s="3" t="s">
        <v>1236</v>
      </c>
      <c r="D1276" s="3" t="s">
        <v>187</v>
      </c>
      <c r="E1276" s="3" t="s">
        <v>1237</v>
      </c>
      <c r="F1276" s="3">
        <v>6</v>
      </c>
      <c r="G1276" s="3">
        <v>5</v>
      </c>
      <c r="H1276" s="3">
        <v>40</v>
      </c>
      <c r="I1276" s="3" t="s">
        <v>95</v>
      </c>
      <c r="J1276" s="3">
        <v>959</v>
      </c>
      <c r="K1276" s="4">
        <v>41664</v>
      </c>
      <c r="L1276" t="s">
        <v>229</v>
      </c>
      <c r="M1276" t="s">
        <v>230</v>
      </c>
      <c r="N1276" t="s">
        <v>483</v>
      </c>
      <c r="O1276">
        <v>83</v>
      </c>
      <c r="P1276" s="4">
        <f t="shared" si="58"/>
        <v>41670</v>
      </c>
      <c r="Q1276" s="4">
        <f t="shared" si="59"/>
        <v>41671</v>
      </c>
      <c r="R1276" s="10" t="str">
        <f t="shared" si="57"/>
        <v>id7858541671</v>
      </c>
      <c r="S1276" s="9" t="e">
        <f>VLOOKUP(R1276,box_office!$C:$F,2,FALSE)</f>
        <v>#N/A</v>
      </c>
      <c r="T1276" s="9" t="e">
        <f>VLOOKUP(R1276,box_office!$C:$F,3,FALSE)</f>
        <v>#N/A</v>
      </c>
      <c r="U1276" s="9" t="e">
        <f>VLOOKUP(R1276,box_office!$C:$F,4,FALSE)</f>
        <v>#N/A</v>
      </c>
    </row>
    <row r="1277" spans="1:21" hidden="1" x14ac:dyDescent="0.3">
      <c r="A1277" s="3" t="s">
        <v>1235</v>
      </c>
      <c r="B1277" s="4" t="s">
        <v>225</v>
      </c>
      <c r="C1277" s="3" t="s">
        <v>1236</v>
      </c>
      <c r="D1277" s="3" t="s">
        <v>187</v>
      </c>
      <c r="E1277" s="3" t="s">
        <v>1237</v>
      </c>
      <c r="F1277" s="3">
        <v>6</v>
      </c>
      <c r="G1277" s="3">
        <v>5</v>
      </c>
      <c r="H1277" s="3">
        <v>40</v>
      </c>
      <c r="I1277" s="3" t="s">
        <v>95</v>
      </c>
      <c r="J1277" s="3">
        <v>960</v>
      </c>
      <c r="K1277" s="4">
        <v>41664</v>
      </c>
      <c r="L1277" t="s">
        <v>229</v>
      </c>
      <c r="M1277" t="s">
        <v>230</v>
      </c>
      <c r="N1277" t="s">
        <v>483</v>
      </c>
      <c r="O1277">
        <v>83</v>
      </c>
      <c r="P1277" s="4">
        <f t="shared" si="58"/>
        <v>41671</v>
      </c>
      <c r="Q1277" s="4">
        <f t="shared" si="59"/>
        <v>41672</v>
      </c>
      <c r="R1277" s="10" t="str">
        <f t="shared" si="57"/>
        <v>id7858541672</v>
      </c>
      <c r="S1277" s="9" t="e">
        <f>VLOOKUP(R1277,box_office!$C:$F,2,FALSE)</f>
        <v>#N/A</v>
      </c>
      <c r="T1277" s="9" t="e">
        <f>VLOOKUP(R1277,box_office!$C:$F,3,FALSE)</f>
        <v>#N/A</v>
      </c>
      <c r="U1277" s="9" t="e">
        <f>VLOOKUP(R1277,box_office!$C:$F,4,FALSE)</f>
        <v>#N/A</v>
      </c>
    </row>
    <row r="1278" spans="1:21" x14ac:dyDescent="0.3">
      <c r="A1278" s="3" t="s">
        <v>1235</v>
      </c>
      <c r="B1278" s="4" t="s">
        <v>232</v>
      </c>
      <c r="C1278" s="3" t="s">
        <v>1236</v>
      </c>
      <c r="D1278" s="3" t="s">
        <v>187</v>
      </c>
      <c r="E1278" s="3" t="s">
        <v>1237</v>
      </c>
      <c r="F1278" s="3">
        <v>6</v>
      </c>
      <c r="G1278" s="3">
        <v>5</v>
      </c>
      <c r="H1278" s="3">
        <v>40</v>
      </c>
      <c r="I1278" s="6" t="s">
        <v>95</v>
      </c>
      <c r="J1278" s="6">
        <v>963</v>
      </c>
      <c r="K1278" s="4">
        <v>41664</v>
      </c>
      <c r="L1278" s="7" t="s">
        <v>229</v>
      </c>
      <c r="M1278" s="7" t="s">
        <v>230</v>
      </c>
      <c r="N1278" s="7" t="s">
        <v>483</v>
      </c>
      <c r="O1278" s="7">
        <v>83</v>
      </c>
      <c r="P1278" s="4">
        <f t="shared" si="58"/>
        <v>41672</v>
      </c>
      <c r="Q1278" s="4">
        <f t="shared" si="59"/>
        <v>41673</v>
      </c>
      <c r="R1278" s="7" t="str">
        <f t="shared" si="57"/>
        <v>id7858541673</v>
      </c>
      <c r="S1278" s="7">
        <f>VLOOKUP(R1278,box_office!$C:$F,2,FALSE)</f>
        <v>2.2047244094488189E-2</v>
      </c>
      <c r="T1278" s="7">
        <f>VLOOKUP(R1278,box_office!$C:$F,3,FALSE)</f>
        <v>10.3</v>
      </c>
      <c r="U1278" s="7">
        <f>VLOOKUP(R1278,box_office!$C:$F,4,FALSE)</f>
        <v>44</v>
      </c>
    </row>
    <row r="1279" spans="1:21" hidden="1" x14ac:dyDescent="0.3">
      <c r="A1279" s="3" t="s">
        <v>1235</v>
      </c>
      <c r="B1279" s="4" t="s">
        <v>234</v>
      </c>
      <c r="C1279" s="3" t="s">
        <v>1236</v>
      </c>
      <c r="D1279" s="3" t="s">
        <v>187</v>
      </c>
      <c r="E1279" s="3" t="s">
        <v>1237</v>
      </c>
      <c r="F1279" s="3">
        <v>6.1</v>
      </c>
      <c r="G1279" s="3">
        <v>5</v>
      </c>
      <c r="H1279" s="3">
        <v>40</v>
      </c>
      <c r="I1279" s="3" t="s">
        <v>95</v>
      </c>
      <c r="J1279" s="3">
        <v>2434</v>
      </c>
      <c r="K1279" s="4">
        <v>41664</v>
      </c>
      <c r="L1279" t="s">
        <v>229</v>
      </c>
      <c r="M1279" t="s">
        <v>230</v>
      </c>
      <c r="N1279" t="s">
        <v>483</v>
      </c>
      <c r="O1279">
        <v>83</v>
      </c>
      <c r="P1279" s="4">
        <f t="shared" si="58"/>
        <v>41673</v>
      </c>
      <c r="Q1279" s="4">
        <f t="shared" si="59"/>
        <v>41674</v>
      </c>
      <c r="R1279" s="10" t="str">
        <f t="shared" si="57"/>
        <v>id7858541674</v>
      </c>
      <c r="S1279" s="9" t="e">
        <f>VLOOKUP(R1279,box_office!$C:$F,2,FALSE)</f>
        <v>#N/A</v>
      </c>
      <c r="T1279" s="9" t="e">
        <f>VLOOKUP(R1279,box_office!$C:$F,3,FALSE)</f>
        <v>#N/A</v>
      </c>
      <c r="U1279" s="9" t="e">
        <f>VLOOKUP(R1279,box_office!$C:$F,4,FALSE)</f>
        <v>#N/A</v>
      </c>
    </row>
    <row r="1280" spans="1:21" hidden="1" x14ac:dyDescent="0.3">
      <c r="A1280" s="3" t="s">
        <v>1235</v>
      </c>
      <c r="B1280" s="4" t="s">
        <v>236</v>
      </c>
      <c r="C1280" s="3" t="s">
        <v>1236</v>
      </c>
      <c r="D1280" s="3" t="s">
        <v>187</v>
      </c>
      <c r="E1280" s="3" t="s">
        <v>1237</v>
      </c>
      <c r="F1280" s="3">
        <v>6.1</v>
      </c>
      <c r="G1280" s="3">
        <v>5</v>
      </c>
      <c r="H1280" s="3">
        <v>40</v>
      </c>
      <c r="I1280" s="3" t="s">
        <v>95</v>
      </c>
      <c r="J1280" s="3">
        <v>5869</v>
      </c>
      <c r="K1280" s="4">
        <v>41664</v>
      </c>
      <c r="L1280" t="s">
        <v>229</v>
      </c>
      <c r="M1280" t="s">
        <v>230</v>
      </c>
      <c r="N1280" t="s">
        <v>483</v>
      </c>
      <c r="O1280">
        <v>83</v>
      </c>
      <c r="P1280" s="4">
        <f t="shared" si="58"/>
        <v>41674</v>
      </c>
      <c r="Q1280" s="4">
        <f t="shared" si="59"/>
        <v>41675</v>
      </c>
      <c r="R1280" s="10" t="str">
        <f t="shared" si="57"/>
        <v>id7858541675</v>
      </c>
      <c r="S1280" s="9" t="e">
        <f>VLOOKUP(R1280,box_office!$C:$F,2,FALSE)</f>
        <v>#N/A</v>
      </c>
      <c r="T1280" s="9" t="e">
        <f>VLOOKUP(R1280,box_office!$C:$F,3,FALSE)</f>
        <v>#N/A</v>
      </c>
      <c r="U1280" s="9" t="e">
        <f>VLOOKUP(R1280,box_office!$C:$F,4,FALSE)</f>
        <v>#N/A</v>
      </c>
    </row>
    <row r="1281" spans="1:21" hidden="1" x14ac:dyDescent="0.3">
      <c r="A1281" s="3" t="s">
        <v>1235</v>
      </c>
      <c r="B1281" s="4" t="s">
        <v>238</v>
      </c>
      <c r="C1281" s="3" t="s">
        <v>1236</v>
      </c>
      <c r="D1281" s="3" t="s">
        <v>187</v>
      </c>
      <c r="E1281" s="3" t="s">
        <v>1237</v>
      </c>
      <c r="F1281" s="3">
        <v>6.2</v>
      </c>
      <c r="G1281" s="3">
        <v>5</v>
      </c>
      <c r="H1281" s="3">
        <v>40</v>
      </c>
      <c r="I1281" s="3" t="s">
        <v>95</v>
      </c>
      <c r="J1281" s="3">
        <v>5875</v>
      </c>
      <c r="K1281" s="4">
        <v>41664</v>
      </c>
      <c r="L1281" t="s">
        <v>229</v>
      </c>
      <c r="M1281" t="s">
        <v>230</v>
      </c>
      <c r="N1281" t="s">
        <v>483</v>
      </c>
      <c r="O1281">
        <v>83</v>
      </c>
      <c r="P1281" s="4">
        <f t="shared" si="58"/>
        <v>41675</v>
      </c>
      <c r="Q1281" s="4">
        <f t="shared" si="59"/>
        <v>41676</v>
      </c>
      <c r="R1281" s="10" t="str">
        <f t="shared" si="57"/>
        <v>id7858541676</v>
      </c>
      <c r="S1281" s="9" t="e">
        <f>VLOOKUP(R1281,box_office!$C:$F,2,FALSE)</f>
        <v>#N/A</v>
      </c>
      <c r="T1281" s="9" t="e">
        <f>VLOOKUP(R1281,box_office!$C:$F,3,FALSE)</f>
        <v>#N/A</v>
      </c>
      <c r="U1281" s="9" t="e">
        <f>VLOOKUP(R1281,box_office!$C:$F,4,FALSE)</f>
        <v>#N/A</v>
      </c>
    </row>
    <row r="1282" spans="1:21" hidden="1" x14ac:dyDescent="0.3">
      <c r="A1282" s="3" t="s">
        <v>1235</v>
      </c>
      <c r="B1282" s="4" t="s">
        <v>240</v>
      </c>
      <c r="C1282" s="3" t="s">
        <v>1236</v>
      </c>
      <c r="D1282" s="3" t="s">
        <v>187</v>
      </c>
      <c r="E1282" s="3" t="s">
        <v>1237</v>
      </c>
      <c r="F1282" s="3">
        <v>6.2</v>
      </c>
      <c r="G1282" s="3">
        <v>5</v>
      </c>
      <c r="H1282" s="3">
        <v>40</v>
      </c>
      <c r="I1282" s="3" t="s">
        <v>95</v>
      </c>
      <c r="J1282" s="3">
        <v>5878</v>
      </c>
      <c r="K1282" s="4">
        <v>41664</v>
      </c>
      <c r="L1282" t="s">
        <v>229</v>
      </c>
      <c r="M1282" t="s">
        <v>230</v>
      </c>
      <c r="N1282" t="s">
        <v>483</v>
      </c>
      <c r="O1282">
        <v>83</v>
      </c>
      <c r="P1282" s="4">
        <f t="shared" si="58"/>
        <v>41676</v>
      </c>
      <c r="Q1282" s="4">
        <f t="shared" si="59"/>
        <v>41677</v>
      </c>
      <c r="R1282" s="10" t="str">
        <f t="shared" ref="R1282:R1345" si="60">_xlfn.CONCAT(A1282,P1282+1)</f>
        <v>id7858541677</v>
      </c>
      <c r="S1282" s="9" t="e">
        <f>VLOOKUP(R1282,box_office!$C:$F,2,FALSE)</f>
        <v>#N/A</v>
      </c>
      <c r="T1282" s="9" t="e">
        <f>VLOOKUP(R1282,box_office!$C:$F,3,FALSE)</f>
        <v>#N/A</v>
      </c>
      <c r="U1282" s="9" t="e">
        <f>VLOOKUP(R1282,box_office!$C:$F,4,FALSE)</f>
        <v>#N/A</v>
      </c>
    </row>
    <row r="1283" spans="1:21" hidden="1" x14ac:dyDescent="0.3">
      <c r="A1283" s="3" t="s">
        <v>1235</v>
      </c>
      <c r="B1283" s="4" t="s">
        <v>242</v>
      </c>
      <c r="C1283" s="3" t="s">
        <v>1236</v>
      </c>
      <c r="D1283" s="3" t="s">
        <v>187</v>
      </c>
      <c r="E1283" s="3" t="s">
        <v>1237</v>
      </c>
      <c r="F1283" s="3">
        <v>6.2</v>
      </c>
      <c r="G1283" s="3">
        <v>5</v>
      </c>
      <c r="H1283" s="3">
        <v>40</v>
      </c>
      <c r="I1283" s="3" t="s">
        <v>95</v>
      </c>
      <c r="J1283" s="3">
        <v>5878</v>
      </c>
      <c r="K1283" s="4">
        <v>41664</v>
      </c>
      <c r="L1283" t="s">
        <v>229</v>
      </c>
      <c r="M1283" t="s">
        <v>230</v>
      </c>
      <c r="N1283" t="s">
        <v>483</v>
      </c>
      <c r="O1283">
        <v>83</v>
      </c>
      <c r="P1283" s="4">
        <f t="shared" ref="P1283:P1346" si="61">DATEVALUE(B1283)</f>
        <v>41677</v>
      </c>
      <c r="Q1283" s="4">
        <f t="shared" ref="Q1283:Q1346" si="62">P1283+1</f>
        <v>41678</v>
      </c>
      <c r="R1283" s="10" t="str">
        <f t="shared" si="60"/>
        <v>id7858541678</v>
      </c>
      <c r="S1283" s="9" t="e">
        <f>VLOOKUP(R1283,box_office!$C:$F,2,FALSE)</f>
        <v>#N/A</v>
      </c>
      <c r="T1283" s="9" t="e">
        <f>VLOOKUP(R1283,box_office!$C:$F,3,FALSE)</f>
        <v>#N/A</v>
      </c>
      <c r="U1283" s="9" t="e">
        <f>VLOOKUP(R1283,box_office!$C:$F,4,FALSE)</f>
        <v>#N/A</v>
      </c>
    </row>
    <row r="1284" spans="1:21" hidden="1" x14ac:dyDescent="0.3">
      <c r="A1284" s="3" t="s">
        <v>1235</v>
      </c>
      <c r="B1284" s="4" t="s">
        <v>244</v>
      </c>
      <c r="C1284" s="3" t="s">
        <v>1236</v>
      </c>
      <c r="D1284" s="3" t="s">
        <v>187</v>
      </c>
      <c r="E1284" s="3" t="s">
        <v>1237</v>
      </c>
      <c r="F1284" s="3">
        <v>6.2</v>
      </c>
      <c r="G1284" s="3">
        <v>5</v>
      </c>
      <c r="H1284" s="3">
        <v>40</v>
      </c>
      <c r="I1284" s="3" t="s">
        <v>95</v>
      </c>
      <c r="J1284" s="3">
        <v>5881</v>
      </c>
      <c r="K1284" s="4">
        <v>41664</v>
      </c>
      <c r="L1284" t="s">
        <v>229</v>
      </c>
      <c r="M1284" t="s">
        <v>230</v>
      </c>
      <c r="N1284" t="s">
        <v>483</v>
      </c>
      <c r="O1284">
        <v>83</v>
      </c>
      <c r="P1284" s="4">
        <f t="shared" si="61"/>
        <v>41678</v>
      </c>
      <c r="Q1284" s="4">
        <f t="shared" si="62"/>
        <v>41679</v>
      </c>
      <c r="R1284" s="10" t="str">
        <f t="shared" si="60"/>
        <v>id7858541679</v>
      </c>
      <c r="S1284" s="9" t="e">
        <f>VLOOKUP(R1284,box_office!$C:$F,2,FALSE)</f>
        <v>#N/A</v>
      </c>
      <c r="T1284" s="9" t="e">
        <f>VLOOKUP(R1284,box_office!$C:$F,3,FALSE)</f>
        <v>#N/A</v>
      </c>
      <c r="U1284" s="9" t="e">
        <f>VLOOKUP(R1284,box_office!$C:$F,4,FALSE)</f>
        <v>#N/A</v>
      </c>
    </row>
    <row r="1285" spans="1:21" hidden="1" x14ac:dyDescent="0.3">
      <c r="A1285" s="3" t="s">
        <v>1235</v>
      </c>
      <c r="B1285" s="4" t="s">
        <v>246</v>
      </c>
      <c r="C1285" s="3" t="s">
        <v>1236</v>
      </c>
      <c r="D1285" s="3" t="s">
        <v>187</v>
      </c>
      <c r="E1285" s="3" t="s">
        <v>1237</v>
      </c>
      <c r="F1285" s="3">
        <v>6.1</v>
      </c>
      <c r="G1285" s="3">
        <v>5</v>
      </c>
      <c r="H1285" s="3">
        <v>40</v>
      </c>
      <c r="I1285" s="3" t="s">
        <v>95</v>
      </c>
      <c r="J1285" s="3">
        <v>5885</v>
      </c>
      <c r="K1285" s="4">
        <v>41664</v>
      </c>
      <c r="L1285" t="s">
        <v>229</v>
      </c>
      <c r="M1285" t="s">
        <v>230</v>
      </c>
      <c r="N1285" t="s">
        <v>483</v>
      </c>
      <c r="O1285">
        <v>83</v>
      </c>
      <c r="P1285" s="4">
        <f t="shared" si="61"/>
        <v>41679</v>
      </c>
      <c r="Q1285" s="4">
        <f t="shared" si="62"/>
        <v>41680</v>
      </c>
      <c r="R1285" s="10" t="str">
        <f t="shared" si="60"/>
        <v>id7858541680</v>
      </c>
      <c r="S1285" s="9" t="e">
        <f>VLOOKUP(R1285,box_office!$C:$F,2,FALSE)</f>
        <v>#N/A</v>
      </c>
      <c r="T1285" s="9" t="e">
        <f>VLOOKUP(R1285,box_office!$C:$F,3,FALSE)</f>
        <v>#N/A</v>
      </c>
      <c r="U1285" s="9" t="e">
        <f>VLOOKUP(R1285,box_office!$C:$F,4,FALSE)</f>
        <v>#N/A</v>
      </c>
    </row>
    <row r="1286" spans="1:21" x14ac:dyDescent="0.3">
      <c r="A1286" s="3" t="s">
        <v>1246</v>
      </c>
      <c r="B1286" s="4" t="s">
        <v>100</v>
      </c>
      <c r="C1286" s="3" t="s">
        <v>1247</v>
      </c>
      <c r="D1286" s="3" t="s">
        <v>28</v>
      </c>
      <c r="F1286" s="3">
        <v>3.7</v>
      </c>
      <c r="G1286" s="3">
        <v>3</v>
      </c>
      <c r="H1286" s="3">
        <v>25</v>
      </c>
      <c r="I1286" s="6" t="s">
        <v>95</v>
      </c>
      <c r="J1286" s="6">
        <v>177</v>
      </c>
      <c r="K1286" s="4">
        <v>41718</v>
      </c>
      <c r="L1286" s="7" t="s">
        <v>229</v>
      </c>
      <c r="M1286" s="7" t="s">
        <v>189</v>
      </c>
      <c r="N1286" s="7" t="s">
        <v>294</v>
      </c>
      <c r="O1286" s="7">
        <v>92</v>
      </c>
      <c r="P1286" s="4">
        <f t="shared" si="61"/>
        <v>41726</v>
      </c>
      <c r="Q1286" s="4">
        <f t="shared" si="62"/>
        <v>41727</v>
      </c>
      <c r="R1286" s="7" t="str">
        <f t="shared" si="60"/>
        <v>id7872041727</v>
      </c>
      <c r="S1286" s="7">
        <f>VLOOKUP(R1286,box_office!$C:$F,2,FALSE)</f>
        <v>0.49921259842519689</v>
      </c>
      <c r="T1286" s="7">
        <f>VLOOKUP(R1286,box_office!$C:$F,3,FALSE)</f>
        <v>4.3499999999999996</v>
      </c>
      <c r="U1286" s="7">
        <f>VLOOKUP(R1286,box_office!$C:$F,4,FALSE)</f>
        <v>1639</v>
      </c>
    </row>
    <row r="1287" spans="1:21" x14ac:dyDescent="0.3">
      <c r="A1287" s="3" t="s">
        <v>1246</v>
      </c>
      <c r="B1287" s="4" t="s">
        <v>102</v>
      </c>
      <c r="C1287" s="3" t="s">
        <v>1247</v>
      </c>
      <c r="D1287" s="3" t="s">
        <v>28</v>
      </c>
      <c r="F1287" s="3">
        <v>3.5</v>
      </c>
      <c r="G1287" s="3">
        <v>3</v>
      </c>
      <c r="H1287" s="3">
        <v>25</v>
      </c>
      <c r="I1287" s="6" t="s">
        <v>95</v>
      </c>
      <c r="J1287" s="6">
        <v>184</v>
      </c>
      <c r="K1287" s="4">
        <v>41718</v>
      </c>
      <c r="L1287" s="7" t="s">
        <v>229</v>
      </c>
      <c r="M1287" s="7" t="s">
        <v>189</v>
      </c>
      <c r="N1287" s="7" t="s">
        <v>294</v>
      </c>
      <c r="O1287" s="7">
        <v>92</v>
      </c>
      <c r="P1287" s="4">
        <f t="shared" si="61"/>
        <v>41727</v>
      </c>
      <c r="Q1287" s="4">
        <f t="shared" si="62"/>
        <v>41728</v>
      </c>
      <c r="R1287" s="7" t="str">
        <f t="shared" si="60"/>
        <v>id7872041728</v>
      </c>
      <c r="S1287" s="7">
        <f>VLOOKUP(R1287,box_office!$C:$F,2,FALSE)</f>
        <v>0.41889763779527561</v>
      </c>
      <c r="T1287" s="7">
        <f>VLOOKUP(R1287,box_office!$C:$F,3,FALSE)</f>
        <v>4.25</v>
      </c>
      <c r="U1287" s="7">
        <f>VLOOKUP(R1287,box_office!$C:$F,4,FALSE)</f>
        <v>1645</v>
      </c>
    </row>
    <row r="1288" spans="1:21" x14ac:dyDescent="0.3">
      <c r="A1288" s="3" t="s">
        <v>1246</v>
      </c>
      <c r="B1288" s="4" t="s">
        <v>104</v>
      </c>
      <c r="C1288" s="3" t="s">
        <v>1247</v>
      </c>
      <c r="D1288" s="3" t="s">
        <v>28</v>
      </c>
      <c r="F1288" s="3">
        <v>3.5</v>
      </c>
      <c r="G1288" s="3">
        <v>3</v>
      </c>
      <c r="H1288" s="3">
        <v>25</v>
      </c>
      <c r="I1288" s="6" t="s">
        <v>95</v>
      </c>
      <c r="J1288" s="6">
        <v>187</v>
      </c>
      <c r="K1288" s="4">
        <v>41718</v>
      </c>
      <c r="L1288" s="7" t="s">
        <v>229</v>
      </c>
      <c r="M1288" s="7" t="s">
        <v>189</v>
      </c>
      <c r="N1288" s="7" t="s">
        <v>294</v>
      </c>
      <c r="O1288" s="7">
        <v>92</v>
      </c>
      <c r="P1288" s="4">
        <f t="shared" si="61"/>
        <v>41728</v>
      </c>
      <c r="Q1288" s="4">
        <f t="shared" si="62"/>
        <v>41729</v>
      </c>
      <c r="R1288" s="7" t="str">
        <f t="shared" si="60"/>
        <v>id7872041729</v>
      </c>
      <c r="S1288" s="7">
        <f>VLOOKUP(R1288,box_office!$C:$F,2,FALSE)</f>
        <v>0.26929133858267723</v>
      </c>
      <c r="T1288" s="7">
        <f>VLOOKUP(R1288,box_office!$C:$F,3,FALSE)</f>
        <v>4.13</v>
      </c>
      <c r="U1288" s="7">
        <f>VLOOKUP(R1288,box_office!$C:$F,4,FALSE)</f>
        <v>1634</v>
      </c>
    </row>
    <row r="1289" spans="1:21" x14ac:dyDescent="0.3">
      <c r="A1289" s="3" t="s">
        <v>1246</v>
      </c>
      <c r="B1289" s="4" t="s">
        <v>106</v>
      </c>
      <c r="C1289" s="3" t="s">
        <v>1247</v>
      </c>
      <c r="D1289" s="3" t="s">
        <v>28</v>
      </c>
      <c r="F1289" s="3">
        <v>3.8</v>
      </c>
      <c r="G1289" s="3">
        <v>3</v>
      </c>
      <c r="H1289" s="3">
        <v>25</v>
      </c>
      <c r="I1289" s="6" t="s">
        <v>95</v>
      </c>
      <c r="J1289" s="6">
        <v>188</v>
      </c>
      <c r="K1289" s="4">
        <v>41718</v>
      </c>
      <c r="L1289" s="7" t="s">
        <v>229</v>
      </c>
      <c r="M1289" s="7" t="s">
        <v>189</v>
      </c>
      <c r="N1289" s="7" t="s">
        <v>294</v>
      </c>
      <c r="O1289" s="7">
        <v>92</v>
      </c>
      <c r="P1289" s="4">
        <f t="shared" si="61"/>
        <v>41729</v>
      </c>
      <c r="Q1289" s="4">
        <f t="shared" si="62"/>
        <v>41730</v>
      </c>
      <c r="R1289" s="7" t="str">
        <f t="shared" si="60"/>
        <v>id7872041730</v>
      </c>
      <c r="S1289" s="7">
        <f>VLOOKUP(R1289,box_office!$C:$F,2,FALSE)</f>
        <v>0.25669291338582678</v>
      </c>
      <c r="T1289" s="7">
        <f>VLOOKUP(R1289,box_office!$C:$F,3,FALSE)</f>
        <v>3.97</v>
      </c>
      <c r="U1289" s="7">
        <f>VLOOKUP(R1289,box_office!$C:$F,4,FALSE)</f>
        <v>1623</v>
      </c>
    </row>
    <row r="1290" spans="1:21" x14ac:dyDescent="0.3">
      <c r="A1290" s="3" t="s">
        <v>1246</v>
      </c>
      <c r="B1290" s="4" t="s">
        <v>108</v>
      </c>
      <c r="C1290" s="3" t="s">
        <v>1247</v>
      </c>
      <c r="D1290" s="3" t="s">
        <v>28</v>
      </c>
      <c r="F1290" s="3">
        <v>4</v>
      </c>
      <c r="G1290" s="3">
        <v>3</v>
      </c>
      <c r="H1290" s="3">
        <v>25</v>
      </c>
      <c r="I1290" s="6" t="s">
        <v>95</v>
      </c>
      <c r="J1290" s="6">
        <v>192</v>
      </c>
      <c r="K1290" s="4">
        <v>41718</v>
      </c>
      <c r="L1290" s="7" t="s">
        <v>229</v>
      </c>
      <c r="M1290" s="7" t="s">
        <v>189</v>
      </c>
      <c r="N1290" s="7" t="s">
        <v>294</v>
      </c>
      <c r="O1290" s="7">
        <v>92</v>
      </c>
      <c r="P1290" s="4">
        <f t="shared" si="61"/>
        <v>41730</v>
      </c>
      <c r="Q1290" s="4">
        <f t="shared" si="62"/>
        <v>41731</v>
      </c>
      <c r="R1290" s="7" t="str">
        <f t="shared" si="60"/>
        <v>id7872041731</v>
      </c>
      <c r="S1290" s="7">
        <f>VLOOKUP(R1290,box_office!$C:$F,2,FALSE)</f>
        <v>0.2724409448818898</v>
      </c>
      <c r="T1290" s="7">
        <f>VLOOKUP(R1290,box_office!$C:$F,3,FALSE)</f>
        <v>4.05</v>
      </c>
      <c r="U1290" s="7">
        <f>VLOOKUP(R1290,box_office!$C:$F,4,FALSE)</f>
        <v>1685</v>
      </c>
    </row>
    <row r="1291" spans="1:21" x14ac:dyDescent="0.3">
      <c r="A1291" s="3" t="s">
        <v>1246</v>
      </c>
      <c r="B1291" s="4" t="s">
        <v>110</v>
      </c>
      <c r="C1291" s="3" t="s">
        <v>1247</v>
      </c>
      <c r="D1291" s="3" t="s">
        <v>28</v>
      </c>
      <c r="F1291" s="3">
        <v>3.6</v>
      </c>
      <c r="G1291" s="3">
        <v>3</v>
      </c>
      <c r="H1291" s="3">
        <v>25</v>
      </c>
      <c r="I1291" s="6" t="s">
        <v>95</v>
      </c>
      <c r="J1291" s="6">
        <v>198</v>
      </c>
      <c r="K1291" s="4">
        <v>41718</v>
      </c>
      <c r="L1291" s="7" t="s">
        <v>229</v>
      </c>
      <c r="M1291" s="7" t="s">
        <v>189</v>
      </c>
      <c r="N1291" s="7" t="s">
        <v>294</v>
      </c>
      <c r="O1291" s="7">
        <v>92</v>
      </c>
      <c r="P1291" s="4">
        <f t="shared" si="61"/>
        <v>41731</v>
      </c>
      <c r="Q1291" s="4">
        <f t="shared" si="62"/>
        <v>41732</v>
      </c>
      <c r="R1291" s="7" t="str">
        <f t="shared" si="60"/>
        <v>id7872041732</v>
      </c>
      <c r="S1291" s="7">
        <f>VLOOKUP(R1291,box_office!$C:$F,2,FALSE)</f>
        <v>0.27401574803149603</v>
      </c>
      <c r="T1291" s="7">
        <f>VLOOKUP(R1291,box_office!$C:$F,3,FALSE)</f>
        <v>4.0199999999999996</v>
      </c>
      <c r="U1291" s="7">
        <f>VLOOKUP(R1291,box_office!$C:$F,4,FALSE)</f>
        <v>1702</v>
      </c>
    </row>
    <row r="1292" spans="1:21" x14ac:dyDescent="0.3">
      <c r="A1292" s="3" t="s">
        <v>1246</v>
      </c>
      <c r="B1292" s="4" t="s">
        <v>112</v>
      </c>
      <c r="C1292" s="3" t="s">
        <v>1247</v>
      </c>
      <c r="D1292" s="3" t="s">
        <v>28</v>
      </c>
      <c r="F1292" s="3">
        <v>3.6</v>
      </c>
      <c r="G1292" s="3">
        <v>3</v>
      </c>
      <c r="H1292" s="3">
        <v>25</v>
      </c>
      <c r="I1292" s="6" t="s">
        <v>95</v>
      </c>
      <c r="J1292" s="6">
        <v>202</v>
      </c>
      <c r="K1292" s="4">
        <v>41718</v>
      </c>
      <c r="L1292" s="7" t="s">
        <v>229</v>
      </c>
      <c r="M1292" s="7" t="s">
        <v>189</v>
      </c>
      <c r="N1292" s="7" t="s">
        <v>294</v>
      </c>
      <c r="O1292" s="7">
        <v>92</v>
      </c>
      <c r="P1292" s="4">
        <f t="shared" si="61"/>
        <v>41732</v>
      </c>
      <c r="Q1292" s="4">
        <f t="shared" si="62"/>
        <v>41733</v>
      </c>
      <c r="R1292" s="7" t="str">
        <f t="shared" si="60"/>
        <v>id7872041733</v>
      </c>
      <c r="S1292" s="7">
        <f>VLOOKUP(R1292,box_office!$C:$F,2,FALSE)</f>
        <v>1.7322834645669295E-2</v>
      </c>
      <c r="T1292" s="7">
        <f>VLOOKUP(R1292,box_office!$C:$F,3,FALSE)</f>
        <v>4.3499999999999996</v>
      </c>
      <c r="U1292" s="7">
        <f>VLOOKUP(R1292,box_office!$C:$F,4,FALSE)</f>
        <v>201</v>
      </c>
    </row>
    <row r="1293" spans="1:21" x14ac:dyDescent="0.3">
      <c r="A1293" s="3" t="s">
        <v>1246</v>
      </c>
      <c r="B1293" s="4" t="s">
        <v>114</v>
      </c>
      <c r="C1293" s="3" t="s">
        <v>1247</v>
      </c>
      <c r="D1293" s="3" t="s">
        <v>28</v>
      </c>
      <c r="F1293" s="3">
        <v>3.6</v>
      </c>
      <c r="G1293" s="3">
        <v>3</v>
      </c>
      <c r="H1293" s="3">
        <v>25</v>
      </c>
      <c r="I1293" s="6" t="s">
        <v>95</v>
      </c>
      <c r="J1293" s="6">
        <v>205</v>
      </c>
      <c r="K1293" s="4">
        <v>41718</v>
      </c>
      <c r="L1293" s="7" t="s">
        <v>229</v>
      </c>
      <c r="M1293" s="7" t="s">
        <v>189</v>
      </c>
      <c r="N1293" s="7" t="s">
        <v>294</v>
      </c>
      <c r="O1293" s="7">
        <v>92</v>
      </c>
      <c r="P1293" s="4">
        <f t="shared" si="61"/>
        <v>41733</v>
      </c>
      <c r="Q1293" s="4">
        <f t="shared" si="62"/>
        <v>41734</v>
      </c>
      <c r="R1293" s="7" t="str">
        <f t="shared" si="60"/>
        <v>id7872041734</v>
      </c>
      <c r="S1293" s="7">
        <f>VLOOKUP(R1293,box_office!$C:$F,2,FALSE)</f>
        <v>2.9921259842519688E-2</v>
      </c>
      <c r="T1293" s="7">
        <f>VLOOKUP(R1293,box_office!$C:$F,3,FALSE)</f>
        <v>4.08</v>
      </c>
      <c r="U1293" s="7">
        <f>VLOOKUP(R1293,box_office!$C:$F,4,FALSE)</f>
        <v>151</v>
      </c>
    </row>
    <row r="1294" spans="1:21" x14ac:dyDescent="0.3">
      <c r="A1294" s="3" t="s">
        <v>1246</v>
      </c>
      <c r="B1294" s="4" t="s">
        <v>116</v>
      </c>
      <c r="C1294" s="3" t="s">
        <v>1247</v>
      </c>
      <c r="D1294" s="3" t="s">
        <v>28</v>
      </c>
      <c r="F1294" s="3">
        <v>3.6</v>
      </c>
      <c r="G1294" s="3">
        <v>3</v>
      </c>
      <c r="H1294" s="3">
        <v>25</v>
      </c>
      <c r="I1294" s="6" t="s">
        <v>95</v>
      </c>
      <c r="J1294" s="6">
        <v>206</v>
      </c>
      <c r="K1294" s="4">
        <v>41718</v>
      </c>
      <c r="L1294" s="7" t="s">
        <v>229</v>
      </c>
      <c r="M1294" s="7" t="s">
        <v>189</v>
      </c>
      <c r="N1294" s="7" t="s">
        <v>294</v>
      </c>
      <c r="O1294" s="7">
        <v>92</v>
      </c>
      <c r="P1294" s="4">
        <f t="shared" si="61"/>
        <v>41734</v>
      </c>
      <c r="Q1294" s="4">
        <f t="shared" si="62"/>
        <v>41735</v>
      </c>
      <c r="R1294" s="7" t="str">
        <f t="shared" si="60"/>
        <v>id7872041735</v>
      </c>
      <c r="S1294" s="7">
        <f>VLOOKUP(R1294,box_office!$C:$F,2,FALSE)</f>
        <v>2.0472440944881893E-2</v>
      </c>
      <c r="T1294" s="7">
        <f>VLOOKUP(R1294,box_office!$C:$F,3,FALSE)</f>
        <v>4.8499999999999996</v>
      </c>
      <c r="U1294" s="7">
        <f>VLOOKUP(R1294,box_office!$C:$F,4,FALSE)</f>
        <v>149</v>
      </c>
    </row>
    <row r="1295" spans="1:21" x14ac:dyDescent="0.3">
      <c r="A1295" s="3" t="s">
        <v>1246</v>
      </c>
      <c r="B1295" s="4" t="s">
        <v>118</v>
      </c>
      <c r="C1295" s="3" t="s">
        <v>1247</v>
      </c>
      <c r="D1295" s="3" t="s">
        <v>28</v>
      </c>
      <c r="F1295" s="3">
        <v>3.6</v>
      </c>
      <c r="G1295" s="3">
        <v>3</v>
      </c>
      <c r="H1295" s="3">
        <v>25</v>
      </c>
      <c r="I1295" s="6" t="s">
        <v>95</v>
      </c>
      <c r="J1295" s="6">
        <v>206</v>
      </c>
      <c r="K1295" s="4">
        <v>41718</v>
      </c>
      <c r="L1295" s="7" t="s">
        <v>229</v>
      </c>
      <c r="M1295" s="7" t="s">
        <v>189</v>
      </c>
      <c r="N1295" s="7" t="s">
        <v>294</v>
      </c>
      <c r="O1295" s="7">
        <v>92</v>
      </c>
      <c r="P1295" s="4">
        <f t="shared" si="61"/>
        <v>41735</v>
      </c>
      <c r="Q1295" s="4">
        <f t="shared" si="62"/>
        <v>41736</v>
      </c>
      <c r="R1295" s="7" t="str">
        <f t="shared" si="60"/>
        <v>id7872041736</v>
      </c>
      <c r="S1295" s="7">
        <f>VLOOKUP(R1295,box_office!$C:$F,2,FALSE)</f>
        <v>1.4173228346456693E-2</v>
      </c>
      <c r="T1295" s="7">
        <f>VLOOKUP(R1295,box_office!$C:$F,3,FALSE)</f>
        <v>4.6500000000000004</v>
      </c>
      <c r="U1295" s="7">
        <f>VLOOKUP(R1295,box_office!$C:$F,4,FALSE)</f>
        <v>154</v>
      </c>
    </row>
    <row r="1296" spans="1:21" hidden="1" x14ac:dyDescent="0.3">
      <c r="A1296" s="3" t="s">
        <v>1246</v>
      </c>
      <c r="B1296" s="4" t="s">
        <v>120</v>
      </c>
      <c r="C1296" s="3" t="s">
        <v>1247</v>
      </c>
      <c r="D1296" s="3" t="s">
        <v>28</v>
      </c>
      <c r="F1296" s="3">
        <v>3.5</v>
      </c>
      <c r="G1296" s="3">
        <v>3</v>
      </c>
      <c r="H1296" s="3">
        <v>25</v>
      </c>
      <c r="I1296" s="3" t="s">
        <v>95</v>
      </c>
      <c r="J1296" s="3">
        <v>209</v>
      </c>
      <c r="K1296" s="4">
        <v>41718</v>
      </c>
      <c r="L1296" t="s">
        <v>229</v>
      </c>
      <c r="M1296" t="s">
        <v>189</v>
      </c>
      <c r="N1296" t="s">
        <v>294</v>
      </c>
      <c r="O1296">
        <v>92</v>
      </c>
      <c r="P1296" s="4">
        <f t="shared" si="61"/>
        <v>41736</v>
      </c>
      <c r="Q1296" s="4">
        <f t="shared" si="62"/>
        <v>41737</v>
      </c>
      <c r="R1296" s="10" t="str">
        <f t="shared" si="60"/>
        <v>id7872041737</v>
      </c>
      <c r="S1296" s="9" t="e">
        <f>VLOOKUP(R1296,box_office!$C:$F,2,FALSE)</f>
        <v>#N/A</v>
      </c>
      <c r="T1296" s="9" t="e">
        <f>VLOOKUP(R1296,box_office!$C:$F,3,FALSE)</f>
        <v>#N/A</v>
      </c>
      <c r="U1296" s="9" t="e">
        <f>VLOOKUP(R1296,box_office!$C:$F,4,FALSE)</f>
        <v>#N/A</v>
      </c>
    </row>
    <row r="1297" spans="1:21" x14ac:dyDescent="0.3">
      <c r="A1297" s="3" t="s">
        <v>1258</v>
      </c>
      <c r="B1297" s="4" t="s">
        <v>429</v>
      </c>
      <c r="C1297" s="3" t="s">
        <v>1259</v>
      </c>
      <c r="D1297" s="3" t="s">
        <v>28</v>
      </c>
      <c r="F1297" s="3">
        <v>6.4</v>
      </c>
      <c r="G1297" s="3">
        <v>10</v>
      </c>
      <c r="H1297" s="3">
        <v>156</v>
      </c>
      <c r="I1297" s="6" t="s">
        <v>95</v>
      </c>
      <c r="J1297" s="6">
        <v>102</v>
      </c>
      <c r="K1297" s="4">
        <v>41705</v>
      </c>
      <c r="L1297" s="7" t="s">
        <v>229</v>
      </c>
      <c r="M1297" s="7" t="s">
        <v>32</v>
      </c>
      <c r="N1297" s="7" t="s">
        <v>294</v>
      </c>
      <c r="O1297" s="7">
        <v>93</v>
      </c>
      <c r="P1297" s="4">
        <f t="shared" si="61"/>
        <v>41704</v>
      </c>
      <c r="Q1297" s="4">
        <f t="shared" si="62"/>
        <v>41705</v>
      </c>
      <c r="R1297" s="7" t="str">
        <f t="shared" si="60"/>
        <v>id7849841705</v>
      </c>
      <c r="S1297" s="7">
        <f>VLOOKUP(R1297,box_office!$C:$F,2,FALSE)</f>
        <v>10.215748031496064</v>
      </c>
      <c r="T1297" s="7">
        <f>VLOOKUP(R1297,box_office!$C:$F,3,FALSE)</f>
        <v>4.83</v>
      </c>
      <c r="U1297" s="7">
        <f>VLOOKUP(R1297,box_office!$C:$F,4,FALSE)</f>
        <v>16000</v>
      </c>
    </row>
    <row r="1298" spans="1:21" x14ac:dyDescent="0.3">
      <c r="A1298" s="3" t="s">
        <v>1258</v>
      </c>
      <c r="B1298" s="4" t="s">
        <v>431</v>
      </c>
      <c r="C1298" s="3" t="s">
        <v>1259</v>
      </c>
      <c r="D1298" s="3" t="s">
        <v>28</v>
      </c>
      <c r="F1298" s="3">
        <v>6.5</v>
      </c>
      <c r="G1298" s="3">
        <v>10</v>
      </c>
      <c r="H1298" s="3">
        <v>156</v>
      </c>
      <c r="I1298" s="6" t="s">
        <v>95</v>
      </c>
      <c r="J1298" s="6">
        <v>168</v>
      </c>
      <c r="K1298" s="4">
        <v>41705</v>
      </c>
      <c r="L1298" s="7" t="s">
        <v>229</v>
      </c>
      <c r="M1298" s="7" t="s">
        <v>32</v>
      </c>
      <c r="N1298" s="7" t="s">
        <v>294</v>
      </c>
      <c r="O1298" s="7">
        <v>93</v>
      </c>
      <c r="P1298" s="4">
        <f t="shared" si="61"/>
        <v>41705</v>
      </c>
      <c r="Q1298" s="4">
        <f t="shared" si="62"/>
        <v>41706</v>
      </c>
      <c r="R1298" s="7" t="str">
        <f t="shared" si="60"/>
        <v>id7849841706</v>
      </c>
      <c r="S1298" s="7">
        <f>VLOOKUP(R1298,box_office!$C:$F,2,FALSE)</f>
        <v>27.051968503937008</v>
      </c>
      <c r="T1298" s="7">
        <f>VLOOKUP(R1298,box_office!$C:$F,3,FALSE)</f>
        <v>5.04</v>
      </c>
      <c r="U1298" s="7">
        <f>VLOOKUP(R1298,box_office!$C:$F,4,FALSE)</f>
        <v>17000</v>
      </c>
    </row>
    <row r="1299" spans="1:21" x14ac:dyDescent="0.3">
      <c r="A1299" s="3" t="s">
        <v>1258</v>
      </c>
      <c r="B1299" s="4" t="s">
        <v>433</v>
      </c>
      <c r="C1299" s="3" t="s">
        <v>1259</v>
      </c>
      <c r="D1299" s="3" t="s">
        <v>28</v>
      </c>
      <c r="F1299" s="3">
        <v>6.3</v>
      </c>
      <c r="G1299" s="3">
        <v>10</v>
      </c>
      <c r="H1299" s="3">
        <v>156</v>
      </c>
      <c r="I1299" s="6" t="s">
        <v>95</v>
      </c>
      <c r="J1299" s="6">
        <v>431</v>
      </c>
      <c r="K1299" s="4">
        <v>41705</v>
      </c>
      <c r="L1299" s="7" t="s">
        <v>229</v>
      </c>
      <c r="M1299" s="7" t="s">
        <v>32</v>
      </c>
      <c r="N1299" s="7" t="s">
        <v>294</v>
      </c>
      <c r="O1299" s="7">
        <v>93</v>
      </c>
      <c r="P1299" s="4">
        <f t="shared" si="61"/>
        <v>41706</v>
      </c>
      <c r="Q1299" s="4">
        <f t="shared" si="62"/>
        <v>41707</v>
      </c>
      <c r="R1299" s="7" t="str">
        <f t="shared" si="60"/>
        <v>id7849841707</v>
      </c>
      <c r="S1299" s="7">
        <f>VLOOKUP(R1299,box_office!$C:$F,2,FALSE)</f>
        <v>11.299212598425198</v>
      </c>
      <c r="T1299" s="7">
        <f>VLOOKUP(R1299,box_office!$C:$F,3,FALSE)</f>
        <v>4.91</v>
      </c>
      <c r="U1299" s="7">
        <f>VLOOKUP(R1299,box_office!$C:$F,4,FALSE)</f>
        <v>16000</v>
      </c>
    </row>
    <row r="1300" spans="1:21" x14ac:dyDescent="0.3">
      <c r="A1300" s="3" t="s">
        <v>1258</v>
      </c>
      <c r="B1300" s="4" t="s">
        <v>435</v>
      </c>
      <c r="C1300" s="3" t="s">
        <v>1259</v>
      </c>
      <c r="D1300" s="3" t="s">
        <v>28</v>
      </c>
      <c r="F1300" s="3">
        <v>6.3</v>
      </c>
      <c r="G1300" s="3">
        <v>10</v>
      </c>
      <c r="H1300" s="3">
        <v>156</v>
      </c>
      <c r="I1300" s="6" t="s">
        <v>95</v>
      </c>
      <c r="J1300" s="6">
        <v>698</v>
      </c>
      <c r="K1300" s="4">
        <v>41705</v>
      </c>
      <c r="L1300" s="7" t="s">
        <v>229</v>
      </c>
      <c r="M1300" s="7" t="s">
        <v>32</v>
      </c>
      <c r="N1300" s="7" t="s">
        <v>294</v>
      </c>
      <c r="O1300" s="7">
        <v>93</v>
      </c>
      <c r="P1300" s="4">
        <f t="shared" si="61"/>
        <v>41707</v>
      </c>
      <c r="Q1300" s="4">
        <f t="shared" si="62"/>
        <v>41708</v>
      </c>
      <c r="R1300" s="7" t="str">
        <f t="shared" si="60"/>
        <v>id7849841708</v>
      </c>
      <c r="S1300" s="7">
        <f>VLOOKUP(R1300,box_office!$C:$F,2,FALSE)</f>
        <v>5.6818897637795276</v>
      </c>
      <c r="T1300" s="7">
        <f>VLOOKUP(R1300,box_office!$C:$F,3,FALSE)</f>
        <v>4.58</v>
      </c>
      <c r="U1300" s="7">
        <f>VLOOKUP(R1300,box_office!$C:$F,4,FALSE)</f>
        <v>15000</v>
      </c>
    </row>
    <row r="1301" spans="1:21" x14ac:dyDescent="0.3">
      <c r="A1301" s="3" t="s">
        <v>1258</v>
      </c>
      <c r="B1301" s="4" t="s">
        <v>437</v>
      </c>
      <c r="C1301" s="3" t="s">
        <v>1259</v>
      </c>
      <c r="D1301" s="3" t="s">
        <v>28</v>
      </c>
      <c r="F1301" s="3">
        <v>6.3</v>
      </c>
      <c r="G1301" s="3">
        <v>10</v>
      </c>
      <c r="H1301" s="3">
        <v>149</v>
      </c>
      <c r="I1301" s="6" t="s">
        <v>95</v>
      </c>
      <c r="J1301" s="6">
        <v>884</v>
      </c>
      <c r="K1301" s="4">
        <v>41705</v>
      </c>
      <c r="L1301" s="7" t="s">
        <v>229</v>
      </c>
      <c r="M1301" s="7" t="s">
        <v>32</v>
      </c>
      <c r="N1301" s="7" t="s">
        <v>294</v>
      </c>
      <c r="O1301" s="7">
        <v>93</v>
      </c>
      <c r="P1301" s="4">
        <f t="shared" si="61"/>
        <v>41708</v>
      </c>
      <c r="Q1301" s="4">
        <f t="shared" si="62"/>
        <v>41709</v>
      </c>
      <c r="R1301" s="7" t="str">
        <f t="shared" si="60"/>
        <v>id7849841709</v>
      </c>
      <c r="S1301" s="7">
        <f>VLOOKUP(R1301,box_office!$C:$F,2,FALSE)</f>
        <v>5.9622047244094487</v>
      </c>
      <c r="T1301" s="7">
        <f>VLOOKUP(R1301,box_office!$C:$F,3,FALSE)</f>
        <v>4.8499999999999996</v>
      </c>
      <c r="U1301" s="7">
        <f>VLOOKUP(R1301,box_office!$C:$F,4,FALSE)</f>
        <v>15000</v>
      </c>
    </row>
    <row r="1302" spans="1:21" x14ac:dyDescent="0.3">
      <c r="A1302" s="3" t="s">
        <v>1258</v>
      </c>
      <c r="B1302" s="4" t="s">
        <v>439</v>
      </c>
      <c r="C1302" s="3" t="s">
        <v>1259</v>
      </c>
      <c r="D1302" s="3" t="s">
        <v>28</v>
      </c>
      <c r="F1302" s="3">
        <v>6.2</v>
      </c>
      <c r="G1302" s="3">
        <v>10</v>
      </c>
      <c r="H1302" s="3">
        <v>149</v>
      </c>
      <c r="I1302" s="6" t="s">
        <v>95</v>
      </c>
      <c r="J1302" s="6">
        <v>1002</v>
      </c>
      <c r="K1302" s="4">
        <v>41705</v>
      </c>
      <c r="L1302" s="7" t="s">
        <v>229</v>
      </c>
      <c r="M1302" s="7" t="s">
        <v>32</v>
      </c>
      <c r="N1302" s="7" t="s">
        <v>294</v>
      </c>
      <c r="O1302" s="7">
        <v>93</v>
      </c>
      <c r="P1302" s="4">
        <f t="shared" si="61"/>
        <v>41709</v>
      </c>
      <c r="Q1302" s="4">
        <f t="shared" si="62"/>
        <v>41710</v>
      </c>
      <c r="R1302" s="7" t="str">
        <f t="shared" si="60"/>
        <v>id7849841710</v>
      </c>
      <c r="S1302" s="7">
        <f>VLOOKUP(R1302,box_office!$C:$F,2,FALSE)</f>
        <v>5.7181102362204728</v>
      </c>
      <c r="T1302" s="7">
        <f>VLOOKUP(R1302,box_office!$C:$F,3,FALSE)</f>
        <v>4.71</v>
      </c>
      <c r="U1302" s="7">
        <f>VLOOKUP(R1302,box_office!$C:$F,4,FALSE)</f>
        <v>15000</v>
      </c>
    </row>
    <row r="1303" spans="1:21" x14ac:dyDescent="0.3">
      <c r="A1303" s="3" t="s">
        <v>1258</v>
      </c>
      <c r="B1303" s="4" t="s">
        <v>441</v>
      </c>
      <c r="C1303" s="3" t="s">
        <v>1259</v>
      </c>
      <c r="D1303" s="3" t="s">
        <v>28</v>
      </c>
      <c r="F1303" s="3">
        <v>6.2</v>
      </c>
      <c r="G1303" s="3">
        <v>10</v>
      </c>
      <c r="H1303" s="3">
        <v>149</v>
      </c>
      <c r="I1303" s="6" t="s">
        <v>95</v>
      </c>
      <c r="J1303" s="6">
        <v>1092</v>
      </c>
      <c r="K1303" s="4">
        <v>41705</v>
      </c>
      <c r="L1303" s="7" t="s">
        <v>229</v>
      </c>
      <c r="M1303" s="7" t="s">
        <v>32</v>
      </c>
      <c r="N1303" s="7" t="s">
        <v>294</v>
      </c>
      <c r="O1303" s="7">
        <v>93</v>
      </c>
      <c r="P1303" s="4">
        <f t="shared" si="61"/>
        <v>41710</v>
      </c>
      <c r="Q1303" s="4">
        <f t="shared" si="62"/>
        <v>41711</v>
      </c>
      <c r="R1303" s="7" t="str">
        <f t="shared" si="60"/>
        <v>id7849841711</v>
      </c>
      <c r="S1303" s="7">
        <f>VLOOKUP(R1303,box_office!$C:$F,2,FALSE)</f>
        <v>5.5826771653543314</v>
      </c>
      <c r="T1303" s="7">
        <f>VLOOKUP(R1303,box_office!$C:$F,3,FALSE)</f>
        <v>4.58</v>
      </c>
      <c r="U1303" s="7">
        <f>VLOOKUP(R1303,box_office!$C:$F,4,FALSE)</f>
        <v>15000</v>
      </c>
    </row>
    <row r="1304" spans="1:21" x14ac:dyDescent="0.3">
      <c r="A1304" s="3" t="s">
        <v>1258</v>
      </c>
      <c r="B1304" s="4" t="s">
        <v>443</v>
      </c>
      <c r="C1304" s="3" t="s">
        <v>1259</v>
      </c>
      <c r="D1304" s="3" t="s">
        <v>28</v>
      </c>
      <c r="F1304" s="3">
        <v>6.2</v>
      </c>
      <c r="G1304" s="3">
        <v>10</v>
      </c>
      <c r="H1304" s="3">
        <v>149</v>
      </c>
      <c r="I1304" s="6" t="s">
        <v>95</v>
      </c>
      <c r="J1304" s="6">
        <v>1188</v>
      </c>
      <c r="K1304" s="4">
        <v>41705</v>
      </c>
      <c r="L1304" s="7" t="s">
        <v>229</v>
      </c>
      <c r="M1304" s="7" t="s">
        <v>32</v>
      </c>
      <c r="N1304" s="7" t="s">
        <v>294</v>
      </c>
      <c r="O1304" s="7">
        <v>93</v>
      </c>
      <c r="P1304" s="4">
        <f t="shared" si="61"/>
        <v>41711</v>
      </c>
      <c r="Q1304" s="4">
        <f t="shared" si="62"/>
        <v>41712</v>
      </c>
      <c r="R1304" s="7" t="str">
        <f t="shared" si="60"/>
        <v>id7849841712</v>
      </c>
      <c r="S1304" s="7">
        <f>VLOOKUP(R1304,box_office!$C:$F,2,FALSE)</f>
        <v>2.6614173228346454</v>
      </c>
      <c r="T1304" s="7">
        <f>VLOOKUP(R1304,box_office!$C:$F,3,FALSE)</f>
        <v>5.0999999999999996</v>
      </c>
      <c r="U1304" s="7">
        <f>VLOOKUP(R1304,box_office!$C:$F,4,FALSE)</f>
        <v>6520</v>
      </c>
    </row>
    <row r="1305" spans="1:21" x14ac:dyDescent="0.3">
      <c r="A1305" s="3" t="s">
        <v>1258</v>
      </c>
      <c r="B1305" s="4" t="s">
        <v>445</v>
      </c>
      <c r="C1305" s="3" t="s">
        <v>1259</v>
      </c>
      <c r="D1305" s="3" t="s">
        <v>28</v>
      </c>
      <c r="F1305" s="3">
        <v>6.3</v>
      </c>
      <c r="G1305" s="3">
        <v>10</v>
      </c>
      <c r="H1305" s="3">
        <v>149</v>
      </c>
      <c r="I1305" s="6" t="s">
        <v>95</v>
      </c>
      <c r="J1305" s="6">
        <v>1263</v>
      </c>
      <c r="K1305" s="4">
        <v>41705</v>
      </c>
      <c r="L1305" s="7" t="s">
        <v>229</v>
      </c>
      <c r="M1305" s="7" t="s">
        <v>32</v>
      </c>
      <c r="N1305" s="7" t="s">
        <v>294</v>
      </c>
      <c r="O1305" s="7">
        <v>93</v>
      </c>
      <c r="P1305" s="4">
        <f t="shared" si="61"/>
        <v>41712</v>
      </c>
      <c r="Q1305" s="4">
        <f t="shared" si="62"/>
        <v>41713</v>
      </c>
      <c r="R1305" s="7" t="str">
        <f t="shared" si="60"/>
        <v>id7849841713</v>
      </c>
      <c r="S1305" s="7">
        <f>VLOOKUP(R1305,box_office!$C:$F,2,FALSE)</f>
        <v>3.7322834645669292</v>
      </c>
      <c r="T1305" s="7">
        <f>VLOOKUP(R1305,box_office!$C:$F,3,FALSE)</f>
        <v>4.99</v>
      </c>
      <c r="U1305" s="7">
        <f>VLOOKUP(R1305,box_office!$C:$F,4,FALSE)</f>
        <v>6227</v>
      </c>
    </row>
    <row r="1306" spans="1:21" x14ac:dyDescent="0.3">
      <c r="A1306" s="3" t="s">
        <v>1258</v>
      </c>
      <c r="B1306" s="4" t="s">
        <v>447</v>
      </c>
      <c r="C1306" s="3" t="s">
        <v>1259</v>
      </c>
      <c r="D1306" s="3" t="s">
        <v>28</v>
      </c>
      <c r="F1306" s="3">
        <v>6.3</v>
      </c>
      <c r="G1306" s="3">
        <v>10</v>
      </c>
      <c r="H1306" s="3">
        <v>149</v>
      </c>
      <c r="I1306" s="6" t="s">
        <v>95</v>
      </c>
      <c r="J1306" s="6">
        <v>1333</v>
      </c>
      <c r="K1306" s="4">
        <v>41705</v>
      </c>
      <c r="L1306" s="7" t="s">
        <v>229</v>
      </c>
      <c r="M1306" s="7" t="s">
        <v>32</v>
      </c>
      <c r="N1306" s="7" t="s">
        <v>294</v>
      </c>
      <c r="O1306" s="7">
        <v>93</v>
      </c>
      <c r="P1306" s="4">
        <f t="shared" si="61"/>
        <v>41713</v>
      </c>
      <c r="Q1306" s="4">
        <f t="shared" si="62"/>
        <v>41714</v>
      </c>
      <c r="R1306" s="7" t="str">
        <f t="shared" si="60"/>
        <v>id7849841714</v>
      </c>
      <c r="S1306" s="7">
        <f>VLOOKUP(R1306,box_office!$C:$F,2,FALSE)</f>
        <v>3.1307086614173234</v>
      </c>
      <c r="T1306" s="7">
        <f>VLOOKUP(R1306,box_office!$C:$F,3,FALSE)</f>
        <v>4.99</v>
      </c>
      <c r="U1306" s="7">
        <f>VLOOKUP(R1306,box_office!$C:$F,4,FALSE)</f>
        <v>6269</v>
      </c>
    </row>
    <row r="1307" spans="1:21" x14ac:dyDescent="0.3">
      <c r="A1307" s="3" t="s">
        <v>1258</v>
      </c>
      <c r="B1307" s="4" t="s">
        <v>449</v>
      </c>
      <c r="C1307" s="3" t="s">
        <v>1259</v>
      </c>
      <c r="D1307" s="3" t="s">
        <v>28</v>
      </c>
      <c r="F1307" s="3">
        <v>6.3</v>
      </c>
      <c r="G1307" s="3">
        <v>10</v>
      </c>
      <c r="H1307" s="3">
        <v>149</v>
      </c>
      <c r="I1307" s="6" t="s">
        <v>95</v>
      </c>
      <c r="J1307" s="6">
        <v>1380</v>
      </c>
      <c r="K1307" s="4">
        <v>41705</v>
      </c>
      <c r="L1307" s="7" t="s">
        <v>229</v>
      </c>
      <c r="M1307" s="7" t="s">
        <v>32</v>
      </c>
      <c r="N1307" s="7" t="s">
        <v>294</v>
      </c>
      <c r="O1307" s="7">
        <v>93</v>
      </c>
      <c r="P1307" s="4">
        <f t="shared" si="61"/>
        <v>41714</v>
      </c>
      <c r="Q1307" s="4">
        <f t="shared" si="62"/>
        <v>41715</v>
      </c>
      <c r="R1307" s="7" t="str">
        <f t="shared" si="60"/>
        <v>id7849841715</v>
      </c>
      <c r="S1307" s="7">
        <f>VLOOKUP(R1307,box_office!$C:$F,2,FALSE)</f>
        <v>1.0645669291338582</v>
      </c>
      <c r="T1307" s="7">
        <f>VLOOKUP(R1307,box_office!$C:$F,3,FALSE)</f>
        <v>4.9800000000000004</v>
      </c>
      <c r="U1307" s="7">
        <f>VLOOKUP(R1307,box_office!$C:$F,4,FALSE)</f>
        <v>4282</v>
      </c>
    </row>
    <row r="1308" spans="1:21" x14ac:dyDescent="0.3">
      <c r="A1308" s="3" t="s">
        <v>1258</v>
      </c>
      <c r="B1308" s="4" t="s">
        <v>451</v>
      </c>
      <c r="C1308" s="3" t="s">
        <v>1259</v>
      </c>
      <c r="D1308" s="3" t="s">
        <v>28</v>
      </c>
      <c r="F1308" s="3">
        <v>6.3</v>
      </c>
      <c r="G1308" s="3">
        <v>10</v>
      </c>
      <c r="H1308" s="3">
        <v>149</v>
      </c>
      <c r="I1308" s="6" t="s">
        <v>95</v>
      </c>
      <c r="J1308" s="6">
        <v>1432</v>
      </c>
      <c r="K1308" s="4">
        <v>41705</v>
      </c>
      <c r="L1308" s="7" t="s">
        <v>229</v>
      </c>
      <c r="M1308" s="7" t="s">
        <v>32</v>
      </c>
      <c r="N1308" s="7" t="s">
        <v>294</v>
      </c>
      <c r="O1308" s="7">
        <v>93</v>
      </c>
      <c r="P1308" s="4">
        <f t="shared" si="61"/>
        <v>41715</v>
      </c>
      <c r="Q1308" s="4">
        <f t="shared" si="62"/>
        <v>41716</v>
      </c>
      <c r="R1308" s="7" t="str">
        <f t="shared" si="60"/>
        <v>id7849841716</v>
      </c>
      <c r="S1308" s="7">
        <f>VLOOKUP(R1308,box_office!$C:$F,2,FALSE)</f>
        <v>1.1259842519685042</v>
      </c>
      <c r="T1308" s="7">
        <f>VLOOKUP(R1308,box_office!$C:$F,3,FALSE)</f>
        <v>4.46</v>
      </c>
      <c r="U1308" s="7">
        <f>VLOOKUP(R1308,box_office!$C:$F,4,FALSE)</f>
        <v>4205</v>
      </c>
    </row>
    <row r="1309" spans="1:21" x14ac:dyDescent="0.3">
      <c r="A1309" s="3" t="s">
        <v>1258</v>
      </c>
      <c r="B1309" s="4" t="s">
        <v>453</v>
      </c>
      <c r="C1309" s="3" t="s">
        <v>1259</v>
      </c>
      <c r="D1309" s="3" t="s">
        <v>28</v>
      </c>
      <c r="F1309" s="3">
        <v>6.3</v>
      </c>
      <c r="G1309" s="3">
        <v>10</v>
      </c>
      <c r="H1309" s="3">
        <v>149</v>
      </c>
      <c r="I1309" s="6" t="s">
        <v>95</v>
      </c>
      <c r="J1309" s="6">
        <v>1460</v>
      </c>
      <c r="K1309" s="4">
        <v>41705</v>
      </c>
      <c r="L1309" s="7" t="s">
        <v>229</v>
      </c>
      <c r="M1309" s="7" t="s">
        <v>32</v>
      </c>
      <c r="N1309" s="7" t="s">
        <v>294</v>
      </c>
      <c r="O1309" s="7">
        <v>93</v>
      </c>
      <c r="P1309" s="4">
        <f t="shared" si="61"/>
        <v>41716</v>
      </c>
      <c r="Q1309" s="4">
        <f t="shared" si="62"/>
        <v>41717</v>
      </c>
      <c r="R1309" s="7" t="str">
        <f t="shared" si="60"/>
        <v>id7849841717</v>
      </c>
      <c r="S1309" s="7">
        <f>VLOOKUP(R1309,box_office!$C:$F,2,FALSE)</f>
        <v>1.1244094488188978</v>
      </c>
      <c r="T1309" s="7">
        <f>VLOOKUP(R1309,box_office!$C:$F,3,FALSE)</f>
        <v>5.21</v>
      </c>
      <c r="U1309" s="7">
        <f>VLOOKUP(R1309,box_office!$C:$F,4,FALSE)</f>
        <v>4304</v>
      </c>
    </row>
    <row r="1310" spans="1:21" x14ac:dyDescent="0.3">
      <c r="A1310" s="3" t="s">
        <v>1258</v>
      </c>
      <c r="B1310" s="4" t="s">
        <v>455</v>
      </c>
      <c r="C1310" s="3" t="s">
        <v>1259</v>
      </c>
      <c r="D1310" s="3" t="s">
        <v>28</v>
      </c>
      <c r="F1310" s="3">
        <v>6.3</v>
      </c>
      <c r="G1310" s="3">
        <v>10</v>
      </c>
      <c r="H1310" s="3">
        <v>149</v>
      </c>
      <c r="I1310" s="6" t="s">
        <v>95</v>
      </c>
      <c r="J1310" s="6">
        <v>1490</v>
      </c>
      <c r="K1310" s="4">
        <v>41705</v>
      </c>
      <c r="L1310" s="7" t="s">
        <v>229</v>
      </c>
      <c r="M1310" s="7" t="s">
        <v>32</v>
      </c>
      <c r="N1310" s="7" t="s">
        <v>294</v>
      </c>
      <c r="O1310" s="7">
        <v>93</v>
      </c>
      <c r="P1310" s="4">
        <f t="shared" si="61"/>
        <v>41717</v>
      </c>
      <c r="Q1310" s="4">
        <f t="shared" si="62"/>
        <v>41718</v>
      </c>
      <c r="R1310" s="7" t="str">
        <f t="shared" si="60"/>
        <v>id7849841718</v>
      </c>
      <c r="S1310" s="7">
        <f>VLOOKUP(R1310,box_office!$C:$F,2,FALSE)</f>
        <v>1.0094488188976378</v>
      </c>
      <c r="T1310" s="7">
        <f>VLOOKUP(R1310,box_office!$C:$F,3,FALSE)</f>
        <v>5.26</v>
      </c>
      <c r="U1310" s="7">
        <f>VLOOKUP(R1310,box_office!$C:$F,4,FALSE)</f>
        <v>3839</v>
      </c>
    </row>
    <row r="1311" spans="1:21" x14ac:dyDescent="0.3">
      <c r="A1311" s="3" t="s">
        <v>1258</v>
      </c>
      <c r="B1311" s="4" t="s">
        <v>457</v>
      </c>
      <c r="C1311" s="3" t="s">
        <v>1259</v>
      </c>
      <c r="D1311" s="3" t="s">
        <v>28</v>
      </c>
      <c r="F1311" s="3">
        <v>6.3</v>
      </c>
      <c r="G1311" s="3">
        <v>10</v>
      </c>
      <c r="H1311" s="3">
        <v>149</v>
      </c>
      <c r="I1311" s="6" t="s">
        <v>95</v>
      </c>
      <c r="J1311" s="6">
        <v>1516</v>
      </c>
      <c r="K1311" s="4">
        <v>41705</v>
      </c>
      <c r="L1311" s="7" t="s">
        <v>229</v>
      </c>
      <c r="M1311" s="7" t="s">
        <v>32</v>
      </c>
      <c r="N1311" s="7" t="s">
        <v>294</v>
      </c>
      <c r="O1311" s="7">
        <v>93</v>
      </c>
      <c r="P1311" s="4">
        <f t="shared" si="61"/>
        <v>41718</v>
      </c>
      <c r="Q1311" s="4">
        <f t="shared" si="62"/>
        <v>41719</v>
      </c>
      <c r="R1311" s="7" t="str">
        <f t="shared" si="60"/>
        <v>id7849841719</v>
      </c>
      <c r="S1311" s="7">
        <f>VLOOKUP(R1311,box_office!$C:$F,2,FALSE)</f>
        <v>0.10551181102362206</v>
      </c>
      <c r="T1311" s="7">
        <f>VLOOKUP(R1311,box_office!$C:$F,3,FALSE)</f>
        <v>4.7699999999999996</v>
      </c>
      <c r="U1311" s="7">
        <f>VLOOKUP(R1311,box_office!$C:$F,4,FALSE)</f>
        <v>446</v>
      </c>
    </row>
    <row r="1312" spans="1:21" x14ac:dyDescent="0.3">
      <c r="A1312" s="3" t="s">
        <v>1258</v>
      </c>
      <c r="B1312" s="4" t="s">
        <v>459</v>
      </c>
      <c r="C1312" s="3" t="s">
        <v>1259</v>
      </c>
      <c r="D1312" s="3" t="s">
        <v>28</v>
      </c>
      <c r="F1312" s="3">
        <v>6.3</v>
      </c>
      <c r="G1312" s="3">
        <v>10</v>
      </c>
      <c r="H1312" s="3">
        <v>149</v>
      </c>
      <c r="I1312" s="6" t="s">
        <v>95</v>
      </c>
      <c r="J1312" s="6">
        <v>1534</v>
      </c>
      <c r="K1312" s="4">
        <v>41705</v>
      </c>
      <c r="L1312" s="7" t="s">
        <v>229</v>
      </c>
      <c r="M1312" s="7" t="s">
        <v>32</v>
      </c>
      <c r="N1312" s="7" t="s">
        <v>294</v>
      </c>
      <c r="O1312" s="7">
        <v>93</v>
      </c>
      <c r="P1312" s="4">
        <f t="shared" si="61"/>
        <v>41719</v>
      </c>
      <c r="Q1312" s="4">
        <f t="shared" si="62"/>
        <v>41720</v>
      </c>
      <c r="R1312" s="7" t="str">
        <f t="shared" si="60"/>
        <v>id7849841720</v>
      </c>
      <c r="S1312" s="7">
        <f>VLOOKUP(R1312,box_office!$C:$F,2,FALSE)</f>
        <v>0.14645669291338584</v>
      </c>
      <c r="T1312" s="7">
        <f>VLOOKUP(R1312,box_office!$C:$F,3,FALSE)</f>
        <v>4.9800000000000004</v>
      </c>
      <c r="U1312" s="7">
        <f>VLOOKUP(R1312,box_office!$C:$F,4,FALSE)</f>
        <v>369</v>
      </c>
    </row>
    <row r="1313" spans="1:21" x14ac:dyDescent="0.3">
      <c r="A1313" s="3" t="s">
        <v>1258</v>
      </c>
      <c r="B1313" s="4" t="s">
        <v>461</v>
      </c>
      <c r="C1313" s="3" t="s">
        <v>1259</v>
      </c>
      <c r="D1313" s="3" t="s">
        <v>28</v>
      </c>
      <c r="F1313" s="3">
        <v>6.3</v>
      </c>
      <c r="G1313" s="3">
        <v>10</v>
      </c>
      <c r="H1313" s="3">
        <v>149</v>
      </c>
      <c r="I1313" s="6" t="s">
        <v>95</v>
      </c>
      <c r="J1313" s="6">
        <v>1547</v>
      </c>
      <c r="K1313" s="4">
        <v>41705</v>
      </c>
      <c r="L1313" s="7" t="s">
        <v>229</v>
      </c>
      <c r="M1313" s="7" t="s">
        <v>32</v>
      </c>
      <c r="N1313" s="7" t="s">
        <v>294</v>
      </c>
      <c r="O1313" s="7">
        <v>93</v>
      </c>
      <c r="P1313" s="4">
        <f t="shared" si="61"/>
        <v>41720</v>
      </c>
      <c r="Q1313" s="4">
        <f t="shared" si="62"/>
        <v>41721</v>
      </c>
      <c r="R1313" s="7" t="str">
        <f t="shared" si="60"/>
        <v>id7849841721</v>
      </c>
      <c r="S1313" s="7">
        <f>VLOOKUP(R1313,box_office!$C:$F,2,FALSE)</f>
        <v>0.10393700787401575</v>
      </c>
      <c r="T1313" s="7">
        <f>VLOOKUP(R1313,box_office!$C:$F,3,FALSE)</f>
        <v>5.59</v>
      </c>
      <c r="U1313" s="7">
        <f>VLOOKUP(R1313,box_office!$C:$F,4,FALSE)</f>
        <v>374</v>
      </c>
    </row>
    <row r="1314" spans="1:21" x14ac:dyDescent="0.3">
      <c r="A1314" s="3" t="s">
        <v>1258</v>
      </c>
      <c r="B1314" s="4" t="s">
        <v>463</v>
      </c>
      <c r="C1314" s="3" t="s">
        <v>1259</v>
      </c>
      <c r="D1314" s="3" t="s">
        <v>28</v>
      </c>
      <c r="F1314" s="3">
        <v>6.3</v>
      </c>
      <c r="G1314" s="3">
        <v>10</v>
      </c>
      <c r="H1314" s="3">
        <v>149</v>
      </c>
      <c r="I1314" s="6" t="s">
        <v>95</v>
      </c>
      <c r="J1314" s="6">
        <v>1560</v>
      </c>
      <c r="K1314" s="4">
        <v>41705</v>
      </c>
      <c r="L1314" s="7" t="s">
        <v>229</v>
      </c>
      <c r="M1314" s="7" t="s">
        <v>32</v>
      </c>
      <c r="N1314" s="7" t="s">
        <v>294</v>
      </c>
      <c r="O1314" s="7">
        <v>93</v>
      </c>
      <c r="P1314" s="4">
        <f t="shared" si="61"/>
        <v>41721</v>
      </c>
      <c r="Q1314" s="4">
        <f t="shared" si="62"/>
        <v>41722</v>
      </c>
      <c r="R1314" s="7" t="str">
        <f t="shared" si="60"/>
        <v>id7849841722</v>
      </c>
      <c r="S1314" s="7">
        <f>VLOOKUP(R1314,box_office!$C:$F,2,FALSE)</f>
        <v>5.0393700787401581E-2</v>
      </c>
      <c r="T1314" s="7">
        <f>VLOOKUP(R1314,box_office!$C:$F,3,FALSE)</f>
        <v>4.4400000000000004</v>
      </c>
      <c r="U1314" s="7">
        <f>VLOOKUP(R1314,box_office!$C:$F,4,FALSE)</f>
        <v>379</v>
      </c>
    </row>
    <row r="1315" spans="1:21" x14ac:dyDescent="0.3">
      <c r="A1315" s="3" t="s">
        <v>1258</v>
      </c>
      <c r="B1315" s="4" t="s">
        <v>465</v>
      </c>
      <c r="C1315" s="3" t="s">
        <v>1259</v>
      </c>
      <c r="D1315" s="3" t="s">
        <v>28</v>
      </c>
      <c r="F1315" s="3">
        <v>6.3</v>
      </c>
      <c r="G1315" s="3">
        <v>10</v>
      </c>
      <c r="H1315" s="3">
        <v>149</v>
      </c>
      <c r="I1315" s="6" t="s">
        <v>95</v>
      </c>
      <c r="J1315" s="6">
        <v>1573</v>
      </c>
      <c r="K1315" s="4">
        <v>41705</v>
      </c>
      <c r="L1315" s="7" t="s">
        <v>229</v>
      </c>
      <c r="M1315" s="7" t="s">
        <v>32</v>
      </c>
      <c r="N1315" s="7" t="s">
        <v>294</v>
      </c>
      <c r="O1315" s="7">
        <v>93</v>
      </c>
      <c r="P1315" s="4">
        <f t="shared" si="61"/>
        <v>41722</v>
      </c>
      <c r="Q1315" s="4">
        <f t="shared" si="62"/>
        <v>41723</v>
      </c>
      <c r="R1315" s="7" t="str">
        <f t="shared" si="60"/>
        <v>id7849841723</v>
      </c>
      <c r="S1315" s="7">
        <f>VLOOKUP(R1315,box_office!$C:$F,2,FALSE)</f>
        <v>5.6692913385826771E-2</v>
      </c>
      <c r="T1315" s="7">
        <f>VLOOKUP(R1315,box_office!$C:$F,3,FALSE)</f>
        <v>5.18</v>
      </c>
      <c r="U1315" s="7">
        <f>VLOOKUP(R1315,box_office!$C:$F,4,FALSE)</f>
        <v>368</v>
      </c>
    </row>
    <row r="1316" spans="1:21" x14ac:dyDescent="0.3">
      <c r="A1316" s="3" t="s">
        <v>1258</v>
      </c>
      <c r="B1316" s="4" t="s">
        <v>467</v>
      </c>
      <c r="C1316" s="3" t="s">
        <v>1259</v>
      </c>
      <c r="D1316" s="3" t="s">
        <v>28</v>
      </c>
      <c r="F1316" s="3">
        <v>6.3</v>
      </c>
      <c r="G1316" s="3">
        <v>10</v>
      </c>
      <c r="H1316" s="3">
        <v>149</v>
      </c>
      <c r="I1316" s="6" t="s">
        <v>95</v>
      </c>
      <c r="J1316" s="6">
        <v>1587</v>
      </c>
      <c r="K1316" s="4">
        <v>41705</v>
      </c>
      <c r="L1316" s="7" t="s">
        <v>229</v>
      </c>
      <c r="M1316" s="7" t="s">
        <v>32</v>
      </c>
      <c r="N1316" s="7" t="s">
        <v>294</v>
      </c>
      <c r="O1316" s="7">
        <v>93</v>
      </c>
      <c r="P1316" s="4">
        <f t="shared" si="61"/>
        <v>41723</v>
      </c>
      <c r="Q1316" s="4">
        <f t="shared" si="62"/>
        <v>41724</v>
      </c>
      <c r="R1316" s="7" t="str">
        <f t="shared" si="60"/>
        <v>id7849841724</v>
      </c>
      <c r="S1316" s="7">
        <f>VLOOKUP(R1316,box_office!$C:$F,2,FALSE)</f>
        <v>5.1968503937007873E-2</v>
      </c>
      <c r="T1316" s="7">
        <f>VLOOKUP(R1316,box_office!$C:$F,3,FALSE)</f>
        <v>4.6500000000000004</v>
      </c>
      <c r="U1316" s="7">
        <f>VLOOKUP(R1316,box_office!$C:$F,4,FALSE)</f>
        <v>376</v>
      </c>
    </row>
    <row r="1317" spans="1:21" x14ac:dyDescent="0.3">
      <c r="A1317" s="3" t="s">
        <v>1258</v>
      </c>
      <c r="B1317" s="4" t="s">
        <v>92</v>
      </c>
      <c r="C1317" s="3" t="s">
        <v>1259</v>
      </c>
      <c r="D1317" s="3" t="s">
        <v>28</v>
      </c>
      <c r="F1317" s="3">
        <v>6.3</v>
      </c>
      <c r="G1317" s="3">
        <v>10</v>
      </c>
      <c r="H1317" s="3">
        <v>149</v>
      </c>
      <c r="I1317" s="6" t="s">
        <v>95</v>
      </c>
      <c r="J1317" s="6">
        <v>1590</v>
      </c>
      <c r="K1317" s="4">
        <v>41705</v>
      </c>
      <c r="L1317" s="7" t="s">
        <v>229</v>
      </c>
      <c r="M1317" s="7" t="s">
        <v>32</v>
      </c>
      <c r="N1317" s="7" t="s">
        <v>294</v>
      </c>
      <c r="O1317" s="7">
        <v>93</v>
      </c>
      <c r="P1317" s="4">
        <f t="shared" si="61"/>
        <v>41724</v>
      </c>
      <c r="Q1317" s="4">
        <f t="shared" si="62"/>
        <v>41725</v>
      </c>
      <c r="R1317" s="7" t="str">
        <f t="shared" si="60"/>
        <v>id7849841725</v>
      </c>
      <c r="S1317" s="7">
        <f>VLOOKUP(R1317,box_office!$C:$F,2,FALSE)</f>
        <v>5.3543307086614172E-2</v>
      </c>
      <c r="T1317" s="7">
        <f>VLOOKUP(R1317,box_office!$C:$F,3,FALSE)</f>
        <v>6.69</v>
      </c>
      <c r="U1317" s="7">
        <f>VLOOKUP(R1317,box_office!$C:$F,4,FALSE)</f>
        <v>409</v>
      </c>
    </row>
    <row r="1318" spans="1:21" hidden="1" x14ac:dyDescent="0.3">
      <c r="A1318" s="3" t="s">
        <v>1258</v>
      </c>
      <c r="B1318" s="4" t="s">
        <v>98</v>
      </c>
      <c r="C1318" s="3" t="s">
        <v>1259</v>
      </c>
      <c r="D1318" s="3" t="s">
        <v>28</v>
      </c>
      <c r="F1318" s="3">
        <v>6.3</v>
      </c>
      <c r="G1318" s="3">
        <v>10</v>
      </c>
      <c r="H1318" s="3">
        <v>149</v>
      </c>
      <c r="I1318" s="3" t="s">
        <v>95</v>
      </c>
      <c r="J1318" s="3">
        <v>1599</v>
      </c>
      <c r="K1318" s="4">
        <v>41705</v>
      </c>
      <c r="L1318" t="s">
        <v>229</v>
      </c>
      <c r="M1318" t="s">
        <v>32</v>
      </c>
      <c r="N1318" t="s">
        <v>294</v>
      </c>
      <c r="O1318">
        <v>93</v>
      </c>
      <c r="P1318" s="4">
        <f t="shared" si="61"/>
        <v>41725</v>
      </c>
      <c r="Q1318" s="4">
        <f t="shared" si="62"/>
        <v>41726</v>
      </c>
      <c r="R1318" s="10" t="str">
        <f t="shared" si="60"/>
        <v>id7849841726</v>
      </c>
      <c r="S1318" s="9" t="e">
        <f>VLOOKUP(R1318,box_office!$C:$F,2,FALSE)</f>
        <v>#N/A</v>
      </c>
      <c r="T1318" s="9" t="e">
        <f>VLOOKUP(R1318,box_office!$C:$F,3,FALSE)</f>
        <v>#N/A</v>
      </c>
      <c r="U1318" s="9" t="e">
        <f>VLOOKUP(R1318,box_office!$C:$F,4,FALSE)</f>
        <v>#N/A</v>
      </c>
    </row>
    <row r="1319" spans="1:21" hidden="1" x14ac:dyDescent="0.3">
      <c r="A1319" s="3" t="s">
        <v>1258</v>
      </c>
      <c r="B1319" s="4" t="s">
        <v>100</v>
      </c>
      <c r="C1319" s="3" t="s">
        <v>1259</v>
      </c>
      <c r="D1319" s="3" t="s">
        <v>28</v>
      </c>
      <c r="F1319" s="3">
        <v>6.3</v>
      </c>
      <c r="G1319" s="3">
        <v>10</v>
      </c>
      <c r="H1319" s="3">
        <v>149</v>
      </c>
      <c r="I1319" s="3" t="s">
        <v>95</v>
      </c>
      <c r="J1319" s="3">
        <v>1603</v>
      </c>
      <c r="K1319" s="4">
        <v>41705</v>
      </c>
      <c r="L1319" t="s">
        <v>229</v>
      </c>
      <c r="M1319" t="s">
        <v>32</v>
      </c>
      <c r="N1319" t="s">
        <v>294</v>
      </c>
      <c r="O1319">
        <v>93</v>
      </c>
      <c r="P1319" s="4">
        <f t="shared" si="61"/>
        <v>41726</v>
      </c>
      <c r="Q1319" s="4">
        <f t="shared" si="62"/>
        <v>41727</v>
      </c>
      <c r="R1319" s="10" t="str">
        <f t="shared" si="60"/>
        <v>id7849841727</v>
      </c>
      <c r="S1319" s="9" t="e">
        <f>VLOOKUP(R1319,box_office!$C:$F,2,FALSE)</f>
        <v>#N/A</v>
      </c>
      <c r="T1319" s="9" t="e">
        <f>VLOOKUP(R1319,box_office!$C:$F,3,FALSE)</f>
        <v>#N/A</v>
      </c>
      <c r="U1319" s="9" t="e">
        <f>VLOOKUP(R1319,box_office!$C:$F,4,FALSE)</f>
        <v>#N/A</v>
      </c>
    </row>
    <row r="1320" spans="1:21" hidden="1" x14ac:dyDescent="0.3">
      <c r="A1320" s="3" t="s">
        <v>1258</v>
      </c>
      <c r="B1320" s="4" t="s">
        <v>102</v>
      </c>
      <c r="C1320" s="3" t="s">
        <v>1259</v>
      </c>
      <c r="D1320" s="3" t="s">
        <v>28</v>
      </c>
      <c r="F1320" s="3">
        <v>6.3</v>
      </c>
      <c r="G1320" s="3">
        <v>10</v>
      </c>
      <c r="H1320" s="3">
        <v>149</v>
      </c>
      <c r="I1320" s="3" t="s">
        <v>95</v>
      </c>
      <c r="J1320" s="3">
        <v>1606</v>
      </c>
      <c r="K1320" s="4">
        <v>41705</v>
      </c>
      <c r="L1320" t="s">
        <v>229</v>
      </c>
      <c r="M1320" t="s">
        <v>32</v>
      </c>
      <c r="N1320" t="s">
        <v>294</v>
      </c>
      <c r="O1320">
        <v>93</v>
      </c>
      <c r="P1320" s="4">
        <f t="shared" si="61"/>
        <v>41727</v>
      </c>
      <c r="Q1320" s="4">
        <f t="shared" si="62"/>
        <v>41728</v>
      </c>
      <c r="R1320" s="10" t="str">
        <f t="shared" si="60"/>
        <v>id7849841728</v>
      </c>
      <c r="S1320" s="9" t="e">
        <f>VLOOKUP(R1320,box_office!$C:$F,2,FALSE)</f>
        <v>#N/A</v>
      </c>
      <c r="T1320" s="9" t="e">
        <f>VLOOKUP(R1320,box_office!$C:$F,3,FALSE)</f>
        <v>#N/A</v>
      </c>
      <c r="U1320" s="9" t="e">
        <f>VLOOKUP(R1320,box_office!$C:$F,4,FALSE)</f>
        <v>#N/A</v>
      </c>
    </row>
    <row r="1321" spans="1:21" hidden="1" x14ac:dyDescent="0.3">
      <c r="A1321" s="3" t="s">
        <v>1258</v>
      </c>
      <c r="B1321" s="4" t="s">
        <v>104</v>
      </c>
      <c r="C1321" s="3" t="s">
        <v>1259</v>
      </c>
      <c r="D1321" s="3" t="s">
        <v>28</v>
      </c>
      <c r="F1321" s="3">
        <v>6.3</v>
      </c>
      <c r="G1321" s="3">
        <v>10</v>
      </c>
      <c r="H1321" s="3">
        <v>149</v>
      </c>
      <c r="I1321" s="3" t="s">
        <v>95</v>
      </c>
      <c r="J1321" s="3">
        <v>1611</v>
      </c>
      <c r="K1321" s="4">
        <v>41705</v>
      </c>
      <c r="L1321" t="s">
        <v>229</v>
      </c>
      <c r="M1321" t="s">
        <v>32</v>
      </c>
      <c r="N1321" t="s">
        <v>294</v>
      </c>
      <c r="O1321">
        <v>93</v>
      </c>
      <c r="P1321" s="4">
        <f t="shared" si="61"/>
        <v>41728</v>
      </c>
      <c r="Q1321" s="4">
        <f t="shared" si="62"/>
        <v>41729</v>
      </c>
      <c r="R1321" s="10" t="str">
        <f t="shared" si="60"/>
        <v>id7849841729</v>
      </c>
      <c r="S1321" s="9" t="e">
        <f>VLOOKUP(R1321,box_office!$C:$F,2,FALSE)</f>
        <v>#N/A</v>
      </c>
      <c r="T1321" s="9" t="e">
        <f>VLOOKUP(R1321,box_office!$C:$F,3,FALSE)</f>
        <v>#N/A</v>
      </c>
      <c r="U1321" s="9" t="e">
        <f>VLOOKUP(R1321,box_office!$C:$F,4,FALSE)</f>
        <v>#N/A</v>
      </c>
    </row>
    <row r="1322" spans="1:21" hidden="1" x14ac:dyDescent="0.3">
      <c r="A1322" s="3" t="s">
        <v>1258</v>
      </c>
      <c r="B1322" s="4" t="s">
        <v>106</v>
      </c>
      <c r="C1322" s="3" t="s">
        <v>1259</v>
      </c>
      <c r="D1322" s="3" t="s">
        <v>28</v>
      </c>
      <c r="F1322" s="3">
        <v>6.2</v>
      </c>
      <c r="G1322" s="3">
        <v>10</v>
      </c>
      <c r="H1322" s="3">
        <v>149</v>
      </c>
      <c r="I1322" s="3" t="s">
        <v>95</v>
      </c>
      <c r="J1322" s="3">
        <v>1613</v>
      </c>
      <c r="K1322" s="4">
        <v>41705</v>
      </c>
      <c r="L1322" t="s">
        <v>229</v>
      </c>
      <c r="M1322" t="s">
        <v>32</v>
      </c>
      <c r="N1322" t="s">
        <v>294</v>
      </c>
      <c r="O1322">
        <v>93</v>
      </c>
      <c r="P1322" s="4">
        <f t="shared" si="61"/>
        <v>41729</v>
      </c>
      <c r="Q1322" s="4">
        <f t="shared" si="62"/>
        <v>41730</v>
      </c>
      <c r="R1322" s="10" t="str">
        <f t="shared" si="60"/>
        <v>id7849841730</v>
      </c>
      <c r="S1322" s="9" t="e">
        <f>VLOOKUP(R1322,box_office!$C:$F,2,FALSE)</f>
        <v>#N/A</v>
      </c>
      <c r="T1322" s="9" t="e">
        <f>VLOOKUP(R1322,box_office!$C:$F,3,FALSE)</f>
        <v>#N/A</v>
      </c>
      <c r="U1322" s="9" t="e">
        <f>VLOOKUP(R1322,box_office!$C:$F,4,FALSE)</f>
        <v>#N/A</v>
      </c>
    </row>
    <row r="1323" spans="1:21" hidden="1" x14ac:dyDescent="0.3">
      <c r="A1323" s="3" t="s">
        <v>1258</v>
      </c>
      <c r="B1323" s="4" t="s">
        <v>108</v>
      </c>
      <c r="C1323" s="3" t="s">
        <v>1259</v>
      </c>
      <c r="D1323" s="3" t="s">
        <v>28</v>
      </c>
      <c r="F1323" s="3">
        <v>6.2</v>
      </c>
      <c r="G1323" s="3">
        <v>10</v>
      </c>
      <c r="H1323" s="3">
        <v>149</v>
      </c>
      <c r="I1323" s="3" t="s">
        <v>95</v>
      </c>
      <c r="J1323" s="3">
        <v>1613</v>
      </c>
      <c r="K1323" s="4">
        <v>41705</v>
      </c>
      <c r="L1323" t="s">
        <v>229</v>
      </c>
      <c r="M1323" t="s">
        <v>32</v>
      </c>
      <c r="N1323" t="s">
        <v>294</v>
      </c>
      <c r="O1323">
        <v>93</v>
      </c>
      <c r="P1323" s="4">
        <f t="shared" si="61"/>
        <v>41730</v>
      </c>
      <c r="Q1323" s="4">
        <f t="shared" si="62"/>
        <v>41731</v>
      </c>
      <c r="R1323" s="10" t="str">
        <f t="shared" si="60"/>
        <v>id7849841731</v>
      </c>
      <c r="S1323" s="9" t="e">
        <f>VLOOKUP(R1323,box_office!$C:$F,2,FALSE)</f>
        <v>#N/A</v>
      </c>
      <c r="T1323" s="9" t="e">
        <f>VLOOKUP(R1323,box_office!$C:$F,3,FALSE)</f>
        <v>#N/A</v>
      </c>
      <c r="U1323" s="9" t="e">
        <f>VLOOKUP(R1323,box_office!$C:$F,4,FALSE)</f>
        <v>#N/A</v>
      </c>
    </row>
    <row r="1324" spans="1:21" hidden="1" x14ac:dyDescent="0.3">
      <c r="A1324" s="3" t="s">
        <v>1258</v>
      </c>
      <c r="B1324" s="4" t="s">
        <v>110</v>
      </c>
      <c r="C1324" s="3" t="s">
        <v>1259</v>
      </c>
      <c r="D1324" s="3" t="s">
        <v>28</v>
      </c>
      <c r="F1324" s="3">
        <v>6.2</v>
      </c>
      <c r="G1324" s="3">
        <v>10</v>
      </c>
      <c r="H1324" s="3">
        <v>149</v>
      </c>
      <c r="I1324" s="3" t="s">
        <v>95</v>
      </c>
      <c r="J1324" s="3">
        <v>1615</v>
      </c>
      <c r="K1324" s="4">
        <v>41705</v>
      </c>
      <c r="L1324" t="s">
        <v>229</v>
      </c>
      <c r="M1324" t="s">
        <v>32</v>
      </c>
      <c r="N1324" t="s">
        <v>294</v>
      </c>
      <c r="O1324">
        <v>93</v>
      </c>
      <c r="P1324" s="4">
        <f t="shared" si="61"/>
        <v>41731</v>
      </c>
      <c r="Q1324" s="4">
        <f t="shared" si="62"/>
        <v>41732</v>
      </c>
      <c r="R1324" s="10" t="str">
        <f t="shared" si="60"/>
        <v>id7849841732</v>
      </c>
      <c r="S1324" s="9" t="e">
        <f>VLOOKUP(R1324,box_office!$C:$F,2,FALSE)</f>
        <v>#N/A</v>
      </c>
      <c r="T1324" s="9" t="e">
        <f>VLOOKUP(R1324,box_office!$C:$F,3,FALSE)</f>
        <v>#N/A</v>
      </c>
      <c r="U1324" s="9" t="e">
        <f>VLOOKUP(R1324,box_office!$C:$F,4,FALSE)</f>
        <v>#N/A</v>
      </c>
    </row>
    <row r="1325" spans="1:21" hidden="1" x14ac:dyDescent="0.3">
      <c r="A1325" s="3" t="s">
        <v>1258</v>
      </c>
      <c r="B1325" s="4" t="s">
        <v>112</v>
      </c>
      <c r="C1325" s="3" t="s">
        <v>1259</v>
      </c>
      <c r="D1325" s="3" t="s">
        <v>28</v>
      </c>
      <c r="F1325" s="3">
        <v>6.2</v>
      </c>
      <c r="G1325" s="3">
        <v>10</v>
      </c>
      <c r="H1325" s="3">
        <v>149</v>
      </c>
      <c r="I1325" s="3" t="s">
        <v>95</v>
      </c>
      <c r="J1325" s="3">
        <v>1618</v>
      </c>
      <c r="K1325" s="4">
        <v>41705</v>
      </c>
      <c r="L1325" t="s">
        <v>229</v>
      </c>
      <c r="M1325" t="s">
        <v>32</v>
      </c>
      <c r="N1325" t="s">
        <v>294</v>
      </c>
      <c r="O1325">
        <v>93</v>
      </c>
      <c r="P1325" s="4">
        <f t="shared" si="61"/>
        <v>41732</v>
      </c>
      <c r="Q1325" s="4">
        <f t="shared" si="62"/>
        <v>41733</v>
      </c>
      <c r="R1325" s="10" t="str">
        <f t="shared" si="60"/>
        <v>id7849841733</v>
      </c>
      <c r="S1325" s="9" t="e">
        <f>VLOOKUP(R1325,box_office!$C:$F,2,FALSE)</f>
        <v>#N/A</v>
      </c>
      <c r="T1325" s="9" t="e">
        <f>VLOOKUP(R1325,box_office!$C:$F,3,FALSE)</f>
        <v>#N/A</v>
      </c>
      <c r="U1325" s="9" t="e">
        <f>VLOOKUP(R1325,box_office!$C:$F,4,FALSE)</f>
        <v>#N/A</v>
      </c>
    </row>
    <row r="1326" spans="1:21" hidden="1" x14ac:dyDescent="0.3">
      <c r="A1326" s="3" t="s">
        <v>1258</v>
      </c>
      <c r="B1326" s="4" t="s">
        <v>114</v>
      </c>
      <c r="C1326" s="3" t="s">
        <v>1259</v>
      </c>
      <c r="D1326" s="3" t="s">
        <v>28</v>
      </c>
      <c r="F1326" s="3">
        <v>6.2</v>
      </c>
      <c r="G1326" s="3">
        <v>10</v>
      </c>
      <c r="H1326" s="3">
        <v>149</v>
      </c>
      <c r="I1326" s="3" t="s">
        <v>95</v>
      </c>
      <c r="J1326" s="3">
        <v>1619</v>
      </c>
      <c r="K1326" s="4">
        <v>41705</v>
      </c>
      <c r="L1326" t="s">
        <v>229</v>
      </c>
      <c r="M1326" t="s">
        <v>32</v>
      </c>
      <c r="N1326" t="s">
        <v>294</v>
      </c>
      <c r="O1326">
        <v>93</v>
      </c>
      <c r="P1326" s="4">
        <f t="shared" si="61"/>
        <v>41733</v>
      </c>
      <c r="Q1326" s="4">
        <f t="shared" si="62"/>
        <v>41734</v>
      </c>
      <c r="R1326" s="10" t="str">
        <f t="shared" si="60"/>
        <v>id7849841734</v>
      </c>
      <c r="S1326" s="9" t="e">
        <f>VLOOKUP(R1326,box_office!$C:$F,2,FALSE)</f>
        <v>#N/A</v>
      </c>
      <c r="T1326" s="9" t="e">
        <f>VLOOKUP(R1326,box_office!$C:$F,3,FALSE)</f>
        <v>#N/A</v>
      </c>
      <c r="U1326" s="9" t="e">
        <f>VLOOKUP(R1326,box_office!$C:$F,4,FALSE)</f>
        <v>#N/A</v>
      </c>
    </row>
    <row r="1327" spans="1:21" hidden="1" x14ac:dyDescent="0.3">
      <c r="A1327" s="3" t="s">
        <v>1258</v>
      </c>
      <c r="B1327" s="4" t="s">
        <v>116</v>
      </c>
      <c r="C1327" s="3" t="s">
        <v>1259</v>
      </c>
      <c r="D1327" s="3" t="s">
        <v>28</v>
      </c>
      <c r="F1327" s="3">
        <v>6.2</v>
      </c>
      <c r="G1327" s="3">
        <v>10</v>
      </c>
      <c r="H1327" s="3">
        <v>149</v>
      </c>
      <c r="I1327" s="3" t="s">
        <v>95</v>
      </c>
      <c r="J1327" s="3">
        <v>1619</v>
      </c>
      <c r="K1327" s="4">
        <v>41705</v>
      </c>
      <c r="L1327" t="s">
        <v>229</v>
      </c>
      <c r="M1327" t="s">
        <v>32</v>
      </c>
      <c r="N1327" t="s">
        <v>294</v>
      </c>
      <c r="O1327">
        <v>93</v>
      </c>
      <c r="P1327" s="4">
        <f t="shared" si="61"/>
        <v>41734</v>
      </c>
      <c r="Q1327" s="4">
        <f t="shared" si="62"/>
        <v>41735</v>
      </c>
      <c r="R1327" s="10" t="str">
        <f t="shared" si="60"/>
        <v>id7849841735</v>
      </c>
      <c r="S1327" s="9" t="e">
        <f>VLOOKUP(R1327,box_office!$C:$F,2,FALSE)</f>
        <v>#N/A</v>
      </c>
      <c r="T1327" s="9" t="e">
        <f>VLOOKUP(R1327,box_office!$C:$F,3,FALSE)</f>
        <v>#N/A</v>
      </c>
      <c r="U1327" s="9" t="e">
        <f>VLOOKUP(R1327,box_office!$C:$F,4,FALSE)</f>
        <v>#N/A</v>
      </c>
    </row>
    <row r="1328" spans="1:21" hidden="1" x14ac:dyDescent="0.3">
      <c r="A1328" s="3" t="s">
        <v>1258</v>
      </c>
      <c r="B1328" s="4" t="s">
        <v>118</v>
      </c>
      <c r="C1328" s="3" t="s">
        <v>1259</v>
      </c>
      <c r="D1328" s="3" t="s">
        <v>28</v>
      </c>
      <c r="F1328" s="3">
        <v>6.2</v>
      </c>
      <c r="G1328" s="3">
        <v>10</v>
      </c>
      <c r="H1328" s="3">
        <v>149</v>
      </c>
      <c r="I1328" s="3" t="s">
        <v>95</v>
      </c>
      <c r="J1328" s="3">
        <v>1621</v>
      </c>
      <c r="K1328" s="4">
        <v>41705</v>
      </c>
      <c r="L1328" t="s">
        <v>229</v>
      </c>
      <c r="M1328" t="s">
        <v>32</v>
      </c>
      <c r="N1328" t="s">
        <v>294</v>
      </c>
      <c r="O1328">
        <v>93</v>
      </c>
      <c r="P1328" s="4">
        <f t="shared" si="61"/>
        <v>41735</v>
      </c>
      <c r="Q1328" s="4">
        <f t="shared" si="62"/>
        <v>41736</v>
      </c>
      <c r="R1328" s="10" t="str">
        <f t="shared" si="60"/>
        <v>id7849841736</v>
      </c>
      <c r="S1328" s="9" t="e">
        <f>VLOOKUP(R1328,box_office!$C:$F,2,FALSE)</f>
        <v>#N/A</v>
      </c>
      <c r="T1328" s="9" t="e">
        <f>VLOOKUP(R1328,box_office!$C:$F,3,FALSE)</f>
        <v>#N/A</v>
      </c>
      <c r="U1328" s="9" t="e">
        <f>VLOOKUP(R1328,box_office!$C:$F,4,FALSE)</f>
        <v>#N/A</v>
      </c>
    </row>
    <row r="1329" spans="1:21" x14ac:dyDescent="0.3">
      <c r="A1329" s="3" t="s">
        <v>1281</v>
      </c>
      <c r="B1329" s="4" t="s">
        <v>100</v>
      </c>
      <c r="C1329" s="3" t="s">
        <v>1282</v>
      </c>
      <c r="D1329" s="3" t="s">
        <v>187</v>
      </c>
      <c r="E1329" s="3" t="s">
        <v>1283</v>
      </c>
      <c r="F1329" s="3">
        <v>6.5</v>
      </c>
      <c r="G1329" s="3">
        <v>9</v>
      </c>
      <c r="H1329" s="3">
        <v>64</v>
      </c>
      <c r="I1329" s="6" t="s">
        <v>95</v>
      </c>
      <c r="J1329" s="6">
        <v>1654</v>
      </c>
      <c r="K1329" s="4">
        <v>41705</v>
      </c>
      <c r="L1329" s="7" t="s">
        <v>229</v>
      </c>
      <c r="M1329" s="7" t="s">
        <v>32</v>
      </c>
      <c r="N1329" s="7" t="s">
        <v>327</v>
      </c>
      <c r="O1329" s="7">
        <v>101</v>
      </c>
      <c r="P1329" s="4">
        <f t="shared" si="61"/>
        <v>41726</v>
      </c>
      <c r="Q1329" s="4">
        <f t="shared" si="62"/>
        <v>41727</v>
      </c>
      <c r="R1329" s="7" t="str">
        <f t="shared" si="60"/>
        <v>id7853941727</v>
      </c>
      <c r="S1329" s="7">
        <f>VLOOKUP(R1329,box_office!$C:$F,2,FALSE)</f>
        <v>7.5590551181102361E-2</v>
      </c>
      <c r="T1329" s="7">
        <f>VLOOKUP(R1329,box_office!$C:$F,3,FALSE)</f>
        <v>4.03</v>
      </c>
      <c r="U1329" s="7">
        <f>VLOOKUP(R1329,box_office!$C:$F,4,FALSE)</f>
        <v>628</v>
      </c>
    </row>
    <row r="1330" spans="1:21" x14ac:dyDescent="0.3">
      <c r="A1330" s="3" t="s">
        <v>1281</v>
      </c>
      <c r="B1330" s="4" t="s">
        <v>102</v>
      </c>
      <c r="C1330" s="3" t="s">
        <v>1282</v>
      </c>
      <c r="D1330" s="3" t="s">
        <v>187</v>
      </c>
      <c r="E1330" s="3" t="s">
        <v>1283</v>
      </c>
      <c r="F1330" s="3">
        <v>6.4</v>
      </c>
      <c r="G1330" s="3">
        <v>9</v>
      </c>
      <c r="H1330" s="3">
        <v>64</v>
      </c>
      <c r="I1330" s="6" t="s">
        <v>95</v>
      </c>
      <c r="J1330" s="6">
        <v>1671</v>
      </c>
      <c r="K1330" s="4">
        <v>41705</v>
      </c>
      <c r="L1330" s="7" t="s">
        <v>229</v>
      </c>
      <c r="M1330" s="7" t="s">
        <v>32</v>
      </c>
      <c r="N1330" s="7" t="s">
        <v>327</v>
      </c>
      <c r="O1330" s="7">
        <v>101</v>
      </c>
      <c r="P1330" s="4">
        <f t="shared" si="61"/>
        <v>41727</v>
      </c>
      <c r="Q1330" s="4">
        <f t="shared" si="62"/>
        <v>41728</v>
      </c>
      <c r="R1330" s="7" t="str">
        <f t="shared" si="60"/>
        <v>id7853941728</v>
      </c>
      <c r="S1330" s="7">
        <f>VLOOKUP(R1330,box_office!$C:$F,2,FALSE)</f>
        <v>7.2440944881889763E-2</v>
      </c>
      <c r="T1330" s="7">
        <f>VLOOKUP(R1330,box_office!$C:$F,3,FALSE)</f>
        <v>3.8</v>
      </c>
      <c r="U1330" s="7">
        <f>VLOOKUP(R1330,box_office!$C:$F,4,FALSE)</f>
        <v>640</v>
      </c>
    </row>
    <row r="1331" spans="1:21" hidden="1" x14ac:dyDescent="0.3">
      <c r="A1331" s="3" t="s">
        <v>1281</v>
      </c>
      <c r="B1331" s="4" t="s">
        <v>104</v>
      </c>
      <c r="C1331" s="3" t="s">
        <v>1282</v>
      </c>
      <c r="D1331" s="3" t="s">
        <v>187</v>
      </c>
      <c r="E1331" s="3" t="s">
        <v>1283</v>
      </c>
      <c r="F1331" s="3">
        <v>6.4</v>
      </c>
      <c r="G1331" s="3">
        <v>9</v>
      </c>
      <c r="H1331" s="3">
        <v>64</v>
      </c>
      <c r="I1331" s="3" t="s">
        <v>95</v>
      </c>
      <c r="J1331" s="3">
        <v>1686</v>
      </c>
      <c r="K1331" s="4">
        <v>41705</v>
      </c>
      <c r="L1331" t="s">
        <v>229</v>
      </c>
      <c r="M1331" t="s">
        <v>32</v>
      </c>
      <c r="N1331" t="s">
        <v>327</v>
      </c>
      <c r="O1331">
        <v>101</v>
      </c>
      <c r="P1331" s="4">
        <f t="shared" si="61"/>
        <v>41728</v>
      </c>
      <c r="Q1331" s="4">
        <f t="shared" si="62"/>
        <v>41729</v>
      </c>
      <c r="R1331" s="10" t="str">
        <f t="shared" si="60"/>
        <v>id7853941729</v>
      </c>
      <c r="S1331" s="9" t="e">
        <f>VLOOKUP(R1331,box_office!$C:$F,2,FALSE)</f>
        <v>#N/A</v>
      </c>
      <c r="T1331" s="9" t="e">
        <f>VLOOKUP(R1331,box_office!$C:$F,3,FALSE)</f>
        <v>#N/A</v>
      </c>
      <c r="U1331" s="9" t="e">
        <f>VLOOKUP(R1331,box_office!$C:$F,4,FALSE)</f>
        <v>#N/A</v>
      </c>
    </row>
    <row r="1332" spans="1:21" x14ac:dyDescent="0.3">
      <c r="A1332" s="3" t="s">
        <v>1281</v>
      </c>
      <c r="B1332" s="4" t="s">
        <v>106</v>
      </c>
      <c r="C1332" s="3" t="s">
        <v>1282</v>
      </c>
      <c r="D1332" s="3" t="s">
        <v>187</v>
      </c>
      <c r="E1332" s="3" t="s">
        <v>1283</v>
      </c>
      <c r="F1332" s="3">
        <v>6.4</v>
      </c>
      <c r="G1332" s="3">
        <v>9</v>
      </c>
      <c r="H1332" s="3">
        <v>64</v>
      </c>
      <c r="I1332" s="6" t="s">
        <v>95</v>
      </c>
      <c r="J1332" s="6">
        <v>1711</v>
      </c>
      <c r="K1332" s="4">
        <v>41705</v>
      </c>
      <c r="L1332" s="7" t="s">
        <v>229</v>
      </c>
      <c r="M1332" s="7" t="s">
        <v>32</v>
      </c>
      <c r="N1332" s="7" t="s">
        <v>327</v>
      </c>
      <c r="O1332" s="7">
        <v>101</v>
      </c>
      <c r="P1332" s="4">
        <f t="shared" si="61"/>
        <v>41729</v>
      </c>
      <c r="Q1332" s="4">
        <f t="shared" si="62"/>
        <v>41730</v>
      </c>
      <c r="R1332" s="7" t="str">
        <f t="shared" si="60"/>
        <v>id7853941730</v>
      </c>
      <c r="S1332" s="7">
        <f>VLOOKUP(R1332,box_office!$C:$F,2,FALSE)</f>
        <v>3.4645669291338589E-2</v>
      </c>
      <c r="T1332" s="7">
        <f>VLOOKUP(R1332,box_office!$C:$F,3,FALSE)</f>
        <v>3.17</v>
      </c>
      <c r="U1332" s="7">
        <f>VLOOKUP(R1332,box_office!$C:$F,4,FALSE)</f>
        <v>562</v>
      </c>
    </row>
    <row r="1333" spans="1:21" x14ac:dyDescent="0.3">
      <c r="A1333" s="3" t="s">
        <v>1281</v>
      </c>
      <c r="B1333" s="4" t="s">
        <v>108</v>
      </c>
      <c r="C1333" s="3" t="s">
        <v>1282</v>
      </c>
      <c r="D1333" s="3" t="s">
        <v>187</v>
      </c>
      <c r="E1333" s="3" t="s">
        <v>1283</v>
      </c>
      <c r="F1333" s="3">
        <v>6.4</v>
      </c>
      <c r="G1333" s="3">
        <v>9</v>
      </c>
      <c r="H1333" s="3">
        <v>64</v>
      </c>
      <c r="I1333" s="6" t="s">
        <v>95</v>
      </c>
      <c r="J1333" s="6">
        <v>1728</v>
      </c>
      <c r="K1333" s="4">
        <v>41705</v>
      </c>
      <c r="L1333" s="7" t="s">
        <v>229</v>
      </c>
      <c r="M1333" s="7" t="s">
        <v>32</v>
      </c>
      <c r="N1333" s="7" t="s">
        <v>327</v>
      </c>
      <c r="O1333" s="7">
        <v>101</v>
      </c>
      <c r="P1333" s="4">
        <f t="shared" si="61"/>
        <v>41730</v>
      </c>
      <c r="Q1333" s="4">
        <f t="shared" si="62"/>
        <v>41731</v>
      </c>
      <c r="R1333" s="7" t="str">
        <f t="shared" si="60"/>
        <v>id7853941731</v>
      </c>
      <c r="S1333" s="7">
        <f>VLOOKUP(R1333,box_office!$C:$F,2,FALSE)</f>
        <v>3.307086614173229E-2</v>
      </c>
      <c r="T1333" s="7">
        <f>VLOOKUP(R1333,box_office!$C:$F,3,FALSE)</f>
        <v>5.92</v>
      </c>
      <c r="U1333" s="7">
        <f>VLOOKUP(R1333,box_office!$C:$F,4,FALSE)</f>
        <v>571</v>
      </c>
    </row>
    <row r="1334" spans="1:21" x14ac:dyDescent="0.3">
      <c r="A1334" s="3" t="s">
        <v>1281</v>
      </c>
      <c r="B1334" s="4" t="s">
        <v>110</v>
      </c>
      <c r="C1334" s="3" t="s">
        <v>1282</v>
      </c>
      <c r="D1334" s="3" t="s">
        <v>187</v>
      </c>
      <c r="E1334" s="3" t="s">
        <v>1283</v>
      </c>
      <c r="F1334" s="3">
        <v>6.4</v>
      </c>
      <c r="G1334" s="3">
        <v>9</v>
      </c>
      <c r="H1334" s="3">
        <v>67</v>
      </c>
      <c r="I1334" s="6" t="s">
        <v>95</v>
      </c>
      <c r="J1334" s="6">
        <v>1744</v>
      </c>
      <c r="K1334" s="4">
        <v>41705</v>
      </c>
      <c r="L1334" s="7" t="s">
        <v>229</v>
      </c>
      <c r="M1334" s="7" t="s">
        <v>32</v>
      </c>
      <c r="N1334" s="7" t="s">
        <v>327</v>
      </c>
      <c r="O1334" s="7">
        <v>101</v>
      </c>
      <c r="P1334" s="4">
        <f t="shared" si="61"/>
        <v>41731</v>
      </c>
      <c r="Q1334" s="4">
        <f t="shared" si="62"/>
        <v>41732</v>
      </c>
      <c r="R1334" s="7" t="str">
        <f t="shared" si="60"/>
        <v>id7853941732</v>
      </c>
      <c r="S1334" s="7">
        <f>VLOOKUP(R1334,box_office!$C:$F,2,FALSE)</f>
        <v>3.1496062992125991E-2</v>
      </c>
      <c r="T1334" s="7">
        <f>VLOOKUP(R1334,box_office!$C:$F,3,FALSE)</f>
        <v>5.8</v>
      </c>
      <c r="U1334" s="7">
        <f>VLOOKUP(R1334,box_office!$C:$F,4,FALSE)</f>
        <v>565</v>
      </c>
    </row>
    <row r="1335" spans="1:21" hidden="1" x14ac:dyDescent="0.3">
      <c r="A1335" s="3" t="s">
        <v>1281</v>
      </c>
      <c r="B1335" s="4" t="s">
        <v>112</v>
      </c>
      <c r="C1335" s="3" t="s">
        <v>1282</v>
      </c>
      <c r="D1335" s="3" t="s">
        <v>187</v>
      </c>
      <c r="E1335" s="3" t="s">
        <v>1283</v>
      </c>
      <c r="F1335" s="3">
        <v>6.4</v>
      </c>
      <c r="G1335" s="3">
        <v>9</v>
      </c>
      <c r="H1335" s="3">
        <v>67</v>
      </c>
      <c r="I1335" s="3" t="s">
        <v>95</v>
      </c>
      <c r="J1335" s="3">
        <v>1759</v>
      </c>
      <c r="K1335" s="4">
        <v>41705</v>
      </c>
      <c r="L1335" t="s">
        <v>229</v>
      </c>
      <c r="M1335" t="s">
        <v>32</v>
      </c>
      <c r="N1335" t="s">
        <v>327</v>
      </c>
      <c r="O1335">
        <v>101</v>
      </c>
      <c r="P1335" s="4">
        <f t="shared" si="61"/>
        <v>41732</v>
      </c>
      <c r="Q1335" s="4">
        <f t="shared" si="62"/>
        <v>41733</v>
      </c>
      <c r="R1335" s="10" t="str">
        <f t="shared" si="60"/>
        <v>id7853941733</v>
      </c>
      <c r="S1335" s="9" t="e">
        <f>VLOOKUP(R1335,box_office!$C:$F,2,FALSE)</f>
        <v>#N/A</v>
      </c>
      <c r="T1335" s="9" t="e">
        <f>VLOOKUP(R1335,box_office!$C:$F,3,FALSE)</f>
        <v>#N/A</v>
      </c>
      <c r="U1335" s="9" t="e">
        <f>VLOOKUP(R1335,box_office!$C:$F,4,FALSE)</f>
        <v>#N/A</v>
      </c>
    </row>
    <row r="1336" spans="1:21" hidden="1" x14ac:dyDescent="0.3">
      <c r="A1336" s="3" t="s">
        <v>1281</v>
      </c>
      <c r="B1336" s="4" t="s">
        <v>114</v>
      </c>
      <c r="C1336" s="3" t="s">
        <v>1282</v>
      </c>
      <c r="D1336" s="3" t="s">
        <v>187</v>
      </c>
      <c r="E1336" s="3" t="s">
        <v>1283</v>
      </c>
      <c r="F1336" s="3">
        <v>6.4</v>
      </c>
      <c r="G1336" s="3">
        <v>9</v>
      </c>
      <c r="H1336" s="3">
        <v>67</v>
      </c>
      <c r="I1336" s="3" t="s">
        <v>95</v>
      </c>
      <c r="J1336" s="3">
        <v>1766</v>
      </c>
      <c r="K1336" s="4">
        <v>41705</v>
      </c>
      <c r="L1336" t="s">
        <v>229</v>
      </c>
      <c r="M1336" t="s">
        <v>32</v>
      </c>
      <c r="N1336" t="s">
        <v>327</v>
      </c>
      <c r="O1336">
        <v>101</v>
      </c>
      <c r="P1336" s="4">
        <f t="shared" si="61"/>
        <v>41733</v>
      </c>
      <c r="Q1336" s="4">
        <f t="shared" si="62"/>
        <v>41734</v>
      </c>
      <c r="R1336" s="10" t="str">
        <f t="shared" si="60"/>
        <v>id7853941734</v>
      </c>
      <c r="S1336" s="9" t="e">
        <f>VLOOKUP(R1336,box_office!$C:$F,2,FALSE)</f>
        <v>#N/A</v>
      </c>
      <c r="T1336" s="9" t="e">
        <f>VLOOKUP(R1336,box_office!$C:$F,3,FALSE)</f>
        <v>#N/A</v>
      </c>
      <c r="U1336" s="9" t="e">
        <f>VLOOKUP(R1336,box_office!$C:$F,4,FALSE)</f>
        <v>#N/A</v>
      </c>
    </row>
    <row r="1337" spans="1:21" hidden="1" x14ac:dyDescent="0.3">
      <c r="A1337" s="3" t="s">
        <v>1281</v>
      </c>
      <c r="B1337" s="4" t="s">
        <v>116</v>
      </c>
      <c r="C1337" s="3" t="s">
        <v>1282</v>
      </c>
      <c r="D1337" s="3" t="s">
        <v>187</v>
      </c>
      <c r="E1337" s="3" t="s">
        <v>1283</v>
      </c>
      <c r="F1337" s="3">
        <v>6.4</v>
      </c>
      <c r="G1337" s="3">
        <v>9</v>
      </c>
      <c r="H1337" s="3">
        <v>67</v>
      </c>
      <c r="I1337" s="3" t="s">
        <v>95</v>
      </c>
      <c r="J1337" s="3">
        <v>1775</v>
      </c>
      <c r="K1337" s="4">
        <v>41705</v>
      </c>
      <c r="L1337" t="s">
        <v>229</v>
      </c>
      <c r="M1337" t="s">
        <v>32</v>
      </c>
      <c r="N1337" t="s">
        <v>327</v>
      </c>
      <c r="O1337">
        <v>101</v>
      </c>
      <c r="P1337" s="4">
        <f t="shared" si="61"/>
        <v>41734</v>
      </c>
      <c r="Q1337" s="4">
        <f t="shared" si="62"/>
        <v>41735</v>
      </c>
      <c r="R1337" s="10" t="str">
        <f t="shared" si="60"/>
        <v>id7853941735</v>
      </c>
      <c r="S1337" s="9" t="e">
        <f>VLOOKUP(R1337,box_office!$C:$F,2,FALSE)</f>
        <v>#N/A</v>
      </c>
      <c r="T1337" s="9" t="e">
        <f>VLOOKUP(R1337,box_office!$C:$F,3,FALSE)</f>
        <v>#N/A</v>
      </c>
      <c r="U1337" s="9" t="e">
        <f>VLOOKUP(R1337,box_office!$C:$F,4,FALSE)</f>
        <v>#N/A</v>
      </c>
    </row>
    <row r="1338" spans="1:21" hidden="1" x14ac:dyDescent="0.3">
      <c r="A1338" s="3" t="s">
        <v>1281</v>
      </c>
      <c r="B1338" s="4" t="s">
        <v>118</v>
      </c>
      <c r="C1338" s="3" t="s">
        <v>1282</v>
      </c>
      <c r="D1338" s="3" t="s">
        <v>187</v>
      </c>
      <c r="E1338" s="3" t="s">
        <v>1283</v>
      </c>
      <c r="F1338" s="3">
        <v>6.4</v>
      </c>
      <c r="G1338" s="3">
        <v>9</v>
      </c>
      <c r="H1338" s="3">
        <v>67</v>
      </c>
      <c r="I1338" s="3" t="s">
        <v>95</v>
      </c>
      <c r="J1338" s="3">
        <v>1784</v>
      </c>
      <c r="K1338" s="4">
        <v>41705</v>
      </c>
      <c r="L1338" t="s">
        <v>229</v>
      </c>
      <c r="M1338" t="s">
        <v>32</v>
      </c>
      <c r="N1338" t="s">
        <v>327</v>
      </c>
      <c r="O1338">
        <v>101</v>
      </c>
      <c r="P1338" s="4">
        <f t="shared" si="61"/>
        <v>41735</v>
      </c>
      <c r="Q1338" s="4">
        <f t="shared" si="62"/>
        <v>41736</v>
      </c>
      <c r="R1338" s="10" t="str">
        <f t="shared" si="60"/>
        <v>id7853941736</v>
      </c>
      <c r="S1338" s="9" t="e">
        <f>VLOOKUP(R1338,box_office!$C:$F,2,FALSE)</f>
        <v>#N/A</v>
      </c>
      <c r="T1338" s="9" t="e">
        <f>VLOOKUP(R1338,box_office!$C:$F,3,FALSE)</f>
        <v>#N/A</v>
      </c>
      <c r="U1338" s="9" t="e">
        <f>VLOOKUP(R1338,box_office!$C:$F,4,FALSE)</f>
        <v>#N/A</v>
      </c>
    </row>
    <row r="1339" spans="1:21" hidden="1" x14ac:dyDescent="0.3">
      <c r="A1339" s="3" t="s">
        <v>1289</v>
      </c>
      <c r="B1339" s="4" t="s">
        <v>572</v>
      </c>
      <c r="C1339" s="3" t="s">
        <v>1290</v>
      </c>
      <c r="D1339" s="3" t="s">
        <v>187</v>
      </c>
      <c r="E1339" s="3" t="s">
        <v>1291</v>
      </c>
      <c r="F1339" s="3">
        <v>6.8</v>
      </c>
      <c r="G1339" s="3">
        <v>2</v>
      </c>
      <c r="H1339" s="3">
        <v>218</v>
      </c>
      <c r="I1339" s="3" t="s">
        <v>95</v>
      </c>
      <c r="J1339" s="3">
        <v>123</v>
      </c>
      <c r="K1339" s="4">
        <v>41768</v>
      </c>
      <c r="L1339" t="s">
        <v>229</v>
      </c>
      <c r="M1339" t="s">
        <v>294</v>
      </c>
      <c r="N1339" t="s">
        <v>294</v>
      </c>
      <c r="O1339">
        <v>92</v>
      </c>
      <c r="P1339" s="4">
        <f t="shared" si="61"/>
        <v>41761</v>
      </c>
      <c r="Q1339" s="4">
        <f t="shared" si="62"/>
        <v>41762</v>
      </c>
      <c r="R1339" s="10" t="str">
        <f t="shared" si="60"/>
        <v>id7882541762</v>
      </c>
      <c r="S1339" s="9" t="e">
        <f>VLOOKUP(R1339,box_office!$C:$F,2,FALSE)</f>
        <v>#N/A</v>
      </c>
      <c r="T1339" s="9" t="e">
        <f>VLOOKUP(R1339,box_office!$C:$F,3,FALSE)</f>
        <v>#N/A</v>
      </c>
      <c r="U1339" s="9" t="e">
        <f>VLOOKUP(R1339,box_office!$C:$F,4,FALSE)</f>
        <v>#N/A</v>
      </c>
    </row>
    <row r="1340" spans="1:21" hidden="1" x14ac:dyDescent="0.3">
      <c r="A1340" s="3" t="s">
        <v>1289</v>
      </c>
      <c r="B1340" s="4" t="s">
        <v>574</v>
      </c>
      <c r="C1340" s="3" t="s">
        <v>1290</v>
      </c>
      <c r="D1340" s="3" t="s">
        <v>187</v>
      </c>
      <c r="E1340" s="3" t="s">
        <v>1291</v>
      </c>
      <c r="F1340" s="3">
        <v>6.8</v>
      </c>
      <c r="G1340" s="3">
        <v>2</v>
      </c>
      <c r="H1340" s="3">
        <v>218</v>
      </c>
      <c r="I1340" s="3" t="s">
        <v>95</v>
      </c>
      <c r="J1340" s="3">
        <v>125</v>
      </c>
      <c r="K1340" s="4">
        <v>41768</v>
      </c>
      <c r="L1340" t="s">
        <v>229</v>
      </c>
      <c r="M1340" t="s">
        <v>294</v>
      </c>
      <c r="N1340" t="s">
        <v>294</v>
      </c>
      <c r="O1340">
        <v>92</v>
      </c>
      <c r="P1340" s="4">
        <f t="shared" si="61"/>
        <v>41762</v>
      </c>
      <c r="Q1340" s="4">
        <f t="shared" si="62"/>
        <v>41763</v>
      </c>
      <c r="R1340" s="10" t="str">
        <f t="shared" si="60"/>
        <v>id7882541763</v>
      </c>
      <c r="S1340" s="9" t="e">
        <f>VLOOKUP(R1340,box_office!$C:$F,2,FALSE)</f>
        <v>#N/A</v>
      </c>
      <c r="T1340" s="9" t="e">
        <f>VLOOKUP(R1340,box_office!$C:$F,3,FALSE)</f>
        <v>#N/A</v>
      </c>
      <c r="U1340" s="9" t="e">
        <f>VLOOKUP(R1340,box_office!$C:$F,4,FALSE)</f>
        <v>#N/A</v>
      </c>
    </row>
    <row r="1341" spans="1:21" hidden="1" x14ac:dyDescent="0.3">
      <c r="A1341" s="3" t="s">
        <v>1289</v>
      </c>
      <c r="B1341" s="4" t="s">
        <v>576</v>
      </c>
      <c r="C1341" s="3" t="s">
        <v>1290</v>
      </c>
      <c r="D1341" s="3" t="s">
        <v>187</v>
      </c>
      <c r="E1341" s="3" t="s">
        <v>1291</v>
      </c>
      <c r="F1341" s="3">
        <v>6.8</v>
      </c>
      <c r="G1341" s="3">
        <v>2</v>
      </c>
      <c r="H1341" s="3">
        <v>218</v>
      </c>
      <c r="I1341" s="3" t="s">
        <v>95</v>
      </c>
      <c r="J1341" s="3">
        <v>127</v>
      </c>
      <c r="K1341" s="4">
        <v>41768</v>
      </c>
      <c r="L1341" t="s">
        <v>229</v>
      </c>
      <c r="M1341" t="s">
        <v>294</v>
      </c>
      <c r="N1341" t="s">
        <v>294</v>
      </c>
      <c r="O1341">
        <v>92</v>
      </c>
      <c r="P1341" s="4">
        <f t="shared" si="61"/>
        <v>41763</v>
      </c>
      <c r="Q1341" s="4">
        <f t="shared" si="62"/>
        <v>41764</v>
      </c>
      <c r="R1341" s="10" t="str">
        <f t="shared" si="60"/>
        <v>id7882541764</v>
      </c>
      <c r="S1341" s="9" t="e">
        <f>VLOOKUP(R1341,box_office!$C:$F,2,FALSE)</f>
        <v>#N/A</v>
      </c>
      <c r="T1341" s="9" t="e">
        <f>VLOOKUP(R1341,box_office!$C:$F,3,FALSE)</f>
        <v>#N/A</v>
      </c>
      <c r="U1341" s="9" t="e">
        <f>VLOOKUP(R1341,box_office!$C:$F,4,FALSE)</f>
        <v>#N/A</v>
      </c>
    </row>
    <row r="1342" spans="1:21" hidden="1" x14ac:dyDescent="0.3">
      <c r="A1342" s="3" t="s">
        <v>1289</v>
      </c>
      <c r="B1342" s="4" t="s">
        <v>578</v>
      </c>
      <c r="C1342" s="3" t="s">
        <v>1290</v>
      </c>
      <c r="D1342" s="3" t="s">
        <v>187</v>
      </c>
      <c r="E1342" s="3" t="s">
        <v>1291</v>
      </c>
      <c r="F1342" s="3">
        <v>6.7</v>
      </c>
      <c r="G1342" s="3">
        <v>2</v>
      </c>
      <c r="H1342" s="3">
        <v>218</v>
      </c>
      <c r="I1342" s="3" t="s">
        <v>95</v>
      </c>
      <c r="J1342" s="3">
        <v>131</v>
      </c>
      <c r="K1342" s="4">
        <v>41768</v>
      </c>
      <c r="L1342" t="s">
        <v>229</v>
      </c>
      <c r="M1342" t="s">
        <v>294</v>
      </c>
      <c r="N1342" t="s">
        <v>294</v>
      </c>
      <c r="O1342">
        <v>92</v>
      </c>
      <c r="P1342" s="4">
        <f t="shared" si="61"/>
        <v>41764</v>
      </c>
      <c r="Q1342" s="4">
        <f t="shared" si="62"/>
        <v>41765</v>
      </c>
      <c r="R1342" s="10" t="str">
        <f t="shared" si="60"/>
        <v>id7882541765</v>
      </c>
      <c r="S1342" s="9" t="e">
        <f>VLOOKUP(R1342,box_office!$C:$F,2,FALSE)</f>
        <v>#N/A</v>
      </c>
      <c r="T1342" s="9" t="e">
        <f>VLOOKUP(R1342,box_office!$C:$F,3,FALSE)</f>
        <v>#N/A</v>
      </c>
      <c r="U1342" s="9" t="e">
        <f>VLOOKUP(R1342,box_office!$C:$F,4,FALSE)</f>
        <v>#N/A</v>
      </c>
    </row>
    <row r="1343" spans="1:21" hidden="1" x14ac:dyDescent="0.3">
      <c r="A1343" s="3" t="s">
        <v>1289</v>
      </c>
      <c r="B1343" s="4" t="s">
        <v>291</v>
      </c>
      <c r="C1343" s="3" t="s">
        <v>1290</v>
      </c>
      <c r="D1343" s="3" t="s">
        <v>187</v>
      </c>
      <c r="E1343" s="3" t="s">
        <v>1291</v>
      </c>
      <c r="F1343" s="3">
        <v>6.7</v>
      </c>
      <c r="G1343" s="3">
        <v>3</v>
      </c>
      <c r="H1343" s="3">
        <v>218</v>
      </c>
      <c r="I1343" s="3" t="s">
        <v>95</v>
      </c>
      <c r="J1343" s="3">
        <v>134</v>
      </c>
      <c r="K1343" s="4">
        <v>41768</v>
      </c>
      <c r="L1343" t="s">
        <v>229</v>
      </c>
      <c r="M1343" t="s">
        <v>294</v>
      </c>
      <c r="N1343" t="s">
        <v>294</v>
      </c>
      <c r="O1343">
        <v>92</v>
      </c>
      <c r="P1343" s="4">
        <f t="shared" si="61"/>
        <v>41765</v>
      </c>
      <c r="Q1343" s="4">
        <f t="shared" si="62"/>
        <v>41766</v>
      </c>
      <c r="R1343" s="10" t="str">
        <f t="shared" si="60"/>
        <v>id7882541766</v>
      </c>
      <c r="S1343" s="9" t="e">
        <f>VLOOKUP(R1343,box_office!$C:$F,2,FALSE)</f>
        <v>#N/A</v>
      </c>
      <c r="T1343" s="9" t="e">
        <f>VLOOKUP(R1343,box_office!$C:$F,3,FALSE)</f>
        <v>#N/A</v>
      </c>
      <c r="U1343" s="9" t="e">
        <f>VLOOKUP(R1343,box_office!$C:$F,4,FALSE)</f>
        <v>#N/A</v>
      </c>
    </row>
    <row r="1344" spans="1:21" hidden="1" x14ac:dyDescent="0.3">
      <c r="A1344" s="3" t="s">
        <v>1289</v>
      </c>
      <c r="B1344" s="4" t="s">
        <v>296</v>
      </c>
      <c r="C1344" s="3" t="s">
        <v>1290</v>
      </c>
      <c r="D1344" s="3" t="s">
        <v>187</v>
      </c>
      <c r="E1344" s="3" t="s">
        <v>1291</v>
      </c>
      <c r="F1344" s="3">
        <v>6.7</v>
      </c>
      <c r="G1344" s="3">
        <v>3</v>
      </c>
      <c r="H1344" s="3">
        <v>218</v>
      </c>
      <c r="I1344" s="3" t="s">
        <v>95</v>
      </c>
      <c r="J1344" s="3">
        <v>139</v>
      </c>
      <c r="K1344" s="4">
        <v>41768</v>
      </c>
      <c r="L1344" t="s">
        <v>229</v>
      </c>
      <c r="M1344" t="s">
        <v>294</v>
      </c>
      <c r="N1344" t="s">
        <v>294</v>
      </c>
      <c r="O1344">
        <v>92</v>
      </c>
      <c r="P1344" s="4">
        <f t="shared" si="61"/>
        <v>41766</v>
      </c>
      <c r="Q1344" s="4">
        <f t="shared" si="62"/>
        <v>41767</v>
      </c>
      <c r="R1344" s="10" t="str">
        <f t="shared" si="60"/>
        <v>id7882541767</v>
      </c>
      <c r="S1344" s="9" t="e">
        <f>VLOOKUP(R1344,box_office!$C:$F,2,FALSE)</f>
        <v>#N/A</v>
      </c>
      <c r="T1344" s="9" t="e">
        <f>VLOOKUP(R1344,box_office!$C:$F,3,FALSE)</f>
        <v>#N/A</v>
      </c>
      <c r="U1344" s="9" t="e">
        <f>VLOOKUP(R1344,box_office!$C:$F,4,FALSE)</f>
        <v>#N/A</v>
      </c>
    </row>
    <row r="1345" spans="1:21" x14ac:dyDescent="0.3">
      <c r="A1345" s="3" t="s">
        <v>1289</v>
      </c>
      <c r="B1345" s="4" t="s">
        <v>185</v>
      </c>
      <c r="C1345" s="3" t="s">
        <v>1290</v>
      </c>
      <c r="D1345" s="3" t="s">
        <v>187</v>
      </c>
      <c r="E1345" s="3" t="s">
        <v>1291</v>
      </c>
      <c r="F1345" s="3">
        <v>6.8</v>
      </c>
      <c r="G1345" s="3">
        <v>3</v>
      </c>
      <c r="H1345" s="3">
        <v>221</v>
      </c>
      <c r="I1345" s="6" t="s">
        <v>95</v>
      </c>
      <c r="J1345" s="6">
        <v>145</v>
      </c>
      <c r="K1345" s="4">
        <v>41768</v>
      </c>
      <c r="L1345" s="7" t="s">
        <v>229</v>
      </c>
      <c r="M1345" s="7" t="s">
        <v>294</v>
      </c>
      <c r="N1345" s="7" t="s">
        <v>294</v>
      </c>
      <c r="O1345" s="7">
        <v>92</v>
      </c>
      <c r="P1345" s="4">
        <f t="shared" si="61"/>
        <v>41767</v>
      </c>
      <c r="Q1345" s="4">
        <f t="shared" si="62"/>
        <v>41768</v>
      </c>
      <c r="R1345" s="7" t="str">
        <f t="shared" si="60"/>
        <v>id7882541768</v>
      </c>
      <c r="S1345" s="7">
        <f>VLOOKUP(R1345,box_office!$C:$F,2,FALSE)</f>
        <v>0.88661417322834646</v>
      </c>
      <c r="T1345" s="7">
        <f>VLOOKUP(R1345,box_office!$C:$F,3,FALSE)</f>
        <v>4.3499999999999996</v>
      </c>
      <c r="U1345" s="7">
        <f>VLOOKUP(R1345,box_office!$C:$F,4,FALSE)</f>
        <v>5092</v>
      </c>
    </row>
    <row r="1346" spans="1:21" x14ac:dyDescent="0.3">
      <c r="A1346" s="3" t="s">
        <v>1289</v>
      </c>
      <c r="B1346" s="4" t="s">
        <v>191</v>
      </c>
      <c r="C1346" s="3" t="s">
        <v>1290</v>
      </c>
      <c r="D1346" s="3" t="s">
        <v>187</v>
      </c>
      <c r="E1346" s="3" t="s">
        <v>1291</v>
      </c>
      <c r="F1346" s="3">
        <v>6.7</v>
      </c>
      <c r="G1346" s="3">
        <v>3</v>
      </c>
      <c r="H1346" s="3">
        <v>221</v>
      </c>
      <c r="I1346" s="6" t="s">
        <v>95</v>
      </c>
      <c r="J1346" s="6">
        <v>172</v>
      </c>
      <c r="K1346" s="4">
        <v>41768</v>
      </c>
      <c r="L1346" s="7" t="s">
        <v>229</v>
      </c>
      <c r="M1346" s="7" t="s">
        <v>294</v>
      </c>
      <c r="N1346" s="7" t="s">
        <v>294</v>
      </c>
      <c r="O1346" s="7">
        <v>92</v>
      </c>
      <c r="P1346" s="4">
        <f t="shared" si="61"/>
        <v>41768</v>
      </c>
      <c r="Q1346" s="4">
        <f t="shared" si="62"/>
        <v>41769</v>
      </c>
      <c r="R1346" s="7" t="str">
        <f t="shared" ref="R1346:R1409" si="63">_xlfn.CONCAT(A1346,P1346+1)</f>
        <v>id7882541769</v>
      </c>
      <c r="S1346" s="7">
        <f>VLOOKUP(R1346,box_office!$C:$F,2,FALSE)</f>
        <v>1.2614173228346457</v>
      </c>
      <c r="T1346" s="7">
        <f>VLOOKUP(R1346,box_office!$C:$F,3,FALSE)</f>
        <v>5.0199999999999996</v>
      </c>
      <c r="U1346" s="7">
        <f>VLOOKUP(R1346,box_office!$C:$F,4,FALSE)</f>
        <v>4183</v>
      </c>
    </row>
    <row r="1347" spans="1:21" x14ac:dyDescent="0.3">
      <c r="A1347" s="3" t="s">
        <v>1289</v>
      </c>
      <c r="B1347" s="4" t="s">
        <v>193</v>
      </c>
      <c r="C1347" s="3" t="s">
        <v>1290</v>
      </c>
      <c r="D1347" s="3" t="s">
        <v>187</v>
      </c>
      <c r="E1347" s="3" t="s">
        <v>1291</v>
      </c>
      <c r="F1347" s="3">
        <v>6.7</v>
      </c>
      <c r="G1347" s="3">
        <v>3</v>
      </c>
      <c r="H1347" s="3">
        <v>221</v>
      </c>
      <c r="I1347" s="6" t="s">
        <v>95</v>
      </c>
      <c r="J1347" s="6">
        <v>215</v>
      </c>
      <c r="K1347" s="4">
        <v>41768</v>
      </c>
      <c r="L1347" s="7" t="s">
        <v>229</v>
      </c>
      <c r="M1347" s="7" t="s">
        <v>294</v>
      </c>
      <c r="N1347" s="7" t="s">
        <v>294</v>
      </c>
      <c r="O1347" s="7">
        <v>92</v>
      </c>
      <c r="P1347" s="4">
        <f t="shared" ref="P1347:P1410" si="64">DATEVALUE(B1347)</f>
        <v>41769</v>
      </c>
      <c r="Q1347" s="4">
        <f t="shared" ref="Q1347:Q1410" si="65">P1347+1</f>
        <v>41770</v>
      </c>
      <c r="R1347" s="7" t="str">
        <f t="shared" si="63"/>
        <v>id7882541770</v>
      </c>
      <c r="S1347" s="7">
        <f>VLOOKUP(R1347,box_office!$C:$F,2,FALSE)</f>
        <v>1.0425196850393701</v>
      </c>
      <c r="T1347" s="7">
        <f>VLOOKUP(R1347,box_office!$C:$F,3,FALSE)</f>
        <v>4.6500000000000004</v>
      </c>
      <c r="U1347" s="7">
        <f>VLOOKUP(R1347,box_office!$C:$F,4,FALSE)</f>
        <v>3731</v>
      </c>
    </row>
    <row r="1348" spans="1:21" x14ac:dyDescent="0.3">
      <c r="A1348" s="3" t="s">
        <v>1289</v>
      </c>
      <c r="B1348" s="4" t="s">
        <v>195</v>
      </c>
      <c r="C1348" s="3" t="s">
        <v>1290</v>
      </c>
      <c r="D1348" s="3" t="s">
        <v>187</v>
      </c>
      <c r="E1348" s="3" t="s">
        <v>1291</v>
      </c>
      <c r="F1348" s="3">
        <v>6.8</v>
      </c>
      <c r="G1348" s="3">
        <v>3</v>
      </c>
      <c r="H1348" s="3">
        <v>221</v>
      </c>
      <c r="I1348" s="6" t="s">
        <v>95</v>
      </c>
      <c r="J1348" s="6">
        <v>262</v>
      </c>
      <c r="K1348" s="4">
        <v>41768</v>
      </c>
      <c r="L1348" s="7" t="s">
        <v>229</v>
      </c>
      <c r="M1348" s="7" t="s">
        <v>294</v>
      </c>
      <c r="N1348" s="7" t="s">
        <v>294</v>
      </c>
      <c r="O1348" s="7">
        <v>92</v>
      </c>
      <c r="P1348" s="4">
        <f t="shared" si="64"/>
        <v>41770</v>
      </c>
      <c r="Q1348" s="4">
        <f t="shared" si="65"/>
        <v>41771</v>
      </c>
      <c r="R1348" s="7" t="str">
        <f t="shared" si="63"/>
        <v>id7882541771</v>
      </c>
      <c r="S1348" s="7">
        <f>VLOOKUP(R1348,box_office!$C:$F,2,FALSE)</f>
        <v>0.61889763779527562</v>
      </c>
      <c r="T1348" s="7">
        <f>VLOOKUP(R1348,box_office!$C:$F,3,FALSE)</f>
        <v>5.04</v>
      </c>
      <c r="U1348" s="7">
        <f>VLOOKUP(R1348,box_office!$C:$F,4,FALSE)</f>
        <v>4095</v>
      </c>
    </row>
    <row r="1349" spans="1:21" x14ac:dyDescent="0.3">
      <c r="A1349" s="3" t="s">
        <v>1289</v>
      </c>
      <c r="B1349" s="4" t="s">
        <v>197</v>
      </c>
      <c r="C1349" s="3" t="s">
        <v>1290</v>
      </c>
      <c r="D1349" s="3" t="s">
        <v>187</v>
      </c>
      <c r="E1349" s="3" t="s">
        <v>1291</v>
      </c>
      <c r="F1349" s="3">
        <v>6.8</v>
      </c>
      <c r="G1349" s="3">
        <v>3</v>
      </c>
      <c r="H1349" s="3">
        <v>221</v>
      </c>
      <c r="I1349" s="6" t="s">
        <v>95</v>
      </c>
      <c r="J1349" s="6">
        <v>305</v>
      </c>
      <c r="K1349" s="4">
        <v>41768</v>
      </c>
      <c r="L1349" s="7" t="s">
        <v>229</v>
      </c>
      <c r="M1349" s="7" t="s">
        <v>294</v>
      </c>
      <c r="N1349" s="7" t="s">
        <v>294</v>
      </c>
      <c r="O1349" s="7">
        <v>92</v>
      </c>
      <c r="P1349" s="4">
        <f t="shared" si="64"/>
        <v>41771</v>
      </c>
      <c r="Q1349" s="4">
        <f t="shared" si="65"/>
        <v>41772</v>
      </c>
      <c r="R1349" s="7" t="str">
        <f t="shared" si="63"/>
        <v>id7882541772</v>
      </c>
      <c r="S1349" s="7">
        <f>VLOOKUP(R1349,box_office!$C:$F,2,FALSE)</f>
        <v>0.64566929133858264</v>
      </c>
      <c r="T1349" s="7">
        <f>VLOOKUP(R1349,box_office!$C:$F,3,FALSE)</f>
        <v>4.09</v>
      </c>
      <c r="U1349" s="7">
        <f>VLOOKUP(R1349,box_office!$C:$F,4,FALSE)</f>
        <v>3942</v>
      </c>
    </row>
    <row r="1350" spans="1:21" x14ac:dyDescent="0.3">
      <c r="A1350" s="3" t="s">
        <v>1289</v>
      </c>
      <c r="B1350" s="4" t="s">
        <v>199</v>
      </c>
      <c r="C1350" s="3" t="s">
        <v>1290</v>
      </c>
      <c r="D1350" s="3" t="s">
        <v>187</v>
      </c>
      <c r="E1350" s="3" t="s">
        <v>1291</v>
      </c>
      <c r="F1350" s="3">
        <v>6.8</v>
      </c>
      <c r="G1350" s="3">
        <v>3</v>
      </c>
      <c r="H1350" s="3">
        <v>221</v>
      </c>
      <c r="I1350" s="6" t="s">
        <v>95</v>
      </c>
      <c r="J1350" s="6">
        <v>338</v>
      </c>
      <c r="K1350" s="4">
        <v>41768</v>
      </c>
      <c r="L1350" s="7" t="s">
        <v>229</v>
      </c>
      <c r="M1350" s="7" t="s">
        <v>294</v>
      </c>
      <c r="N1350" s="7" t="s">
        <v>294</v>
      </c>
      <c r="O1350" s="7">
        <v>92</v>
      </c>
      <c r="P1350" s="4">
        <f t="shared" si="64"/>
        <v>41772</v>
      </c>
      <c r="Q1350" s="4">
        <f t="shared" si="65"/>
        <v>41773</v>
      </c>
      <c r="R1350" s="7" t="str">
        <f t="shared" si="63"/>
        <v>id7882541773</v>
      </c>
      <c r="S1350" s="7">
        <f>VLOOKUP(R1350,box_office!$C:$F,2,FALSE)</f>
        <v>0.61889763779527562</v>
      </c>
      <c r="T1350" s="7">
        <f>VLOOKUP(R1350,box_office!$C:$F,3,FALSE)</f>
        <v>5.32</v>
      </c>
      <c r="U1350" s="7">
        <f>VLOOKUP(R1350,box_office!$C:$F,4,FALSE)</f>
        <v>3867</v>
      </c>
    </row>
    <row r="1351" spans="1:21" x14ac:dyDescent="0.3">
      <c r="A1351" s="3" t="s">
        <v>1289</v>
      </c>
      <c r="B1351" s="4" t="s">
        <v>201</v>
      </c>
      <c r="C1351" s="3" t="s">
        <v>1290</v>
      </c>
      <c r="D1351" s="3" t="s">
        <v>187</v>
      </c>
      <c r="E1351" s="3" t="s">
        <v>1291</v>
      </c>
      <c r="F1351" s="3">
        <v>6.8</v>
      </c>
      <c r="G1351" s="3">
        <v>3</v>
      </c>
      <c r="H1351" s="3">
        <v>221</v>
      </c>
      <c r="I1351" s="6" t="s">
        <v>95</v>
      </c>
      <c r="J1351" s="6">
        <v>375</v>
      </c>
      <c r="K1351" s="4">
        <v>41768</v>
      </c>
      <c r="L1351" s="7" t="s">
        <v>229</v>
      </c>
      <c r="M1351" s="7" t="s">
        <v>294</v>
      </c>
      <c r="N1351" s="7" t="s">
        <v>294</v>
      </c>
      <c r="O1351" s="7">
        <v>92</v>
      </c>
      <c r="P1351" s="4">
        <f t="shared" si="64"/>
        <v>41773</v>
      </c>
      <c r="Q1351" s="4">
        <f t="shared" si="65"/>
        <v>41774</v>
      </c>
      <c r="R1351" s="7" t="str">
        <f t="shared" si="63"/>
        <v>id7882541774</v>
      </c>
      <c r="S1351" s="7">
        <f>VLOOKUP(R1351,box_office!$C:$F,2,FALSE)</f>
        <v>0.61889763779527562</v>
      </c>
      <c r="T1351" s="7">
        <f>VLOOKUP(R1351,box_office!$C:$F,3,FALSE)</f>
        <v>4.09</v>
      </c>
      <c r="U1351" s="7">
        <f>VLOOKUP(R1351,box_office!$C:$F,4,FALSE)</f>
        <v>3782</v>
      </c>
    </row>
    <row r="1352" spans="1:21" x14ac:dyDescent="0.3">
      <c r="A1352" s="3" t="s">
        <v>1289</v>
      </c>
      <c r="B1352" s="4" t="s">
        <v>203</v>
      </c>
      <c r="C1352" s="3" t="s">
        <v>1290</v>
      </c>
      <c r="D1352" s="3" t="s">
        <v>187</v>
      </c>
      <c r="E1352" s="3" t="s">
        <v>1291</v>
      </c>
      <c r="F1352" s="3">
        <v>6.8</v>
      </c>
      <c r="G1352" s="3">
        <v>3</v>
      </c>
      <c r="H1352" s="3">
        <v>221</v>
      </c>
      <c r="I1352" s="6" t="s">
        <v>95</v>
      </c>
      <c r="J1352" s="6">
        <v>410</v>
      </c>
      <c r="K1352" s="4">
        <v>41768</v>
      </c>
      <c r="L1352" s="7" t="s">
        <v>229</v>
      </c>
      <c r="M1352" s="7" t="s">
        <v>294</v>
      </c>
      <c r="N1352" s="7" t="s">
        <v>294</v>
      </c>
      <c r="O1352" s="7">
        <v>92</v>
      </c>
      <c r="P1352" s="4">
        <f t="shared" si="64"/>
        <v>41774</v>
      </c>
      <c r="Q1352" s="4">
        <f t="shared" si="65"/>
        <v>41775</v>
      </c>
      <c r="R1352" s="7" t="str">
        <f t="shared" si="63"/>
        <v>id7882541775</v>
      </c>
      <c r="S1352" s="7">
        <f>VLOOKUP(R1352,box_office!$C:$F,2,FALSE)</f>
        <v>9.9212598425196863E-2</v>
      </c>
      <c r="T1352" s="7">
        <f>VLOOKUP(R1352,box_office!$C:$F,3,FALSE)</f>
        <v>4.5199999999999996</v>
      </c>
      <c r="U1352" s="7">
        <f>VLOOKUP(R1352,box_office!$C:$F,4,FALSE)</f>
        <v>548</v>
      </c>
    </row>
    <row r="1353" spans="1:21" x14ac:dyDescent="0.3">
      <c r="A1353" s="3" t="s">
        <v>1289</v>
      </c>
      <c r="B1353" s="4" t="s">
        <v>205</v>
      </c>
      <c r="C1353" s="3" t="s">
        <v>1290</v>
      </c>
      <c r="D1353" s="3" t="s">
        <v>187</v>
      </c>
      <c r="E1353" s="3" t="s">
        <v>1291</v>
      </c>
      <c r="F1353" s="3">
        <v>6.8</v>
      </c>
      <c r="G1353" s="3">
        <v>3</v>
      </c>
      <c r="H1353" s="3">
        <v>221</v>
      </c>
      <c r="I1353" s="6" t="s">
        <v>95</v>
      </c>
      <c r="J1353" s="6">
        <v>432</v>
      </c>
      <c r="K1353" s="4">
        <v>41768</v>
      </c>
      <c r="L1353" s="7" t="s">
        <v>229</v>
      </c>
      <c r="M1353" s="7" t="s">
        <v>294</v>
      </c>
      <c r="N1353" s="7" t="s">
        <v>294</v>
      </c>
      <c r="O1353" s="7">
        <v>92</v>
      </c>
      <c r="P1353" s="4">
        <f t="shared" si="64"/>
        <v>41775</v>
      </c>
      <c r="Q1353" s="4">
        <f t="shared" si="65"/>
        <v>41776</v>
      </c>
      <c r="R1353" s="7" t="str">
        <f t="shared" si="63"/>
        <v>id7882541776</v>
      </c>
      <c r="S1353" s="7">
        <f>VLOOKUP(R1353,box_office!$C:$F,2,FALSE)</f>
        <v>0.12598425196850396</v>
      </c>
      <c r="T1353" s="7">
        <f>VLOOKUP(R1353,box_office!$C:$F,3,FALSE)</f>
        <v>5.13</v>
      </c>
      <c r="U1353" s="7">
        <f>VLOOKUP(R1353,box_office!$C:$F,4,FALSE)</f>
        <v>493</v>
      </c>
    </row>
    <row r="1354" spans="1:21" x14ac:dyDescent="0.3">
      <c r="A1354" s="3" t="s">
        <v>1289</v>
      </c>
      <c r="B1354" s="4" t="s">
        <v>207</v>
      </c>
      <c r="C1354" s="3" t="s">
        <v>1290</v>
      </c>
      <c r="D1354" s="3" t="s">
        <v>187</v>
      </c>
      <c r="E1354" s="3" t="s">
        <v>1291</v>
      </c>
      <c r="F1354" s="3">
        <v>6.8</v>
      </c>
      <c r="G1354" s="3">
        <v>3</v>
      </c>
      <c r="H1354" s="3">
        <v>221</v>
      </c>
      <c r="I1354" s="6" t="s">
        <v>95</v>
      </c>
      <c r="J1354" s="6">
        <v>440</v>
      </c>
      <c r="K1354" s="4">
        <v>41768</v>
      </c>
      <c r="L1354" s="7" t="s">
        <v>229</v>
      </c>
      <c r="M1354" s="7" t="s">
        <v>294</v>
      </c>
      <c r="N1354" s="7" t="s">
        <v>294</v>
      </c>
      <c r="O1354" s="7">
        <v>92</v>
      </c>
      <c r="P1354" s="4">
        <f t="shared" si="64"/>
        <v>41776</v>
      </c>
      <c r="Q1354" s="4">
        <f t="shared" si="65"/>
        <v>41777</v>
      </c>
      <c r="R1354" s="7" t="str">
        <f t="shared" si="63"/>
        <v>id7882541777</v>
      </c>
      <c r="S1354" s="7">
        <f>VLOOKUP(R1354,box_office!$C:$F,2,FALSE)</f>
        <v>0.12913385826771653</v>
      </c>
      <c r="T1354" s="7">
        <f>VLOOKUP(R1354,box_office!$C:$F,3,FALSE)</f>
        <v>4.3600000000000003</v>
      </c>
      <c r="U1354" s="7">
        <f>VLOOKUP(R1354,box_office!$C:$F,4,FALSE)</f>
        <v>493</v>
      </c>
    </row>
    <row r="1355" spans="1:21" x14ac:dyDescent="0.3">
      <c r="A1355" s="3" t="s">
        <v>1289</v>
      </c>
      <c r="B1355" s="4" t="s">
        <v>209</v>
      </c>
      <c r="C1355" s="3" t="s">
        <v>1290</v>
      </c>
      <c r="D1355" s="3" t="s">
        <v>187</v>
      </c>
      <c r="E1355" s="3" t="s">
        <v>1291</v>
      </c>
      <c r="F1355" s="3">
        <v>6.8</v>
      </c>
      <c r="G1355" s="3">
        <v>3</v>
      </c>
      <c r="H1355" s="3">
        <v>221</v>
      </c>
      <c r="I1355" s="6" t="s">
        <v>95</v>
      </c>
      <c r="J1355" s="6">
        <v>451</v>
      </c>
      <c r="K1355" s="4">
        <v>41768</v>
      </c>
      <c r="L1355" s="7" t="s">
        <v>229</v>
      </c>
      <c r="M1355" s="7" t="s">
        <v>294</v>
      </c>
      <c r="N1355" s="7" t="s">
        <v>294</v>
      </c>
      <c r="O1355" s="7">
        <v>92</v>
      </c>
      <c r="P1355" s="4">
        <f t="shared" si="64"/>
        <v>41777</v>
      </c>
      <c r="Q1355" s="4">
        <f t="shared" si="65"/>
        <v>41778</v>
      </c>
      <c r="R1355" s="7" t="str">
        <f t="shared" si="63"/>
        <v>id7882541778</v>
      </c>
      <c r="S1355" s="7">
        <f>VLOOKUP(R1355,box_office!$C:$F,2,FALSE)</f>
        <v>5.1968503937007873E-2</v>
      </c>
      <c r="T1355" s="7">
        <f>VLOOKUP(R1355,box_office!$C:$F,3,FALSE)</f>
        <v>4.68</v>
      </c>
      <c r="U1355" s="7">
        <f>VLOOKUP(R1355,box_office!$C:$F,4,FALSE)</f>
        <v>566</v>
      </c>
    </row>
    <row r="1356" spans="1:21" x14ac:dyDescent="0.3">
      <c r="A1356" s="3" t="s">
        <v>1289</v>
      </c>
      <c r="B1356" s="4" t="s">
        <v>211</v>
      </c>
      <c r="C1356" s="3" t="s">
        <v>1290</v>
      </c>
      <c r="D1356" s="3" t="s">
        <v>187</v>
      </c>
      <c r="E1356" s="3" t="s">
        <v>1291</v>
      </c>
      <c r="F1356" s="3">
        <v>6.8</v>
      </c>
      <c r="G1356" s="3">
        <v>3</v>
      </c>
      <c r="H1356" s="3">
        <v>221</v>
      </c>
      <c r="I1356" s="6" t="s">
        <v>95</v>
      </c>
      <c r="J1356" s="6">
        <v>461</v>
      </c>
      <c r="K1356" s="4">
        <v>41768</v>
      </c>
      <c r="L1356" s="7" t="s">
        <v>229</v>
      </c>
      <c r="M1356" s="7" t="s">
        <v>294</v>
      </c>
      <c r="N1356" s="7" t="s">
        <v>294</v>
      </c>
      <c r="O1356" s="7">
        <v>92</v>
      </c>
      <c r="P1356" s="4">
        <f t="shared" si="64"/>
        <v>41778</v>
      </c>
      <c r="Q1356" s="4">
        <f t="shared" si="65"/>
        <v>41779</v>
      </c>
      <c r="R1356" s="7" t="str">
        <f t="shared" si="63"/>
        <v>id7882541779</v>
      </c>
      <c r="S1356" s="7">
        <f>VLOOKUP(R1356,box_office!$C:$F,2,FALSE)</f>
        <v>6.7716535433070865E-2</v>
      </c>
      <c r="T1356" s="7">
        <f>VLOOKUP(R1356,box_office!$C:$F,3,FALSE)</f>
        <v>4.33</v>
      </c>
      <c r="U1356" s="7">
        <f>VLOOKUP(R1356,box_office!$C:$F,4,FALSE)</f>
        <v>396</v>
      </c>
    </row>
    <row r="1357" spans="1:21" hidden="1" x14ac:dyDescent="0.3">
      <c r="A1357" s="3" t="s">
        <v>1289</v>
      </c>
      <c r="B1357" s="4" t="s">
        <v>213</v>
      </c>
      <c r="C1357" s="3" t="s">
        <v>1290</v>
      </c>
      <c r="D1357" s="3" t="s">
        <v>187</v>
      </c>
      <c r="E1357" s="3" t="s">
        <v>1291</v>
      </c>
      <c r="F1357" s="3">
        <v>6.8</v>
      </c>
      <c r="G1357" s="3">
        <v>3</v>
      </c>
      <c r="H1357" s="3">
        <v>221</v>
      </c>
      <c r="I1357" s="3" t="s">
        <v>95</v>
      </c>
      <c r="J1357" s="3">
        <v>466</v>
      </c>
      <c r="K1357" s="4">
        <v>41768</v>
      </c>
      <c r="L1357" t="s">
        <v>229</v>
      </c>
      <c r="M1357" t="s">
        <v>294</v>
      </c>
      <c r="N1357" t="s">
        <v>294</v>
      </c>
      <c r="O1357">
        <v>92</v>
      </c>
      <c r="P1357" s="4">
        <f t="shared" si="64"/>
        <v>41779</v>
      </c>
      <c r="Q1357" s="4">
        <f t="shared" si="65"/>
        <v>41780</v>
      </c>
      <c r="R1357" s="10" t="str">
        <f t="shared" si="63"/>
        <v>id7882541780</v>
      </c>
      <c r="S1357" s="9" t="e">
        <f>VLOOKUP(R1357,box_office!$C:$F,2,FALSE)</f>
        <v>#N/A</v>
      </c>
      <c r="T1357" s="9" t="e">
        <f>VLOOKUP(R1357,box_office!$C:$F,3,FALSE)</f>
        <v>#N/A</v>
      </c>
      <c r="U1357" s="9" t="e">
        <f>VLOOKUP(R1357,box_office!$C:$F,4,FALSE)</f>
        <v>#N/A</v>
      </c>
    </row>
    <row r="1358" spans="1:21" hidden="1" x14ac:dyDescent="0.3">
      <c r="A1358" s="3" t="s">
        <v>1289</v>
      </c>
      <c r="B1358" s="4" t="s">
        <v>215</v>
      </c>
      <c r="C1358" s="3" t="s">
        <v>1290</v>
      </c>
      <c r="D1358" s="3" t="s">
        <v>187</v>
      </c>
      <c r="E1358" s="3" t="s">
        <v>1291</v>
      </c>
      <c r="F1358" s="3">
        <v>6.8</v>
      </c>
      <c r="G1358" s="3">
        <v>3</v>
      </c>
      <c r="H1358" s="3">
        <v>221</v>
      </c>
      <c r="I1358" s="3" t="s">
        <v>95</v>
      </c>
      <c r="J1358" s="3">
        <v>473</v>
      </c>
      <c r="K1358" s="4">
        <v>41768</v>
      </c>
      <c r="L1358" t="s">
        <v>229</v>
      </c>
      <c r="M1358" t="s">
        <v>294</v>
      </c>
      <c r="N1358" t="s">
        <v>294</v>
      </c>
      <c r="O1358">
        <v>92</v>
      </c>
      <c r="P1358" s="4">
        <f t="shared" si="64"/>
        <v>41780</v>
      </c>
      <c r="Q1358" s="4">
        <f t="shared" si="65"/>
        <v>41781</v>
      </c>
      <c r="R1358" s="10" t="str">
        <f t="shared" si="63"/>
        <v>id7882541781</v>
      </c>
      <c r="S1358" s="9" t="e">
        <f>VLOOKUP(R1358,box_office!$C:$F,2,FALSE)</f>
        <v>#N/A</v>
      </c>
      <c r="T1358" s="9" t="e">
        <f>VLOOKUP(R1358,box_office!$C:$F,3,FALSE)</f>
        <v>#N/A</v>
      </c>
      <c r="U1358" s="9" t="e">
        <f>VLOOKUP(R1358,box_office!$C:$F,4,FALSE)</f>
        <v>#N/A</v>
      </c>
    </row>
    <row r="1359" spans="1:21" hidden="1" x14ac:dyDescent="0.3">
      <c r="A1359" s="3" t="s">
        <v>1289</v>
      </c>
      <c r="B1359" s="4" t="s">
        <v>129</v>
      </c>
      <c r="C1359" s="3" t="s">
        <v>1290</v>
      </c>
      <c r="D1359" s="3" t="s">
        <v>187</v>
      </c>
      <c r="E1359" s="3" t="s">
        <v>1291</v>
      </c>
      <c r="F1359" s="3">
        <v>6.7</v>
      </c>
      <c r="G1359" s="3">
        <v>3</v>
      </c>
      <c r="H1359" s="3">
        <v>221</v>
      </c>
      <c r="I1359" s="3" t="s">
        <v>95</v>
      </c>
      <c r="J1359" s="3">
        <v>479</v>
      </c>
      <c r="K1359" s="4">
        <v>41768</v>
      </c>
      <c r="L1359" t="s">
        <v>229</v>
      </c>
      <c r="M1359" t="s">
        <v>294</v>
      </c>
      <c r="N1359" t="s">
        <v>294</v>
      </c>
      <c r="O1359">
        <v>92</v>
      </c>
      <c r="P1359" s="4">
        <f t="shared" si="64"/>
        <v>41781</v>
      </c>
      <c r="Q1359" s="4">
        <f t="shared" si="65"/>
        <v>41782</v>
      </c>
      <c r="R1359" s="10" t="str">
        <f t="shared" si="63"/>
        <v>id7882541782</v>
      </c>
      <c r="S1359" s="9" t="e">
        <f>VLOOKUP(R1359,box_office!$C:$F,2,FALSE)</f>
        <v>#N/A</v>
      </c>
      <c r="T1359" s="9" t="e">
        <f>VLOOKUP(R1359,box_office!$C:$F,3,FALSE)</f>
        <v>#N/A</v>
      </c>
      <c r="U1359" s="9" t="e">
        <f>VLOOKUP(R1359,box_office!$C:$F,4,FALSE)</f>
        <v>#N/A</v>
      </c>
    </row>
    <row r="1360" spans="1:21" hidden="1" x14ac:dyDescent="0.3">
      <c r="A1360" s="3" t="s">
        <v>1289</v>
      </c>
      <c r="B1360" s="4" t="s">
        <v>135</v>
      </c>
      <c r="C1360" s="3" t="s">
        <v>1290</v>
      </c>
      <c r="D1360" s="3" t="s">
        <v>187</v>
      </c>
      <c r="E1360" s="3" t="s">
        <v>1291</v>
      </c>
      <c r="F1360" s="3">
        <v>6.7</v>
      </c>
      <c r="G1360" s="3">
        <v>3</v>
      </c>
      <c r="H1360" s="3">
        <v>221</v>
      </c>
      <c r="I1360" s="3" t="s">
        <v>95</v>
      </c>
      <c r="J1360" s="3">
        <v>480</v>
      </c>
      <c r="K1360" s="4">
        <v>41768</v>
      </c>
      <c r="L1360" t="s">
        <v>229</v>
      </c>
      <c r="M1360" t="s">
        <v>294</v>
      </c>
      <c r="N1360" t="s">
        <v>294</v>
      </c>
      <c r="O1360">
        <v>92</v>
      </c>
      <c r="P1360" s="4">
        <f t="shared" si="64"/>
        <v>41782</v>
      </c>
      <c r="Q1360" s="4">
        <f t="shared" si="65"/>
        <v>41783</v>
      </c>
      <c r="R1360" s="10" t="str">
        <f t="shared" si="63"/>
        <v>id7882541783</v>
      </c>
      <c r="S1360" s="9" t="e">
        <f>VLOOKUP(R1360,box_office!$C:$F,2,FALSE)</f>
        <v>#N/A</v>
      </c>
      <c r="T1360" s="9" t="e">
        <f>VLOOKUP(R1360,box_office!$C:$F,3,FALSE)</f>
        <v>#N/A</v>
      </c>
      <c r="U1360" s="9" t="e">
        <f>VLOOKUP(R1360,box_office!$C:$F,4,FALSE)</f>
        <v>#N/A</v>
      </c>
    </row>
    <row r="1361" spans="1:21" hidden="1" x14ac:dyDescent="0.3">
      <c r="A1361" s="3" t="s">
        <v>1289</v>
      </c>
      <c r="B1361" s="4" t="s">
        <v>137</v>
      </c>
      <c r="C1361" s="3" t="s">
        <v>1290</v>
      </c>
      <c r="D1361" s="3" t="s">
        <v>187</v>
      </c>
      <c r="E1361" s="3" t="s">
        <v>1291</v>
      </c>
      <c r="F1361" s="3">
        <v>6.7</v>
      </c>
      <c r="G1361" s="3">
        <v>3</v>
      </c>
      <c r="H1361" s="3">
        <v>221</v>
      </c>
      <c r="I1361" s="3" t="s">
        <v>95</v>
      </c>
      <c r="J1361" s="3">
        <v>483</v>
      </c>
      <c r="K1361" s="4">
        <v>41768</v>
      </c>
      <c r="L1361" t="s">
        <v>229</v>
      </c>
      <c r="M1361" t="s">
        <v>294</v>
      </c>
      <c r="N1361" t="s">
        <v>294</v>
      </c>
      <c r="O1361">
        <v>92</v>
      </c>
      <c r="P1361" s="4">
        <f t="shared" si="64"/>
        <v>41783</v>
      </c>
      <c r="Q1361" s="4">
        <f t="shared" si="65"/>
        <v>41784</v>
      </c>
      <c r="R1361" s="10" t="str">
        <f t="shared" si="63"/>
        <v>id7882541784</v>
      </c>
      <c r="S1361" s="9" t="e">
        <f>VLOOKUP(R1361,box_office!$C:$F,2,FALSE)</f>
        <v>#N/A</v>
      </c>
      <c r="T1361" s="9" t="e">
        <f>VLOOKUP(R1361,box_office!$C:$F,3,FALSE)</f>
        <v>#N/A</v>
      </c>
      <c r="U1361" s="9" t="e">
        <f>VLOOKUP(R1361,box_office!$C:$F,4,FALSE)</f>
        <v>#N/A</v>
      </c>
    </row>
    <row r="1362" spans="1:21" hidden="1" x14ac:dyDescent="0.3">
      <c r="A1362" s="3" t="s">
        <v>1289</v>
      </c>
      <c r="B1362" s="4" t="s">
        <v>139</v>
      </c>
      <c r="C1362" s="3" t="s">
        <v>1290</v>
      </c>
      <c r="D1362" s="3" t="s">
        <v>187</v>
      </c>
      <c r="E1362" s="3" t="s">
        <v>1291</v>
      </c>
      <c r="F1362" s="3">
        <v>6.7</v>
      </c>
      <c r="G1362" s="3">
        <v>3</v>
      </c>
      <c r="H1362" s="3">
        <v>221</v>
      </c>
      <c r="I1362" s="3" t="s">
        <v>95</v>
      </c>
      <c r="J1362" s="3">
        <v>491</v>
      </c>
      <c r="K1362" s="4">
        <v>41768</v>
      </c>
      <c r="L1362" t="s">
        <v>229</v>
      </c>
      <c r="M1362" t="s">
        <v>294</v>
      </c>
      <c r="N1362" t="s">
        <v>294</v>
      </c>
      <c r="O1362">
        <v>92</v>
      </c>
      <c r="P1362" s="4">
        <f t="shared" si="64"/>
        <v>41784</v>
      </c>
      <c r="Q1362" s="4">
        <f t="shared" si="65"/>
        <v>41785</v>
      </c>
      <c r="R1362" s="10" t="str">
        <f t="shared" si="63"/>
        <v>id7882541785</v>
      </c>
      <c r="S1362" s="9" t="e">
        <f>VLOOKUP(R1362,box_office!$C:$F,2,FALSE)</f>
        <v>#N/A</v>
      </c>
      <c r="T1362" s="9" t="e">
        <f>VLOOKUP(R1362,box_office!$C:$F,3,FALSE)</f>
        <v>#N/A</v>
      </c>
      <c r="U1362" s="9" t="e">
        <f>VLOOKUP(R1362,box_office!$C:$F,4,FALSE)</f>
        <v>#N/A</v>
      </c>
    </row>
    <row r="1363" spans="1:21" hidden="1" x14ac:dyDescent="0.3">
      <c r="A1363" s="3" t="s">
        <v>1289</v>
      </c>
      <c r="B1363" s="4" t="s">
        <v>141</v>
      </c>
      <c r="C1363" s="3" t="s">
        <v>1290</v>
      </c>
      <c r="D1363" s="3" t="s">
        <v>187</v>
      </c>
      <c r="E1363" s="3" t="s">
        <v>1291</v>
      </c>
      <c r="F1363" s="3">
        <v>6.7</v>
      </c>
      <c r="G1363" s="3">
        <v>3</v>
      </c>
      <c r="H1363" s="3">
        <v>221</v>
      </c>
      <c r="I1363" s="3" t="s">
        <v>95</v>
      </c>
      <c r="J1363" s="3">
        <v>506</v>
      </c>
      <c r="K1363" s="4">
        <v>41768</v>
      </c>
      <c r="L1363" t="s">
        <v>229</v>
      </c>
      <c r="M1363" t="s">
        <v>294</v>
      </c>
      <c r="N1363" t="s">
        <v>294</v>
      </c>
      <c r="O1363">
        <v>92</v>
      </c>
      <c r="P1363" s="4">
        <f t="shared" si="64"/>
        <v>41785</v>
      </c>
      <c r="Q1363" s="4">
        <f t="shared" si="65"/>
        <v>41786</v>
      </c>
      <c r="R1363" s="10" t="str">
        <f t="shared" si="63"/>
        <v>id7882541786</v>
      </c>
      <c r="S1363" s="9" t="e">
        <f>VLOOKUP(R1363,box_office!$C:$F,2,FALSE)</f>
        <v>#N/A</v>
      </c>
      <c r="T1363" s="9" t="e">
        <f>VLOOKUP(R1363,box_office!$C:$F,3,FALSE)</f>
        <v>#N/A</v>
      </c>
      <c r="U1363" s="9" t="e">
        <f>VLOOKUP(R1363,box_office!$C:$F,4,FALSE)</f>
        <v>#N/A</v>
      </c>
    </row>
    <row r="1364" spans="1:21" hidden="1" x14ac:dyDescent="0.3">
      <c r="A1364" s="3" t="s">
        <v>1289</v>
      </c>
      <c r="B1364" s="4" t="s">
        <v>143</v>
      </c>
      <c r="C1364" s="3" t="s">
        <v>1290</v>
      </c>
      <c r="D1364" s="3" t="s">
        <v>187</v>
      </c>
      <c r="E1364" s="3" t="s">
        <v>1291</v>
      </c>
      <c r="F1364" s="3">
        <v>6.8</v>
      </c>
      <c r="G1364" s="3">
        <v>3</v>
      </c>
      <c r="H1364" s="3">
        <v>221</v>
      </c>
      <c r="I1364" s="3" t="s">
        <v>95</v>
      </c>
      <c r="J1364" s="3">
        <v>536</v>
      </c>
      <c r="K1364" s="4">
        <v>41768</v>
      </c>
      <c r="L1364" t="s">
        <v>229</v>
      </c>
      <c r="M1364" t="s">
        <v>294</v>
      </c>
      <c r="N1364" t="s">
        <v>294</v>
      </c>
      <c r="O1364">
        <v>92</v>
      </c>
      <c r="P1364" s="4">
        <f t="shared" si="64"/>
        <v>41786</v>
      </c>
      <c r="Q1364" s="4">
        <f t="shared" si="65"/>
        <v>41787</v>
      </c>
      <c r="R1364" s="10" t="str">
        <f t="shared" si="63"/>
        <v>id7882541787</v>
      </c>
      <c r="S1364" s="9" t="e">
        <f>VLOOKUP(R1364,box_office!$C:$F,2,FALSE)</f>
        <v>#N/A</v>
      </c>
      <c r="T1364" s="9" t="e">
        <f>VLOOKUP(R1364,box_office!$C:$F,3,FALSE)</f>
        <v>#N/A</v>
      </c>
      <c r="U1364" s="9" t="e">
        <f>VLOOKUP(R1364,box_office!$C:$F,4,FALSE)</f>
        <v>#N/A</v>
      </c>
    </row>
    <row r="1365" spans="1:21" hidden="1" x14ac:dyDescent="0.3">
      <c r="A1365" s="3" t="s">
        <v>1289</v>
      </c>
      <c r="B1365" s="4" t="s">
        <v>145</v>
      </c>
      <c r="C1365" s="3" t="s">
        <v>1290</v>
      </c>
      <c r="D1365" s="3" t="s">
        <v>187</v>
      </c>
      <c r="E1365" s="3" t="s">
        <v>1291</v>
      </c>
      <c r="F1365" s="3">
        <v>6.8</v>
      </c>
      <c r="G1365" s="3">
        <v>3</v>
      </c>
      <c r="H1365" s="3">
        <v>221</v>
      </c>
      <c r="I1365" s="3" t="s">
        <v>95</v>
      </c>
      <c r="J1365" s="3">
        <v>540</v>
      </c>
      <c r="K1365" s="4">
        <v>41768</v>
      </c>
      <c r="L1365" t="s">
        <v>229</v>
      </c>
      <c r="M1365" t="s">
        <v>294</v>
      </c>
      <c r="N1365" t="s">
        <v>294</v>
      </c>
      <c r="O1365">
        <v>92</v>
      </c>
      <c r="P1365" s="4">
        <f t="shared" si="64"/>
        <v>41787</v>
      </c>
      <c r="Q1365" s="4">
        <f t="shared" si="65"/>
        <v>41788</v>
      </c>
      <c r="R1365" s="10" t="str">
        <f t="shared" si="63"/>
        <v>id7882541788</v>
      </c>
      <c r="S1365" s="9" t="e">
        <f>VLOOKUP(R1365,box_office!$C:$F,2,FALSE)</f>
        <v>#N/A</v>
      </c>
      <c r="T1365" s="9" t="e">
        <f>VLOOKUP(R1365,box_office!$C:$F,3,FALSE)</f>
        <v>#N/A</v>
      </c>
      <c r="U1365" s="9" t="e">
        <f>VLOOKUP(R1365,box_office!$C:$F,4,FALSE)</f>
        <v>#N/A</v>
      </c>
    </row>
    <row r="1366" spans="1:21" hidden="1" x14ac:dyDescent="0.3">
      <c r="A1366" s="3" t="s">
        <v>1289</v>
      </c>
      <c r="B1366" s="4" t="s">
        <v>147</v>
      </c>
      <c r="C1366" s="3" t="s">
        <v>1290</v>
      </c>
      <c r="D1366" s="3" t="s">
        <v>187</v>
      </c>
      <c r="E1366" s="3" t="s">
        <v>1291</v>
      </c>
      <c r="F1366" s="3">
        <v>6.8</v>
      </c>
      <c r="G1366" s="3">
        <v>3</v>
      </c>
      <c r="H1366" s="3">
        <v>221</v>
      </c>
      <c r="I1366" s="3" t="s">
        <v>95</v>
      </c>
      <c r="J1366" s="3">
        <v>549</v>
      </c>
      <c r="K1366" s="4">
        <v>41768</v>
      </c>
      <c r="L1366" t="s">
        <v>229</v>
      </c>
      <c r="M1366" t="s">
        <v>294</v>
      </c>
      <c r="N1366" t="s">
        <v>294</v>
      </c>
      <c r="O1366">
        <v>92</v>
      </c>
      <c r="P1366" s="4">
        <f t="shared" si="64"/>
        <v>41788</v>
      </c>
      <c r="Q1366" s="4">
        <f t="shared" si="65"/>
        <v>41789</v>
      </c>
      <c r="R1366" s="10" t="str">
        <f t="shared" si="63"/>
        <v>id7882541789</v>
      </c>
      <c r="S1366" s="9" t="e">
        <f>VLOOKUP(R1366,box_office!$C:$F,2,FALSE)</f>
        <v>#N/A</v>
      </c>
      <c r="T1366" s="9" t="e">
        <f>VLOOKUP(R1366,box_office!$C:$F,3,FALSE)</f>
        <v>#N/A</v>
      </c>
      <c r="U1366" s="9" t="e">
        <f>VLOOKUP(R1366,box_office!$C:$F,4,FALSE)</f>
        <v>#N/A</v>
      </c>
    </row>
    <row r="1367" spans="1:21" hidden="1" x14ac:dyDescent="0.3">
      <c r="A1367" s="3" t="s">
        <v>1289</v>
      </c>
      <c r="B1367" s="4" t="s">
        <v>149</v>
      </c>
      <c r="C1367" s="3" t="s">
        <v>1290</v>
      </c>
      <c r="D1367" s="3" t="s">
        <v>187</v>
      </c>
      <c r="E1367" s="3" t="s">
        <v>1291</v>
      </c>
      <c r="F1367" s="3">
        <v>6.8</v>
      </c>
      <c r="G1367" s="3">
        <v>3</v>
      </c>
      <c r="H1367" s="3">
        <v>221</v>
      </c>
      <c r="I1367" s="3" t="s">
        <v>95</v>
      </c>
      <c r="J1367" s="3">
        <v>555</v>
      </c>
      <c r="K1367" s="4">
        <v>41768</v>
      </c>
      <c r="L1367" t="s">
        <v>229</v>
      </c>
      <c r="M1367" t="s">
        <v>294</v>
      </c>
      <c r="N1367" t="s">
        <v>294</v>
      </c>
      <c r="O1367">
        <v>92</v>
      </c>
      <c r="P1367" s="4">
        <f t="shared" si="64"/>
        <v>41789</v>
      </c>
      <c r="Q1367" s="4">
        <f t="shared" si="65"/>
        <v>41790</v>
      </c>
      <c r="R1367" s="10" t="str">
        <f t="shared" si="63"/>
        <v>id7882541790</v>
      </c>
      <c r="S1367" s="9" t="e">
        <f>VLOOKUP(R1367,box_office!$C:$F,2,FALSE)</f>
        <v>#N/A</v>
      </c>
      <c r="T1367" s="9" t="e">
        <f>VLOOKUP(R1367,box_office!$C:$F,3,FALSE)</f>
        <v>#N/A</v>
      </c>
      <c r="U1367" s="9" t="e">
        <f>VLOOKUP(R1367,box_office!$C:$F,4,FALSE)</f>
        <v>#N/A</v>
      </c>
    </row>
    <row r="1368" spans="1:21" hidden="1" x14ac:dyDescent="0.3">
      <c r="A1368" s="3" t="s">
        <v>1289</v>
      </c>
      <c r="B1368" s="4" t="s">
        <v>151</v>
      </c>
      <c r="C1368" s="3" t="s">
        <v>1290</v>
      </c>
      <c r="D1368" s="3" t="s">
        <v>187</v>
      </c>
      <c r="E1368" s="3" t="s">
        <v>1291</v>
      </c>
      <c r="F1368" s="3">
        <v>6.8</v>
      </c>
      <c r="G1368" s="3">
        <v>3</v>
      </c>
      <c r="H1368" s="3">
        <v>221</v>
      </c>
      <c r="I1368" s="3" t="s">
        <v>95</v>
      </c>
      <c r="J1368" s="3">
        <v>561</v>
      </c>
      <c r="K1368" s="4">
        <v>41768</v>
      </c>
      <c r="L1368" t="s">
        <v>229</v>
      </c>
      <c r="M1368" t="s">
        <v>294</v>
      </c>
      <c r="N1368" t="s">
        <v>294</v>
      </c>
      <c r="O1368">
        <v>92</v>
      </c>
      <c r="P1368" s="4">
        <f t="shared" si="64"/>
        <v>41790</v>
      </c>
      <c r="Q1368" s="4">
        <f t="shared" si="65"/>
        <v>41791</v>
      </c>
      <c r="R1368" s="10" t="str">
        <f t="shared" si="63"/>
        <v>id7882541791</v>
      </c>
      <c r="S1368" s="9" t="e">
        <f>VLOOKUP(R1368,box_office!$C:$F,2,FALSE)</f>
        <v>#N/A</v>
      </c>
      <c r="T1368" s="9" t="e">
        <f>VLOOKUP(R1368,box_office!$C:$F,3,FALSE)</f>
        <v>#N/A</v>
      </c>
      <c r="U1368" s="9" t="e">
        <f>VLOOKUP(R1368,box_office!$C:$F,4,FALSE)</f>
        <v>#N/A</v>
      </c>
    </row>
    <row r="1369" spans="1:21" hidden="1" x14ac:dyDescent="0.3">
      <c r="A1369" s="3" t="s">
        <v>1289</v>
      </c>
      <c r="B1369" s="4" t="s">
        <v>153</v>
      </c>
      <c r="C1369" s="3" t="s">
        <v>1290</v>
      </c>
      <c r="D1369" s="3" t="s">
        <v>187</v>
      </c>
      <c r="E1369" s="3" t="s">
        <v>1291</v>
      </c>
      <c r="F1369" s="3">
        <v>6.8</v>
      </c>
      <c r="G1369" s="3">
        <v>3</v>
      </c>
      <c r="H1369" s="3">
        <v>221</v>
      </c>
      <c r="I1369" s="3" t="s">
        <v>95</v>
      </c>
      <c r="J1369" s="3">
        <v>567</v>
      </c>
      <c r="K1369" s="4">
        <v>41768</v>
      </c>
      <c r="L1369" t="s">
        <v>229</v>
      </c>
      <c r="M1369" t="s">
        <v>294</v>
      </c>
      <c r="N1369" t="s">
        <v>294</v>
      </c>
      <c r="O1369">
        <v>92</v>
      </c>
      <c r="P1369" s="4">
        <f t="shared" si="64"/>
        <v>41791</v>
      </c>
      <c r="Q1369" s="4">
        <f t="shared" si="65"/>
        <v>41792</v>
      </c>
      <c r="R1369" s="10" t="str">
        <f t="shared" si="63"/>
        <v>id7882541792</v>
      </c>
      <c r="S1369" s="9" t="e">
        <f>VLOOKUP(R1369,box_office!$C:$F,2,FALSE)</f>
        <v>#N/A</v>
      </c>
      <c r="T1369" s="9" t="e">
        <f>VLOOKUP(R1369,box_office!$C:$F,3,FALSE)</f>
        <v>#N/A</v>
      </c>
      <c r="U1369" s="9" t="e">
        <f>VLOOKUP(R1369,box_office!$C:$F,4,FALSE)</f>
        <v>#N/A</v>
      </c>
    </row>
    <row r="1370" spans="1:21" hidden="1" x14ac:dyDescent="0.3">
      <c r="A1370" s="3" t="s">
        <v>1289</v>
      </c>
      <c r="B1370" s="4" t="s">
        <v>155</v>
      </c>
      <c r="C1370" s="3" t="s">
        <v>1290</v>
      </c>
      <c r="D1370" s="3" t="s">
        <v>187</v>
      </c>
      <c r="E1370" s="3" t="s">
        <v>1291</v>
      </c>
      <c r="F1370" s="3">
        <v>6.8</v>
      </c>
      <c r="G1370" s="3">
        <v>3</v>
      </c>
      <c r="H1370" s="3">
        <v>221</v>
      </c>
      <c r="I1370" s="3" t="s">
        <v>95</v>
      </c>
      <c r="J1370" s="3">
        <v>575</v>
      </c>
      <c r="K1370" s="4">
        <v>41768</v>
      </c>
      <c r="L1370" t="s">
        <v>229</v>
      </c>
      <c r="M1370" t="s">
        <v>294</v>
      </c>
      <c r="N1370" t="s">
        <v>294</v>
      </c>
      <c r="O1370">
        <v>92</v>
      </c>
      <c r="P1370" s="4">
        <f t="shared" si="64"/>
        <v>41792</v>
      </c>
      <c r="Q1370" s="4">
        <f t="shared" si="65"/>
        <v>41793</v>
      </c>
      <c r="R1370" s="10" t="str">
        <f t="shared" si="63"/>
        <v>id7882541793</v>
      </c>
      <c r="S1370" s="9" t="e">
        <f>VLOOKUP(R1370,box_office!$C:$F,2,FALSE)</f>
        <v>#N/A</v>
      </c>
      <c r="T1370" s="9" t="e">
        <f>VLOOKUP(R1370,box_office!$C:$F,3,FALSE)</f>
        <v>#N/A</v>
      </c>
      <c r="U1370" s="9" t="e">
        <f>VLOOKUP(R1370,box_office!$C:$F,4,FALSE)</f>
        <v>#N/A</v>
      </c>
    </row>
    <row r="1371" spans="1:21" hidden="1" x14ac:dyDescent="0.3">
      <c r="A1371" s="3" t="s">
        <v>1289</v>
      </c>
      <c r="B1371" s="4" t="s">
        <v>157</v>
      </c>
      <c r="C1371" s="3" t="s">
        <v>1290</v>
      </c>
      <c r="D1371" s="3" t="s">
        <v>187</v>
      </c>
      <c r="E1371" s="3" t="s">
        <v>1291</v>
      </c>
      <c r="F1371" s="3">
        <v>6.8</v>
      </c>
      <c r="G1371" s="3">
        <v>3</v>
      </c>
      <c r="H1371" s="3">
        <v>226</v>
      </c>
      <c r="I1371" s="3" t="s">
        <v>95</v>
      </c>
      <c r="J1371" s="3">
        <v>579</v>
      </c>
      <c r="K1371" s="4">
        <v>41768</v>
      </c>
      <c r="L1371" t="s">
        <v>229</v>
      </c>
      <c r="M1371" t="s">
        <v>294</v>
      </c>
      <c r="N1371" t="s">
        <v>294</v>
      </c>
      <c r="O1371">
        <v>92</v>
      </c>
      <c r="P1371" s="4">
        <f t="shared" si="64"/>
        <v>41793</v>
      </c>
      <c r="Q1371" s="4">
        <f t="shared" si="65"/>
        <v>41794</v>
      </c>
      <c r="R1371" s="10" t="str">
        <f t="shared" si="63"/>
        <v>id7882541794</v>
      </c>
      <c r="S1371" s="9" t="e">
        <f>VLOOKUP(R1371,box_office!$C:$F,2,FALSE)</f>
        <v>#N/A</v>
      </c>
      <c r="T1371" s="9" t="e">
        <f>VLOOKUP(R1371,box_office!$C:$F,3,FALSE)</f>
        <v>#N/A</v>
      </c>
      <c r="U1371" s="9" t="e">
        <f>VLOOKUP(R1371,box_office!$C:$F,4,FALSE)</f>
        <v>#N/A</v>
      </c>
    </row>
    <row r="1372" spans="1:21" hidden="1" x14ac:dyDescent="0.3">
      <c r="A1372" s="3" t="s">
        <v>1289</v>
      </c>
      <c r="B1372" s="4" t="s">
        <v>159</v>
      </c>
      <c r="C1372" s="3" t="s">
        <v>1290</v>
      </c>
      <c r="D1372" s="3" t="s">
        <v>187</v>
      </c>
      <c r="E1372" s="3" t="s">
        <v>1291</v>
      </c>
      <c r="F1372" s="3">
        <v>6.8</v>
      </c>
      <c r="G1372" s="3">
        <v>3</v>
      </c>
      <c r="H1372" s="3">
        <v>226</v>
      </c>
      <c r="I1372" s="3" t="s">
        <v>95</v>
      </c>
      <c r="J1372" s="3">
        <v>582</v>
      </c>
      <c r="K1372" s="4">
        <v>41768</v>
      </c>
      <c r="L1372" t="s">
        <v>229</v>
      </c>
      <c r="M1372" t="s">
        <v>294</v>
      </c>
      <c r="N1372" t="s">
        <v>294</v>
      </c>
      <c r="O1372">
        <v>92</v>
      </c>
      <c r="P1372" s="4">
        <f t="shared" si="64"/>
        <v>41794</v>
      </c>
      <c r="Q1372" s="4">
        <f t="shared" si="65"/>
        <v>41795</v>
      </c>
      <c r="R1372" s="10" t="str">
        <f t="shared" si="63"/>
        <v>id7882541795</v>
      </c>
      <c r="S1372" s="9" t="e">
        <f>VLOOKUP(R1372,box_office!$C:$F,2,FALSE)</f>
        <v>#N/A</v>
      </c>
      <c r="T1372" s="9" t="e">
        <f>VLOOKUP(R1372,box_office!$C:$F,3,FALSE)</f>
        <v>#N/A</v>
      </c>
      <c r="U1372" s="9" t="e">
        <f>VLOOKUP(R1372,box_office!$C:$F,4,FALSE)</f>
        <v>#N/A</v>
      </c>
    </row>
    <row r="1373" spans="1:21" hidden="1" x14ac:dyDescent="0.3">
      <c r="A1373" s="3" t="s">
        <v>1289</v>
      </c>
      <c r="B1373" s="4" t="s">
        <v>161</v>
      </c>
      <c r="C1373" s="3" t="s">
        <v>1290</v>
      </c>
      <c r="D1373" s="3" t="s">
        <v>187</v>
      </c>
      <c r="E1373" s="3" t="s">
        <v>1291</v>
      </c>
      <c r="F1373" s="3">
        <v>6.8</v>
      </c>
      <c r="G1373" s="3">
        <v>3</v>
      </c>
      <c r="H1373" s="3">
        <v>226</v>
      </c>
      <c r="I1373" s="3" t="s">
        <v>95</v>
      </c>
      <c r="J1373" s="3">
        <v>590</v>
      </c>
      <c r="K1373" s="4">
        <v>41768</v>
      </c>
      <c r="L1373" t="s">
        <v>229</v>
      </c>
      <c r="M1373" t="s">
        <v>294</v>
      </c>
      <c r="N1373" t="s">
        <v>294</v>
      </c>
      <c r="O1373">
        <v>92</v>
      </c>
      <c r="P1373" s="4">
        <f t="shared" si="64"/>
        <v>41795</v>
      </c>
      <c r="Q1373" s="4">
        <f t="shared" si="65"/>
        <v>41796</v>
      </c>
      <c r="R1373" s="10" t="str">
        <f t="shared" si="63"/>
        <v>id7882541796</v>
      </c>
      <c r="S1373" s="9" t="e">
        <f>VLOOKUP(R1373,box_office!$C:$F,2,FALSE)</f>
        <v>#N/A</v>
      </c>
      <c r="T1373" s="9" t="e">
        <f>VLOOKUP(R1373,box_office!$C:$F,3,FALSE)</f>
        <v>#N/A</v>
      </c>
      <c r="U1373" s="9" t="e">
        <f>VLOOKUP(R1373,box_office!$C:$F,4,FALSE)</f>
        <v>#N/A</v>
      </c>
    </row>
    <row r="1374" spans="1:21" hidden="1" x14ac:dyDescent="0.3">
      <c r="A1374" s="3" t="s">
        <v>1289</v>
      </c>
      <c r="B1374" s="4" t="s">
        <v>163</v>
      </c>
      <c r="C1374" s="3" t="s">
        <v>1290</v>
      </c>
      <c r="D1374" s="3" t="s">
        <v>187</v>
      </c>
      <c r="E1374" s="3" t="s">
        <v>1291</v>
      </c>
      <c r="F1374" s="3">
        <v>6.8</v>
      </c>
      <c r="G1374" s="3">
        <v>3</v>
      </c>
      <c r="H1374" s="3">
        <v>240</v>
      </c>
      <c r="I1374" s="3" t="s">
        <v>95</v>
      </c>
      <c r="J1374" s="3">
        <v>594</v>
      </c>
      <c r="K1374" s="4">
        <v>41768</v>
      </c>
      <c r="L1374" t="s">
        <v>229</v>
      </c>
      <c r="M1374" t="s">
        <v>294</v>
      </c>
      <c r="N1374" t="s">
        <v>294</v>
      </c>
      <c r="O1374">
        <v>92</v>
      </c>
      <c r="P1374" s="4">
        <f t="shared" si="64"/>
        <v>41796</v>
      </c>
      <c r="Q1374" s="4">
        <f t="shared" si="65"/>
        <v>41797</v>
      </c>
      <c r="R1374" s="10" t="str">
        <f t="shared" si="63"/>
        <v>id7882541797</v>
      </c>
      <c r="S1374" s="9" t="e">
        <f>VLOOKUP(R1374,box_office!$C:$F,2,FALSE)</f>
        <v>#N/A</v>
      </c>
      <c r="T1374" s="9" t="e">
        <f>VLOOKUP(R1374,box_office!$C:$F,3,FALSE)</f>
        <v>#N/A</v>
      </c>
      <c r="U1374" s="9" t="e">
        <f>VLOOKUP(R1374,box_office!$C:$F,4,FALSE)</f>
        <v>#N/A</v>
      </c>
    </row>
    <row r="1375" spans="1:21" hidden="1" x14ac:dyDescent="0.3">
      <c r="A1375" s="3" t="s">
        <v>1289</v>
      </c>
      <c r="B1375" s="4" t="s">
        <v>165</v>
      </c>
      <c r="C1375" s="3" t="s">
        <v>1290</v>
      </c>
      <c r="D1375" s="3" t="s">
        <v>187</v>
      </c>
      <c r="E1375" s="3" t="s">
        <v>1291</v>
      </c>
      <c r="F1375" s="3">
        <v>6.8</v>
      </c>
      <c r="G1375" s="3">
        <v>3</v>
      </c>
      <c r="H1375" s="3">
        <v>240</v>
      </c>
      <c r="I1375" s="3" t="s">
        <v>95</v>
      </c>
      <c r="J1375" s="3">
        <v>598</v>
      </c>
      <c r="K1375" s="4">
        <v>41768</v>
      </c>
      <c r="L1375" t="s">
        <v>229</v>
      </c>
      <c r="M1375" t="s">
        <v>294</v>
      </c>
      <c r="N1375" t="s">
        <v>294</v>
      </c>
      <c r="O1375">
        <v>92</v>
      </c>
      <c r="P1375" s="4">
        <f t="shared" si="64"/>
        <v>41797</v>
      </c>
      <c r="Q1375" s="4">
        <f t="shared" si="65"/>
        <v>41798</v>
      </c>
      <c r="R1375" s="10" t="str">
        <f t="shared" si="63"/>
        <v>id7882541798</v>
      </c>
      <c r="S1375" s="9" t="e">
        <f>VLOOKUP(R1375,box_office!$C:$F,2,FALSE)</f>
        <v>#N/A</v>
      </c>
      <c r="T1375" s="9" t="e">
        <f>VLOOKUP(R1375,box_office!$C:$F,3,FALSE)</f>
        <v>#N/A</v>
      </c>
      <c r="U1375" s="9" t="e">
        <f>VLOOKUP(R1375,box_office!$C:$F,4,FALSE)</f>
        <v>#N/A</v>
      </c>
    </row>
    <row r="1376" spans="1:21" hidden="1" x14ac:dyDescent="0.3">
      <c r="A1376" s="3" t="s">
        <v>1289</v>
      </c>
      <c r="B1376" s="4" t="s">
        <v>167</v>
      </c>
      <c r="C1376" s="3" t="s">
        <v>1290</v>
      </c>
      <c r="D1376" s="3" t="s">
        <v>187</v>
      </c>
      <c r="E1376" s="3" t="s">
        <v>1291</v>
      </c>
      <c r="F1376" s="3">
        <v>6.8</v>
      </c>
      <c r="G1376" s="3">
        <v>3</v>
      </c>
      <c r="H1376" s="3">
        <v>240</v>
      </c>
      <c r="I1376" s="3" t="s">
        <v>95</v>
      </c>
      <c r="J1376" s="3">
        <v>599</v>
      </c>
      <c r="K1376" s="4">
        <v>41768</v>
      </c>
      <c r="L1376" t="s">
        <v>229</v>
      </c>
      <c r="M1376" t="s">
        <v>294</v>
      </c>
      <c r="N1376" t="s">
        <v>294</v>
      </c>
      <c r="O1376">
        <v>92</v>
      </c>
      <c r="P1376" s="4">
        <f t="shared" si="64"/>
        <v>41798</v>
      </c>
      <c r="Q1376" s="4">
        <f t="shared" si="65"/>
        <v>41799</v>
      </c>
      <c r="R1376" s="10" t="str">
        <f t="shared" si="63"/>
        <v>id7882541799</v>
      </c>
      <c r="S1376" s="9" t="e">
        <f>VLOOKUP(R1376,box_office!$C:$F,2,FALSE)</f>
        <v>#N/A</v>
      </c>
      <c r="T1376" s="9" t="e">
        <f>VLOOKUP(R1376,box_office!$C:$F,3,FALSE)</f>
        <v>#N/A</v>
      </c>
      <c r="U1376" s="9" t="e">
        <f>VLOOKUP(R1376,box_office!$C:$F,4,FALSE)</f>
        <v>#N/A</v>
      </c>
    </row>
    <row r="1377" spans="1:21" x14ac:dyDescent="0.3">
      <c r="A1377" s="3" t="s">
        <v>1304</v>
      </c>
      <c r="B1377" s="4" t="s">
        <v>100</v>
      </c>
      <c r="C1377" s="3" t="s">
        <v>1305</v>
      </c>
      <c r="D1377" s="3" t="s">
        <v>28</v>
      </c>
      <c r="E1377" s="3" t="s">
        <v>1306</v>
      </c>
      <c r="F1377" s="3">
        <v>7.2</v>
      </c>
      <c r="G1377" s="3">
        <v>9</v>
      </c>
      <c r="H1377" s="3">
        <v>160</v>
      </c>
      <c r="I1377" s="6" t="s">
        <v>30</v>
      </c>
      <c r="J1377" s="6">
        <v>21690</v>
      </c>
      <c r="K1377" s="4">
        <v>41719</v>
      </c>
      <c r="L1377" s="7" t="s">
        <v>31</v>
      </c>
      <c r="M1377" s="7" t="s">
        <v>293</v>
      </c>
      <c r="N1377" s="7" t="s">
        <v>327</v>
      </c>
      <c r="O1377" s="7">
        <v>106</v>
      </c>
      <c r="P1377" s="4">
        <f t="shared" si="64"/>
        <v>41726</v>
      </c>
      <c r="Q1377" s="4">
        <f t="shared" si="65"/>
        <v>41727</v>
      </c>
      <c r="R1377" s="7" t="str">
        <f t="shared" si="63"/>
        <v>id7869841727</v>
      </c>
      <c r="S1377" s="7">
        <f>VLOOKUP(R1377,box_office!$C:$F,2,FALSE)</f>
        <v>11.625196850393703</v>
      </c>
      <c r="T1377" s="7">
        <f>VLOOKUP(R1377,box_office!$C:$F,3,FALSE)</f>
        <v>4.99</v>
      </c>
      <c r="U1377" s="7">
        <f>VLOOKUP(R1377,box_office!$C:$F,4,FALSE)</f>
        <v>9311</v>
      </c>
    </row>
    <row r="1378" spans="1:21" x14ac:dyDescent="0.3">
      <c r="A1378" s="3" t="s">
        <v>1304</v>
      </c>
      <c r="B1378" s="4" t="s">
        <v>102</v>
      </c>
      <c r="C1378" s="3" t="s">
        <v>1305</v>
      </c>
      <c r="D1378" s="3" t="s">
        <v>28</v>
      </c>
      <c r="E1378" s="3" t="s">
        <v>1306</v>
      </c>
      <c r="F1378" s="3">
        <v>7.1</v>
      </c>
      <c r="G1378" s="3">
        <v>9</v>
      </c>
      <c r="H1378" s="3">
        <v>161</v>
      </c>
      <c r="I1378" s="6" t="s">
        <v>30</v>
      </c>
      <c r="J1378" s="6">
        <v>23626</v>
      </c>
      <c r="K1378" s="4">
        <v>41719</v>
      </c>
      <c r="L1378" s="7" t="s">
        <v>31</v>
      </c>
      <c r="M1378" s="7" t="s">
        <v>293</v>
      </c>
      <c r="N1378" s="7" t="s">
        <v>327</v>
      </c>
      <c r="O1378" s="7">
        <v>106</v>
      </c>
      <c r="P1378" s="4">
        <f t="shared" si="64"/>
        <v>41727</v>
      </c>
      <c r="Q1378" s="4">
        <f t="shared" si="65"/>
        <v>41728</v>
      </c>
      <c r="R1378" s="7" t="str">
        <f t="shared" si="63"/>
        <v>id7869841728</v>
      </c>
      <c r="S1378" s="7">
        <f>VLOOKUP(R1378,box_office!$C:$F,2,FALSE)</f>
        <v>9.7511811023622048</v>
      </c>
      <c r="T1378" s="7">
        <f>VLOOKUP(R1378,box_office!$C:$F,3,FALSE)</f>
        <v>4.88</v>
      </c>
      <c r="U1378" s="7">
        <f>VLOOKUP(R1378,box_office!$C:$F,4,FALSE)</f>
        <v>9489</v>
      </c>
    </row>
    <row r="1379" spans="1:21" x14ac:dyDescent="0.3">
      <c r="A1379" s="3" t="s">
        <v>1304</v>
      </c>
      <c r="B1379" s="4" t="s">
        <v>104</v>
      </c>
      <c r="C1379" s="3" t="s">
        <v>1305</v>
      </c>
      <c r="D1379" s="3" t="s">
        <v>28</v>
      </c>
      <c r="E1379" s="3" t="s">
        <v>1306</v>
      </c>
      <c r="F1379" s="3">
        <v>7.1</v>
      </c>
      <c r="G1379" s="3">
        <v>9</v>
      </c>
      <c r="H1379" s="3">
        <v>161</v>
      </c>
      <c r="I1379" s="6" t="s">
        <v>30</v>
      </c>
      <c r="J1379" s="6">
        <v>24869</v>
      </c>
      <c r="K1379" s="4">
        <v>41719</v>
      </c>
      <c r="L1379" s="7" t="s">
        <v>31</v>
      </c>
      <c r="M1379" s="7" t="s">
        <v>293</v>
      </c>
      <c r="N1379" s="7" t="s">
        <v>327</v>
      </c>
      <c r="O1379" s="7">
        <v>106</v>
      </c>
      <c r="P1379" s="4">
        <f t="shared" si="64"/>
        <v>41728</v>
      </c>
      <c r="Q1379" s="4">
        <f t="shared" si="65"/>
        <v>41729</v>
      </c>
      <c r="R1379" s="7" t="str">
        <f t="shared" si="63"/>
        <v>id7869841729</v>
      </c>
      <c r="S1379" s="7">
        <f>VLOOKUP(R1379,box_office!$C:$F,2,FALSE)</f>
        <v>4.8062992125984252</v>
      </c>
      <c r="T1379" s="7">
        <f>VLOOKUP(R1379,box_office!$C:$F,3,FALSE)</f>
        <v>4.8</v>
      </c>
      <c r="U1379" s="7">
        <f>VLOOKUP(R1379,box_office!$C:$F,4,FALSE)</f>
        <v>9996</v>
      </c>
    </row>
    <row r="1380" spans="1:21" x14ac:dyDescent="0.3">
      <c r="A1380" s="3" t="s">
        <v>1304</v>
      </c>
      <c r="B1380" s="4" t="s">
        <v>106</v>
      </c>
      <c r="C1380" s="3" t="s">
        <v>1305</v>
      </c>
      <c r="D1380" s="3" t="s">
        <v>28</v>
      </c>
      <c r="E1380" s="3" t="s">
        <v>1306</v>
      </c>
      <c r="F1380" s="3">
        <v>7.1</v>
      </c>
      <c r="G1380" s="3">
        <v>9</v>
      </c>
      <c r="H1380" s="3">
        <v>161</v>
      </c>
      <c r="I1380" s="6" t="s">
        <v>30</v>
      </c>
      <c r="J1380" s="6">
        <v>25872</v>
      </c>
      <c r="K1380" s="4">
        <v>41719</v>
      </c>
      <c r="L1380" s="7" t="s">
        <v>31</v>
      </c>
      <c r="M1380" s="7" t="s">
        <v>293</v>
      </c>
      <c r="N1380" s="7" t="s">
        <v>327</v>
      </c>
      <c r="O1380" s="7">
        <v>106</v>
      </c>
      <c r="P1380" s="4">
        <f t="shared" si="64"/>
        <v>41729</v>
      </c>
      <c r="Q1380" s="4">
        <f t="shared" si="65"/>
        <v>41730</v>
      </c>
      <c r="R1380" s="7" t="str">
        <f t="shared" si="63"/>
        <v>id7869841730</v>
      </c>
      <c r="S1380" s="7">
        <f>VLOOKUP(R1380,box_office!$C:$F,2,FALSE)</f>
        <v>3.9653543307086614</v>
      </c>
      <c r="T1380" s="7">
        <f>VLOOKUP(R1380,box_office!$C:$F,3,FALSE)</f>
        <v>5.0199999999999996</v>
      </c>
      <c r="U1380" s="7">
        <f>VLOOKUP(R1380,box_office!$C:$F,4,FALSE)</f>
        <v>9854</v>
      </c>
    </row>
    <row r="1381" spans="1:21" x14ac:dyDescent="0.3">
      <c r="A1381" s="3" t="s">
        <v>1304</v>
      </c>
      <c r="B1381" s="4" t="s">
        <v>108</v>
      </c>
      <c r="C1381" s="3" t="s">
        <v>1305</v>
      </c>
      <c r="D1381" s="3" t="s">
        <v>28</v>
      </c>
      <c r="E1381" s="3" t="s">
        <v>1306</v>
      </c>
      <c r="F1381" s="3">
        <v>7.1</v>
      </c>
      <c r="G1381" s="3">
        <v>9</v>
      </c>
      <c r="H1381" s="3">
        <v>163</v>
      </c>
      <c r="I1381" s="6" t="s">
        <v>30</v>
      </c>
      <c r="J1381" s="6">
        <v>26499</v>
      </c>
      <c r="K1381" s="4">
        <v>41719</v>
      </c>
      <c r="L1381" s="7" t="s">
        <v>31</v>
      </c>
      <c r="M1381" s="7" t="s">
        <v>293</v>
      </c>
      <c r="N1381" s="7" t="s">
        <v>327</v>
      </c>
      <c r="O1381" s="7">
        <v>106</v>
      </c>
      <c r="P1381" s="4">
        <f t="shared" si="64"/>
        <v>41730</v>
      </c>
      <c r="Q1381" s="4">
        <f t="shared" si="65"/>
        <v>41731</v>
      </c>
      <c r="R1381" s="7" t="str">
        <f t="shared" si="63"/>
        <v>id7869841731</v>
      </c>
      <c r="S1381" s="7">
        <f>VLOOKUP(R1381,box_office!$C:$F,2,FALSE)</f>
        <v>4.0110236220472437</v>
      </c>
      <c r="T1381" s="7">
        <f>VLOOKUP(R1381,box_office!$C:$F,3,FALSE)</f>
        <v>4.8</v>
      </c>
      <c r="U1381" s="7">
        <f>VLOOKUP(R1381,box_office!$C:$F,4,FALSE)</f>
        <v>10000</v>
      </c>
    </row>
    <row r="1382" spans="1:21" x14ac:dyDescent="0.3">
      <c r="A1382" s="3" t="s">
        <v>1304</v>
      </c>
      <c r="B1382" s="4" t="s">
        <v>110</v>
      </c>
      <c r="C1382" s="3" t="s">
        <v>1305</v>
      </c>
      <c r="D1382" s="3" t="s">
        <v>28</v>
      </c>
      <c r="E1382" s="3" t="s">
        <v>1306</v>
      </c>
      <c r="F1382" s="3">
        <v>7.1</v>
      </c>
      <c r="G1382" s="3">
        <v>9</v>
      </c>
      <c r="H1382" s="3">
        <v>163</v>
      </c>
      <c r="I1382" s="6" t="s">
        <v>30</v>
      </c>
      <c r="J1382" s="6">
        <v>27106</v>
      </c>
      <c r="K1382" s="4">
        <v>41719</v>
      </c>
      <c r="L1382" s="7" t="s">
        <v>31</v>
      </c>
      <c r="M1382" s="7" t="s">
        <v>293</v>
      </c>
      <c r="N1382" s="7" t="s">
        <v>327</v>
      </c>
      <c r="O1382" s="7">
        <v>106</v>
      </c>
      <c r="P1382" s="4">
        <f t="shared" si="64"/>
        <v>41731</v>
      </c>
      <c r="Q1382" s="4">
        <f t="shared" si="65"/>
        <v>41732</v>
      </c>
      <c r="R1382" s="7" t="str">
        <f t="shared" si="63"/>
        <v>id7869841732</v>
      </c>
      <c r="S1382" s="7">
        <f>VLOOKUP(R1382,box_office!$C:$F,2,FALSE)</f>
        <v>4.0377952755905513</v>
      </c>
      <c r="T1382" s="7">
        <f>VLOOKUP(R1382,box_office!$C:$F,3,FALSE)</f>
        <v>4.79</v>
      </c>
      <c r="U1382" s="7">
        <f>VLOOKUP(R1382,box_office!$C:$F,4,FALSE)</f>
        <v>10000</v>
      </c>
    </row>
    <row r="1383" spans="1:21" x14ac:dyDescent="0.3">
      <c r="A1383" s="3" t="s">
        <v>1304</v>
      </c>
      <c r="B1383" s="4" t="s">
        <v>112</v>
      </c>
      <c r="C1383" s="3" t="s">
        <v>1305</v>
      </c>
      <c r="D1383" s="3" t="s">
        <v>28</v>
      </c>
      <c r="E1383" s="3" t="s">
        <v>1306</v>
      </c>
      <c r="F1383" s="3">
        <v>7.1</v>
      </c>
      <c r="G1383" s="3">
        <v>9</v>
      </c>
      <c r="H1383" s="3">
        <v>162</v>
      </c>
      <c r="I1383" s="6" t="s">
        <v>30</v>
      </c>
      <c r="J1383" s="6">
        <v>27656</v>
      </c>
      <c r="K1383" s="4">
        <v>41719</v>
      </c>
      <c r="L1383" s="7" t="s">
        <v>31</v>
      </c>
      <c r="M1383" s="7" t="s">
        <v>293</v>
      </c>
      <c r="N1383" s="7" t="s">
        <v>327</v>
      </c>
      <c r="O1383" s="7">
        <v>106</v>
      </c>
      <c r="P1383" s="4">
        <f t="shared" si="64"/>
        <v>41732</v>
      </c>
      <c r="Q1383" s="4">
        <f t="shared" si="65"/>
        <v>41733</v>
      </c>
      <c r="R1383" s="7" t="str">
        <f t="shared" si="63"/>
        <v>id7869841733</v>
      </c>
      <c r="S1383" s="7">
        <f>VLOOKUP(R1383,box_office!$C:$F,2,FALSE)</f>
        <v>1.3637795275590552</v>
      </c>
      <c r="T1383" s="7">
        <f>VLOOKUP(R1383,box_office!$C:$F,3,FALSE)</f>
        <v>4.9400000000000004</v>
      </c>
      <c r="U1383" s="7">
        <f>VLOOKUP(R1383,box_office!$C:$F,4,FALSE)</f>
        <v>3064</v>
      </c>
    </row>
    <row r="1384" spans="1:21" x14ac:dyDescent="0.3">
      <c r="A1384" s="3" t="s">
        <v>1304</v>
      </c>
      <c r="B1384" s="4" t="s">
        <v>114</v>
      </c>
      <c r="C1384" s="3" t="s">
        <v>1305</v>
      </c>
      <c r="D1384" s="3" t="s">
        <v>28</v>
      </c>
      <c r="E1384" s="3" t="s">
        <v>1306</v>
      </c>
      <c r="F1384" s="3">
        <v>7.1</v>
      </c>
      <c r="G1384" s="3">
        <v>9</v>
      </c>
      <c r="H1384" s="3">
        <v>162</v>
      </c>
      <c r="I1384" s="6" t="s">
        <v>30</v>
      </c>
      <c r="J1384" s="6">
        <v>28052</v>
      </c>
      <c r="K1384" s="4">
        <v>41719</v>
      </c>
      <c r="L1384" s="7" t="s">
        <v>31</v>
      </c>
      <c r="M1384" s="7" t="s">
        <v>293</v>
      </c>
      <c r="N1384" s="7" t="s">
        <v>327</v>
      </c>
      <c r="O1384" s="7">
        <v>106</v>
      </c>
      <c r="P1384" s="4">
        <f t="shared" si="64"/>
        <v>41733</v>
      </c>
      <c r="Q1384" s="4">
        <f t="shared" si="65"/>
        <v>41734</v>
      </c>
      <c r="R1384" s="7" t="str">
        <f t="shared" si="63"/>
        <v>id7869841734</v>
      </c>
      <c r="S1384" s="7">
        <f>VLOOKUP(R1384,box_office!$C:$F,2,FALSE)</f>
        <v>2.1984251968503936</v>
      </c>
      <c r="T1384" s="7">
        <f>VLOOKUP(R1384,box_office!$C:$F,3,FALSE)</f>
        <v>5.13</v>
      </c>
      <c r="U1384" s="7">
        <f>VLOOKUP(R1384,box_office!$C:$F,4,FALSE)</f>
        <v>2677</v>
      </c>
    </row>
    <row r="1385" spans="1:21" x14ac:dyDescent="0.3">
      <c r="A1385" s="3" t="s">
        <v>1304</v>
      </c>
      <c r="B1385" s="4" t="s">
        <v>116</v>
      </c>
      <c r="C1385" s="3" t="s">
        <v>1305</v>
      </c>
      <c r="D1385" s="3" t="s">
        <v>28</v>
      </c>
      <c r="E1385" s="3" t="s">
        <v>1306</v>
      </c>
      <c r="F1385" s="3">
        <v>7.1</v>
      </c>
      <c r="G1385" s="3">
        <v>9</v>
      </c>
      <c r="H1385" s="3">
        <v>164</v>
      </c>
      <c r="I1385" s="6" t="s">
        <v>30</v>
      </c>
      <c r="J1385" s="6">
        <v>28501</v>
      </c>
      <c r="K1385" s="4">
        <v>41719</v>
      </c>
      <c r="L1385" s="7" t="s">
        <v>31</v>
      </c>
      <c r="M1385" s="7" t="s">
        <v>293</v>
      </c>
      <c r="N1385" s="7" t="s">
        <v>327</v>
      </c>
      <c r="O1385" s="7">
        <v>106</v>
      </c>
      <c r="P1385" s="4">
        <f t="shared" si="64"/>
        <v>41734</v>
      </c>
      <c r="Q1385" s="4">
        <f t="shared" si="65"/>
        <v>41735</v>
      </c>
      <c r="R1385" s="7" t="str">
        <f t="shared" si="63"/>
        <v>id7869841735</v>
      </c>
      <c r="S1385" s="7">
        <f>VLOOKUP(R1385,box_office!$C:$F,2,FALSE)</f>
        <v>2.1921259842519683</v>
      </c>
      <c r="T1385" s="7">
        <f>VLOOKUP(R1385,box_office!$C:$F,3,FALSE)</f>
        <v>5.23</v>
      </c>
      <c r="U1385" s="7">
        <f>VLOOKUP(R1385,box_office!$C:$F,4,FALSE)</f>
        <v>2618</v>
      </c>
    </row>
    <row r="1386" spans="1:21" x14ac:dyDescent="0.3">
      <c r="A1386" s="3" t="s">
        <v>1304</v>
      </c>
      <c r="B1386" s="4" t="s">
        <v>118</v>
      </c>
      <c r="C1386" s="3" t="s">
        <v>1305</v>
      </c>
      <c r="D1386" s="3" t="s">
        <v>28</v>
      </c>
      <c r="E1386" s="3" t="s">
        <v>1306</v>
      </c>
      <c r="F1386" s="3">
        <v>7.1</v>
      </c>
      <c r="G1386" s="3">
        <v>9</v>
      </c>
      <c r="H1386" s="3">
        <v>164</v>
      </c>
      <c r="I1386" s="6" t="s">
        <v>30</v>
      </c>
      <c r="J1386" s="6">
        <v>29015</v>
      </c>
      <c r="K1386" s="4">
        <v>41719</v>
      </c>
      <c r="L1386" s="7" t="s">
        <v>31</v>
      </c>
      <c r="M1386" s="7" t="s">
        <v>293</v>
      </c>
      <c r="N1386" s="7" t="s">
        <v>327</v>
      </c>
      <c r="O1386" s="7">
        <v>106</v>
      </c>
      <c r="P1386" s="4">
        <f t="shared" si="64"/>
        <v>41735</v>
      </c>
      <c r="Q1386" s="4">
        <f t="shared" si="65"/>
        <v>41736</v>
      </c>
      <c r="R1386" s="7" t="str">
        <f t="shared" si="63"/>
        <v>id7869841736</v>
      </c>
      <c r="S1386" s="7">
        <f>VLOOKUP(R1386,box_office!$C:$F,2,FALSE)</f>
        <v>2.0881889763779529</v>
      </c>
      <c r="T1386" s="7">
        <f>VLOOKUP(R1386,box_office!$C:$F,3,FALSE)</f>
        <v>5.35</v>
      </c>
      <c r="U1386" s="7">
        <f>VLOOKUP(R1386,box_office!$C:$F,4,FALSE)</f>
        <v>2600</v>
      </c>
    </row>
    <row r="1387" spans="1:21" x14ac:dyDescent="0.3">
      <c r="A1387" s="3" t="s">
        <v>1304</v>
      </c>
      <c r="B1387" s="4" t="s">
        <v>120</v>
      </c>
      <c r="C1387" s="3" t="s">
        <v>1305</v>
      </c>
      <c r="D1387" s="3" t="s">
        <v>28</v>
      </c>
      <c r="E1387" s="3" t="s">
        <v>1306</v>
      </c>
      <c r="F1387" s="3">
        <v>7.1</v>
      </c>
      <c r="G1387" s="3">
        <v>9</v>
      </c>
      <c r="H1387" s="3">
        <v>164</v>
      </c>
      <c r="I1387" s="6" t="s">
        <v>30</v>
      </c>
      <c r="J1387" s="6">
        <v>29484</v>
      </c>
      <c r="K1387" s="4">
        <v>41719</v>
      </c>
      <c r="L1387" s="7" t="s">
        <v>31</v>
      </c>
      <c r="M1387" s="7" t="s">
        <v>293</v>
      </c>
      <c r="N1387" s="7" t="s">
        <v>327</v>
      </c>
      <c r="O1387" s="7">
        <v>106</v>
      </c>
      <c r="P1387" s="4">
        <f t="shared" si="64"/>
        <v>41736</v>
      </c>
      <c r="Q1387" s="4">
        <f t="shared" si="65"/>
        <v>41737</v>
      </c>
      <c r="R1387" s="7" t="str">
        <f t="shared" si="63"/>
        <v>id7869841737</v>
      </c>
      <c r="S1387" s="7">
        <f>VLOOKUP(R1387,box_office!$C:$F,2,FALSE)</f>
        <v>1.4456692913385827</v>
      </c>
      <c r="T1387" s="7">
        <f>VLOOKUP(R1387,box_office!$C:$F,3,FALSE)</f>
        <v>5.34</v>
      </c>
      <c r="U1387" s="7">
        <f>VLOOKUP(R1387,box_office!$C:$F,4,FALSE)</f>
        <v>2703</v>
      </c>
    </row>
    <row r="1388" spans="1:21" x14ac:dyDescent="0.3">
      <c r="A1388" s="3" t="s">
        <v>1304</v>
      </c>
      <c r="B1388" s="4" t="s">
        <v>122</v>
      </c>
      <c r="C1388" s="3" t="s">
        <v>1305</v>
      </c>
      <c r="D1388" s="3" t="s">
        <v>28</v>
      </c>
      <c r="E1388" s="3" t="s">
        <v>1306</v>
      </c>
      <c r="F1388" s="3">
        <v>7.1</v>
      </c>
      <c r="G1388" s="3">
        <v>9</v>
      </c>
      <c r="H1388" s="3">
        <v>164</v>
      </c>
      <c r="I1388" s="6" t="s">
        <v>30</v>
      </c>
      <c r="J1388" s="6">
        <v>29850</v>
      </c>
      <c r="K1388" s="4">
        <v>41719</v>
      </c>
      <c r="L1388" s="7" t="s">
        <v>31</v>
      </c>
      <c r="M1388" s="7" t="s">
        <v>293</v>
      </c>
      <c r="N1388" s="7" t="s">
        <v>327</v>
      </c>
      <c r="O1388" s="7">
        <v>106</v>
      </c>
      <c r="P1388" s="4">
        <f t="shared" si="64"/>
        <v>41737</v>
      </c>
      <c r="Q1388" s="4">
        <f t="shared" si="65"/>
        <v>41738</v>
      </c>
      <c r="R1388" s="7" t="str">
        <f t="shared" si="63"/>
        <v>id7869841738</v>
      </c>
      <c r="S1388" s="7">
        <f>VLOOKUP(R1388,box_office!$C:$F,2,FALSE)</f>
        <v>1.4897637795275589</v>
      </c>
      <c r="T1388" s="7">
        <f>VLOOKUP(R1388,box_office!$C:$F,3,FALSE)</f>
        <v>6.82</v>
      </c>
      <c r="U1388" s="7">
        <f>VLOOKUP(R1388,box_office!$C:$F,4,FALSE)</f>
        <v>2729</v>
      </c>
    </row>
    <row r="1389" spans="1:21" x14ac:dyDescent="0.3">
      <c r="A1389" s="3" t="s">
        <v>1304</v>
      </c>
      <c r="B1389" s="4" t="s">
        <v>124</v>
      </c>
      <c r="C1389" s="3" t="s">
        <v>1305</v>
      </c>
      <c r="D1389" s="3" t="s">
        <v>28</v>
      </c>
      <c r="E1389" s="3" t="s">
        <v>1306</v>
      </c>
      <c r="F1389" s="3">
        <v>7.1</v>
      </c>
      <c r="G1389" s="3">
        <v>9</v>
      </c>
      <c r="H1389" s="3">
        <v>164</v>
      </c>
      <c r="I1389" s="6" t="s">
        <v>30</v>
      </c>
      <c r="J1389" s="6">
        <v>30159</v>
      </c>
      <c r="K1389" s="4">
        <v>41719</v>
      </c>
      <c r="L1389" s="7" t="s">
        <v>31</v>
      </c>
      <c r="M1389" s="7" t="s">
        <v>293</v>
      </c>
      <c r="N1389" s="7" t="s">
        <v>327</v>
      </c>
      <c r="O1389" s="7">
        <v>106</v>
      </c>
      <c r="P1389" s="4">
        <f t="shared" si="64"/>
        <v>41738</v>
      </c>
      <c r="Q1389" s="4">
        <f t="shared" si="65"/>
        <v>41739</v>
      </c>
      <c r="R1389" s="7" t="str">
        <f t="shared" si="63"/>
        <v>id7869841739</v>
      </c>
      <c r="S1389" s="7">
        <f>VLOOKUP(R1389,box_office!$C:$F,2,FALSE)</f>
        <v>1.5307086614173231</v>
      </c>
      <c r="T1389" s="7">
        <f>VLOOKUP(R1389,box_office!$C:$F,3,FALSE)</f>
        <v>6.27</v>
      </c>
      <c r="U1389" s="7">
        <f>VLOOKUP(R1389,box_office!$C:$F,4,FALSE)</f>
        <v>2711</v>
      </c>
    </row>
    <row r="1390" spans="1:21" x14ac:dyDescent="0.3">
      <c r="A1390" s="3" t="s">
        <v>1304</v>
      </c>
      <c r="B1390" s="4" t="s">
        <v>586</v>
      </c>
      <c r="C1390" s="3" t="s">
        <v>1305</v>
      </c>
      <c r="D1390" s="3" t="s">
        <v>28</v>
      </c>
      <c r="E1390" s="3" t="s">
        <v>1306</v>
      </c>
      <c r="F1390" s="3">
        <v>7.1</v>
      </c>
      <c r="G1390" s="3">
        <v>9</v>
      </c>
      <c r="H1390" s="3">
        <v>164</v>
      </c>
      <c r="I1390" s="6" t="s">
        <v>30</v>
      </c>
      <c r="J1390" s="6">
        <v>30439</v>
      </c>
      <c r="K1390" s="4">
        <v>41719</v>
      </c>
      <c r="L1390" s="7" t="s">
        <v>31</v>
      </c>
      <c r="M1390" s="7" t="s">
        <v>293</v>
      </c>
      <c r="N1390" s="7" t="s">
        <v>327</v>
      </c>
      <c r="O1390" s="7">
        <v>106</v>
      </c>
      <c r="P1390" s="4">
        <f t="shared" si="64"/>
        <v>41739</v>
      </c>
      <c r="Q1390" s="4">
        <f t="shared" si="65"/>
        <v>41740</v>
      </c>
      <c r="R1390" s="7" t="str">
        <f t="shared" si="63"/>
        <v>id7869841740</v>
      </c>
      <c r="S1390" s="7">
        <f>VLOOKUP(R1390,box_office!$C:$F,2,FALSE)</f>
        <v>0.77795275590551183</v>
      </c>
      <c r="T1390" s="7">
        <f>VLOOKUP(R1390,box_office!$C:$F,3,FALSE)</f>
        <v>7.15</v>
      </c>
      <c r="U1390" s="7">
        <f>VLOOKUP(R1390,box_office!$C:$F,4,FALSE)</f>
        <v>473</v>
      </c>
    </row>
    <row r="1391" spans="1:21" x14ac:dyDescent="0.3">
      <c r="A1391" s="3" t="s">
        <v>1304</v>
      </c>
      <c r="B1391" s="4" t="s">
        <v>590</v>
      </c>
      <c r="C1391" s="3" t="s">
        <v>1305</v>
      </c>
      <c r="D1391" s="3" t="s">
        <v>28</v>
      </c>
      <c r="E1391" s="3" t="s">
        <v>1306</v>
      </c>
      <c r="F1391" s="3">
        <v>7.1</v>
      </c>
      <c r="G1391" s="3">
        <v>9</v>
      </c>
      <c r="H1391" s="3">
        <v>165</v>
      </c>
      <c r="I1391" s="6" t="s">
        <v>30</v>
      </c>
      <c r="J1391" s="6">
        <v>30671</v>
      </c>
      <c r="K1391" s="4">
        <v>41719</v>
      </c>
      <c r="L1391" s="7" t="s">
        <v>31</v>
      </c>
      <c r="M1391" s="7" t="s">
        <v>293</v>
      </c>
      <c r="N1391" s="7" t="s">
        <v>327</v>
      </c>
      <c r="O1391" s="7">
        <v>106</v>
      </c>
      <c r="P1391" s="4">
        <f t="shared" si="64"/>
        <v>41740</v>
      </c>
      <c r="Q1391" s="4">
        <f t="shared" si="65"/>
        <v>41741</v>
      </c>
      <c r="R1391" s="7" t="str">
        <f t="shared" si="63"/>
        <v>id7869841741</v>
      </c>
      <c r="S1391" s="7">
        <f>VLOOKUP(R1391,box_office!$C:$F,2,FALSE)</f>
        <v>0.29921259842519687</v>
      </c>
      <c r="T1391" s="7">
        <f>VLOOKUP(R1391,box_office!$C:$F,3,FALSE)</f>
        <v>5.42</v>
      </c>
      <c r="U1391" s="7">
        <f>VLOOKUP(R1391,box_office!$C:$F,4,FALSE)</f>
        <v>424</v>
      </c>
    </row>
    <row r="1392" spans="1:21" x14ac:dyDescent="0.3">
      <c r="A1392" s="3" t="s">
        <v>1304</v>
      </c>
      <c r="B1392" s="4" t="s">
        <v>126</v>
      </c>
      <c r="C1392" s="3" t="s">
        <v>1305</v>
      </c>
      <c r="D1392" s="3" t="s">
        <v>28</v>
      </c>
      <c r="E1392" s="3" t="s">
        <v>1306</v>
      </c>
      <c r="F1392" s="3">
        <v>7.1</v>
      </c>
      <c r="G1392" s="3">
        <v>9</v>
      </c>
      <c r="H1392" s="3">
        <v>165</v>
      </c>
      <c r="I1392" s="6" t="s">
        <v>30</v>
      </c>
      <c r="J1392" s="6">
        <v>30938</v>
      </c>
      <c r="K1392" s="4">
        <v>41719</v>
      </c>
      <c r="L1392" s="7" t="s">
        <v>31</v>
      </c>
      <c r="M1392" s="7" t="s">
        <v>293</v>
      </c>
      <c r="N1392" s="7" t="s">
        <v>327</v>
      </c>
      <c r="O1392" s="7">
        <v>106</v>
      </c>
      <c r="P1392" s="4">
        <f t="shared" si="64"/>
        <v>41741</v>
      </c>
      <c r="Q1392" s="4">
        <f t="shared" si="65"/>
        <v>41742</v>
      </c>
      <c r="R1392" s="7" t="str">
        <f t="shared" si="63"/>
        <v>id7869841742</v>
      </c>
      <c r="S1392" s="7">
        <f>VLOOKUP(R1392,box_office!$C:$F,2,FALSE)</f>
        <v>0.25196850393700793</v>
      </c>
      <c r="T1392" s="7">
        <f>VLOOKUP(R1392,box_office!$C:$F,3,FALSE)</f>
        <v>5.56</v>
      </c>
      <c r="U1392" s="7">
        <f>VLOOKUP(R1392,box_office!$C:$F,4,FALSE)</f>
        <v>454</v>
      </c>
    </row>
    <row r="1393" spans="1:21" x14ac:dyDescent="0.3">
      <c r="A1393" s="3" t="s">
        <v>1304</v>
      </c>
      <c r="B1393" s="4" t="s">
        <v>593</v>
      </c>
      <c r="C1393" s="3" t="s">
        <v>1305</v>
      </c>
      <c r="D1393" s="3" t="s">
        <v>28</v>
      </c>
      <c r="E1393" s="3" t="s">
        <v>1306</v>
      </c>
      <c r="F1393" s="3">
        <v>7.1</v>
      </c>
      <c r="G1393" s="3">
        <v>9</v>
      </c>
      <c r="H1393" s="3">
        <v>165</v>
      </c>
      <c r="I1393" s="6" t="s">
        <v>30</v>
      </c>
      <c r="J1393" s="6">
        <v>31159</v>
      </c>
      <c r="K1393" s="4">
        <v>41719</v>
      </c>
      <c r="L1393" s="7" t="s">
        <v>31</v>
      </c>
      <c r="M1393" s="7" t="s">
        <v>293</v>
      </c>
      <c r="N1393" s="7" t="s">
        <v>327</v>
      </c>
      <c r="O1393" s="7">
        <v>106</v>
      </c>
      <c r="P1393" s="4">
        <f t="shared" si="64"/>
        <v>41742</v>
      </c>
      <c r="Q1393" s="4">
        <f t="shared" si="65"/>
        <v>41743</v>
      </c>
      <c r="R1393" s="7" t="str">
        <f t="shared" si="63"/>
        <v>id7869841743</v>
      </c>
      <c r="S1393" s="7">
        <f>VLOOKUP(R1393,box_office!$C:$F,2,FALSE)</f>
        <v>0.12440944881889765</v>
      </c>
      <c r="T1393" s="7">
        <f>VLOOKUP(R1393,box_office!$C:$F,3,FALSE)</f>
        <v>5.54</v>
      </c>
      <c r="U1393" s="7">
        <f>VLOOKUP(R1393,box_office!$C:$F,4,FALSE)</f>
        <v>449</v>
      </c>
    </row>
    <row r="1394" spans="1:21" x14ac:dyDescent="0.3">
      <c r="A1394" s="3" t="s">
        <v>1304</v>
      </c>
      <c r="B1394" s="4" t="s">
        <v>595</v>
      </c>
      <c r="C1394" s="3" t="s">
        <v>1305</v>
      </c>
      <c r="D1394" s="3" t="s">
        <v>28</v>
      </c>
      <c r="E1394" s="3" t="s">
        <v>1306</v>
      </c>
      <c r="F1394" s="3">
        <v>7.1</v>
      </c>
      <c r="G1394" s="3">
        <v>9</v>
      </c>
      <c r="H1394" s="3">
        <v>165</v>
      </c>
      <c r="I1394" s="6" t="s">
        <v>30</v>
      </c>
      <c r="J1394" s="6">
        <v>31343</v>
      </c>
      <c r="K1394" s="4">
        <v>41719</v>
      </c>
      <c r="L1394" s="7" t="s">
        <v>31</v>
      </c>
      <c r="M1394" s="7" t="s">
        <v>293</v>
      </c>
      <c r="N1394" s="7" t="s">
        <v>327</v>
      </c>
      <c r="O1394" s="7">
        <v>106</v>
      </c>
      <c r="P1394" s="4">
        <f t="shared" si="64"/>
        <v>41743</v>
      </c>
      <c r="Q1394" s="4">
        <f t="shared" si="65"/>
        <v>41744</v>
      </c>
      <c r="R1394" s="7" t="str">
        <f t="shared" si="63"/>
        <v>id7869841744</v>
      </c>
      <c r="S1394" s="7">
        <f>VLOOKUP(R1394,box_office!$C:$F,2,FALSE)</f>
        <v>0.11653543307086614</v>
      </c>
      <c r="T1394" s="7">
        <f>VLOOKUP(R1394,box_office!$C:$F,3,FALSE)</f>
        <v>5.45</v>
      </c>
      <c r="U1394" s="7">
        <f>VLOOKUP(R1394,box_office!$C:$F,4,FALSE)</f>
        <v>429</v>
      </c>
    </row>
    <row r="1395" spans="1:21" x14ac:dyDescent="0.3">
      <c r="A1395" s="3" t="s">
        <v>1304</v>
      </c>
      <c r="B1395" s="4" t="s">
        <v>597</v>
      </c>
      <c r="C1395" s="3" t="s">
        <v>1305</v>
      </c>
      <c r="D1395" s="3" t="s">
        <v>28</v>
      </c>
      <c r="E1395" s="3" t="s">
        <v>1306</v>
      </c>
      <c r="F1395" s="3">
        <v>7.1</v>
      </c>
      <c r="G1395" s="3">
        <v>9</v>
      </c>
      <c r="H1395" s="3">
        <v>168</v>
      </c>
      <c r="I1395" s="6" t="s">
        <v>30</v>
      </c>
      <c r="J1395" s="6">
        <v>31480</v>
      </c>
      <c r="K1395" s="4">
        <v>41719</v>
      </c>
      <c r="L1395" s="7" t="s">
        <v>31</v>
      </c>
      <c r="M1395" s="7" t="s">
        <v>293</v>
      </c>
      <c r="N1395" s="7" t="s">
        <v>327</v>
      </c>
      <c r="O1395" s="7">
        <v>106</v>
      </c>
      <c r="P1395" s="4">
        <f t="shared" si="64"/>
        <v>41744</v>
      </c>
      <c r="Q1395" s="4">
        <f t="shared" si="65"/>
        <v>41745</v>
      </c>
      <c r="R1395" s="7" t="str">
        <f t="shared" si="63"/>
        <v>id7869841745</v>
      </c>
      <c r="S1395" s="7">
        <f>VLOOKUP(R1395,box_office!$C:$F,2,FALSE)</f>
        <v>0.10078740157480316</v>
      </c>
      <c r="T1395" s="7">
        <f>VLOOKUP(R1395,box_office!$C:$F,3,FALSE)</f>
        <v>5.94</v>
      </c>
      <c r="U1395" s="7">
        <f>VLOOKUP(R1395,box_office!$C:$F,4,FALSE)</f>
        <v>426</v>
      </c>
    </row>
    <row r="1396" spans="1:21" x14ac:dyDescent="0.3">
      <c r="A1396" s="3" t="s">
        <v>1304</v>
      </c>
      <c r="B1396" s="4" t="s">
        <v>599</v>
      </c>
      <c r="C1396" s="3" t="s">
        <v>1305</v>
      </c>
      <c r="D1396" s="3" t="s">
        <v>28</v>
      </c>
      <c r="E1396" s="3" t="s">
        <v>1306</v>
      </c>
      <c r="F1396" s="3">
        <v>7.1</v>
      </c>
      <c r="G1396" s="3">
        <v>9</v>
      </c>
      <c r="H1396" s="3">
        <v>176</v>
      </c>
      <c r="I1396" s="6" t="s">
        <v>30</v>
      </c>
      <c r="J1396" s="6">
        <v>31595</v>
      </c>
      <c r="K1396" s="4">
        <v>41719</v>
      </c>
      <c r="L1396" s="7" t="s">
        <v>31</v>
      </c>
      <c r="M1396" s="7" t="s">
        <v>293</v>
      </c>
      <c r="N1396" s="7" t="s">
        <v>327</v>
      </c>
      <c r="O1396" s="7">
        <v>106</v>
      </c>
      <c r="P1396" s="4">
        <f t="shared" si="64"/>
        <v>41745</v>
      </c>
      <c r="Q1396" s="4">
        <f t="shared" si="65"/>
        <v>41746</v>
      </c>
      <c r="R1396" s="7" t="str">
        <f t="shared" si="63"/>
        <v>id7869841746</v>
      </c>
      <c r="S1396" s="7">
        <f>VLOOKUP(R1396,box_office!$C:$F,2,FALSE)</f>
        <v>0.12125984251968505</v>
      </c>
      <c r="T1396" s="7">
        <f>VLOOKUP(R1396,box_office!$C:$F,3,FALSE)</f>
        <v>5.48</v>
      </c>
      <c r="U1396" s="7">
        <f>VLOOKUP(R1396,box_office!$C:$F,4,FALSE)</f>
        <v>445</v>
      </c>
    </row>
    <row r="1397" spans="1:21" hidden="1" x14ac:dyDescent="0.3">
      <c r="A1397" s="3" t="s">
        <v>1304</v>
      </c>
      <c r="B1397" s="4" t="s">
        <v>540</v>
      </c>
      <c r="C1397" s="3" t="s">
        <v>1305</v>
      </c>
      <c r="D1397" s="3" t="s">
        <v>28</v>
      </c>
      <c r="E1397" s="3" t="s">
        <v>1306</v>
      </c>
      <c r="F1397" s="3">
        <v>7.1</v>
      </c>
      <c r="G1397" s="3">
        <v>9</v>
      </c>
      <c r="H1397" s="3">
        <v>176</v>
      </c>
      <c r="I1397" s="3" t="s">
        <v>30</v>
      </c>
      <c r="J1397" s="3">
        <v>31707</v>
      </c>
      <c r="K1397" s="4">
        <v>41719</v>
      </c>
      <c r="L1397" t="s">
        <v>31</v>
      </c>
      <c r="M1397" t="s">
        <v>293</v>
      </c>
      <c r="N1397" t="s">
        <v>327</v>
      </c>
      <c r="O1397">
        <v>106</v>
      </c>
      <c r="P1397" s="4">
        <f t="shared" si="64"/>
        <v>41746</v>
      </c>
      <c r="Q1397" s="4">
        <f t="shared" si="65"/>
        <v>41747</v>
      </c>
      <c r="R1397" s="10" t="str">
        <f t="shared" si="63"/>
        <v>id7869841747</v>
      </c>
      <c r="S1397" s="9" t="e">
        <f>VLOOKUP(R1397,box_office!$C:$F,2,FALSE)</f>
        <v>#N/A</v>
      </c>
      <c r="T1397" s="9" t="e">
        <f>VLOOKUP(R1397,box_office!$C:$F,3,FALSE)</f>
        <v>#N/A</v>
      </c>
      <c r="U1397" s="9" t="e">
        <f>VLOOKUP(R1397,box_office!$C:$F,4,FALSE)</f>
        <v>#N/A</v>
      </c>
    </row>
    <row r="1398" spans="1:21" hidden="1" x14ac:dyDescent="0.3">
      <c r="A1398" s="3" t="s">
        <v>1304</v>
      </c>
      <c r="B1398" s="4" t="s">
        <v>544</v>
      </c>
      <c r="C1398" s="3" t="s">
        <v>1305</v>
      </c>
      <c r="D1398" s="3" t="s">
        <v>28</v>
      </c>
      <c r="E1398" s="3" t="s">
        <v>1306</v>
      </c>
      <c r="F1398" s="3">
        <v>7.1</v>
      </c>
      <c r="G1398" s="3">
        <v>9</v>
      </c>
      <c r="H1398" s="3">
        <v>187</v>
      </c>
      <c r="I1398" s="3" t="s">
        <v>30</v>
      </c>
      <c r="J1398" s="3">
        <v>31812</v>
      </c>
      <c r="K1398" s="4">
        <v>41719</v>
      </c>
      <c r="L1398" t="s">
        <v>31</v>
      </c>
      <c r="M1398" t="s">
        <v>293</v>
      </c>
      <c r="N1398" t="s">
        <v>327</v>
      </c>
      <c r="O1398">
        <v>106</v>
      </c>
      <c r="P1398" s="4">
        <f t="shared" si="64"/>
        <v>41747</v>
      </c>
      <c r="Q1398" s="4">
        <f t="shared" si="65"/>
        <v>41748</v>
      </c>
      <c r="R1398" s="10" t="str">
        <f t="shared" si="63"/>
        <v>id7869841748</v>
      </c>
      <c r="S1398" s="9" t="e">
        <f>VLOOKUP(R1398,box_office!$C:$F,2,FALSE)</f>
        <v>#N/A</v>
      </c>
      <c r="T1398" s="9" t="e">
        <f>VLOOKUP(R1398,box_office!$C:$F,3,FALSE)</f>
        <v>#N/A</v>
      </c>
      <c r="U1398" s="9" t="e">
        <f>VLOOKUP(R1398,box_office!$C:$F,4,FALSE)</f>
        <v>#N/A</v>
      </c>
    </row>
    <row r="1399" spans="1:21" hidden="1" x14ac:dyDescent="0.3">
      <c r="A1399" s="3" t="s">
        <v>1304</v>
      </c>
      <c r="B1399" s="4" t="s">
        <v>546</v>
      </c>
      <c r="C1399" s="3" t="s">
        <v>1305</v>
      </c>
      <c r="D1399" s="3" t="s">
        <v>28</v>
      </c>
      <c r="E1399" s="3" t="s">
        <v>1306</v>
      </c>
      <c r="F1399" s="3">
        <v>7.1</v>
      </c>
      <c r="G1399" s="3">
        <v>9</v>
      </c>
      <c r="H1399" s="3">
        <v>187</v>
      </c>
      <c r="I1399" s="3" t="s">
        <v>30</v>
      </c>
      <c r="J1399" s="3">
        <v>31954</v>
      </c>
      <c r="K1399" s="4">
        <v>41719</v>
      </c>
      <c r="L1399" t="s">
        <v>31</v>
      </c>
      <c r="M1399" t="s">
        <v>293</v>
      </c>
      <c r="N1399" t="s">
        <v>327</v>
      </c>
      <c r="O1399">
        <v>106</v>
      </c>
      <c r="P1399" s="4">
        <f t="shared" si="64"/>
        <v>41748</v>
      </c>
      <c r="Q1399" s="4">
        <f t="shared" si="65"/>
        <v>41749</v>
      </c>
      <c r="R1399" s="10" t="str">
        <f t="shared" si="63"/>
        <v>id7869841749</v>
      </c>
      <c r="S1399" s="9" t="e">
        <f>VLOOKUP(R1399,box_office!$C:$F,2,FALSE)</f>
        <v>#N/A</v>
      </c>
      <c r="T1399" s="9" t="e">
        <f>VLOOKUP(R1399,box_office!$C:$F,3,FALSE)</f>
        <v>#N/A</v>
      </c>
      <c r="U1399" s="9" t="e">
        <f>VLOOKUP(R1399,box_office!$C:$F,4,FALSE)</f>
        <v>#N/A</v>
      </c>
    </row>
    <row r="1400" spans="1:21" hidden="1" x14ac:dyDescent="0.3">
      <c r="A1400" s="3" t="s">
        <v>1304</v>
      </c>
      <c r="B1400" s="4" t="s">
        <v>548</v>
      </c>
      <c r="C1400" s="3" t="s">
        <v>1305</v>
      </c>
      <c r="D1400" s="3" t="s">
        <v>28</v>
      </c>
      <c r="E1400" s="3" t="s">
        <v>1306</v>
      </c>
      <c r="F1400" s="3">
        <v>7.1</v>
      </c>
      <c r="G1400" s="3">
        <v>9</v>
      </c>
      <c r="H1400" s="3">
        <v>187</v>
      </c>
      <c r="I1400" s="3" t="s">
        <v>30</v>
      </c>
      <c r="J1400" s="3">
        <v>32090</v>
      </c>
      <c r="K1400" s="4">
        <v>41719</v>
      </c>
      <c r="L1400" t="s">
        <v>31</v>
      </c>
      <c r="M1400" t="s">
        <v>293</v>
      </c>
      <c r="N1400" t="s">
        <v>327</v>
      </c>
      <c r="O1400">
        <v>106</v>
      </c>
      <c r="P1400" s="4">
        <f t="shared" si="64"/>
        <v>41749</v>
      </c>
      <c r="Q1400" s="4">
        <f t="shared" si="65"/>
        <v>41750</v>
      </c>
      <c r="R1400" s="10" t="str">
        <f t="shared" si="63"/>
        <v>id7869841750</v>
      </c>
      <c r="S1400" s="9" t="e">
        <f>VLOOKUP(R1400,box_office!$C:$F,2,FALSE)</f>
        <v>#N/A</v>
      </c>
      <c r="T1400" s="9" t="e">
        <f>VLOOKUP(R1400,box_office!$C:$F,3,FALSE)</f>
        <v>#N/A</v>
      </c>
      <c r="U1400" s="9" t="e">
        <f>VLOOKUP(R1400,box_office!$C:$F,4,FALSE)</f>
        <v>#N/A</v>
      </c>
    </row>
    <row r="1401" spans="1:21" x14ac:dyDescent="0.3">
      <c r="A1401" s="3" t="s">
        <v>1327</v>
      </c>
      <c r="B1401" s="4" t="s">
        <v>586</v>
      </c>
      <c r="C1401" s="3" t="s">
        <v>1328</v>
      </c>
      <c r="D1401" s="3" t="s">
        <v>28</v>
      </c>
      <c r="E1401" s="3" t="s">
        <v>1329</v>
      </c>
      <c r="F1401" s="3">
        <v>6.5</v>
      </c>
      <c r="G1401" s="3">
        <v>9</v>
      </c>
      <c r="H1401" s="3">
        <v>41</v>
      </c>
      <c r="I1401" s="6" t="s">
        <v>95</v>
      </c>
      <c r="J1401" s="6">
        <v>17</v>
      </c>
      <c r="K1401" s="4">
        <v>41740</v>
      </c>
      <c r="L1401" s="7" t="s">
        <v>229</v>
      </c>
      <c r="M1401" s="7" t="s">
        <v>32</v>
      </c>
      <c r="N1401" s="7" t="s">
        <v>294</v>
      </c>
      <c r="O1401" s="7">
        <v>101</v>
      </c>
      <c r="P1401" s="4">
        <f t="shared" si="64"/>
        <v>41739</v>
      </c>
      <c r="Q1401" s="4">
        <f t="shared" si="65"/>
        <v>41740</v>
      </c>
      <c r="R1401" s="7" t="str">
        <f t="shared" si="63"/>
        <v>id7884241740</v>
      </c>
      <c r="S1401" s="7">
        <f>VLOOKUP(R1401,box_office!$C:$F,2,FALSE)</f>
        <v>5.3259842519685039</v>
      </c>
      <c r="T1401" s="7">
        <f>VLOOKUP(R1401,box_office!$C:$F,3,FALSE)</f>
        <v>4.6100000000000003</v>
      </c>
      <c r="U1401" s="7">
        <f>VLOOKUP(R1401,box_office!$C:$F,4,FALSE)</f>
        <v>10000</v>
      </c>
    </row>
    <row r="1402" spans="1:21" x14ac:dyDescent="0.3">
      <c r="A1402" s="3" t="s">
        <v>1327</v>
      </c>
      <c r="B1402" s="4" t="s">
        <v>590</v>
      </c>
      <c r="C1402" s="3" t="s">
        <v>1328</v>
      </c>
      <c r="D1402" s="3" t="s">
        <v>28</v>
      </c>
      <c r="E1402" s="3" t="s">
        <v>1329</v>
      </c>
      <c r="F1402" s="3">
        <v>5.6</v>
      </c>
      <c r="G1402" s="3">
        <v>9</v>
      </c>
      <c r="H1402" s="3">
        <v>41</v>
      </c>
      <c r="I1402" s="6" t="s">
        <v>95</v>
      </c>
      <c r="J1402" s="6">
        <v>315</v>
      </c>
      <c r="K1402" s="4">
        <v>41740</v>
      </c>
      <c r="L1402" s="7" t="s">
        <v>229</v>
      </c>
      <c r="M1402" s="7" t="s">
        <v>32</v>
      </c>
      <c r="N1402" s="7" t="s">
        <v>294</v>
      </c>
      <c r="O1402" s="7">
        <v>101</v>
      </c>
      <c r="P1402" s="4">
        <f t="shared" si="64"/>
        <v>41740</v>
      </c>
      <c r="Q1402" s="4">
        <f t="shared" si="65"/>
        <v>41741</v>
      </c>
      <c r="R1402" s="7" t="str">
        <f t="shared" si="63"/>
        <v>id7884241741</v>
      </c>
      <c r="S1402" s="7">
        <f>VLOOKUP(R1402,box_office!$C:$F,2,FALSE)</f>
        <v>7.9480314960629928</v>
      </c>
      <c r="T1402" s="7">
        <f>VLOOKUP(R1402,box_office!$C:$F,3,FALSE)</f>
        <v>4.72</v>
      </c>
      <c r="U1402" s="7">
        <f>VLOOKUP(R1402,box_office!$C:$F,4,FALSE)</f>
        <v>11000</v>
      </c>
    </row>
    <row r="1403" spans="1:21" x14ac:dyDescent="0.3">
      <c r="A1403" s="3" t="s">
        <v>1327</v>
      </c>
      <c r="B1403" s="4" t="s">
        <v>126</v>
      </c>
      <c r="C1403" s="3" t="s">
        <v>1328</v>
      </c>
      <c r="D1403" s="3" t="s">
        <v>28</v>
      </c>
      <c r="E1403" s="3" t="s">
        <v>1329</v>
      </c>
      <c r="F1403" s="3">
        <v>5</v>
      </c>
      <c r="G1403" s="3">
        <v>9</v>
      </c>
      <c r="H1403" s="3">
        <v>41</v>
      </c>
      <c r="I1403" s="6" t="s">
        <v>95</v>
      </c>
      <c r="J1403" s="6">
        <v>543</v>
      </c>
      <c r="K1403" s="4">
        <v>41740</v>
      </c>
      <c r="L1403" s="7" t="s">
        <v>229</v>
      </c>
      <c r="M1403" s="7" t="s">
        <v>32</v>
      </c>
      <c r="N1403" s="7" t="s">
        <v>294</v>
      </c>
      <c r="O1403" s="7">
        <v>101</v>
      </c>
      <c r="P1403" s="4">
        <f t="shared" si="64"/>
        <v>41741</v>
      </c>
      <c r="Q1403" s="4">
        <f t="shared" si="65"/>
        <v>41742</v>
      </c>
      <c r="R1403" s="7" t="str">
        <f t="shared" si="63"/>
        <v>id7884241742</v>
      </c>
      <c r="S1403" s="7">
        <f>VLOOKUP(R1403,box_office!$C:$F,2,FALSE)</f>
        <v>6.5889763779527559</v>
      </c>
      <c r="T1403" s="7">
        <f>VLOOKUP(R1403,box_office!$C:$F,3,FALSE)</f>
        <v>4.9400000000000004</v>
      </c>
      <c r="U1403" s="7">
        <f>VLOOKUP(R1403,box_office!$C:$F,4,FALSE)</f>
        <v>11000</v>
      </c>
    </row>
    <row r="1404" spans="1:21" x14ac:dyDescent="0.3">
      <c r="A1404" s="3" t="s">
        <v>1327</v>
      </c>
      <c r="B1404" s="4" t="s">
        <v>593</v>
      </c>
      <c r="C1404" s="3" t="s">
        <v>1328</v>
      </c>
      <c r="D1404" s="3" t="s">
        <v>28</v>
      </c>
      <c r="E1404" s="3" t="s">
        <v>1329</v>
      </c>
      <c r="F1404" s="3">
        <v>4.8</v>
      </c>
      <c r="G1404" s="3">
        <v>9</v>
      </c>
      <c r="H1404" s="3">
        <v>41</v>
      </c>
      <c r="I1404" s="6" t="s">
        <v>95</v>
      </c>
      <c r="J1404" s="6">
        <v>599</v>
      </c>
      <c r="K1404" s="4">
        <v>41740</v>
      </c>
      <c r="L1404" s="7" t="s">
        <v>229</v>
      </c>
      <c r="M1404" s="7" t="s">
        <v>32</v>
      </c>
      <c r="N1404" s="7" t="s">
        <v>294</v>
      </c>
      <c r="O1404" s="7">
        <v>101</v>
      </c>
      <c r="P1404" s="4">
        <f t="shared" si="64"/>
        <v>41742</v>
      </c>
      <c r="Q1404" s="4">
        <f t="shared" si="65"/>
        <v>41743</v>
      </c>
      <c r="R1404" s="7" t="str">
        <f t="shared" si="63"/>
        <v>id7884241743</v>
      </c>
      <c r="S1404" s="7">
        <f>VLOOKUP(R1404,box_office!$C:$F,2,FALSE)</f>
        <v>3.5354330708661417</v>
      </c>
      <c r="T1404" s="7">
        <f>VLOOKUP(R1404,box_office!$C:$F,3,FALSE)</f>
        <v>4.6100000000000003</v>
      </c>
      <c r="U1404" s="7">
        <f>VLOOKUP(R1404,box_office!$C:$F,4,FALSE)</f>
        <v>10000</v>
      </c>
    </row>
    <row r="1405" spans="1:21" x14ac:dyDescent="0.3">
      <c r="A1405" s="3" t="s">
        <v>1327</v>
      </c>
      <c r="B1405" s="4" t="s">
        <v>595</v>
      </c>
      <c r="C1405" s="3" t="s">
        <v>1328</v>
      </c>
      <c r="D1405" s="3" t="s">
        <v>28</v>
      </c>
      <c r="E1405" s="3" t="s">
        <v>1329</v>
      </c>
      <c r="F1405" s="3">
        <v>4.8</v>
      </c>
      <c r="G1405" s="3">
        <v>9</v>
      </c>
      <c r="H1405" s="3">
        <v>41</v>
      </c>
      <c r="I1405" s="6" t="s">
        <v>95</v>
      </c>
      <c r="J1405" s="6">
        <v>655</v>
      </c>
      <c r="K1405" s="4">
        <v>41740</v>
      </c>
      <c r="L1405" s="7" t="s">
        <v>229</v>
      </c>
      <c r="M1405" s="7" t="s">
        <v>32</v>
      </c>
      <c r="N1405" s="7" t="s">
        <v>294</v>
      </c>
      <c r="O1405" s="7">
        <v>101</v>
      </c>
      <c r="P1405" s="4">
        <f t="shared" si="64"/>
        <v>41743</v>
      </c>
      <c r="Q1405" s="4">
        <f t="shared" si="65"/>
        <v>41744</v>
      </c>
      <c r="R1405" s="7" t="str">
        <f t="shared" si="63"/>
        <v>id7884241744</v>
      </c>
      <c r="S1405" s="7">
        <f>VLOOKUP(R1405,box_office!$C:$F,2,FALSE)</f>
        <v>3.1417322834645671</v>
      </c>
      <c r="T1405" s="7">
        <f>VLOOKUP(R1405,box_office!$C:$F,3,FALSE)</f>
        <v>4.68</v>
      </c>
      <c r="U1405" s="7">
        <f>VLOOKUP(R1405,box_office!$C:$F,4,FALSE)</f>
        <v>9586</v>
      </c>
    </row>
    <row r="1406" spans="1:21" x14ac:dyDescent="0.3">
      <c r="A1406" s="3" t="s">
        <v>1327</v>
      </c>
      <c r="B1406" s="4" t="s">
        <v>597</v>
      </c>
      <c r="C1406" s="3" t="s">
        <v>1328</v>
      </c>
      <c r="D1406" s="3" t="s">
        <v>28</v>
      </c>
      <c r="E1406" s="3" t="s">
        <v>1329</v>
      </c>
      <c r="F1406" s="3">
        <v>4.9000000000000004</v>
      </c>
      <c r="G1406" s="3">
        <v>9</v>
      </c>
      <c r="H1406" s="3">
        <v>41</v>
      </c>
      <c r="I1406" s="6" t="s">
        <v>95</v>
      </c>
      <c r="J1406" s="6">
        <v>686</v>
      </c>
      <c r="K1406" s="4">
        <v>41740</v>
      </c>
      <c r="L1406" s="7" t="s">
        <v>229</v>
      </c>
      <c r="M1406" s="7" t="s">
        <v>32</v>
      </c>
      <c r="N1406" s="7" t="s">
        <v>294</v>
      </c>
      <c r="O1406" s="7">
        <v>101</v>
      </c>
      <c r="P1406" s="4">
        <f t="shared" si="64"/>
        <v>41744</v>
      </c>
      <c r="Q1406" s="4">
        <f t="shared" si="65"/>
        <v>41745</v>
      </c>
      <c r="R1406" s="7" t="str">
        <f t="shared" si="63"/>
        <v>id7884241745</v>
      </c>
      <c r="S1406" s="7">
        <f>VLOOKUP(R1406,box_office!$C:$F,2,FALSE)</f>
        <v>3.025196850393701</v>
      </c>
      <c r="T1406" s="7">
        <f>VLOOKUP(R1406,box_office!$C:$F,3,FALSE)</f>
        <v>4.49</v>
      </c>
      <c r="U1406" s="7">
        <f>VLOOKUP(R1406,box_office!$C:$F,4,FALSE)</f>
        <v>9599</v>
      </c>
    </row>
    <row r="1407" spans="1:21" x14ac:dyDescent="0.3">
      <c r="A1407" s="3" t="s">
        <v>1327</v>
      </c>
      <c r="B1407" s="4" t="s">
        <v>599</v>
      </c>
      <c r="C1407" s="3" t="s">
        <v>1328</v>
      </c>
      <c r="D1407" s="3" t="s">
        <v>28</v>
      </c>
      <c r="E1407" s="3" t="s">
        <v>1329</v>
      </c>
      <c r="F1407" s="3">
        <v>4.9000000000000004</v>
      </c>
      <c r="G1407" s="3">
        <v>9</v>
      </c>
      <c r="H1407" s="3">
        <v>41</v>
      </c>
      <c r="I1407" s="6" t="s">
        <v>95</v>
      </c>
      <c r="J1407" s="6">
        <v>711</v>
      </c>
      <c r="K1407" s="4">
        <v>41740</v>
      </c>
      <c r="L1407" s="7" t="s">
        <v>229</v>
      </c>
      <c r="M1407" s="7" t="s">
        <v>32</v>
      </c>
      <c r="N1407" s="7" t="s">
        <v>294</v>
      </c>
      <c r="O1407" s="7">
        <v>101</v>
      </c>
      <c r="P1407" s="4">
        <f t="shared" si="64"/>
        <v>41745</v>
      </c>
      <c r="Q1407" s="4">
        <f t="shared" si="65"/>
        <v>41746</v>
      </c>
      <c r="R1407" s="7" t="str">
        <f t="shared" si="63"/>
        <v>id7884241746</v>
      </c>
      <c r="S1407" s="7">
        <f>VLOOKUP(R1407,box_office!$C:$F,2,FALSE)</f>
        <v>2.7527559055118114</v>
      </c>
      <c r="T1407" s="7">
        <f>VLOOKUP(R1407,box_office!$C:$F,3,FALSE)</f>
        <v>4.83</v>
      </c>
      <c r="U1407" s="7">
        <f>VLOOKUP(R1407,box_office!$C:$F,4,FALSE)</f>
        <v>9476</v>
      </c>
    </row>
    <row r="1408" spans="1:21" x14ac:dyDescent="0.3">
      <c r="A1408" s="3" t="s">
        <v>1327</v>
      </c>
      <c r="B1408" s="4" t="s">
        <v>540</v>
      </c>
      <c r="C1408" s="3" t="s">
        <v>1328</v>
      </c>
      <c r="D1408" s="3" t="s">
        <v>28</v>
      </c>
      <c r="E1408" s="3" t="s">
        <v>1329</v>
      </c>
      <c r="F1408" s="3">
        <v>4.9000000000000004</v>
      </c>
      <c r="G1408" s="3">
        <v>9</v>
      </c>
      <c r="H1408" s="3">
        <v>41</v>
      </c>
      <c r="I1408" s="6" t="s">
        <v>95</v>
      </c>
      <c r="J1408" s="6">
        <v>734</v>
      </c>
      <c r="K1408" s="4">
        <v>41740</v>
      </c>
      <c r="L1408" s="7" t="s">
        <v>229</v>
      </c>
      <c r="M1408" s="7" t="s">
        <v>32</v>
      </c>
      <c r="N1408" s="7" t="s">
        <v>294</v>
      </c>
      <c r="O1408" s="7">
        <v>101</v>
      </c>
      <c r="P1408" s="4">
        <f t="shared" si="64"/>
        <v>41746</v>
      </c>
      <c r="Q1408" s="4">
        <f t="shared" si="65"/>
        <v>41747</v>
      </c>
      <c r="R1408" s="7" t="str">
        <f t="shared" si="63"/>
        <v>id7884241747</v>
      </c>
      <c r="S1408" s="7">
        <f>VLOOKUP(R1408,box_office!$C:$F,2,FALSE)</f>
        <v>0.73070866141732282</v>
      </c>
      <c r="T1408" s="7">
        <f>VLOOKUP(R1408,box_office!$C:$F,3,FALSE)</f>
        <v>4.88</v>
      </c>
      <c r="U1408" s="7">
        <f>VLOOKUP(R1408,box_office!$C:$F,4,FALSE)</f>
        <v>2138</v>
      </c>
    </row>
    <row r="1409" spans="1:21" x14ac:dyDescent="0.3">
      <c r="A1409" s="3" t="s">
        <v>1327</v>
      </c>
      <c r="B1409" s="4" t="s">
        <v>544</v>
      </c>
      <c r="C1409" s="3" t="s">
        <v>1328</v>
      </c>
      <c r="D1409" s="3" t="s">
        <v>28</v>
      </c>
      <c r="E1409" s="3" t="s">
        <v>1329</v>
      </c>
      <c r="F1409" s="3">
        <v>4.8</v>
      </c>
      <c r="G1409" s="3">
        <v>9</v>
      </c>
      <c r="H1409" s="3">
        <v>41</v>
      </c>
      <c r="I1409" s="6" t="s">
        <v>95</v>
      </c>
      <c r="J1409" s="6">
        <v>750</v>
      </c>
      <c r="K1409" s="4">
        <v>41740</v>
      </c>
      <c r="L1409" s="7" t="s">
        <v>229</v>
      </c>
      <c r="M1409" s="7" t="s">
        <v>32</v>
      </c>
      <c r="N1409" s="7" t="s">
        <v>294</v>
      </c>
      <c r="O1409" s="7">
        <v>101</v>
      </c>
      <c r="P1409" s="4">
        <f t="shared" si="64"/>
        <v>41747</v>
      </c>
      <c r="Q1409" s="4">
        <f t="shared" si="65"/>
        <v>41748</v>
      </c>
      <c r="R1409" s="7" t="str">
        <f t="shared" si="63"/>
        <v>id7884241748</v>
      </c>
      <c r="S1409" s="7">
        <f>VLOOKUP(R1409,box_office!$C:$F,2,FALSE)</f>
        <v>1.1716535433070867</v>
      </c>
      <c r="T1409" s="7">
        <f>VLOOKUP(R1409,box_office!$C:$F,3,FALSE)</f>
        <v>4.76</v>
      </c>
      <c r="U1409" s="7">
        <f>VLOOKUP(R1409,box_office!$C:$F,4,FALSE)</f>
        <v>2051</v>
      </c>
    </row>
    <row r="1410" spans="1:21" x14ac:dyDescent="0.3">
      <c r="A1410" s="3" t="s">
        <v>1327</v>
      </c>
      <c r="B1410" s="4" t="s">
        <v>546</v>
      </c>
      <c r="C1410" s="3" t="s">
        <v>1328</v>
      </c>
      <c r="D1410" s="3" t="s">
        <v>28</v>
      </c>
      <c r="E1410" s="3" t="s">
        <v>1329</v>
      </c>
      <c r="F1410" s="3">
        <v>4.7</v>
      </c>
      <c r="G1410" s="3">
        <v>9</v>
      </c>
      <c r="H1410" s="3">
        <v>41</v>
      </c>
      <c r="I1410" s="6" t="s">
        <v>95</v>
      </c>
      <c r="J1410" s="6">
        <v>767</v>
      </c>
      <c r="K1410" s="4">
        <v>41740</v>
      </c>
      <c r="L1410" s="7" t="s">
        <v>229</v>
      </c>
      <c r="M1410" s="7" t="s">
        <v>32</v>
      </c>
      <c r="N1410" s="7" t="s">
        <v>294</v>
      </c>
      <c r="O1410" s="7">
        <v>101</v>
      </c>
      <c r="P1410" s="4">
        <f t="shared" si="64"/>
        <v>41748</v>
      </c>
      <c r="Q1410" s="4">
        <f t="shared" si="65"/>
        <v>41749</v>
      </c>
      <c r="R1410" s="7" t="str">
        <f t="shared" ref="R1410:R1473" si="66">_xlfn.CONCAT(A1410,P1410+1)</f>
        <v>id7884241749</v>
      </c>
      <c r="S1410" s="7">
        <f>VLOOKUP(R1410,box_office!$C:$F,2,FALSE)</f>
        <v>1.0204724409448818</v>
      </c>
      <c r="T1410" s="7">
        <f>VLOOKUP(R1410,box_office!$C:$F,3,FALSE)</f>
        <v>4.74</v>
      </c>
      <c r="U1410" s="7">
        <f>VLOOKUP(R1410,box_office!$C:$F,4,FALSE)</f>
        <v>1955</v>
      </c>
    </row>
    <row r="1411" spans="1:21" x14ac:dyDescent="0.3">
      <c r="A1411" s="3" t="s">
        <v>1327</v>
      </c>
      <c r="B1411" s="4" t="s">
        <v>548</v>
      </c>
      <c r="C1411" s="3" t="s">
        <v>1328</v>
      </c>
      <c r="D1411" s="3" t="s">
        <v>28</v>
      </c>
      <c r="E1411" s="3" t="s">
        <v>1329</v>
      </c>
      <c r="F1411" s="3">
        <v>4.7</v>
      </c>
      <c r="G1411" s="3">
        <v>9</v>
      </c>
      <c r="H1411" s="3">
        <v>41</v>
      </c>
      <c r="I1411" s="6" t="s">
        <v>95</v>
      </c>
      <c r="J1411" s="6">
        <v>784</v>
      </c>
      <c r="K1411" s="4">
        <v>41740</v>
      </c>
      <c r="L1411" s="7" t="s">
        <v>229</v>
      </c>
      <c r="M1411" s="7" t="s">
        <v>32</v>
      </c>
      <c r="N1411" s="7" t="s">
        <v>294</v>
      </c>
      <c r="O1411" s="7">
        <v>101</v>
      </c>
      <c r="P1411" s="4">
        <f t="shared" ref="P1411:P1474" si="67">DATEVALUE(B1411)</f>
        <v>41749</v>
      </c>
      <c r="Q1411" s="4">
        <f t="shared" ref="Q1411:Q1474" si="68">P1411+1</f>
        <v>41750</v>
      </c>
      <c r="R1411" s="7" t="str">
        <f t="shared" si="66"/>
        <v>id7884241750</v>
      </c>
      <c r="S1411" s="7">
        <f>VLOOKUP(R1411,box_office!$C:$F,2,FALSE)</f>
        <v>0.46614173228346456</v>
      </c>
      <c r="T1411" s="7">
        <f>VLOOKUP(R1411,box_office!$C:$F,3,FALSE)</f>
        <v>4.66</v>
      </c>
      <c r="U1411" s="7">
        <f>VLOOKUP(R1411,box_office!$C:$F,4,FALSE)</f>
        <v>1998</v>
      </c>
    </row>
    <row r="1412" spans="1:21" x14ac:dyDescent="0.3">
      <c r="A1412" s="3" t="s">
        <v>1327</v>
      </c>
      <c r="B1412" s="4" t="s">
        <v>550</v>
      </c>
      <c r="C1412" s="3" t="s">
        <v>1328</v>
      </c>
      <c r="D1412" s="3" t="s">
        <v>28</v>
      </c>
      <c r="E1412" s="3" t="s">
        <v>1329</v>
      </c>
      <c r="F1412" s="3">
        <v>4.7</v>
      </c>
      <c r="G1412" s="3">
        <v>9</v>
      </c>
      <c r="H1412" s="3">
        <v>41</v>
      </c>
      <c r="I1412" s="6" t="s">
        <v>95</v>
      </c>
      <c r="J1412" s="6">
        <v>796</v>
      </c>
      <c r="K1412" s="4">
        <v>41740</v>
      </c>
      <c r="L1412" s="7" t="s">
        <v>229</v>
      </c>
      <c r="M1412" s="7" t="s">
        <v>32</v>
      </c>
      <c r="N1412" s="7" t="s">
        <v>294</v>
      </c>
      <c r="O1412" s="7">
        <v>101</v>
      </c>
      <c r="P1412" s="4">
        <f t="shared" si="67"/>
        <v>41750</v>
      </c>
      <c r="Q1412" s="4">
        <f t="shared" si="68"/>
        <v>41751</v>
      </c>
      <c r="R1412" s="7" t="str">
        <f t="shared" si="66"/>
        <v>id7884241751</v>
      </c>
      <c r="S1412" s="7">
        <f>VLOOKUP(R1412,box_office!$C:$F,2,FALSE)</f>
        <v>0.47086614173228347</v>
      </c>
      <c r="T1412" s="7">
        <f>VLOOKUP(R1412,box_office!$C:$F,3,FALSE)</f>
        <v>4.76</v>
      </c>
      <c r="U1412" s="7">
        <f>VLOOKUP(R1412,box_office!$C:$F,4,FALSE)</f>
        <v>1975</v>
      </c>
    </row>
    <row r="1413" spans="1:21" x14ac:dyDescent="0.3">
      <c r="A1413" s="3" t="s">
        <v>1327</v>
      </c>
      <c r="B1413" s="4" t="s">
        <v>552</v>
      </c>
      <c r="C1413" s="3" t="s">
        <v>1328</v>
      </c>
      <c r="D1413" s="3" t="s">
        <v>28</v>
      </c>
      <c r="E1413" s="3" t="s">
        <v>1329</v>
      </c>
      <c r="F1413" s="3">
        <v>4.7</v>
      </c>
      <c r="G1413" s="3">
        <v>9</v>
      </c>
      <c r="H1413" s="3">
        <v>41</v>
      </c>
      <c r="I1413" s="6" t="s">
        <v>95</v>
      </c>
      <c r="J1413" s="6">
        <v>800</v>
      </c>
      <c r="K1413" s="4">
        <v>41740</v>
      </c>
      <c r="L1413" s="7" t="s">
        <v>229</v>
      </c>
      <c r="M1413" s="7" t="s">
        <v>32</v>
      </c>
      <c r="N1413" s="7" t="s">
        <v>294</v>
      </c>
      <c r="O1413" s="7">
        <v>101</v>
      </c>
      <c r="P1413" s="4">
        <f t="shared" si="67"/>
        <v>41751</v>
      </c>
      <c r="Q1413" s="4">
        <f t="shared" si="68"/>
        <v>41752</v>
      </c>
      <c r="R1413" s="7" t="str">
        <f t="shared" si="66"/>
        <v>id7884241752</v>
      </c>
      <c r="S1413" s="7">
        <f>VLOOKUP(R1413,box_office!$C:$F,2,FALSE)</f>
        <v>0.47244094488188981</v>
      </c>
      <c r="T1413" s="7">
        <f>VLOOKUP(R1413,box_office!$C:$F,3,FALSE)</f>
        <v>4.76</v>
      </c>
      <c r="U1413" s="7">
        <f>VLOOKUP(R1413,box_office!$C:$F,4,FALSE)</f>
        <v>1988</v>
      </c>
    </row>
    <row r="1414" spans="1:21" x14ac:dyDescent="0.3">
      <c r="A1414" s="3" t="s">
        <v>1327</v>
      </c>
      <c r="B1414" s="4" t="s">
        <v>554</v>
      </c>
      <c r="C1414" s="3" t="s">
        <v>1328</v>
      </c>
      <c r="D1414" s="3" t="s">
        <v>28</v>
      </c>
      <c r="E1414" s="3" t="s">
        <v>1329</v>
      </c>
      <c r="F1414" s="3">
        <v>4.7</v>
      </c>
      <c r="G1414" s="3">
        <v>9</v>
      </c>
      <c r="H1414" s="3">
        <v>41</v>
      </c>
      <c r="I1414" s="6" t="s">
        <v>95</v>
      </c>
      <c r="J1414" s="6">
        <v>804</v>
      </c>
      <c r="K1414" s="4">
        <v>41740</v>
      </c>
      <c r="L1414" s="7" t="s">
        <v>229</v>
      </c>
      <c r="M1414" s="7" t="s">
        <v>32</v>
      </c>
      <c r="N1414" s="7" t="s">
        <v>294</v>
      </c>
      <c r="O1414" s="7">
        <v>101</v>
      </c>
      <c r="P1414" s="4">
        <f t="shared" si="67"/>
        <v>41752</v>
      </c>
      <c r="Q1414" s="4">
        <f t="shared" si="68"/>
        <v>41753</v>
      </c>
      <c r="R1414" s="7" t="str">
        <f t="shared" si="66"/>
        <v>id7884241753</v>
      </c>
      <c r="S1414" s="7">
        <f>VLOOKUP(R1414,box_office!$C:$F,2,FALSE)</f>
        <v>0.43464566929133863</v>
      </c>
      <c r="T1414" s="7">
        <f>VLOOKUP(R1414,box_office!$C:$F,3,FALSE)</f>
        <v>4.3600000000000003</v>
      </c>
      <c r="U1414" s="7">
        <f>VLOOKUP(R1414,box_office!$C:$F,4,FALSE)</f>
        <v>1995</v>
      </c>
    </row>
    <row r="1415" spans="1:21" x14ac:dyDescent="0.3">
      <c r="A1415" s="3" t="s">
        <v>1327</v>
      </c>
      <c r="B1415" s="4" t="s">
        <v>556</v>
      </c>
      <c r="C1415" s="3" t="s">
        <v>1328</v>
      </c>
      <c r="D1415" s="3" t="s">
        <v>28</v>
      </c>
      <c r="E1415" s="3" t="s">
        <v>1329</v>
      </c>
      <c r="F1415" s="3">
        <v>4.7</v>
      </c>
      <c r="G1415" s="3">
        <v>9</v>
      </c>
      <c r="H1415" s="3">
        <v>41</v>
      </c>
      <c r="I1415" s="6" t="s">
        <v>95</v>
      </c>
      <c r="J1415" s="6">
        <v>806</v>
      </c>
      <c r="K1415" s="4">
        <v>41740</v>
      </c>
      <c r="L1415" s="7" t="s">
        <v>229</v>
      </c>
      <c r="M1415" s="7" t="s">
        <v>32</v>
      </c>
      <c r="N1415" s="7" t="s">
        <v>294</v>
      </c>
      <c r="O1415" s="7">
        <v>101</v>
      </c>
      <c r="P1415" s="4">
        <f t="shared" si="67"/>
        <v>41753</v>
      </c>
      <c r="Q1415" s="4">
        <f t="shared" si="68"/>
        <v>41754</v>
      </c>
      <c r="R1415" s="7" t="str">
        <f t="shared" si="66"/>
        <v>id7884241754</v>
      </c>
      <c r="S1415" s="7">
        <f>VLOOKUP(R1415,box_office!$C:$F,2,FALSE)</f>
        <v>0.10551181102362206</v>
      </c>
      <c r="T1415" s="7">
        <f>VLOOKUP(R1415,box_office!$C:$F,3,FALSE)</f>
        <v>4.3600000000000003</v>
      </c>
      <c r="U1415" s="7">
        <f>VLOOKUP(R1415,box_office!$C:$F,4,FALSE)</f>
        <v>608</v>
      </c>
    </row>
    <row r="1416" spans="1:21" x14ac:dyDescent="0.3">
      <c r="A1416" s="3" t="s">
        <v>1327</v>
      </c>
      <c r="B1416" s="4" t="s">
        <v>558</v>
      </c>
      <c r="C1416" s="3" t="s">
        <v>1328</v>
      </c>
      <c r="D1416" s="3" t="s">
        <v>28</v>
      </c>
      <c r="E1416" s="3" t="s">
        <v>1329</v>
      </c>
      <c r="F1416" s="3">
        <v>4.7</v>
      </c>
      <c r="G1416" s="3">
        <v>9</v>
      </c>
      <c r="H1416" s="3">
        <v>41</v>
      </c>
      <c r="I1416" s="6" t="s">
        <v>95</v>
      </c>
      <c r="J1416" s="6">
        <v>810</v>
      </c>
      <c r="K1416" s="4">
        <v>41740</v>
      </c>
      <c r="L1416" s="7" t="s">
        <v>229</v>
      </c>
      <c r="M1416" s="7" t="s">
        <v>32</v>
      </c>
      <c r="N1416" s="7" t="s">
        <v>294</v>
      </c>
      <c r="O1416" s="7">
        <v>101</v>
      </c>
      <c r="P1416" s="4">
        <f t="shared" si="67"/>
        <v>41754</v>
      </c>
      <c r="Q1416" s="4">
        <f t="shared" si="68"/>
        <v>41755</v>
      </c>
      <c r="R1416" s="7" t="str">
        <f t="shared" si="66"/>
        <v>id7884241755</v>
      </c>
      <c r="S1416" s="7">
        <f>VLOOKUP(R1416,box_office!$C:$F,2,FALSE)</f>
        <v>0.13385826771653545</v>
      </c>
      <c r="T1416" s="7">
        <f>VLOOKUP(R1416,box_office!$C:$F,3,FALSE)</f>
        <v>4.5199999999999996</v>
      </c>
      <c r="U1416" s="7">
        <f>VLOOKUP(R1416,box_office!$C:$F,4,FALSE)</f>
        <v>596</v>
      </c>
    </row>
    <row r="1417" spans="1:21" x14ac:dyDescent="0.3">
      <c r="A1417" s="3" t="s">
        <v>1327</v>
      </c>
      <c r="B1417" s="4" t="s">
        <v>560</v>
      </c>
      <c r="C1417" s="3" t="s">
        <v>1328</v>
      </c>
      <c r="D1417" s="3" t="s">
        <v>28</v>
      </c>
      <c r="E1417" s="3" t="s">
        <v>1329</v>
      </c>
      <c r="F1417" s="3">
        <v>4.7</v>
      </c>
      <c r="G1417" s="3">
        <v>9</v>
      </c>
      <c r="H1417" s="3">
        <v>41</v>
      </c>
      <c r="I1417" s="6" t="s">
        <v>95</v>
      </c>
      <c r="J1417" s="6">
        <v>816</v>
      </c>
      <c r="K1417" s="4">
        <v>41740</v>
      </c>
      <c r="L1417" s="7" t="s">
        <v>229</v>
      </c>
      <c r="M1417" s="7" t="s">
        <v>32</v>
      </c>
      <c r="N1417" s="7" t="s">
        <v>294</v>
      </c>
      <c r="O1417" s="7">
        <v>101</v>
      </c>
      <c r="P1417" s="4">
        <f t="shared" si="67"/>
        <v>41755</v>
      </c>
      <c r="Q1417" s="4">
        <f t="shared" si="68"/>
        <v>41756</v>
      </c>
      <c r="R1417" s="7" t="str">
        <f t="shared" si="66"/>
        <v>id7884241756</v>
      </c>
      <c r="S1417" s="7">
        <f>VLOOKUP(R1417,box_office!$C:$F,2,FALSE)</f>
        <v>0.11653543307086614</v>
      </c>
      <c r="T1417" s="7">
        <f>VLOOKUP(R1417,box_office!$C:$F,3,FALSE)</f>
        <v>5.23</v>
      </c>
      <c r="U1417" s="7">
        <f>VLOOKUP(R1417,box_office!$C:$F,4,FALSE)</f>
        <v>557</v>
      </c>
    </row>
    <row r="1418" spans="1:21" x14ac:dyDescent="0.3">
      <c r="A1418" s="3" t="s">
        <v>1327</v>
      </c>
      <c r="B1418" s="4" t="s">
        <v>562</v>
      </c>
      <c r="C1418" s="3" t="s">
        <v>1328</v>
      </c>
      <c r="D1418" s="3" t="s">
        <v>28</v>
      </c>
      <c r="E1418" s="3" t="s">
        <v>1329</v>
      </c>
      <c r="F1418" s="3">
        <v>4.7</v>
      </c>
      <c r="G1418" s="3">
        <v>9</v>
      </c>
      <c r="H1418" s="3">
        <v>41</v>
      </c>
      <c r="I1418" s="6" t="s">
        <v>95</v>
      </c>
      <c r="J1418" s="6">
        <v>819</v>
      </c>
      <c r="K1418" s="4">
        <v>41740</v>
      </c>
      <c r="L1418" s="7" t="s">
        <v>229</v>
      </c>
      <c r="M1418" s="7" t="s">
        <v>32</v>
      </c>
      <c r="N1418" s="7" t="s">
        <v>294</v>
      </c>
      <c r="O1418" s="7">
        <v>101</v>
      </c>
      <c r="P1418" s="4">
        <f t="shared" si="67"/>
        <v>41756</v>
      </c>
      <c r="Q1418" s="4">
        <f t="shared" si="68"/>
        <v>41757</v>
      </c>
      <c r="R1418" s="7" t="str">
        <f t="shared" si="66"/>
        <v>id7884241757</v>
      </c>
      <c r="S1418" s="7">
        <f>VLOOKUP(R1418,box_office!$C:$F,2,FALSE)</f>
        <v>5.3543307086614172E-2</v>
      </c>
      <c r="T1418" s="7">
        <f>VLOOKUP(R1418,box_office!$C:$F,3,FALSE)</f>
        <v>4.71</v>
      </c>
      <c r="U1418" s="7">
        <f>VLOOKUP(R1418,box_office!$C:$F,4,FALSE)</f>
        <v>571</v>
      </c>
    </row>
    <row r="1419" spans="1:21" x14ac:dyDescent="0.3">
      <c r="A1419" s="3" t="s">
        <v>1327</v>
      </c>
      <c r="B1419" s="4" t="s">
        <v>564</v>
      </c>
      <c r="C1419" s="3" t="s">
        <v>1328</v>
      </c>
      <c r="D1419" s="3" t="s">
        <v>28</v>
      </c>
      <c r="E1419" s="3" t="s">
        <v>1329</v>
      </c>
      <c r="F1419" s="3">
        <v>4.7</v>
      </c>
      <c r="G1419" s="3">
        <v>9</v>
      </c>
      <c r="H1419" s="3">
        <v>41</v>
      </c>
      <c r="I1419" s="6" t="s">
        <v>95</v>
      </c>
      <c r="J1419" s="6">
        <v>826</v>
      </c>
      <c r="K1419" s="4">
        <v>41740</v>
      </c>
      <c r="L1419" s="7" t="s">
        <v>229</v>
      </c>
      <c r="M1419" s="7" t="s">
        <v>32</v>
      </c>
      <c r="N1419" s="7" t="s">
        <v>294</v>
      </c>
      <c r="O1419" s="7">
        <v>101</v>
      </c>
      <c r="P1419" s="4">
        <f t="shared" si="67"/>
        <v>41757</v>
      </c>
      <c r="Q1419" s="4">
        <f t="shared" si="68"/>
        <v>41758</v>
      </c>
      <c r="R1419" s="7" t="str">
        <f t="shared" si="66"/>
        <v>id7884241758</v>
      </c>
      <c r="S1419" s="7">
        <f>VLOOKUP(R1419,box_office!$C:$F,2,FALSE)</f>
        <v>3.1496062992125991E-2</v>
      </c>
      <c r="T1419" s="7">
        <f>VLOOKUP(R1419,box_office!$C:$F,3,FALSE)</f>
        <v>3.95</v>
      </c>
      <c r="U1419" s="7">
        <f>VLOOKUP(R1419,box_office!$C:$F,4,FALSE)</f>
        <v>398</v>
      </c>
    </row>
    <row r="1420" spans="1:21" hidden="1" x14ac:dyDescent="0.3">
      <c r="A1420" s="3" t="s">
        <v>1327</v>
      </c>
      <c r="B1420" s="4" t="s">
        <v>566</v>
      </c>
      <c r="C1420" s="3" t="s">
        <v>1328</v>
      </c>
      <c r="D1420" s="3" t="s">
        <v>28</v>
      </c>
      <c r="E1420" s="3" t="s">
        <v>1329</v>
      </c>
      <c r="F1420" s="3">
        <v>4.7</v>
      </c>
      <c r="G1420" s="3">
        <v>9</v>
      </c>
      <c r="H1420" s="3">
        <v>41</v>
      </c>
      <c r="I1420" s="3" t="s">
        <v>95</v>
      </c>
      <c r="J1420" s="3">
        <v>828</v>
      </c>
      <c r="K1420" s="4">
        <v>41740</v>
      </c>
      <c r="L1420" t="s">
        <v>229</v>
      </c>
      <c r="M1420" t="s">
        <v>32</v>
      </c>
      <c r="N1420" t="s">
        <v>294</v>
      </c>
      <c r="O1420">
        <v>101</v>
      </c>
      <c r="P1420" s="4">
        <f t="shared" si="67"/>
        <v>41758</v>
      </c>
      <c r="Q1420" s="4">
        <f t="shared" si="68"/>
        <v>41759</v>
      </c>
      <c r="R1420" s="10" t="str">
        <f t="shared" si="66"/>
        <v>id7884241759</v>
      </c>
      <c r="S1420" s="9" t="e">
        <f>VLOOKUP(R1420,box_office!$C:$F,2,FALSE)</f>
        <v>#N/A</v>
      </c>
      <c r="T1420" s="9" t="e">
        <f>VLOOKUP(R1420,box_office!$C:$F,3,FALSE)</f>
        <v>#N/A</v>
      </c>
      <c r="U1420" s="9" t="e">
        <f>VLOOKUP(R1420,box_office!$C:$F,4,FALSE)</f>
        <v>#N/A</v>
      </c>
    </row>
    <row r="1421" spans="1:21" x14ac:dyDescent="0.3">
      <c r="A1421" s="3" t="s">
        <v>1327</v>
      </c>
      <c r="B1421" s="4" t="s">
        <v>568</v>
      </c>
      <c r="C1421" s="3" t="s">
        <v>1328</v>
      </c>
      <c r="D1421" s="3" t="s">
        <v>28</v>
      </c>
      <c r="E1421" s="3" t="s">
        <v>1329</v>
      </c>
      <c r="F1421" s="3">
        <v>4.7</v>
      </c>
      <c r="G1421" s="3">
        <v>9</v>
      </c>
      <c r="H1421" s="3">
        <v>41</v>
      </c>
      <c r="I1421" s="6" t="s">
        <v>95</v>
      </c>
      <c r="J1421" s="6">
        <v>829</v>
      </c>
      <c r="K1421" s="4">
        <v>41740</v>
      </c>
      <c r="L1421" s="7" t="s">
        <v>229</v>
      </c>
      <c r="M1421" s="7" t="s">
        <v>32</v>
      </c>
      <c r="N1421" s="7" t="s">
        <v>294</v>
      </c>
      <c r="O1421" s="7">
        <v>101</v>
      </c>
      <c r="P1421" s="4">
        <f t="shared" si="67"/>
        <v>41759</v>
      </c>
      <c r="Q1421" s="4">
        <f t="shared" si="68"/>
        <v>41760</v>
      </c>
      <c r="R1421" s="7" t="str">
        <f t="shared" si="66"/>
        <v>id7884241760</v>
      </c>
      <c r="S1421" s="7">
        <f>VLOOKUP(R1421,box_office!$C:$F,2,FALSE)</f>
        <v>3.7795275590551181E-2</v>
      </c>
      <c r="T1421" s="7">
        <f>VLOOKUP(R1421,box_office!$C:$F,3,FALSE)</f>
        <v>4.66</v>
      </c>
      <c r="U1421" s="7">
        <f>VLOOKUP(R1421,box_office!$C:$F,4,FALSE)</f>
        <v>136</v>
      </c>
    </row>
    <row r="1422" spans="1:21" x14ac:dyDescent="0.3">
      <c r="A1422" s="3" t="s">
        <v>1327</v>
      </c>
      <c r="B1422" s="4" t="s">
        <v>570</v>
      </c>
      <c r="C1422" s="3" t="s">
        <v>1328</v>
      </c>
      <c r="D1422" s="3" t="s">
        <v>28</v>
      </c>
      <c r="E1422" s="3" t="s">
        <v>1329</v>
      </c>
      <c r="F1422" s="3">
        <v>4.7</v>
      </c>
      <c r="G1422" s="3">
        <v>9</v>
      </c>
      <c r="H1422" s="3">
        <v>41</v>
      </c>
      <c r="I1422" s="6" t="s">
        <v>95</v>
      </c>
      <c r="J1422" s="6">
        <v>830</v>
      </c>
      <c r="K1422" s="4">
        <v>41740</v>
      </c>
      <c r="L1422" s="7" t="s">
        <v>229</v>
      </c>
      <c r="M1422" s="7" t="s">
        <v>32</v>
      </c>
      <c r="N1422" s="7" t="s">
        <v>294</v>
      </c>
      <c r="O1422" s="7">
        <v>101</v>
      </c>
      <c r="P1422" s="4">
        <f t="shared" si="67"/>
        <v>41760</v>
      </c>
      <c r="Q1422" s="4">
        <f t="shared" si="68"/>
        <v>41761</v>
      </c>
      <c r="R1422" s="7" t="str">
        <f t="shared" si="66"/>
        <v>id7884241761</v>
      </c>
      <c r="S1422" s="7">
        <f>VLOOKUP(R1422,box_office!$C:$F,2,FALSE)</f>
        <v>2.8346456692913385E-2</v>
      </c>
      <c r="T1422" s="7">
        <f>VLOOKUP(R1422,box_office!$C:$F,3,FALSE)</f>
        <v>5.13</v>
      </c>
      <c r="U1422" s="7">
        <f>VLOOKUP(R1422,box_office!$C:$F,4,FALSE)</f>
        <v>140</v>
      </c>
    </row>
    <row r="1423" spans="1:21" x14ac:dyDescent="0.3">
      <c r="A1423" s="3" t="s">
        <v>1327</v>
      </c>
      <c r="B1423" s="4" t="s">
        <v>572</v>
      </c>
      <c r="C1423" s="3" t="s">
        <v>1328</v>
      </c>
      <c r="D1423" s="3" t="s">
        <v>28</v>
      </c>
      <c r="E1423" s="3" t="s">
        <v>1329</v>
      </c>
      <c r="F1423" s="3">
        <v>4.7</v>
      </c>
      <c r="G1423" s="3">
        <v>9</v>
      </c>
      <c r="H1423" s="3">
        <v>41</v>
      </c>
      <c r="I1423" s="6" t="s">
        <v>95</v>
      </c>
      <c r="J1423" s="6">
        <v>830</v>
      </c>
      <c r="K1423" s="4">
        <v>41740</v>
      </c>
      <c r="L1423" s="7" t="s">
        <v>229</v>
      </c>
      <c r="M1423" s="7" t="s">
        <v>32</v>
      </c>
      <c r="N1423" s="7" t="s">
        <v>294</v>
      </c>
      <c r="O1423" s="7">
        <v>101</v>
      </c>
      <c r="P1423" s="4">
        <f t="shared" si="67"/>
        <v>41761</v>
      </c>
      <c r="Q1423" s="4">
        <f t="shared" si="68"/>
        <v>41762</v>
      </c>
      <c r="R1423" s="7" t="str">
        <f t="shared" si="66"/>
        <v>id7884241762</v>
      </c>
      <c r="S1423" s="7">
        <f>VLOOKUP(R1423,box_office!$C:$F,2,FALSE)</f>
        <v>1.5748031496062995E-2</v>
      </c>
      <c r="T1423" s="7">
        <f>VLOOKUP(R1423,box_office!$C:$F,3,FALSE)</f>
        <v>4.22</v>
      </c>
      <c r="U1423" s="7">
        <f>VLOOKUP(R1423,box_office!$C:$F,4,FALSE)</f>
        <v>133</v>
      </c>
    </row>
    <row r="1424" spans="1:21" hidden="1" x14ac:dyDescent="0.3">
      <c r="A1424" s="3" t="s">
        <v>1327</v>
      </c>
      <c r="B1424" s="4" t="s">
        <v>574</v>
      </c>
      <c r="C1424" s="3" t="s">
        <v>1328</v>
      </c>
      <c r="D1424" s="3" t="s">
        <v>28</v>
      </c>
      <c r="E1424" s="3" t="s">
        <v>1329</v>
      </c>
      <c r="F1424" s="3">
        <v>4.7</v>
      </c>
      <c r="G1424" s="3">
        <v>9</v>
      </c>
      <c r="H1424" s="3">
        <v>41</v>
      </c>
      <c r="I1424" s="3" t="s">
        <v>95</v>
      </c>
      <c r="J1424" s="3">
        <v>834</v>
      </c>
      <c r="K1424" s="4">
        <v>41740</v>
      </c>
      <c r="L1424" t="s">
        <v>229</v>
      </c>
      <c r="M1424" t="s">
        <v>32</v>
      </c>
      <c r="N1424" t="s">
        <v>294</v>
      </c>
      <c r="O1424">
        <v>101</v>
      </c>
      <c r="P1424" s="4">
        <f t="shared" si="67"/>
        <v>41762</v>
      </c>
      <c r="Q1424" s="4">
        <f t="shared" si="68"/>
        <v>41763</v>
      </c>
      <c r="R1424" s="10" t="str">
        <f t="shared" si="66"/>
        <v>id7884241763</v>
      </c>
      <c r="S1424" s="9" t="e">
        <f>VLOOKUP(R1424,box_office!$C:$F,2,FALSE)</f>
        <v>#N/A</v>
      </c>
      <c r="T1424" s="9" t="e">
        <f>VLOOKUP(R1424,box_office!$C:$F,3,FALSE)</f>
        <v>#N/A</v>
      </c>
      <c r="U1424" s="9" t="e">
        <f>VLOOKUP(R1424,box_office!$C:$F,4,FALSE)</f>
        <v>#N/A</v>
      </c>
    </row>
    <row r="1425" spans="1:21" hidden="1" x14ac:dyDescent="0.3">
      <c r="A1425" s="3" t="s">
        <v>1327</v>
      </c>
      <c r="B1425" s="4" t="s">
        <v>576</v>
      </c>
      <c r="C1425" s="3" t="s">
        <v>1328</v>
      </c>
      <c r="D1425" s="3" t="s">
        <v>28</v>
      </c>
      <c r="E1425" s="3" t="s">
        <v>1329</v>
      </c>
      <c r="F1425" s="3">
        <v>4.7</v>
      </c>
      <c r="G1425" s="3">
        <v>9</v>
      </c>
      <c r="H1425" s="3">
        <v>41</v>
      </c>
      <c r="I1425" s="3" t="s">
        <v>95</v>
      </c>
      <c r="J1425" s="3">
        <v>837</v>
      </c>
      <c r="K1425" s="4">
        <v>41740</v>
      </c>
      <c r="L1425" t="s">
        <v>229</v>
      </c>
      <c r="M1425" t="s">
        <v>32</v>
      </c>
      <c r="N1425" t="s">
        <v>294</v>
      </c>
      <c r="O1425">
        <v>101</v>
      </c>
      <c r="P1425" s="4">
        <f t="shared" si="67"/>
        <v>41763</v>
      </c>
      <c r="Q1425" s="4">
        <f t="shared" si="68"/>
        <v>41764</v>
      </c>
      <c r="R1425" s="10" t="str">
        <f t="shared" si="66"/>
        <v>id7884241764</v>
      </c>
      <c r="S1425" s="9" t="e">
        <f>VLOOKUP(R1425,box_office!$C:$F,2,FALSE)</f>
        <v>#N/A</v>
      </c>
      <c r="T1425" s="9" t="e">
        <f>VLOOKUP(R1425,box_office!$C:$F,3,FALSE)</f>
        <v>#N/A</v>
      </c>
      <c r="U1425" s="9" t="e">
        <f>VLOOKUP(R1425,box_office!$C:$F,4,FALSE)</f>
        <v>#N/A</v>
      </c>
    </row>
    <row r="1426" spans="1:21" x14ac:dyDescent="0.3">
      <c r="A1426" s="3" t="s">
        <v>1327</v>
      </c>
      <c r="B1426" s="4" t="s">
        <v>578</v>
      </c>
      <c r="C1426" s="3" t="s">
        <v>1328</v>
      </c>
      <c r="D1426" s="3" t="s">
        <v>28</v>
      </c>
      <c r="E1426" s="3" t="s">
        <v>1329</v>
      </c>
      <c r="F1426" s="3">
        <v>4.7</v>
      </c>
      <c r="G1426" s="3">
        <v>9</v>
      </c>
      <c r="H1426" s="3">
        <v>41</v>
      </c>
      <c r="I1426" s="6" t="s">
        <v>95</v>
      </c>
      <c r="J1426" s="6">
        <v>839</v>
      </c>
      <c r="K1426" s="4">
        <v>41740</v>
      </c>
      <c r="L1426" s="7" t="s">
        <v>229</v>
      </c>
      <c r="M1426" s="7" t="s">
        <v>32</v>
      </c>
      <c r="N1426" s="7" t="s">
        <v>294</v>
      </c>
      <c r="O1426" s="7">
        <v>101</v>
      </c>
      <c r="P1426" s="4">
        <f t="shared" si="67"/>
        <v>41764</v>
      </c>
      <c r="Q1426" s="4">
        <f t="shared" si="68"/>
        <v>41765</v>
      </c>
      <c r="R1426" s="7" t="str">
        <f t="shared" si="66"/>
        <v>id7884241765</v>
      </c>
      <c r="S1426" s="7">
        <f>VLOOKUP(R1426,box_office!$C:$F,2,FALSE)</f>
        <v>1.5748031496062995E-2</v>
      </c>
      <c r="T1426" s="7">
        <f>VLOOKUP(R1426,box_office!$C:$F,3,FALSE)</f>
        <v>4.4400000000000004</v>
      </c>
      <c r="U1426" s="7">
        <f>VLOOKUP(R1426,box_office!$C:$F,4,FALSE)</f>
        <v>186</v>
      </c>
    </row>
    <row r="1427" spans="1:21" hidden="1" x14ac:dyDescent="0.3">
      <c r="A1427" s="3" t="s">
        <v>1327</v>
      </c>
      <c r="B1427" s="4" t="s">
        <v>291</v>
      </c>
      <c r="C1427" s="3" t="s">
        <v>1328</v>
      </c>
      <c r="D1427" s="3" t="s">
        <v>28</v>
      </c>
      <c r="E1427" s="3" t="s">
        <v>1329</v>
      </c>
      <c r="F1427" s="3">
        <v>4.7</v>
      </c>
      <c r="G1427" s="3">
        <v>9</v>
      </c>
      <c r="H1427" s="3">
        <v>41</v>
      </c>
      <c r="I1427" s="3" t="s">
        <v>95</v>
      </c>
      <c r="J1427" s="3">
        <v>839</v>
      </c>
      <c r="K1427" s="4">
        <v>41740</v>
      </c>
      <c r="L1427" t="s">
        <v>229</v>
      </c>
      <c r="M1427" t="s">
        <v>32</v>
      </c>
      <c r="N1427" t="s">
        <v>294</v>
      </c>
      <c r="O1427">
        <v>101</v>
      </c>
      <c r="P1427" s="4">
        <f t="shared" si="67"/>
        <v>41765</v>
      </c>
      <c r="Q1427" s="4">
        <f t="shared" si="68"/>
        <v>41766</v>
      </c>
      <c r="R1427" s="10" t="str">
        <f t="shared" si="66"/>
        <v>id7884241766</v>
      </c>
      <c r="S1427" s="9" t="e">
        <f>VLOOKUP(R1427,box_office!$C:$F,2,FALSE)</f>
        <v>#N/A</v>
      </c>
      <c r="T1427" s="9" t="e">
        <f>VLOOKUP(R1427,box_office!$C:$F,3,FALSE)</f>
        <v>#N/A</v>
      </c>
      <c r="U1427" s="9" t="e">
        <f>VLOOKUP(R1427,box_office!$C:$F,4,FALSE)</f>
        <v>#N/A</v>
      </c>
    </row>
    <row r="1428" spans="1:21" hidden="1" x14ac:dyDescent="0.3">
      <c r="A1428" s="3" t="s">
        <v>1327</v>
      </c>
      <c r="B1428" s="4" t="s">
        <v>296</v>
      </c>
      <c r="C1428" s="3" t="s">
        <v>1328</v>
      </c>
      <c r="D1428" s="3" t="s">
        <v>28</v>
      </c>
      <c r="E1428" s="3" t="s">
        <v>1329</v>
      </c>
      <c r="F1428" s="3">
        <v>4.7</v>
      </c>
      <c r="G1428" s="3">
        <v>9</v>
      </c>
      <c r="H1428" s="3">
        <v>41</v>
      </c>
      <c r="I1428" s="3" t="s">
        <v>95</v>
      </c>
      <c r="J1428" s="3">
        <v>839</v>
      </c>
      <c r="K1428" s="4">
        <v>41740</v>
      </c>
      <c r="L1428" t="s">
        <v>229</v>
      </c>
      <c r="M1428" t="s">
        <v>32</v>
      </c>
      <c r="N1428" t="s">
        <v>294</v>
      </c>
      <c r="O1428">
        <v>101</v>
      </c>
      <c r="P1428" s="4">
        <f t="shared" si="67"/>
        <v>41766</v>
      </c>
      <c r="Q1428" s="4">
        <f t="shared" si="68"/>
        <v>41767</v>
      </c>
      <c r="R1428" s="10" t="str">
        <f t="shared" si="66"/>
        <v>id7884241767</v>
      </c>
      <c r="S1428" s="9" t="e">
        <f>VLOOKUP(R1428,box_office!$C:$F,2,FALSE)</f>
        <v>#N/A</v>
      </c>
      <c r="T1428" s="9" t="e">
        <f>VLOOKUP(R1428,box_office!$C:$F,3,FALSE)</f>
        <v>#N/A</v>
      </c>
      <c r="U1428" s="9" t="e">
        <f>VLOOKUP(R1428,box_office!$C:$F,4,FALSE)</f>
        <v>#N/A</v>
      </c>
    </row>
    <row r="1429" spans="1:21" hidden="1" x14ac:dyDescent="0.3">
      <c r="A1429" s="3" t="s">
        <v>1327</v>
      </c>
      <c r="B1429" s="4" t="s">
        <v>185</v>
      </c>
      <c r="C1429" s="3" t="s">
        <v>1328</v>
      </c>
      <c r="D1429" s="3" t="s">
        <v>28</v>
      </c>
      <c r="E1429" s="3" t="s">
        <v>1329</v>
      </c>
      <c r="F1429" s="3">
        <v>4.7</v>
      </c>
      <c r="G1429" s="3">
        <v>9</v>
      </c>
      <c r="H1429" s="3">
        <v>41</v>
      </c>
      <c r="I1429" s="3" t="s">
        <v>95</v>
      </c>
      <c r="J1429" s="3">
        <v>840</v>
      </c>
      <c r="K1429" s="4">
        <v>41740</v>
      </c>
      <c r="L1429" t="s">
        <v>229</v>
      </c>
      <c r="M1429" t="s">
        <v>32</v>
      </c>
      <c r="N1429" t="s">
        <v>294</v>
      </c>
      <c r="O1429">
        <v>101</v>
      </c>
      <c r="P1429" s="4">
        <f t="shared" si="67"/>
        <v>41767</v>
      </c>
      <c r="Q1429" s="4">
        <f t="shared" si="68"/>
        <v>41768</v>
      </c>
      <c r="R1429" s="10" t="str">
        <f t="shared" si="66"/>
        <v>id7884241768</v>
      </c>
      <c r="S1429" s="9" t="e">
        <f>VLOOKUP(R1429,box_office!$C:$F,2,FALSE)</f>
        <v>#N/A</v>
      </c>
      <c r="T1429" s="9" t="e">
        <f>VLOOKUP(R1429,box_office!$C:$F,3,FALSE)</f>
        <v>#N/A</v>
      </c>
      <c r="U1429" s="9" t="e">
        <f>VLOOKUP(R1429,box_office!$C:$F,4,FALSE)</f>
        <v>#N/A</v>
      </c>
    </row>
    <row r="1430" spans="1:21" hidden="1" x14ac:dyDescent="0.3">
      <c r="A1430" s="3" t="s">
        <v>1327</v>
      </c>
      <c r="B1430" s="4" t="s">
        <v>191</v>
      </c>
      <c r="C1430" s="3" t="s">
        <v>1328</v>
      </c>
      <c r="D1430" s="3" t="s">
        <v>28</v>
      </c>
      <c r="E1430" s="3" t="s">
        <v>1329</v>
      </c>
      <c r="F1430" s="3">
        <v>4.7</v>
      </c>
      <c r="G1430" s="3">
        <v>9</v>
      </c>
      <c r="H1430" s="3">
        <v>41</v>
      </c>
      <c r="I1430" s="3" t="s">
        <v>95</v>
      </c>
      <c r="J1430" s="3">
        <v>841</v>
      </c>
      <c r="K1430" s="4">
        <v>41740</v>
      </c>
      <c r="L1430" t="s">
        <v>229</v>
      </c>
      <c r="M1430" t="s">
        <v>32</v>
      </c>
      <c r="N1430" t="s">
        <v>294</v>
      </c>
      <c r="O1430">
        <v>101</v>
      </c>
      <c r="P1430" s="4">
        <f t="shared" si="67"/>
        <v>41768</v>
      </c>
      <c r="Q1430" s="4">
        <f t="shared" si="68"/>
        <v>41769</v>
      </c>
      <c r="R1430" s="10" t="str">
        <f t="shared" si="66"/>
        <v>id7884241769</v>
      </c>
      <c r="S1430" s="9" t="e">
        <f>VLOOKUP(R1430,box_office!$C:$F,2,FALSE)</f>
        <v>#N/A</v>
      </c>
      <c r="T1430" s="9" t="e">
        <f>VLOOKUP(R1430,box_office!$C:$F,3,FALSE)</f>
        <v>#N/A</v>
      </c>
      <c r="U1430" s="9" t="e">
        <f>VLOOKUP(R1430,box_office!$C:$F,4,FALSE)</f>
        <v>#N/A</v>
      </c>
    </row>
    <row r="1431" spans="1:21" hidden="1" x14ac:dyDescent="0.3">
      <c r="A1431" s="3" t="s">
        <v>1327</v>
      </c>
      <c r="B1431" s="4" t="s">
        <v>193</v>
      </c>
      <c r="C1431" s="3" t="s">
        <v>1328</v>
      </c>
      <c r="D1431" s="3" t="s">
        <v>28</v>
      </c>
      <c r="E1431" s="3" t="s">
        <v>1329</v>
      </c>
      <c r="F1431" s="3">
        <v>4.7</v>
      </c>
      <c r="G1431" s="3">
        <v>9</v>
      </c>
      <c r="H1431" s="3">
        <v>41</v>
      </c>
      <c r="I1431" s="3" t="s">
        <v>95</v>
      </c>
      <c r="J1431" s="3">
        <v>841</v>
      </c>
      <c r="K1431" s="4">
        <v>41740</v>
      </c>
      <c r="L1431" t="s">
        <v>229</v>
      </c>
      <c r="M1431" t="s">
        <v>32</v>
      </c>
      <c r="N1431" t="s">
        <v>294</v>
      </c>
      <c r="O1431">
        <v>101</v>
      </c>
      <c r="P1431" s="4">
        <f t="shared" si="67"/>
        <v>41769</v>
      </c>
      <c r="Q1431" s="4">
        <f t="shared" si="68"/>
        <v>41770</v>
      </c>
      <c r="R1431" s="10" t="str">
        <f t="shared" si="66"/>
        <v>id7884241770</v>
      </c>
      <c r="S1431" s="9" t="e">
        <f>VLOOKUP(R1431,box_office!$C:$F,2,FALSE)</f>
        <v>#N/A</v>
      </c>
      <c r="T1431" s="9" t="e">
        <f>VLOOKUP(R1431,box_office!$C:$F,3,FALSE)</f>
        <v>#N/A</v>
      </c>
      <c r="U1431" s="9" t="e">
        <f>VLOOKUP(R1431,box_office!$C:$F,4,FALSE)</f>
        <v>#N/A</v>
      </c>
    </row>
    <row r="1432" spans="1:21" hidden="1" x14ac:dyDescent="0.3">
      <c r="A1432" s="3" t="s">
        <v>1327</v>
      </c>
      <c r="B1432" s="4" t="s">
        <v>195</v>
      </c>
      <c r="C1432" s="3" t="s">
        <v>1328</v>
      </c>
      <c r="D1432" s="3" t="s">
        <v>28</v>
      </c>
      <c r="E1432" s="3" t="s">
        <v>1329</v>
      </c>
      <c r="F1432" s="3">
        <v>4.7</v>
      </c>
      <c r="G1432" s="3">
        <v>9</v>
      </c>
      <c r="H1432" s="3">
        <v>41</v>
      </c>
      <c r="I1432" s="3" t="s">
        <v>95</v>
      </c>
      <c r="J1432" s="3">
        <v>845</v>
      </c>
      <c r="K1432" s="4">
        <v>41740</v>
      </c>
      <c r="L1432" t="s">
        <v>229</v>
      </c>
      <c r="M1432" t="s">
        <v>32</v>
      </c>
      <c r="N1432" t="s">
        <v>294</v>
      </c>
      <c r="O1432">
        <v>101</v>
      </c>
      <c r="P1432" s="4">
        <f t="shared" si="67"/>
        <v>41770</v>
      </c>
      <c r="Q1432" s="4">
        <f t="shared" si="68"/>
        <v>41771</v>
      </c>
      <c r="R1432" s="10" t="str">
        <f t="shared" si="66"/>
        <v>id7884241771</v>
      </c>
      <c r="S1432" s="9" t="e">
        <f>VLOOKUP(R1432,box_office!$C:$F,2,FALSE)</f>
        <v>#N/A</v>
      </c>
      <c r="T1432" s="9" t="e">
        <f>VLOOKUP(R1432,box_office!$C:$F,3,FALSE)</f>
        <v>#N/A</v>
      </c>
      <c r="U1432" s="9" t="e">
        <f>VLOOKUP(R1432,box_office!$C:$F,4,FALSE)</f>
        <v>#N/A</v>
      </c>
    </row>
    <row r="1433" spans="1:21" hidden="1" x14ac:dyDescent="0.3">
      <c r="A1433" s="3" t="s">
        <v>1353</v>
      </c>
      <c r="B1433" s="4" t="s">
        <v>521</v>
      </c>
      <c r="C1433" s="3" t="s">
        <v>1354</v>
      </c>
      <c r="D1433" s="3" t="s">
        <v>28</v>
      </c>
      <c r="E1433" s="3" t="s">
        <v>1355</v>
      </c>
      <c r="F1433" s="3">
        <v>7.8</v>
      </c>
      <c r="G1433" s="3">
        <v>7</v>
      </c>
      <c r="H1433" s="3">
        <v>136</v>
      </c>
      <c r="I1433" s="3" t="s">
        <v>95</v>
      </c>
      <c r="J1433" s="3">
        <v>183</v>
      </c>
      <c r="K1433" s="4">
        <v>41873</v>
      </c>
      <c r="L1433" t="s">
        <v>230</v>
      </c>
      <c r="M1433" t="s">
        <v>415</v>
      </c>
      <c r="N1433" t="s">
        <v>294</v>
      </c>
      <c r="O1433">
        <v>89</v>
      </c>
      <c r="P1433" s="4">
        <f t="shared" si="67"/>
        <v>41866</v>
      </c>
      <c r="Q1433" s="4">
        <f t="shared" si="68"/>
        <v>41867</v>
      </c>
      <c r="R1433" s="10" t="str">
        <f t="shared" si="66"/>
        <v>id7879241867</v>
      </c>
      <c r="S1433" s="9" t="e">
        <f>VLOOKUP(R1433,box_office!$C:$F,2,FALSE)</f>
        <v>#N/A</v>
      </c>
      <c r="T1433" s="9" t="e">
        <f>VLOOKUP(R1433,box_office!$C:$F,3,FALSE)</f>
        <v>#N/A</v>
      </c>
      <c r="U1433" s="9" t="e">
        <f>VLOOKUP(R1433,box_office!$C:$F,4,FALSE)</f>
        <v>#N/A</v>
      </c>
    </row>
    <row r="1434" spans="1:21" hidden="1" x14ac:dyDescent="0.3">
      <c r="A1434" s="3" t="s">
        <v>1353</v>
      </c>
      <c r="B1434" s="4" t="s">
        <v>523</v>
      </c>
      <c r="C1434" s="3" t="s">
        <v>1354</v>
      </c>
      <c r="D1434" s="3" t="s">
        <v>28</v>
      </c>
      <c r="E1434" s="3" t="s">
        <v>1355</v>
      </c>
      <c r="F1434" s="3">
        <v>7.9</v>
      </c>
      <c r="G1434" s="3">
        <v>7</v>
      </c>
      <c r="H1434" s="3">
        <v>137</v>
      </c>
      <c r="I1434" s="3" t="s">
        <v>95</v>
      </c>
      <c r="J1434" s="3">
        <v>230</v>
      </c>
      <c r="K1434" s="4">
        <v>41873</v>
      </c>
      <c r="L1434" t="s">
        <v>230</v>
      </c>
      <c r="M1434" t="s">
        <v>415</v>
      </c>
      <c r="N1434" t="s">
        <v>294</v>
      </c>
      <c r="O1434">
        <v>89</v>
      </c>
      <c r="P1434" s="4">
        <f t="shared" si="67"/>
        <v>41867</v>
      </c>
      <c r="Q1434" s="4">
        <f t="shared" si="68"/>
        <v>41868</v>
      </c>
      <c r="R1434" s="10" t="str">
        <f t="shared" si="66"/>
        <v>id7879241868</v>
      </c>
      <c r="S1434" s="9" t="e">
        <f>VLOOKUP(R1434,box_office!$C:$F,2,FALSE)</f>
        <v>#N/A</v>
      </c>
      <c r="T1434" s="9" t="e">
        <f>VLOOKUP(R1434,box_office!$C:$F,3,FALSE)</f>
        <v>#N/A</v>
      </c>
      <c r="U1434" s="9" t="e">
        <f>VLOOKUP(R1434,box_office!$C:$F,4,FALSE)</f>
        <v>#N/A</v>
      </c>
    </row>
    <row r="1435" spans="1:21" hidden="1" x14ac:dyDescent="0.3">
      <c r="A1435" s="3" t="s">
        <v>1353</v>
      </c>
      <c r="B1435" s="4" t="s">
        <v>525</v>
      </c>
      <c r="C1435" s="3" t="s">
        <v>1354</v>
      </c>
      <c r="D1435" s="3" t="s">
        <v>28</v>
      </c>
      <c r="E1435" s="3" t="s">
        <v>1355</v>
      </c>
      <c r="F1435" s="3">
        <v>7.9</v>
      </c>
      <c r="G1435" s="3">
        <v>7</v>
      </c>
      <c r="H1435" s="3">
        <v>147</v>
      </c>
      <c r="I1435" s="3" t="s">
        <v>95</v>
      </c>
      <c r="J1435" s="3">
        <v>294</v>
      </c>
      <c r="K1435" s="4">
        <v>41873</v>
      </c>
      <c r="L1435" t="s">
        <v>230</v>
      </c>
      <c r="M1435" t="s">
        <v>415</v>
      </c>
      <c r="N1435" t="s">
        <v>294</v>
      </c>
      <c r="O1435">
        <v>89</v>
      </c>
      <c r="P1435" s="4">
        <f t="shared" si="67"/>
        <v>41868</v>
      </c>
      <c r="Q1435" s="4">
        <f t="shared" si="68"/>
        <v>41869</v>
      </c>
      <c r="R1435" s="10" t="str">
        <f t="shared" si="66"/>
        <v>id7879241869</v>
      </c>
      <c r="S1435" s="9" t="e">
        <f>VLOOKUP(R1435,box_office!$C:$F,2,FALSE)</f>
        <v>#N/A</v>
      </c>
      <c r="T1435" s="9" t="e">
        <f>VLOOKUP(R1435,box_office!$C:$F,3,FALSE)</f>
        <v>#N/A</v>
      </c>
      <c r="U1435" s="9" t="e">
        <f>VLOOKUP(R1435,box_office!$C:$F,4,FALSE)</f>
        <v>#N/A</v>
      </c>
    </row>
    <row r="1436" spans="1:21" hidden="1" x14ac:dyDescent="0.3">
      <c r="A1436" s="3" t="s">
        <v>1353</v>
      </c>
      <c r="B1436" s="4" t="s">
        <v>527</v>
      </c>
      <c r="C1436" s="3" t="s">
        <v>1354</v>
      </c>
      <c r="D1436" s="3" t="s">
        <v>28</v>
      </c>
      <c r="E1436" s="3" t="s">
        <v>1355</v>
      </c>
      <c r="F1436" s="3">
        <v>7.8</v>
      </c>
      <c r="G1436" s="3">
        <v>10</v>
      </c>
      <c r="H1436" s="3">
        <v>148</v>
      </c>
      <c r="I1436" s="3" t="s">
        <v>95</v>
      </c>
      <c r="J1436" s="3">
        <v>338</v>
      </c>
      <c r="K1436" s="4">
        <v>41873</v>
      </c>
      <c r="L1436" t="s">
        <v>230</v>
      </c>
      <c r="M1436" t="s">
        <v>415</v>
      </c>
      <c r="N1436" t="s">
        <v>294</v>
      </c>
      <c r="O1436">
        <v>89</v>
      </c>
      <c r="P1436" s="4">
        <f t="shared" si="67"/>
        <v>41869</v>
      </c>
      <c r="Q1436" s="4">
        <f t="shared" si="68"/>
        <v>41870</v>
      </c>
      <c r="R1436" s="10" t="str">
        <f t="shared" si="66"/>
        <v>id7879241870</v>
      </c>
      <c r="S1436" s="9" t="e">
        <f>VLOOKUP(R1436,box_office!$C:$F,2,FALSE)</f>
        <v>#N/A</v>
      </c>
      <c r="T1436" s="9" t="e">
        <f>VLOOKUP(R1436,box_office!$C:$F,3,FALSE)</f>
        <v>#N/A</v>
      </c>
      <c r="U1436" s="9" t="e">
        <f>VLOOKUP(R1436,box_office!$C:$F,4,FALSE)</f>
        <v>#N/A</v>
      </c>
    </row>
    <row r="1437" spans="1:21" hidden="1" x14ac:dyDescent="0.3">
      <c r="A1437" s="3" t="s">
        <v>1353</v>
      </c>
      <c r="B1437" s="4" t="s">
        <v>529</v>
      </c>
      <c r="C1437" s="3" t="s">
        <v>1354</v>
      </c>
      <c r="D1437" s="3" t="s">
        <v>28</v>
      </c>
      <c r="E1437" s="3" t="s">
        <v>1355</v>
      </c>
      <c r="F1437" s="3">
        <v>7.8</v>
      </c>
      <c r="G1437" s="3">
        <v>10</v>
      </c>
      <c r="H1437" s="3">
        <v>148</v>
      </c>
      <c r="I1437" s="3" t="s">
        <v>95</v>
      </c>
      <c r="J1437" s="3">
        <v>362</v>
      </c>
      <c r="K1437" s="4">
        <v>41873</v>
      </c>
      <c r="L1437" t="s">
        <v>230</v>
      </c>
      <c r="M1437" t="s">
        <v>415</v>
      </c>
      <c r="N1437" t="s">
        <v>294</v>
      </c>
      <c r="O1437">
        <v>89</v>
      </c>
      <c r="P1437" s="4">
        <f t="shared" si="67"/>
        <v>41870</v>
      </c>
      <c r="Q1437" s="4">
        <f t="shared" si="68"/>
        <v>41871</v>
      </c>
      <c r="R1437" s="10" t="str">
        <f t="shared" si="66"/>
        <v>id7879241871</v>
      </c>
      <c r="S1437" s="9" t="e">
        <f>VLOOKUP(R1437,box_office!$C:$F,2,FALSE)</f>
        <v>#N/A</v>
      </c>
      <c r="T1437" s="9" t="e">
        <f>VLOOKUP(R1437,box_office!$C:$F,3,FALSE)</f>
        <v>#N/A</v>
      </c>
      <c r="U1437" s="9" t="e">
        <f>VLOOKUP(R1437,box_office!$C:$F,4,FALSE)</f>
        <v>#N/A</v>
      </c>
    </row>
    <row r="1438" spans="1:21" hidden="1" x14ac:dyDescent="0.3">
      <c r="A1438" s="3" t="s">
        <v>1353</v>
      </c>
      <c r="B1438" s="4" t="s">
        <v>412</v>
      </c>
      <c r="C1438" s="3" t="s">
        <v>1354</v>
      </c>
      <c r="D1438" s="3" t="s">
        <v>28</v>
      </c>
      <c r="E1438" s="3" t="s">
        <v>1355</v>
      </c>
      <c r="F1438" s="3">
        <v>7.9</v>
      </c>
      <c r="G1438" s="3">
        <v>11</v>
      </c>
      <c r="H1438" s="3">
        <v>148</v>
      </c>
      <c r="I1438" s="3" t="s">
        <v>95</v>
      </c>
      <c r="J1438" s="3">
        <v>399</v>
      </c>
      <c r="K1438" s="4">
        <v>41873</v>
      </c>
      <c r="L1438" t="s">
        <v>230</v>
      </c>
      <c r="M1438" t="s">
        <v>415</v>
      </c>
      <c r="N1438" t="s">
        <v>294</v>
      </c>
      <c r="O1438">
        <v>89</v>
      </c>
      <c r="P1438" s="4">
        <f t="shared" si="67"/>
        <v>41871</v>
      </c>
      <c r="Q1438" s="4">
        <f t="shared" si="68"/>
        <v>41872</v>
      </c>
      <c r="R1438" s="10" t="str">
        <f t="shared" si="66"/>
        <v>id7879241872</v>
      </c>
      <c r="S1438" s="9" t="e">
        <f>VLOOKUP(R1438,box_office!$C:$F,2,FALSE)</f>
        <v>#N/A</v>
      </c>
      <c r="T1438" s="9" t="e">
        <f>VLOOKUP(R1438,box_office!$C:$F,3,FALSE)</f>
        <v>#N/A</v>
      </c>
      <c r="U1438" s="9" t="e">
        <f>VLOOKUP(R1438,box_office!$C:$F,4,FALSE)</f>
        <v>#N/A</v>
      </c>
    </row>
    <row r="1439" spans="1:21" x14ac:dyDescent="0.3">
      <c r="A1439" s="3" t="s">
        <v>1353</v>
      </c>
      <c r="B1439" s="4" t="s">
        <v>345</v>
      </c>
      <c r="C1439" s="3" t="s">
        <v>1354</v>
      </c>
      <c r="D1439" s="3" t="s">
        <v>28</v>
      </c>
      <c r="E1439" s="3" t="s">
        <v>1355</v>
      </c>
      <c r="F1439" s="3">
        <v>7.9</v>
      </c>
      <c r="G1439" s="3">
        <v>11</v>
      </c>
      <c r="H1439" s="3">
        <v>148</v>
      </c>
      <c r="I1439" s="6" t="s">
        <v>95</v>
      </c>
      <c r="J1439" s="6">
        <v>436</v>
      </c>
      <c r="K1439" s="4">
        <v>41873</v>
      </c>
      <c r="L1439" s="7" t="s">
        <v>230</v>
      </c>
      <c r="M1439" s="7" t="s">
        <v>415</v>
      </c>
      <c r="N1439" s="7" t="s">
        <v>294</v>
      </c>
      <c r="O1439" s="7">
        <v>89</v>
      </c>
      <c r="P1439" s="4">
        <f t="shared" si="67"/>
        <v>41872</v>
      </c>
      <c r="Q1439" s="4">
        <f t="shared" si="68"/>
        <v>41873</v>
      </c>
      <c r="R1439" s="7" t="str">
        <f t="shared" si="66"/>
        <v>id7879241873</v>
      </c>
      <c r="S1439" s="7">
        <f>VLOOKUP(R1439,box_office!$C:$F,2,FALSE)</f>
        <v>3.2976377952755911</v>
      </c>
      <c r="T1439" s="7">
        <f>VLOOKUP(R1439,box_office!$C:$F,3,FALSE)</f>
        <v>5.17</v>
      </c>
      <c r="U1439" s="7">
        <f>VLOOKUP(R1439,box_office!$C:$F,4,FALSE)</f>
        <v>5802</v>
      </c>
    </row>
    <row r="1440" spans="1:21" x14ac:dyDescent="0.3">
      <c r="A1440" s="3" t="s">
        <v>1353</v>
      </c>
      <c r="B1440" s="4" t="s">
        <v>348</v>
      </c>
      <c r="C1440" s="3" t="s">
        <v>1354</v>
      </c>
      <c r="D1440" s="3" t="s">
        <v>28</v>
      </c>
      <c r="E1440" s="3" t="s">
        <v>1355</v>
      </c>
      <c r="F1440" s="3">
        <v>7.9</v>
      </c>
      <c r="G1440" s="3">
        <v>11</v>
      </c>
      <c r="H1440" s="3">
        <v>148</v>
      </c>
      <c r="I1440" s="6" t="s">
        <v>95</v>
      </c>
      <c r="J1440" s="6">
        <v>574</v>
      </c>
      <c r="K1440" s="4">
        <v>41873</v>
      </c>
      <c r="L1440" s="7" t="s">
        <v>230</v>
      </c>
      <c r="M1440" s="7" t="s">
        <v>415</v>
      </c>
      <c r="N1440" s="7" t="s">
        <v>294</v>
      </c>
      <c r="O1440" s="7">
        <v>89</v>
      </c>
      <c r="P1440" s="4">
        <f t="shared" si="67"/>
        <v>41873</v>
      </c>
      <c r="Q1440" s="4">
        <f t="shared" si="68"/>
        <v>41874</v>
      </c>
      <c r="R1440" s="7" t="str">
        <f t="shared" si="66"/>
        <v>id7879241874</v>
      </c>
      <c r="S1440" s="7">
        <f>VLOOKUP(R1440,box_office!$C:$F,2,FALSE)</f>
        <v>1.0110236220472442</v>
      </c>
      <c r="T1440" s="7">
        <f>VLOOKUP(R1440,box_office!$C:$F,3,FALSE)</f>
        <v>4.6500000000000004</v>
      </c>
      <c r="U1440" s="7">
        <f>VLOOKUP(R1440,box_office!$C:$F,4,FALSE)</f>
        <v>1358</v>
      </c>
    </row>
    <row r="1441" spans="1:21" x14ac:dyDescent="0.3">
      <c r="A1441" s="3" t="s">
        <v>1353</v>
      </c>
      <c r="B1441" s="4" t="s">
        <v>350</v>
      </c>
      <c r="C1441" s="3" t="s">
        <v>1354</v>
      </c>
      <c r="D1441" s="3" t="s">
        <v>28</v>
      </c>
      <c r="E1441" s="3" t="s">
        <v>1355</v>
      </c>
      <c r="F1441" s="3">
        <v>7.9</v>
      </c>
      <c r="G1441" s="3">
        <v>11</v>
      </c>
      <c r="H1441" s="3">
        <v>148</v>
      </c>
      <c r="I1441" s="6" t="s">
        <v>95</v>
      </c>
      <c r="J1441" s="6">
        <v>765</v>
      </c>
      <c r="K1441" s="4">
        <v>41873</v>
      </c>
      <c r="L1441" s="7" t="s">
        <v>230</v>
      </c>
      <c r="M1441" s="7" t="s">
        <v>415</v>
      </c>
      <c r="N1441" s="7" t="s">
        <v>294</v>
      </c>
      <c r="O1441" s="7">
        <v>89</v>
      </c>
      <c r="P1441" s="4">
        <f t="shared" si="67"/>
        <v>41874</v>
      </c>
      <c r="Q1441" s="4">
        <f t="shared" si="68"/>
        <v>41875</v>
      </c>
      <c r="R1441" s="7" t="str">
        <f t="shared" si="66"/>
        <v>id7879241875</v>
      </c>
      <c r="S1441" s="7">
        <f>VLOOKUP(R1441,box_office!$C:$F,2,FALSE)</f>
        <v>5.9448818897637796</v>
      </c>
      <c r="T1441" s="7">
        <f>VLOOKUP(R1441,box_office!$C:$F,3,FALSE)</f>
        <v>5.53</v>
      </c>
      <c r="U1441" s="7">
        <f>VLOOKUP(R1441,box_office!$C:$F,4,FALSE)</f>
        <v>5656</v>
      </c>
    </row>
    <row r="1442" spans="1:21" x14ac:dyDescent="0.3">
      <c r="A1442" s="3" t="s">
        <v>1353</v>
      </c>
      <c r="B1442" s="4" t="s">
        <v>352</v>
      </c>
      <c r="C1442" s="3" t="s">
        <v>1354</v>
      </c>
      <c r="D1442" s="3" t="s">
        <v>28</v>
      </c>
      <c r="E1442" s="3" t="s">
        <v>1355</v>
      </c>
      <c r="F1442" s="3">
        <v>7.9</v>
      </c>
      <c r="G1442" s="3">
        <v>11</v>
      </c>
      <c r="H1442" s="3">
        <v>148</v>
      </c>
      <c r="I1442" s="6" t="s">
        <v>95</v>
      </c>
      <c r="J1442" s="6">
        <v>1012</v>
      </c>
      <c r="K1442" s="4">
        <v>41873</v>
      </c>
      <c r="L1442" s="7" t="s">
        <v>230</v>
      </c>
      <c r="M1442" s="7" t="s">
        <v>415</v>
      </c>
      <c r="N1442" s="7" t="s">
        <v>294</v>
      </c>
      <c r="O1442" s="7">
        <v>89</v>
      </c>
      <c r="P1442" s="4">
        <f t="shared" si="67"/>
        <v>41875</v>
      </c>
      <c r="Q1442" s="4">
        <f t="shared" si="68"/>
        <v>41876</v>
      </c>
      <c r="R1442" s="7" t="str">
        <f t="shared" si="66"/>
        <v>id7879241876</v>
      </c>
      <c r="S1442" s="7">
        <f>VLOOKUP(R1442,box_office!$C:$F,2,FALSE)</f>
        <v>0.46771653543307085</v>
      </c>
      <c r="T1442" s="7">
        <f>VLOOKUP(R1442,box_office!$C:$F,3,FALSE)</f>
        <v>4.24</v>
      </c>
      <c r="U1442" s="7">
        <f>VLOOKUP(R1442,box_office!$C:$F,4,FALSE)</f>
        <v>1229</v>
      </c>
    </row>
    <row r="1443" spans="1:21" x14ac:dyDescent="0.3">
      <c r="A1443" s="3" t="s">
        <v>1353</v>
      </c>
      <c r="B1443" s="4" t="s">
        <v>354</v>
      </c>
      <c r="C1443" s="3" t="s">
        <v>1354</v>
      </c>
      <c r="D1443" s="3" t="s">
        <v>187</v>
      </c>
      <c r="E1443" s="3" t="s">
        <v>1355</v>
      </c>
      <c r="F1443" s="3">
        <v>7.9</v>
      </c>
      <c r="G1443" s="3">
        <v>11</v>
      </c>
      <c r="H1443" s="3">
        <v>148</v>
      </c>
      <c r="I1443" s="6" t="s">
        <v>95</v>
      </c>
      <c r="J1443" s="6">
        <v>1191</v>
      </c>
      <c r="K1443" s="4">
        <v>41873</v>
      </c>
      <c r="L1443" s="7" t="s">
        <v>230</v>
      </c>
      <c r="M1443" s="7" t="s">
        <v>415</v>
      </c>
      <c r="N1443" s="7" t="s">
        <v>294</v>
      </c>
      <c r="O1443" s="7">
        <v>89</v>
      </c>
      <c r="P1443" s="4">
        <f t="shared" si="67"/>
        <v>41876</v>
      </c>
      <c r="Q1443" s="4">
        <f t="shared" si="68"/>
        <v>41877</v>
      </c>
      <c r="R1443" s="7" t="str">
        <f t="shared" si="66"/>
        <v>id7879241877</v>
      </c>
      <c r="S1443" s="7">
        <f>VLOOKUP(R1443,box_office!$C:$F,2,FALSE)</f>
        <v>2.9606299212598426</v>
      </c>
      <c r="T1443" s="7">
        <f>VLOOKUP(R1443,box_office!$C:$F,3,FALSE)</f>
        <v>5.72</v>
      </c>
      <c r="U1443" s="7">
        <f>VLOOKUP(R1443,box_office!$C:$F,4,FALSE)</f>
        <v>5174</v>
      </c>
    </row>
    <row r="1444" spans="1:21" x14ac:dyDescent="0.3">
      <c r="A1444" s="3" t="s">
        <v>1353</v>
      </c>
      <c r="B1444" s="4" t="s">
        <v>356</v>
      </c>
      <c r="C1444" s="3" t="s">
        <v>1354</v>
      </c>
      <c r="D1444" s="3" t="s">
        <v>187</v>
      </c>
      <c r="E1444" s="3" t="s">
        <v>1355</v>
      </c>
      <c r="F1444" s="3">
        <v>7.9</v>
      </c>
      <c r="G1444" s="3">
        <v>11</v>
      </c>
      <c r="H1444" s="3">
        <v>149</v>
      </c>
      <c r="I1444" s="6" t="s">
        <v>95</v>
      </c>
      <c r="J1444" s="6">
        <v>1325</v>
      </c>
      <c r="K1444" s="4">
        <v>41873</v>
      </c>
      <c r="L1444" s="7" t="s">
        <v>230</v>
      </c>
      <c r="M1444" s="7" t="s">
        <v>415</v>
      </c>
      <c r="N1444" s="7" t="s">
        <v>294</v>
      </c>
      <c r="O1444" s="7">
        <v>89</v>
      </c>
      <c r="P1444" s="4">
        <f t="shared" si="67"/>
        <v>41877</v>
      </c>
      <c r="Q1444" s="4">
        <f t="shared" si="68"/>
        <v>41878</v>
      </c>
      <c r="R1444" s="7" t="str">
        <f t="shared" si="66"/>
        <v>id7879241878</v>
      </c>
      <c r="S1444" s="7">
        <f>VLOOKUP(R1444,box_office!$C:$F,2,FALSE)</f>
        <v>2.7842519685039373</v>
      </c>
      <c r="T1444" s="7">
        <f>VLOOKUP(R1444,box_office!$C:$F,3,FALSE)</f>
        <v>5.43</v>
      </c>
      <c r="U1444" s="7">
        <f>VLOOKUP(R1444,box_office!$C:$F,4,FALSE)</f>
        <v>5117</v>
      </c>
    </row>
    <row r="1445" spans="1:21" x14ac:dyDescent="0.3">
      <c r="A1445" s="3" t="s">
        <v>1353</v>
      </c>
      <c r="B1445" s="4" t="s">
        <v>358</v>
      </c>
      <c r="C1445" s="3" t="s">
        <v>1354</v>
      </c>
      <c r="D1445" s="3" t="s">
        <v>187</v>
      </c>
      <c r="E1445" s="3" t="s">
        <v>1355</v>
      </c>
      <c r="F1445" s="3">
        <v>7.9</v>
      </c>
      <c r="G1445" s="3">
        <v>11</v>
      </c>
      <c r="H1445" s="3">
        <v>149</v>
      </c>
      <c r="I1445" s="6" t="s">
        <v>95</v>
      </c>
      <c r="J1445" s="6">
        <v>1498</v>
      </c>
      <c r="K1445" s="4">
        <v>41873</v>
      </c>
      <c r="L1445" s="7" t="s">
        <v>230</v>
      </c>
      <c r="M1445" s="7" t="s">
        <v>415</v>
      </c>
      <c r="N1445" s="7" t="s">
        <v>294</v>
      </c>
      <c r="O1445" s="7">
        <v>89</v>
      </c>
      <c r="P1445" s="4">
        <f t="shared" si="67"/>
        <v>41878</v>
      </c>
      <c r="Q1445" s="4">
        <f t="shared" si="68"/>
        <v>41879</v>
      </c>
      <c r="R1445" s="7" t="str">
        <f t="shared" si="66"/>
        <v>id7879241879</v>
      </c>
      <c r="S1445" s="7">
        <f>VLOOKUP(R1445,box_office!$C:$F,2,FALSE)</f>
        <v>0.5275590551181103</v>
      </c>
      <c r="T1445" s="7">
        <f>VLOOKUP(R1445,box_office!$C:$F,3,FALSE)</f>
        <v>4.3499999999999996</v>
      </c>
      <c r="U1445" s="7">
        <f>VLOOKUP(R1445,box_office!$C:$F,4,FALSE)</f>
        <v>1100</v>
      </c>
    </row>
    <row r="1446" spans="1:21" x14ac:dyDescent="0.3">
      <c r="A1446" s="3" t="s">
        <v>1353</v>
      </c>
      <c r="B1446" s="4" t="s">
        <v>360</v>
      </c>
      <c r="C1446" s="3" t="s">
        <v>1354</v>
      </c>
      <c r="D1446" s="3" t="s">
        <v>187</v>
      </c>
      <c r="E1446" s="3" t="s">
        <v>1355</v>
      </c>
      <c r="F1446" s="3">
        <v>7.9</v>
      </c>
      <c r="G1446" s="3">
        <v>11</v>
      </c>
      <c r="H1446" s="3">
        <v>261</v>
      </c>
      <c r="I1446" s="6" t="s">
        <v>95</v>
      </c>
      <c r="J1446" s="6">
        <v>2260</v>
      </c>
      <c r="K1446" s="4">
        <v>41873</v>
      </c>
      <c r="L1446" s="7" t="s">
        <v>230</v>
      </c>
      <c r="M1446" s="7" t="s">
        <v>415</v>
      </c>
      <c r="N1446" s="7" t="s">
        <v>294</v>
      </c>
      <c r="O1446" s="7">
        <v>89</v>
      </c>
      <c r="P1446" s="4">
        <f t="shared" si="67"/>
        <v>41884</v>
      </c>
      <c r="Q1446" s="4">
        <f t="shared" si="68"/>
        <v>41885</v>
      </c>
      <c r="R1446" s="7" t="str">
        <f t="shared" si="66"/>
        <v>id7879241885</v>
      </c>
      <c r="S1446" s="7">
        <f>VLOOKUP(R1446,box_office!$C:$F,2,FALSE)</f>
        <v>5.5118110236220472E-2</v>
      </c>
      <c r="T1446" s="7">
        <f>VLOOKUP(R1446,box_office!$C:$F,3,FALSE)</f>
        <v>4.1900000000000004</v>
      </c>
      <c r="U1446" s="7">
        <f>VLOOKUP(R1446,box_office!$C:$F,4,FALSE)</f>
        <v>447</v>
      </c>
    </row>
    <row r="1447" spans="1:21" hidden="1" x14ac:dyDescent="0.3">
      <c r="A1447" s="3" t="s">
        <v>1353</v>
      </c>
      <c r="B1447" s="4" t="s">
        <v>362</v>
      </c>
      <c r="C1447" s="3" t="s">
        <v>1354</v>
      </c>
      <c r="D1447" s="3" t="s">
        <v>187</v>
      </c>
      <c r="E1447" s="3" t="s">
        <v>1355</v>
      </c>
      <c r="F1447" s="3">
        <v>7.9</v>
      </c>
      <c r="G1447" s="3">
        <v>11</v>
      </c>
      <c r="H1447" s="3">
        <v>261</v>
      </c>
      <c r="I1447" s="3" t="s">
        <v>95</v>
      </c>
      <c r="J1447" s="3">
        <v>2318</v>
      </c>
      <c r="K1447" s="4">
        <v>41873</v>
      </c>
      <c r="L1447" t="s">
        <v>230</v>
      </c>
      <c r="M1447" t="s">
        <v>415</v>
      </c>
      <c r="N1447" t="s">
        <v>294</v>
      </c>
      <c r="O1447">
        <v>89</v>
      </c>
      <c r="P1447" s="4">
        <f t="shared" si="67"/>
        <v>41885</v>
      </c>
      <c r="Q1447" s="4">
        <f t="shared" si="68"/>
        <v>41886</v>
      </c>
      <c r="R1447" s="10" t="str">
        <f t="shared" si="66"/>
        <v>id7879241886</v>
      </c>
      <c r="S1447" s="9" t="e">
        <f>VLOOKUP(R1447,box_office!$C:$F,2,FALSE)</f>
        <v>#N/A</v>
      </c>
      <c r="T1447" s="9" t="e">
        <f>VLOOKUP(R1447,box_office!$C:$F,3,FALSE)</f>
        <v>#N/A</v>
      </c>
      <c r="U1447" s="9" t="e">
        <f>VLOOKUP(R1447,box_office!$C:$F,4,FALSE)</f>
        <v>#N/A</v>
      </c>
    </row>
    <row r="1448" spans="1:21" hidden="1" x14ac:dyDescent="0.3">
      <c r="A1448" s="3" t="s">
        <v>1353</v>
      </c>
      <c r="B1448" s="4" t="s">
        <v>364</v>
      </c>
      <c r="C1448" s="3" t="s">
        <v>1354</v>
      </c>
      <c r="D1448" s="3" t="s">
        <v>187</v>
      </c>
      <c r="E1448" s="3" t="s">
        <v>1355</v>
      </c>
      <c r="F1448" s="3">
        <v>7.9</v>
      </c>
      <c r="G1448" s="3">
        <v>11</v>
      </c>
      <c r="H1448" s="3">
        <v>261</v>
      </c>
      <c r="I1448" s="3" t="s">
        <v>95</v>
      </c>
      <c r="J1448" s="3">
        <v>2367</v>
      </c>
      <c r="K1448" s="4">
        <v>41873</v>
      </c>
      <c r="L1448" t="s">
        <v>230</v>
      </c>
      <c r="M1448" t="s">
        <v>415</v>
      </c>
      <c r="N1448" t="s">
        <v>294</v>
      </c>
      <c r="O1448">
        <v>89</v>
      </c>
      <c r="P1448" s="4">
        <f t="shared" si="67"/>
        <v>41886</v>
      </c>
      <c r="Q1448" s="4">
        <f t="shared" si="68"/>
        <v>41887</v>
      </c>
      <c r="R1448" s="10" t="str">
        <f t="shared" si="66"/>
        <v>id7879241887</v>
      </c>
      <c r="S1448" s="9" t="e">
        <f>VLOOKUP(R1448,box_office!$C:$F,2,FALSE)</f>
        <v>#N/A</v>
      </c>
      <c r="T1448" s="9" t="e">
        <f>VLOOKUP(R1448,box_office!$C:$F,3,FALSE)</f>
        <v>#N/A</v>
      </c>
      <c r="U1448" s="9" t="e">
        <f>VLOOKUP(R1448,box_office!$C:$F,4,FALSE)</f>
        <v>#N/A</v>
      </c>
    </row>
    <row r="1449" spans="1:21" hidden="1" x14ac:dyDescent="0.3">
      <c r="A1449" s="3" t="s">
        <v>1353</v>
      </c>
      <c r="B1449" s="4" t="s">
        <v>367</v>
      </c>
      <c r="C1449" s="3" t="s">
        <v>1354</v>
      </c>
      <c r="D1449" s="3" t="s">
        <v>187</v>
      </c>
      <c r="E1449" s="3" t="s">
        <v>1355</v>
      </c>
      <c r="F1449" s="3">
        <v>7.9</v>
      </c>
      <c r="G1449" s="3">
        <v>11</v>
      </c>
      <c r="H1449" s="3">
        <v>261</v>
      </c>
      <c r="I1449" s="3" t="s">
        <v>95</v>
      </c>
      <c r="J1449" s="3">
        <v>2407</v>
      </c>
      <c r="K1449" s="4">
        <v>41873</v>
      </c>
      <c r="L1449" t="s">
        <v>230</v>
      </c>
      <c r="M1449" t="s">
        <v>415</v>
      </c>
      <c r="N1449" t="s">
        <v>294</v>
      </c>
      <c r="O1449">
        <v>89</v>
      </c>
      <c r="P1449" s="4">
        <f t="shared" si="67"/>
        <v>41887</v>
      </c>
      <c r="Q1449" s="4">
        <f t="shared" si="68"/>
        <v>41888</v>
      </c>
      <c r="R1449" s="10" t="str">
        <f t="shared" si="66"/>
        <v>id7879241888</v>
      </c>
      <c r="S1449" s="9" t="e">
        <f>VLOOKUP(R1449,box_office!$C:$F,2,FALSE)</f>
        <v>#N/A</v>
      </c>
      <c r="T1449" s="9" t="e">
        <f>VLOOKUP(R1449,box_office!$C:$F,3,FALSE)</f>
        <v>#N/A</v>
      </c>
      <c r="U1449" s="9" t="e">
        <f>VLOOKUP(R1449,box_office!$C:$F,4,FALSE)</f>
        <v>#N/A</v>
      </c>
    </row>
    <row r="1450" spans="1:21" hidden="1" x14ac:dyDescent="0.3">
      <c r="A1450" s="3" t="s">
        <v>1353</v>
      </c>
      <c r="B1450" s="4" t="s">
        <v>369</v>
      </c>
      <c r="C1450" s="3" t="s">
        <v>1354</v>
      </c>
      <c r="D1450" s="3" t="s">
        <v>187</v>
      </c>
      <c r="E1450" s="3" t="s">
        <v>1355</v>
      </c>
      <c r="F1450" s="3">
        <v>7.9</v>
      </c>
      <c r="G1450" s="3">
        <v>11</v>
      </c>
      <c r="H1450" s="3">
        <v>261</v>
      </c>
      <c r="I1450" s="3" t="s">
        <v>95</v>
      </c>
      <c r="J1450" s="3">
        <v>2463</v>
      </c>
      <c r="K1450" s="4">
        <v>41873</v>
      </c>
      <c r="L1450" t="s">
        <v>230</v>
      </c>
      <c r="M1450" t="s">
        <v>415</v>
      </c>
      <c r="N1450" t="s">
        <v>294</v>
      </c>
      <c r="O1450">
        <v>89</v>
      </c>
      <c r="P1450" s="4">
        <f t="shared" si="67"/>
        <v>41888</v>
      </c>
      <c r="Q1450" s="4">
        <f t="shared" si="68"/>
        <v>41889</v>
      </c>
      <c r="R1450" s="10" t="str">
        <f t="shared" si="66"/>
        <v>id7879241889</v>
      </c>
      <c r="S1450" s="9" t="e">
        <f>VLOOKUP(R1450,box_office!$C:$F,2,FALSE)</f>
        <v>#N/A</v>
      </c>
      <c r="T1450" s="9" t="e">
        <f>VLOOKUP(R1450,box_office!$C:$F,3,FALSE)</f>
        <v>#N/A</v>
      </c>
      <c r="U1450" s="9" t="e">
        <f>VLOOKUP(R1450,box_office!$C:$F,4,FALSE)</f>
        <v>#N/A</v>
      </c>
    </row>
    <row r="1451" spans="1:21" hidden="1" x14ac:dyDescent="0.3">
      <c r="A1451" s="3" t="s">
        <v>1353</v>
      </c>
      <c r="B1451" s="4" t="s">
        <v>371</v>
      </c>
      <c r="C1451" s="3" t="s">
        <v>1354</v>
      </c>
      <c r="D1451" s="3" t="s">
        <v>187</v>
      </c>
      <c r="E1451" s="3" t="s">
        <v>1355</v>
      </c>
      <c r="F1451" s="3">
        <v>7.9</v>
      </c>
      <c r="G1451" s="3">
        <v>11</v>
      </c>
      <c r="H1451" s="3">
        <v>261</v>
      </c>
      <c r="I1451" s="3" t="s">
        <v>95</v>
      </c>
      <c r="J1451" s="3">
        <v>2520</v>
      </c>
      <c r="K1451" s="4">
        <v>41873</v>
      </c>
      <c r="L1451" t="s">
        <v>230</v>
      </c>
      <c r="M1451" t="s">
        <v>415</v>
      </c>
      <c r="N1451" t="s">
        <v>294</v>
      </c>
      <c r="O1451">
        <v>89</v>
      </c>
      <c r="P1451" s="4">
        <f t="shared" si="67"/>
        <v>41889</v>
      </c>
      <c r="Q1451" s="4">
        <f t="shared" si="68"/>
        <v>41890</v>
      </c>
      <c r="R1451" s="10" t="str">
        <f t="shared" si="66"/>
        <v>id7879241890</v>
      </c>
      <c r="S1451" s="9" t="e">
        <f>VLOOKUP(R1451,box_office!$C:$F,2,FALSE)</f>
        <v>#N/A</v>
      </c>
      <c r="T1451" s="9" t="e">
        <f>VLOOKUP(R1451,box_office!$C:$F,3,FALSE)</f>
        <v>#N/A</v>
      </c>
      <c r="U1451" s="9" t="e">
        <f>VLOOKUP(R1451,box_office!$C:$F,4,FALSE)</f>
        <v>#N/A</v>
      </c>
    </row>
    <row r="1452" spans="1:21" hidden="1" x14ac:dyDescent="0.3">
      <c r="A1452" s="3" t="s">
        <v>1353</v>
      </c>
      <c r="B1452" s="4" t="s">
        <v>373</v>
      </c>
      <c r="C1452" s="3" t="s">
        <v>1354</v>
      </c>
      <c r="D1452" s="3" t="s">
        <v>187</v>
      </c>
      <c r="E1452" s="3" t="s">
        <v>1355</v>
      </c>
      <c r="F1452" s="3">
        <v>7.9</v>
      </c>
      <c r="G1452" s="3">
        <v>11</v>
      </c>
      <c r="H1452" s="3">
        <v>261</v>
      </c>
      <c r="I1452" s="3" t="s">
        <v>95</v>
      </c>
      <c r="J1452" s="3">
        <v>2573</v>
      </c>
      <c r="K1452" s="4">
        <v>41873</v>
      </c>
      <c r="L1452" t="s">
        <v>230</v>
      </c>
      <c r="M1452" t="s">
        <v>415</v>
      </c>
      <c r="N1452" t="s">
        <v>294</v>
      </c>
      <c r="O1452">
        <v>89</v>
      </c>
      <c r="P1452" s="4">
        <f t="shared" si="67"/>
        <v>41890</v>
      </c>
      <c r="Q1452" s="4">
        <f t="shared" si="68"/>
        <v>41891</v>
      </c>
      <c r="R1452" s="10" t="str">
        <f t="shared" si="66"/>
        <v>id7879241891</v>
      </c>
      <c r="S1452" s="9" t="e">
        <f>VLOOKUP(R1452,box_office!$C:$F,2,FALSE)</f>
        <v>#N/A</v>
      </c>
      <c r="T1452" s="9" t="e">
        <f>VLOOKUP(R1452,box_office!$C:$F,3,FALSE)</f>
        <v>#N/A</v>
      </c>
      <c r="U1452" s="9" t="e">
        <f>VLOOKUP(R1452,box_office!$C:$F,4,FALSE)</f>
        <v>#N/A</v>
      </c>
    </row>
    <row r="1453" spans="1:21" hidden="1" x14ac:dyDescent="0.3">
      <c r="A1453" s="3" t="s">
        <v>1353</v>
      </c>
      <c r="B1453" s="4" t="s">
        <v>375</v>
      </c>
      <c r="C1453" s="3" t="s">
        <v>1354</v>
      </c>
      <c r="D1453" s="3" t="s">
        <v>187</v>
      </c>
      <c r="E1453" s="3" t="s">
        <v>1355</v>
      </c>
      <c r="F1453" s="3">
        <v>7.9</v>
      </c>
      <c r="G1453" s="3">
        <v>11</v>
      </c>
      <c r="H1453" s="3">
        <v>261</v>
      </c>
      <c r="I1453" s="3" t="s">
        <v>95</v>
      </c>
      <c r="J1453" s="3">
        <v>2610</v>
      </c>
      <c r="K1453" s="4">
        <v>41873</v>
      </c>
      <c r="L1453" t="s">
        <v>230</v>
      </c>
      <c r="M1453" t="s">
        <v>415</v>
      </c>
      <c r="N1453" t="s">
        <v>294</v>
      </c>
      <c r="O1453">
        <v>89</v>
      </c>
      <c r="P1453" s="4">
        <f t="shared" si="67"/>
        <v>41891</v>
      </c>
      <c r="Q1453" s="4">
        <f t="shared" si="68"/>
        <v>41892</v>
      </c>
      <c r="R1453" s="10" t="str">
        <f t="shared" si="66"/>
        <v>id7879241892</v>
      </c>
      <c r="S1453" s="9" t="e">
        <f>VLOOKUP(R1453,box_office!$C:$F,2,FALSE)</f>
        <v>#N/A</v>
      </c>
      <c r="T1453" s="9" t="e">
        <f>VLOOKUP(R1453,box_office!$C:$F,3,FALSE)</f>
        <v>#N/A</v>
      </c>
      <c r="U1453" s="9" t="e">
        <f>VLOOKUP(R1453,box_office!$C:$F,4,FALSE)</f>
        <v>#N/A</v>
      </c>
    </row>
    <row r="1454" spans="1:21" hidden="1" x14ac:dyDescent="0.3">
      <c r="A1454" s="3" t="s">
        <v>1353</v>
      </c>
      <c r="B1454" s="4" t="s">
        <v>377</v>
      </c>
      <c r="C1454" s="3" t="s">
        <v>1354</v>
      </c>
      <c r="D1454" s="3" t="s">
        <v>187</v>
      </c>
      <c r="E1454" s="3" t="s">
        <v>1355</v>
      </c>
      <c r="F1454" s="3">
        <v>7.9</v>
      </c>
      <c r="G1454" s="3">
        <v>11</v>
      </c>
      <c r="H1454" s="3">
        <v>261</v>
      </c>
      <c r="I1454" s="3" t="s">
        <v>95</v>
      </c>
      <c r="J1454" s="3">
        <v>2648</v>
      </c>
      <c r="K1454" s="4">
        <v>41873</v>
      </c>
      <c r="L1454" t="s">
        <v>230</v>
      </c>
      <c r="M1454" t="s">
        <v>415</v>
      </c>
      <c r="N1454" t="s">
        <v>294</v>
      </c>
      <c r="O1454">
        <v>89</v>
      </c>
      <c r="P1454" s="4">
        <f t="shared" si="67"/>
        <v>41892</v>
      </c>
      <c r="Q1454" s="4">
        <f t="shared" si="68"/>
        <v>41893</v>
      </c>
      <c r="R1454" s="10" t="str">
        <f t="shared" si="66"/>
        <v>id7879241893</v>
      </c>
      <c r="S1454" s="9" t="e">
        <f>VLOOKUP(R1454,box_office!$C:$F,2,FALSE)</f>
        <v>#N/A</v>
      </c>
      <c r="T1454" s="9" t="e">
        <f>VLOOKUP(R1454,box_office!$C:$F,3,FALSE)</f>
        <v>#N/A</v>
      </c>
      <c r="U1454" s="9" t="e">
        <f>VLOOKUP(R1454,box_office!$C:$F,4,FALSE)</f>
        <v>#N/A</v>
      </c>
    </row>
    <row r="1455" spans="1:21" hidden="1" x14ac:dyDescent="0.3">
      <c r="A1455" s="3" t="s">
        <v>1353</v>
      </c>
      <c r="B1455" s="4" t="s">
        <v>313</v>
      </c>
      <c r="C1455" s="3" t="s">
        <v>1354</v>
      </c>
      <c r="D1455" s="3" t="s">
        <v>187</v>
      </c>
      <c r="E1455" s="3" t="s">
        <v>1355</v>
      </c>
      <c r="F1455" s="3">
        <v>7.9</v>
      </c>
      <c r="G1455" s="3">
        <v>11</v>
      </c>
      <c r="H1455" s="3">
        <v>261</v>
      </c>
      <c r="I1455" s="3" t="s">
        <v>95</v>
      </c>
      <c r="J1455" s="3">
        <v>2675</v>
      </c>
      <c r="K1455" s="4">
        <v>41873</v>
      </c>
      <c r="L1455" t="s">
        <v>230</v>
      </c>
      <c r="M1455" t="s">
        <v>415</v>
      </c>
      <c r="N1455" t="s">
        <v>294</v>
      </c>
      <c r="O1455">
        <v>89</v>
      </c>
      <c r="P1455" s="4">
        <f t="shared" si="67"/>
        <v>41893</v>
      </c>
      <c r="Q1455" s="4">
        <f t="shared" si="68"/>
        <v>41894</v>
      </c>
      <c r="R1455" s="10" t="str">
        <f t="shared" si="66"/>
        <v>id7879241894</v>
      </c>
      <c r="S1455" s="9" t="e">
        <f>VLOOKUP(R1455,box_office!$C:$F,2,FALSE)</f>
        <v>#N/A</v>
      </c>
      <c r="T1455" s="9" t="e">
        <f>VLOOKUP(R1455,box_office!$C:$F,3,FALSE)</f>
        <v>#N/A</v>
      </c>
      <c r="U1455" s="9" t="e">
        <f>VLOOKUP(R1455,box_office!$C:$F,4,FALSE)</f>
        <v>#N/A</v>
      </c>
    </row>
    <row r="1456" spans="1:21" hidden="1" x14ac:dyDescent="0.3">
      <c r="A1456" s="3" t="s">
        <v>1353</v>
      </c>
      <c r="B1456" s="4" t="s">
        <v>318</v>
      </c>
      <c r="C1456" s="3" t="s">
        <v>1354</v>
      </c>
      <c r="D1456" s="3" t="s">
        <v>187</v>
      </c>
      <c r="E1456" s="3" t="s">
        <v>1355</v>
      </c>
      <c r="F1456" s="3">
        <v>7.9</v>
      </c>
      <c r="G1456" s="3">
        <v>11</v>
      </c>
      <c r="H1456" s="3">
        <v>261</v>
      </c>
      <c r="I1456" s="3" t="s">
        <v>95</v>
      </c>
      <c r="J1456" s="3">
        <v>2711</v>
      </c>
      <c r="K1456" s="4">
        <v>41873</v>
      </c>
      <c r="L1456" t="s">
        <v>230</v>
      </c>
      <c r="M1456" t="s">
        <v>415</v>
      </c>
      <c r="N1456" t="s">
        <v>294</v>
      </c>
      <c r="O1456">
        <v>89</v>
      </c>
      <c r="P1456" s="4">
        <f t="shared" si="67"/>
        <v>41894</v>
      </c>
      <c r="Q1456" s="4">
        <f t="shared" si="68"/>
        <v>41895</v>
      </c>
      <c r="R1456" s="10" t="str">
        <f t="shared" si="66"/>
        <v>id7879241895</v>
      </c>
      <c r="S1456" s="9" t="e">
        <f>VLOOKUP(R1456,box_office!$C:$F,2,FALSE)</f>
        <v>#N/A</v>
      </c>
      <c r="T1456" s="9" t="e">
        <f>VLOOKUP(R1456,box_office!$C:$F,3,FALSE)</f>
        <v>#N/A</v>
      </c>
      <c r="U1456" s="9" t="e">
        <f>VLOOKUP(R1456,box_office!$C:$F,4,FALSE)</f>
        <v>#N/A</v>
      </c>
    </row>
    <row r="1457" spans="1:21" hidden="1" x14ac:dyDescent="0.3">
      <c r="A1457" s="3" t="s">
        <v>1353</v>
      </c>
      <c r="B1457" s="4" t="s">
        <v>320</v>
      </c>
      <c r="C1457" s="3" t="s">
        <v>1354</v>
      </c>
      <c r="D1457" s="3" t="s">
        <v>187</v>
      </c>
      <c r="E1457" s="3" t="s">
        <v>1355</v>
      </c>
      <c r="F1457" s="3">
        <v>7.9</v>
      </c>
      <c r="G1457" s="3">
        <v>11</v>
      </c>
      <c r="H1457" s="3">
        <v>261</v>
      </c>
      <c r="I1457" s="3" t="s">
        <v>95</v>
      </c>
      <c r="J1457" s="3">
        <v>2784</v>
      </c>
      <c r="K1457" s="4">
        <v>41873</v>
      </c>
      <c r="L1457" t="s">
        <v>230</v>
      </c>
      <c r="M1457" t="s">
        <v>415</v>
      </c>
      <c r="N1457" t="s">
        <v>294</v>
      </c>
      <c r="O1457">
        <v>89</v>
      </c>
      <c r="P1457" s="4">
        <f t="shared" si="67"/>
        <v>41896</v>
      </c>
      <c r="Q1457" s="4">
        <f t="shared" si="68"/>
        <v>41897</v>
      </c>
      <c r="R1457" s="10" t="str">
        <f t="shared" si="66"/>
        <v>id7879241897</v>
      </c>
      <c r="S1457" s="9" t="e">
        <f>VLOOKUP(R1457,box_office!$C:$F,2,FALSE)</f>
        <v>#N/A</v>
      </c>
      <c r="T1457" s="9" t="e">
        <f>VLOOKUP(R1457,box_office!$C:$F,3,FALSE)</f>
        <v>#N/A</v>
      </c>
      <c r="U1457" s="9" t="e">
        <f>VLOOKUP(R1457,box_office!$C:$F,4,FALSE)</f>
        <v>#N/A</v>
      </c>
    </row>
    <row r="1458" spans="1:21" hidden="1" x14ac:dyDescent="0.3">
      <c r="A1458" s="3" t="s">
        <v>1353</v>
      </c>
      <c r="B1458" s="4" t="s">
        <v>322</v>
      </c>
      <c r="C1458" s="3" t="s">
        <v>1354</v>
      </c>
      <c r="D1458" s="3" t="s">
        <v>187</v>
      </c>
      <c r="E1458" s="3" t="s">
        <v>1355</v>
      </c>
      <c r="F1458" s="3">
        <v>7.9</v>
      </c>
      <c r="G1458" s="3">
        <v>11</v>
      </c>
      <c r="H1458" s="3">
        <v>261</v>
      </c>
      <c r="I1458" s="3" t="s">
        <v>95</v>
      </c>
      <c r="J1458" s="3">
        <v>2813</v>
      </c>
      <c r="K1458" s="4">
        <v>41873</v>
      </c>
      <c r="L1458" t="s">
        <v>230</v>
      </c>
      <c r="M1458" t="s">
        <v>415</v>
      </c>
      <c r="N1458" t="s">
        <v>294</v>
      </c>
      <c r="O1458">
        <v>89</v>
      </c>
      <c r="P1458" s="4">
        <f t="shared" si="67"/>
        <v>41897</v>
      </c>
      <c r="Q1458" s="4">
        <f t="shared" si="68"/>
        <v>41898</v>
      </c>
      <c r="R1458" s="10" t="str">
        <f t="shared" si="66"/>
        <v>id7879241898</v>
      </c>
      <c r="S1458" s="9" t="e">
        <f>VLOOKUP(R1458,box_office!$C:$F,2,FALSE)</f>
        <v>#N/A</v>
      </c>
      <c r="T1458" s="9" t="e">
        <f>VLOOKUP(R1458,box_office!$C:$F,3,FALSE)</f>
        <v>#N/A</v>
      </c>
      <c r="U1458" s="9" t="e">
        <f>VLOOKUP(R1458,box_office!$C:$F,4,FALSE)</f>
        <v>#N/A</v>
      </c>
    </row>
    <row r="1459" spans="1:21" hidden="1" x14ac:dyDescent="0.3">
      <c r="A1459" s="3" t="s">
        <v>1364</v>
      </c>
      <c r="B1459" s="4" t="s">
        <v>122</v>
      </c>
      <c r="C1459" s="3" t="s">
        <v>1365</v>
      </c>
      <c r="D1459" s="3" t="s">
        <v>187</v>
      </c>
      <c r="F1459" s="3">
        <v>7</v>
      </c>
      <c r="G1459" s="3">
        <v>6</v>
      </c>
      <c r="H1459" s="3">
        <v>101</v>
      </c>
      <c r="I1459" s="3" t="s">
        <v>95</v>
      </c>
      <c r="J1459" s="3">
        <v>99</v>
      </c>
      <c r="K1459" s="4">
        <v>41744</v>
      </c>
      <c r="L1459" t="s">
        <v>229</v>
      </c>
      <c r="M1459" t="s">
        <v>32</v>
      </c>
      <c r="N1459" t="s">
        <v>294</v>
      </c>
      <c r="O1459">
        <v>101</v>
      </c>
      <c r="P1459" s="4">
        <f t="shared" si="67"/>
        <v>41737</v>
      </c>
      <c r="Q1459" s="4">
        <f t="shared" si="68"/>
        <v>41738</v>
      </c>
      <c r="R1459" s="10" t="str">
        <f t="shared" si="66"/>
        <v>id7844441738</v>
      </c>
      <c r="S1459" s="9" t="e">
        <f>VLOOKUP(R1459,box_office!$C:$F,2,FALSE)</f>
        <v>#N/A</v>
      </c>
      <c r="T1459" s="9" t="e">
        <f>VLOOKUP(R1459,box_office!$C:$F,3,FALSE)</f>
        <v>#N/A</v>
      </c>
      <c r="U1459" s="9" t="e">
        <f>VLOOKUP(R1459,box_office!$C:$F,4,FALSE)</f>
        <v>#N/A</v>
      </c>
    </row>
    <row r="1460" spans="1:21" hidden="1" x14ac:dyDescent="0.3">
      <c r="A1460" s="3" t="s">
        <v>1364</v>
      </c>
      <c r="B1460" s="4" t="s">
        <v>124</v>
      </c>
      <c r="C1460" s="3" t="s">
        <v>1365</v>
      </c>
      <c r="D1460" s="3" t="s">
        <v>187</v>
      </c>
      <c r="F1460" s="3">
        <v>7</v>
      </c>
      <c r="G1460" s="3">
        <v>6</v>
      </c>
      <c r="H1460" s="3">
        <v>101</v>
      </c>
      <c r="I1460" s="3" t="s">
        <v>95</v>
      </c>
      <c r="J1460" s="3">
        <v>101</v>
      </c>
      <c r="K1460" s="4">
        <v>41744</v>
      </c>
      <c r="L1460" t="s">
        <v>229</v>
      </c>
      <c r="M1460" t="s">
        <v>32</v>
      </c>
      <c r="N1460" t="s">
        <v>294</v>
      </c>
      <c r="O1460">
        <v>101</v>
      </c>
      <c r="P1460" s="4">
        <f t="shared" si="67"/>
        <v>41738</v>
      </c>
      <c r="Q1460" s="4">
        <f t="shared" si="68"/>
        <v>41739</v>
      </c>
      <c r="R1460" s="10" t="str">
        <f t="shared" si="66"/>
        <v>id7844441739</v>
      </c>
      <c r="S1460" s="9" t="e">
        <f>VLOOKUP(R1460,box_office!$C:$F,2,FALSE)</f>
        <v>#N/A</v>
      </c>
      <c r="T1460" s="9" t="e">
        <f>VLOOKUP(R1460,box_office!$C:$F,3,FALSE)</f>
        <v>#N/A</v>
      </c>
      <c r="U1460" s="9" t="e">
        <f>VLOOKUP(R1460,box_office!$C:$F,4,FALSE)</f>
        <v>#N/A</v>
      </c>
    </row>
    <row r="1461" spans="1:21" hidden="1" x14ac:dyDescent="0.3">
      <c r="A1461" s="3" t="s">
        <v>1364</v>
      </c>
      <c r="B1461" s="4" t="s">
        <v>586</v>
      </c>
      <c r="C1461" s="3" t="s">
        <v>1365</v>
      </c>
      <c r="D1461" s="3" t="s">
        <v>187</v>
      </c>
      <c r="F1461" s="3">
        <v>6.9</v>
      </c>
      <c r="G1461" s="3">
        <v>7</v>
      </c>
      <c r="H1461" s="3">
        <v>106</v>
      </c>
      <c r="I1461" s="3" t="s">
        <v>95</v>
      </c>
      <c r="J1461" s="3">
        <v>106</v>
      </c>
      <c r="K1461" s="4">
        <v>41744</v>
      </c>
      <c r="L1461" t="s">
        <v>229</v>
      </c>
      <c r="M1461" t="s">
        <v>32</v>
      </c>
      <c r="N1461" t="s">
        <v>294</v>
      </c>
      <c r="O1461">
        <v>101</v>
      </c>
      <c r="P1461" s="4">
        <f t="shared" si="67"/>
        <v>41739</v>
      </c>
      <c r="Q1461" s="4">
        <f t="shared" si="68"/>
        <v>41740</v>
      </c>
      <c r="R1461" s="10" t="str">
        <f t="shared" si="66"/>
        <v>id7844441740</v>
      </c>
      <c r="S1461" s="9" t="e">
        <f>VLOOKUP(R1461,box_office!$C:$F,2,FALSE)</f>
        <v>#N/A</v>
      </c>
      <c r="T1461" s="9" t="e">
        <f>VLOOKUP(R1461,box_office!$C:$F,3,FALSE)</f>
        <v>#N/A</v>
      </c>
      <c r="U1461" s="9" t="e">
        <f>VLOOKUP(R1461,box_office!$C:$F,4,FALSE)</f>
        <v>#N/A</v>
      </c>
    </row>
    <row r="1462" spans="1:21" hidden="1" x14ac:dyDescent="0.3">
      <c r="A1462" s="3" t="s">
        <v>1364</v>
      </c>
      <c r="B1462" s="4" t="s">
        <v>590</v>
      </c>
      <c r="C1462" s="3" t="s">
        <v>1365</v>
      </c>
      <c r="D1462" s="3" t="s">
        <v>187</v>
      </c>
      <c r="F1462" s="3">
        <v>6.9</v>
      </c>
      <c r="G1462" s="3">
        <v>7</v>
      </c>
      <c r="H1462" s="3">
        <v>111</v>
      </c>
      <c r="I1462" s="3" t="s">
        <v>95</v>
      </c>
      <c r="J1462" s="3">
        <v>114</v>
      </c>
      <c r="K1462" s="4">
        <v>41744</v>
      </c>
      <c r="L1462" t="s">
        <v>229</v>
      </c>
      <c r="M1462" t="s">
        <v>32</v>
      </c>
      <c r="N1462" t="s">
        <v>294</v>
      </c>
      <c r="O1462">
        <v>101</v>
      </c>
      <c r="P1462" s="4">
        <f t="shared" si="67"/>
        <v>41740</v>
      </c>
      <c r="Q1462" s="4">
        <f t="shared" si="68"/>
        <v>41741</v>
      </c>
      <c r="R1462" s="10" t="str">
        <f t="shared" si="66"/>
        <v>id7844441741</v>
      </c>
      <c r="S1462" s="9" t="e">
        <f>VLOOKUP(R1462,box_office!$C:$F,2,FALSE)</f>
        <v>#N/A</v>
      </c>
      <c r="T1462" s="9" t="e">
        <f>VLOOKUP(R1462,box_office!$C:$F,3,FALSE)</f>
        <v>#N/A</v>
      </c>
      <c r="U1462" s="9" t="e">
        <f>VLOOKUP(R1462,box_office!$C:$F,4,FALSE)</f>
        <v>#N/A</v>
      </c>
    </row>
    <row r="1463" spans="1:21" hidden="1" x14ac:dyDescent="0.3">
      <c r="A1463" s="3" t="s">
        <v>1364</v>
      </c>
      <c r="B1463" s="4" t="s">
        <v>126</v>
      </c>
      <c r="C1463" s="3" t="s">
        <v>1365</v>
      </c>
      <c r="D1463" s="3" t="s">
        <v>187</v>
      </c>
      <c r="F1463" s="3">
        <v>6.6</v>
      </c>
      <c r="G1463" s="3">
        <v>7</v>
      </c>
      <c r="H1463" s="3">
        <v>111</v>
      </c>
      <c r="I1463" s="3" t="s">
        <v>95</v>
      </c>
      <c r="J1463" s="3">
        <v>122</v>
      </c>
      <c r="K1463" s="4">
        <v>41744</v>
      </c>
      <c r="L1463" t="s">
        <v>229</v>
      </c>
      <c r="M1463" t="s">
        <v>32</v>
      </c>
      <c r="N1463" t="s">
        <v>294</v>
      </c>
      <c r="O1463">
        <v>101</v>
      </c>
      <c r="P1463" s="4">
        <f t="shared" si="67"/>
        <v>41741</v>
      </c>
      <c r="Q1463" s="4">
        <f t="shared" si="68"/>
        <v>41742</v>
      </c>
      <c r="R1463" s="10" t="str">
        <f t="shared" si="66"/>
        <v>id7844441742</v>
      </c>
      <c r="S1463" s="9" t="e">
        <f>VLOOKUP(R1463,box_office!$C:$F,2,FALSE)</f>
        <v>#N/A</v>
      </c>
      <c r="T1463" s="9" t="e">
        <f>VLOOKUP(R1463,box_office!$C:$F,3,FALSE)</f>
        <v>#N/A</v>
      </c>
      <c r="U1463" s="9" t="e">
        <f>VLOOKUP(R1463,box_office!$C:$F,4,FALSE)</f>
        <v>#N/A</v>
      </c>
    </row>
    <row r="1464" spans="1:21" hidden="1" x14ac:dyDescent="0.3">
      <c r="A1464" s="3" t="s">
        <v>1364</v>
      </c>
      <c r="B1464" s="4" t="s">
        <v>593</v>
      </c>
      <c r="C1464" s="3" t="s">
        <v>1365</v>
      </c>
      <c r="D1464" s="3" t="s">
        <v>187</v>
      </c>
      <c r="F1464" s="3">
        <v>6.7</v>
      </c>
      <c r="G1464" s="3">
        <v>7</v>
      </c>
      <c r="H1464" s="3">
        <v>111</v>
      </c>
      <c r="I1464" s="3" t="s">
        <v>95</v>
      </c>
      <c r="J1464" s="3">
        <v>125</v>
      </c>
      <c r="K1464" s="4">
        <v>41744</v>
      </c>
      <c r="L1464" t="s">
        <v>229</v>
      </c>
      <c r="M1464" t="s">
        <v>32</v>
      </c>
      <c r="N1464" t="s">
        <v>294</v>
      </c>
      <c r="O1464">
        <v>101</v>
      </c>
      <c r="P1464" s="4">
        <f t="shared" si="67"/>
        <v>41742</v>
      </c>
      <c r="Q1464" s="4">
        <f t="shared" si="68"/>
        <v>41743</v>
      </c>
      <c r="R1464" s="10" t="str">
        <f t="shared" si="66"/>
        <v>id7844441743</v>
      </c>
      <c r="S1464" s="9" t="e">
        <f>VLOOKUP(R1464,box_office!$C:$F,2,FALSE)</f>
        <v>#N/A</v>
      </c>
      <c r="T1464" s="9" t="e">
        <f>VLOOKUP(R1464,box_office!$C:$F,3,FALSE)</f>
        <v>#N/A</v>
      </c>
      <c r="U1464" s="9" t="e">
        <f>VLOOKUP(R1464,box_office!$C:$F,4,FALSE)</f>
        <v>#N/A</v>
      </c>
    </row>
    <row r="1465" spans="1:21" x14ac:dyDescent="0.3">
      <c r="A1465" s="3" t="s">
        <v>1364</v>
      </c>
      <c r="B1465" s="4" t="s">
        <v>595</v>
      </c>
      <c r="C1465" s="3" t="s">
        <v>1365</v>
      </c>
      <c r="D1465" s="3" t="s">
        <v>187</v>
      </c>
      <c r="F1465" s="3">
        <v>6.9</v>
      </c>
      <c r="G1465" s="3">
        <v>7</v>
      </c>
      <c r="H1465" s="3">
        <v>111</v>
      </c>
      <c r="I1465" s="6" t="s">
        <v>95</v>
      </c>
      <c r="J1465" s="6">
        <v>134</v>
      </c>
      <c r="K1465" s="4">
        <v>41744</v>
      </c>
      <c r="L1465" s="7" t="s">
        <v>229</v>
      </c>
      <c r="M1465" s="7" t="s">
        <v>32</v>
      </c>
      <c r="N1465" s="7" t="s">
        <v>294</v>
      </c>
      <c r="O1465" s="7">
        <v>101</v>
      </c>
      <c r="P1465" s="4">
        <f t="shared" si="67"/>
        <v>41743</v>
      </c>
      <c r="Q1465" s="4">
        <f t="shared" si="68"/>
        <v>41744</v>
      </c>
      <c r="R1465" s="7" t="str">
        <f t="shared" si="66"/>
        <v>id7844441744</v>
      </c>
      <c r="S1465" s="7">
        <f>VLOOKUP(R1465,box_office!$C:$F,2,FALSE)</f>
        <v>1.8897637795275593</v>
      </c>
      <c r="T1465" s="7">
        <f>VLOOKUP(R1465,box_office!$C:$F,3,FALSE)</f>
        <v>4.76</v>
      </c>
      <c r="U1465" s="7">
        <f>VLOOKUP(R1465,box_office!$C:$F,4,FALSE)</f>
        <v>7944</v>
      </c>
    </row>
    <row r="1466" spans="1:21" x14ac:dyDescent="0.3">
      <c r="A1466" s="3" t="s">
        <v>1364</v>
      </c>
      <c r="B1466" s="4" t="s">
        <v>597</v>
      </c>
      <c r="C1466" s="3" t="s">
        <v>1365</v>
      </c>
      <c r="D1466" s="3" t="s">
        <v>187</v>
      </c>
      <c r="F1466" s="3">
        <v>6.9</v>
      </c>
      <c r="G1466" s="3">
        <v>7</v>
      </c>
      <c r="H1466" s="3">
        <v>111</v>
      </c>
      <c r="I1466" s="6" t="s">
        <v>95</v>
      </c>
      <c r="J1466" s="6">
        <v>225</v>
      </c>
      <c r="K1466" s="4">
        <v>41744</v>
      </c>
      <c r="L1466" s="7" t="s">
        <v>229</v>
      </c>
      <c r="M1466" s="7" t="s">
        <v>32</v>
      </c>
      <c r="N1466" s="7" t="s">
        <v>294</v>
      </c>
      <c r="O1466" s="7">
        <v>101</v>
      </c>
      <c r="P1466" s="4">
        <f t="shared" si="67"/>
        <v>41744</v>
      </c>
      <c r="Q1466" s="4">
        <f t="shared" si="68"/>
        <v>41745</v>
      </c>
      <c r="R1466" s="7" t="str">
        <f t="shared" si="66"/>
        <v>id7844441745</v>
      </c>
      <c r="S1466" s="7">
        <f>VLOOKUP(R1466,box_office!$C:$F,2,FALSE)</f>
        <v>1.9637795275590553</v>
      </c>
      <c r="T1466" s="7">
        <f>VLOOKUP(R1466,box_office!$C:$F,3,FALSE)</f>
        <v>4.58</v>
      </c>
      <c r="U1466" s="7">
        <f>VLOOKUP(R1466,box_office!$C:$F,4,FALSE)</f>
        <v>8568</v>
      </c>
    </row>
    <row r="1467" spans="1:21" x14ac:dyDescent="0.3">
      <c r="A1467" s="3" t="s">
        <v>1364</v>
      </c>
      <c r="B1467" s="4" t="s">
        <v>599</v>
      </c>
      <c r="C1467" s="3" t="s">
        <v>1365</v>
      </c>
      <c r="D1467" s="3" t="s">
        <v>187</v>
      </c>
      <c r="F1467" s="3">
        <v>6.9</v>
      </c>
      <c r="G1467" s="3">
        <v>7</v>
      </c>
      <c r="H1467" s="3">
        <v>120</v>
      </c>
      <c r="I1467" s="6" t="s">
        <v>95</v>
      </c>
      <c r="J1467" s="6">
        <v>350</v>
      </c>
      <c r="K1467" s="4">
        <v>41744</v>
      </c>
      <c r="L1467" s="7" t="s">
        <v>229</v>
      </c>
      <c r="M1467" s="7" t="s">
        <v>32</v>
      </c>
      <c r="N1467" s="7" t="s">
        <v>294</v>
      </c>
      <c r="O1467" s="7">
        <v>101</v>
      </c>
      <c r="P1467" s="4">
        <f t="shared" si="67"/>
        <v>41745</v>
      </c>
      <c r="Q1467" s="4">
        <f t="shared" si="68"/>
        <v>41746</v>
      </c>
      <c r="R1467" s="7" t="str">
        <f t="shared" si="66"/>
        <v>id7844441746</v>
      </c>
      <c r="S1467" s="7">
        <f>VLOOKUP(R1467,box_office!$C:$F,2,FALSE)</f>
        <v>2.0047244094488192</v>
      </c>
      <c r="T1467" s="7">
        <f>VLOOKUP(R1467,box_office!$C:$F,3,FALSE)</f>
        <v>4.6100000000000003</v>
      </c>
      <c r="U1467" s="7">
        <f>VLOOKUP(R1467,box_office!$C:$F,4,FALSE)</f>
        <v>8689</v>
      </c>
    </row>
    <row r="1468" spans="1:21" x14ac:dyDescent="0.3">
      <c r="A1468" s="3" t="s">
        <v>1364</v>
      </c>
      <c r="B1468" s="4" t="s">
        <v>540</v>
      </c>
      <c r="C1468" s="3" t="s">
        <v>1365</v>
      </c>
      <c r="D1468" s="3" t="s">
        <v>187</v>
      </c>
      <c r="F1468" s="3">
        <v>6.8</v>
      </c>
      <c r="G1468" s="3">
        <v>7</v>
      </c>
      <c r="H1468" s="3">
        <v>132</v>
      </c>
      <c r="I1468" s="6" t="s">
        <v>95</v>
      </c>
      <c r="J1468" s="6">
        <v>468</v>
      </c>
      <c r="K1468" s="4">
        <v>41744</v>
      </c>
      <c r="L1468" s="7" t="s">
        <v>229</v>
      </c>
      <c r="M1468" s="7" t="s">
        <v>32</v>
      </c>
      <c r="N1468" s="7" t="s">
        <v>294</v>
      </c>
      <c r="O1468" s="7">
        <v>101</v>
      </c>
      <c r="P1468" s="4">
        <f t="shared" si="67"/>
        <v>41746</v>
      </c>
      <c r="Q1468" s="4">
        <f t="shared" si="68"/>
        <v>41747</v>
      </c>
      <c r="R1468" s="7" t="str">
        <f t="shared" si="66"/>
        <v>id7844441747</v>
      </c>
      <c r="S1468" s="7">
        <f>VLOOKUP(R1468,box_office!$C:$F,2,FALSE)</f>
        <v>0.37952755905511815</v>
      </c>
      <c r="T1468" s="7">
        <f>VLOOKUP(R1468,box_office!$C:$F,3,FALSE)</f>
        <v>5.73</v>
      </c>
      <c r="U1468" s="7">
        <f>VLOOKUP(R1468,box_office!$C:$F,4,FALSE)</f>
        <v>2206</v>
      </c>
    </row>
    <row r="1469" spans="1:21" x14ac:dyDescent="0.3">
      <c r="A1469" s="3" t="s">
        <v>1364</v>
      </c>
      <c r="B1469" s="4" t="s">
        <v>544</v>
      </c>
      <c r="C1469" s="3" t="s">
        <v>1365</v>
      </c>
      <c r="D1469" s="3" t="s">
        <v>187</v>
      </c>
      <c r="F1469" s="3">
        <v>6.8</v>
      </c>
      <c r="G1469" s="3">
        <v>7</v>
      </c>
      <c r="H1469" s="3">
        <v>132</v>
      </c>
      <c r="I1469" s="6" t="s">
        <v>95</v>
      </c>
      <c r="J1469" s="6">
        <v>534</v>
      </c>
      <c r="K1469" s="4">
        <v>41744</v>
      </c>
      <c r="L1469" s="7" t="s">
        <v>229</v>
      </c>
      <c r="M1469" s="7" t="s">
        <v>32</v>
      </c>
      <c r="N1469" s="7" t="s">
        <v>294</v>
      </c>
      <c r="O1469" s="7">
        <v>101</v>
      </c>
      <c r="P1469" s="4">
        <f t="shared" si="67"/>
        <v>41747</v>
      </c>
      <c r="Q1469" s="4">
        <f t="shared" si="68"/>
        <v>41748</v>
      </c>
      <c r="R1469" s="7" t="str">
        <f t="shared" si="66"/>
        <v>id7844441748</v>
      </c>
      <c r="S1469" s="7">
        <f>VLOOKUP(R1469,box_office!$C:$F,2,FALSE)</f>
        <v>0.59685039370078741</v>
      </c>
      <c r="T1469" s="7">
        <f>VLOOKUP(R1469,box_office!$C:$F,3,FALSE)</f>
        <v>4.9000000000000004</v>
      </c>
      <c r="U1469" s="7">
        <f>VLOOKUP(R1469,box_office!$C:$F,4,FALSE)</f>
        <v>2032</v>
      </c>
    </row>
    <row r="1470" spans="1:21" x14ac:dyDescent="0.3">
      <c r="A1470" s="3" t="s">
        <v>1364</v>
      </c>
      <c r="B1470" s="4" t="s">
        <v>546</v>
      </c>
      <c r="C1470" s="3" t="s">
        <v>1365</v>
      </c>
      <c r="D1470" s="3" t="s">
        <v>187</v>
      </c>
      <c r="F1470" s="3">
        <v>6.8</v>
      </c>
      <c r="G1470" s="3">
        <v>7</v>
      </c>
      <c r="H1470" s="3">
        <v>132</v>
      </c>
      <c r="I1470" s="6" t="s">
        <v>95</v>
      </c>
      <c r="J1470" s="6">
        <v>603</v>
      </c>
      <c r="K1470" s="4">
        <v>41744</v>
      </c>
      <c r="L1470" s="7" t="s">
        <v>229</v>
      </c>
      <c r="M1470" s="7" t="s">
        <v>32</v>
      </c>
      <c r="N1470" s="7" t="s">
        <v>294</v>
      </c>
      <c r="O1470" s="7">
        <v>101</v>
      </c>
      <c r="P1470" s="4">
        <f t="shared" si="67"/>
        <v>41748</v>
      </c>
      <c r="Q1470" s="4">
        <f t="shared" si="68"/>
        <v>41749</v>
      </c>
      <c r="R1470" s="7" t="str">
        <f t="shared" si="66"/>
        <v>id7844441749</v>
      </c>
      <c r="S1470" s="7">
        <f>VLOOKUP(R1470,box_office!$C:$F,2,FALSE)</f>
        <v>0.52440944881889762</v>
      </c>
      <c r="T1470" s="7">
        <f>VLOOKUP(R1470,box_office!$C:$F,3,FALSE)</f>
        <v>5.26</v>
      </c>
      <c r="U1470" s="7">
        <f>VLOOKUP(R1470,box_office!$C:$F,4,FALSE)</f>
        <v>1993</v>
      </c>
    </row>
    <row r="1471" spans="1:21" x14ac:dyDescent="0.3">
      <c r="A1471" s="3" t="s">
        <v>1364</v>
      </c>
      <c r="B1471" s="4" t="s">
        <v>548</v>
      </c>
      <c r="C1471" s="3" t="s">
        <v>1365</v>
      </c>
      <c r="D1471" s="3" t="s">
        <v>187</v>
      </c>
      <c r="F1471" s="3">
        <v>6.8</v>
      </c>
      <c r="G1471" s="3">
        <v>7</v>
      </c>
      <c r="H1471" s="3">
        <v>132</v>
      </c>
      <c r="I1471" s="6" t="s">
        <v>95</v>
      </c>
      <c r="J1471" s="6">
        <v>656</v>
      </c>
      <c r="K1471" s="4">
        <v>41744</v>
      </c>
      <c r="L1471" s="7" t="s">
        <v>229</v>
      </c>
      <c r="M1471" s="7" t="s">
        <v>32</v>
      </c>
      <c r="N1471" s="7" t="s">
        <v>294</v>
      </c>
      <c r="O1471" s="7">
        <v>101</v>
      </c>
      <c r="P1471" s="4">
        <f t="shared" si="67"/>
        <v>41749</v>
      </c>
      <c r="Q1471" s="4">
        <f t="shared" si="68"/>
        <v>41750</v>
      </c>
      <c r="R1471" s="7" t="str">
        <f t="shared" si="66"/>
        <v>id7844441750</v>
      </c>
      <c r="S1471" s="7">
        <f>VLOOKUP(R1471,box_office!$C:$F,2,FALSE)</f>
        <v>0.28188976377952757</v>
      </c>
      <c r="T1471" s="7">
        <f>VLOOKUP(R1471,box_office!$C:$F,3,FALSE)</f>
        <v>4.6100000000000003</v>
      </c>
      <c r="U1471" s="7">
        <f>VLOOKUP(R1471,box_office!$C:$F,4,FALSE)</f>
        <v>2033</v>
      </c>
    </row>
    <row r="1472" spans="1:21" x14ac:dyDescent="0.3">
      <c r="A1472" s="3" t="s">
        <v>1364</v>
      </c>
      <c r="B1472" s="4" t="s">
        <v>550</v>
      </c>
      <c r="C1472" s="3" t="s">
        <v>1365</v>
      </c>
      <c r="D1472" s="3" t="s">
        <v>187</v>
      </c>
      <c r="F1472" s="3">
        <v>6.8</v>
      </c>
      <c r="G1472" s="3">
        <v>7</v>
      </c>
      <c r="H1472" s="3">
        <v>132</v>
      </c>
      <c r="I1472" s="6" t="s">
        <v>95</v>
      </c>
      <c r="J1472" s="6">
        <v>688</v>
      </c>
      <c r="K1472" s="4">
        <v>41744</v>
      </c>
      <c r="L1472" s="7" t="s">
        <v>229</v>
      </c>
      <c r="M1472" s="7" t="s">
        <v>32</v>
      </c>
      <c r="N1472" s="7" t="s">
        <v>294</v>
      </c>
      <c r="O1472" s="7">
        <v>101</v>
      </c>
      <c r="P1472" s="4">
        <f t="shared" si="67"/>
        <v>41750</v>
      </c>
      <c r="Q1472" s="4">
        <f t="shared" si="68"/>
        <v>41751</v>
      </c>
      <c r="R1472" s="7" t="str">
        <f t="shared" si="66"/>
        <v>id7844441751</v>
      </c>
      <c r="S1472" s="7">
        <f>VLOOKUP(R1472,box_office!$C:$F,2,FALSE)</f>
        <v>0.28661417322834642</v>
      </c>
      <c r="T1472" s="7">
        <f>VLOOKUP(R1472,box_office!$C:$F,3,FALSE)</f>
        <v>4.54</v>
      </c>
      <c r="U1472" s="7">
        <f>VLOOKUP(R1472,box_office!$C:$F,4,FALSE)</f>
        <v>2110</v>
      </c>
    </row>
    <row r="1473" spans="1:21" x14ac:dyDescent="0.3">
      <c r="A1473" s="3" t="s">
        <v>1364</v>
      </c>
      <c r="B1473" s="4" t="s">
        <v>552</v>
      </c>
      <c r="C1473" s="3" t="s">
        <v>1365</v>
      </c>
      <c r="D1473" s="3" t="s">
        <v>187</v>
      </c>
      <c r="F1473" s="3">
        <v>6.8</v>
      </c>
      <c r="G1473" s="3">
        <v>7</v>
      </c>
      <c r="H1473" s="3">
        <v>132</v>
      </c>
      <c r="I1473" s="6" t="s">
        <v>95</v>
      </c>
      <c r="J1473" s="6">
        <v>709</v>
      </c>
      <c r="K1473" s="4">
        <v>41744</v>
      </c>
      <c r="L1473" s="7" t="s">
        <v>229</v>
      </c>
      <c r="M1473" s="7" t="s">
        <v>32</v>
      </c>
      <c r="N1473" s="7" t="s">
        <v>294</v>
      </c>
      <c r="O1473" s="7">
        <v>101</v>
      </c>
      <c r="P1473" s="4">
        <f t="shared" si="67"/>
        <v>41751</v>
      </c>
      <c r="Q1473" s="4">
        <f t="shared" si="68"/>
        <v>41752</v>
      </c>
      <c r="R1473" s="7" t="str">
        <f t="shared" si="66"/>
        <v>id7844441752</v>
      </c>
      <c r="S1473" s="7">
        <f>VLOOKUP(R1473,box_office!$C:$F,2,FALSE)</f>
        <v>0.28031496062992128</v>
      </c>
      <c r="T1473" s="7">
        <f>VLOOKUP(R1473,box_office!$C:$F,3,FALSE)</f>
        <v>4.46</v>
      </c>
      <c r="U1473" s="7">
        <f>VLOOKUP(R1473,box_office!$C:$F,4,FALSE)</f>
        <v>2105</v>
      </c>
    </row>
    <row r="1474" spans="1:21" x14ac:dyDescent="0.3">
      <c r="A1474" s="3" t="s">
        <v>1364</v>
      </c>
      <c r="B1474" s="4" t="s">
        <v>554</v>
      </c>
      <c r="C1474" s="3" t="s">
        <v>1365</v>
      </c>
      <c r="D1474" s="3" t="s">
        <v>187</v>
      </c>
      <c r="F1474" s="3">
        <v>6.8</v>
      </c>
      <c r="G1474" s="3">
        <v>7</v>
      </c>
      <c r="H1474" s="3">
        <v>132</v>
      </c>
      <c r="I1474" s="6" t="s">
        <v>95</v>
      </c>
      <c r="J1474" s="6">
        <v>732</v>
      </c>
      <c r="K1474" s="4">
        <v>41744</v>
      </c>
      <c r="L1474" s="7" t="s">
        <v>229</v>
      </c>
      <c r="M1474" s="7" t="s">
        <v>32</v>
      </c>
      <c r="N1474" s="7" t="s">
        <v>294</v>
      </c>
      <c r="O1474" s="7">
        <v>101</v>
      </c>
      <c r="P1474" s="4">
        <f t="shared" si="67"/>
        <v>41752</v>
      </c>
      <c r="Q1474" s="4">
        <f t="shared" si="68"/>
        <v>41753</v>
      </c>
      <c r="R1474" s="7" t="str">
        <f t="shared" ref="R1474:R1537" si="69">_xlfn.CONCAT(A1474,P1474+1)</f>
        <v>id7844441753</v>
      </c>
      <c r="S1474" s="7">
        <f>VLOOKUP(R1474,box_office!$C:$F,2,FALSE)</f>
        <v>0.28661417322834642</v>
      </c>
      <c r="T1474" s="7">
        <f>VLOOKUP(R1474,box_office!$C:$F,3,FALSE)</f>
        <v>4.5199999999999996</v>
      </c>
      <c r="U1474" s="7">
        <f>VLOOKUP(R1474,box_office!$C:$F,4,FALSE)</f>
        <v>2120</v>
      </c>
    </row>
    <row r="1475" spans="1:21" hidden="1" x14ac:dyDescent="0.3">
      <c r="A1475" s="3" t="s">
        <v>1364</v>
      </c>
      <c r="B1475" s="4" t="s">
        <v>556</v>
      </c>
      <c r="C1475" s="3" t="s">
        <v>1365</v>
      </c>
      <c r="D1475" s="3" t="s">
        <v>187</v>
      </c>
      <c r="F1475" s="3">
        <v>6.7</v>
      </c>
      <c r="G1475" s="3">
        <v>7</v>
      </c>
      <c r="H1475" s="3">
        <v>132</v>
      </c>
      <c r="I1475" s="3" t="s">
        <v>95</v>
      </c>
      <c r="J1475" s="3">
        <v>762</v>
      </c>
      <c r="K1475" s="4">
        <v>41744</v>
      </c>
      <c r="L1475" t="s">
        <v>229</v>
      </c>
      <c r="M1475" t="s">
        <v>32</v>
      </c>
      <c r="N1475" t="s">
        <v>294</v>
      </c>
      <c r="O1475">
        <v>101</v>
      </c>
      <c r="P1475" s="4">
        <f t="shared" ref="P1475:P1538" si="70">DATEVALUE(B1475)</f>
        <v>41753</v>
      </c>
      <c r="Q1475" s="4">
        <f t="shared" ref="Q1475:Q1538" si="71">P1475+1</f>
        <v>41754</v>
      </c>
      <c r="R1475" s="10" t="str">
        <f t="shared" si="69"/>
        <v>id7844441754</v>
      </c>
      <c r="S1475" s="9" t="e">
        <f>VLOOKUP(R1475,box_office!$C:$F,2,FALSE)</f>
        <v>#N/A</v>
      </c>
      <c r="T1475" s="9" t="e">
        <f>VLOOKUP(R1475,box_office!$C:$F,3,FALSE)</f>
        <v>#N/A</v>
      </c>
      <c r="U1475" s="9" t="e">
        <f>VLOOKUP(R1475,box_office!$C:$F,4,FALSE)</f>
        <v>#N/A</v>
      </c>
    </row>
    <row r="1476" spans="1:21" x14ac:dyDescent="0.3">
      <c r="A1476" s="3" t="s">
        <v>1364</v>
      </c>
      <c r="B1476" s="4" t="s">
        <v>558</v>
      </c>
      <c r="C1476" s="3" t="s">
        <v>1365</v>
      </c>
      <c r="D1476" s="3" t="s">
        <v>187</v>
      </c>
      <c r="F1476" s="3">
        <v>6.7</v>
      </c>
      <c r="G1476" s="3">
        <v>7</v>
      </c>
      <c r="H1476" s="3">
        <v>132</v>
      </c>
      <c r="I1476" s="6" t="s">
        <v>95</v>
      </c>
      <c r="J1476" s="6">
        <v>777</v>
      </c>
      <c r="K1476" s="4">
        <v>41744</v>
      </c>
      <c r="L1476" s="7" t="s">
        <v>229</v>
      </c>
      <c r="M1476" s="7" t="s">
        <v>32</v>
      </c>
      <c r="N1476" s="7" t="s">
        <v>294</v>
      </c>
      <c r="O1476" s="7">
        <v>101</v>
      </c>
      <c r="P1476" s="4">
        <f t="shared" si="70"/>
        <v>41754</v>
      </c>
      <c r="Q1476" s="4">
        <f t="shared" si="71"/>
        <v>41755</v>
      </c>
      <c r="R1476" s="7" t="str">
        <f t="shared" si="69"/>
        <v>id7844441755</v>
      </c>
      <c r="S1476" s="7">
        <f>VLOOKUP(R1476,box_office!$C:$F,2,FALSE)</f>
        <v>8.0314960629921273E-2</v>
      </c>
      <c r="T1476" s="7">
        <f>VLOOKUP(R1476,box_office!$C:$F,3,FALSE)</f>
        <v>3.76</v>
      </c>
      <c r="U1476" s="7">
        <f>VLOOKUP(R1476,box_office!$C:$F,4,FALSE)</f>
        <v>713</v>
      </c>
    </row>
    <row r="1477" spans="1:21" x14ac:dyDescent="0.3">
      <c r="A1477" s="3" t="s">
        <v>1364</v>
      </c>
      <c r="B1477" s="4" t="s">
        <v>560</v>
      </c>
      <c r="C1477" s="3" t="s">
        <v>1365</v>
      </c>
      <c r="D1477" s="3" t="s">
        <v>187</v>
      </c>
      <c r="F1477" s="3">
        <v>6.8</v>
      </c>
      <c r="G1477" s="3">
        <v>7</v>
      </c>
      <c r="H1477" s="3">
        <v>132</v>
      </c>
      <c r="I1477" s="6" t="s">
        <v>95</v>
      </c>
      <c r="J1477" s="6">
        <v>791</v>
      </c>
      <c r="K1477" s="4">
        <v>41744</v>
      </c>
      <c r="L1477" s="7" t="s">
        <v>229</v>
      </c>
      <c r="M1477" s="7" t="s">
        <v>32</v>
      </c>
      <c r="N1477" s="7" t="s">
        <v>294</v>
      </c>
      <c r="O1477" s="7">
        <v>101</v>
      </c>
      <c r="P1477" s="4">
        <f t="shared" si="70"/>
        <v>41755</v>
      </c>
      <c r="Q1477" s="4">
        <f t="shared" si="71"/>
        <v>41756</v>
      </c>
      <c r="R1477" s="7" t="str">
        <f t="shared" si="69"/>
        <v>id7844441756</v>
      </c>
      <c r="S1477" s="7">
        <f>VLOOKUP(R1477,box_office!$C:$F,2,FALSE)</f>
        <v>5.9842519685039376E-2</v>
      </c>
      <c r="T1477" s="7">
        <f>VLOOKUP(R1477,box_office!$C:$F,3,FALSE)</f>
        <v>4.41</v>
      </c>
      <c r="U1477" s="7">
        <f>VLOOKUP(R1477,box_office!$C:$F,4,FALSE)</f>
        <v>687</v>
      </c>
    </row>
    <row r="1478" spans="1:21" x14ac:dyDescent="0.3">
      <c r="A1478" s="3" t="s">
        <v>1364</v>
      </c>
      <c r="B1478" s="4" t="s">
        <v>562</v>
      </c>
      <c r="C1478" s="3" t="s">
        <v>1365</v>
      </c>
      <c r="D1478" s="3" t="s">
        <v>187</v>
      </c>
      <c r="F1478" s="3">
        <v>6.8</v>
      </c>
      <c r="G1478" s="3">
        <v>7</v>
      </c>
      <c r="H1478" s="3">
        <v>132</v>
      </c>
      <c r="I1478" s="6" t="s">
        <v>95</v>
      </c>
      <c r="J1478" s="6">
        <v>811</v>
      </c>
      <c r="K1478" s="4">
        <v>41744</v>
      </c>
      <c r="L1478" s="7" t="s">
        <v>229</v>
      </c>
      <c r="M1478" s="7" t="s">
        <v>32</v>
      </c>
      <c r="N1478" s="7" t="s">
        <v>294</v>
      </c>
      <c r="O1478" s="7">
        <v>101</v>
      </c>
      <c r="P1478" s="4">
        <f t="shared" si="70"/>
        <v>41756</v>
      </c>
      <c r="Q1478" s="4">
        <f t="shared" si="71"/>
        <v>41757</v>
      </c>
      <c r="R1478" s="7" t="str">
        <f t="shared" si="69"/>
        <v>id7844441757</v>
      </c>
      <c r="S1478" s="7">
        <f>VLOOKUP(R1478,box_office!$C:$F,2,FALSE)</f>
        <v>2.9921259842519688E-2</v>
      </c>
      <c r="T1478" s="7">
        <f>VLOOKUP(R1478,box_office!$C:$F,3,FALSE)</f>
        <v>4.6900000000000004</v>
      </c>
      <c r="U1478" s="7">
        <f>VLOOKUP(R1478,box_office!$C:$F,4,FALSE)</f>
        <v>640</v>
      </c>
    </row>
    <row r="1479" spans="1:21" hidden="1" x14ac:dyDescent="0.3">
      <c r="A1479" s="3" t="s">
        <v>1364</v>
      </c>
      <c r="B1479" s="4" t="s">
        <v>564</v>
      </c>
      <c r="C1479" s="3" t="s">
        <v>1365</v>
      </c>
      <c r="D1479" s="3" t="s">
        <v>187</v>
      </c>
      <c r="F1479" s="3">
        <v>6.7</v>
      </c>
      <c r="G1479" s="3">
        <v>7</v>
      </c>
      <c r="H1479" s="3">
        <v>132</v>
      </c>
      <c r="I1479" s="3" t="s">
        <v>95</v>
      </c>
      <c r="J1479" s="3">
        <v>829</v>
      </c>
      <c r="K1479" s="4">
        <v>41744</v>
      </c>
      <c r="L1479" t="s">
        <v>229</v>
      </c>
      <c r="M1479" t="s">
        <v>32</v>
      </c>
      <c r="N1479" t="s">
        <v>294</v>
      </c>
      <c r="O1479">
        <v>101</v>
      </c>
      <c r="P1479" s="4">
        <f t="shared" si="70"/>
        <v>41757</v>
      </c>
      <c r="Q1479" s="4">
        <f t="shared" si="71"/>
        <v>41758</v>
      </c>
      <c r="R1479" s="10" t="str">
        <f t="shared" si="69"/>
        <v>id7844441758</v>
      </c>
      <c r="S1479" s="9" t="e">
        <f>VLOOKUP(R1479,box_office!$C:$F,2,FALSE)</f>
        <v>#N/A</v>
      </c>
      <c r="T1479" s="9" t="e">
        <f>VLOOKUP(R1479,box_office!$C:$F,3,FALSE)</f>
        <v>#N/A</v>
      </c>
      <c r="U1479" s="9" t="e">
        <f>VLOOKUP(R1479,box_office!$C:$F,4,FALSE)</f>
        <v>#N/A</v>
      </c>
    </row>
    <row r="1480" spans="1:21" hidden="1" x14ac:dyDescent="0.3">
      <c r="A1480" s="3" t="s">
        <v>1364</v>
      </c>
      <c r="B1480" s="4" t="s">
        <v>566</v>
      </c>
      <c r="C1480" s="3" t="s">
        <v>1365</v>
      </c>
      <c r="D1480" s="3" t="s">
        <v>187</v>
      </c>
      <c r="F1480" s="3">
        <v>6.7</v>
      </c>
      <c r="G1480" s="3">
        <v>7</v>
      </c>
      <c r="H1480" s="3">
        <v>132</v>
      </c>
      <c r="I1480" s="3" t="s">
        <v>95</v>
      </c>
      <c r="J1480" s="3">
        <v>988</v>
      </c>
      <c r="K1480" s="4">
        <v>41744</v>
      </c>
      <c r="L1480" t="s">
        <v>229</v>
      </c>
      <c r="M1480" t="s">
        <v>32</v>
      </c>
      <c r="N1480" t="s">
        <v>294</v>
      </c>
      <c r="O1480">
        <v>101</v>
      </c>
      <c r="P1480" s="4">
        <f t="shared" si="70"/>
        <v>41758</v>
      </c>
      <c r="Q1480" s="4">
        <f t="shared" si="71"/>
        <v>41759</v>
      </c>
      <c r="R1480" s="10" t="str">
        <f t="shared" si="69"/>
        <v>id7844441759</v>
      </c>
      <c r="S1480" s="9" t="e">
        <f>VLOOKUP(R1480,box_office!$C:$F,2,FALSE)</f>
        <v>#N/A</v>
      </c>
      <c r="T1480" s="9" t="e">
        <f>VLOOKUP(R1480,box_office!$C:$F,3,FALSE)</f>
        <v>#N/A</v>
      </c>
      <c r="U1480" s="9" t="e">
        <f>VLOOKUP(R1480,box_office!$C:$F,4,FALSE)</f>
        <v>#N/A</v>
      </c>
    </row>
    <row r="1481" spans="1:21" hidden="1" x14ac:dyDescent="0.3">
      <c r="A1481" s="3" t="s">
        <v>1364</v>
      </c>
      <c r="B1481" s="4" t="s">
        <v>568</v>
      </c>
      <c r="C1481" s="3" t="s">
        <v>1365</v>
      </c>
      <c r="D1481" s="3" t="s">
        <v>187</v>
      </c>
      <c r="F1481" s="3">
        <v>6.8</v>
      </c>
      <c r="G1481" s="3">
        <v>7</v>
      </c>
      <c r="H1481" s="3">
        <v>132</v>
      </c>
      <c r="I1481" s="3" t="s">
        <v>95</v>
      </c>
      <c r="J1481" s="3">
        <v>1673</v>
      </c>
      <c r="K1481" s="4">
        <v>41744</v>
      </c>
      <c r="L1481" t="s">
        <v>229</v>
      </c>
      <c r="M1481" t="s">
        <v>32</v>
      </c>
      <c r="N1481" t="s">
        <v>294</v>
      </c>
      <c r="O1481">
        <v>101</v>
      </c>
      <c r="P1481" s="4">
        <f t="shared" si="70"/>
        <v>41759</v>
      </c>
      <c r="Q1481" s="4">
        <f t="shared" si="71"/>
        <v>41760</v>
      </c>
      <c r="R1481" s="10" t="str">
        <f t="shared" si="69"/>
        <v>id7844441760</v>
      </c>
      <c r="S1481" s="9" t="e">
        <f>VLOOKUP(R1481,box_office!$C:$F,2,FALSE)</f>
        <v>#N/A</v>
      </c>
      <c r="T1481" s="9" t="e">
        <f>VLOOKUP(R1481,box_office!$C:$F,3,FALSE)</f>
        <v>#N/A</v>
      </c>
      <c r="U1481" s="9" t="e">
        <f>VLOOKUP(R1481,box_office!$C:$F,4,FALSE)</f>
        <v>#N/A</v>
      </c>
    </row>
    <row r="1482" spans="1:21" x14ac:dyDescent="0.3">
      <c r="A1482" s="3" t="s">
        <v>1364</v>
      </c>
      <c r="B1482" s="4" t="s">
        <v>570</v>
      </c>
      <c r="C1482" s="3" t="s">
        <v>1365</v>
      </c>
      <c r="D1482" s="3" t="s">
        <v>187</v>
      </c>
      <c r="F1482" s="3">
        <v>6.8</v>
      </c>
      <c r="G1482" s="3">
        <v>7</v>
      </c>
      <c r="H1482" s="3">
        <v>132</v>
      </c>
      <c r="I1482" s="6" t="s">
        <v>95</v>
      </c>
      <c r="J1482" s="6">
        <v>1681</v>
      </c>
      <c r="K1482" s="4">
        <v>41744</v>
      </c>
      <c r="L1482" s="7" t="s">
        <v>229</v>
      </c>
      <c r="M1482" s="7" t="s">
        <v>32</v>
      </c>
      <c r="N1482" s="7" t="s">
        <v>294</v>
      </c>
      <c r="O1482" s="7">
        <v>101</v>
      </c>
      <c r="P1482" s="4">
        <f t="shared" si="70"/>
        <v>41760</v>
      </c>
      <c r="Q1482" s="4">
        <f t="shared" si="71"/>
        <v>41761</v>
      </c>
      <c r="R1482" s="7" t="str">
        <f t="shared" si="69"/>
        <v>id7844441761</v>
      </c>
      <c r="S1482" s="7">
        <f>VLOOKUP(R1482,box_office!$C:$F,2,FALSE)</f>
        <v>2.0472440944881893E-2</v>
      </c>
      <c r="T1482" s="7">
        <f>VLOOKUP(R1482,box_office!$C:$F,3,FALSE)</f>
        <v>3.7</v>
      </c>
      <c r="U1482" s="7">
        <f>VLOOKUP(R1482,box_office!$C:$F,4,FALSE)</f>
        <v>187</v>
      </c>
    </row>
    <row r="1483" spans="1:21" hidden="1" x14ac:dyDescent="0.3">
      <c r="A1483" s="3" t="s">
        <v>1364</v>
      </c>
      <c r="B1483" s="4" t="s">
        <v>572</v>
      </c>
      <c r="C1483" s="3" t="s">
        <v>1365</v>
      </c>
      <c r="D1483" s="3" t="s">
        <v>187</v>
      </c>
      <c r="F1483" s="3">
        <v>6.8</v>
      </c>
      <c r="G1483" s="3">
        <v>7</v>
      </c>
      <c r="H1483" s="3">
        <v>132</v>
      </c>
      <c r="I1483" s="3" t="s">
        <v>95</v>
      </c>
      <c r="J1483" s="3">
        <v>1684</v>
      </c>
      <c r="K1483" s="4">
        <v>41744</v>
      </c>
      <c r="L1483" t="s">
        <v>229</v>
      </c>
      <c r="M1483" t="s">
        <v>32</v>
      </c>
      <c r="N1483" t="s">
        <v>294</v>
      </c>
      <c r="O1483">
        <v>101</v>
      </c>
      <c r="P1483" s="4">
        <f t="shared" si="70"/>
        <v>41761</v>
      </c>
      <c r="Q1483" s="4">
        <f t="shared" si="71"/>
        <v>41762</v>
      </c>
      <c r="R1483" s="10" t="str">
        <f t="shared" si="69"/>
        <v>id7844441762</v>
      </c>
      <c r="S1483" s="9" t="e">
        <f>VLOOKUP(R1483,box_office!$C:$F,2,FALSE)</f>
        <v>#N/A</v>
      </c>
      <c r="T1483" s="9" t="e">
        <f>VLOOKUP(R1483,box_office!$C:$F,3,FALSE)</f>
        <v>#N/A</v>
      </c>
      <c r="U1483" s="9" t="e">
        <f>VLOOKUP(R1483,box_office!$C:$F,4,FALSE)</f>
        <v>#N/A</v>
      </c>
    </row>
    <row r="1484" spans="1:21" hidden="1" x14ac:dyDescent="0.3">
      <c r="A1484" s="3" t="s">
        <v>1364</v>
      </c>
      <c r="B1484" s="4" t="s">
        <v>574</v>
      </c>
      <c r="C1484" s="3" t="s">
        <v>1365</v>
      </c>
      <c r="D1484" s="3" t="s">
        <v>187</v>
      </c>
      <c r="F1484" s="3">
        <v>6.7</v>
      </c>
      <c r="G1484" s="3">
        <v>7</v>
      </c>
      <c r="H1484" s="3">
        <v>132</v>
      </c>
      <c r="I1484" s="3" t="s">
        <v>95</v>
      </c>
      <c r="J1484" s="3">
        <v>1705</v>
      </c>
      <c r="K1484" s="4">
        <v>41744</v>
      </c>
      <c r="L1484" t="s">
        <v>229</v>
      </c>
      <c r="M1484" t="s">
        <v>32</v>
      </c>
      <c r="N1484" t="s">
        <v>294</v>
      </c>
      <c r="O1484">
        <v>101</v>
      </c>
      <c r="P1484" s="4">
        <f t="shared" si="70"/>
        <v>41762</v>
      </c>
      <c r="Q1484" s="4">
        <f t="shared" si="71"/>
        <v>41763</v>
      </c>
      <c r="R1484" s="10" t="str">
        <f t="shared" si="69"/>
        <v>id7844441763</v>
      </c>
      <c r="S1484" s="9" t="e">
        <f>VLOOKUP(R1484,box_office!$C:$F,2,FALSE)</f>
        <v>#N/A</v>
      </c>
      <c r="T1484" s="9" t="e">
        <f>VLOOKUP(R1484,box_office!$C:$F,3,FALSE)</f>
        <v>#N/A</v>
      </c>
      <c r="U1484" s="9" t="e">
        <f>VLOOKUP(R1484,box_office!$C:$F,4,FALSE)</f>
        <v>#N/A</v>
      </c>
    </row>
    <row r="1485" spans="1:21" hidden="1" x14ac:dyDescent="0.3">
      <c r="A1485" s="3" t="s">
        <v>1364</v>
      </c>
      <c r="B1485" s="4" t="s">
        <v>576</v>
      </c>
      <c r="C1485" s="3" t="s">
        <v>1365</v>
      </c>
      <c r="D1485" s="3" t="s">
        <v>187</v>
      </c>
      <c r="E1485" s="3" t="s">
        <v>3733</v>
      </c>
      <c r="F1485" s="3">
        <v>6.6</v>
      </c>
      <c r="G1485" s="3">
        <v>7</v>
      </c>
      <c r="H1485" s="3">
        <v>132</v>
      </c>
      <c r="I1485" s="3" t="s">
        <v>95</v>
      </c>
      <c r="J1485" s="3">
        <v>1840</v>
      </c>
      <c r="K1485" s="4">
        <v>41744</v>
      </c>
      <c r="L1485" t="s">
        <v>229</v>
      </c>
      <c r="M1485" t="s">
        <v>32</v>
      </c>
      <c r="N1485" t="s">
        <v>294</v>
      </c>
      <c r="O1485">
        <v>101</v>
      </c>
      <c r="P1485" s="4">
        <f t="shared" si="70"/>
        <v>41763</v>
      </c>
      <c r="Q1485" s="4">
        <f t="shared" si="71"/>
        <v>41764</v>
      </c>
      <c r="R1485" s="10" t="str">
        <f t="shared" si="69"/>
        <v>id7844441764</v>
      </c>
      <c r="S1485" s="9" t="e">
        <f>VLOOKUP(R1485,box_office!$C:$F,2,FALSE)</f>
        <v>#N/A</v>
      </c>
      <c r="T1485" s="9" t="e">
        <f>VLOOKUP(R1485,box_office!$C:$F,3,FALSE)</f>
        <v>#N/A</v>
      </c>
      <c r="U1485" s="9" t="e">
        <f>VLOOKUP(R1485,box_office!$C:$F,4,FALSE)</f>
        <v>#N/A</v>
      </c>
    </row>
    <row r="1486" spans="1:21" hidden="1" x14ac:dyDescent="0.3">
      <c r="A1486" s="3" t="s">
        <v>1364</v>
      </c>
      <c r="B1486" s="4" t="s">
        <v>578</v>
      </c>
      <c r="C1486" s="3" t="s">
        <v>1365</v>
      </c>
      <c r="D1486" s="3" t="s">
        <v>187</v>
      </c>
      <c r="E1486" s="3" t="s">
        <v>3733</v>
      </c>
      <c r="F1486" s="3">
        <v>6.5</v>
      </c>
      <c r="G1486" s="3">
        <v>7</v>
      </c>
      <c r="H1486" s="3">
        <v>148</v>
      </c>
      <c r="I1486" s="3" t="s">
        <v>95</v>
      </c>
      <c r="J1486" s="3">
        <v>2003</v>
      </c>
      <c r="K1486" s="4">
        <v>41744</v>
      </c>
      <c r="L1486" t="s">
        <v>229</v>
      </c>
      <c r="M1486" t="s">
        <v>32</v>
      </c>
      <c r="N1486" t="s">
        <v>294</v>
      </c>
      <c r="O1486">
        <v>101</v>
      </c>
      <c r="P1486" s="4">
        <f t="shared" si="70"/>
        <v>41764</v>
      </c>
      <c r="Q1486" s="4">
        <f t="shared" si="71"/>
        <v>41765</v>
      </c>
      <c r="R1486" s="10" t="str">
        <f t="shared" si="69"/>
        <v>id7844441765</v>
      </c>
      <c r="S1486" s="9" t="e">
        <f>VLOOKUP(R1486,box_office!$C:$F,2,FALSE)</f>
        <v>#N/A</v>
      </c>
      <c r="T1486" s="9" t="e">
        <f>VLOOKUP(R1486,box_office!$C:$F,3,FALSE)</f>
        <v>#N/A</v>
      </c>
      <c r="U1486" s="9" t="e">
        <f>VLOOKUP(R1486,box_office!$C:$F,4,FALSE)</f>
        <v>#N/A</v>
      </c>
    </row>
    <row r="1487" spans="1:21" hidden="1" x14ac:dyDescent="0.3">
      <c r="A1487" s="3" t="s">
        <v>1364</v>
      </c>
      <c r="B1487" s="4" t="s">
        <v>291</v>
      </c>
      <c r="C1487" s="3" t="s">
        <v>1365</v>
      </c>
      <c r="D1487" s="3" t="s">
        <v>187</v>
      </c>
      <c r="E1487" s="3" t="s">
        <v>3733</v>
      </c>
      <c r="F1487" s="3">
        <v>6.4</v>
      </c>
      <c r="G1487" s="3">
        <v>7</v>
      </c>
      <c r="H1487" s="3">
        <v>151</v>
      </c>
      <c r="I1487" s="3" t="s">
        <v>95</v>
      </c>
      <c r="J1487" s="3">
        <v>2172</v>
      </c>
      <c r="K1487" s="4">
        <v>41744</v>
      </c>
      <c r="L1487" t="s">
        <v>229</v>
      </c>
      <c r="M1487" t="s">
        <v>32</v>
      </c>
      <c r="N1487" t="s">
        <v>294</v>
      </c>
      <c r="O1487">
        <v>101</v>
      </c>
      <c r="P1487" s="4">
        <f t="shared" si="70"/>
        <v>41765</v>
      </c>
      <c r="Q1487" s="4">
        <f t="shared" si="71"/>
        <v>41766</v>
      </c>
      <c r="R1487" s="10" t="str">
        <f t="shared" si="69"/>
        <v>id7844441766</v>
      </c>
      <c r="S1487" s="9" t="e">
        <f>VLOOKUP(R1487,box_office!$C:$F,2,FALSE)</f>
        <v>#N/A</v>
      </c>
      <c r="T1487" s="9" t="e">
        <f>VLOOKUP(R1487,box_office!$C:$F,3,FALSE)</f>
        <v>#N/A</v>
      </c>
      <c r="U1487" s="9" t="e">
        <f>VLOOKUP(R1487,box_office!$C:$F,4,FALSE)</f>
        <v>#N/A</v>
      </c>
    </row>
    <row r="1488" spans="1:21" hidden="1" x14ac:dyDescent="0.3">
      <c r="A1488" s="3" t="s">
        <v>1364</v>
      </c>
      <c r="B1488" s="4" t="s">
        <v>296</v>
      </c>
      <c r="C1488" s="3" t="s">
        <v>1365</v>
      </c>
      <c r="D1488" s="3" t="s">
        <v>187</v>
      </c>
      <c r="E1488" s="3" t="s">
        <v>3733</v>
      </c>
      <c r="F1488" s="3">
        <v>6.3</v>
      </c>
      <c r="G1488" s="3">
        <v>7</v>
      </c>
      <c r="H1488" s="3">
        <v>153</v>
      </c>
      <c r="I1488" s="3" t="s">
        <v>95</v>
      </c>
      <c r="J1488" s="3">
        <v>2322</v>
      </c>
      <c r="K1488" s="4">
        <v>41744</v>
      </c>
      <c r="L1488" t="s">
        <v>229</v>
      </c>
      <c r="M1488" t="s">
        <v>32</v>
      </c>
      <c r="N1488" t="s">
        <v>294</v>
      </c>
      <c r="O1488">
        <v>101</v>
      </c>
      <c r="P1488" s="4">
        <f t="shared" si="70"/>
        <v>41766</v>
      </c>
      <c r="Q1488" s="4">
        <f t="shared" si="71"/>
        <v>41767</v>
      </c>
      <c r="R1488" s="10" t="str">
        <f t="shared" si="69"/>
        <v>id7844441767</v>
      </c>
      <c r="S1488" s="9" t="e">
        <f>VLOOKUP(R1488,box_office!$C:$F,2,FALSE)</f>
        <v>#N/A</v>
      </c>
      <c r="T1488" s="9" t="e">
        <f>VLOOKUP(R1488,box_office!$C:$F,3,FALSE)</f>
        <v>#N/A</v>
      </c>
      <c r="U1488" s="9" t="e">
        <f>VLOOKUP(R1488,box_office!$C:$F,4,FALSE)</f>
        <v>#N/A</v>
      </c>
    </row>
    <row r="1489" spans="1:21" hidden="1" x14ac:dyDescent="0.3">
      <c r="A1489" s="3" t="s">
        <v>1364</v>
      </c>
      <c r="B1489" s="4" t="s">
        <v>185</v>
      </c>
      <c r="C1489" s="3" t="s">
        <v>1365</v>
      </c>
      <c r="D1489" s="3" t="s">
        <v>187</v>
      </c>
      <c r="E1489" s="3" t="s">
        <v>3733</v>
      </c>
      <c r="F1489" s="3">
        <v>6.3</v>
      </c>
      <c r="G1489" s="3">
        <v>7</v>
      </c>
      <c r="H1489" s="3">
        <v>167</v>
      </c>
      <c r="I1489" s="3" t="s">
        <v>95</v>
      </c>
      <c r="J1489" s="3">
        <v>2432</v>
      </c>
      <c r="K1489" s="4">
        <v>41744</v>
      </c>
      <c r="L1489" t="s">
        <v>229</v>
      </c>
      <c r="M1489" t="s">
        <v>32</v>
      </c>
      <c r="N1489" t="s">
        <v>294</v>
      </c>
      <c r="O1489">
        <v>101</v>
      </c>
      <c r="P1489" s="4">
        <f t="shared" si="70"/>
        <v>41767</v>
      </c>
      <c r="Q1489" s="4">
        <f t="shared" si="71"/>
        <v>41768</v>
      </c>
      <c r="R1489" s="10" t="str">
        <f t="shared" si="69"/>
        <v>id7844441768</v>
      </c>
      <c r="S1489" s="9" t="e">
        <f>VLOOKUP(R1489,box_office!$C:$F,2,FALSE)</f>
        <v>#N/A</v>
      </c>
      <c r="T1489" s="9" t="e">
        <f>VLOOKUP(R1489,box_office!$C:$F,3,FALSE)</f>
        <v>#N/A</v>
      </c>
      <c r="U1489" s="9" t="e">
        <f>VLOOKUP(R1489,box_office!$C:$F,4,FALSE)</f>
        <v>#N/A</v>
      </c>
    </row>
    <row r="1490" spans="1:21" hidden="1" x14ac:dyDescent="0.3">
      <c r="A1490" s="3" t="s">
        <v>1364</v>
      </c>
      <c r="B1490" s="4" t="s">
        <v>191</v>
      </c>
      <c r="C1490" s="3" t="s">
        <v>1365</v>
      </c>
      <c r="D1490" s="3" t="s">
        <v>187</v>
      </c>
      <c r="E1490" s="3" t="s">
        <v>3733</v>
      </c>
      <c r="F1490" s="3">
        <v>6.3</v>
      </c>
      <c r="G1490" s="3">
        <v>7</v>
      </c>
      <c r="H1490" s="3">
        <v>167</v>
      </c>
      <c r="I1490" s="3" t="s">
        <v>95</v>
      </c>
      <c r="J1490" s="3">
        <v>2524</v>
      </c>
      <c r="K1490" s="4">
        <v>41744</v>
      </c>
      <c r="L1490" t="s">
        <v>229</v>
      </c>
      <c r="M1490" t="s">
        <v>32</v>
      </c>
      <c r="N1490" t="s">
        <v>294</v>
      </c>
      <c r="O1490">
        <v>101</v>
      </c>
      <c r="P1490" s="4">
        <f t="shared" si="70"/>
        <v>41768</v>
      </c>
      <c r="Q1490" s="4">
        <f t="shared" si="71"/>
        <v>41769</v>
      </c>
      <c r="R1490" s="10" t="str">
        <f t="shared" si="69"/>
        <v>id7844441769</v>
      </c>
      <c r="S1490" s="9" t="e">
        <f>VLOOKUP(R1490,box_office!$C:$F,2,FALSE)</f>
        <v>#N/A</v>
      </c>
      <c r="T1490" s="9" t="e">
        <f>VLOOKUP(R1490,box_office!$C:$F,3,FALSE)</f>
        <v>#N/A</v>
      </c>
      <c r="U1490" s="9" t="e">
        <f>VLOOKUP(R1490,box_office!$C:$F,4,FALSE)</f>
        <v>#N/A</v>
      </c>
    </row>
    <row r="1491" spans="1:21" hidden="1" x14ac:dyDescent="0.3">
      <c r="A1491" s="3" t="s">
        <v>1364</v>
      </c>
      <c r="B1491" s="4" t="s">
        <v>193</v>
      </c>
      <c r="C1491" s="3" t="s">
        <v>1365</v>
      </c>
      <c r="D1491" s="3" t="s">
        <v>187</v>
      </c>
      <c r="E1491" s="3" t="s">
        <v>3733</v>
      </c>
      <c r="F1491" s="3">
        <v>6.2</v>
      </c>
      <c r="G1491" s="3">
        <v>7</v>
      </c>
      <c r="H1491" s="3">
        <v>167</v>
      </c>
      <c r="I1491" s="3" t="s">
        <v>95</v>
      </c>
      <c r="J1491" s="3">
        <v>2708</v>
      </c>
      <c r="K1491" s="4">
        <v>41744</v>
      </c>
      <c r="L1491" t="s">
        <v>229</v>
      </c>
      <c r="M1491" t="s">
        <v>32</v>
      </c>
      <c r="N1491" t="s">
        <v>294</v>
      </c>
      <c r="O1491">
        <v>101</v>
      </c>
      <c r="P1491" s="4">
        <f t="shared" si="70"/>
        <v>41769</v>
      </c>
      <c r="Q1491" s="4">
        <f t="shared" si="71"/>
        <v>41770</v>
      </c>
      <c r="R1491" s="10" t="str">
        <f t="shared" si="69"/>
        <v>id7844441770</v>
      </c>
      <c r="S1491" s="9" t="e">
        <f>VLOOKUP(R1491,box_office!$C:$F,2,FALSE)</f>
        <v>#N/A</v>
      </c>
      <c r="T1491" s="9" t="e">
        <f>VLOOKUP(R1491,box_office!$C:$F,3,FALSE)</f>
        <v>#N/A</v>
      </c>
      <c r="U1491" s="9" t="e">
        <f>VLOOKUP(R1491,box_office!$C:$F,4,FALSE)</f>
        <v>#N/A</v>
      </c>
    </row>
    <row r="1492" spans="1:21" hidden="1" x14ac:dyDescent="0.3">
      <c r="A1492" s="3" t="s">
        <v>1364</v>
      </c>
      <c r="B1492" s="4" t="s">
        <v>195</v>
      </c>
      <c r="C1492" s="3" t="s">
        <v>1365</v>
      </c>
      <c r="D1492" s="3" t="s">
        <v>187</v>
      </c>
      <c r="E1492" s="3" t="s">
        <v>3733</v>
      </c>
      <c r="F1492" s="3">
        <v>6.2</v>
      </c>
      <c r="G1492" s="3">
        <v>7</v>
      </c>
      <c r="H1492" s="3">
        <v>167</v>
      </c>
      <c r="I1492" s="3" t="s">
        <v>95</v>
      </c>
      <c r="J1492" s="3">
        <v>2915</v>
      </c>
      <c r="K1492" s="4">
        <v>41744</v>
      </c>
      <c r="L1492" t="s">
        <v>229</v>
      </c>
      <c r="M1492" t="s">
        <v>32</v>
      </c>
      <c r="N1492" t="s">
        <v>294</v>
      </c>
      <c r="O1492">
        <v>101</v>
      </c>
      <c r="P1492" s="4">
        <f t="shared" si="70"/>
        <v>41770</v>
      </c>
      <c r="Q1492" s="4">
        <f t="shared" si="71"/>
        <v>41771</v>
      </c>
      <c r="R1492" s="10" t="str">
        <f t="shared" si="69"/>
        <v>id7844441771</v>
      </c>
      <c r="S1492" s="9" t="e">
        <f>VLOOKUP(R1492,box_office!$C:$F,2,FALSE)</f>
        <v>#N/A</v>
      </c>
      <c r="T1492" s="9" t="e">
        <f>VLOOKUP(R1492,box_office!$C:$F,3,FALSE)</f>
        <v>#N/A</v>
      </c>
      <c r="U1492" s="9" t="e">
        <f>VLOOKUP(R1492,box_office!$C:$F,4,FALSE)</f>
        <v>#N/A</v>
      </c>
    </row>
    <row r="1493" spans="1:21" x14ac:dyDescent="0.3">
      <c r="A1493" s="3" t="s">
        <v>1380</v>
      </c>
      <c r="B1493" s="4" t="s">
        <v>566</v>
      </c>
      <c r="C1493" s="3" t="s">
        <v>1381</v>
      </c>
      <c r="D1493" s="3" t="s">
        <v>28</v>
      </c>
      <c r="F1493" s="3">
        <v>2.6</v>
      </c>
      <c r="G1493" s="3">
        <v>4</v>
      </c>
      <c r="H1493" s="3">
        <v>104</v>
      </c>
      <c r="I1493" s="6" t="s">
        <v>95</v>
      </c>
      <c r="J1493" s="6">
        <v>1596</v>
      </c>
      <c r="K1493" s="4">
        <v>41759</v>
      </c>
      <c r="L1493" s="7" t="s">
        <v>229</v>
      </c>
      <c r="M1493" s="7" t="s">
        <v>32</v>
      </c>
      <c r="N1493" s="7" t="s">
        <v>294</v>
      </c>
      <c r="O1493" s="7">
        <v>93</v>
      </c>
      <c r="P1493" s="4">
        <f t="shared" si="70"/>
        <v>41758</v>
      </c>
      <c r="Q1493" s="4">
        <f t="shared" si="71"/>
        <v>41759</v>
      </c>
      <c r="R1493" s="7" t="str">
        <f t="shared" si="69"/>
        <v>id7836241759</v>
      </c>
      <c r="S1493" s="7">
        <f>VLOOKUP(R1493,box_office!$C:$F,2,FALSE)</f>
        <v>0.72598425196850402</v>
      </c>
      <c r="T1493" s="7">
        <f>VLOOKUP(R1493,box_office!$C:$F,3,FALSE)</f>
        <v>4.2699999999999996</v>
      </c>
      <c r="U1493" s="7">
        <f>VLOOKUP(R1493,box_office!$C:$F,4,FALSE)</f>
        <v>5663</v>
      </c>
    </row>
    <row r="1494" spans="1:21" x14ac:dyDescent="0.3">
      <c r="A1494" s="3" t="s">
        <v>1380</v>
      </c>
      <c r="B1494" s="4" t="s">
        <v>568</v>
      </c>
      <c r="C1494" s="3" t="s">
        <v>1381</v>
      </c>
      <c r="D1494" s="3" t="s">
        <v>28</v>
      </c>
      <c r="F1494" s="3">
        <v>2.2999999999999998</v>
      </c>
      <c r="G1494" s="3">
        <v>4</v>
      </c>
      <c r="H1494" s="3">
        <v>104</v>
      </c>
      <c r="I1494" s="6" t="s">
        <v>95</v>
      </c>
      <c r="J1494" s="6">
        <v>1887</v>
      </c>
      <c r="K1494" s="4">
        <v>41759</v>
      </c>
      <c r="L1494" s="7" t="s">
        <v>229</v>
      </c>
      <c r="M1494" s="7" t="s">
        <v>32</v>
      </c>
      <c r="N1494" s="7" t="s">
        <v>294</v>
      </c>
      <c r="O1494" s="7">
        <v>93</v>
      </c>
      <c r="P1494" s="4">
        <f t="shared" si="70"/>
        <v>41759</v>
      </c>
      <c r="Q1494" s="4">
        <f t="shared" si="71"/>
        <v>41760</v>
      </c>
      <c r="R1494" s="7" t="str">
        <f t="shared" si="69"/>
        <v>id7836241760</v>
      </c>
      <c r="S1494" s="7">
        <f>VLOOKUP(R1494,box_office!$C:$F,2,FALSE)</f>
        <v>0.77795275590551183</v>
      </c>
      <c r="T1494" s="7">
        <f>VLOOKUP(R1494,box_office!$C:$F,3,FALSE)</f>
        <v>4.87</v>
      </c>
      <c r="U1494" s="7">
        <f>VLOOKUP(R1494,box_office!$C:$F,4,FALSE)</f>
        <v>4002</v>
      </c>
    </row>
    <row r="1495" spans="1:21" x14ac:dyDescent="0.3">
      <c r="A1495" s="3" t="s">
        <v>1380</v>
      </c>
      <c r="B1495" s="4" t="s">
        <v>570</v>
      </c>
      <c r="C1495" s="3" t="s">
        <v>1381</v>
      </c>
      <c r="D1495" s="3" t="s">
        <v>28</v>
      </c>
      <c r="F1495" s="3">
        <v>2.1</v>
      </c>
      <c r="G1495" s="3">
        <v>4</v>
      </c>
      <c r="H1495" s="3">
        <v>104</v>
      </c>
      <c r="I1495" s="6" t="s">
        <v>95</v>
      </c>
      <c r="J1495" s="6">
        <v>4633</v>
      </c>
      <c r="K1495" s="4">
        <v>41759</v>
      </c>
      <c r="L1495" s="7" t="s">
        <v>229</v>
      </c>
      <c r="M1495" s="7" t="s">
        <v>32</v>
      </c>
      <c r="N1495" s="7" t="s">
        <v>294</v>
      </c>
      <c r="O1495" s="7">
        <v>93</v>
      </c>
      <c r="P1495" s="4">
        <f t="shared" si="70"/>
        <v>41760</v>
      </c>
      <c r="Q1495" s="4">
        <f t="shared" si="71"/>
        <v>41761</v>
      </c>
      <c r="R1495" s="7" t="str">
        <f t="shared" si="69"/>
        <v>id7836241761</v>
      </c>
      <c r="S1495" s="7">
        <f>VLOOKUP(R1495,box_office!$C:$F,2,FALSE)</f>
        <v>0.62519685039370088</v>
      </c>
      <c r="T1495" s="7">
        <f>VLOOKUP(R1495,box_office!$C:$F,3,FALSE)</f>
        <v>4.74</v>
      </c>
      <c r="U1495" s="7">
        <f>VLOOKUP(R1495,box_office!$C:$F,4,FALSE)</f>
        <v>3287</v>
      </c>
    </row>
    <row r="1496" spans="1:21" x14ac:dyDescent="0.3">
      <c r="A1496" s="3" t="s">
        <v>1380</v>
      </c>
      <c r="B1496" s="4" t="s">
        <v>572</v>
      </c>
      <c r="C1496" s="3" t="s">
        <v>1381</v>
      </c>
      <c r="D1496" s="3" t="s">
        <v>28</v>
      </c>
      <c r="F1496" s="3">
        <v>2.1</v>
      </c>
      <c r="G1496" s="3">
        <v>4</v>
      </c>
      <c r="H1496" s="3">
        <v>104</v>
      </c>
      <c r="I1496" s="6" t="s">
        <v>95</v>
      </c>
      <c r="J1496" s="6">
        <v>6130</v>
      </c>
      <c r="K1496" s="4">
        <v>41759</v>
      </c>
      <c r="L1496" s="7" t="s">
        <v>229</v>
      </c>
      <c r="M1496" s="7" t="s">
        <v>32</v>
      </c>
      <c r="N1496" s="7" t="s">
        <v>294</v>
      </c>
      <c r="O1496" s="7">
        <v>93</v>
      </c>
      <c r="P1496" s="4">
        <f t="shared" si="70"/>
        <v>41761</v>
      </c>
      <c r="Q1496" s="4">
        <f t="shared" si="71"/>
        <v>41762</v>
      </c>
      <c r="R1496" s="7" t="str">
        <f t="shared" si="69"/>
        <v>id7836241762</v>
      </c>
      <c r="S1496" s="7">
        <f>VLOOKUP(R1496,box_office!$C:$F,2,FALSE)</f>
        <v>0.38897637795275591</v>
      </c>
      <c r="T1496" s="7">
        <f>VLOOKUP(R1496,box_office!$C:$F,3,FALSE)</f>
        <v>4.3499999999999996</v>
      </c>
      <c r="U1496" s="7">
        <f>VLOOKUP(R1496,box_office!$C:$F,4,FALSE)</f>
        <v>2990</v>
      </c>
    </row>
    <row r="1497" spans="1:21" x14ac:dyDescent="0.3">
      <c r="A1497" s="3" t="s">
        <v>1380</v>
      </c>
      <c r="B1497" s="4" t="s">
        <v>574</v>
      </c>
      <c r="C1497" s="3" t="s">
        <v>1381</v>
      </c>
      <c r="D1497" s="3" t="s">
        <v>28</v>
      </c>
      <c r="F1497" s="3">
        <v>2.2000000000000002</v>
      </c>
      <c r="G1497" s="3">
        <v>4</v>
      </c>
      <c r="H1497" s="3">
        <v>104</v>
      </c>
      <c r="I1497" s="6" t="s">
        <v>95</v>
      </c>
      <c r="J1497" s="6">
        <v>7837</v>
      </c>
      <c r="K1497" s="4">
        <v>41759</v>
      </c>
      <c r="L1497" s="7" t="s">
        <v>229</v>
      </c>
      <c r="M1497" s="7" t="s">
        <v>32</v>
      </c>
      <c r="N1497" s="7" t="s">
        <v>294</v>
      </c>
      <c r="O1497" s="7">
        <v>93</v>
      </c>
      <c r="P1497" s="4">
        <f t="shared" si="70"/>
        <v>41762</v>
      </c>
      <c r="Q1497" s="4">
        <f t="shared" si="71"/>
        <v>41763</v>
      </c>
      <c r="R1497" s="7" t="str">
        <f t="shared" si="69"/>
        <v>id7836241763</v>
      </c>
      <c r="S1497" s="7">
        <f>VLOOKUP(R1497,box_office!$C:$F,2,FALSE)</f>
        <v>0.15118110236220472</v>
      </c>
      <c r="T1497" s="7">
        <f>VLOOKUP(R1497,box_office!$C:$F,3,FALSE)</f>
        <v>3.72</v>
      </c>
      <c r="U1497" s="7">
        <f>VLOOKUP(R1497,box_office!$C:$F,4,FALSE)</f>
        <v>2034</v>
      </c>
    </row>
    <row r="1498" spans="1:21" x14ac:dyDescent="0.3">
      <c r="A1498" s="3" t="s">
        <v>1380</v>
      </c>
      <c r="B1498" s="4" t="s">
        <v>576</v>
      </c>
      <c r="C1498" s="3" t="s">
        <v>1381</v>
      </c>
      <c r="D1498" s="3" t="s">
        <v>28</v>
      </c>
      <c r="F1498" s="3">
        <v>2.2000000000000002</v>
      </c>
      <c r="G1498" s="3">
        <v>5</v>
      </c>
      <c r="H1498" s="3">
        <v>106</v>
      </c>
      <c r="I1498" s="6" t="s">
        <v>95</v>
      </c>
      <c r="J1498" s="6">
        <v>9348</v>
      </c>
      <c r="K1498" s="4">
        <v>41759</v>
      </c>
      <c r="L1498" s="7" t="s">
        <v>229</v>
      </c>
      <c r="M1498" s="7" t="s">
        <v>32</v>
      </c>
      <c r="N1498" s="7" t="s">
        <v>294</v>
      </c>
      <c r="O1498" s="7">
        <v>93</v>
      </c>
      <c r="P1498" s="4">
        <f t="shared" si="70"/>
        <v>41763</v>
      </c>
      <c r="Q1498" s="4">
        <f t="shared" si="71"/>
        <v>41764</v>
      </c>
      <c r="R1498" s="7" t="str">
        <f t="shared" si="69"/>
        <v>id7836241764</v>
      </c>
      <c r="S1498" s="7">
        <f>VLOOKUP(R1498,box_office!$C:$F,2,FALSE)</f>
        <v>0.10551181102362206</v>
      </c>
      <c r="T1498" s="7">
        <f>VLOOKUP(R1498,box_office!$C:$F,3,FALSE)</f>
        <v>5.59</v>
      </c>
      <c r="U1498" s="7">
        <f>VLOOKUP(R1498,box_office!$C:$F,4,FALSE)</f>
        <v>1895</v>
      </c>
    </row>
    <row r="1499" spans="1:21" x14ac:dyDescent="0.3">
      <c r="A1499" s="3" t="s">
        <v>1380</v>
      </c>
      <c r="B1499" s="4" t="s">
        <v>578</v>
      </c>
      <c r="C1499" s="3" t="s">
        <v>1381</v>
      </c>
      <c r="D1499" s="3" t="s">
        <v>28</v>
      </c>
      <c r="F1499" s="3">
        <v>2.2000000000000002</v>
      </c>
      <c r="G1499" s="3">
        <v>5</v>
      </c>
      <c r="H1499" s="3">
        <v>109</v>
      </c>
      <c r="I1499" s="6" t="s">
        <v>95</v>
      </c>
      <c r="J1499" s="6">
        <v>10353</v>
      </c>
      <c r="K1499" s="4">
        <v>41759</v>
      </c>
      <c r="L1499" s="7" t="s">
        <v>229</v>
      </c>
      <c r="M1499" s="7" t="s">
        <v>32</v>
      </c>
      <c r="N1499" s="7" t="s">
        <v>294</v>
      </c>
      <c r="O1499" s="7">
        <v>93</v>
      </c>
      <c r="P1499" s="4">
        <f t="shared" si="70"/>
        <v>41764</v>
      </c>
      <c r="Q1499" s="4">
        <f t="shared" si="71"/>
        <v>41765</v>
      </c>
      <c r="R1499" s="7" t="str">
        <f t="shared" si="69"/>
        <v>id7836241765</v>
      </c>
      <c r="S1499" s="7">
        <f>VLOOKUP(R1499,box_office!$C:$F,2,FALSE)</f>
        <v>0.10393700787401575</v>
      </c>
      <c r="T1499" s="7">
        <f>VLOOKUP(R1499,box_office!$C:$F,3,FALSE)</f>
        <v>5.61</v>
      </c>
      <c r="U1499" s="7">
        <f>VLOOKUP(R1499,box_office!$C:$F,4,FALSE)</f>
        <v>1874</v>
      </c>
    </row>
    <row r="1500" spans="1:21" x14ac:dyDescent="0.3">
      <c r="A1500" s="3" t="s">
        <v>1380</v>
      </c>
      <c r="B1500" s="4" t="s">
        <v>291</v>
      </c>
      <c r="C1500" s="3" t="s">
        <v>1381</v>
      </c>
      <c r="D1500" s="3" t="s">
        <v>28</v>
      </c>
      <c r="F1500" s="3">
        <v>2.2000000000000002</v>
      </c>
      <c r="G1500" s="3">
        <v>5</v>
      </c>
      <c r="H1500" s="3">
        <v>109</v>
      </c>
      <c r="I1500" s="6" t="s">
        <v>95</v>
      </c>
      <c r="J1500" s="6">
        <v>10948</v>
      </c>
      <c r="K1500" s="4">
        <v>41759</v>
      </c>
      <c r="L1500" s="7" t="s">
        <v>229</v>
      </c>
      <c r="M1500" s="7" t="s">
        <v>32</v>
      </c>
      <c r="N1500" s="7" t="s">
        <v>294</v>
      </c>
      <c r="O1500" s="7">
        <v>93</v>
      </c>
      <c r="P1500" s="4">
        <f t="shared" si="70"/>
        <v>41765</v>
      </c>
      <c r="Q1500" s="4">
        <f t="shared" si="71"/>
        <v>41766</v>
      </c>
      <c r="R1500" s="7" t="str">
        <f t="shared" si="69"/>
        <v>id7836241766</v>
      </c>
      <c r="S1500" s="7">
        <f>VLOOKUP(R1500,box_office!$C:$F,2,FALSE)</f>
        <v>6.4566929133858267E-2</v>
      </c>
      <c r="T1500" s="7">
        <f>VLOOKUP(R1500,box_office!$C:$F,3,FALSE)</f>
        <v>5.54</v>
      </c>
      <c r="U1500" s="7">
        <f>VLOOKUP(R1500,box_office!$C:$F,4,FALSE)</f>
        <v>1187</v>
      </c>
    </row>
    <row r="1501" spans="1:21" hidden="1" x14ac:dyDescent="0.3">
      <c r="A1501" s="3" t="s">
        <v>1380</v>
      </c>
      <c r="B1501" s="4" t="s">
        <v>296</v>
      </c>
      <c r="C1501" s="3" t="s">
        <v>1381</v>
      </c>
      <c r="D1501" s="3" t="s">
        <v>28</v>
      </c>
      <c r="F1501" s="3">
        <v>2.2000000000000002</v>
      </c>
      <c r="G1501" s="3">
        <v>5</v>
      </c>
      <c r="H1501" s="3">
        <v>113</v>
      </c>
      <c r="I1501" s="3" t="s">
        <v>95</v>
      </c>
      <c r="J1501" s="3">
        <v>11286</v>
      </c>
      <c r="K1501" s="4">
        <v>41759</v>
      </c>
      <c r="L1501" t="s">
        <v>229</v>
      </c>
      <c r="M1501" t="s">
        <v>32</v>
      </c>
      <c r="N1501" t="s">
        <v>294</v>
      </c>
      <c r="O1501">
        <v>93</v>
      </c>
      <c r="P1501" s="4">
        <f t="shared" si="70"/>
        <v>41766</v>
      </c>
      <c r="Q1501" s="4">
        <f t="shared" si="71"/>
        <v>41767</v>
      </c>
      <c r="R1501" s="10" t="str">
        <f t="shared" si="69"/>
        <v>id7836241767</v>
      </c>
      <c r="S1501" s="9" t="e">
        <f>VLOOKUP(R1501,box_office!$C:$F,2,FALSE)</f>
        <v>#N/A</v>
      </c>
      <c r="T1501" s="9" t="e">
        <f>VLOOKUP(R1501,box_office!$C:$F,3,FALSE)</f>
        <v>#N/A</v>
      </c>
      <c r="U1501" s="9" t="e">
        <f>VLOOKUP(R1501,box_office!$C:$F,4,FALSE)</f>
        <v>#N/A</v>
      </c>
    </row>
    <row r="1502" spans="1:21" hidden="1" x14ac:dyDescent="0.3">
      <c r="A1502" s="3" t="s">
        <v>1380</v>
      </c>
      <c r="B1502" s="4" t="s">
        <v>185</v>
      </c>
      <c r="C1502" s="3" t="s">
        <v>1381</v>
      </c>
      <c r="D1502" s="3" t="s">
        <v>28</v>
      </c>
      <c r="F1502" s="3">
        <v>2.2000000000000002</v>
      </c>
      <c r="G1502" s="3">
        <v>5</v>
      </c>
      <c r="H1502" s="3">
        <v>113</v>
      </c>
      <c r="I1502" s="3" t="s">
        <v>95</v>
      </c>
      <c r="J1502" s="3">
        <v>11328</v>
      </c>
      <c r="K1502" s="4">
        <v>41759</v>
      </c>
      <c r="L1502" t="s">
        <v>229</v>
      </c>
      <c r="M1502" t="s">
        <v>32</v>
      </c>
      <c r="N1502" t="s">
        <v>294</v>
      </c>
      <c r="O1502">
        <v>93</v>
      </c>
      <c r="P1502" s="4">
        <f t="shared" si="70"/>
        <v>41767</v>
      </c>
      <c r="Q1502" s="4">
        <f t="shared" si="71"/>
        <v>41768</v>
      </c>
      <c r="R1502" s="10" t="str">
        <f t="shared" si="69"/>
        <v>id7836241768</v>
      </c>
      <c r="S1502" s="9" t="e">
        <f>VLOOKUP(R1502,box_office!$C:$F,2,FALSE)</f>
        <v>#N/A</v>
      </c>
      <c r="T1502" s="9" t="e">
        <f>VLOOKUP(R1502,box_office!$C:$F,3,FALSE)</f>
        <v>#N/A</v>
      </c>
      <c r="U1502" s="9" t="e">
        <f>VLOOKUP(R1502,box_office!$C:$F,4,FALSE)</f>
        <v>#N/A</v>
      </c>
    </row>
    <row r="1503" spans="1:21" hidden="1" x14ac:dyDescent="0.3">
      <c r="A1503" s="3" t="s">
        <v>1380</v>
      </c>
      <c r="B1503" s="4" t="s">
        <v>191</v>
      </c>
      <c r="C1503" s="3" t="s">
        <v>1381</v>
      </c>
      <c r="D1503" s="3" t="s">
        <v>28</v>
      </c>
      <c r="F1503" s="3">
        <v>2.2000000000000002</v>
      </c>
      <c r="G1503" s="3">
        <v>5</v>
      </c>
      <c r="H1503" s="3">
        <v>113</v>
      </c>
      <c r="I1503" s="3" t="s">
        <v>95</v>
      </c>
      <c r="J1503" s="3">
        <v>11445</v>
      </c>
      <c r="K1503" s="4">
        <v>41759</v>
      </c>
      <c r="L1503" t="s">
        <v>229</v>
      </c>
      <c r="M1503" t="s">
        <v>32</v>
      </c>
      <c r="N1503" t="s">
        <v>294</v>
      </c>
      <c r="O1503">
        <v>93</v>
      </c>
      <c r="P1503" s="4">
        <f t="shared" si="70"/>
        <v>41768</v>
      </c>
      <c r="Q1503" s="4">
        <f t="shared" si="71"/>
        <v>41769</v>
      </c>
      <c r="R1503" s="10" t="str">
        <f t="shared" si="69"/>
        <v>id7836241769</v>
      </c>
      <c r="S1503" s="9" t="e">
        <f>VLOOKUP(R1503,box_office!$C:$F,2,FALSE)</f>
        <v>#N/A</v>
      </c>
      <c r="T1503" s="9" t="e">
        <f>VLOOKUP(R1503,box_office!$C:$F,3,FALSE)</f>
        <v>#N/A</v>
      </c>
      <c r="U1503" s="9" t="e">
        <f>VLOOKUP(R1503,box_office!$C:$F,4,FALSE)</f>
        <v>#N/A</v>
      </c>
    </row>
    <row r="1504" spans="1:21" hidden="1" x14ac:dyDescent="0.3">
      <c r="A1504" s="3" t="s">
        <v>1380</v>
      </c>
      <c r="B1504" s="4" t="s">
        <v>193</v>
      </c>
      <c r="C1504" s="3" t="s">
        <v>1381</v>
      </c>
      <c r="D1504" s="3" t="s">
        <v>28</v>
      </c>
      <c r="F1504" s="3">
        <v>2.2000000000000002</v>
      </c>
      <c r="G1504" s="3">
        <v>5</v>
      </c>
      <c r="H1504" s="3">
        <v>113</v>
      </c>
      <c r="I1504" s="3" t="s">
        <v>95</v>
      </c>
      <c r="J1504" s="3">
        <v>11502</v>
      </c>
      <c r="K1504" s="4">
        <v>41759</v>
      </c>
      <c r="L1504" t="s">
        <v>229</v>
      </c>
      <c r="M1504" t="s">
        <v>32</v>
      </c>
      <c r="N1504" t="s">
        <v>294</v>
      </c>
      <c r="O1504">
        <v>93</v>
      </c>
      <c r="P1504" s="4">
        <f t="shared" si="70"/>
        <v>41769</v>
      </c>
      <c r="Q1504" s="4">
        <f t="shared" si="71"/>
        <v>41770</v>
      </c>
      <c r="R1504" s="10" t="str">
        <f t="shared" si="69"/>
        <v>id7836241770</v>
      </c>
      <c r="S1504" s="9" t="e">
        <f>VLOOKUP(R1504,box_office!$C:$F,2,FALSE)</f>
        <v>#N/A</v>
      </c>
      <c r="T1504" s="9" t="e">
        <f>VLOOKUP(R1504,box_office!$C:$F,3,FALSE)</f>
        <v>#N/A</v>
      </c>
      <c r="U1504" s="9" t="e">
        <f>VLOOKUP(R1504,box_office!$C:$F,4,FALSE)</f>
        <v>#N/A</v>
      </c>
    </row>
    <row r="1505" spans="1:21" hidden="1" x14ac:dyDescent="0.3">
      <c r="A1505" s="3" t="s">
        <v>1380</v>
      </c>
      <c r="B1505" s="4" t="s">
        <v>195</v>
      </c>
      <c r="C1505" s="3" t="s">
        <v>1381</v>
      </c>
      <c r="D1505" s="3" t="s">
        <v>28</v>
      </c>
      <c r="F1505" s="3">
        <v>2.2000000000000002</v>
      </c>
      <c r="G1505" s="3">
        <v>5</v>
      </c>
      <c r="H1505" s="3">
        <v>113</v>
      </c>
      <c r="I1505" s="3" t="s">
        <v>95</v>
      </c>
      <c r="J1505" s="3">
        <v>11607</v>
      </c>
      <c r="K1505" s="4">
        <v>41759</v>
      </c>
      <c r="L1505" t="s">
        <v>229</v>
      </c>
      <c r="M1505" t="s">
        <v>32</v>
      </c>
      <c r="N1505" t="s">
        <v>294</v>
      </c>
      <c r="O1505">
        <v>93</v>
      </c>
      <c r="P1505" s="4">
        <f t="shared" si="70"/>
        <v>41770</v>
      </c>
      <c r="Q1505" s="4">
        <f t="shared" si="71"/>
        <v>41771</v>
      </c>
      <c r="R1505" s="10" t="str">
        <f t="shared" si="69"/>
        <v>id7836241771</v>
      </c>
      <c r="S1505" s="9" t="e">
        <f>VLOOKUP(R1505,box_office!$C:$F,2,FALSE)</f>
        <v>#N/A</v>
      </c>
      <c r="T1505" s="9" t="e">
        <f>VLOOKUP(R1505,box_office!$C:$F,3,FALSE)</f>
        <v>#N/A</v>
      </c>
      <c r="U1505" s="9" t="e">
        <f>VLOOKUP(R1505,box_office!$C:$F,4,FALSE)</f>
        <v>#N/A</v>
      </c>
    </row>
    <row r="1506" spans="1:21" hidden="1" x14ac:dyDescent="0.3">
      <c r="A1506" s="3" t="s">
        <v>1380</v>
      </c>
      <c r="B1506" s="4" t="s">
        <v>197</v>
      </c>
      <c r="C1506" s="3" t="s">
        <v>1381</v>
      </c>
      <c r="D1506" s="3" t="s">
        <v>28</v>
      </c>
      <c r="F1506" s="3">
        <v>2.2000000000000002</v>
      </c>
      <c r="G1506" s="3">
        <v>5</v>
      </c>
      <c r="H1506" s="3">
        <v>113</v>
      </c>
      <c r="I1506" s="3" t="s">
        <v>95</v>
      </c>
      <c r="J1506" s="3">
        <v>11658</v>
      </c>
      <c r="K1506" s="4">
        <v>41759</v>
      </c>
      <c r="L1506" t="s">
        <v>229</v>
      </c>
      <c r="M1506" t="s">
        <v>32</v>
      </c>
      <c r="N1506" t="s">
        <v>294</v>
      </c>
      <c r="O1506">
        <v>93</v>
      </c>
      <c r="P1506" s="4">
        <f t="shared" si="70"/>
        <v>41771</v>
      </c>
      <c r="Q1506" s="4">
        <f t="shared" si="71"/>
        <v>41772</v>
      </c>
      <c r="R1506" s="10" t="str">
        <f t="shared" si="69"/>
        <v>id7836241772</v>
      </c>
      <c r="S1506" s="9" t="e">
        <f>VLOOKUP(R1506,box_office!$C:$F,2,FALSE)</f>
        <v>#N/A</v>
      </c>
      <c r="T1506" s="9" t="e">
        <f>VLOOKUP(R1506,box_office!$C:$F,3,FALSE)</f>
        <v>#N/A</v>
      </c>
      <c r="U1506" s="9" t="e">
        <f>VLOOKUP(R1506,box_office!$C:$F,4,FALSE)</f>
        <v>#N/A</v>
      </c>
    </row>
    <row r="1507" spans="1:21" hidden="1" x14ac:dyDescent="0.3">
      <c r="A1507" s="3" t="s">
        <v>1380</v>
      </c>
      <c r="B1507" s="4" t="s">
        <v>199</v>
      </c>
      <c r="C1507" s="3" t="s">
        <v>1381</v>
      </c>
      <c r="D1507" s="3" t="s">
        <v>28</v>
      </c>
      <c r="F1507" s="3">
        <v>2.2000000000000002</v>
      </c>
      <c r="G1507" s="3">
        <v>5</v>
      </c>
      <c r="H1507" s="3">
        <v>113</v>
      </c>
      <c r="I1507" s="3" t="s">
        <v>95</v>
      </c>
      <c r="J1507" s="3">
        <v>12294</v>
      </c>
      <c r="K1507" s="4">
        <v>41759</v>
      </c>
      <c r="L1507" t="s">
        <v>229</v>
      </c>
      <c r="M1507" t="s">
        <v>32</v>
      </c>
      <c r="N1507" t="s">
        <v>294</v>
      </c>
      <c r="O1507">
        <v>93</v>
      </c>
      <c r="P1507" s="4">
        <f t="shared" si="70"/>
        <v>41772</v>
      </c>
      <c r="Q1507" s="4">
        <f t="shared" si="71"/>
        <v>41773</v>
      </c>
      <c r="R1507" s="10" t="str">
        <f t="shared" si="69"/>
        <v>id7836241773</v>
      </c>
      <c r="S1507" s="9" t="e">
        <f>VLOOKUP(R1507,box_office!$C:$F,2,FALSE)</f>
        <v>#N/A</v>
      </c>
      <c r="T1507" s="9" t="e">
        <f>VLOOKUP(R1507,box_office!$C:$F,3,FALSE)</f>
        <v>#N/A</v>
      </c>
      <c r="U1507" s="9" t="e">
        <f>VLOOKUP(R1507,box_office!$C:$F,4,FALSE)</f>
        <v>#N/A</v>
      </c>
    </row>
    <row r="1508" spans="1:21" hidden="1" x14ac:dyDescent="0.3">
      <c r="A1508" s="3" t="s">
        <v>1380</v>
      </c>
      <c r="B1508" s="4" t="s">
        <v>201</v>
      </c>
      <c r="C1508" s="3" t="s">
        <v>1381</v>
      </c>
      <c r="D1508" s="3" t="s">
        <v>28</v>
      </c>
      <c r="F1508" s="3">
        <v>2.2000000000000002</v>
      </c>
      <c r="G1508" s="3">
        <v>5</v>
      </c>
      <c r="H1508" s="3">
        <v>114</v>
      </c>
      <c r="I1508" s="3" t="s">
        <v>95</v>
      </c>
      <c r="J1508" s="3">
        <v>11698</v>
      </c>
      <c r="K1508" s="4">
        <v>41759</v>
      </c>
      <c r="L1508" t="s">
        <v>229</v>
      </c>
      <c r="M1508" t="s">
        <v>32</v>
      </c>
      <c r="N1508" t="s">
        <v>294</v>
      </c>
      <c r="O1508">
        <v>93</v>
      </c>
      <c r="P1508" s="4">
        <f t="shared" si="70"/>
        <v>41773</v>
      </c>
      <c r="Q1508" s="4">
        <f t="shared" si="71"/>
        <v>41774</v>
      </c>
      <c r="R1508" s="10" t="str">
        <f t="shared" si="69"/>
        <v>id7836241774</v>
      </c>
      <c r="S1508" s="9" t="e">
        <f>VLOOKUP(R1508,box_office!$C:$F,2,FALSE)</f>
        <v>#N/A</v>
      </c>
      <c r="T1508" s="9" t="e">
        <f>VLOOKUP(R1508,box_office!$C:$F,3,FALSE)</f>
        <v>#N/A</v>
      </c>
      <c r="U1508" s="9" t="e">
        <f>VLOOKUP(R1508,box_office!$C:$F,4,FALSE)</f>
        <v>#N/A</v>
      </c>
    </row>
    <row r="1509" spans="1:21" hidden="1" x14ac:dyDescent="0.3">
      <c r="A1509" s="3" t="s">
        <v>1380</v>
      </c>
      <c r="B1509" s="4" t="s">
        <v>203</v>
      </c>
      <c r="C1509" s="3" t="s">
        <v>1381</v>
      </c>
      <c r="D1509" s="3" t="s">
        <v>28</v>
      </c>
      <c r="F1509" s="3">
        <v>2.2000000000000002</v>
      </c>
      <c r="G1509" s="3">
        <v>6</v>
      </c>
      <c r="H1509" s="3">
        <v>114</v>
      </c>
      <c r="I1509" s="3" t="s">
        <v>95</v>
      </c>
      <c r="J1509" s="3">
        <v>11719</v>
      </c>
      <c r="K1509" s="4">
        <v>41759</v>
      </c>
      <c r="L1509" t="s">
        <v>229</v>
      </c>
      <c r="M1509" t="s">
        <v>32</v>
      </c>
      <c r="N1509" t="s">
        <v>294</v>
      </c>
      <c r="O1509">
        <v>93</v>
      </c>
      <c r="P1509" s="4">
        <f t="shared" si="70"/>
        <v>41774</v>
      </c>
      <c r="Q1509" s="4">
        <f t="shared" si="71"/>
        <v>41775</v>
      </c>
      <c r="R1509" s="10" t="str">
        <f t="shared" si="69"/>
        <v>id7836241775</v>
      </c>
      <c r="S1509" s="9" t="e">
        <f>VLOOKUP(R1509,box_office!$C:$F,2,FALSE)</f>
        <v>#N/A</v>
      </c>
      <c r="T1509" s="9" t="e">
        <f>VLOOKUP(R1509,box_office!$C:$F,3,FALSE)</f>
        <v>#N/A</v>
      </c>
      <c r="U1509" s="9" t="e">
        <f>VLOOKUP(R1509,box_office!$C:$F,4,FALSE)</f>
        <v>#N/A</v>
      </c>
    </row>
    <row r="1510" spans="1:21" hidden="1" x14ac:dyDescent="0.3">
      <c r="A1510" s="3" t="s">
        <v>1380</v>
      </c>
      <c r="B1510" s="4" t="s">
        <v>205</v>
      </c>
      <c r="C1510" s="3" t="s">
        <v>1381</v>
      </c>
      <c r="D1510" s="3" t="s">
        <v>28</v>
      </c>
      <c r="F1510" s="3">
        <v>2.2000000000000002</v>
      </c>
      <c r="G1510" s="3">
        <v>6</v>
      </c>
      <c r="H1510" s="3">
        <v>114</v>
      </c>
      <c r="I1510" s="3" t="s">
        <v>95</v>
      </c>
      <c r="J1510" s="3">
        <v>11986</v>
      </c>
      <c r="K1510" s="4">
        <v>41759</v>
      </c>
      <c r="L1510" t="s">
        <v>229</v>
      </c>
      <c r="M1510" t="s">
        <v>32</v>
      </c>
      <c r="N1510" t="s">
        <v>294</v>
      </c>
      <c r="O1510">
        <v>93</v>
      </c>
      <c r="P1510" s="4">
        <f t="shared" si="70"/>
        <v>41775</v>
      </c>
      <c r="Q1510" s="4">
        <f t="shared" si="71"/>
        <v>41776</v>
      </c>
      <c r="R1510" s="10" t="str">
        <f t="shared" si="69"/>
        <v>id7836241776</v>
      </c>
      <c r="S1510" s="9" t="e">
        <f>VLOOKUP(R1510,box_office!$C:$F,2,FALSE)</f>
        <v>#N/A</v>
      </c>
      <c r="T1510" s="9" t="e">
        <f>VLOOKUP(R1510,box_office!$C:$F,3,FALSE)</f>
        <v>#N/A</v>
      </c>
      <c r="U1510" s="9" t="e">
        <f>VLOOKUP(R1510,box_office!$C:$F,4,FALSE)</f>
        <v>#N/A</v>
      </c>
    </row>
    <row r="1511" spans="1:21" hidden="1" x14ac:dyDescent="0.3">
      <c r="A1511" s="3" t="s">
        <v>1380</v>
      </c>
      <c r="B1511" s="4" t="s">
        <v>207</v>
      </c>
      <c r="C1511" s="3" t="s">
        <v>1381</v>
      </c>
      <c r="D1511" s="3" t="s">
        <v>28</v>
      </c>
      <c r="F1511" s="3">
        <v>2.2000000000000002</v>
      </c>
      <c r="G1511" s="3">
        <v>6</v>
      </c>
      <c r="H1511" s="3">
        <v>114</v>
      </c>
      <c r="I1511" s="3" t="s">
        <v>95</v>
      </c>
      <c r="J1511" s="3">
        <v>12102</v>
      </c>
      <c r="K1511" s="4">
        <v>41759</v>
      </c>
      <c r="L1511" t="s">
        <v>229</v>
      </c>
      <c r="M1511" t="s">
        <v>32</v>
      </c>
      <c r="N1511" t="s">
        <v>294</v>
      </c>
      <c r="O1511">
        <v>93</v>
      </c>
      <c r="P1511" s="4">
        <f t="shared" si="70"/>
        <v>41776</v>
      </c>
      <c r="Q1511" s="4">
        <f t="shared" si="71"/>
        <v>41777</v>
      </c>
      <c r="R1511" s="10" t="str">
        <f t="shared" si="69"/>
        <v>id7836241777</v>
      </c>
      <c r="S1511" s="9" t="e">
        <f>VLOOKUP(R1511,box_office!$C:$F,2,FALSE)</f>
        <v>#N/A</v>
      </c>
      <c r="T1511" s="9" t="e">
        <f>VLOOKUP(R1511,box_office!$C:$F,3,FALSE)</f>
        <v>#N/A</v>
      </c>
      <c r="U1511" s="9" t="e">
        <f>VLOOKUP(R1511,box_office!$C:$F,4,FALSE)</f>
        <v>#N/A</v>
      </c>
    </row>
    <row r="1512" spans="1:21" hidden="1" x14ac:dyDescent="0.3">
      <c r="A1512" s="3" t="s">
        <v>1380</v>
      </c>
      <c r="B1512" s="4" t="s">
        <v>209</v>
      </c>
      <c r="C1512" s="3" t="s">
        <v>1381</v>
      </c>
      <c r="D1512" s="3" t="s">
        <v>28</v>
      </c>
      <c r="F1512" s="3">
        <v>2.2000000000000002</v>
      </c>
      <c r="G1512" s="3">
        <v>6</v>
      </c>
      <c r="H1512" s="3">
        <v>114</v>
      </c>
      <c r="I1512" s="3" t="s">
        <v>95</v>
      </c>
      <c r="J1512" s="3">
        <v>12117</v>
      </c>
      <c r="K1512" s="4">
        <v>41759</v>
      </c>
      <c r="L1512" t="s">
        <v>229</v>
      </c>
      <c r="M1512" t="s">
        <v>32</v>
      </c>
      <c r="N1512" t="s">
        <v>294</v>
      </c>
      <c r="O1512">
        <v>93</v>
      </c>
      <c r="P1512" s="4">
        <f t="shared" si="70"/>
        <v>41777</v>
      </c>
      <c r="Q1512" s="4">
        <f t="shared" si="71"/>
        <v>41778</v>
      </c>
      <c r="R1512" s="10" t="str">
        <f t="shared" si="69"/>
        <v>id7836241778</v>
      </c>
      <c r="S1512" s="9" t="e">
        <f>VLOOKUP(R1512,box_office!$C:$F,2,FALSE)</f>
        <v>#N/A</v>
      </c>
      <c r="T1512" s="9" t="e">
        <f>VLOOKUP(R1512,box_office!$C:$F,3,FALSE)</f>
        <v>#N/A</v>
      </c>
      <c r="U1512" s="9" t="e">
        <f>VLOOKUP(R1512,box_office!$C:$F,4,FALSE)</f>
        <v>#N/A</v>
      </c>
    </row>
    <row r="1513" spans="1:21" hidden="1" x14ac:dyDescent="0.3">
      <c r="A1513" s="3" t="s">
        <v>1380</v>
      </c>
      <c r="B1513" s="4" t="s">
        <v>211</v>
      </c>
      <c r="C1513" s="3" t="s">
        <v>1381</v>
      </c>
      <c r="D1513" s="3" t="s">
        <v>28</v>
      </c>
      <c r="F1513" s="3">
        <v>2.2000000000000002</v>
      </c>
      <c r="G1513" s="3">
        <v>6</v>
      </c>
      <c r="H1513" s="3">
        <v>114</v>
      </c>
      <c r="I1513" s="3" t="s">
        <v>95</v>
      </c>
      <c r="J1513" s="3">
        <v>12128</v>
      </c>
      <c r="K1513" s="4">
        <v>41759</v>
      </c>
      <c r="L1513" t="s">
        <v>229</v>
      </c>
      <c r="M1513" t="s">
        <v>32</v>
      </c>
      <c r="N1513" t="s">
        <v>294</v>
      </c>
      <c r="O1513">
        <v>93</v>
      </c>
      <c r="P1513" s="4">
        <f t="shared" si="70"/>
        <v>41778</v>
      </c>
      <c r="Q1513" s="4">
        <f t="shared" si="71"/>
        <v>41779</v>
      </c>
      <c r="R1513" s="10" t="str">
        <f t="shared" si="69"/>
        <v>id7836241779</v>
      </c>
      <c r="S1513" s="9" t="e">
        <f>VLOOKUP(R1513,box_office!$C:$F,2,FALSE)</f>
        <v>#N/A</v>
      </c>
      <c r="T1513" s="9" t="e">
        <f>VLOOKUP(R1513,box_office!$C:$F,3,FALSE)</f>
        <v>#N/A</v>
      </c>
      <c r="U1513" s="9" t="e">
        <f>VLOOKUP(R1513,box_office!$C:$F,4,FALSE)</f>
        <v>#N/A</v>
      </c>
    </row>
    <row r="1514" spans="1:21" hidden="1" x14ac:dyDescent="0.3">
      <c r="A1514" s="3" t="s">
        <v>1380</v>
      </c>
      <c r="B1514" s="4" t="s">
        <v>213</v>
      </c>
      <c r="C1514" s="3" t="s">
        <v>1381</v>
      </c>
      <c r="D1514" s="3" t="s">
        <v>28</v>
      </c>
      <c r="F1514" s="3">
        <v>2.2000000000000002</v>
      </c>
      <c r="G1514" s="3">
        <v>6</v>
      </c>
      <c r="H1514" s="3">
        <v>114</v>
      </c>
      <c r="I1514" s="3" t="s">
        <v>95</v>
      </c>
      <c r="J1514" s="3">
        <v>12137</v>
      </c>
      <c r="K1514" s="4">
        <v>41759</v>
      </c>
      <c r="L1514" t="s">
        <v>229</v>
      </c>
      <c r="M1514" t="s">
        <v>32</v>
      </c>
      <c r="N1514" t="s">
        <v>294</v>
      </c>
      <c r="O1514">
        <v>93</v>
      </c>
      <c r="P1514" s="4">
        <f t="shared" si="70"/>
        <v>41779</v>
      </c>
      <c r="Q1514" s="4">
        <f t="shared" si="71"/>
        <v>41780</v>
      </c>
      <c r="R1514" s="10" t="str">
        <f t="shared" si="69"/>
        <v>id7836241780</v>
      </c>
      <c r="S1514" s="9" t="e">
        <f>VLOOKUP(R1514,box_office!$C:$F,2,FALSE)</f>
        <v>#N/A</v>
      </c>
      <c r="T1514" s="9" t="e">
        <f>VLOOKUP(R1514,box_office!$C:$F,3,FALSE)</f>
        <v>#N/A</v>
      </c>
      <c r="U1514" s="9" t="e">
        <f>VLOOKUP(R1514,box_office!$C:$F,4,FALSE)</f>
        <v>#N/A</v>
      </c>
    </row>
    <row r="1515" spans="1:21" hidden="1" x14ac:dyDescent="0.3">
      <c r="A1515" s="3" t="s">
        <v>1380</v>
      </c>
      <c r="B1515" s="4" t="s">
        <v>215</v>
      </c>
      <c r="C1515" s="3" t="s">
        <v>1381</v>
      </c>
      <c r="D1515" s="3" t="s">
        <v>28</v>
      </c>
      <c r="F1515" s="3">
        <v>2.2000000000000002</v>
      </c>
      <c r="G1515" s="3">
        <v>6</v>
      </c>
      <c r="H1515" s="3">
        <v>114</v>
      </c>
      <c r="I1515" s="3" t="s">
        <v>95</v>
      </c>
      <c r="J1515" s="3">
        <v>12144</v>
      </c>
      <c r="K1515" s="4">
        <v>41759</v>
      </c>
      <c r="L1515" t="s">
        <v>229</v>
      </c>
      <c r="M1515" t="s">
        <v>32</v>
      </c>
      <c r="N1515" t="s">
        <v>294</v>
      </c>
      <c r="O1515">
        <v>93</v>
      </c>
      <c r="P1515" s="4">
        <f t="shared" si="70"/>
        <v>41780</v>
      </c>
      <c r="Q1515" s="4">
        <f t="shared" si="71"/>
        <v>41781</v>
      </c>
      <c r="R1515" s="10" t="str">
        <f t="shared" si="69"/>
        <v>id7836241781</v>
      </c>
      <c r="S1515" s="9" t="e">
        <f>VLOOKUP(R1515,box_office!$C:$F,2,FALSE)</f>
        <v>#N/A</v>
      </c>
      <c r="T1515" s="9" t="e">
        <f>VLOOKUP(R1515,box_office!$C:$F,3,FALSE)</f>
        <v>#N/A</v>
      </c>
      <c r="U1515" s="9" t="e">
        <f>VLOOKUP(R1515,box_office!$C:$F,4,FALSE)</f>
        <v>#N/A</v>
      </c>
    </row>
    <row r="1516" spans="1:21" hidden="1" x14ac:dyDescent="0.3">
      <c r="A1516" s="3" t="s">
        <v>1380</v>
      </c>
      <c r="B1516" s="4" t="s">
        <v>129</v>
      </c>
      <c r="C1516" s="3" t="s">
        <v>1381</v>
      </c>
      <c r="D1516" s="3" t="s">
        <v>28</v>
      </c>
      <c r="F1516" s="3">
        <v>2.1</v>
      </c>
      <c r="G1516" s="3">
        <v>6</v>
      </c>
      <c r="H1516" s="3">
        <v>114</v>
      </c>
      <c r="I1516" s="3" t="s">
        <v>95</v>
      </c>
      <c r="J1516" s="3">
        <v>12153</v>
      </c>
      <c r="K1516" s="4">
        <v>41759</v>
      </c>
      <c r="L1516" t="s">
        <v>229</v>
      </c>
      <c r="M1516" t="s">
        <v>32</v>
      </c>
      <c r="N1516" t="s">
        <v>294</v>
      </c>
      <c r="O1516">
        <v>93</v>
      </c>
      <c r="P1516" s="4">
        <f t="shared" si="70"/>
        <v>41781</v>
      </c>
      <c r="Q1516" s="4">
        <f t="shared" si="71"/>
        <v>41782</v>
      </c>
      <c r="R1516" s="10" t="str">
        <f t="shared" si="69"/>
        <v>id7836241782</v>
      </c>
      <c r="S1516" s="9" t="e">
        <f>VLOOKUP(R1516,box_office!$C:$F,2,FALSE)</f>
        <v>#N/A</v>
      </c>
      <c r="T1516" s="9" t="e">
        <f>VLOOKUP(R1516,box_office!$C:$F,3,FALSE)</f>
        <v>#N/A</v>
      </c>
      <c r="U1516" s="9" t="e">
        <f>VLOOKUP(R1516,box_office!$C:$F,4,FALSE)</f>
        <v>#N/A</v>
      </c>
    </row>
    <row r="1517" spans="1:21" hidden="1" x14ac:dyDescent="0.3">
      <c r="A1517" s="3" t="s">
        <v>1380</v>
      </c>
      <c r="B1517" s="4" t="s">
        <v>135</v>
      </c>
      <c r="C1517" s="3" t="s">
        <v>1381</v>
      </c>
      <c r="D1517" s="3" t="s">
        <v>28</v>
      </c>
      <c r="F1517" s="3">
        <v>2.1</v>
      </c>
      <c r="G1517" s="3">
        <v>6</v>
      </c>
      <c r="H1517" s="3">
        <v>114</v>
      </c>
      <c r="I1517" s="3" t="s">
        <v>95</v>
      </c>
      <c r="J1517" s="3">
        <v>12150</v>
      </c>
      <c r="K1517" s="4">
        <v>41759</v>
      </c>
      <c r="L1517" t="s">
        <v>229</v>
      </c>
      <c r="M1517" t="s">
        <v>32</v>
      </c>
      <c r="N1517" t="s">
        <v>294</v>
      </c>
      <c r="O1517">
        <v>93</v>
      </c>
      <c r="P1517" s="4">
        <f t="shared" si="70"/>
        <v>41782</v>
      </c>
      <c r="Q1517" s="4">
        <f t="shared" si="71"/>
        <v>41783</v>
      </c>
      <c r="R1517" s="10" t="str">
        <f t="shared" si="69"/>
        <v>id7836241783</v>
      </c>
      <c r="S1517" s="9" t="e">
        <f>VLOOKUP(R1517,box_office!$C:$F,2,FALSE)</f>
        <v>#N/A</v>
      </c>
      <c r="T1517" s="9" t="e">
        <f>VLOOKUP(R1517,box_office!$C:$F,3,FALSE)</f>
        <v>#N/A</v>
      </c>
      <c r="U1517" s="9" t="e">
        <f>VLOOKUP(R1517,box_office!$C:$F,4,FALSE)</f>
        <v>#N/A</v>
      </c>
    </row>
    <row r="1518" spans="1:21" hidden="1" x14ac:dyDescent="0.3">
      <c r="A1518" s="3" t="s">
        <v>1380</v>
      </c>
      <c r="B1518" s="4" t="s">
        <v>137</v>
      </c>
      <c r="C1518" s="3" t="s">
        <v>1381</v>
      </c>
      <c r="D1518" s="3" t="s">
        <v>28</v>
      </c>
      <c r="F1518" s="3">
        <v>2.1</v>
      </c>
      <c r="G1518" s="3">
        <v>6</v>
      </c>
      <c r="H1518" s="3">
        <v>114</v>
      </c>
      <c r="I1518" s="3" t="s">
        <v>95</v>
      </c>
      <c r="J1518" s="3">
        <v>12161</v>
      </c>
      <c r="K1518" s="4">
        <v>41759</v>
      </c>
      <c r="L1518" t="s">
        <v>229</v>
      </c>
      <c r="M1518" t="s">
        <v>32</v>
      </c>
      <c r="N1518" t="s">
        <v>294</v>
      </c>
      <c r="O1518">
        <v>93</v>
      </c>
      <c r="P1518" s="4">
        <f t="shared" si="70"/>
        <v>41783</v>
      </c>
      <c r="Q1518" s="4">
        <f t="shared" si="71"/>
        <v>41784</v>
      </c>
      <c r="R1518" s="10" t="str">
        <f t="shared" si="69"/>
        <v>id7836241784</v>
      </c>
      <c r="S1518" s="9" t="e">
        <f>VLOOKUP(R1518,box_office!$C:$F,2,FALSE)</f>
        <v>#N/A</v>
      </c>
      <c r="T1518" s="9" t="e">
        <f>VLOOKUP(R1518,box_office!$C:$F,3,FALSE)</f>
        <v>#N/A</v>
      </c>
      <c r="U1518" s="9" t="e">
        <f>VLOOKUP(R1518,box_office!$C:$F,4,FALSE)</f>
        <v>#N/A</v>
      </c>
    </row>
    <row r="1519" spans="1:21" hidden="1" x14ac:dyDescent="0.3">
      <c r="A1519" s="3" t="s">
        <v>1380</v>
      </c>
      <c r="B1519" s="4" t="s">
        <v>139</v>
      </c>
      <c r="C1519" s="3" t="s">
        <v>1381</v>
      </c>
      <c r="D1519" s="3" t="s">
        <v>28</v>
      </c>
      <c r="F1519" s="3">
        <v>2.1</v>
      </c>
      <c r="G1519" s="3">
        <v>6</v>
      </c>
      <c r="H1519" s="3">
        <v>114</v>
      </c>
      <c r="I1519" s="3" t="s">
        <v>95</v>
      </c>
      <c r="J1519" s="3">
        <v>12168</v>
      </c>
      <c r="K1519" s="4">
        <v>41759</v>
      </c>
      <c r="L1519" t="s">
        <v>229</v>
      </c>
      <c r="M1519" t="s">
        <v>32</v>
      </c>
      <c r="N1519" t="s">
        <v>294</v>
      </c>
      <c r="O1519">
        <v>93</v>
      </c>
      <c r="P1519" s="4">
        <f t="shared" si="70"/>
        <v>41784</v>
      </c>
      <c r="Q1519" s="4">
        <f t="shared" si="71"/>
        <v>41785</v>
      </c>
      <c r="R1519" s="10" t="str">
        <f t="shared" si="69"/>
        <v>id7836241785</v>
      </c>
      <c r="S1519" s="9" t="e">
        <f>VLOOKUP(R1519,box_office!$C:$F,2,FALSE)</f>
        <v>#N/A</v>
      </c>
      <c r="T1519" s="9" t="e">
        <f>VLOOKUP(R1519,box_office!$C:$F,3,FALSE)</f>
        <v>#N/A</v>
      </c>
      <c r="U1519" s="9" t="e">
        <f>VLOOKUP(R1519,box_office!$C:$F,4,FALSE)</f>
        <v>#N/A</v>
      </c>
    </row>
    <row r="1520" spans="1:21" x14ac:dyDescent="0.3">
      <c r="A1520" s="3" t="s">
        <v>1390</v>
      </c>
      <c r="B1520" s="4" t="s">
        <v>135</v>
      </c>
      <c r="C1520" s="3" t="s">
        <v>1391</v>
      </c>
      <c r="D1520" s="3" t="s">
        <v>28</v>
      </c>
      <c r="F1520" s="3">
        <v>3.2</v>
      </c>
      <c r="G1520" s="3">
        <v>2</v>
      </c>
      <c r="H1520" s="3">
        <v>51</v>
      </c>
      <c r="I1520" s="6" t="s">
        <v>95</v>
      </c>
      <c r="J1520" s="6">
        <v>47</v>
      </c>
      <c r="K1520" s="4">
        <v>41782</v>
      </c>
      <c r="L1520" s="7" t="s">
        <v>31</v>
      </c>
      <c r="M1520" s="7" t="s">
        <v>132</v>
      </c>
      <c r="N1520" s="7" t="s">
        <v>293</v>
      </c>
      <c r="O1520" s="7">
        <v>108</v>
      </c>
      <c r="P1520" s="4">
        <f t="shared" si="70"/>
        <v>41782</v>
      </c>
      <c r="Q1520" s="4">
        <f t="shared" si="71"/>
        <v>41783</v>
      </c>
      <c r="R1520" s="7" t="str">
        <f t="shared" si="69"/>
        <v>id7871641783</v>
      </c>
      <c r="S1520" s="7">
        <f>VLOOKUP(R1520,box_office!$C:$F,2,FALSE)</f>
        <v>0.53543307086614178</v>
      </c>
      <c r="T1520" s="7">
        <f>VLOOKUP(R1520,box_office!$C:$F,3,FALSE)</f>
        <v>5.61</v>
      </c>
      <c r="U1520" s="7">
        <f>VLOOKUP(R1520,box_office!$C:$F,4,FALSE)</f>
        <v>3181</v>
      </c>
    </row>
    <row r="1521" spans="1:21" x14ac:dyDescent="0.3">
      <c r="A1521" s="3" t="s">
        <v>1390</v>
      </c>
      <c r="B1521" s="4" t="s">
        <v>137</v>
      </c>
      <c r="C1521" s="3" t="s">
        <v>1391</v>
      </c>
      <c r="D1521" s="3" t="s">
        <v>28</v>
      </c>
      <c r="F1521" s="3">
        <v>3.1</v>
      </c>
      <c r="G1521" s="3">
        <v>2</v>
      </c>
      <c r="H1521" s="3">
        <v>51</v>
      </c>
      <c r="I1521" s="6" t="s">
        <v>95</v>
      </c>
      <c r="J1521" s="6">
        <v>60</v>
      </c>
      <c r="K1521" s="4">
        <v>41782</v>
      </c>
      <c r="L1521" s="7" t="s">
        <v>31</v>
      </c>
      <c r="M1521" s="7" t="s">
        <v>132</v>
      </c>
      <c r="N1521" s="7" t="s">
        <v>293</v>
      </c>
      <c r="O1521" s="7">
        <v>108</v>
      </c>
      <c r="P1521" s="4">
        <f t="shared" si="70"/>
        <v>41783</v>
      </c>
      <c r="Q1521" s="4">
        <f t="shared" si="71"/>
        <v>41784</v>
      </c>
      <c r="R1521" s="7" t="str">
        <f t="shared" si="69"/>
        <v>id7871641784</v>
      </c>
      <c r="S1521" s="7">
        <f>VLOOKUP(R1521,box_office!$C:$F,2,FALSE)</f>
        <v>0.43307086614173229</v>
      </c>
      <c r="T1521" s="7">
        <f>VLOOKUP(R1521,box_office!$C:$F,3,FALSE)</f>
        <v>5.0999999999999996</v>
      </c>
      <c r="U1521" s="7">
        <f>VLOOKUP(R1521,box_office!$C:$F,4,FALSE)</f>
        <v>2834</v>
      </c>
    </row>
    <row r="1522" spans="1:21" x14ac:dyDescent="0.3">
      <c r="A1522" s="3" t="s">
        <v>1390</v>
      </c>
      <c r="B1522" s="4" t="s">
        <v>139</v>
      </c>
      <c r="C1522" s="3" t="s">
        <v>1391</v>
      </c>
      <c r="D1522" s="3" t="s">
        <v>28</v>
      </c>
      <c r="F1522" s="3">
        <v>3.7</v>
      </c>
      <c r="G1522" s="3">
        <v>2</v>
      </c>
      <c r="H1522" s="3">
        <v>51</v>
      </c>
      <c r="I1522" s="6" t="s">
        <v>95</v>
      </c>
      <c r="J1522" s="6">
        <v>78</v>
      </c>
      <c r="K1522" s="4">
        <v>41782</v>
      </c>
      <c r="L1522" s="7" t="s">
        <v>31</v>
      </c>
      <c r="M1522" s="7" t="s">
        <v>132</v>
      </c>
      <c r="N1522" s="7" t="s">
        <v>293</v>
      </c>
      <c r="O1522" s="7">
        <v>108</v>
      </c>
      <c r="P1522" s="4">
        <f t="shared" si="70"/>
        <v>41784</v>
      </c>
      <c r="Q1522" s="4">
        <f t="shared" si="71"/>
        <v>41785</v>
      </c>
      <c r="R1522" s="7" t="str">
        <f t="shared" si="69"/>
        <v>id7871641785</v>
      </c>
      <c r="S1522" s="7">
        <f>VLOOKUP(R1522,box_office!$C:$F,2,FALSE)</f>
        <v>0.20944881889763781</v>
      </c>
      <c r="T1522" s="7">
        <f>VLOOKUP(R1522,box_office!$C:$F,3,FALSE)</f>
        <v>3.81</v>
      </c>
      <c r="U1522" s="7">
        <f>VLOOKUP(R1522,box_office!$C:$F,4,FALSE)</f>
        <v>2752</v>
      </c>
    </row>
    <row r="1523" spans="1:21" x14ac:dyDescent="0.3">
      <c r="A1523" s="3" t="s">
        <v>1390</v>
      </c>
      <c r="B1523" s="4" t="s">
        <v>141</v>
      </c>
      <c r="C1523" s="3" t="s">
        <v>1391</v>
      </c>
      <c r="D1523" s="3" t="s">
        <v>28</v>
      </c>
      <c r="F1523" s="3">
        <v>3.9</v>
      </c>
      <c r="G1523" s="3">
        <v>2</v>
      </c>
      <c r="H1523" s="3">
        <v>51</v>
      </c>
      <c r="I1523" s="6" t="s">
        <v>95</v>
      </c>
      <c r="J1523" s="6">
        <v>84</v>
      </c>
      <c r="K1523" s="4">
        <v>41782</v>
      </c>
      <c r="L1523" s="7" t="s">
        <v>31</v>
      </c>
      <c r="M1523" s="7" t="s">
        <v>132</v>
      </c>
      <c r="N1523" s="7" t="s">
        <v>293</v>
      </c>
      <c r="O1523" s="7">
        <v>108</v>
      </c>
      <c r="P1523" s="4">
        <f t="shared" si="70"/>
        <v>41785</v>
      </c>
      <c r="Q1523" s="4">
        <f t="shared" si="71"/>
        <v>41786</v>
      </c>
      <c r="R1523" s="7" t="str">
        <f t="shared" si="69"/>
        <v>id7871641786</v>
      </c>
      <c r="S1523" s="7">
        <f>VLOOKUP(R1523,box_office!$C:$F,2,FALSE)</f>
        <v>0.18582677165354333</v>
      </c>
      <c r="T1523" s="7">
        <f>VLOOKUP(R1523,box_office!$C:$F,3,FALSE)</f>
        <v>4.3099999999999996</v>
      </c>
      <c r="U1523" s="7">
        <f>VLOOKUP(R1523,box_office!$C:$F,4,FALSE)</f>
        <v>2159</v>
      </c>
    </row>
    <row r="1524" spans="1:21" x14ac:dyDescent="0.3">
      <c r="A1524" s="3" t="s">
        <v>1390</v>
      </c>
      <c r="B1524" s="4" t="s">
        <v>143</v>
      </c>
      <c r="C1524" s="3" t="s">
        <v>1391</v>
      </c>
      <c r="D1524" s="3" t="s">
        <v>28</v>
      </c>
      <c r="F1524" s="3">
        <v>3.9</v>
      </c>
      <c r="G1524" s="3">
        <v>2</v>
      </c>
      <c r="H1524" s="3">
        <v>52</v>
      </c>
      <c r="I1524" s="6" t="s">
        <v>95</v>
      </c>
      <c r="J1524" s="6">
        <v>90</v>
      </c>
      <c r="K1524" s="4">
        <v>41782</v>
      </c>
      <c r="L1524" s="7" t="s">
        <v>31</v>
      </c>
      <c r="M1524" s="7" t="s">
        <v>132</v>
      </c>
      <c r="N1524" s="7" t="s">
        <v>293</v>
      </c>
      <c r="O1524" s="7">
        <v>108</v>
      </c>
      <c r="P1524" s="4">
        <f t="shared" si="70"/>
        <v>41786</v>
      </c>
      <c r="Q1524" s="4">
        <f t="shared" si="71"/>
        <v>41787</v>
      </c>
      <c r="R1524" s="7" t="str">
        <f t="shared" si="69"/>
        <v>id7871641787</v>
      </c>
      <c r="S1524" s="7">
        <f>VLOOKUP(R1524,box_office!$C:$F,2,FALSE)</f>
        <v>0.16692913385826774</v>
      </c>
      <c r="T1524" s="7">
        <f>VLOOKUP(R1524,box_office!$C:$F,3,FALSE)</f>
        <v>4.2699999999999996</v>
      </c>
      <c r="U1524" s="7">
        <f>VLOOKUP(R1524,box_office!$C:$F,4,FALSE)</f>
        <v>1963</v>
      </c>
    </row>
    <row r="1525" spans="1:21" hidden="1" x14ac:dyDescent="0.3">
      <c r="A1525" s="3" t="s">
        <v>1390</v>
      </c>
      <c r="B1525" s="4" t="s">
        <v>145</v>
      </c>
      <c r="C1525" s="3" t="s">
        <v>1391</v>
      </c>
      <c r="D1525" s="3" t="s">
        <v>28</v>
      </c>
      <c r="F1525" s="3">
        <v>3.8</v>
      </c>
      <c r="G1525" s="3">
        <v>2</v>
      </c>
      <c r="H1525" s="3">
        <v>52</v>
      </c>
      <c r="I1525" s="3" t="s">
        <v>95</v>
      </c>
      <c r="J1525" s="3">
        <v>98</v>
      </c>
      <c r="K1525" s="4">
        <v>41782</v>
      </c>
      <c r="L1525" t="s">
        <v>31</v>
      </c>
      <c r="M1525" t="s">
        <v>132</v>
      </c>
      <c r="N1525" t="s">
        <v>293</v>
      </c>
      <c r="O1525">
        <v>108</v>
      </c>
      <c r="P1525" s="4">
        <f t="shared" si="70"/>
        <v>41787</v>
      </c>
      <c r="Q1525" s="4">
        <f t="shared" si="71"/>
        <v>41788</v>
      </c>
      <c r="R1525" s="10" t="str">
        <f t="shared" si="69"/>
        <v>id7871641788</v>
      </c>
      <c r="S1525" s="9" t="e">
        <f>VLOOKUP(R1525,box_office!$C:$F,2,FALSE)</f>
        <v>#N/A</v>
      </c>
      <c r="T1525" s="9" t="e">
        <f>VLOOKUP(R1525,box_office!$C:$F,3,FALSE)</f>
        <v>#N/A</v>
      </c>
      <c r="U1525" s="9" t="e">
        <f>VLOOKUP(R1525,box_office!$C:$F,4,FALSE)</f>
        <v>#N/A</v>
      </c>
    </row>
    <row r="1526" spans="1:21" hidden="1" x14ac:dyDescent="0.3">
      <c r="A1526" s="3" t="s">
        <v>1390</v>
      </c>
      <c r="B1526" s="4" t="s">
        <v>147</v>
      </c>
      <c r="C1526" s="3" t="s">
        <v>1391</v>
      </c>
      <c r="D1526" s="3" t="s">
        <v>28</v>
      </c>
      <c r="F1526" s="3">
        <v>3.9</v>
      </c>
      <c r="G1526" s="3">
        <v>2</v>
      </c>
      <c r="H1526" s="3">
        <v>52</v>
      </c>
      <c r="I1526" s="3" t="s">
        <v>95</v>
      </c>
      <c r="J1526" s="3">
        <v>100</v>
      </c>
      <c r="K1526" s="4">
        <v>41782</v>
      </c>
      <c r="L1526" t="s">
        <v>31</v>
      </c>
      <c r="M1526" t="s">
        <v>132</v>
      </c>
      <c r="N1526" t="s">
        <v>293</v>
      </c>
      <c r="O1526">
        <v>108</v>
      </c>
      <c r="P1526" s="4">
        <f t="shared" si="70"/>
        <v>41788</v>
      </c>
      <c r="Q1526" s="4">
        <f t="shared" si="71"/>
        <v>41789</v>
      </c>
      <c r="R1526" s="10" t="str">
        <f t="shared" si="69"/>
        <v>id7871641789</v>
      </c>
      <c r="S1526" s="9" t="e">
        <f>VLOOKUP(R1526,box_office!$C:$F,2,FALSE)</f>
        <v>#N/A</v>
      </c>
      <c r="T1526" s="9" t="e">
        <f>VLOOKUP(R1526,box_office!$C:$F,3,FALSE)</f>
        <v>#N/A</v>
      </c>
      <c r="U1526" s="9" t="e">
        <f>VLOOKUP(R1526,box_office!$C:$F,4,FALSE)</f>
        <v>#N/A</v>
      </c>
    </row>
    <row r="1527" spans="1:21" hidden="1" x14ac:dyDescent="0.3">
      <c r="A1527" s="3" t="s">
        <v>1390</v>
      </c>
      <c r="B1527" s="4" t="s">
        <v>149</v>
      </c>
      <c r="C1527" s="3" t="s">
        <v>1391</v>
      </c>
      <c r="D1527" s="3" t="s">
        <v>28</v>
      </c>
      <c r="F1527" s="3">
        <v>3.8</v>
      </c>
      <c r="G1527" s="3">
        <v>2</v>
      </c>
      <c r="H1527" s="3">
        <v>52</v>
      </c>
      <c r="I1527" s="3" t="s">
        <v>95</v>
      </c>
      <c r="J1527" s="3">
        <v>100</v>
      </c>
      <c r="K1527" s="4">
        <v>41782</v>
      </c>
      <c r="L1527" t="s">
        <v>31</v>
      </c>
      <c r="M1527" t="s">
        <v>132</v>
      </c>
      <c r="N1527" t="s">
        <v>293</v>
      </c>
      <c r="O1527">
        <v>108</v>
      </c>
      <c r="P1527" s="4">
        <f t="shared" si="70"/>
        <v>41789</v>
      </c>
      <c r="Q1527" s="4">
        <f t="shared" si="71"/>
        <v>41790</v>
      </c>
      <c r="R1527" s="10" t="str">
        <f t="shared" si="69"/>
        <v>id7871641790</v>
      </c>
      <c r="S1527" s="9" t="e">
        <f>VLOOKUP(R1527,box_office!$C:$F,2,FALSE)</f>
        <v>#N/A</v>
      </c>
      <c r="T1527" s="9" t="e">
        <f>VLOOKUP(R1527,box_office!$C:$F,3,FALSE)</f>
        <v>#N/A</v>
      </c>
      <c r="U1527" s="9" t="e">
        <f>VLOOKUP(R1527,box_office!$C:$F,4,FALSE)</f>
        <v>#N/A</v>
      </c>
    </row>
    <row r="1528" spans="1:21" hidden="1" x14ac:dyDescent="0.3">
      <c r="A1528" s="3" t="s">
        <v>1390</v>
      </c>
      <c r="B1528" s="4" t="s">
        <v>151</v>
      </c>
      <c r="C1528" s="3" t="s">
        <v>1391</v>
      </c>
      <c r="D1528" s="3" t="s">
        <v>28</v>
      </c>
      <c r="F1528" s="3">
        <v>3.8</v>
      </c>
      <c r="G1528" s="3">
        <v>2</v>
      </c>
      <c r="H1528" s="3">
        <v>52</v>
      </c>
      <c r="I1528" s="3" t="s">
        <v>95</v>
      </c>
      <c r="J1528" s="3">
        <v>101</v>
      </c>
      <c r="K1528" s="4">
        <v>41782</v>
      </c>
      <c r="L1528" t="s">
        <v>31</v>
      </c>
      <c r="M1528" t="s">
        <v>132</v>
      </c>
      <c r="N1528" t="s">
        <v>293</v>
      </c>
      <c r="O1528">
        <v>108</v>
      </c>
      <c r="P1528" s="4">
        <f t="shared" si="70"/>
        <v>41790</v>
      </c>
      <c r="Q1528" s="4">
        <f t="shared" si="71"/>
        <v>41791</v>
      </c>
      <c r="R1528" s="10" t="str">
        <f t="shared" si="69"/>
        <v>id7871641791</v>
      </c>
      <c r="S1528" s="9" t="e">
        <f>VLOOKUP(R1528,box_office!$C:$F,2,FALSE)</f>
        <v>#N/A</v>
      </c>
      <c r="T1528" s="9" t="e">
        <f>VLOOKUP(R1528,box_office!$C:$F,3,FALSE)</f>
        <v>#N/A</v>
      </c>
      <c r="U1528" s="9" t="e">
        <f>VLOOKUP(R1528,box_office!$C:$F,4,FALSE)</f>
        <v>#N/A</v>
      </c>
    </row>
    <row r="1529" spans="1:21" x14ac:dyDescent="0.3">
      <c r="A1529" s="3" t="s">
        <v>1390</v>
      </c>
      <c r="B1529" s="4" t="s">
        <v>153</v>
      </c>
      <c r="C1529" s="3" t="s">
        <v>1391</v>
      </c>
      <c r="D1529" s="3" t="s">
        <v>28</v>
      </c>
      <c r="F1529" s="3">
        <v>3.9</v>
      </c>
      <c r="G1529" s="3">
        <v>2</v>
      </c>
      <c r="H1529" s="3">
        <v>52</v>
      </c>
      <c r="I1529" s="6" t="s">
        <v>95</v>
      </c>
      <c r="J1529" s="6">
        <v>101</v>
      </c>
      <c r="K1529" s="4">
        <v>41782</v>
      </c>
      <c r="L1529" s="7" t="s">
        <v>31</v>
      </c>
      <c r="M1529" s="7" t="s">
        <v>132</v>
      </c>
      <c r="N1529" s="7" t="s">
        <v>293</v>
      </c>
      <c r="O1529" s="7">
        <v>108</v>
      </c>
      <c r="P1529" s="4">
        <f t="shared" si="70"/>
        <v>41791</v>
      </c>
      <c r="Q1529" s="4">
        <f t="shared" si="71"/>
        <v>41792</v>
      </c>
      <c r="R1529" s="7" t="str">
        <f t="shared" si="69"/>
        <v>id7871641792</v>
      </c>
      <c r="S1529" s="7">
        <f>VLOOKUP(R1529,box_office!$C:$F,2,FALSE)</f>
        <v>3.307086614173229E-2</v>
      </c>
      <c r="T1529" s="7">
        <f>VLOOKUP(R1529,box_office!$C:$F,3,FALSE)</f>
        <v>2.66</v>
      </c>
      <c r="U1529" s="7">
        <f>VLOOKUP(R1529,box_office!$C:$F,4,FALSE)</f>
        <v>51</v>
      </c>
    </row>
    <row r="1530" spans="1:21" x14ac:dyDescent="0.3">
      <c r="A1530" s="3" t="s">
        <v>1390</v>
      </c>
      <c r="B1530" s="4" t="s">
        <v>155</v>
      </c>
      <c r="C1530" s="3" t="s">
        <v>1391</v>
      </c>
      <c r="D1530" s="3" t="s">
        <v>28</v>
      </c>
      <c r="F1530" s="3">
        <v>3.9</v>
      </c>
      <c r="G1530" s="3">
        <v>2</v>
      </c>
      <c r="H1530" s="3">
        <v>52</v>
      </c>
      <c r="I1530" s="6" t="s">
        <v>95</v>
      </c>
      <c r="J1530" s="6">
        <v>102</v>
      </c>
      <c r="K1530" s="4">
        <v>41782</v>
      </c>
      <c r="L1530" s="7" t="s">
        <v>31</v>
      </c>
      <c r="M1530" s="7" t="s">
        <v>132</v>
      </c>
      <c r="N1530" s="7" t="s">
        <v>293</v>
      </c>
      <c r="O1530" s="7">
        <v>108</v>
      </c>
      <c r="P1530" s="4">
        <f t="shared" si="70"/>
        <v>41792</v>
      </c>
      <c r="Q1530" s="4">
        <f t="shared" si="71"/>
        <v>41793</v>
      </c>
      <c r="R1530" s="7" t="str">
        <f t="shared" si="69"/>
        <v>id7871641793</v>
      </c>
      <c r="S1530" s="7">
        <f>VLOOKUP(R1530,box_office!$C:$F,2,FALSE)</f>
        <v>2.3622047244094488E-2</v>
      </c>
      <c r="T1530" s="7">
        <f>VLOOKUP(R1530,box_office!$C:$F,3,FALSE)</f>
        <v>3.7</v>
      </c>
      <c r="U1530" s="7">
        <f>VLOOKUP(R1530,box_office!$C:$F,4,FALSE)</f>
        <v>159</v>
      </c>
    </row>
    <row r="1531" spans="1:21" x14ac:dyDescent="0.3">
      <c r="A1531" s="3" t="s">
        <v>1390</v>
      </c>
      <c r="B1531" s="4" t="s">
        <v>157</v>
      </c>
      <c r="C1531" s="3" t="s">
        <v>1391</v>
      </c>
      <c r="D1531" s="3" t="s">
        <v>28</v>
      </c>
      <c r="F1531" s="3">
        <v>3.9</v>
      </c>
      <c r="G1531" s="3">
        <v>2</v>
      </c>
      <c r="H1531" s="3">
        <v>52</v>
      </c>
      <c r="I1531" s="6" t="s">
        <v>95</v>
      </c>
      <c r="J1531" s="6">
        <v>103</v>
      </c>
      <c r="K1531" s="4">
        <v>41782</v>
      </c>
      <c r="L1531" s="7" t="s">
        <v>31</v>
      </c>
      <c r="M1531" s="7" t="s">
        <v>132</v>
      </c>
      <c r="N1531" s="7" t="s">
        <v>293</v>
      </c>
      <c r="O1531" s="7">
        <v>108</v>
      </c>
      <c r="P1531" s="4">
        <f t="shared" si="70"/>
        <v>41793</v>
      </c>
      <c r="Q1531" s="4">
        <f t="shared" si="71"/>
        <v>41794</v>
      </c>
      <c r="R1531" s="7" t="str">
        <f t="shared" si="69"/>
        <v>id7871641794</v>
      </c>
      <c r="S1531" s="7">
        <f>VLOOKUP(R1531,box_office!$C:$F,2,FALSE)</f>
        <v>2.5196850393700791E-2</v>
      </c>
      <c r="T1531" s="7">
        <f>VLOOKUP(R1531,box_office!$C:$F,3,FALSE)</f>
        <v>4.91</v>
      </c>
      <c r="U1531" s="7">
        <f>VLOOKUP(R1531,box_office!$C:$F,4,FALSE)</f>
        <v>179</v>
      </c>
    </row>
    <row r="1532" spans="1:21" x14ac:dyDescent="0.3">
      <c r="A1532" s="3" t="s">
        <v>1390</v>
      </c>
      <c r="B1532" s="4" t="s">
        <v>159</v>
      </c>
      <c r="C1532" s="3" t="s">
        <v>1391</v>
      </c>
      <c r="D1532" s="3" t="s">
        <v>28</v>
      </c>
      <c r="F1532" s="3">
        <v>3.9</v>
      </c>
      <c r="G1532" s="3">
        <v>2</v>
      </c>
      <c r="H1532" s="3">
        <v>52</v>
      </c>
      <c r="I1532" s="6" t="s">
        <v>95</v>
      </c>
      <c r="J1532" s="6">
        <v>103</v>
      </c>
      <c r="K1532" s="4">
        <v>41782</v>
      </c>
      <c r="L1532" s="7" t="s">
        <v>31</v>
      </c>
      <c r="M1532" s="7" t="s">
        <v>132</v>
      </c>
      <c r="N1532" s="7" t="s">
        <v>293</v>
      </c>
      <c r="O1532" s="7">
        <v>108</v>
      </c>
      <c r="P1532" s="4">
        <f t="shared" si="70"/>
        <v>41794</v>
      </c>
      <c r="Q1532" s="4">
        <f t="shared" si="71"/>
        <v>41795</v>
      </c>
      <c r="R1532" s="7" t="str">
        <f t="shared" si="69"/>
        <v>id7871641795</v>
      </c>
      <c r="S1532" s="7">
        <f>VLOOKUP(R1532,box_office!$C:$F,2,FALSE)</f>
        <v>2.9921259842519688E-2</v>
      </c>
      <c r="T1532" s="7">
        <f>VLOOKUP(R1532,box_office!$C:$F,3,FALSE)</f>
        <v>4.13</v>
      </c>
      <c r="U1532" s="7">
        <f>VLOOKUP(R1532,box_office!$C:$F,4,FALSE)</f>
        <v>148</v>
      </c>
    </row>
    <row r="1533" spans="1:21" x14ac:dyDescent="0.3">
      <c r="A1533" s="3" t="s">
        <v>1390</v>
      </c>
      <c r="B1533" s="4" t="s">
        <v>161</v>
      </c>
      <c r="C1533" s="3" t="s">
        <v>1391</v>
      </c>
      <c r="D1533" s="3" t="s">
        <v>28</v>
      </c>
      <c r="F1533" s="3">
        <v>3.9</v>
      </c>
      <c r="G1533" s="3">
        <v>2</v>
      </c>
      <c r="H1533" s="3">
        <v>52</v>
      </c>
      <c r="I1533" s="6" t="s">
        <v>95</v>
      </c>
      <c r="J1533" s="6">
        <v>105</v>
      </c>
      <c r="K1533" s="4">
        <v>41782</v>
      </c>
      <c r="L1533" s="7" t="s">
        <v>31</v>
      </c>
      <c r="M1533" s="7" t="s">
        <v>132</v>
      </c>
      <c r="N1533" s="7" t="s">
        <v>293</v>
      </c>
      <c r="O1533" s="7">
        <v>108</v>
      </c>
      <c r="P1533" s="4">
        <f t="shared" si="70"/>
        <v>41795</v>
      </c>
      <c r="Q1533" s="4">
        <f t="shared" si="71"/>
        <v>41796</v>
      </c>
      <c r="R1533" s="7" t="str">
        <f t="shared" si="69"/>
        <v>id7871641796</v>
      </c>
      <c r="S1533" s="7">
        <f>VLOOKUP(R1533,box_office!$C:$F,2,FALSE)</f>
        <v>3.307086614173229E-2</v>
      </c>
      <c r="T1533" s="7">
        <f>VLOOKUP(R1533,box_office!$C:$F,3,FALSE)</f>
        <v>4.55</v>
      </c>
      <c r="U1533" s="7">
        <f>VLOOKUP(R1533,box_office!$C:$F,4,FALSE)</f>
        <v>56</v>
      </c>
    </row>
    <row r="1534" spans="1:21" hidden="1" x14ac:dyDescent="0.3">
      <c r="A1534" s="3" t="s">
        <v>1390</v>
      </c>
      <c r="B1534" s="4" t="s">
        <v>163</v>
      </c>
      <c r="C1534" s="3" t="s">
        <v>1391</v>
      </c>
      <c r="D1534" s="3" t="s">
        <v>28</v>
      </c>
      <c r="F1534" s="3">
        <v>3.9</v>
      </c>
      <c r="G1534" s="3">
        <v>2</v>
      </c>
      <c r="H1534" s="3">
        <v>52</v>
      </c>
      <c r="I1534" s="3" t="s">
        <v>95</v>
      </c>
      <c r="J1534" s="3">
        <v>105</v>
      </c>
      <c r="K1534" s="4">
        <v>41782</v>
      </c>
      <c r="L1534" t="s">
        <v>31</v>
      </c>
      <c r="M1534" t="s">
        <v>132</v>
      </c>
      <c r="N1534" t="s">
        <v>293</v>
      </c>
      <c r="O1534">
        <v>108</v>
      </c>
      <c r="P1534" s="4">
        <f t="shared" si="70"/>
        <v>41796</v>
      </c>
      <c r="Q1534" s="4">
        <f t="shared" si="71"/>
        <v>41797</v>
      </c>
      <c r="R1534" s="10" t="str">
        <f t="shared" si="69"/>
        <v>id7871641797</v>
      </c>
      <c r="S1534" s="9" t="e">
        <f>VLOOKUP(R1534,box_office!$C:$F,2,FALSE)</f>
        <v>#N/A</v>
      </c>
      <c r="T1534" s="9" t="e">
        <f>VLOOKUP(R1534,box_office!$C:$F,3,FALSE)</f>
        <v>#N/A</v>
      </c>
      <c r="U1534" s="9" t="e">
        <f>VLOOKUP(R1534,box_office!$C:$F,4,FALSE)</f>
        <v>#N/A</v>
      </c>
    </row>
    <row r="1535" spans="1:21" hidden="1" x14ac:dyDescent="0.3">
      <c r="A1535" s="3" t="s">
        <v>1390</v>
      </c>
      <c r="B1535" s="4" t="s">
        <v>165</v>
      </c>
      <c r="C1535" s="3" t="s">
        <v>1391</v>
      </c>
      <c r="D1535" s="3" t="s">
        <v>28</v>
      </c>
      <c r="F1535" s="3">
        <v>3.9</v>
      </c>
      <c r="G1535" s="3">
        <v>2</v>
      </c>
      <c r="H1535" s="3">
        <v>52</v>
      </c>
      <c r="I1535" s="3" t="s">
        <v>95</v>
      </c>
      <c r="J1535" s="3">
        <v>105</v>
      </c>
      <c r="K1535" s="4">
        <v>41782</v>
      </c>
      <c r="L1535" t="s">
        <v>31</v>
      </c>
      <c r="M1535" t="s">
        <v>132</v>
      </c>
      <c r="N1535" t="s">
        <v>293</v>
      </c>
      <c r="O1535">
        <v>108</v>
      </c>
      <c r="P1535" s="4">
        <f t="shared" si="70"/>
        <v>41797</v>
      </c>
      <c r="Q1535" s="4">
        <f t="shared" si="71"/>
        <v>41798</v>
      </c>
      <c r="R1535" s="10" t="str">
        <f t="shared" si="69"/>
        <v>id7871641798</v>
      </c>
      <c r="S1535" s="9" t="e">
        <f>VLOOKUP(R1535,box_office!$C:$F,2,FALSE)</f>
        <v>#N/A</v>
      </c>
      <c r="T1535" s="9" t="e">
        <f>VLOOKUP(R1535,box_office!$C:$F,3,FALSE)</f>
        <v>#N/A</v>
      </c>
      <c r="U1535" s="9" t="e">
        <f>VLOOKUP(R1535,box_office!$C:$F,4,FALSE)</f>
        <v>#N/A</v>
      </c>
    </row>
    <row r="1536" spans="1:21" x14ac:dyDescent="0.3">
      <c r="A1536" s="3" t="s">
        <v>1390</v>
      </c>
      <c r="B1536" s="4" t="s">
        <v>167</v>
      </c>
      <c r="C1536" s="3" t="s">
        <v>1391</v>
      </c>
      <c r="D1536" s="3" t="s">
        <v>28</v>
      </c>
      <c r="F1536" s="3">
        <v>3.9</v>
      </c>
      <c r="G1536" s="3">
        <v>2</v>
      </c>
      <c r="H1536" s="3">
        <v>52</v>
      </c>
      <c r="I1536" s="6" t="s">
        <v>95</v>
      </c>
      <c r="J1536" s="6">
        <v>105</v>
      </c>
      <c r="K1536" s="4">
        <v>41782</v>
      </c>
      <c r="L1536" s="7" t="s">
        <v>31</v>
      </c>
      <c r="M1536" s="7" t="s">
        <v>132</v>
      </c>
      <c r="N1536" s="7" t="s">
        <v>293</v>
      </c>
      <c r="O1536" s="7">
        <v>108</v>
      </c>
      <c r="P1536" s="4">
        <f t="shared" si="70"/>
        <v>41798</v>
      </c>
      <c r="Q1536" s="4">
        <f t="shared" si="71"/>
        <v>41799</v>
      </c>
      <c r="R1536" s="7" t="str">
        <f t="shared" si="69"/>
        <v>id7871641799</v>
      </c>
      <c r="S1536" s="7">
        <f>VLOOKUP(R1536,box_office!$C:$F,2,FALSE)</f>
        <v>2.3622047244094488E-2</v>
      </c>
      <c r="T1536" s="7">
        <f>VLOOKUP(R1536,box_office!$C:$F,3,FALSE)</f>
        <v>3.89</v>
      </c>
      <c r="U1536" s="7">
        <f>VLOOKUP(R1536,box_office!$C:$F,4,FALSE)</f>
        <v>41</v>
      </c>
    </row>
    <row r="1537" spans="1:21" x14ac:dyDescent="0.3">
      <c r="A1537" s="3" t="s">
        <v>1390</v>
      </c>
      <c r="B1537" s="4" t="s">
        <v>169</v>
      </c>
      <c r="C1537" s="3" t="s">
        <v>1391</v>
      </c>
      <c r="D1537" s="3" t="s">
        <v>28</v>
      </c>
      <c r="F1537" s="3">
        <v>3.9</v>
      </c>
      <c r="G1537" s="3">
        <v>2</v>
      </c>
      <c r="H1537" s="3">
        <v>52</v>
      </c>
      <c r="I1537" s="6" t="s">
        <v>95</v>
      </c>
      <c r="J1537" s="6">
        <v>106</v>
      </c>
      <c r="K1537" s="4">
        <v>41782</v>
      </c>
      <c r="L1537" s="7" t="s">
        <v>31</v>
      </c>
      <c r="M1537" s="7" t="s">
        <v>132</v>
      </c>
      <c r="N1537" s="7" t="s">
        <v>293</v>
      </c>
      <c r="O1537" s="7">
        <v>108</v>
      </c>
      <c r="P1537" s="4">
        <f t="shared" si="70"/>
        <v>41799</v>
      </c>
      <c r="Q1537" s="4">
        <f t="shared" si="71"/>
        <v>41800</v>
      </c>
      <c r="R1537" s="7" t="str">
        <f t="shared" si="69"/>
        <v>id7871641800</v>
      </c>
      <c r="S1537" s="7">
        <f>VLOOKUP(R1537,box_office!$C:$F,2,FALSE)</f>
        <v>3.1496062992125991E-2</v>
      </c>
      <c r="T1537" s="7">
        <f>VLOOKUP(R1537,box_office!$C:$F,3,FALSE)</f>
        <v>4.05</v>
      </c>
      <c r="U1537" s="7">
        <f>VLOOKUP(R1537,box_office!$C:$F,4,FALSE)</f>
        <v>35</v>
      </c>
    </row>
    <row r="1538" spans="1:21" hidden="1" x14ac:dyDescent="0.3">
      <c r="A1538" s="3" t="s">
        <v>1390</v>
      </c>
      <c r="B1538" s="4" t="s">
        <v>171</v>
      </c>
      <c r="C1538" s="3" t="s">
        <v>1391</v>
      </c>
      <c r="D1538" s="3" t="s">
        <v>28</v>
      </c>
      <c r="F1538" s="3">
        <v>3.8</v>
      </c>
      <c r="G1538" s="3">
        <v>2</v>
      </c>
      <c r="H1538" s="3">
        <v>52</v>
      </c>
      <c r="I1538" s="3" t="s">
        <v>95</v>
      </c>
      <c r="J1538" s="3">
        <v>106</v>
      </c>
      <c r="K1538" s="4">
        <v>41782</v>
      </c>
      <c r="L1538" t="s">
        <v>31</v>
      </c>
      <c r="M1538" t="s">
        <v>132</v>
      </c>
      <c r="N1538" t="s">
        <v>293</v>
      </c>
      <c r="O1538">
        <v>108</v>
      </c>
      <c r="P1538" s="4">
        <f t="shared" si="70"/>
        <v>41803</v>
      </c>
      <c r="Q1538" s="4">
        <f t="shared" si="71"/>
        <v>41804</v>
      </c>
      <c r="R1538" s="10" t="str">
        <f t="shared" ref="R1538:R1601" si="72">_xlfn.CONCAT(A1538,P1538+1)</f>
        <v>id7871641804</v>
      </c>
      <c r="S1538" s="9" t="e">
        <f>VLOOKUP(R1538,box_office!$C:$F,2,FALSE)</f>
        <v>#N/A</v>
      </c>
      <c r="T1538" s="9" t="e">
        <f>VLOOKUP(R1538,box_office!$C:$F,3,FALSE)</f>
        <v>#N/A</v>
      </c>
      <c r="U1538" s="9" t="e">
        <f>VLOOKUP(R1538,box_office!$C:$F,4,FALSE)</f>
        <v>#N/A</v>
      </c>
    </row>
    <row r="1539" spans="1:21" hidden="1" x14ac:dyDescent="0.3">
      <c r="A1539" s="3" t="s">
        <v>1390</v>
      </c>
      <c r="B1539" s="4" t="s">
        <v>173</v>
      </c>
      <c r="C1539" s="3" t="s">
        <v>1391</v>
      </c>
      <c r="D1539" s="3" t="s">
        <v>28</v>
      </c>
      <c r="F1539" s="3">
        <v>3.8</v>
      </c>
      <c r="G1539" s="3">
        <v>2</v>
      </c>
      <c r="H1539" s="3">
        <v>52</v>
      </c>
      <c r="I1539" s="3" t="s">
        <v>95</v>
      </c>
      <c r="J1539" s="3">
        <v>106</v>
      </c>
      <c r="K1539" s="4">
        <v>41782</v>
      </c>
      <c r="L1539" t="s">
        <v>31</v>
      </c>
      <c r="M1539" t="s">
        <v>132</v>
      </c>
      <c r="N1539" t="s">
        <v>293</v>
      </c>
      <c r="O1539">
        <v>108</v>
      </c>
      <c r="P1539" s="4">
        <f t="shared" ref="P1539:P1602" si="73">DATEVALUE(B1539)</f>
        <v>41804</v>
      </c>
      <c r="Q1539" s="4">
        <f t="shared" ref="Q1539:Q1602" si="74">P1539+1</f>
        <v>41805</v>
      </c>
      <c r="R1539" s="10" t="str">
        <f t="shared" si="72"/>
        <v>id7871641805</v>
      </c>
      <c r="S1539" s="9" t="e">
        <f>VLOOKUP(R1539,box_office!$C:$F,2,FALSE)</f>
        <v>#N/A</v>
      </c>
      <c r="T1539" s="9" t="e">
        <f>VLOOKUP(R1539,box_office!$C:$F,3,FALSE)</f>
        <v>#N/A</v>
      </c>
      <c r="U1539" s="9" t="e">
        <f>VLOOKUP(R1539,box_office!$C:$F,4,FALSE)</f>
        <v>#N/A</v>
      </c>
    </row>
    <row r="1540" spans="1:21" hidden="1" x14ac:dyDescent="0.3">
      <c r="A1540" s="3" t="s">
        <v>1390</v>
      </c>
      <c r="B1540" s="4" t="s">
        <v>26</v>
      </c>
      <c r="C1540" s="3" t="s">
        <v>1391</v>
      </c>
      <c r="D1540" s="3" t="s">
        <v>28</v>
      </c>
      <c r="F1540" s="3">
        <v>3.8</v>
      </c>
      <c r="G1540" s="3">
        <v>2</v>
      </c>
      <c r="H1540" s="3">
        <v>52</v>
      </c>
      <c r="I1540" s="3" t="s">
        <v>95</v>
      </c>
      <c r="J1540" s="3">
        <v>106</v>
      </c>
      <c r="K1540" s="4">
        <v>41782</v>
      </c>
      <c r="L1540" t="s">
        <v>31</v>
      </c>
      <c r="M1540" t="s">
        <v>132</v>
      </c>
      <c r="N1540" t="s">
        <v>293</v>
      </c>
      <c r="O1540">
        <v>108</v>
      </c>
      <c r="P1540" s="4">
        <f t="shared" si="73"/>
        <v>41805</v>
      </c>
      <c r="Q1540" s="4">
        <f t="shared" si="74"/>
        <v>41806</v>
      </c>
      <c r="R1540" s="10" t="str">
        <f t="shared" si="72"/>
        <v>id7871641806</v>
      </c>
      <c r="S1540" s="9" t="e">
        <f>VLOOKUP(R1540,box_office!$C:$F,2,FALSE)</f>
        <v>#N/A</v>
      </c>
      <c r="T1540" s="9" t="e">
        <f>VLOOKUP(R1540,box_office!$C:$F,3,FALSE)</f>
        <v>#N/A</v>
      </c>
      <c r="U1540" s="9" t="e">
        <f>VLOOKUP(R1540,box_office!$C:$F,4,FALSE)</f>
        <v>#N/A</v>
      </c>
    </row>
    <row r="1541" spans="1:21" hidden="1" x14ac:dyDescent="0.3">
      <c r="A1541" s="3" t="s">
        <v>1390</v>
      </c>
      <c r="B1541" s="4" t="s">
        <v>35</v>
      </c>
      <c r="C1541" s="3" t="s">
        <v>1391</v>
      </c>
      <c r="D1541" s="3" t="s">
        <v>28</v>
      </c>
      <c r="F1541" s="3">
        <v>3.8</v>
      </c>
      <c r="G1541" s="3">
        <v>2</v>
      </c>
      <c r="H1541" s="3">
        <v>52</v>
      </c>
      <c r="I1541" s="3" t="s">
        <v>95</v>
      </c>
      <c r="J1541" s="3">
        <v>107</v>
      </c>
      <c r="K1541" s="4">
        <v>41782</v>
      </c>
      <c r="L1541" t="s">
        <v>31</v>
      </c>
      <c r="M1541" t="s">
        <v>132</v>
      </c>
      <c r="N1541" t="s">
        <v>293</v>
      </c>
      <c r="O1541">
        <v>108</v>
      </c>
      <c r="P1541" s="4">
        <f t="shared" si="73"/>
        <v>41806</v>
      </c>
      <c r="Q1541" s="4">
        <f t="shared" si="74"/>
        <v>41807</v>
      </c>
      <c r="R1541" s="10" t="str">
        <f t="shared" si="72"/>
        <v>id7871641807</v>
      </c>
      <c r="S1541" s="9" t="e">
        <f>VLOOKUP(R1541,box_office!$C:$F,2,FALSE)</f>
        <v>#N/A</v>
      </c>
      <c r="T1541" s="9" t="e">
        <f>VLOOKUP(R1541,box_office!$C:$F,3,FALSE)</f>
        <v>#N/A</v>
      </c>
      <c r="U1541" s="9" t="e">
        <f>VLOOKUP(R1541,box_office!$C:$F,4,FALSE)</f>
        <v>#N/A</v>
      </c>
    </row>
    <row r="1542" spans="1:21" x14ac:dyDescent="0.3">
      <c r="A1542" s="3" t="s">
        <v>1390</v>
      </c>
      <c r="B1542" s="4" t="s">
        <v>37</v>
      </c>
      <c r="C1542" s="3" t="s">
        <v>1391</v>
      </c>
      <c r="D1542" s="3" t="s">
        <v>28</v>
      </c>
      <c r="F1542" s="3">
        <v>3.9</v>
      </c>
      <c r="G1542" s="3">
        <v>2</v>
      </c>
      <c r="H1542" s="3">
        <v>52</v>
      </c>
      <c r="I1542" s="6" t="s">
        <v>95</v>
      </c>
      <c r="J1542" s="6">
        <v>107</v>
      </c>
      <c r="K1542" s="4">
        <v>41782</v>
      </c>
      <c r="L1542" s="7" t="s">
        <v>31</v>
      </c>
      <c r="M1542" s="7" t="s">
        <v>132</v>
      </c>
      <c r="N1542" s="7" t="s">
        <v>293</v>
      </c>
      <c r="O1542" s="7">
        <v>108</v>
      </c>
      <c r="P1542" s="4">
        <f t="shared" si="73"/>
        <v>41807</v>
      </c>
      <c r="Q1542" s="4">
        <f t="shared" si="74"/>
        <v>41808</v>
      </c>
      <c r="R1542" s="7" t="str">
        <f t="shared" si="72"/>
        <v>id7871641808</v>
      </c>
      <c r="S1542" s="7">
        <f>VLOOKUP(R1542,box_office!$C:$F,2,FALSE)</f>
        <v>5.0393700787401581E-2</v>
      </c>
      <c r="T1542" s="7">
        <f>VLOOKUP(R1542,box_office!$C:$F,3,FALSE)</f>
        <v>4.6500000000000004</v>
      </c>
      <c r="U1542" s="7">
        <f>VLOOKUP(R1542,box_office!$C:$F,4,FALSE)</f>
        <v>29</v>
      </c>
    </row>
    <row r="1543" spans="1:21" x14ac:dyDescent="0.3">
      <c r="A1543" s="3" t="s">
        <v>1390</v>
      </c>
      <c r="B1543" s="4" t="s">
        <v>178</v>
      </c>
      <c r="C1543" s="3" t="s">
        <v>1391</v>
      </c>
      <c r="D1543" s="3" t="s">
        <v>28</v>
      </c>
      <c r="F1543" s="3">
        <v>3.9</v>
      </c>
      <c r="G1543" s="3">
        <v>2</v>
      </c>
      <c r="H1543" s="3">
        <v>52</v>
      </c>
      <c r="I1543" s="6" t="s">
        <v>95</v>
      </c>
      <c r="J1543" s="6">
        <v>108</v>
      </c>
      <c r="K1543" s="4">
        <v>41782</v>
      </c>
      <c r="L1543" s="7" t="s">
        <v>31</v>
      </c>
      <c r="M1543" s="7" t="s">
        <v>132</v>
      </c>
      <c r="N1543" s="7" t="s">
        <v>293</v>
      </c>
      <c r="O1543" s="7">
        <v>108</v>
      </c>
      <c r="P1543" s="4">
        <f t="shared" si="73"/>
        <v>41808</v>
      </c>
      <c r="Q1543" s="4">
        <f t="shared" si="74"/>
        <v>41809</v>
      </c>
      <c r="R1543" s="7" t="str">
        <f t="shared" si="72"/>
        <v>id7871641809</v>
      </c>
      <c r="S1543" s="7">
        <f>VLOOKUP(R1543,box_office!$C:$F,2,FALSE)</f>
        <v>5.6692913385826771E-2</v>
      </c>
      <c r="T1543" s="7">
        <f>VLOOKUP(R1543,box_office!$C:$F,3,FALSE)</f>
        <v>4.79</v>
      </c>
      <c r="U1543" s="7">
        <f>VLOOKUP(R1543,box_office!$C:$F,4,FALSE)</f>
        <v>35</v>
      </c>
    </row>
    <row r="1544" spans="1:21" hidden="1" x14ac:dyDescent="0.3">
      <c r="A1544" s="3" t="s">
        <v>1390</v>
      </c>
      <c r="B1544" s="4" t="s">
        <v>39</v>
      </c>
      <c r="C1544" s="3" t="s">
        <v>1391</v>
      </c>
      <c r="D1544" s="3" t="s">
        <v>28</v>
      </c>
      <c r="F1544" s="3">
        <v>3.9</v>
      </c>
      <c r="G1544" s="3">
        <v>2</v>
      </c>
      <c r="H1544" s="3">
        <v>52</v>
      </c>
      <c r="I1544" s="3" t="s">
        <v>95</v>
      </c>
      <c r="J1544" s="3">
        <v>107</v>
      </c>
      <c r="K1544" s="4">
        <v>41782</v>
      </c>
      <c r="L1544" t="s">
        <v>31</v>
      </c>
      <c r="M1544" t="s">
        <v>132</v>
      </c>
      <c r="N1544" t="s">
        <v>293</v>
      </c>
      <c r="O1544">
        <v>108</v>
      </c>
      <c r="P1544" s="4">
        <f t="shared" si="73"/>
        <v>41809</v>
      </c>
      <c r="Q1544" s="4">
        <f t="shared" si="74"/>
        <v>41810</v>
      </c>
      <c r="R1544" s="10" t="str">
        <f t="shared" si="72"/>
        <v>id7871641810</v>
      </c>
      <c r="S1544" s="9" t="e">
        <f>VLOOKUP(R1544,box_office!$C:$F,2,FALSE)</f>
        <v>#N/A</v>
      </c>
      <c r="T1544" s="9" t="e">
        <f>VLOOKUP(R1544,box_office!$C:$F,3,FALSE)</f>
        <v>#N/A</v>
      </c>
      <c r="U1544" s="9" t="e">
        <f>VLOOKUP(R1544,box_office!$C:$F,4,FALSE)</f>
        <v>#N/A</v>
      </c>
    </row>
    <row r="1545" spans="1:21" hidden="1" x14ac:dyDescent="0.3">
      <c r="A1545" s="3" t="s">
        <v>1390</v>
      </c>
      <c r="B1545" s="4" t="s">
        <v>41</v>
      </c>
      <c r="C1545" s="3" t="s">
        <v>1391</v>
      </c>
      <c r="D1545" s="3" t="s">
        <v>28</v>
      </c>
      <c r="F1545" s="3">
        <v>3.8</v>
      </c>
      <c r="G1545" s="3">
        <v>2</v>
      </c>
      <c r="H1545" s="3">
        <v>52</v>
      </c>
      <c r="I1545" s="3" t="s">
        <v>95</v>
      </c>
      <c r="J1545" s="3">
        <v>107</v>
      </c>
      <c r="K1545" s="4">
        <v>41782</v>
      </c>
      <c r="L1545" t="s">
        <v>31</v>
      </c>
      <c r="M1545" t="s">
        <v>132</v>
      </c>
      <c r="N1545" t="s">
        <v>293</v>
      </c>
      <c r="O1545">
        <v>108</v>
      </c>
      <c r="P1545" s="4">
        <f t="shared" si="73"/>
        <v>41810</v>
      </c>
      <c r="Q1545" s="4">
        <f t="shared" si="74"/>
        <v>41811</v>
      </c>
      <c r="R1545" s="10" t="str">
        <f t="shared" si="72"/>
        <v>id7871641811</v>
      </c>
      <c r="S1545" s="9" t="e">
        <f>VLOOKUP(R1545,box_office!$C:$F,2,FALSE)</f>
        <v>#N/A</v>
      </c>
      <c r="T1545" s="9" t="e">
        <f>VLOOKUP(R1545,box_office!$C:$F,3,FALSE)</f>
        <v>#N/A</v>
      </c>
      <c r="U1545" s="9" t="e">
        <f>VLOOKUP(R1545,box_office!$C:$F,4,FALSE)</f>
        <v>#N/A</v>
      </c>
    </row>
    <row r="1546" spans="1:21" hidden="1" x14ac:dyDescent="0.3">
      <c r="A1546" s="3" t="s">
        <v>1390</v>
      </c>
      <c r="B1546" s="4" t="s">
        <v>43</v>
      </c>
      <c r="C1546" s="3" t="s">
        <v>1391</v>
      </c>
      <c r="D1546" s="3" t="s">
        <v>28</v>
      </c>
      <c r="F1546" s="3">
        <v>3.8</v>
      </c>
      <c r="G1546" s="3">
        <v>2</v>
      </c>
      <c r="H1546" s="3">
        <v>52</v>
      </c>
      <c r="I1546" s="3" t="s">
        <v>95</v>
      </c>
      <c r="J1546" s="3">
        <v>107</v>
      </c>
      <c r="K1546" s="4">
        <v>41782</v>
      </c>
      <c r="L1546" t="s">
        <v>31</v>
      </c>
      <c r="M1546" t="s">
        <v>132</v>
      </c>
      <c r="N1546" t="s">
        <v>293</v>
      </c>
      <c r="O1546">
        <v>108</v>
      </c>
      <c r="P1546" s="4">
        <f t="shared" si="73"/>
        <v>41811</v>
      </c>
      <c r="Q1546" s="4">
        <f t="shared" si="74"/>
        <v>41812</v>
      </c>
      <c r="R1546" s="10" t="str">
        <f t="shared" si="72"/>
        <v>id7871641812</v>
      </c>
      <c r="S1546" s="9" t="e">
        <f>VLOOKUP(R1546,box_office!$C:$F,2,FALSE)</f>
        <v>#N/A</v>
      </c>
      <c r="T1546" s="9" t="e">
        <f>VLOOKUP(R1546,box_office!$C:$F,3,FALSE)</f>
        <v>#N/A</v>
      </c>
      <c r="U1546" s="9" t="e">
        <f>VLOOKUP(R1546,box_office!$C:$F,4,FALSE)</f>
        <v>#N/A</v>
      </c>
    </row>
    <row r="1547" spans="1:21" hidden="1" x14ac:dyDescent="0.3">
      <c r="A1547" s="3" t="s">
        <v>1390</v>
      </c>
      <c r="B1547" s="4" t="s">
        <v>45</v>
      </c>
      <c r="C1547" s="3" t="s">
        <v>1391</v>
      </c>
      <c r="D1547" s="3" t="s">
        <v>28</v>
      </c>
      <c r="F1547" s="3">
        <v>3.8</v>
      </c>
      <c r="G1547" s="3">
        <v>2</v>
      </c>
      <c r="H1547" s="3">
        <v>52</v>
      </c>
      <c r="I1547" s="3" t="s">
        <v>95</v>
      </c>
      <c r="J1547" s="3">
        <v>107</v>
      </c>
      <c r="K1547" s="4">
        <v>41782</v>
      </c>
      <c r="L1547" t="s">
        <v>31</v>
      </c>
      <c r="M1547" t="s">
        <v>132</v>
      </c>
      <c r="N1547" t="s">
        <v>293</v>
      </c>
      <c r="O1547">
        <v>108</v>
      </c>
      <c r="P1547" s="4">
        <f t="shared" si="73"/>
        <v>41812</v>
      </c>
      <c r="Q1547" s="4">
        <f t="shared" si="74"/>
        <v>41813</v>
      </c>
      <c r="R1547" s="10" t="str">
        <f t="shared" si="72"/>
        <v>id7871641813</v>
      </c>
      <c r="S1547" s="9" t="e">
        <f>VLOOKUP(R1547,box_office!$C:$F,2,FALSE)</f>
        <v>#N/A</v>
      </c>
      <c r="T1547" s="9" t="e">
        <f>VLOOKUP(R1547,box_office!$C:$F,3,FALSE)</f>
        <v>#N/A</v>
      </c>
      <c r="U1547" s="9" t="e">
        <f>VLOOKUP(R1547,box_office!$C:$F,4,FALSE)</f>
        <v>#N/A</v>
      </c>
    </row>
    <row r="1548" spans="1:21" x14ac:dyDescent="0.3">
      <c r="A1548" s="3" t="s">
        <v>1390</v>
      </c>
      <c r="B1548" s="4" t="s">
        <v>47</v>
      </c>
      <c r="C1548" s="3" t="s">
        <v>1391</v>
      </c>
      <c r="D1548" s="3" t="s">
        <v>28</v>
      </c>
      <c r="F1548" s="3">
        <v>3.8</v>
      </c>
      <c r="G1548" s="3">
        <v>2</v>
      </c>
      <c r="H1548" s="3">
        <v>52</v>
      </c>
      <c r="I1548" s="6" t="s">
        <v>95</v>
      </c>
      <c r="J1548" s="6">
        <v>107</v>
      </c>
      <c r="K1548" s="4">
        <v>41782</v>
      </c>
      <c r="L1548" s="7" t="s">
        <v>31</v>
      </c>
      <c r="M1548" s="7" t="s">
        <v>132</v>
      </c>
      <c r="N1548" s="7" t="s">
        <v>293</v>
      </c>
      <c r="O1548" s="7">
        <v>108</v>
      </c>
      <c r="P1548" s="4">
        <f t="shared" si="73"/>
        <v>41813</v>
      </c>
      <c r="Q1548" s="4">
        <f t="shared" si="74"/>
        <v>41814</v>
      </c>
      <c r="R1548" s="7" t="str">
        <f t="shared" si="72"/>
        <v>id7871641814</v>
      </c>
      <c r="S1548" s="7">
        <f>VLOOKUP(R1548,box_office!$C:$F,2,FALSE)</f>
        <v>7.7165354330708674E-2</v>
      </c>
      <c r="T1548" s="7">
        <f>VLOOKUP(R1548,box_office!$C:$F,3,FALSE)</f>
        <v>4.55</v>
      </c>
      <c r="U1548" s="7">
        <f>VLOOKUP(R1548,box_office!$C:$F,4,FALSE)</f>
        <v>9</v>
      </c>
    </row>
    <row r="1549" spans="1:21" hidden="1" x14ac:dyDescent="0.3">
      <c r="A1549" s="3" t="s">
        <v>1390</v>
      </c>
      <c r="B1549" s="4" t="s">
        <v>49</v>
      </c>
      <c r="C1549" s="3" t="s">
        <v>1391</v>
      </c>
      <c r="D1549" s="3" t="s">
        <v>28</v>
      </c>
      <c r="F1549" s="3">
        <v>3.8</v>
      </c>
      <c r="G1549" s="3">
        <v>2</v>
      </c>
      <c r="H1549" s="3">
        <v>52</v>
      </c>
      <c r="I1549" s="3" t="s">
        <v>95</v>
      </c>
      <c r="J1549" s="3">
        <v>107</v>
      </c>
      <c r="K1549" s="4">
        <v>41782</v>
      </c>
      <c r="L1549" t="s">
        <v>31</v>
      </c>
      <c r="M1549" t="s">
        <v>132</v>
      </c>
      <c r="N1549" t="s">
        <v>293</v>
      </c>
      <c r="O1549">
        <v>108</v>
      </c>
      <c r="P1549" s="4">
        <f t="shared" si="73"/>
        <v>41814</v>
      </c>
      <c r="Q1549" s="4">
        <f t="shared" si="74"/>
        <v>41815</v>
      </c>
      <c r="R1549" s="10" t="str">
        <f t="shared" si="72"/>
        <v>id7871641815</v>
      </c>
      <c r="S1549" s="9" t="e">
        <f>VLOOKUP(R1549,box_office!$C:$F,2,FALSE)</f>
        <v>#N/A</v>
      </c>
      <c r="T1549" s="9" t="e">
        <f>VLOOKUP(R1549,box_office!$C:$F,3,FALSE)</f>
        <v>#N/A</v>
      </c>
      <c r="U1549" s="9" t="e">
        <f>VLOOKUP(R1549,box_office!$C:$F,4,FALSE)</f>
        <v>#N/A</v>
      </c>
    </row>
    <row r="1550" spans="1:21" hidden="1" x14ac:dyDescent="0.3">
      <c r="A1550" s="3" t="s">
        <v>1390</v>
      </c>
      <c r="B1550" s="4" t="s">
        <v>51</v>
      </c>
      <c r="C1550" s="3" t="s">
        <v>1391</v>
      </c>
      <c r="D1550" s="3" t="s">
        <v>28</v>
      </c>
      <c r="F1550" s="3">
        <v>3.9</v>
      </c>
      <c r="G1550" s="3">
        <v>2</v>
      </c>
      <c r="H1550" s="3">
        <v>52</v>
      </c>
      <c r="I1550" s="3" t="s">
        <v>95</v>
      </c>
      <c r="J1550" s="3">
        <v>108</v>
      </c>
      <c r="K1550" s="4">
        <v>41782</v>
      </c>
      <c r="L1550" t="s">
        <v>31</v>
      </c>
      <c r="M1550" t="s">
        <v>132</v>
      </c>
      <c r="N1550" t="s">
        <v>293</v>
      </c>
      <c r="O1550">
        <v>108</v>
      </c>
      <c r="P1550" s="4">
        <f t="shared" si="73"/>
        <v>41815</v>
      </c>
      <c r="Q1550" s="4">
        <f t="shared" si="74"/>
        <v>41816</v>
      </c>
      <c r="R1550" s="10" t="str">
        <f t="shared" si="72"/>
        <v>id7871641816</v>
      </c>
      <c r="S1550" s="9" t="e">
        <f>VLOOKUP(R1550,box_office!$C:$F,2,FALSE)</f>
        <v>#N/A</v>
      </c>
      <c r="T1550" s="9" t="e">
        <f>VLOOKUP(R1550,box_office!$C:$F,3,FALSE)</f>
        <v>#N/A</v>
      </c>
      <c r="U1550" s="9" t="e">
        <f>VLOOKUP(R1550,box_office!$C:$F,4,FALSE)</f>
        <v>#N/A</v>
      </c>
    </row>
    <row r="1551" spans="1:21" hidden="1" x14ac:dyDescent="0.3">
      <c r="A1551" s="3" t="s">
        <v>1390</v>
      </c>
      <c r="B1551" s="4" t="s">
        <v>53</v>
      </c>
      <c r="C1551" s="3" t="s">
        <v>1391</v>
      </c>
      <c r="D1551" s="3" t="s">
        <v>28</v>
      </c>
      <c r="F1551" s="3">
        <v>3.9</v>
      </c>
      <c r="G1551" s="3">
        <v>2</v>
      </c>
      <c r="H1551" s="3">
        <v>52</v>
      </c>
      <c r="I1551" s="3" t="s">
        <v>95</v>
      </c>
      <c r="J1551" s="3">
        <v>108</v>
      </c>
      <c r="K1551" s="4">
        <v>41782</v>
      </c>
      <c r="L1551" t="s">
        <v>31</v>
      </c>
      <c r="M1551" t="s">
        <v>132</v>
      </c>
      <c r="N1551" t="s">
        <v>293</v>
      </c>
      <c r="O1551">
        <v>108</v>
      </c>
      <c r="P1551" s="4">
        <f t="shared" si="73"/>
        <v>41816</v>
      </c>
      <c r="Q1551" s="4">
        <f t="shared" si="74"/>
        <v>41817</v>
      </c>
      <c r="R1551" s="10" t="str">
        <f t="shared" si="72"/>
        <v>id7871641817</v>
      </c>
      <c r="S1551" s="9" t="e">
        <f>VLOOKUP(R1551,box_office!$C:$F,2,FALSE)</f>
        <v>#N/A</v>
      </c>
      <c r="T1551" s="9" t="e">
        <f>VLOOKUP(R1551,box_office!$C:$F,3,FALSE)</f>
        <v>#N/A</v>
      </c>
      <c r="U1551" s="9" t="e">
        <f>VLOOKUP(R1551,box_office!$C:$F,4,FALSE)</f>
        <v>#N/A</v>
      </c>
    </row>
    <row r="1552" spans="1:21" hidden="1" x14ac:dyDescent="0.3">
      <c r="A1552" s="3" t="s">
        <v>1390</v>
      </c>
      <c r="B1552" s="4" t="s">
        <v>55</v>
      </c>
      <c r="C1552" s="3" t="s">
        <v>1391</v>
      </c>
      <c r="D1552" s="3" t="s">
        <v>28</v>
      </c>
      <c r="F1552" s="3">
        <v>3.9</v>
      </c>
      <c r="G1552" s="3">
        <v>2</v>
      </c>
      <c r="H1552" s="3">
        <v>52</v>
      </c>
      <c r="I1552" s="3" t="s">
        <v>95</v>
      </c>
      <c r="J1552" s="3">
        <v>108</v>
      </c>
      <c r="K1552" s="4">
        <v>41782</v>
      </c>
      <c r="L1552" t="s">
        <v>31</v>
      </c>
      <c r="M1552" t="s">
        <v>132</v>
      </c>
      <c r="N1552" t="s">
        <v>293</v>
      </c>
      <c r="O1552">
        <v>108</v>
      </c>
      <c r="P1552" s="4">
        <f t="shared" si="73"/>
        <v>41817</v>
      </c>
      <c r="Q1552" s="4">
        <f t="shared" si="74"/>
        <v>41818</v>
      </c>
      <c r="R1552" s="10" t="str">
        <f t="shared" si="72"/>
        <v>id7871641818</v>
      </c>
      <c r="S1552" s="9" t="e">
        <f>VLOOKUP(R1552,box_office!$C:$F,2,FALSE)</f>
        <v>#N/A</v>
      </c>
      <c r="T1552" s="9" t="e">
        <f>VLOOKUP(R1552,box_office!$C:$F,3,FALSE)</f>
        <v>#N/A</v>
      </c>
      <c r="U1552" s="9" t="e">
        <f>VLOOKUP(R1552,box_office!$C:$F,4,FALSE)</f>
        <v>#N/A</v>
      </c>
    </row>
    <row r="1553" spans="1:21" hidden="1" x14ac:dyDescent="0.3">
      <c r="A1553" s="3" t="s">
        <v>1390</v>
      </c>
      <c r="B1553" s="4" t="s">
        <v>57</v>
      </c>
      <c r="C1553" s="3" t="s">
        <v>1391</v>
      </c>
      <c r="D1553" s="3" t="s">
        <v>28</v>
      </c>
      <c r="F1553" s="3">
        <v>3.9</v>
      </c>
      <c r="G1553" s="3">
        <v>2</v>
      </c>
      <c r="H1553" s="3">
        <v>52</v>
      </c>
      <c r="I1553" s="3" t="s">
        <v>95</v>
      </c>
      <c r="J1553" s="3">
        <v>108</v>
      </c>
      <c r="K1553" s="4">
        <v>41782</v>
      </c>
      <c r="L1553" t="s">
        <v>31</v>
      </c>
      <c r="M1553" t="s">
        <v>132</v>
      </c>
      <c r="N1553" t="s">
        <v>293</v>
      </c>
      <c r="O1553">
        <v>108</v>
      </c>
      <c r="P1553" s="4">
        <f t="shared" si="73"/>
        <v>41818</v>
      </c>
      <c r="Q1553" s="4">
        <f t="shared" si="74"/>
        <v>41819</v>
      </c>
      <c r="R1553" s="10" t="str">
        <f t="shared" si="72"/>
        <v>id7871641819</v>
      </c>
      <c r="S1553" s="9" t="e">
        <f>VLOOKUP(R1553,box_office!$C:$F,2,FALSE)</f>
        <v>#N/A</v>
      </c>
      <c r="T1553" s="9" t="e">
        <f>VLOOKUP(R1553,box_office!$C:$F,3,FALSE)</f>
        <v>#N/A</v>
      </c>
      <c r="U1553" s="9" t="e">
        <f>VLOOKUP(R1553,box_office!$C:$F,4,FALSE)</f>
        <v>#N/A</v>
      </c>
    </row>
    <row r="1554" spans="1:21" x14ac:dyDescent="0.3">
      <c r="A1554" s="3" t="s">
        <v>1390</v>
      </c>
      <c r="B1554" s="4" t="s">
        <v>59</v>
      </c>
      <c r="C1554" s="3" t="s">
        <v>1391</v>
      </c>
      <c r="D1554" s="3" t="s">
        <v>28</v>
      </c>
      <c r="F1554" s="3">
        <v>3.9</v>
      </c>
      <c r="G1554" s="3">
        <v>2</v>
      </c>
      <c r="H1554" s="3">
        <v>52</v>
      </c>
      <c r="I1554" s="6" t="s">
        <v>95</v>
      </c>
      <c r="J1554" s="6">
        <v>108</v>
      </c>
      <c r="K1554" s="4">
        <v>41782</v>
      </c>
      <c r="L1554" s="7" t="s">
        <v>31</v>
      </c>
      <c r="M1554" s="7" t="s">
        <v>132</v>
      </c>
      <c r="N1554" s="7" t="s">
        <v>293</v>
      </c>
      <c r="O1554" s="7">
        <v>108</v>
      </c>
      <c r="P1554" s="4">
        <f t="shared" si="73"/>
        <v>41819</v>
      </c>
      <c r="Q1554" s="4">
        <f t="shared" si="74"/>
        <v>41820</v>
      </c>
      <c r="R1554" s="7" t="str">
        <f t="shared" si="72"/>
        <v>id7871641820</v>
      </c>
      <c r="S1554" s="7">
        <f>VLOOKUP(R1554,box_office!$C:$F,2,FALSE)</f>
        <v>3.6220472440944881E-2</v>
      </c>
      <c r="T1554" s="7">
        <f>VLOOKUP(R1554,box_office!$C:$F,3,FALSE)</f>
        <v>5.26</v>
      </c>
      <c r="U1554" s="7">
        <f>VLOOKUP(R1554,box_office!$C:$F,4,FALSE)</f>
        <v>7</v>
      </c>
    </row>
    <row r="1555" spans="1:21" hidden="1" x14ac:dyDescent="0.3">
      <c r="A1555" s="3" t="s">
        <v>1390</v>
      </c>
      <c r="B1555" s="4" t="s">
        <v>61</v>
      </c>
      <c r="C1555" s="3" t="s">
        <v>1391</v>
      </c>
      <c r="D1555" s="3" t="s">
        <v>28</v>
      </c>
      <c r="F1555" s="3">
        <v>3.9</v>
      </c>
      <c r="G1555" s="3">
        <v>2</v>
      </c>
      <c r="H1555" s="3">
        <v>52</v>
      </c>
      <c r="I1555" s="3" t="s">
        <v>95</v>
      </c>
      <c r="J1555" s="3">
        <v>108</v>
      </c>
      <c r="K1555" s="4">
        <v>41782</v>
      </c>
      <c r="L1555" t="s">
        <v>31</v>
      </c>
      <c r="M1555" t="s">
        <v>132</v>
      </c>
      <c r="N1555" t="s">
        <v>293</v>
      </c>
      <c r="O1555">
        <v>108</v>
      </c>
      <c r="P1555" s="4">
        <f t="shared" si="73"/>
        <v>41820</v>
      </c>
      <c r="Q1555" s="4">
        <f t="shared" si="74"/>
        <v>41821</v>
      </c>
      <c r="R1555" s="10" t="str">
        <f t="shared" si="72"/>
        <v>id7871641821</v>
      </c>
      <c r="S1555" s="9" t="e">
        <f>VLOOKUP(R1555,box_office!$C:$F,2,FALSE)</f>
        <v>#N/A</v>
      </c>
      <c r="T1555" s="9" t="e">
        <f>VLOOKUP(R1555,box_office!$C:$F,3,FALSE)</f>
        <v>#N/A</v>
      </c>
      <c r="U1555" s="9" t="e">
        <f>VLOOKUP(R1555,box_office!$C:$F,4,FALSE)</f>
        <v>#N/A</v>
      </c>
    </row>
    <row r="1556" spans="1:21" x14ac:dyDescent="0.3">
      <c r="A1556" s="3" t="s">
        <v>1390</v>
      </c>
      <c r="B1556" s="4" t="s">
        <v>63</v>
      </c>
      <c r="C1556" s="3" t="s">
        <v>1391</v>
      </c>
      <c r="D1556" s="3" t="s">
        <v>28</v>
      </c>
      <c r="F1556" s="3">
        <v>3.9</v>
      </c>
      <c r="G1556" s="3">
        <v>2</v>
      </c>
      <c r="H1556" s="3">
        <v>52</v>
      </c>
      <c r="I1556" s="6" t="s">
        <v>95</v>
      </c>
      <c r="J1556" s="6">
        <v>108</v>
      </c>
      <c r="K1556" s="4">
        <v>41782</v>
      </c>
      <c r="L1556" s="7" t="s">
        <v>31</v>
      </c>
      <c r="M1556" s="7" t="s">
        <v>132</v>
      </c>
      <c r="N1556" s="7" t="s">
        <v>293</v>
      </c>
      <c r="O1556" s="7">
        <v>108</v>
      </c>
      <c r="P1556" s="4">
        <f t="shared" si="73"/>
        <v>41821</v>
      </c>
      <c r="Q1556" s="4">
        <f t="shared" si="74"/>
        <v>41822</v>
      </c>
      <c r="R1556" s="7" t="str">
        <f t="shared" si="72"/>
        <v>id7871641822</v>
      </c>
      <c r="S1556" s="7">
        <f>VLOOKUP(R1556,box_office!$C:$F,2,FALSE)</f>
        <v>4.8818897637795275E-2</v>
      </c>
      <c r="T1556" s="7">
        <f>VLOOKUP(R1556,box_office!$C:$F,3,FALSE)</f>
        <v>1.57</v>
      </c>
      <c r="U1556" s="7">
        <f>VLOOKUP(R1556,box_office!$C:$F,4,FALSE)</f>
        <v>37</v>
      </c>
    </row>
    <row r="1557" spans="1:21" hidden="1" x14ac:dyDescent="0.3">
      <c r="A1557" s="3" t="s">
        <v>1390</v>
      </c>
      <c r="B1557" s="4" t="s">
        <v>65</v>
      </c>
      <c r="C1557" s="3" t="s">
        <v>1391</v>
      </c>
      <c r="D1557" s="3" t="s">
        <v>28</v>
      </c>
      <c r="F1557" s="3">
        <v>4.0999999999999996</v>
      </c>
      <c r="G1557" s="3">
        <v>2</v>
      </c>
      <c r="H1557" s="3">
        <v>52</v>
      </c>
      <c r="I1557" s="3" t="s">
        <v>95</v>
      </c>
      <c r="J1557" s="3">
        <v>125</v>
      </c>
      <c r="K1557" s="4">
        <v>41782</v>
      </c>
      <c r="L1557" t="s">
        <v>31</v>
      </c>
      <c r="M1557" t="s">
        <v>132</v>
      </c>
      <c r="N1557" t="s">
        <v>293</v>
      </c>
      <c r="O1557">
        <v>108</v>
      </c>
      <c r="P1557" s="4">
        <f t="shared" si="73"/>
        <v>41822</v>
      </c>
      <c r="Q1557" s="4">
        <f t="shared" si="74"/>
        <v>41823</v>
      </c>
      <c r="R1557" s="10" t="str">
        <f t="shared" si="72"/>
        <v>id7871641823</v>
      </c>
      <c r="S1557" s="9" t="e">
        <f>VLOOKUP(R1557,box_office!$C:$F,2,FALSE)</f>
        <v>#N/A</v>
      </c>
      <c r="T1557" s="9" t="e">
        <f>VLOOKUP(R1557,box_office!$C:$F,3,FALSE)</f>
        <v>#N/A</v>
      </c>
      <c r="U1557" s="9" t="e">
        <f>VLOOKUP(R1557,box_office!$C:$F,4,FALSE)</f>
        <v>#N/A</v>
      </c>
    </row>
    <row r="1558" spans="1:21" hidden="1" x14ac:dyDescent="0.3">
      <c r="A1558" s="3" t="s">
        <v>1390</v>
      </c>
      <c r="B1558" s="4" t="s">
        <v>67</v>
      </c>
      <c r="C1558" s="3" t="s">
        <v>1391</v>
      </c>
      <c r="D1558" s="3" t="s">
        <v>28</v>
      </c>
      <c r="F1558" s="3">
        <v>4.0999999999999996</v>
      </c>
      <c r="G1558" s="3">
        <v>2</v>
      </c>
      <c r="H1558" s="3">
        <v>52</v>
      </c>
      <c r="I1558" s="3" t="s">
        <v>95</v>
      </c>
      <c r="J1558" s="3">
        <v>127</v>
      </c>
      <c r="K1558" s="4">
        <v>41782</v>
      </c>
      <c r="L1558" t="s">
        <v>31</v>
      </c>
      <c r="M1558" t="s">
        <v>132</v>
      </c>
      <c r="N1558" t="s">
        <v>293</v>
      </c>
      <c r="O1558">
        <v>108</v>
      </c>
      <c r="P1558" s="4">
        <f t="shared" si="73"/>
        <v>41823</v>
      </c>
      <c r="Q1558" s="4">
        <f t="shared" si="74"/>
        <v>41824</v>
      </c>
      <c r="R1558" s="10" t="str">
        <f t="shared" si="72"/>
        <v>id7871641824</v>
      </c>
      <c r="S1558" s="9" t="e">
        <f>VLOOKUP(R1558,box_office!$C:$F,2,FALSE)</f>
        <v>#N/A</v>
      </c>
      <c r="T1558" s="9" t="e">
        <f>VLOOKUP(R1558,box_office!$C:$F,3,FALSE)</f>
        <v>#N/A</v>
      </c>
      <c r="U1558" s="9" t="e">
        <f>VLOOKUP(R1558,box_office!$C:$F,4,FALSE)</f>
        <v>#N/A</v>
      </c>
    </row>
    <row r="1559" spans="1:21" hidden="1" x14ac:dyDescent="0.3">
      <c r="A1559" s="3" t="s">
        <v>1390</v>
      </c>
      <c r="B1559" s="4" t="s">
        <v>69</v>
      </c>
      <c r="C1559" s="3" t="s">
        <v>1391</v>
      </c>
      <c r="D1559" s="3" t="s">
        <v>28</v>
      </c>
      <c r="F1559" s="3">
        <v>4.2</v>
      </c>
      <c r="G1559" s="3">
        <v>2</v>
      </c>
      <c r="H1559" s="3">
        <v>52</v>
      </c>
      <c r="I1559" s="3" t="s">
        <v>95</v>
      </c>
      <c r="J1559" s="3">
        <v>127</v>
      </c>
      <c r="K1559" s="4">
        <v>41782</v>
      </c>
      <c r="L1559" t="s">
        <v>31</v>
      </c>
      <c r="M1559" t="s">
        <v>132</v>
      </c>
      <c r="N1559" t="s">
        <v>293</v>
      </c>
      <c r="O1559">
        <v>108</v>
      </c>
      <c r="P1559" s="4">
        <f t="shared" si="73"/>
        <v>41824</v>
      </c>
      <c r="Q1559" s="4">
        <f t="shared" si="74"/>
        <v>41825</v>
      </c>
      <c r="R1559" s="10" t="str">
        <f t="shared" si="72"/>
        <v>id7871641825</v>
      </c>
      <c r="S1559" s="9" t="e">
        <f>VLOOKUP(R1559,box_office!$C:$F,2,FALSE)</f>
        <v>#N/A</v>
      </c>
      <c r="T1559" s="9" t="e">
        <f>VLOOKUP(R1559,box_office!$C:$F,3,FALSE)</f>
        <v>#N/A</v>
      </c>
      <c r="U1559" s="9" t="e">
        <f>VLOOKUP(R1559,box_office!$C:$F,4,FALSE)</f>
        <v>#N/A</v>
      </c>
    </row>
    <row r="1560" spans="1:21" x14ac:dyDescent="0.3">
      <c r="A1560" s="3" t="s">
        <v>1390</v>
      </c>
      <c r="B1560" s="4" t="s">
        <v>71</v>
      </c>
      <c r="C1560" s="3" t="s">
        <v>1391</v>
      </c>
      <c r="D1560" s="3" t="s">
        <v>28</v>
      </c>
      <c r="F1560" s="3">
        <v>4.2</v>
      </c>
      <c r="G1560" s="3">
        <v>2</v>
      </c>
      <c r="H1560" s="3">
        <v>52</v>
      </c>
      <c r="I1560" s="6" t="s">
        <v>95</v>
      </c>
      <c r="J1560" s="6">
        <v>128</v>
      </c>
      <c r="K1560" s="4">
        <v>41782</v>
      </c>
      <c r="L1560" s="7" t="s">
        <v>31</v>
      </c>
      <c r="M1560" s="7" t="s">
        <v>132</v>
      </c>
      <c r="N1560" s="7" t="s">
        <v>293</v>
      </c>
      <c r="O1560" s="7">
        <v>108</v>
      </c>
      <c r="P1560" s="4">
        <f t="shared" si="73"/>
        <v>41825</v>
      </c>
      <c r="Q1560" s="4">
        <f t="shared" si="74"/>
        <v>41826</v>
      </c>
      <c r="R1560" s="7" t="str">
        <f t="shared" si="72"/>
        <v>id7871641826</v>
      </c>
      <c r="S1560" s="7">
        <f>VLOOKUP(R1560,box_office!$C:$F,2,FALSE)</f>
        <v>7.7165354330708674E-2</v>
      </c>
      <c r="T1560" s="7">
        <f>VLOOKUP(R1560,box_office!$C:$F,3,FALSE)</f>
        <v>1.57</v>
      </c>
      <c r="U1560" s="7">
        <f>VLOOKUP(R1560,box_office!$C:$F,4,FALSE)</f>
        <v>51</v>
      </c>
    </row>
    <row r="1561" spans="1:21" hidden="1" x14ac:dyDescent="0.3">
      <c r="A1561" s="3" t="s">
        <v>1390</v>
      </c>
      <c r="B1561" s="4" t="s">
        <v>73</v>
      </c>
      <c r="C1561" s="3" t="s">
        <v>1391</v>
      </c>
      <c r="D1561" s="3" t="s">
        <v>28</v>
      </c>
      <c r="F1561" s="3">
        <v>4.2</v>
      </c>
      <c r="G1561" s="3">
        <v>2</v>
      </c>
      <c r="H1561" s="3">
        <v>52</v>
      </c>
      <c r="I1561" s="3" t="s">
        <v>95</v>
      </c>
      <c r="J1561" s="3">
        <v>129</v>
      </c>
      <c r="K1561" s="4">
        <v>41782</v>
      </c>
      <c r="L1561" t="s">
        <v>31</v>
      </c>
      <c r="M1561" t="s">
        <v>132</v>
      </c>
      <c r="N1561" t="s">
        <v>293</v>
      </c>
      <c r="O1561">
        <v>108</v>
      </c>
      <c r="P1561" s="4">
        <f t="shared" si="73"/>
        <v>41826</v>
      </c>
      <c r="Q1561" s="4">
        <f t="shared" si="74"/>
        <v>41827</v>
      </c>
      <c r="R1561" s="10" t="str">
        <f t="shared" si="72"/>
        <v>id7871641827</v>
      </c>
      <c r="S1561" s="9" t="e">
        <f>VLOOKUP(R1561,box_office!$C:$F,2,FALSE)</f>
        <v>#N/A</v>
      </c>
      <c r="T1561" s="9" t="e">
        <f>VLOOKUP(R1561,box_office!$C:$F,3,FALSE)</f>
        <v>#N/A</v>
      </c>
      <c r="U1561" s="9" t="e">
        <f>VLOOKUP(R1561,box_office!$C:$F,4,FALSE)</f>
        <v>#N/A</v>
      </c>
    </row>
    <row r="1562" spans="1:21" x14ac:dyDescent="0.3">
      <c r="A1562" s="3" t="s">
        <v>1410</v>
      </c>
      <c r="B1562" s="4" t="s">
        <v>135</v>
      </c>
      <c r="C1562" s="3" t="s">
        <v>1411</v>
      </c>
      <c r="D1562" s="3" t="s">
        <v>187</v>
      </c>
      <c r="F1562" s="3">
        <v>2.8</v>
      </c>
      <c r="G1562" s="3">
        <v>7</v>
      </c>
      <c r="H1562" s="3">
        <v>57</v>
      </c>
      <c r="I1562" s="6" t="s">
        <v>95</v>
      </c>
      <c r="J1562" s="6">
        <v>65</v>
      </c>
      <c r="K1562" s="4">
        <v>41782</v>
      </c>
      <c r="L1562" s="7" t="s">
        <v>293</v>
      </c>
      <c r="M1562" s="7" t="s">
        <v>189</v>
      </c>
      <c r="N1562" s="7" t="s">
        <v>294</v>
      </c>
      <c r="O1562" s="7">
        <v>95</v>
      </c>
      <c r="P1562" s="4">
        <f t="shared" si="73"/>
        <v>41782</v>
      </c>
      <c r="Q1562" s="4">
        <f t="shared" si="74"/>
        <v>41783</v>
      </c>
      <c r="R1562" s="7" t="str">
        <f t="shared" si="72"/>
        <v>id7847741783</v>
      </c>
      <c r="S1562" s="7">
        <f>VLOOKUP(R1562,box_office!$C:$F,2,FALSE)</f>
        <v>0.8582677165354331</v>
      </c>
      <c r="T1562" s="7">
        <f>VLOOKUP(R1562,box_office!$C:$F,3,FALSE)</f>
        <v>4.5</v>
      </c>
      <c r="U1562" s="7">
        <f>VLOOKUP(R1562,box_office!$C:$F,4,FALSE)</f>
        <v>3170</v>
      </c>
    </row>
    <row r="1563" spans="1:21" x14ac:dyDescent="0.3">
      <c r="A1563" s="3" t="s">
        <v>1410</v>
      </c>
      <c r="B1563" s="4" t="s">
        <v>137</v>
      </c>
      <c r="C1563" s="3" t="s">
        <v>1411</v>
      </c>
      <c r="D1563" s="3" t="s">
        <v>187</v>
      </c>
      <c r="F1563" s="3">
        <v>2.8</v>
      </c>
      <c r="G1563" s="3">
        <v>7</v>
      </c>
      <c r="H1563" s="3">
        <v>57</v>
      </c>
      <c r="I1563" s="6" t="s">
        <v>95</v>
      </c>
      <c r="J1563" s="6">
        <v>87</v>
      </c>
      <c r="K1563" s="4">
        <v>41782</v>
      </c>
      <c r="L1563" s="7" t="s">
        <v>293</v>
      </c>
      <c r="M1563" s="7" t="s">
        <v>189</v>
      </c>
      <c r="N1563" s="7" t="s">
        <v>294</v>
      </c>
      <c r="O1563" s="7">
        <v>95</v>
      </c>
      <c r="P1563" s="4">
        <f t="shared" si="73"/>
        <v>41783</v>
      </c>
      <c r="Q1563" s="4">
        <f t="shared" si="74"/>
        <v>41784</v>
      </c>
      <c r="R1563" s="7" t="str">
        <f t="shared" si="72"/>
        <v>id7847741784</v>
      </c>
      <c r="S1563" s="7">
        <f>VLOOKUP(R1563,box_office!$C:$F,2,FALSE)</f>
        <v>0.7118110236220474</v>
      </c>
      <c r="T1563" s="7">
        <f>VLOOKUP(R1563,box_office!$C:$F,3,FALSE)</f>
        <v>4.5</v>
      </c>
      <c r="U1563" s="7">
        <f>VLOOKUP(R1563,box_office!$C:$F,4,FALSE)</f>
        <v>3157</v>
      </c>
    </row>
    <row r="1564" spans="1:21" x14ac:dyDescent="0.3">
      <c r="A1564" s="3" t="s">
        <v>1410</v>
      </c>
      <c r="B1564" s="4" t="s">
        <v>139</v>
      </c>
      <c r="C1564" s="3" t="s">
        <v>1411</v>
      </c>
      <c r="D1564" s="3" t="s">
        <v>187</v>
      </c>
      <c r="F1564" s="3">
        <v>2.9</v>
      </c>
      <c r="G1564" s="3">
        <v>7</v>
      </c>
      <c r="H1564" s="3">
        <v>57</v>
      </c>
      <c r="I1564" s="6" t="s">
        <v>95</v>
      </c>
      <c r="J1564" s="6">
        <v>122</v>
      </c>
      <c r="K1564" s="4">
        <v>41782</v>
      </c>
      <c r="L1564" s="7" t="s">
        <v>293</v>
      </c>
      <c r="M1564" s="7" t="s">
        <v>189</v>
      </c>
      <c r="N1564" s="7" t="s">
        <v>294</v>
      </c>
      <c r="O1564" s="7">
        <v>95</v>
      </c>
      <c r="P1564" s="4">
        <f t="shared" si="73"/>
        <v>41784</v>
      </c>
      <c r="Q1564" s="4">
        <f t="shared" si="74"/>
        <v>41785</v>
      </c>
      <c r="R1564" s="7" t="str">
        <f t="shared" si="72"/>
        <v>id7847741785</v>
      </c>
      <c r="S1564" s="7">
        <f>VLOOKUP(R1564,box_office!$C:$F,2,FALSE)</f>
        <v>0.45354330708661417</v>
      </c>
      <c r="T1564" s="7">
        <f>VLOOKUP(R1564,box_office!$C:$F,3,FALSE)</f>
        <v>4.96</v>
      </c>
      <c r="U1564" s="7">
        <f>VLOOKUP(R1564,box_office!$C:$F,4,FALSE)</f>
        <v>3053</v>
      </c>
    </row>
    <row r="1565" spans="1:21" x14ac:dyDescent="0.3">
      <c r="A1565" s="3" t="s">
        <v>1410</v>
      </c>
      <c r="B1565" s="4" t="s">
        <v>141</v>
      </c>
      <c r="C1565" s="3" t="s">
        <v>1411</v>
      </c>
      <c r="D1565" s="3" t="s">
        <v>187</v>
      </c>
      <c r="F1565" s="3">
        <v>2.9</v>
      </c>
      <c r="G1565" s="3">
        <v>7</v>
      </c>
      <c r="H1565" s="3">
        <v>57</v>
      </c>
      <c r="I1565" s="6" t="s">
        <v>95</v>
      </c>
      <c r="J1565" s="6">
        <v>137</v>
      </c>
      <c r="K1565" s="4">
        <v>41782</v>
      </c>
      <c r="L1565" s="7" t="s">
        <v>293</v>
      </c>
      <c r="M1565" s="7" t="s">
        <v>189</v>
      </c>
      <c r="N1565" s="7" t="s">
        <v>294</v>
      </c>
      <c r="O1565" s="7">
        <v>95</v>
      </c>
      <c r="P1565" s="4">
        <f t="shared" si="73"/>
        <v>41785</v>
      </c>
      <c r="Q1565" s="4">
        <f t="shared" si="74"/>
        <v>41786</v>
      </c>
      <c r="R1565" s="7" t="str">
        <f t="shared" si="72"/>
        <v>id7847741786</v>
      </c>
      <c r="S1565" s="7">
        <f>VLOOKUP(R1565,box_office!$C:$F,2,FALSE)</f>
        <v>0.22519685039370083</v>
      </c>
      <c r="T1565" s="7">
        <f>VLOOKUP(R1565,box_office!$C:$F,3,FALSE)</f>
        <v>4.2699999999999996</v>
      </c>
      <c r="U1565" s="7">
        <f>VLOOKUP(R1565,box_office!$C:$F,4,FALSE)</f>
        <v>1762</v>
      </c>
    </row>
    <row r="1566" spans="1:21" x14ac:dyDescent="0.3">
      <c r="A1566" s="3" t="s">
        <v>1410</v>
      </c>
      <c r="B1566" s="4" t="s">
        <v>143</v>
      </c>
      <c r="C1566" s="3" t="s">
        <v>1411</v>
      </c>
      <c r="D1566" s="3" t="s">
        <v>187</v>
      </c>
      <c r="F1566" s="3">
        <v>3</v>
      </c>
      <c r="G1566" s="3">
        <v>7</v>
      </c>
      <c r="H1566" s="3">
        <v>57</v>
      </c>
      <c r="I1566" s="6" t="s">
        <v>95</v>
      </c>
      <c r="J1566" s="6">
        <v>144</v>
      </c>
      <c r="K1566" s="4">
        <v>41782</v>
      </c>
      <c r="L1566" s="7" t="s">
        <v>293</v>
      </c>
      <c r="M1566" s="7" t="s">
        <v>189</v>
      </c>
      <c r="N1566" s="7" t="s">
        <v>294</v>
      </c>
      <c r="O1566" s="7">
        <v>95</v>
      </c>
      <c r="P1566" s="4">
        <f t="shared" si="73"/>
        <v>41786</v>
      </c>
      <c r="Q1566" s="4">
        <f t="shared" si="74"/>
        <v>41787</v>
      </c>
      <c r="R1566" s="7" t="str">
        <f t="shared" si="72"/>
        <v>id7847741787</v>
      </c>
      <c r="S1566" s="7">
        <f>VLOOKUP(R1566,box_office!$C:$F,2,FALSE)</f>
        <v>0.16220472440944883</v>
      </c>
      <c r="T1566" s="7">
        <f>VLOOKUP(R1566,box_office!$C:$F,3,FALSE)</f>
        <v>5.21</v>
      </c>
      <c r="U1566" s="7">
        <f>VLOOKUP(R1566,box_office!$C:$F,4,FALSE)</f>
        <v>1555</v>
      </c>
    </row>
    <row r="1567" spans="1:21" x14ac:dyDescent="0.3">
      <c r="A1567" s="3" t="s">
        <v>1410</v>
      </c>
      <c r="B1567" s="4" t="s">
        <v>145</v>
      </c>
      <c r="C1567" s="3" t="s">
        <v>1411</v>
      </c>
      <c r="D1567" s="3" t="s">
        <v>187</v>
      </c>
      <c r="F1567" s="3">
        <v>2.9</v>
      </c>
      <c r="G1567" s="3">
        <v>7</v>
      </c>
      <c r="H1567" s="3">
        <v>57</v>
      </c>
      <c r="I1567" s="6" t="s">
        <v>95</v>
      </c>
      <c r="J1567" s="6">
        <v>150</v>
      </c>
      <c r="K1567" s="4">
        <v>41782</v>
      </c>
      <c r="L1567" s="7" t="s">
        <v>293</v>
      </c>
      <c r="M1567" s="7" t="s">
        <v>189</v>
      </c>
      <c r="N1567" s="7" t="s">
        <v>294</v>
      </c>
      <c r="O1567" s="7">
        <v>95</v>
      </c>
      <c r="P1567" s="4">
        <f t="shared" si="73"/>
        <v>41787</v>
      </c>
      <c r="Q1567" s="4">
        <f t="shared" si="74"/>
        <v>41788</v>
      </c>
      <c r="R1567" s="7" t="str">
        <f t="shared" si="72"/>
        <v>id7847741788</v>
      </c>
      <c r="S1567" s="7">
        <f>VLOOKUP(R1567,box_office!$C:$F,2,FALSE)</f>
        <v>6.614173228346458E-2</v>
      </c>
      <c r="T1567" s="7">
        <f>VLOOKUP(R1567,box_office!$C:$F,3,FALSE)</f>
        <v>3.78</v>
      </c>
      <c r="U1567" s="7">
        <f>VLOOKUP(R1567,box_office!$C:$F,4,FALSE)</f>
        <v>889</v>
      </c>
    </row>
    <row r="1568" spans="1:21" x14ac:dyDescent="0.3">
      <c r="A1568" s="3" t="s">
        <v>1410</v>
      </c>
      <c r="B1568" s="4" t="s">
        <v>147</v>
      </c>
      <c r="C1568" s="3" t="s">
        <v>1411</v>
      </c>
      <c r="D1568" s="3" t="s">
        <v>187</v>
      </c>
      <c r="F1568" s="3">
        <v>2.9</v>
      </c>
      <c r="G1568" s="3">
        <v>7</v>
      </c>
      <c r="H1568" s="3">
        <v>57</v>
      </c>
      <c r="I1568" s="6" t="s">
        <v>95</v>
      </c>
      <c r="J1568" s="6">
        <v>152</v>
      </c>
      <c r="K1568" s="4">
        <v>41782</v>
      </c>
      <c r="L1568" s="7" t="s">
        <v>293</v>
      </c>
      <c r="M1568" s="7" t="s">
        <v>189</v>
      </c>
      <c r="N1568" s="7" t="s">
        <v>294</v>
      </c>
      <c r="O1568" s="7">
        <v>95</v>
      </c>
      <c r="P1568" s="4">
        <f t="shared" si="73"/>
        <v>41788</v>
      </c>
      <c r="Q1568" s="4">
        <f t="shared" si="74"/>
        <v>41789</v>
      </c>
      <c r="R1568" s="7" t="str">
        <f t="shared" si="72"/>
        <v>id7847741789</v>
      </c>
      <c r="S1568" s="7">
        <f>VLOOKUP(R1568,box_office!$C:$F,2,FALSE)</f>
        <v>7.5590551181102361E-2</v>
      </c>
      <c r="T1568" s="7">
        <f>VLOOKUP(R1568,box_office!$C:$F,3,FALSE)</f>
        <v>4.09</v>
      </c>
      <c r="U1568" s="7">
        <f>VLOOKUP(R1568,box_office!$C:$F,4,FALSE)</f>
        <v>619</v>
      </c>
    </row>
    <row r="1569" spans="1:21" x14ac:dyDescent="0.3">
      <c r="A1569" s="3" t="s">
        <v>1410</v>
      </c>
      <c r="B1569" s="4" t="s">
        <v>149</v>
      </c>
      <c r="C1569" s="3" t="s">
        <v>1411</v>
      </c>
      <c r="D1569" s="3" t="s">
        <v>187</v>
      </c>
      <c r="F1569" s="3">
        <v>2.9</v>
      </c>
      <c r="G1569" s="3">
        <v>7</v>
      </c>
      <c r="H1569" s="3">
        <v>57</v>
      </c>
      <c r="I1569" s="6" t="s">
        <v>95</v>
      </c>
      <c r="J1569" s="6">
        <v>158</v>
      </c>
      <c r="K1569" s="4">
        <v>41782</v>
      </c>
      <c r="L1569" s="7" t="s">
        <v>293</v>
      </c>
      <c r="M1569" s="7" t="s">
        <v>189</v>
      </c>
      <c r="N1569" s="7" t="s">
        <v>294</v>
      </c>
      <c r="O1569" s="7">
        <v>95</v>
      </c>
      <c r="P1569" s="4">
        <f t="shared" si="73"/>
        <v>41789</v>
      </c>
      <c r="Q1569" s="4">
        <f t="shared" si="74"/>
        <v>41790</v>
      </c>
      <c r="R1569" s="7" t="str">
        <f t="shared" si="72"/>
        <v>id7847741790</v>
      </c>
      <c r="S1569" s="7">
        <f>VLOOKUP(R1569,box_office!$C:$F,2,FALSE)</f>
        <v>8.9763779527559068E-2</v>
      </c>
      <c r="T1569" s="7">
        <f>VLOOKUP(R1569,box_office!$C:$F,3,FALSE)</f>
        <v>4.17</v>
      </c>
      <c r="U1569" s="7">
        <f>VLOOKUP(R1569,box_office!$C:$F,4,FALSE)</f>
        <v>434</v>
      </c>
    </row>
    <row r="1570" spans="1:21" x14ac:dyDescent="0.3">
      <c r="A1570" s="3" t="s">
        <v>1410</v>
      </c>
      <c r="B1570" s="4" t="s">
        <v>151</v>
      </c>
      <c r="C1570" s="3" t="s">
        <v>1411</v>
      </c>
      <c r="D1570" s="3" t="s">
        <v>187</v>
      </c>
      <c r="F1570" s="3">
        <v>2.9</v>
      </c>
      <c r="G1570" s="3">
        <v>7</v>
      </c>
      <c r="H1570" s="3">
        <v>57</v>
      </c>
      <c r="I1570" s="6" t="s">
        <v>95</v>
      </c>
      <c r="J1570" s="6">
        <v>161</v>
      </c>
      <c r="K1570" s="4">
        <v>41782</v>
      </c>
      <c r="L1570" s="7" t="s">
        <v>293</v>
      </c>
      <c r="M1570" s="7" t="s">
        <v>189</v>
      </c>
      <c r="N1570" s="7" t="s">
        <v>294</v>
      </c>
      <c r="O1570" s="7">
        <v>95</v>
      </c>
      <c r="P1570" s="4">
        <f t="shared" si="73"/>
        <v>41790</v>
      </c>
      <c r="Q1570" s="4">
        <f t="shared" si="74"/>
        <v>41791</v>
      </c>
      <c r="R1570" s="7" t="str">
        <f t="shared" si="72"/>
        <v>id7847741791</v>
      </c>
      <c r="S1570" s="7">
        <f>VLOOKUP(R1570,box_office!$C:$F,2,FALSE)</f>
        <v>0.10551181102362206</v>
      </c>
      <c r="T1570" s="7">
        <f>VLOOKUP(R1570,box_office!$C:$F,3,FALSE)</f>
        <v>4.88</v>
      </c>
      <c r="U1570" s="7">
        <f>VLOOKUP(R1570,box_office!$C:$F,4,FALSE)</f>
        <v>364</v>
      </c>
    </row>
    <row r="1571" spans="1:21" x14ac:dyDescent="0.3">
      <c r="A1571" s="3" t="s">
        <v>1410</v>
      </c>
      <c r="B1571" s="4" t="s">
        <v>153</v>
      </c>
      <c r="C1571" s="3" t="s">
        <v>1411</v>
      </c>
      <c r="D1571" s="3" t="s">
        <v>187</v>
      </c>
      <c r="F1571" s="3">
        <v>2.9</v>
      </c>
      <c r="G1571" s="3">
        <v>7</v>
      </c>
      <c r="H1571" s="3">
        <v>57</v>
      </c>
      <c r="I1571" s="6" t="s">
        <v>95</v>
      </c>
      <c r="J1571" s="6">
        <v>163</v>
      </c>
      <c r="K1571" s="4">
        <v>41782</v>
      </c>
      <c r="L1571" s="7" t="s">
        <v>293</v>
      </c>
      <c r="M1571" s="7" t="s">
        <v>189</v>
      </c>
      <c r="N1571" s="7" t="s">
        <v>294</v>
      </c>
      <c r="O1571" s="7">
        <v>95</v>
      </c>
      <c r="P1571" s="4">
        <f t="shared" si="73"/>
        <v>41791</v>
      </c>
      <c r="Q1571" s="4">
        <f t="shared" si="74"/>
        <v>41792</v>
      </c>
      <c r="R1571" s="7" t="str">
        <f t="shared" si="72"/>
        <v>id7847741792</v>
      </c>
      <c r="S1571" s="7">
        <f>VLOOKUP(R1571,box_office!$C:$F,2,FALSE)</f>
        <v>8.6614173228346469E-2</v>
      </c>
      <c r="T1571" s="7">
        <f>VLOOKUP(R1571,box_office!$C:$F,3,FALSE)</f>
        <v>4.57</v>
      </c>
      <c r="U1571" s="7">
        <f>VLOOKUP(R1571,box_office!$C:$F,4,FALSE)</f>
        <v>379</v>
      </c>
    </row>
    <row r="1572" spans="1:21" x14ac:dyDescent="0.3">
      <c r="A1572" s="3" t="s">
        <v>1410</v>
      </c>
      <c r="B1572" s="4" t="s">
        <v>155</v>
      </c>
      <c r="C1572" s="3" t="s">
        <v>1411</v>
      </c>
      <c r="D1572" s="3" t="s">
        <v>187</v>
      </c>
      <c r="F1572" s="3">
        <v>2.9</v>
      </c>
      <c r="G1572" s="3">
        <v>7</v>
      </c>
      <c r="H1572" s="3">
        <v>57</v>
      </c>
      <c r="I1572" s="6" t="s">
        <v>95</v>
      </c>
      <c r="J1572" s="6">
        <v>166</v>
      </c>
      <c r="K1572" s="4">
        <v>41782</v>
      </c>
      <c r="L1572" s="7" t="s">
        <v>293</v>
      </c>
      <c r="M1572" s="7" t="s">
        <v>189</v>
      </c>
      <c r="N1572" s="7" t="s">
        <v>294</v>
      </c>
      <c r="O1572" s="7">
        <v>95</v>
      </c>
      <c r="P1572" s="4">
        <f t="shared" si="73"/>
        <v>41792</v>
      </c>
      <c r="Q1572" s="4">
        <f t="shared" si="74"/>
        <v>41793</v>
      </c>
      <c r="R1572" s="7" t="str">
        <f t="shared" si="72"/>
        <v>id7847741793</v>
      </c>
      <c r="S1572" s="7">
        <f>VLOOKUP(R1572,box_office!$C:$F,2,FALSE)</f>
        <v>7.0866141732283464E-2</v>
      </c>
      <c r="T1572" s="7">
        <f>VLOOKUP(R1572,box_office!$C:$F,3,FALSE)</f>
        <v>4.05</v>
      </c>
      <c r="U1572" s="7">
        <f>VLOOKUP(R1572,box_office!$C:$F,4,FALSE)</f>
        <v>586</v>
      </c>
    </row>
    <row r="1573" spans="1:21" x14ac:dyDescent="0.3">
      <c r="A1573" s="3" t="s">
        <v>1410</v>
      </c>
      <c r="B1573" s="4" t="s">
        <v>157</v>
      </c>
      <c r="C1573" s="3" t="s">
        <v>1411</v>
      </c>
      <c r="D1573" s="3" t="s">
        <v>187</v>
      </c>
      <c r="F1573" s="3">
        <v>2.9</v>
      </c>
      <c r="G1573" s="3">
        <v>7</v>
      </c>
      <c r="H1573" s="3">
        <v>57</v>
      </c>
      <c r="I1573" s="6" t="s">
        <v>95</v>
      </c>
      <c r="J1573" s="6">
        <v>169</v>
      </c>
      <c r="K1573" s="4">
        <v>41782</v>
      </c>
      <c r="L1573" s="7" t="s">
        <v>293</v>
      </c>
      <c r="M1573" s="7" t="s">
        <v>189</v>
      </c>
      <c r="N1573" s="7" t="s">
        <v>294</v>
      </c>
      <c r="O1573" s="7">
        <v>95</v>
      </c>
      <c r="P1573" s="4">
        <f t="shared" si="73"/>
        <v>41793</v>
      </c>
      <c r="Q1573" s="4">
        <f t="shared" si="74"/>
        <v>41794</v>
      </c>
      <c r="R1573" s="7" t="str">
        <f t="shared" si="72"/>
        <v>id7847741794</v>
      </c>
      <c r="S1573" s="7">
        <f>VLOOKUP(R1573,box_office!$C:$F,2,FALSE)</f>
        <v>5.826771653543307E-2</v>
      </c>
      <c r="T1573" s="7">
        <f>VLOOKUP(R1573,box_office!$C:$F,3,FALSE)</f>
        <v>4.99</v>
      </c>
      <c r="U1573" s="7">
        <f>VLOOKUP(R1573,box_office!$C:$F,4,FALSE)</f>
        <v>586</v>
      </c>
    </row>
    <row r="1574" spans="1:21" x14ac:dyDescent="0.3">
      <c r="A1574" s="3" t="s">
        <v>1410</v>
      </c>
      <c r="B1574" s="4" t="s">
        <v>159</v>
      </c>
      <c r="C1574" s="3" t="s">
        <v>1411</v>
      </c>
      <c r="D1574" s="3" t="s">
        <v>187</v>
      </c>
      <c r="F1574" s="3">
        <v>2.9</v>
      </c>
      <c r="G1574" s="3">
        <v>7</v>
      </c>
      <c r="H1574" s="3">
        <v>57</v>
      </c>
      <c r="I1574" s="6" t="s">
        <v>95</v>
      </c>
      <c r="J1574" s="6">
        <v>171</v>
      </c>
      <c r="K1574" s="4">
        <v>41782</v>
      </c>
      <c r="L1574" s="7" t="s">
        <v>293</v>
      </c>
      <c r="M1574" s="7" t="s">
        <v>189</v>
      </c>
      <c r="N1574" s="7" t="s">
        <v>294</v>
      </c>
      <c r="O1574" s="7">
        <v>95</v>
      </c>
      <c r="P1574" s="4">
        <f t="shared" si="73"/>
        <v>41794</v>
      </c>
      <c r="Q1574" s="4">
        <f t="shared" si="74"/>
        <v>41795</v>
      </c>
      <c r="R1574" s="7" t="str">
        <f t="shared" si="72"/>
        <v>id7847741795</v>
      </c>
      <c r="S1574" s="7">
        <f>VLOOKUP(R1574,box_office!$C:$F,2,FALSE)</f>
        <v>5.0393700787401581E-2</v>
      </c>
      <c r="T1574" s="7">
        <f>VLOOKUP(R1574,box_office!$C:$F,3,FALSE)</f>
        <v>4.63</v>
      </c>
      <c r="U1574" s="7">
        <f>VLOOKUP(R1574,box_office!$C:$F,4,FALSE)</f>
        <v>543</v>
      </c>
    </row>
    <row r="1575" spans="1:21" hidden="1" x14ac:dyDescent="0.3">
      <c r="A1575" s="3" t="s">
        <v>1410</v>
      </c>
      <c r="B1575" s="4" t="s">
        <v>161</v>
      </c>
      <c r="C1575" s="3" t="s">
        <v>1411</v>
      </c>
      <c r="D1575" s="3" t="s">
        <v>187</v>
      </c>
      <c r="F1575" s="3">
        <v>2.8</v>
      </c>
      <c r="G1575" s="3">
        <v>7</v>
      </c>
      <c r="H1575" s="3">
        <v>57</v>
      </c>
      <c r="I1575" s="3" t="s">
        <v>95</v>
      </c>
      <c r="J1575" s="3">
        <v>171</v>
      </c>
      <c r="K1575" s="4">
        <v>41782</v>
      </c>
      <c r="L1575" t="s">
        <v>293</v>
      </c>
      <c r="M1575" t="s">
        <v>189</v>
      </c>
      <c r="N1575" t="s">
        <v>294</v>
      </c>
      <c r="O1575">
        <v>95</v>
      </c>
      <c r="P1575" s="4">
        <f t="shared" si="73"/>
        <v>41795</v>
      </c>
      <c r="Q1575" s="4">
        <f t="shared" si="74"/>
        <v>41796</v>
      </c>
      <c r="R1575" s="10" t="str">
        <f t="shared" si="72"/>
        <v>id7847741796</v>
      </c>
      <c r="S1575" s="9" t="e">
        <f>VLOOKUP(R1575,box_office!$C:$F,2,FALSE)</f>
        <v>#N/A</v>
      </c>
      <c r="T1575" s="9" t="e">
        <f>VLOOKUP(R1575,box_office!$C:$F,3,FALSE)</f>
        <v>#N/A</v>
      </c>
      <c r="U1575" s="9" t="e">
        <f>VLOOKUP(R1575,box_office!$C:$F,4,FALSE)</f>
        <v>#N/A</v>
      </c>
    </row>
    <row r="1576" spans="1:21" x14ac:dyDescent="0.3">
      <c r="A1576" s="3" t="s">
        <v>1410</v>
      </c>
      <c r="B1576" s="4" t="s">
        <v>163</v>
      </c>
      <c r="C1576" s="3" t="s">
        <v>1411</v>
      </c>
      <c r="D1576" s="3" t="s">
        <v>187</v>
      </c>
      <c r="F1576" s="3">
        <v>2.8</v>
      </c>
      <c r="G1576" s="3">
        <v>7</v>
      </c>
      <c r="H1576" s="3">
        <v>57</v>
      </c>
      <c r="I1576" s="6" t="s">
        <v>95</v>
      </c>
      <c r="J1576" s="6">
        <v>172</v>
      </c>
      <c r="K1576" s="4">
        <v>41782</v>
      </c>
      <c r="L1576" s="7" t="s">
        <v>293</v>
      </c>
      <c r="M1576" s="7" t="s">
        <v>189</v>
      </c>
      <c r="N1576" s="7" t="s">
        <v>294</v>
      </c>
      <c r="O1576" s="7">
        <v>95</v>
      </c>
      <c r="P1576" s="4">
        <f t="shared" si="73"/>
        <v>41796</v>
      </c>
      <c r="Q1576" s="4">
        <f t="shared" si="74"/>
        <v>41797</v>
      </c>
      <c r="R1576" s="7" t="str">
        <f t="shared" si="72"/>
        <v>id7847741797</v>
      </c>
      <c r="S1576" s="7">
        <f>VLOOKUP(R1576,box_office!$C:$F,2,FALSE)</f>
        <v>2.5196850393700791E-2</v>
      </c>
      <c r="T1576" s="7">
        <f>VLOOKUP(R1576,box_office!$C:$F,3,FALSE)</f>
        <v>3.91</v>
      </c>
      <c r="U1576" s="7">
        <f>VLOOKUP(R1576,box_office!$C:$F,4,FALSE)</f>
        <v>161</v>
      </c>
    </row>
    <row r="1577" spans="1:21" x14ac:dyDescent="0.3">
      <c r="A1577" s="3" t="s">
        <v>1410</v>
      </c>
      <c r="B1577" s="4" t="s">
        <v>165</v>
      </c>
      <c r="C1577" s="3" t="s">
        <v>1411</v>
      </c>
      <c r="D1577" s="3" t="s">
        <v>187</v>
      </c>
      <c r="F1577" s="3">
        <v>2.8</v>
      </c>
      <c r="G1577" s="3">
        <v>7</v>
      </c>
      <c r="H1577" s="3">
        <v>57</v>
      </c>
      <c r="I1577" s="6" t="s">
        <v>95</v>
      </c>
      <c r="J1577" s="6">
        <v>172</v>
      </c>
      <c r="K1577" s="4">
        <v>41782</v>
      </c>
      <c r="L1577" s="7" t="s">
        <v>293</v>
      </c>
      <c r="M1577" s="7" t="s">
        <v>189</v>
      </c>
      <c r="N1577" s="7" t="s">
        <v>294</v>
      </c>
      <c r="O1577" s="7">
        <v>95</v>
      </c>
      <c r="P1577" s="4">
        <f t="shared" si="73"/>
        <v>41797</v>
      </c>
      <c r="Q1577" s="4">
        <f t="shared" si="74"/>
        <v>41798</v>
      </c>
      <c r="R1577" s="7" t="str">
        <f t="shared" si="72"/>
        <v>id7847741798</v>
      </c>
      <c r="S1577" s="7">
        <f>VLOOKUP(R1577,box_office!$C:$F,2,FALSE)</f>
        <v>2.0472440944881893E-2</v>
      </c>
      <c r="T1577" s="7">
        <f>VLOOKUP(R1577,box_office!$C:$F,3,FALSE)</f>
        <v>4.1399999999999997</v>
      </c>
      <c r="U1577" s="7">
        <f>VLOOKUP(R1577,box_office!$C:$F,4,FALSE)</f>
        <v>167</v>
      </c>
    </row>
    <row r="1578" spans="1:21" x14ac:dyDescent="0.3">
      <c r="A1578" s="3" t="s">
        <v>1410</v>
      </c>
      <c r="B1578" s="4" t="s">
        <v>167</v>
      </c>
      <c r="C1578" s="3" t="s">
        <v>1411</v>
      </c>
      <c r="D1578" s="3" t="s">
        <v>187</v>
      </c>
      <c r="F1578" s="3">
        <v>2.8</v>
      </c>
      <c r="G1578" s="3">
        <v>7</v>
      </c>
      <c r="H1578" s="3">
        <v>57</v>
      </c>
      <c r="I1578" s="6" t="s">
        <v>95</v>
      </c>
      <c r="J1578" s="6">
        <v>172</v>
      </c>
      <c r="K1578" s="4">
        <v>41782</v>
      </c>
      <c r="L1578" s="7" t="s">
        <v>293</v>
      </c>
      <c r="M1578" s="7" t="s">
        <v>189</v>
      </c>
      <c r="N1578" s="7" t="s">
        <v>294</v>
      </c>
      <c r="O1578" s="7">
        <v>95</v>
      </c>
      <c r="P1578" s="4">
        <f t="shared" si="73"/>
        <v>41798</v>
      </c>
      <c r="Q1578" s="4">
        <f t="shared" si="74"/>
        <v>41799</v>
      </c>
      <c r="R1578" s="7" t="str">
        <f t="shared" si="72"/>
        <v>id7847741799</v>
      </c>
      <c r="S1578" s="7">
        <f>VLOOKUP(R1578,box_office!$C:$F,2,FALSE)</f>
        <v>1.5748031496062995E-2</v>
      </c>
      <c r="T1578" s="7">
        <f>VLOOKUP(R1578,box_office!$C:$F,3,FALSE)</f>
        <v>3.84</v>
      </c>
      <c r="U1578" s="7">
        <f>VLOOKUP(R1578,box_office!$C:$F,4,FALSE)</f>
        <v>217</v>
      </c>
    </row>
    <row r="1579" spans="1:21" hidden="1" x14ac:dyDescent="0.3">
      <c r="A1579" s="3" t="s">
        <v>1410</v>
      </c>
      <c r="B1579" s="4" t="s">
        <v>171</v>
      </c>
      <c r="C1579" s="3" t="s">
        <v>1411</v>
      </c>
      <c r="D1579" s="3" t="s">
        <v>187</v>
      </c>
      <c r="F1579" s="3">
        <v>2.7</v>
      </c>
      <c r="G1579" s="3">
        <v>7</v>
      </c>
      <c r="H1579" s="3">
        <v>57</v>
      </c>
      <c r="I1579" s="3" t="s">
        <v>95</v>
      </c>
      <c r="J1579" s="3">
        <v>175</v>
      </c>
      <c r="K1579" s="4">
        <v>41782</v>
      </c>
      <c r="L1579" t="s">
        <v>293</v>
      </c>
      <c r="M1579" t="s">
        <v>189</v>
      </c>
      <c r="N1579" t="s">
        <v>294</v>
      </c>
      <c r="O1579">
        <v>95</v>
      </c>
      <c r="P1579" s="4">
        <f t="shared" si="73"/>
        <v>41803</v>
      </c>
      <c r="Q1579" s="4">
        <f t="shared" si="74"/>
        <v>41804</v>
      </c>
      <c r="R1579" s="10" t="str">
        <f t="shared" si="72"/>
        <v>id7847741804</v>
      </c>
      <c r="S1579" s="9" t="e">
        <f>VLOOKUP(R1579,box_office!$C:$F,2,FALSE)</f>
        <v>#N/A</v>
      </c>
      <c r="T1579" s="9" t="e">
        <f>VLOOKUP(R1579,box_office!$C:$F,3,FALSE)</f>
        <v>#N/A</v>
      </c>
      <c r="U1579" s="9" t="e">
        <f>VLOOKUP(R1579,box_office!$C:$F,4,FALSE)</f>
        <v>#N/A</v>
      </c>
    </row>
    <row r="1580" spans="1:21" hidden="1" x14ac:dyDescent="0.3">
      <c r="A1580" s="3" t="s">
        <v>1410</v>
      </c>
      <c r="B1580" s="4" t="s">
        <v>173</v>
      </c>
      <c r="C1580" s="3" t="s">
        <v>1411</v>
      </c>
      <c r="D1580" s="3" t="s">
        <v>187</v>
      </c>
      <c r="F1580" s="3">
        <v>2.7</v>
      </c>
      <c r="G1580" s="3">
        <v>7</v>
      </c>
      <c r="H1580" s="3">
        <v>57</v>
      </c>
      <c r="I1580" s="3" t="s">
        <v>95</v>
      </c>
      <c r="J1580" s="3">
        <v>175</v>
      </c>
      <c r="K1580" s="4">
        <v>41782</v>
      </c>
      <c r="L1580" t="s">
        <v>293</v>
      </c>
      <c r="M1580" t="s">
        <v>189</v>
      </c>
      <c r="N1580" t="s">
        <v>294</v>
      </c>
      <c r="O1580">
        <v>95</v>
      </c>
      <c r="P1580" s="4">
        <f t="shared" si="73"/>
        <v>41804</v>
      </c>
      <c r="Q1580" s="4">
        <f t="shared" si="74"/>
        <v>41805</v>
      </c>
      <c r="R1580" s="10" t="str">
        <f t="shared" si="72"/>
        <v>id7847741805</v>
      </c>
      <c r="S1580" s="9" t="e">
        <f>VLOOKUP(R1580,box_office!$C:$F,2,FALSE)</f>
        <v>#N/A</v>
      </c>
      <c r="T1580" s="9" t="e">
        <f>VLOOKUP(R1580,box_office!$C:$F,3,FALSE)</f>
        <v>#N/A</v>
      </c>
      <c r="U1580" s="9" t="e">
        <f>VLOOKUP(R1580,box_office!$C:$F,4,FALSE)</f>
        <v>#N/A</v>
      </c>
    </row>
    <row r="1581" spans="1:21" hidden="1" x14ac:dyDescent="0.3">
      <c r="A1581" s="3" t="s">
        <v>1410</v>
      </c>
      <c r="B1581" s="4" t="s">
        <v>26</v>
      </c>
      <c r="C1581" s="3" t="s">
        <v>1411</v>
      </c>
      <c r="D1581" s="3" t="s">
        <v>187</v>
      </c>
      <c r="F1581" s="3">
        <v>2.7</v>
      </c>
      <c r="G1581" s="3">
        <v>7</v>
      </c>
      <c r="H1581" s="3">
        <v>57</v>
      </c>
      <c r="I1581" s="3" t="s">
        <v>95</v>
      </c>
      <c r="J1581" s="3">
        <v>176</v>
      </c>
      <c r="K1581" s="4">
        <v>41782</v>
      </c>
      <c r="L1581" t="s">
        <v>293</v>
      </c>
      <c r="M1581" t="s">
        <v>189</v>
      </c>
      <c r="N1581" t="s">
        <v>294</v>
      </c>
      <c r="O1581">
        <v>95</v>
      </c>
      <c r="P1581" s="4">
        <f t="shared" si="73"/>
        <v>41805</v>
      </c>
      <c r="Q1581" s="4">
        <f t="shared" si="74"/>
        <v>41806</v>
      </c>
      <c r="R1581" s="10" t="str">
        <f t="shared" si="72"/>
        <v>id7847741806</v>
      </c>
      <c r="S1581" s="9" t="e">
        <f>VLOOKUP(R1581,box_office!$C:$F,2,FALSE)</f>
        <v>#N/A</v>
      </c>
      <c r="T1581" s="9" t="e">
        <f>VLOOKUP(R1581,box_office!$C:$F,3,FALSE)</f>
        <v>#N/A</v>
      </c>
      <c r="U1581" s="9" t="e">
        <f>VLOOKUP(R1581,box_office!$C:$F,4,FALSE)</f>
        <v>#N/A</v>
      </c>
    </row>
    <row r="1582" spans="1:21" x14ac:dyDescent="0.3">
      <c r="A1582" s="3" t="s">
        <v>1428</v>
      </c>
      <c r="B1582" s="4" t="s">
        <v>141</v>
      </c>
      <c r="C1582" s="3" t="s">
        <v>1429</v>
      </c>
      <c r="D1582" s="3" t="s">
        <v>28</v>
      </c>
      <c r="F1582" s="3">
        <v>2.7</v>
      </c>
      <c r="G1582" s="3">
        <v>3</v>
      </c>
      <c r="H1582" s="3">
        <v>51</v>
      </c>
      <c r="I1582" s="6" t="s">
        <v>95</v>
      </c>
      <c r="J1582" s="6">
        <v>39</v>
      </c>
      <c r="K1582" s="4">
        <v>41786</v>
      </c>
      <c r="L1582" s="7" t="s">
        <v>293</v>
      </c>
      <c r="M1582" s="7" t="s">
        <v>189</v>
      </c>
      <c r="N1582" s="7" t="s">
        <v>294</v>
      </c>
      <c r="O1582" s="7">
        <v>86</v>
      </c>
      <c r="P1582" s="4">
        <f t="shared" si="73"/>
        <v>41785</v>
      </c>
      <c r="Q1582" s="4">
        <f t="shared" si="74"/>
        <v>41786</v>
      </c>
      <c r="R1582" s="7" t="str">
        <f t="shared" si="72"/>
        <v>id7822041786</v>
      </c>
      <c r="S1582" s="7">
        <f>VLOOKUP(R1582,box_office!$C:$F,2,FALSE)</f>
        <v>1.3370078740157481</v>
      </c>
      <c r="T1582" s="7">
        <f>VLOOKUP(R1582,box_office!$C:$F,3,FALSE)</f>
        <v>4.28</v>
      </c>
      <c r="U1582" s="7">
        <f>VLOOKUP(R1582,box_office!$C:$F,4,FALSE)</f>
        <v>4457</v>
      </c>
    </row>
    <row r="1583" spans="1:21" x14ac:dyDescent="0.3">
      <c r="A1583" s="3" t="s">
        <v>1428</v>
      </c>
      <c r="B1583" s="4" t="s">
        <v>143</v>
      </c>
      <c r="C1583" s="3" t="s">
        <v>1429</v>
      </c>
      <c r="D1583" s="3" t="s">
        <v>28</v>
      </c>
      <c r="F1583" s="3">
        <v>2.8</v>
      </c>
      <c r="G1583" s="3">
        <v>3</v>
      </c>
      <c r="H1583" s="3">
        <v>54</v>
      </c>
      <c r="I1583" s="6" t="s">
        <v>95</v>
      </c>
      <c r="J1583" s="6">
        <v>84</v>
      </c>
      <c r="K1583" s="4">
        <v>41786</v>
      </c>
      <c r="L1583" s="7" t="s">
        <v>293</v>
      </c>
      <c r="M1583" s="7" t="s">
        <v>189</v>
      </c>
      <c r="N1583" s="7" t="s">
        <v>294</v>
      </c>
      <c r="O1583" s="7">
        <v>86</v>
      </c>
      <c r="P1583" s="4">
        <f t="shared" si="73"/>
        <v>41786</v>
      </c>
      <c r="Q1583" s="4">
        <f t="shared" si="74"/>
        <v>41787</v>
      </c>
      <c r="R1583" s="7" t="str">
        <f t="shared" si="72"/>
        <v>id7822041787</v>
      </c>
      <c r="S1583" s="7">
        <f>VLOOKUP(R1583,box_office!$C:$F,2,FALSE)</f>
        <v>1.110236220472441</v>
      </c>
      <c r="T1583" s="7">
        <f>VLOOKUP(R1583,box_office!$C:$F,3,FALSE)</f>
        <v>4.6500000000000004</v>
      </c>
      <c r="U1583" s="7">
        <f>VLOOKUP(R1583,box_office!$C:$F,4,FALSE)</f>
        <v>4780</v>
      </c>
    </row>
    <row r="1584" spans="1:21" x14ac:dyDescent="0.3">
      <c r="A1584" s="3" t="s">
        <v>1428</v>
      </c>
      <c r="B1584" s="4" t="s">
        <v>145</v>
      </c>
      <c r="C1584" s="3" t="s">
        <v>1429</v>
      </c>
      <c r="D1584" s="3" t="s">
        <v>28</v>
      </c>
      <c r="F1584" s="3">
        <v>2.9</v>
      </c>
      <c r="G1584" s="3">
        <v>3</v>
      </c>
      <c r="H1584" s="3">
        <v>55</v>
      </c>
      <c r="I1584" s="6" t="s">
        <v>95</v>
      </c>
      <c r="J1584" s="6">
        <v>98</v>
      </c>
      <c r="K1584" s="4">
        <v>41786</v>
      </c>
      <c r="L1584" s="7" t="s">
        <v>293</v>
      </c>
      <c r="M1584" s="7" t="s">
        <v>189</v>
      </c>
      <c r="N1584" s="7" t="s">
        <v>294</v>
      </c>
      <c r="O1584" s="7">
        <v>86</v>
      </c>
      <c r="P1584" s="4">
        <f t="shared" si="73"/>
        <v>41787</v>
      </c>
      <c r="Q1584" s="4">
        <f t="shared" si="74"/>
        <v>41788</v>
      </c>
      <c r="R1584" s="7" t="str">
        <f t="shared" si="72"/>
        <v>id7822041788</v>
      </c>
      <c r="S1584" s="7">
        <f>VLOOKUP(R1584,box_office!$C:$F,2,FALSE)</f>
        <v>0.52283464566929139</v>
      </c>
      <c r="T1584" s="7">
        <f>VLOOKUP(R1584,box_office!$C:$F,3,FALSE)</f>
        <v>4.03</v>
      </c>
      <c r="U1584" s="7">
        <f>VLOOKUP(R1584,box_office!$C:$F,4,FALSE)</f>
        <v>3232</v>
      </c>
    </row>
    <row r="1585" spans="1:21" x14ac:dyDescent="0.3">
      <c r="A1585" s="3" t="s">
        <v>1428</v>
      </c>
      <c r="B1585" s="4" t="s">
        <v>147</v>
      </c>
      <c r="C1585" s="3" t="s">
        <v>1429</v>
      </c>
      <c r="D1585" s="3" t="s">
        <v>28</v>
      </c>
      <c r="F1585" s="3">
        <v>3</v>
      </c>
      <c r="G1585" s="3">
        <v>3</v>
      </c>
      <c r="H1585" s="3">
        <v>55</v>
      </c>
      <c r="I1585" s="6" t="s">
        <v>95</v>
      </c>
      <c r="J1585" s="6">
        <v>108</v>
      </c>
      <c r="K1585" s="4">
        <v>41786</v>
      </c>
      <c r="L1585" s="7" t="s">
        <v>293</v>
      </c>
      <c r="M1585" s="7" t="s">
        <v>189</v>
      </c>
      <c r="N1585" s="7" t="s">
        <v>294</v>
      </c>
      <c r="O1585" s="7">
        <v>86</v>
      </c>
      <c r="P1585" s="4">
        <f t="shared" si="73"/>
        <v>41788</v>
      </c>
      <c r="Q1585" s="4">
        <f t="shared" si="74"/>
        <v>41789</v>
      </c>
      <c r="R1585" s="7" t="str">
        <f t="shared" si="72"/>
        <v>id7822041789</v>
      </c>
      <c r="S1585" s="7">
        <f>VLOOKUP(R1585,box_office!$C:$F,2,FALSE)</f>
        <v>0.59370078740157495</v>
      </c>
      <c r="T1585" s="7">
        <f>VLOOKUP(R1585,box_office!$C:$F,3,FALSE)</f>
        <v>4.96</v>
      </c>
      <c r="U1585" s="7">
        <f>VLOOKUP(R1585,box_office!$C:$F,4,FALSE)</f>
        <v>2394</v>
      </c>
    </row>
    <row r="1586" spans="1:21" x14ac:dyDescent="0.3">
      <c r="A1586" s="3" t="s">
        <v>1428</v>
      </c>
      <c r="B1586" s="4" t="s">
        <v>149</v>
      </c>
      <c r="C1586" s="3" t="s">
        <v>1429</v>
      </c>
      <c r="D1586" s="3" t="s">
        <v>28</v>
      </c>
      <c r="F1586" s="3">
        <v>2.9</v>
      </c>
      <c r="G1586" s="3">
        <v>3</v>
      </c>
      <c r="H1586" s="3">
        <v>57</v>
      </c>
      <c r="I1586" s="6" t="s">
        <v>95</v>
      </c>
      <c r="J1586" s="6">
        <v>128</v>
      </c>
      <c r="K1586" s="4">
        <v>41786</v>
      </c>
      <c r="L1586" s="7" t="s">
        <v>293</v>
      </c>
      <c r="M1586" s="7" t="s">
        <v>189</v>
      </c>
      <c r="N1586" s="7" t="s">
        <v>294</v>
      </c>
      <c r="O1586" s="7">
        <v>86</v>
      </c>
      <c r="P1586" s="4">
        <f t="shared" si="73"/>
        <v>41789</v>
      </c>
      <c r="Q1586" s="4">
        <f t="shared" si="74"/>
        <v>41790</v>
      </c>
      <c r="R1586" s="7" t="str">
        <f t="shared" si="72"/>
        <v>id7822041790</v>
      </c>
      <c r="S1586" s="7">
        <f>VLOOKUP(R1586,box_office!$C:$F,2,FALSE)</f>
        <v>0.67559055118110245</v>
      </c>
      <c r="T1586" s="7">
        <f>VLOOKUP(R1586,box_office!$C:$F,3,FALSE)</f>
        <v>4.5</v>
      </c>
      <c r="U1586" s="7">
        <f>VLOOKUP(R1586,box_office!$C:$F,4,FALSE)</f>
        <v>1668</v>
      </c>
    </row>
    <row r="1587" spans="1:21" x14ac:dyDescent="0.3">
      <c r="A1587" s="3" t="s">
        <v>1428</v>
      </c>
      <c r="B1587" s="4" t="s">
        <v>151</v>
      </c>
      <c r="C1587" s="3" t="s">
        <v>1429</v>
      </c>
      <c r="D1587" s="3" t="s">
        <v>28</v>
      </c>
      <c r="F1587" s="3">
        <v>3</v>
      </c>
      <c r="G1587" s="3">
        <v>3</v>
      </c>
      <c r="H1587" s="3">
        <v>57</v>
      </c>
      <c r="I1587" s="6" t="s">
        <v>95</v>
      </c>
      <c r="J1587" s="6">
        <v>140</v>
      </c>
      <c r="K1587" s="4">
        <v>41786</v>
      </c>
      <c r="L1587" s="7" t="s">
        <v>293</v>
      </c>
      <c r="M1587" s="7" t="s">
        <v>189</v>
      </c>
      <c r="N1587" s="7" t="s">
        <v>294</v>
      </c>
      <c r="O1587" s="7">
        <v>86</v>
      </c>
      <c r="P1587" s="4">
        <f t="shared" si="73"/>
        <v>41790</v>
      </c>
      <c r="Q1587" s="4">
        <f t="shared" si="74"/>
        <v>41791</v>
      </c>
      <c r="R1587" s="7" t="str">
        <f t="shared" si="72"/>
        <v>id7822041791</v>
      </c>
      <c r="S1587" s="7">
        <f>VLOOKUP(R1587,box_office!$C:$F,2,FALSE)</f>
        <v>0.83307086614173231</v>
      </c>
      <c r="T1587" s="7">
        <f>VLOOKUP(R1587,box_office!$C:$F,3,FALSE)</f>
        <v>4.54</v>
      </c>
      <c r="U1587" s="7">
        <f>VLOOKUP(R1587,box_office!$C:$F,4,FALSE)</f>
        <v>1531</v>
      </c>
    </row>
    <row r="1588" spans="1:21" x14ac:dyDescent="0.3">
      <c r="A1588" s="3" t="s">
        <v>1428</v>
      </c>
      <c r="B1588" s="4" t="s">
        <v>153</v>
      </c>
      <c r="C1588" s="3" t="s">
        <v>1429</v>
      </c>
      <c r="D1588" s="3" t="s">
        <v>28</v>
      </c>
      <c r="F1588" s="3">
        <v>2.9</v>
      </c>
      <c r="G1588" s="3">
        <v>3</v>
      </c>
      <c r="H1588" s="3">
        <v>57</v>
      </c>
      <c r="I1588" s="6" t="s">
        <v>95</v>
      </c>
      <c r="J1588" s="6">
        <v>153</v>
      </c>
      <c r="K1588" s="4">
        <v>41786</v>
      </c>
      <c r="L1588" s="7" t="s">
        <v>293</v>
      </c>
      <c r="M1588" s="7" t="s">
        <v>189</v>
      </c>
      <c r="N1588" s="7" t="s">
        <v>294</v>
      </c>
      <c r="O1588" s="7">
        <v>86</v>
      </c>
      <c r="P1588" s="4">
        <f t="shared" si="73"/>
        <v>41791</v>
      </c>
      <c r="Q1588" s="4">
        <f t="shared" si="74"/>
        <v>41792</v>
      </c>
      <c r="R1588" s="7" t="str">
        <f t="shared" si="72"/>
        <v>id7822041792</v>
      </c>
      <c r="S1588" s="7">
        <f>VLOOKUP(R1588,box_office!$C:$F,2,FALSE)</f>
        <v>0.60629921259842523</v>
      </c>
      <c r="T1588" s="7">
        <f>VLOOKUP(R1588,box_office!$C:$F,3,FALSE)</f>
        <v>4.82</v>
      </c>
      <c r="U1588" s="7">
        <f>VLOOKUP(R1588,box_office!$C:$F,4,FALSE)</f>
        <v>1573</v>
      </c>
    </row>
    <row r="1589" spans="1:21" x14ac:dyDescent="0.3">
      <c r="A1589" s="3" t="s">
        <v>1428</v>
      </c>
      <c r="B1589" s="4" t="s">
        <v>155</v>
      </c>
      <c r="C1589" s="3" t="s">
        <v>1429</v>
      </c>
      <c r="D1589" s="3" t="s">
        <v>28</v>
      </c>
      <c r="F1589" s="3">
        <v>2.9</v>
      </c>
      <c r="G1589" s="3">
        <v>3</v>
      </c>
      <c r="H1589" s="3">
        <v>57</v>
      </c>
      <c r="I1589" s="6" t="s">
        <v>95</v>
      </c>
      <c r="J1589" s="6">
        <v>338</v>
      </c>
      <c r="K1589" s="4">
        <v>41786</v>
      </c>
      <c r="L1589" s="7" t="s">
        <v>293</v>
      </c>
      <c r="M1589" s="7" t="s">
        <v>189</v>
      </c>
      <c r="N1589" s="7" t="s">
        <v>294</v>
      </c>
      <c r="O1589" s="7">
        <v>86</v>
      </c>
      <c r="P1589" s="4">
        <f t="shared" si="73"/>
        <v>41792</v>
      </c>
      <c r="Q1589" s="4">
        <f t="shared" si="74"/>
        <v>41793</v>
      </c>
      <c r="R1589" s="7" t="str">
        <f t="shared" si="72"/>
        <v>id7822041793</v>
      </c>
      <c r="S1589" s="7">
        <f>VLOOKUP(R1589,box_office!$C:$F,2,FALSE)</f>
        <v>0.5795275590551181</v>
      </c>
      <c r="T1589" s="7">
        <f>VLOOKUP(R1589,box_office!$C:$F,3,FALSE)</f>
        <v>4.43</v>
      </c>
      <c r="U1589" s="7">
        <f>VLOOKUP(R1589,box_office!$C:$F,4,FALSE)</f>
        <v>2612</v>
      </c>
    </row>
    <row r="1590" spans="1:21" x14ac:dyDescent="0.3">
      <c r="A1590" s="3" t="s">
        <v>1428</v>
      </c>
      <c r="B1590" s="4" t="s">
        <v>157</v>
      </c>
      <c r="C1590" s="3" t="s">
        <v>1429</v>
      </c>
      <c r="D1590" s="3" t="s">
        <v>28</v>
      </c>
      <c r="F1590" s="3">
        <v>2.8</v>
      </c>
      <c r="G1590" s="3">
        <v>3</v>
      </c>
      <c r="H1590" s="3">
        <v>57</v>
      </c>
      <c r="I1590" s="6" t="s">
        <v>95</v>
      </c>
      <c r="J1590" s="6">
        <v>350</v>
      </c>
      <c r="K1590" s="4">
        <v>41786</v>
      </c>
      <c r="L1590" s="7" t="s">
        <v>293</v>
      </c>
      <c r="M1590" s="7" t="s">
        <v>189</v>
      </c>
      <c r="N1590" s="7" t="s">
        <v>294</v>
      </c>
      <c r="O1590" s="7">
        <v>86</v>
      </c>
      <c r="P1590" s="4">
        <f t="shared" si="73"/>
        <v>41793</v>
      </c>
      <c r="Q1590" s="4">
        <f t="shared" si="74"/>
        <v>41794</v>
      </c>
      <c r="R1590" s="7" t="str">
        <f t="shared" si="72"/>
        <v>id7822041794</v>
      </c>
      <c r="S1590" s="7">
        <f>VLOOKUP(R1590,box_office!$C:$F,2,FALSE)</f>
        <v>0.55905511811023623</v>
      </c>
      <c r="T1590" s="7">
        <f>VLOOKUP(R1590,box_office!$C:$F,3,FALSE)</f>
        <v>5.15</v>
      </c>
      <c r="U1590" s="7">
        <f>VLOOKUP(R1590,box_office!$C:$F,4,FALSE)</f>
        <v>2715</v>
      </c>
    </row>
    <row r="1591" spans="1:21" x14ac:dyDescent="0.3">
      <c r="A1591" s="3" t="s">
        <v>1428</v>
      </c>
      <c r="B1591" s="4" t="s">
        <v>159</v>
      </c>
      <c r="C1591" s="3" t="s">
        <v>1429</v>
      </c>
      <c r="D1591" s="3" t="s">
        <v>28</v>
      </c>
      <c r="F1591" s="3">
        <v>2.8</v>
      </c>
      <c r="G1591" s="3">
        <v>3</v>
      </c>
      <c r="H1591" s="3">
        <v>57</v>
      </c>
      <c r="I1591" s="6" t="s">
        <v>95</v>
      </c>
      <c r="J1591" s="6">
        <v>359</v>
      </c>
      <c r="K1591" s="4">
        <v>41786</v>
      </c>
      <c r="L1591" s="7" t="s">
        <v>293</v>
      </c>
      <c r="M1591" s="7" t="s">
        <v>189</v>
      </c>
      <c r="N1591" s="7" t="s">
        <v>294</v>
      </c>
      <c r="O1591" s="7">
        <v>86</v>
      </c>
      <c r="P1591" s="4">
        <f t="shared" si="73"/>
        <v>41794</v>
      </c>
      <c r="Q1591" s="4">
        <f t="shared" si="74"/>
        <v>41795</v>
      </c>
      <c r="R1591" s="7" t="str">
        <f t="shared" si="72"/>
        <v>id7822041795</v>
      </c>
      <c r="S1591" s="7">
        <f>VLOOKUP(R1591,box_office!$C:$F,2,FALSE)</f>
        <v>0.44566929133858274</v>
      </c>
      <c r="T1591" s="7">
        <f>VLOOKUP(R1591,box_office!$C:$F,3,FALSE)</f>
        <v>4.63</v>
      </c>
      <c r="U1591" s="7">
        <f>VLOOKUP(R1591,box_office!$C:$F,4,FALSE)</f>
        <v>2402</v>
      </c>
    </row>
    <row r="1592" spans="1:21" x14ac:dyDescent="0.3">
      <c r="A1592" s="3" t="s">
        <v>1428</v>
      </c>
      <c r="B1592" s="4" t="s">
        <v>161</v>
      </c>
      <c r="C1592" s="3" t="s">
        <v>1429</v>
      </c>
      <c r="D1592" s="3" t="s">
        <v>28</v>
      </c>
      <c r="F1592" s="3">
        <v>2.9</v>
      </c>
      <c r="G1592" s="3">
        <v>3</v>
      </c>
      <c r="H1592" s="3">
        <v>57</v>
      </c>
      <c r="I1592" s="6" t="s">
        <v>95</v>
      </c>
      <c r="J1592" s="6">
        <v>365</v>
      </c>
      <c r="K1592" s="4">
        <v>41786</v>
      </c>
      <c r="L1592" s="7" t="s">
        <v>293</v>
      </c>
      <c r="M1592" s="7" t="s">
        <v>189</v>
      </c>
      <c r="N1592" s="7" t="s">
        <v>294</v>
      </c>
      <c r="O1592" s="7">
        <v>86</v>
      </c>
      <c r="P1592" s="4">
        <f t="shared" si="73"/>
        <v>41795</v>
      </c>
      <c r="Q1592" s="4">
        <f t="shared" si="74"/>
        <v>41796</v>
      </c>
      <c r="R1592" s="7" t="str">
        <f t="shared" si="72"/>
        <v>id7822041796</v>
      </c>
      <c r="S1592" s="7">
        <f>VLOOKUP(R1592,box_office!$C:$F,2,FALSE)</f>
        <v>0.18425196850393702</v>
      </c>
      <c r="T1592" s="7">
        <f>VLOOKUP(R1592,box_office!$C:$F,3,FALSE)</f>
        <v>4.6500000000000004</v>
      </c>
      <c r="U1592" s="7">
        <f>VLOOKUP(R1592,box_office!$C:$F,4,FALSE)</f>
        <v>792</v>
      </c>
    </row>
    <row r="1593" spans="1:21" x14ac:dyDescent="0.3">
      <c r="A1593" s="3" t="s">
        <v>1428</v>
      </c>
      <c r="B1593" s="4" t="s">
        <v>163</v>
      </c>
      <c r="C1593" s="3" t="s">
        <v>1429</v>
      </c>
      <c r="D1593" s="3" t="s">
        <v>28</v>
      </c>
      <c r="F1593" s="3">
        <v>2.9</v>
      </c>
      <c r="G1593" s="3">
        <v>3</v>
      </c>
      <c r="H1593" s="3">
        <v>57</v>
      </c>
      <c r="I1593" s="6" t="s">
        <v>95</v>
      </c>
      <c r="J1593" s="6">
        <v>374</v>
      </c>
      <c r="K1593" s="4">
        <v>41786</v>
      </c>
      <c r="L1593" s="7" t="s">
        <v>293</v>
      </c>
      <c r="M1593" s="7" t="s">
        <v>189</v>
      </c>
      <c r="N1593" s="7" t="s">
        <v>294</v>
      </c>
      <c r="O1593" s="7">
        <v>86</v>
      </c>
      <c r="P1593" s="4">
        <f t="shared" si="73"/>
        <v>41796</v>
      </c>
      <c r="Q1593" s="4">
        <f t="shared" si="74"/>
        <v>41797</v>
      </c>
      <c r="R1593" s="7" t="str">
        <f t="shared" si="72"/>
        <v>id7822041797</v>
      </c>
      <c r="S1593" s="7">
        <f>VLOOKUP(R1593,box_office!$C:$F,2,FALSE)</f>
        <v>0.25984251968503935</v>
      </c>
      <c r="T1593" s="7">
        <f>VLOOKUP(R1593,box_office!$C:$F,3,FALSE)</f>
        <v>4.83</v>
      </c>
      <c r="U1593" s="7">
        <f>VLOOKUP(R1593,box_office!$C:$F,4,FALSE)</f>
        <v>769</v>
      </c>
    </row>
    <row r="1594" spans="1:21" x14ac:dyDescent="0.3">
      <c r="A1594" s="3" t="s">
        <v>1428</v>
      </c>
      <c r="B1594" s="4" t="s">
        <v>165</v>
      </c>
      <c r="C1594" s="3" t="s">
        <v>1429</v>
      </c>
      <c r="D1594" s="3" t="s">
        <v>28</v>
      </c>
      <c r="F1594" s="3">
        <v>2.9</v>
      </c>
      <c r="G1594" s="3">
        <v>3</v>
      </c>
      <c r="H1594" s="3">
        <v>57</v>
      </c>
      <c r="I1594" s="6" t="s">
        <v>95</v>
      </c>
      <c r="J1594" s="6">
        <v>378</v>
      </c>
      <c r="K1594" s="4">
        <v>41786</v>
      </c>
      <c r="L1594" s="7" t="s">
        <v>293</v>
      </c>
      <c r="M1594" s="7" t="s">
        <v>189</v>
      </c>
      <c r="N1594" s="7" t="s">
        <v>294</v>
      </c>
      <c r="O1594" s="7">
        <v>86</v>
      </c>
      <c r="P1594" s="4">
        <f t="shared" si="73"/>
        <v>41797</v>
      </c>
      <c r="Q1594" s="4">
        <f t="shared" si="74"/>
        <v>41798</v>
      </c>
      <c r="R1594" s="7" t="str">
        <f t="shared" si="72"/>
        <v>id7822041798</v>
      </c>
      <c r="S1594" s="7">
        <f>VLOOKUP(R1594,box_office!$C:$F,2,FALSE)</f>
        <v>0.21574803149606298</v>
      </c>
      <c r="T1594" s="7">
        <f>VLOOKUP(R1594,box_office!$C:$F,3,FALSE)</f>
        <v>4.71</v>
      </c>
      <c r="U1594" s="7">
        <f>VLOOKUP(R1594,box_office!$C:$F,4,FALSE)</f>
        <v>764</v>
      </c>
    </row>
    <row r="1595" spans="1:21" x14ac:dyDescent="0.3">
      <c r="A1595" s="3" t="s">
        <v>1428</v>
      </c>
      <c r="B1595" s="4" t="s">
        <v>167</v>
      </c>
      <c r="C1595" s="3" t="s">
        <v>1429</v>
      </c>
      <c r="D1595" s="3" t="s">
        <v>28</v>
      </c>
      <c r="F1595" s="3">
        <v>2.9</v>
      </c>
      <c r="G1595" s="3">
        <v>3</v>
      </c>
      <c r="H1595" s="3">
        <v>57</v>
      </c>
      <c r="I1595" s="6" t="s">
        <v>95</v>
      </c>
      <c r="J1595" s="6">
        <v>389</v>
      </c>
      <c r="K1595" s="4">
        <v>41786</v>
      </c>
      <c r="L1595" s="7" t="s">
        <v>293</v>
      </c>
      <c r="M1595" s="7" t="s">
        <v>189</v>
      </c>
      <c r="N1595" s="7" t="s">
        <v>294</v>
      </c>
      <c r="O1595" s="7">
        <v>86</v>
      </c>
      <c r="P1595" s="4">
        <f t="shared" si="73"/>
        <v>41798</v>
      </c>
      <c r="Q1595" s="4">
        <f t="shared" si="74"/>
        <v>41799</v>
      </c>
      <c r="R1595" s="7" t="str">
        <f t="shared" si="72"/>
        <v>id7822041799</v>
      </c>
      <c r="S1595" s="7">
        <f>VLOOKUP(R1595,box_office!$C:$F,2,FALSE)</f>
        <v>0.19842519685039373</v>
      </c>
      <c r="T1595" s="7">
        <f>VLOOKUP(R1595,box_office!$C:$F,3,FALSE)</f>
        <v>4.3099999999999996</v>
      </c>
      <c r="U1595" s="7">
        <f>VLOOKUP(R1595,box_office!$C:$F,4,FALSE)</f>
        <v>923</v>
      </c>
    </row>
    <row r="1596" spans="1:21" x14ac:dyDescent="0.3">
      <c r="A1596" s="3" t="s">
        <v>1428</v>
      </c>
      <c r="B1596" s="4" t="s">
        <v>171</v>
      </c>
      <c r="C1596" s="3" t="s">
        <v>1429</v>
      </c>
      <c r="D1596" s="3" t="s">
        <v>28</v>
      </c>
      <c r="F1596" s="3">
        <v>2.8</v>
      </c>
      <c r="G1596" s="3">
        <v>3</v>
      </c>
      <c r="H1596" s="3">
        <v>57</v>
      </c>
      <c r="I1596" s="6" t="s">
        <v>95</v>
      </c>
      <c r="J1596" s="6">
        <v>408</v>
      </c>
      <c r="K1596" s="4">
        <v>41786</v>
      </c>
      <c r="L1596" s="7" t="s">
        <v>293</v>
      </c>
      <c r="M1596" s="7" t="s">
        <v>189</v>
      </c>
      <c r="N1596" s="7" t="s">
        <v>294</v>
      </c>
      <c r="O1596" s="7">
        <v>86</v>
      </c>
      <c r="P1596" s="4">
        <f t="shared" si="73"/>
        <v>41803</v>
      </c>
      <c r="Q1596" s="4">
        <f t="shared" si="74"/>
        <v>41804</v>
      </c>
      <c r="R1596" s="7" t="str">
        <f t="shared" si="72"/>
        <v>id7822041804</v>
      </c>
      <c r="S1596" s="7">
        <f>VLOOKUP(R1596,box_office!$C:$F,2,FALSE)</f>
        <v>2.3622047244094488E-2</v>
      </c>
      <c r="T1596" s="7">
        <f>VLOOKUP(R1596,box_office!$C:$F,3,FALSE)</f>
        <v>5.48</v>
      </c>
      <c r="U1596" s="7">
        <f>VLOOKUP(R1596,box_office!$C:$F,4,FALSE)</f>
        <v>218</v>
      </c>
    </row>
    <row r="1597" spans="1:21" x14ac:dyDescent="0.3">
      <c r="A1597" s="3" t="s">
        <v>1428</v>
      </c>
      <c r="B1597" s="4" t="s">
        <v>173</v>
      </c>
      <c r="C1597" s="3" t="s">
        <v>1429</v>
      </c>
      <c r="D1597" s="3" t="s">
        <v>28</v>
      </c>
      <c r="F1597" s="3">
        <v>2.8</v>
      </c>
      <c r="G1597" s="3">
        <v>3</v>
      </c>
      <c r="H1597" s="3">
        <v>57</v>
      </c>
      <c r="I1597" s="6" t="s">
        <v>95</v>
      </c>
      <c r="J1597" s="6">
        <v>408</v>
      </c>
      <c r="K1597" s="4">
        <v>41786</v>
      </c>
      <c r="L1597" s="7" t="s">
        <v>293</v>
      </c>
      <c r="M1597" s="7" t="s">
        <v>189</v>
      </c>
      <c r="N1597" s="7" t="s">
        <v>294</v>
      </c>
      <c r="O1597" s="7">
        <v>86</v>
      </c>
      <c r="P1597" s="4">
        <f t="shared" si="73"/>
        <v>41804</v>
      </c>
      <c r="Q1597" s="4">
        <f t="shared" si="74"/>
        <v>41805</v>
      </c>
      <c r="R1597" s="7" t="str">
        <f t="shared" si="72"/>
        <v>id7822041805</v>
      </c>
      <c r="S1597" s="7">
        <f>VLOOKUP(R1597,box_office!$C:$F,2,FALSE)</f>
        <v>2.2047244094488189E-2</v>
      </c>
      <c r="T1597" s="7">
        <f>VLOOKUP(R1597,box_office!$C:$F,3,FALSE)</f>
        <v>5.48</v>
      </c>
      <c r="U1597" s="7">
        <f>VLOOKUP(R1597,box_office!$C:$F,4,FALSE)</f>
        <v>211</v>
      </c>
    </row>
    <row r="1598" spans="1:21" x14ac:dyDescent="0.3">
      <c r="A1598" s="3" t="s">
        <v>1428</v>
      </c>
      <c r="B1598" s="4" t="s">
        <v>26</v>
      </c>
      <c r="C1598" s="3" t="s">
        <v>1429</v>
      </c>
      <c r="D1598" s="3" t="s">
        <v>28</v>
      </c>
      <c r="F1598" s="3">
        <v>2.9</v>
      </c>
      <c r="G1598" s="3">
        <v>3</v>
      </c>
      <c r="H1598" s="3">
        <v>57</v>
      </c>
      <c r="I1598" s="6" t="s">
        <v>95</v>
      </c>
      <c r="J1598" s="6">
        <v>410</v>
      </c>
      <c r="K1598" s="4">
        <v>41786</v>
      </c>
      <c r="L1598" s="7" t="s">
        <v>293</v>
      </c>
      <c r="M1598" s="7" t="s">
        <v>189</v>
      </c>
      <c r="N1598" s="7" t="s">
        <v>294</v>
      </c>
      <c r="O1598" s="7">
        <v>86</v>
      </c>
      <c r="P1598" s="4">
        <f t="shared" si="73"/>
        <v>41805</v>
      </c>
      <c r="Q1598" s="4">
        <f t="shared" si="74"/>
        <v>41806</v>
      </c>
      <c r="R1598" s="7" t="str">
        <f t="shared" si="72"/>
        <v>id7822041806</v>
      </c>
      <c r="S1598" s="7">
        <f>VLOOKUP(R1598,box_office!$C:$F,2,FALSE)</f>
        <v>1.889763779527559E-2</v>
      </c>
      <c r="T1598" s="7">
        <f>VLOOKUP(R1598,box_office!$C:$F,3,FALSE)</f>
        <v>3.81</v>
      </c>
      <c r="U1598" s="7">
        <f>VLOOKUP(R1598,box_office!$C:$F,4,FALSE)</f>
        <v>262</v>
      </c>
    </row>
    <row r="1599" spans="1:21" hidden="1" x14ac:dyDescent="0.3">
      <c r="A1599" s="3" t="s">
        <v>1428</v>
      </c>
      <c r="B1599" s="4" t="s">
        <v>35</v>
      </c>
      <c r="C1599" s="3" t="s">
        <v>1429</v>
      </c>
      <c r="D1599" s="3" t="s">
        <v>28</v>
      </c>
      <c r="F1599" s="3">
        <v>2.9</v>
      </c>
      <c r="G1599" s="3">
        <v>3</v>
      </c>
      <c r="H1599" s="3">
        <v>57</v>
      </c>
      <c r="I1599" s="3" t="s">
        <v>95</v>
      </c>
      <c r="J1599" s="3">
        <v>413</v>
      </c>
      <c r="K1599" s="4">
        <v>41786</v>
      </c>
      <c r="L1599" t="s">
        <v>293</v>
      </c>
      <c r="M1599" t="s">
        <v>189</v>
      </c>
      <c r="N1599" t="s">
        <v>294</v>
      </c>
      <c r="O1599">
        <v>86</v>
      </c>
      <c r="P1599" s="4">
        <f t="shared" si="73"/>
        <v>41806</v>
      </c>
      <c r="Q1599" s="4">
        <f t="shared" si="74"/>
        <v>41807</v>
      </c>
      <c r="R1599" s="10" t="str">
        <f t="shared" si="72"/>
        <v>id7822041807</v>
      </c>
      <c r="S1599" s="9" t="e">
        <f>VLOOKUP(R1599,box_office!$C:$F,2,FALSE)</f>
        <v>#N/A</v>
      </c>
      <c r="T1599" s="9" t="e">
        <f>VLOOKUP(R1599,box_office!$C:$F,3,FALSE)</f>
        <v>#N/A</v>
      </c>
      <c r="U1599" s="9" t="e">
        <f>VLOOKUP(R1599,box_office!$C:$F,4,FALSE)</f>
        <v>#N/A</v>
      </c>
    </row>
    <row r="1600" spans="1:21" hidden="1" x14ac:dyDescent="0.3">
      <c r="A1600" s="3" t="s">
        <v>1428</v>
      </c>
      <c r="B1600" s="4" t="s">
        <v>37</v>
      </c>
      <c r="C1600" s="3" t="s">
        <v>1429</v>
      </c>
      <c r="D1600" s="3" t="s">
        <v>28</v>
      </c>
      <c r="F1600" s="3">
        <v>2.8</v>
      </c>
      <c r="G1600" s="3">
        <v>3</v>
      </c>
      <c r="H1600" s="3">
        <v>57</v>
      </c>
      <c r="I1600" s="3" t="s">
        <v>95</v>
      </c>
      <c r="J1600" s="3">
        <v>413</v>
      </c>
      <c r="K1600" s="4">
        <v>41786</v>
      </c>
      <c r="L1600" t="s">
        <v>293</v>
      </c>
      <c r="M1600" t="s">
        <v>189</v>
      </c>
      <c r="N1600" t="s">
        <v>294</v>
      </c>
      <c r="O1600">
        <v>86</v>
      </c>
      <c r="P1600" s="4">
        <f t="shared" si="73"/>
        <v>41807</v>
      </c>
      <c r="Q1600" s="4">
        <f t="shared" si="74"/>
        <v>41808</v>
      </c>
      <c r="R1600" s="10" t="str">
        <f t="shared" si="72"/>
        <v>id7822041808</v>
      </c>
      <c r="S1600" s="9" t="e">
        <f>VLOOKUP(R1600,box_office!$C:$F,2,FALSE)</f>
        <v>#N/A</v>
      </c>
      <c r="T1600" s="9" t="e">
        <f>VLOOKUP(R1600,box_office!$C:$F,3,FALSE)</f>
        <v>#N/A</v>
      </c>
      <c r="U1600" s="9" t="e">
        <f>VLOOKUP(R1600,box_office!$C:$F,4,FALSE)</f>
        <v>#N/A</v>
      </c>
    </row>
    <row r="1601" spans="1:21" hidden="1" x14ac:dyDescent="0.3">
      <c r="A1601" s="3" t="s">
        <v>1428</v>
      </c>
      <c r="B1601" s="4" t="s">
        <v>178</v>
      </c>
      <c r="C1601" s="3" t="s">
        <v>1429</v>
      </c>
      <c r="D1601" s="3" t="s">
        <v>28</v>
      </c>
      <c r="F1601" s="3">
        <v>2.8</v>
      </c>
      <c r="G1601" s="3">
        <v>3</v>
      </c>
      <c r="H1601" s="3">
        <v>57</v>
      </c>
      <c r="I1601" s="3" t="s">
        <v>95</v>
      </c>
      <c r="J1601" s="3">
        <v>416</v>
      </c>
      <c r="K1601" s="4">
        <v>41786</v>
      </c>
      <c r="L1601" t="s">
        <v>293</v>
      </c>
      <c r="M1601" t="s">
        <v>189</v>
      </c>
      <c r="N1601" t="s">
        <v>294</v>
      </c>
      <c r="O1601">
        <v>86</v>
      </c>
      <c r="P1601" s="4">
        <f t="shared" si="73"/>
        <v>41808</v>
      </c>
      <c r="Q1601" s="4">
        <f t="shared" si="74"/>
        <v>41809</v>
      </c>
      <c r="R1601" s="10" t="str">
        <f t="shared" si="72"/>
        <v>id7822041809</v>
      </c>
      <c r="S1601" s="9" t="e">
        <f>VLOOKUP(R1601,box_office!$C:$F,2,FALSE)</f>
        <v>#N/A</v>
      </c>
      <c r="T1601" s="9" t="e">
        <f>VLOOKUP(R1601,box_office!$C:$F,3,FALSE)</f>
        <v>#N/A</v>
      </c>
      <c r="U1601" s="9" t="e">
        <f>VLOOKUP(R1601,box_office!$C:$F,4,FALSE)</f>
        <v>#N/A</v>
      </c>
    </row>
    <row r="1602" spans="1:21" hidden="1" x14ac:dyDescent="0.3">
      <c r="A1602" s="3" t="s">
        <v>1428</v>
      </c>
      <c r="B1602" s="4" t="s">
        <v>39</v>
      </c>
      <c r="C1602" s="3" t="s">
        <v>1429</v>
      </c>
      <c r="D1602" s="3" t="s">
        <v>28</v>
      </c>
      <c r="F1602" s="3">
        <v>2.8</v>
      </c>
      <c r="G1602" s="3">
        <v>3</v>
      </c>
      <c r="H1602" s="3">
        <v>57</v>
      </c>
      <c r="I1602" s="3" t="s">
        <v>95</v>
      </c>
      <c r="J1602" s="3">
        <v>419</v>
      </c>
      <c r="K1602" s="4">
        <v>41786</v>
      </c>
      <c r="L1602" t="s">
        <v>293</v>
      </c>
      <c r="M1602" t="s">
        <v>189</v>
      </c>
      <c r="N1602" t="s">
        <v>294</v>
      </c>
      <c r="O1602">
        <v>86</v>
      </c>
      <c r="P1602" s="4">
        <f t="shared" si="73"/>
        <v>41809</v>
      </c>
      <c r="Q1602" s="4">
        <f t="shared" si="74"/>
        <v>41810</v>
      </c>
      <c r="R1602" s="10" t="str">
        <f t="shared" ref="R1602:R1665" si="75">_xlfn.CONCAT(A1602,P1602+1)</f>
        <v>id7822041810</v>
      </c>
      <c r="S1602" s="9" t="e">
        <f>VLOOKUP(R1602,box_office!$C:$F,2,FALSE)</f>
        <v>#N/A</v>
      </c>
      <c r="T1602" s="9" t="e">
        <f>VLOOKUP(R1602,box_office!$C:$F,3,FALSE)</f>
        <v>#N/A</v>
      </c>
      <c r="U1602" s="9" t="e">
        <f>VLOOKUP(R1602,box_office!$C:$F,4,FALSE)</f>
        <v>#N/A</v>
      </c>
    </row>
    <row r="1603" spans="1:21" hidden="1" x14ac:dyDescent="0.3">
      <c r="A1603" s="3" t="s">
        <v>1428</v>
      </c>
      <c r="B1603" s="4" t="s">
        <v>41</v>
      </c>
      <c r="C1603" s="3" t="s">
        <v>1429</v>
      </c>
      <c r="D1603" s="3" t="s">
        <v>28</v>
      </c>
      <c r="F1603" s="3">
        <v>2.8</v>
      </c>
      <c r="G1603" s="3">
        <v>3</v>
      </c>
      <c r="H1603" s="3">
        <v>57</v>
      </c>
      <c r="I1603" s="3" t="s">
        <v>95</v>
      </c>
      <c r="J1603" s="3">
        <v>420</v>
      </c>
      <c r="K1603" s="4">
        <v>41786</v>
      </c>
      <c r="L1603" t="s">
        <v>293</v>
      </c>
      <c r="M1603" t="s">
        <v>189</v>
      </c>
      <c r="N1603" t="s">
        <v>294</v>
      </c>
      <c r="O1603">
        <v>86</v>
      </c>
      <c r="P1603" s="4">
        <f t="shared" ref="P1603:P1666" si="76">DATEVALUE(B1603)</f>
        <v>41810</v>
      </c>
      <c r="Q1603" s="4">
        <f t="shared" ref="Q1603:Q1666" si="77">P1603+1</f>
        <v>41811</v>
      </c>
      <c r="R1603" s="10" t="str">
        <f t="shared" si="75"/>
        <v>id7822041811</v>
      </c>
      <c r="S1603" s="9" t="e">
        <f>VLOOKUP(R1603,box_office!$C:$F,2,FALSE)</f>
        <v>#N/A</v>
      </c>
      <c r="T1603" s="9" t="e">
        <f>VLOOKUP(R1603,box_office!$C:$F,3,FALSE)</f>
        <v>#N/A</v>
      </c>
      <c r="U1603" s="9" t="e">
        <f>VLOOKUP(R1603,box_office!$C:$F,4,FALSE)</f>
        <v>#N/A</v>
      </c>
    </row>
    <row r="1604" spans="1:21" hidden="1" x14ac:dyDescent="0.3">
      <c r="A1604" s="3" t="s">
        <v>1428</v>
      </c>
      <c r="B1604" s="4" t="s">
        <v>43</v>
      </c>
      <c r="C1604" s="3" t="s">
        <v>1429</v>
      </c>
      <c r="D1604" s="3" t="s">
        <v>28</v>
      </c>
      <c r="F1604" s="3">
        <v>2.8</v>
      </c>
      <c r="G1604" s="3">
        <v>3</v>
      </c>
      <c r="H1604" s="3">
        <v>57</v>
      </c>
      <c r="I1604" s="3" t="s">
        <v>95</v>
      </c>
      <c r="J1604" s="3">
        <v>421</v>
      </c>
      <c r="K1604" s="4">
        <v>41786</v>
      </c>
      <c r="L1604" t="s">
        <v>293</v>
      </c>
      <c r="M1604" t="s">
        <v>189</v>
      </c>
      <c r="N1604" t="s">
        <v>294</v>
      </c>
      <c r="O1604">
        <v>86</v>
      </c>
      <c r="P1604" s="4">
        <f t="shared" si="76"/>
        <v>41811</v>
      </c>
      <c r="Q1604" s="4">
        <f t="shared" si="77"/>
        <v>41812</v>
      </c>
      <c r="R1604" s="10" t="str">
        <f t="shared" si="75"/>
        <v>id7822041812</v>
      </c>
      <c r="S1604" s="9" t="e">
        <f>VLOOKUP(R1604,box_office!$C:$F,2,FALSE)</f>
        <v>#N/A</v>
      </c>
      <c r="T1604" s="9" t="e">
        <f>VLOOKUP(R1604,box_office!$C:$F,3,FALSE)</f>
        <v>#N/A</v>
      </c>
      <c r="U1604" s="9" t="e">
        <f>VLOOKUP(R1604,box_office!$C:$F,4,FALSE)</f>
        <v>#N/A</v>
      </c>
    </row>
    <row r="1605" spans="1:21" hidden="1" x14ac:dyDescent="0.3">
      <c r="A1605" s="3" t="s">
        <v>1428</v>
      </c>
      <c r="B1605" s="4" t="s">
        <v>45</v>
      </c>
      <c r="C1605" s="3" t="s">
        <v>1429</v>
      </c>
      <c r="D1605" s="3" t="s">
        <v>28</v>
      </c>
      <c r="F1605" s="3">
        <v>2.8</v>
      </c>
      <c r="G1605" s="3">
        <v>3</v>
      </c>
      <c r="H1605" s="3">
        <v>57</v>
      </c>
      <c r="I1605" s="3" t="s">
        <v>95</v>
      </c>
      <c r="J1605" s="3">
        <v>421</v>
      </c>
      <c r="K1605" s="4">
        <v>41786</v>
      </c>
      <c r="L1605" t="s">
        <v>293</v>
      </c>
      <c r="M1605" t="s">
        <v>189</v>
      </c>
      <c r="N1605" t="s">
        <v>294</v>
      </c>
      <c r="O1605">
        <v>86</v>
      </c>
      <c r="P1605" s="4">
        <f t="shared" si="76"/>
        <v>41812</v>
      </c>
      <c r="Q1605" s="4">
        <f t="shared" si="77"/>
        <v>41813</v>
      </c>
      <c r="R1605" s="10" t="str">
        <f t="shared" si="75"/>
        <v>id7822041813</v>
      </c>
      <c r="S1605" s="9" t="e">
        <f>VLOOKUP(R1605,box_office!$C:$F,2,FALSE)</f>
        <v>#N/A</v>
      </c>
      <c r="T1605" s="9" t="e">
        <f>VLOOKUP(R1605,box_office!$C:$F,3,FALSE)</f>
        <v>#N/A</v>
      </c>
      <c r="U1605" s="9" t="e">
        <f>VLOOKUP(R1605,box_office!$C:$F,4,FALSE)</f>
        <v>#N/A</v>
      </c>
    </row>
    <row r="1606" spans="1:21" x14ac:dyDescent="0.3">
      <c r="A1606" s="3" t="s">
        <v>1447</v>
      </c>
      <c r="B1606" s="4" t="s">
        <v>296</v>
      </c>
      <c r="C1606" s="3" t="s">
        <v>1448</v>
      </c>
      <c r="D1606" s="3" t="s">
        <v>28</v>
      </c>
      <c r="E1606" s="3" t="s">
        <v>1449</v>
      </c>
      <c r="F1606" s="3">
        <v>3.1</v>
      </c>
      <c r="G1606" s="3">
        <v>7</v>
      </c>
      <c r="H1606" s="3">
        <v>204</v>
      </c>
      <c r="I1606" s="6" t="s">
        <v>95</v>
      </c>
      <c r="J1606" s="6">
        <v>3628</v>
      </c>
      <c r="K1606" s="4">
        <v>41767</v>
      </c>
      <c r="L1606" s="7" t="s">
        <v>31</v>
      </c>
      <c r="M1606" s="7" t="s">
        <v>294</v>
      </c>
      <c r="N1606" s="7" t="s">
        <v>294</v>
      </c>
      <c r="O1606" s="7">
        <v>93</v>
      </c>
      <c r="P1606" s="4">
        <f t="shared" si="76"/>
        <v>41766</v>
      </c>
      <c r="Q1606" s="4">
        <f t="shared" si="77"/>
        <v>41767</v>
      </c>
      <c r="R1606" s="7" t="str">
        <f t="shared" si="75"/>
        <v>id7860341767</v>
      </c>
      <c r="S1606" s="7">
        <f>VLOOKUP(R1606,box_office!$C:$F,2,FALSE)</f>
        <v>4.5763779527559061</v>
      </c>
      <c r="T1606" s="7">
        <f>VLOOKUP(R1606,box_office!$C:$F,3,FALSE)</f>
        <v>4.6900000000000004</v>
      </c>
      <c r="U1606" s="7">
        <f>VLOOKUP(R1606,box_office!$C:$F,4,FALSE)</f>
        <v>16000</v>
      </c>
    </row>
    <row r="1607" spans="1:21" x14ac:dyDescent="0.3">
      <c r="A1607" s="3" t="s">
        <v>1447</v>
      </c>
      <c r="B1607" s="4" t="s">
        <v>185</v>
      </c>
      <c r="C1607" s="3" t="s">
        <v>1448</v>
      </c>
      <c r="D1607" s="3" t="s">
        <v>28</v>
      </c>
      <c r="E1607" s="3" t="s">
        <v>1449</v>
      </c>
      <c r="F1607" s="3">
        <v>3.3</v>
      </c>
      <c r="G1607" s="3">
        <v>7</v>
      </c>
      <c r="H1607" s="3">
        <v>208</v>
      </c>
      <c r="I1607" s="6" t="s">
        <v>95</v>
      </c>
      <c r="J1607" s="6">
        <v>6217</v>
      </c>
      <c r="K1607" s="4">
        <v>41767</v>
      </c>
      <c r="L1607" s="7" t="s">
        <v>31</v>
      </c>
      <c r="M1607" s="7" t="s">
        <v>294</v>
      </c>
      <c r="N1607" s="7" t="s">
        <v>294</v>
      </c>
      <c r="O1607" s="7">
        <v>93</v>
      </c>
      <c r="P1607" s="4">
        <f t="shared" si="76"/>
        <v>41767</v>
      </c>
      <c r="Q1607" s="4">
        <f t="shared" si="77"/>
        <v>41768</v>
      </c>
      <c r="R1607" s="7" t="str">
        <f t="shared" si="75"/>
        <v>id7860341768</v>
      </c>
      <c r="S1607" s="7">
        <f>VLOOKUP(R1607,box_office!$C:$F,2,FALSE)</f>
        <v>3.3275590551181109</v>
      </c>
      <c r="T1607" s="7">
        <f>VLOOKUP(R1607,box_office!$C:$F,3,FALSE)</f>
        <v>5.17</v>
      </c>
      <c r="U1607" s="7">
        <f>VLOOKUP(R1607,box_office!$C:$F,4,FALSE)</f>
        <v>10000</v>
      </c>
    </row>
    <row r="1608" spans="1:21" x14ac:dyDescent="0.3">
      <c r="A1608" s="3" t="s">
        <v>1447</v>
      </c>
      <c r="B1608" s="4" t="s">
        <v>191</v>
      </c>
      <c r="C1608" s="3" t="s">
        <v>1448</v>
      </c>
      <c r="D1608" s="3" t="s">
        <v>28</v>
      </c>
      <c r="E1608" s="3" t="s">
        <v>1449</v>
      </c>
      <c r="F1608" s="3">
        <v>3.4</v>
      </c>
      <c r="G1608" s="3">
        <v>7</v>
      </c>
      <c r="H1608" s="3">
        <v>211</v>
      </c>
      <c r="I1608" s="6" t="s">
        <v>95</v>
      </c>
      <c r="J1608" s="6">
        <v>8499</v>
      </c>
      <c r="K1608" s="4">
        <v>41767</v>
      </c>
      <c r="L1608" s="7" t="s">
        <v>31</v>
      </c>
      <c r="M1608" s="7" t="s">
        <v>294</v>
      </c>
      <c r="N1608" s="7" t="s">
        <v>294</v>
      </c>
      <c r="O1608" s="7">
        <v>93</v>
      </c>
      <c r="P1608" s="4">
        <f t="shared" si="76"/>
        <v>41768</v>
      </c>
      <c r="Q1608" s="4">
        <f t="shared" si="77"/>
        <v>41769</v>
      </c>
      <c r="R1608" s="7" t="str">
        <f t="shared" si="75"/>
        <v>id7860341769</v>
      </c>
      <c r="S1608" s="7">
        <f>VLOOKUP(R1608,box_office!$C:$F,2,FALSE)</f>
        <v>4.0456692913385828</v>
      </c>
      <c r="T1608" s="7">
        <f>VLOOKUP(R1608,box_office!$C:$F,3,FALSE)</f>
        <v>4.9400000000000004</v>
      </c>
      <c r="U1608" s="7">
        <f>VLOOKUP(R1608,box_office!$C:$F,4,FALSE)</f>
        <v>8183</v>
      </c>
    </row>
    <row r="1609" spans="1:21" x14ac:dyDescent="0.3">
      <c r="A1609" s="3" t="s">
        <v>1447</v>
      </c>
      <c r="B1609" s="4" t="s">
        <v>193</v>
      </c>
      <c r="C1609" s="3" t="s">
        <v>1448</v>
      </c>
      <c r="D1609" s="3" t="s">
        <v>28</v>
      </c>
      <c r="E1609" s="3" t="s">
        <v>1449</v>
      </c>
      <c r="F1609" s="3">
        <v>3.7</v>
      </c>
      <c r="G1609" s="3">
        <v>7</v>
      </c>
      <c r="H1609" s="3">
        <v>212</v>
      </c>
      <c r="I1609" s="6" t="s">
        <v>95</v>
      </c>
      <c r="J1609" s="6">
        <v>9827</v>
      </c>
      <c r="K1609" s="4">
        <v>41767</v>
      </c>
      <c r="L1609" s="7" t="s">
        <v>31</v>
      </c>
      <c r="M1609" s="7" t="s">
        <v>294</v>
      </c>
      <c r="N1609" s="7" t="s">
        <v>294</v>
      </c>
      <c r="O1609" s="7">
        <v>93</v>
      </c>
      <c r="P1609" s="4">
        <f t="shared" si="76"/>
        <v>41769</v>
      </c>
      <c r="Q1609" s="4">
        <f t="shared" si="77"/>
        <v>41770</v>
      </c>
      <c r="R1609" s="7" t="str">
        <f t="shared" si="75"/>
        <v>id7860341770</v>
      </c>
      <c r="S1609" s="7">
        <f>VLOOKUP(R1609,box_office!$C:$F,2,FALSE)</f>
        <v>3.1637795275590554</v>
      </c>
      <c r="T1609" s="7">
        <f>VLOOKUP(R1609,box_office!$C:$F,3,FALSE)</f>
        <v>4.82</v>
      </c>
      <c r="U1609" s="7">
        <f>VLOOKUP(R1609,box_office!$C:$F,4,FALSE)</f>
        <v>7283</v>
      </c>
    </row>
    <row r="1610" spans="1:21" x14ac:dyDescent="0.3">
      <c r="A1610" s="3" t="s">
        <v>1447</v>
      </c>
      <c r="B1610" s="4" t="s">
        <v>195</v>
      </c>
      <c r="C1610" s="3" t="s">
        <v>1448</v>
      </c>
      <c r="D1610" s="3" t="s">
        <v>28</v>
      </c>
      <c r="E1610" s="3" t="s">
        <v>1449</v>
      </c>
      <c r="F1610" s="3">
        <v>3.8</v>
      </c>
      <c r="G1610" s="3">
        <v>7</v>
      </c>
      <c r="H1610" s="3">
        <v>212</v>
      </c>
      <c r="I1610" s="6" t="s">
        <v>95</v>
      </c>
      <c r="J1610" s="6">
        <v>10851</v>
      </c>
      <c r="K1610" s="4">
        <v>41767</v>
      </c>
      <c r="L1610" s="7" t="s">
        <v>31</v>
      </c>
      <c r="M1610" s="7" t="s">
        <v>294</v>
      </c>
      <c r="N1610" s="7" t="s">
        <v>294</v>
      </c>
      <c r="O1610" s="7">
        <v>93</v>
      </c>
      <c r="P1610" s="4">
        <f t="shared" si="76"/>
        <v>41770</v>
      </c>
      <c r="Q1610" s="4">
        <f t="shared" si="77"/>
        <v>41771</v>
      </c>
      <c r="R1610" s="7" t="str">
        <f t="shared" si="75"/>
        <v>id7860341771</v>
      </c>
      <c r="S1610" s="7">
        <f>VLOOKUP(R1610,box_office!$C:$F,2,FALSE)</f>
        <v>1.5354330708661419</v>
      </c>
      <c r="T1610" s="7">
        <f>VLOOKUP(R1610,box_office!$C:$F,3,FALSE)</f>
        <v>5.5</v>
      </c>
      <c r="U1610" s="7">
        <f>VLOOKUP(R1610,box_office!$C:$F,4,FALSE)</f>
        <v>6987</v>
      </c>
    </row>
    <row r="1611" spans="1:21" x14ac:dyDescent="0.3">
      <c r="A1611" s="3" t="s">
        <v>1447</v>
      </c>
      <c r="B1611" s="4" t="s">
        <v>197</v>
      </c>
      <c r="C1611" s="3" t="s">
        <v>1448</v>
      </c>
      <c r="D1611" s="3" t="s">
        <v>28</v>
      </c>
      <c r="E1611" s="3" t="s">
        <v>1449</v>
      </c>
      <c r="F1611" s="3">
        <v>3.6</v>
      </c>
      <c r="G1611" s="3">
        <v>7</v>
      </c>
      <c r="H1611" s="3">
        <v>214</v>
      </c>
      <c r="I1611" s="6" t="s">
        <v>95</v>
      </c>
      <c r="J1611" s="6">
        <v>11583</v>
      </c>
      <c r="K1611" s="4">
        <v>41767</v>
      </c>
      <c r="L1611" s="7" t="s">
        <v>31</v>
      </c>
      <c r="M1611" s="7" t="s">
        <v>294</v>
      </c>
      <c r="N1611" s="7" t="s">
        <v>294</v>
      </c>
      <c r="O1611" s="7">
        <v>93</v>
      </c>
      <c r="P1611" s="4">
        <f t="shared" si="76"/>
        <v>41771</v>
      </c>
      <c r="Q1611" s="4">
        <f t="shared" si="77"/>
        <v>41772</v>
      </c>
      <c r="R1611" s="7" t="str">
        <f t="shared" si="75"/>
        <v>id7860341772</v>
      </c>
      <c r="S1611" s="7">
        <f>VLOOKUP(R1611,box_office!$C:$F,2,FALSE)</f>
        <v>1.4440944881889763</v>
      </c>
      <c r="T1611" s="7">
        <f>VLOOKUP(R1611,box_office!$C:$F,3,FALSE)</f>
        <v>4.46</v>
      </c>
      <c r="U1611" s="7">
        <f>VLOOKUP(R1611,box_office!$C:$F,4,FALSE)</f>
        <v>6480</v>
      </c>
    </row>
    <row r="1612" spans="1:21" x14ac:dyDescent="0.3">
      <c r="A1612" s="3" t="s">
        <v>1447</v>
      </c>
      <c r="B1612" s="4" t="s">
        <v>199</v>
      </c>
      <c r="C1612" s="3" t="s">
        <v>1448</v>
      </c>
      <c r="D1612" s="3" t="s">
        <v>28</v>
      </c>
      <c r="E1612" s="3" t="s">
        <v>1449</v>
      </c>
      <c r="F1612" s="3">
        <v>3.7</v>
      </c>
      <c r="G1612" s="3">
        <v>7</v>
      </c>
      <c r="H1612" s="3">
        <v>214</v>
      </c>
      <c r="I1612" s="6" t="s">
        <v>95</v>
      </c>
      <c r="J1612" s="6">
        <v>12136</v>
      </c>
      <c r="K1612" s="4">
        <v>41767</v>
      </c>
      <c r="L1612" s="7" t="s">
        <v>31</v>
      </c>
      <c r="M1612" s="7" t="s">
        <v>294</v>
      </c>
      <c r="N1612" s="7" t="s">
        <v>294</v>
      </c>
      <c r="O1612" s="7">
        <v>93</v>
      </c>
      <c r="P1612" s="4">
        <f t="shared" si="76"/>
        <v>41772</v>
      </c>
      <c r="Q1612" s="4">
        <f t="shared" si="77"/>
        <v>41773</v>
      </c>
      <c r="R1612" s="7" t="str">
        <f t="shared" si="75"/>
        <v>id7860341773</v>
      </c>
      <c r="S1612" s="7">
        <f>VLOOKUP(R1612,box_office!$C:$F,2,FALSE)</f>
        <v>1.2755905511811023</v>
      </c>
      <c r="T1612" s="7">
        <f>VLOOKUP(R1612,box_office!$C:$F,3,FALSE)</f>
        <v>5.0999999999999996</v>
      </c>
      <c r="U1612" s="7">
        <f>VLOOKUP(R1612,box_office!$C:$F,4,FALSE)</f>
        <v>6236</v>
      </c>
    </row>
    <row r="1613" spans="1:21" x14ac:dyDescent="0.3">
      <c r="A1613" s="3" t="s">
        <v>1447</v>
      </c>
      <c r="B1613" s="4" t="s">
        <v>201</v>
      </c>
      <c r="C1613" s="3" t="s">
        <v>1448</v>
      </c>
      <c r="D1613" s="3" t="s">
        <v>28</v>
      </c>
      <c r="E1613" s="3" t="s">
        <v>1449</v>
      </c>
      <c r="F1613" s="3">
        <v>3.7</v>
      </c>
      <c r="G1613" s="3">
        <v>7</v>
      </c>
      <c r="H1613" s="3">
        <v>214</v>
      </c>
      <c r="I1613" s="6" t="s">
        <v>95</v>
      </c>
      <c r="J1613" s="6">
        <v>12562</v>
      </c>
      <c r="K1613" s="4">
        <v>41767</v>
      </c>
      <c r="L1613" s="7" t="s">
        <v>31</v>
      </c>
      <c r="M1613" s="7" t="s">
        <v>294</v>
      </c>
      <c r="N1613" s="7" t="s">
        <v>294</v>
      </c>
      <c r="O1613" s="7">
        <v>93</v>
      </c>
      <c r="P1613" s="4">
        <f t="shared" si="76"/>
        <v>41773</v>
      </c>
      <c r="Q1613" s="4">
        <f t="shared" si="77"/>
        <v>41774</v>
      </c>
      <c r="R1613" s="7" t="str">
        <f t="shared" si="75"/>
        <v>id7860341774</v>
      </c>
      <c r="S1613" s="7">
        <f>VLOOKUP(R1613,box_office!$C:$F,2,FALSE)</f>
        <v>1.1511811023622047</v>
      </c>
      <c r="T1613" s="7">
        <f>VLOOKUP(R1613,box_office!$C:$F,3,FALSE)</f>
        <v>4.83</v>
      </c>
      <c r="U1613" s="7">
        <f>VLOOKUP(R1613,box_office!$C:$F,4,FALSE)</f>
        <v>5955</v>
      </c>
    </row>
    <row r="1614" spans="1:21" x14ac:dyDescent="0.3">
      <c r="A1614" s="3" t="s">
        <v>1447</v>
      </c>
      <c r="B1614" s="4" t="s">
        <v>203</v>
      </c>
      <c r="C1614" s="3" t="s">
        <v>1448</v>
      </c>
      <c r="D1614" s="3" t="s">
        <v>28</v>
      </c>
      <c r="E1614" s="3" t="s">
        <v>1449</v>
      </c>
      <c r="F1614" s="3">
        <v>3.7</v>
      </c>
      <c r="G1614" s="3">
        <v>7</v>
      </c>
      <c r="H1614" s="3">
        <v>214</v>
      </c>
      <c r="I1614" s="6" t="s">
        <v>95</v>
      </c>
      <c r="J1614" s="6">
        <v>12889</v>
      </c>
      <c r="K1614" s="4">
        <v>41767</v>
      </c>
      <c r="L1614" s="7" t="s">
        <v>31</v>
      </c>
      <c r="M1614" s="7" t="s">
        <v>294</v>
      </c>
      <c r="N1614" s="7" t="s">
        <v>294</v>
      </c>
      <c r="O1614" s="7">
        <v>93</v>
      </c>
      <c r="P1614" s="4">
        <f t="shared" si="76"/>
        <v>41774</v>
      </c>
      <c r="Q1614" s="4">
        <f t="shared" si="77"/>
        <v>41775</v>
      </c>
      <c r="R1614" s="7" t="str">
        <f t="shared" si="75"/>
        <v>id7860341775</v>
      </c>
      <c r="S1614" s="7">
        <f>VLOOKUP(R1614,box_office!$C:$F,2,FALSE)</f>
        <v>0.27716535433070871</v>
      </c>
      <c r="T1614" s="7">
        <f>VLOOKUP(R1614,box_office!$C:$F,3,FALSE)</f>
        <v>5.37</v>
      </c>
      <c r="U1614" s="7">
        <f>VLOOKUP(R1614,box_office!$C:$F,4,FALSE)</f>
        <v>1032</v>
      </c>
    </row>
    <row r="1615" spans="1:21" x14ac:dyDescent="0.3">
      <c r="A1615" s="3" t="s">
        <v>1447</v>
      </c>
      <c r="B1615" s="4" t="s">
        <v>205</v>
      </c>
      <c r="C1615" s="3" t="s">
        <v>1448</v>
      </c>
      <c r="D1615" s="3" t="s">
        <v>28</v>
      </c>
      <c r="E1615" s="3" t="s">
        <v>1449</v>
      </c>
      <c r="F1615" s="3">
        <v>3.8</v>
      </c>
      <c r="G1615" s="3">
        <v>7</v>
      </c>
      <c r="H1615" s="3">
        <v>214</v>
      </c>
      <c r="I1615" s="6" t="s">
        <v>95</v>
      </c>
      <c r="J1615" s="6">
        <v>13075</v>
      </c>
      <c r="K1615" s="4">
        <v>41767</v>
      </c>
      <c r="L1615" s="7" t="s">
        <v>31</v>
      </c>
      <c r="M1615" s="7" t="s">
        <v>294</v>
      </c>
      <c r="N1615" s="7" t="s">
        <v>294</v>
      </c>
      <c r="O1615" s="7">
        <v>93</v>
      </c>
      <c r="P1615" s="4">
        <f t="shared" si="76"/>
        <v>41775</v>
      </c>
      <c r="Q1615" s="4">
        <f t="shared" si="77"/>
        <v>41776</v>
      </c>
      <c r="R1615" s="7" t="str">
        <f t="shared" si="75"/>
        <v>id7860341776</v>
      </c>
      <c r="S1615" s="7">
        <f>VLOOKUP(R1615,box_office!$C:$F,2,FALSE)</f>
        <v>0.40629921259842522</v>
      </c>
      <c r="T1615" s="7">
        <f>VLOOKUP(R1615,box_office!$C:$F,3,FALSE)</f>
        <v>5.13</v>
      </c>
      <c r="U1615" s="7">
        <f>VLOOKUP(R1615,box_office!$C:$F,4,FALSE)</f>
        <v>879</v>
      </c>
    </row>
    <row r="1616" spans="1:21" x14ac:dyDescent="0.3">
      <c r="A1616" s="3" t="s">
        <v>1447</v>
      </c>
      <c r="B1616" s="4" t="s">
        <v>207</v>
      </c>
      <c r="C1616" s="3" t="s">
        <v>1448</v>
      </c>
      <c r="D1616" s="3" t="s">
        <v>28</v>
      </c>
      <c r="E1616" s="3" t="s">
        <v>1449</v>
      </c>
      <c r="F1616" s="3">
        <v>3.8</v>
      </c>
      <c r="G1616" s="3">
        <v>7</v>
      </c>
      <c r="H1616" s="3">
        <v>214</v>
      </c>
      <c r="I1616" s="6" t="s">
        <v>95</v>
      </c>
      <c r="J1616" s="6">
        <v>13215</v>
      </c>
      <c r="K1616" s="4">
        <v>41767</v>
      </c>
      <c r="L1616" s="7" t="s">
        <v>31</v>
      </c>
      <c r="M1616" s="7" t="s">
        <v>294</v>
      </c>
      <c r="N1616" s="7" t="s">
        <v>294</v>
      </c>
      <c r="O1616" s="7">
        <v>93</v>
      </c>
      <c r="P1616" s="4">
        <f t="shared" si="76"/>
        <v>41776</v>
      </c>
      <c r="Q1616" s="4">
        <f t="shared" si="77"/>
        <v>41777</v>
      </c>
      <c r="R1616" s="7" t="str">
        <f t="shared" si="75"/>
        <v>id7860341777</v>
      </c>
      <c r="S1616" s="7">
        <f>VLOOKUP(R1616,box_office!$C:$F,2,FALSE)</f>
        <v>0.33858267716535434</v>
      </c>
      <c r="T1616" s="7">
        <f>VLOOKUP(R1616,box_office!$C:$F,3,FALSE)</f>
        <v>5.57</v>
      </c>
      <c r="U1616" s="7">
        <f>VLOOKUP(R1616,box_office!$C:$F,4,FALSE)</f>
        <v>869</v>
      </c>
    </row>
    <row r="1617" spans="1:21" x14ac:dyDescent="0.3">
      <c r="A1617" s="3" t="s">
        <v>1447</v>
      </c>
      <c r="B1617" s="4" t="s">
        <v>209</v>
      </c>
      <c r="C1617" s="3" t="s">
        <v>1448</v>
      </c>
      <c r="D1617" s="3" t="s">
        <v>28</v>
      </c>
      <c r="E1617" s="3" t="s">
        <v>1449</v>
      </c>
      <c r="F1617" s="3">
        <v>3.8</v>
      </c>
      <c r="G1617" s="3">
        <v>7</v>
      </c>
      <c r="H1617" s="3">
        <v>214</v>
      </c>
      <c r="I1617" s="6" t="s">
        <v>95</v>
      </c>
      <c r="J1617" s="6">
        <v>13337</v>
      </c>
      <c r="K1617" s="4">
        <v>41767</v>
      </c>
      <c r="L1617" s="7" t="s">
        <v>31</v>
      </c>
      <c r="M1617" s="7" t="s">
        <v>294</v>
      </c>
      <c r="N1617" s="7" t="s">
        <v>294</v>
      </c>
      <c r="O1617" s="7">
        <v>93</v>
      </c>
      <c r="P1617" s="4">
        <f t="shared" si="76"/>
        <v>41777</v>
      </c>
      <c r="Q1617" s="4">
        <f t="shared" si="77"/>
        <v>41778</v>
      </c>
      <c r="R1617" s="7" t="str">
        <f t="shared" si="75"/>
        <v>id7860341778</v>
      </c>
      <c r="S1617" s="7">
        <f>VLOOKUP(R1617,box_office!$C:$F,2,FALSE)</f>
        <v>0.14173228346456693</v>
      </c>
      <c r="T1617" s="7">
        <f>VLOOKUP(R1617,box_office!$C:$F,3,FALSE)</f>
        <v>5.64</v>
      </c>
      <c r="U1617" s="7">
        <f>VLOOKUP(R1617,box_office!$C:$F,4,FALSE)</f>
        <v>846</v>
      </c>
    </row>
    <row r="1618" spans="1:21" x14ac:dyDescent="0.3">
      <c r="A1618" s="3" t="s">
        <v>1447</v>
      </c>
      <c r="B1618" s="4" t="s">
        <v>211</v>
      </c>
      <c r="C1618" s="3" t="s">
        <v>1448</v>
      </c>
      <c r="D1618" s="3" t="s">
        <v>28</v>
      </c>
      <c r="E1618" s="3" t="s">
        <v>1449</v>
      </c>
      <c r="F1618" s="3">
        <v>4</v>
      </c>
      <c r="G1618" s="3">
        <v>7</v>
      </c>
      <c r="H1618" s="3">
        <v>214</v>
      </c>
      <c r="I1618" s="6" t="s">
        <v>95</v>
      </c>
      <c r="J1618" s="6">
        <v>13465</v>
      </c>
      <c r="K1618" s="4">
        <v>41767</v>
      </c>
      <c r="L1618" s="7" t="s">
        <v>31</v>
      </c>
      <c r="M1618" s="7" t="s">
        <v>294</v>
      </c>
      <c r="N1618" s="7" t="s">
        <v>294</v>
      </c>
      <c r="O1618" s="7">
        <v>93</v>
      </c>
      <c r="P1618" s="4">
        <f t="shared" si="76"/>
        <v>41778</v>
      </c>
      <c r="Q1618" s="4">
        <f t="shared" si="77"/>
        <v>41779</v>
      </c>
      <c r="R1618" s="7" t="str">
        <f t="shared" si="75"/>
        <v>id7860341779</v>
      </c>
      <c r="S1618" s="7">
        <f>VLOOKUP(R1618,box_office!$C:$F,2,FALSE)</f>
        <v>0.1952755905511811</v>
      </c>
      <c r="T1618" s="7">
        <f>VLOOKUP(R1618,box_office!$C:$F,3,FALSE)</f>
        <v>5.13</v>
      </c>
      <c r="U1618" s="7">
        <f>VLOOKUP(R1618,box_office!$C:$F,4,FALSE)</f>
        <v>634</v>
      </c>
    </row>
    <row r="1619" spans="1:21" x14ac:dyDescent="0.3">
      <c r="A1619" s="3" t="s">
        <v>1447</v>
      </c>
      <c r="B1619" s="4" t="s">
        <v>213</v>
      </c>
      <c r="C1619" s="3" t="s">
        <v>1448</v>
      </c>
      <c r="D1619" s="3" t="s">
        <v>28</v>
      </c>
      <c r="E1619" s="3" t="s">
        <v>1449</v>
      </c>
      <c r="F1619" s="3">
        <v>4</v>
      </c>
      <c r="G1619" s="3">
        <v>7</v>
      </c>
      <c r="H1619" s="3">
        <v>214</v>
      </c>
      <c r="I1619" s="6" t="s">
        <v>95</v>
      </c>
      <c r="J1619" s="6">
        <v>13575</v>
      </c>
      <c r="K1619" s="4">
        <v>41767</v>
      </c>
      <c r="L1619" s="7" t="s">
        <v>31</v>
      </c>
      <c r="M1619" s="7" t="s">
        <v>294</v>
      </c>
      <c r="N1619" s="7" t="s">
        <v>294</v>
      </c>
      <c r="O1619" s="7">
        <v>93</v>
      </c>
      <c r="P1619" s="4">
        <f t="shared" si="76"/>
        <v>41779</v>
      </c>
      <c r="Q1619" s="4">
        <f t="shared" si="77"/>
        <v>41780</v>
      </c>
      <c r="R1619" s="7" t="str">
        <f t="shared" si="75"/>
        <v>id7860341780</v>
      </c>
      <c r="S1619" s="7">
        <f>VLOOKUP(R1619,box_office!$C:$F,2,FALSE)</f>
        <v>9.6062992125984251E-2</v>
      </c>
      <c r="T1619" s="7">
        <f>VLOOKUP(R1619,box_office!$C:$F,3,FALSE)</f>
        <v>5.69</v>
      </c>
      <c r="U1619" s="7">
        <f>VLOOKUP(R1619,box_office!$C:$F,4,FALSE)</f>
        <v>562</v>
      </c>
    </row>
    <row r="1620" spans="1:21" x14ac:dyDescent="0.3">
      <c r="A1620" s="3" t="s">
        <v>1447</v>
      </c>
      <c r="B1620" s="4" t="s">
        <v>215</v>
      </c>
      <c r="C1620" s="3" t="s">
        <v>1448</v>
      </c>
      <c r="D1620" s="3" t="s">
        <v>28</v>
      </c>
      <c r="E1620" s="3" t="s">
        <v>1449</v>
      </c>
      <c r="F1620" s="3">
        <v>4</v>
      </c>
      <c r="G1620" s="3">
        <v>7</v>
      </c>
      <c r="H1620" s="3">
        <v>214</v>
      </c>
      <c r="I1620" s="6" t="s">
        <v>95</v>
      </c>
      <c r="J1620" s="6">
        <v>13645</v>
      </c>
      <c r="K1620" s="4">
        <v>41767</v>
      </c>
      <c r="L1620" s="7" t="s">
        <v>31</v>
      </c>
      <c r="M1620" s="7" t="s">
        <v>294</v>
      </c>
      <c r="N1620" s="7" t="s">
        <v>294</v>
      </c>
      <c r="O1620" s="7">
        <v>93</v>
      </c>
      <c r="P1620" s="4">
        <f t="shared" si="76"/>
        <v>41780</v>
      </c>
      <c r="Q1620" s="4">
        <f t="shared" si="77"/>
        <v>41781</v>
      </c>
      <c r="R1620" s="7" t="str">
        <f t="shared" si="75"/>
        <v>id7860341781</v>
      </c>
      <c r="S1620" s="7">
        <f>VLOOKUP(R1620,box_office!$C:$F,2,FALSE)</f>
        <v>8.503937007874017E-2</v>
      </c>
      <c r="T1620" s="7">
        <f>VLOOKUP(R1620,box_office!$C:$F,3,FALSE)</f>
        <v>5.31</v>
      </c>
      <c r="U1620" s="7">
        <f>VLOOKUP(R1620,box_office!$C:$F,4,FALSE)</f>
        <v>536</v>
      </c>
    </row>
    <row r="1621" spans="1:21" hidden="1" x14ac:dyDescent="0.3">
      <c r="A1621" s="3" t="s">
        <v>1447</v>
      </c>
      <c r="B1621" s="4" t="s">
        <v>129</v>
      </c>
      <c r="C1621" s="3" t="s">
        <v>1448</v>
      </c>
      <c r="D1621" s="3" t="s">
        <v>28</v>
      </c>
      <c r="E1621" s="3" t="s">
        <v>1449</v>
      </c>
      <c r="F1621" s="3">
        <v>4</v>
      </c>
      <c r="G1621" s="3">
        <v>7</v>
      </c>
      <c r="H1621" s="3">
        <v>214</v>
      </c>
      <c r="I1621" s="3" t="s">
        <v>95</v>
      </c>
      <c r="J1621" s="3">
        <v>13698</v>
      </c>
      <c r="K1621" s="4">
        <v>41767</v>
      </c>
      <c r="L1621" t="s">
        <v>31</v>
      </c>
      <c r="M1621" t="s">
        <v>294</v>
      </c>
      <c r="N1621" t="s">
        <v>294</v>
      </c>
      <c r="O1621">
        <v>93</v>
      </c>
      <c r="P1621" s="4">
        <f t="shared" si="76"/>
        <v>41781</v>
      </c>
      <c r="Q1621" s="4">
        <f t="shared" si="77"/>
        <v>41782</v>
      </c>
      <c r="R1621" s="10" t="str">
        <f t="shared" si="75"/>
        <v>id7860341782</v>
      </c>
      <c r="S1621" s="9" t="e">
        <f>VLOOKUP(R1621,box_office!$C:$F,2,FALSE)</f>
        <v>#N/A</v>
      </c>
      <c r="T1621" s="9" t="e">
        <f>VLOOKUP(R1621,box_office!$C:$F,3,FALSE)</f>
        <v>#N/A</v>
      </c>
      <c r="U1621" s="9" t="e">
        <f>VLOOKUP(R1621,box_office!$C:$F,4,FALSE)</f>
        <v>#N/A</v>
      </c>
    </row>
    <row r="1622" spans="1:21" hidden="1" x14ac:dyDescent="0.3">
      <c r="A1622" s="3" t="s">
        <v>1447</v>
      </c>
      <c r="B1622" s="4" t="s">
        <v>135</v>
      </c>
      <c r="C1622" s="3" t="s">
        <v>1448</v>
      </c>
      <c r="D1622" s="3" t="s">
        <v>28</v>
      </c>
      <c r="E1622" s="3" t="s">
        <v>1449</v>
      </c>
      <c r="F1622" s="3">
        <v>4</v>
      </c>
      <c r="G1622" s="3">
        <v>7</v>
      </c>
      <c r="H1622" s="3">
        <v>214</v>
      </c>
      <c r="I1622" s="3" t="s">
        <v>95</v>
      </c>
      <c r="J1622" s="3">
        <v>13747</v>
      </c>
      <c r="K1622" s="4">
        <v>41767</v>
      </c>
      <c r="L1622" t="s">
        <v>31</v>
      </c>
      <c r="M1622" t="s">
        <v>294</v>
      </c>
      <c r="N1622" t="s">
        <v>294</v>
      </c>
      <c r="O1622">
        <v>93</v>
      </c>
      <c r="P1622" s="4">
        <f t="shared" si="76"/>
        <v>41782</v>
      </c>
      <c r="Q1622" s="4">
        <f t="shared" si="77"/>
        <v>41783</v>
      </c>
      <c r="R1622" s="10" t="str">
        <f t="shared" si="75"/>
        <v>id7860341783</v>
      </c>
      <c r="S1622" s="9" t="e">
        <f>VLOOKUP(R1622,box_office!$C:$F,2,FALSE)</f>
        <v>#N/A</v>
      </c>
      <c r="T1622" s="9" t="e">
        <f>VLOOKUP(R1622,box_office!$C:$F,3,FALSE)</f>
        <v>#N/A</v>
      </c>
      <c r="U1622" s="9" t="e">
        <f>VLOOKUP(R1622,box_office!$C:$F,4,FALSE)</f>
        <v>#N/A</v>
      </c>
    </row>
    <row r="1623" spans="1:21" hidden="1" x14ac:dyDescent="0.3">
      <c r="A1623" s="3" t="s">
        <v>1447</v>
      </c>
      <c r="B1623" s="4" t="s">
        <v>137</v>
      </c>
      <c r="C1623" s="3" t="s">
        <v>1448</v>
      </c>
      <c r="D1623" s="3" t="s">
        <v>28</v>
      </c>
      <c r="E1623" s="3" t="s">
        <v>1449</v>
      </c>
      <c r="F1623" s="3">
        <v>4</v>
      </c>
      <c r="G1623" s="3">
        <v>7</v>
      </c>
      <c r="H1623" s="3">
        <v>214</v>
      </c>
      <c r="I1623" s="3" t="s">
        <v>95</v>
      </c>
      <c r="J1623" s="3">
        <v>13794</v>
      </c>
      <c r="K1623" s="4">
        <v>41767</v>
      </c>
      <c r="L1623" t="s">
        <v>31</v>
      </c>
      <c r="M1623" t="s">
        <v>294</v>
      </c>
      <c r="N1623" t="s">
        <v>294</v>
      </c>
      <c r="O1623">
        <v>93</v>
      </c>
      <c r="P1623" s="4">
        <f t="shared" si="76"/>
        <v>41783</v>
      </c>
      <c r="Q1623" s="4">
        <f t="shared" si="77"/>
        <v>41784</v>
      </c>
      <c r="R1623" s="10" t="str">
        <f t="shared" si="75"/>
        <v>id7860341784</v>
      </c>
      <c r="S1623" s="9" t="e">
        <f>VLOOKUP(R1623,box_office!$C:$F,2,FALSE)</f>
        <v>#N/A</v>
      </c>
      <c r="T1623" s="9" t="e">
        <f>VLOOKUP(R1623,box_office!$C:$F,3,FALSE)</f>
        <v>#N/A</v>
      </c>
      <c r="U1623" s="9" t="e">
        <f>VLOOKUP(R1623,box_office!$C:$F,4,FALSE)</f>
        <v>#N/A</v>
      </c>
    </row>
    <row r="1624" spans="1:21" hidden="1" x14ac:dyDescent="0.3">
      <c r="A1624" s="3" t="s">
        <v>1447</v>
      </c>
      <c r="B1624" s="4" t="s">
        <v>139</v>
      </c>
      <c r="C1624" s="3" t="s">
        <v>1448</v>
      </c>
      <c r="D1624" s="3" t="s">
        <v>28</v>
      </c>
      <c r="E1624" s="3" t="s">
        <v>1449</v>
      </c>
      <c r="F1624" s="3">
        <v>4</v>
      </c>
      <c r="G1624" s="3">
        <v>7</v>
      </c>
      <c r="H1624" s="3">
        <v>214</v>
      </c>
      <c r="I1624" s="3" t="s">
        <v>95</v>
      </c>
      <c r="J1624" s="3">
        <v>13853</v>
      </c>
      <c r="K1624" s="4">
        <v>41767</v>
      </c>
      <c r="L1624" t="s">
        <v>31</v>
      </c>
      <c r="M1624" t="s">
        <v>294</v>
      </c>
      <c r="N1624" t="s">
        <v>294</v>
      </c>
      <c r="O1624">
        <v>93</v>
      </c>
      <c r="P1624" s="4">
        <f t="shared" si="76"/>
        <v>41784</v>
      </c>
      <c r="Q1624" s="4">
        <f t="shared" si="77"/>
        <v>41785</v>
      </c>
      <c r="R1624" s="10" t="str">
        <f t="shared" si="75"/>
        <v>id7860341785</v>
      </c>
      <c r="S1624" s="9" t="e">
        <f>VLOOKUP(R1624,box_office!$C:$F,2,FALSE)</f>
        <v>#N/A</v>
      </c>
      <c r="T1624" s="9" t="e">
        <f>VLOOKUP(R1624,box_office!$C:$F,3,FALSE)</f>
        <v>#N/A</v>
      </c>
      <c r="U1624" s="9" t="e">
        <f>VLOOKUP(R1624,box_office!$C:$F,4,FALSE)</f>
        <v>#N/A</v>
      </c>
    </row>
    <row r="1625" spans="1:21" hidden="1" x14ac:dyDescent="0.3">
      <c r="A1625" s="3" t="s">
        <v>1447</v>
      </c>
      <c r="B1625" s="4" t="s">
        <v>141</v>
      </c>
      <c r="C1625" s="3" t="s">
        <v>1448</v>
      </c>
      <c r="D1625" s="3" t="s">
        <v>28</v>
      </c>
      <c r="E1625" s="3" t="s">
        <v>1449</v>
      </c>
      <c r="F1625" s="3">
        <v>4</v>
      </c>
      <c r="G1625" s="3">
        <v>7</v>
      </c>
      <c r="H1625" s="3">
        <v>214</v>
      </c>
      <c r="I1625" s="3" t="s">
        <v>95</v>
      </c>
      <c r="J1625" s="3">
        <v>13886</v>
      </c>
      <c r="K1625" s="4">
        <v>41767</v>
      </c>
      <c r="L1625" t="s">
        <v>31</v>
      </c>
      <c r="M1625" t="s">
        <v>294</v>
      </c>
      <c r="N1625" t="s">
        <v>294</v>
      </c>
      <c r="O1625">
        <v>93</v>
      </c>
      <c r="P1625" s="4">
        <f t="shared" si="76"/>
        <v>41785</v>
      </c>
      <c r="Q1625" s="4">
        <f t="shared" si="77"/>
        <v>41786</v>
      </c>
      <c r="R1625" s="10" t="str">
        <f t="shared" si="75"/>
        <v>id7860341786</v>
      </c>
      <c r="S1625" s="9" t="e">
        <f>VLOOKUP(R1625,box_office!$C:$F,2,FALSE)</f>
        <v>#N/A</v>
      </c>
      <c r="T1625" s="9" t="e">
        <f>VLOOKUP(R1625,box_office!$C:$F,3,FALSE)</f>
        <v>#N/A</v>
      </c>
      <c r="U1625" s="9" t="e">
        <f>VLOOKUP(R1625,box_office!$C:$F,4,FALSE)</f>
        <v>#N/A</v>
      </c>
    </row>
    <row r="1626" spans="1:21" hidden="1" x14ac:dyDescent="0.3">
      <c r="A1626" s="3" t="s">
        <v>1447</v>
      </c>
      <c r="B1626" s="4" t="s">
        <v>143</v>
      </c>
      <c r="C1626" s="3" t="s">
        <v>1448</v>
      </c>
      <c r="D1626" s="3" t="s">
        <v>28</v>
      </c>
      <c r="E1626" s="3" t="s">
        <v>1449</v>
      </c>
      <c r="F1626" s="3">
        <v>4</v>
      </c>
      <c r="G1626" s="3">
        <v>7</v>
      </c>
      <c r="H1626" s="3">
        <v>214</v>
      </c>
      <c r="I1626" s="3" t="s">
        <v>95</v>
      </c>
      <c r="J1626" s="3">
        <v>13915</v>
      </c>
      <c r="K1626" s="4">
        <v>41767</v>
      </c>
      <c r="L1626" t="s">
        <v>31</v>
      </c>
      <c r="M1626" t="s">
        <v>294</v>
      </c>
      <c r="N1626" t="s">
        <v>294</v>
      </c>
      <c r="O1626">
        <v>93</v>
      </c>
      <c r="P1626" s="4">
        <f t="shared" si="76"/>
        <v>41786</v>
      </c>
      <c r="Q1626" s="4">
        <f t="shared" si="77"/>
        <v>41787</v>
      </c>
      <c r="R1626" s="10" t="str">
        <f t="shared" si="75"/>
        <v>id7860341787</v>
      </c>
      <c r="S1626" s="9" t="e">
        <f>VLOOKUP(R1626,box_office!$C:$F,2,FALSE)</f>
        <v>#N/A</v>
      </c>
      <c r="T1626" s="9" t="e">
        <f>VLOOKUP(R1626,box_office!$C:$F,3,FALSE)</f>
        <v>#N/A</v>
      </c>
      <c r="U1626" s="9" t="e">
        <f>VLOOKUP(R1626,box_office!$C:$F,4,FALSE)</f>
        <v>#N/A</v>
      </c>
    </row>
    <row r="1627" spans="1:21" hidden="1" x14ac:dyDescent="0.3">
      <c r="A1627" s="3" t="s">
        <v>1447</v>
      </c>
      <c r="B1627" s="4" t="s">
        <v>145</v>
      </c>
      <c r="C1627" s="3" t="s">
        <v>1448</v>
      </c>
      <c r="D1627" s="3" t="s">
        <v>28</v>
      </c>
      <c r="E1627" s="3" t="s">
        <v>1449</v>
      </c>
      <c r="F1627" s="3">
        <v>4</v>
      </c>
      <c r="G1627" s="3">
        <v>7</v>
      </c>
      <c r="H1627" s="3">
        <v>214</v>
      </c>
      <c r="I1627" s="3" t="s">
        <v>95</v>
      </c>
      <c r="J1627" s="3">
        <v>13942</v>
      </c>
      <c r="K1627" s="4">
        <v>41767</v>
      </c>
      <c r="L1627" t="s">
        <v>31</v>
      </c>
      <c r="M1627" t="s">
        <v>294</v>
      </c>
      <c r="N1627" t="s">
        <v>294</v>
      </c>
      <c r="O1627">
        <v>93</v>
      </c>
      <c r="P1627" s="4">
        <f t="shared" si="76"/>
        <v>41787</v>
      </c>
      <c r="Q1627" s="4">
        <f t="shared" si="77"/>
        <v>41788</v>
      </c>
      <c r="R1627" s="10" t="str">
        <f t="shared" si="75"/>
        <v>id7860341788</v>
      </c>
      <c r="S1627" s="9" t="e">
        <f>VLOOKUP(R1627,box_office!$C:$F,2,FALSE)</f>
        <v>#N/A</v>
      </c>
      <c r="T1627" s="9" t="e">
        <f>VLOOKUP(R1627,box_office!$C:$F,3,FALSE)</f>
        <v>#N/A</v>
      </c>
      <c r="U1627" s="9" t="e">
        <f>VLOOKUP(R1627,box_office!$C:$F,4,FALSE)</f>
        <v>#N/A</v>
      </c>
    </row>
    <row r="1628" spans="1:21" hidden="1" x14ac:dyDescent="0.3">
      <c r="A1628" s="3" t="s">
        <v>1447</v>
      </c>
      <c r="B1628" s="4" t="s">
        <v>147</v>
      </c>
      <c r="C1628" s="3" t="s">
        <v>1448</v>
      </c>
      <c r="D1628" s="3" t="s">
        <v>28</v>
      </c>
      <c r="E1628" s="3" t="s">
        <v>1449</v>
      </c>
      <c r="F1628" s="3">
        <v>4</v>
      </c>
      <c r="G1628" s="3">
        <v>7</v>
      </c>
      <c r="H1628" s="3">
        <v>214</v>
      </c>
      <c r="I1628" s="3" t="s">
        <v>95</v>
      </c>
      <c r="J1628" s="3">
        <v>13964</v>
      </c>
      <c r="K1628" s="4">
        <v>41767</v>
      </c>
      <c r="L1628" t="s">
        <v>31</v>
      </c>
      <c r="M1628" t="s">
        <v>294</v>
      </c>
      <c r="N1628" t="s">
        <v>294</v>
      </c>
      <c r="O1628">
        <v>93</v>
      </c>
      <c r="P1628" s="4">
        <f t="shared" si="76"/>
        <v>41788</v>
      </c>
      <c r="Q1628" s="4">
        <f t="shared" si="77"/>
        <v>41789</v>
      </c>
      <c r="R1628" s="10" t="str">
        <f t="shared" si="75"/>
        <v>id7860341789</v>
      </c>
      <c r="S1628" s="9" t="e">
        <f>VLOOKUP(R1628,box_office!$C:$F,2,FALSE)</f>
        <v>#N/A</v>
      </c>
      <c r="T1628" s="9" t="e">
        <f>VLOOKUP(R1628,box_office!$C:$F,3,FALSE)</f>
        <v>#N/A</v>
      </c>
      <c r="U1628" s="9" t="e">
        <f>VLOOKUP(R1628,box_office!$C:$F,4,FALSE)</f>
        <v>#N/A</v>
      </c>
    </row>
    <row r="1629" spans="1:21" hidden="1" x14ac:dyDescent="0.3">
      <c r="A1629" s="3" t="s">
        <v>1447</v>
      </c>
      <c r="B1629" s="4" t="s">
        <v>149</v>
      </c>
      <c r="C1629" s="3" t="s">
        <v>1448</v>
      </c>
      <c r="D1629" s="3" t="s">
        <v>28</v>
      </c>
      <c r="E1629" s="3" t="s">
        <v>1449</v>
      </c>
      <c r="F1629" s="3">
        <v>4</v>
      </c>
      <c r="G1629" s="3">
        <v>7</v>
      </c>
      <c r="H1629" s="3">
        <v>214</v>
      </c>
      <c r="I1629" s="3" t="s">
        <v>95</v>
      </c>
      <c r="J1629" s="3">
        <v>13979</v>
      </c>
      <c r="K1629" s="4">
        <v>41767</v>
      </c>
      <c r="L1629" t="s">
        <v>31</v>
      </c>
      <c r="M1629" t="s">
        <v>294</v>
      </c>
      <c r="N1629" t="s">
        <v>294</v>
      </c>
      <c r="O1629">
        <v>93</v>
      </c>
      <c r="P1629" s="4">
        <f t="shared" si="76"/>
        <v>41789</v>
      </c>
      <c r="Q1629" s="4">
        <f t="shared" si="77"/>
        <v>41790</v>
      </c>
      <c r="R1629" s="10" t="str">
        <f t="shared" si="75"/>
        <v>id7860341790</v>
      </c>
      <c r="S1629" s="9" t="e">
        <f>VLOOKUP(R1629,box_office!$C:$F,2,FALSE)</f>
        <v>#N/A</v>
      </c>
      <c r="T1629" s="9" t="e">
        <f>VLOOKUP(R1629,box_office!$C:$F,3,FALSE)</f>
        <v>#N/A</v>
      </c>
      <c r="U1629" s="9" t="e">
        <f>VLOOKUP(R1629,box_office!$C:$F,4,FALSE)</f>
        <v>#N/A</v>
      </c>
    </row>
    <row r="1630" spans="1:21" hidden="1" x14ac:dyDescent="0.3">
      <c r="A1630" s="3" t="s">
        <v>1447</v>
      </c>
      <c r="B1630" s="4" t="s">
        <v>151</v>
      </c>
      <c r="C1630" s="3" t="s">
        <v>1448</v>
      </c>
      <c r="D1630" s="3" t="s">
        <v>28</v>
      </c>
      <c r="E1630" s="3" t="s">
        <v>1449</v>
      </c>
      <c r="F1630" s="3">
        <v>4</v>
      </c>
      <c r="G1630" s="3">
        <v>7</v>
      </c>
      <c r="H1630" s="3">
        <v>214</v>
      </c>
      <c r="I1630" s="3" t="s">
        <v>95</v>
      </c>
      <c r="J1630" s="3">
        <v>13990</v>
      </c>
      <c r="K1630" s="4">
        <v>41767</v>
      </c>
      <c r="L1630" t="s">
        <v>31</v>
      </c>
      <c r="M1630" t="s">
        <v>294</v>
      </c>
      <c r="N1630" t="s">
        <v>294</v>
      </c>
      <c r="O1630">
        <v>93</v>
      </c>
      <c r="P1630" s="4">
        <f t="shared" si="76"/>
        <v>41790</v>
      </c>
      <c r="Q1630" s="4">
        <f t="shared" si="77"/>
        <v>41791</v>
      </c>
      <c r="R1630" s="10" t="str">
        <f t="shared" si="75"/>
        <v>id7860341791</v>
      </c>
      <c r="S1630" s="9" t="e">
        <f>VLOOKUP(R1630,box_office!$C:$F,2,FALSE)</f>
        <v>#N/A</v>
      </c>
      <c r="T1630" s="9" t="e">
        <f>VLOOKUP(R1630,box_office!$C:$F,3,FALSE)</f>
        <v>#N/A</v>
      </c>
      <c r="U1630" s="9" t="e">
        <f>VLOOKUP(R1630,box_office!$C:$F,4,FALSE)</f>
        <v>#N/A</v>
      </c>
    </row>
    <row r="1631" spans="1:21" hidden="1" x14ac:dyDescent="0.3">
      <c r="A1631" s="3" t="s">
        <v>1447</v>
      </c>
      <c r="B1631" s="4" t="s">
        <v>153</v>
      </c>
      <c r="C1631" s="3" t="s">
        <v>1448</v>
      </c>
      <c r="D1631" s="3" t="s">
        <v>28</v>
      </c>
      <c r="E1631" s="3" t="s">
        <v>1449</v>
      </c>
      <c r="F1631" s="3">
        <v>4</v>
      </c>
      <c r="G1631" s="3">
        <v>7</v>
      </c>
      <c r="H1631" s="3">
        <v>214</v>
      </c>
      <c r="I1631" s="3" t="s">
        <v>95</v>
      </c>
      <c r="J1631" s="3">
        <v>13999</v>
      </c>
      <c r="K1631" s="4">
        <v>41767</v>
      </c>
      <c r="L1631" t="s">
        <v>31</v>
      </c>
      <c r="M1631" t="s">
        <v>294</v>
      </c>
      <c r="N1631" t="s">
        <v>294</v>
      </c>
      <c r="O1631">
        <v>93</v>
      </c>
      <c r="P1631" s="4">
        <f t="shared" si="76"/>
        <v>41791</v>
      </c>
      <c r="Q1631" s="4">
        <f t="shared" si="77"/>
        <v>41792</v>
      </c>
      <c r="R1631" s="10" t="str">
        <f t="shared" si="75"/>
        <v>id7860341792</v>
      </c>
      <c r="S1631" s="9" t="e">
        <f>VLOOKUP(R1631,box_office!$C:$F,2,FALSE)</f>
        <v>#N/A</v>
      </c>
      <c r="T1631" s="9" t="e">
        <f>VLOOKUP(R1631,box_office!$C:$F,3,FALSE)</f>
        <v>#N/A</v>
      </c>
      <c r="U1631" s="9" t="e">
        <f>VLOOKUP(R1631,box_office!$C:$F,4,FALSE)</f>
        <v>#N/A</v>
      </c>
    </row>
    <row r="1632" spans="1:21" x14ac:dyDescent="0.3">
      <c r="A1632" s="3" t="s">
        <v>1465</v>
      </c>
      <c r="B1632" s="4" t="s">
        <v>254</v>
      </c>
      <c r="C1632" s="3" t="s">
        <v>1466</v>
      </c>
      <c r="D1632" s="3" t="s">
        <v>28</v>
      </c>
      <c r="E1632" s="3" t="s">
        <v>1467</v>
      </c>
      <c r="F1632" s="3">
        <v>6.2</v>
      </c>
      <c r="G1632" s="3">
        <v>15</v>
      </c>
      <c r="H1632" s="3">
        <v>224</v>
      </c>
      <c r="I1632" s="6" t="s">
        <v>95</v>
      </c>
      <c r="J1632" s="6">
        <v>909</v>
      </c>
      <c r="K1632" s="4">
        <v>41684</v>
      </c>
      <c r="L1632" s="7" t="s">
        <v>32</v>
      </c>
      <c r="M1632" s="7" t="s">
        <v>294</v>
      </c>
      <c r="N1632" s="7" t="s">
        <v>294</v>
      </c>
      <c r="O1632" s="7">
        <v>121</v>
      </c>
      <c r="P1632" s="4">
        <f t="shared" si="76"/>
        <v>41683</v>
      </c>
      <c r="Q1632" s="4">
        <f t="shared" si="77"/>
        <v>41684</v>
      </c>
      <c r="R1632" s="7" t="str">
        <f t="shared" si="75"/>
        <v>id7832441684</v>
      </c>
      <c r="S1632" s="7">
        <f>VLOOKUP(R1632,box_office!$C:$F,2,FALSE)</f>
        <v>160.08661417322836</v>
      </c>
      <c r="T1632" s="7">
        <f>VLOOKUP(R1632,box_office!$C:$F,3,FALSE)</f>
        <v>6.17</v>
      </c>
      <c r="U1632" s="7">
        <f>VLOOKUP(R1632,box_office!$C:$F,4,FALSE)</f>
        <v>37000</v>
      </c>
    </row>
    <row r="1633" spans="1:21" x14ac:dyDescent="0.3">
      <c r="A1633" s="3" t="s">
        <v>1465</v>
      </c>
      <c r="B1633" s="4" t="s">
        <v>256</v>
      </c>
      <c r="C1633" s="3" t="s">
        <v>1466</v>
      </c>
      <c r="D1633" s="3" t="s">
        <v>28</v>
      </c>
      <c r="E1633" s="3" t="s">
        <v>1467</v>
      </c>
      <c r="F1633" s="3">
        <v>6.2</v>
      </c>
      <c r="G1633" s="3">
        <v>17</v>
      </c>
      <c r="H1633" s="3">
        <v>229</v>
      </c>
      <c r="I1633" s="6" t="s">
        <v>95</v>
      </c>
      <c r="J1633" s="6">
        <v>1809</v>
      </c>
      <c r="K1633" s="4">
        <v>41684</v>
      </c>
      <c r="L1633" s="7" t="s">
        <v>32</v>
      </c>
      <c r="M1633" s="7" t="s">
        <v>294</v>
      </c>
      <c r="N1633" s="7" t="s">
        <v>294</v>
      </c>
      <c r="O1633" s="7">
        <v>121</v>
      </c>
      <c r="P1633" s="4">
        <f t="shared" si="76"/>
        <v>41684</v>
      </c>
      <c r="Q1633" s="4">
        <f t="shared" si="77"/>
        <v>41685</v>
      </c>
      <c r="R1633" s="7" t="str">
        <f t="shared" si="75"/>
        <v>id7832441685</v>
      </c>
      <c r="S1633" s="7">
        <f>VLOOKUP(R1633,box_office!$C:$F,2,FALSE)</f>
        <v>73.278740157480314</v>
      </c>
      <c r="T1633" s="7">
        <f>VLOOKUP(R1633,box_office!$C:$F,3,FALSE)</f>
        <v>5.15</v>
      </c>
      <c r="U1633" s="7">
        <f>VLOOKUP(R1633,box_office!$C:$F,4,FALSE)</f>
        <v>33000</v>
      </c>
    </row>
    <row r="1634" spans="1:21" x14ac:dyDescent="0.3">
      <c r="A1634" s="3" t="s">
        <v>1465</v>
      </c>
      <c r="B1634" s="4" t="s">
        <v>258</v>
      </c>
      <c r="C1634" s="3" t="s">
        <v>1466</v>
      </c>
      <c r="D1634" s="3" t="s">
        <v>28</v>
      </c>
      <c r="E1634" s="3" t="s">
        <v>1467</v>
      </c>
      <c r="F1634" s="3">
        <v>6.3</v>
      </c>
      <c r="G1634" s="3">
        <v>17</v>
      </c>
      <c r="H1634" s="3">
        <v>230</v>
      </c>
      <c r="I1634" s="6" t="s">
        <v>95</v>
      </c>
      <c r="J1634" s="6">
        <v>4304</v>
      </c>
      <c r="K1634" s="4">
        <v>41684</v>
      </c>
      <c r="L1634" s="7" t="s">
        <v>32</v>
      </c>
      <c r="M1634" s="7" t="s">
        <v>294</v>
      </c>
      <c r="N1634" s="7" t="s">
        <v>294</v>
      </c>
      <c r="O1634" s="7">
        <v>121</v>
      </c>
      <c r="P1634" s="4">
        <f t="shared" si="76"/>
        <v>41685</v>
      </c>
      <c r="Q1634" s="4">
        <f t="shared" si="77"/>
        <v>41686</v>
      </c>
      <c r="R1634" s="7" t="str">
        <f t="shared" si="75"/>
        <v>id7832441686</v>
      </c>
      <c r="S1634" s="7">
        <f>VLOOKUP(R1634,box_office!$C:$F,2,FALSE)</f>
        <v>57.491338582677166</v>
      </c>
      <c r="T1634" s="7">
        <f>VLOOKUP(R1634,box_office!$C:$F,3,FALSE)</f>
        <v>5.09</v>
      </c>
      <c r="U1634" s="7">
        <f>VLOOKUP(R1634,box_office!$C:$F,4,FALSE)</f>
        <v>31000</v>
      </c>
    </row>
    <row r="1635" spans="1:21" x14ac:dyDescent="0.3">
      <c r="A1635" s="3" t="s">
        <v>1465</v>
      </c>
      <c r="B1635" s="4" t="s">
        <v>260</v>
      </c>
      <c r="C1635" s="3" t="s">
        <v>1466</v>
      </c>
      <c r="D1635" s="3" t="s">
        <v>28</v>
      </c>
      <c r="E1635" s="3" t="s">
        <v>1467</v>
      </c>
      <c r="F1635" s="3">
        <v>6.3</v>
      </c>
      <c r="G1635" s="3">
        <v>17</v>
      </c>
      <c r="H1635" s="3">
        <v>231</v>
      </c>
      <c r="I1635" s="6" t="s">
        <v>95</v>
      </c>
      <c r="J1635" s="6">
        <v>6205</v>
      </c>
      <c r="K1635" s="4">
        <v>41684</v>
      </c>
      <c r="L1635" s="7" t="s">
        <v>32</v>
      </c>
      <c r="M1635" s="7" t="s">
        <v>294</v>
      </c>
      <c r="N1635" s="7" t="s">
        <v>294</v>
      </c>
      <c r="O1635" s="7">
        <v>121</v>
      </c>
      <c r="P1635" s="4">
        <f t="shared" si="76"/>
        <v>41686</v>
      </c>
      <c r="Q1635" s="4">
        <f t="shared" si="77"/>
        <v>41687</v>
      </c>
      <c r="R1635" s="7" t="str">
        <f t="shared" si="75"/>
        <v>id7832441687</v>
      </c>
      <c r="S1635" s="7">
        <f>VLOOKUP(R1635,box_office!$C:$F,2,FALSE)</f>
        <v>31.525984251968506</v>
      </c>
      <c r="T1635" s="7">
        <f>VLOOKUP(R1635,box_office!$C:$F,3,FALSE)</f>
        <v>4.96</v>
      </c>
      <c r="U1635" s="7">
        <f>VLOOKUP(R1635,box_office!$C:$F,4,FALSE)</f>
        <v>28000</v>
      </c>
    </row>
    <row r="1636" spans="1:21" x14ac:dyDescent="0.3">
      <c r="A1636" s="3" t="s">
        <v>1465</v>
      </c>
      <c r="B1636" s="4" t="s">
        <v>262</v>
      </c>
      <c r="C1636" s="3" t="s">
        <v>1466</v>
      </c>
      <c r="D1636" s="3" t="s">
        <v>28</v>
      </c>
      <c r="E1636" s="3" t="s">
        <v>1467</v>
      </c>
      <c r="F1636" s="3">
        <v>6.3</v>
      </c>
      <c r="G1636" s="3">
        <v>19</v>
      </c>
      <c r="H1636" s="3">
        <v>240</v>
      </c>
      <c r="I1636" s="6" t="s">
        <v>95</v>
      </c>
      <c r="J1636" s="6">
        <v>7804</v>
      </c>
      <c r="K1636" s="4">
        <v>41684</v>
      </c>
      <c r="L1636" s="7" t="s">
        <v>32</v>
      </c>
      <c r="M1636" s="7" t="s">
        <v>294</v>
      </c>
      <c r="N1636" s="7" t="s">
        <v>294</v>
      </c>
      <c r="O1636" s="7">
        <v>121</v>
      </c>
      <c r="P1636" s="4">
        <f t="shared" si="76"/>
        <v>41687</v>
      </c>
      <c r="Q1636" s="4">
        <f t="shared" si="77"/>
        <v>41688</v>
      </c>
      <c r="R1636" s="7" t="str">
        <f t="shared" si="75"/>
        <v>id7832441688</v>
      </c>
      <c r="S1636" s="7">
        <f>VLOOKUP(R1636,box_office!$C:$F,2,FALSE)</f>
        <v>30.270866141732284</v>
      </c>
      <c r="T1636" s="7">
        <f>VLOOKUP(R1636,box_office!$C:$F,3,FALSE)</f>
        <v>4.91</v>
      </c>
      <c r="U1636" s="7">
        <f>VLOOKUP(R1636,box_office!$C:$F,4,FALSE)</f>
        <v>27000</v>
      </c>
    </row>
    <row r="1637" spans="1:21" x14ac:dyDescent="0.3">
      <c r="A1637" s="3" t="s">
        <v>1465</v>
      </c>
      <c r="B1637" s="4" t="s">
        <v>264</v>
      </c>
      <c r="C1637" s="3" t="s">
        <v>1466</v>
      </c>
      <c r="D1637" s="3" t="s">
        <v>28</v>
      </c>
      <c r="E1637" s="3" t="s">
        <v>1467</v>
      </c>
      <c r="F1637" s="3">
        <v>6.3</v>
      </c>
      <c r="G1637" s="3">
        <v>19</v>
      </c>
      <c r="H1637" s="3">
        <v>249</v>
      </c>
      <c r="I1637" s="6" t="s">
        <v>95</v>
      </c>
      <c r="J1637" s="6">
        <v>8870</v>
      </c>
      <c r="K1637" s="4">
        <v>41684</v>
      </c>
      <c r="L1637" s="7" t="s">
        <v>32</v>
      </c>
      <c r="M1637" s="7" t="s">
        <v>294</v>
      </c>
      <c r="N1637" s="7" t="s">
        <v>294</v>
      </c>
      <c r="O1637" s="7">
        <v>121</v>
      </c>
      <c r="P1637" s="4">
        <f t="shared" si="76"/>
        <v>41688</v>
      </c>
      <c r="Q1637" s="4">
        <f t="shared" si="77"/>
        <v>41689</v>
      </c>
      <c r="R1637" s="7" t="str">
        <f t="shared" si="75"/>
        <v>id7832441689</v>
      </c>
      <c r="S1637" s="7">
        <f>VLOOKUP(R1637,box_office!$C:$F,2,FALSE)</f>
        <v>28.675590551181106</v>
      </c>
      <c r="T1637" s="7">
        <f>VLOOKUP(R1637,box_office!$C:$F,3,FALSE)</f>
        <v>4.9400000000000004</v>
      </c>
      <c r="U1637" s="7">
        <f>VLOOKUP(R1637,box_office!$C:$F,4,FALSE)</f>
        <v>27000</v>
      </c>
    </row>
    <row r="1638" spans="1:21" x14ac:dyDescent="0.3">
      <c r="A1638" s="3" t="s">
        <v>1465</v>
      </c>
      <c r="B1638" s="4" t="s">
        <v>266</v>
      </c>
      <c r="C1638" s="3" t="s">
        <v>1466</v>
      </c>
      <c r="D1638" s="3" t="s">
        <v>28</v>
      </c>
      <c r="E1638" s="3" t="s">
        <v>1467</v>
      </c>
      <c r="F1638" s="3">
        <v>6.3</v>
      </c>
      <c r="G1638" s="3">
        <v>19</v>
      </c>
      <c r="H1638" s="3">
        <v>268</v>
      </c>
      <c r="I1638" s="6" t="s">
        <v>95</v>
      </c>
      <c r="J1638" s="6">
        <v>9760</v>
      </c>
      <c r="K1638" s="4">
        <v>41684</v>
      </c>
      <c r="L1638" s="7" t="s">
        <v>32</v>
      </c>
      <c r="M1638" s="7" t="s">
        <v>294</v>
      </c>
      <c r="N1638" s="7" t="s">
        <v>294</v>
      </c>
      <c r="O1638" s="7">
        <v>121</v>
      </c>
      <c r="P1638" s="4">
        <f t="shared" si="76"/>
        <v>41689</v>
      </c>
      <c r="Q1638" s="4">
        <f t="shared" si="77"/>
        <v>41690</v>
      </c>
      <c r="R1638" s="7" t="str">
        <f t="shared" si="75"/>
        <v>id7832441690</v>
      </c>
      <c r="S1638" s="7">
        <f>VLOOKUP(R1638,box_office!$C:$F,2,FALSE)</f>
        <v>25.965354330708664</v>
      </c>
      <c r="T1638" s="7">
        <f>VLOOKUP(R1638,box_office!$C:$F,3,FALSE)</f>
        <v>4.96</v>
      </c>
      <c r="U1638" s="7">
        <f>VLOOKUP(R1638,box_office!$C:$F,4,FALSE)</f>
        <v>27000</v>
      </c>
    </row>
    <row r="1639" spans="1:21" x14ac:dyDescent="0.3">
      <c r="A1639" s="3" t="s">
        <v>1465</v>
      </c>
      <c r="B1639" s="4" t="s">
        <v>268</v>
      </c>
      <c r="C1639" s="3" t="s">
        <v>1466</v>
      </c>
      <c r="D1639" s="3" t="s">
        <v>28</v>
      </c>
      <c r="E1639" s="3" t="s">
        <v>1467</v>
      </c>
      <c r="F1639" s="3">
        <v>6.3</v>
      </c>
      <c r="G1639" s="3">
        <v>20</v>
      </c>
      <c r="H1639" s="3">
        <v>275</v>
      </c>
      <c r="I1639" s="6" t="s">
        <v>95</v>
      </c>
      <c r="J1639" s="6">
        <v>10531</v>
      </c>
      <c r="K1639" s="4">
        <v>41684</v>
      </c>
      <c r="L1639" s="7" t="s">
        <v>32</v>
      </c>
      <c r="M1639" s="7" t="s">
        <v>294</v>
      </c>
      <c r="N1639" s="7" t="s">
        <v>294</v>
      </c>
      <c r="O1639" s="7">
        <v>121</v>
      </c>
      <c r="P1639" s="4">
        <f t="shared" si="76"/>
        <v>41690</v>
      </c>
      <c r="Q1639" s="4">
        <f t="shared" si="77"/>
        <v>41691</v>
      </c>
      <c r="R1639" s="7" t="str">
        <f t="shared" si="75"/>
        <v>id7832441691</v>
      </c>
      <c r="S1639" s="7">
        <f>VLOOKUP(R1639,box_office!$C:$F,2,FALSE)</f>
        <v>22.637795275590552</v>
      </c>
      <c r="T1639" s="7">
        <f>VLOOKUP(R1639,box_office!$C:$F,3,FALSE)</f>
        <v>4.9800000000000004</v>
      </c>
      <c r="U1639" s="7">
        <f>VLOOKUP(R1639,box_office!$C:$F,4,FALSE)</f>
        <v>18000</v>
      </c>
    </row>
    <row r="1640" spans="1:21" x14ac:dyDescent="0.3">
      <c r="A1640" s="3" t="s">
        <v>1465</v>
      </c>
      <c r="B1640" s="4" t="s">
        <v>270</v>
      </c>
      <c r="C1640" s="3" t="s">
        <v>1466</v>
      </c>
      <c r="D1640" s="3" t="s">
        <v>28</v>
      </c>
      <c r="E1640" s="3" t="s">
        <v>1467</v>
      </c>
      <c r="F1640" s="3">
        <v>6.3</v>
      </c>
      <c r="G1640" s="3">
        <v>20</v>
      </c>
      <c r="H1640" s="3">
        <v>286</v>
      </c>
      <c r="I1640" s="6" t="s">
        <v>95</v>
      </c>
      <c r="J1640" s="6">
        <v>11178</v>
      </c>
      <c r="K1640" s="4">
        <v>41684</v>
      </c>
      <c r="L1640" s="7" t="s">
        <v>32</v>
      </c>
      <c r="M1640" s="7" t="s">
        <v>294</v>
      </c>
      <c r="N1640" s="7" t="s">
        <v>294</v>
      </c>
      <c r="O1640" s="7">
        <v>121</v>
      </c>
      <c r="P1640" s="4">
        <f t="shared" si="76"/>
        <v>41691</v>
      </c>
      <c r="Q1640" s="4">
        <f t="shared" si="77"/>
        <v>41692</v>
      </c>
      <c r="R1640" s="7" t="str">
        <f t="shared" si="75"/>
        <v>id7832441692</v>
      </c>
      <c r="S1640" s="7">
        <f>VLOOKUP(R1640,box_office!$C:$F,2,FALSE)</f>
        <v>32.472440944881889</v>
      </c>
      <c r="T1640" s="7">
        <f>VLOOKUP(R1640,box_office!$C:$F,3,FALSE)</f>
        <v>5.17</v>
      </c>
      <c r="U1640" s="7">
        <f>VLOOKUP(R1640,box_office!$C:$F,4,FALSE)</f>
        <v>18000</v>
      </c>
    </row>
    <row r="1641" spans="1:21" x14ac:dyDescent="0.3">
      <c r="A1641" s="3" t="s">
        <v>1465</v>
      </c>
      <c r="B1641" s="4" t="s">
        <v>272</v>
      </c>
      <c r="C1641" s="3" t="s">
        <v>1466</v>
      </c>
      <c r="D1641" s="3" t="s">
        <v>28</v>
      </c>
      <c r="E1641" s="3" t="s">
        <v>1467</v>
      </c>
      <c r="F1641" s="3">
        <v>6.3</v>
      </c>
      <c r="G1641" s="3">
        <v>20</v>
      </c>
      <c r="H1641" s="3">
        <v>286</v>
      </c>
      <c r="I1641" s="6" t="s">
        <v>95</v>
      </c>
      <c r="J1641" s="6">
        <v>11862</v>
      </c>
      <c r="K1641" s="4">
        <v>41684</v>
      </c>
      <c r="L1641" s="7" t="s">
        <v>32</v>
      </c>
      <c r="M1641" s="7" t="s">
        <v>294</v>
      </c>
      <c r="N1641" s="7" t="s">
        <v>294</v>
      </c>
      <c r="O1641" s="7">
        <v>121</v>
      </c>
      <c r="P1641" s="4">
        <f t="shared" si="76"/>
        <v>41692</v>
      </c>
      <c r="Q1641" s="4">
        <f t="shared" si="77"/>
        <v>41693</v>
      </c>
      <c r="R1641" s="7" t="str">
        <f t="shared" si="75"/>
        <v>id7832441693</v>
      </c>
      <c r="S1641" s="7">
        <f>VLOOKUP(R1641,box_office!$C:$F,2,FALSE)</f>
        <v>26.724409448818896</v>
      </c>
      <c r="T1641" s="7">
        <f>VLOOKUP(R1641,box_office!$C:$F,3,FALSE)</f>
        <v>5.04</v>
      </c>
      <c r="U1641" s="7">
        <f>VLOOKUP(R1641,box_office!$C:$F,4,FALSE)</f>
        <v>18000</v>
      </c>
    </row>
    <row r="1642" spans="1:21" x14ac:dyDescent="0.3">
      <c r="A1642" s="3" t="s">
        <v>1465</v>
      </c>
      <c r="B1642" s="4" t="s">
        <v>274</v>
      </c>
      <c r="C1642" s="3" t="s">
        <v>1466</v>
      </c>
      <c r="D1642" s="3" t="s">
        <v>28</v>
      </c>
      <c r="E1642" s="3" t="s">
        <v>1467</v>
      </c>
      <c r="F1642" s="3">
        <v>6.3</v>
      </c>
      <c r="G1642" s="3">
        <v>20</v>
      </c>
      <c r="H1642" s="3">
        <v>286</v>
      </c>
      <c r="I1642" s="6" t="s">
        <v>95</v>
      </c>
      <c r="J1642" s="6">
        <v>12644</v>
      </c>
      <c r="K1642" s="4">
        <v>41684</v>
      </c>
      <c r="L1642" s="7" t="s">
        <v>32</v>
      </c>
      <c r="M1642" s="7" t="s">
        <v>294</v>
      </c>
      <c r="N1642" s="7" t="s">
        <v>294</v>
      </c>
      <c r="O1642" s="7">
        <v>121</v>
      </c>
      <c r="P1642" s="4">
        <f t="shared" si="76"/>
        <v>41693</v>
      </c>
      <c r="Q1642" s="4">
        <f t="shared" si="77"/>
        <v>41694</v>
      </c>
      <c r="R1642" s="7" t="str">
        <f t="shared" si="75"/>
        <v>id7832441694</v>
      </c>
      <c r="S1642" s="7">
        <f>VLOOKUP(R1642,box_office!$C:$F,2,FALSE)</f>
        <v>12.521259842519687</v>
      </c>
      <c r="T1642" s="7">
        <f>VLOOKUP(R1642,box_office!$C:$F,3,FALSE)</f>
        <v>5.04</v>
      </c>
      <c r="U1642" s="7">
        <f>VLOOKUP(R1642,box_office!$C:$F,4,FALSE)</f>
        <v>17000</v>
      </c>
    </row>
    <row r="1643" spans="1:21" x14ac:dyDescent="0.3">
      <c r="A1643" s="3" t="s">
        <v>1465</v>
      </c>
      <c r="B1643" s="4" t="s">
        <v>276</v>
      </c>
      <c r="C1643" s="3" t="s">
        <v>1466</v>
      </c>
      <c r="D1643" s="3" t="s">
        <v>28</v>
      </c>
      <c r="E1643" s="3" t="s">
        <v>1467</v>
      </c>
      <c r="F1643" s="3">
        <v>6.3</v>
      </c>
      <c r="G1643" s="3">
        <v>20</v>
      </c>
      <c r="H1643" s="3">
        <v>286</v>
      </c>
      <c r="I1643" s="6" t="s">
        <v>95</v>
      </c>
      <c r="J1643" s="6">
        <v>13311</v>
      </c>
      <c r="K1643" s="4">
        <v>41684</v>
      </c>
      <c r="L1643" s="7" t="s">
        <v>32</v>
      </c>
      <c r="M1643" s="7" t="s">
        <v>294</v>
      </c>
      <c r="N1643" s="7" t="s">
        <v>294</v>
      </c>
      <c r="O1643" s="7">
        <v>121</v>
      </c>
      <c r="P1643" s="4">
        <f t="shared" si="76"/>
        <v>41694</v>
      </c>
      <c r="Q1643" s="4">
        <f t="shared" si="77"/>
        <v>41695</v>
      </c>
      <c r="R1643" s="7" t="str">
        <f t="shared" si="75"/>
        <v>id7832441695</v>
      </c>
      <c r="S1643" s="7">
        <f>VLOOKUP(R1643,box_office!$C:$F,2,FALSE)</f>
        <v>12.924409448818899</v>
      </c>
      <c r="T1643" s="7">
        <f>VLOOKUP(R1643,box_office!$C:$F,3,FALSE)</f>
        <v>4.88</v>
      </c>
      <c r="U1643" s="7">
        <f>VLOOKUP(R1643,box_office!$C:$F,4,FALSE)</f>
        <v>17000</v>
      </c>
    </row>
    <row r="1644" spans="1:21" x14ac:dyDescent="0.3">
      <c r="A1644" s="3" t="s">
        <v>1465</v>
      </c>
      <c r="B1644" s="4" t="s">
        <v>278</v>
      </c>
      <c r="C1644" s="3" t="s">
        <v>1466</v>
      </c>
      <c r="D1644" s="3" t="s">
        <v>28</v>
      </c>
      <c r="E1644" s="3" t="s">
        <v>1467</v>
      </c>
      <c r="F1644" s="3">
        <v>6.3</v>
      </c>
      <c r="G1644" s="3">
        <v>21</v>
      </c>
      <c r="H1644" s="3">
        <v>291</v>
      </c>
      <c r="I1644" s="6" t="s">
        <v>95</v>
      </c>
      <c r="J1644" s="6">
        <v>13750</v>
      </c>
      <c r="K1644" s="4">
        <v>41684</v>
      </c>
      <c r="L1644" s="7" t="s">
        <v>32</v>
      </c>
      <c r="M1644" s="7" t="s">
        <v>294</v>
      </c>
      <c r="N1644" s="7" t="s">
        <v>294</v>
      </c>
      <c r="O1644" s="7">
        <v>121</v>
      </c>
      <c r="P1644" s="4">
        <f t="shared" si="76"/>
        <v>41695</v>
      </c>
      <c r="Q1644" s="4">
        <f t="shared" si="77"/>
        <v>41696</v>
      </c>
      <c r="R1644" s="7" t="str">
        <f t="shared" si="75"/>
        <v>id7832441696</v>
      </c>
      <c r="S1644" s="7">
        <f>VLOOKUP(R1644,box_office!$C:$F,2,FALSE)</f>
        <v>12.157480314960631</v>
      </c>
      <c r="T1644" s="7">
        <f>VLOOKUP(R1644,box_office!$C:$F,3,FALSE)</f>
        <v>4.9400000000000004</v>
      </c>
      <c r="U1644" s="7">
        <f>VLOOKUP(R1644,box_office!$C:$F,4,FALSE)</f>
        <v>17000</v>
      </c>
    </row>
    <row r="1645" spans="1:21" x14ac:dyDescent="0.3">
      <c r="A1645" s="3" t="s">
        <v>1465</v>
      </c>
      <c r="B1645" s="4" t="s">
        <v>280</v>
      </c>
      <c r="C1645" s="3" t="s">
        <v>1466</v>
      </c>
      <c r="D1645" s="3" t="s">
        <v>28</v>
      </c>
      <c r="E1645" s="3" t="s">
        <v>1467</v>
      </c>
      <c r="F1645" s="3">
        <v>6.3</v>
      </c>
      <c r="G1645" s="3">
        <v>21</v>
      </c>
      <c r="H1645" s="3">
        <v>300</v>
      </c>
      <c r="I1645" s="6" t="s">
        <v>95</v>
      </c>
      <c r="J1645" s="6">
        <v>14151</v>
      </c>
      <c r="K1645" s="4">
        <v>41684</v>
      </c>
      <c r="L1645" s="7" t="s">
        <v>32</v>
      </c>
      <c r="M1645" s="7" t="s">
        <v>294</v>
      </c>
      <c r="N1645" s="7" t="s">
        <v>294</v>
      </c>
      <c r="O1645" s="7">
        <v>121</v>
      </c>
      <c r="P1645" s="4">
        <f t="shared" si="76"/>
        <v>41696</v>
      </c>
      <c r="Q1645" s="4">
        <f t="shared" si="77"/>
        <v>41697</v>
      </c>
      <c r="R1645" s="7" t="str">
        <f t="shared" si="75"/>
        <v>id7832441697</v>
      </c>
      <c r="S1645" s="7">
        <f>VLOOKUP(R1645,box_office!$C:$F,2,FALSE)</f>
        <v>11.688188976377953</v>
      </c>
      <c r="T1645" s="7">
        <f>VLOOKUP(R1645,box_office!$C:$F,3,FALSE)</f>
        <v>5.15</v>
      </c>
      <c r="U1645" s="7">
        <f>VLOOKUP(R1645,box_office!$C:$F,4,FALSE)</f>
        <v>17000</v>
      </c>
    </row>
    <row r="1646" spans="1:21" x14ac:dyDescent="0.3">
      <c r="A1646" s="3" t="s">
        <v>1465</v>
      </c>
      <c r="B1646" s="4" t="s">
        <v>282</v>
      </c>
      <c r="C1646" s="3" t="s">
        <v>1466</v>
      </c>
      <c r="D1646" s="3" t="s">
        <v>28</v>
      </c>
      <c r="E1646" s="3" t="s">
        <v>1467</v>
      </c>
      <c r="F1646" s="3">
        <v>6.3</v>
      </c>
      <c r="G1646" s="3">
        <v>21</v>
      </c>
      <c r="H1646" s="3">
        <v>307</v>
      </c>
      <c r="I1646" s="6" t="s">
        <v>95</v>
      </c>
      <c r="J1646" s="6">
        <v>14504</v>
      </c>
      <c r="K1646" s="4">
        <v>41684</v>
      </c>
      <c r="L1646" s="7" t="s">
        <v>32</v>
      </c>
      <c r="M1646" s="7" t="s">
        <v>294</v>
      </c>
      <c r="N1646" s="7" t="s">
        <v>294</v>
      </c>
      <c r="O1646" s="7">
        <v>121</v>
      </c>
      <c r="P1646" s="4">
        <f t="shared" si="76"/>
        <v>41697</v>
      </c>
      <c r="Q1646" s="4">
        <f t="shared" si="77"/>
        <v>41698</v>
      </c>
      <c r="R1646" s="7" t="str">
        <f t="shared" si="75"/>
        <v>id7832441698</v>
      </c>
      <c r="S1646" s="7">
        <f>VLOOKUP(R1646,box_office!$C:$F,2,FALSE)</f>
        <v>10.455118110236221</v>
      </c>
      <c r="T1646" s="7">
        <f>VLOOKUP(R1646,box_office!$C:$F,3,FALSE)</f>
        <v>5.24</v>
      </c>
      <c r="U1646" s="7">
        <f>VLOOKUP(R1646,box_office!$C:$F,4,FALSE)</f>
        <v>12000</v>
      </c>
    </row>
    <row r="1647" spans="1:21" x14ac:dyDescent="0.3">
      <c r="A1647" s="3" t="s">
        <v>1465</v>
      </c>
      <c r="B1647" s="4" t="s">
        <v>284</v>
      </c>
      <c r="C1647" s="3" t="s">
        <v>1466</v>
      </c>
      <c r="D1647" s="3" t="s">
        <v>28</v>
      </c>
      <c r="E1647" s="3" t="s">
        <v>1467</v>
      </c>
      <c r="F1647" s="3">
        <v>6.3</v>
      </c>
      <c r="G1647" s="3">
        <v>21</v>
      </c>
      <c r="H1647" s="3">
        <v>307</v>
      </c>
      <c r="I1647" s="6" t="s">
        <v>95</v>
      </c>
      <c r="J1647" s="6">
        <v>14827</v>
      </c>
      <c r="K1647" s="4">
        <v>41684</v>
      </c>
      <c r="L1647" s="7" t="s">
        <v>32</v>
      </c>
      <c r="M1647" s="7" t="s">
        <v>294</v>
      </c>
      <c r="N1647" s="7" t="s">
        <v>294</v>
      </c>
      <c r="O1647" s="7">
        <v>121</v>
      </c>
      <c r="P1647" s="4">
        <f t="shared" si="76"/>
        <v>41698</v>
      </c>
      <c r="Q1647" s="4">
        <f t="shared" si="77"/>
        <v>41699</v>
      </c>
      <c r="R1647" s="7" t="str">
        <f t="shared" si="75"/>
        <v>id7832441699</v>
      </c>
      <c r="S1647" s="7">
        <f>VLOOKUP(R1647,box_office!$C:$F,2,FALSE)</f>
        <v>15.341732283464568</v>
      </c>
      <c r="T1647" s="7">
        <f>VLOOKUP(R1647,box_office!$C:$F,3,FALSE)</f>
        <v>5.24</v>
      </c>
      <c r="U1647" s="7">
        <f>VLOOKUP(R1647,box_office!$C:$F,4,FALSE)</f>
        <v>12000</v>
      </c>
    </row>
    <row r="1648" spans="1:21" x14ac:dyDescent="0.3">
      <c r="A1648" s="3" t="s">
        <v>1465</v>
      </c>
      <c r="B1648" s="4" t="s">
        <v>286</v>
      </c>
      <c r="C1648" s="3" t="s">
        <v>1466</v>
      </c>
      <c r="D1648" s="3" t="s">
        <v>28</v>
      </c>
      <c r="E1648" s="3" t="s">
        <v>1467</v>
      </c>
      <c r="F1648" s="3">
        <v>6.3</v>
      </c>
      <c r="G1648" s="3">
        <v>21</v>
      </c>
      <c r="H1648" s="3">
        <v>307</v>
      </c>
      <c r="I1648" s="6" t="s">
        <v>95</v>
      </c>
      <c r="J1648" s="6">
        <v>15189</v>
      </c>
      <c r="K1648" s="4">
        <v>41684</v>
      </c>
      <c r="L1648" s="7" t="s">
        <v>32</v>
      </c>
      <c r="M1648" s="7" t="s">
        <v>294</v>
      </c>
      <c r="N1648" s="7" t="s">
        <v>294</v>
      </c>
      <c r="O1648" s="7">
        <v>121</v>
      </c>
      <c r="P1648" s="4">
        <f t="shared" si="76"/>
        <v>41699</v>
      </c>
      <c r="Q1648" s="4">
        <f t="shared" si="77"/>
        <v>41700</v>
      </c>
      <c r="R1648" s="7" t="str">
        <f t="shared" si="75"/>
        <v>id7832441700</v>
      </c>
      <c r="S1648" s="7">
        <f>VLOOKUP(R1648,box_office!$C:$F,2,FALSE)</f>
        <v>12.088188976377955</v>
      </c>
      <c r="T1648" s="7">
        <f>VLOOKUP(R1648,box_office!$C:$F,3,FALSE)</f>
        <v>5.34</v>
      </c>
      <c r="U1648" s="7">
        <f>VLOOKUP(R1648,box_office!$C:$F,4,FALSE)</f>
        <v>12000</v>
      </c>
    </row>
    <row r="1649" spans="1:21" x14ac:dyDescent="0.3">
      <c r="A1649" s="3" t="s">
        <v>1465</v>
      </c>
      <c r="B1649" s="4" t="s">
        <v>690</v>
      </c>
      <c r="C1649" s="3" t="s">
        <v>1466</v>
      </c>
      <c r="D1649" s="3" t="s">
        <v>28</v>
      </c>
      <c r="E1649" s="3" t="s">
        <v>1467</v>
      </c>
      <c r="F1649" s="3">
        <v>6.3</v>
      </c>
      <c r="G1649" s="3">
        <v>21</v>
      </c>
      <c r="H1649" s="3">
        <v>307</v>
      </c>
      <c r="I1649" s="6" t="s">
        <v>95</v>
      </c>
      <c r="J1649" s="6">
        <v>15582</v>
      </c>
      <c r="K1649" s="4">
        <v>41684</v>
      </c>
      <c r="L1649" s="7" t="s">
        <v>32</v>
      </c>
      <c r="M1649" s="7" t="s">
        <v>294</v>
      </c>
      <c r="N1649" s="7" t="s">
        <v>294</v>
      </c>
      <c r="O1649" s="7">
        <v>121</v>
      </c>
      <c r="P1649" s="4">
        <f t="shared" si="76"/>
        <v>41700</v>
      </c>
      <c r="Q1649" s="4">
        <f t="shared" si="77"/>
        <v>41701</v>
      </c>
      <c r="R1649" s="7" t="str">
        <f t="shared" si="75"/>
        <v>id7832441701</v>
      </c>
      <c r="S1649" s="7">
        <f>VLOOKUP(R1649,box_office!$C:$F,2,FALSE)</f>
        <v>5.4566929133858268</v>
      </c>
      <c r="T1649" s="7">
        <f>VLOOKUP(R1649,box_office!$C:$F,3,FALSE)</f>
        <v>5.43</v>
      </c>
      <c r="U1649" s="7">
        <f>VLOOKUP(R1649,box_office!$C:$F,4,FALSE)</f>
        <v>12000</v>
      </c>
    </row>
    <row r="1650" spans="1:21" x14ac:dyDescent="0.3">
      <c r="A1650" s="3" t="s">
        <v>1465</v>
      </c>
      <c r="B1650" s="4" t="s">
        <v>288</v>
      </c>
      <c r="C1650" s="3" t="s">
        <v>1466</v>
      </c>
      <c r="D1650" s="3" t="s">
        <v>28</v>
      </c>
      <c r="E1650" s="3" t="s">
        <v>1467</v>
      </c>
      <c r="F1650" s="3">
        <v>6.3</v>
      </c>
      <c r="G1650" s="3">
        <v>21</v>
      </c>
      <c r="H1650" s="3">
        <v>305</v>
      </c>
      <c r="I1650" s="6" t="s">
        <v>95</v>
      </c>
      <c r="J1650" s="6">
        <v>15883</v>
      </c>
      <c r="K1650" s="4">
        <v>41684</v>
      </c>
      <c r="L1650" s="7" t="s">
        <v>32</v>
      </c>
      <c r="M1650" s="7" t="s">
        <v>294</v>
      </c>
      <c r="N1650" s="7" t="s">
        <v>294</v>
      </c>
      <c r="O1650" s="7">
        <v>121</v>
      </c>
      <c r="P1650" s="4">
        <f t="shared" si="76"/>
        <v>41701</v>
      </c>
      <c r="Q1650" s="4">
        <f t="shared" si="77"/>
        <v>41702</v>
      </c>
      <c r="R1650" s="7" t="str">
        <f t="shared" si="75"/>
        <v>id7832441702</v>
      </c>
      <c r="S1650" s="7">
        <f>VLOOKUP(R1650,box_office!$C:$F,2,FALSE)</f>
        <v>4.4803149606299213</v>
      </c>
      <c r="T1650" s="7">
        <f>VLOOKUP(R1650,box_office!$C:$F,3,FALSE)</f>
        <v>4.9800000000000004</v>
      </c>
      <c r="U1650" s="7">
        <f>VLOOKUP(R1650,box_office!$C:$F,4,FALSE)</f>
        <v>10000</v>
      </c>
    </row>
    <row r="1651" spans="1:21" x14ac:dyDescent="0.3">
      <c r="A1651" s="3" t="s">
        <v>1465</v>
      </c>
      <c r="B1651" s="4" t="s">
        <v>693</v>
      </c>
      <c r="C1651" s="3" t="s">
        <v>1466</v>
      </c>
      <c r="D1651" s="3" t="s">
        <v>28</v>
      </c>
      <c r="E1651" s="3" t="s">
        <v>1467</v>
      </c>
      <c r="F1651" s="3">
        <v>6.3</v>
      </c>
      <c r="G1651" s="3">
        <v>21</v>
      </c>
      <c r="H1651" s="3">
        <v>305</v>
      </c>
      <c r="I1651" s="6" t="s">
        <v>95</v>
      </c>
      <c r="J1651" s="6">
        <v>16105</v>
      </c>
      <c r="K1651" s="4">
        <v>41684</v>
      </c>
      <c r="L1651" s="7" t="s">
        <v>32</v>
      </c>
      <c r="M1651" s="7" t="s">
        <v>294</v>
      </c>
      <c r="N1651" s="7" t="s">
        <v>294</v>
      </c>
      <c r="O1651" s="7">
        <v>121</v>
      </c>
      <c r="P1651" s="4">
        <f t="shared" si="76"/>
        <v>41702</v>
      </c>
      <c r="Q1651" s="4">
        <f t="shared" si="77"/>
        <v>41703</v>
      </c>
      <c r="R1651" s="7" t="str">
        <f t="shared" si="75"/>
        <v>id7832441703</v>
      </c>
      <c r="S1651" s="7">
        <f>VLOOKUP(R1651,box_office!$C:$F,2,FALSE)</f>
        <v>4.0724409448818903</v>
      </c>
      <c r="T1651" s="7">
        <f>VLOOKUP(R1651,box_office!$C:$F,3,FALSE)</f>
        <v>5.23</v>
      </c>
      <c r="U1651" s="7">
        <f>VLOOKUP(R1651,box_office!$C:$F,4,FALSE)</f>
        <v>9721</v>
      </c>
    </row>
    <row r="1652" spans="1:21" x14ac:dyDescent="0.3">
      <c r="A1652" s="3" t="s">
        <v>1465</v>
      </c>
      <c r="B1652" s="4" t="s">
        <v>425</v>
      </c>
      <c r="C1652" s="3" t="s">
        <v>1466</v>
      </c>
      <c r="D1652" s="3" t="s">
        <v>28</v>
      </c>
      <c r="E1652" s="3" t="s">
        <v>1467</v>
      </c>
      <c r="F1652" s="3">
        <v>6.2</v>
      </c>
      <c r="G1652" s="3">
        <v>21</v>
      </c>
      <c r="H1652" s="3">
        <v>305</v>
      </c>
      <c r="I1652" s="6" t="s">
        <v>95</v>
      </c>
      <c r="J1652" s="6">
        <v>16312</v>
      </c>
      <c r="K1652" s="4">
        <v>41684</v>
      </c>
      <c r="L1652" s="7" t="s">
        <v>32</v>
      </c>
      <c r="M1652" s="7" t="s">
        <v>294</v>
      </c>
      <c r="N1652" s="7" t="s">
        <v>294</v>
      </c>
      <c r="O1652" s="7">
        <v>121</v>
      </c>
      <c r="P1652" s="4">
        <f t="shared" si="76"/>
        <v>41703</v>
      </c>
      <c r="Q1652" s="4">
        <f t="shared" si="77"/>
        <v>41704</v>
      </c>
      <c r="R1652" s="7" t="str">
        <f t="shared" si="75"/>
        <v>id7832441704</v>
      </c>
      <c r="S1652" s="7">
        <f>VLOOKUP(R1652,box_office!$C:$F,2,FALSE)</f>
        <v>4.1385826771653544</v>
      </c>
      <c r="T1652" s="7">
        <f>VLOOKUP(R1652,box_office!$C:$F,3,FALSE)</f>
        <v>5.31</v>
      </c>
      <c r="U1652" s="7">
        <f>VLOOKUP(R1652,box_office!$C:$F,4,FALSE)</f>
        <v>9751</v>
      </c>
    </row>
    <row r="1653" spans="1:21" x14ac:dyDescent="0.3">
      <c r="A1653" s="3" t="s">
        <v>1465</v>
      </c>
      <c r="B1653" s="4" t="s">
        <v>429</v>
      </c>
      <c r="C1653" s="3" t="s">
        <v>1466</v>
      </c>
      <c r="D1653" s="3" t="s">
        <v>28</v>
      </c>
      <c r="E1653" s="3" t="s">
        <v>1467</v>
      </c>
      <c r="F1653" s="3">
        <v>6.2</v>
      </c>
      <c r="G1653" s="3">
        <v>21</v>
      </c>
      <c r="H1653" s="3">
        <v>339</v>
      </c>
      <c r="I1653" s="6" t="s">
        <v>95</v>
      </c>
      <c r="J1653" s="6">
        <v>16529</v>
      </c>
      <c r="K1653" s="4">
        <v>41684</v>
      </c>
      <c r="L1653" s="7" t="s">
        <v>32</v>
      </c>
      <c r="M1653" s="7" t="s">
        <v>294</v>
      </c>
      <c r="N1653" s="7" t="s">
        <v>294</v>
      </c>
      <c r="O1653" s="7">
        <v>121</v>
      </c>
      <c r="P1653" s="4">
        <f t="shared" si="76"/>
        <v>41704</v>
      </c>
      <c r="Q1653" s="4">
        <f t="shared" si="77"/>
        <v>41705</v>
      </c>
      <c r="R1653" s="7" t="str">
        <f t="shared" si="75"/>
        <v>id7832441705</v>
      </c>
      <c r="S1653" s="7">
        <f>VLOOKUP(R1653,box_office!$C:$F,2,FALSE)</f>
        <v>2.7779527559055119</v>
      </c>
      <c r="T1653" s="7">
        <f>VLOOKUP(R1653,box_office!$C:$F,3,FALSE)</f>
        <v>4.9800000000000004</v>
      </c>
      <c r="U1653" s="7">
        <f>VLOOKUP(R1653,box_office!$C:$F,4,FALSE)</f>
        <v>2933</v>
      </c>
    </row>
    <row r="1654" spans="1:21" x14ac:dyDescent="0.3">
      <c r="A1654" s="3" t="s">
        <v>1465</v>
      </c>
      <c r="B1654" s="4" t="s">
        <v>431</v>
      </c>
      <c r="C1654" s="3" t="s">
        <v>1466</v>
      </c>
      <c r="D1654" s="3" t="s">
        <v>28</v>
      </c>
      <c r="E1654" s="3" t="s">
        <v>1467</v>
      </c>
      <c r="F1654" s="3">
        <v>6.2</v>
      </c>
      <c r="G1654" s="3">
        <v>21</v>
      </c>
      <c r="H1654" s="3">
        <v>339</v>
      </c>
      <c r="I1654" s="6" t="s">
        <v>95</v>
      </c>
      <c r="J1654" s="6">
        <v>16726</v>
      </c>
      <c r="K1654" s="4">
        <v>41684</v>
      </c>
      <c r="L1654" s="7" t="s">
        <v>32</v>
      </c>
      <c r="M1654" s="7" t="s">
        <v>294</v>
      </c>
      <c r="N1654" s="7" t="s">
        <v>294</v>
      </c>
      <c r="O1654" s="7">
        <v>121</v>
      </c>
      <c r="P1654" s="4">
        <f t="shared" si="76"/>
        <v>41705</v>
      </c>
      <c r="Q1654" s="4">
        <f t="shared" si="77"/>
        <v>41706</v>
      </c>
      <c r="R1654" s="7" t="str">
        <f t="shared" si="75"/>
        <v>id7832441706</v>
      </c>
      <c r="S1654" s="7">
        <f>VLOOKUP(R1654,box_office!$C:$F,2,FALSE)</f>
        <v>3.1543307086614178</v>
      </c>
      <c r="T1654" s="7">
        <f>VLOOKUP(R1654,box_office!$C:$F,3,FALSE)</f>
        <v>4.9400000000000004</v>
      </c>
      <c r="U1654" s="7">
        <f>VLOOKUP(R1654,box_office!$C:$F,4,FALSE)</f>
        <v>2545</v>
      </c>
    </row>
    <row r="1655" spans="1:21" x14ac:dyDescent="0.3">
      <c r="A1655" s="3" t="s">
        <v>1465</v>
      </c>
      <c r="B1655" s="4" t="s">
        <v>433</v>
      </c>
      <c r="C1655" s="3" t="s">
        <v>1466</v>
      </c>
      <c r="D1655" s="3" t="s">
        <v>28</v>
      </c>
      <c r="E1655" s="3" t="s">
        <v>1467</v>
      </c>
      <c r="F1655" s="3">
        <v>6.2</v>
      </c>
      <c r="G1655" s="3">
        <v>21</v>
      </c>
      <c r="H1655" s="3">
        <v>339</v>
      </c>
      <c r="I1655" s="6" t="s">
        <v>95</v>
      </c>
      <c r="J1655" s="6">
        <v>16941</v>
      </c>
      <c r="K1655" s="4">
        <v>41684</v>
      </c>
      <c r="L1655" s="7" t="s">
        <v>32</v>
      </c>
      <c r="M1655" s="7" t="s">
        <v>294</v>
      </c>
      <c r="N1655" s="7" t="s">
        <v>294</v>
      </c>
      <c r="O1655" s="7">
        <v>121</v>
      </c>
      <c r="P1655" s="4">
        <f t="shared" si="76"/>
        <v>41706</v>
      </c>
      <c r="Q1655" s="4">
        <f t="shared" si="77"/>
        <v>41707</v>
      </c>
      <c r="R1655" s="7" t="str">
        <f t="shared" si="75"/>
        <v>id7832441707</v>
      </c>
      <c r="S1655" s="7">
        <f>VLOOKUP(R1655,box_office!$C:$F,2,FALSE)</f>
        <v>2.0818897637795275</v>
      </c>
      <c r="T1655" s="7">
        <f>VLOOKUP(R1655,box_office!$C:$F,3,FALSE)</f>
        <v>5.12</v>
      </c>
      <c r="U1655" s="7">
        <f>VLOOKUP(R1655,box_office!$C:$F,4,FALSE)</f>
        <v>2536</v>
      </c>
    </row>
    <row r="1656" spans="1:21" x14ac:dyDescent="0.3">
      <c r="A1656" s="3" t="s">
        <v>1465</v>
      </c>
      <c r="B1656" s="4" t="s">
        <v>435</v>
      </c>
      <c r="C1656" s="3" t="s">
        <v>1466</v>
      </c>
      <c r="D1656" s="3" t="s">
        <v>28</v>
      </c>
      <c r="E1656" s="3" t="s">
        <v>1467</v>
      </c>
      <c r="F1656" s="3">
        <v>6.2</v>
      </c>
      <c r="G1656" s="3">
        <v>21</v>
      </c>
      <c r="H1656" s="3">
        <v>339</v>
      </c>
      <c r="I1656" s="6" t="s">
        <v>95</v>
      </c>
      <c r="J1656" s="6">
        <v>17167</v>
      </c>
      <c r="K1656" s="4">
        <v>41684</v>
      </c>
      <c r="L1656" s="7" t="s">
        <v>32</v>
      </c>
      <c r="M1656" s="7" t="s">
        <v>294</v>
      </c>
      <c r="N1656" s="7" t="s">
        <v>294</v>
      </c>
      <c r="O1656" s="7">
        <v>121</v>
      </c>
      <c r="P1656" s="4">
        <f t="shared" si="76"/>
        <v>41707</v>
      </c>
      <c r="Q1656" s="4">
        <f t="shared" si="77"/>
        <v>41708</v>
      </c>
      <c r="R1656" s="7" t="str">
        <f t="shared" si="75"/>
        <v>id7832441708</v>
      </c>
      <c r="S1656" s="7">
        <f>VLOOKUP(R1656,box_office!$C:$F,2,FALSE)</f>
        <v>0.84566929133858271</v>
      </c>
      <c r="T1656" s="7">
        <f>VLOOKUP(R1656,box_office!$C:$F,3,FALSE)</f>
        <v>4.96</v>
      </c>
      <c r="U1656" s="7">
        <f>VLOOKUP(R1656,box_office!$C:$F,4,FALSE)</f>
        <v>2434</v>
      </c>
    </row>
    <row r="1657" spans="1:21" x14ac:dyDescent="0.3">
      <c r="A1657" s="3" t="s">
        <v>1465</v>
      </c>
      <c r="B1657" s="4" t="s">
        <v>437</v>
      </c>
      <c r="C1657" s="3" t="s">
        <v>1466</v>
      </c>
      <c r="D1657" s="3" t="s">
        <v>28</v>
      </c>
      <c r="E1657" s="3" t="s">
        <v>1467</v>
      </c>
      <c r="F1657" s="3">
        <v>6.2</v>
      </c>
      <c r="G1657" s="3">
        <v>21</v>
      </c>
      <c r="H1657" s="3">
        <v>339</v>
      </c>
      <c r="I1657" s="6" t="s">
        <v>95</v>
      </c>
      <c r="J1657" s="6">
        <v>17389</v>
      </c>
      <c r="K1657" s="4">
        <v>41684</v>
      </c>
      <c r="L1657" s="7" t="s">
        <v>32</v>
      </c>
      <c r="M1657" s="7" t="s">
        <v>294</v>
      </c>
      <c r="N1657" s="7" t="s">
        <v>294</v>
      </c>
      <c r="O1657" s="7">
        <v>121</v>
      </c>
      <c r="P1657" s="4">
        <f t="shared" si="76"/>
        <v>41708</v>
      </c>
      <c r="Q1657" s="4">
        <f t="shared" si="77"/>
        <v>41709</v>
      </c>
      <c r="R1657" s="7" t="str">
        <f t="shared" si="75"/>
        <v>id7832441709</v>
      </c>
      <c r="S1657" s="7">
        <f>VLOOKUP(R1657,box_office!$C:$F,2,FALSE)</f>
        <v>0.8582677165354331</v>
      </c>
      <c r="T1657" s="7">
        <f>VLOOKUP(R1657,box_office!$C:$F,3,FALSE)</f>
        <v>4.99</v>
      </c>
      <c r="U1657" s="7">
        <f>VLOOKUP(R1657,box_office!$C:$F,4,FALSE)</f>
        <v>2458</v>
      </c>
    </row>
    <row r="1658" spans="1:21" x14ac:dyDescent="0.3">
      <c r="A1658" s="3" t="s">
        <v>1465</v>
      </c>
      <c r="B1658" s="4" t="s">
        <v>439</v>
      </c>
      <c r="C1658" s="3" t="s">
        <v>1466</v>
      </c>
      <c r="D1658" s="3" t="s">
        <v>28</v>
      </c>
      <c r="E1658" s="3" t="s">
        <v>1467</v>
      </c>
      <c r="F1658" s="3">
        <v>6.2</v>
      </c>
      <c r="G1658" s="3">
        <v>21</v>
      </c>
      <c r="H1658" s="3">
        <v>339</v>
      </c>
      <c r="I1658" s="6" t="s">
        <v>95</v>
      </c>
      <c r="J1658" s="6">
        <v>17583</v>
      </c>
      <c r="K1658" s="4">
        <v>41684</v>
      </c>
      <c r="L1658" s="7" t="s">
        <v>32</v>
      </c>
      <c r="M1658" s="7" t="s">
        <v>294</v>
      </c>
      <c r="N1658" s="7" t="s">
        <v>294</v>
      </c>
      <c r="O1658" s="7">
        <v>121</v>
      </c>
      <c r="P1658" s="4">
        <f t="shared" si="76"/>
        <v>41709</v>
      </c>
      <c r="Q1658" s="4">
        <f t="shared" si="77"/>
        <v>41710</v>
      </c>
      <c r="R1658" s="7" t="str">
        <f t="shared" si="75"/>
        <v>id7832441710</v>
      </c>
      <c r="S1658" s="7">
        <f>VLOOKUP(R1658,box_office!$C:$F,2,FALSE)</f>
        <v>0.80787401574803153</v>
      </c>
      <c r="T1658" s="7">
        <f>VLOOKUP(R1658,box_office!$C:$F,3,FALSE)</f>
        <v>4.76</v>
      </c>
      <c r="U1658" s="7">
        <f>VLOOKUP(R1658,box_office!$C:$F,4,FALSE)</f>
        <v>2426</v>
      </c>
    </row>
    <row r="1659" spans="1:21" x14ac:dyDescent="0.3">
      <c r="A1659" s="3" t="s">
        <v>1465</v>
      </c>
      <c r="B1659" s="4" t="s">
        <v>441</v>
      </c>
      <c r="C1659" s="3" t="s">
        <v>1466</v>
      </c>
      <c r="D1659" s="3" t="s">
        <v>28</v>
      </c>
      <c r="E1659" s="3" t="s">
        <v>1467</v>
      </c>
      <c r="F1659" s="3">
        <v>6.2</v>
      </c>
      <c r="G1659" s="3">
        <v>21</v>
      </c>
      <c r="H1659" s="3">
        <v>339</v>
      </c>
      <c r="I1659" s="6" t="s">
        <v>95</v>
      </c>
      <c r="J1659" s="6">
        <v>17781</v>
      </c>
      <c r="K1659" s="4">
        <v>41684</v>
      </c>
      <c r="L1659" s="7" t="s">
        <v>32</v>
      </c>
      <c r="M1659" s="7" t="s">
        <v>294</v>
      </c>
      <c r="N1659" s="7" t="s">
        <v>294</v>
      </c>
      <c r="O1659" s="7">
        <v>121</v>
      </c>
      <c r="P1659" s="4">
        <f t="shared" si="76"/>
        <v>41710</v>
      </c>
      <c r="Q1659" s="4">
        <f t="shared" si="77"/>
        <v>41711</v>
      </c>
      <c r="R1659" s="7" t="str">
        <f t="shared" si="75"/>
        <v>id7832441711</v>
      </c>
      <c r="S1659" s="7">
        <f>VLOOKUP(R1659,box_office!$C:$F,2,FALSE)</f>
        <v>0.73858267716535431</v>
      </c>
      <c r="T1659" s="7">
        <f>VLOOKUP(R1659,box_office!$C:$F,3,FALSE)</f>
        <v>5.23</v>
      </c>
      <c r="U1659" s="7">
        <f>VLOOKUP(R1659,box_office!$C:$F,4,FALSE)</f>
        <v>2354</v>
      </c>
    </row>
    <row r="1660" spans="1:21" x14ac:dyDescent="0.3">
      <c r="A1660" s="3" t="s">
        <v>1465</v>
      </c>
      <c r="B1660" s="4" t="s">
        <v>443</v>
      </c>
      <c r="C1660" s="3" t="s">
        <v>1466</v>
      </c>
      <c r="D1660" s="3" t="s">
        <v>28</v>
      </c>
      <c r="E1660" s="3" t="s">
        <v>1467</v>
      </c>
      <c r="F1660" s="3">
        <v>6.2</v>
      </c>
      <c r="G1660" s="3">
        <v>21</v>
      </c>
      <c r="H1660" s="3">
        <v>338</v>
      </c>
      <c r="I1660" s="6" t="s">
        <v>95</v>
      </c>
      <c r="J1660" s="6">
        <v>18008</v>
      </c>
      <c r="K1660" s="4">
        <v>41684</v>
      </c>
      <c r="L1660" s="7" t="s">
        <v>32</v>
      </c>
      <c r="M1660" s="7" t="s">
        <v>294</v>
      </c>
      <c r="N1660" s="7" t="s">
        <v>294</v>
      </c>
      <c r="O1660" s="7">
        <v>121</v>
      </c>
      <c r="P1660" s="4">
        <f t="shared" si="76"/>
        <v>41711</v>
      </c>
      <c r="Q1660" s="4">
        <f t="shared" si="77"/>
        <v>41712</v>
      </c>
      <c r="R1660" s="7" t="str">
        <f t="shared" si="75"/>
        <v>id7832441712</v>
      </c>
      <c r="S1660" s="7">
        <f>VLOOKUP(R1660,box_office!$C:$F,2,FALSE)</f>
        <v>0.25826771653543307</v>
      </c>
      <c r="T1660" s="7">
        <f>VLOOKUP(R1660,box_office!$C:$F,3,FALSE)</f>
        <v>4.9800000000000004</v>
      </c>
      <c r="U1660" s="7">
        <f>VLOOKUP(R1660,box_office!$C:$F,4,FALSE)</f>
        <v>576</v>
      </c>
    </row>
    <row r="1661" spans="1:21" x14ac:dyDescent="0.3">
      <c r="A1661" s="3" t="s">
        <v>1465</v>
      </c>
      <c r="B1661" s="4" t="s">
        <v>445</v>
      </c>
      <c r="C1661" s="3" t="s">
        <v>1466</v>
      </c>
      <c r="D1661" s="3" t="s">
        <v>28</v>
      </c>
      <c r="E1661" s="3" t="s">
        <v>1467</v>
      </c>
      <c r="F1661" s="3">
        <v>6.2</v>
      </c>
      <c r="G1661" s="3">
        <v>21</v>
      </c>
      <c r="H1661" s="3">
        <v>338</v>
      </c>
      <c r="I1661" s="6" t="s">
        <v>95</v>
      </c>
      <c r="J1661" s="6">
        <v>18272</v>
      </c>
      <c r="K1661" s="4">
        <v>41684</v>
      </c>
      <c r="L1661" s="7" t="s">
        <v>32</v>
      </c>
      <c r="M1661" s="7" t="s">
        <v>294</v>
      </c>
      <c r="N1661" s="7" t="s">
        <v>294</v>
      </c>
      <c r="O1661" s="7">
        <v>121</v>
      </c>
      <c r="P1661" s="4">
        <f t="shared" si="76"/>
        <v>41712</v>
      </c>
      <c r="Q1661" s="4">
        <f t="shared" si="77"/>
        <v>41713</v>
      </c>
      <c r="R1661" s="7" t="str">
        <f t="shared" si="75"/>
        <v>id7832441713</v>
      </c>
      <c r="S1661" s="7">
        <f>VLOOKUP(R1661,box_office!$C:$F,2,FALSE)</f>
        <v>0.35275590551181102</v>
      </c>
      <c r="T1661" s="7">
        <f>VLOOKUP(R1661,box_office!$C:$F,3,FALSE)</f>
        <v>5.24</v>
      </c>
      <c r="U1661" s="7">
        <f>VLOOKUP(R1661,box_office!$C:$F,4,FALSE)</f>
        <v>420</v>
      </c>
    </row>
    <row r="1662" spans="1:21" x14ac:dyDescent="0.3">
      <c r="A1662" s="3" t="s">
        <v>1465</v>
      </c>
      <c r="B1662" s="4" t="s">
        <v>447</v>
      </c>
      <c r="C1662" s="3" t="s">
        <v>1466</v>
      </c>
      <c r="D1662" s="3" t="s">
        <v>28</v>
      </c>
      <c r="E1662" s="3" t="s">
        <v>1467</v>
      </c>
      <c r="F1662" s="3">
        <v>6.2</v>
      </c>
      <c r="G1662" s="3">
        <v>21</v>
      </c>
      <c r="H1662" s="3">
        <v>348</v>
      </c>
      <c r="I1662" s="6" t="s">
        <v>95</v>
      </c>
      <c r="J1662" s="6">
        <v>18670</v>
      </c>
      <c r="K1662" s="4">
        <v>41684</v>
      </c>
      <c r="L1662" s="7" t="s">
        <v>32</v>
      </c>
      <c r="M1662" s="7" t="s">
        <v>294</v>
      </c>
      <c r="N1662" s="7" t="s">
        <v>294</v>
      </c>
      <c r="O1662" s="7">
        <v>121</v>
      </c>
      <c r="P1662" s="4">
        <f t="shared" si="76"/>
        <v>41713</v>
      </c>
      <c r="Q1662" s="4">
        <f t="shared" si="77"/>
        <v>41714</v>
      </c>
      <c r="R1662" s="7" t="str">
        <f t="shared" si="75"/>
        <v>id7832441714</v>
      </c>
      <c r="S1662" s="7">
        <f>VLOOKUP(R1662,box_office!$C:$F,2,FALSE)</f>
        <v>0.25826771653543307</v>
      </c>
      <c r="T1662" s="7">
        <f>VLOOKUP(R1662,box_office!$C:$F,3,FALSE)</f>
        <v>5.13</v>
      </c>
      <c r="U1662" s="7">
        <f>VLOOKUP(R1662,box_office!$C:$F,4,FALSE)</f>
        <v>420</v>
      </c>
    </row>
    <row r="1663" spans="1:21" x14ac:dyDescent="0.3">
      <c r="A1663" s="3" t="s">
        <v>1465</v>
      </c>
      <c r="B1663" s="4" t="s">
        <v>449</v>
      </c>
      <c r="C1663" s="3" t="s">
        <v>1466</v>
      </c>
      <c r="D1663" s="3" t="s">
        <v>28</v>
      </c>
      <c r="E1663" s="3" t="s">
        <v>1467</v>
      </c>
      <c r="F1663" s="3">
        <v>6.2</v>
      </c>
      <c r="G1663" s="3">
        <v>21</v>
      </c>
      <c r="H1663" s="3">
        <v>348</v>
      </c>
      <c r="I1663" s="6" t="s">
        <v>95</v>
      </c>
      <c r="J1663" s="6">
        <v>19198</v>
      </c>
      <c r="K1663" s="4">
        <v>41684</v>
      </c>
      <c r="L1663" s="7" t="s">
        <v>32</v>
      </c>
      <c r="M1663" s="7" t="s">
        <v>294</v>
      </c>
      <c r="N1663" s="7" t="s">
        <v>294</v>
      </c>
      <c r="O1663" s="7">
        <v>121</v>
      </c>
      <c r="P1663" s="4">
        <f t="shared" si="76"/>
        <v>41714</v>
      </c>
      <c r="Q1663" s="4">
        <f t="shared" si="77"/>
        <v>41715</v>
      </c>
      <c r="R1663" s="7" t="str">
        <f t="shared" si="75"/>
        <v>id7832441715</v>
      </c>
      <c r="S1663" s="7">
        <f>VLOOKUP(R1663,box_office!$C:$F,2,FALSE)</f>
        <v>8.0314960629921273E-2</v>
      </c>
      <c r="T1663" s="7">
        <f>VLOOKUP(R1663,box_office!$C:$F,3,FALSE)</f>
        <v>5.57</v>
      </c>
      <c r="U1663" s="7">
        <f>VLOOKUP(R1663,box_office!$C:$F,4,FALSE)</f>
        <v>292</v>
      </c>
    </row>
    <row r="1664" spans="1:21" x14ac:dyDescent="0.3">
      <c r="A1664" s="3" t="s">
        <v>1465</v>
      </c>
      <c r="B1664" s="4" t="s">
        <v>451</v>
      </c>
      <c r="C1664" s="3" t="s">
        <v>1466</v>
      </c>
      <c r="D1664" s="3" t="s">
        <v>28</v>
      </c>
      <c r="E1664" s="3" t="s">
        <v>1467</v>
      </c>
      <c r="F1664" s="3">
        <v>6.2</v>
      </c>
      <c r="G1664" s="3">
        <v>21</v>
      </c>
      <c r="H1664" s="3">
        <v>348</v>
      </c>
      <c r="I1664" s="6" t="s">
        <v>95</v>
      </c>
      <c r="J1664" s="6">
        <v>19622</v>
      </c>
      <c r="K1664" s="4">
        <v>41684</v>
      </c>
      <c r="L1664" s="7" t="s">
        <v>32</v>
      </c>
      <c r="M1664" s="7" t="s">
        <v>294</v>
      </c>
      <c r="N1664" s="7" t="s">
        <v>294</v>
      </c>
      <c r="O1664" s="7">
        <v>121</v>
      </c>
      <c r="P1664" s="4">
        <f t="shared" si="76"/>
        <v>41715</v>
      </c>
      <c r="Q1664" s="4">
        <f t="shared" si="77"/>
        <v>41716</v>
      </c>
      <c r="R1664" s="7" t="str">
        <f t="shared" si="75"/>
        <v>id7832441716</v>
      </c>
      <c r="S1664" s="7">
        <f>VLOOKUP(R1664,box_office!$C:$F,2,FALSE)</f>
        <v>7.0866141732283464E-2</v>
      </c>
      <c r="T1664" s="7">
        <f>VLOOKUP(R1664,box_office!$C:$F,3,FALSE)</f>
        <v>4.2699999999999996</v>
      </c>
      <c r="U1664" s="7">
        <f>VLOOKUP(R1664,box_office!$C:$F,4,FALSE)</f>
        <v>282</v>
      </c>
    </row>
    <row r="1665" spans="1:21" x14ac:dyDescent="0.3">
      <c r="A1665" s="3" t="s">
        <v>1465</v>
      </c>
      <c r="B1665" s="4" t="s">
        <v>453</v>
      </c>
      <c r="C1665" s="3" t="s">
        <v>1466</v>
      </c>
      <c r="D1665" s="3" t="s">
        <v>28</v>
      </c>
      <c r="E1665" s="3" t="s">
        <v>1467</v>
      </c>
      <c r="F1665" s="3">
        <v>6.2</v>
      </c>
      <c r="G1665" s="3">
        <v>21</v>
      </c>
      <c r="H1665" s="3">
        <v>349</v>
      </c>
      <c r="I1665" s="6" t="s">
        <v>95</v>
      </c>
      <c r="J1665" s="6">
        <v>19959</v>
      </c>
      <c r="K1665" s="4">
        <v>41684</v>
      </c>
      <c r="L1665" s="7" t="s">
        <v>32</v>
      </c>
      <c r="M1665" s="7" t="s">
        <v>294</v>
      </c>
      <c r="N1665" s="7" t="s">
        <v>294</v>
      </c>
      <c r="O1665" s="7">
        <v>121</v>
      </c>
      <c r="P1665" s="4">
        <f t="shared" si="76"/>
        <v>41716</v>
      </c>
      <c r="Q1665" s="4">
        <f t="shared" si="77"/>
        <v>41717</v>
      </c>
      <c r="R1665" s="7" t="str">
        <f t="shared" si="75"/>
        <v>id7832441717</v>
      </c>
      <c r="S1665" s="7">
        <f>VLOOKUP(R1665,box_office!$C:$F,2,FALSE)</f>
        <v>6.9291338582677178E-2</v>
      </c>
      <c r="T1665" s="7">
        <f>VLOOKUP(R1665,box_office!$C:$F,3,FALSE)</f>
        <v>5.4</v>
      </c>
      <c r="U1665" s="7">
        <f>VLOOKUP(R1665,box_office!$C:$F,4,FALSE)</f>
        <v>259</v>
      </c>
    </row>
    <row r="1666" spans="1:21" x14ac:dyDescent="0.3">
      <c r="A1666" s="3" t="s">
        <v>1465</v>
      </c>
      <c r="B1666" s="4" t="s">
        <v>455</v>
      </c>
      <c r="C1666" s="3" t="s">
        <v>1466</v>
      </c>
      <c r="D1666" s="3" t="s">
        <v>28</v>
      </c>
      <c r="E1666" s="3" t="s">
        <v>1467</v>
      </c>
      <c r="F1666" s="3">
        <v>6.2</v>
      </c>
      <c r="G1666" s="3">
        <v>21</v>
      </c>
      <c r="H1666" s="3">
        <v>350</v>
      </c>
      <c r="I1666" s="6" t="s">
        <v>95</v>
      </c>
      <c r="J1666" s="6">
        <v>20255</v>
      </c>
      <c r="K1666" s="4">
        <v>41684</v>
      </c>
      <c r="L1666" s="7" t="s">
        <v>32</v>
      </c>
      <c r="M1666" s="7" t="s">
        <v>294</v>
      </c>
      <c r="N1666" s="7" t="s">
        <v>294</v>
      </c>
      <c r="O1666" s="7">
        <v>121</v>
      </c>
      <c r="P1666" s="4">
        <f t="shared" si="76"/>
        <v>41717</v>
      </c>
      <c r="Q1666" s="4">
        <f t="shared" si="77"/>
        <v>41718</v>
      </c>
      <c r="R1666" s="7" t="str">
        <f t="shared" ref="R1666:R1729" si="78">_xlfn.CONCAT(A1666,P1666+1)</f>
        <v>id7832441718</v>
      </c>
      <c r="S1666" s="7">
        <f>VLOOKUP(R1666,box_office!$C:$F,2,FALSE)</f>
        <v>6.4566929133858267E-2</v>
      </c>
      <c r="T1666" s="7">
        <f>VLOOKUP(R1666,box_office!$C:$F,3,FALSE)</f>
        <v>5.26</v>
      </c>
      <c r="U1666" s="7">
        <f>VLOOKUP(R1666,box_office!$C:$F,4,FALSE)</f>
        <v>246</v>
      </c>
    </row>
    <row r="1667" spans="1:21" hidden="1" x14ac:dyDescent="0.3">
      <c r="A1667" s="3" t="s">
        <v>1465</v>
      </c>
      <c r="B1667" s="4" t="s">
        <v>457</v>
      </c>
      <c r="C1667" s="3" t="s">
        <v>1466</v>
      </c>
      <c r="D1667" s="3" t="s">
        <v>28</v>
      </c>
      <c r="E1667" s="3" t="s">
        <v>1467</v>
      </c>
      <c r="F1667" s="3">
        <v>6.2</v>
      </c>
      <c r="G1667" s="3">
        <v>21</v>
      </c>
      <c r="H1667" s="3">
        <v>350</v>
      </c>
      <c r="I1667" s="3" t="s">
        <v>95</v>
      </c>
      <c r="J1667" s="3">
        <v>20529</v>
      </c>
      <c r="K1667" s="4">
        <v>41684</v>
      </c>
      <c r="L1667" t="s">
        <v>32</v>
      </c>
      <c r="M1667" t="s">
        <v>294</v>
      </c>
      <c r="N1667" t="s">
        <v>294</v>
      </c>
      <c r="O1667">
        <v>121</v>
      </c>
      <c r="P1667" s="4">
        <f t="shared" ref="P1667:P1730" si="79">DATEVALUE(B1667)</f>
        <v>41718</v>
      </c>
      <c r="Q1667" s="4">
        <f t="shared" ref="Q1667:Q1730" si="80">P1667+1</f>
        <v>41719</v>
      </c>
      <c r="R1667" s="10" t="str">
        <f t="shared" si="78"/>
        <v>id7832441719</v>
      </c>
      <c r="S1667" s="9" t="e">
        <f>VLOOKUP(R1667,box_office!$C:$F,2,FALSE)</f>
        <v>#N/A</v>
      </c>
      <c r="T1667" s="9" t="e">
        <f>VLOOKUP(R1667,box_office!$C:$F,3,FALSE)</f>
        <v>#N/A</v>
      </c>
      <c r="U1667" s="9" t="e">
        <f>VLOOKUP(R1667,box_office!$C:$F,4,FALSE)</f>
        <v>#N/A</v>
      </c>
    </row>
    <row r="1668" spans="1:21" x14ac:dyDescent="0.3">
      <c r="A1668" s="3" t="s">
        <v>1503</v>
      </c>
      <c r="B1668" s="4" t="s">
        <v>564</v>
      </c>
      <c r="C1668" s="3" t="s">
        <v>1504</v>
      </c>
      <c r="D1668" s="3" t="s">
        <v>28</v>
      </c>
      <c r="F1668" s="3">
        <v>7.5</v>
      </c>
      <c r="G1668" s="3">
        <v>12</v>
      </c>
      <c r="H1668" s="3">
        <v>239</v>
      </c>
      <c r="I1668" s="6" t="s">
        <v>95</v>
      </c>
      <c r="J1668" s="6">
        <v>207</v>
      </c>
      <c r="K1668" s="4">
        <v>41758</v>
      </c>
      <c r="L1668" s="7" t="s">
        <v>31</v>
      </c>
      <c r="M1668" s="7" t="s">
        <v>293</v>
      </c>
      <c r="N1668" s="7" t="s">
        <v>189</v>
      </c>
      <c r="O1668" s="7">
        <v>102</v>
      </c>
      <c r="P1668" s="4">
        <f t="shared" si="79"/>
        <v>41757</v>
      </c>
      <c r="Q1668" s="4">
        <f t="shared" si="80"/>
        <v>41758</v>
      </c>
      <c r="R1668" s="7" t="str">
        <f t="shared" si="78"/>
        <v>id7867241758</v>
      </c>
      <c r="S1668" s="7">
        <f>VLOOKUP(R1668,box_office!$C:$F,2,FALSE)</f>
        <v>23.327559055118112</v>
      </c>
      <c r="T1668" s="7">
        <f>VLOOKUP(R1668,box_office!$C:$F,3,FALSE)</f>
        <v>4.82</v>
      </c>
      <c r="U1668" s="7">
        <f>VLOOKUP(R1668,box_office!$C:$F,4,FALSE)</f>
        <v>30000</v>
      </c>
    </row>
    <row r="1669" spans="1:21" x14ac:dyDescent="0.3">
      <c r="A1669" s="3" t="s">
        <v>1503</v>
      </c>
      <c r="B1669" s="4" t="s">
        <v>566</v>
      </c>
      <c r="C1669" s="3" t="s">
        <v>1504</v>
      </c>
      <c r="D1669" s="3" t="s">
        <v>28</v>
      </c>
      <c r="F1669" s="3">
        <v>7.7</v>
      </c>
      <c r="G1669" s="3">
        <v>13</v>
      </c>
      <c r="H1669" s="3">
        <v>258</v>
      </c>
      <c r="I1669" s="6" t="s">
        <v>95</v>
      </c>
      <c r="J1669" s="6">
        <v>1135</v>
      </c>
      <c r="K1669" s="4">
        <v>41758</v>
      </c>
      <c r="L1669" s="7" t="s">
        <v>31</v>
      </c>
      <c r="M1669" s="7" t="s">
        <v>293</v>
      </c>
      <c r="N1669" s="7" t="s">
        <v>189</v>
      </c>
      <c r="O1669" s="7">
        <v>102</v>
      </c>
      <c r="P1669" s="4">
        <f t="shared" si="79"/>
        <v>41758</v>
      </c>
      <c r="Q1669" s="4">
        <f t="shared" si="80"/>
        <v>41759</v>
      </c>
      <c r="R1669" s="7" t="str">
        <f t="shared" si="78"/>
        <v>id7867241759</v>
      </c>
      <c r="S1669" s="7">
        <f>VLOOKUP(R1669,box_office!$C:$F,2,FALSE)</f>
        <v>31.788976377952757</v>
      </c>
      <c r="T1669" s="7">
        <f>VLOOKUP(R1669,box_office!$C:$F,3,FALSE)</f>
        <v>4.76</v>
      </c>
      <c r="U1669" s="7">
        <f>VLOOKUP(R1669,box_office!$C:$F,4,FALSE)</f>
        <v>28000</v>
      </c>
    </row>
    <row r="1670" spans="1:21" x14ac:dyDescent="0.3">
      <c r="A1670" s="3" t="s">
        <v>1503</v>
      </c>
      <c r="B1670" s="4" t="s">
        <v>568</v>
      </c>
      <c r="C1670" s="3" t="s">
        <v>1504</v>
      </c>
      <c r="D1670" s="3" t="s">
        <v>28</v>
      </c>
      <c r="F1670" s="3">
        <v>7.7</v>
      </c>
      <c r="G1670" s="3">
        <v>14</v>
      </c>
      <c r="H1670" s="3">
        <v>276</v>
      </c>
      <c r="I1670" s="6" t="s">
        <v>95</v>
      </c>
      <c r="J1670" s="6">
        <v>2861</v>
      </c>
      <c r="K1670" s="4">
        <v>41758</v>
      </c>
      <c r="L1670" s="7" t="s">
        <v>31</v>
      </c>
      <c r="M1670" s="7" t="s">
        <v>293</v>
      </c>
      <c r="N1670" s="7" t="s">
        <v>189</v>
      </c>
      <c r="O1670" s="7">
        <v>102</v>
      </c>
      <c r="P1670" s="4">
        <f t="shared" si="79"/>
        <v>41759</v>
      </c>
      <c r="Q1670" s="4">
        <f t="shared" si="80"/>
        <v>41760</v>
      </c>
      <c r="R1670" s="7" t="str">
        <f t="shared" si="78"/>
        <v>id7867241760</v>
      </c>
      <c r="S1670" s="7">
        <f>VLOOKUP(R1670,box_office!$C:$F,2,FALSE)</f>
        <v>52.362204724409452</v>
      </c>
      <c r="T1670" s="7">
        <f>VLOOKUP(R1670,box_office!$C:$F,3,FALSE)</f>
        <v>4.9800000000000004</v>
      </c>
      <c r="U1670" s="7">
        <f>VLOOKUP(R1670,box_office!$C:$F,4,FALSE)</f>
        <v>29000</v>
      </c>
    </row>
    <row r="1671" spans="1:21" x14ac:dyDescent="0.3">
      <c r="A1671" s="3" t="s">
        <v>1503</v>
      </c>
      <c r="B1671" s="4" t="s">
        <v>570</v>
      </c>
      <c r="C1671" s="3" t="s">
        <v>1504</v>
      </c>
      <c r="D1671" s="3" t="s">
        <v>28</v>
      </c>
      <c r="F1671" s="3">
        <v>7.7</v>
      </c>
      <c r="G1671" s="3">
        <v>14</v>
      </c>
      <c r="H1671" s="3">
        <v>277</v>
      </c>
      <c r="I1671" s="6" t="s">
        <v>95</v>
      </c>
      <c r="J1671" s="6">
        <v>5208</v>
      </c>
      <c r="K1671" s="4">
        <v>41758</v>
      </c>
      <c r="L1671" s="7" t="s">
        <v>31</v>
      </c>
      <c r="M1671" s="7" t="s">
        <v>293</v>
      </c>
      <c r="N1671" s="7" t="s">
        <v>189</v>
      </c>
      <c r="O1671" s="7">
        <v>102</v>
      </c>
      <c r="P1671" s="4">
        <f t="shared" si="79"/>
        <v>41760</v>
      </c>
      <c r="Q1671" s="4">
        <f t="shared" si="80"/>
        <v>41761</v>
      </c>
      <c r="R1671" s="7" t="str">
        <f t="shared" si="78"/>
        <v>id7867241761</v>
      </c>
      <c r="S1671" s="7">
        <f>VLOOKUP(R1671,box_office!$C:$F,2,FALSE)</f>
        <v>52.198425196850394</v>
      </c>
      <c r="T1671" s="7">
        <f>VLOOKUP(R1671,box_office!$C:$F,3,FALSE)</f>
        <v>5.09</v>
      </c>
      <c r="U1671" s="7">
        <f>VLOOKUP(R1671,box_office!$C:$F,4,FALSE)</f>
        <v>28000</v>
      </c>
    </row>
    <row r="1672" spans="1:21" x14ac:dyDescent="0.3">
      <c r="A1672" s="3" t="s">
        <v>1503</v>
      </c>
      <c r="B1672" s="4" t="s">
        <v>572</v>
      </c>
      <c r="C1672" s="3" t="s">
        <v>1504</v>
      </c>
      <c r="D1672" s="3" t="s">
        <v>28</v>
      </c>
      <c r="F1672" s="3">
        <v>7.8</v>
      </c>
      <c r="G1672" s="3">
        <v>14</v>
      </c>
      <c r="H1672" s="3">
        <v>277</v>
      </c>
      <c r="I1672" s="6" t="s">
        <v>95</v>
      </c>
      <c r="J1672" s="6">
        <v>7950</v>
      </c>
      <c r="K1672" s="4">
        <v>41758</v>
      </c>
      <c r="L1672" s="7" t="s">
        <v>31</v>
      </c>
      <c r="M1672" s="7" t="s">
        <v>293</v>
      </c>
      <c r="N1672" s="7" t="s">
        <v>189</v>
      </c>
      <c r="O1672" s="7">
        <v>102</v>
      </c>
      <c r="P1672" s="4">
        <f t="shared" si="79"/>
        <v>41761</v>
      </c>
      <c r="Q1672" s="4">
        <f t="shared" si="80"/>
        <v>41762</v>
      </c>
      <c r="R1672" s="7" t="str">
        <f t="shared" si="78"/>
        <v>id7867241762</v>
      </c>
      <c r="S1672" s="7">
        <f>VLOOKUP(R1672,box_office!$C:$F,2,FALSE)</f>
        <v>41.483464566929129</v>
      </c>
      <c r="T1672" s="7">
        <f>VLOOKUP(R1672,box_office!$C:$F,3,FALSE)</f>
        <v>5.0599999999999996</v>
      </c>
      <c r="U1672" s="7">
        <f>VLOOKUP(R1672,box_office!$C:$F,4,FALSE)</f>
        <v>28000</v>
      </c>
    </row>
    <row r="1673" spans="1:21" x14ac:dyDescent="0.3">
      <c r="A1673" s="3" t="s">
        <v>1503</v>
      </c>
      <c r="B1673" s="4" t="s">
        <v>574</v>
      </c>
      <c r="C1673" s="3" t="s">
        <v>1504</v>
      </c>
      <c r="D1673" s="3" t="s">
        <v>28</v>
      </c>
      <c r="F1673" s="3">
        <v>7.8</v>
      </c>
      <c r="G1673" s="3">
        <v>14</v>
      </c>
      <c r="H1673" s="3">
        <v>278</v>
      </c>
      <c r="I1673" s="6" t="s">
        <v>95</v>
      </c>
      <c r="J1673" s="6">
        <v>10962</v>
      </c>
      <c r="K1673" s="4">
        <v>41758</v>
      </c>
      <c r="L1673" s="7" t="s">
        <v>31</v>
      </c>
      <c r="M1673" s="7" t="s">
        <v>293</v>
      </c>
      <c r="N1673" s="7" t="s">
        <v>189</v>
      </c>
      <c r="O1673" s="7">
        <v>102</v>
      </c>
      <c r="P1673" s="4">
        <f t="shared" si="79"/>
        <v>41762</v>
      </c>
      <c r="Q1673" s="4">
        <f t="shared" si="80"/>
        <v>41763</v>
      </c>
      <c r="R1673" s="7" t="str">
        <f t="shared" si="78"/>
        <v>id7867241763</v>
      </c>
      <c r="S1673" s="7">
        <f>VLOOKUP(R1673,box_office!$C:$F,2,FALSE)</f>
        <v>16.771653543307089</v>
      </c>
      <c r="T1673" s="7">
        <f>VLOOKUP(R1673,box_office!$C:$F,3,FALSE)</f>
        <v>4.88</v>
      </c>
      <c r="U1673" s="7">
        <f>VLOOKUP(R1673,box_office!$C:$F,4,FALSE)</f>
        <v>19000</v>
      </c>
    </row>
    <row r="1674" spans="1:21" x14ac:dyDescent="0.3">
      <c r="A1674" s="3" t="s">
        <v>1503</v>
      </c>
      <c r="B1674" s="4" t="s">
        <v>576</v>
      </c>
      <c r="C1674" s="3" t="s">
        <v>1504</v>
      </c>
      <c r="D1674" s="3" t="s">
        <v>28</v>
      </c>
      <c r="F1674" s="3">
        <v>7.8</v>
      </c>
      <c r="G1674" s="3">
        <v>14</v>
      </c>
      <c r="H1674" s="3">
        <v>288</v>
      </c>
      <c r="I1674" s="6" t="s">
        <v>95</v>
      </c>
      <c r="J1674" s="6">
        <v>13485</v>
      </c>
      <c r="K1674" s="4">
        <v>41758</v>
      </c>
      <c r="L1674" s="7" t="s">
        <v>31</v>
      </c>
      <c r="M1674" s="7" t="s">
        <v>293</v>
      </c>
      <c r="N1674" s="7" t="s">
        <v>189</v>
      </c>
      <c r="O1674" s="7">
        <v>102</v>
      </c>
      <c r="P1674" s="4">
        <f t="shared" si="79"/>
        <v>41763</v>
      </c>
      <c r="Q1674" s="4">
        <f t="shared" si="80"/>
        <v>41764</v>
      </c>
      <c r="R1674" s="7" t="str">
        <f t="shared" si="78"/>
        <v>id7867241764</v>
      </c>
      <c r="S1674" s="7">
        <f>VLOOKUP(R1674,box_office!$C:$F,2,FALSE)</f>
        <v>13.39685039370079</v>
      </c>
      <c r="T1674" s="7">
        <f>VLOOKUP(R1674,box_office!$C:$F,3,FALSE)</f>
        <v>4.96</v>
      </c>
      <c r="U1674" s="7">
        <f>VLOOKUP(R1674,box_office!$C:$F,4,FALSE)</f>
        <v>19000</v>
      </c>
    </row>
    <row r="1675" spans="1:21" x14ac:dyDescent="0.3">
      <c r="A1675" s="3" t="s">
        <v>1503</v>
      </c>
      <c r="B1675" s="4" t="s">
        <v>578</v>
      </c>
      <c r="C1675" s="3" t="s">
        <v>1504</v>
      </c>
      <c r="D1675" s="3" t="s">
        <v>28</v>
      </c>
      <c r="F1675" s="3">
        <v>7.8</v>
      </c>
      <c r="G1675" s="3">
        <v>14</v>
      </c>
      <c r="H1675" s="3">
        <v>305</v>
      </c>
      <c r="I1675" s="6" t="s">
        <v>95</v>
      </c>
      <c r="J1675" s="6">
        <v>15025</v>
      </c>
      <c r="K1675" s="4">
        <v>41758</v>
      </c>
      <c r="L1675" s="7" t="s">
        <v>31</v>
      </c>
      <c r="M1675" s="7" t="s">
        <v>293</v>
      </c>
      <c r="N1675" s="7" t="s">
        <v>189</v>
      </c>
      <c r="O1675" s="7">
        <v>102</v>
      </c>
      <c r="P1675" s="4">
        <f t="shared" si="79"/>
        <v>41764</v>
      </c>
      <c r="Q1675" s="4">
        <f t="shared" si="80"/>
        <v>41765</v>
      </c>
      <c r="R1675" s="7" t="str">
        <f t="shared" si="78"/>
        <v>id7867241765</v>
      </c>
      <c r="S1675" s="7">
        <f>VLOOKUP(R1675,box_office!$C:$F,2,FALSE)</f>
        <v>14.105511811023623</v>
      </c>
      <c r="T1675" s="7">
        <f>VLOOKUP(R1675,box_office!$C:$F,3,FALSE)</f>
        <v>4.87</v>
      </c>
      <c r="U1675" s="7">
        <f>VLOOKUP(R1675,box_office!$C:$F,4,FALSE)</f>
        <v>19000</v>
      </c>
    </row>
    <row r="1676" spans="1:21" x14ac:dyDescent="0.3">
      <c r="A1676" s="3" t="s">
        <v>1503</v>
      </c>
      <c r="B1676" s="4" t="s">
        <v>291</v>
      </c>
      <c r="C1676" s="3" t="s">
        <v>1504</v>
      </c>
      <c r="D1676" s="3" t="s">
        <v>28</v>
      </c>
      <c r="F1676" s="3">
        <v>7.8</v>
      </c>
      <c r="G1676" s="3">
        <v>15</v>
      </c>
      <c r="H1676" s="3">
        <v>314</v>
      </c>
      <c r="I1676" s="6" t="s">
        <v>95</v>
      </c>
      <c r="J1676" s="6">
        <v>16301</v>
      </c>
      <c r="K1676" s="4">
        <v>41758</v>
      </c>
      <c r="L1676" s="7" t="s">
        <v>31</v>
      </c>
      <c r="M1676" s="7" t="s">
        <v>293</v>
      </c>
      <c r="N1676" s="7" t="s">
        <v>189</v>
      </c>
      <c r="O1676" s="7">
        <v>102</v>
      </c>
      <c r="P1676" s="4">
        <f t="shared" si="79"/>
        <v>41765</v>
      </c>
      <c r="Q1676" s="4">
        <f t="shared" si="80"/>
        <v>41766</v>
      </c>
      <c r="R1676" s="7" t="str">
        <f t="shared" si="78"/>
        <v>id7867241766</v>
      </c>
      <c r="S1676" s="7">
        <f>VLOOKUP(R1676,box_office!$C:$F,2,FALSE)</f>
        <v>12.885039370078742</v>
      </c>
      <c r="T1676" s="7">
        <f>VLOOKUP(R1676,box_office!$C:$F,3,FALSE)</f>
        <v>4.9800000000000004</v>
      </c>
      <c r="U1676" s="7">
        <f>VLOOKUP(R1676,box_office!$C:$F,4,FALSE)</f>
        <v>18000</v>
      </c>
    </row>
    <row r="1677" spans="1:21" x14ac:dyDescent="0.3">
      <c r="A1677" s="3" t="s">
        <v>1503</v>
      </c>
      <c r="B1677" s="4" t="s">
        <v>296</v>
      </c>
      <c r="C1677" s="3" t="s">
        <v>1504</v>
      </c>
      <c r="D1677" s="3" t="s">
        <v>28</v>
      </c>
      <c r="F1677" s="3">
        <v>7.8</v>
      </c>
      <c r="G1677" s="3">
        <v>15</v>
      </c>
      <c r="H1677" s="3">
        <v>314</v>
      </c>
      <c r="I1677" s="6" t="s">
        <v>95</v>
      </c>
      <c r="J1677" s="6">
        <v>17401</v>
      </c>
      <c r="K1677" s="4">
        <v>41758</v>
      </c>
      <c r="L1677" s="7" t="s">
        <v>31</v>
      </c>
      <c r="M1677" s="7" t="s">
        <v>293</v>
      </c>
      <c r="N1677" s="7" t="s">
        <v>189</v>
      </c>
      <c r="O1677" s="7">
        <v>102</v>
      </c>
      <c r="P1677" s="4">
        <f t="shared" si="79"/>
        <v>41766</v>
      </c>
      <c r="Q1677" s="4">
        <f t="shared" si="80"/>
        <v>41767</v>
      </c>
      <c r="R1677" s="7" t="str">
        <f t="shared" si="78"/>
        <v>id7867241767</v>
      </c>
      <c r="S1677" s="7">
        <f>VLOOKUP(R1677,box_office!$C:$F,2,FALSE)</f>
        <v>10.529133858267716</v>
      </c>
      <c r="T1677" s="7">
        <f>VLOOKUP(R1677,box_office!$C:$F,3,FALSE)</f>
        <v>4.9000000000000004</v>
      </c>
      <c r="U1677" s="7">
        <f>VLOOKUP(R1677,box_office!$C:$F,4,FALSE)</f>
        <v>14000</v>
      </c>
    </row>
    <row r="1678" spans="1:21" x14ac:dyDescent="0.3">
      <c r="A1678" s="3" t="s">
        <v>1503</v>
      </c>
      <c r="B1678" s="4" t="s">
        <v>185</v>
      </c>
      <c r="C1678" s="3" t="s">
        <v>1504</v>
      </c>
      <c r="D1678" s="3" t="s">
        <v>28</v>
      </c>
      <c r="F1678" s="3">
        <v>7.8</v>
      </c>
      <c r="G1678" s="3">
        <v>16</v>
      </c>
      <c r="H1678" s="3">
        <v>323</v>
      </c>
      <c r="I1678" s="6" t="s">
        <v>95</v>
      </c>
      <c r="J1678" s="6">
        <v>18372</v>
      </c>
      <c r="K1678" s="4">
        <v>41758</v>
      </c>
      <c r="L1678" s="7" t="s">
        <v>31</v>
      </c>
      <c r="M1678" s="7" t="s">
        <v>293</v>
      </c>
      <c r="N1678" s="7" t="s">
        <v>189</v>
      </c>
      <c r="O1678" s="7">
        <v>102</v>
      </c>
      <c r="P1678" s="4">
        <f t="shared" si="79"/>
        <v>41767</v>
      </c>
      <c r="Q1678" s="4">
        <f t="shared" si="80"/>
        <v>41768</v>
      </c>
      <c r="R1678" s="7" t="str">
        <f t="shared" si="78"/>
        <v>id7867241768</v>
      </c>
      <c r="S1678" s="7">
        <f>VLOOKUP(R1678,box_office!$C:$F,2,FALSE)</f>
        <v>12.716535433070867</v>
      </c>
      <c r="T1678" s="7">
        <f>VLOOKUP(R1678,box_office!$C:$F,3,FALSE)</f>
        <v>5.0999999999999996</v>
      </c>
      <c r="U1678" s="7">
        <f>VLOOKUP(R1678,box_office!$C:$F,4,FALSE)</f>
        <v>11000</v>
      </c>
    </row>
    <row r="1679" spans="1:21" x14ac:dyDescent="0.3">
      <c r="A1679" s="3" t="s">
        <v>1503</v>
      </c>
      <c r="B1679" s="4" t="s">
        <v>191</v>
      </c>
      <c r="C1679" s="3" t="s">
        <v>1504</v>
      </c>
      <c r="D1679" s="3" t="s">
        <v>28</v>
      </c>
      <c r="F1679" s="3">
        <v>7.8</v>
      </c>
      <c r="G1679" s="3">
        <v>16</v>
      </c>
      <c r="H1679" s="3">
        <v>324</v>
      </c>
      <c r="I1679" s="6" t="s">
        <v>95</v>
      </c>
      <c r="J1679" s="6">
        <v>19297</v>
      </c>
      <c r="K1679" s="4">
        <v>41758</v>
      </c>
      <c r="L1679" s="7" t="s">
        <v>31</v>
      </c>
      <c r="M1679" s="7" t="s">
        <v>293</v>
      </c>
      <c r="N1679" s="7" t="s">
        <v>189</v>
      </c>
      <c r="O1679" s="7">
        <v>102</v>
      </c>
      <c r="P1679" s="4">
        <f t="shared" si="79"/>
        <v>41768</v>
      </c>
      <c r="Q1679" s="4">
        <f t="shared" si="80"/>
        <v>41769</v>
      </c>
      <c r="R1679" s="7" t="str">
        <f t="shared" si="78"/>
        <v>id7867241769</v>
      </c>
      <c r="S1679" s="7">
        <f>VLOOKUP(R1679,box_office!$C:$F,2,FALSE)</f>
        <v>22.187401574803154</v>
      </c>
      <c r="T1679" s="7">
        <f>VLOOKUP(R1679,box_office!$C:$F,3,FALSE)</f>
        <v>5.12</v>
      </c>
      <c r="U1679" s="7">
        <f>VLOOKUP(R1679,box_office!$C:$F,4,FALSE)</f>
        <v>12000</v>
      </c>
    </row>
    <row r="1680" spans="1:21" x14ac:dyDescent="0.3">
      <c r="A1680" s="3" t="s">
        <v>1503</v>
      </c>
      <c r="B1680" s="4" t="s">
        <v>193</v>
      </c>
      <c r="C1680" s="3" t="s">
        <v>1504</v>
      </c>
      <c r="D1680" s="3" t="s">
        <v>28</v>
      </c>
      <c r="F1680" s="3">
        <v>7.8</v>
      </c>
      <c r="G1680" s="3">
        <v>16</v>
      </c>
      <c r="H1680" s="3">
        <v>324</v>
      </c>
      <c r="I1680" s="6" t="s">
        <v>95</v>
      </c>
      <c r="J1680" s="6">
        <v>20517</v>
      </c>
      <c r="K1680" s="4">
        <v>41758</v>
      </c>
      <c r="L1680" s="7" t="s">
        <v>31</v>
      </c>
      <c r="M1680" s="7" t="s">
        <v>293</v>
      </c>
      <c r="N1680" s="7" t="s">
        <v>189</v>
      </c>
      <c r="O1680" s="7">
        <v>102</v>
      </c>
      <c r="P1680" s="4">
        <f t="shared" si="79"/>
        <v>41769</v>
      </c>
      <c r="Q1680" s="4">
        <f t="shared" si="80"/>
        <v>41770</v>
      </c>
      <c r="R1680" s="7" t="str">
        <f t="shared" si="78"/>
        <v>id7867241770</v>
      </c>
      <c r="S1680" s="7">
        <f>VLOOKUP(R1680,box_office!$C:$F,2,FALSE)</f>
        <v>18.623622047244094</v>
      </c>
      <c r="T1680" s="7">
        <f>VLOOKUP(R1680,box_office!$C:$F,3,FALSE)</f>
        <v>4.99</v>
      </c>
      <c r="U1680" s="7">
        <f>VLOOKUP(R1680,box_office!$C:$F,4,FALSE)</f>
        <v>13000</v>
      </c>
    </row>
    <row r="1681" spans="1:21" x14ac:dyDescent="0.3">
      <c r="A1681" s="3" t="s">
        <v>1503</v>
      </c>
      <c r="B1681" s="4" t="s">
        <v>195</v>
      </c>
      <c r="C1681" s="3" t="s">
        <v>1504</v>
      </c>
      <c r="D1681" s="3" t="s">
        <v>28</v>
      </c>
      <c r="F1681" s="3">
        <v>7.8</v>
      </c>
      <c r="G1681" s="3">
        <v>16</v>
      </c>
      <c r="H1681" s="3">
        <v>324</v>
      </c>
      <c r="I1681" s="6" t="s">
        <v>95</v>
      </c>
      <c r="J1681" s="6">
        <v>21972</v>
      </c>
      <c r="K1681" s="4">
        <v>41758</v>
      </c>
      <c r="L1681" s="7" t="s">
        <v>31</v>
      </c>
      <c r="M1681" s="7" t="s">
        <v>293</v>
      </c>
      <c r="N1681" s="7" t="s">
        <v>189</v>
      </c>
      <c r="O1681" s="7">
        <v>102</v>
      </c>
      <c r="P1681" s="4">
        <f t="shared" si="79"/>
        <v>41770</v>
      </c>
      <c r="Q1681" s="4">
        <f t="shared" si="80"/>
        <v>41771</v>
      </c>
      <c r="R1681" s="7" t="str">
        <f t="shared" si="78"/>
        <v>id7867241771</v>
      </c>
      <c r="S1681" s="7">
        <f>VLOOKUP(R1681,box_office!$C:$F,2,FALSE)</f>
        <v>9.1259842519685055</v>
      </c>
      <c r="T1681" s="7">
        <f>VLOOKUP(R1681,box_office!$C:$F,3,FALSE)</f>
        <v>5.01</v>
      </c>
      <c r="U1681" s="7">
        <f>VLOOKUP(R1681,box_office!$C:$F,4,FALSE)</f>
        <v>13000</v>
      </c>
    </row>
    <row r="1682" spans="1:21" x14ac:dyDescent="0.3">
      <c r="A1682" s="3" t="s">
        <v>1503</v>
      </c>
      <c r="B1682" s="4" t="s">
        <v>197</v>
      </c>
      <c r="C1682" s="3" t="s">
        <v>1504</v>
      </c>
      <c r="D1682" s="3" t="s">
        <v>28</v>
      </c>
      <c r="F1682" s="3">
        <v>7.8</v>
      </c>
      <c r="G1682" s="3">
        <v>16</v>
      </c>
      <c r="H1682" s="3">
        <v>336</v>
      </c>
      <c r="I1682" s="6" t="s">
        <v>95</v>
      </c>
      <c r="J1682" s="6">
        <v>23076</v>
      </c>
      <c r="K1682" s="4">
        <v>41758</v>
      </c>
      <c r="L1682" s="7" t="s">
        <v>31</v>
      </c>
      <c r="M1682" s="7" t="s">
        <v>293</v>
      </c>
      <c r="N1682" s="7" t="s">
        <v>189</v>
      </c>
      <c r="O1682" s="7">
        <v>102</v>
      </c>
      <c r="P1682" s="4">
        <f t="shared" si="79"/>
        <v>41771</v>
      </c>
      <c r="Q1682" s="4">
        <f t="shared" si="80"/>
        <v>41772</v>
      </c>
      <c r="R1682" s="7" t="str">
        <f t="shared" si="78"/>
        <v>id7867241772</v>
      </c>
      <c r="S1682" s="7">
        <f>VLOOKUP(R1682,box_office!$C:$F,2,FALSE)</f>
        <v>9.75275590551181</v>
      </c>
      <c r="T1682" s="7">
        <f>VLOOKUP(R1682,box_office!$C:$F,3,FALSE)</f>
        <v>4.79</v>
      </c>
      <c r="U1682" s="7">
        <f>VLOOKUP(R1682,box_office!$C:$F,4,FALSE)</f>
        <v>14000</v>
      </c>
    </row>
    <row r="1683" spans="1:21" x14ac:dyDescent="0.3">
      <c r="A1683" s="3" t="s">
        <v>1503</v>
      </c>
      <c r="B1683" s="4" t="s">
        <v>199</v>
      </c>
      <c r="C1683" s="3" t="s">
        <v>1504</v>
      </c>
      <c r="D1683" s="3" t="s">
        <v>28</v>
      </c>
      <c r="E1683" s="3" t="s">
        <v>1520</v>
      </c>
      <c r="F1683" s="3">
        <v>7.7</v>
      </c>
      <c r="G1683" s="3">
        <v>16</v>
      </c>
      <c r="H1683" s="3">
        <v>337</v>
      </c>
      <c r="I1683" s="6" t="s">
        <v>95</v>
      </c>
      <c r="J1683" s="6">
        <v>23903</v>
      </c>
      <c r="K1683" s="4">
        <v>41758</v>
      </c>
      <c r="L1683" s="7" t="s">
        <v>31</v>
      </c>
      <c r="M1683" s="7" t="s">
        <v>293</v>
      </c>
      <c r="N1683" s="7" t="s">
        <v>189</v>
      </c>
      <c r="O1683" s="7">
        <v>102</v>
      </c>
      <c r="P1683" s="4">
        <f t="shared" si="79"/>
        <v>41772</v>
      </c>
      <c r="Q1683" s="4">
        <f t="shared" si="80"/>
        <v>41773</v>
      </c>
      <c r="R1683" s="7" t="str">
        <f t="shared" si="78"/>
        <v>id7867241773</v>
      </c>
      <c r="S1683" s="7">
        <f>VLOOKUP(R1683,box_office!$C:$F,2,FALSE)</f>
        <v>9.1070866141732285</v>
      </c>
      <c r="T1683" s="7">
        <f>VLOOKUP(R1683,box_office!$C:$F,3,FALSE)</f>
        <v>5.12</v>
      </c>
      <c r="U1683" s="7">
        <f>VLOOKUP(R1683,box_office!$C:$F,4,FALSE)</f>
        <v>14000</v>
      </c>
    </row>
    <row r="1684" spans="1:21" x14ac:dyDescent="0.3">
      <c r="A1684" s="3" t="s">
        <v>1503</v>
      </c>
      <c r="B1684" s="4" t="s">
        <v>201</v>
      </c>
      <c r="C1684" s="3" t="s">
        <v>1504</v>
      </c>
      <c r="D1684" s="3" t="s">
        <v>28</v>
      </c>
      <c r="E1684" s="3" t="s">
        <v>1520</v>
      </c>
      <c r="F1684" s="3">
        <v>7.8</v>
      </c>
      <c r="G1684" s="3">
        <v>16</v>
      </c>
      <c r="H1684" s="3">
        <v>338</v>
      </c>
      <c r="I1684" s="6" t="s">
        <v>95</v>
      </c>
      <c r="J1684" s="6">
        <v>24653</v>
      </c>
      <c r="K1684" s="4">
        <v>41758</v>
      </c>
      <c r="L1684" s="7" t="s">
        <v>31</v>
      </c>
      <c r="M1684" s="7" t="s">
        <v>293</v>
      </c>
      <c r="N1684" s="7" t="s">
        <v>189</v>
      </c>
      <c r="O1684" s="7">
        <v>102</v>
      </c>
      <c r="P1684" s="4">
        <f t="shared" si="79"/>
        <v>41773</v>
      </c>
      <c r="Q1684" s="4">
        <f t="shared" si="80"/>
        <v>41774</v>
      </c>
      <c r="R1684" s="7" t="str">
        <f t="shared" si="78"/>
        <v>id7867241774</v>
      </c>
      <c r="S1684" s="7">
        <f>VLOOKUP(R1684,box_office!$C:$F,2,FALSE)</f>
        <v>8.8771653543307103</v>
      </c>
      <c r="T1684" s="7">
        <f>VLOOKUP(R1684,box_office!$C:$F,3,FALSE)</f>
        <v>4.9000000000000004</v>
      </c>
      <c r="U1684" s="7">
        <f>VLOOKUP(R1684,box_office!$C:$F,4,FALSE)</f>
        <v>15000</v>
      </c>
    </row>
    <row r="1685" spans="1:21" x14ac:dyDescent="0.3">
      <c r="A1685" s="3" t="s">
        <v>1503</v>
      </c>
      <c r="B1685" s="4" t="s">
        <v>203</v>
      </c>
      <c r="C1685" s="3" t="s">
        <v>1504</v>
      </c>
      <c r="D1685" s="3" t="s">
        <v>28</v>
      </c>
      <c r="E1685" s="3" t="s">
        <v>1520</v>
      </c>
      <c r="F1685" s="3">
        <v>7.7</v>
      </c>
      <c r="G1685" s="3">
        <v>16</v>
      </c>
      <c r="H1685" s="3">
        <v>338</v>
      </c>
      <c r="I1685" s="6" t="s">
        <v>95</v>
      </c>
      <c r="J1685" s="6">
        <v>25274</v>
      </c>
      <c r="K1685" s="4">
        <v>41758</v>
      </c>
      <c r="L1685" s="7" t="s">
        <v>31</v>
      </c>
      <c r="M1685" s="7" t="s">
        <v>293</v>
      </c>
      <c r="N1685" s="7" t="s">
        <v>189</v>
      </c>
      <c r="O1685" s="7">
        <v>102</v>
      </c>
      <c r="P1685" s="4">
        <f t="shared" si="79"/>
        <v>41774</v>
      </c>
      <c r="Q1685" s="4">
        <f t="shared" si="80"/>
        <v>41775</v>
      </c>
      <c r="R1685" s="7" t="str">
        <f t="shared" si="78"/>
        <v>id7867241775</v>
      </c>
      <c r="S1685" s="7">
        <f>VLOOKUP(R1685,box_office!$C:$F,2,FALSE)</f>
        <v>7.7732283464566931</v>
      </c>
      <c r="T1685" s="7">
        <f>VLOOKUP(R1685,box_office!$C:$F,3,FALSE)</f>
        <v>5.15</v>
      </c>
      <c r="U1685" s="7">
        <f>VLOOKUP(R1685,box_office!$C:$F,4,FALSE)</f>
        <v>8855</v>
      </c>
    </row>
    <row r="1686" spans="1:21" x14ac:dyDescent="0.3">
      <c r="A1686" s="3" t="s">
        <v>1503</v>
      </c>
      <c r="B1686" s="4" t="s">
        <v>205</v>
      </c>
      <c r="C1686" s="3" t="s">
        <v>1504</v>
      </c>
      <c r="D1686" s="3" t="s">
        <v>28</v>
      </c>
      <c r="E1686" s="3" t="s">
        <v>1520</v>
      </c>
      <c r="F1686" s="3">
        <v>7.7</v>
      </c>
      <c r="G1686" s="3">
        <v>16</v>
      </c>
      <c r="H1686" s="3">
        <v>339</v>
      </c>
      <c r="I1686" s="6" t="s">
        <v>95</v>
      </c>
      <c r="J1686" s="6">
        <v>25755</v>
      </c>
      <c r="K1686" s="4">
        <v>41758</v>
      </c>
      <c r="L1686" s="7" t="s">
        <v>31</v>
      </c>
      <c r="M1686" s="7" t="s">
        <v>293</v>
      </c>
      <c r="N1686" s="7" t="s">
        <v>189</v>
      </c>
      <c r="O1686" s="7">
        <v>102</v>
      </c>
      <c r="P1686" s="4">
        <f t="shared" si="79"/>
        <v>41775</v>
      </c>
      <c r="Q1686" s="4">
        <f t="shared" si="80"/>
        <v>41776</v>
      </c>
      <c r="R1686" s="7" t="str">
        <f t="shared" si="78"/>
        <v>id7867241776</v>
      </c>
      <c r="S1686" s="7">
        <f>VLOOKUP(R1686,box_office!$C:$F,2,FALSE)</f>
        <v>13.519685039370078</v>
      </c>
      <c r="T1686" s="7">
        <f>VLOOKUP(R1686,box_office!$C:$F,3,FALSE)</f>
        <v>5.0999999999999996</v>
      </c>
      <c r="U1686" s="7">
        <f>VLOOKUP(R1686,box_office!$C:$F,4,FALSE)</f>
        <v>9457</v>
      </c>
    </row>
    <row r="1687" spans="1:21" x14ac:dyDescent="0.3">
      <c r="A1687" s="3" t="s">
        <v>1503</v>
      </c>
      <c r="B1687" s="4" t="s">
        <v>207</v>
      </c>
      <c r="C1687" s="3" t="s">
        <v>1504</v>
      </c>
      <c r="D1687" s="3" t="s">
        <v>28</v>
      </c>
      <c r="E1687" s="3" t="s">
        <v>1520</v>
      </c>
      <c r="F1687" s="3">
        <v>7.7</v>
      </c>
      <c r="G1687" s="3">
        <v>16</v>
      </c>
      <c r="H1687" s="3">
        <v>339</v>
      </c>
      <c r="I1687" s="6" t="s">
        <v>95</v>
      </c>
      <c r="J1687" s="6">
        <v>26453</v>
      </c>
      <c r="K1687" s="4">
        <v>41758</v>
      </c>
      <c r="L1687" s="7" t="s">
        <v>31</v>
      </c>
      <c r="M1687" s="7" t="s">
        <v>293</v>
      </c>
      <c r="N1687" s="7" t="s">
        <v>189</v>
      </c>
      <c r="O1687" s="7">
        <v>102</v>
      </c>
      <c r="P1687" s="4">
        <f t="shared" si="79"/>
        <v>41776</v>
      </c>
      <c r="Q1687" s="4">
        <f t="shared" si="80"/>
        <v>41777</v>
      </c>
      <c r="R1687" s="7" t="str">
        <f t="shared" si="78"/>
        <v>id7867241777</v>
      </c>
      <c r="S1687" s="7">
        <f>VLOOKUP(R1687,box_office!$C:$F,2,FALSE)</f>
        <v>11.855118110236221</v>
      </c>
      <c r="T1687" s="7">
        <f>VLOOKUP(R1687,box_office!$C:$F,3,FALSE)</f>
        <v>5.01</v>
      </c>
      <c r="U1687" s="7">
        <f>VLOOKUP(R1687,box_office!$C:$F,4,FALSE)</f>
        <v>9836</v>
      </c>
    </row>
    <row r="1688" spans="1:21" x14ac:dyDescent="0.3">
      <c r="A1688" s="3" t="s">
        <v>1503</v>
      </c>
      <c r="B1688" s="4" t="s">
        <v>209</v>
      </c>
      <c r="C1688" s="3" t="s">
        <v>1504</v>
      </c>
      <c r="D1688" s="3" t="s">
        <v>28</v>
      </c>
      <c r="E1688" s="3" t="s">
        <v>1520</v>
      </c>
      <c r="F1688" s="3">
        <v>7.7</v>
      </c>
      <c r="G1688" s="3">
        <v>16</v>
      </c>
      <c r="H1688" s="3">
        <v>339</v>
      </c>
      <c r="I1688" s="6" t="s">
        <v>95</v>
      </c>
      <c r="J1688" s="6">
        <v>27185</v>
      </c>
      <c r="K1688" s="4">
        <v>41758</v>
      </c>
      <c r="L1688" s="7" t="s">
        <v>31</v>
      </c>
      <c r="M1688" s="7" t="s">
        <v>293</v>
      </c>
      <c r="N1688" s="7" t="s">
        <v>189</v>
      </c>
      <c r="O1688" s="7">
        <v>102</v>
      </c>
      <c r="P1688" s="4">
        <f t="shared" si="79"/>
        <v>41777</v>
      </c>
      <c r="Q1688" s="4">
        <f t="shared" si="80"/>
        <v>41778</v>
      </c>
      <c r="R1688" s="7" t="str">
        <f t="shared" si="78"/>
        <v>id7867241778</v>
      </c>
      <c r="S1688" s="7">
        <f>VLOOKUP(R1688,box_office!$C:$F,2,FALSE)</f>
        <v>5.1212598425196845</v>
      </c>
      <c r="T1688" s="7">
        <f>VLOOKUP(R1688,box_office!$C:$F,3,FALSE)</f>
        <v>5.07</v>
      </c>
      <c r="U1688" s="7">
        <f>VLOOKUP(R1688,box_office!$C:$F,4,FALSE)</f>
        <v>10000</v>
      </c>
    </row>
    <row r="1689" spans="1:21" x14ac:dyDescent="0.3">
      <c r="A1689" s="3" t="s">
        <v>1503</v>
      </c>
      <c r="B1689" s="4" t="s">
        <v>211</v>
      </c>
      <c r="C1689" s="3" t="s">
        <v>1504</v>
      </c>
      <c r="D1689" s="3" t="s">
        <v>28</v>
      </c>
      <c r="E1689" s="3" t="s">
        <v>1520</v>
      </c>
      <c r="F1689" s="3">
        <v>7.7</v>
      </c>
      <c r="G1689" s="3">
        <v>16</v>
      </c>
      <c r="H1689" s="3">
        <v>339</v>
      </c>
      <c r="I1689" s="6" t="s">
        <v>95</v>
      </c>
      <c r="J1689" s="6">
        <v>27784</v>
      </c>
      <c r="K1689" s="4">
        <v>41758</v>
      </c>
      <c r="L1689" s="7" t="s">
        <v>31</v>
      </c>
      <c r="M1689" s="7" t="s">
        <v>293</v>
      </c>
      <c r="N1689" s="7" t="s">
        <v>189</v>
      </c>
      <c r="O1689" s="7">
        <v>102</v>
      </c>
      <c r="P1689" s="4">
        <f t="shared" si="79"/>
        <v>41778</v>
      </c>
      <c r="Q1689" s="4">
        <f t="shared" si="80"/>
        <v>41779</v>
      </c>
      <c r="R1689" s="7" t="str">
        <f t="shared" si="78"/>
        <v>id7867241779</v>
      </c>
      <c r="S1689" s="7">
        <f>VLOOKUP(R1689,box_office!$C:$F,2,FALSE)</f>
        <v>8.7149606299212596</v>
      </c>
      <c r="T1689" s="7">
        <f>VLOOKUP(R1689,box_office!$C:$F,3,FALSE)</f>
        <v>4.9800000000000004</v>
      </c>
      <c r="U1689" s="7">
        <f>VLOOKUP(R1689,box_office!$C:$F,4,FALSE)</f>
        <v>9211</v>
      </c>
    </row>
    <row r="1690" spans="1:21" x14ac:dyDescent="0.3">
      <c r="A1690" s="3" t="s">
        <v>1503</v>
      </c>
      <c r="B1690" s="4" t="s">
        <v>213</v>
      </c>
      <c r="C1690" s="3" t="s">
        <v>1504</v>
      </c>
      <c r="D1690" s="3" t="s">
        <v>28</v>
      </c>
      <c r="E1690" s="3" t="s">
        <v>1520</v>
      </c>
      <c r="F1690" s="3">
        <v>7.7</v>
      </c>
      <c r="G1690" s="3">
        <v>16</v>
      </c>
      <c r="H1690" s="3">
        <v>339</v>
      </c>
      <c r="I1690" s="6" t="s">
        <v>95</v>
      </c>
      <c r="J1690" s="6">
        <v>28265</v>
      </c>
      <c r="K1690" s="4">
        <v>41758</v>
      </c>
      <c r="L1690" s="7" t="s">
        <v>31</v>
      </c>
      <c r="M1690" s="7" t="s">
        <v>293</v>
      </c>
      <c r="N1690" s="7" t="s">
        <v>189</v>
      </c>
      <c r="O1690" s="7">
        <v>102</v>
      </c>
      <c r="P1690" s="4">
        <f t="shared" si="79"/>
        <v>41779</v>
      </c>
      <c r="Q1690" s="4">
        <f t="shared" si="80"/>
        <v>41780</v>
      </c>
      <c r="R1690" s="7" t="str">
        <f t="shared" si="78"/>
        <v>id7867241780</v>
      </c>
      <c r="S1690" s="7">
        <f>VLOOKUP(R1690,box_office!$C:$F,2,FALSE)</f>
        <v>5.3055118110236217</v>
      </c>
      <c r="T1690" s="7">
        <f>VLOOKUP(R1690,box_office!$C:$F,3,FALSE)</f>
        <v>5.28</v>
      </c>
      <c r="U1690" s="7">
        <f>VLOOKUP(R1690,box_office!$C:$F,4,FALSE)</f>
        <v>9142</v>
      </c>
    </row>
    <row r="1691" spans="1:21" x14ac:dyDescent="0.3">
      <c r="A1691" s="3" t="s">
        <v>1503</v>
      </c>
      <c r="B1691" s="4" t="s">
        <v>215</v>
      </c>
      <c r="C1691" s="3" t="s">
        <v>1504</v>
      </c>
      <c r="D1691" s="3" t="s">
        <v>28</v>
      </c>
      <c r="E1691" s="3" t="s">
        <v>1520</v>
      </c>
      <c r="F1691" s="3">
        <v>7.7</v>
      </c>
      <c r="G1691" s="3">
        <v>16</v>
      </c>
      <c r="H1691" s="3">
        <v>338</v>
      </c>
      <c r="I1691" s="6" t="s">
        <v>95</v>
      </c>
      <c r="J1691" s="6">
        <v>28680</v>
      </c>
      <c r="K1691" s="4">
        <v>41758</v>
      </c>
      <c r="L1691" s="7" t="s">
        <v>31</v>
      </c>
      <c r="M1691" s="7" t="s">
        <v>293</v>
      </c>
      <c r="N1691" s="7" t="s">
        <v>189</v>
      </c>
      <c r="O1691" s="7">
        <v>102</v>
      </c>
      <c r="P1691" s="4">
        <f t="shared" si="79"/>
        <v>41780</v>
      </c>
      <c r="Q1691" s="4">
        <f t="shared" si="80"/>
        <v>41781</v>
      </c>
      <c r="R1691" s="7" t="str">
        <f t="shared" si="78"/>
        <v>id7867241781</v>
      </c>
      <c r="S1691" s="7">
        <f>VLOOKUP(R1691,box_office!$C:$F,2,FALSE)</f>
        <v>4.264566929133859</v>
      </c>
      <c r="T1691" s="7">
        <f>VLOOKUP(R1691,box_office!$C:$F,3,FALSE)</f>
        <v>5.12</v>
      </c>
      <c r="U1691" s="7">
        <f>VLOOKUP(R1691,box_office!$C:$F,4,FALSE)</f>
        <v>9253</v>
      </c>
    </row>
    <row r="1692" spans="1:21" x14ac:dyDescent="0.3">
      <c r="A1692" s="3" t="s">
        <v>1503</v>
      </c>
      <c r="B1692" s="4" t="s">
        <v>129</v>
      </c>
      <c r="C1692" s="3" t="s">
        <v>1504</v>
      </c>
      <c r="D1692" s="3" t="s">
        <v>28</v>
      </c>
      <c r="E1692" s="3" t="s">
        <v>1520</v>
      </c>
      <c r="F1692" s="3">
        <v>7.7</v>
      </c>
      <c r="G1692" s="3">
        <v>16</v>
      </c>
      <c r="H1692" s="3">
        <v>338</v>
      </c>
      <c r="I1692" s="6" t="s">
        <v>95</v>
      </c>
      <c r="J1692" s="6">
        <v>29130</v>
      </c>
      <c r="K1692" s="4">
        <v>41758</v>
      </c>
      <c r="L1692" s="7" t="s">
        <v>31</v>
      </c>
      <c r="M1692" s="7" t="s">
        <v>293</v>
      </c>
      <c r="N1692" s="7" t="s">
        <v>189</v>
      </c>
      <c r="O1692" s="7">
        <v>102</v>
      </c>
      <c r="P1692" s="4">
        <f t="shared" si="79"/>
        <v>41781</v>
      </c>
      <c r="Q1692" s="4">
        <f t="shared" si="80"/>
        <v>41782</v>
      </c>
      <c r="R1692" s="7" t="str">
        <f t="shared" si="78"/>
        <v>id7867241782</v>
      </c>
      <c r="S1692" s="7">
        <f>VLOOKUP(R1692,box_office!$C:$F,2,FALSE)</f>
        <v>2.0078740157480315</v>
      </c>
      <c r="T1692" s="7">
        <f>VLOOKUP(R1692,box_office!$C:$F,3,FALSE)</f>
        <v>5.09</v>
      </c>
      <c r="U1692" s="7">
        <f>VLOOKUP(R1692,box_office!$C:$F,4,FALSE)</f>
        <v>3942</v>
      </c>
    </row>
    <row r="1693" spans="1:21" x14ac:dyDescent="0.3">
      <c r="A1693" s="3" t="s">
        <v>1503</v>
      </c>
      <c r="B1693" s="4" t="s">
        <v>135</v>
      </c>
      <c r="C1693" s="3" t="s">
        <v>1504</v>
      </c>
      <c r="D1693" s="3" t="s">
        <v>28</v>
      </c>
      <c r="E1693" s="3" t="s">
        <v>1520</v>
      </c>
      <c r="F1693" s="3">
        <v>7.7</v>
      </c>
      <c r="G1693" s="3">
        <v>16</v>
      </c>
      <c r="H1693" s="3">
        <v>338</v>
      </c>
      <c r="I1693" s="6" t="s">
        <v>95</v>
      </c>
      <c r="J1693" s="6">
        <v>29706</v>
      </c>
      <c r="K1693" s="4">
        <v>41758</v>
      </c>
      <c r="L1693" s="7" t="s">
        <v>31</v>
      </c>
      <c r="M1693" s="7" t="s">
        <v>293</v>
      </c>
      <c r="N1693" s="7" t="s">
        <v>189</v>
      </c>
      <c r="O1693" s="7">
        <v>102</v>
      </c>
      <c r="P1693" s="4">
        <f t="shared" si="79"/>
        <v>41782</v>
      </c>
      <c r="Q1693" s="4">
        <f t="shared" si="80"/>
        <v>41783</v>
      </c>
      <c r="R1693" s="7" t="str">
        <f t="shared" si="78"/>
        <v>id7867241783</v>
      </c>
      <c r="S1693" s="7">
        <f>VLOOKUP(R1693,box_office!$C:$F,2,FALSE)</f>
        <v>3.6440944881889767</v>
      </c>
      <c r="T1693" s="7">
        <f>VLOOKUP(R1693,box_office!$C:$F,3,FALSE)</f>
        <v>5.28</v>
      </c>
      <c r="U1693" s="7">
        <f>VLOOKUP(R1693,box_office!$C:$F,4,FALSE)</f>
        <v>4063</v>
      </c>
    </row>
    <row r="1694" spans="1:21" x14ac:dyDescent="0.3">
      <c r="A1694" s="3" t="s">
        <v>1503</v>
      </c>
      <c r="B1694" s="4" t="s">
        <v>137</v>
      </c>
      <c r="C1694" s="3" t="s">
        <v>1504</v>
      </c>
      <c r="D1694" s="3" t="s">
        <v>28</v>
      </c>
      <c r="E1694" s="3" t="s">
        <v>1520</v>
      </c>
      <c r="F1694" s="3">
        <v>7.7</v>
      </c>
      <c r="G1694" s="3">
        <v>16</v>
      </c>
      <c r="H1694" s="3">
        <v>338</v>
      </c>
      <c r="I1694" s="6" t="s">
        <v>95</v>
      </c>
      <c r="J1694" s="6">
        <v>30456</v>
      </c>
      <c r="K1694" s="4">
        <v>41758</v>
      </c>
      <c r="L1694" s="7" t="s">
        <v>31</v>
      </c>
      <c r="M1694" s="7" t="s">
        <v>293</v>
      </c>
      <c r="N1694" s="7" t="s">
        <v>189</v>
      </c>
      <c r="O1694" s="7">
        <v>102</v>
      </c>
      <c r="P1694" s="4">
        <f t="shared" si="79"/>
        <v>41783</v>
      </c>
      <c r="Q1694" s="4">
        <f t="shared" si="80"/>
        <v>41784</v>
      </c>
      <c r="R1694" s="7" t="str">
        <f t="shared" si="78"/>
        <v>id7867241784</v>
      </c>
      <c r="S1694" s="7">
        <f>VLOOKUP(R1694,box_office!$C:$F,2,FALSE)</f>
        <v>3.1086614173228351</v>
      </c>
      <c r="T1694" s="7">
        <f>VLOOKUP(R1694,box_office!$C:$F,3,FALSE)</f>
        <v>5.23</v>
      </c>
      <c r="U1694" s="7">
        <f>VLOOKUP(R1694,box_office!$C:$F,4,FALSE)</f>
        <v>4240</v>
      </c>
    </row>
    <row r="1695" spans="1:21" x14ac:dyDescent="0.3">
      <c r="A1695" s="3" t="s">
        <v>1503</v>
      </c>
      <c r="B1695" s="4" t="s">
        <v>139</v>
      </c>
      <c r="C1695" s="3" t="s">
        <v>1504</v>
      </c>
      <c r="D1695" s="3" t="s">
        <v>28</v>
      </c>
      <c r="E1695" s="3" t="s">
        <v>1520</v>
      </c>
      <c r="F1695" s="3">
        <v>7.7</v>
      </c>
      <c r="G1695" s="3">
        <v>16</v>
      </c>
      <c r="H1695" s="3">
        <v>365</v>
      </c>
      <c r="I1695" s="6" t="s">
        <v>95</v>
      </c>
      <c r="J1695" s="6">
        <v>31186</v>
      </c>
      <c r="K1695" s="4">
        <v>41758</v>
      </c>
      <c r="L1695" s="7" t="s">
        <v>31</v>
      </c>
      <c r="M1695" s="7" t="s">
        <v>293</v>
      </c>
      <c r="N1695" s="7" t="s">
        <v>189</v>
      </c>
      <c r="O1695" s="7">
        <v>102</v>
      </c>
      <c r="P1695" s="4">
        <f t="shared" si="79"/>
        <v>41784</v>
      </c>
      <c r="Q1695" s="4">
        <f t="shared" si="80"/>
        <v>41785</v>
      </c>
      <c r="R1695" s="7" t="str">
        <f t="shared" si="78"/>
        <v>id7867241785</v>
      </c>
      <c r="S1695" s="7">
        <f>VLOOKUP(R1695,box_office!$C:$F,2,FALSE)</f>
        <v>1.3417322834645669</v>
      </c>
      <c r="T1695" s="7">
        <f>VLOOKUP(R1695,box_office!$C:$F,3,FALSE)</f>
        <v>5.21</v>
      </c>
      <c r="U1695" s="7">
        <f>VLOOKUP(R1695,box_office!$C:$F,4,FALSE)</f>
        <v>4289</v>
      </c>
    </row>
    <row r="1696" spans="1:21" x14ac:dyDescent="0.3">
      <c r="A1696" s="3" t="s">
        <v>1503</v>
      </c>
      <c r="B1696" s="4" t="s">
        <v>141</v>
      </c>
      <c r="C1696" s="3" t="s">
        <v>1504</v>
      </c>
      <c r="D1696" s="3" t="s">
        <v>28</v>
      </c>
      <c r="E1696" s="3" t="s">
        <v>1520</v>
      </c>
      <c r="F1696" s="3">
        <v>7.7</v>
      </c>
      <c r="G1696" s="3">
        <v>16</v>
      </c>
      <c r="H1696" s="3">
        <v>365</v>
      </c>
      <c r="I1696" s="6" t="s">
        <v>95</v>
      </c>
      <c r="J1696" s="6">
        <v>31732</v>
      </c>
      <c r="K1696" s="4">
        <v>41758</v>
      </c>
      <c r="L1696" s="7" t="s">
        <v>31</v>
      </c>
      <c r="M1696" s="7" t="s">
        <v>293</v>
      </c>
      <c r="N1696" s="7" t="s">
        <v>189</v>
      </c>
      <c r="O1696" s="7">
        <v>102</v>
      </c>
      <c r="P1696" s="4">
        <f t="shared" si="79"/>
        <v>41785</v>
      </c>
      <c r="Q1696" s="4">
        <f t="shared" si="80"/>
        <v>41786</v>
      </c>
      <c r="R1696" s="7" t="str">
        <f t="shared" si="78"/>
        <v>id7867241786</v>
      </c>
      <c r="S1696" s="7">
        <f>VLOOKUP(R1696,box_office!$C:$F,2,FALSE)</f>
        <v>1.3874015748031494</v>
      </c>
      <c r="T1696" s="7">
        <f>VLOOKUP(R1696,box_office!$C:$F,3,FALSE)</f>
        <v>4.91</v>
      </c>
      <c r="U1696" s="7">
        <f>VLOOKUP(R1696,box_office!$C:$F,4,FALSE)</f>
        <v>4034</v>
      </c>
    </row>
    <row r="1697" spans="1:21" x14ac:dyDescent="0.3">
      <c r="A1697" s="3" t="s">
        <v>1503</v>
      </c>
      <c r="B1697" s="4" t="s">
        <v>143</v>
      </c>
      <c r="C1697" s="3" t="s">
        <v>1504</v>
      </c>
      <c r="D1697" s="3" t="s">
        <v>28</v>
      </c>
      <c r="E1697" s="3" t="s">
        <v>1520</v>
      </c>
      <c r="F1697" s="3">
        <v>7.7</v>
      </c>
      <c r="G1697" s="3">
        <v>16</v>
      </c>
      <c r="H1697" s="3">
        <v>365</v>
      </c>
      <c r="I1697" s="6" t="s">
        <v>95</v>
      </c>
      <c r="J1697" s="6">
        <v>32164</v>
      </c>
      <c r="K1697" s="4">
        <v>41758</v>
      </c>
      <c r="L1697" s="7" t="s">
        <v>31</v>
      </c>
      <c r="M1697" s="7" t="s">
        <v>293</v>
      </c>
      <c r="N1697" s="7" t="s">
        <v>189</v>
      </c>
      <c r="O1697" s="7">
        <v>102</v>
      </c>
      <c r="P1697" s="4">
        <f t="shared" si="79"/>
        <v>41786</v>
      </c>
      <c r="Q1697" s="4">
        <f t="shared" si="80"/>
        <v>41787</v>
      </c>
      <c r="R1697" s="7" t="str">
        <f t="shared" si="78"/>
        <v>id7867241787</v>
      </c>
      <c r="S1697" s="7">
        <f>VLOOKUP(R1697,box_office!$C:$F,2,FALSE)</f>
        <v>1.3448818897637798</v>
      </c>
      <c r="T1697" s="7">
        <f>VLOOKUP(R1697,box_office!$C:$F,3,FALSE)</f>
        <v>4.82</v>
      </c>
      <c r="U1697" s="7">
        <f>VLOOKUP(R1697,box_office!$C:$F,4,FALSE)</f>
        <v>3984</v>
      </c>
    </row>
    <row r="1698" spans="1:21" x14ac:dyDescent="0.3">
      <c r="A1698" s="3" t="s">
        <v>1503</v>
      </c>
      <c r="B1698" s="4" t="s">
        <v>145</v>
      </c>
      <c r="C1698" s="3" t="s">
        <v>1504</v>
      </c>
      <c r="D1698" s="3" t="s">
        <v>28</v>
      </c>
      <c r="E1698" s="3" t="s">
        <v>1520</v>
      </c>
      <c r="F1698" s="3">
        <v>7.8</v>
      </c>
      <c r="G1698" s="3">
        <v>16</v>
      </c>
      <c r="H1698" s="3">
        <v>365</v>
      </c>
      <c r="I1698" s="6" t="s">
        <v>95</v>
      </c>
      <c r="J1698" s="6">
        <v>32609</v>
      </c>
      <c r="K1698" s="4">
        <v>41758</v>
      </c>
      <c r="L1698" s="7" t="s">
        <v>31</v>
      </c>
      <c r="M1698" s="7" t="s">
        <v>293</v>
      </c>
      <c r="N1698" s="7" t="s">
        <v>189</v>
      </c>
      <c r="O1698" s="7">
        <v>102</v>
      </c>
      <c r="P1698" s="4">
        <f t="shared" si="79"/>
        <v>41787</v>
      </c>
      <c r="Q1698" s="4">
        <f t="shared" si="80"/>
        <v>41788</v>
      </c>
      <c r="R1698" s="7" t="str">
        <f t="shared" si="78"/>
        <v>id7867241788</v>
      </c>
      <c r="S1698" s="7">
        <f>VLOOKUP(R1698,box_office!$C:$F,2,FALSE)</f>
        <v>0.27716535433070871</v>
      </c>
      <c r="T1698" s="7">
        <f>VLOOKUP(R1698,box_office!$C:$F,3,FALSE)</f>
        <v>4.82</v>
      </c>
      <c r="U1698" s="7">
        <f>VLOOKUP(R1698,box_office!$C:$F,4,FALSE)</f>
        <v>1154</v>
      </c>
    </row>
    <row r="1699" spans="1:21" x14ac:dyDescent="0.3">
      <c r="A1699" s="3" t="s">
        <v>1503</v>
      </c>
      <c r="B1699" s="4" t="s">
        <v>147</v>
      </c>
      <c r="C1699" s="3" t="s">
        <v>1504</v>
      </c>
      <c r="D1699" s="3" t="s">
        <v>28</v>
      </c>
      <c r="E1699" s="3" t="s">
        <v>1520</v>
      </c>
      <c r="F1699" s="3">
        <v>7.8</v>
      </c>
      <c r="G1699" s="3">
        <v>16</v>
      </c>
      <c r="H1699" s="3">
        <v>365</v>
      </c>
      <c r="I1699" s="6" t="s">
        <v>95</v>
      </c>
      <c r="J1699" s="6">
        <v>32988</v>
      </c>
      <c r="K1699" s="4">
        <v>41758</v>
      </c>
      <c r="L1699" s="7" t="s">
        <v>31</v>
      </c>
      <c r="M1699" s="7" t="s">
        <v>293</v>
      </c>
      <c r="N1699" s="7" t="s">
        <v>189</v>
      </c>
      <c r="O1699" s="7">
        <v>102</v>
      </c>
      <c r="P1699" s="4">
        <f t="shared" si="79"/>
        <v>41788</v>
      </c>
      <c r="Q1699" s="4">
        <f t="shared" si="80"/>
        <v>41789</v>
      </c>
      <c r="R1699" s="7" t="str">
        <f t="shared" si="78"/>
        <v>id7867241789</v>
      </c>
      <c r="S1699" s="7">
        <f>VLOOKUP(R1699,box_office!$C:$F,2,FALSE)</f>
        <v>0.14960629921259844</v>
      </c>
      <c r="T1699" s="7">
        <f>VLOOKUP(R1699,box_office!$C:$F,3,FALSE)</f>
        <v>5.32</v>
      </c>
      <c r="U1699" s="7">
        <f>VLOOKUP(R1699,box_office!$C:$F,4,FALSE)</f>
        <v>471</v>
      </c>
    </row>
    <row r="1700" spans="1:21" x14ac:dyDescent="0.3">
      <c r="A1700" s="3" t="s">
        <v>1503</v>
      </c>
      <c r="B1700" s="4" t="s">
        <v>149</v>
      </c>
      <c r="C1700" s="3" t="s">
        <v>1504</v>
      </c>
      <c r="D1700" s="3" t="s">
        <v>28</v>
      </c>
      <c r="E1700" s="3" t="s">
        <v>1520</v>
      </c>
      <c r="F1700" s="3">
        <v>7.8</v>
      </c>
      <c r="G1700" s="3">
        <v>16</v>
      </c>
      <c r="H1700" s="3">
        <v>399</v>
      </c>
      <c r="I1700" s="6" t="s">
        <v>95</v>
      </c>
      <c r="J1700" s="6">
        <v>33298</v>
      </c>
      <c r="K1700" s="4">
        <v>41758</v>
      </c>
      <c r="L1700" s="7" t="s">
        <v>31</v>
      </c>
      <c r="M1700" s="7" t="s">
        <v>293</v>
      </c>
      <c r="N1700" s="7" t="s">
        <v>189</v>
      </c>
      <c r="O1700" s="7">
        <v>102</v>
      </c>
      <c r="P1700" s="4">
        <f t="shared" si="79"/>
        <v>41789</v>
      </c>
      <c r="Q1700" s="4">
        <f t="shared" si="80"/>
        <v>41790</v>
      </c>
      <c r="R1700" s="7" t="str">
        <f t="shared" si="78"/>
        <v>id7867241790</v>
      </c>
      <c r="S1700" s="7">
        <f>VLOOKUP(R1700,box_office!$C:$F,2,FALSE)</f>
        <v>0.1921259842519685</v>
      </c>
      <c r="T1700" s="7">
        <f>VLOOKUP(R1700,box_office!$C:$F,3,FALSE)</f>
        <v>5.5</v>
      </c>
      <c r="U1700" s="7">
        <f>VLOOKUP(R1700,box_office!$C:$F,4,FALSE)</f>
        <v>251</v>
      </c>
    </row>
    <row r="1701" spans="1:21" x14ac:dyDescent="0.3">
      <c r="A1701" s="3" t="s">
        <v>1503</v>
      </c>
      <c r="B1701" s="4" t="s">
        <v>151</v>
      </c>
      <c r="C1701" s="3" t="s">
        <v>1504</v>
      </c>
      <c r="D1701" s="3" t="s">
        <v>28</v>
      </c>
      <c r="E1701" s="3" t="s">
        <v>1520</v>
      </c>
      <c r="F1701" s="3">
        <v>7.8</v>
      </c>
      <c r="G1701" s="3">
        <v>16</v>
      </c>
      <c r="H1701" s="3">
        <v>399</v>
      </c>
      <c r="I1701" s="6" t="s">
        <v>95</v>
      </c>
      <c r="J1701" s="6">
        <v>33592</v>
      </c>
      <c r="K1701" s="4">
        <v>41758</v>
      </c>
      <c r="L1701" s="7" t="s">
        <v>31</v>
      </c>
      <c r="M1701" s="7" t="s">
        <v>293</v>
      </c>
      <c r="N1701" s="7" t="s">
        <v>189</v>
      </c>
      <c r="O1701" s="7">
        <v>102</v>
      </c>
      <c r="P1701" s="4">
        <f t="shared" si="79"/>
        <v>41790</v>
      </c>
      <c r="Q1701" s="4">
        <f t="shared" si="80"/>
        <v>41791</v>
      </c>
      <c r="R1701" s="7" t="str">
        <f t="shared" si="78"/>
        <v>id7867241791</v>
      </c>
      <c r="S1701" s="7">
        <f>VLOOKUP(R1701,box_office!$C:$F,2,FALSE)</f>
        <v>0.19685039370078741</v>
      </c>
      <c r="T1701" s="7">
        <f>VLOOKUP(R1701,box_office!$C:$F,3,FALSE)</f>
        <v>5.56</v>
      </c>
      <c r="U1701" s="7">
        <f>VLOOKUP(R1701,box_office!$C:$F,4,FALSE)</f>
        <v>208</v>
      </c>
    </row>
    <row r="1702" spans="1:21" x14ac:dyDescent="0.3">
      <c r="A1702" s="3" t="s">
        <v>1503</v>
      </c>
      <c r="B1702" s="4" t="s">
        <v>153</v>
      </c>
      <c r="C1702" s="3" t="s">
        <v>1504</v>
      </c>
      <c r="D1702" s="3" t="s">
        <v>28</v>
      </c>
      <c r="E1702" s="3" t="s">
        <v>1520</v>
      </c>
      <c r="F1702" s="3">
        <v>7.8</v>
      </c>
      <c r="G1702" s="3">
        <v>16</v>
      </c>
      <c r="H1702" s="3">
        <v>399</v>
      </c>
      <c r="I1702" s="6" t="s">
        <v>95</v>
      </c>
      <c r="J1702" s="6">
        <v>33938</v>
      </c>
      <c r="K1702" s="4">
        <v>41758</v>
      </c>
      <c r="L1702" s="7" t="s">
        <v>31</v>
      </c>
      <c r="M1702" s="7" t="s">
        <v>293</v>
      </c>
      <c r="N1702" s="7" t="s">
        <v>189</v>
      </c>
      <c r="O1702" s="7">
        <v>102</v>
      </c>
      <c r="P1702" s="4">
        <f t="shared" si="79"/>
        <v>41791</v>
      </c>
      <c r="Q1702" s="4">
        <f t="shared" si="80"/>
        <v>41792</v>
      </c>
      <c r="R1702" s="7" t="str">
        <f t="shared" si="78"/>
        <v>id7867241792</v>
      </c>
      <c r="S1702" s="7">
        <f>VLOOKUP(R1702,box_office!$C:$F,2,FALSE)</f>
        <v>0.14960629921259844</v>
      </c>
      <c r="T1702" s="7">
        <f>VLOOKUP(R1702,box_office!$C:$F,3,FALSE)</f>
        <v>5.91</v>
      </c>
      <c r="U1702" s="7">
        <f>VLOOKUP(R1702,box_office!$C:$F,4,FALSE)</f>
        <v>213</v>
      </c>
    </row>
    <row r="1703" spans="1:21" x14ac:dyDescent="0.3">
      <c r="A1703" s="3" t="s">
        <v>1503</v>
      </c>
      <c r="B1703" s="4" t="s">
        <v>155</v>
      </c>
      <c r="C1703" s="3" t="s">
        <v>1504</v>
      </c>
      <c r="D1703" s="3" t="s">
        <v>28</v>
      </c>
      <c r="E1703" s="3" t="s">
        <v>1520</v>
      </c>
      <c r="F1703" s="3">
        <v>7.8</v>
      </c>
      <c r="G1703" s="3">
        <v>16</v>
      </c>
      <c r="H1703" s="3">
        <v>399</v>
      </c>
      <c r="I1703" s="6" t="s">
        <v>95</v>
      </c>
      <c r="J1703" s="6">
        <v>34258</v>
      </c>
      <c r="K1703" s="4">
        <v>41758</v>
      </c>
      <c r="L1703" s="7" t="s">
        <v>31</v>
      </c>
      <c r="M1703" s="7" t="s">
        <v>293</v>
      </c>
      <c r="N1703" s="7" t="s">
        <v>189</v>
      </c>
      <c r="O1703" s="7">
        <v>102</v>
      </c>
      <c r="P1703" s="4">
        <f t="shared" si="79"/>
        <v>41792</v>
      </c>
      <c r="Q1703" s="4">
        <f t="shared" si="80"/>
        <v>41793</v>
      </c>
      <c r="R1703" s="7" t="str">
        <f t="shared" si="78"/>
        <v>id7867241793</v>
      </c>
      <c r="S1703" s="7">
        <f>VLOOKUP(R1703,box_office!$C:$F,2,FALSE)</f>
        <v>0.11653543307086614</v>
      </c>
      <c r="T1703" s="7">
        <f>VLOOKUP(R1703,box_office!$C:$F,3,FALSE)</f>
        <v>4.8</v>
      </c>
      <c r="U1703" s="7">
        <f>VLOOKUP(R1703,box_office!$C:$F,4,FALSE)</f>
        <v>407</v>
      </c>
    </row>
    <row r="1704" spans="1:21" x14ac:dyDescent="0.3">
      <c r="A1704" s="3" t="s">
        <v>1503</v>
      </c>
      <c r="B1704" s="4" t="s">
        <v>157</v>
      </c>
      <c r="C1704" s="3" t="s">
        <v>1504</v>
      </c>
      <c r="D1704" s="3" t="s">
        <v>28</v>
      </c>
      <c r="E1704" s="3" t="s">
        <v>1520</v>
      </c>
      <c r="F1704" s="3">
        <v>7.8</v>
      </c>
      <c r="G1704" s="3">
        <v>16</v>
      </c>
      <c r="H1704" s="3">
        <v>399</v>
      </c>
      <c r="I1704" s="6" t="s">
        <v>95</v>
      </c>
      <c r="J1704" s="6">
        <v>34561</v>
      </c>
      <c r="K1704" s="4">
        <v>41758</v>
      </c>
      <c r="L1704" s="7" t="s">
        <v>31</v>
      </c>
      <c r="M1704" s="7" t="s">
        <v>293</v>
      </c>
      <c r="N1704" s="7" t="s">
        <v>189</v>
      </c>
      <c r="O1704" s="7">
        <v>102</v>
      </c>
      <c r="P1704" s="4">
        <f t="shared" si="79"/>
        <v>41793</v>
      </c>
      <c r="Q1704" s="4">
        <f t="shared" si="80"/>
        <v>41794</v>
      </c>
      <c r="R1704" s="7" t="str">
        <f t="shared" si="78"/>
        <v>id7867241794</v>
      </c>
      <c r="S1704" s="7">
        <f>VLOOKUP(R1704,box_office!$C:$F,2,FALSE)</f>
        <v>0.12283464566929135</v>
      </c>
      <c r="T1704" s="7">
        <f>VLOOKUP(R1704,box_office!$C:$F,3,FALSE)</f>
        <v>5.29</v>
      </c>
      <c r="U1704" s="7">
        <f>VLOOKUP(R1704,box_office!$C:$F,4,FALSE)</f>
        <v>466</v>
      </c>
    </row>
    <row r="1705" spans="1:21" x14ac:dyDescent="0.3">
      <c r="A1705" s="3" t="s">
        <v>1503</v>
      </c>
      <c r="B1705" s="4" t="s">
        <v>159</v>
      </c>
      <c r="C1705" s="3" t="s">
        <v>1504</v>
      </c>
      <c r="D1705" s="3" t="s">
        <v>28</v>
      </c>
      <c r="E1705" s="3" t="s">
        <v>1520</v>
      </c>
      <c r="F1705" s="3">
        <v>7.8</v>
      </c>
      <c r="G1705" s="3">
        <v>16</v>
      </c>
      <c r="H1705" s="3">
        <v>399</v>
      </c>
      <c r="I1705" s="6" t="s">
        <v>95</v>
      </c>
      <c r="J1705" s="6">
        <v>34671</v>
      </c>
      <c r="K1705" s="4">
        <v>41758</v>
      </c>
      <c r="L1705" s="7" t="s">
        <v>31</v>
      </c>
      <c r="M1705" s="7" t="s">
        <v>293</v>
      </c>
      <c r="N1705" s="7" t="s">
        <v>189</v>
      </c>
      <c r="O1705" s="7">
        <v>102</v>
      </c>
      <c r="P1705" s="4">
        <f t="shared" si="79"/>
        <v>41794</v>
      </c>
      <c r="Q1705" s="4">
        <f t="shared" si="80"/>
        <v>41795</v>
      </c>
      <c r="R1705" s="7" t="str">
        <f t="shared" si="78"/>
        <v>id7867241795</v>
      </c>
      <c r="S1705" s="7">
        <f>VLOOKUP(R1705,box_office!$C:$F,2,FALSE)</f>
        <v>0.13228346456692916</v>
      </c>
      <c r="T1705" s="7">
        <f>VLOOKUP(R1705,box_office!$C:$F,3,FALSE)</f>
        <v>5.75</v>
      </c>
      <c r="U1705" s="7">
        <f>VLOOKUP(R1705,box_office!$C:$F,4,FALSE)</f>
        <v>463</v>
      </c>
    </row>
    <row r="1706" spans="1:21" x14ac:dyDescent="0.3">
      <c r="A1706" s="3" t="s">
        <v>1503</v>
      </c>
      <c r="B1706" s="4" t="s">
        <v>161</v>
      </c>
      <c r="C1706" s="3" t="s">
        <v>1504</v>
      </c>
      <c r="D1706" s="3" t="s">
        <v>28</v>
      </c>
      <c r="E1706" s="3" t="s">
        <v>1520</v>
      </c>
      <c r="F1706" s="3">
        <v>7.7</v>
      </c>
      <c r="G1706" s="3">
        <v>16</v>
      </c>
      <c r="H1706" s="3">
        <v>399</v>
      </c>
      <c r="I1706" s="6" t="s">
        <v>95</v>
      </c>
      <c r="J1706" s="6">
        <v>34888</v>
      </c>
      <c r="K1706" s="4">
        <v>41758</v>
      </c>
      <c r="L1706" s="7" t="s">
        <v>31</v>
      </c>
      <c r="M1706" s="7" t="s">
        <v>293</v>
      </c>
      <c r="N1706" s="7" t="s">
        <v>189</v>
      </c>
      <c r="O1706" s="7">
        <v>102</v>
      </c>
      <c r="P1706" s="4">
        <f t="shared" si="79"/>
        <v>41795</v>
      </c>
      <c r="Q1706" s="4">
        <f t="shared" si="80"/>
        <v>41796</v>
      </c>
      <c r="R1706" s="7" t="str">
        <f t="shared" si="78"/>
        <v>id7867241796</v>
      </c>
      <c r="S1706" s="7">
        <f>VLOOKUP(R1706,box_office!$C:$F,2,FALSE)</f>
        <v>3.6220472440944881E-2</v>
      </c>
      <c r="T1706" s="7">
        <f>VLOOKUP(R1706,box_office!$C:$F,3,FALSE)</f>
        <v>6.25</v>
      </c>
      <c r="U1706" s="7">
        <f>VLOOKUP(R1706,box_office!$C:$F,4,FALSE)</f>
        <v>99</v>
      </c>
    </row>
    <row r="1707" spans="1:21" x14ac:dyDescent="0.3">
      <c r="A1707" s="3" t="s">
        <v>1503</v>
      </c>
      <c r="B1707" s="4" t="s">
        <v>163</v>
      </c>
      <c r="C1707" s="3" t="s">
        <v>1504</v>
      </c>
      <c r="D1707" s="3" t="s">
        <v>28</v>
      </c>
      <c r="E1707" s="3" t="s">
        <v>1520</v>
      </c>
      <c r="F1707" s="3">
        <v>7.7</v>
      </c>
      <c r="G1707" s="3">
        <v>16</v>
      </c>
      <c r="H1707" s="3">
        <v>399</v>
      </c>
      <c r="I1707" s="6" t="s">
        <v>95</v>
      </c>
      <c r="J1707" s="6">
        <v>35087</v>
      </c>
      <c r="K1707" s="4">
        <v>41758</v>
      </c>
      <c r="L1707" s="7" t="s">
        <v>31</v>
      </c>
      <c r="M1707" s="7" t="s">
        <v>293</v>
      </c>
      <c r="N1707" s="7" t="s">
        <v>189</v>
      </c>
      <c r="O1707" s="7">
        <v>102</v>
      </c>
      <c r="P1707" s="4">
        <f t="shared" si="79"/>
        <v>41796</v>
      </c>
      <c r="Q1707" s="4">
        <f t="shared" si="80"/>
        <v>41797</v>
      </c>
      <c r="R1707" s="7" t="str">
        <f t="shared" si="78"/>
        <v>id7867241797</v>
      </c>
      <c r="S1707" s="7">
        <f>VLOOKUP(R1707,box_office!$C:$F,2,FALSE)</f>
        <v>3.7795275590551181E-2</v>
      </c>
      <c r="T1707" s="7">
        <f>VLOOKUP(R1707,box_office!$C:$F,3,FALSE)</f>
        <v>6.13</v>
      </c>
      <c r="U1707" s="7">
        <f>VLOOKUP(R1707,box_office!$C:$F,4,FALSE)</f>
        <v>69</v>
      </c>
    </row>
    <row r="1708" spans="1:21" x14ac:dyDescent="0.3">
      <c r="A1708" s="3" t="s">
        <v>1503</v>
      </c>
      <c r="B1708" s="4" t="s">
        <v>165</v>
      </c>
      <c r="C1708" s="3" t="s">
        <v>1504</v>
      </c>
      <c r="D1708" s="3" t="s">
        <v>28</v>
      </c>
      <c r="E1708" s="3" t="s">
        <v>1520</v>
      </c>
      <c r="F1708" s="3">
        <v>7.7</v>
      </c>
      <c r="G1708" s="3">
        <v>16</v>
      </c>
      <c r="H1708" s="3">
        <v>399</v>
      </c>
      <c r="I1708" s="6" t="s">
        <v>95</v>
      </c>
      <c r="J1708" s="6">
        <v>35309</v>
      </c>
      <c r="K1708" s="4">
        <v>41758</v>
      </c>
      <c r="L1708" s="7" t="s">
        <v>31</v>
      </c>
      <c r="M1708" s="7" t="s">
        <v>293</v>
      </c>
      <c r="N1708" s="7" t="s">
        <v>189</v>
      </c>
      <c r="O1708" s="7">
        <v>102</v>
      </c>
      <c r="P1708" s="4">
        <f t="shared" si="79"/>
        <v>41797</v>
      </c>
      <c r="Q1708" s="4">
        <f t="shared" si="80"/>
        <v>41798</v>
      </c>
      <c r="R1708" s="7" t="str">
        <f t="shared" si="78"/>
        <v>id7867241798</v>
      </c>
      <c r="S1708" s="7">
        <f>VLOOKUP(R1708,box_office!$C:$F,2,FALSE)</f>
        <v>3.1496062992125991E-2</v>
      </c>
      <c r="T1708" s="7">
        <f>VLOOKUP(R1708,box_office!$C:$F,3,FALSE)</f>
        <v>5.48</v>
      </c>
      <c r="U1708" s="7">
        <f>VLOOKUP(R1708,box_office!$C:$F,4,FALSE)</f>
        <v>84</v>
      </c>
    </row>
    <row r="1709" spans="1:21" x14ac:dyDescent="0.3">
      <c r="A1709" s="3" t="s">
        <v>1503</v>
      </c>
      <c r="B1709" s="4" t="s">
        <v>167</v>
      </c>
      <c r="C1709" s="3" t="s">
        <v>1504</v>
      </c>
      <c r="D1709" s="3" t="s">
        <v>28</v>
      </c>
      <c r="E1709" s="3" t="s">
        <v>1520</v>
      </c>
      <c r="F1709" s="3">
        <v>7.7</v>
      </c>
      <c r="G1709" s="3">
        <v>16</v>
      </c>
      <c r="H1709" s="3">
        <v>399</v>
      </c>
      <c r="I1709" s="6" t="s">
        <v>95</v>
      </c>
      <c r="J1709" s="6">
        <v>35577</v>
      </c>
      <c r="K1709" s="4">
        <v>41758</v>
      </c>
      <c r="L1709" s="7" t="s">
        <v>31</v>
      </c>
      <c r="M1709" s="7" t="s">
        <v>293</v>
      </c>
      <c r="N1709" s="7" t="s">
        <v>189</v>
      </c>
      <c r="O1709" s="7">
        <v>102</v>
      </c>
      <c r="P1709" s="4">
        <f t="shared" si="79"/>
        <v>41798</v>
      </c>
      <c r="Q1709" s="4">
        <f t="shared" si="80"/>
        <v>41799</v>
      </c>
      <c r="R1709" s="7" t="str">
        <f t="shared" si="78"/>
        <v>id7867241799</v>
      </c>
      <c r="S1709" s="7">
        <f>VLOOKUP(R1709,box_office!$C:$F,2,FALSE)</f>
        <v>2.5196850393700791E-2</v>
      </c>
      <c r="T1709" s="7">
        <f>VLOOKUP(R1709,box_office!$C:$F,3,FALSE)</f>
        <v>5.21</v>
      </c>
      <c r="U1709" s="7">
        <f>VLOOKUP(R1709,box_office!$C:$F,4,FALSE)</f>
        <v>99</v>
      </c>
    </row>
    <row r="1710" spans="1:21" x14ac:dyDescent="0.3">
      <c r="A1710" s="3" t="s">
        <v>1503</v>
      </c>
      <c r="B1710" s="4" t="s">
        <v>169</v>
      </c>
      <c r="C1710" s="3" t="s">
        <v>1504</v>
      </c>
      <c r="D1710" s="3" t="s">
        <v>28</v>
      </c>
      <c r="E1710" s="3" t="s">
        <v>1520</v>
      </c>
      <c r="F1710" s="3">
        <v>7.7</v>
      </c>
      <c r="G1710" s="3">
        <v>16</v>
      </c>
      <c r="H1710" s="3">
        <v>399</v>
      </c>
      <c r="I1710" s="6" t="s">
        <v>95</v>
      </c>
      <c r="J1710" s="6">
        <v>35805</v>
      </c>
      <c r="K1710" s="4">
        <v>41758</v>
      </c>
      <c r="L1710" s="7" t="s">
        <v>31</v>
      </c>
      <c r="M1710" s="7" t="s">
        <v>293</v>
      </c>
      <c r="N1710" s="7" t="s">
        <v>189</v>
      </c>
      <c r="O1710" s="7">
        <v>102</v>
      </c>
      <c r="P1710" s="4">
        <f t="shared" si="79"/>
        <v>41799</v>
      </c>
      <c r="Q1710" s="4">
        <f t="shared" si="80"/>
        <v>41800</v>
      </c>
      <c r="R1710" s="7" t="str">
        <f t="shared" si="78"/>
        <v>id7867241800</v>
      </c>
      <c r="S1710" s="7">
        <f>VLOOKUP(R1710,box_office!$C:$F,2,FALSE)</f>
        <v>3.1496062992125991E-2</v>
      </c>
      <c r="T1710" s="7">
        <f>VLOOKUP(R1710,box_office!$C:$F,3,FALSE)</f>
        <v>4.49</v>
      </c>
      <c r="U1710" s="7">
        <f>VLOOKUP(R1710,box_office!$C:$F,4,FALSE)</f>
        <v>119</v>
      </c>
    </row>
    <row r="1711" spans="1:21" hidden="1" x14ac:dyDescent="0.3">
      <c r="A1711" s="3" t="s">
        <v>1503</v>
      </c>
      <c r="B1711" s="4" t="s">
        <v>171</v>
      </c>
      <c r="C1711" s="3" t="s">
        <v>1504</v>
      </c>
      <c r="D1711" s="3" t="s">
        <v>28</v>
      </c>
      <c r="E1711" s="3" t="s">
        <v>1520</v>
      </c>
      <c r="F1711" s="3">
        <v>7.7</v>
      </c>
      <c r="G1711" s="3">
        <v>16</v>
      </c>
      <c r="H1711" s="3">
        <v>400</v>
      </c>
      <c r="I1711" s="3" t="s">
        <v>95</v>
      </c>
      <c r="J1711" s="3">
        <v>36383</v>
      </c>
      <c r="K1711" s="4">
        <v>41758</v>
      </c>
      <c r="L1711" t="s">
        <v>31</v>
      </c>
      <c r="M1711" t="s">
        <v>293</v>
      </c>
      <c r="N1711" t="s">
        <v>189</v>
      </c>
      <c r="O1711">
        <v>102</v>
      </c>
      <c r="P1711" s="4">
        <f t="shared" si="79"/>
        <v>41803</v>
      </c>
      <c r="Q1711" s="4">
        <f t="shared" si="80"/>
        <v>41804</v>
      </c>
      <c r="R1711" s="10" t="str">
        <f t="shared" si="78"/>
        <v>id7867241804</v>
      </c>
      <c r="S1711" s="9" t="e">
        <f>VLOOKUP(R1711,box_office!$C:$F,2,FALSE)</f>
        <v>#N/A</v>
      </c>
      <c r="T1711" s="9" t="e">
        <f>VLOOKUP(R1711,box_office!$C:$F,3,FALSE)</f>
        <v>#N/A</v>
      </c>
      <c r="U1711" s="9" t="e">
        <f>VLOOKUP(R1711,box_office!$C:$F,4,FALSE)</f>
        <v>#N/A</v>
      </c>
    </row>
    <row r="1712" spans="1:21" hidden="1" x14ac:dyDescent="0.3">
      <c r="A1712" s="3" t="s">
        <v>1503</v>
      </c>
      <c r="B1712" s="4" t="s">
        <v>173</v>
      </c>
      <c r="C1712" s="3" t="s">
        <v>1504</v>
      </c>
      <c r="D1712" s="3" t="s">
        <v>28</v>
      </c>
      <c r="E1712" s="3" t="s">
        <v>1520</v>
      </c>
      <c r="F1712" s="3">
        <v>7.7</v>
      </c>
      <c r="G1712" s="3">
        <v>16</v>
      </c>
      <c r="H1712" s="3">
        <v>400</v>
      </c>
      <c r="I1712" s="3" t="s">
        <v>95</v>
      </c>
      <c r="J1712" s="3">
        <v>36543</v>
      </c>
      <c r="K1712" s="4">
        <v>41758</v>
      </c>
      <c r="L1712" t="s">
        <v>31</v>
      </c>
      <c r="M1712" t="s">
        <v>293</v>
      </c>
      <c r="N1712" t="s">
        <v>189</v>
      </c>
      <c r="O1712">
        <v>102</v>
      </c>
      <c r="P1712" s="4">
        <f t="shared" si="79"/>
        <v>41804</v>
      </c>
      <c r="Q1712" s="4">
        <f t="shared" si="80"/>
        <v>41805</v>
      </c>
      <c r="R1712" s="10" t="str">
        <f t="shared" si="78"/>
        <v>id7867241805</v>
      </c>
      <c r="S1712" s="9" t="e">
        <f>VLOOKUP(R1712,box_office!$C:$F,2,FALSE)</f>
        <v>#N/A</v>
      </c>
      <c r="T1712" s="9" t="e">
        <f>VLOOKUP(R1712,box_office!$C:$F,3,FALSE)</f>
        <v>#N/A</v>
      </c>
      <c r="U1712" s="9" t="e">
        <f>VLOOKUP(R1712,box_office!$C:$F,4,FALSE)</f>
        <v>#N/A</v>
      </c>
    </row>
    <row r="1713" spans="1:21" hidden="1" x14ac:dyDescent="0.3">
      <c r="A1713" s="3" t="s">
        <v>1503</v>
      </c>
      <c r="B1713" s="4" t="s">
        <v>26</v>
      </c>
      <c r="C1713" s="3" t="s">
        <v>1504</v>
      </c>
      <c r="D1713" s="3" t="s">
        <v>28</v>
      </c>
      <c r="E1713" s="3" t="s">
        <v>1520</v>
      </c>
      <c r="F1713" s="3">
        <v>7.7</v>
      </c>
      <c r="G1713" s="3">
        <v>16</v>
      </c>
      <c r="H1713" s="3">
        <v>400</v>
      </c>
      <c r="I1713" s="3" t="s">
        <v>95</v>
      </c>
      <c r="J1713" s="3">
        <v>36719</v>
      </c>
      <c r="K1713" s="4">
        <v>41758</v>
      </c>
      <c r="L1713" t="s">
        <v>31</v>
      </c>
      <c r="M1713" t="s">
        <v>293</v>
      </c>
      <c r="N1713" t="s">
        <v>189</v>
      </c>
      <c r="O1713">
        <v>102</v>
      </c>
      <c r="P1713" s="4">
        <f t="shared" si="79"/>
        <v>41805</v>
      </c>
      <c r="Q1713" s="4">
        <f t="shared" si="80"/>
        <v>41806</v>
      </c>
      <c r="R1713" s="10" t="str">
        <f t="shared" si="78"/>
        <v>id7867241806</v>
      </c>
      <c r="S1713" s="9" t="e">
        <f>VLOOKUP(R1713,box_office!$C:$F,2,FALSE)</f>
        <v>#N/A</v>
      </c>
      <c r="T1713" s="9" t="e">
        <f>VLOOKUP(R1713,box_office!$C:$F,3,FALSE)</f>
        <v>#N/A</v>
      </c>
      <c r="U1713" s="9" t="e">
        <f>VLOOKUP(R1713,box_office!$C:$F,4,FALSE)</f>
        <v>#N/A</v>
      </c>
    </row>
    <row r="1714" spans="1:21" x14ac:dyDescent="0.3">
      <c r="A1714" s="3" t="s">
        <v>1549</v>
      </c>
      <c r="B1714" s="4" t="s">
        <v>503</v>
      </c>
      <c r="C1714" s="3" t="s">
        <v>1550</v>
      </c>
      <c r="D1714" s="3" t="s">
        <v>28</v>
      </c>
      <c r="F1714" s="3">
        <v>6.6</v>
      </c>
      <c r="G1714" s="3">
        <v>10</v>
      </c>
      <c r="H1714" s="3">
        <v>219</v>
      </c>
      <c r="I1714" s="3" t="s">
        <v>95</v>
      </c>
      <c r="J1714" s="3">
        <v>338</v>
      </c>
      <c r="K1714" s="4">
        <v>41858</v>
      </c>
      <c r="L1714" t="s">
        <v>31</v>
      </c>
      <c r="M1714" t="s">
        <v>132</v>
      </c>
      <c r="N1714" t="s">
        <v>1551</v>
      </c>
      <c r="O1714">
        <v>107</v>
      </c>
      <c r="P1714" s="4">
        <f t="shared" si="79"/>
        <v>41857</v>
      </c>
      <c r="Q1714" s="4">
        <f t="shared" si="80"/>
        <v>41858</v>
      </c>
      <c r="R1714" s="7" t="str">
        <f t="shared" si="78"/>
        <v>id24586641858</v>
      </c>
      <c r="S1714" s="7">
        <f>VLOOKUP(R1714,box_office!$C:$F,2,FALSE)</f>
        <v>11.305511811023621</v>
      </c>
      <c r="T1714" s="7">
        <f>VLOOKUP(R1714,box_office!$C:$F,3,FALSE)</f>
        <v>4.83</v>
      </c>
      <c r="U1714" s="7">
        <f>VLOOKUP(R1714,box_office!$C:$F,4,FALSE)</f>
        <v>21000</v>
      </c>
    </row>
    <row r="1715" spans="1:21" x14ac:dyDescent="0.3">
      <c r="A1715" s="3" t="s">
        <v>1549</v>
      </c>
      <c r="B1715" s="4" t="s">
        <v>505</v>
      </c>
      <c r="C1715" s="3" t="s">
        <v>1550</v>
      </c>
      <c r="D1715" s="3" t="s">
        <v>28</v>
      </c>
      <c r="F1715" s="3">
        <v>7.4</v>
      </c>
      <c r="G1715" s="3">
        <v>10</v>
      </c>
      <c r="H1715" s="3">
        <v>225</v>
      </c>
      <c r="I1715" s="3" t="s">
        <v>95</v>
      </c>
      <c r="J1715" s="3">
        <v>1747</v>
      </c>
      <c r="K1715" s="4">
        <v>41858</v>
      </c>
      <c r="L1715" t="s">
        <v>31</v>
      </c>
      <c r="M1715" t="s">
        <v>132</v>
      </c>
      <c r="N1715" t="s">
        <v>1551</v>
      </c>
      <c r="O1715">
        <v>107</v>
      </c>
      <c r="P1715" s="4">
        <f t="shared" si="79"/>
        <v>41858</v>
      </c>
      <c r="Q1715" s="4">
        <f t="shared" si="80"/>
        <v>41859</v>
      </c>
      <c r="R1715" s="7" t="str">
        <f t="shared" si="78"/>
        <v>id24586641859</v>
      </c>
      <c r="S1715" s="7">
        <f>VLOOKUP(R1715,box_office!$C:$F,2,FALSE)</f>
        <v>11.774803149606301</v>
      </c>
      <c r="T1715" s="7">
        <f>VLOOKUP(R1715,box_office!$C:$F,3,FALSE)</f>
        <v>4.79</v>
      </c>
      <c r="U1715" s="7">
        <f>VLOOKUP(R1715,box_office!$C:$F,4,FALSE)</f>
        <v>16000</v>
      </c>
    </row>
    <row r="1716" spans="1:21" x14ac:dyDescent="0.3">
      <c r="A1716" s="3" t="s">
        <v>1549</v>
      </c>
      <c r="B1716" s="4" t="s">
        <v>507</v>
      </c>
      <c r="C1716" s="3" t="s">
        <v>1550</v>
      </c>
      <c r="D1716" s="3" t="s">
        <v>28</v>
      </c>
      <c r="F1716" s="3">
        <v>7.4</v>
      </c>
      <c r="G1716" s="3">
        <v>10</v>
      </c>
      <c r="H1716" s="3">
        <v>226</v>
      </c>
      <c r="I1716" s="3" t="s">
        <v>95</v>
      </c>
      <c r="J1716" s="3">
        <v>3938</v>
      </c>
      <c r="K1716" s="4">
        <v>41858</v>
      </c>
      <c r="L1716" t="s">
        <v>31</v>
      </c>
      <c r="M1716" t="s">
        <v>132</v>
      </c>
      <c r="N1716" t="s">
        <v>1551</v>
      </c>
      <c r="O1716">
        <v>107</v>
      </c>
      <c r="P1716" s="4">
        <f t="shared" si="79"/>
        <v>41859</v>
      </c>
      <c r="Q1716" s="4">
        <f t="shared" si="80"/>
        <v>41860</v>
      </c>
      <c r="R1716" s="7" t="str">
        <f t="shared" si="78"/>
        <v>id24586641860</v>
      </c>
      <c r="S1716" s="7">
        <f>VLOOKUP(R1716,box_office!$C:$F,2,FALSE)</f>
        <v>16.577952755905514</v>
      </c>
      <c r="T1716" s="7">
        <f>VLOOKUP(R1716,box_office!$C:$F,3,FALSE)</f>
        <v>4.96</v>
      </c>
      <c r="U1716" s="7">
        <f>VLOOKUP(R1716,box_office!$C:$F,4,FALSE)</f>
        <v>14000</v>
      </c>
    </row>
    <row r="1717" spans="1:21" x14ac:dyDescent="0.3">
      <c r="A1717" s="3" t="s">
        <v>1549</v>
      </c>
      <c r="B1717" s="4" t="s">
        <v>509</v>
      </c>
      <c r="C1717" s="3" t="s">
        <v>1550</v>
      </c>
      <c r="D1717" s="3" t="s">
        <v>28</v>
      </c>
      <c r="F1717" s="3">
        <v>7.5</v>
      </c>
      <c r="G1717" s="3">
        <v>10</v>
      </c>
      <c r="H1717" s="3">
        <v>226</v>
      </c>
      <c r="I1717" s="3" t="s">
        <v>95</v>
      </c>
      <c r="J1717" s="3">
        <v>6663</v>
      </c>
      <c r="K1717" s="4">
        <v>41858</v>
      </c>
      <c r="L1717" t="s">
        <v>31</v>
      </c>
      <c r="M1717" t="s">
        <v>132</v>
      </c>
      <c r="N1717" t="s">
        <v>1551</v>
      </c>
      <c r="O1717">
        <v>107</v>
      </c>
      <c r="P1717" s="4">
        <f t="shared" si="79"/>
        <v>41860</v>
      </c>
      <c r="Q1717" s="4">
        <f t="shared" si="80"/>
        <v>41861</v>
      </c>
      <c r="R1717" s="7" t="str">
        <f t="shared" si="78"/>
        <v>id24586641861</v>
      </c>
      <c r="S1717" s="7">
        <f>VLOOKUP(R1717,box_office!$C:$F,2,FALSE)</f>
        <v>17.061417322834647</v>
      </c>
      <c r="T1717" s="7">
        <f>VLOOKUP(R1717,box_office!$C:$F,3,FALSE)</f>
        <v>4.99</v>
      </c>
      <c r="U1717" s="7">
        <f>VLOOKUP(R1717,box_office!$C:$F,4,FALSE)</f>
        <v>14000</v>
      </c>
    </row>
    <row r="1718" spans="1:21" x14ac:dyDescent="0.3">
      <c r="A1718" s="3" t="s">
        <v>1549</v>
      </c>
      <c r="B1718" s="4" t="s">
        <v>511</v>
      </c>
      <c r="C1718" s="3" t="s">
        <v>1550</v>
      </c>
      <c r="D1718" s="3" t="s">
        <v>28</v>
      </c>
      <c r="F1718" s="3">
        <v>7.6</v>
      </c>
      <c r="G1718" s="3">
        <v>10</v>
      </c>
      <c r="H1718" s="3">
        <v>230</v>
      </c>
      <c r="I1718" s="3" t="s">
        <v>95</v>
      </c>
      <c r="J1718" s="3">
        <v>9067</v>
      </c>
      <c r="K1718" s="4">
        <v>41858</v>
      </c>
      <c r="L1718" t="s">
        <v>31</v>
      </c>
      <c r="M1718" t="s">
        <v>132</v>
      </c>
      <c r="N1718" t="s">
        <v>1551</v>
      </c>
      <c r="O1718">
        <v>107</v>
      </c>
      <c r="P1718" s="4">
        <f t="shared" si="79"/>
        <v>41861</v>
      </c>
      <c r="Q1718" s="4">
        <f t="shared" si="80"/>
        <v>41862</v>
      </c>
      <c r="R1718" s="7" t="str">
        <f t="shared" si="78"/>
        <v>id24586641862</v>
      </c>
      <c r="S1718" s="7">
        <f>VLOOKUP(R1718,box_office!$C:$F,2,FALSE)</f>
        <v>10.62992125984252</v>
      </c>
      <c r="T1718" s="7">
        <f>VLOOKUP(R1718,box_office!$C:$F,3,FALSE)</f>
        <v>4.99</v>
      </c>
      <c r="U1718" s="7">
        <f>VLOOKUP(R1718,box_office!$C:$F,4,FALSE)</f>
        <v>14000</v>
      </c>
    </row>
    <row r="1719" spans="1:21" x14ac:dyDescent="0.3">
      <c r="A1719" s="3" t="s">
        <v>1549</v>
      </c>
      <c r="B1719" s="4" t="s">
        <v>513</v>
      </c>
      <c r="C1719" s="3" t="s">
        <v>1550</v>
      </c>
      <c r="D1719" s="3" t="s">
        <v>28</v>
      </c>
      <c r="F1719" s="3">
        <v>7.6</v>
      </c>
      <c r="G1719" s="3">
        <v>10</v>
      </c>
      <c r="H1719" s="3">
        <v>233</v>
      </c>
      <c r="I1719" s="3" t="s">
        <v>95</v>
      </c>
      <c r="J1719" s="3">
        <v>10868</v>
      </c>
      <c r="K1719" s="4">
        <v>41858</v>
      </c>
      <c r="L1719" t="s">
        <v>31</v>
      </c>
      <c r="M1719" t="s">
        <v>132</v>
      </c>
      <c r="N1719" t="s">
        <v>1551</v>
      </c>
      <c r="O1719">
        <v>107</v>
      </c>
      <c r="P1719" s="4">
        <f t="shared" si="79"/>
        <v>41862</v>
      </c>
      <c r="Q1719" s="4">
        <f t="shared" si="80"/>
        <v>41863</v>
      </c>
      <c r="R1719" s="7" t="str">
        <f t="shared" si="78"/>
        <v>id24586641863</v>
      </c>
      <c r="S1719" s="7">
        <f>VLOOKUP(R1719,box_office!$C:$F,2,FALSE)</f>
        <v>11.959055118110237</v>
      </c>
      <c r="T1719" s="7">
        <f>VLOOKUP(R1719,box_office!$C:$F,3,FALSE)</f>
        <v>4.82</v>
      </c>
      <c r="U1719" s="7">
        <f>VLOOKUP(R1719,box_office!$C:$F,4,FALSE)</f>
        <v>14000</v>
      </c>
    </row>
    <row r="1720" spans="1:21" x14ac:dyDescent="0.3">
      <c r="A1720" s="3" t="s">
        <v>1549</v>
      </c>
      <c r="B1720" s="4" t="s">
        <v>515</v>
      </c>
      <c r="C1720" s="3" t="s">
        <v>1550</v>
      </c>
      <c r="D1720" s="3" t="s">
        <v>28</v>
      </c>
      <c r="F1720" s="3">
        <v>7.7</v>
      </c>
      <c r="G1720" s="3">
        <v>10</v>
      </c>
      <c r="H1720" s="3">
        <v>249</v>
      </c>
      <c r="I1720" s="3" t="s">
        <v>95</v>
      </c>
      <c r="J1720" s="3">
        <v>12554</v>
      </c>
      <c r="K1720" s="4">
        <v>41858</v>
      </c>
      <c r="L1720" t="s">
        <v>31</v>
      </c>
      <c r="M1720" t="s">
        <v>132</v>
      </c>
      <c r="N1720" t="s">
        <v>1551</v>
      </c>
      <c r="O1720">
        <v>107</v>
      </c>
      <c r="P1720" s="4">
        <f t="shared" si="79"/>
        <v>41863</v>
      </c>
      <c r="Q1720" s="4">
        <f t="shared" si="80"/>
        <v>41864</v>
      </c>
      <c r="R1720" s="7" t="str">
        <f t="shared" si="78"/>
        <v>id24586641864</v>
      </c>
      <c r="S1720" s="7">
        <f>VLOOKUP(R1720,box_office!$C:$F,2,FALSE)</f>
        <v>11.658267716535434</v>
      </c>
      <c r="T1720" s="7">
        <f>VLOOKUP(R1720,box_office!$C:$F,3,FALSE)</f>
        <v>4.9000000000000004</v>
      </c>
      <c r="U1720" s="7">
        <f>VLOOKUP(R1720,box_office!$C:$F,4,FALSE)</f>
        <v>14000</v>
      </c>
    </row>
    <row r="1721" spans="1:21" x14ac:dyDescent="0.3">
      <c r="A1721" s="3" t="s">
        <v>1549</v>
      </c>
      <c r="B1721" s="4" t="s">
        <v>517</v>
      </c>
      <c r="C1721" s="3" t="s">
        <v>1550</v>
      </c>
      <c r="D1721" s="3" t="s">
        <v>28</v>
      </c>
      <c r="F1721" s="3">
        <v>7.7</v>
      </c>
      <c r="G1721" s="3">
        <v>10</v>
      </c>
      <c r="H1721" s="3">
        <v>261</v>
      </c>
      <c r="I1721" s="3" t="s">
        <v>95</v>
      </c>
      <c r="J1721" s="3">
        <v>14281</v>
      </c>
      <c r="K1721" s="4">
        <v>41858</v>
      </c>
      <c r="L1721" t="s">
        <v>31</v>
      </c>
      <c r="M1721" t="s">
        <v>132</v>
      </c>
      <c r="N1721" t="s">
        <v>1551</v>
      </c>
      <c r="O1721">
        <v>107</v>
      </c>
      <c r="P1721" s="4">
        <f t="shared" si="79"/>
        <v>41864</v>
      </c>
      <c r="Q1721" s="4">
        <f t="shared" si="80"/>
        <v>41865</v>
      </c>
      <c r="R1721" s="7" t="str">
        <f t="shared" si="78"/>
        <v>id24586641865</v>
      </c>
      <c r="S1721" s="7">
        <f>VLOOKUP(R1721,box_office!$C:$F,2,FALSE)</f>
        <v>8.8503937007874018</v>
      </c>
      <c r="T1721" s="7">
        <f>VLOOKUP(R1721,box_office!$C:$F,3,FALSE)</f>
        <v>4.7699999999999996</v>
      </c>
      <c r="U1721" s="7">
        <f>VLOOKUP(R1721,box_office!$C:$F,4,FALSE)</f>
        <v>11000</v>
      </c>
    </row>
    <row r="1722" spans="1:21" x14ac:dyDescent="0.3">
      <c r="A1722" s="3" t="s">
        <v>1549</v>
      </c>
      <c r="B1722" s="4" t="s">
        <v>519</v>
      </c>
      <c r="C1722" s="3" t="s">
        <v>1550</v>
      </c>
      <c r="D1722" s="3" t="s">
        <v>28</v>
      </c>
      <c r="F1722" s="3">
        <v>7.7</v>
      </c>
      <c r="G1722" s="3">
        <v>10</v>
      </c>
      <c r="H1722" s="3">
        <v>275</v>
      </c>
      <c r="I1722" s="3" t="s">
        <v>95</v>
      </c>
      <c r="J1722" s="3">
        <v>15676</v>
      </c>
      <c r="K1722" s="4">
        <v>41858</v>
      </c>
      <c r="L1722" t="s">
        <v>31</v>
      </c>
      <c r="M1722" t="s">
        <v>132</v>
      </c>
      <c r="N1722" t="s">
        <v>1551</v>
      </c>
      <c r="O1722">
        <v>107</v>
      </c>
      <c r="P1722" s="4">
        <f t="shared" si="79"/>
        <v>41865</v>
      </c>
      <c r="Q1722" s="4">
        <f t="shared" si="80"/>
        <v>41866</v>
      </c>
      <c r="R1722" s="7" t="str">
        <f t="shared" si="78"/>
        <v>id24586641866</v>
      </c>
      <c r="S1722" s="7">
        <f>VLOOKUP(R1722,box_office!$C:$F,2,FALSE)</f>
        <v>5.1811023622047241</v>
      </c>
      <c r="T1722" s="7">
        <f>VLOOKUP(R1722,box_office!$C:$F,3,FALSE)</f>
        <v>5.0599999999999996</v>
      </c>
      <c r="U1722" s="7">
        <f>VLOOKUP(R1722,box_office!$C:$F,4,FALSE)</f>
        <v>4879</v>
      </c>
    </row>
    <row r="1723" spans="1:21" x14ac:dyDescent="0.3">
      <c r="A1723" s="3" t="s">
        <v>1549</v>
      </c>
      <c r="B1723" s="4" t="s">
        <v>521</v>
      </c>
      <c r="C1723" s="3" t="s">
        <v>1550</v>
      </c>
      <c r="D1723" s="3" t="s">
        <v>28</v>
      </c>
      <c r="F1723" s="3">
        <v>7.7</v>
      </c>
      <c r="G1723" s="3">
        <v>11</v>
      </c>
      <c r="H1723" s="3">
        <v>283</v>
      </c>
      <c r="I1723" s="3" t="s">
        <v>95</v>
      </c>
      <c r="J1723" s="3">
        <v>16657</v>
      </c>
      <c r="K1723" s="4">
        <v>41858</v>
      </c>
      <c r="L1723" t="s">
        <v>31</v>
      </c>
      <c r="M1723" t="s">
        <v>132</v>
      </c>
      <c r="N1723" t="s">
        <v>1551</v>
      </c>
      <c r="O1723">
        <v>107</v>
      </c>
      <c r="P1723" s="4">
        <f t="shared" si="79"/>
        <v>41866</v>
      </c>
      <c r="Q1723" s="4">
        <f t="shared" si="80"/>
        <v>41867</v>
      </c>
      <c r="R1723" s="7" t="str">
        <f t="shared" si="78"/>
        <v>id24586641867</v>
      </c>
      <c r="S1723" s="7">
        <f>VLOOKUP(R1723,box_office!$C:$F,2,FALSE)</f>
        <v>6.2519685039370083</v>
      </c>
      <c r="T1723" s="7">
        <f>VLOOKUP(R1723,box_office!$C:$F,3,FALSE)</f>
        <v>5.13</v>
      </c>
      <c r="U1723" s="7">
        <f>VLOOKUP(R1723,box_office!$C:$F,4,FALSE)</f>
        <v>4194</v>
      </c>
    </row>
    <row r="1724" spans="1:21" x14ac:dyDescent="0.3">
      <c r="A1724" s="3" t="s">
        <v>1549</v>
      </c>
      <c r="B1724" s="4" t="s">
        <v>523</v>
      </c>
      <c r="C1724" s="3" t="s">
        <v>1550</v>
      </c>
      <c r="D1724" s="3" t="s">
        <v>28</v>
      </c>
      <c r="F1724" s="3">
        <v>7.7</v>
      </c>
      <c r="G1724" s="3">
        <v>11</v>
      </c>
      <c r="H1724" s="3">
        <v>285</v>
      </c>
      <c r="I1724" s="3" t="s">
        <v>95</v>
      </c>
      <c r="J1724" s="3">
        <v>17918</v>
      </c>
      <c r="K1724" s="4">
        <v>41858</v>
      </c>
      <c r="L1724" t="s">
        <v>31</v>
      </c>
      <c r="M1724" t="s">
        <v>132</v>
      </c>
      <c r="N1724" t="s">
        <v>1551</v>
      </c>
      <c r="O1724">
        <v>107</v>
      </c>
      <c r="P1724" s="4">
        <f t="shared" si="79"/>
        <v>41867</v>
      </c>
      <c r="Q1724" s="4">
        <f t="shared" si="80"/>
        <v>41868</v>
      </c>
      <c r="R1724" s="7" t="str">
        <f t="shared" si="78"/>
        <v>id24586641868</v>
      </c>
      <c r="S1724" s="7">
        <f>VLOOKUP(R1724,box_office!$C:$F,2,FALSE)</f>
        <v>6.6251968503937011</v>
      </c>
      <c r="T1724" s="7">
        <f>VLOOKUP(R1724,box_office!$C:$F,3,FALSE)</f>
        <v>5.15</v>
      </c>
      <c r="U1724" s="7">
        <f>VLOOKUP(R1724,box_office!$C:$F,4,FALSE)</f>
        <v>4583</v>
      </c>
    </row>
    <row r="1725" spans="1:21" x14ac:dyDescent="0.3">
      <c r="A1725" s="3" t="s">
        <v>1549</v>
      </c>
      <c r="B1725" s="4" t="s">
        <v>525</v>
      </c>
      <c r="C1725" s="3" t="s">
        <v>1550</v>
      </c>
      <c r="D1725" s="3" t="s">
        <v>28</v>
      </c>
      <c r="F1725" s="3">
        <v>7.7</v>
      </c>
      <c r="G1725" s="3">
        <v>11</v>
      </c>
      <c r="H1725" s="3">
        <v>285</v>
      </c>
      <c r="I1725" s="3" t="s">
        <v>95</v>
      </c>
      <c r="J1725" s="3">
        <v>19253</v>
      </c>
      <c r="K1725" s="4">
        <v>41858</v>
      </c>
      <c r="L1725" t="s">
        <v>31</v>
      </c>
      <c r="M1725" t="s">
        <v>132</v>
      </c>
      <c r="N1725" t="s">
        <v>1551</v>
      </c>
      <c r="O1725">
        <v>107</v>
      </c>
      <c r="P1725" s="4">
        <f t="shared" si="79"/>
        <v>41868</v>
      </c>
      <c r="Q1725" s="4">
        <f t="shared" si="80"/>
        <v>41869</v>
      </c>
      <c r="R1725" s="7" t="str">
        <f t="shared" si="78"/>
        <v>id24586641869</v>
      </c>
      <c r="S1725" s="7">
        <f>VLOOKUP(R1725,box_office!$C:$F,2,FALSE)</f>
        <v>3.6850393700787403</v>
      </c>
      <c r="T1725" s="7">
        <f>VLOOKUP(R1725,box_office!$C:$F,3,FALSE)</f>
        <v>5.12</v>
      </c>
      <c r="U1725" s="7">
        <f>VLOOKUP(R1725,box_office!$C:$F,4,FALSE)</f>
        <v>4791</v>
      </c>
    </row>
    <row r="1726" spans="1:21" x14ac:dyDescent="0.3">
      <c r="A1726" s="3" t="s">
        <v>1549</v>
      </c>
      <c r="B1726" s="4" t="s">
        <v>527</v>
      </c>
      <c r="C1726" s="3" t="s">
        <v>1550</v>
      </c>
      <c r="D1726" s="3" t="s">
        <v>28</v>
      </c>
      <c r="F1726" s="3">
        <v>7.7</v>
      </c>
      <c r="G1726" s="3">
        <v>11</v>
      </c>
      <c r="H1726" s="3">
        <v>286</v>
      </c>
      <c r="I1726" s="3" t="s">
        <v>95</v>
      </c>
      <c r="J1726" s="3">
        <v>20206</v>
      </c>
      <c r="K1726" s="4">
        <v>41858</v>
      </c>
      <c r="L1726" t="s">
        <v>31</v>
      </c>
      <c r="M1726" t="s">
        <v>132</v>
      </c>
      <c r="N1726" t="s">
        <v>1551</v>
      </c>
      <c r="O1726">
        <v>107</v>
      </c>
      <c r="P1726" s="4">
        <f t="shared" si="79"/>
        <v>41869</v>
      </c>
      <c r="Q1726" s="4">
        <f t="shared" si="80"/>
        <v>41870</v>
      </c>
      <c r="R1726" s="7" t="str">
        <f t="shared" si="78"/>
        <v>id24586641870</v>
      </c>
      <c r="S1726" s="7">
        <f>VLOOKUP(R1726,box_office!$C:$F,2,FALSE)</f>
        <v>4.0881889763779533</v>
      </c>
      <c r="T1726" s="7">
        <f>VLOOKUP(R1726,box_office!$C:$F,3,FALSE)</f>
        <v>4.88</v>
      </c>
      <c r="U1726" s="7">
        <f>VLOOKUP(R1726,box_office!$C:$F,4,FALSE)</f>
        <v>5223</v>
      </c>
    </row>
    <row r="1727" spans="1:21" x14ac:dyDescent="0.3">
      <c r="A1727" s="3" t="s">
        <v>1549</v>
      </c>
      <c r="B1727" s="4" t="s">
        <v>529</v>
      </c>
      <c r="C1727" s="3" t="s">
        <v>1550</v>
      </c>
      <c r="D1727" s="3" t="s">
        <v>28</v>
      </c>
      <c r="F1727" s="3">
        <v>7.7</v>
      </c>
      <c r="G1727" s="3">
        <v>11</v>
      </c>
      <c r="H1727" s="3">
        <v>286</v>
      </c>
      <c r="I1727" s="3" t="s">
        <v>95</v>
      </c>
      <c r="J1727" s="3">
        <v>21011</v>
      </c>
      <c r="K1727" s="4">
        <v>41858</v>
      </c>
      <c r="L1727" t="s">
        <v>31</v>
      </c>
      <c r="M1727" t="s">
        <v>132</v>
      </c>
      <c r="N1727" t="s">
        <v>1551</v>
      </c>
      <c r="O1727">
        <v>107</v>
      </c>
      <c r="P1727" s="4">
        <f t="shared" si="79"/>
        <v>41870</v>
      </c>
      <c r="Q1727" s="4">
        <f t="shared" si="80"/>
        <v>41871</v>
      </c>
      <c r="R1727" s="7" t="str">
        <f t="shared" si="78"/>
        <v>id24586641871</v>
      </c>
      <c r="S1727" s="7">
        <f>VLOOKUP(R1727,box_office!$C:$F,2,FALSE)</f>
        <v>3.9543307086614177</v>
      </c>
      <c r="T1727" s="7">
        <f>VLOOKUP(R1727,box_office!$C:$F,3,FALSE)</f>
        <v>4.83</v>
      </c>
      <c r="U1727" s="7">
        <f>VLOOKUP(R1727,box_office!$C:$F,4,FALSE)</f>
        <v>5452</v>
      </c>
    </row>
    <row r="1728" spans="1:21" x14ac:dyDescent="0.3">
      <c r="A1728" s="3" t="s">
        <v>1549</v>
      </c>
      <c r="B1728" s="4" t="s">
        <v>412</v>
      </c>
      <c r="C1728" s="3" t="s">
        <v>1550</v>
      </c>
      <c r="D1728" s="3" t="s">
        <v>28</v>
      </c>
      <c r="F1728" s="3">
        <v>7.7</v>
      </c>
      <c r="G1728" s="3">
        <v>11</v>
      </c>
      <c r="H1728" s="3">
        <v>293</v>
      </c>
      <c r="I1728" s="3" t="s">
        <v>95</v>
      </c>
      <c r="J1728" s="3">
        <v>21789</v>
      </c>
      <c r="K1728" s="4">
        <v>41858</v>
      </c>
      <c r="L1728" t="s">
        <v>31</v>
      </c>
      <c r="M1728" t="s">
        <v>132</v>
      </c>
      <c r="N1728" t="s">
        <v>1551</v>
      </c>
      <c r="O1728">
        <v>107</v>
      </c>
      <c r="P1728" s="4">
        <f t="shared" si="79"/>
        <v>41871</v>
      </c>
      <c r="Q1728" s="4">
        <f t="shared" si="80"/>
        <v>41872</v>
      </c>
      <c r="R1728" s="7" t="str">
        <f t="shared" si="78"/>
        <v>id24586641872</v>
      </c>
      <c r="S1728" s="7">
        <f>VLOOKUP(R1728,box_office!$C:$F,2,FALSE)</f>
        <v>2.5228346456692914</v>
      </c>
      <c r="T1728" s="7">
        <f>VLOOKUP(R1728,box_office!$C:$F,3,FALSE)</f>
        <v>5.12</v>
      </c>
      <c r="U1728" s="7">
        <f>VLOOKUP(R1728,box_office!$C:$F,4,FALSE)</f>
        <v>3517</v>
      </c>
    </row>
    <row r="1729" spans="1:21" x14ac:dyDescent="0.3">
      <c r="A1729" s="3" t="s">
        <v>1549</v>
      </c>
      <c r="B1729" s="4" t="s">
        <v>345</v>
      </c>
      <c r="C1729" s="3" t="s">
        <v>1550</v>
      </c>
      <c r="D1729" s="3" t="s">
        <v>28</v>
      </c>
      <c r="F1729" s="3">
        <v>7.7</v>
      </c>
      <c r="G1729" s="3">
        <v>11</v>
      </c>
      <c r="H1729" s="3">
        <v>295</v>
      </c>
      <c r="I1729" s="3" t="s">
        <v>95</v>
      </c>
      <c r="J1729" s="3">
        <v>22346</v>
      </c>
      <c r="K1729" s="4">
        <v>41858</v>
      </c>
      <c r="L1729" t="s">
        <v>31</v>
      </c>
      <c r="M1729" t="s">
        <v>132</v>
      </c>
      <c r="N1729" t="s">
        <v>1551</v>
      </c>
      <c r="O1729">
        <v>107</v>
      </c>
      <c r="P1729" s="4">
        <f t="shared" si="79"/>
        <v>41872</v>
      </c>
      <c r="Q1729" s="4">
        <f t="shared" si="80"/>
        <v>41873</v>
      </c>
      <c r="R1729" s="7" t="str">
        <f t="shared" si="78"/>
        <v>id24586641873</v>
      </c>
      <c r="S1729" s="7">
        <f>VLOOKUP(R1729,box_office!$C:$F,2,FALSE)</f>
        <v>1.4661417322834644</v>
      </c>
      <c r="T1729" s="7">
        <f>VLOOKUP(R1729,box_office!$C:$F,3,FALSE)</f>
        <v>5.34</v>
      </c>
      <c r="U1729" s="7">
        <f>VLOOKUP(R1729,box_office!$C:$F,4,FALSE)</f>
        <v>1714</v>
      </c>
    </row>
    <row r="1730" spans="1:21" x14ac:dyDescent="0.3">
      <c r="A1730" s="3" t="s">
        <v>1549</v>
      </c>
      <c r="B1730" s="4" t="s">
        <v>348</v>
      </c>
      <c r="C1730" s="3" t="s">
        <v>1550</v>
      </c>
      <c r="D1730" s="3" t="s">
        <v>28</v>
      </c>
      <c r="F1730" s="3">
        <v>7.7</v>
      </c>
      <c r="G1730" s="3">
        <v>11</v>
      </c>
      <c r="H1730" s="3">
        <v>300</v>
      </c>
      <c r="I1730" s="3" t="s">
        <v>95</v>
      </c>
      <c r="J1730" s="3">
        <v>22888</v>
      </c>
      <c r="K1730" s="4">
        <v>41858</v>
      </c>
      <c r="L1730" t="s">
        <v>31</v>
      </c>
      <c r="M1730" t="s">
        <v>132</v>
      </c>
      <c r="N1730" t="s">
        <v>1551</v>
      </c>
      <c r="O1730">
        <v>107</v>
      </c>
      <c r="P1730" s="4">
        <f t="shared" si="79"/>
        <v>41873</v>
      </c>
      <c r="Q1730" s="4">
        <f t="shared" si="80"/>
        <v>41874</v>
      </c>
      <c r="R1730" s="7" t="str">
        <f t="shared" ref="R1730:R1793" si="81">_xlfn.CONCAT(A1730,P1730+1)</f>
        <v>id24586641874</v>
      </c>
      <c r="S1730" s="7">
        <f>VLOOKUP(R1730,box_office!$C:$F,2,FALSE)</f>
        <v>2.4535433070866146</v>
      </c>
      <c r="T1730" s="7">
        <f>VLOOKUP(R1730,box_office!$C:$F,3,FALSE)</f>
        <v>5.46</v>
      </c>
      <c r="U1730" s="7">
        <f>VLOOKUP(R1730,box_office!$C:$F,4,FALSE)</f>
        <v>1796</v>
      </c>
    </row>
    <row r="1731" spans="1:21" x14ac:dyDescent="0.3">
      <c r="A1731" s="3" t="s">
        <v>1549</v>
      </c>
      <c r="B1731" s="4" t="s">
        <v>350</v>
      </c>
      <c r="C1731" s="3" t="s">
        <v>1550</v>
      </c>
      <c r="D1731" s="3" t="s">
        <v>28</v>
      </c>
      <c r="F1731" s="3">
        <v>7.7</v>
      </c>
      <c r="G1731" s="3">
        <v>11</v>
      </c>
      <c r="H1731" s="3">
        <v>310</v>
      </c>
      <c r="I1731" s="3" t="s">
        <v>95</v>
      </c>
      <c r="J1731" s="3">
        <v>23479</v>
      </c>
      <c r="K1731" s="4">
        <v>41858</v>
      </c>
      <c r="L1731" t="s">
        <v>31</v>
      </c>
      <c r="M1731" t="s">
        <v>132</v>
      </c>
      <c r="N1731" t="s">
        <v>1551</v>
      </c>
      <c r="O1731">
        <v>107</v>
      </c>
      <c r="P1731" s="4">
        <f t="shared" ref="P1731:P1794" si="82">DATEVALUE(B1731)</f>
        <v>41874</v>
      </c>
      <c r="Q1731" s="4">
        <f t="shared" ref="Q1731:Q1794" si="83">P1731+1</f>
        <v>41875</v>
      </c>
      <c r="R1731" s="7" t="str">
        <f t="shared" si="81"/>
        <v>id24586641875</v>
      </c>
      <c r="S1731" s="7">
        <f>VLOOKUP(R1731,box_office!$C:$F,2,FALSE)</f>
        <v>2.3590551181102364</v>
      </c>
      <c r="T1731" s="7">
        <f>VLOOKUP(R1731,box_office!$C:$F,3,FALSE)</f>
        <v>5.56</v>
      </c>
      <c r="U1731" s="7">
        <f>VLOOKUP(R1731,box_office!$C:$F,4,FALSE)</f>
        <v>1844</v>
      </c>
    </row>
    <row r="1732" spans="1:21" x14ac:dyDescent="0.3">
      <c r="A1732" s="3" t="s">
        <v>1549</v>
      </c>
      <c r="B1732" s="4" t="s">
        <v>352</v>
      </c>
      <c r="C1732" s="3" t="s">
        <v>1550</v>
      </c>
      <c r="D1732" s="3" t="s">
        <v>28</v>
      </c>
      <c r="F1732" s="3">
        <v>7.7</v>
      </c>
      <c r="G1732" s="3">
        <v>11</v>
      </c>
      <c r="H1732" s="3">
        <v>316</v>
      </c>
      <c r="I1732" s="3" t="s">
        <v>95</v>
      </c>
      <c r="J1732" s="3">
        <v>24178</v>
      </c>
      <c r="K1732" s="4">
        <v>41858</v>
      </c>
      <c r="L1732" t="s">
        <v>31</v>
      </c>
      <c r="M1732" t="s">
        <v>132</v>
      </c>
      <c r="N1732" t="s">
        <v>1551</v>
      </c>
      <c r="O1732">
        <v>107</v>
      </c>
      <c r="P1732" s="4">
        <f t="shared" si="82"/>
        <v>41875</v>
      </c>
      <c r="Q1732" s="4">
        <f t="shared" si="83"/>
        <v>41876</v>
      </c>
      <c r="R1732" s="7" t="str">
        <f t="shared" si="81"/>
        <v>id24586641876</v>
      </c>
      <c r="S1732" s="7">
        <f>VLOOKUP(R1732,box_office!$C:$F,2,FALSE)</f>
        <v>1.2141732283464566</v>
      </c>
      <c r="T1732" s="7">
        <f>VLOOKUP(R1732,box_office!$C:$F,3,FALSE)</f>
        <v>5.28</v>
      </c>
      <c r="U1732" s="7">
        <f>VLOOKUP(R1732,box_office!$C:$F,4,FALSE)</f>
        <v>1917</v>
      </c>
    </row>
    <row r="1733" spans="1:21" x14ac:dyDescent="0.3">
      <c r="A1733" s="3" t="s">
        <v>1549</v>
      </c>
      <c r="B1733" s="4" t="s">
        <v>354</v>
      </c>
      <c r="C1733" s="3" t="s">
        <v>1550</v>
      </c>
      <c r="D1733" s="3" t="s">
        <v>28</v>
      </c>
      <c r="F1733" s="3">
        <v>7.7</v>
      </c>
      <c r="G1733" s="3">
        <v>11</v>
      </c>
      <c r="H1733" s="3">
        <v>366</v>
      </c>
      <c r="I1733" s="3" t="s">
        <v>95</v>
      </c>
      <c r="J1733" s="3">
        <v>24608</v>
      </c>
      <c r="K1733" s="4">
        <v>41858</v>
      </c>
      <c r="L1733" t="s">
        <v>31</v>
      </c>
      <c r="M1733" t="s">
        <v>132</v>
      </c>
      <c r="N1733" t="s">
        <v>1551</v>
      </c>
      <c r="O1733">
        <v>107</v>
      </c>
      <c r="P1733" s="4">
        <f t="shared" si="82"/>
        <v>41876</v>
      </c>
      <c r="Q1733" s="4">
        <f t="shared" si="83"/>
        <v>41877</v>
      </c>
      <c r="R1733" s="7" t="str">
        <f t="shared" si="81"/>
        <v>id24586641877</v>
      </c>
      <c r="S1733" s="7">
        <f>VLOOKUP(R1733,box_office!$C:$F,2,FALSE)</f>
        <v>1.3433070866141732</v>
      </c>
      <c r="T1733" s="7">
        <f>VLOOKUP(R1733,box_office!$C:$F,3,FALSE)</f>
        <v>5.17</v>
      </c>
      <c r="U1733" s="7">
        <f>VLOOKUP(R1733,box_office!$C:$F,4,FALSE)</f>
        <v>1997</v>
      </c>
    </row>
    <row r="1734" spans="1:21" x14ac:dyDescent="0.3">
      <c r="A1734" s="3" t="s">
        <v>1549</v>
      </c>
      <c r="B1734" s="4" t="s">
        <v>356</v>
      </c>
      <c r="C1734" s="3" t="s">
        <v>1550</v>
      </c>
      <c r="D1734" s="3" t="s">
        <v>28</v>
      </c>
      <c r="F1734" s="3">
        <v>7.7</v>
      </c>
      <c r="G1734" s="3">
        <v>11</v>
      </c>
      <c r="H1734" s="3">
        <v>367</v>
      </c>
      <c r="I1734" s="3" t="s">
        <v>95</v>
      </c>
      <c r="J1734" s="3">
        <v>25035</v>
      </c>
      <c r="K1734" s="4">
        <v>41858</v>
      </c>
      <c r="L1734" t="s">
        <v>31</v>
      </c>
      <c r="M1734" t="s">
        <v>132</v>
      </c>
      <c r="N1734" t="s">
        <v>1551</v>
      </c>
      <c r="O1734">
        <v>107</v>
      </c>
      <c r="P1734" s="4">
        <f t="shared" si="82"/>
        <v>41877</v>
      </c>
      <c r="Q1734" s="4">
        <f t="shared" si="83"/>
        <v>41878</v>
      </c>
      <c r="R1734" s="7" t="str">
        <f t="shared" si="81"/>
        <v>id24586641878</v>
      </c>
      <c r="S1734" s="7">
        <f>VLOOKUP(R1734,box_office!$C:$F,2,FALSE)</f>
        <v>1.283464566929134</v>
      </c>
      <c r="T1734" s="7">
        <f>VLOOKUP(R1734,box_office!$C:$F,3,FALSE)</f>
        <v>5.26</v>
      </c>
      <c r="U1734" s="7">
        <f>VLOOKUP(R1734,box_office!$C:$F,4,FALSE)</f>
        <v>2029</v>
      </c>
    </row>
    <row r="1735" spans="1:21" x14ac:dyDescent="0.3">
      <c r="A1735" s="3" t="s">
        <v>1549</v>
      </c>
      <c r="B1735" s="4" t="s">
        <v>358</v>
      </c>
      <c r="C1735" s="3" t="s">
        <v>1550</v>
      </c>
      <c r="D1735" s="3" t="s">
        <v>28</v>
      </c>
      <c r="F1735" s="3">
        <v>7.7</v>
      </c>
      <c r="G1735" s="3">
        <v>11</v>
      </c>
      <c r="H1735" s="3">
        <v>367</v>
      </c>
      <c r="I1735" s="3" t="s">
        <v>95</v>
      </c>
      <c r="J1735" s="3">
        <v>25413</v>
      </c>
      <c r="K1735" s="4">
        <v>41858</v>
      </c>
      <c r="L1735" t="s">
        <v>31</v>
      </c>
      <c r="M1735" t="s">
        <v>132</v>
      </c>
      <c r="N1735" t="s">
        <v>1551</v>
      </c>
      <c r="O1735">
        <v>107</v>
      </c>
      <c r="P1735" s="4">
        <f t="shared" si="82"/>
        <v>41878</v>
      </c>
      <c r="Q1735" s="4">
        <f t="shared" si="83"/>
        <v>41879</v>
      </c>
      <c r="R1735" s="7" t="str">
        <f t="shared" si="81"/>
        <v>id24586641879</v>
      </c>
      <c r="S1735" s="7">
        <f>VLOOKUP(R1735,box_office!$C:$F,2,FALSE)</f>
        <v>1.1763779527559057</v>
      </c>
      <c r="T1735" s="7">
        <f>VLOOKUP(R1735,box_office!$C:$F,3,FALSE)</f>
        <v>5.39</v>
      </c>
      <c r="U1735" s="7">
        <f>VLOOKUP(R1735,box_office!$C:$F,4,FALSE)</f>
        <v>1820</v>
      </c>
    </row>
    <row r="1736" spans="1:21" x14ac:dyDescent="0.3">
      <c r="A1736" s="3" t="s">
        <v>1549</v>
      </c>
      <c r="B1736" s="4" t="s">
        <v>360</v>
      </c>
      <c r="C1736" s="3" t="s">
        <v>1550</v>
      </c>
      <c r="D1736" s="3" t="s">
        <v>28</v>
      </c>
      <c r="F1736" s="3">
        <v>7.7</v>
      </c>
      <c r="G1736" s="3">
        <v>11</v>
      </c>
      <c r="H1736" s="3">
        <v>367</v>
      </c>
      <c r="I1736" s="3" t="s">
        <v>95</v>
      </c>
      <c r="J1736" s="3">
        <v>26910</v>
      </c>
      <c r="K1736" s="4">
        <v>41858</v>
      </c>
      <c r="L1736" t="s">
        <v>31</v>
      </c>
      <c r="M1736" t="s">
        <v>132</v>
      </c>
      <c r="N1736" t="s">
        <v>1551</v>
      </c>
      <c r="O1736">
        <v>107</v>
      </c>
      <c r="P1736" s="4">
        <f t="shared" si="82"/>
        <v>41884</v>
      </c>
      <c r="Q1736" s="4">
        <f t="shared" si="83"/>
        <v>41885</v>
      </c>
      <c r="R1736" s="7" t="str">
        <f t="shared" si="81"/>
        <v>id24586641885</v>
      </c>
      <c r="S1736" s="7">
        <f>VLOOKUP(R1736,box_office!$C:$F,2,FALSE)</f>
        <v>0.13228346456692916</v>
      </c>
      <c r="T1736" s="7">
        <f>VLOOKUP(R1736,box_office!$C:$F,3,FALSE)</f>
        <v>5.54</v>
      </c>
      <c r="U1736" s="7">
        <f>VLOOKUP(R1736,box_office!$C:$F,4,FALSE)</f>
        <v>478</v>
      </c>
    </row>
    <row r="1737" spans="1:21" x14ac:dyDescent="0.3">
      <c r="A1737" s="3" t="s">
        <v>1549</v>
      </c>
      <c r="B1737" s="4" t="s">
        <v>362</v>
      </c>
      <c r="C1737" s="3" t="s">
        <v>1550</v>
      </c>
      <c r="D1737" s="3" t="s">
        <v>28</v>
      </c>
      <c r="F1737" s="3">
        <v>7.7</v>
      </c>
      <c r="G1737" s="3">
        <v>11</v>
      </c>
      <c r="H1737" s="3">
        <v>367</v>
      </c>
      <c r="I1737" s="3" t="s">
        <v>95</v>
      </c>
      <c r="J1737" s="3">
        <v>27052</v>
      </c>
      <c r="K1737" s="4">
        <v>41858</v>
      </c>
      <c r="L1737" t="s">
        <v>31</v>
      </c>
      <c r="M1737" t="s">
        <v>132</v>
      </c>
      <c r="N1737" t="s">
        <v>1551</v>
      </c>
      <c r="O1737">
        <v>107</v>
      </c>
      <c r="P1737" s="4">
        <f t="shared" si="82"/>
        <v>41885</v>
      </c>
      <c r="Q1737" s="4">
        <f t="shared" si="83"/>
        <v>41886</v>
      </c>
      <c r="R1737" s="7" t="str">
        <f t="shared" si="81"/>
        <v>id24586641886</v>
      </c>
      <c r="S1737" s="7">
        <f>VLOOKUP(R1737,box_office!$C:$F,2,FALSE)</f>
        <v>0.13070866141732285</v>
      </c>
      <c r="T1737" s="7">
        <f>VLOOKUP(R1737,box_office!$C:$F,3,FALSE)</f>
        <v>5.53</v>
      </c>
      <c r="U1737" s="7">
        <f>VLOOKUP(R1737,box_office!$C:$F,4,FALSE)</f>
        <v>476</v>
      </c>
    </row>
    <row r="1738" spans="1:21" x14ac:dyDescent="0.3">
      <c r="A1738" s="3" t="s">
        <v>1549</v>
      </c>
      <c r="B1738" s="4" t="s">
        <v>364</v>
      </c>
      <c r="C1738" s="3" t="s">
        <v>1550</v>
      </c>
      <c r="D1738" s="3" t="s">
        <v>28</v>
      </c>
      <c r="F1738" s="3">
        <v>7.7</v>
      </c>
      <c r="G1738" s="3">
        <v>11</v>
      </c>
      <c r="H1738" s="3">
        <v>369</v>
      </c>
      <c r="I1738" s="3" t="s">
        <v>95</v>
      </c>
      <c r="J1738" s="3">
        <v>27751</v>
      </c>
      <c r="K1738" s="4">
        <v>41858</v>
      </c>
      <c r="L1738" t="s">
        <v>31</v>
      </c>
      <c r="M1738" t="s">
        <v>132</v>
      </c>
      <c r="N1738" t="s">
        <v>1551</v>
      </c>
      <c r="O1738">
        <v>107</v>
      </c>
      <c r="P1738" s="4">
        <f t="shared" si="82"/>
        <v>41886</v>
      </c>
      <c r="Q1738" s="4">
        <f t="shared" si="83"/>
        <v>41887</v>
      </c>
      <c r="R1738" s="7" t="str">
        <f t="shared" si="81"/>
        <v>id24586641887</v>
      </c>
      <c r="S1738" s="7">
        <f>VLOOKUP(R1738,box_office!$C:$F,2,FALSE)</f>
        <v>5.0393700787401581E-2</v>
      </c>
      <c r="T1738" s="7">
        <f>VLOOKUP(R1738,box_office!$C:$F,3,FALSE)</f>
        <v>6.35</v>
      </c>
      <c r="U1738" s="7">
        <f>VLOOKUP(R1738,box_office!$C:$F,4,FALSE)</f>
        <v>202</v>
      </c>
    </row>
    <row r="1739" spans="1:21" x14ac:dyDescent="0.3">
      <c r="A1739" s="3" t="s">
        <v>1549</v>
      </c>
      <c r="B1739" s="4" t="s">
        <v>367</v>
      </c>
      <c r="C1739" s="3" t="s">
        <v>1550</v>
      </c>
      <c r="D1739" s="3" t="s">
        <v>28</v>
      </c>
      <c r="F1739" s="3">
        <v>7.7</v>
      </c>
      <c r="G1739" s="3">
        <v>11</v>
      </c>
      <c r="H1739" s="3">
        <v>369</v>
      </c>
      <c r="I1739" s="3" t="s">
        <v>95</v>
      </c>
      <c r="J1739" s="3">
        <v>28841</v>
      </c>
      <c r="K1739" s="4">
        <v>41858</v>
      </c>
      <c r="L1739" t="s">
        <v>31</v>
      </c>
      <c r="M1739" t="s">
        <v>132</v>
      </c>
      <c r="N1739" t="s">
        <v>1551</v>
      </c>
      <c r="O1739">
        <v>107</v>
      </c>
      <c r="P1739" s="4">
        <f t="shared" si="82"/>
        <v>41887</v>
      </c>
      <c r="Q1739" s="4">
        <f t="shared" si="83"/>
        <v>41888</v>
      </c>
      <c r="R1739" s="7" t="str">
        <f t="shared" si="81"/>
        <v>id24586641888</v>
      </c>
      <c r="S1739" s="7">
        <f>VLOOKUP(R1739,box_office!$C:$F,2,FALSE)</f>
        <v>9.1338582677165353E-2</v>
      </c>
      <c r="T1739" s="7">
        <f>VLOOKUP(R1739,box_office!$C:$F,3,FALSE)</f>
        <v>5.67</v>
      </c>
      <c r="U1739" s="7">
        <f>VLOOKUP(R1739,box_office!$C:$F,4,FALSE)</f>
        <v>179</v>
      </c>
    </row>
    <row r="1740" spans="1:21" x14ac:dyDescent="0.3">
      <c r="A1740" s="3" t="s">
        <v>1549</v>
      </c>
      <c r="B1740" s="4" t="s">
        <v>369</v>
      </c>
      <c r="C1740" s="3" t="s">
        <v>1550</v>
      </c>
      <c r="D1740" s="3" t="s">
        <v>28</v>
      </c>
      <c r="F1740" s="3">
        <v>7.7</v>
      </c>
      <c r="G1740" s="3">
        <v>11</v>
      </c>
      <c r="H1740" s="3">
        <v>388</v>
      </c>
      <c r="I1740" s="3" t="s">
        <v>95</v>
      </c>
      <c r="J1740" s="3">
        <v>30137</v>
      </c>
      <c r="K1740" s="4">
        <v>41858</v>
      </c>
      <c r="L1740" t="s">
        <v>31</v>
      </c>
      <c r="M1740" t="s">
        <v>132</v>
      </c>
      <c r="N1740" t="s">
        <v>1551</v>
      </c>
      <c r="O1740">
        <v>107</v>
      </c>
      <c r="P1740" s="4">
        <f t="shared" si="82"/>
        <v>41888</v>
      </c>
      <c r="Q1740" s="4">
        <f t="shared" si="83"/>
        <v>41889</v>
      </c>
      <c r="R1740" s="7" t="str">
        <f t="shared" si="81"/>
        <v>id24586641889</v>
      </c>
      <c r="S1740" s="7">
        <f>VLOOKUP(R1740,box_office!$C:$F,2,FALSE)</f>
        <v>7.874015748031496E-2</v>
      </c>
      <c r="T1740" s="7">
        <f>VLOOKUP(R1740,box_office!$C:$F,3,FALSE)</f>
        <v>5.76</v>
      </c>
      <c r="U1740" s="7">
        <f>VLOOKUP(R1740,box_office!$C:$F,4,FALSE)</f>
        <v>153</v>
      </c>
    </row>
    <row r="1741" spans="1:21" x14ac:dyDescent="0.3">
      <c r="A1741" s="3" t="s">
        <v>1549</v>
      </c>
      <c r="B1741" s="4" t="s">
        <v>371</v>
      </c>
      <c r="C1741" s="3" t="s">
        <v>1550</v>
      </c>
      <c r="D1741" s="3" t="s">
        <v>28</v>
      </c>
      <c r="F1741" s="3">
        <v>7.7</v>
      </c>
      <c r="G1741" s="3">
        <v>11</v>
      </c>
      <c r="H1741" s="3">
        <v>413</v>
      </c>
      <c r="I1741" s="3" t="s">
        <v>95</v>
      </c>
      <c r="J1741" s="3">
        <v>31531</v>
      </c>
      <c r="K1741" s="4">
        <v>41858</v>
      </c>
      <c r="L1741" t="s">
        <v>31</v>
      </c>
      <c r="M1741" t="s">
        <v>132</v>
      </c>
      <c r="N1741" t="s">
        <v>1551</v>
      </c>
      <c r="O1741">
        <v>107</v>
      </c>
      <c r="P1741" s="4">
        <f t="shared" si="82"/>
        <v>41889</v>
      </c>
      <c r="Q1741" s="4">
        <f t="shared" si="83"/>
        <v>41890</v>
      </c>
      <c r="R1741" s="7" t="str">
        <f t="shared" si="81"/>
        <v>id24586641890</v>
      </c>
      <c r="S1741" s="7">
        <f>VLOOKUP(R1741,box_office!$C:$F,2,FALSE)</f>
        <v>2.2047244094488189E-2</v>
      </c>
      <c r="T1741" s="7">
        <f>VLOOKUP(R1741,box_office!$C:$F,3,FALSE)</f>
        <v>5.7</v>
      </c>
      <c r="U1741" s="7">
        <f>VLOOKUP(R1741,box_office!$C:$F,4,FALSE)</f>
        <v>56</v>
      </c>
    </row>
    <row r="1742" spans="1:21" hidden="1" x14ac:dyDescent="0.3">
      <c r="A1742" s="3" t="s">
        <v>1549</v>
      </c>
      <c r="B1742" s="4" t="s">
        <v>373</v>
      </c>
      <c r="C1742" s="3" t="s">
        <v>1550</v>
      </c>
      <c r="D1742" s="3" t="s">
        <v>28</v>
      </c>
      <c r="F1742" s="3">
        <v>7.7</v>
      </c>
      <c r="G1742" s="3">
        <v>11</v>
      </c>
      <c r="H1742" s="3">
        <v>442</v>
      </c>
      <c r="I1742" s="3" t="s">
        <v>95</v>
      </c>
      <c r="J1742" s="3">
        <v>32723</v>
      </c>
      <c r="K1742" s="4">
        <v>41858</v>
      </c>
      <c r="L1742" t="s">
        <v>31</v>
      </c>
      <c r="M1742" t="s">
        <v>132</v>
      </c>
      <c r="N1742" t="s">
        <v>1551</v>
      </c>
      <c r="O1742">
        <v>107</v>
      </c>
      <c r="P1742" s="4">
        <f t="shared" si="82"/>
        <v>41890</v>
      </c>
      <c r="Q1742" s="4">
        <f t="shared" si="83"/>
        <v>41891</v>
      </c>
      <c r="R1742" s="10" t="str">
        <f t="shared" si="81"/>
        <v>id24586641891</v>
      </c>
      <c r="S1742" s="9" t="e">
        <f>VLOOKUP(R1742,box_office!$C:$F,2,FALSE)</f>
        <v>#N/A</v>
      </c>
      <c r="T1742" s="9" t="e">
        <f>VLOOKUP(R1742,box_office!$C:$F,3,FALSE)</f>
        <v>#N/A</v>
      </c>
      <c r="U1742" s="9" t="e">
        <f>VLOOKUP(R1742,box_office!$C:$F,4,FALSE)</f>
        <v>#N/A</v>
      </c>
    </row>
    <row r="1743" spans="1:21" x14ac:dyDescent="0.3">
      <c r="A1743" s="3" t="s">
        <v>1580</v>
      </c>
      <c r="B1743" s="4" t="s">
        <v>759</v>
      </c>
      <c r="C1743" s="3" t="s">
        <v>1581</v>
      </c>
      <c r="D1743" s="3" t="s">
        <v>28</v>
      </c>
      <c r="F1743" s="3">
        <v>6.6</v>
      </c>
      <c r="G1743" s="3">
        <v>10</v>
      </c>
      <c r="H1743" s="3">
        <v>403</v>
      </c>
      <c r="I1743" s="6" t="s">
        <v>95</v>
      </c>
      <c r="J1743" s="6">
        <v>777</v>
      </c>
      <c r="K1743" s="4">
        <v>41670</v>
      </c>
      <c r="L1743" s="7" t="s">
        <v>229</v>
      </c>
      <c r="M1743" s="7" t="s">
        <v>32</v>
      </c>
      <c r="N1743" s="7" t="s">
        <v>294</v>
      </c>
      <c r="O1743" s="7">
        <v>108</v>
      </c>
      <c r="P1743" s="4">
        <f t="shared" si="82"/>
        <v>41669</v>
      </c>
      <c r="Q1743" s="4">
        <f t="shared" si="83"/>
        <v>41670</v>
      </c>
      <c r="R1743" s="7" t="str">
        <f t="shared" si="81"/>
        <v>id7830241670</v>
      </c>
      <c r="S1743" s="7">
        <f>VLOOKUP(R1743,box_office!$C:$F,2,FALSE)</f>
        <v>9.4409448818897648</v>
      </c>
      <c r="T1743" s="7">
        <f>VLOOKUP(R1743,box_office!$C:$F,3,FALSE)</f>
        <v>5.43</v>
      </c>
      <c r="U1743" s="7">
        <f>VLOOKUP(R1743,box_office!$C:$F,4,FALSE)</f>
        <v>9635</v>
      </c>
    </row>
    <row r="1744" spans="1:21" x14ac:dyDescent="0.3">
      <c r="A1744" s="3" t="s">
        <v>1580</v>
      </c>
      <c r="B1744" s="4" t="s">
        <v>762</v>
      </c>
      <c r="C1744" s="3" t="s">
        <v>1581</v>
      </c>
      <c r="D1744" s="3" t="s">
        <v>28</v>
      </c>
      <c r="F1744" s="3">
        <v>6.7</v>
      </c>
      <c r="G1744" s="3">
        <v>10</v>
      </c>
      <c r="H1744" s="3">
        <v>403</v>
      </c>
      <c r="I1744" s="6" t="s">
        <v>95</v>
      </c>
      <c r="J1744" s="6">
        <v>973</v>
      </c>
      <c r="K1744" s="4">
        <v>41670</v>
      </c>
      <c r="L1744" s="7" t="s">
        <v>229</v>
      </c>
      <c r="M1744" s="7" t="s">
        <v>32</v>
      </c>
      <c r="N1744" s="7" t="s">
        <v>294</v>
      </c>
      <c r="O1744" s="7">
        <v>108</v>
      </c>
      <c r="P1744" s="4">
        <f t="shared" si="82"/>
        <v>41670</v>
      </c>
      <c r="Q1744" s="4">
        <f t="shared" si="83"/>
        <v>41671</v>
      </c>
      <c r="R1744" s="7" t="str">
        <f t="shared" si="81"/>
        <v>id7830241671</v>
      </c>
      <c r="S1744" s="7">
        <f>VLOOKUP(R1744,box_office!$C:$F,2,FALSE)</f>
        <v>6.870866141732284</v>
      </c>
      <c r="T1744" s="7">
        <f>VLOOKUP(R1744,box_office!$C:$F,3,FALSE)</f>
        <v>5.35</v>
      </c>
      <c r="U1744" s="7">
        <f>VLOOKUP(R1744,box_office!$C:$F,4,FALSE)</f>
        <v>7119</v>
      </c>
    </row>
    <row r="1745" spans="1:21" x14ac:dyDescent="0.3">
      <c r="A1745" s="3" t="s">
        <v>1580</v>
      </c>
      <c r="B1745" s="4" t="s">
        <v>225</v>
      </c>
      <c r="C1745" s="3" t="s">
        <v>1581</v>
      </c>
      <c r="D1745" s="3" t="s">
        <v>28</v>
      </c>
      <c r="F1745" s="3">
        <v>6.8</v>
      </c>
      <c r="G1745" s="3">
        <v>10</v>
      </c>
      <c r="H1745" s="3">
        <v>403</v>
      </c>
      <c r="I1745" s="6" t="s">
        <v>95</v>
      </c>
      <c r="J1745" s="6">
        <v>1998</v>
      </c>
      <c r="K1745" s="4">
        <v>41670</v>
      </c>
      <c r="L1745" s="7" t="s">
        <v>229</v>
      </c>
      <c r="M1745" s="7" t="s">
        <v>32</v>
      </c>
      <c r="N1745" s="7" t="s">
        <v>294</v>
      </c>
      <c r="O1745" s="7">
        <v>108</v>
      </c>
      <c r="P1745" s="4">
        <f t="shared" si="82"/>
        <v>41671</v>
      </c>
      <c r="Q1745" s="4">
        <f t="shared" si="83"/>
        <v>41672</v>
      </c>
      <c r="R1745" s="7" t="str">
        <f t="shared" si="81"/>
        <v>id7830241672</v>
      </c>
      <c r="S1745" s="7">
        <f>VLOOKUP(R1745,box_office!$C:$F,2,FALSE)</f>
        <v>6.34488188976378</v>
      </c>
      <c r="T1745" s="7">
        <f>VLOOKUP(R1745,box_office!$C:$F,3,FALSE)</f>
        <v>5.43</v>
      </c>
      <c r="U1745" s="7">
        <f>VLOOKUP(R1745,box_office!$C:$F,4,FALSE)</f>
        <v>5065</v>
      </c>
    </row>
    <row r="1746" spans="1:21" x14ac:dyDescent="0.3">
      <c r="A1746" s="3" t="s">
        <v>1580</v>
      </c>
      <c r="B1746" s="4" t="s">
        <v>232</v>
      </c>
      <c r="C1746" s="3" t="s">
        <v>1581</v>
      </c>
      <c r="D1746" s="3" t="s">
        <v>28</v>
      </c>
      <c r="F1746" s="3">
        <v>6.9</v>
      </c>
      <c r="G1746" s="3">
        <v>10</v>
      </c>
      <c r="H1746" s="3">
        <v>403</v>
      </c>
      <c r="I1746" s="6" t="s">
        <v>95</v>
      </c>
      <c r="J1746" s="6">
        <v>2969</v>
      </c>
      <c r="K1746" s="4">
        <v>41670</v>
      </c>
      <c r="L1746" s="7" t="s">
        <v>229</v>
      </c>
      <c r="M1746" s="7" t="s">
        <v>32</v>
      </c>
      <c r="N1746" s="7" t="s">
        <v>294</v>
      </c>
      <c r="O1746" s="7">
        <v>108</v>
      </c>
      <c r="P1746" s="4">
        <f t="shared" si="82"/>
        <v>41672</v>
      </c>
      <c r="Q1746" s="4">
        <f t="shared" si="83"/>
        <v>41673</v>
      </c>
      <c r="R1746" s="7" t="str">
        <f t="shared" si="81"/>
        <v>id7830241673</v>
      </c>
      <c r="S1746" s="7">
        <f>VLOOKUP(R1746,box_office!$C:$F,2,FALSE)</f>
        <v>7.2236220472440946</v>
      </c>
      <c r="T1746" s="7">
        <f>VLOOKUP(R1746,box_office!$C:$F,3,FALSE)</f>
        <v>5.4</v>
      </c>
      <c r="U1746" s="7">
        <f>VLOOKUP(R1746,box_office!$C:$F,4,FALSE)</f>
        <v>5137</v>
      </c>
    </row>
    <row r="1747" spans="1:21" x14ac:dyDescent="0.3">
      <c r="A1747" s="3" t="s">
        <v>1580</v>
      </c>
      <c r="B1747" s="4" t="s">
        <v>234</v>
      </c>
      <c r="C1747" s="3" t="s">
        <v>1581</v>
      </c>
      <c r="D1747" s="3" t="s">
        <v>28</v>
      </c>
      <c r="F1747" s="3">
        <v>7.1</v>
      </c>
      <c r="G1747" s="3">
        <v>10</v>
      </c>
      <c r="H1747" s="3">
        <v>403</v>
      </c>
      <c r="I1747" s="6" t="s">
        <v>95</v>
      </c>
      <c r="J1747" s="6">
        <v>4902</v>
      </c>
      <c r="K1747" s="4">
        <v>41670</v>
      </c>
      <c r="L1747" s="7" t="s">
        <v>229</v>
      </c>
      <c r="M1747" s="7" t="s">
        <v>32</v>
      </c>
      <c r="N1747" s="7" t="s">
        <v>294</v>
      </c>
      <c r="O1747" s="7">
        <v>108</v>
      </c>
      <c r="P1747" s="4">
        <f t="shared" si="82"/>
        <v>41673</v>
      </c>
      <c r="Q1747" s="4">
        <f t="shared" si="83"/>
        <v>41674</v>
      </c>
      <c r="R1747" s="7" t="str">
        <f t="shared" si="81"/>
        <v>id7830241674</v>
      </c>
      <c r="S1747" s="7">
        <f>VLOOKUP(R1747,box_office!$C:$F,2,FALSE)</f>
        <v>8.4614173228346452</v>
      </c>
      <c r="T1747" s="7">
        <f>VLOOKUP(R1747,box_office!$C:$F,3,FALSE)</f>
        <v>5.0999999999999996</v>
      </c>
      <c r="U1747" s="7">
        <f>VLOOKUP(R1747,box_office!$C:$F,4,FALSE)</f>
        <v>5710</v>
      </c>
    </row>
    <row r="1748" spans="1:21" x14ac:dyDescent="0.3">
      <c r="A1748" s="3" t="s">
        <v>1580</v>
      </c>
      <c r="B1748" s="4" t="s">
        <v>236</v>
      </c>
      <c r="C1748" s="3" t="s">
        <v>1581</v>
      </c>
      <c r="D1748" s="3" t="s">
        <v>28</v>
      </c>
      <c r="F1748" s="3">
        <v>7</v>
      </c>
      <c r="G1748" s="3">
        <v>10</v>
      </c>
      <c r="H1748" s="3">
        <v>403</v>
      </c>
      <c r="I1748" s="6" t="s">
        <v>95</v>
      </c>
      <c r="J1748" s="6">
        <v>8805</v>
      </c>
      <c r="K1748" s="4">
        <v>41670</v>
      </c>
      <c r="L1748" s="7" t="s">
        <v>229</v>
      </c>
      <c r="M1748" s="7" t="s">
        <v>32</v>
      </c>
      <c r="N1748" s="7" t="s">
        <v>294</v>
      </c>
      <c r="O1748" s="7">
        <v>108</v>
      </c>
      <c r="P1748" s="4">
        <f t="shared" si="82"/>
        <v>41674</v>
      </c>
      <c r="Q1748" s="4">
        <f t="shared" si="83"/>
        <v>41675</v>
      </c>
      <c r="R1748" s="7" t="str">
        <f t="shared" si="81"/>
        <v>id7830241675</v>
      </c>
      <c r="S1748" s="7">
        <f>VLOOKUP(R1748,box_office!$C:$F,2,FALSE)</f>
        <v>8.3496062992125992</v>
      </c>
      <c r="T1748" s="7">
        <f>VLOOKUP(R1748,box_office!$C:$F,3,FALSE)</f>
        <v>5.26</v>
      </c>
      <c r="U1748" s="7">
        <f>VLOOKUP(R1748,box_office!$C:$F,4,FALSE)</f>
        <v>5471</v>
      </c>
    </row>
    <row r="1749" spans="1:21" x14ac:dyDescent="0.3">
      <c r="A1749" s="3" t="s">
        <v>1580</v>
      </c>
      <c r="B1749" s="4" t="s">
        <v>238</v>
      </c>
      <c r="C1749" s="3" t="s">
        <v>1581</v>
      </c>
      <c r="D1749" s="3" t="s">
        <v>28</v>
      </c>
      <c r="F1749" s="3">
        <v>7</v>
      </c>
      <c r="G1749" s="3">
        <v>10</v>
      </c>
      <c r="H1749" s="3">
        <v>403</v>
      </c>
      <c r="I1749" s="6" t="s">
        <v>95</v>
      </c>
      <c r="J1749" s="6">
        <v>9320</v>
      </c>
      <c r="K1749" s="4">
        <v>41670</v>
      </c>
      <c r="L1749" s="7" t="s">
        <v>229</v>
      </c>
      <c r="M1749" s="7" t="s">
        <v>32</v>
      </c>
      <c r="N1749" s="7" t="s">
        <v>294</v>
      </c>
      <c r="O1749" s="7">
        <v>108</v>
      </c>
      <c r="P1749" s="4">
        <f t="shared" si="82"/>
        <v>41675</v>
      </c>
      <c r="Q1749" s="4">
        <f t="shared" si="83"/>
        <v>41676</v>
      </c>
      <c r="R1749" s="7" t="str">
        <f t="shared" si="81"/>
        <v>id7830241676</v>
      </c>
      <c r="S1749" s="7">
        <f>VLOOKUP(R1749,box_office!$C:$F,2,FALSE)</f>
        <v>8.9622047244094496</v>
      </c>
      <c r="T1749" s="7">
        <f>VLOOKUP(R1749,box_office!$C:$F,3,FALSE)</f>
        <v>5.26</v>
      </c>
      <c r="U1749" s="7">
        <f>VLOOKUP(R1749,box_office!$C:$F,4,FALSE)</f>
        <v>5872</v>
      </c>
    </row>
    <row r="1750" spans="1:21" x14ac:dyDescent="0.3">
      <c r="A1750" s="3" t="s">
        <v>1580</v>
      </c>
      <c r="B1750" s="4" t="s">
        <v>240</v>
      </c>
      <c r="C1750" s="3" t="s">
        <v>1581</v>
      </c>
      <c r="D1750" s="3" t="s">
        <v>28</v>
      </c>
      <c r="F1750" s="3">
        <v>7</v>
      </c>
      <c r="G1750" s="3">
        <v>10</v>
      </c>
      <c r="H1750" s="3">
        <v>415</v>
      </c>
      <c r="I1750" s="6" t="s">
        <v>95</v>
      </c>
      <c r="J1750" s="6">
        <v>9782</v>
      </c>
      <c r="K1750" s="4">
        <v>41670</v>
      </c>
      <c r="L1750" s="7" t="s">
        <v>229</v>
      </c>
      <c r="M1750" s="7" t="s">
        <v>32</v>
      </c>
      <c r="N1750" s="7" t="s">
        <v>294</v>
      </c>
      <c r="O1750" s="7">
        <v>108</v>
      </c>
      <c r="P1750" s="4">
        <f t="shared" si="82"/>
        <v>41676</v>
      </c>
      <c r="Q1750" s="4">
        <f t="shared" si="83"/>
        <v>41677</v>
      </c>
      <c r="R1750" s="7" t="str">
        <f t="shared" si="81"/>
        <v>id7830241677</v>
      </c>
      <c r="S1750" s="7">
        <f>VLOOKUP(R1750,box_office!$C:$F,2,FALSE)</f>
        <v>8.6771653543307092</v>
      </c>
      <c r="T1750" s="7">
        <f>VLOOKUP(R1750,box_office!$C:$F,3,FALSE)</f>
        <v>5.13</v>
      </c>
      <c r="U1750" s="7">
        <f>VLOOKUP(R1750,box_office!$C:$F,4,FALSE)</f>
        <v>6493</v>
      </c>
    </row>
    <row r="1751" spans="1:21" x14ac:dyDescent="0.3">
      <c r="A1751" s="3" t="s">
        <v>1580</v>
      </c>
      <c r="B1751" s="4" t="s">
        <v>242</v>
      </c>
      <c r="C1751" s="3" t="s">
        <v>1581</v>
      </c>
      <c r="D1751" s="3" t="s">
        <v>28</v>
      </c>
      <c r="F1751" s="3">
        <v>7</v>
      </c>
      <c r="G1751" s="3">
        <v>10</v>
      </c>
      <c r="H1751" s="3">
        <v>416</v>
      </c>
      <c r="I1751" s="6" t="s">
        <v>95</v>
      </c>
      <c r="J1751" s="6">
        <v>10962</v>
      </c>
      <c r="K1751" s="4">
        <v>41670</v>
      </c>
      <c r="L1751" s="7" t="s">
        <v>229</v>
      </c>
      <c r="M1751" s="7" t="s">
        <v>32</v>
      </c>
      <c r="N1751" s="7" t="s">
        <v>294</v>
      </c>
      <c r="O1751" s="7">
        <v>108</v>
      </c>
      <c r="P1751" s="4">
        <f t="shared" si="82"/>
        <v>41677</v>
      </c>
      <c r="Q1751" s="4">
        <f t="shared" si="83"/>
        <v>41678</v>
      </c>
      <c r="R1751" s="7" t="str">
        <f t="shared" si="81"/>
        <v>id7830241678</v>
      </c>
      <c r="S1751" s="7">
        <f>VLOOKUP(R1751,box_office!$C:$F,2,FALSE)</f>
        <v>10.782677165354331</v>
      </c>
      <c r="T1751" s="7">
        <f>VLOOKUP(R1751,box_office!$C:$F,3,FALSE)</f>
        <v>5.23</v>
      </c>
      <c r="U1751" s="7">
        <f>VLOOKUP(R1751,box_office!$C:$F,4,FALSE)</f>
        <v>7365</v>
      </c>
    </row>
    <row r="1752" spans="1:21" x14ac:dyDescent="0.3">
      <c r="A1752" s="3" t="s">
        <v>1580</v>
      </c>
      <c r="B1752" s="4" t="s">
        <v>244</v>
      </c>
      <c r="C1752" s="3" t="s">
        <v>1581</v>
      </c>
      <c r="D1752" s="3" t="s">
        <v>28</v>
      </c>
      <c r="F1752" s="3">
        <v>7</v>
      </c>
      <c r="G1752" s="3">
        <v>10</v>
      </c>
      <c r="H1752" s="3">
        <v>416</v>
      </c>
      <c r="I1752" s="6" t="s">
        <v>95</v>
      </c>
      <c r="J1752" s="6">
        <v>12237</v>
      </c>
      <c r="K1752" s="4">
        <v>41670</v>
      </c>
      <c r="L1752" s="7" t="s">
        <v>229</v>
      </c>
      <c r="M1752" s="7" t="s">
        <v>32</v>
      </c>
      <c r="N1752" s="7" t="s">
        <v>294</v>
      </c>
      <c r="O1752" s="7">
        <v>108</v>
      </c>
      <c r="P1752" s="4">
        <f t="shared" si="82"/>
        <v>41678</v>
      </c>
      <c r="Q1752" s="4">
        <f t="shared" si="83"/>
        <v>41679</v>
      </c>
      <c r="R1752" s="7" t="str">
        <f t="shared" si="81"/>
        <v>id7830241679</v>
      </c>
      <c r="S1752" s="7">
        <f>VLOOKUP(R1752,box_office!$C:$F,2,FALSE)</f>
        <v>11.861417322834647</v>
      </c>
      <c r="T1752" s="7">
        <f>VLOOKUP(R1752,box_office!$C:$F,3,FALSE)</f>
        <v>5.07</v>
      </c>
      <c r="U1752" s="7">
        <f>VLOOKUP(R1752,box_office!$C:$F,4,FALSE)</f>
        <v>8042</v>
      </c>
    </row>
    <row r="1753" spans="1:21" x14ac:dyDescent="0.3">
      <c r="A1753" s="3" t="s">
        <v>1580</v>
      </c>
      <c r="B1753" s="4" t="s">
        <v>246</v>
      </c>
      <c r="C1753" s="3" t="s">
        <v>1581</v>
      </c>
      <c r="D1753" s="3" t="s">
        <v>28</v>
      </c>
      <c r="F1753" s="3">
        <v>7</v>
      </c>
      <c r="G1753" s="3">
        <v>10</v>
      </c>
      <c r="H1753" s="3">
        <v>416</v>
      </c>
      <c r="I1753" s="6" t="s">
        <v>95</v>
      </c>
      <c r="J1753" s="6">
        <v>12972</v>
      </c>
      <c r="K1753" s="4">
        <v>41670</v>
      </c>
      <c r="L1753" s="7" t="s">
        <v>229</v>
      </c>
      <c r="M1753" s="7" t="s">
        <v>32</v>
      </c>
      <c r="N1753" s="7" t="s">
        <v>294</v>
      </c>
      <c r="O1753" s="7">
        <v>108</v>
      </c>
      <c r="P1753" s="4">
        <f t="shared" si="82"/>
        <v>41679</v>
      </c>
      <c r="Q1753" s="4">
        <f t="shared" si="83"/>
        <v>41680</v>
      </c>
      <c r="R1753" s="7" t="str">
        <f t="shared" si="81"/>
        <v>id7830241680</v>
      </c>
      <c r="S1753" s="7">
        <f>VLOOKUP(R1753,box_office!$C:$F,2,FALSE)</f>
        <v>9.9086614173228362</v>
      </c>
      <c r="T1753" s="7">
        <f>VLOOKUP(R1753,box_office!$C:$F,3,FALSE)</f>
        <v>5.04</v>
      </c>
      <c r="U1753" s="7">
        <f>VLOOKUP(R1753,box_office!$C:$F,4,FALSE)</f>
        <v>8524</v>
      </c>
    </row>
    <row r="1754" spans="1:21" x14ac:dyDescent="0.3">
      <c r="A1754" s="3" t="s">
        <v>1580</v>
      </c>
      <c r="B1754" s="4" t="s">
        <v>248</v>
      </c>
      <c r="C1754" s="3" t="s">
        <v>1581</v>
      </c>
      <c r="D1754" s="3" t="s">
        <v>28</v>
      </c>
      <c r="F1754" s="3">
        <v>7</v>
      </c>
      <c r="G1754" s="3">
        <v>10</v>
      </c>
      <c r="H1754" s="3">
        <v>416</v>
      </c>
      <c r="I1754" s="6" t="s">
        <v>95</v>
      </c>
      <c r="J1754" s="6">
        <v>13341</v>
      </c>
      <c r="K1754" s="4">
        <v>41670</v>
      </c>
      <c r="L1754" s="7" t="s">
        <v>229</v>
      </c>
      <c r="M1754" s="7" t="s">
        <v>32</v>
      </c>
      <c r="N1754" s="7" t="s">
        <v>294</v>
      </c>
      <c r="O1754" s="7">
        <v>108</v>
      </c>
      <c r="P1754" s="4">
        <f t="shared" si="82"/>
        <v>41680</v>
      </c>
      <c r="Q1754" s="4">
        <f t="shared" si="83"/>
        <v>41681</v>
      </c>
      <c r="R1754" s="7" t="str">
        <f t="shared" si="81"/>
        <v>id7830241681</v>
      </c>
      <c r="S1754" s="7">
        <f>VLOOKUP(R1754,box_office!$C:$F,2,FALSE)</f>
        <v>11.069291338582676</v>
      </c>
      <c r="T1754" s="7">
        <f>VLOOKUP(R1754,box_office!$C:$F,3,FALSE)</f>
        <v>4.9000000000000004</v>
      </c>
      <c r="U1754" s="7">
        <f>VLOOKUP(R1754,box_office!$C:$F,4,FALSE)</f>
        <v>9398</v>
      </c>
    </row>
    <row r="1755" spans="1:21" x14ac:dyDescent="0.3">
      <c r="A1755" s="3" t="s">
        <v>1580</v>
      </c>
      <c r="B1755" s="4" t="s">
        <v>250</v>
      </c>
      <c r="C1755" s="3" t="s">
        <v>1581</v>
      </c>
      <c r="D1755" s="3" t="s">
        <v>28</v>
      </c>
      <c r="F1755" s="3">
        <v>7</v>
      </c>
      <c r="G1755" s="3">
        <v>10</v>
      </c>
      <c r="H1755" s="3">
        <v>416</v>
      </c>
      <c r="I1755" s="6" t="s">
        <v>95</v>
      </c>
      <c r="J1755" s="6">
        <v>13881</v>
      </c>
      <c r="K1755" s="4">
        <v>41670</v>
      </c>
      <c r="L1755" s="7" t="s">
        <v>229</v>
      </c>
      <c r="M1755" s="7" t="s">
        <v>32</v>
      </c>
      <c r="N1755" s="7" t="s">
        <v>294</v>
      </c>
      <c r="O1755" s="7">
        <v>108</v>
      </c>
      <c r="P1755" s="4">
        <f t="shared" si="82"/>
        <v>41681</v>
      </c>
      <c r="Q1755" s="4">
        <f t="shared" si="83"/>
        <v>41682</v>
      </c>
      <c r="R1755" s="7" t="str">
        <f t="shared" si="81"/>
        <v>id7830241682</v>
      </c>
      <c r="S1755" s="7">
        <f>VLOOKUP(R1755,box_office!$C:$F,2,FALSE)</f>
        <v>10.782677165354331</v>
      </c>
      <c r="T1755" s="7">
        <f>VLOOKUP(R1755,box_office!$C:$F,3,FALSE)</f>
        <v>4.93</v>
      </c>
      <c r="U1755" s="7">
        <f>VLOOKUP(R1755,box_office!$C:$F,4,FALSE)</f>
        <v>9938</v>
      </c>
    </row>
    <row r="1756" spans="1:21" x14ac:dyDescent="0.3">
      <c r="A1756" s="3" t="s">
        <v>1580</v>
      </c>
      <c r="B1756" s="4" t="s">
        <v>252</v>
      </c>
      <c r="C1756" s="3" t="s">
        <v>1581</v>
      </c>
      <c r="D1756" s="3" t="s">
        <v>28</v>
      </c>
      <c r="F1756" s="3">
        <v>7</v>
      </c>
      <c r="G1756" s="3">
        <v>10</v>
      </c>
      <c r="H1756" s="3">
        <v>416</v>
      </c>
      <c r="I1756" s="6" t="s">
        <v>95</v>
      </c>
      <c r="J1756" s="6">
        <v>14431</v>
      </c>
      <c r="K1756" s="4">
        <v>41670</v>
      </c>
      <c r="L1756" s="7" t="s">
        <v>229</v>
      </c>
      <c r="M1756" s="7" t="s">
        <v>32</v>
      </c>
      <c r="N1756" s="7" t="s">
        <v>294</v>
      </c>
      <c r="O1756" s="7">
        <v>108</v>
      </c>
      <c r="P1756" s="4">
        <f t="shared" si="82"/>
        <v>41682</v>
      </c>
      <c r="Q1756" s="4">
        <f t="shared" si="83"/>
        <v>41683</v>
      </c>
      <c r="R1756" s="7" t="str">
        <f t="shared" si="81"/>
        <v>id7830241683</v>
      </c>
      <c r="S1756" s="7">
        <f>VLOOKUP(R1756,box_office!$C:$F,2,FALSE)</f>
        <v>7.1480314960629929</v>
      </c>
      <c r="T1756" s="7">
        <f>VLOOKUP(R1756,box_office!$C:$F,3,FALSE)</f>
        <v>5.0999999999999996</v>
      </c>
      <c r="U1756" s="7">
        <f>VLOOKUP(R1756,box_office!$C:$F,4,FALSE)</f>
        <v>7761</v>
      </c>
    </row>
    <row r="1757" spans="1:21" x14ac:dyDescent="0.3">
      <c r="A1757" s="3" t="s">
        <v>1580</v>
      </c>
      <c r="B1757" s="4" t="s">
        <v>254</v>
      </c>
      <c r="C1757" s="3" t="s">
        <v>1581</v>
      </c>
      <c r="D1757" s="3" t="s">
        <v>28</v>
      </c>
      <c r="F1757" s="3">
        <v>7</v>
      </c>
      <c r="G1757" s="3">
        <v>10</v>
      </c>
      <c r="H1757" s="3">
        <v>420</v>
      </c>
      <c r="I1757" s="6" t="s">
        <v>95</v>
      </c>
      <c r="J1757" s="6">
        <v>14857</v>
      </c>
      <c r="K1757" s="4">
        <v>41670</v>
      </c>
      <c r="L1757" s="7" t="s">
        <v>229</v>
      </c>
      <c r="M1757" s="7" t="s">
        <v>32</v>
      </c>
      <c r="N1757" s="7" t="s">
        <v>294</v>
      </c>
      <c r="O1757" s="7">
        <v>108</v>
      </c>
      <c r="P1757" s="4">
        <f t="shared" si="82"/>
        <v>41683</v>
      </c>
      <c r="Q1757" s="4">
        <f t="shared" si="83"/>
        <v>41684</v>
      </c>
      <c r="R1757" s="7" t="str">
        <f t="shared" si="81"/>
        <v>id7830241684</v>
      </c>
      <c r="S1757" s="7">
        <f>VLOOKUP(R1757,box_office!$C:$F,2,FALSE)</f>
        <v>10.968503937007876</v>
      </c>
      <c r="T1757" s="7">
        <f>VLOOKUP(R1757,box_office!$C:$F,3,FALSE)</f>
        <v>6.24</v>
      </c>
      <c r="U1757" s="7">
        <f>VLOOKUP(R1757,box_office!$C:$F,4,FALSE)</f>
        <v>5173</v>
      </c>
    </row>
    <row r="1758" spans="1:21" x14ac:dyDescent="0.3">
      <c r="A1758" s="3" t="s">
        <v>1580</v>
      </c>
      <c r="B1758" s="4" t="s">
        <v>256</v>
      </c>
      <c r="C1758" s="3" t="s">
        <v>1581</v>
      </c>
      <c r="D1758" s="3" t="s">
        <v>28</v>
      </c>
      <c r="F1758" s="3">
        <v>7</v>
      </c>
      <c r="G1758" s="3">
        <v>10</v>
      </c>
      <c r="H1758" s="3">
        <v>420</v>
      </c>
      <c r="I1758" s="6" t="s">
        <v>95</v>
      </c>
      <c r="J1758" s="6">
        <v>15163</v>
      </c>
      <c r="K1758" s="4">
        <v>41670</v>
      </c>
      <c r="L1758" s="7" t="s">
        <v>229</v>
      </c>
      <c r="M1758" s="7" t="s">
        <v>32</v>
      </c>
      <c r="N1758" s="7" t="s">
        <v>294</v>
      </c>
      <c r="O1758" s="7">
        <v>108</v>
      </c>
      <c r="P1758" s="4">
        <f t="shared" si="82"/>
        <v>41684</v>
      </c>
      <c r="Q1758" s="4">
        <f t="shared" si="83"/>
        <v>41685</v>
      </c>
      <c r="R1758" s="7" t="str">
        <f t="shared" si="81"/>
        <v>id7830241685</v>
      </c>
      <c r="S1758" s="7">
        <f>VLOOKUP(R1758,box_office!$C:$F,2,FALSE)</f>
        <v>6.6755905511811031</v>
      </c>
      <c r="T1758" s="7">
        <f>VLOOKUP(R1758,box_office!$C:$F,3,FALSE)</f>
        <v>5.17</v>
      </c>
      <c r="U1758" s="7">
        <f>VLOOKUP(R1758,box_office!$C:$F,4,FALSE)</f>
        <v>4774</v>
      </c>
    </row>
    <row r="1759" spans="1:21" x14ac:dyDescent="0.3">
      <c r="A1759" s="3" t="s">
        <v>1580</v>
      </c>
      <c r="B1759" s="4" t="s">
        <v>258</v>
      </c>
      <c r="C1759" s="3" t="s">
        <v>1581</v>
      </c>
      <c r="D1759" s="3" t="s">
        <v>28</v>
      </c>
      <c r="F1759" s="3">
        <v>7</v>
      </c>
      <c r="G1759" s="3">
        <v>10</v>
      </c>
      <c r="H1759" s="3">
        <v>420</v>
      </c>
      <c r="I1759" s="6" t="s">
        <v>95</v>
      </c>
      <c r="J1759" s="6">
        <v>15532</v>
      </c>
      <c r="K1759" s="4">
        <v>41670</v>
      </c>
      <c r="L1759" s="7" t="s">
        <v>229</v>
      </c>
      <c r="M1759" s="7" t="s">
        <v>32</v>
      </c>
      <c r="N1759" s="7" t="s">
        <v>294</v>
      </c>
      <c r="O1759" s="7">
        <v>108</v>
      </c>
      <c r="P1759" s="4">
        <f t="shared" si="82"/>
        <v>41685</v>
      </c>
      <c r="Q1759" s="4">
        <f t="shared" si="83"/>
        <v>41686</v>
      </c>
      <c r="R1759" s="7" t="str">
        <f t="shared" si="81"/>
        <v>id7830241686</v>
      </c>
      <c r="S1759" s="7">
        <f>VLOOKUP(R1759,box_office!$C:$F,2,FALSE)</f>
        <v>5.9275590551181105</v>
      </c>
      <c r="T1759" s="7">
        <f>VLOOKUP(R1759,box_office!$C:$F,3,FALSE)</f>
        <v>5.01</v>
      </c>
      <c r="U1759" s="7">
        <f>VLOOKUP(R1759,box_office!$C:$F,4,FALSE)</f>
        <v>4931</v>
      </c>
    </row>
    <row r="1760" spans="1:21" x14ac:dyDescent="0.3">
      <c r="A1760" s="3" t="s">
        <v>1580</v>
      </c>
      <c r="B1760" s="4" t="s">
        <v>260</v>
      </c>
      <c r="C1760" s="3" t="s">
        <v>1581</v>
      </c>
      <c r="D1760" s="3" t="s">
        <v>28</v>
      </c>
      <c r="F1760" s="3">
        <v>7</v>
      </c>
      <c r="G1760" s="3">
        <v>10</v>
      </c>
      <c r="H1760" s="3">
        <v>421</v>
      </c>
      <c r="I1760" s="6" t="s">
        <v>95</v>
      </c>
      <c r="J1760" s="6">
        <v>15941</v>
      </c>
      <c r="K1760" s="4">
        <v>41670</v>
      </c>
      <c r="L1760" s="7" t="s">
        <v>229</v>
      </c>
      <c r="M1760" s="7" t="s">
        <v>32</v>
      </c>
      <c r="N1760" s="7" t="s">
        <v>294</v>
      </c>
      <c r="O1760" s="7">
        <v>108</v>
      </c>
      <c r="P1760" s="4">
        <f t="shared" si="82"/>
        <v>41686</v>
      </c>
      <c r="Q1760" s="4">
        <f t="shared" si="83"/>
        <v>41687</v>
      </c>
      <c r="R1760" s="7" t="str">
        <f t="shared" si="81"/>
        <v>id7830241687</v>
      </c>
      <c r="S1760" s="7">
        <f>VLOOKUP(R1760,box_office!$C:$F,2,FALSE)</f>
        <v>3.9559055118110233</v>
      </c>
      <c r="T1760" s="7">
        <f>VLOOKUP(R1760,box_office!$C:$F,3,FALSE)</f>
        <v>4.82</v>
      </c>
      <c r="U1760" s="7">
        <f>VLOOKUP(R1760,box_office!$C:$F,4,FALSE)</f>
        <v>5124</v>
      </c>
    </row>
    <row r="1761" spans="1:21" x14ac:dyDescent="0.3">
      <c r="A1761" s="3" t="s">
        <v>1580</v>
      </c>
      <c r="B1761" s="4" t="s">
        <v>262</v>
      </c>
      <c r="C1761" s="3" t="s">
        <v>1581</v>
      </c>
      <c r="D1761" s="3" t="s">
        <v>28</v>
      </c>
      <c r="F1761" s="3">
        <v>7</v>
      </c>
      <c r="G1761" s="3">
        <v>10</v>
      </c>
      <c r="H1761" s="3">
        <v>421</v>
      </c>
      <c r="I1761" s="6" t="s">
        <v>95</v>
      </c>
      <c r="J1761" s="6">
        <v>16285</v>
      </c>
      <c r="K1761" s="4">
        <v>41670</v>
      </c>
      <c r="L1761" s="7" t="s">
        <v>229</v>
      </c>
      <c r="M1761" s="7" t="s">
        <v>32</v>
      </c>
      <c r="N1761" s="7" t="s">
        <v>294</v>
      </c>
      <c r="O1761" s="7">
        <v>108</v>
      </c>
      <c r="P1761" s="4">
        <f t="shared" si="82"/>
        <v>41687</v>
      </c>
      <c r="Q1761" s="4">
        <f t="shared" si="83"/>
        <v>41688</v>
      </c>
      <c r="R1761" s="7" t="str">
        <f t="shared" si="81"/>
        <v>id7830241688</v>
      </c>
      <c r="S1761" s="7">
        <f>VLOOKUP(R1761,box_office!$C:$F,2,FALSE)</f>
        <v>4.4551181102362207</v>
      </c>
      <c r="T1761" s="7">
        <f>VLOOKUP(R1761,box_office!$C:$F,3,FALSE)</f>
        <v>4.6500000000000004</v>
      </c>
      <c r="U1761" s="7">
        <f>VLOOKUP(R1761,box_office!$C:$F,4,FALSE)</f>
        <v>5629</v>
      </c>
    </row>
    <row r="1762" spans="1:21" x14ac:dyDescent="0.3">
      <c r="A1762" s="3" t="s">
        <v>1580</v>
      </c>
      <c r="B1762" s="4" t="s">
        <v>264</v>
      </c>
      <c r="C1762" s="3" t="s">
        <v>1581</v>
      </c>
      <c r="D1762" s="3" t="s">
        <v>28</v>
      </c>
      <c r="F1762" s="3">
        <v>7</v>
      </c>
      <c r="G1762" s="3">
        <v>10</v>
      </c>
      <c r="H1762" s="3">
        <v>421</v>
      </c>
      <c r="I1762" s="6" t="s">
        <v>95</v>
      </c>
      <c r="J1762" s="6">
        <v>16574</v>
      </c>
      <c r="K1762" s="4">
        <v>41670</v>
      </c>
      <c r="L1762" s="7" t="s">
        <v>229</v>
      </c>
      <c r="M1762" s="7" t="s">
        <v>32</v>
      </c>
      <c r="N1762" s="7" t="s">
        <v>294</v>
      </c>
      <c r="O1762" s="7">
        <v>108</v>
      </c>
      <c r="P1762" s="4">
        <f t="shared" si="82"/>
        <v>41688</v>
      </c>
      <c r="Q1762" s="4">
        <f t="shared" si="83"/>
        <v>41689</v>
      </c>
      <c r="R1762" s="7" t="str">
        <f t="shared" si="81"/>
        <v>id7830241689</v>
      </c>
      <c r="S1762" s="7">
        <f>VLOOKUP(R1762,box_office!$C:$F,2,FALSE)</f>
        <v>4.6755905511811022</v>
      </c>
      <c r="T1762" s="7">
        <f>VLOOKUP(R1762,box_office!$C:$F,3,FALSE)</f>
        <v>4.96</v>
      </c>
      <c r="U1762" s="7">
        <f>VLOOKUP(R1762,box_office!$C:$F,4,FALSE)</f>
        <v>5888</v>
      </c>
    </row>
    <row r="1763" spans="1:21" x14ac:dyDescent="0.3">
      <c r="A1763" s="3" t="s">
        <v>1580</v>
      </c>
      <c r="B1763" s="4" t="s">
        <v>266</v>
      </c>
      <c r="C1763" s="3" t="s">
        <v>1581</v>
      </c>
      <c r="D1763" s="3" t="s">
        <v>28</v>
      </c>
      <c r="F1763" s="3">
        <v>7</v>
      </c>
      <c r="G1763" s="3">
        <v>10</v>
      </c>
      <c r="H1763" s="3">
        <v>421</v>
      </c>
      <c r="I1763" s="6" t="s">
        <v>95</v>
      </c>
      <c r="J1763" s="6">
        <v>16819</v>
      </c>
      <c r="K1763" s="4">
        <v>41670</v>
      </c>
      <c r="L1763" s="7" t="s">
        <v>229</v>
      </c>
      <c r="M1763" s="7" t="s">
        <v>32</v>
      </c>
      <c r="N1763" s="7" t="s">
        <v>294</v>
      </c>
      <c r="O1763" s="7">
        <v>108</v>
      </c>
      <c r="P1763" s="4">
        <f t="shared" si="82"/>
        <v>41689</v>
      </c>
      <c r="Q1763" s="4">
        <f t="shared" si="83"/>
        <v>41690</v>
      </c>
      <c r="R1763" s="7" t="str">
        <f t="shared" si="81"/>
        <v>id7830241690</v>
      </c>
      <c r="S1763" s="7">
        <f>VLOOKUP(R1763,box_office!$C:$F,2,FALSE)</f>
        <v>4.6976377952755914</v>
      </c>
      <c r="T1763" s="7">
        <f>VLOOKUP(R1763,box_office!$C:$F,3,FALSE)</f>
        <v>4.76</v>
      </c>
      <c r="U1763" s="7">
        <f>VLOOKUP(R1763,box_office!$C:$F,4,FALSE)</f>
        <v>6166</v>
      </c>
    </row>
    <row r="1764" spans="1:21" x14ac:dyDescent="0.3">
      <c r="A1764" s="3" t="s">
        <v>1580</v>
      </c>
      <c r="B1764" s="4" t="s">
        <v>268</v>
      </c>
      <c r="C1764" s="3" t="s">
        <v>1581</v>
      </c>
      <c r="D1764" s="3" t="s">
        <v>28</v>
      </c>
      <c r="F1764" s="3">
        <v>7</v>
      </c>
      <c r="G1764" s="3">
        <v>10</v>
      </c>
      <c r="H1764" s="3">
        <v>421</v>
      </c>
      <c r="I1764" s="6" t="s">
        <v>95</v>
      </c>
      <c r="J1764" s="6">
        <v>17074</v>
      </c>
      <c r="K1764" s="4">
        <v>41670</v>
      </c>
      <c r="L1764" s="7" t="s">
        <v>229</v>
      </c>
      <c r="M1764" s="7" t="s">
        <v>32</v>
      </c>
      <c r="N1764" s="7" t="s">
        <v>294</v>
      </c>
      <c r="O1764" s="7">
        <v>108</v>
      </c>
      <c r="P1764" s="4">
        <f t="shared" si="82"/>
        <v>41690</v>
      </c>
      <c r="Q1764" s="4">
        <f t="shared" si="83"/>
        <v>41691</v>
      </c>
      <c r="R1764" s="7" t="str">
        <f t="shared" si="81"/>
        <v>id7830241691</v>
      </c>
      <c r="S1764" s="7">
        <f>VLOOKUP(R1764,box_office!$C:$F,2,FALSE)</f>
        <v>2.4125984251968502</v>
      </c>
      <c r="T1764" s="7">
        <f>VLOOKUP(R1764,box_office!$C:$F,3,FALSE)</f>
        <v>4.93</v>
      </c>
      <c r="U1764" s="7">
        <f>VLOOKUP(R1764,box_office!$C:$F,4,FALSE)</f>
        <v>2877</v>
      </c>
    </row>
    <row r="1765" spans="1:21" x14ac:dyDescent="0.3">
      <c r="A1765" s="3" t="s">
        <v>1580</v>
      </c>
      <c r="B1765" s="4" t="s">
        <v>270</v>
      </c>
      <c r="C1765" s="3" t="s">
        <v>1581</v>
      </c>
      <c r="D1765" s="3" t="s">
        <v>28</v>
      </c>
      <c r="F1765" s="3">
        <v>7</v>
      </c>
      <c r="G1765" s="3">
        <v>10</v>
      </c>
      <c r="H1765" s="3">
        <v>421</v>
      </c>
      <c r="I1765" s="6" t="s">
        <v>95</v>
      </c>
      <c r="J1765" s="6">
        <v>17258</v>
      </c>
      <c r="K1765" s="4">
        <v>41670</v>
      </c>
      <c r="L1765" s="7" t="s">
        <v>229</v>
      </c>
      <c r="M1765" s="7" t="s">
        <v>32</v>
      </c>
      <c r="N1765" s="7" t="s">
        <v>294</v>
      </c>
      <c r="O1765" s="7">
        <v>108</v>
      </c>
      <c r="P1765" s="4">
        <f t="shared" si="82"/>
        <v>41691</v>
      </c>
      <c r="Q1765" s="4">
        <f t="shared" si="83"/>
        <v>41692</v>
      </c>
      <c r="R1765" s="7" t="str">
        <f t="shared" si="81"/>
        <v>id7830241692</v>
      </c>
      <c r="S1765" s="7">
        <f>VLOOKUP(R1765,box_office!$C:$F,2,FALSE)</f>
        <v>3.3811023622047243</v>
      </c>
      <c r="T1765" s="7">
        <f>VLOOKUP(R1765,box_office!$C:$F,3,FALSE)</f>
        <v>4.93</v>
      </c>
      <c r="U1765" s="7">
        <f>VLOOKUP(R1765,box_office!$C:$F,4,FALSE)</f>
        <v>2859</v>
      </c>
    </row>
    <row r="1766" spans="1:21" x14ac:dyDescent="0.3">
      <c r="A1766" s="3" t="s">
        <v>1580</v>
      </c>
      <c r="B1766" s="4" t="s">
        <v>272</v>
      </c>
      <c r="C1766" s="3" t="s">
        <v>1581</v>
      </c>
      <c r="D1766" s="3" t="s">
        <v>28</v>
      </c>
      <c r="F1766" s="3">
        <v>7</v>
      </c>
      <c r="G1766" s="3">
        <v>10</v>
      </c>
      <c r="H1766" s="3">
        <v>421</v>
      </c>
      <c r="I1766" s="6" t="s">
        <v>95</v>
      </c>
      <c r="J1766" s="6">
        <v>17443</v>
      </c>
      <c r="K1766" s="4">
        <v>41670</v>
      </c>
      <c r="L1766" s="7" t="s">
        <v>229</v>
      </c>
      <c r="M1766" s="7" t="s">
        <v>32</v>
      </c>
      <c r="N1766" s="7" t="s">
        <v>294</v>
      </c>
      <c r="O1766" s="7">
        <v>108</v>
      </c>
      <c r="P1766" s="4">
        <f t="shared" si="82"/>
        <v>41692</v>
      </c>
      <c r="Q1766" s="4">
        <f t="shared" si="83"/>
        <v>41693</v>
      </c>
      <c r="R1766" s="7" t="str">
        <f t="shared" si="81"/>
        <v>id7830241693</v>
      </c>
      <c r="S1766" s="7">
        <f>VLOOKUP(R1766,box_office!$C:$F,2,FALSE)</f>
        <v>3.0362204724409452</v>
      </c>
      <c r="T1766" s="7">
        <f>VLOOKUP(R1766,box_office!$C:$F,3,FALSE)</f>
        <v>5.01</v>
      </c>
      <c r="U1766" s="7">
        <f>VLOOKUP(R1766,box_office!$C:$F,4,FALSE)</f>
        <v>2880</v>
      </c>
    </row>
    <row r="1767" spans="1:21" x14ac:dyDescent="0.3">
      <c r="A1767" s="3" t="s">
        <v>1580</v>
      </c>
      <c r="B1767" s="4" t="s">
        <v>274</v>
      </c>
      <c r="C1767" s="3" t="s">
        <v>1581</v>
      </c>
      <c r="D1767" s="3" t="s">
        <v>28</v>
      </c>
      <c r="F1767" s="3">
        <v>7</v>
      </c>
      <c r="G1767" s="3">
        <v>10</v>
      </c>
      <c r="H1767" s="3">
        <v>421</v>
      </c>
      <c r="I1767" s="6" t="s">
        <v>95</v>
      </c>
      <c r="J1767" s="6">
        <v>17630</v>
      </c>
      <c r="K1767" s="4">
        <v>41670</v>
      </c>
      <c r="L1767" s="7" t="s">
        <v>229</v>
      </c>
      <c r="M1767" s="7" t="s">
        <v>32</v>
      </c>
      <c r="N1767" s="7" t="s">
        <v>294</v>
      </c>
      <c r="O1767" s="7">
        <v>108</v>
      </c>
      <c r="P1767" s="4">
        <f t="shared" si="82"/>
        <v>41693</v>
      </c>
      <c r="Q1767" s="4">
        <f t="shared" si="83"/>
        <v>41694</v>
      </c>
      <c r="R1767" s="7" t="str">
        <f t="shared" si="81"/>
        <v>id7830241694</v>
      </c>
      <c r="S1767" s="7">
        <f>VLOOKUP(R1767,box_office!$C:$F,2,FALSE)</f>
        <v>1.7543307086614175</v>
      </c>
      <c r="T1767" s="7">
        <f>VLOOKUP(R1767,box_office!$C:$F,3,FALSE)</f>
        <v>4.74</v>
      </c>
      <c r="U1767" s="7">
        <f>VLOOKUP(R1767,box_office!$C:$F,4,FALSE)</f>
        <v>3085</v>
      </c>
    </row>
    <row r="1768" spans="1:21" x14ac:dyDescent="0.3">
      <c r="A1768" s="3" t="s">
        <v>1580</v>
      </c>
      <c r="B1768" s="4" t="s">
        <v>276</v>
      </c>
      <c r="C1768" s="3" t="s">
        <v>1581</v>
      </c>
      <c r="D1768" s="3" t="s">
        <v>28</v>
      </c>
      <c r="F1768" s="3">
        <v>7</v>
      </c>
      <c r="G1768" s="3">
        <v>10</v>
      </c>
      <c r="H1768" s="3">
        <v>421</v>
      </c>
      <c r="I1768" s="6" t="s">
        <v>95</v>
      </c>
      <c r="J1768" s="6">
        <v>17792</v>
      </c>
      <c r="K1768" s="4">
        <v>41670</v>
      </c>
      <c r="L1768" s="7" t="s">
        <v>229</v>
      </c>
      <c r="M1768" s="7" t="s">
        <v>32</v>
      </c>
      <c r="N1768" s="7" t="s">
        <v>294</v>
      </c>
      <c r="O1768" s="7">
        <v>108</v>
      </c>
      <c r="P1768" s="4">
        <f t="shared" si="82"/>
        <v>41694</v>
      </c>
      <c r="Q1768" s="4">
        <f t="shared" si="83"/>
        <v>41695</v>
      </c>
      <c r="R1768" s="7" t="str">
        <f t="shared" si="81"/>
        <v>id7830241695</v>
      </c>
      <c r="S1768" s="7">
        <f>VLOOKUP(R1768,box_office!$C:$F,2,FALSE)</f>
        <v>1.8787401574803151</v>
      </c>
      <c r="T1768" s="7">
        <f>VLOOKUP(R1768,box_office!$C:$F,3,FALSE)</f>
        <v>4.58</v>
      </c>
      <c r="U1768" s="7">
        <f>VLOOKUP(R1768,box_office!$C:$F,4,FALSE)</f>
        <v>3151</v>
      </c>
    </row>
    <row r="1769" spans="1:21" x14ac:dyDescent="0.3">
      <c r="A1769" s="3" t="s">
        <v>1580</v>
      </c>
      <c r="B1769" s="4" t="s">
        <v>278</v>
      </c>
      <c r="C1769" s="3" t="s">
        <v>1581</v>
      </c>
      <c r="D1769" s="3" t="s">
        <v>28</v>
      </c>
      <c r="F1769" s="3">
        <v>7</v>
      </c>
      <c r="G1769" s="3">
        <v>10</v>
      </c>
      <c r="H1769" s="3">
        <v>422</v>
      </c>
      <c r="I1769" s="6" t="s">
        <v>95</v>
      </c>
      <c r="J1769" s="6">
        <v>17938</v>
      </c>
      <c r="K1769" s="4">
        <v>41670</v>
      </c>
      <c r="L1769" s="7" t="s">
        <v>229</v>
      </c>
      <c r="M1769" s="7" t="s">
        <v>32</v>
      </c>
      <c r="N1769" s="7" t="s">
        <v>294</v>
      </c>
      <c r="O1769" s="7">
        <v>108</v>
      </c>
      <c r="P1769" s="4">
        <f t="shared" si="82"/>
        <v>41695</v>
      </c>
      <c r="Q1769" s="4">
        <f t="shared" si="83"/>
        <v>41696</v>
      </c>
      <c r="R1769" s="7" t="str">
        <f t="shared" si="81"/>
        <v>id7830241696</v>
      </c>
      <c r="S1769" s="7">
        <f>VLOOKUP(R1769,box_office!$C:$F,2,FALSE)</f>
        <v>1.9732283464566929</v>
      </c>
      <c r="T1769" s="7">
        <f>VLOOKUP(R1769,box_office!$C:$F,3,FALSE)</f>
        <v>4.58</v>
      </c>
      <c r="U1769" s="7">
        <f>VLOOKUP(R1769,box_office!$C:$F,4,FALSE)</f>
        <v>3308</v>
      </c>
    </row>
    <row r="1770" spans="1:21" x14ac:dyDescent="0.3">
      <c r="A1770" s="3" t="s">
        <v>1580</v>
      </c>
      <c r="B1770" s="4" t="s">
        <v>280</v>
      </c>
      <c r="C1770" s="3" t="s">
        <v>1581</v>
      </c>
      <c r="D1770" s="3" t="s">
        <v>28</v>
      </c>
      <c r="F1770" s="3">
        <v>7</v>
      </c>
      <c r="G1770" s="3">
        <v>10</v>
      </c>
      <c r="H1770" s="3">
        <v>424</v>
      </c>
      <c r="I1770" s="6" t="s">
        <v>95</v>
      </c>
      <c r="J1770" s="6">
        <v>18288</v>
      </c>
      <c r="K1770" s="4">
        <v>41670</v>
      </c>
      <c r="L1770" s="7" t="s">
        <v>229</v>
      </c>
      <c r="M1770" s="7" t="s">
        <v>32</v>
      </c>
      <c r="N1770" s="7" t="s">
        <v>294</v>
      </c>
      <c r="O1770" s="7">
        <v>108</v>
      </c>
      <c r="P1770" s="4">
        <f t="shared" si="82"/>
        <v>41696</v>
      </c>
      <c r="Q1770" s="4">
        <f t="shared" si="83"/>
        <v>41697</v>
      </c>
      <c r="R1770" s="7" t="str">
        <f t="shared" si="81"/>
        <v>id7830241697</v>
      </c>
      <c r="S1770" s="7">
        <f>VLOOKUP(R1770,box_office!$C:$F,2,FALSE)</f>
        <v>1.9763779527559058</v>
      </c>
      <c r="T1770" s="7">
        <f>VLOOKUP(R1770,box_office!$C:$F,3,FALSE)</f>
        <v>4.82</v>
      </c>
      <c r="U1770" s="7">
        <f>VLOOKUP(R1770,box_office!$C:$F,4,FALSE)</f>
        <v>3412</v>
      </c>
    </row>
    <row r="1771" spans="1:21" x14ac:dyDescent="0.3">
      <c r="A1771" s="3" t="s">
        <v>1580</v>
      </c>
      <c r="B1771" s="4" t="s">
        <v>282</v>
      </c>
      <c r="C1771" s="3" t="s">
        <v>1581</v>
      </c>
      <c r="D1771" s="3" t="s">
        <v>28</v>
      </c>
      <c r="F1771" s="3">
        <v>7</v>
      </c>
      <c r="G1771" s="3">
        <v>10</v>
      </c>
      <c r="H1771" s="3">
        <v>425</v>
      </c>
      <c r="I1771" s="6" t="s">
        <v>95</v>
      </c>
      <c r="J1771" s="6">
        <v>18771</v>
      </c>
      <c r="K1771" s="4">
        <v>41670</v>
      </c>
      <c r="L1771" s="7" t="s">
        <v>229</v>
      </c>
      <c r="M1771" s="7" t="s">
        <v>32</v>
      </c>
      <c r="N1771" s="7" t="s">
        <v>294</v>
      </c>
      <c r="O1771" s="7">
        <v>108</v>
      </c>
      <c r="P1771" s="4">
        <f t="shared" si="82"/>
        <v>41697</v>
      </c>
      <c r="Q1771" s="4">
        <f t="shared" si="83"/>
        <v>41698</v>
      </c>
      <c r="R1771" s="7" t="str">
        <f t="shared" si="81"/>
        <v>id7830241698</v>
      </c>
      <c r="S1771" s="7">
        <f>VLOOKUP(R1771,box_office!$C:$F,2,FALSE)</f>
        <v>1.1496062992125984</v>
      </c>
      <c r="T1771" s="7">
        <f>VLOOKUP(R1771,box_office!$C:$F,3,FALSE)</f>
        <v>4.71</v>
      </c>
      <c r="U1771" s="7">
        <f>VLOOKUP(R1771,box_office!$C:$F,4,FALSE)</f>
        <v>2034</v>
      </c>
    </row>
    <row r="1772" spans="1:21" x14ac:dyDescent="0.3">
      <c r="A1772" s="3" t="s">
        <v>1580</v>
      </c>
      <c r="B1772" s="4" t="s">
        <v>284</v>
      </c>
      <c r="C1772" s="3" t="s">
        <v>1581</v>
      </c>
      <c r="D1772" s="3" t="s">
        <v>28</v>
      </c>
      <c r="F1772" s="3">
        <v>6.9</v>
      </c>
      <c r="G1772" s="3">
        <v>10</v>
      </c>
      <c r="H1772" s="3">
        <v>425</v>
      </c>
      <c r="I1772" s="6" t="s">
        <v>95</v>
      </c>
      <c r="J1772" s="6">
        <v>19228</v>
      </c>
      <c r="K1772" s="4">
        <v>41670</v>
      </c>
      <c r="L1772" s="7" t="s">
        <v>229</v>
      </c>
      <c r="M1772" s="7" t="s">
        <v>32</v>
      </c>
      <c r="N1772" s="7" t="s">
        <v>294</v>
      </c>
      <c r="O1772" s="7">
        <v>108</v>
      </c>
      <c r="P1772" s="4">
        <f t="shared" si="82"/>
        <v>41698</v>
      </c>
      <c r="Q1772" s="4">
        <f t="shared" si="83"/>
        <v>41699</v>
      </c>
      <c r="R1772" s="7" t="str">
        <f t="shared" si="81"/>
        <v>id7830241699</v>
      </c>
      <c r="S1772" s="7">
        <f>VLOOKUP(R1772,box_office!$C:$F,2,FALSE)</f>
        <v>1.7070866141732284</v>
      </c>
      <c r="T1772" s="7">
        <f>VLOOKUP(R1772,box_office!$C:$F,3,FALSE)</f>
        <v>4.8499999999999996</v>
      </c>
      <c r="U1772" s="7">
        <f>VLOOKUP(R1772,box_office!$C:$F,4,FALSE)</f>
        <v>1954</v>
      </c>
    </row>
    <row r="1773" spans="1:21" x14ac:dyDescent="0.3">
      <c r="A1773" s="3" t="s">
        <v>1580</v>
      </c>
      <c r="B1773" s="4" t="s">
        <v>286</v>
      </c>
      <c r="C1773" s="3" t="s">
        <v>1581</v>
      </c>
      <c r="D1773" s="3" t="s">
        <v>28</v>
      </c>
      <c r="F1773" s="3">
        <v>6.9</v>
      </c>
      <c r="G1773" s="3">
        <v>10</v>
      </c>
      <c r="H1773" s="3">
        <v>426</v>
      </c>
      <c r="I1773" s="6" t="s">
        <v>95</v>
      </c>
      <c r="J1773" s="6">
        <v>19760</v>
      </c>
      <c r="K1773" s="4">
        <v>41670</v>
      </c>
      <c r="L1773" s="7" t="s">
        <v>229</v>
      </c>
      <c r="M1773" s="7" t="s">
        <v>32</v>
      </c>
      <c r="N1773" s="7" t="s">
        <v>294</v>
      </c>
      <c r="O1773" s="7">
        <v>108</v>
      </c>
      <c r="P1773" s="4">
        <f t="shared" si="82"/>
        <v>41699</v>
      </c>
      <c r="Q1773" s="4">
        <f t="shared" si="83"/>
        <v>41700</v>
      </c>
      <c r="R1773" s="7" t="str">
        <f t="shared" si="81"/>
        <v>id7830241700</v>
      </c>
      <c r="S1773" s="7">
        <f>VLOOKUP(R1773,box_office!$C:$F,2,FALSE)</f>
        <v>1.4582677165354332</v>
      </c>
      <c r="T1773" s="7">
        <f>VLOOKUP(R1773,box_office!$C:$F,3,FALSE)</f>
        <v>4.88</v>
      </c>
      <c r="U1773" s="7">
        <f>VLOOKUP(R1773,box_office!$C:$F,4,FALSE)</f>
        <v>1987</v>
      </c>
    </row>
    <row r="1774" spans="1:21" x14ac:dyDescent="0.3">
      <c r="A1774" s="3" t="s">
        <v>1580</v>
      </c>
      <c r="B1774" s="4" t="s">
        <v>690</v>
      </c>
      <c r="C1774" s="3" t="s">
        <v>1581</v>
      </c>
      <c r="D1774" s="3" t="s">
        <v>28</v>
      </c>
      <c r="F1774" s="3">
        <v>6.9</v>
      </c>
      <c r="G1774" s="3">
        <v>10</v>
      </c>
      <c r="H1774" s="3">
        <v>426</v>
      </c>
      <c r="I1774" s="6" t="s">
        <v>95</v>
      </c>
      <c r="J1774" s="6">
        <v>20324</v>
      </c>
      <c r="K1774" s="4">
        <v>41670</v>
      </c>
      <c r="L1774" s="7" t="s">
        <v>229</v>
      </c>
      <c r="M1774" s="7" t="s">
        <v>32</v>
      </c>
      <c r="N1774" s="7" t="s">
        <v>294</v>
      </c>
      <c r="O1774" s="7">
        <v>108</v>
      </c>
      <c r="P1774" s="4">
        <f t="shared" si="82"/>
        <v>41700</v>
      </c>
      <c r="Q1774" s="4">
        <f t="shared" si="83"/>
        <v>41701</v>
      </c>
      <c r="R1774" s="7" t="str">
        <f t="shared" si="81"/>
        <v>id7830241701</v>
      </c>
      <c r="S1774" s="7">
        <f>VLOOKUP(R1774,box_office!$C:$F,2,FALSE)</f>
        <v>0.79685039370078747</v>
      </c>
      <c r="T1774" s="7">
        <f>VLOOKUP(R1774,box_office!$C:$F,3,FALSE)</f>
        <v>4.71</v>
      </c>
      <c r="U1774" s="7">
        <f>VLOOKUP(R1774,box_office!$C:$F,4,FALSE)</f>
        <v>2116</v>
      </c>
    </row>
    <row r="1775" spans="1:21" x14ac:dyDescent="0.3">
      <c r="A1775" s="3" t="s">
        <v>1580</v>
      </c>
      <c r="B1775" s="4" t="s">
        <v>288</v>
      </c>
      <c r="C1775" s="3" t="s">
        <v>1581</v>
      </c>
      <c r="D1775" s="3" t="s">
        <v>28</v>
      </c>
      <c r="F1775" s="3">
        <v>6.9</v>
      </c>
      <c r="G1775" s="3">
        <v>10</v>
      </c>
      <c r="H1775" s="3">
        <v>426</v>
      </c>
      <c r="I1775" s="6" t="s">
        <v>95</v>
      </c>
      <c r="J1775" s="6">
        <v>20732</v>
      </c>
      <c r="K1775" s="4">
        <v>41670</v>
      </c>
      <c r="L1775" s="7" t="s">
        <v>229</v>
      </c>
      <c r="M1775" s="7" t="s">
        <v>32</v>
      </c>
      <c r="N1775" s="7" t="s">
        <v>294</v>
      </c>
      <c r="O1775" s="7">
        <v>108</v>
      </c>
      <c r="P1775" s="4">
        <f t="shared" si="82"/>
        <v>41701</v>
      </c>
      <c r="Q1775" s="4">
        <f t="shared" si="83"/>
        <v>41702</v>
      </c>
      <c r="R1775" s="7" t="str">
        <f t="shared" si="81"/>
        <v>id7830241702</v>
      </c>
      <c r="S1775" s="7">
        <f>VLOOKUP(R1775,box_office!$C:$F,2,FALSE)</f>
        <v>0.47244094488188981</v>
      </c>
      <c r="T1775" s="7">
        <f>VLOOKUP(R1775,box_office!$C:$F,3,FALSE)</f>
        <v>5.01</v>
      </c>
      <c r="U1775" s="7">
        <f>VLOOKUP(R1775,box_office!$C:$F,4,FALSE)</f>
        <v>1348</v>
      </c>
    </row>
    <row r="1776" spans="1:21" x14ac:dyDescent="0.3">
      <c r="A1776" s="3" t="s">
        <v>1580</v>
      </c>
      <c r="B1776" s="4" t="s">
        <v>693</v>
      </c>
      <c r="C1776" s="3" t="s">
        <v>1581</v>
      </c>
      <c r="D1776" s="3" t="s">
        <v>28</v>
      </c>
      <c r="F1776" s="3">
        <v>6.8</v>
      </c>
      <c r="G1776" s="3">
        <v>10</v>
      </c>
      <c r="H1776" s="3">
        <v>426</v>
      </c>
      <c r="I1776" s="6" t="s">
        <v>95</v>
      </c>
      <c r="J1776" s="6">
        <v>21051</v>
      </c>
      <c r="K1776" s="4">
        <v>41670</v>
      </c>
      <c r="L1776" s="7" t="s">
        <v>229</v>
      </c>
      <c r="M1776" s="7" t="s">
        <v>32</v>
      </c>
      <c r="N1776" s="7" t="s">
        <v>294</v>
      </c>
      <c r="O1776" s="7">
        <v>108</v>
      </c>
      <c r="P1776" s="4">
        <f t="shared" si="82"/>
        <v>41702</v>
      </c>
      <c r="Q1776" s="4">
        <f t="shared" si="83"/>
        <v>41703</v>
      </c>
      <c r="R1776" s="7" t="str">
        <f t="shared" si="81"/>
        <v>id7830241703</v>
      </c>
      <c r="S1776" s="7">
        <f>VLOOKUP(R1776,box_office!$C:$F,2,FALSE)</f>
        <v>0.47244094488188981</v>
      </c>
      <c r="T1776" s="7">
        <f>VLOOKUP(R1776,box_office!$C:$F,3,FALSE)</f>
        <v>5.01</v>
      </c>
      <c r="U1776" s="7">
        <f>VLOOKUP(R1776,box_office!$C:$F,4,FALSE)</f>
        <v>1347</v>
      </c>
    </row>
    <row r="1777" spans="1:21" x14ac:dyDescent="0.3">
      <c r="A1777" s="3" t="s">
        <v>1580</v>
      </c>
      <c r="B1777" s="4" t="s">
        <v>425</v>
      </c>
      <c r="C1777" s="3" t="s">
        <v>1581</v>
      </c>
      <c r="D1777" s="3" t="s">
        <v>28</v>
      </c>
      <c r="F1777" s="3">
        <v>6.8</v>
      </c>
      <c r="G1777" s="3">
        <v>10</v>
      </c>
      <c r="H1777" s="3">
        <v>426</v>
      </c>
      <c r="I1777" s="6" t="s">
        <v>95</v>
      </c>
      <c r="J1777" s="6">
        <v>21333</v>
      </c>
      <c r="K1777" s="4">
        <v>41670</v>
      </c>
      <c r="L1777" s="7" t="s">
        <v>229</v>
      </c>
      <c r="M1777" s="7" t="s">
        <v>32</v>
      </c>
      <c r="N1777" s="7" t="s">
        <v>294</v>
      </c>
      <c r="O1777" s="7">
        <v>108</v>
      </c>
      <c r="P1777" s="4">
        <f t="shared" si="82"/>
        <v>41703</v>
      </c>
      <c r="Q1777" s="4">
        <f t="shared" si="83"/>
        <v>41704</v>
      </c>
      <c r="R1777" s="7" t="str">
        <f t="shared" si="81"/>
        <v>id7830241704</v>
      </c>
      <c r="S1777" s="7">
        <f>VLOOKUP(R1777,box_office!$C:$F,2,FALSE)</f>
        <v>0.46929133858267719</v>
      </c>
      <c r="T1777" s="7">
        <f>VLOOKUP(R1777,box_office!$C:$F,3,FALSE)</f>
        <v>4.93</v>
      </c>
      <c r="U1777" s="7">
        <f>VLOOKUP(R1777,box_office!$C:$F,4,FALSE)</f>
        <v>1359</v>
      </c>
    </row>
    <row r="1778" spans="1:21" x14ac:dyDescent="0.3">
      <c r="A1778" s="3" t="s">
        <v>1580</v>
      </c>
      <c r="B1778" s="4" t="s">
        <v>429</v>
      </c>
      <c r="C1778" s="3" t="s">
        <v>1581</v>
      </c>
      <c r="D1778" s="3" t="s">
        <v>28</v>
      </c>
      <c r="F1778" s="3">
        <v>6.8</v>
      </c>
      <c r="G1778" s="3">
        <v>10</v>
      </c>
      <c r="H1778" s="3">
        <v>426</v>
      </c>
      <c r="I1778" s="6" t="s">
        <v>95</v>
      </c>
      <c r="J1778" s="6">
        <v>21654</v>
      </c>
      <c r="K1778" s="4">
        <v>41670</v>
      </c>
      <c r="L1778" s="7" t="s">
        <v>229</v>
      </c>
      <c r="M1778" s="7" t="s">
        <v>32</v>
      </c>
      <c r="N1778" s="7" t="s">
        <v>294</v>
      </c>
      <c r="O1778" s="7">
        <v>108</v>
      </c>
      <c r="P1778" s="4">
        <f t="shared" si="82"/>
        <v>41704</v>
      </c>
      <c r="Q1778" s="4">
        <f t="shared" si="83"/>
        <v>41705</v>
      </c>
      <c r="R1778" s="7" t="str">
        <f t="shared" si="81"/>
        <v>id7830241705</v>
      </c>
      <c r="S1778" s="7">
        <f>VLOOKUP(R1778,box_office!$C:$F,2,FALSE)</f>
        <v>0.11968503937007875</v>
      </c>
      <c r="T1778" s="7">
        <f>VLOOKUP(R1778,box_office!$C:$F,3,FALSE)</f>
        <v>4.6100000000000003</v>
      </c>
      <c r="U1778" s="7">
        <f>VLOOKUP(R1778,box_office!$C:$F,4,FALSE)</f>
        <v>238</v>
      </c>
    </row>
    <row r="1779" spans="1:21" x14ac:dyDescent="0.3">
      <c r="A1779" s="3" t="s">
        <v>1580</v>
      </c>
      <c r="B1779" s="4" t="s">
        <v>431</v>
      </c>
      <c r="C1779" s="3" t="s">
        <v>1581</v>
      </c>
      <c r="D1779" s="3" t="s">
        <v>28</v>
      </c>
      <c r="F1779" s="3">
        <v>6.8</v>
      </c>
      <c r="G1779" s="3">
        <v>10</v>
      </c>
      <c r="H1779" s="3">
        <v>425</v>
      </c>
      <c r="I1779" s="6" t="s">
        <v>95</v>
      </c>
      <c r="J1779" s="6">
        <v>21947</v>
      </c>
      <c r="K1779" s="4">
        <v>41670</v>
      </c>
      <c r="L1779" s="7" t="s">
        <v>229</v>
      </c>
      <c r="M1779" s="7" t="s">
        <v>32</v>
      </c>
      <c r="N1779" s="7" t="s">
        <v>294</v>
      </c>
      <c r="O1779" s="7">
        <v>108</v>
      </c>
      <c r="P1779" s="4">
        <f t="shared" si="82"/>
        <v>41705</v>
      </c>
      <c r="Q1779" s="4">
        <f t="shared" si="83"/>
        <v>41706</v>
      </c>
      <c r="R1779" s="7" t="str">
        <f t="shared" si="81"/>
        <v>id7830241706</v>
      </c>
      <c r="S1779" s="7">
        <f>VLOOKUP(R1779,box_office!$C:$F,2,FALSE)</f>
        <v>0.17952755905511814</v>
      </c>
      <c r="T1779" s="7">
        <f>VLOOKUP(R1779,box_office!$C:$F,3,FALSE)</f>
        <v>4.63</v>
      </c>
      <c r="U1779" s="7">
        <f>VLOOKUP(R1779,box_office!$C:$F,4,FALSE)</f>
        <v>229</v>
      </c>
    </row>
    <row r="1780" spans="1:21" x14ac:dyDescent="0.3">
      <c r="A1780" s="3" t="s">
        <v>1580</v>
      </c>
      <c r="B1780" s="4" t="s">
        <v>433</v>
      </c>
      <c r="C1780" s="3" t="s">
        <v>1581</v>
      </c>
      <c r="D1780" s="3" t="s">
        <v>28</v>
      </c>
      <c r="F1780" s="3">
        <v>6.8</v>
      </c>
      <c r="G1780" s="3">
        <v>10</v>
      </c>
      <c r="H1780" s="3">
        <v>425</v>
      </c>
      <c r="I1780" s="6" t="s">
        <v>95</v>
      </c>
      <c r="J1780" s="6">
        <v>22267</v>
      </c>
      <c r="K1780" s="4">
        <v>41670</v>
      </c>
      <c r="L1780" s="7" t="s">
        <v>229</v>
      </c>
      <c r="M1780" s="7" t="s">
        <v>32</v>
      </c>
      <c r="N1780" s="7" t="s">
        <v>294</v>
      </c>
      <c r="O1780" s="7">
        <v>108</v>
      </c>
      <c r="P1780" s="4">
        <f t="shared" si="82"/>
        <v>41706</v>
      </c>
      <c r="Q1780" s="4">
        <f t="shared" si="83"/>
        <v>41707</v>
      </c>
      <c r="R1780" s="7" t="str">
        <f t="shared" si="81"/>
        <v>id7830241707</v>
      </c>
      <c r="S1780" s="7">
        <f>VLOOKUP(R1780,box_office!$C:$F,2,FALSE)</f>
        <v>9.6062992125984251E-2</v>
      </c>
      <c r="T1780" s="7">
        <f>VLOOKUP(R1780,box_office!$C:$F,3,FALSE)</f>
        <v>5.56</v>
      </c>
      <c r="U1780" s="7">
        <f>VLOOKUP(R1780,box_office!$C:$F,4,FALSE)</f>
        <v>157</v>
      </c>
    </row>
    <row r="1781" spans="1:21" x14ac:dyDescent="0.3">
      <c r="A1781" s="3" t="s">
        <v>1580</v>
      </c>
      <c r="B1781" s="4" t="s">
        <v>435</v>
      </c>
      <c r="C1781" s="3" t="s">
        <v>1581</v>
      </c>
      <c r="D1781" s="3" t="s">
        <v>28</v>
      </c>
      <c r="F1781" s="3">
        <v>6.8</v>
      </c>
      <c r="G1781" s="3">
        <v>10</v>
      </c>
      <c r="H1781" s="3">
        <v>425</v>
      </c>
      <c r="I1781" s="6" t="s">
        <v>95</v>
      </c>
      <c r="J1781" s="6">
        <v>22628</v>
      </c>
      <c r="K1781" s="4">
        <v>41670</v>
      </c>
      <c r="L1781" s="7" t="s">
        <v>229</v>
      </c>
      <c r="M1781" s="7" t="s">
        <v>32</v>
      </c>
      <c r="N1781" s="7" t="s">
        <v>294</v>
      </c>
      <c r="O1781" s="7">
        <v>108</v>
      </c>
      <c r="P1781" s="4">
        <f t="shared" si="82"/>
        <v>41707</v>
      </c>
      <c r="Q1781" s="4">
        <f t="shared" si="83"/>
        <v>41708</v>
      </c>
      <c r="R1781" s="7" t="str">
        <f t="shared" si="81"/>
        <v>id7830241708</v>
      </c>
      <c r="S1781" s="7">
        <f>VLOOKUP(R1781,box_office!$C:$F,2,FALSE)</f>
        <v>4.2519685039370085E-2</v>
      </c>
      <c r="T1781" s="7">
        <f>VLOOKUP(R1781,box_office!$C:$F,3,FALSE)</f>
        <v>5.97</v>
      </c>
      <c r="U1781" s="7">
        <f>VLOOKUP(R1781,box_office!$C:$F,4,FALSE)</f>
        <v>147</v>
      </c>
    </row>
    <row r="1782" spans="1:21" x14ac:dyDescent="0.3">
      <c r="A1782" s="3" t="s">
        <v>1580</v>
      </c>
      <c r="B1782" s="4" t="s">
        <v>437</v>
      </c>
      <c r="C1782" s="3" t="s">
        <v>1581</v>
      </c>
      <c r="D1782" s="3" t="s">
        <v>28</v>
      </c>
      <c r="F1782" s="3">
        <v>6.8</v>
      </c>
      <c r="G1782" s="3">
        <v>10</v>
      </c>
      <c r="H1782" s="3">
        <v>432</v>
      </c>
      <c r="I1782" s="6" t="s">
        <v>95</v>
      </c>
      <c r="J1782" s="6">
        <v>22923</v>
      </c>
      <c r="K1782" s="4">
        <v>41670</v>
      </c>
      <c r="L1782" s="7" t="s">
        <v>229</v>
      </c>
      <c r="M1782" s="7" t="s">
        <v>32</v>
      </c>
      <c r="N1782" s="7" t="s">
        <v>294</v>
      </c>
      <c r="O1782" s="7">
        <v>108</v>
      </c>
      <c r="P1782" s="4">
        <f t="shared" si="82"/>
        <v>41708</v>
      </c>
      <c r="Q1782" s="4">
        <f t="shared" si="83"/>
        <v>41709</v>
      </c>
      <c r="R1782" s="7" t="str">
        <f t="shared" si="81"/>
        <v>id7830241709</v>
      </c>
      <c r="S1782" s="7">
        <f>VLOOKUP(R1782,box_office!$C:$F,2,FALSE)</f>
        <v>4.7244094488188976E-2</v>
      </c>
      <c r="T1782" s="7">
        <f>VLOOKUP(R1782,box_office!$C:$F,3,FALSE)</f>
        <v>4.96</v>
      </c>
      <c r="U1782" s="7">
        <f>VLOOKUP(R1782,box_office!$C:$F,4,FALSE)</f>
        <v>163</v>
      </c>
    </row>
    <row r="1783" spans="1:21" x14ac:dyDescent="0.3">
      <c r="A1783" s="3" t="s">
        <v>1580</v>
      </c>
      <c r="B1783" s="4" t="s">
        <v>439</v>
      </c>
      <c r="C1783" s="3" t="s">
        <v>1581</v>
      </c>
      <c r="D1783" s="3" t="s">
        <v>28</v>
      </c>
      <c r="F1783" s="3">
        <v>6.7</v>
      </c>
      <c r="G1783" s="3">
        <v>10</v>
      </c>
      <c r="H1783" s="3">
        <v>436</v>
      </c>
      <c r="I1783" s="6" t="s">
        <v>95</v>
      </c>
      <c r="J1783" s="6">
        <v>23150</v>
      </c>
      <c r="K1783" s="4">
        <v>41670</v>
      </c>
      <c r="L1783" s="7" t="s">
        <v>229</v>
      </c>
      <c r="M1783" s="7" t="s">
        <v>32</v>
      </c>
      <c r="N1783" s="7" t="s">
        <v>294</v>
      </c>
      <c r="O1783" s="7">
        <v>108</v>
      </c>
      <c r="P1783" s="4">
        <f t="shared" si="82"/>
        <v>41709</v>
      </c>
      <c r="Q1783" s="4">
        <f t="shared" si="83"/>
        <v>41710</v>
      </c>
      <c r="R1783" s="7" t="str">
        <f t="shared" si="81"/>
        <v>id7830241710</v>
      </c>
      <c r="S1783" s="7">
        <f>VLOOKUP(R1783,box_office!$C:$F,2,FALSE)</f>
        <v>4.8818897637795275E-2</v>
      </c>
      <c r="T1783" s="7">
        <f>VLOOKUP(R1783,box_office!$C:$F,3,FALSE)</f>
        <v>4.83</v>
      </c>
      <c r="U1783" s="7">
        <f>VLOOKUP(R1783,box_office!$C:$F,4,FALSE)</f>
        <v>173</v>
      </c>
    </row>
    <row r="1784" spans="1:21" x14ac:dyDescent="0.3">
      <c r="A1784" s="3" t="s">
        <v>1580</v>
      </c>
      <c r="B1784" s="4" t="s">
        <v>441</v>
      </c>
      <c r="C1784" s="3" t="s">
        <v>1581</v>
      </c>
      <c r="D1784" s="3" t="s">
        <v>28</v>
      </c>
      <c r="F1784" s="3">
        <v>6.7</v>
      </c>
      <c r="G1784" s="3">
        <v>10</v>
      </c>
      <c r="H1784" s="3">
        <v>444</v>
      </c>
      <c r="I1784" s="6" t="s">
        <v>95</v>
      </c>
      <c r="J1784" s="6">
        <v>23387</v>
      </c>
      <c r="K1784" s="4">
        <v>41670</v>
      </c>
      <c r="L1784" s="7" t="s">
        <v>229</v>
      </c>
      <c r="M1784" s="7" t="s">
        <v>32</v>
      </c>
      <c r="N1784" s="7" t="s">
        <v>294</v>
      </c>
      <c r="O1784" s="7">
        <v>108</v>
      </c>
      <c r="P1784" s="4">
        <f t="shared" si="82"/>
        <v>41710</v>
      </c>
      <c r="Q1784" s="4">
        <f t="shared" si="83"/>
        <v>41711</v>
      </c>
      <c r="R1784" s="7" t="str">
        <f t="shared" si="81"/>
        <v>id7830241711</v>
      </c>
      <c r="S1784" s="7">
        <f>VLOOKUP(R1784,box_office!$C:$F,2,FALSE)</f>
        <v>4.5669291338582677E-2</v>
      </c>
      <c r="T1784" s="7">
        <f>VLOOKUP(R1784,box_office!$C:$F,3,FALSE)</f>
        <v>5.39</v>
      </c>
      <c r="U1784" s="7">
        <f>VLOOKUP(R1784,box_office!$C:$F,4,FALSE)</f>
        <v>174</v>
      </c>
    </row>
    <row r="1785" spans="1:21" hidden="1" x14ac:dyDescent="0.3">
      <c r="A1785" s="3" t="s">
        <v>1580</v>
      </c>
      <c r="B1785" s="4" t="s">
        <v>443</v>
      </c>
      <c r="C1785" s="3" t="s">
        <v>1581</v>
      </c>
      <c r="D1785" s="3" t="s">
        <v>28</v>
      </c>
      <c r="F1785" s="3">
        <v>6.7</v>
      </c>
      <c r="G1785" s="3">
        <v>10</v>
      </c>
      <c r="H1785" s="3">
        <v>444</v>
      </c>
      <c r="I1785" s="3" t="s">
        <v>95</v>
      </c>
      <c r="J1785" s="3">
        <v>23615</v>
      </c>
      <c r="K1785" s="4">
        <v>41670</v>
      </c>
      <c r="L1785" t="s">
        <v>229</v>
      </c>
      <c r="M1785" t="s">
        <v>32</v>
      </c>
      <c r="N1785" t="s">
        <v>294</v>
      </c>
      <c r="O1785">
        <v>108</v>
      </c>
      <c r="P1785" s="4">
        <f t="shared" si="82"/>
        <v>41711</v>
      </c>
      <c r="Q1785" s="4">
        <f t="shared" si="83"/>
        <v>41712</v>
      </c>
      <c r="R1785" s="10" t="str">
        <f t="shared" si="81"/>
        <v>id7830241712</v>
      </c>
      <c r="S1785" s="9" t="e">
        <f>VLOOKUP(R1785,box_office!$C:$F,2,FALSE)</f>
        <v>#N/A</v>
      </c>
      <c r="T1785" s="9" t="e">
        <f>VLOOKUP(R1785,box_office!$C:$F,3,FALSE)</f>
        <v>#N/A</v>
      </c>
      <c r="U1785" s="9" t="e">
        <f>VLOOKUP(R1785,box_office!$C:$F,4,FALSE)</f>
        <v>#N/A</v>
      </c>
    </row>
    <row r="1786" spans="1:21" x14ac:dyDescent="0.3">
      <c r="A1786" s="3" t="s">
        <v>1624</v>
      </c>
      <c r="B1786" s="4" t="s">
        <v>993</v>
      </c>
      <c r="C1786" s="3" t="s">
        <v>1625</v>
      </c>
      <c r="D1786" s="3" t="s">
        <v>28</v>
      </c>
      <c r="F1786" s="3">
        <v>3.8</v>
      </c>
      <c r="G1786" s="3">
        <v>11</v>
      </c>
      <c r="H1786" s="3">
        <v>70</v>
      </c>
      <c r="I1786" s="6" t="s">
        <v>95</v>
      </c>
      <c r="J1786" s="6">
        <v>222</v>
      </c>
      <c r="K1786" s="4">
        <v>41655</v>
      </c>
      <c r="L1786" s="7" t="s">
        <v>229</v>
      </c>
      <c r="M1786" s="7" t="s">
        <v>230</v>
      </c>
      <c r="N1786" s="7" t="s">
        <v>483</v>
      </c>
      <c r="O1786" s="7">
        <v>83</v>
      </c>
      <c r="P1786" s="4">
        <f t="shared" si="82"/>
        <v>41657</v>
      </c>
      <c r="Q1786" s="4">
        <f t="shared" si="83"/>
        <v>41658</v>
      </c>
      <c r="R1786" s="7" t="str">
        <f t="shared" si="81"/>
        <v>id7840941658</v>
      </c>
      <c r="S1786" s="7">
        <f>VLOOKUP(R1786,box_office!$C:$F,2,FALSE)</f>
        <v>17.033070866141731</v>
      </c>
      <c r="T1786" s="7">
        <f>VLOOKUP(R1786,box_office!$C:$F,3,FALSE)</f>
        <v>4.6900000000000004</v>
      </c>
      <c r="U1786" s="7">
        <f>VLOOKUP(R1786,box_office!$C:$F,4,FALSE)</f>
        <v>15000</v>
      </c>
    </row>
    <row r="1787" spans="1:21" x14ac:dyDescent="0.3">
      <c r="A1787" s="3" t="s">
        <v>1624</v>
      </c>
      <c r="B1787" s="4" t="s">
        <v>996</v>
      </c>
      <c r="C1787" s="3" t="s">
        <v>1625</v>
      </c>
      <c r="D1787" s="3" t="s">
        <v>28</v>
      </c>
      <c r="F1787" s="3">
        <v>3.8</v>
      </c>
      <c r="G1787" s="3">
        <v>11</v>
      </c>
      <c r="H1787" s="3">
        <v>70</v>
      </c>
      <c r="I1787" s="6" t="s">
        <v>95</v>
      </c>
      <c r="J1787" s="6">
        <v>277</v>
      </c>
      <c r="K1787" s="4">
        <v>41655</v>
      </c>
      <c r="L1787" s="7" t="s">
        <v>229</v>
      </c>
      <c r="M1787" s="7" t="s">
        <v>230</v>
      </c>
      <c r="N1787" s="7" t="s">
        <v>483</v>
      </c>
      <c r="O1787" s="7">
        <v>83</v>
      </c>
      <c r="P1787" s="4">
        <f t="shared" si="82"/>
        <v>41658</v>
      </c>
      <c r="Q1787" s="4">
        <f t="shared" si="83"/>
        <v>41659</v>
      </c>
      <c r="R1787" s="7" t="str">
        <f t="shared" si="81"/>
        <v>id7840941659</v>
      </c>
      <c r="S1787" s="7">
        <f>VLOOKUP(R1787,box_office!$C:$F,2,FALSE)</f>
        <v>6.5748031496063</v>
      </c>
      <c r="T1787" s="7">
        <f>VLOOKUP(R1787,box_office!$C:$F,3,FALSE)</f>
        <v>4.79</v>
      </c>
      <c r="U1787" s="7">
        <f>VLOOKUP(R1787,box_office!$C:$F,4,FALSE)</f>
        <v>13000</v>
      </c>
    </row>
    <row r="1788" spans="1:21" x14ac:dyDescent="0.3">
      <c r="A1788" s="3" t="s">
        <v>1624</v>
      </c>
      <c r="B1788" s="4" t="s">
        <v>998</v>
      </c>
      <c r="C1788" s="3" t="s">
        <v>1625</v>
      </c>
      <c r="D1788" s="3" t="s">
        <v>28</v>
      </c>
      <c r="F1788" s="3">
        <v>3.9</v>
      </c>
      <c r="G1788" s="3">
        <v>12</v>
      </c>
      <c r="H1788" s="3">
        <v>76</v>
      </c>
      <c r="I1788" s="6" t="s">
        <v>95</v>
      </c>
      <c r="J1788" s="6">
        <v>321</v>
      </c>
      <c r="K1788" s="4">
        <v>41655</v>
      </c>
      <c r="L1788" s="7" t="s">
        <v>229</v>
      </c>
      <c r="M1788" s="7" t="s">
        <v>230</v>
      </c>
      <c r="N1788" s="7" t="s">
        <v>483</v>
      </c>
      <c r="O1788" s="7">
        <v>83</v>
      </c>
      <c r="P1788" s="4">
        <f t="shared" si="82"/>
        <v>41659</v>
      </c>
      <c r="Q1788" s="4">
        <f t="shared" si="83"/>
        <v>41660</v>
      </c>
      <c r="R1788" s="7" t="str">
        <f t="shared" si="81"/>
        <v>id7840941660</v>
      </c>
      <c r="S1788" s="7">
        <f>VLOOKUP(R1788,box_office!$C:$F,2,FALSE)</f>
        <v>6.9653543307086627</v>
      </c>
      <c r="T1788" s="7">
        <f>VLOOKUP(R1788,box_office!$C:$F,3,FALSE)</f>
        <v>4.46</v>
      </c>
      <c r="U1788" s="7">
        <f>VLOOKUP(R1788,box_office!$C:$F,4,FALSE)</f>
        <v>13000</v>
      </c>
    </row>
    <row r="1789" spans="1:21" x14ac:dyDescent="0.3">
      <c r="A1789" s="3" t="s">
        <v>1624</v>
      </c>
      <c r="B1789" s="4" t="s">
        <v>1000</v>
      </c>
      <c r="C1789" s="3" t="s">
        <v>1625</v>
      </c>
      <c r="D1789" s="3" t="s">
        <v>28</v>
      </c>
      <c r="F1789" s="3">
        <v>4</v>
      </c>
      <c r="G1789" s="3">
        <v>12</v>
      </c>
      <c r="H1789" s="3">
        <v>76</v>
      </c>
      <c r="I1789" s="6" t="s">
        <v>95</v>
      </c>
      <c r="J1789" s="6">
        <v>346</v>
      </c>
      <c r="K1789" s="4">
        <v>41655</v>
      </c>
      <c r="L1789" s="7" t="s">
        <v>229</v>
      </c>
      <c r="M1789" s="7" t="s">
        <v>230</v>
      </c>
      <c r="N1789" s="7" t="s">
        <v>483</v>
      </c>
      <c r="O1789" s="7">
        <v>83</v>
      </c>
      <c r="P1789" s="4">
        <f t="shared" si="82"/>
        <v>41660</v>
      </c>
      <c r="Q1789" s="4">
        <f t="shared" si="83"/>
        <v>41661</v>
      </c>
      <c r="R1789" s="7" t="str">
        <f t="shared" si="81"/>
        <v>id7840941661</v>
      </c>
      <c r="S1789" s="7">
        <f>VLOOKUP(R1789,box_office!$C:$F,2,FALSE)</f>
        <v>7.3669291338582683</v>
      </c>
      <c r="T1789" s="7">
        <f>VLOOKUP(R1789,box_office!$C:$F,3,FALSE)</f>
        <v>5.23</v>
      </c>
      <c r="U1789" s="7">
        <f>VLOOKUP(R1789,box_office!$C:$F,4,FALSE)</f>
        <v>12000</v>
      </c>
    </row>
    <row r="1790" spans="1:21" x14ac:dyDescent="0.3">
      <c r="A1790" s="3" t="s">
        <v>1624</v>
      </c>
      <c r="B1790" s="4" t="s">
        <v>910</v>
      </c>
      <c r="C1790" s="3" t="s">
        <v>1625</v>
      </c>
      <c r="D1790" s="3" t="s">
        <v>28</v>
      </c>
      <c r="F1790" s="3">
        <v>4.3</v>
      </c>
      <c r="G1790" s="3">
        <v>12</v>
      </c>
      <c r="H1790" s="3">
        <v>76</v>
      </c>
      <c r="I1790" s="6" t="s">
        <v>95</v>
      </c>
      <c r="J1790" s="6">
        <v>370</v>
      </c>
      <c r="K1790" s="4">
        <v>41655</v>
      </c>
      <c r="L1790" s="7" t="s">
        <v>229</v>
      </c>
      <c r="M1790" s="7" t="s">
        <v>230</v>
      </c>
      <c r="N1790" s="7" t="s">
        <v>483</v>
      </c>
      <c r="O1790" s="7">
        <v>83</v>
      </c>
      <c r="P1790" s="4">
        <f t="shared" si="82"/>
        <v>41661</v>
      </c>
      <c r="Q1790" s="4">
        <f t="shared" si="83"/>
        <v>41662</v>
      </c>
      <c r="R1790" s="7" t="str">
        <f t="shared" si="81"/>
        <v>id7840941662</v>
      </c>
      <c r="S1790" s="7">
        <f>VLOOKUP(R1790,box_office!$C:$F,2,FALSE)</f>
        <v>5.9385826771653552</v>
      </c>
      <c r="T1790" s="7">
        <f>VLOOKUP(R1790,box_office!$C:$F,3,FALSE)</f>
        <v>5.24</v>
      </c>
      <c r="U1790" s="7">
        <f>VLOOKUP(R1790,box_office!$C:$F,4,FALSE)</f>
        <v>9421</v>
      </c>
    </row>
    <row r="1791" spans="1:21" x14ac:dyDescent="0.3">
      <c r="A1791" s="3" t="s">
        <v>1624</v>
      </c>
      <c r="B1791" s="4" t="s">
        <v>914</v>
      </c>
      <c r="C1791" s="3" t="s">
        <v>1625</v>
      </c>
      <c r="D1791" s="3" t="s">
        <v>28</v>
      </c>
      <c r="F1791" s="3">
        <v>4</v>
      </c>
      <c r="G1791" s="3">
        <v>12</v>
      </c>
      <c r="H1791" s="3">
        <v>76</v>
      </c>
      <c r="I1791" s="6" t="s">
        <v>95</v>
      </c>
      <c r="J1791" s="6">
        <v>392</v>
      </c>
      <c r="K1791" s="4">
        <v>41655</v>
      </c>
      <c r="L1791" s="7" t="s">
        <v>229</v>
      </c>
      <c r="M1791" s="7" t="s">
        <v>230</v>
      </c>
      <c r="N1791" s="7" t="s">
        <v>483</v>
      </c>
      <c r="O1791" s="7">
        <v>83</v>
      </c>
      <c r="P1791" s="4">
        <f t="shared" si="82"/>
        <v>41662</v>
      </c>
      <c r="Q1791" s="4">
        <f t="shared" si="83"/>
        <v>41663</v>
      </c>
      <c r="R1791" s="7" t="str">
        <f t="shared" si="81"/>
        <v>id7840941663</v>
      </c>
      <c r="S1791" s="7">
        <f>VLOOKUP(R1791,box_office!$C:$F,2,FALSE)</f>
        <v>4.9039370078740152</v>
      </c>
      <c r="T1791" s="7">
        <f>VLOOKUP(R1791,box_office!$C:$F,3,FALSE)</f>
        <v>4.87</v>
      </c>
      <c r="U1791" s="7">
        <f>VLOOKUP(R1791,box_office!$C:$F,4,FALSE)</f>
        <v>9138</v>
      </c>
    </row>
    <row r="1792" spans="1:21" x14ac:dyDescent="0.3">
      <c r="A1792" s="3" t="s">
        <v>1624</v>
      </c>
      <c r="B1792" s="4" t="s">
        <v>916</v>
      </c>
      <c r="C1792" s="3" t="s">
        <v>1625</v>
      </c>
      <c r="D1792" s="3" t="s">
        <v>28</v>
      </c>
      <c r="F1792" s="3">
        <v>3.9</v>
      </c>
      <c r="G1792" s="3">
        <v>12</v>
      </c>
      <c r="H1792" s="3">
        <v>77</v>
      </c>
      <c r="I1792" s="6" t="s">
        <v>95</v>
      </c>
      <c r="J1792" s="6">
        <v>414</v>
      </c>
      <c r="K1792" s="4">
        <v>41655</v>
      </c>
      <c r="L1792" s="7" t="s">
        <v>229</v>
      </c>
      <c r="M1792" s="7" t="s">
        <v>230</v>
      </c>
      <c r="N1792" s="7" t="s">
        <v>483</v>
      </c>
      <c r="O1792" s="7">
        <v>83</v>
      </c>
      <c r="P1792" s="4">
        <f t="shared" si="82"/>
        <v>41663</v>
      </c>
      <c r="Q1792" s="4">
        <f t="shared" si="83"/>
        <v>41664</v>
      </c>
      <c r="R1792" s="7" t="str">
        <f t="shared" si="81"/>
        <v>id7840941664</v>
      </c>
      <c r="S1792" s="7">
        <f>VLOOKUP(R1792,box_office!$C:$F,2,FALSE)</f>
        <v>7.0078740157480315</v>
      </c>
      <c r="T1792" s="7">
        <f>VLOOKUP(R1792,box_office!$C:$F,3,FALSE)</f>
        <v>4.93</v>
      </c>
      <c r="U1792" s="7">
        <f>VLOOKUP(R1792,box_office!$C:$F,4,FALSE)</f>
        <v>7460</v>
      </c>
    </row>
    <row r="1793" spans="1:21" x14ac:dyDescent="0.3">
      <c r="A1793" s="3" t="s">
        <v>1624</v>
      </c>
      <c r="B1793" s="4" t="s">
        <v>918</v>
      </c>
      <c r="C1793" s="3" t="s">
        <v>1625</v>
      </c>
      <c r="D1793" s="3" t="s">
        <v>28</v>
      </c>
      <c r="F1793" s="3">
        <v>4.0999999999999996</v>
      </c>
      <c r="G1793" s="3">
        <v>12</v>
      </c>
      <c r="H1793" s="3">
        <v>77</v>
      </c>
      <c r="I1793" s="6" t="s">
        <v>95</v>
      </c>
      <c r="J1793" s="6">
        <v>434</v>
      </c>
      <c r="K1793" s="4">
        <v>41655</v>
      </c>
      <c r="L1793" s="7" t="s">
        <v>229</v>
      </c>
      <c r="M1793" s="7" t="s">
        <v>230</v>
      </c>
      <c r="N1793" s="7" t="s">
        <v>483</v>
      </c>
      <c r="O1793" s="7">
        <v>83</v>
      </c>
      <c r="P1793" s="4">
        <f t="shared" si="82"/>
        <v>41664</v>
      </c>
      <c r="Q1793" s="4">
        <f t="shared" si="83"/>
        <v>41665</v>
      </c>
      <c r="R1793" s="7" t="str">
        <f t="shared" si="81"/>
        <v>id7840941665</v>
      </c>
      <c r="S1793" s="7">
        <f>VLOOKUP(R1793,box_office!$C:$F,2,FALSE)</f>
        <v>4.9889763779527563</v>
      </c>
      <c r="T1793" s="7">
        <f>VLOOKUP(R1793,box_office!$C:$F,3,FALSE)</f>
        <v>4.8499999999999996</v>
      </c>
      <c r="U1793" s="7">
        <f>VLOOKUP(R1793,box_office!$C:$F,4,FALSE)</f>
        <v>8558</v>
      </c>
    </row>
    <row r="1794" spans="1:21" x14ac:dyDescent="0.3">
      <c r="A1794" s="3" t="s">
        <v>1624</v>
      </c>
      <c r="B1794" s="4" t="s">
        <v>920</v>
      </c>
      <c r="C1794" s="3" t="s">
        <v>1625</v>
      </c>
      <c r="D1794" s="3" t="s">
        <v>28</v>
      </c>
      <c r="F1794" s="3">
        <v>4.0999999999999996</v>
      </c>
      <c r="G1794" s="3">
        <v>12</v>
      </c>
      <c r="H1794" s="3">
        <v>77</v>
      </c>
      <c r="I1794" s="6" t="s">
        <v>95</v>
      </c>
      <c r="J1794" s="6">
        <v>455</v>
      </c>
      <c r="K1794" s="4">
        <v>41655</v>
      </c>
      <c r="L1794" s="7" t="s">
        <v>229</v>
      </c>
      <c r="M1794" s="7" t="s">
        <v>230</v>
      </c>
      <c r="N1794" s="7" t="s">
        <v>483</v>
      </c>
      <c r="O1794" s="7">
        <v>83</v>
      </c>
      <c r="P1794" s="4">
        <f t="shared" si="82"/>
        <v>41665</v>
      </c>
      <c r="Q1794" s="4">
        <f t="shared" si="83"/>
        <v>41666</v>
      </c>
      <c r="R1794" s="7" t="str">
        <f t="shared" ref="R1794:R1857" si="84">_xlfn.CONCAT(A1794,P1794+1)</f>
        <v>id7840941666</v>
      </c>
      <c r="S1794" s="7">
        <f>VLOOKUP(R1794,box_office!$C:$F,2,FALSE)</f>
        <v>4.1590551181102366</v>
      </c>
      <c r="T1794" s="7">
        <f>VLOOKUP(R1794,box_office!$C:$F,3,FALSE)</f>
        <v>4.57</v>
      </c>
      <c r="U1794" s="7">
        <f>VLOOKUP(R1794,box_office!$C:$F,4,FALSE)</f>
        <v>8270</v>
      </c>
    </row>
    <row r="1795" spans="1:21" x14ac:dyDescent="0.3">
      <c r="A1795" s="3" t="s">
        <v>1624</v>
      </c>
      <c r="B1795" s="4" t="s">
        <v>922</v>
      </c>
      <c r="C1795" s="3" t="s">
        <v>1625</v>
      </c>
      <c r="D1795" s="3" t="s">
        <v>28</v>
      </c>
      <c r="F1795" s="3">
        <v>4.0999999999999996</v>
      </c>
      <c r="G1795" s="3">
        <v>12</v>
      </c>
      <c r="H1795" s="3">
        <v>77</v>
      </c>
      <c r="I1795" s="6" t="s">
        <v>95</v>
      </c>
      <c r="J1795" s="6">
        <v>492</v>
      </c>
      <c r="K1795" s="4">
        <v>41655</v>
      </c>
      <c r="L1795" s="7" t="s">
        <v>229</v>
      </c>
      <c r="M1795" s="7" t="s">
        <v>230</v>
      </c>
      <c r="N1795" s="7" t="s">
        <v>483</v>
      </c>
      <c r="O1795" s="7">
        <v>83</v>
      </c>
      <c r="P1795" s="4">
        <f t="shared" ref="P1795:P1858" si="85">DATEVALUE(B1795)</f>
        <v>41666</v>
      </c>
      <c r="Q1795" s="4">
        <f t="shared" ref="Q1795:Q1858" si="86">P1795+1</f>
        <v>41667</v>
      </c>
      <c r="R1795" s="7" t="str">
        <f t="shared" si="84"/>
        <v>id7840941667</v>
      </c>
      <c r="S1795" s="7">
        <f>VLOOKUP(R1795,box_office!$C:$F,2,FALSE)</f>
        <v>4.278740157480315</v>
      </c>
      <c r="T1795" s="7">
        <f>VLOOKUP(R1795,box_office!$C:$F,3,FALSE)</f>
        <v>4.63</v>
      </c>
      <c r="U1795" s="7">
        <f>VLOOKUP(R1795,box_office!$C:$F,4,FALSE)</f>
        <v>8379</v>
      </c>
    </row>
    <row r="1796" spans="1:21" x14ac:dyDescent="0.3">
      <c r="A1796" s="3" t="s">
        <v>1624</v>
      </c>
      <c r="B1796" s="4" t="s">
        <v>924</v>
      </c>
      <c r="C1796" s="3" t="s">
        <v>1625</v>
      </c>
      <c r="D1796" s="3" t="s">
        <v>28</v>
      </c>
      <c r="F1796" s="3">
        <v>3.8</v>
      </c>
      <c r="G1796" s="3">
        <v>12</v>
      </c>
      <c r="H1796" s="3">
        <v>77</v>
      </c>
      <c r="I1796" s="6" t="s">
        <v>95</v>
      </c>
      <c r="J1796" s="6">
        <v>511</v>
      </c>
      <c r="K1796" s="4">
        <v>41655</v>
      </c>
      <c r="L1796" s="7" t="s">
        <v>229</v>
      </c>
      <c r="M1796" s="7" t="s">
        <v>230</v>
      </c>
      <c r="N1796" s="7" t="s">
        <v>483</v>
      </c>
      <c r="O1796" s="7">
        <v>83</v>
      </c>
      <c r="P1796" s="4">
        <f t="shared" si="85"/>
        <v>41667</v>
      </c>
      <c r="Q1796" s="4">
        <f t="shared" si="86"/>
        <v>41668</v>
      </c>
      <c r="R1796" s="7" t="str">
        <f t="shared" si="84"/>
        <v>id7840941668</v>
      </c>
      <c r="S1796" s="7">
        <f>VLOOKUP(R1796,box_office!$C:$F,2,FALSE)</f>
        <v>3.7496062992125982</v>
      </c>
      <c r="T1796" s="7">
        <f>VLOOKUP(R1796,box_office!$C:$F,3,FALSE)</f>
        <v>4.99</v>
      </c>
      <c r="U1796" s="7">
        <f>VLOOKUP(R1796,box_office!$C:$F,4,FALSE)</f>
        <v>8341</v>
      </c>
    </row>
    <row r="1797" spans="1:21" x14ac:dyDescent="0.3">
      <c r="A1797" s="3" t="s">
        <v>1624</v>
      </c>
      <c r="B1797" s="4" t="s">
        <v>1009</v>
      </c>
      <c r="C1797" s="3" t="s">
        <v>1625</v>
      </c>
      <c r="D1797" s="3" t="s">
        <v>28</v>
      </c>
      <c r="F1797" s="3">
        <v>3.8</v>
      </c>
      <c r="G1797" s="3">
        <v>12</v>
      </c>
      <c r="H1797" s="3">
        <v>77</v>
      </c>
      <c r="I1797" s="6" t="s">
        <v>95</v>
      </c>
      <c r="J1797" s="6">
        <v>524</v>
      </c>
      <c r="K1797" s="4">
        <v>41655</v>
      </c>
      <c r="L1797" s="7" t="s">
        <v>229</v>
      </c>
      <c r="M1797" s="7" t="s">
        <v>230</v>
      </c>
      <c r="N1797" s="7" t="s">
        <v>483</v>
      </c>
      <c r="O1797" s="7">
        <v>83</v>
      </c>
      <c r="P1797" s="4">
        <f t="shared" si="85"/>
        <v>41668</v>
      </c>
      <c r="Q1797" s="4">
        <f t="shared" si="86"/>
        <v>41669</v>
      </c>
      <c r="R1797" s="7" t="str">
        <f t="shared" si="84"/>
        <v>id7840941669</v>
      </c>
      <c r="S1797" s="7">
        <f>VLOOKUP(R1797,box_office!$C:$F,2,FALSE)</f>
        <v>1.5622047244094488</v>
      </c>
      <c r="T1797" s="7">
        <f>VLOOKUP(R1797,box_office!$C:$F,3,FALSE)</f>
        <v>4.9400000000000004</v>
      </c>
      <c r="U1797" s="7">
        <f>VLOOKUP(R1797,box_office!$C:$F,4,FALSE)</f>
        <v>4505</v>
      </c>
    </row>
    <row r="1798" spans="1:21" x14ac:dyDescent="0.3">
      <c r="A1798" s="3" t="s">
        <v>1624</v>
      </c>
      <c r="B1798" s="4" t="s">
        <v>759</v>
      </c>
      <c r="C1798" s="3" t="s">
        <v>1625</v>
      </c>
      <c r="D1798" s="3" t="s">
        <v>28</v>
      </c>
      <c r="F1798" s="3">
        <v>3.8</v>
      </c>
      <c r="G1798" s="3">
        <v>12</v>
      </c>
      <c r="H1798" s="3">
        <v>77</v>
      </c>
      <c r="I1798" s="6" t="s">
        <v>95</v>
      </c>
      <c r="J1798" s="6">
        <v>531</v>
      </c>
      <c r="K1798" s="4">
        <v>41655</v>
      </c>
      <c r="L1798" s="7" t="s">
        <v>229</v>
      </c>
      <c r="M1798" s="7" t="s">
        <v>230</v>
      </c>
      <c r="N1798" s="7" t="s">
        <v>483</v>
      </c>
      <c r="O1798" s="7">
        <v>83</v>
      </c>
      <c r="P1798" s="4">
        <f t="shared" si="85"/>
        <v>41669</v>
      </c>
      <c r="Q1798" s="4">
        <f t="shared" si="86"/>
        <v>41670</v>
      </c>
      <c r="R1798" s="7" t="str">
        <f t="shared" si="84"/>
        <v>id7840941670</v>
      </c>
      <c r="S1798" s="7">
        <f>VLOOKUP(R1798,box_office!$C:$F,2,FALSE)</f>
        <v>0.86614173228346458</v>
      </c>
      <c r="T1798" s="7">
        <f>VLOOKUP(R1798,box_office!$C:$F,3,FALSE)</f>
        <v>5.23</v>
      </c>
      <c r="U1798" s="7">
        <f>VLOOKUP(R1798,box_office!$C:$F,4,FALSE)</f>
        <v>691</v>
      </c>
    </row>
    <row r="1799" spans="1:21" x14ac:dyDescent="0.3">
      <c r="A1799" s="3" t="s">
        <v>1624</v>
      </c>
      <c r="B1799" s="4" t="s">
        <v>762</v>
      </c>
      <c r="C1799" s="3" t="s">
        <v>1625</v>
      </c>
      <c r="D1799" s="3" t="s">
        <v>28</v>
      </c>
      <c r="F1799" s="3">
        <v>3.8</v>
      </c>
      <c r="G1799" s="3">
        <v>12</v>
      </c>
      <c r="H1799" s="3">
        <v>77</v>
      </c>
      <c r="I1799" s="6" t="s">
        <v>95</v>
      </c>
      <c r="J1799" s="6">
        <v>541</v>
      </c>
      <c r="K1799" s="4">
        <v>41655</v>
      </c>
      <c r="L1799" s="7" t="s">
        <v>229</v>
      </c>
      <c r="M1799" s="7" t="s">
        <v>230</v>
      </c>
      <c r="N1799" s="7" t="s">
        <v>483</v>
      </c>
      <c r="O1799" s="7">
        <v>83</v>
      </c>
      <c r="P1799" s="4">
        <f t="shared" si="85"/>
        <v>41670</v>
      </c>
      <c r="Q1799" s="4">
        <f t="shared" si="86"/>
        <v>41671</v>
      </c>
      <c r="R1799" s="7" t="str">
        <f t="shared" si="84"/>
        <v>id7840941671</v>
      </c>
      <c r="S1799" s="7">
        <f>VLOOKUP(R1799,box_office!$C:$F,2,FALSE)</f>
        <v>0.76220472440944886</v>
      </c>
      <c r="T1799" s="7">
        <f>VLOOKUP(R1799,box_office!$C:$F,3,FALSE)</f>
        <v>5.29</v>
      </c>
      <c r="U1799" s="7">
        <f>VLOOKUP(R1799,box_office!$C:$F,4,FALSE)</f>
        <v>576</v>
      </c>
    </row>
    <row r="1800" spans="1:21" x14ac:dyDescent="0.3">
      <c r="A1800" s="3" t="s">
        <v>1624</v>
      </c>
      <c r="B1800" s="4" t="s">
        <v>225</v>
      </c>
      <c r="C1800" s="3" t="s">
        <v>1625</v>
      </c>
      <c r="D1800" s="3" t="s">
        <v>28</v>
      </c>
      <c r="F1800" s="3">
        <v>3.9</v>
      </c>
      <c r="G1800" s="3">
        <v>12</v>
      </c>
      <c r="H1800" s="3">
        <v>77</v>
      </c>
      <c r="I1800" s="6" t="s">
        <v>95</v>
      </c>
      <c r="J1800" s="6">
        <v>1492</v>
      </c>
      <c r="K1800" s="4">
        <v>41655</v>
      </c>
      <c r="L1800" s="7" t="s">
        <v>229</v>
      </c>
      <c r="M1800" s="7" t="s">
        <v>230</v>
      </c>
      <c r="N1800" s="7" t="s">
        <v>483</v>
      </c>
      <c r="O1800" s="7">
        <v>83</v>
      </c>
      <c r="P1800" s="4">
        <f t="shared" si="85"/>
        <v>41671</v>
      </c>
      <c r="Q1800" s="4">
        <f t="shared" si="86"/>
        <v>41672</v>
      </c>
      <c r="R1800" s="7" t="str">
        <f t="shared" si="84"/>
        <v>id7840941672</v>
      </c>
      <c r="S1800" s="7">
        <f>VLOOKUP(R1800,box_office!$C:$F,2,FALSE)</f>
        <v>0.43779527559055126</v>
      </c>
      <c r="T1800" s="7">
        <f>VLOOKUP(R1800,box_office!$C:$F,3,FALSE)</f>
        <v>5.09</v>
      </c>
      <c r="U1800" s="7">
        <f>VLOOKUP(R1800,box_office!$C:$F,4,FALSE)</f>
        <v>269</v>
      </c>
    </row>
    <row r="1801" spans="1:21" x14ac:dyDescent="0.3">
      <c r="A1801" s="3" t="s">
        <v>1624</v>
      </c>
      <c r="B1801" s="4" t="s">
        <v>232</v>
      </c>
      <c r="C1801" s="3" t="s">
        <v>1625</v>
      </c>
      <c r="D1801" s="3" t="s">
        <v>28</v>
      </c>
      <c r="F1801" s="3">
        <v>3.9</v>
      </c>
      <c r="G1801" s="3">
        <v>12</v>
      </c>
      <c r="H1801" s="3">
        <v>77</v>
      </c>
      <c r="I1801" s="6" t="s">
        <v>95</v>
      </c>
      <c r="J1801" s="6">
        <v>1790</v>
      </c>
      <c r="K1801" s="4">
        <v>41655</v>
      </c>
      <c r="L1801" s="7" t="s">
        <v>229</v>
      </c>
      <c r="M1801" s="7" t="s">
        <v>230</v>
      </c>
      <c r="N1801" s="7" t="s">
        <v>483</v>
      </c>
      <c r="O1801" s="7">
        <v>83</v>
      </c>
      <c r="P1801" s="4">
        <f t="shared" si="85"/>
        <v>41672</v>
      </c>
      <c r="Q1801" s="4">
        <f t="shared" si="86"/>
        <v>41673</v>
      </c>
      <c r="R1801" s="7" t="str">
        <f t="shared" si="84"/>
        <v>id7840941673</v>
      </c>
      <c r="S1801" s="7">
        <f>VLOOKUP(R1801,box_office!$C:$F,2,FALSE)</f>
        <v>0.50236220472440951</v>
      </c>
      <c r="T1801" s="7">
        <f>VLOOKUP(R1801,box_office!$C:$F,3,FALSE)</f>
        <v>5.2</v>
      </c>
      <c r="U1801" s="7">
        <f>VLOOKUP(R1801,box_office!$C:$F,4,FALSE)</f>
        <v>302</v>
      </c>
    </row>
    <row r="1802" spans="1:21" x14ac:dyDescent="0.3">
      <c r="A1802" s="3" t="s">
        <v>1624</v>
      </c>
      <c r="B1802" s="4" t="s">
        <v>234</v>
      </c>
      <c r="C1802" s="3" t="s">
        <v>1625</v>
      </c>
      <c r="D1802" s="3" t="s">
        <v>28</v>
      </c>
      <c r="F1802" s="3">
        <v>5.6</v>
      </c>
      <c r="G1802" s="3">
        <v>12</v>
      </c>
      <c r="H1802" s="3">
        <v>77</v>
      </c>
      <c r="I1802" s="6" t="s">
        <v>95</v>
      </c>
      <c r="J1802" s="6">
        <v>3266</v>
      </c>
      <c r="K1802" s="4">
        <v>41655</v>
      </c>
      <c r="L1802" s="7" t="s">
        <v>229</v>
      </c>
      <c r="M1802" s="7" t="s">
        <v>230</v>
      </c>
      <c r="N1802" s="7" t="s">
        <v>483</v>
      </c>
      <c r="O1802" s="7">
        <v>83</v>
      </c>
      <c r="P1802" s="4">
        <f t="shared" si="85"/>
        <v>41673</v>
      </c>
      <c r="Q1802" s="4">
        <f t="shared" si="86"/>
        <v>41674</v>
      </c>
      <c r="R1802" s="7" t="str">
        <f t="shared" si="84"/>
        <v>id7840941674</v>
      </c>
      <c r="S1802" s="7">
        <f>VLOOKUP(R1802,box_office!$C:$F,2,FALSE)</f>
        <v>0.53700787401574812</v>
      </c>
      <c r="T1802" s="7">
        <f>VLOOKUP(R1802,box_office!$C:$F,3,FALSE)</f>
        <v>5.07</v>
      </c>
      <c r="U1802" s="7">
        <f>VLOOKUP(R1802,box_office!$C:$F,4,FALSE)</f>
        <v>353</v>
      </c>
    </row>
    <row r="1803" spans="1:21" x14ac:dyDescent="0.3">
      <c r="A1803" s="3" t="s">
        <v>1624</v>
      </c>
      <c r="B1803" s="4" t="s">
        <v>236</v>
      </c>
      <c r="C1803" s="3" t="s">
        <v>1625</v>
      </c>
      <c r="D1803" s="3" t="s">
        <v>28</v>
      </c>
      <c r="F1803" s="3">
        <v>4.5</v>
      </c>
      <c r="G1803" s="3">
        <v>12</v>
      </c>
      <c r="H1803" s="3">
        <v>77</v>
      </c>
      <c r="I1803" s="6" t="s">
        <v>95</v>
      </c>
      <c r="J1803" s="6">
        <v>6705</v>
      </c>
      <c r="K1803" s="4">
        <v>41655</v>
      </c>
      <c r="L1803" s="7" t="s">
        <v>229</v>
      </c>
      <c r="M1803" s="7" t="s">
        <v>230</v>
      </c>
      <c r="N1803" s="7" t="s">
        <v>483</v>
      </c>
      <c r="O1803" s="7">
        <v>83</v>
      </c>
      <c r="P1803" s="4">
        <f t="shared" si="85"/>
        <v>41674</v>
      </c>
      <c r="Q1803" s="4">
        <f t="shared" si="86"/>
        <v>41675</v>
      </c>
      <c r="R1803" s="7" t="str">
        <f t="shared" si="84"/>
        <v>id7840941675</v>
      </c>
      <c r="S1803" s="7">
        <f>VLOOKUP(R1803,box_office!$C:$F,2,FALSE)</f>
        <v>0.33858267716535434</v>
      </c>
      <c r="T1803" s="7">
        <f>VLOOKUP(R1803,box_office!$C:$F,3,FALSE)</f>
        <v>5.04</v>
      </c>
      <c r="U1803" s="7">
        <f>VLOOKUP(R1803,box_office!$C:$F,4,FALSE)</f>
        <v>258</v>
      </c>
    </row>
    <row r="1804" spans="1:21" x14ac:dyDescent="0.3">
      <c r="A1804" s="3" t="s">
        <v>1624</v>
      </c>
      <c r="B1804" s="4" t="s">
        <v>238</v>
      </c>
      <c r="C1804" s="3" t="s">
        <v>1625</v>
      </c>
      <c r="D1804" s="3" t="s">
        <v>28</v>
      </c>
      <c r="F1804" s="3">
        <v>4.0999999999999996</v>
      </c>
      <c r="G1804" s="3">
        <v>12</v>
      </c>
      <c r="H1804" s="3">
        <v>77</v>
      </c>
      <c r="I1804" s="6" t="s">
        <v>95</v>
      </c>
      <c r="J1804" s="6">
        <v>6711</v>
      </c>
      <c r="K1804" s="4">
        <v>41655</v>
      </c>
      <c r="L1804" s="7" t="s">
        <v>229</v>
      </c>
      <c r="M1804" s="7" t="s">
        <v>230</v>
      </c>
      <c r="N1804" s="7" t="s">
        <v>483</v>
      </c>
      <c r="O1804" s="7">
        <v>83</v>
      </c>
      <c r="P1804" s="4">
        <f t="shared" si="85"/>
        <v>41675</v>
      </c>
      <c r="Q1804" s="4">
        <f t="shared" si="86"/>
        <v>41676</v>
      </c>
      <c r="R1804" s="7" t="str">
        <f t="shared" si="84"/>
        <v>id7840941676</v>
      </c>
      <c r="S1804" s="7">
        <f>VLOOKUP(R1804,box_office!$C:$F,2,FALSE)</f>
        <v>0.31653543307086618</v>
      </c>
      <c r="T1804" s="7">
        <f>VLOOKUP(R1804,box_office!$C:$F,3,FALSE)</f>
        <v>5.18</v>
      </c>
      <c r="U1804" s="7">
        <f>VLOOKUP(R1804,box_office!$C:$F,4,FALSE)</f>
        <v>265</v>
      </c>
    </row>
    <row r="1805" spans="1:21" x14ac:dyDescent="0.3">
      <c r="A1805" s="3" t="s">
        <v>1624</v>
      </c>
      <c r="B1805" s="4" t="s">
        <v>240</v>
      </c>
      <c r="C1805" s="3" t="s">
        <v>1625</v>
      </c>
      <c r="D1805" s="3" t="s">
        <v>28</v>
      </c>
      <c r="F1805" s="3">
        <v>4</v>
      </c>
      <c r="G1805" s="3">
        <v>12</v>
      </c>
      <c r="H1805" s="3">
        <v>77</v>
      </c>
      <c r="I1805" s="6" t="s">
        <v>95</v>
      </c>
      <c r="J1805" s="6">
        <v>6687</v>
      </c>
      <c r="K1805" s="4">
        <v>41655</v>
      </c>
      <c r="L1805" s="7" t="s">
        <v>229</v>
      </c>
      <c r="M1805" s="7" t="s">
        <v>230</v>
      </c>
      <c r="N1805" s="7" t="s">
        <v>483</v>
      </c>
      <c r="O1805" s="7">
        <v>83</v>
      </c>
      <c r="P1805" s="4">
        <f t="shared" si="85"/>
        <v>41676</v>
      </c>
      <c r="Q1805" s="4">
        <f t="shared" si="86"/>
        <v>41677</v>
      </c>
      <c r="R1805" s="7" t="str">
        <f t="shared" si="84"/>
        <v>id7840941677</v>
      </c>
      <c r="S1805" s="7">
        <f>VLOOKUP(R1805,box_office!$C:$F,2,FALSE)</f>
        <v>0.17165354330708663</v>
      </c>
      <c r="T1805" s="7">
        <f>VLOOKUP(R1805,box_office!$C:$F,3,FALSE)</f>
        <v>4.93</v>
      </c>
      <c r="U1805" s="7">
        <f>VLOOKUP(R1805,box_office!$C:$F,4,FALSE)</f>
        <v>250</v>
      </c>
    </row>
    <row r="1806" spans="1:21" x14ac:dyDescent="0.3">
      <c r="A1806" s="3" t="s">
        <v>1624</v>
      </c>
      <c r="B1806" s="4" t="s">
        <v>242</v>
      </c>
      <c r="C1806" s="3" t="s">
        <v>1625</v>
      </c>
      <c r="D1806" s="3" t="s">
        <v>28</v>
      </c>
      <c r="F1806" s="3">
        <v>4</v>
      </c>
      <c r="G1806" s="3">
        <v>12</v>
      </c>
      <c r="H1806" s="3">
        <v>77</v>
      </c>
      <c r="I1806" s="6" t="s">
        <v>95</v>
      </c>
      <c r="J1806" s="6">
        <v>6693</v>
      </c>
      <c r="K1806" s="4">
        <v>41655</v>
      </c>
      <c r="L1806" s="7" t="s">
        <v>229</v>
      </c>
      <c r="M1806" s="7" t="s">
        <v>230</v>
      </c>
      <c r="N1806" s="7" t="s">
        <v>483</v>
      </c>
      <c r="O1806" s="7">
        <v>83</v>
      </c>
      <c r="P1806" s="4">
        <f t="shared" si="85"/>
        <v>41677</v>
      </c>
      <c r="Q1806" s="4">
        <f t="shared" si="86"/>
        <v>41678</v>
      </c>
      <c r="R1806" s="7" t="str">
        <f t="shared" si="84"/>
        <v>id7840941678</v>
      </c>
      <c r="S1806" s="7">
        <f>VLOOKUP(R1806,box_office!$C:$F,2,FALSE)</f>
        <v>0.22362204724409449</v>
      </c>
      <c r="T1806" s="7">
        <f>VLOOKUP(R1806,box_office!$C:$F,3,FALSE)</f>
        <v>4.87</v>
      </c>
      <c r="U1806" s="7">
        <f>VLOOKUP(R1806,box_office!$C:$F,4,FALSE)</f>
        <v>256</v>
      </c>
    </row>
    <row r="1807" spans="1:21" x14ac:dyDescent="0.3">
      <c r="A1807" s="3" t="s">
        <v>1624</v>
      </c>
      <c r="B1807" s="4" t="s">
        <v>244</v>
      </c>
      <c r="C1807" s="3" t="s">
        <v>1625</v>
      </c>
      <c r="D1807" s="3" t="s">
        <v>28</v>
      </c>
      <c r="F1807" s="3">
        <v>4</v>
      </c>
      <c r="G1807" s="3">
        <v>12</v>
      </c>
      <c r="H1807" s="3">
        <v>77</v>
      </c>
      <c r="I1807" s="6" t="s">
        <v>95</v>
      </c>
      <c r="J1807" s="6">
        <v>6698</v>
      </c>
      <c r="K1807" s="4">
        <v>41655</v>
      </c>
      <c r="L1807" s="7" t="s">
        <v>229</v>
      </c>
      <c r="M1807" s="7" t="s">
        <v>230</v>
      </c>
      <c r="N1807" s="7" t="s">
        <v>483</v>
      </c>
      <c r="O1807" s="7">
        <v>83</v>
      </c>
      <c r="P1807" s="4">
        <f t="shared" si="85"/>
        <v>41678</v>
      </c>
      <c r="Q1807" s="4">
        <f t="shared" si="86"/>
        <v>41679</v>
      </c>
      <c r="R1807" s="7" t="str">
        <f t="shared" si="84"/>
        <v>id7840941679</v>
      </c>
      <c r="S1807" s="7">
        <f>VLOOKUP(R1807,box_office!$C:$F,2,FALSE)</f>
        <v>0.2850393700787402</v>
      </c>
      <c r="T1807" s="7">
        <f>VLOOKUP(R1807,box_office!$C:$F,3,FALSE)</f>
        <v>4.88</v>
      </c>
      <c r="U1807" s="7">
        <f>VLOOKUP(R1807,box_office!$C:$F,4,FALSE)</f>
        <v>266</v>
      </c>
    </row>
    <row r="1808" spans="1:21" x14ac:dyDescent="0.3">
      <c r="A1808" s="3" t="s">
        <v>1624</v>
      </c>
      <c r="B1808" s="4" t="s">
        <v>246</v>
      </c>
      <c r="C1808" s="3" t="s">
        <v>1625</v>
      </c>
      <c r="D1808" s="3" t="s">
        <v>28</v>
      </c>
      <c r="F1808" s="3">
        <v>4</v>
      </c>
      <c r="G1808" s="3">
        <v>12</v>
      </c>
      <c r="H1808" s="3">
        <v>77</v>
      </c>
      <c r="I1808" s="6" t="s">
        <v>95</v>
      </c>
      <c r="J1808" s="6">
        <v>6707</v>
      </c>
      <c r="K1808" s="4">
        <v>41655</v>
      </c>
      <c r="L1808" s="7" t="s">
        <v>229</v>
      </c>
      <c r="M1808" s="7" t="s">
        <v>230</v>
      </c>
      <c r="N1808" s="7" t="s">
        <v>483</v>
      </c>
      <c r="O1808" s="7">
        <v>83</v>
      </c>
      <c r="P1808" s="4">
        <f t="shared" si="85"/>
        <v>41679</v>
      </c>
      <c r="Q1808" s="4">
        <f t="shared" si="86"/>
        <v>41680</v>
      </c>
      <c r="R1808" s="7" t="str">
        <f t="shared" si="84"/>
        <v>id7840941680</v>
      </c>
      <c r="S1808" s="7">
        <f>VLOOKUP(R1808,box_office!$C:$F,2,FALSE)</f>
        <v>0.10393700787401575</v>
      </c>
      <c r="T1808" s="7">
        <f>VLOOKUP(R1808,box_office!$C:$F,3,FALSE)</f>
        <v>4.8</v>
      </c>
      <c r="U1808" s="7">
        <f>VLOOKUP(R1808,box_office!$C:$F,4,FALSE)</f>
        <v>241</v>
      </c>
    </row>
    <row r="1809" spans="1:21" x14ac:dyDescent="0.3">
      <c r="A1809" s="3" t="s">
        <v>1624</v>
      </c>
      <c r="B1809" s="4" t="s">
        <v>248</v>
      </c>
      <c r="C1809" s="3" t="s">
        <v>1625</v>
      </c>
      <c r="D1809" s="3" t="s">
        <v>28</v>
      </c>
      <c r="F1809" s="3">
        <v>4</v>
      </c>
      <c r="G1809" s="3">
        <v>12</v>
      </c>
      <c r="H1809" s="3">
        <v>77</v>
      </c>
      <c r="I1809" s="6" t="s">
        <v>95</v>
      </c>
      <c r="J1809" s="6">
        <v>6707</v>
      </c>
      <c r="K1809" s="4">
        <v>41655</v>
      </c>
      <c r="L1809" s="7" t="s">
        <v>229</v>
      </c>
      <c r="M1809" s="7" t="s">
        <v>230</v>
      </c>
      <c r="N1809" s="7" t="s">
        <v>483</v>
      </c>
      <c r="O1809" s="7">
        <v>83</v>
      </c>
      <c r="P1809" s="4">
        <f t="shared" si="85"/>
        <v>41680</v>
      </c>
      <c r="Q1809" s="4">
        <f t="shared" si="86"/>
        <v>41681</v>
      </c>
      <c r="R1809" s="7" t="str">
        <f t="shared" si="84"/>
        <v>id7840941681</v>
      </c>
      <c r="S1809" s="7">
        <f>VLOOKUP(R1809,box_office!$C:$F,2,FALSE)</f>
        <v>0.10708661417322834</v>
      </c>
      <c r="T1809" s="7">
        <f>VLOOKUP(R1809,box_office!$C:$F,3,FALSE)</f>
        <v>4.41</v>
      </c>
      <c r="U1809" s="7">
        <f>VLOOKUP(R1809,box_office!$C:$F,4,FALSE)</f>
        <v>244</v>
      </c>
    </row>
    <row r="1810" spans="1:21" x14ac:dyDescent="0.3">
      <c r="A1810" s="3" t="s">
        <v>1624</v>
      </c>
      <c r="B1810" s="4" t="s">
        <v>250</v>
      </c>
      <c r="C1810" s="3" t="s">
        <v>1625</v>
      </c>
      <c r="D1810" s="3" t="s">
        <v>28</v>
      </c>
      <c r="F1810" s="3">
        <v>4</v>
      </c>
      <c r="G1810" s="3">
        <v>12</v>
      </c>
      <c r="H1810" s="3">
        <v>77</v>
      </c>
      <c r="I1810" s="6" t="s">
        <v>95</v>
      </c>
      <c r="J1810" s="6">
        <v>6714</v>
      </c>
      <c r="K1810" s="4">
        <v>41655</v>
      </c>
      <c r="L1810" s="7" t="s">
        <v>229</v>
      </c>
      <c r="M1810" s="7" t="s">
        <v>230</v>
      </c>
      <c r="N1810" s="7" t="s">
        <v>483</v>
      </c>
      <c r="O1810" s="7">
        <v>83</v>
      </c>
      <c r="P1810" s="4">
        <f t="shared" si="85"/>
        <v>41681</v>
      </c>
      <c r="Q1810" s="4">
        <f t="shared" si="86"/>
        <v>41682</v>
      </c>
      <c r="R1810" s="7" t="str">
        <f t="shared" si="84"/>
        <v>id7840941682</v>
      </c>
      <c r="S1810" s="7">
        <f>VLOOKUP(R1810,box_office!$C:$F,2,FALSE)</f>
        <v>8.503937007874017E-2</v>
      </c>
      <c r="T1810" s="7">
        <f>VLOOKUP(R1810,box_office!$C:$F,3,FALSE)</f>
        <v>4.6100000000000003</v>
      </c>
      <c r="U1810" s="7">
        <f>VLOOKUP(R1810,box_office!$C:$F,4,FALSE)</f>
        <v>234</v>
      </c>
    </row>
    <row r="1811" spans="1:21" x14ac:dyDescent="0.3">
      <c r="A1811" s="3" t="s">
        <v>1624</v>
      </c>
      <c r="B1811" s="4" t="s">
        <v>252</v>
      </c>
      <c r="C1811" s="3" t="s">
        <v>1625</v>
      </c>
      <c r="D1811" s="3" t="s">
        <v>28</v>
      </c>
      <c r="F1811" s="3">
        <v>3.9</v>
      </c>
      <c r="G1811" s="3">
        <v>12</v>
      </c>
      <c r="H1811" s="3">
        <v>77</v>
      </c>
      <c r="I1811" s="6" t="s">
        <v>95</v>
      </c>
      <c r="J1811" s="6">
        <v>6717</v>
      </c>
      <c r="K1811" s="4">
        <v>41655</v>
      </c>
      <c r="L1811" s="7" t="s">
        <v>229</v>
      </c>
      <c r="M1811" s="7" t="s">
        <v>230</v>
      </c>
      <c r="N1811" s="7" t="s">
        <v>483</v>
      </c>
      <c r="O1811" s="7">
        <v>83</v>
      </c>
      <c r="P1811" s="4">
        <f t="shared" si="85"/>
        <v>41682</v>
      </c>
      <c r="Q1811" s="4">
        <f t="shared" si="86"/>
        <v>41683</v>
      </c>
      <c r="R1811" s="7" t="str">
        <f t="shared" si="84"/>
        <v>id7840941683</v>
      </c>
      <c r="S1811" s="7">
        <f>VLOOKUP(R1811,box_office!$C:$F,2,FALSE)</f>
        <v>7.2440944881889763E-2</v>
      </c>
      <c r="T1811" s="7">
        <f>VLOOKUP(R1811,box_office!$C:$F,3,FALSE)</f>
        <v>4.3499999999999996</v>
      </c>
      <c r="U1811" s="7">
        <f>VLOOKUP(R1811,box_office!$C:$F,4,FALSE)</f>
        <v>169</v>
      </c>
    </row>
    <row r="1812" spans="1:21" x14ac:dyDescent="0.3">
      <c r="A1812" s="3" t="s">
        <v>1624</v>
      </c>
      <c r="B1812" s="4" t="s">
        <v>254</v>
      </c>
      <c r="C1812" s="3" t="s">
        <v>1625</v>
      </c>
      <c r="D1812" s="3" t="s">
        <v>28</v>
      </c>
      <c r="F1812" s="3">
        <v>3.9</v>
      </c>
      <c r="G1812" s="3">
        <v>12</v>
      </c>
      <c r="H1812" s="3">
        <v>77</v>
      </c>
      <c r="I1812" s="6" t="s">
        <v>95</v>
      </c>
      <c r="J1812" s="6">
        <v>6721</v>
      </c>
      <c r="K1812" s="4">
        <v>41655</v>
      </c>
      <c r="L1812" s="7" t="s">
        <v>229</v>
      </c>
      <c r="M1812" s="7" t="s">
        <v>230</v>
      </c>
      <c r="N1812" s="7" t="s">
        <v>483</v>
      </c>
      <c r="O1812" s="7">
        <v>83</v>
      </c>
      <c r="P1812" s="4">
        <f t="shared" si="85"/>
        <v>41683</v>
      </c>
      <c r="Q1812" s="4">
        <f t="shared" si="86"/>
        <v>41684</v>
      </c>
      <c r="R1812" s="7" t="str">
        <f t="shared" si="84"/>
        <v>id7840941684</v>
      </c>
      <c r="S1812" s="7">
        <f>VLOOKUP(R1812,box_office!$C:$F,2,FALSE)</f>
        <v>3.7795275590551181E-2</v>
      </c>
      <c r="T1812" s="7">
        <f>VLOOKUP(R1812,box_office!$C:$F,3,FALSE)</f>
        <v>4.22</v>
      </c>
      <c r="U1812" s="7">
        <f>VLOOKUP(R1812,box_office!$C:$F,4,FALSE)</f>
        <v>46</v>
      </c>
    </row>
    <row r="1813" spans="1:21" x14ac:dyDescent="0.3">
      <c r="A1813" s="3" t="s">
        <v>1624</v>
      </c>
      <c r="B1813" s="4" t="s">
        <v>256</v>
      </c>
      <c r="C1813" s="3" t="s">
        <v>1625</v>
      </c>
      <c r="D1813" s="3" t="s">
        <v>28</v>
      </c>
      <c r="F1813" s="3">
        <v>4</v>
      </c>
      <c r="G1813" s="3">
        <v>12</v>
      </c>
      <c r="H1813" s="3">
        <v>77</v>
      </c>
      <c r="I1813" s="6" t="s">
        <v>95</v>
      </c>
      <c r="J1813" s="6">
        <v>6727</v>
      </c>
      <c r="K1813" s="4">
        <v>41655</v>
      </c>
      <c r="L1813" s="7" t="s">
        <v>229</v>
      </c>
      <c r="M1813" s="7" t="s">
        <v>230</v>
      </c>
      <c r="N1813" s="7" t="s">
        <v>483</v>
      </c>
      <c r="O1813" s="7">
        <v>83</v>
      </c>
      <c r="P1813" s="4">
        <f t="shared" si="85"/>
        <v>41684</v>
      </c>
      <c r="Q1813" s="4">
        <f t="shared" si="86"/>
        <v>41685</v>
      </c>
      <c r="R1813" s="7" t="str">
        <f t="shared" si="84"/>
        <v>id7840941685</v>
      </c>
      <c r="S1813" s="7">
        <f>VLOOKUP(R1813,box_office!$C:$F,2,FALSE)</f>
        <v>7.0866141732283464E-2</v>
      </c>
      <c r="T1813" s="7">
        <f>VLOOKUP(R1813,box_office!$C:$F,3,FALSE)</f>
        <v>4.6900000000000004</v>
      </c>
      <c r="U1813" s="7">
        <f>VLOOKUP(R1813,box_office!$C:$F,4,FALSE)</f>
        <v>89</v>
      </c>
    </row>
    <row r="1814" spans="1:21" x14ac:dyDescent="0.3">
      <c r="A1814" s="3" t="s">
        <v>1624</v>
      </c>
      <c r="B1814" s="4" t="s">
        <v>258</v>
      </c>
      <c r="C1814" s="3" t="s">
        <v>1625</v>
      </c>
      <c r="D1814" s="3" t="s">
        <v>28</v>
      </c>
      <c r="F1814" s="3">
        <v>3.8</v>
      </c>
      <c r="G1814" s="3">
        <v>12</v>
      </c>
      <c r="H1814" s="3">
        <v>77</v>
      </c>
      <c r="I1814" s="6" t="s">
        <v>95</v>
      </c>
      <c r="J1814" s="6">
        <v>6741</v>
      </c>
      <c r="K1814" s="4">
        <v>41655</v>
      </c>
      <c r="L1814" s="7" t="s">
        <v>229</v>
      </c>
      <c r="M1814" s="7" t="s">
        <v>230</v>
      </c>
      <c r="N1814" s="7" t="s">
        <v>483</v>
      </c>
      <c r="O1814" s="7">
        <v>83</v>
      </c>
      <c r="P1814" s="4">
        <f t="shared" si="85"/>
        <v>41685</v>
      </c>
      <c r="Q1814" s="4">
        <f t="shared" si="86"/>
        <v>41686</v>
      </c>
      <c r="R1814" s="7" t="str">
        <f t="shared" si="84"/>
        <v>id7840941686</v>
      </c>
      <c r="S1814" s="7">
        <f>VLOOKUP(R1814,box_office!$C:$F,2,FALSE)</f>
        <v>6.7716535433070865E-2</v>
      </c>
      <c r="T1814" s="7">
        <f>VLOOKUP(R1814,box_office!$C:$F,3,FALSE)</f>
        <v>4.5</v>
      </c>
      <c r="U1814" s="7">
        <f>VLOOKUP(R1814,box_office!$C:$F,4,FALSE)</f>
        <v>94</v>
      </c>
    </row>
    <row r="1815" spans="1:21" hidden="1" x14ac:dyDescent="0.3">
      <c r="A1815" s="3" t="s">
        <v>1624</v>
      </c>
      <c r="B1815" s="4" t="s">
        <v>260</v>
      </c>
      <c r="C1815" s="3" t="s">
        <v>1625</v>
      </c>
      <c r="D1815" s="3" t="s">
        <v>28</v>
      </c>
      <c r="F1815" s="3">
        <v>3.8</v>
      </c>
      <c r="G1815" s="3">
        <v>12</v>
      </c>
      <c r="H1815" s="3">
        <v>77</v>
      </c>
      <c r="I1815" s="3" t="s">
        <v>95</v>
      </c>
      <c r="J1815" s="3">
        <v>6757</v>
      </c>
      <c r="K1815" s="4">
        <v>41655</v>
      </c>
      <c r="L1815" t="s">
        <v>229</v>
      </c>
      <c r="M1815" t="s">
        <v>230</v>
      </c>
      <c r="N1815" t="s">
        <v>483</v>
      </c>
      <c r="O1815">
        <v>83</v>
      </c>
      <c r="P1815" s="4">
        <f t="shared" si="85"/>
        <v>41686</v>
      </c>
      <c r="Q1815" s="4">
        <f t="shared" si="86"/>
        <v>41687</v>
      </c>
      <c r="R1815" s="10" t="str">
        <f t="shared" si="84"/>
        <v>id7840941687</v>
      </c>
      <c r="S1815" s="9" t="e">
        <f>VLOOKUP(R1815,box_office!$C:$F,2,FALSE)</f>
        <v>#N/A</v>
      </c>
      <c r="T1815" s="9" t="e">
        <f>VLOOKUP(R1815,box_office!$C:$F,3,FALSE)</f>
        <v>#N/A</v>
      </c>
      <c r="U1815" s="9" t="e">
        <f>VLOOKUP(R1815,box_office!$C:$F,4,FALSE)</f>
        <v>#N/A</v>
      </c>
    </row>
    <row r="1816" spans="1:21" hidden="1" x14ac:dyDescent="0.3">
      <c r="A1816" s="3" t="s">
        <v>1624</v>
      </c>
      <c r="B1816" s="4" t="s">
        <v>262</v>
      </c>
      <c r="C1816" s="3" t="s">
        <v>1625</v>
      </c>
      <c r="D1816" s="3" t="s">
        <v>28</v>
      </c>
      <c r="F1816" s="3">
        <v>3.8</v>
      </c>
      <c r="G1816" s="3">
        <v>12</v>
      </c>
      <c r="H1816" s="3">
        <v>77</v>
      </c>
      <c r="I1816" s="3" t="s">
        <v>95</v>
      </c>
      <c r="J1816" s="3">
        <v>6059</v>
      </c>
      <c r="K1816" s="4">
        <v>41655</v>
      </c>
      <c r="L1816" t="s">
        <v>229</v>
      </c>
      <c r="M1816" t="s">
        <v>230</v>
      </c>
      <c r="N1816" t="s">
        <v>483</v>
      </c>
      <c r="O1816">
        <v>83</v>
      </c>
      <c r="P1816" s="4">
        <f t="shared" si="85"/>
        <v>41687</v>
      </c>
      <c r="Q1816" s="4">
        <f t="shared" si="86"/>
        <v>41688</v>
      </c>
      <c r="R1816" s="10" t="str">
        <f t="shared" si="84"/>
        <v>id7840941688</v>
      </c>
      <c r="S1816" s="9" t="e">
        <f>VLOOKUP(R1816,box_office!$C:$F,2,FALSE)</f>
        <v>#N/A</v>
      </c>
      <c r="T1816" s="9" t="e">
        <f>VLOOKUP(R1816,box_office!$C:$F,3,FALSE)</f>
        <v>#N/A</v>
      </c>
      <c r="U1816" s="9" t="e">
        <f>VLOOKUP(R1816,box_office!$C:$F,4,FALSE)</f>
        <v>#N/A</v>
      </c>
    </row>
    <row r="1817" spans="1:21" hidden="1" x14ac:dyDescent="0.3">
      <c r="A1817" s="3" t="s">
        <v>1624</v>
      </c>
      <c r="B1817" s="4" t="s">
        <v>264</v>
      </c>
      <c r="C1817" s="3" t="s">
        <v>1625</v>
      </c>
      <c r="D1817" s="3" t="s">
        <v>28</v>
      </c>
      <c r="F1817" s="3">
        <v>3.8</v>
      </c>
      <c r="G1817" s="3">
        <v>12</v>
      </c>
      <c r="H1817" s="3">
        <v>77</v>
      </c>
      <c r="I1817" s="3" t="s">
        <v>95</v>
      </c>
      <c r="J1817" s="3">
        <v>6067</v>
      </c>
      <c r="K1817" s="4">
        <v>41655</v>
      </c>
      <c r="L1817" t="s">
        <v>229</v>
      </c>
      <c r="M1817" t="s">
        <v>230</v>
      </c>
      <c r="N1817" t="s">
        <v>483</v>
      </c>
      <c r="O1817">
        <v>83</v>
      </c>
      <c r="P1817" s="4">
        <f t="shared" si="85"/>
        <v>41688</v>
      </c>
      <c r="Q1817" s="4">
        <f t="shared" si="86"/>
        <v>41689</v>
      </c>
      <c r="R1817" s="10" t="str">
        <f t="shared" si="84"/>
        <v>id7840941689</v>
      </c>
      <c r="S1817" s="9" t="e">
        <f>VLOOKUP(R1817,box_office!$C:$F,2,FALSE)</f>
        <v>#N/A</v>
      </c>
      <c r="T1817" s="9" t="e">
        <f>VLOOKUP(R1817,box_office!$C:$F,3,FALSE)</f>
        <v>#N/A</v>
      </c>
      <c r="U1817" s="9" t="e">
        <f>VLOOKUP(R1817,box_office!$C:$F,4,FALSE)</f>
        <v>#N/A</v>
      </c>
    </row>
    <row r="1818" spans="1:21" hidden="1" x14ac:dyDescent="0.3">
      <c r="A1818" s="3" t="s">
        <v>1624</v>
      </c>
      <c r="B1818" s="4" t="s">
        <v>266</v>
      </c>
      <c r="C1818" s="3" t="s">
        <v>1625</v>
      </c>
      <c r="D1818" s="3" t="s">
        <v>28</v>
      </c>
      <c r="F1818" s="3">
        <v>3.8</v>
      </c>
      <c r="G1818" s="3">
        <v>12</v>
      </c>
      <c r="H1818" s="3">
        <v>77</v>
      </c>
      <c r="I1818" s="3" t="s">
        <v>95</v>
      </c>
      <c r="J1818" s="3">
        <v>6071</v>
      </c>
      <c r="K1818" s="4">
        <v>41655</v>
      </c>
      <c r="L1818" t="s">
        <v>229</v>
      </c>
      <c r="M1818" t="s">
        <v>230</v>
      </c>
      <c r="N1818" t="s">
        <v>483</v>
      </c>
      <c r="O1818">
        <v>83</v>
      </c>
      <c r="P1818" s="4">
        <f t="shared" si="85"/>
        <v>41689</v>
      </c>
      <c r="Q1818" s="4">
        <f t="shared" si="86"/>
        <v>41690</v>
      </c>
      <c r="R1818" s="10" t="str">
        <f t="shared" si="84"/>
        <v>id7840941690</v>
      </c>
      <c r="S1818" s="9" t="e">
        <f>VLOOKUP(R1818,box_office!$C:$F,2,FALSE)</f>
        <v>#N/A</v>
      </c>
      <c r="T1818" s="9" t="e">
        <f>VLOOKUP(R1818,box_office!$C:$F,3,FALSE)</f>
        <v>#N/A</v>
      </c>
      <c r="U1818" s="9" t="e">
        <f>VLOOKUP(R1818,box_office!$C:$F,4,FALSE)</f>
        <v>#N/A</v>
      </c>
    </row>
    <row r="1819" spans="1:21" hidden="1" x14ac:dyDescent="0.3">
      <c r="A1819" s="3" t="s">
        <v>1624</v>
      </c>
      <c r="B1819" s="4" t="s">
        <v>268</v>
      </c>
      <c r="C1819" s="3" t="s">
        <v>1625</v>
      </c>
      <c r="D1819" s="3" t="s">
        <v>28</v>
      </c>
      <c r="F1819" s="3">
        <v>3.8</v>
      </c>
      <c r="G1819" s="3">
        <v>12</v>
      </c>
      <c r="H1819" s="3">
        <v>77</v>
      </c>
      <c r="I1819" s="3" t="s">
        <v>95</v>
      </c>
      <c r="J1819" s="3">
        <v>6073</v>
      </c>
      <c r="K1819" s="4">
        <v>41655</v>
      </c>
      <c r="L1819" t="s">
        <v>229</v>
      </c>
      <c r="M1819" t="s">
        <v>230</v>
      </c>
      <c r="N1819" t="s">
        <v>483</v>
      </c>
      <c r="O1819">
        <v>83</v>
      </c>
      <c r="P1819" s="4">
        <f t="shared" si="85"/>
        <v>41690</v>
      </c>
      <c r="Q1819" s="4">
        <f t="shared" si="86"/>
        <v>41691</v>
      </c>
      <c r="R1819" s="10" t="str">
        <f t="shared" si="84"/>
        <v>id7840941691</v>
      </c>
      <c r="S1819" s="9" t="e">
        <f>VLOOKUP(R1819,box_office!$C:$F,2,FALSE)</f>
        <v>#N/A</v>
      </c>
      <c r="T1819" s="9" t="e">
        <f>VLOOKUP(R1819,box_office!$C:$F,3,FALSE)</f>
        <v>#N/A</v>
      </c>
      <c r="U1819" s="9" t="e">
        <f>VLOOKUP(R1819,box_office!$C:$F,4,FALSE)</f>
        <v>#N/A</v>
      </c>
    </row>
    <row r="1820" spans="1:21" x14ac:dyDescent="0.3">
      <c r="A1820" s="3" t="s">
        <v>1624</v>
      </c>
      <c r="B1820" s="4" t="s">
        <v>270</v>
      </c>
      <c r="C1820" s="3" t="s">
        <v>1625</v>
      </c>
      <c r="D1820" s="3" t="s">
        <v>28</v>
      </c>
      <c r="F1820" s="3">
        <v>3.8</v>
      </c>
      <c r="G1820" s="3">
        <v>12</v>
      </c>
      <c r="H1820" s="3">
        <v>77</v>
      </c>
      <c r="I1820" s="6" t="s">
        <v>95</v>
      </c>
      <c r="J1820" s="6">
        <v>6077</v>
      </c>
      <c r="K1820" s="4">
        <v>41655</v>
      </c>
      <c r="L1820" s="7" t="s">
        <v>229</v>
      </c>
      <c r="M1820" s="7" t="s">
        <v>230</v>
      </c>
      <c r="N1820" s="7" t="s">
        <v>483</v>
      </c>
      <c r="O1820" s="7">
        <v>83</v>
      </c>
      <c r="P1820" s="4">
        <f t="shared" si="85"/>
        <v>41691</v>
      </c>
      <c r="Q1820" s="4">
        <f t="shared" si="86"/>
        <v>41692</v>
      </c>
      <c r="R1820" s="7" t="str">
        <f t="shared" si="84"/>
        <v>id7840941692</v>
      </c>
      <c r="S1820" s="7">
        <f>VLOOKUP(R1820,box_office!$C:$F,2,FALSE)</f>
        <v>1.5748031496062995E-2</v>
      </c>
      <c r="T1820" s="7">
        <f>VLOOKUP(R1820,box_office!$C:$F,3,FALSE)</f>
        <v>4.17</v>
      </c>
      <c r="U1820" s="7">
        <f>VLOOKUP(R1820,box_office!$C:$F,4,FALSE)</f>
        <v>33</v>
      </c>
    </row>
    <row r="1821" spans="1:21" x14ac:dyDescent="0.3">
      <c r="A1821" s="3" t="s">
        <v>1624</v>
      </c>
      <c r="B1821" s="4" t="s">
        <v>272</v>
      </c>
      <c r="C1821" s="3" t="s">
        <v>1625</v>
      </c>
      <c r="D1821" s="3" t="s">
        <v>28</v>
      </c>
      <c r="F1821" s="3">
        <v>3.8</v>
      </c>
      <c r="G1821" s="3">
        <v>12</v>
      </c>
      <c r="H1821" s="3">
        <v>77</v>
      </c>
      <c r="I1821" s="6" t="s">
        <v>95</v>
      </c>
      <c r="J1821" s="6">
        <v>6081</v>
      </c>
      <c r="K1821" s="4">
        <v>41655</v>
      </c>
      <c r="L1821" s="7" t="s">
        <v>229</v>
      </c>
      <c r="M1821" s="7" t="s">
        <v>230</v>
      </c>
      <c r="N1821" s="7" t="s">
        <v>483</v>
      </c>
      <c r="O1821" s="7">
        <v>83</v>
      </c>
      <c r="P1821" s="4">
        <f t="shared" si="85"/>
        <v>41692</v>
      </c>
      <c r="Q1821" s="4">
        <f t="shared" si="86"/>
        <v>41693</v>
      </c>
      <c r="R1821" s="7" t="str">
        <f t="shared" si="84"/>
        <v>id7840941693</v>
      </c>
      <c r="S1821" s="7">
        <f>VLOOKUP(R1821,box_office!$C:$F,2,FALSE)</f>
        <v>1.889763779527559E-2</v>
      </c>
      <c r="T1821" s="7">
        <f>VLOOKUP(R1821,box_office!$C:$F,3,FALSE)</f>
        <v>4.8</v>
      </c>
      <c r="U1821" s="7">
        <f>VLOOKUP(R1821,box_office!$C:$F,4,FALSE)</f>
        <v>32</v>
      </c>
    </row>
    <row r="1822" spans="1:21" hidden="1" x14ac:dyDescent="0.3">
      <c r="A1822" s="3" t="s">
        <v>1624</v>
      </c>
      <c r="B1822" s="4" t="s">
        <v>274</v>
      </c>
      <c r="C1822" s="3" t="s">
        <v>1625</v>
      </c>
      <c r="D1822" s="3" t="s">
        <v>28</v>
      </c>
      <c r="F1822" s="3">
        <v>3.8</v>
      </c>
      <c r="G1822" s="3">
        <v>12</v>
      </c>
      <c r="H1822" s="3">
        <v>77</v>
      </c>
      <c r="I1822" s="3" t="s">
        <v>95</v>
      </c>
      <c r="J1822" s="3">
        <v>6088</v>
      </c>
      <c r="K1822" s="4">
        <v>41655</v>
      </c>
      <c r="L1822" t="s">
        <v>229</v>
      </c>
      <c r="M1822" t="s">
        <v>230</v>
      </c>
      <c r="N1822" t="s">
        <v>483</v>
      </c>
      <c r="O1822">
        <v>83</v>
      </c>
      <c r="P1822" s="4">
        <f t="shared" si="85"/>
        <v>41693</v>
      </c>
      <c r="Q1822" s="4">
        <f t="shared" si="86"/>
        <v>41694</v>
      </c>
      <c r="R1822" s="10" t="str">
        <f t="shared" si="84"/>
        <v>id7840941694</v>
      </c>
      <c r="S1822" s="9" t="e">
        <f>VLOOKUP(R1822,box_office!$C:$F,2,FALSE)</f>
        <v>#N/A</v>
      </c>
      <c r="T1822" s="9" t="e">
        <f>VLOOKUP(R1822,box_office!$C:$F,3,FALSE)</f>
        <v>#N/A</v>
      </c>
      <c r="U1822" s="9" t="e">
        <f>VLOOKUP(R1822,box_office!$C:$F,4,FALSE)</f>
        <v>#N/A</v>
      </c>
    </row>
    <row r="1823" spans="1:21" x14ac:dyDescent="0.3">
      <c r="A1823" s="3" t="s">
        <v>1657</v>
      </c>
      <c r="B1823" s="4" t="s">
        <v>288</v>
      </c>
      <c r="C1823" s="3" t="s">
        <v>1658</v>
      </c>
      <c r="D1823" s="3" t="s">
        <v>28</v>
      </c>
      <c r="F1823" s="3">
        <v>3.9</v>
      </c>
      <c r="G1823" s="3">
        <v>2</v>
      </c>
      <c r="H1823" s="3">
        <v>59</v>
      </c>
      <c r="I1823" s="6" t="s">
        <v>95</v>
      </c>
      <c r="J1823" s="6">
        <v>109</v>
      </c>
      <c r="K1823" s="4">
        <v>41702</v>
      </c>
      <c r="L1823" s="7" t="s">
        <v>229</v>
      </c>
      <c r="M1823" s="7" t="s">
        <v>32</v>
      </c>
      <c r="N1823" s="7" t="s">
        <v>293</v>
      </c>
      <c r="O1823" s="7">
        <v>93</v>
      </c>
      <c r="P1823" s="4">
        <f t="shared" si="85"/>
        <v>41701</v>
      </c>
      <c r="Q1823" s="4">
        <f t="shared" si="86"/>
        <v>41702</v>
      </c>
      <c r="R1823" s="7" t="str">
        <f t="shared" si="84"/>
        <v>id7828141702</v>
      </c>
      <c r="S1823" s="7">
        <f>VLOOKUP(R1823,box_office!$C:$F,2,FALSE)</f>
        <v>6.4771653543307091</v>
      </c>
      <c r="T1823" s="7">
        <f>VLOOKUP(R1823,box_office!$C:$F,3,FALSE)</f>
        <v>4.41</v>
      </c>
      <c r="U1823" s="7">
        <f>VLOOKUP(R1823,box_office!$C:$F,4,FALSE)</f>
        <v>14000</v>
      </c>
    </row>
    <row r="1824" spans="1:21" x14ac:dyDescent="0.3">
      <c r="A1824" s="3" t="s">
        <v>1657</v>
      </c>
      <c r="B1824" s="4" t="s">
        <v>693</v>
      </c>
      <c r="C1824" s="3" t="s">
        <v>1658</v>
      </c>
      <c r="D1824" s="3" t="s">
        <v>28</v>
      </c>
      <c r="F1824" s="3">
        <v>4.3</v>
      </c>
      <c r="G1824" s="3">
        <v>2</v>
      </c>
      <c r="H1824" s="3">
        <v>62</v>
      </c>
      <c r="I1824" s="6" t="s">
        <v>95</v>
      </c>
      <c r="J1824" s="6">
        <v>157</v>
      </c>
      <c r="K1824" s="4">
        <v>41702</v>
      </c>
      <c r="L1824" s="7" t="s">
        <v>229</v>
      </c>
      <c r="M1824" s="7" t="s">
        <v>32</v>
      </c>
      <c r="N1824" s="7" t="s">
        <v>293</v>
      </c>
      <c r="O1824" s="7">
        <v>93</v>
      </c>
      <c r="P1824" s="4">
        <f t="shared" si="85"/>
        <v>41702</v>
      </c>
      <c r="Q1824" s="4">
        <f t="shared" si="86"/>
        <v>41703</v>
      </c>
      <c r="R1824" s="7" t="str">
        <f t="shared" si="84"/>
        <v>id7828141703</v>
      </c>
      <c r="S1824" s="7">
        <f>VLOOKUP(R1824,box_office!$C:$F,2,FALSE)</f>
        <v>6.5354330708661417</v>
      </c>
      <c r="T1824" s="7">
        <f>VLOOKUP(R1824,box_office!$C:$F,3,FALSE)</f>
        <v>4.79</v>
      </c>
      <c r="U1824" s="7">
        <f>VLOOKUP(R1824,box_office!$C:$F,4,FALSE)</f>
        <v>15000</v>
      </c>
    </row>
    <row r="1825" spans="1:21" x14ac:dyDescent="0.3">
      <c r="A1825" s="3" t="s">
        <v>1657</v>
      </c>
      <c r="B1825" s="4" t="s">
        <v>425</v>
      </c>
      <c r="C1825" s="3" t="s">
        <v>1658</v>
      </c>
      <c r="D1825" s="3" t="s">
        <v>28</v>
      </c>
      <c r="F1825" s="3">
        <v>4.5999999999999996</v>
      </c>
      <c r="G1825" s="3">
        <v>2</v>
      </c>
      <c r="H1825" s="3">
        <v>62</v>
      </c>
      <c r="I1825" s="6" t="s">
        <v>95</v>
      </c>
      <c r="J1825" s="6">
        <v>254</v>
      </c>
      <c r="K1825" s="4">
        <v>41702</v>
      </c>
      <c r="L1825" s="7" t="s">
        <v>229</v>
      </c>
      <c r="M1825" s="7" t="s">
        <v>32</v>
      </c>
      <c r="N1825" s="7" t="s">
        <v>293</v>
      </c>
      <c r="O1825" s="7">
        <v>93</v>
      </c>
      <c r="P1825" s="4">
        <f t="shared" si="85"/>
        <v>41703</v>
      </c>
      <c r="Q1825" s="4">
        <f t="shared" si="86"/>
        <v>41704</v>
      </c>
      <c r="R1825" s="7" t="str">
        <f t="shared" si="84"/>
        <v>id7828141704</v>
      </c>
      <c r="S1825" s="7">
        <f>VLOOKUP(R1825,box_office!$C:$F,2,FALSE)</f>
        <v>6.4724409448818907</v>
      </c>
      <c r="T1825" s="7">
        <f>VLOOKUP(R1825,box_office!$C:$F,3,FALSE)</f>
        <v>4.71</v>
      </c>
      <c r="U1825" s="7">
        <f>VLOOKUP(R1825,box_office!$C:$F,4,FALSE)</f>
        <v>15000</v>
      </c>
    </row>
    <row r="1826" spans="1:21" x14ac:dyDescent="0.3">
      <c r="A1826" s="3" t="s">
        <v>1657</v>
      </c>
      <c r="B1826" s="4" t="s">
        <v>429</v>
      </c>
      <c r="C1826" s="3" t="s">
        <v>1658</v>
      </c>
      <c r="D1826" s="3" t="s">
        <v>28</v>
      </c>
      <c r="F1826" s="3">
        <v>4.5999999999999996</v>
      </c>
      <c r="G1826" s="3">
        <v>2</v>
      </c>
      <c r="H1826" s="3">
        <v>62</v>
      </c>
      <c r="I1826" s="6" t="s">
        <v>95</v>
      </c>
      <c r="J1826" s="6">
        <v>321</v>
      </c>
      <c r="K1826" s="4">
        <v>41702</v>
      </c>
      <c r="L1826" s="7" t="s">
        <v>229</v>
      </c>
      <c r="M1826" s="7" t="s">
        <v>32</v>
      </c>
      <c r="N1826" s="7" t="s">
        <v>293</v>
      </c>
      <c r="O1826" s="7">
        <v>93</v>
      </c>
      <c r="P1826" s="4">
        <f t="shared" si="85"/>
        <v>41704</v>
      </c>
      <c r="Q1826" s="4">
        <f t="shared" si="86"/>
        <v>41705</v>
      </c>
      <c r="R1826" s="7" t="str">
        <f t="shared" si="84"/>
        <v>id7828141705</v>
      </c>
      <c r="S1826" s="7">
        <f>VLOOKUP(R1826,box_office!$C:$F,2,FALSE)</f>
        <v>3.4141732283464568</v>
      </c>
      <c r="T1826" s="7">
        <f>VLOOKUP(R1826,box_office!$C:$F,3,FALSE)</f>
        <v>5.04</v>
      </c>
      <c r="U1826" s="7">
        <f>VLOOKUP(R1826,box_office!$C:$F,4,FALSE)</f>
        <v>6145</v>
      </c>
    </row>
    <row r="1827" spans="1:21" x14ac:dyDescent="0.3">
      <c r="A1827" s="3" t="s">
        <v>1657</v>
      </c>
      <c r="B1827" s="4" t="s">
        <v>431</v>
      </c>
      <c r="C1827" s="3" t="s">
        <v>1658</v>
      </c>
      <c r="D1827" s="3" t="s">
        <v>28</v>
      </c>
      <c r="F1827" s="3">
        <v>4.5999999999999996</v>
      </c>
      <c r="G1827" s="3">
        <v>2</v>
      </c>
      <c r="H1827" s="3">
        <v>62</v>
      </c>
      <c r="I1827" s="6" t="s">
        <v>95</v>
      </c>
      <c r="J1827" s="6">
        <v>374</v>
      </c>
      <c r="K1827" s="4">
        <v>41702</v>
      </c>
      <c r="L1827" s="7" t="s">
        <v>229</v>
      </c>
      <c r="M1827" s="7" t="s">
        <v>32</v>
      </c>
      <c r="N1827" s="7" t="s">
        <v>293</v>
      </c>
      <c r="O1827" s="7">
        <v>93</v>
      </c>
      <c r="P1827" s="4">
        <f t="shared" si="85"/>
        <v>41705</v>
      </c>
      <c r="Q1827" s="4">
        <f t="shared" si="86"/>
        <v>41706</v>
      </c>
      <c r="R1827" s="7" t="str">
        <f t="shared" si="84"/>
        <v>id7828141706</v>
      </c>
      <c r="S1827" s="7">
        <f>VLOOKUP(R1827,box_office!$C:$F,2,FALSE)</f>
        <v>12.102362204724409</v>
      </c>
      <c r="T1827" s="7">
        <f>VLOOKUP(R1827,box_office!$C:$F,3,FALSE)</f>
        <v>5.29</v>
      </c>
      <c r="U1827" s="7">
        <f>VLOOKUP(R1827,box_office!$C:$F,4,FALSE)</f>
        <v>6533</v>
      </c>
    </row>
    <row r="1828" spans="1:21" x14ac:dyDescent="0.3">
      <c r="A1828" s="3" t="s">
        <v>1657</v>
      </c>
      <c r="B1828" s="4" t="s">
        <v>433</v>
      </c>
      <c r="C1828" s="3" t="s">
        <v>1658</v>
      </c>
      <c r="D1828" s="3" t="s">
        <v>28</v>
      </c>
      <c r="F1828" s="3">
        <v>4.5999999999999996</v>
      </c>
      <c r="G1828" s="3">
        <v>2</v>
      </c>
      <c r="H1828" s="3">
        <v>62</v>
      </c>
      <c r="I1828" s="6" t="s">
        <v>95</v>
      </c>
      <c r="J1828" s="6">
        <v>474</v>
      </c>
      <c r="K1828" s="4">
        <v>41702</v>
      </c>
      <c r="L1828" s="7" t="s">
        <v>229</v>
      </c>
      <c r="M1828" s="7" t="s">
        <v>32</v>
      </c>
      <c r="N1828" s="7" t="s">
        <v>293</v>
      </c>
      <c r="O1828" s="7">
        <v>93</v>
      </c>
      <c r="P1828" s="4">
        <f t="shared" si="85"/>
        <v>41706</v>
      </c>
      <c r="Q1828" s="4">
        <f t="shared" si="86"/>
        <v>41707</v>
      </c>
      <c r="R1828" s="7" t="str">
        <f t="shared" si="84"/>
        <v>id7828141707</v>
      </c>
      <c r="S1828" s="7">
        <f>VLOOKUP(R1828,box_office!$C:$F,2,FALSE)</f>
        <v>3.1716535433070869</v>
      </c>
      <c r="T1828" s="7">
        <f>VLOOKUP(R1828,box_office!$C:$F,3,FALSE)</f>
        <v>5.0599999999999996</v>
      </c>
      <c r="U1828" s="7">
        <f>VLOOKUP(R1828,box_office!$C:$F,4,FALSE)</f>
        <v>5702</v>
      </c>
    </row>
    <row r="1829" spans="1:21" x14ac:dyDescent="0.3">
      <c r="A1829" s="3" t="s">
        <v>1657</v>
      </c>
      <c r="B1829" s="4" t="s">
        <v>435</v>
      </c>
      <c r="C1829" s="3" t="s">
        <v>1658</v>
      </c>
      <c r="D1829" s="3" t="s">
        <v>28</v>
      </c>
      <c r="F1829" s="3">
        <v>4.5999999999999996</v>
      </c>
      <c r="G1829" s="3">
        <v>2</v>
      </c>
      <c r="H1829" s="3">
        <v>62</v>
      </c>
      <c r="I1829" s="6" t="s">
        <v>95</v>
      </c>
      <c r="J1829" s="6">
        <v>559</v>
      </c>
      <c r="K1829" s="4">
        <v>41702</v>
      </c>
      <c r="L1829" s="7" t="s">
        <v>229</v>
      </c>
      <c r="M1829" s="7" t="s">
        <v>32</v>
      </c>
      <c r="N1829" s="7" t="s">
        <v>293</v>
      </c>
      <c r="O1829" s="7">
        <v>93</v>
      </c>
      <c r="P1829" s="4">
        <f t="shared" si="85"/>
        <v>41707</v>
      </c>
      <c r="Q1829" s="4">
        <f t="shared" si="86"/>
        <v>41708</v>
      </c>
      <c r="R1829" s="7" t="str">
        <f t="shared" si="84"/>
        <v>id7828141708</v>
      </c>
      <c r="S1829" s="7">
        <f>VLOOKUP(R1829,box_office!$C:$F,2,FALSE)</f>
        <v>1.4488188976377951</v>
      </c>
      <c r="T1829" s="7">
        <f>VLOOKUP(R1829,box_office!$C:$F,3,FALSE)</f>
        <v>5.2</v>
      </c>
      <c r="U1829" s="7">
        <f>VLOOKUP(R1829,box_office!$C:$F,4,FALSE)</f>
        <v>5566</v>
      </c>
    </row>
    <row r="1830" spans="1:21" x14ac:dyDescent="0.3">
      <c r="A1830" s="3" t="s">
        <v>1657</v>
      </c>
      <c r="B1830" s="4" t="s">
        <v>437</v>
      </c>
      <c r="C1830" s="3" t="s">
        <v>1658</v>
      </c>
      <c r="D1830" s="3" t="s">
        <v>28</v>
      </c>
      <c r="F1830" s="3">
        <v>4.7</v>
      </c>
      <c r="G1830" s="3">
        <v>2</v>
      </c>
      <c r="H1830" s="3">
        <v>62</v>
      </c>
      <c r="I1830" s="6" t="s">
        <v>95</v>
      </c>
      <c r="J1830" s="6">
        <v>613</v>
      </c>
      <c r="K1830" s="4">
        <v>41702</v>
      </c>
      <c r="L1830" s="7" t="s">
        <v>229</v>
      </c>
      <c r="M1830" s="7" t="s">
        <v>32</v>
      </c>
      <c r="N1830" s="7" t="s">
        <v>293</v>
      </c>
      <c r="O1830" s="7">
        <v>93</v>
      </c>
      <c r="P1830" s="4">
        <f t="shared" si="85"/>
        <v>41708</v>
      </c>
      <c r="Q1830" s="4">
        <f t="shared" si="86"/>
        <v>41709</v>
      </c>
      <c r="R1830" s="7" t="str">
        <f t="shared" si="84"/>
        <v>id7828141709</v>
      </c>
      <c r="S1830" s="7">
        <f>VLOOKUP(R1830,box_office!$C:$F,2,FALSE)</f>
        <v>1.4771653543307086</v>
      </c>
      <c r="T1830" s="7">
        <f>VLOOKUP(R1830,box_office!$C:$F,3,FALSE)</f>
        <v>4.38</v>
      </c>
      <c r="U1830" s="7">
        <f>VLOOKUP(R1830,box_office!$C:$F,4,FALSE)</f>
        <v>5625</v>
      </c>
    </row>
    <row r="1831" spans="1:21" x14ac:dyDescent="0.3">
      <c r="A1831" s="3" t="s">
        <v>1657</v>
      </c>
      <c r="B1831" s="4" t="s">
        <v>439</v>
      </c>
      <c r="C1831" s="3" t="s">
        <v>1658</v>
      </c>
      <c r="D1831" s="3" t="s">
        <v>28</v>
      </c>
      <c r="F1831" s="3">
        <v>4.5999999999999996</v>
      </c>
      <c r="G1831" s="3">
        <v>2</v>
      </c>
      <c r="H1831" s="3">
        <v>62</v>
      </c>
      <c r="I1831" s="6" t="s">
        <v>95</v>
      </c>
      <c r="J1831" s="6">
        <v>644</v>
      </c>
      <c r="K1831" s="4">
        <v>41702</v>
      </c>
      <c r="L1831" s="7" t="s">
        <v>229</v>
      </c>
      <c r="M1831" s="7" t="s">
        <v>32</v>
      </c>
      <c r="N1831" s="7" t="s">
        <v>293</v>
      </c>
      <c r="O1831" s="7">
        <v>93</v>
      </c>
      <c r="P1831" s="4">
        <f t="shared" si="85"/>
        <v>41709</v>
      </c>
      <c r="Q1831" s="4">
        <f t="shared" si="86"/>
        <v>41710</v>
      </c>
      <c r="R1831" s="7" t="str">
        <f t="shared" si="84"/>
        <v>id7828141710</v>
      </c>
      <c r="S1831" s="7">
        <f>VLOOKUP(R1831,box_office!$C:$F,2,FALSE)</f>
        <v>1.3968503937007877</v>
      </c>
      <c r="T1831" s="7">
        <f>VLOOKUP(R1831,box_office!$C:$F,3,FALSE)</f>
        <v>4.96</v>
      </c>
      <c r="U1831" s="7">
        <f>VLOOKUP(R1831,box_office!$C:$F,4,FALSE)</f>
        <v>5627</v>
      </c>
    </row>
    <row r="1832" spans="1:21" x14ac:dyDescent="0.3">
      <c r="A1832" s="3" t="s">
        <v>1657</v>
      </c>
      <c r="B1832" s="4" t="s">
        <v>441</v>
      </c>
      <c r="C1832" s="3" t="s">
        <v>1658</v>
      </c>
      <c r="D1832" s="3" t="s">
        <v>28</v>
      </c>
      <c r="F1832" s="3">
        <v>4.7</v>
      </c>
      <c r="G1832" s="3">
        <v>2</v>
      </c>
      <c r="H1832" s="3">
        <v>62</v>
      </c>
      <c r="I1832" s="6" t="s">
        <v>95</v>
      </c>
      <c r="J1832" s="6">
        <v>684</v>
      </c>
      <c r="K1832" s="4">
        <v>41702</v>
      </c>
      <c r="L1832" s="7" t="s">
        <v>229</v>
      </c>
      <c r="M1832" s="7" t="s">
        <v>32</v>
      </c>
      <c r="N1832" s="7" t="s">
        <v>293</v>
      </c>
      <c r="O1832" s="7">
        <v>93</v>
      </c>
      <c r="P1832" s="4">
        <f t="shared" si="85"/>
        <v>41710</v>
      </c>
      <c r="Q1832" s="4">
        <f t="shared" si="86"/>
        <v>41711</v>
      </c>
      <c r="R1832" s="7" t="str">
        <f t="shared" si="84"/>
        <v>id7828141711</v>
      </c>
      <c r="S1832" s="7">
        <f>VLOOKUP(R1832,box_office!$C:$F,2,FALSE)</f>
        <v>1.3086614173228346</v>
      </c>
      <c r="T1832" s="7">
        <f>VLOOKUP(R1832,box_office!$C:$F,3,FALSE)</f>
        <v>4.6500000000000004</v>
      </c>
      <c r="U1832" s="7">
        <f>VLOOKUP(R1832,box_office!$C:$F,4,FALSE)</f>
        <v>5636</v>
      </c>
    </row>
    <row r="1833" spans="1:21" x14ac:dyDescent="0.3">
      <c r="A1833" s="3" t="s">
        <v>1657</v>
      </c>
      <c r="B1833" s="4" t="s">
        <v>443</v>
      </c>
      <c r="C1833" s="3" t="s">
        <v>1658</v>
      </c>
      <c r="D1833" s="3" t="s">
        <v>28</v>
      </c>
      <c r="F1833" s="3">
        <v>4.5999999999999996</v>
      </c>
      <c r="G1833" s="3">
        <v>2</v>
      </c>
      <c r="H1833" s="3">
        <v>62</v>
      </c>
      <c r="I1833" s="6" t="s">
        <v>95</v>
      </c>
      <c r="J1833" s="6">
        <v>717</v>
      </c>
      <c r="K1833" s="4">
        <v>41702</v>
      </c>
      <c r="L1833" s="7" t="s">
        <v>229</v>
      </c>
      <c r="M1833" s="7" t="s">
        <v>32</v>
      </c>
      <c r="N1833" s="7" t="s">
        <v>293</v>
      </c>
      <c r="O1833" s="7">
        <v>93</v>
      </c>
      <c r="P1833" s="4">
        <f t="shared" si="85"/>
        <v>41711</v>
      </c>
      <c r="Q1833" s="4">
        <f t="shared" si="86"/>
        <v>41712</v>
      </c>
      <c r="R1833" s="7" t="str">
        <f t="shared" si="84"/>
        <v>id7828141712</v>
      </c>
      <c r="S1833" s="7">
        <f>VLOOKUP(R1833,box_office!$C:$F,2,FALSE)</f>
        <v>0.34488188976377954</v>
      </c>
      <c r="T1833" s="7">
        <f>VLOOKUP(R1833,box_office!$C:$F,3,FALSE)</f>
        <v>4.57</v>
      </c>
      <c r="U1833" s="7">
        <f>VLOOKUP(R1833,box_office!$C:$F,4,FALSE)</f>
        <v>1514</v>
      </c>
    </row>
    <row r="1834" spans="1:21" x14ac:dyDescent="0.3">
      <c r="A1834" s="3" t="s">
        <v>1657</v>
      </c>
      <c r="B1834" s="4" t="s">
        <v>445</v>
      </c>
      <c r="C1834" s="3" t="s">
        <v>1658</v>
      </c>
      <c r="D1834" s="3" t="s">
        <v>28</v>
      </c>
      <c r="F1834" s="3">
        <v>4.5999999999999996</v>
      </c>
      <c r="G1834" s="3">
        <v>2</v>
      </c>
      <c r="H1834" s="3">
        <v>62</v>
      </c>
      <c r="I1834" s="6" t="s">
        <v>95</v>
      </c>
      <c r="J1834" s="6">
        <v>732</v>
      </c>
      <c r="K1834" s="4">
        <v>41702</v>
      </c>
      <c r="L1834" s="7" t="s">
        <v>229</v>
      </c>
      <c r="M1834" s="7" t="s">
        <v>32</v>
      </c>
      <c r="N1834" s="7" t="s">
        <v>293</v>
      </c>
      <c r="O1834" s="7">
        <v>93</v>
      </c>
      <c r="P1834" s="4">
        <f t="shared" si="85"/>
        <v>41712</v>
      </c>
      <c r="Q1834" s="4">
        <f t="shared" si="86"/>
        <v>41713</v>
      </c>
      <c r="R1834" s="7" t="str">
        <f t="shared" si="84"/>
        <v>id7828141713</v>
      </c>
      <c r="S1834" s="7">
        <f>VLOOKUP(R1834,box_office!$C:$F,2,FALSE)</f>
        <v>0.5496062992125984</v>
      </c>
      <c r="T1834" s="7">
        <f>VLOOKUP(R1834,box_office!$C:$F,3,FALSE)</f>
        <v>4.91</v>
      </c>
      <c r="U1834" s="7">
        <f>VLOOKUP(R1834,box_office!$C:$F,4,FALSE)</f>
        <v>1398</v>
      </c>
    </row>
    <row r="1835" spans="1:21" x14ac:dyDescent="0.3">
      <c r="A1835" s="3" t="s">
        <v>1657</v>
      </c>
      <c r="B1835" s="4" t="s">
        <v>447</v>
      </c>
      <c r="C1835" s="3" t="s">
        <v>1658</v>
      </c>
      <c r="D1835" s="3" t="s">
        <v>28</v>
      </c>
      <c r="F1835" s="3">
        <v>4.5999999999999996</v>
      </c>
      <c r="G1835" s="3">
        <v>2</v>
      </c>
      <c r="H1835" s="3">
        <v>62</v>
      </c>
      <c r="I1835" s="6" t="s">
        <v>95</v>
      </c>
      <c r="J1835" s="6">
        <v>757</v>
      </c>
      <c r="K1835" s="4">
        <v>41702</v>
      </c>
      <c r="L1835" s="7" t="s">
        <v>229</v>
      </c>
      <c r="M1835" s="7" t="s">
        <v>32</v>
      </c>
      <c r="N1835" s="7" t="s">
        <v>293</v>
      </c>
      <c r="O1835" s="7">
        <v>93</v>
      </c>
      <c r="P1835" s="4">
        <f t="shared" si="85"/>
        <v>41713</v>
      </c>
      <c r="Q1835" s="4">
        <f t="shared" si="86"/>
        <v>41714</v>
      </c>
      <c r="R1835" s="7" t="str">
        <f t="shared" si="84"/>
        <v>id7828141714</v>
      </c>
      <c r="S1835" s="7">
        <f>VLOOKUP(R1835,box_office!$C:$F,2,FALSE)</f>
        <v>0.4976377952755906</v>
      </c>
      <c r="T1835" s="7">
        <f>VLOOKUP(R1835,box_office!$C:$F,3,FALSE)</f>
        <v>5.0199999999999996</v>
      </c>
      <c r="U1835" s="7">
        <f>VLOOKUP(R1835,box_office!$C:$F,4,FALSE)</f>
        <v>1415</v>
      </c>
    </row>
    <row r="1836" spans="1:21" x14ac:dyDescent="0.3">
      <c r="A1836" s="3" t="s">
        <v>1657</v>
      </c>
      <c r="B1836" s="4" t="s">
        <v>449</v>
      </c>
      <c r="C1836" s="3" t="s">
        <v>1658</v>
      </c>
      <c r="D1836" s="3" t="s">
        <v>28</v>
      </c>
      <c r="F1836" s="3">
        <v>4.7</v>
      </c>
      <c r="G1836" s="3">
        <v>2</v>
      </c>
      <c r="H1836" s="3">
        <v>62</v>
      </c>
      <c r="I1836" s="6" t="s">
        <v>95</v>
      </c>
      <c r="J1836" s="6">
        <v>767</v>
      </c>
      <c r="K1836" s="4">
        <v>41702</v>
      </c>
      <c r="L1836" s="7" t="s">
        <v>229</v>
      </c>
      <c r="M1836" s="7" t="s">
        <v>32</v>
      </c>
      <c r="N1836" s="7" t="s">
        <v>293</v>
      </c>
      <c r="O1836" s="7">
        <v>93</v>
      </c>
      <c r="P1836" s="4">
        <f t="shared" si="85"/>
        <v>41714</v>
      </c>
      <c r="Q1836" s="4">
        <f t="shared" si="86"/>
        <v>41715</v>
      </c>
      <c r="R1836" s="7" t="str">
        <f t="shared" si="84"/>
        <v>id7828141715</v>
      </c>
      <c r="S1836" s="7">
        <f>VLOOKUP(R1836,box_office!$C:$F,2,FALSE)</f>
        <v>0.12913385826771653</v>
      </c>
      <c r="T1836" s="7">
        <f>VLOOKUP(R1836,box_office!$C:$F,3,FALSE)</f>
        <v>4.88</v>
      </c>
      <c r="U1836" s="7">
        <f>VLOOKUP(R1836,box_office!$C:$F,4,FALSE)</f>
        <v>890</v>
      </c>
    </row>
    <row r="1837" spans="1:21" x14ac:dyDescent="0.3">
      <c r="A1837" s="3" t="s">
        <v>1657</v>
      </c>
      <c r="B1837" s="4" t="s">
        <v>451</v>
      </c>
      <c r="C1837" s="3" t="s">
        <v>1658</v>
      </c>
      <c r="D1837" s="3" t="s">
        <v>28</v>
      </c>
      <c r="F1837" s="3">
        <v>4.7</v>
      </c>
      <c r="G1837" s="3">
        <v>2</v>
      </c>
      <c r="H1837" s="3">
        <v>62</v>
      </c>
      <c r="I1837" s="6" t="s">
        <v>95</v>
      </c>
      <c r="J1837" s="6">
        <v>781</v>
      </c>
      <c r="K1837" s="4">
        <v>41702</v>
      </c>
      <c r="L1837" s="7" t="s">
        <v>229</v>
      </c>
      <c r="M1837" s="7" t="s">
        <v>32</v>
      </c>
      <c r="N1837" s="7" t="s">
        <v>293</v>
      </c>
      <c r="O1837" s="7">
        <v>93</v>
      </c>
      <c r="P1837" s="4">
        <f t="shared" si="85"/>
        <v>41715</v>
      </c>
      <c r="Q1837" s="4">
        <f t="shared" si="86"/>
        <v>41716</v>
      </c>
      <c r="R1837" s="7" t="str">
        <f t="shared" si="84"/>
        <v>id7828141716</v>
      </c>
      <c r="S1837" s="7">
        <f>VLOOKUP(R1837,box_office!$C:$F,2,FALSE)</f>
        <v>0.15433070866141735</v>
      </c>
      <c r="T1837" s="7">
        <f>VLOOKUP(R1837,box_office!$C:$F,3,FALSE)</f>
        <v>4.58</v>
      </c>
      <c r="U1837" s="7">
        <f>VLOOKUP(R1837,box_office!$C:$F,4,FALSE)</f>
        <v>849</v>
      </c>
    </row>
    <row r="1838" spans="1:21" x14ac:dyDescent="0.3">
      <c r="A1838" s="3" t="s">
        <v>1657</v>
      </c>
      <c r="B1838" s="4" t="s">
        <v>453</v>
      </c>
      <c r="C1838" s="3" t="s">
        <v>1658</v>
      </c>
      <c r="D1838" s="3" t="s">
        <v>28</v>
      </c>
      <c r="F1838" s="3">
        <v>4.7</v>
      </c>
      <c r="G1838" s="3">
        <v>2</v>
      </c>
      <c r="H1838" s="3">
        <v>62</v>
      </c>
      <c r="I1838" s="6" t="s">
        <v>95</v>
      </c>
      <c r="J1838" s="6">
        <v>785</v>
      </c>
      <c r="K1838" s="4">
        <v>41702</v>
      </c>
      <c r="L1838" s="7" t="s">
        <v>229</v>
      </c>
      <c r="M1838" s="7" t="s">
        <v>32</v>
      </c>
      <c r="N1838" s="7" t="s">
        <v>293</v>
      </c>
      <c r="O1838" s="7">
        <v>93</v>
      </c>
      <c r="P1838" s="4">
        <f t="shared" si="85"/>
        <v>41716</v>
      </c>
      <c r="Q1838" s="4">
        <f t="shared" si="86"/>
        <v>41717</v>
      </c>
      <c r="R1838" s="7" t="str">
        <f t="shared" si="84"/>
        <v>id7828141717</v>
      </c>
      <c r="S1838" s="7">
        <f>VLOOKUP(R1838,box_office!$C:$F,2,FALSE)</f>
        <v>0.14960629921259844</v>
      </c>
      <c r="T1838" s="7">
        <f>VLOOKUP(R1838,box_office!$C:$F,3,FALSE)</f>
        <v>4.6100000000000003</v>
      </c>
      <c r="U1838" s="7">
        <f>VLOOKUP(R1838,box_office!$C:$F,4,FALSE)</f>
        <v>814</v>
      </c>
    </row>
    <row r="1839" spans="1:21" x14ac:dyDescent="0.3">
      <c r="A1839" s="3" t="s">
        <v>1657</v>
      </c>
      <c r="B1839" s="4" t="s">
        <v>455</v>
      </c>
      <c r="C1839" s="3" t="s">
        <v>1658</v>
      </c>
      <c r="D1839" s="3" t="s">
        <v>28</v>
      </c>
      <c r="F1839" s="3">
        <v>4.7</v>
      </c>
      <c r="G1839" s="3">
        <v>2</v>
      </c>
      <c r="H1839" s="3">
        <v>62</v>
      </c>
      <c r="I1839" s="6" t="s">
        <v>95</v>
      </c>
      <c r="J1839" s="6">
        <v>790</v>
      </c>
      <c r="K1839" s="4">
        <v>41702</v>
      </c>
      <c r="L1839" s="7" t="s">
        <v>229</v>
      </c>
      <c r="M1839" s="7" t="s">
        <v>32</v>
      </c>
      <c r="N1839" s="7" t="s">
        <v>293</v>
      </c>
      <c r="O1839" s="7">
        <v>93</v>
      </c>
      <c r="P1839" s="4">
        <f t="shared" si="85"/>
        <v>41717</v>
      </c>
      <c r="Q1839" s="4">
        <f t="shared" si="86"/>
        <v>41718</v>
      </c>
      <c r="R1839" s="7" t="str">
        <f t="shared" si="84"/>
        <v>id7828141718</v>
      </c>
      <c r="S1839" s="7">
        <f>VLOOKUP(R1839,box_office!$C:$F,2,FALSE)</f>
        <v>0.14645669291338584</v>
      </c>
      <c r="T1839" s="7">
        <f>VLOOKUP(R1839,box_office!$C:$F,3,FALSE)</f>
        <v>4.87</v>
      </c>
      <c r="U1839" s="7">
        <f>VLOOKUP(R1839,box_office!$C:$F,4,FALSE)</f>
        <v>756</v>
      </c>
    </row>
    <row r="1840" spans="1:21" hidden="1" x14ac:dyDescent="0.3">
      <c r="A1840" s="3" t="s">
        <v>1657</v>
      </c>
      <c r="B1840" s="4" t="s">
        <v>457</v>
      </c>
      <c r="C1840" s="3" t="s">
        <v>1658</v>
      </c>
      <c r="D1840" s="3" t="s">
        <v>28</v>
      </c>
      <c r="F1840" s="3">
        <v>4.7</v>
      </c>
      <c r="G1840" s="3">
        <v>2</v>
      </c>
      <c r="H1840" s="3">
        <v>62</v>
      </c>
      <c r="I1840" s="3" t="s">
        <v>95</v>
      </c>
      <c r="J1840" s="3">
        <v>795</v>
      </c>
      <c r="K1840" s="4">
        <v>41702</v>
      </c>
      <c r="L1840" t="s">
        <v>229</v>
      </c>
      <c r="M1840" t="s">
        <v>32</v>
      </c>
      <c r="N1840" t="s">
        <v>293</v>
      </c>
      <c r="O1840">
        <v>93</v>
      </c>
      <c r="P1840" s="4">
        <f t="shared" si="85"/>
        <v>41718</v>
      </c>
      <c r="Q1840" s="4">
        <f t="shared" si="86"/>
        <v>41719</v>
      </c>
      <c r="R1840" s="10" t="str">
        <f t="shared" si="84"/>
        <v>id7828141719</v>
      </c>
      <c r="S1840" s="9" t="e">
        <f>VLOOKUP(R1840,box_office!$C:$F,2,FALSE)</f>
        <v>#N/A</v>
      </c>
      <c r="T1840" s="9" t="e">
        <f>VLOOKUP(R1840,box_office!$C:$F,3,FALSE)</f>
        <v>#N/A</v>
      </c>
      <c r="U1840" s="9" t="e">
        <f>VLOOKUP(R1840,box_office!$C:$F,4,FALSE)</f>
        <v>#N/A</v>
      </c>
    </row>
    <row r="1841" spans="1:21" x14ac:dyDescent="0.3">
      <c r="A1841" s="3" t="s">
        <v>1657</v>
      </c>
      <c r="B1841" s="4" t="s">
        <v>459</v>
      </c>
      <c r="C1841" s="3" t="s">
        <v>1658</v>
      </c>
      <c r="D1841" s="3" t="s">
        <v>28</v>
      </c>
      <c r="F1841" s="3">
        <v>4.7</v>
      </c>
      <c r="G1841" s="3">
        <v>2</v>
      </c>
      <c r="H1841" s="3">
        <v>62</v>
      </c>
      <c r="I1841" s="6" t="s">
        <v>95</v>
      </c>
      <c r="J1841" s="6">
        <v>800</v>
      </c>
      <c r="K1841" s="4">
        <v>41702</v>
      </c>
      <c r="L1841" s="7" t="s">
        <v>229</v>
      </c>
      <c r="M1841" s="7" t="s">
        <v>32</v>
      </c>
      <c r="N1841" s="7" t="s">
        <v>293</v>
      </c>
      <c r="O1841" s="7">
        <v>93</v>
      </c>
      <c r="P1841" s="4">
        <f t="shared" si="85"/>
        <v>41719</v>
      </c>
      <c r="Q1841" s="4">
        <f t="shared" si="86"/>
        <v>41720</v>
      </c>
      <c r="R1841" s="7" t="str">
        <f t="shared" si="84"/>
        <v>id7828141720</v>
      </c>
      <c r="S1841" s="7">
        <f>VLOOKUP(R1841,box_office!$C:$F,2,FALSE)</f>
        <v>4.5669291338582677E-2</v>
      </c>
      <c r="T1841" s="7">
        <f>VLOOKUP(R1841,box_office!$C:$F,3,FALSE)</f>
        <v>4.1900000000000004</v>
      </c>
      <c r="U1841" s="7">
        <f>VLOOKUP(R1841,box_office!$C:$F,4,FALSE)</f>
        <v>111</v>
      </c>
    </row>
    <row r="1842" spans="1:21" hidden="1" x14ac:dyDescent="0.3">
      <c r="A1842" s="3" t="s">
        <v>1657</v>
      </c>
      <c r="B1842" s="4" t="s">
        <v>461</v>
      </c>
      <c r="C1842" s="3" t="s">
        <v>1658</v>
      </c>
      <c r="D1842" s="3" t="s">
        <v>28</v>
      </c>
      <c r="F1842" s="3">
        <v>4.7</v>
      </c>
      <c r="G1842" s="3">
        <v>2</v>
      </c>
      <c r="H1842" s="3">
        <v>62</v>
      </c>
      <c r="I1842" s="3" t="s">
        <v>95</v>
      </c>
      <c r="J1842" s="3">
        <v>803</v>
      </c>
      <c r="K1842" s="4">
        <v>41702</v>
      </c>
      <c r="L1842" t="s">
        <v>229</v>
      </c>
      <c r="M1842" t="s">
        <v>32</v>
      </c>
      <c r="N1842" t="s">
        <v>293</v>
      </c>
      <c r="O1842">
        <v>93</v>
      </c>
      <c r="P1842" s="4">
        <f t="shared" si="85"/>
        <v>41720</v>
      </c>
      <c r="Q1842" s="4">
        <f t="shared" si="86"/>
        <v>41721</v>
      </c>
      <c r="R1842" s="10" t="str">
        <f t="shared" si="84"/>
        <v>id7828141721</v>
      </c>
      <c r="S1842" s="9" t="e">
        <f>VLOOKUP(R1842,box_office!$C:$F,2,FALSE)</f>
        <v>#N/A</v>
      </c>
      <c r="T1842" s="9" t="e">
        <f>VLOOKUP(R1842,box_office!$C:$F,3,FALSE)</f>
        <v>#N/A</v>
      </c>
      <c r="U1842" s="9" t="e">
        <f>VLOOKUP(R1842,box_office!$C:$F,4,FALSE)</f>
        <v>#N/A</v>
      </c>
    </row>
    <row r="1843" spans="1:21" hidden="1" x14ac:dyDescent="0.3">
      <c r="A1843" s="3" t="s">
        <v>1657</v>
      </c>
      <c r="B1843" s="4" t="s">
        <v>463</v>
      </c>
      <c r="C1843" s="3" t="s">
        <v>1658</v>
      </c>
      <c r="D1843" s="3" t="s">
        <v>28</v>
      </c>
      <c r="F1843" s="3">
        <v>4.7</v>
      </c>
      <c r="G1843" s="3">
        <v>2</v>
      </c>
      <c r="H1843" s="3">
        <v>62</v>
      </c>
      <c r="I1843" s="3" t="s">
        <v>95</v>
      </c>
      <c r="J1843" s="3">
        <v>808</v>
      </c>
      <c r="K1843" s="4">
        <v>41702</v>
      </c>
      <c r="L1843" t="s">
        <v>229</v>
      </c>
      <c r="M1843" t="s">
        <v>32</v>
      </c>
      <c r="N1843" t="s">
        <v>293</v>
      </c>
      <c r="O1843">
        <v>93</v>
      </c>
      <c r="P1843" s="4">
        <f t="shared" si="85"/>
        <v>41721</v>
      </c>
      <c r="Q1843" s="4">
        <f t="shared" si="86"/>
        <v>41722</v>
      </c>
      <c r="R1843" s="10" t="str">
        <f t="shared" si="84"/>
        <v>id7828141722</v>
      </c>
      <c r="S1843" s="9" t="e">
        <f>VLOOKUP(R1843,box_office!$C:$F,2,FALSE)</f>
        <v>#N/A</v>
      </c>
      <c r="T1843" s="9" t="e">
        <f>VLOOKUP(R1843,box_office!$C:$F,3,FALSE)</f>
        <v>#N/A</v>
      </c>
      <c r="U1843" s="9" t="e">
        <f>VLOOKUP(R1843,box_office!$C:$F,4,FALSE)</f>
        <v>#N/A</v>
      </c>
    </row>
    <row r="1844" spans="1:21" hidden="1" x14ac:dyDescent="0.3">
      <c r="A1844" s="3" t="s">
        <v>1657</v>
      </c>
      <c r="B1844" s="4" t="s">
        <v>465</v>
      </c>
      <c r="C1844" s="3" t="s">
        <v>1658</v>
      </c>
      <c r="D1844" s="3" t="s">
        <v>28</v>
      </c>
      <c r="F1844" s="3">
        <v>4.7</v>
      </c>
      <c r="G1844" s="3">
        <v>2</v>
      </c>
      <c r="H1844" s="3">
        <v>62</v>
      </c>
      <c r="I1844" s="3" t="s">
        <v>95</v>
      </c>
      <c r="J1844" s="3">
        <v>810</v>
      </c>
      <c r="K1844" s="4">
        <v>41702</v>
      </c>
      <c r="L1844" t="s">
        <v>229</v>
      </c>
      <c r="M1844" t="s">
        <v>32</v>
      </c>
      <c r="N1844" t="s">
        <v>293</v>
      </c>
      <c r="O1844">
        <v>93</v>
      </c>
      <c r="P1844" s="4">
        <f t="shared" si="85"/>
        <v>41722</v>
      </c>
      <c r="Q1844" s="4">
        <f t="shared" si="86"/>
        <v>41723</v>
      </c>
      <c r="R1844" s="10" t="str">
        <f t="shared" si="84"/>
        <v>id7828141723</v>
      </c>
      <c r="S1844" s="9" t="e">
        <f>VLOOKUP(R1844,box_office!$C:$F,2,FALSE)</f>
        <v>#N/A</v>
      </c>
      <c r="T1844" s="9" t="e">
        <f>VLOOKUP(R1844,box_office!$C:$F,3,FALSE)</f>
        <v>#N/A</v>
      </c>
      <c r="U1844" s="9" t="e">
        <f>VLOOKUP(R1844,box_office!$C:$F,4,FALSE)</f>
        <v>#N/A</v>
      </c>
    </row>
    <row r="1845" spans="1:21" hidden="1" x14ac:dyDescent="0.3">
      <c r="A1845" s="3" t="s">
        <v>1657</v>
      </c>
      <c r="B1845" s="4" t="s">
        <v>467</v>
      </c>
      <c r="C1845" s="3" t="s">
        <v>1658</v>
      </c>
      <c r="D1845" s="3" t="s">
        <v>28</v>
      </c>
      <c r="F1845" s="3">
        <v>4.7</v>
      </c>
      <c r="G1845" s="3">
        <v>2</v>
      </c>
      <c r="H1845" s="3">
        <v>62</v>
      </c>
      <c r="I1845" s="3" t="s">
        <v>95</v>
      </c>
      <c r="J1845" s="3">
        <v>810</v>
      </c>
      <c r="K1845" s="4">
        <v>41702</v>
      </c>
      <c r="L1845" t="s">
        <v>229</v>
      </c>
      <c r="M1845" t="s">
        <v>32</v>
      </c>
      <c r="N1845" t="s">
        <v>293</v>
      </c>
      <c r="O1845">
        <v>93</v>
      </c>
      <c r="P1845" s="4">
        <f t="shared" si="85"/>
        <v>41723</v>
      </c>
      <c r="Q1845" s="4">
        <f t="shared" si="86"/>
        <v>41724</v>
      </c>
      <c r="R1845" s="10" t="str">
        <f t="shared" si="84"/>
        <v>id7828141724</v>
      </c>
      <c r="S1845" s="9" t="e">
        <f>VLOOKUP(R1845,box_office!$C:$F,2,FALSE)</f>
        <v>#N/A</v>
      </c>
      <c r="T1845" s="9" t="e">
        <f>VLOOKUP(R1845,box_office!$C:$F,3,FALSE)</f>
        <v>#N/A</v>
      </c>
      <c r="U1845" s="9" t="e">
        <f>VLOOKUP(R1845,box_office!$C:$F,4,FALSE)</f>
        <v>#N/A</v>
      </c>
    </row>
    <row r="1846" spans="1:21" hidden="1" x14ac:dyDescent="0.3">
      <c r="A1846" s="3" t="s">
        <v>1657</v>
      </c>
      <c r="B1846" s="4" t="s">
        <v>92</v>
      </c>
      <c r="C1846" s="3" t="s">
        <v>1658</v>
      </c>
      <c r="D1846" s="3" t="s">
        <v>28</v>
      </c>
      <c r="F1846" s="3">
        <v>4.7</v>
      </c>
      <c r="G1846" s="3">
        <v>2</v>
      </c>
      <c r="H1846" s="3">
        <v>62</v>
      </c>
      <c r="I1846" s="3" t="s">
        <v>95</v>
      </c>
      <c r="J1846" s="3">
        <v>812</v>
      </c>
      <c r="K1846" s="4">
        <v>41702</v>
      </c>
      <c r="L1846" t="s">
        <v>229</v>
      </c>
      <c r="M1846" t="s">
        <v>32</v>
      </c>
      <c r="N1846" t="s">
        <v>293</v>
      </c>
      <c r="O1846">
        <v>93</v>
      </c>
      <c r="P1846" s="4">
        <f t="shared" si="85"/>
        <v>41724</v>
      </c>
      <c r="Q1846" s="4">
        <f t="shared" si="86"/>
        <v>41725</v>
      </c>
      <c r="R1846" s="10" t="str">
        <f t="shared" si="84"/>
        <v>id7828141725</v>
      </c>
      <c r="S1846" s="9" t="e">
        <f>VLOOKUP(R1846,box_office!$C:$F,2,FALSE)</f>
        <v>#N/A</v>
      </c>
      <c r="T1846" s="9" t="e">
        <f>VLOOKUP(R1846,box_office!$C:$F,3,FALSE)</f>
        <v>#N/A</v>
      </c>
      <c r="U1846" s="9" t="e">
        <f>VLOOKUP(R1846,box_office!$C:$F,4,FALSE)</f>
        <v>#N/A</v>
      </c>
    </row>
    <row r="1847" spans="1:21" hidden="1" x14ac:dyDescent="0.3">
      <c r="A1847" s="3" t="s">
        <v>1657</v>
      </c>
      <c r="B1847" s="4" t="s">
        <v>98</v>
      </c>
      <c r="C1847" s="3" t="s">
        <v>1658</v>
      </c>
      <c r="D1847" s="3" t="s">
        <v>28</v>
      </c>
      <c r="F1847" s="3">
        <v>4.7</v>
      </c>
      <c r="G1847" s="3">
        <v>2</v>
      </c>
      <c r="H1847" s="3">
        <v>62</v>
      </c>
      <c r="I1847" s="3" t="s">
        <v>95</v>
      </c>
      <c r="J1847" s="3">
        <v>813</v>
      </c>
      <c r="K1847" s="4">
        <v>41702</v>
      </c>
      <c r="L1847" t="s">
        <v>229</v>
      </c>
      <c r="M1847" t="s">
        <v>32</v>
      </c>
      <c r="N1847" t="s">
        <v>293</v>
      </c>
      <c r="O1847">
        <v>93</v>
      </c>
      <c r="P1847" s="4">
        <f t="shared" si="85"/>
        <v>41725</v>
      </c>
      <c r="Q1847" s="4">
        <f t="shared" si="86"/>
        <v>41726</v>
      </c>
      <c r="R1847" s="10" t="str">
        <f t="shared" si="84"/>
        <v>id7828141726</v>
      </c>
      <c r="S1847" s="9" t="e">
        <f>VLOOKUP(R1847,box_office!$C:$F,2,FALSE)</f>
        <v>#N/A</v>
      </c>
      <c r="T1847" s="9" t="e">
        <f>VLOOKUP(R1847,box_office!$C:$F,3,FALSE)</f>
        <v>#N/A</v>
      </c>
      <c r="U1847" s="9" t="e">
        <f>VLOOKUP(R1847,box_office!$C:$F,4,FALSE)</f>
        <v>#N/A</v>
      </c>
    </row>
    <row r="1848" spans="1:21" hidden="1" x14ac:dyDescent="0.3">
      <c r="A1848" s="3" t="s">
        <v>1657</v>
      </c>
      <c r="B1848" s="4" t="s">
        <v>100</v>
      </c>
      <c r="C1848" s="3" t="s">
        <v>1658</v>
      </c>
      <c r="D1848" s="3" t="s">
        <v>28</v>
      </c>
      <c r="F1848" s="3">
        <v>4.7</v>
      </c>
      <c r="G1848" s="3">
        <v>2</v>
      </c>
      <c r="H1848" s="3">
        <v>62</v>
      </c>
      <c r="I1848" s="3" t="s">
        <v>95</v>
      </c>
      <c r="J1848" s="3">
        <v>816</v>
      </c>
      <c r="K1848" s="4">
        <v>41702</v>
      </c>
      <c r="L1848" t="s">
        <v>229</v>
      </c>
      <c r="M1848" t="s">
        <v>32</v>
      </c>
      <c r="N1848" t="s">
        <v>293</v>
      </c>
      <c r="O1848">
        <v>93</v>
      </c>
      <c r="P1848" s="4">
        <f t="shared" si="85"/>
        <v>41726</v>
      </c>
      <c r="Q1848" s="4">
        <f t="shared" si="86"/>
        <v>41727</v>
      </c>
      <c r="R1848" s="10" t="str">
        <f t="shared" si="84"/>
        <v>id7828141727</v>
      </c>
      <c r="S1848" s="9" t="e">
        <f>VLOOKUP(R1848,box_office!$C:$F,2,FALSE)</f>
        <v>#N/A</v>
      </c>
      <c r="T1848" s="9" t="e">
        <f>VLOOKUP(R1848,box_office!$C:$F,3,FALSE)</f>
        <v>#N/A</v>
      </c>
      <c r="U1848" s="9" t="e">
        <f>VLOOKUP(R1848,box_office!$C:$F,4,FALSE)</f>
        <v>#N/A</v>
      </c>
    </row>
    <row r="1849" spans="1:21" hidden="1" x14ac:dyDescent="0.3">
      <c r="A1849" s="3" t="s">
        <v>1657</v>
      </c>
      <c r="B1849" s="4" t="s">
        <v>102</v>
      </c>
      <c r="C1849" s="3" t="s">
        <v>1658</v>
      </c>
      <c r="D1849" s="3" t="s">
        <v>28</v>
      </c>
      <c r="F1849" s="3">
        <v>4.7</v>
      </c>
      <c r="G1849" s="3">
        <v>2</v>
      </c>
      <c r="H1849" s="3">
        <v>62</v>
      </c>
      <c r="I1849" s="3" t="s">
        <v>95</v>
      </c>
      <c r="J1849" s="3">
        <v>817</v>
      </c>
      <c r="K1849" s="4">
        <v>41702</v>
      </c>
      <c r="L1849" t="s">
        <v>229</v>
      </c>
      <c r="M1849" t="s">
        <v>32</v>
      </c>
      <c r="N1849" t="s">
        <v>293</v>
      </c>
      <c r="O1849">
        <v>93</v>
      </c>
      <c r="P1849" s="4">
        <f t="shared" si="85"/>
        <v>41727</v>
      </c>
      <c r="Q1849" s="4">
        <f t="shared" si="86"/>
        <v>41728</v>
      </c>
      <c r="R1849" s="10" t="str">
        <f t="shared" si="84"/>
        <v>id7828141728</v>
      </c>
      <c r="S1849" s="9" t="e">
        <f>VLOOKUP(R1849,box_office!$C:$F,2,FALSE)</f>
        <v>#N/A</v>
      </c>
      <c r="T1849" s="9" t="e">
        <f>VLOOKUP(R1849,box_office!$C:$F,3,FALSE)</f>
        <v>#N/A</v>
      </c>
      <c r="U1849" s="9" t="e">
        <f>VLOOKUP(R1849,box_office!$C:$F,4,FALSE)</f>
        <v>#N/A</v>
      </c>
    </row>
    <row r="1850" spans="1:21" hidden="1" x14ac:dyDescent="0.3">
      <c r="A1850" s="3" t="s">
        <v>1657</v>
      </c>
      <c r="B1850" s="4" t="s">
        <v>104</v>
      </c>
      <c r="C1850" s="3" t="s">
        <v>1658</v>
      </c>
      <c r="D1850" s="3" t="s">
        <v>28</v>
      </c>
      <c r="F1850" s="3">
        <v>4.7</v>
      </c>
      <c r="G1850" s="3">
        <v>2</v>
      </c>
      <c r="H1850" s="3">
        <v>62</v>
      </c>
      <c r="I1850" s="3" t="s">
        <v>95</v>
      </c>
      <c r="J1850" s="3">
        <v>820</v>
      </c>
      <c r="K1850" s="4">
        <v>41702</v>
      </c>
      <c r="L1850" t="s">
        <v>229</v>
      </c>
      <c r="M1850" t="s">
        <v>32</v>
      </c>
      <c r="N1850" t="s">
        <v>293</v>
      </c>
      <c r="O1850">
        <v>93</v>
      </c>
      <c r="P1850" s="4">
        <f t="shared" si="85"/>
        <v>41728</v>
      </c>
      <c r="Q1850" s="4">
        <f t="shared" si="86"/>
        <v>41729</v>
      </c>
      <c r="R1850" s="10" t="str">
        <f t="shared" si="84"/>
        <v>id7828141729</v>
      </c>
      <c r="S1850" s="9" t="e">
        <f>VLOOKUP(R1850,box_office!$C:$F,2,FALSE)</f>
        <v>#N/A</v>
      </c>
      <c r="T1850" s="9" t="e">
        <f>VLOOKUP(R1850,box_office!$C:$F,3,FALSE)</f>
        <v>#N/A</v>
      </c>
      <c r="U1850" s="9" t="e">
        <f>VLOOKUP(R1850,box_office!$C:$F,4,FALSE)</f>
        <v>#N/A</v>
      </c>
    </row>
    <row r="1851" spans="1:21" x14ac:dyDescent="0.3">
      <c r="A1851" s="3" t="s">
        <v>1677</v>
      </c>
      <c r="B1851" s="4" t="s">
        <v>993</v>
      </c>
      <c r="C1851" s="3" t="s">
        <v>1678</v>
      </c>
      <c r="D1851" s="3" t="s">
        <v>28</v>
      </c>
      <c r="F1851" s="3">
        <v>5.9</v>
      </c>
      <c r="G1851" s="3">
        <v>9</v>
      </c>
      <c r="H1851" s="3">
        <v>79</v>
      </c>
      <c r="I1851" s="6" t="s">
        <v>95</v>
      </c>
      <c r="J1851" s="6">
        <v>661</v>
      </c>
      <c r="K1851" s="4">
        <v>41656</v>
      </c>
      <c r="L1851" s="7" t="s">
        <v>229</v>
      </c>
      <c r="M1851" s="7" t="s">
        <v>230</v>
      </c>
      <c r="N1851" s="7" t="s">
        <v>483</v>
      </c>
      <c r="O1851" s="7">
        <v>95</v>
      </c>
      <c r="P1851" s="4">
        <f t="shared" si="85"/>
        <v>41657</v>
      </c>
      <c r="Q1851" s="4">
        <f t="shared" si="86"/>
        <v>41658</v>
      </c>
      <c r="R1851" s="7" t="str">
        <f t="shared" si="84"/>
        <v>id7851241658</v>
      </c>
      <c r="S1851" s="7">
        <f>VLOOKUP(R1851,box_office!$C:$F,2,FALSE)</f>
        <v>47.039370078740156</v>
      </c>
      <c r="T1851" s="7">
        <f>VLOOKUP(R1851,box_office!$C:$F,3,FALSE)</f>
        <v>5.5</v>
      </c>
      <c r="U1851" s="7">
        <f>VLOOKUP(R1851,box_office!$C:$F,4,FALSE)</f>
        <v>25000</v>
      </c>
    </row>
    <row r="1852" spans="1:21" x14ac:dyDescent="0.3">
      <c r="A1852" s="3" t="s">
        <v>1677</v>
      </c>
      <c r="B1852" s="4" t="s">
        <v>996</v>
      </c>
      <c r="C1852" s="3" t="s">
        <v>1678</v>
      </c>
      <c r="D1852" s="3" t="s">
        <v>28</v>
      </c>
      <c r="F1852" s="3">
        <v>5.9</v>
      </c>
      <c r="G1852" s="3">
        <v>9</v>
      </c>
      <c r="H1852" s="3">
        <v>79</v>
      </c>
      <c r="I1852" s="6" t="s">
        <v>95</v>
      </c>
      <c r="J1852" s="6">
        <v>990</v>
      </c>
      <c r="K1852" s="4">
        <v>41656</v>
      </c>
      <c r="L1852" s="7" t="s">
        <v>229</v>
      </c>
      <c r="M1852" s="7" t="s">
        <v>230</v>
      </c>
      <c r="N1852" s="7" t="s">
        <v>483</v>
      </c>
      <c r="O1852" s="7">
        <v>95</v>
      </c>
      <c r="P1852" s="4">
        <f t="shared" si="85"/>
        <v>41658</v>
      </c>
      <c r="Q1852" s="4">
        <f t="shared" si="86"/>
        <v>41659</v>
      </c>
      <c r="R1852" s="7" t="str">
        <f t="shared" si="84"/>
        <v>id7851241659</v>
      </c>
      <c r="S1852" s="7">
        <f>VLOOKUP(R1852,box_office!$C:$F,2,FALSE)</f>
        <v>20.185826771653545</v>
      </c>
      <c r="T1852" s="7">
        <f>VLOOKUP(R1852,box_office!$C:$F,3,FALSE)</f>
        <v>5.23</v>
      </c>
      <c r="U1852" s="7">
        <f>VLOOKUP(R1852,box_office!$C:$F,4,FALSE)</f>
        <v>22000</v>
      </c>
    </row>
    <row r="1853" spans="1:21" x14ac:dyDescent="0.3">
      <c r="A1853" s="3" t="s">
        <v>1677</v>
      </c>
      <c r="B1853" s="4" t="s">
        <v>998</v>
      </c>
      <c r="C1853" s="3" t="s">
        <v>1678</v>
      </c>
      <c r="D1853" s="3" t="s">
        <v>28</v>
      </c>
      <c r="F1853" s="3">
        <v>6.1</v>
      </c>
      <c r="G1853" s="3">
        <v>10</v>
      </c>
      <c r="H1853" s="3">
        <v>83</v>
      </c>
      <c r="I1853" s="6" t="s">
        <v>95</v>
      </c>
      <c r="J1853" s="6">
        <v>1070</v>
      </c>
      <c r="K1853" s="4">
        <v>41656</v>
      </c>
      <c r="L1853" s="7" t="s">
        <v>229</v>
      </c>
      <c r="M1853" s="7" t="s">
        <v>230</v>
      </c>
      <c r="N1853" s="7" t="s">
        <v>483</v>
      </c>
      <c r="O1853" s="7">
        <v>95</v>
      </c>
      <c r="P1853" s="4">
        <f t="shared" si="85"/>
        <v>41659</v>
      </c>
      <c r="Q1853" s="4">
        <f t="shared" si="86"/>
        <v>41660</v>
      </c>
      <c r="R1853" s="7" t="str">
        <f t="shared" si="84"/>
        <v>id7851241660</v>
      </c>
      <c r="S1853" s="7">
        <f>VLOOKUP(R1853,box_office!$C:$F,2,FALSE)</f>
        <v>21.231496062992125</v>
      </c>
      <c r="T1853" s="7">
        <f>VLOOKUP(R1853,box_office!$C:$F,3,FALSE)</f>
        <v>5.31</v>
      </c>
      <c r="U1853" s="7">
        <f>VLOOKUP(R1853,box_office!$C:$F,4,FALSE)</f>
        <v>22000</v>
      </c>
    </row>
    <row r="1854" spans="1:21" x14ac:dyDescent="0.3">
      <c r="A1854" s="3" t="s">
        <v>1677</v>
      </c>
      <c r="B1854" s="4" t="s">
        <v>1000</v>
      </c>
      <c r="C1854" s="3" t="s">
        <v>1678</v>
      </c>
      <c r="D1854" s="3" t="s">
        <v>28</v>
      </c>
      <c r="F1854" s="3">
        <v>6.2</v>
      </c>
      <c r="G1854" s="3">
        <v>10</v>
      </c>
      <c r="H1854" s="3">
        <v>83</v>
      </c>
      <c r="I1854" s="6" t="s">
        <v>95</v>
      </c>
      <c r="J1854" s="6">
        <v>1129</v>
      </c>
      <c r="K1854" s="4">
        <v>41656</v>
      </c>
      <c r="L1854" s="7" t="s">
        <v>229</v>
      </c>
      <c r="M1854" s="7" t="s">
        <v>230</v>
      </c>
      <c r="N1854" s="7" t="s">
        <v>483</v>
      </c>
      <c r="O1854" s="7">
        <v>95</v>
      </c>
      <c r="P1854" s="4">
        <f t="shared" si="85"/>
        <v>41660</v>
      </c>
      <c r="Q1854" s="4">
        <f t="shared" si="86"/>
        <v>41661</v>
      </c>
      <c r="R1854" s="7" t="str">
        <f t="shared" si="84"/>
        <v>id7851241661</v>
      </c>
      <c r="S1854" s="7">
        <f>VLOOKUP(R1854,box_office!$C:$F,2,FALSE)</f>
        <v>16.988976377952756</v>
      </c>
      <c r="T1854" s="7">
        <f>VLOOKUP(R1854,box_office!$C:$F,3,FALSE)</f>
        <v>5.2</v>
      </c>
      <c r="U1854" s="7">
        <f>VLOOKUP(R1854,box_office!$C:$F,4,FALSE)</f>
        <v>21000</v>
      </c>
    </row>
    <row r="1855" spans="1:21" x14ac:dyDescent="0.3">
      <c r="A1855" s="3" t="s">
        <v>1677</v>
      </c>
      <c r="B1855" s="4" t="s">
        <v>910</v>
      </c>
      <c r="C1855" s="3" t="s">
        <v>1678</v>
      </c>
      <c r="D1855" s="3" t="s">
        <v>28</v>
      </c>
      <c r="F1855" s="3">
        <v>6.3</v>
      </c>
      <c r="G1855" s="3">
        <v>10</v>
      </c>
      <c r="H1855" s="3">
        <v>91</v>
      </c>
      <c r="I1855" s="6" t="s">
        <v>95</v>
      </c>
      <c r="J1855" s="6">
        <v>1177</v>
      </c>
      <c r="K1855" s="4">
        <v>41656</v>
      </c>
      <c r="L1855" s="7" t="s">
        <v>229</v>
      </c>
      <c r="M1855" s="7" t="s">
        <v>230</v>
      </c>
      <c r="N1855" s="7" t="s">
        <v>483</v>
      </c>
      <c r="O1855" s="7">
        <v>95</v>
      </c>
      <c r="P1855" s="4">
        <f t="shared" si="85"/>
        <v>41661</v>
      </c>
      <c r="Q1855" s="4">
        <f t="shared" si="86"/>
        <v>41662</v>
      </c>
      <c r="R1855" s="7" t="str">
        <f t="shared" si="84"/>
        <v>id7851241662</v>
      </c>
      <c r="S1855" s="7">
        <f>VLOOKUP(R1855,box_office!$C:$F,2,FALSE)</f>
        <v>15.814173228346458</v>
      </c>
      <c r="T1855" s="7">
        <f>VLOOKUP(R1855,box_office!$C:$F,3,FALSE)</f>
        <v>5.43</v>
      </c>
      <c r="U1855" s="7">
        <f>VLOOKUP(R1855,box_office!$C:$F,4,FALSE)</f>
        <v>19000</v>
      </c>
    </row>
    <row r="1856" spans="1:21" x14ac:dyDescent="0.3">
      <c r="A1856" s="3" t="s">
        <v>1677</v>
      </c>
      <c r="B1856" s="4" t="s">
        <v>914</v>
      </c>
      <c r="C1856" s="3" t="s">
        <v>1678</v>
      </c>
      <c r="D1856" s="3" t="s">
        <v>28</v>
      </c>
      <c r="F1856" s="3">
        <v>6.2</v>
      </c>
      <c r="G1856" s="3">
        <v>10</v>
      </c>
      <c r="H1856" s="3">
        <v>91</v>
      </c>
      <c r="I1856" s="6" t="s">
        <v>95</v>
      </c>
      <c r="J1856" s="6">
        <v>1226</v>
      </c>
      <c r="K1856" s="4">
        <v>41656</v>
      </c>
      <c r="L1856" s="7" t="s">
        <v>229</v>
      </c>
      <c r="M1856" s="7" t="s">
        <v>230</v>
      </c>
      <c r="N1856" s="7" t="s">
        <v>483</v>
      </c>
      <c r="O1856" s="7">
        <v>95</v>
      </c>
      <c r="P1856" s="4">
        <f t="shared" si="85"/>
        <v>41662</v>
      </c>
      <c r="Q1856" s="4">
        <f t="shared" si="86"/>
        <v>41663</v>
      </c>
      <c r="R1856" s="7" t="str">
        <f t="shared" si="84"/>
        <v>id7851241663</v>
      </c>
      <c r="S1856" s="7">
        <f>VLOOKUP(R1856,box_office!$C:$F,2,FALSE)</f>
        <v>16.018897637795277</v>
      </c>
      <c r="T1856" s="7">
        <f>VLOOKUP(R1856,box_office!$C:$F,3,FALSE)</f>
        <v>5.51</v>
      </c>
      <c r="U1856" s="7">
        <f>VLOOKUP(R1856,box_office!$C:$F,4,FALSE)</f>
        <v>19000</v>
      </c>
    </row>
    <row r="1857" spans="1:21" x14ac:dyDescent="0.3">
      <c r="A1857" s="3" t="s">
        <v>1677</v>
      </c>
      <c r="B1857" s="4" t="s">
        <v>916</v>
      </c>
      <c r="C1857" s="3" t="s">
        <v>1678</v>
      </c>
      <c r="D1857" s="3" t="s">
        <v>28</v>
      </c>
      <c r="F1857" s="3">
        <v>6.2</v>
      </c>
      <c r="G1857" s="3">
        <v>10</v>
      </c>
      <c r="H1857" s="3">
        <v>101</v>
      </c>
      <c r="I1857" s="6" t="s">
        <v>95</v>
      </c>
      <c r="J1857" s="6">
        <v>1254</v>
      </c>
      <c r="K1857" s="4">
        <v>41656</v>
      </c>
      <c r="L1857" s="7" t="s">
        <v>229</v>
      </c>
      <c r="M1857" s="7" t="s">
        <v>230</v>
      </c>
      <c r="N1857" s="7" t="s">
        <v>483</v>
      </c>
      <c r="O1857" s="7">
        <v>95</v>
      </c>
      <c r="P1857" s="4">
        <f t="shared" si="85"/>
        <v>41663</v>
      </c>
      <c r="Q1857" s="4">
        <f t="shared" si="86"/>
        <v>41664</v>
      </c>
      <c r="R1857" s="7" t="str">
        <f t="shared" si="84"/>
        <v>id7851241664</v>
      </c>
      <c r="S1857" s="7">
        <f>VLOOKUP(R1857,box_office!$C:$F,2,FALSE)</f>
        <v>23.674015748031493</v>
      </c>
      <c r="T1857" s="7">
        <f>VLOOKUP(R1857,box_office!$C:$F,3,FALSE)</f>
        <v>5.48</v>
      </c>
      <c r="U1857" s="7">
        <f>VLOOKUP(R1857,box_office!$C:$F,4,FALSE)</f>
        <v>17000</v>
      </c>
    </row>
    <row r="1858" spans="1:21" x14ac:dyDescent="0.3">
      <c r="A1858" s="3" t="s">
        <v>1677</v>
      </c>
      <c r="B1858" s="4" t="s">
        <v>918</v>
      </c>
      <c r="C1858" s="3" t="s">
        <v>1678</v>
      </c>
      <c r="D1858" s="3" t="s">
        <v>28</v>
      </c>
      <c r="F1858" s="3">
        <v>6.2</v>
      </c>
      <c r="G1858" s="3">
        <v>10</v>
      </c>
      <c r="H1858" s="3">
        <v>101</v>
      </c>
      <c r="I1858" s="6" t="s">
        <v>95</v>
      </c>
      <c r="J1858" s="6">
        <v>1299</v>
      </c>
      <c r="K1858" s="4">
        <v>41656</v>
      </c>
      <c r="L1858" s="7" t="s">
        <v>229</v>
      </c>
      <c r="M1858" s="7" t="s">
        <v>230</v>
      </c>
      <c r="N1858" s="7" t="s">
        <v>483</v>
      </c>
      <c r="O1858" s="7">
        <v>95</v>
      </c>
      <c r="P1858" s="4">
        <f t="shared" si="85"/>
        <v>41664</v>
      </c>
      <c r="Q1858" s="4">
        <f t="shared" si="86"/>
        <v>41665</v>
      </c>
      <c r="R1858" s="7" t="str">
        <f t="shared" ref="R1858:R1921" si="87">_xlfn.CONCAT(A1858,P1858+1)</f>
        <v>id7851241665</v>
      </c>
      <c r="S1858" s="7">
        <f>VLOOKUP(R1858,box_office!$C:$F,2,FALSE)</f>
        <v>15.862992125984251</v>
      </c>
      <c r="T1858" s="7">
        <f>VLOOKUP(R1858,box_office!$C:$F,3,FALSE)</f>
        <v>5.65</v>
      </c>
      <c r="U1858" s="7">
        <f>VLOOKUP(R1858,box_office!$C:$F,4,FALSE)</f>
        <v>18000</v>
      </c>
    </row>
    <row r="1859" spans="1:21" x14ac:dyDescent="0.3">
      <c r="A1859" s="3" t="s">
        <v>1677</v>
      </c>
      <c r="B1859" s="4" t="s">
        <v>920</v>
      </c>
      <c r="C1859" s="3" t="s">
        <v>1678</v>
      </c>
      <c r="D1859" s="3" t="s">
        <v>28</v>
      </c>
      <c r="F1859" s="3">
        <v>6.3</v>
      </c>
      <c r="G1859" s="3">
        <v>10</v>
      </c>
      <c r="H1859" s="3">
        <v>101</v>
      </c>
      <c r="I1859" s="6" t="s">
        <v>95</v>
      </c>
      <c r="J1859" s="6">
        <v>1339</v>
      </c>
      <c r="K1859" s="4">
        <v>41656</v>
      </c>
      <c r="L1859" s="7" t="s">
        <v>229</v>
      </c>
      <c r="M1859" s="7" t="s">
        <v>230</v>
      </c>
      <c r="N1859" s="7" t="s">
        <v>483</v>
      </c>
      <c r="O1859" s="7">
        <v>95</v>
      </c>
      <c r="P1859" s="4">
        <f t="shared" ref="P1859:P1922" si="88">DATEVALUE(B1859)</f>
        <v>41665</v>
      </c>
      <c r="Q1859" s="4">
        <f t="shared" ref="Q1859:Q1922" si="89">P1859+1</f>
        <v>41666</v>
      </c>
      <c r="R1859" s="7" t="str">
        <f t="shared" si="87"/>
        <v>id7851241666</v>
      </c>
      <c r="S1859" s="7">
        <f>VLOOKUP(R1859,box_office!$C:$F,2,FALSE)</f>
        <v>13.346456692913387</v>
      </c>
      <c r="T1859" s="7">
        <f>VLOOKUP(R1859,box_office!$C:$F,3,FALSE)</f>
        <v>5.23</v>
      </c>
      <c r="U1859" s="7">
        <f>VLOOKUP(R1859,box_office!$C:$F,4,FALSE)</f>
        <v>18000</v>
      </c>
    </row>
    <row r="1860" spans="1:21" x14ac:dyDescent="0.3">
      <c r="A1860" s="3" t="s">
        <v>1677</v>
      </c>
      <c r="B1860" s="4" t="s">
        <v>922</v>
      </c>
      <c r="C1860" s="3" t="s">
        <v>1678</v>
      </c>
      <c r="D1860" s="3" t="s">
        <v>28</v>
      </c>
      <c r="F1860" s="3">
        <v>6.3</v>
      </c>
      <c r="G1860" s="3">
        <v>10</v>
      </c>
      <c r="H1860" s="3">
        <v>101</v>
      </c>
      <c r="I1860" s="6" t="s">
        <v>95</v>
      </c>
      <c r="J1860" s="6">
        <v>1372</v>
      </c>
      <c r="K1860" s="4">
        <v>41656</v>
      </c>
      <c r="L1860" s="7" t="s">
        <v>229</v>
      </c>
      <c r="M1860" s="7" t="s">
        <v>230</v>
      </c>
      <c r="N1860" s="7" t="s">
        <v>483</v>
      </c>
      <c r="O1860" s="7">
        <v>95</v>
      </c>
      <c r="P1860" s="4">
        <f t="shared" si="88"/>
        <v>41666</v>
      </c>
      <c r="Q1860" s="4">
        <f t="shared" si="89"/>
        <v>41667</v>
      </c>
      <c r="R1860" s="7" t="str">
        <f t="shared" si="87"/>
        <v>id7851241667</v>
      </c>
      <c r="S1860" s="7">
        <f>VLOOKUP(R1860,box_office!$C:$F,2,FALSE)</f>
        <v>13.795275590551181</v>
      </c>
      <c r="T1860" s="7">
        <f>VLOOKUP(R1860,box_office!$C:$F,3,FALSE)</f>
        <v>5.39</v>
      </c>
      <c r="U1860" s="7">
        <f>VLOOKUP(R1860,box_office!$C:$F,4,FALSE)</f>
        <v>18000</v>
      </c>
    </row>
    <row r="1861" spans="1:21" x14ac:dyDescent="0.3">
      <c r="A1861" s="3" t="s">
        <v>1677</v>
      </c>
      <c r="B1861" s="4" t="s">
        <v>924</v>
      </c>
      <c r="C1861" s="3" t="s">
        <v>1678</v>
      </c>
      <c r="D1861" s="3" t="s">
        <v>28</v>
      </c>
      <c r="F1861" s="3">
        <v>6.2</v>
      </c>
      <c r="G1861" s="3">
        <v>10</v>
      </c>
      <c r="H1861" s="3">
        <v>101</v>
      </c>
      <c r="I1861" s="6" t="s">
        <v>95</v>
      </c>
      <c r="J1861" s="6">
        <v>1412</v>
      </c>
      <c r="K1861" s="4">
        <v>41656</v>
      </c>
      <c r="L1861" s="7" t="s">
        <v>229</v>
      </c>
      <c r="M1861" s="7" t="s">
        <v>230</v>
      </c>
      <c r="N1861" s="7" t="s">
        <v>483</v>
      </c>
      <c r="O1861" s="7">
        <v>95</v>
      </c>
      <c r="P1861" s="4">
        <f t="shared" si="88"/>
        <v>41667</v>
      </c>
      <c r="Q1861" s="4">
        <f t="shared" si="89"/>
        <v>41668</v>
      </c>
      <c r="R1861" s="7" t="str">
        <f t="shared" si="87"/>
        <v>id7851241668</v>
      </c>
      <c r="S1861" s="7">
        <f>VLOOKUP(R1861,box_office!$C:$F,2,FALSE)</f>
        <v>11.450393700787403</v>
      </c>
      <c r="T1861" s="7">
        <f>VLOOKUP(R1861,box_office!$C:$F,3,FALSE)</f>
        <v>5.29</v>
      </c>
      <c r="U1861" s="7">
        <f>VLOOKUP(R1861,box_office!$C:$F,4,FALSE)</f>
        <v>17000</v>
      </c>
    </row>
    <row r="1862" spans="1:21" x14ac:dyDescent="0.3">
      <c r="A1862" s="3" t="s">
        <v>1677</v>
      </c>
      <c r="B1862" s="4" t="s">
        <v>1009</v>
      </c>
      <c r="C1862" s="3" t="s">
        <v>1678</v>
      </c>
      <c r="D1862" s="3" t="s">
        <v>28</v>
      </c>
      <c r="F1862" s="3">
        <v>6.1</v>
      </c>
      <c r="G1862" s="3">
        <v>10</v>
      </c>
      <c r="H1862" s="3">
        <v>101</v>
      </c>
      <c r="I1862" s="6" t="s">
        <v>95</v>
      </c>
      <c r="J1862" s="6">
        <v>1451</v>
      </c>
      <c r="K1862" s="4">
        <v>41656</v>
      </c>
      <c r="L1862" s="7" t="s">
        <v>229</v>
      </c>
      <c r="M1862" s="7" t="s">
        <v>230</v>
      </c>
      <c r="N1862" s="7" t="s">
        <v>483</v>
      </c>
      <c r="O1862" s="7">
        <v>95</v>
      </c>
      <c r="P1862" s="4">
        <f t="shared" si="88"/>
        <v>41668</v>
      </c>
      <c r="Q1862" s="4">
        <f t="shared" si="89"/>
        <v>41669</v>
      </c>
      <c r="R1862" s="7" t="str">
        <f t="shared" si="87"/>
        <v>id7851241669</v>
      </c>
      <c r="S1862" s="7">
        <f>VLOOKUP(R1862,box_office!$C:$F,2,FALSE)</f>
        <v>4.4251968503937009</v>
      </c>
      <c r="T1862" s="7">
        <f>VLOOKUP(R1862,box_office!$C:$F,3,FALSE)</f>
        <v>5.84</v>
      </c>
      <c r="U1862" s="7">
        <f>VLOOKUP(R1862,box_office!$C:$F,4,FALSE)</f>
        <v>9469</v>
      </c>
    </row>
    <row r="1863" spans="1:21" x14ac:dyDescent="0.3">
      <c r="A1863" s="3" t="s">
        <v>1677</v>
      </c>
      <c r="B1863" s="4" t="s">
        <v>759</v>
      </c>
      <c r="C1863" s="3" t="s">
        <v>1678</v>
      </c>
      <c r="D1863" s="3" t="s">
        <v>28</v>
      </c>
      <c r="F1863" s="3">
        <v>6.1</v>
      </c>
      <c r="G1863" s="3">
        <v>10</v>
      </c>
      <c r="H1863" s="3">
        <v>101</v>
      </c>
      <c r="I1863" s="6" t="s">
        <v>95</v>
      </c>
      <c r="J1863" s="6">
        <v>1467</v>
      </c>
      <c r="K1863" s="4">
        <v>41656</v>
      </c>
      <c r="L1863" s="7" t="s">
        <v>229</v>
      </c>
      <c r="M1863" s="7" t="s">
        <v>230</v>
      </c>
      <c r="N1863" s="7" t="s">
        <v>483</v>
      </c>
      <c r="O1863" s="7">
        <v>95</v>
      </c>
      <c r="P1863" s="4">
        <f t="shared" si="88"/>
        <v>41669</v>
      </c>
      <c r="Q1863" s="4">
        <f t="shared" si="89"/>
        <v>41670</v>
      </c>
      <c r="R1863" s="7" t="str">
        <f t="shared" si="87"/>
        <v>id7851241670</v>
      </c>
      <c r="S1863" s="7">
        <f>VLOOKUP(R1863,box_office!$C:$F,2,FALSE)</f>
        <v>5.280314960629922</v>
      </c>
      <c r="T1863" s="7">
        <f>VLOOKUP(R1863,box_office!$C:$F,3,FALSE)</f>
        <v>5.81</v>
      </c>
      <c r="U1863" s="7">
        <f>VLOOKUP(R1863,box_office!$C:$F,4,FALSE)</f>
        <v>2751</v>
      </c>
    </row>
    <row r="1864" spans="1:21" x14ac:dyDescent="0.3">
      <c r="A1864" s="3" t="s">
        <v>1677</v>
      </c>
      <c r="B1864" s="4" t="s">
        <v>762</v>
      </c>
      <c r="C1864" s="3" t="s">
        <v>1678</v>
      </c>
      <c r="D1864" s="3" t="s">
        <v>28</v>
      </c>
      <c r="F1864" s="3">
        <v>6.1</v>
      </c>
      <c r="G1864" s="3">
        <v>10</v>
      </c>
      <c r="H1864" s="3">
        <v>101</v>
      </c>
      <c r="I1864" s="6" t="s">
        <v>95</v>
      </c>
      <c r="J1864" s="6">
        <v>1492</v>
      </c>
      <c r="K1864" s="4">
        <v>41656</v>
      </c>
      <c r="L1864" s="7" t="s">
        <v>229</v>
      </c>
      <c r="M1864" s="7" t="s">
        <v>230</v>
      </c>
      <c r="N1864" s="7" t="s">
        <v>483</v>
      </c>
      <c r="O1864" s="7">
        <v>95</v>
      </c>
      <c r="P1864" s="4">
        <f t="shared" si="88"/>
        <v>41670</v>
      </c>
      <c r="Q1864" s="4">
        <f t="shared" si="89"/>
        <v>41671</v>
      </c>
      <c r="R1864" s="7" t="str">
        <f t="shared" si="87"/>
        <v>id7851241671</v>
      </c>
      <c r="S1864" s="7">
        <f>VLOOKUP(R1864,box_office!$C:$F,2,FALSE)</f>
        <v>4.7842519685039377</v>
      </c>
      <c r="T1864" s="7">
        <f>VLOOKUP(R1864,box_office!$C:$F,3,FALSE)</f>
        <v>5.8</v>
      </c>
      <c r="U1864" s="7">
        <f>VLOOKUP(R1864,box_office!$C:$F,4,FALSE)</f>
        <v>2423</v>
      </c>
    </row>
    <row r="1865" spans="1:21" x14ac:dyDescent="0.3">
      <c r="A1865" s="3" t="s">
        <v>1677</v>
      </c>
      <c r="B1865" s="4" t="s">
        <v>225</v>
      </c>
      <c r="C1865" s="3" t="s">
        <v>1678</v>
      </c>
      <c r="D1865" s="3" t="s">
        <v>28</v>
      </c>
      <c r="F1865" s="3">
        <v>6.1</v>
      </c>
      <c r="G1865" s="3">
        <v>10</v>
      </c>
      <c r="H1865" s="3">
        <v>101</v>
      </c>
      <c r="I1865" s="6" t="s">
        <v>95</v>
      </c>
      <c r="J1865" s="6">
        <v>1526</v>
      </c>
      <c r="K1865" s="4">
        <v>41656</v>
      </c>
      <c r="L1865" s="7" t="s">
        <v>229</v>
      </c>
      <c r="M1865" s="7" t="s">
        <v>230</v>
      </c>
      <c r="N1865" s="7" t="s">
        <v>483</v>
      </c>
      <c r="O1865" s="7">
        <v>95</v>
      </c>
      <c r="P1865" s="4">
        <f t="shared" si="88"/>
        <v>41671</v>
      </c>
      <c r="Q1865" s="4">
        <f t="shared" si="89"/>
        <v>41672</v>
      </c>
      <c r="R1865" s="7" t="str">
        <f t="shared" si="87"/>
        <v>id7851241672</v>
      </c>
      <c r="S1865" s="7">
        <f>VLOOKUP(R1865,box_office!$C:$F,2,FALSE)</f>
        <v>3.5007874015748035</v>
      </c>
      <c r="T1865" s="7">
        <f>VLOOKUP(R1865,box_office!$C:$F,3,FALSE)</f>
        <v>5.57</v>
      </c>
      <c r="U1865" s="7">
        <f>VLOOKUP(R1865,box_office!$C:$F,4,FALSE)</f>
        <v>1492</v>
      </c>
    </row>
    <row r="1866" spans="1:21" x14ac:dyDescent="0.3">
      <c r="A1866" s="3" t="s">
        <v>1677</v>
      </c>
      <c r="B1866" s="4" t="s">
        <v>232</v>
      </c>
      <c r="C1866" s="3" t="s">
        <v>1678</v>
      </c>
      <c r="D1866" s="3" t="s">
        <v>28</v>
      </c>
      <c r="F1866" s="3">
        <v>6.1</v>
      </c>
      <c r="G1866" s="3">
        <v>10</v>
      </c>
      <c r="H1866" s="3">
        <v>101</v>
      </c>
      <c r="I1866" s="6" t="s">
        <v>95</v>
      </c>
      <c r="J1866" s="6">
        <v>1555</v>
      </c>
      <c r="K1866" s="4">
        <v>41656</v>
      </c>
      <c r="L1866" s="7" t="s">
        <v>229</v>
      </c>
      <c r="M1866" s="7" t="s">
        <v>230</v>
      </c>
      <c r="N1866" s="7" t="s">
        <v>483</v>
      </c>
      <c r="O1866" s="7">
        <v>95</v>
      </c>
      <c r="P1866" s="4">
        <f t="shared" si="88"/>
        <v>41672</v>
      </c>
      <c r="Q1866" s="4">
        <f t="shared" si="89"/>
        <v>41673</v>
      </c>
      <c r="R1866" s="7" t="str">
        <f t="shared" si="87"/>
        <v>id7851241673</v>
      </c>
      <c r="S1866" s="7">
        <f>VLOOKUP(R1866,box_office!$C:$F,2,FALSE)</f>
        <v>4.245669291338583</v>
      </c>
      <c r="T1866" s="7">
        <f>VLOOKUP(R1866,box_office!$C:$F,3,FALSE)</f>
        <v>5.46</v>
      </c>
      <c r="U1866" s="7">
        <f>VLOOKUP(R1866,box_office!$C:$F,4,FALSE)</f>
        <v>1849</v>
      </c>
    </row>
    <row r="1867" spans="1:21" x14ac:dyDescent="0.3">
      <c r="A1867" s="3" t="s">
        <v>1677</v>
      </c>
      <c r="B1867" s="4" t="s">
        <v>234</v>
      </c>
      <c r="C1867" s="3" t="s">
        <v>1678</v>
      </c>
      <c r="D1867" s="3" t="s">
        <v>28</v>
      </c>
      <c r="F1867" s="3">
        <v>6.1</v>
      </c>
      <c r="G1867" s="3">
        <v>10</v>
      </c>
      <c r="H1867" s="3">
        <v>101</v>
      </c>
      <c r="I1867" s="6" t="s">
        <v>95</v>
      </c>
      <c r="J1867" s="6">
        <v>1578</v>
      </c>
      <c r="K1867" s="4">
        <v>41656</v>
      </c>
      <c r="L1867" s="7" t="s">
        <v>229</v>
      </c>
      <c r="M1867" s="7" t="s">
        <v>230</v>
      </c>
      <c r="N1867" s="7" t="s">
        <v>483</v>
      </c>
      <c r="O1867" s="7">
        <v>95</v>
      </c>
      <c r="P1867" s="4">
        <f t="shared" si="88"/>
        <v>41673</v>
      </c>
      <c r="Q1867" s="4">
        <f t="shared" si="89"/>
        <v>41674</v>
      </c>
      <c r="R1867" s="7" t="str">
        <f t="shared" si="87"/>
        <v>id7851241674</v>
      </c>
      <c r="S1867" s="7">
        <f>VLOOKUP(R1867,box_office!$C:$F,2,FALSE)</f>
        <v>4.9212598425196852</v>
      </c>
      <c r="T1867" s="7">
        <f>VLOOKUP(R1867,box_office!$C:$F,3,FALSE)</f>
        <v>5.37</v>
      </c>
      <c r="U1867" s="7">
        <f>VLOOKUP(R1867,box_office!$C:$F,4,FALSE)</f>
        <v>2181</v>
      </c>
    </row>
    <row r="1868" spans="1:21" x14ac:dyDescent="0.3">
      <c r="A1868" s="3" t="s">
        <v>1677</v>
      </c>
      <c r="B1868" s="4" t="s">
        <v>236</v>
      </c>
      <c r="C1868" s="3" t="s">
        <v>1678</v>
      </c>
      <c r="D1868" s="3" t="s">
        <v>28</v>
      </c>
      <c r="F1868" s="3">
        <v>6.1</v>
      </c>
      <c r="G1868" s="3">
        <v>10</v>
      </c>
      <c r="H1868" s="3">
        <v>101</v>
      </c>
      <c r="I1868" s="6" t="s">
        <v>95</v>
      </c>
      <c r="J1868" s="6">
        <v>1593</v>
      </c>
      <c r="K1868" s="4">
        <v>41656</v>
      </c>
      <c r="L1868" s="7" t="s">
        <v>229</v>
      </c>
      <c r="M1868" s="7" t="s">
        <v>230</v>
      </c>
      <c r="N1868" s="7" t="s">
        <v>483</v>
      </c>
      <c r="O1868" s="7">
        <v>95</v>
      </c>
      <c r="P1868" s="4">
        <f t="shared" si="88"/>
        <v>41674</v>
      </c>
      <c r="Q1868" s="4">
        <f t="shared" si="89"/>
        <v>41675</v>
      </c>
      <c r="R1868" s="7" t="str">
        <f t="shared" si="87"/>
        <v>id7851241675</v>
      </c>
      <c r="S1868" s="7">
        <f>VLOOKUP(R1868,box_office!$C:$F,2,FALSE)</f>
        <v>3.8929133858267715</v>
      </c>
      <c r="T1868" s="7">
        <f>VLOOKUP(R1868,box_office!$C:$F,3,FALSE)</f>
        <v>5.37</v>
      </c>
      <c r="U1868" s="7">
        <f>VLOOKUP(R1868,box_office!$C:$F,4,FALSE)</f>
        <v>1856</v>
      </c>
    </row>
    <row r="1869" spans="1:21" x14ac:dyDescent="0.3">
      <c r="A1869" s="3" t="s">
        <v>1677</v>
      </c>
      <c r="B1869" s="4" t="s">
        <v>238</v>
      </c>
      <c r="C1869" s="3" t="s">
        <v>1678</v>
      </c>
      <c r="D1869" s="3" t="s">
        <v>28</v>
      </c>
      <c r="F1869" s="3">
        <v>6.1</v>
      </c>
      <c r="G1869" s="3">
        <v>10</v>
      </c>
      <c r="H1869" s="3">
        <v>101</v>
      </c>
      <c r="I1869" s="6" t="s">
        <v>95</v>
      </c>
      <c r="J1869" s="6">
        <v>1610</v>
      </c>
      <c r="K1869" s="4">
        <v>41656</v>
      </c>
      <c r="L1869" s="7" t="s">
        <v>229</v>
      </c>
      <c r="M1869" s="7" t="s">
        <v>230</v>
      </c>
      <c r="N1869" s="7" t="s">
        <v>483</v>
      </c>
      <c r="O1869" s="7">
        <v>95</v>
      </c>
      <c r="P1869" s="4">
        <f t="shared" si="88"/>
        <v>41675</v>
      </c>
      <c r="Q1869" s="4">
        <f t="shared" si="89"/>
        <v>41676</v>
      </c>
      <c r="R1869" s="7" t="str">
        <f t="shared" si="87"/>
        <v>id7851241676</v>
      </c>
      <c r="S1869" s="7">
        <f>VLOOKUP(R1869,box_office!$C:$F,2,FALSE)</f>
        <v>3.8771653543307085</v>
      </c>
      <c r="T1869" s="7">
        <f>VLOOKUP(R1869,box_office!$C:$F,3,FALSE)</f>
        <v>5.53</v>
      </c>
      <c r="U1869" s="7">
        <f>VLOOKUP(R1869,box_office!$C:$F,4,FALSE)</f>
        <v>1947</v>
      </c>
    </row>
    <row r="1870" spans="1:21" x14ac:dyDescent="0.3">
      <c r="A1870" s="3" t="s">
        <v>1677</v>
      </c>
      <c r="B1870" s="4" t="s">
        <v>240</v>
      </c>
      <c r="C1870" s="3" t="s">
        <v>1678</v>
      </c>
      <c r="D1870" s="3" t="s">
        <v>28</v>
      </c>
      <c r="F1870" s="3">
        <v>6.1</v>
      </c>
      <c r="G1870" s="3">
        <v>10</v>
      </c>
      <c r="H1870" s="3">
        <v>101</v>
      </c>
      <c r="I1870" s="6" t="s">
        <v>95</v>
      </c>
      <c r="J1870" s="6">
        <v>1641</v>
      </c>
      <c r="K1870" s="4">
        <v>41656</v>
      </c>
      <c r="L1870" s="7" t="s">
        <v>229</v>
      </c>
      <c r="M1870" s="7" t="s">
        <v>230</v>
      </c>
      <c r="N1870" s="7" t="s">
        <v>483</v>
      </c>
      <c r="O1870" s="7">
        <v>95</v>
      </c>
      <c r="P1870" s="4">
        <f t="shared" si="88"/>
        <v>41676</v>
      </c>
      <c r="Q1870" s="4">
        <f t="shared" si="89"/>
        <v>41677</v>
      </c>
      <c r="R1870" s="7" t="str">
        <f t="shared" si="87"/>
        <v>id7851241677</v>
      </c>
      <c r="S1870" s="7">
        <f>VLOOKUP(R1870,box_office!$C:$F,2,FALSE)</f>
        <v>2.5480314960629924</v>
      </c>
      <c r="T1870" s="7">
        <f>VLOOKUP(R1870,box_office!$C:$F,3,FALSE)</f>
        <v>5.39</v>
      </c>
      <c r="U1870" s="7">
        <f>VLOOKUP(R1870,box_office!$C:$F,4,FALSE)</f>
        <v>1971</v>
      </c>
    </row>
    <row r="1871" spans="1:21" x14ac:dyDescent="0.3">
      <c r="A1871" s="3" t="s">
        <v>1677</v>
      </c>
      <c r="B1871" s="4" t="s">
        <v>242</v>
      </c>
      <c r="C1871" s="3" t="s">
        <v>1678</v>
      </c>
      <c r="D1871" s="3" t="s">
        <v>28</v>
      </c>
      <c r="F1871" s="3">
        <v>6</v>
      </c>
      <c r="G1871" s="3">
        <v>10</v>
      </c>
      <c r="H1871" s="3">
        <v>101</v>
      </c>
      <c r="I1871" s="6" t="s">
        <v>95</v>
      </c>
      <c r="J1871" s="6">
        <v>1657</v>
      </c>
      <c r="K1871" s="4">
        <v>41656</v>
      </c>
      <c r="L1871" s="7" t="s">
        <v>229</v>
      </c>
      <c r="M1871" s="7" t="s">
        <v>230</v>
      </c>
      <c r="N1871" s="7" t="s">
        <v>483</v>
      </c>
      <c r="O1871" s="7">
        <v>95</v>
      </c>
      <c r="P1871" s="4">
        <f t="shared" si="88"/>
        <v>41677</v>
      </c>
      <c r="Q1871" s="4">
        <f t="shared" si="89"/>
        <v>41678</v>
      </c>
      <c r="R1871" s="7" t="str">
        <f t="shared" si="87"/>
        <v>id7851241678</v>
      </c>
      <c r="S1871" s="7">
        <f>VLOOKUP(R1871,box_office!$C:$F,2,FALSE)</f>
        <v>2.9385826771653547</v>
      </c>
      <c r="T1871" s="7">
        <f>VLOOKUP(R1871,box_office!$C:$F,3,FALSE)</f>
        <v>5.4</v>
      </c>
      <c r="U1871" s="7">
        <f>VLOOKUP(R1871,box_office!$C:$F,4,FALSE)</f>
        <v>2090</v>
      </c>
    </row>
    <row r="1872" spans="1:21" x14ac:dyDescent="0.3">
      <c r="A1872" s="3" t="s">
        <v>1677</v>
      </c>
      <c r="B1872" s="4" t="s">
        <v>244</v>
      </c>
      <c r="C1872" s="3" t="s">
        <v>1678</v>
      </c>
      <c r="D1872" s="3" t="s">
        <v>28</v>
      </c>
      <c r="F1872" s="3">
        <v>6</v>
      </c>
      <c r="G1872" s="3">
        <v>10</v>
      </c>
      <c r="H1872" s="3">
        <v>101</v>
      </c>
      <c r="I1872" s="6" t="s">
        <v>95</v>
      </c>
      <c r="J1872" s="6">
        <v>1673</v>
      </c>
      <c r="K1872" s="4">
        <v>41656</v>
      </c>
      <c r="L1872" s="7" t="s">
        <v>229</v>
      </c>
      <c r="M1872" s="7" t="s">
        <v>230</v>
      </c>
      <c r="N1872" s="7" t="s">
        <v>483</v>
      </c>
      <c r="O1872" s="7">
        <v>95</v>
      </c>
      <c r="P1872" s="4">
        <f t="shared" si="88"/>
        <v>41678</v>
      </c>
      <c r="Q1872" s="4">
        <f t="shared" si="89"/>
        <v>41679</v>
      </c>
      <c r="R1872" s="7" t="str">
        <f t="shared" si="87"/>
        <v>id7851241679</v>
      </c>
      <c r="S1872" s="7">
        <f>VLOOKUP(R1872,box_office!$C:$F,2,FALSE)</f>
        <v>3.7968503937007876</v>
      </c>
      <c r="T1872" s="7">
        <f>VLOOKUP(R1872,box_office!$C:$F,3,FALSE)</f>
        <v>5.42</v>
      </c>
      <c r="U1872" s="7">
        <f>VLOOKUP(R1872,box_office!$C:$F,4,FALSE)</f>
        <v>2261</v>
      </c>
    </row>
    <row r="1873" spans="1:21" x14ac:dyDescent="0.3">
      <c r="A1873" s="3" t="s">
        <v>1677</v>
      </c>
      <c r="B1873" s="4" t="s">
        <v>246</v>
      </c>
      <c r="C1873" s="3" t="s">
        <v>1678</v>
      </c>
      <c r="D1873" s="3" t="s">
        <v>28</v>
      </c>
      <c r="F1873" s="3">
        <v>6.1</v>
      </c>
      <c r="G1873" s="3">
        <v>10</v>
      </c>
      <c r="H1873" s="3">
        <v>101</v>
      </c>
      <c r="I1873" s="6" t="s">
        <v>95</v>
      </c>
      <c r="J1873" s="6">
        <v>1693</v>
      </c>
      <c r="K1873" s="4">
        <v>41656</v>
      </c>
      <c r="L1873" s="7" t="s">
        <v>229</v>
      </c>
      <c r="M1873" s="7" t="s">
        <v>230</v>
      </c>
      <c r="N1873" s="7" t="s">
        <v>483</v>
      </c>
      <c r="O1873" s="7">
        <v>95</v>
      </c>
      <c r="P1873" s="4">
        <f t="shared" si="88"/>
        <v>41679</v>
      </c>
      <c r="Q1873" s="4">
        <f t="shared" si="89"/>
        <v>41680</v>
      </c>
      <c r="R1873" s="7" t="str">
        <f t="shared" si="87"/>
        <v>id7851241680</v>
      </c>
      <c r="S1873" s="7">
        <f>VLOOKUP(R1873,box_office!$C:$F,2,FALSE)</f>
        <v>2.1181102362204722</v>
      </c>
      <c r="T1873" s="7">
        <f>VLOOKUP(R1873,box_office!$C:$F,3,FALSE)</f>
        <v>5.34</v>
      </c>
      <c r="U1873" s="7">
        <f>VLOOKUP(R1873,box_office!$C:$F,4,FALSE)</f>
        <v>2204</v>
      </c>
    </row>
    <row r="1874" spans="1:21" x14ac:dyDescent="0.3">
      <c r="A1874" s="3" t="s">
        <v>1677</v>
      </c>
      <c r="B1874" s="4" t="s">
        <v>248</v>
      </c>
      <c r="C1874" s="3" t="s">
        <v>1678</v>
      </c>
      <c r="D1874" s="3" t="s">
        <v>28</v>
      </c>
      <c r="F1874" s="3">
        <v>6.1</v>
      </c>
      <c r="G1874" s="3">
        <v>10</v>
      </c>
      <c r="H1874" s="3">
        <v>101</v>
      </c>
      <c r="I1874" s="6" t="s">
        <v>95</v>
      </c>
      <c r="J1874" s="6">
        <v>1703</v>
      </c>
      <c r="K1874" s="4">
        <v>41656</v>
      </c>
      <c r="L1874" s="7" t="s">
        <v>229</v>
      </c>
      <c r="M1874" s="7" t="s">
        <v>230</v>
      </c>
      <c r="N1874" s="7" t="s">
        <v>483</v>
      </c>
      <c r="O1874" s="7">
        <v>95</v>
      </c>
      <c r="P1874" s="4">
        <f t="shared" si="88"/>
        <v>41680</v>
      </c>
      <c r="Q1874" s="4">
        <f t="shared" si="89"/>
        <v>41681</v>
      </c>
      <c r="R1874" s="7" t="str">
        <f t="shared" si="87"/>
        <v>id7851241681</v>
      </c>
      <c r="S1874" s="7">
        <f>VLOOKUP(R1874,box_office!$C:$F,2,FALSE)</f>
        <v>2.2503937007874018</v>
      </c>
      <c r="T1874" s="7">
        <f>VLOOKUP(R1874,box_office!$C:$F,3,FALSE)</f>
        <v>5.28</v>
      </c>
      <c r="U1874" s="7">
        <f>VLOOKUP(R1874,box_office!$C:$F,4,FALSE)</f>
        <v>2240</v>
      </c>
    </row>
    <row r="1875" spans="1:21" x14ac:dyDescent="0.3">
      <c r="A1875" s="3" t="s">
        <v>1677</v>
      </c>
      <c r="B1875" s="4" t="s">
        <v>250</v>
      </c>
      <c r="C1875" s="3" t="s">
        <v>1678</v>
      </c>
      <c r="D1875" s="3" t="s">
        <v>28</v>
      </c>
      <c r="F1875" s="3">
        <v>6.1</v>
      </c>
      <c r="G1875" s="3">
        <v>10</v>
      </c>
      <c r="H1875" s="3">
        <v>101</v>
      </c>
      <c r="I1875" s="6" t="s">
        <v>95</v>
      </c>
      <c r="J1875" s="6">
        <v>1720</v>
      </c>
      <c r="K1875" s="4">
        <v>41656</v>
      </c>
      <c r="L1875" s="7" t="s">
        <v>229</v>
      </c>
      <c r="M1875" s="7" t="s">
        <v>230</v>
      </c>
      <c r="N1875" s="7" t="s">
        <v>483</v>
      </c>
      <c r="O1875" s="7">
        <v>95</v>
      </c>
      <c r="P1875" s="4">
        <f t="shared" si="88"/>
        <v>41681</v>
      </c>
      <c r="Q1875" s="4">
        <f t="shared" si="89"/>
        <v>41682</v>
      </c>
      <c r="R1875" s="7" t="str">
        <f t="shared" si="87"/>
        <v>id7851241682</v>
      </c>
      <c r="S1875" s="7">
        <f>VLOOKUP(R1875,box_office!$C:$F,2,FALSE)</f>
        <v>2</v>
      </c>
      <c r="T1875" s="7">
        <f>VLOOKUP(R1875,box_office!$C:$F,3,FALSE)</f>
        <v>5.24</v>
      </c>
      <c r="U1875" s="7">
        <f>VLOOKUP(R1875,box_office!$C:$F,4,FALSE)</f>
        <v>2244</v>
      </c>
    </row>
    <row r="1876" spans="1:21" x14ac:dyDescent="0.3">
      <c r="A1876" s="3" t="s">
        <v>1677</v>
      </c>
      <c r="B1876" s="4" t="s">
        <v>252</v>
      </c>
      <c r="C1876" s="3" t="s">
        <v>1678</v>
      </c>
      <c r="D1876" s="3" t="s">
        <v>28</v>
      </c>
      <c r="F1876" s="3">
        <v>6</v>
      </c>
      <c r="G1876" s="3">
        <v>10</v>
      </c>
      <c r="H1876" s="3">
        <v>101</v>
      </c>
      <c r="I1876" s="6" t="s">
        <v>95</v>
      </c>
      <c r="J1876" s="6">
        <v>1726</v>
      </c>
      <c r="K1876" s="4">
        <v>41656</v>
      </c>
      <c r="L1876" s="7" t="s">
        <v>229</v>
      </c>
      <c r="M1876" s="7" t="s">
        <v>230</v>
      </c>
      <c r="N1876" s="7" t="s">
        <v>483</v>
      </c>
      <c r="O1876" s="7">
        <v>95</v>
      </c>
      <c r="P1876" s="4">
        <f t="shared" si="88"/>
        <v>41682</v>
      </c>
      <c r="Q1876" s="4">
        <f t="shared" si="89"/>
        <v>41683</v>
      </c>
      <c r="R1876" s="7" t="str">
        <f t="shared" si="87"/>
        <v>id7851241683</v>
      </c>
      <c r="S1876" s="7">
        <f>VLOOKUP(R1876,box_office!$C:$F,2,FALSE)</f>
        <v>1.5275590551181102</v>
      </c>
      <c r="T1876" s="7">
        <f>VLOOKUP(R1876,box_office!$C:$F,3,FALSE)</f>
        <v>5.12</v>
      </c>
      <c r="U1876" s="7">
        <f>VLOOKUP(R1876,box_office!$C:$F,4,FALSE)</f>
        <v>1755</v>
      </c>
    </row>
    <row r="1877" spans="1:21" x14ac:dyDescent="0.3">
      <c r="A1877" s="3" t="s">
        <v>1677</v>
      </c>
      <c r="B1877" s="4" t="s">
        <v>254</v>
      </c>
      <c r="C1877" s="3" t="s">
        <v>1678</v>
      </c>
      <c r="D1877" s="3" t="s">
        <v>28</v>
      </c>
      <c r="F1877" s="3">
        <v>6.1</v>
      </c>
      <c r="G1877" s="3">
        <v>10</v>
      </c>
      <c r="H1877" s="3">
        <v>101</v>
      </c>
      <c r="I1877" s="6" t="s">
        <v>95</v>
      </c>
      <c r="J1877" s="6">
        <v>1739</v>
      </c>
      <c r="K1877" s="4">
        <v>41656</v>
      </c>
      <c r="L1877" s="7" t="s">
        <v>229</v>
      </c>
      <c r="M1877" s="7" t="s">
        <v>230</v>
      </c>
      <c r="N1877" s="7" t="s">
        <v>483</v>
      </c>
      <c r="O1877" s="7">
        <v>95</v>
      </c>
      <c r="P1877" s="4">
        <f t="shared" si="88"/>
        <v>41683</v>
      </c>
      <c r="Q1877" s="4">
        <f t="shared" si="89"/>
        <v>41684</v>
      </c>
      <c r="R1877" s="7" t="str">
        <f t="shared" si="87"/>
        <v>id7851241684</v>
      </c>
      <c r="S1877" s="7">
        <f>VLOOKUP(R1877,box_office!$C:$F,2,FALSE)</f>
        <v>0.75748031496063006</v>
      </c>
      <c r="T1877" s="7">
        <f>VLOOKUP(R1877,box_office!$C:$F,3,FALSE)</f>
        <v>5.76</v>
      </c>
      <c r="U1877" s="7">
        <f>VLOOKUP(R1877,box_office!$C:$F,4,FALSE)</f>
        <v>625</v>
      </c>
    </row>
    <row r="1878" spans="1:21" x14ac:dyDescent="0.3">
      <c r="A1878" s="3" t="s">
        <v>1677</v>
      </c>
      <c r="B1878" s="4" t="s">
        <v>256</v>
      </c>
      <c r="C1878" s="3" t="s">
        <v>1678</v>
      </c>
      <c r="D1878" s="3" t="s">
        <v>28</v>
      </c>
      <c r="F1878" s="3">
        <v>6.1</v>
      </c>
      <c r="G1878" s="3">
        <v>10</v>
      </c>
      <c r="H1878" s="3">
        <v>101</v>
      </c>
      <c r="I1878" s="6" t="s">
        <v>95</v>
      </c>
      <c r="J1878" s="6">
        <v>1746</v>
      </c>
      <c r="K1878" s="4">
        <v>41656</v>
      </c>
      <c r="L1878" s="7" t="s">
        <v>229</v>
      </c>
      <c r="M1878" s="7" t="s">
        <v>230</v>
      </c>
      <c r="N1878" s="7" t="s">
        <v>483</v>
      </c>
      <c r="O1878" s="7">
        <v>95</v>
      </c>
      <c r="P1878" s="4">
        <f t="shared" si="88"/>
        <v>41684</v>
      </c>
      <c r="Q1878" s="4">
        <f t="shared" si="89"/>
        <v>41685</v>
      </c>
      <c r="R1878" s="7" t="str">
        <f t="shared" si="87"/>
        <v>id7851241685</v>
      </c>
      <c r="S1878" s="7">
        <f>VLOOKUP(R1878,box_office!$C:$F,2,FALSE)</f>
        <v>2.0125984251968503</v>
      </c>
      <c r="T1878" s="7">
        <f>VLOOKUP(R1878,box_office!$C:$F,3,FALSE)</f>
        <v>5.42</v>
      </c>
      <c r="U1878" s="7">
        <f>VLOOKUP(R1878,box_office!$C:$F,4,FALSE)</f>
        <v>1280</v>
      </c>
    </row>
    <row r="1879" spans="1:21" x14ac:dyDescent="0.3">
      <c r="A1879" s="3" t="s">
        <v>1677</v>
      </c>
      <c r="B1879" s="4" t="s">
        <v>258</v>
      </c>
      <c r="C1879" s="3" t="s">
        <v>1678</v>
      </c>
      <c r="D1879" s="3" t="s">
        <v>28</v>
      </c>
      <c r="F1879" s="3">
        <v>6.1</v>
      </c>
      <c r="G1879" s="3">
        <v>10</v>
      </c>
      <c r="H1879" s="3">
        <v>101</v>
      </c>
      <c r="I1879" s="6" t="s">
        <v>95</v>
      </c>
      <c r="J1879" s="6">
        <v>1752</v>
      </c>
      <c r="K1879" s="4">
        <v>41656</v>
      </c>
      <c r="L1879" s="7" t="s">
        <v>229</v>
      </c>
      <c r="M1879" s="7" t="s">
        <v>230</v>
      </c>
      <c r="N1879" s="7" t="s">
        <v>483</v>
      </c>
      <c r="O1879" s="7">
        <v>95</v>
      </c>
      <c r="P1879" s="4">
        <f t="shared" si="88"/>
        <v>41685</v>
      </c>
      <c r="Q1879" s="4">
        <f t="shared" si="89"/>
        <v>41686</v>
      </c>
      <c r="R1879" s="7" t="str">
        <f t="shared" si="87"/>
        <v>id7851241686</v>
      </c>
      <c r="S1879" s="7">
        <f>VLOOKUP(R1879,box_office!$C:$F,2,FALSE)</f>
        <v>1.6771653543307088</v>
      </c>
      <c r="T1879" s="7">
        <f>VLOOKUP(R1879,box_office!$C:$F,3,FALSE)</f>
        <v>5.39</v>
      </c>
      <c r="U1879" s="7">
        <f>VLOOKUP(R1879,box_office!$C:$F,4,FALSE)</f>
        <v>1198</v>
      </c>
    </row>
    <row r="1880" spans="1:21" x14ac:dyDescent="0.3">
      <c r="A1880" s="3" t="s">
        <v>1677</v>
      </c>
      <c r="B1880" s="4" t="s">
        <v>260</v>
      </c>
      <c r="C1880" s="3" t="s">
        <v>1678</v>
      </c>
      <c r="D1880" s="3" t="s">
        <v>28</v>
      </c>
      <c r="F1880" s="3">
        <v>6</v>
      </c>
      <c r="G1880" s="3">
        <v>10</v>
      </c>
      <c r="H1880" s="3">
        <v>101</v>
      </c>
      <c r="I1880" s="6" t="s">
        <v>95</v>
      </c>
      <c r="J1880" s="6">
        <v>1768</v>
      </c>
      <c r="K1880" s="4">
        <v>41656</v>
      </c>
      <c r="L1880" s="7" t="s">
        <v>229</v>
      </c>
      <c r="M1880" s="7" t="s">
        <v>230</v>
      </c>
      <c r="N1880" s="7" t="s">
        <v>483</v>
      </c>
      <c r="O1880" s="7">
        <v>95</v>
      </c>
      <c r="P1880" s="4">
        <f t="shared" si="88"/>
        <v>41686</v>
      </c>
      <c r="Q1880" s="4">
        <f t="shared" si="89"/>
        <v>41687</v>
      </c>
      <c r="R1880" s="7" t="str">
        <f t="shared" si="87"/>
        <v>id7851241687</v>
      </c>
      <c r="S1880" s="7">
        <f>VLOOKUP(R1880,box_office!$C:$F,2,FALSE)</f>
        <v>0.21732283464566932</v>
      </c>
      <c r="T1880" s="7">
        <f>VLOOKUP(R1880,box_office!$C:$F,3,FALSE)</f>
        <v>5.43</v>
      </c>
      <c r="U1880" s="7">
        <f>VLOOKUP(R1880,box_office!$C:$F,4,FALSE)</f>
        <v>669</v>
      </c>
    </row>
    <row r="1881" spans="1:21" x14ac:dyDescent="0.3">
      <c r="A1881" s="3" t="s">
        <v>1677</v>
      </c>
      <c r="B1881" s="4" t="s">
        <v>262</v>
      </c>
      <c r="C1881" s="3" t="s">
        <v>1678</v>
      </c>
      <c r="D1881" s="3" t="s">
        <v>28</v>
      </c>
      <c r="F1881" s="3">
        <v>6</v>
      </c>
      <c r="G1881" s="3">
        <v>10</v>
      </c>
      <c r="H1881" s="3">
        <v>101</v>
      </c>
      <c r="I1881" s="6" t="s">
        <v>95</v>
      </c>
      <c r="J1881" s="6">
        <v>1772</v>
      </c>
      <c r="K1881" s="4">
        <v>41656</v>
      </c>
      <c r="L1881" s="7" t="s">
        <v>229</v>
      </c>
      <c r="M1881" s="7" t="s">
        <v>230</v>
      </c>
      <c r="N1881" s="7" t="s">
        <v>483</v>
      </c>
      <c r="O1881" s="7">
        <v>95</v>
      </c>
      <c r="P1881" s="4">
        <f t="shared" si="88"/>
        <v>41687</v>
      </c>
      <c r="Q1881" s="4">
        <f t="shared" si="89"/>
        <v>41688</v>
      </c>
      <c r="R1881" s="7" t="str">
        <f t="shared" si="87"/>
        <v>id7851241688</v>
      </c>
      <c r="S1881" s="7">
        <f>VLOOKUP(R1881,box_office!$C:$F,2,FALSE)</f>
        <v>0.23149606299212599</v>
      </c>
      <c r="T1881" s="7">
        <f>VLOOKUP(R1881,box_office!$C:$F,3,FALSE)</f>
        <v>4.82</v>
      </c>
      <c r="U1881" s="7">
        <f>VLOOKUP(R1881,box_office!$C:$F,4,FALSE)</f>
        <v>603</v>
      </c>
    </row>
    <row r="1882" spans="1:21" x14ac:dyDescent="0.3">
      <c r="A1882" s="3" t="s">
        <v>1677</v>
      </c>
      <c r="B1882" s="4" t="s">
        <v>264</v>
      </c>
      <c r="C1882" s="3" t="s">
        <v>1678</v>
      </c>
      <c r="D1882" s="3" t="s">
        <v>28</v>
      </c>
      <c r="F1882" s="3">
        <v>6.1</v>
      </c>
      <c r="G1882" s="3">
        <v>10</v>
      </c>
      <c r="H1882" s="3">
        <v>101</v>
      </c>
      <c r="I1882" s="6" t="s">
        <v>95</v>
      </c>
      <c r="J1882" s="6">
        <v>1778</v>
      </c>
      <c r="K1882" s="4">
        <v>41656</v>
      </c>
      <c r="L1882" s="7" t="s">
        <v>229</v>
      </c>
      <c r="M1882" s="7" t="s">
        <v>230</v>
      </c>
      <c r="N1882" s="7" t="s">
        <v>483</v>
      </c>
      <c r="O1882" s="7">
        <v>95</v>
      </c>
      <c r="P1882" s="4">
        <f t="shared" si="88"/>
        <v>41688</v>
      </c>
      <c r="Q1882" s="4">
        <f t="shared" si="89"/>
        <v>41689</v>
      </c>
      <c r="R1882" s="7" t="str">
        <f t="shared" si="87"/>
        <v>id7851241689</v>
      </c>
      <c r="S1882" s="7">
        <f>VLOOKUP(R1882,box_office!$C:$F,2,FALSE)</f>
        <v>0.16535433070866143</v>
      </c>
      <c r="T1882" s="7">
        <f>VLOOKUP(R1882,box_office!$C:$F,3,FALSE)</f>
        <v>4.96</v>
      </c>
      <c r="U1882" s="7">
        <f>VLOOKUP(R1882,box_office!$C:$F,4,FALSE)</f>
        <v>558</v>
      </c>
    </row>
    <row r="1883" spans="1:21" x14ac:dyDescent="0.3">
      <c r="A1883" s="3" t="s">
        <v>1677</v>
      </c>
      <c r="B1883" s="4" t="s">
        <v>266</v>
      </c>
      <c r="C1883" s="3" t="s">
        <v>1678</v>
      </c>
      <c r="D1883" s="3" t="s">
        <v>28</v>
      </c>
      <c r="F1883" s="3">
        <v>6.1</v>
      </c>
      <c r="G1883" s="3">
        <v>10</v>
      </c>
      <c r="H1883" s="3">
        <v>101</v>
      </c>
      <c r="I1883" s="6" t="s">
        <v>95</v>
      </c>
      <c r="J1883" s="6">
        <v>1787</v>
      </c>
      <c r="K1883" s="4">
        <v>41656</v>
      </c>
      <c r="L1883" s="7" t="s">
        <v>229</v>
      </c>
      <c r="M1883" s="7" t="s">
        <v>230</v>
      </c>
      <c r="N1883" s="7" t="s">
        <v>483</v>
      </c>
      <c r="O1883" s="7">
        <v>95</v>
      </c>
      <c r="P1883" s="4">
        <f t="shared" si="88"/>
        <v>41689</v>
      </c>
      <c r="Q1883" s="4">
        <f t="shared" si="89"/>
        <v>41690</v>
      </c>
      <c r="R1883" s="7" t="str">
        <f t="shared" si="87"/>
        <v>id7851241690</v>
      </c>
      <c r="S1883" s="7">
        <f>VLOOKUP(R1883,box_office!$C:$F,2,FALSE)</f>
        <v>0.16535433070866143</v>
      </c>
      <c r="T1883" s="7">
        <f>VLOOKUP(R1883,box_office!$C:$F,3,FALSE)</f>
        <v>5.31</v>
      </c>
      <c r="U1883" s="7">
        <f>VLOOKUP(R1883,box_office!$C:$F,4,FALSE)</f>
        <v>521</v>
      </c>
    </row>
    <row r="1884" spans="1:21" x14ac:dyDescent="0.3">
      <c r="A1884" s="3" t="s">
        <v>1677</v>
      </c>
      <c r="B1884" s="4" t="s">
        <v>268</v>
      </c>
      <c r="C1884" s="3" t="s">
        <v>1678</v>
      </c>
      <c r="D1884" s="3" t="s">
        <v>28</v>
      </c>
      <c r="F1884" s="3">
        <v>6.1</v>
      </c>
      <c r="G1884" s="3">
        <v>10</v>
      </c>
      <c r="H1884" s="3">
        <v>101</v>
      </c>
      <c r="I1884" s="6" t="s">
        <v>95</v>
      </c>
      <c r="J1884" s="6">
        <v>1791</v>
      </c>
      <c r="K1884" s="4">
        <v>41656</v>
      </c>
      <c r="L1884" s="7" t="s">
        <v>229</v>
      </c>
      <c r="M1884" s="7" t="s">
        <v>230</v>
      </c>
      <c r="N1884" s="7" t="s">
        <v>483</v>
      </c>
      <c r="O1884" s="7">
        <v>95</v>
      </c>
      <c r="P1884" s="4">
        <f t="shared" si="88"/>
        <v>41690</v>
      </c>
      <c r="Q1884" s="4">
        <f t="shared" si="89"/>
        <v>41691</v>
      </c>
      <c r="R1884" s="7" t="str">
        <f t="shared" si="87"/>
        <v>id7851241691</v>
      </c>
      <c r="S1884" s="7">
        <f>VLOOKUP(R1884,box_office!$C:$F,2,FALSE)</f>
        <v>0.12125984251968505</v>
      </c>
      <c r="T1884" s="7">
        <f>VLOOKUP(R1884,box_office!$C:$F,3,FALSE)</f>
        <v>4.96</v>
      </c>
      <c r="U1884" s="7">
        <f>VLOOKUP(R1884,box_office!$C:$F,4,FALSE)</f>
        <v>307</v>
      </c>
    </row>
    <row r="1885" spans="1:21" x14ac:dyDescent="0.3">
      <c r="A1885" s="3" t="s">
        <v>1677</v>
      </c>
      <c r="B1885" s="4" t="s">
        <v>270</v>
      </c>
      <c r="C1885" s="3" t="s">
        <v>1678</v>
      </c>
      <c r="D1885" s="3" t="s">
        <v>28</v>
      </c>
      <c r="F1885" s="3">
        <v>6.1</v>
      </c>
      <c r="G1885" s="3">
        <v>10</v>
      </c>
      <c r="H1885" s="3">
        <v>101</v>
      </c>
      <c r="I1885" s="6" t="s">
        <v>95</v>
      </c>
      <c r="J1885" s="6">
        <v>1796</v>
      </c>
      <c r="K1885" s="4">
        <v>41656</v>
      </c>
      <c r="L1885" s="7" t="s">
        <v>229</v>
      </c>
      <c r="M1885" s="7" t="s">
        <v>230</v>
      </c>
      <c r="N1885" s="7" t="s">
        <v>483</v>
      </c>
      <c r="O1885" s="7">
        <v>95</v>
      </c>
      <c r="P1885" s="4">
        <f t="shared" si="88"/>
        <v>41691</v>
      </c>
      <c r="Q1885" s="4">
        <f t="shared" si="89"/>
        <v>41692</v>
      </c>
      <c r="R1885" s="7" t="str">
        <f t="shared" si="87"/>
        <v>id7851241692</v>
      </c>
      <c r="S1885" s="7">
        <f>VLOOKUP(R1885,box_office!$C:$F,2,FALSE)</f>
        <v>0.73228346456692928</v>
      </c>
      <c r="T1885" s="7">
        <f>VLOOKUP(R1885,box_office!$C:$F,3,FALSE)</f>
        <v>5.23</v>
      </c>
      <c r="U1885" s="7">
        <f>VLOOKUP(R1885,box_office!$C:$F,4,FALSE)</f>
        <v>666</v>
      </c>
    </row>
    <row r="1886" spans="1:21" x14ac:dyDescent="0.3">
      <c r="A1886" s="3" t="s">
        <v>1677</v>
      </c>
      <c r="B1886" s="4" t="s">
        <v>272</v>
      </c>
      <c r="C1886" s="3" t="s">
        <v>1678</v>
      </c>
      <c r="D1886" s="3" t="s">
        <v>28</v>
      </c>
      <c r="F1886" s="3">
        <v>6.1</v>
      </c>
      <c r="G1886" s="3">
        <v>10</v>
      </c>
      <c r="H1886" s="3">
        <v>101</v>
      </c>
      <c r="I1886" s="6" t="s">
        <v>95</v>
      </c>
      <c r="J1886" s="6">
        <v>1801</v>
      </c>
      <c r="K1886" s="4">
        <v>41656</v>
      </c>
      <c r="L1886" s="7" t="s">
        <v>229</v>
      </c>
      <c r="M1886" s="7" t="s">
        <v>230</v>
      </c>
      <c r="N1886" s="7" t="s">
        <v>483</v>
      </c>
      <c r="O1886" s="7">
        <v>95</v>
      </c>
      <c r="P1886" s="4">
        <f t="shared" si="88"/>
        <v>41692</v>
      </c>
      <c r="Q1886" s="4">
        <f t="shared" si="89"/>
        <v>41693</v>
      </c>
      <c r="R1886" s="7" t="str">
        <f t="shared" si="87"/>
        <v>id7851241693</v>
      </c>
      <c r="S1886" s="7">
        <f>VLOOKUP(R1886,box_office!$C:$F,2,FALSE)</f>
        <v>0.86614173228346458</v>
      </c>
      <c r="T1886" s="7">
        <f>VLOOKUP(R1886,box_office!$C:$F,3,FALSE)</f>
        <v>5.24</v>
      </c>
      <c r="U1886" s="7">
        <f>VLOOKUP(R1886,box_office!$C:$F,4,FALSE)</f>
        <v>751</v>
      </c>
    </row>
    <row r="1887" spans="1:21" x14ac:dyDescent="0.3">
      <c r="A1887" s="3" t="s">
        <v>1677</v>
      </c>
      <c r="B1887" s="4" t="s">
        <v>274</v>
      </c>
      <c r="C1887" s="3" t="s">
        <v>1678</v>
      </c>
      <c r="D1887" s="3" t="s">
        <v>28</v>
      </c>
      <c r="F1887" s="3">
        <v>6.1</v>
      </c>
      <c r="G1887" s="3">
        <v>10</v>
      </c>
      <c r="H1887" s="3">
        <v>101</v>
      </c>
      <c r="I1887" s="6" t="s">
        <v>95</v>
      </c>
      <c r="J1887" s="6">
        <v>1809</v>
      </c>
      <c r="K1887" s="4">
        <v>41656</v>
      </c>
      <c r="L1887" s="7" t="s">
        <v>229</v>
      </c>
      <c r="M1887" s="7" t="s">
        <v>230</v>
      </c>
      <c r="N1887" s="7" t="s">
        <v>483</v>
      </c>
      <c r="O1887" s="7">
        <v>95</v>
      </c>
      <c r="P1887" s="4">
        <f t="shared" si="88"/>
        <v>41693</v>
      </c>
      <c r="Q1887" s="4">
        <f t="shared" si="89"/>
        <v>41694</v>
      </c>
      <c r="R1887" s="7" t="str">
        <f t="shared" si="87"/>
        <v>id7851241694</v>
      </c>
      <c r="S1887" s="7">
        <f>VLOOKUP(R1887,box_office!$C:$F,2,FALSE)</f>
        <v>7.7165354330708674E-2</v>
      </c>
      <c r="T1887" s="7">
        <f>VLOOKUP(R1887,box_office!$C:$F,3,FALSE)</f>
        <v>4.9000000000000004</v>
      </c>
      <c r="U1887" s="7">
        <f>VLOOKUP(R1887,box_office!$C:$F,4,FALSE)</f>
        <v>315</v>
      </c>
    </row>
    <row r="1888" spans="1:21" x14ac:dyDescent="0.3">
      <c r="A1888" s="3" t="s">
        <v>1677</v>
      </c>
      <c r="B1888" s="4" t="s">
        <v>276</v>
      </c>
      <c r="C1888" s="3" t="s">
        <v>1678</v>
      </c>
      <c r="D1888" s="3" t="s">
        <v>28</v>
      </c>
      <c r="F1888" s="3">
        <v>6.1</v>
      </c>
      <c r="G1888" s="3">
        <v>10</v>
      </c>
      <c r="H1888" s="3">
        <v>101</v>
      </c>
      <c r="I1888" s="6" t="s">
        <v>95</v>
      </c>
      <c r="J1888" s="6">
        <v>1819</v>
      </c>
      <c r="K1888" s="4">
        <v>41656</v>
      </c>
      <c r="L1888" s="7" t="s">
        <v>229</v>
      </c>
      <c r="M1888" s="7" t="s">
        <v>230</v>
      </c>
      <c r="N1888" s="7" t="s">
        <v>483</v>
      </c>
      <c r="O1888" s="7">
        <v>95</v>
      </c>
      <c r="P1888" s="4">
        <f t="shared" si="88"/>
        <v>41694</v>
      </c>
      <c r="Q1888" s="4">
        <f t="shared" si="89"/>
        <v>41695</v>
      </c>
      <c r="R1888" s="7" t="str">
        <f t="shared" si="87"/>
        <v>id7851241695</v>
      </c>
      <c r="S1888" s="7">
        <f>VLOOKUP(R1888,box_office!$C:$F,2,FALSE)</f>
        <v>8.503937007874017E-2</v>
      </c>
      <c r="T1888" s="7">
        <f>VLOOKUP(R1888,box_office!$C:$F,3,FALSE)</f>
        <v>4.87</v>
      </c>
      <c r="U1888" s="7">
        <f>VLOOKUP(R1888,box_office!$C:$F,4,FALSE)</f>
        <v>293</v>
      </c>
    </row>
    <row r="1889" spans="1:21" x14ac:dyDescent="0.3">
      <c r="A1889" s="3" t="s">
        <v>1677</v>
      </c>
      <c r="B1889" s="4" t="s">
        <v>278</v>
      </c>
      <c r="C1889" s="3" t="s">
        <v>1678</v>
      </c>
      <c r="D1889" s="3" t="s">
        <v>28</v>
      </c>
      <c r="F1889" s="3">
        <v>6.1</v>
      </c>
      <c r="G1889" s="3">
        <v>10</v>
      </c>
      <c r="H1889" s="3">
        <v>101</v>
      </c>
      <c r="I1889" s="6" t="s">
        <v>95</v>
      </c>
      <c r="J1889" s="6">
        <v>1822</v>
      </c>
      <c r="K1889" s="4">
        <v>41656</v>
      </c>
      <c r="L1889" s="7" t="s">
        <v>229</v>
      </c>
      <c r="M1889" s="7" t="s">
        <v>230</v>
      </c>
      <c r="N1889" s="7" t="s">
        <v>483</v>
      </c>
      <c r="O1889" s="7">
        <v>95</v>
      </c>
      <c r="P1889" s="4">
        <f t="shared" si="88"/>
        <v>41695</v>
      </c>
      <c r="Q1889" s="4">
        <f t="shared" si="89"/>
        <v>41696</v>
      </c>
      <c r="R1889" s="7" t="str">
        <f t="shared" si="87"/>
        <v>id7851241696</v>
      </c>
      <c r="S1889" s="7">
        <f>VLOOKUP(R1889,box_office!$C:$F,2,FALSE)</f>
        <v>9.2913385826771666E-2</v>
      </c>
      <c r="T1889" s="7">
        <f>VLOOKUP(R1889,box_office!$C:$F,3,FALSE)</f>
        <v>4.7699999999999996</v>
      </c>
      <c r="U1889" s="7">
        <f>VLOOKUP(R1889,box_office!$C:$F,4,FALSE)</f>
        <v>281</v>
      </c>
    </row>
    <row r="1890" spans="1:21" x14ac:dyDescent="0.3">
      <c r="A1890" s="3" t="s">
        <v>1677</v>
      </c>
      <c r="B1890" s="4" t="s">
        <v>280</v>
      </c>
      <c r="C1890" s="3" t="s">
        <v>1678</v>
      </c>
      <c r="D1890" s="3" t="s">
        <v>28</v>
      </c>
      <c r="F1890" s="3">
        <v>6.1</v>
      </c>
      <c r="G1890" s="3">
        <v>10</v>
      </c>
      <c r="H1890" s="3">
        <v>101</v>
      </c>
      <c r="I1890" s="6" t="s">
        <v>95</v>
      </c>
      <c r="J1890" s="6">
        <v>1829</v>
      </c>
      <c r="K1890" s="4">
        <v>41656</v>
      </c>
      <c r="L1890" s="7" t="s">
        <v>229</v>
      </c>
      <c r="M1890" s="7" t="s">
        <v>230</v>
      </c>
      <c r="N1890" s="7" t="s">
        <v>483</v>
      </c>
      <c r="O1890" s="7">
        <v>95</v>
      </c>
      <c r="P1890" s="4">
        <f t="shared" si="88"/>
        <v>41696</v>
      </c>
      <c r="Q1890" s="4">
        <f t="shared" si="89"/>
        <v>41697</v>
      </c>
      <c r="R1890" s="7" t="str">
        <f t="shared" si="87"/>
        <v>id7851241697</v>
      </c>
      <c r="S1890" s="7">
        <f>VLOOKUP(R1890,box_office!$C:$F,2,FALSE)</f>
        <v>7.4015748031496076E-2</v>
      </c>
      <c r="T1890" s="7">
        <f>VLOOKUP(R1890,box_office!$C:$F,3,FALSE)</f>
        <v>4.76</v>
      </c>
      <c r="U1890" s="7">
        <f>VLOOKUP(R1890,box_office!$C:$F,4,FALSE)</f>
        <v>261</v>
      </c>
    </row>
    <row r="1891" spans="1:21" x14ac:dyDescent="0.3">
      <c r="A1891" s="3" t="s">
        <v>1677</v>
      </c>
      <c r="B1891" s="4" t="s">
        <v>282</v>
      </c>
      <c r="C1891" s="3" t="s">
        <v>1678</v>
      </c>
      <c r="D1891" s="3" t="s">
        <v>28</v>
      </c>
      <c r="F1891" s="3">
        <v>6.1</v>
      </c>
      <c r="G1891" s="3">
        <v>10</v>
      </c>
      <c r="H1891" s="3">
        <v>101</v>
      </c>
      <c r="I1891" s="6" t="s">
        <v>95</v>
      </c>
      <c r="J1891" s="6">
        <v>1837</v>
      </c>
      <c r="K1891" s="4">
        <v>41656</v>
      </c>
      <c r="L1891" s="7" t="s">
        <v>229</v>
      </c>
      <c r="M1891" s="7" t="s">
        <v>230</v>
      </c>
      <c r="N1891" s="7" t="s">
        <v>483</v>
      </c>
      <c r="O1891" s="7">
        <v>95</v>
      </c>
      <c r="P1891" s="4">
        <f t="shared" si="88"/>
        <v>41697</v>
      </c>
      <c r="Q1891" s="4">
        <f t="shared" si="89"/>
        <v>41698</v>
      </c>
      <c r="R1891" s="7" t="str">
        <f t="shared" si="87"/>
        <v>id7851241698</v>
      </c>
      <c r="S1891" s="7">
        <f>VLOOKUP(R1891,box_office!$C:$F,2,FALSE)</f>
        <v>9.4488188976377951E-2</v>
      </c>
      <c r="T1891" s="7">
        <f>VLOOKUP(R1891,box_office!$C:$F,3,FALSE)</f>
        <v>5.01</v>
      </c>
      <c r="U1891" s="7">
        <f>VLOOKUP(R1891,box_office!$C:$F,4,FALSE)</f>
        <v>211</v>
      </c>
    </row>
    <row r="1892" spans="1:21" hidden="1" x14ac:dyDescent="0.3">
      <c r="A1892" s="3" t="s">
        <v>1677</v>
      </c>
      <c r="B1892" s="4" t="s">
        <v>284</v>
      </c>
      <c r="C1892" s="3" t="s">
        <v>1678</v>
      </c>
      <c r="D1892" s="3" t="s">
        <v>28</v>
      </c>
      <c r="F1892" s="3">
        <v>6.1</v>
      </c>
      <c r="G1892" s="3">
        <v>10</v>
      </c>
      <c r="H1892" s="3">
        <v>101</v>
      </c>
      <c r="I1892" s="3" t="s">
        <v>95</v>
      </c>
      <c r="J1892" s="3">
        <v>1843</v>
      </c>
      <c r="K1892" s="4">
        <v>41656</v>
      </c>
      <c r="L1892" t="s">
        <v>229</v>
      </c>
      <c r="M1892" t="s">
        <v>230</v>
      </c>
      <c r="N1892" t="s">
        <v>483</v>
      </c>
      <c r="O1892">
        <v>95</v>
      </c>
      <c r="P1892" s="4">
        <f t="shared" si="88"/>
        <v>41698</v>
      </c>
      <c r="Q1892" s="4">
        <f t="shared" si="89"/>
        <v>41699</v>
      </c>
      <c r="R1892" s="10" t="str">
        <f t="shared" si="87"/>
        <v>id7851241699</v>
      </c>
      <c r="S1892" s="9" t="e">
        <f>VLOOKUP(R1892,box_office!$C:$F,2,FALSE)</f>
        <v>#N/A</v>
      </c>
      <c r="T1892" s="9" t="e">
        <f>VLOOKUP(R1892,box_office!$C:$F,3,FALSE)</f>
        <v>#N/A</v>
      </c>
      <c r="U1892" s="9" t="e">
        <f>VLOOKUP(R1892,box_office!$C:$F,4,FALSE)</f>
        <v>#N/A</v>
      </c>
    </row>
    <row r="1893" spans="1:21" hidden="1" x14ac:dyDescent="0.3">
      <c r="A1893" s="3" t="s">
        <v>1720</v>
      </c>
      <c r="B1893" s="4" t="s">
        <v>137</v>
      </c>
      <c r="C1893" s="3" t="s">
        <v>1721</v>
      </c>
      <c r="D1893" s="3" t="s">
        <v>28</v>
      </c>
      <c r="F1893" s="3">
        <v>6.8</v>
      </c>
      <c r="G1893" s="3">
        <v>11</v>
      </c>
      <c r="H1893" s="3">
        <v>159</v>
      </c>
      <c r="I1893" s="3" t="s">
        <v>95</v>
      </c>
      <c r="J1893" s="3">
        <v>165</v>
      </c>
      <c r="K1893" s="4">
        <v>41790</v>
      </c>
      <c r="L1893" t="s">
        <v>230</v>
      </c>
      <c r="M1893" t="s">
        <v>415</v>
      </c>
      <c r="N1893" t="s">
        <v>294</v>
      </c>
      <c r="O1893">
        <v>95</v>
      </c>
      <c r="P1893" s="4">
        <f t="shared" si="88"/>
        <v>41783</v>
      </c>
      <c r="Q1893" s="4">
        <f t="shared" si="89"/>
        <v>41784</v>
      </c>
      <c r="R1893" s="10" t="str">
        <f t="shared" si="87"/>
        <v>id7843141784</v>
      </c>
      <c r="S1893" s="9" t="e">
        <f>VLOOKUP(R1893,box_office!$C:$F,2,FALSE)</f>
        <v>#N/A</v>
      </c>
      <c r="T1893" s="9" t="e">
        <f>VLOOKUP(R1893,box_office!$C:$F,3,FALSE)</f>
        <v>#N/A</v>
      </c>
      <c r="U1893" s="9" t="e">
        <f>VLOOKUP(R1893,box_office!$C:$F,4,FALSE)</f>
        <v>#N/A</v>
      </c>
    </row>
    <row r="1894" spans="1:21" hidden="1" x14ac:dyDescent="0.3">
      <c r="A1894" s="3" t="s">
        <v>1720</v>
      </c>
      <c r="B1894" s="4" t="s">
        <v>139</v>
      </c>
      <c r="C1894" s="3" t="s">
        <v>1721</v>
      </c>
      <c r="D1894" s="3" t="s">
        <v>28</v>
      </c>
      <c r="F1894" s="3">
        <v>6.7</v>
      </c>
      <c r="G1894" s="3">
        <v>11</v>
      </c>
      <c r="H1894" s="3">
        <v>159</v>
      </c>
      <c r="I1894" s="3" t="s">
        <v>95</v>
      </c>
      <c r="J1894" s="3">
        <v>168</v>
      </c>
      <c r="K1894" s="4">
        <v>41790</v>
      </c>
      <c r="L1894" t="s">
        <v>230</v>
      </c>
      <c r="M1894" t="s">
        <v>415</v>
      </c>
      <c r="N1894" t="s">
        <v>294</v>
      </c>
      <c r="O1894">
        <v>95</v>
      </c>
      <c r="P1894" s="4">
        <f t="shared" si="88"/>
        <v>41784</v>
      </c>
      <c r="Q1894" s="4">
        <f t="shared" si="89"/>
        <v>41785</v>
      </c>
      <c r="R1894" s="10" t="str">
        <f t="shared" si="87"/>
        <v>id7843141785</v>
      </c>
      <c r="S1894" s="9" t="e">
        <f>VLOOKUP(R1894,box_office!$C:$F,2,FALSE)</f>
        <v>#N/A</v>
      </c>
      <c r="T1894" s="9" t="e">
        <f>VLOOKUP(R1894,box_office!$C:$F,3,FALSE)</f>
        <v>#N/A</v>
      </c>
      <c r="U1894" s="9" t="e">
        <f>VLOOKUP(R1894,box_office!$C:$F,4,FALSE)</f>
        <v>#N/A</v>
      </c>
    </row>
    <row r="1895" spans="1:21" hidden="1" x14ac:dyDescent="0.3">
      <c r="A1895" s="3" t="s">
        <v>1720</v>
      </c>
      <c r="B1895" s="4" t="s">
        <v>141</v>
      </c>
      <c r="C1895" s="3" t="s">
        <v>1721</v>
      </c>
      <c r="D1895" s="3" t="s">
        <v>28</v>
      </c>
      <c r="F1895" s="3">
        <v>6.7</v>
      </c>
      <c r="G1895" s="3">
        <v>12</v>
      </c>
      <c r="H1895" s="3">
        <v>164</v>
      </c>
      <c r="I1895" s="3" t="s">
        <v>95</v>
      </c>
      <c r="J1895" s="3">
        <v>169</v>
      </c>
      <c r="K1895" s="4">
        <v>41790</v>
      </c>
      <c r="L1895" t="s">
        <v>230</v>
      </c>
      <c r="M1895" t="s">
        <v>415</v>
      </c>
      <c r="N1895" t="s">
        <v>294</v>
      </c>
      <c r="O1895">
        <v>95</v>
      </c>
      <c r="P1895" s="4">
        <f t="shared" si="88"/>
        <v>41785</v>
      </c>
      <c r="Q1895" s="4">
        <f t="shared" si="89"/>
        <v>41786</v>
      </c>
      <c r="R1895" s="10" t="str">
        <f t="shared" si="87"/>
        <v>id7843141786</v>
      </c>
      <c r="S1895" s="9" t="e">
        <f>VLOOKUP(R1895,box_office!$C:$F,2,FALSE)</f>
        <v>#N/A</v>
      </c>
      <c r="T1895" s="9" t="e">
        <f>VLOOKUP(R1895,box_office!$C:$F,3,FALSE)</f>
        <v>#N/A</v>
      </c>
      <c r="U1895" s="9" t="e">
        <f>VLOOKUP(R1895,box_office!$C:$F,4,FALSE)</f>
        <v>#N/A</v>
      </c>
    </row>
    <row r="1896" spans="1:21" hidden="1" x14ac:dyDescent="0.3">
      <c r="A1896" s="3" t="s">
        <v>1720</v>
      </c>
      <c r="B1896" s="4" t="s">
        <v>143</v>
      </c>
      <c r="C1896" s="3" t="s">
        <v>1721</v>
      </c>
      <c r="D1896" s="3" t="s">
        <v>28</v>
      </c>
      <c r="F1896" s="3">
        <v>6.7</v>
      </c>
      <c r="G1896" s="3">
        <v>12</v>
      </c>
      <c r="H1896" s="3">
        <v>164</v>
      </c>
      <c r="I1896" s="3" t="s">
        <v>95</v>
      </c>
      <c r="J1896" s="3">
        <v>170</v>
      </c>
      <c r="K1896" s="4">
        <v>41790</v>
      </c>
      <c r="L1896" t="s">
        <v>230</v>
      </c>
      <c r="M1896" t="s">
        <v>415</v>
      </c>
      <c r="N1896" t="s">
        <v>294</v>
      </c>
      <c r="O1896">
        <v>95</v>
      </c>
      <c r="P1896" s="4">
        <f t="shared" si="88"/>
        <v>41786</v>
      </c>
      <c r="Q1896" s="4">
        <f t="shared" si="89"/>
        <v>41787</v>
      </c>
      <c r="R1896" s="10" t="str">
        <f t="shared" si="87"/>
        <v>id7843141787</v>
      </c>
      <c r="S1896" s="9" t="e">
        <f>VLOOKUP(R1896,box_office!$C:$F,2,FALSE)</f>
        <v>#N/A</v>
      </c>
      <c r="T1896" s="9" t="e">
        <f>VLOOKUP(R1896,box_office!$C:$F,3,FALSE)</f>
        <v>#N/A</v>
      </c>
      <c r="U1896" s="9" t="e">
        <f>VLOOKUP(R1896,box_office!$C:$F,4,FALSE)</f>
        <v>#N/A</v>
      </c>
    </row>
    <row r="1897" spans="1:21" hidden="1" x14ac:dyDescent="0.3">
      <c r="A1897" s="3" t="s">
        <v>1720</v>
      </c>
      <c r="B1897" s="4" t="s">
        <v>145</v>
      </c>
      <c r="C1897" s="3" t="s">
        <v>1721</v>
      </c>
      <c r="D1897" s="3" t="s">
        <v>28</v>
      </c>
      <c r="F1897" s="3">
        <v>6.7</v>
      </c>
      <c r="G1897" s="3">
        <v>12</v>
      </c>
      <c r="H1897" s="3">
        <v>164</v>
      </c>
      <c r="I1897" s="3" t="s">
        <v>95</v>
      </c>
      <c r="J1897" s="3">
        <v>171</v>
      </c>
      <c r="K1897" s="4">
        <v>41790</v>
      </c>
      <c r="L1897" t="s">
        <v>230</v>
      </c>
      <c r="M1897" t="s">
        <v>415</v>
      </c>
      <c r="N1897" t="s">
        <v>294</v>
      </c>
      <c r="O1897">
        <v>95</v>
      </c>
      <c r="P1897" s="4">
        <f t="shared" si="88"/>
        <v>41787</v>
      </c>
      <c r="Q1897" s="4">
        <f t="shared" si="89"/>
        <v>41788</v>
      </c>
      <c r="R1897" s="10" t="str">
        <f t="shared" si="87"/>
        <v>id7843141788</v>
      </c>
      <c r="S1897" s="9" t="e">
        <f>VLOOKUP(R1897,box_office!$C:$F,2,FALSE)</f>
        <v>#N/A</v>
      </c>
      <c r="T1897" s="9" t="e">
        <f>VLOOKUP(R1897,box_office!$C:$F,3,FALSE)</f>
        <v>#N/A</v>
      </c>
      <c r="U1897" s="9" t="e">
        <f>VLOOKUP(R1897,box_office!$C:$F,4,FALSE)</f>
        <v>#N/A</v>
      </c>
    </row>
    <row r="1898" spans="1:21" hidden="1" x14ac:dyDescent="0.3">
      <c r="A1898" s="3" t="s">
        <v>1720</v>
      </c>
      <c r="B1898" s="4" t="s">
        <v>147</v>
      </c>
      <c r="C1898" s="3" t="s">
        <v>1721</v>
      </c>
      <c r="D1898" s="3" t="s">
        <v>28</v>
      </c>
      <c r="F1898" s="3">
        <v>6.6</v>
      </c>
      <c r="G1898" s="3">
        <v>12</v>
      </c>
      <c r="H1898" s="3">
        <v>164</v>
      </c>
      <c r="I1898" s="3" t="s">
        <v>95</v>
      </c>
      <c r="J1898" s="3">
        <v>173</v>
      </c>
      <c r="K1898" s="4">
        <v>41790</v>
      </c>
      <c r="L1898" t="s">
        <v>230</v>
      </c>
      <c r="M1898" t="s">
        <v>415</v>
      </c>
      <c r="N1898" t="s">
        <v>294</v>
      </c>
      <c r="O1898">
        <v>95</v>
      </c>
      <c r="P1898" s="4">
        <f t="shared" si="88"/>
        <v>41788</v>
      </c>
      <c r="Q1898" s="4">
        <f t="shared" si="89"/>
        <v>41789</v>
      </c>
      <c r="R1898" s="10" t="str">
        <f t="shared" si="87"/>
        <v>id7843141789</v>
      </c>
      <c r="S1898" s="9" t="e">
        <f>VLOOKUP(R1898,box_office!$C:$F,2,FALSE)</f>
        <v>#N/A</v>
      </c>
      <c r="T1898" s="9" t="e">
        <f>VLOOKUP(R1898,box_office!$C:$F,3,FALSE)</f>
        <v>#N/A</v>
      </c>
      <c r="U1898" s="9" t="e">
        <f>VLOOKUP(R1898,box_office!$C:$F,4,FALSE)</f>
        <v>#N/A</v>
      </c>
    </row>
    <row r="1899" spans="1:21" x14ac:dyDescent="0.3">
      <c r="A1899" s="3" t="s">
        <v>1720</v>
      </c>
      <c r="B1899" s="4" t="s">
        <v>149</v>
      </c>
      <c r="C1899" s="3" t="s">
        <v>1721</v>
      </c>
      <c r="D1899" s="3" t="s">
        <v>28</v>
      </c>
      <c r="F1899" s="3">
        <v>6.7</v>
      </c>
      <c r="G1899" s="3">
        <v>12</v>
      </c>
      <c r="H1899" s="3">
        <v>164</v>
      </c>
      <c r="I1899" s="6" t="s">
        <v>95</v>
      </c>
      <c r="J1899" s="6">
        <v>175</v>
      </c>
      <c r="K1899" s="4">
        <v>41790</v>
      </c>
      <c r="L1899" s="7" t="s">
        <v>230</v>
      </c>
      <c r="M1899" s="7" t="s">
        <v>415</v>
      </c>
      <c r="N1899" s="7" t="s">
        <v>294</v>
      </c>
      <c r="O1899" s="7">
        <v>95</v>
      </c>
      <c r="P1899" s="4">
        <f t="shared" si="88"/>
        <v>41789</v>
      </c>
      <c r="Q1899" s="4">
        <f t="shared" si="89"/>
        <v>41790</v>
      </c>
      <c r="R1899" s="7" t="str">
        <f t="shared" si="87"/>
        <v>id7843141790</v>
      </c>
      <c r="S1899" s="7">
        <f>VLOOKUP(R1899,box_office!$C:$F,2,FALSE)</f>
        <v>0.39370078740157483</v>
      </c>
      <c r="T1899" s="7">
        <f>VLOOKUP(R1899,box_office!$C:$F,3,FALSE)</f>
        <v>4.2699999999999996</v>
      </c>
      <c r="U1899" s="7">
        <f>VLOOKUP(R1899,box_office!$C:$F,4,FALSE)</f>
        <v>1847</v>
      </c>
    </row>
    <row r="1900" spans="1:21" x14ac:dyDescent="0.3">
      <c r="A1900" s="3" t="s">
        <v>1720</v>
      </c>
      <c r="B1900" s="4" t="s">
        <v>151</v>
      </c>
      <c r="C1900" s="3" t="s">
        <v>1721</v>
      </c>
      <c r="D1900" s="3" t="s">
        <v>28</v>
      </c>
      <c r="F1900" s="3">
        <v>6.6</v>
      </c>
      <c r="G1900" s="3">
        <v>12</v>
      </c>
      <c r="H1900" s="3">
        <v>164</v>
      </c>
      <c r="I1900" s="6" t="s">
        <v>95</v>
      </c>
      <c r="J1900" s="6">
        <v>183</v>
      </c>
      <c r="K1900" s="4">
        <v>41790</v>
      </c>
      <c r="L1900" s="7" t="s">
        <v>230</v>
      </c>
      <c r="M1900" s="7" t="s">
        <v>415</v>
      </c>
      <c r="N1900" s="7" t="s">
        <v>294</v>
      </c>
      <c r="O1900" s="7">
        <v>95</v>
      </c>
      <c r="P1900" s="4">
        <f t="shared" si="88"/>
        <v>41790</v>
      </c>
      <c r="Q1900" s="4">
        <f t="shared" si="89"/>
        <v>41791</v>
      </c>
      <c r="R1900" s="7" t="str">
        <f t="shared" si="87"/>
        <v>id7843141791</v>
      </c>
      <c r="S1900" s="7">
        <f>VLOOKUP(R1900,box_office!$C:$F,2,FALSE)</f>
        <v>0.6645669291338584</v>
      </c>
      <c r="T1900" s="7">
        <f>VLOOKUP(R1900,box_office!$C:$F,3,FALSE)</f>
        <v>4.5199999999999996</v>
      </c>
      <c r="U1900" s="7">
        <f>VLOOKUP(R1900,box_office!$C:$F,4,FALSE)</f>
        <v>1634</v>
      </c>
    </row>
    <row r="1901" spans="1:21" x14ac:dyDescent="0.3">
      <c r="A1901" s="3" t="s">
        <v>1720</v>
      </c>
      <c r="B1901" s="4" t="s">
        <v>153</v>
      </c>
      <c r="C1901" s="3" t="s">
        <v>1721</v>
      </c>
      <c r="D1901" s="3" t="s">
        <v>28</v>
      </c>
      <c r="F1901" s="3">
        <v>6.7</v>
      </c>
      <c r="G1901" s="3">
        <v>12</v>
      </c>
      <c r="H1901" s="3">
        <v>166</v>
      </c>
      <c r="I1901" s="6" t="s">
        <v>95</v>
      </c>
      <c r="J1901" s="6">
        <v>191</v>
      </c>
      <c r="K1901" s="4">
        <v>41790</v>
      </c>
      <c r="L1901" s="7" t="s">
        <v>230</v>
      </c>
      <c r="M1901" s="7" t="s">
        <v>415</v>
      </c>
      <c r="N1901" s="7" t="s">
        <v>294</v>
      </c>
      <c r="O1901" s="7">
        <v>95</v>
      </c>
      <c r="P1901" s="4">
        <f t="shared" si="88"/>
        <v>41791</v>
      </c>
      <c r="Q1901" s="4">
        <f t="shared" si="89"/>
        <v>41792</v>
      </c>
      <c r="R1901" s="7" t="str">
        <f t="shared" si="87"/>
        <v>id7843141792</v>
      </c>
      <c r="S1901" s="7">
        <f>VLOOKUP(R1901,box_office!$C:$F,2,FALSE)</f>
        <v>0.2456692913385827</v>
      </c>
      <c r="T1901" s="7">
        <f>VLOOKUP(R1901,box_office!$C:$F,3,FALSE)</f>
        <v>4.1399999999999997</v>
      </c>
      <c r="U1901" s="7">
        <f>VLOOKUP(R1901,box_office!$C:$F,4,FALSE)</f>
        <v>1193</v>
      </c>
    </row>
    <row r="1902" spans="1:21" hidden="1" x14ac:dyDescent="0.3">
      <c r="A1902" s="3" t="s">
        <v>1720</v>
      </c>
      <c r="B1902" s="4" t="s">
        <v>155</v>
      </c>
      <c r="C1902" s="3" t="s">
        <v>1721</v>
      </c>
      <c r="D1902" s="3" t="s">
        <v>28</v>
      </c>
      <c r="F1902" s="3">
        <v>6.7</v>
      </c>
      <c r="G1902" s="3">
        <v>12</v>
      </c>
      <c r="H1902" s="3">
        <v>166</v>
      </c>
      <c r="I1902" s="3" t="s">
        <v>95</v>
      </c>
      <c r="J1902" s="3">
        <v>194</v>
      </c>
      <c r="K1902" s="4">
        <v>41790</v>
      </c>
      <c r="L1902" t="s">
        <v>230</v>
      </c>
      <c r="M1902" t="s">
        <v>415</v>
      </c>
      <c r="N1902" t="s">
        <v>294</v>
      </c>
      <c r="O1902">
        <v>95</v>
      </c>
      <c r="P1902" s="4">
        <f t="shared" si="88"/>
        <v>41792</v>
      </c>
      <c r="Q1902" s="4">
        <f t="shared" si="89"/>
        <v>41793</v>
      </c>
      <c r="R1902" s="10" t="str">
        <f t="shared" si="87"/>
        <v>id7843141793</v>
      </c>
      <c r="S1902" s="9" t="e">
        <f>VLOOKUP(R1902,box_office!$C:$F,2,FALSE)</f>
        <v>#N/A</v>
      </c>
      <c r="T1902" s="9" t="e">
        <f>VLOOKUP(R1902,box_office!$C:$F,3,FALSE)</f>
        <v>#N/A</v>
      </c>
      <c r="U1902" s="9" t="e">
        <f>VLOOKUP(R1902,box_office!$C:$F,4,FALSE)</f>
        <v>#N/A</v>
      </c>
    </row>
    <row r="1903" spans="1:21" hidden="1" x14ac:dyDescent="0.3">
      <c r="A1903" s="3" t="s">
        <v>1720</v>
      </c>
      <c r="B1903" s="4" t="s">
        <v>157</v>
      </c>
      <c r="C1903" s="3" t="s">
        <v>1721</v>
      </c>
      <c r="D1903" s="3" t="s">
        <v>28</v>
      </c>
      <c r="F1903" s="3">
        <v>6.6</v>
      </c>
      <c r="G1903" s="3">
        <v>12</v>
      </c>
      <c r="H1903" s="3">
        <v>166</v>
      </c>
      <c r="I1903" s="3" t="s">
        <v>95</v>
      </c>
      <c r="J1903" s="3">
        <v>195</v>
      </c>
      <c r="K1903" s="4">
        <v>41790</v>
      </c>
      <c r="L1903" t="s">
        <v>230</v>
      </c>
      <c r="M1903" t="s">
        <v>415</v>
      </c>
      <c r="N1903" t="s">
        <v>294</v>
      </c>
      <c r="O1903">
        <v>95</v>
      </c>
      <c r="P1903" s="4">
        <f t="shared" si="88"/>
        <v>41793</v>
      </c>
      <c r="Q1903" s="4">
        <f t="shared" si="89"/>
        <v>41794</v>
      </c>
      <c r="R1903" s="10" t="str">
        <f t="shared" si="87"/>
        <v>id7843141794</v>
      </c>
      <c r="S1903" s="9" t="e">
        <f>VLOOKUP(R1903,box_office!$C:$F,2,FALSE)</f>
        <v>#N/A</v>
      </c>
      <c r="T1903" s="9" t="e">
        <f>VLOOKUP(R1903,box_office!$C:$F,3,FALSE)</f>
        <v>#N/A</v>
      </c>
      <c r="U1903" s="9" t="e">
        <f>VLOOKUP(R1903,box_office!$C:$F,4,FALSE)</f>
        <v>#N/A</v>
      </c>
    </row>
    <row r="1904" spans="1:21" hidden="1" x14ac:dyDescent="0.3">
      <c r="A1904" s="3" t="s">
        <v>1720</v>
      </c>
      <c r="B1904" s="4" t="s">
        <v>159</v>
      </c>
      <c r="C1904" s="3" t="s">
        <v>1721</v>
      </c>
      <c r="D1904" s="3" t="s">
        <v>28</v>
      </c>
      <c r="F1904" s="3">
        <v>6.6</v>
      </c>
      <c r="G1904" s="3">
        <v>12</v>
      </c>
      <c r="H1904" s="3">
        <v>166</v>
      </c>
      <c r="I1904" s="3" t="s">
        <v>95</v>
      </c>
      <c r="J1904" s="3">
        <v>196</v>
      </c>
      <c r="K1904" s="4">
        <v>41790</v>
      </c>
      <c r="L1904" t="s">
        <v>230</v>
      </c>
      <c r="M1904" t="s">
        <v>415</v>
      </c>
      <c r="N1904" t="s">
        <v>294</v>
      </c>
      <c r="O1904">
        <v>95</v>
      </c>
      <c r="P1904" s="4">
        <f t="shared" si="88"/>
        <v>41794</v>
      </c>
      <c r="Q1904" s="4">
        <f t="shared" si="89"/>
        <v>41795</v>
      </c>
      <c r="R1904" s="10" t="str">
        <f t="shared" si="87"/>
        <v>id7843141795</v>
      </c>
      <c r="S1904" s="9" t="e">
        <f>VLOOKUP(R1904,box_office!$C:$F,2,FALSE)</f>
        <v>#N/A</v>
      </c>
      <c r="T1904" s="9" t="e">
        <f>VLOOKUP(R1904,box_office!$C:$F,3,FALSE)</f>
        <v>#N/A</v>
      </c>
      <c r="U1904" s="9" t="e">
        <f>VLOOKUP(R1904,box_office!$C:$F,4,FALSE)</f>
        <v>#N/A</v>
      </c>
    </row>
    <row r="1905" spans="1:21" hidden="1" x14ac:dyDescent="0.3">
      <c r="A1905" s="3" t="s">
        <v>1720</v>
      </c>
      <c r="B1905" s="4" t="s">
        <v>161</v>
      </c>
      <c r="C1905" s="3" t="s">
        <v>1721</v>
      </c>
      <c r="D1905" s="3" t="s">
        <v>28</v>
      </c>
      <c r="F1905" s="3">
        <v>6.6</v>
      </c>
      <c r="G1905" s="3">
        <v>12</v>
      </c>
      <c r="H1905" s="3">
        <v>166</v>
      </c>
      <c r="I1905" s="3" t="s">
        <v>95</v>
      </c>
      <c r="J1905" s="3">
        <v>200</v>
      </c>
      <c r="K1905" s="4">
        <v>41790</v>
      </c>
      <c r="L1905" t="s">
        <v>230</v>
      </c>
      <c r="M1905" t="s">
        <v>415</v>
      </c>
      <c r="N1905" t="s">
        <v>294</v>
      </c>
      <c r="O1905">
        <v>95</v>
      </c>
      <c r="P1905" s="4">
        <f t="shared" si="88"/>
        <v>41795</v>
      </c>
      <c r="Q1905" s="4">
        <f t="shared" si="89"/>
        <v>41796</v>
      </c>
      <c r="R1905" s="10" t="str">
        <f t="shared" si="87"/>
        <v>id7843141796</v>
      </c>
      <c r="S1905" s="9" t="e">
        <f>VLOOKUP(R1905,box_office!$C:$F,2,FALSE)</f>
        <v>#N/A</v>
      </c>
      <c r="T1905" s="9" t="e">
        <f>VLOOKUP(R1905,box_office!$C:$F,3,FALSE)</f>
        <v>#N/A</v>
      </c>
      <c r="U1905" s="9" t="e">
        <f>VLOOKUP(R1905,box_office!$C:$F,4,FALSE)</f>
        <v>#N/A</v>
      </c>
    </row>
    <row r="1906" spans="1:21" x14ac:dyDescent="0.3">
      <c r="A1906" s="3" t="s">
        <v>1720</v>
      </c>
      <c r="B1906" s="4" t="s">
        <v>163</v>
      </c>
      <c r="C1906" s="3" t="s">
        <v>1721</v>
      </c>
      <c r="D1906" s="3" t="s">
        <v>28</v>
      </c>
      <c r="F1906" s="3">
        <v>6.6</v>
      </c>
      <c r="G1906" s="3">
        <v>12</v>
      </c>
      <c r="H1906" s="3">
        <v>166</v>
      </c>
      <c r="I1906" s="6" t="s">
        <v>95</v>
      </c>
      <c r="J1906" s="6">
        <v>203</v>
      </c>
      <c r="K1906" s="4">
        <v>41790</v>
      </c>
      <c r="L1906" s="7" t="s">
        <v>230</v>
      </c>
      <c r="M1906" s="7" t="s">
        <v>415</v>
      </c>
      <c r="N1906" s="7" t="s">
        <v>294</v>
      </c>
      <c r="O1906" s="7">
        <v>95</v>
      </c>
      <c r="P1906" s="4">
        <f t="shared" si="88"/>
        <v>41796</v>
      </c>
      <c r="Q1906" s="4">
        <f t="shared" si="89"/>
        <v>41797</v>
      </c>
      <c r="R1906" s="7" t="str">
        <f t="shared" si="87"/>
        <v>id7843141797</v>
      </c>
      <c r="S1906" s="7">
        <f>VLOOKUP(R1906,box_office!$C:$F,2,FALSE)</f>
        <v>2.8346456692913385E-2</v>
      </c>
      <c r="T1906" s="7">
        <f>VLOOKUP(R1906,box_office!$C:$F,3,FALSE)</f>
        <v>4.5999999999999996</v>
      </c>
      <c r="U1906" s="7">
        <f>VLOOKUP(R1906,box_office!$C:$F,4,FALSE)</f>
        <v>211</v>
      </c>
    </row>
    <row r="1907" spans="1:21" x14ac:dyDescent="0.3">
      <c r="A1907" s="3" t="s">
        <v>1720</v>
      </c>
      <c r="B1907" s="4" t="s">
        <v>165</v>
      </c>
      <c r="C1907" s="3" t="s">
        <v>1721</v>
      </c>
      <c r="D1907" s="3" t="s">
        <v>28</v>
      </c>
      <c r="F1907" s="3">
        <v>6.6</v>
      </c>
      <c r="G1907" s="3">
        <v>12</v>
      </c>
      <c r="H1907" s="3">
        <v>166</v>
      </c>
      <c r="I1907" s="6" t="s">
        <v>95</v>
      </c>
      <c r="J1907" s="6">
        <v>204</v>
      </c>
      <c r="K1907" s="4">
        <v>41790</v>
      </c>
      <c r="L1907" s="7" t="s">
        <v>230</v>
      </c>
      <c r="M1907" s="7" t="s">
        <v>415</v>
      </c>
      <c r="N1907" s="7" t="s">
        <v>294</v>
      </c>
      <c r="O1907" s="7">
        <v>95</v>
      </c>
      <c r="P1907" s="4">
        <f t="shared" si="88"/>
        <v>41797</v>
      </c>
      <c r="Q1907" s="4">
        <f t="shared" si="89"/>
        <v>41798</v>
      </c>
      <c r="R1907" s="7" t="str">
        <f t="shared" si="87"/>
        <v>id7843141798</v>
      </c>
      <c r="S1907" s="7">
        <f>VLOOKUP(R1907,box_office!$C:$F,2,FALSE)</f>
        <v>2.9921259842519688E-2</v>
      </c>
      <c r="T1907" s="7">
        <f>VLOOKUP(R1907,box_office!$C:$F,3,FALSE)</f>
        <v>3.83</v>
      </c>
      <c r="U1907" s="7">
        <f>VLOOKUP(R1907,box_office!$C:$F,4,FALSE)</f>
        <v>200</v>
      </c>
    </row>
    <row r="1908" spans="1:21" hidden="1" x14ac:dyDescent="0.3">
      <c r="A1908" s="3" t="s">
        <v>1720</v>
      </c>
      <c r="B1908" s="4" t="s">
        <v>167</v>
      </c>
      <c r="C1908" s="3" t="s">
        <v>1721</v>
      </c>
      <c r="D1908" s="3" t="s">
        <v>28</v>
      </c>
      <c r="F1908" s="3">
        <v>6.6</v>
      </c>
      <c r="G1908" s="3">
        <v>12</v>
      </c>
      <c r="H1908" s="3">
        <v>166</v>
      </c>
      <c r="I1908" s="3" t="s">
        <v>95</v>
      </c>
      <c r="J1908" s="3">
        <v>204</v>
      </c>
      <c r="K1908" s="4">
        <v>41790</v>
      </c>
      <c r="L1908" t="s">
        <v>230</v>
      </c>
      <c r="M1908" t="s">
        <v>415</v>
      </c>
      <c r="N1908" t="s">
        <v>294</v>
      </c>
      <c r="O1908">
        <v>95</v>
      </c>
      <c r="P1908" s="4">
        <f t="shared" si="88"/>
        <v>41798</v>
      </c>
      <c r="Q1908" s="4">
        <f t="shared" si="89"/>
        <v>41799</v>
      </c>
      <c r="R1908" s="10" t="str">
        <f t="shared" si="87"/>
        <v>id7843141799</v>
      </c>
      <c r="S1908" s="9" t="e">
        <f>VLOOKUP(R1908,box_office!$C:$F,2,FALSE)</f>
        <v>#N/A</v>
      </c>
      <c r="T1908" s="9" t="e">
        <f>VLOOKUP(R1908,box_office!$C:$F,3,FALSE)</f>
        <v>#N/A</v>
      </c>
      <c r="U1908" s="9" t="e">
        <f>VLOOKUP(R1908,box_office!$C:$F,4,FALSE)</f>
        <v>#N/A</v>
      </c>
    </row>
    <row r="1909" spans="1:21" hidden="1" x14ac:dyDescent="0.3">
      <c r="A1909" s="3" t="s">
        <v>1720</v>
      </c>
      <c r="B1909" s="4" t="s">
        <v>169</v>
      </c>
      <c r="C1909" s="3" t="s">
        <v>1721</v>
      </c>
      <c r="D1909" s="3" t="s">
        <v>28</v>
      </c>
      <c r="F1909" s="3">
        <v>6.6</v>
      </c>
      <c r="G1909" s="3">
        <v>12</v>
      </c>
      <c r="H1909" s="3">
        <v>166</v>
      </c>
      <c r="I1909" s="3" t="s">
        <v>95</v>
      </c>
      <c r="J1909" s="3">
        <v>203</v>
      </c>
      <c r="K1909" s="4">
        <v>41790</v>
      </c>
      <c r="L1909" t="s">
        <v>230</v>
      </c>
      <c r="M1909" t="s">
        <v>415</v>
      </c>
      <c r="N1909" t="s">
        <v>294</v>
      </c>
      <c r="O1909">
        <v>95</v>
      </c>
      <c r="P1909" s="4">
        <f t="shared" si="88"/>
        <v>41799</v>
      </c>
      <c r="Q1909" s="4">
        <f t="shared" si="89"/>
        <v>41800</v>
      </c>
      <c r="R1909" s="10" t="str">
        <f t="shared" si="87"/>
        <v>id7843141800</v>
      </c>
      <c r="S1909" s="9" t="e">
        <f>VLOOKUP(R1909,box_office!$C:$F,2,FALSE)</f>
        <v>#N/A</v>
      </c>
      <c r="T1909" s="9" t="e">
        <f>VLOOKUP(R1909,box_office!$C:$F,3,FALSE)</f>
        <v>#N/A</v>
      </c>
      <c r="U1909" s="9" t="e">
        <f>VLOOKUP(R1909,box_office!$C:$F,4,FALSE)</f>
        <v>#N/A</v>
      </c>
    </row>
    <row r="1910" spans="1:21" x14ac:dyDescent="0.3">
      <c r="A1910" s="3" t="s">
        <v>1720</v>
      </c>
      <c r="B1910" s="4" t="s">
        <v>171</v>
      </c>
      <c r="C1910" s="3" t="s">
        <v>1721</v>
      </c>
      <c r="D1910" s="3" t="s">
        <v>28</v>
      </c>
      <c r="F1910" s="3">
        <v>6.6</v>
      </c>
      <c r="G1910" s="3">
        <v>12</v>
      </c>
      <c r="H1910" s="3">
        <v>166</v>
      </c>
      <c r="I1910" s="6" t="s">
        <v>95</v>
      </c>
      <c r="J1910" s="6">
        <v>205</v>
      </c>
      <c r="K1910" s="4">
        <v>41790</v>
      </c>
      <c r="L1910" s="7" t="s">
        <v>230</v>
      </c>
      <c r="M1910" s="7" t="s">
        <v>415</v>
      </c>
      <c r="N1910" s="7" t="s">
        <v>294</v>
      </c>
      <c r="O1910" s="7">
        <v>95</v>
      </c>
      <c r="P1910" s="4">
        <f t="shared" si="88"/>
        <v>41803</v>
      </c>
      <c r="Q1910" s="4">
        <f t="shared" si="89"/>
        <v>41804</v>
      </c>
      <c r="R1910" s="7" t="str">
        <f t="shared" si="87"/>
        <v>id7843141804</v>
      </c>
      <c r="S1910" s="7">
        <f>VLOOKUP(R1910,box_office!$C:$F,2,FALSE)</f>
        <v>1.7322834645669295E-2</v>
      </c>
      <c r="T1910" s="7">
        <f>VLOOKUP(R1910,box_office!$C:$F,3,FALSE)</f>
        <v>4.0199999999999996</v>
      </c>
      <c r="U1910" s="7">
        <f>VLOOKUP(R1910,box_office!$C:$F,4,FALSE)</f>
        <v>150</v>
      </c>
    </row>
    <row r="1911" spans="1:21" x14ac:dyDescent="0.3">
      <c r="A1911" s="3" t="s">
        <v>1720</v>
      </c>
      <c r="B1911" s="4" t="s">
        <v>173</v>
      </c>
      <c r="C1911" s="3" t="s">
        <v>1721</v>
      </c>
      <c r="D1911" s="3" t="s">
        <v>28</v>
      </c>
      <c r="F1911" s="3">
        <v>6.6</v>
      </c>
      <c r="G1911" s="3">
        <v>12</v>
      </c>
      <c r="H1911" s="3">
        <v>166</v>
      </c>
      <c r="I1911" s="6" t="s">
        <v>95</v>
      </c>
      <c r="J1911" s="6">
        <v>205</v>
      </c>
      <c r="K1911" s="4">
        <v>41790</v>
      </c>
      <c r="L1911" s="7" t="s">
        <v>230</v>
      </c>
      <c r="M1911" s="7" t="s">
        <v>415</v>
      </c>
      <c r="N1911" s="7" t="s">
        <v>294</v>
      </c>
      <c r="O1911" s="7">
        <v>95</v>
      </c>
      <c r="P1911" s="4">
        <f t="shared" si="88"/>
        <v>41804</v>
      </c>
      <c r="Q1911" s="4">
        <f t="shared" si="89"/>
        <v>41805</v>
      </c>
      <c r="R1911" s="7" t="str">
        <f t="shared" si="87"/>
        <v>id7843141805</v>
      </c>
      <c r="S1911" s="7">
        <f>VLOOKUP(R1911,box_office!$C:$F,2,FALSE)</f>
        <v>1.5748031496062995E-2</v>
      </c>
      <c r="T1911" s="7">
        <f>VLOOKUP(R1911,box_office!$C:$F,3,FALSE)</f>
        <v>3.89</v>
      </c>
      <c r="U1911" s="7">
        <f>VLOOKUP(R1911,box_office!$C:$F,4,FALSE)</f>
        <v>144</v>
      </c>
    </row>
    <row r="1912" spans="1:21" hidden="1" x14ac:dyDescent="0.3">
      <c r="A1912" s="3" t="s">
        <v>1720</v>
      </c>
      <c r="B1912" s="4" t="s">
        <v>26</v>
      </c>
      <c r="C1912" s="3" t="s">
        <v>1721</v>
      </c>
      <c r="D1912" s="3" t="s">
        <v>28</v>
      </c>
      <c r="F1912" s="3">
        <v>6.6</v>
      </c>
      <c r="G1912" s="3">
        <v>12</v>
      </c>
      <c r="H1912" s="3">
        <v>166</v>
      </c>
      <c r="I1912" s="3" t="s">
        <v>95</v>
      </c>
      <c r="J1912" s="3">
        <v>207</v>
      </c>
      <c r="K1912" s="4">
        <v>41790</v>
      </c>
      <c r="L1912" t="s">
        <v>230</v>
      </c>
      <c r="M1912" t="s">
        <v>415</v>
      </c>
      <c r="N1912" t="s">
        <v>294</v>
      </c>
      <c r="O1912">
        <v>95</v>
      </c>
      <c r="P1912" s="4">
        <f t="shared" si="88"/>
        <v>41805</v>
      </c>
      <c r="Q1912" s="4">
        <f t="shared" si="89"/>
        <v>41806</v>
      </c>
      <c r="R1912" s="10" t="str">
        <f t="shared" si="87"/>
        <v>id7843141806</v>
      </c>
      <c r="S1912" s="9" t="e">
        <f>VLOOKUP(R1912,box_office!$C:$F,2,FALSE)</f>
        <v>#N/A</v>
      </c>
      <c r="T1912" s="9" t="e">
        <f>VLOOKUP(R1912,box_office!$C:$F,3,FALSE)</f>
        <v>#N/A</v>
      </c>
      <c r="U1912" s="9" t="e">
        <f>VLOOKUP(R1912,box_office!$C:$F,4,FALSE)</f>
        <v>#N/A</v>
      </c>
    </row>
    <row r="1913" spans="1:21" hidden="1" x14ac:dyDescent="0.3">
      <c r="A1913" s="3" t="s">
        <v>1720</v>
      </c>
      <c r="B1913" s="4" t="s">
        <v>35</v>
      </c>
      <c r="C1913" s="3" t="s">
        <v>1721</v>
      </c>
      <c r="D1913" s="3" t="s">
        <v>28</v>
      </c>
      <c r="F1913" s="3">
        <v>6.6</v>
      </c>
      <c r="G1913" s="3">
        <v>12</v>
      </c>
      <c r="H1913" s="3">
        <v>166</v>
      </c>
      <c r="I1913" s="3" t="s">
        <v>95</v>
      </c>
      <c r="J1913" s="3">
        <v>208</v>
      </c>
      <c r="K1913" s="4">
        <v>41790</v>
      </c>
      <c r="L1913" t="s">
        <v>230</v>
      </c>
      <c r="M1913" t="s">
        <v>415</v>
      </c>
      <c r="N1913" t="s">
        <v>294</v>
      </c>
      <c r="O1913">
        <v>95</v>
      </c>
      <c r="P1913" s="4">
        <f t="shared" si="88"/>
        <v>41806</v>
      </c>
      <c r="Q1913" s="4">
        <f t="shared" si="89"/>
        <v>41807</v>
      </c>
      <c r="R1913" s="10" t="str">
        <f t="shared" si="87"/>
        <v>id7843141807</v>
      </c>
      <c r="S1913" s="9" t="e">
        <f>VLOOKUP(R1913,box_office!$C:$F,2,FALSE)</f>
        <v>#N/A</v>
      </c>
      <c r="T1913" s="9" t="e">
        <f>VLOOKUP(R1913,box_office!$C:$F,3,FALSE)</f>
        <v>#N/A</v>
      </c>
      <c r="U1913" s="9" t="e">
        <f>VLOOKUP(R1913,box_office!$C:$F,4,FALSE)</f>
        <v>#N/A</v>
      </c>
    </row>
    <row r="1914" spans="1:21" hidden="1" x14ac:dyDescent="0.3">
      <c r="A1914" s="3" t="s">
        <v>1720</v>
      </c>
      <c r="B1914" s="4" t="s">
        <v>37</v>
      </c>
      <c r="C1914" s="3" t="s">
        <v>1721</v>
      </c>
      <c r="D1914" s="3" t="s">
        <v>28</v>
      </c>
      <c r="F1914" s="3">
        <v>6.6</v>
      </c>
      <c r="G1914" s="3">
        <v>12</v>
      </c>
      <c r="H1914" s="3">
        <v>166</v>
      </c>
      <c r="I1914" s="3" t="s">
        <v>95</v>
      </c>
      <c r="J1914" s="3">
        <v>208</v>
      </c>
      <c r="K1914" s="4">
        <v>41790</v>
      </c>
      <c r="L1914" t="s">
        <v>230</v>
      </c>
      <c r="M1914" t="s">
        <v>415</v>
      </c>
      <c r="N1914" t="s">
        <v>294</v>
      </c>
      <c r="O1914">
        <v>95</v>
      </c>
      <c r="P1914" s="4">
        <f t="shared" si="88"/>
        <v>41807</v>
      </c>
      <c r="Q1914" s="4">
        <f t="shared" si="89"/>
        <v>41808</v>
      </c>
      <c r="R1914" s="10" t="str">
        <f t="shared" si="87"/>
        <v>id7843141808</v>
      </c>
      <c r="S1914" s="9" t="e">
        <f>VLOOKUP(R1914,box_office!$C:$F,2,FALSE)</f>
        <v>#N/A</v>
      </c>
      <c r="T1914" s="9" t="e">
        <f>VLOOKUP(R1914,box_office!$C:$F,3,FALSE)</f>
        <v>#N/A</v>
      </c>
      <c r="U1914" s="9" t="e">
        <f>VLOOKUP(R1914,box_office!$C:$F,4,FALSE)</f>
        <v>#N/A</v>
      </c>
    </row>
    <row r="1915" spans="1:21" hidden="1" x14ac:dyDescent="0.3">
      <c r="A1915" s="3" t="s">
        <v>1720</v>
      </c>
      <c r="B1915" s="4" t="s">
        <v>178</v>
      </c>
      <c r="C1915" s="3" t="s">
        <v>1721</v>
      </c>
      <c r="D1915" s="3" t="s">
        <v>28</v>
      </c>
      <c r="F1915" s="3">
        <v>6.6</v>
      </c>
      <c r="G1915" s="3">
        <v>12</v>
      </c>
      <c r="H1915" s="3">
        <v>166</v>
      </c>
      <c r="I1915" s="3" t="s">
        <v>95</v>
      </c>
      <c r="J1915" s="3">
        <v>209</v>
      </c>
      <c r="K1915" s="4">
        <v>41790</v>
      </c>
      <c r="L1915" t="s">
        <v>230</v>
      </c>
      <c r="M1915" t="s">
        <v>415</v>
      </c>
      <c r="N1915" t="s">
        <v>294</v>
      </c>
      <c r="O1915">
        <v>95</v>
      </c>
      <c r="P1915" s="4">
        <f t="shared" si="88"/>
        <v>41808</v>
      </c>
      <c r="Q1915" s="4">
        <f t="shared" si="89"/>
        <v>41809</v>
      </c>
      <c r="R1915" s="10" t="str">
        <f t="shared" si="87"/>
        <v>id7843141809</v>
      </c>
      <c r="S1915" s="9" t="e">
        <f>VLOOKUP(R1915,box_office!$C:$F,2,FALSE)</f>
        <v>#N/A</v>
      </c>
      <c r="T1915" s="9" t="e">
        <f>VLOOKUP(R1915,box_office!$C:$F,3,FALSE)</f>
        <v>#N/A</v>
      </c>
      <c r="U1915" s="9" t="e">
        <f>VLOOKUP(R1915,box_office!$C:$F,4,FALSE)</f>
        <v>#N/A</v>
      </c>
    </row>
    <row r="1916" spans="1:21" hidden="1" x14ac:dyDescent="0.3">
      <c r="A1916" s="3" t="s">
        <v>1720</v>
      </c>
      <c r="B1916" s="4" t="s">
        <v>39</v>
      </c>
      <c r="C1916" s="3" t="s">
        <v>1721</v>
      </c>
      <c r="D1916" s="3" t="s">
        <v>28</v>
      </c>
      <c r="F1916" s="3">
        <v>6.6</v>
      </c>
      <c r="G1916" s="3">
        <v>12</v>
      </c>
      <c r="H1916" s="3">
        <v>166</v>
      </c>
      <c r="I1916" s="3" t="s">
        <v>95</v>
      </c>
      <c r="J1916" s="3">
        <v>208</v>
      </c>
      <c r="K1916" s="4">
        <v>41790</v>
      </c>
      <c r="L1916" t="s">
        <v>230</v>
      </c>
      <c r="M1916" t="s">
        <v>415</v>
      </c>
      <c r="N1916" t="s">
        <v>294</v>
      </c>
      <c r="O1916">
        <v>95</v>
      </c>
      <c r="P1916" s="4">
        <f t="shared" si="88"/>
        <v>41809</v>
      </c>
      <c r="Q1916" s="4">
        <f t="shared" si="89"/>
        <v>41810</v>
      </c>
      <c r="R1916" s="10" t="str">
        <f t="shared" si="87"/>
        <v>id7843141810</v>
      </c>
      <c r="S1916" s="9" t="e">
        <f>VLOOKUP(R1916,box_office!$C:$F,2,FALSE)</f>
        <v>#N/A</v>
      </c>
      <c r="T1916" s="9" t="e">
        <f>VLOOKUP(R1916,box_office!$C:$F,3,FALSE)</f>
        <v>#N/A</v>
      </c>
      <c r="U1916" s="9" t="e">
        <f>VLOOKUP(R1916,box_office!$C:$F,4,FALSE)</f>
        <v>#N/A</v>
      </c>
    </row>
    <row r="1917" spans="1:21" hidden="1" x14ac:dyDescent="0.3">
      <c r="A1917" s="3" t="s">
        <v>1720</v>
      </c>
      <c r="B1917" s="4" t="s">
        <v>41</v>
      </c>
      <c r="C1917" s="3" t="s">
        <v>1721</v>
      </c>
      <c r="D1917" s="3" t="s">
        <v>28</v>
      </c>
      <c r="F1917" s="3">
        <v>6.6</v>
      </c>
      <c r="G1917" s="3">
        <v>12</v>
      </c>
      <c r="H1917" s="3">
        <v>166</v>
      </c>
      <c r="I1917" s="3" t="s">
        <v>95</v>
      </c>
      <c r="J1917" s="3">
        <v>208</v>
      </c>
      <c r="K1917" s="4">
        <v>41790</v>
      </c>
      <c r="L1917" t="s">
        <v>230</v>
      </c>
      <c r="M1917" t="s">
        <v>415</v>
      </c>
      <c r="N1917" t="s">
        <v>294</v>
      </c>
      <c r="O1917">
        <v>95</v>
      </c>
      <c r="P1917" s="4">
        <f t="shared" si="88"/>
        <v>41810</v>
      </c>
      <c r="Q1917" s="4">
        <f t="shared" si="89"/>
        <v>41811</v>
      </c>
      <c r="R1917" s="10" t="str">
        <f t="shared" si="87"/>
        <v>id7843141811</v>
      </c>
      <c r="S1917" s="9" t="e">
        <f>VLOOKUP(R1917,box_office!$C:$F,2,FALSE)</f>
        <v>#N/A</v>
      </c>
      <c r="T1917" s="9" t="e">
        <f>VLOOKUP(R1917,box_office!$C:$F,3,FALSE)</f>
        <v>#N/A</v>
      </c>
      <c r="U1917" s="9" t="e">
        <f>VLOOKUP(R1917,box_office!$C:$F,4,FALSE)</f>
        <v>#N/A</v>
      </c>
    </row>
    <row r="1918" spans="1:21" hidden="1" x14ac:dyDescent="0.3">
      <c r="A1918" s="3" t="s">
        <v>1720</v>
      </c>
      <c r="B1918" s="4" t="s">
        <v>43</v>
      </c>
      <c r="C1918" s="3" t="s">
        <v>1721</v>
      </c>
      <c r="D1918" s="3" t="s">
        <v>28</v>
      </c>
      <c r="F1918" s="3">
        <v>6.6</v>
      </c>
      <c r="G1918" s="3">
        <v>12</v>
      </c>
      <c r="H1918" s="3">
        <v>166</v>
      </c>
      <c r="I1918" s="3" t="s">
        <v>95</v>
      </c>
      <c r="J1918" s="3">
        <v>208</v>
      </c>
      <c r="K1918" s="4">
        <v>41790</v>
      </c>
      <c r="L1918" t="s">
        <v>230</v>
      </c>
      <c r="M1918" t="s">
        <v>415</v>
      </c>
      <c r="N1918" t="s">
        <v>294</v>
      </c>
      <c r="O1918">
        <v>95</v>
      </c>
      <c r="P1918" s="4">
        <f t="shared" si="88"/>
        <v>41811</v>
      </c>
      <c r="Q1918" s="4">
        <f t="shared" si="89"/>
        <v>41812</v>
      </c>
      <c r="R1918" s="10" t="str">
        <f t="shared" si="87"/>
        <v>id7843141812</v>
      </c>
      <c r="S1918" s="9" t="e">
        <f>VLOOKUP(R1918,box_office!$C:$F,2,FALSE)</f>
        <v>#N/A</v>
      </c>
      <c r="T1918" s="9" t="e">
        <f>VLOOKUP(R1918,box_office!$C:$F,3,FALSE)</f>
        <v>#N/A</v>
      </c>
      <c r="U1918" s="9" t="e">
        <f>VLOOKUP(R1918,box_office!$C:$F,4,FALSE)</f>
        <v>#N/A</v>
      </c>
    </row>
    <row r="1919" spans="1:21" hidden="1" x14ac:dyDescent="0.3">
      <c r="A1919" s="3" t="s">
        <v>1720</v>
      </c>
      <c r="B1919" s="4" t="s">
        <v>45</v>
      </c>
      <c r="C1919" s="3" t="s">
        <v>1721</v>
      </c>
      <c r="D1919" s="3" t="s">
        <v>28</v>
      </c>
      <c r="F1919" s="3">
        <v>6.6</v>
      </c>
      <c r="G1919" s="3">
        <v>12</v>
      </c>
      <c r="H1919" s="3">
        <v>166</v>
      </c>
      <c r="I1919" s="3" t="s">
        <v>95</v>
      </c>
      <c r="J1919" s="3">
        <v>208</v>
      </c>
      <c r="K1919" s="4">
        <v>41790</v>
      </c>
      <c r="L1919" t="s">
        <v>230</v>
      </c>
      <c r="M1919" t="s">
        <v>415</v>
      </c>
      <c r="N1919" t="s">
        <v>294</v>
      </c>
      <c r="O1919">
        <v>95</v>
      </c>
      <c r="P1919" s="4">
        <f t="shared" si="88"/>
        <v>41812</v>
      </c>
      <c r="Q1919" s="4">
        <f t="shared" si="89"/>
        <v>41813</v>
      </c>
      <c r="R1919" s="10" t="str">
        <f t="shared" si="87"/>
        <v>id7843141813</v>
      </c>
      <c r="S1919" s="9" t="e">
        <f>VLOOKUP(R1919,box_office!$C:$F,2,FALSE)</f>
        <v>#N/A</v>
      </c>
      <c r="T1919" s="9" t="e">
        <f>VLOOKUP(R1919,box_office!$C:$F,3,FALSE)</f>
        <v>#N/A</v>
      </c>
      <c r="U1919" s="9" t="e">
        <f>VLOOKUP(R1919,box_office!$C:$F,4,FALSE)</f>
        <v>#N/A</v>
      </c>
    </row>
    <row r="1920" spans="1:21" x14ac:dyDescent="0.3">
      <c r="A1920" s="3" t="s">
        <v>1729</v>
      </c>
      <c r="B1920" s="4" t="s">
        <v>519</v>
      </c>
      <c r="C1920" s="3" t="s">
        <v>1730</v>
      </c>
      <c r="D1920" s="3" t="s">
        <v>28</v>
      </c>
      <c r="F1920" s="3">
        <v>5.3</v>
      </c>
      <c r="G1920" s="3">
        <v>15</v>
      </c>
      <c r="H1920" s="3">
        <v>192</v>
      </c>
      <c r="I1920" s="3" t="s">
        <v>95</v>
      </c>
      <c r="J1920" s="3">
        <v>480</v>
      </c>
      <c r="K1920" s="4">
        <v>41866</v>
      </c>
      <c r="L1920" t="s">
        <v>229</v>
      </c>
      <c r="M1920" t="s">
        <v>1731</v>
      </c>
      <c r="N1920" t="s">
        <v>294</v>
      </c>
      <c r="O1920">
        <v>96</v>
      </c>
      <c r="P1920" s="4">
        <f t="shared" si="88"/>
        <v>41865</v>
      </c>
      <c r="Q1920" s="4">
        <f t="shared" si="89"/>
        <v>41866</v>
      </c>
      <c r="R1920" s="7" t="str">
        <f t="shared" si="87"/>
        <v>id24587541866</v>
      </c>
      <c r="S1920" s="7">
        <f>VLOOKUP(R1920,box_office!$C:$F,2,FALSE)</f>
        <v>3.7905511811023627</v>
      </c>
      <c r="T1920" s="7">
        <f>VLOOKUP(R1920,box_office!$C:$F,3,FALSE)</f>
        <v>4.7699999999999996</v>
      </c>
      <c r="U1920" s="7">
        <f>VLOOKUP(R1920,box_office!$C:$F,4,FALSE)</f>
        <v>7935</v>
      </c>
    </row>
    <row r="1921" spans="1:21" x14ac:dyDescent="0.3">
      <c r="A1921" s="3" t="s">
        <v>1729</v>
      </c>
      <c r="B1921" s="4" t="s">
        <v>521</v>
      </c>
      <c r="C1921" s="3" t="s">
        <v>1730</v>
      </c>
      <c r="D1921" s="3" t="s">
        <v>28</v>
      </c>
      <c r="F1921" s="3">
        <v>5</v>
      </c>
      <c r="G1921" s="3">
        <v>16</v>
      </c>
      <c r="H1921" s="3">
        <v>201</v>
      </c>
      <c r="I1921" s="3" t="s">
        <v>95</v>
      </c>
      <c r="J1921" s="3">
        <v>883</v>
      </c>
      <c r="K1921" s="4">
        <v>41866</v>
      </c>
      <c r="L1921" t="s">
        <v>229</v>
      </c>
      <c r="M1921" t="s">
        <v>1731</v>
      </c>
      <c r="N1921" t="s">
        <v>294</v>
      </c>
      <c r="O1921">
        <v>96</v>
      </c>
      <c r="P1921" s="4">
        <f t="shared" si="88"/>
        <v>41866</v>
      </c>
      <c r="Q1921" s="4">
        <f t="shared" si="89"/>
        <v>41867</v>
      </c>
      <c r="R1921" s="7" t="str">
        <f t="shared" si="87"/>
        <v>id24587541867</v>
      </c>
      <c r="S1921" s="7">
        <f>VLOOKUP(R1921,box_office!$C:$F,2,FALSE)</f>
        <v>3.3165354330708663</v>
      </c>
      <c r="T1921" s="7">
        <f>VLOOKUP(R1921,box_office!$C:$F,3,FALSE)</f>
        <v>4.54</v>
      </c>
      <c r="U1921" s="7">
        <f>VLOOKUP(R1921,box_office!$C:$F,4,FALSE)</f>
        <v>6639</v>
      </c>
    </row>
    <row r="1922" spans="1:21" x14ac:dyDescent="0.3">
      <c r="A1922" s="3" t="s">
        <v>1729</v>
      </c>
      <c r="B1922" s="4" t="s">
        <v>523</v>
      </c>
      <c r="C1922" s="3" t="s">
        <v>1730</v>
      </c>
      <c r="D1922" s="3" t="s">
        <v>28</v>
      </c>
      <c r="F1922" s="3">
        <v>5.2</v>
      </c>
      <c r="G1922" s="3">
        <v>16</v>
      </c>
      <c r="H1922" s="3">
        <v>201</v>
      </c>
      <c r="I1922" s="3" t="s">
        <v>95</v>
      </c>
      <c r="J1922" s="3">
        <v>977</v>
      </c>
      <c r="K1922" s="4">
        <v>41866</v>
      </c>
      <c r="L1922" t="s">
        <v>229</v>
      </c>
      <c r="M1922" t="s">
        <v>1731</v>
      </c>
      <c r="N1922" t="s">
        <v>294</v>
      </c>
      <c r="O1922">
        <v>96</v>
      </c>
      <c r="P1922" s="4">
        <f t="shared" si="88"/>
        <v>41867</v>
      </c>
      <c r="Q1922" s="4">
        <f t="shared" si="89"/>
        <v>41868</v>
      </c>
      <c r="R1922" s="7" t="str">
        <f t="shared" ref="R1922:R1985" si="90">_xlfn.CONCAT(A1922,P1922+1)</f>
        <v>id24587541868</v>
      </c>
      <c r="S1922" s="7">
        <f>VLOOKUP(R1922,box_office!$C:$F,2,FALSE)</f>
        <v>3.140157480314961</v>
      </c>
      <c r="T1922" s="7">
        <f>VLOOKUP(R1922,box_office!$C:$F,3,FALSE)</f>
        <v>4.68</v>
      </c>
      <c r="U1922" s="7">
        <f>VLOOKUP(R1922,box_office!$C:$F,4,FALSE)</f>
        <v>6101</v>
      </c>
    </row>
    <row r="1923" spans="1:21" x14ac:dyDescent="0.3">
      <c r="A1923" s="3" t="s">
        <v>1729</v>
      </c>
      <c r="B1923" s="4" t="s">
        <v>525</v>
      </c>
      <c r="C1923" s="3" t="s">
        <v>1730</v>
      </c>
      <c r="D1923" s="3" t="s">
        <v>28</v>
      </c>
      <c r="F1923" s="3">
        <v>5.3</v>
      </c>
      <c r="G1923" s="3">
        <v>16</v>
      </c>
      <c r="H1923" s="3">
        <v>201</v>
      </c>
      <c r="I1923" s="3" t="s">
        <v>95</v>
      </c>
      <c r="J1923" s="3">
        <v>1032</v>
      </c>
      <c r="K1923" s="4">
        <v>41866</v>
      </c>
      <c r="L1923" t="s">
        <v>229</v>
      </c>
      <c r="M1923" t="s">
        <v>1731</v>
      </c>
      <c r="N1923" t="s">
        <v>294</v>
      </c>
      <c r="O1923">
        <v>96</v>
      </c>
      <c r="P1923" s="4">
        <f t="shared" ref="P1923:P1986" si="91">DATEVALUE(B1923)</f>
        <v>41868</v>
      </c>
      <c r="Q1923" s="4">
        <f t="shared" ref="Q1923:Q1986" si="92">P1923+1</f>
        <v>41869</v>
      </c>
      <c r="R1923" s="7" t="str">
        <f t="shared" si="90"/>
        <v>id24587541869</v>
      </c>
      <c r="S1923" s="7">
        <f>VLOOKUP(R1923,box_office!$C:$F,2,FALSE)</f>
        <v>1.9259842519685042</v>
      </c>
      <c r="T1923" s="7">
        <f>VLOOKUP(R1923,box_office!$C:$F,3,FALSE)</f>
        <v>4.43</v>
      </c>
      <c r="U1923" s="7">
        <f>VLOOKUP(R1923,box_office!$C:$F,4,FALSE)</f>
        <v>5432</v>
      </c>
    </row>
    <row r="1924" spans="1:21" x14ac:dyDescent="0.3">
      <c r="A1924" s="3" t="s">
        <v>1729</v>
      </c>
      <c r="B1924" s="4" t="s">
        <v>527</v>
      </c>
      <c r="C1924" s="3" t="s">
        <v>1730</v>
      </c>
      <c r="D1924" s="3" t="s">
        <v>28</v>
      </c>
      <c r="F1924" s="3">
        <v>5.7</v>
      </c>
      <c r="G1924" s="3">
        <v>16</v>
      </c>
      <c r="H1924" s="3">
        <v>201</v>
      </c>
      <c r="I1924" s="3" t="s">
        <v>95</v>
      </c>
      <c r="J1924" s="3">
        <v>1060</v>
      </c>
      <c r="K1924" s="4">
        <v>41866</v>
      </c>
      <c r="L1924" t="s">
        <v>229</v>
      </c>
      <c r="M1924" t="s">
        <v>1731</v>
      </c>
      <c r="N1924" t="s">
        <v>294</v>
      </c>
      <c r="O1924">
        <v>96</v>
      </c>
      <c r="P1924" s="4">
        <f t="shared" si="91"/>
        <v>41869</v>
      </c>
      <c r="Q1924" s="4">
        <f t="shared" si="92"/>
        <v>41870</v>
      </c>
      <c r="R1924" s="7" t="str">
        <f t="shared" si="90"/>
        <v>id24587541870</v>
      </c>
      <c r="S1924" s="7">
        <f>VLOOKUP(R1924,box_office!$C:$F,2,FALSE)</f>
        <v>1.9039370078740159</v>
      </c>
      <c r="T1924" s="7">
        <f>VLOOKUP(R1924,box_office!$C:$F,3,FALSE)</f>
        <v>4.6100000000000003</v>
      </c>
      <c r="U1924" s="7">
        <f>VLOOKUP(R1924,box_office!$C:$F,4,FALSE)</f>
        <v>5141</v>
      </c>
    </row>
    <row r="1925" spans="1:21" x14ac:dyDescent="0.3">
      <c r="A1925" s="3" t="s">
        <v>1729</v>
      </c>
      <c r="B1925" s="4" t="s">
        <v>529</v>
      </c>
      <c r="C1925" s="3" t="s">
        <v>1730</v>
      </c>
      <c r="D1925" s="3" t="s">
        <v>28</v>
      </c>
      <c r="F1925" s="3">
        <v>5.6</v>
      </c>
      <c r="G1925" s="3">
        <v>16</v>
      </c>
      <c r="H1925" s="3">
        <v>201</v>
      </c>
      <c r="I1925" s="3" t="s">
        <v>95</v>
      </c>
      <c r="J1925" s="3">
        <v>1087</v>
      </c>
      <c r="K1925" s="4">
        <v>41866</v>
      </c>
      <c r="L1925" t="s">
        <v>229</v>
      </c>
      <c r="M1925" t="s">
        <v>1731</v>
      </c>
      <c r="N1925" t="s">
        <v>294</v>
      </c>
      <c r="O1925">
        <v>96</v>
      </c>
      <c r="P1925" s="4">
        <f t="shared" si="91"/>
        <v>41870</v>
      </c>
      <c r="Q1925" s="4">
        <f t="shared" si="92"/>
        <v>41871</v>
      </c>
      <c r="R1925" s="7" t="str">
        <f t="shared" si="90"/>
        <v>id24587541871</v>
      </c>
      <c r="S1925" s="7">
        <f>VLOOKUP(R1925,box_office!$C:$F,2,FALSE)</f>
        <v>1.6692913385826773</v>
      </c>
      <c r="T1925" s="7">
        <f>VLOOKUP(R1925,box_office!$C:$F,3,FALSE)</f>
        <v>4.9000000000000004</v>
      </c>
      <c r="U1925" s="7">
        <f>VLOOKUP(R1925,box_office!$C:$F,4,FALSE)</f>
        <v>4867</v>
      </c>
    </row>
    <row r="1926" spans="1:21" x14ac:dyDescent="0.3">
      <c r="A1926" s="3" t="s">
        <v>1729</v>
      </c>
      <c r="B1926" s="4" t="s">
        <v>412</v>
      </c>
      <c r="C1926" s="3" t="s">
        <v>1730</v>
      </c>
      <c r="D1926" s="3" t="s">
        <v>28</v>
      </c>
      <c r="F1926" s="3">
        <v>5.6</v>
      </c>
      <c r="G1926" s="3">
        <v>16</v>
      </c>
      <c r="H1926" s="3">
        <v>201</v>
      </c>
      <c r="I1926" s="3" t="s">
        <v>95</v>
      </c>
      <c r="J1926" s="3">
        <v>1124</v>
      </c>
      <c r="K1926" s="4">
        <v>41866</v>
      </c>
      <c r="L1926" t="s">
        <v>229</v>
      </c>
      <c r="M1926" t="s">
        <v>1731</v>
      </c>
      <c r="N1926" t="s">
        <v>294</v>
      </c>
      <c r="O1926">
        <v>96</v>
      </c>
      <c r="P1926" s="4">
        <f t="shared" si="91"/>
        <v>41871</v>
      </c>
      <c r="Q1926" s="4">
        <f t="shared" si="92"/>
        <v>41872</v>
      </c>
      <c r="R1926" s="7" t="str">
        <f t="shared" si="90"/>
        <v>id24587541872</v>
      </c>
      <c r="S1926" s="7">
        <f>VLOOKUP(R1926,box_office!$C:$F,2,FALSE)</f>
        <v>0.51338582677165356</v>
      </c>
      <c r="T1926" s="7">
        <f>VLOOKUP(R1926,box_office!$C:$F,3,FALSE)</f>
        <v>4.93</v>
      </c>
      <c r="U1926" s="7">
        <f>VLOOKUP(R1926,box_office!$C:$F,4,FALSE)</f>
        <v>2082</v>
      </c>
    </row>
    <row r="1927" spans="1:21" x14ac:dyDescent="0.3">
      <c r="A1927" s="3" t="s">
        <v>1729</v>
      </c>
      <c r="B1927" s="4" t="s">
        <v>345</v>
      </c>
      <c r="C1927" s="3" t="s">
        <v>1730</v>
      </c>
      <c r="D1927" s="3" t="s">
        <v>28</v>
      </c>
      <c r="F1927" s="3">
        <v>5.5</v>
      </c>
      <c r="G1927" s="3">
        <v>16</v>
      </c>
      <c r="H1927" s="3">
        <v>201</v>
      </c>
      <c r="I1927" s="3" t="s">
        <v>95</v>
      </c>
      <c r="J1927" s="3">
        <v>1137</v>
      </c>
      <c r="K1927" s="4">
        <v>41866</v>
      </c>
      <c r="L1927" t="s">
        <v>229</v>
      </c>
      <c r="M1927" t="s">
        <v>1731</v>
      </c>
      <c r="N1927" t="s">
        <v>294</v>
      </c>
      <c r="O1927">
        <v>96</v>
      </c>
      <c r="P1927" s="4">
        <f t="shared" si="91"/>
        <v>41872</v>
      </c>
      <c r="Q1927" s="4">
        <f t="shared" si="92"/>
        <v>41873</v>
      </c>
      <c r="R1927" s="7" t="str">
        <f t="shared" si="90"/>
        <v>id24587541873</v>
      </c>
      <c r="S1927" s="7">
        <f>VLOOKUP(R1927,box_office!$C:$F,2,FALSE)</f>
        <v>0.15590551181102363</v>
      </c>
      <c r="T1927" s="7">
        <f>VLOOKUP(R1927,box_office!$C:$F,3,FALSE)</f>
        <v>4.54</v>
      </c>
      <c r="U1927" s="7">
        <f>VLOOKUP(R1927,box_office!$C:$F,4,FALSE)</f>
        <v>690</v>
      </c>
    </row>
    <row r="1928" spans="1:21" x14ac:dyDescent="0.3">
      <c r="A1928" s="3" t="s">
        <v>1729</v>
      </c>
      <c r="B1928" s="4" t="s">
        <v>348</v>
      </c>
      <c r="C1928" s="3" t="s">
        <v>1730</v>
      </c>
      <c r="D1928" s="3" t="s">
        <v>28</v>
      </c>
      <c r="F1928" s="3">
        <v>5.5</v>
      </c>
      <c r="G1928" s="3">
        <v>16</v>
      </c>
      <c r="H1928" s="3">
        <v>201</v>
      </c>
      <c r="I1928" s="3" t="s">
        <v>95</v>
      </c>
      <c r="J1928" s="3">
        <v>1144</v>
      </c>
      <c r="K1928" s="4">
        <v>41866</v>
      </c>
      <c r="L1928" t="s">
        <v>229</v>
      </c>
      <c r="M1928" t="s">
        <v>1731</v>
      </c>
      <c r="N1928" t="s">
        <v>294</v>
      </c>
      <c r="O1928">
        <v>96</v>
      </c>
      <c r="P1928" s="4">
        <f t="shared" si="91"/>
        <v>41873</v>
      </c>
      <c r="Q1928" s="4">
        <f t="shared" si="92"/>
        <v>41874</v>
      </c>
      <c r="R1928" s="7" t="str">
        <f t="shared" si="90"/>
        <v>id24587541874</v>
      </c>
      <c r="S1928" s="7">
        <f>VLOOKUP(R1928,box_office!$C:$F,2,FALSE)</f>
        <v>0.168503937007874</v>
      </c>
      <c r="T1928" s="7">
        <f>VLOOKUP(R1928,box_office!$C:$F,3,FALSE)</f>
        <v>4.43</v>
      </c>
      <c r="U1928" s="7">
        <f>VLOOKUP(R1928,box_office!$C:$F,4,FALSE)</f>
        <v>635</v>
      </c>
    </row>
    <row r="1929" spans="1:21" x14ac:dyDescent="0.3">
      <c r="A1929" s="3" t="s">
        <v>1729</v>
      </c>
      <c r="B1929" s="4" t="s">
        <v>350</v>
      </c>
      <c r="C1929" s="3" t="s">
        <v>1730</v>
      </c>
      <c r="D1929" s="3" t="s">
        <v>28</v>
      </c>
      <c r="F1929" s="3">
        <v>5.5</v>
      </c>
      <c r="G1929" s="3">
        <v>16</v>
      </c>
      <c r="H1929" s="3">
        <v>201</v>
      </c>
      <c r="I1929" s="3" t="s">
        <v>95</v>
      </c>
      <c r="J1929" s="3">
        <v>1152</v>
      </c>
      <c r="K1929" s="4">
        <v>41866</v>
      </c>
      <c r="L1929" t="s">
        <v>229</v>
      </c>
      <c r="M1929" t="s">
        <v>1731</v>
      </c>
      <c r="N1929" t="s">
        <v>294</v>
      </c>
      <c r="O1929">
        <v>96</v>
      </c>
      <c r="P1929" s="4">
        <f t="shared" si="91"/>
        <v>41874</v>
      </c>
      <c r="Q1929" s="4">
        <f t="shared" si="92"/>
        <v>41875</v>
      </c>
      <c r="R1929" s="7" t="str">
        <f t="shared" si="90"/>
        <v>id24587541875</v>
      </c>
      <c r="S1929" s="7">
        <f>VLOOKUP(R1929,box_office!$C:$F,2,FALSE)</f>
        <v>0.16377952755905514</v>
      </c>
      <c r="T1929" s="7">
        <f>VLOOKUP(R1929,box_office!$C:$F,3,FALSE)</f>
        <v>4.33</v>
      </c>
      <c r="U1929" s="7">
        <f>VLOOKUP(R1929,box_office!$C:$F,4,FALSE)</f>
        <v>631</v>
      </c>
    </row>
    <row r="1930" spans="1:21" x14ac:dyDescent="0.3">
      <c r="A1930" s="3" t="s">
        <v>1729</v>
      </c>
      <c r="B1930" s="4" t="s">
        <v>352</v>
      </c>
      <c r="C1930" s="3" t="s">
        <v>1730</v>
      </c>
      <c r="D1930" s="3" t="s">
        <v>28</v>
      </c>
      <c r="F1930" s="3">
        <v>5.4</v>
      </c>
      <c r="G1930" s="3">
        <v>16</v>
      </c>
      <c r="H1930" s="3">
        <v>201</v>
      </c>
      <c r="I1930" s="3" t="s">
        <v>95</v>
      </c>
      <c r="J1930" s="3">
        <v>1160</v>
      </c>
      <c r="K1930" s="4">
        <v>41866</v>
      </c>
      <c r="L1930" t="s">
        <v>229</v>
      </c>
      <c r="M1930" t="s">
        <v>1731</v>
      </c>
      <c r="N1930" t="s">
        <v>294</v>
      </c>
      <c r="O1930">
        <v>96</v>
      </c>
      <c r="P1930" s="4">
        <f t="shared" si="91"/>
        <v>41875</v>
      </c>
      <c r="Q1930" s="4">
        <f t="shared" si="92"/>
        <v>41876</v>
      </c>
      <c r="R1930" s="7" t="str">
        <f t="shared" si="90"/>
        <v>id24587541876</v>
      </c>
      <c r="S1930" s="7">
        <f>VLOOKUP(R1930,box_office!$C:$F,2,FALSE)</f>
        <v>8.6614173228346469E-2</v>
      </c>
      <c r="T1930" s="7">
        <f>VLOOKUP(R1930,box_office!$C:$F,3,FALSE)</f>
        <v>4.91</v>
      </c>
      <c r="U1930" s="7">
        <f>VLOOKUP(R1930,box_office!$C:$F,4,FALSE)</f>
        <v>593</v>
      </c>
    </row>
    <row r="1931" spans="1:21" x14ac:dyDescent="0.3">
      <c r="A1931" s="3" t="s">
        <v>1729</v>
      </c>
      <c r="B1931" s="4" t="s">
        <v>354</v>
      </c>
      <c r="C1931" s="3" t="s">
        <v>1730</v>
      </c>
      <c r="D1931" s="3" t="s">
        <v>28</v>
      </c>
      <c r="F1931" s="3">
        <v>5.4</v>
      </c>
      <c r="G1931" s="3">
        <v>16</v>
      </c>
      <c r="H1931" s="3">
        <v>201</v>
      </c>
      <c r="I1931" s="3" t="s">
        <v>95</v>
      </c>
      <c r="J1931" s="3">
        <v>1168</v>
      </c>
      <c r="K1931" s="4">
        <v>41866</v>
      </c>
      <c r="L1931" t="s">
        <v>229</v>
      </c>
      <c r="M1931" t="s">
        <v>1731</v>
      </c>
      <c r="N1931" t="s">
        <v>294</v>
      </c>
      <c r="O1931">
        <v>96</v>
      </c>
      <c r="P1931" s="4">
        <f t="shared" si="91"/>
        <v>41876</v>
      </c>
      <c r="Q1931" s="4">
        <f t="shared" si="92"/>
        <v>41877</v>
      </c>
      <c r="R1931" s="7" t="str">
        <f t="shared" si="90"/>
        <v>id24587541877</v>
      </c>
      <c r="S1931" s="7">
        <f>VLOOKUP(R1931,box_office!$C:$F,2,FALSE)</f>
        <v>8.0314960629921273E-2</v>
      </c>
      <c r="T1931" s="7">
        <f>VLOOKUP(R1931,box_office!$C:$F,3,FALSE)</f>
        <v>3.87</v>
      </c>
      <c r="U1931" s="7">
        <f>VLOOKUP(R1931,box_office!$C:$F,4,FALSE)</f>
        <v>524</v>
      </c>
    </row>
    <row r="1932" spans="1:21" x14ac:dyDescent="0.3">
      <c r="A1932" s="3" t="s">
        <v>1729</v>
      </c>
      <c r="B1932" s="4" t="s">
        <v>356</v>
      </c>
      <c r="C1932" s="3" t="s">
        <v>1730</v>
      </c>
      <c r="D1932" s="3" t="s">
        <v>28</v>
      </c>
      <c r="F1932" s="3">
        <v>5.4</v>
      </c>
      <c r="G1932" s="3">
        <v>16</v>
      </c>
      <c r="H1932" s="3">
        <v>201</v>
      </c>
      <c r="I1932" s="3" t="s">
        <v>95</v>
      </c>
      <c r="J1932" s="3">
        <v>1172</v>
      </c>
      <c r="K1932" s="4">
        <v>41866</v>
      </c>
      <c r="L1932" t="s">
        <v>229</v>
      </c>
      <c r="M1932" t="s">
        <v>1731</v>
      </c>
      <c r="N1932" t="s">
        <v>294</v>
      </c>
      <c r="O1932">
        <v>96</v>
      </c>
      <c r="P1932" s="4">
        <f t="shared" si="91"/>
        <v>41877</v>
      </c>
      <c r="Q1932" s="4">
        <f t="shared" si="92"/>
        <v>41878</v>
      </c>
      <c r="R1932" s="7" t="str">
        <f t="shared" si="90"/>
        <v>id24587541878</v>
      </c>
      <c r="S1932" s="7">
        <f>VLOOKUP(R1932,box_office!$C:$F,2,FALSE)</f>
        <v>8.1889763779527572E-2</v>
      </c>
      <c r="T1932" s="7">
        <f>VLOOKUP(R1932,box_office!$C:$F,3,FALSE)</f>
        <v>5.23</v>
      </c>
      <c r="U1932" s="7">
        <f>VLOOKUP(R1932,box_office!$C:$F,4,FALSE)</f>
        <v>525</v>
      </c>
    </row>
    <row r="1933" spans="1:21" hidden="1" x14ac:dyDescent="0.3">
      <c r="A1933" s="3" t="s">
        <v>1729</v>
      </c>
      <c r="B1933" s="4" t="s">
        <v>358</v>
      </c>
      <c r="C1933" s="3" t="s">
        <v>1730</v>
      </c>
      <c r="D1933" s="3" t="s">
        <v>28</v>
      </c>
      <c r="F1933" s="3">
        <v>5.4</v>
      </c>
      <c r="G1933" s="3">
        <v>16</v>
      </c>
      <c r="H1933" s="3">
        <v>201</v>
      </c>
      <c r="I1933" s="3" t="s">
        <v>95</v>
      </c>
      <c r="J1933" s="3">
        <v>1175</v>
      </c>
      <c r="K1933" s="4">
        <v>41866</v>
      </c>
      <c r="L1933" t="s">
        <v>229</v>
      </c>
      <c r="M1933" t="s">
        <v>1731</v>
      </c>
      <c r="N1933" t="s">
        <v>294</v>
      </c>
      <c r="O1933">
        <v>96</v>
      </c>
      <c r="P1933" s="4">
        <f t="shared" si="91"/>
        <v>41878</v>
      </c>
      <c r="Q1933" s="4">
        <f t="shared" si="92"/>
        <v>41879</v>
      </c>
      <c r="R1933" s="10" t="str">
        <f t="shared" si="90"/>
        <v>id24587541879</v>
      </c>
      <c r="S1933" s="9" t="e">
        <f>VLOOKUP(R1933,box_office!$C:$F,2,FALSE)</f>
        <v>#N/A</v>
      </c>
      <c r="T1933" s="9" t="e">
        <f>VLOOKUP(R1933,box_office!$C:$F,3,FALSE)</f>
        <v>#N/A</v>
      </c>
      <c r="U1933" s="9" t="e">
        <f>VLOOKUP(R1933,box_office!$C:$F,4,FALSE)</f>
        <v>#N/A</v>
      </c>
    </row>
    <row r="1934" spans="1:21" hidden="1" x14ac:dyDescent="0.3">
      <c r="A1934" s="3" t="s">
        <v>1729</v>
      </c>
      <c r="B1934" s="4" t="s">
        <v>360</v>
      </c>
      <c r="C1934" s="3" t="s">
        <v>1730</v>
      </c>
      <c r="D1934" s="3" t="s">
        <v>28</v>
      </c>
      <c r="F1934" s="3">
        <v>5.3</v>
      </c>
      <c r="G1934" s="3">
        <v>16</v>
      </c>
      <c r="H1934" s="3">
        <v>201</v>
      </c>
      <c r="I1934" s="3" t="s">
        <v>95</v>
      </c>
      <c r="J1934" s="3">
        <v>1180</v>
      </c>
      <c r="K1934" s="4">
        <v>41866</v>
      </c>
      <c r="L1934" t="s">
        <v>229</v>
      </c>
      <c r="M1934" t="s">
        <v>1731</v>
      </c>
      <c r="N1934" t="s">
        <v>294</v>
      </c>
      <c r="O1934">
        <v>96</v>
      </c>
      <c r="P1934" s="4">
        <f t="shared" si="91"/>
        <v>41884</v>
      </c>
      <c r="Q1934" s="4">
        <f t="shared" si="92"/>
        <v>41885</v>
      </c>
      <c r="R1934" s="10" t="str">
        <f t="shared" si="90"/>
        <v>id24587541885</v>
      </c>
      <c r="S1934" s="9" t="e">
        <f>VLOOKUP(R1934,box_office!$C:$F,2,FALSE)</f>
        <v>#N/A</v>
      </c>
      <c r="T1934" s="9" t="e">
        <f>VLOOKUP(R1934,box_office!$C:$F,3,FALSE)</f>
        <v>#N/A</v>
      </c>
      <c r="U1934" s="9" t="e">
        <f>VLOOKUP(R1934,box_office!$C:$F,4,FALSE)</f>
        <v>#N/A</v>
      </c>
    </row>
    <row r="1935" spans="1:21" hidden="1" x14ac:dyDescent="0.3">
      <c r="A1935" s="3" t="s">
        <v>1729</v>
      </c>
      <c r="B1935" s="4" t="s">
        <v>362</v>
      </c>
      <c r="C1935" s="3" t="s">
        <v>1730</v>
      </c>
      <c r="D1935" s="3" t="s">
        <v>28</v>
      </c>
      <c r="F1935" s="3">
        <v>5.3</v>
      </c>
      <c r="G1935" s="3">
        <v>16</v>
      </c>
      <c r="H1935" s="3">
        <v>201</v>
      </c>
      <c r="I1935" s="3" t="s">
        <v>95</v>
      </c>
      <c r="J1935" s="3">
        <v>1182</v>
      </c>
      <c r="K1935" s="4">
        <v>41866</v>
      </c>
      <c r="L1935" t="s">
        <v>229</v>
      </c>
      <c r="M1935" t="s">
        <v>1731</v>
      </c>
      <c r="N1935" t="s">
        <v>294</v>
      </c>
      <c r="O1935">
        <v>96</v>
      </c>
      <c r="P1935" s="4">
        <f t="shared" si="91"/>
        <v>41885</v>
      </c>
      <c r="Q1935" s="4">
        <f t="shared" si="92"/>
        <v>41886</v>
      </c>
      <c r="R1935" s="10" t="str">
        <f t="shared" si="90"/>
        <v>id24587541886</v>
      </c>
      <c r="S1935" s="9" t="e">
        <f>VLOOKUP(R1935,box_office!$C:$F,2,FALSE)</f>
        <v>#N/A</v>
      </c>
      <c r="T1935" s="9" t="e">
        <f>VLOOKUP(R1935,box_office!$C:$F,3,FALSE)</f>
        <v>#N/A</v>
      </c>
      <c r="U1935" s="9" t="e">
        <f>VLOOKUP(R1935,box_office!$C:$F,4,FALSE)</f>
        <v>#N/A</v>
      </c>
    </row>
    <row r="1936" spans="1:21" hidden="1" x14ac:dyDescent="0.3">
      <c r="A1936" s="3" t="s">
        <v>1729</v>
      </c>
      <c r="B1936" s="4" t="s">
        <v>364</v>
      </c>
      <c r="C1936" s="3" t="s">
        <v>1730</v>
      </c>
      <c r="D1936" s="3" t="s">
        <v>28</v>
      </c>
      <c r="F1936" s="3">
        <v>5.3</v>
      </c>
      <c r="G1936" s="3">
        <v>16</v>
      </c>
      <c r="H1936" s="3">
        <v>201</v>
      </c>
      <c r="I1936" s="3" t="s">
        <v>95</v>
      </c>
      <c r="J1936" s="3">
        <v>1182</v>
      </c>
      <c r="K1936" s="4">
        <v>41866</v>
      </c>
      <c r="L1936" t="s">
        <v>229</v>
      </c>
      <c r="M1936" t="s">
        <v>1731</v>
      </c>
      <c r="N1936" t="s">
        <v>294</v>
      </c>
      <c r="O1936">
        <v>96</v>
      </c>
      <c r="P1936" s="4">
        <f t="shared" si="91"/>
        <v>41886</v>
      </c>
      <c r="Q1936" s="4">
        <f t="shared" si="92"/>
        <v>41887</v>
      </c>
      <c r="R1936" s="10" t="str">
        <f t="shared" si="90"/>
        <v>id24587541887</v>
      </c>
      <c r="S1936" s="9" t="e">
        <f>VLOOKUP(R1936,box_office!$C:$F,2,FALSE)</f>
        <v>#N/A</v>
      </c>
      <c r="T1936" s="9" t="e">
        <f>VLOOKUP(R1936,box_office!$C:$F,3,FALSE)</f>
        <v>#N/A</v>
      </c>
      <c r="U1936" s="9" t="e">
        <f>VLOOKUP(R1936,box_office!$C:$F,4,FALSE)</f>
        <v>#N/A</v>
      </c>
    </row>
    <row r="1937" spans="1:21" hidden="1" x14ac:dyDescent="0.3">
      <c r="A1937" s="3" t="s">
        <v>1729</v>
      </c>
      <c r="B1937" s="4" t="s">
        <v>367</v>
      </c>
      <c r="C1937" s="3" t="s">
        <v>1730</v>
      </c>
      <c r="D1937" s="3" t="s">
        <v>28</v>
      </c>
      <c r="F1937" s="3">
        <v>5.3</v>
      </c>
      <c r="G1937" s="3">
        <v>16</v>
      </c>
      <c r="H1937" s="3">
        <v>201</v>
      </c>
      <c r="I1937" s="3" t="s">
        <v>95</v>
      </c>
      <c r="J1937" s="3">
        <v>1183</v>
      </c>
      <c r="K1937" s="4">
        <v>41866</v>
      </c>
      <c r="L1937" t="s">
        <v>229</v>
      </c>
      <c r="M1937" t="s">
        <v>1731</v>
      </c>
      <c r="N1937" t="s">
        <v>294</v>
      </c>
      <c r="O1937">
        <v>96</v>
      </c>
      <c r="P1937" s="4">
        <f t="shared" si="91"/>
        <v>41887</v>
      </c>
      <c r="Q1937" s="4">
        <f t="shared" si="92"/>
        <v>41888</v>
      </c>
      <c r="R1937" s="10" t="str">
        <f t="shared" si="90"/>
        <v>id24587541888</v>
      </c>
      <c r="S1937" s="9" t="e">
        <f>VLOOKUP(R1937,box_office!$C:$F,2,FALSE)</f>
        <v>#N/A</v>
      </c>
      <c r="T1937" s="9" t="e">
        <f>VLOOKUP(R1937,box_office!$C:$F,3,FALSE)</f>
        <v>#N/A</v>
      </c>
      <c r="U1937" s="9" t="e">
        <f>VLOOKUP(R1937,box_office!$C:$F,4,FALSE)</f>
        <v>#N/A</v>
      </c>
    </row>
    <row r="1938" spans="1:21" hidden="1" x14ac:dyDescent="0.3">
      <c r="A1938" s="3" t="s">
        <v>1729</v>
      </c>
      <c r="B1938" s="4" t="s">
        <v>369</v>
      </c>
      <c r="C1938" s="3" t="s">
        <v>1730</v>
      </c>
      <c r="D1938" s="3" t="s">
        <v>28</v>
      </c>
      <c r="F1938" s="3">
        <v>5.3</v>
      </c>
      <c r="G1938" s="3">
        <v>16</v>
      </c>
      <c r="H1938" s="3">
        <v>201</v>
      </c>
      <c r="I1938" s="3" t="s">
        <v>95</v>
      </c>
      <c r="J1938" s="3">
        <v>1183</v>
      </c>
      <c r="K1938" s="4">
        <v>41866</v>
      </c>
      <c r="L1938" t="s">
        <v>229</v>
      </c>
      <c r="M1938" t="s">
        <v>1731</v>
      </c>
      <c r="N1938" t="s">
        <v>294</v>
      </c>
      <c r="O1938">
        <v>96</v>
      </c>
      <c r="P1938" s="4">
        <f t="shared" si="91"/>
        <v>41888</v>
      </c>
      <c r="Q1938" s="4">
        <f t="shared" si="92"/>
        <v>41889</v>
      </c>
      <c r="R1938" s="10" t="str">
        <f t="shared" si="90"/>
        <v>id24587541889</v>
      </c>
      <c r="S1938" s="9" t="e">
        <f>VLOOKUP(R1938,box_office!$C:$F,2,FALSE)</f>
        <v>#N/A</v>
      </c>
      <c r="T1938" s="9" t="e">
        <f>VLOOKUP(R1938,box_office!$C:$F,3,FALSE)</f>
        <v>#N/A</v>
      </c>
      <c r="U1938" s="9" t="e">
        <f>VLOOKUP(R1938,box_office!$C:$F,4,FALSE)</f>
        <v>#N/A</v>
      </c>
    </row>
    <row r="1939" spans="1:21" hidden="1" x14ac:dyDescent="0.3">
      <c r="A1939" s="3" t="s">
        <v>1729</v>
      </c>
      <c r="B1939" s="4" t="s">
        <v>371</v>
      </c>
      <c r="C1939" s="3" t="s">
        <v>1730</v>
      </c>
      <c r="D1939" s="3" t="s">
        <v>28</v>
      </c>
      <c r="F1939" s="3">
        <v>5.3</v>
      </c>
      <c r="G1939" s="3">
        <v>16</v>
      </c>
      <c r="H1939" s="3">
        <v>201</v>
      </c>
      <c r="I1939" s="3" t="s">
        <v>95</v>
      </c>
      <c r="J1939" s="3">
        <v>1184</v>
      </c>
      <c r="K1939" s="4">
        <v>41866</v>
      </c>
      <c r="L1939" t="s">
        <v>229</v>
      </c>
      <c r="M1939" t="s">
        <v>1731</v>
      </c>
      <c r="N1939" t="s">
        <v>294</v>
      </c>
      <c r="O1939">
        <v>96</v>
      </c>
      <c r="P1939" s="4">
        <f t="shared" si="91"/>
        <v>41889</v>
      </c>
      <c r="Q1939" s="4">
        <f t="shared" si="92"/>
        <v>41890</v>
      </c>
      <c r="R1939" s="10" t="str">
        <f t="shared" si="90"/>
        <v>id24587541890</v>
      </c>
      <c r="S1939" s="9" t="e">
        <f>VLOOKUP(R1939,box_office!$C:$F,2,FALSE)</f>
        <v>#N/A</v>
      </c>
      <c r="T1939" s="9" t="e">
        <f>VLOOKUP(R1939,box_office!$C:$F,3,FALSE)</f>
        <v>#N/A</v>
      </c>
      <c r="U1939" s="9" t="e">
        <f>VLOOKUP(R1939,box_office!$C:$F,4,FALSE)</f>
        <v>#N/A</v>
      </c>
    </row>
    <row r="1940" spans="1:21" x14ac:dyDescent="0.3">
      <c r="A1940" s="3" t="s">
        <v>1745</v>
      </c>
      <c r="B1940" s="4" t="s">
        <v>556</v>
      </c>
      <c r="C1940" s="3" t="s">
        <v>1746</v>
      </c>
      <c r="D1940" s="3" t="s">
        <v>28</v>
      </c>
      <c r="F1940" s="3">
        <v>6.3</v>
      </c>
      <c r="G1940" s="3">
        <v>15</v>
      </c>
      <c r="H1940" s="3">
        <v>186</v>
      </c>
      <c r="I1940" s="6" t="s">
        <v>30</v>
      </c>
      <c r="J1940" s="6">
        <v>250</v>
      </c>
      <c r="K1940" s="4">
        <v>41754</v>
      </c>
      <c r="L1940" s="7" t="s">
        <v>31</v>
      </c>
      <c r="M1940" s="7" t="s">
        <v>32</v>
      </c>
      <c r="N1940" s="7" t="s">
        <v>294</v>
      </c>
      <c r="O1940" s="7">
        <v>98</v>
      </c>
      <c r="P1940" s="4">
        <f t="shared" si="91"/>
        <v>41753</v>
      </c>
      <c r="Q1940" s="4">
        <f t="shared" si="92"/>
        <v>41754</v>
      </c>
      <c r="R1940" s="7" t="str">
        <f t="shared" si="90"/>
        <v>id7865341754</v>
      </c>
      <c r="S1940" s="7">
        <f>VLOOKUP(R1940,box_office!$C:$F,2,FALSE)</f>
        <v>40.362204724409452</v>
      </c>
      <c r="T1940" s="7">
        <f>VLOOKUP(R1940,box_office!$C:$F,3,FALSE)</f>
        <v>5.0999999999999996</v>
      </c>
      <c r="U1940" s="7">
        <f>VLOOKUP(R1940,box_office!$C:$F,4,FALSE)</f>
        <v>28000</v>
      </c>
    </row>
    <row r="1941" spans="1:21" x14ac:dyDescent="0.3">
      <c r="A1941" s="3" t="s">
        <v>1745</v>
      </c>
      <c r="B1941" s="4" t="s">
        <v>558</v>
      </c>
      <c r="C1941" s="3" t="s">
        <v>1746</v>
      </c>
      <c r="D1941" s="3" t="s">
        <v>28</v>
      </c>
      <c r="F1941" s="3">
        <v>6.7</v>
      </c>
      <c r="G1941" s="3">
        <v>17</v>
      </c>
      <c r="H1941" s="3">
        <v>196</v>
      </c>
      <c r="I1941" s="6" t="s">
        <v>30</v>
      </c>
      <c r="J1941" s="6">
        <v>1205</v>
      </c>
      <c r="K1941" s="4">
        <v>41754</v>
      </c>
      <c r="L1941" s="7" t="s">
        <v>31</v>
      </c>
      <c r="M1941" s="7" t="s">
        <v>32</v>
      </c>
      <c r="N1941" s="7" t="s">
        <v>294</v>
      </c>
      <c r="O1941" s="7">
        <v>98</v>
      </c>
      <c r="P1941" s="4">
        <f t="shared" si="91"/>
        <v>41754</v>
      </c>
      <c r="Q1941" s="4">
        <f t="shared" si="92"/>
        <v>41755</v>
      </c>
      <c r="R1941" s="7" t="str">
        <f t="shared" si="90"/>
        <v>id7865341755</v>
      </c>
      <c r="S1941" s="7">
        <f>VLOOKUP(R1941,box_office!$C:$F,2,FALSE)</f>
        <v>68.685039370078741</v>
      </c>
      <c r="T1941" s="7">
        <f>VLOOKUP(R1941,box_office!$C:$F,3,FALSE)</f>
        <v>5.0599999999999996</v>
      </c>
      <c r="U1941" s="7">
        <f>VLOOKUP(R1941,box_office!$C:$F,4,FALSE)</f>
        <v>34000</v>
      </c>
    </row>
    <row r="1942" spans="1:21" x14ac:dyDescent="0.3">
      <c r="A1942" s="3" t="s">
        <v>1745</v>
      </c>
      <c r="B1942" s="4" t="s">
        <v>560</v>
      </c>
      <c r="C1942" s="3" t="s">
        <v>1746</v>
      </c>
      <c r="D1942" s="3" t="s">
        <v>28</v>
      </c>
      <c r="F1942" s="3">
        <v>6.7</v>
      </c>
      <c r="G1942" s="3">
        <v>17</v>
      </c>
      <c r="H1942" s="3">
        <v>197</v>
      </c>
      <c r="I1942" s="6" t="s">
        <v>30</v>
      </c>
      <c r="J1942" s="6">
        <v>3393</v>
      </c>
      <c r="K1942" s="4">
        <v>41754</v>
      </c>
      <c r="L1942" s="7" t="s">
        <v>31</v>
      </c>
      <c r="M1942" s="7" t="s">
        <v>32</v>
      </c>
      <c r="N1942" s="7" t="s">
        <v>294</v>
      </c>
      <c r="O1942" s="7">
        <v>98</v>
      </c>
      <c r="P1942" s="4">
        <f t="shared" si="91"/>
        <v>41755</v>
      </c>
      <c r="Q1942" s="4">
        <f t="shared" si="92"/>
        <v>41756</v>
      </c>
      <c r="R1942" s="7" t="str">
        <f t="shared" si="90"/>
        <v>id7865341756</v>
      </c>
      <c r="S1942" s="7">
        <f>VLOOKUP(R1942,box_office!$C:$F,2,FALSE)</f>
        <v>63.903937007874021</v>
      </c>
      <c r="T1942" s="7">
        <f>VLOOKUP(R1942,box_office!$C:$F,3,FALSE)</f>
        <v>5.09</v>
      </c>
      <c r="U1942" s="7">
        <f>VLOOKUP(R1942,box_office!$C:$F,4,FALSE)</f>
        <v>35000</v>
      </c>
    </row>
    <row r="1943" spans="1:21" x14ac:dyDescent="0.3">
      <c r="A1943" s="3" t="s">
        <v>1745</v>
      </c>
      <c r="B1943" s="4" t="s">
        <v>562</v>
      </c>
      <c r="C1943" s="3" t="s">
        <v>1746</v>
      </c>
      <c r="D1943" s="3" t="s">
        <v>28</v>
      </c>
      <c r="F1943" s="3">
        <v>6.7</v>
      </c>
      <c r="G1943" s="3">
        <v>17</v>
      </c>
      <c r="H1943" s="3">
        <v>197</v>
      </c>
      <c r="I1943" s="6" t="s">
        <v>30</v>
      </c>
      <c r="J1943" s="6">
        <v>5957</v>
      </c>
      <c r="K1943" s="4">
        <v>41754</v>
      </c>
      <c r="L1943" s="7" t="s">
        <v>31</v>
      </c>
      <c r="M1943" s="7" t="s">
        <v>32</v>
      </c>
      <c r="N1943" s="7" t="s">
        <v>294</v>
      </c>
      <c r="O1943" s="7">
        <v>98</v>
      </c>
      <c r="P1943" s="4">
        <f t="shared" si="91"/>
        <v>41756</v>
      </c>
      <c r="Q1943" s="4">
        <f t="shared" si="92"/>
        <v>41757</v>
      </c>
      <c r="R1943" s="7" t="str">
        <f t="shared" si="90"/>
        <v>id7865341757</v>
      </c>
      <c r="S1943" s="7">
        <f>VLOOKUP(R1943,box_office!$C:$F,2,FALSE)</f>
        <v>32.527559055118111</v>
      </c>
      <c r="T1943" s="7">
        <f>VLOOKUP(R1943,box_office!$C:$F,3,FALSE)</f>
        <v>5.15</v>
      </c>
      <c r="U1943" s="7">
        <f>VLOOKUP(R1943,box_office!$C:$F,4,FALSE)</f>
        <v>33000</v>
      </c>
    </row>
    <row r="1944" spans="1:21" x14ac:dyDescent="0.3">
      <c r="A1944" s="3" t="s">
        <v>1745</v>
      </c>
      <c r="B1944" s="4" t="s">
        <v>564</v>
      </c>
      <c r="C1944" s="3" t="s">
        <v>1746</v>
      </c>
      <c r="D1944" s="3" t="s">
        <v>28</v>
      </c>
      <c r="F1944" s="3">
        <v>6.7</v>
      </c>
      <c r="G1944" s="3">
        <v>17</v>
      </c>
      <c r="H1944" s="3">
        <v>197</v>
      </c>
      <c r="I1944" s="6" t="s">
        <v>30</v>
      </c>
      <c r="J1944" s="6">
        <v>7792</v>
      </c>
      <c r="K1944" s="4">
        <v>41754</v>
      </c>
      <c r="L1944" s="7" t="s">
        <v>31</v>
      </c>
      <c r="M1944" s="7" t="s">
        <v>32</v>
      </c>
      <c r="N1944" s="7" t="s">
        <v>294</v>
      </c>
      <c r="O1944" s="7">
        <v>98</v>
      </c>
      <c r="P1944" s="4">
        <f t="shared" si="91"/>
        <v>41757</v>
      </c>
      <c r="Q1944" s="4">
        <f t="shared" si="92"/>
        <v>41758</v>
      </c>
      <c r="R1944" s="7" t="str">
        <f t="shared" si="90"/>
        <v>id7865341758</v>
      </c>
      <c r="S1944" s="7">
        <f>VLOOKUP(R1944,box_office!$C:$F,2,FALSE)</f>
        <v>31.363779527559057</v>
      </c>
      <c r="T1944" s="7">
        <f>VLOOKUP(R1944,box_office!$C:$F,3,FALSE)</f>
        <v>4.8499999999999996</v>
      </c>
      <c r="U1944" s="7">
        <f>VLOOKUP(R1944,box_office!$C:$F,4,FALSE)</f>
        <v>29000</v>
      </c>
    </row>
    <row r="1945" spans="1:21" x14ac:dyDescent="0.3">
      <c r="A1945" s="3" t="s">
        <v>1745</v>
      </c>
      <c r="B1945" s="4" t="s">
        <v>566</v>
      </c>
      <c r="C1945" s="3" t="s">
        <v>1746</v>
      </c>
      <c r="D1945" s="3" t="s">
        <v>28</v>
      </c>
      <c r="F1945" s="3">
        <v>6.7</v>
      </c>
      <c r="G1945" s="3">
        <v>18</v>
      </c>
      <c r="H1945" s="3">
        <v>216</v>
      </c>
      <c r="I1945" s="6" t="s">
        <v>30</v>
      </c>
      <c r="J1945" s="6">
        <v>9241</v>
      </c>
      <c r="K1945" s="4">
        <v>41754</v>
      </c>
      <c r="L1945" s="7" t="s">
        <v>31</v>
      </c>
      <c r="M1945" s="7" t="s">
        <v>32</v>
      </c>
      <c r="N1945" s="7" t="s">
        <v>294</v>
      </c>
      <c r="O1945" s="7">
        <v>98</v>
      </c>
      <c r="P1945" s="4">
        <f t="shared" si="91"/>
        <v>41758</v>
      </c>
      <c r="Q1945" s="4">
        <f t="shared" si="92"/>
        <v>41759</v>
      </c>
      <c r="R1945" s="7" t="str">
        <f t="shared" si="90"/>
        <v>id7865341759</v>
      </c>
      <c r="S1945" s="7">
        <f>VLOOKUP(R1945,box_office!$C:$F,2,FALSE)</f>
        <v>46.680314960629914</v>
      </c>
      <c r="T1945" s="7">
        <f>VLOOKUP(R1945,box_office!$C:$F,3,FALSE)</f>
        <v>5.04</v>
      </c>
      <c r="U1945" s="7">
        <f>VLOOKUP(R1945,box_office!$C:$F,4,FALSE)</f>
        <v>29000</v>
      </c>
    </row>
    <row r="1946" spans="1:21" x14ac:dyDescent="0.3">
      <c r="A1946" s="3" t="s">
        <v>1745</v>
      </c>
      <c r="B1946" s="4" t="s">
        <v>568</v>
      </c>
      <c r="C1946" s="3" t="s">
        <v>1746</v>
      </c>
      <c r="D1946" s="3" t="s">
        <v>28</v>
      </c>
      <c r="F1946" s="3">
        <v>6.6</v>
      </c>
      <c r="G1946" s="3">
        <v>18</v>
      </c>
      <c r="H1946" s="3">
        <v>216</v>
      </c>
      <c r="I1946" s="6" t="s">
        <v>30</v>
      </c>
      <c r="J1946" s="6">
        <v>10410</v>
      </c>
      <c r="K1946" s="4">
        <v>41754</v>
      </c>
      <c r="L1946" s="7" t="s">
        <v>31</v>
      </c>
      <c r="M1946" s="7" t="s">
        <v>32</v>
      </c>
      <c r="N1946" s="7" t="s">
        <v>294</v>
      </c>
      <c r="O1946" s="7">
        <v>98</v>
      </c>
      <c r="P1946" s="4">
        <f t="shared" si="91"/>
        <v>41759</v>
      </c>
      <c r="Q1946" s="4">
        <f t="shared" si="92"/>
        <v>41760</v>
      </c>
      <c r="R1946" s="7" t="str">
        <f t="shared" si="90"/>
        <v>id7865341760</v>
      </c>
      <c r="S1946" s="7">
        <f>VLOOKUP(R1946,box_office!$C:$F,2,FALSE)</f>
        <v>83.108661417322836</v>
      </c>
      <c r="T1946" s="7">
        <f>VLOOKUP(R1946,box_office!$C:$F,3,FALSE)</f>
        <v>5.2</v>
      </c>
      <c r="U1946" s="7">
        <f>VLOOKUP(R1946,box_office!$C:$F,4,FALSE)</f>
        <v>34000</v>
      </c>
    </row>
    <row r="1947" spans="1:21" x14ac:dyDescent="0.3">
      <c r="A1947" s="3" t="s">
        <v>1745</v>
      </c>
      <c r="B1947" s="4" t="s">
        <v>570</v>
      </c>
      <c r="C1947" s="3" t="s">
        <v>1746</v>
      </c>
      <c r="D1947" s="3" t="s">
        <v>28</v>
      </c>
      <c r="F1947" s="3">
        <v>6.6</v>
      </c>
      <c r="G1947" s="3">
        <v>18</v>
      </c>
      <c r="H1947" s="3">
        <v>216</v>
      </c>
      <c r="I1947" s="6" t="s">
        <v>30</v>
      </c>
      <c r="J1947" s="6">
        <v>11975</v>
      </c>
      <c r="K1947" s="4">
        <v>41754</v>
      </c>
      <c r="L1947" s="7" t="s">
        <v>31</v>
      </c>
      <c r="M1947" s="7" t="s">
        <v>32</v>
      </c>
      <c r="N1947" s="7" t="s">
        <v>294</v>
      </c>
      <c r="O1947" s="7">
        <v>98</v>
      </c>
      <c r="P1947" s="4">
        <f t="shared" si="91"/>
        <v>41760</v>
      </c>
      <c r="Q1947" s="4">
        <f t="shared" si="92"/>
        <v>41761</v>
      </c>
      <c r="R1947" s="7" t="str">
        <f t="shared" si="90"/>
        <v>id7865341761</v>
      </c>
      <c r="S1947" s="7">
        <f>VLOOKUP(R1947,box_office!$C:$F,2,FALSE)</f>
        <v>76.031496062992133</v>
      </c>
      <c r="T1947" s="7">
        <f>VLOOKUP(R1947,box_office!$C:$F,3,FALSE)</f>
        <v>5.28</v>
      </c>
      <c r="U1947" s="7">
        <f>VLOOKUP(R1947,box_office!$C:$F,4,FALSE)</f>
        <v>35000</v>
      </c>
    </row>
    <row r="1948" spans="1:21" x14ac:dyDescent="0.3">
      <c r="A1948" s="3" t="s">
        <v>1745</v>
      </c>
      <c r="B1948" s="4" t="s">
        <v>572</v>
      </c>
      <c r="C1948" s="3" t="s">
        <v>1746</v>
      </c>
      <c r="D1948" s="3" t="s">
        <v>28</v>
      </c>
      <c r="F1948" s="3">
        <v>6.6</v>
      </c>
      <c r="G1948" s="3">
        <v>18</v>
      </c>
      <c r="H1948" s="3">
        <v>217</v>
      </c>
      <c r="I1948" s="6" t="s">
        <v>30</v>
      </c>
      <c r="J1948" s="6">
        <v>13725</v>
      </c>
      <c r="K1948" s="4">
        <v>41754</v>
      </c>
      <c r="L1948" s="7" t="s">
        <v>31</v>
      </c>
      <c r="M1948" s="7" t="s">
        <v>32</v>
      </c>
      <c r="N1948" s="7" t="s">
        <v>294</v>
      </c>
      <c r="O1948" s="7">
        <v>98</v>
      </c>
      <c r="P1948" s="4">
        <f t="shared" si="91"/>
        <v>41761</v>
      </c>
      <c r="Q1948" s="4">
        <f t="shared" si="92"/>
        <v>41762</v>
      </c>
      <c r="R1948" s="7" t="str">
        <f t="shared" si="90"/>
        <v>id7865341762</v>
      </c>
      <c r="S1948" s="7">
        <f>VLOOKUP(R1948,box_office!$C:$F,2,FALSE)</f>
        <v>49.190551181102364</v>
      </c>
      <c r="T1948" s="7">
        <f>VLOOKUP(R1948,box_office!$C:$F,3,FALSE)</f>
        <v>5.24</v>
      </c>
      <c r="U1948" s="7">
        <f>VLOOKUP(R1948,box_office!$C:$F,4,FALSE)</f>
        <v>34000</v>
      </c>
    </row>
    <row r="1949" spans="1:21" x14ac:dyDescent="0.3">
      <c r="A1949" s="3" t="s">
        <v>1745</v>
      </c>
      <c r="B1949" s="4" t="s">
        <v>574</v>
      </c>
      <c r="C1949" s="3" t="s">
        <v>1746</v>
      </c>
      <c r="D1949" s="3" t="s">
        <v>28</v>
      </c>
      <c r="F1949" s="3">
        <v>6.5</v>
      </c>
      <c r="G1949" s="3">
        <v>18</v>
      </c>
      <c r="H1949" s="3">
        <v>217</v>
      </c>
      <c r="I1949" s="6" t="s">
        <v>30</v>
      </c>
      <c r="J1949" s="6">
        <v>15454</v>
      </c>
      <c r="K1949" s="4">
        <v>41754</v>
      </c>
      <c r="L1949" s="7" t="s">
        <v>31</v>
      </c>
      <c r="M1949" s="7" t="s">
        <v>32</v>
      </c>
      <c r="N1949" s="7" t="s">
        <v>294</v>
      </c>
      <c r="O1949" s="7">
        <v>98</v>
      </c>
      <c r="P1949" s="4">
        <f t="shared" si="91"/>
        <v>41762</v>
      </c>
      <c r="Q1949" s="4">
        <f t="shared" si="92"/>
        <v>41763</v>
      </c>
      <c r="R1949" s="7" t="str">
        <f t="shared" si="90"/>
        <v>id7865341763</v>
      </c>
      <c r="S1949" s="7">
        <f>VLOOKUP(R1949,box_office!$C:$F,2,FALSE)</f>
        <v>21.987401574803151</v>
      </c>
      <c r="T1949" s="7">
        <f>VLOOKUP(R1949,box_office!$C:$F,3,FALSE)</f>
        <v>5.31</v>
      </c>
      <c r="U1949" s="7">
        <f>VLOOKUP(R1949,box_office!$C:$F,4,FALSE)</f>
        <v>22000</v>
      </c>
    </row>
    <row r="1950" spans="1:21" x14ac:dyDescent="0.3">
      <c r="A1950" s="3" t="s">
        <v>1745</v>
      </c>
      <c r="B1950" s="4" t="s">
        <v>576</v>
      </c>
      <c r="C1950" s="3" t="s">
        <v>1746</v>
      </c>
      <c r="D1950" s="3" t="s">
        <v>28</v>
      </c>
      <c r="F1950" s="3">
        <v>6.5</v>
      </c>
      <c r="G1950" s="3">
        <v>19</v>
      </c>
      <c r="H1950" s="3">
        <v>224</v>
      </c>
      <c r="I1950" s="6" t="s">
        <v>30</v>
      </c>
      <c r="J1950" s="6">
        <v>16871</v>
      </c>
      <c r="K1950" s="4">
        <v>41754</v>
      </c>
      <c r="L1950" s="7" t="s">
        <v>31</v>
      </c>
      <c r="M1950" s="7" t="s">
        <v>32</v>
      </c>
      <c r="N1950" s="7" t="s">
        <v>294</v>
      </c>
      <c r="O1950" s="7">
        <v>98</v>
      </c>
      <c r="P1950" s="4">
        <f t="shared" si="91"/>
        <v>41763</v>
      </c>
      <c r="Q1950" s="4">
        <f t="shared" si="92"/>
        <v>41764</v>
      </c>
      <c r="R1950" s="7" t="str">
        <f t="shared" si="90"/>
        <v>id7865341764</v>
      </c>
      <c r="S1950" s="7">
        <f>VLOOKUP(R1950,box_office!$C:$F,2,FALSE)</f>
        <v>15.966929133858269</v>
      </c>
      <c r="T1950" s="7">
        <f>VLOOKUP(R1950,box_office!$C:$F,3,FALSE)</f>
        <v>5.04</v>
      </c>
      <c r="U1950" s="7">
        <f>VLOOKUP(R1950,box_office!$C:$F,4,FALSE)</f>
        <v>22000</v>
      </c>
    </row>
    <row r="1951" spans="1:21" x14ac:dyDescent="0.3">
      <c r="A1951" s="3" t="s">
        <v>1745</v>
      </c>
      <c r="B1951" s="4" t="s">
        <v>578</v>
      </c>
      <c r="C1951" s="3" t="s">
        <v>1746</v>
      </c>
      <c r="D1951" s="3" t="s">
        <v>28</v>
      </c>
      <c r="F1951" s="3">
        <v>6.5</v>
      </c>
      <c r="G1951" s="3">
        <v>19</v>
      </c>
      <c r="H1951" s="3">
        <v>224</v>
      </c>
      <c r="I1951" s="6" t="s">
        <v>30</v>
      </c>
      <c r="J1951" s="6">
        <v>17760</v>
      </c>
      <c r="K1951" s="4">
        <v>41754</v>
      </c>
      <c r="L1951" s="7" t="s">
        <v>31</v>
      </c>
      <c r="M1951" s="7" t="s">
        <v>32</v>
      </c>
      <c r="N1951" s="7" t="s">
        <v>294</v>
      </c>
      <c r="O1951" s="7">
        <v>98</v>
      </c>
      <c r="P1951" s="4">
        <f t="shared" si="91"/>
        <v>41764</v>
      </c>
      <c r="Q1951" s="4">
        <f t="shared" si="92"/>
        <v>41765</v>
      </c>
      <c r="R1951" s="7" t="str">
        <f t="shared" si="90"/>
        <v>id7865341765</v>
      </c>
      <c r="S1951" s="7">
        <f>VLOOKUP(R1951,box_office!$C:$F,2,FALSE)</f>
        <v>16.231496062992129</v>
      </c>
      <c r="T1951" s="7">
        <f>VLOOKUP(R1951,box_office!$C:$F,3,FALSE)</f>
        <v>5.15</v>
      </c>
      <c r="U1951" s="7">
        <f>VLOOKUP(R1951,box_office!$C:$F,4,FALSE)</f>
        <v>22000</v>
      </c>
    </row>
    <row r="1952" spans="1:21" x14ac:dyDescent="0.3">
      <c r="A1952" s="3" t="s">
        <v>1745</v>
      </c>
      <c r="B1952" s="4" t="s">
        <v>291</v>
      </c>
      <c r="C1952" s="3" t="s">
        <v>1746</v>
      </c>
      <c r="D1952" s="3" t="s">
        <v>28</v>
      </c>
      <c r="F1952" s="3">
        <v>6.5</v>
      </c>
      <c r="G1952" s="3">
        <v>19</v>
      </c>
      <c r="H1952" s="3">
        <v>224</v>
      </c>
      <c r="I1952" s="6" t="s">
        <v>30</v>
      </c>
      <c r="J1952" s="6">
        <v>18459</v>
      </c>
      <c r="K1952" s="4">
        <v>41754</v>
      </c>
      <c r="L1952" s="7" t="s">
        <v>31</v>
      </c>
      <c r="M1952" s="7" t="s">
        <v>32</v>
      </c>
      <c r="N1952" s="7" t="s">
        <v>294</v>
      </c>
      <c r="O1952" s="7">
        <v>98</v>
      </c>
      <c r="P1952" s="4">
        <f t="shared" si="91"/>
        <v>41765</v>
      </c>
      <c r="Q1952" s="4">
        <f t="shared" si="92"/>
        <v>41766</v>
      </c>
      <c r="R1952" s="7" t="str">
        <f t="shared" si="90"/>
        <v>id7865341766</v>
      </c>
      <c r="S1952" s="7">
        <f>VLOOKUP(R1952,box_office!$C:$F,2,FALSE)</f>
        <v>14.148031496062993</v>
      </c>
      <c r="T1952" s="7">
        <f>VLOOKUP(R1952,box_office!$C:$F,3,FALSE)</f>
        <v>5.0199999999999996</v>
      </c>
      <c r="U1952" s="7">
        <f>VLOOKUP(R1952,box_office!$C:$F,4,FALSE)</f>
        <v>21000</v>
      </c>
    </row>
    <row r="1953" spans="1:21" x14ac:dyDescent="0.3">
      <c r="A1953" s="3" t="s">
        <v>1745</v>
      </c>
      <c r="B1953" s="4" t="s">
        <v>296</v>
      </c>
      <c r="C1953" s="3" t="s">
        <v>1746</v>
      </c>
      <c r="D1953" s="3" t="s">
        <v>28</v>
      </c>
      <c r="F1953" s="3">
        <v>6.5</v>
      </c>
      <c r="G1953" s="3">
        <v>19</v>
      </c>
      <c r="H1953" s="3">
        <v>224</v>
      </c>
      <c r="I1953" s="6" t="s">
        <v>30</v>
      </c>
      <c r="J1953" s="6">
        <v>19036</v>
      </c>
      <c r="K1953" s="4">
        <v>41754</v>
      </c>
      <c r="L1953" s="7" t="s">
        <v>31</v>
      </c>
      <c r="M1953" s="7" t="s">
        <v>32</v>
      </c>
      <c r="N1953" s="7" t="s">
        <v>294</v>
      </c>
      <c r="O1953" s="7">
        <v>98</v>
      </c>
      <c r="P1953" s="4">
        <f t="shared" si="91"/>
        <v>41766</v>
      </c>
      <c r="Q1953" s="4">
        <f t="shared" si="92"/>
        <v>41767</v>
      </c>
      <c r="R1953" s="7" t="str">
        <f t="shared" si="90"/>
        <v>id7865341767</v>
      </c>
      <c r="S1953" s="7">
        <f>VLOOKUP(R1953,box_office!$C:$F,2,FALSE)</f>
        <v>11.388976377952758</v>
      </c>
      <c r="T1953" s="7">
        <f>VLOOKUP(R1953,box_office!$C:$F,3,FALSE)</f>
        <v>5.04</v>
      </c>
      <c r="U1953" s="7">
        <f>VLOOKUP(R1953,box_office!$C:$F,4,FALSE)</f>
        <v>17000</v>
      </c>
    </row>
    <row r="1954" spans="1:21" x14ac:dyDescent="0.3">
      <c r="A1954" s="3" t="s">
        <v>1745</v>
      </c>
      <c r="B1954" s="4" t="s">
        <v>185</v>
      </c>
      <c r="C1954" s="3" t="s">
        <v>1746</v>
      </c>
      <c r="D1954" s="3" t="s">
        <v>28</v>
      </c>
      <c r="F1954" s="3">
        <v>6.5</v>
      </c>
      <c r="G1954" s="3">
        <v>19</v>
      </c>
      <c r="H1954" s="3">
        <v>226</v>
      </c>
      <c r="I1954" s="6" t="s">
        <v>30</v>
      </c>
      <c r="J1954" s="6">
        <v>19540</v>
      </c>
      <c r="K1954" s="4">
        <v>41754</v>
      </c>
      <c r="L1954" s="7" t="s">
        <v>31</v>
      </c>
      <c r="M1954" s="7" t="s">
        <v>32</v>
      </c>
      <c r="N1954" s="7" t="s">
        <v>294</v>
      </c>
      <c r="O1954" s="7">
        <v>98</v>
      </c>
      <c r="P1954" s="4">
        <f t="shared" si="91"/>
        <v>41767</v>
      </c>
      <c r="Q1954" s="4">
        <f t="shared" si="92"/>
        <v>41768</v>
      </c>
      <c r="R1954" s="7" t="str">
        <f t="shared" si="90"/>
        <v>id7865341768</v>
      </c>
      <c r="S1954" s="7">
        <f>VLOOKUP(R1954,box_office!$C:$F,2,FALSE)</f>
        <v>13.76692913385827</v>
      </c>
      <c r="T1954" s="7">
        <f>VLOOKUP(R1954,box_office!$C:$F,3,FALSE)</f>
        <v>5.12</v>
      </c>
      <c r="U1954" s="7">
        <f>VLOOKUP(R1954,box_office!$C:$F,4,FALSE)</f>
        <v>14000</v>
      </c>
    </row>
    <row r="1955" spans="1:21" x14ac:dyDescent="0.3">
      <c r="A1955" s="3" t="s">
        <v>1745</v>
      </c>
      <c r="B1955" s="4" t="s">
        <v>191</v>
      </c>
      <c r="C1955" s="3" t="s">
        <v>1746</v>
      </c>
      <c r="D1955" s="3" t="s">
        <v>28</v>
      </c>
      <c r="F1955" s="3">
        <v>6.5</v>
      </c>
      <c r="G1955" s="3">
        <v>19</v>
      </c>
      <c r="H1955" s="3">
        <v>227</v>
      </c>
      <c r="I1955" s="6" t="s">
        <v>30</v>
      </c>
      <c r="J1955" s="6">
        <v>19956</v>
      </c>
      <c r="K1955" s="4">
        <v>41754</v>
      </c>
      <c r="L1955" s="7" t="s">
        <v>31</v>
      </c>
      <c r="M1955" s="7" t="s">
        <v>32</v>
      </c>
      <c r="N1955" s="7" t="s">
        <v>294</v>
      </c>
      <c r="O1955" s="7">
        <v>98</v>
      </c>
      <c r="P1955" s="4">
        <f t="shared" si="91"/>
        <v>41768</v>
      </c>
      <c r="Q1955" s="4">
        <f t="shared" si="92"/>
        <v>41769</v>
      </c>
      <c r="R1955" s="7" t="str">
        <f t="shared" si="90"/>
        <v>id7865341769</v>
      </c>
      <c r="S1955" s="7">
        <f>VLOOKUP(R1955,box_office!$C:$F,2,FALSE)</f>
        <v>24.675590551181102</v>
      </c>
      <c r="T1955" s="7">
        <f>VLOOKUP(R1955,box_office!$C:$F,3,FALSE)</f>
        <v>5.32</v>
      </c>
      <c r="U1955" s="7">
        <f>VLOOKUP(R1955,box_office!$C:$F,4,FALSE)</f>
        <v>16000</v>
      </c>
    </row>
    <row r="1956" spans="1:21" x14ac:dyDescent="0.3">
      <c r="A1956" s="3" t="s">
        <v>1745</v>
      </c>
      <c r="B1956" s="4" t="s">
        <v>193</v>
      </c>
      <c r="C1956" s="3" t="s">
        <v>1746</v>
      </c>
      <c r="D1956" s="3" t="s">
        <v>28</v>
      </c>
      <c r="F1956" s="3">
        <v>6.4</v>
      </c>
      <c r="G1956" s="3">
        <v>19</v>
      </c>
      <c r="H1956" s="3">
        <v>227</v>
      </c>
      <c r="I1956" s="6" t="s">
        <v>30</v>
      </c>
      <c r="J1956" s="6">
        <v>20553</v>
      </c>
      <c r="K1956" s="4">
        <v>41754</v>
      </c>
      <c r="L1956" s="7" t="s">
        <v>31</v>
      </c>
      <c r="M1956" s="7" t="s">
        <v>32</v>
      </c>
      <c r="N1956" s="7" t="s">
        <v>294</v>
      </c>
      <c r="O1956" s="7">
        <v>98</v>
      </c>
      <c r="P1956" s="4">
        <f t="shared" si="91"/>
        <v>41769</v>
      </c>
      <c r="Q1956" s="4">
        <f t="shared" si="92"/>
        <v>41770</v>
      </c>
      <c r="R1956" s="7" t="str">
        <f t="shared" si="90"/>
        <v>id7865341770</v>
      </c>
      <c r="S1956" s="7">
        <f>VLOOKUP(R1956,box_office!$C:$F,2,FALSE)</f>
        <v>19.121259842519688</v>
      </c>
      <c r="T1956" s="7">
        <f>VLOOKUP(R1956,box_office!$C:$F,3,FALSE)</f>
        <v>5.15</v>
      </c>
      <c r="U1956" s="7">
        <f>VLOOKUP(R1956,box_office!$C:$F,4,FALSE)</f>
        <v>16000</v>
      </c>
    </row>
    <row r="1957" spans="1:21" x14ac:dyDescent="0.3">
      <c r="A1957" s="3" t="s">
        <v>1745</v>
      </c>
      <c r="B1957" s="4" t="s">
        <v>195</v>
      </c>
      <c r="C1957" s="3" t="s">
        <v>1746</v>
      </c>
      <c r="D1957" s="3" t="s">
        <v>28</v>
      </c>
      <c r="F1957" s="3">
        <v>6.4</v>
      </c>
      <c r="G1957" s="3">
        <v>19</v>
      </c>
      <c r="H1957" s="3">
        <v>227</v>
      </c>
      <c r="I1957" s="6" t="s">
        <v>30</v>
      </c>
      <c r="J1957" s="6">
        <v>21184</v>
      </c>
      <c r="K1957" s="4">
        <v>41754</v>
      </c>
      <c r="L1957" s="7" t="s">
        <v>31</v>
      </c>
      <c r="M1957" s="7" t="s">
        <v>32</v>
      </c>
      <c r="N1957" s="7" t="s">
        <v>294</v>
      </c>
      <c r="O1957" s="7">
        <v>98</v>
      </c>
      <c r="P1957" s="4">
        <f t="shared" si="91"/>
        <v>41770</v>
      </c>
      <c r="Q1957" s="4">
        <f t="shared" si="92"/>
        <v>41771</v>
      </c>
      <c r="R1957" s="7" t="str">
        <f t="shared" si="90"/>
        <v>id7865341771</v>
      </c>
      <c r="S1957" s="7">
        <f>VLOOKUP(R1957,box_office!$C:$F,2,FALSE)</f>
        <v>8.9653543307086601</v>
      </c>
      <c r="T1957" s="7">
        <f>VLOOKUP(R1957,box_office!$C:$F,3,FALSE)</f>
        <v>5.01</v>
      </c>
      <c r="U1957" s="7">
        <f>VLOOKUP(R1957,box_office!$C:$F,4,FALSE)</f>
        <v>16000</v>
      </c>
    </row>
    <row r="1958" spans="1:21" x14ac:dyDescent="0.3">
      <c r="A1958" s="3" t="s">
        <v>1745</v>
      </c>
      <c r="B1958" s="4" t="s">
        <v>197</v>
      </c>
      <c r="C1958" s="3" t="s">
        <v>1746</v>
      </c>
      <c r="D1958" s="3" t="s">
        <v>28</v>
      </c>
      <c r="F1958" s="3">
        <v>6.5</v>
      </c>
      <c r="G1958" s="3">
        <v>19</v>
      </c>
      <c r="H1958" s="3">
        <v>227</v>
      </c>
      <c r="I1958" s="6" t="s">
        <v>30</v>
      </c>
      <c r="J1958" s="6">
        <v>21662</v>
      </c>
      <c r="K1958" s="4">
        <v>41754</v>
      </c>
      <c r="L1958" s="7" t="s">
        <v>31</v>
      </c>
      <c r="M1958" s="7" t="s">
        <v>32</v>
      </c>
      <c r="N1958" s="7" t="s">
        <v>294</v>
      </c>
      <c r="O1958" s="7">
        <v>98</v>
      </c>
      <c r="P1958" s="4">
        <f t="shared" si="91"/>
        <v>41771</v>
      </c>
      <c r="Q1958" s="4">
        <f t="shared" si="92"/>
        <v>41772</v>
      </c>
      <c r="R1958" s="7" t="str">
        <f t="shared" si="90"/>
        <v>id7865341772</v>
      </c>
      <c r="S1958" s="7">
        <f>VLOOKUP(R1958,box_office!$C:$F,2,FALSE)</f>
        <v>9.0456692913385837</v>
      </c>
      <c r="T1958" s="7">
        <f>VLOOKUP(R1958,box_office!$C:$F,3,FALSE)</f>
        <v>4.99</v>
      </c>
      <c r="U1958" s="7">
        <f>VLOOKUP(R1958,box_office!$C:$F,4,FALSE)</f>
        <v>16000</v>
      </c>
    </row>
    <row r="1959" spans="1:21" x14ac:dyDescent="0.3">
      <c r="A1959" s="3" t="s">
        <v>1745</v>
      </c>
      <c r="B1959" s="4" t="s">
        <v>199</v>
      </c>
      <c r="C1959" s="3" t="s">
        <v>1746</v>
      </c>
      <c r="D1959" s="3" t="s">
        <v>28</v>
      </c>
      <c r="F1959" s="3">
        <v>6.5</v>
      </c>
      <c r="G1959" s="3">
        <v>19</v>
      </c>
      <c r="H1959" s="3">
        <v>227</v>
      </c>
      <c r="I1959" s="6" t="s">
        <v>30</v>
      </c>
      <c r="J1959" s="6">
        <v>22019</v>
      </c>
      <c r="K1959" s="4">
        <v>41754</v>
      </c>
      <c r="L1959" s="7" t="s">
        <v>31</v>
      </c>
      <c r="M1959" s="7" t="s">
        <v>32</v>
      </c>
      <c r="N1959" s="7" t="s">
        <v>294</v>
      </c>
      <c r="O1959" s="7">
        <v>98</v>
      </c>
      <c r="P1959" s="4">
        <f t="shared" si="91"/>
        <v>41772</v>
      </c>
      <c r="Q1959" s="4">
        <f t="shared" si="92"/>
        <v>41773</v>
      </c>
      <c r="R1959" s="7" t="str">
        <f t="shared" si="90"/>
        <v>id7865341773</v>
      </c>
      <c r="S1959" s="7">
        <f>VLOOKUP(R1959,box_office!$C:$F,2,FALSE)</f>
        <v>8.1102362204724407</v>
      </c>
      <c r="T1959" s="7">
        <f>VLOOKUP(R1959,box_office!$C:$F,3,FALSE)</f>
        <v>5.48</v>
      </c>
      <c r="U1959" s="7">
        <f>VLOOKUP(R1959,box_office!$C:$F,4,FALSE)</f>
        <v>16000</v>
      </c>
    </row>
    <row r="1960" spans="1:21" x14ac:dyDescent="0.3">
      <c r="A1960" s="3" t="s">
        <v>1745</v>
      </c>
      <c r="B1960" s="4" t="s">
        <v>201</v>
      </c>
      <c r="C1960" s="3" t="s">
        <v>1746</v>
      </c>
      <c r="D1960" s="3" t="s">
        <v>28</v>
      </c>
      <c r="F1960" s="3">
        <v>6.5</v>
      </c>
      <c r="G1960" s="3">
        <v>19</v>
      </c>
      <c r="H1960" s="3">
        <v>227</v>
      </c>
      <c r="I1960" s="6" t="s">
        <v>30</v>
      </c>
      <c r="J1960" s="6">
        <v>22376</v>
      </c>
      <c r="K1960" s="4">
        <v>41754</v>
      </c>
      <c r="L1960" s="7" t="s">
        <v>31</v>
      </c>
      <c r="M1960" s="7" t="s">
        <v>32</v>
      </c>
      <c r="N1960" s="7" t="s">
        <v>294</v>
      </c>
      <c r="O1960" s="7">
        <v>98</v>
      </c>
      <c r="P1960" s="4">
        <f t="shared" si="91"/>
        <v>41773</v>
      </c>
      <c r="Q1960" s="4">
        <f t="shared" si="92"/>
        <v>41774</v>
      </c>
      <c r="R1960" s="7" t="str">
        <f t="shared" si="90"/>
        <v>id7865341774</v>
      </c>
      <c r="S1960" s="7">
        <f>VLOOKUP(R1960,box_office!$C:$F,2,FALSE)</f>
        <v>7.8409448818897642</v>
      </c>
      <c r="T1960" s="7">
        <f>VLOOKUP(R1960,box_office!$C:$F,3,FALSE)</f>
        <v>5.26</v>
      </c>
      <c r="U1960" s="7">
        <f>VLOOKUP(R1960,box_office!$C:$F,4,FALSE)</f>
        <v>16000</v>
      </c>
    </row>
    <row r="1961" spans="1:21" x14ac:dyDescent="0.3">
      <c r="A1961" s="3" t="s">
        <v>1745</v>
      </c>
      <c r="B1961" s="4" t="s">
        <v>203</v>
      </c>
      <c r="C1961" s="3" t="s">
        <v>1746</v>
      </c>
      <c r="D1961" s="3" t="s">
        <v>28</v>
      </c>
      <c r="F1961" s="3">
        <v>6.5</v>
      </c>
      <c r="G1961" s="3">
        <v>19</v>
      </c>
      <c r="H1961" s="3">
        <v>227</v>
      </c>
      <c r="I1961" s="6" t="s">
        <v>30</v>
      </c>
      <c r="J1961" s="6">
        <v>22666</v>
      </c>
      <c r="K1961" s="4">
        <v>41754</v>
      </c>
      <c r="L1961" s="7" t="s">
        <v>31</v>
      </c>
      <c r="M1961" s="7" t="s">
        <v>32</v>
      </c>
      <c r="N1961" s="7" t="s">
        <v>294</v>
      </c>
      <c r="O1961" s="7">
        <v>98</v>
      </c>
      <c r="P1961" s="4">
        <f t="shared" si="91"/>
        <v>41774</v>
      </c>
      <c r="Q1961" s="4">
        <f t="shared" si="92"/>
        <v>41775</v>
      </c>
      <c r="R1961" s="7" t="str">
        <f t="shared" si="90"/>
        <v>id7865341775</v>
      </c>
      <c r="S1961" s="7">
        <f>VLOOKUP(R1961,box_office!$C:$F,2,FALSE)</f>
        <v>6.0677165354330711</v>
      </c>
      <c r="T1961" s="7">
        <f>VLOOKUP(R1961,box_office!$C:$F,3,FALSE)</f>
        <v>5.28</v>
      </c>
      <c r="U1961" s="7">
        <f>VLOOKUP(R1961,box_office!$C:$F,4,FALSE)</f>
        <v>9584</v>
      </c>
    </row>
    <row r="1962" spans="1:21" x14ac:dyDescent="0.3">
      <c r="A1962" s="3" t="s">
        <v>1745</v>
      </c>
      <c r="B1962" s="4" t="s">
        <v>205</v>
      </c>
      <c r="C1962" s="3" t="s">
        <v>1746</v>
      </c>
      <c r="D1962" s="3" t="s">
        <v>28</v>
      </c>
      <c r="F1962" s="3">
        <v>6.5</v>
      </c>
      <c r="G1962" s="3">
        <v>19</v>
      </c>
      <c r="H1962" s="3">
        <v>227</v>
      </c>
      <c r="I1962" s="6" t="s">
        <v>30</v>
      </c>
      <c r="J1962" s="6">
        <v>22875</v>
      </c>
      <c r="K1962" s="4">
        <v>41754</v>
      </c>
      <c r="L1962" s="7" t="s">
        <v>31</v>
      </c>
      <c r="M1962" s="7" t="s">
        <v>32</v>
      </c>
      <c r="N1962" s="7" t="s">
        <v>294</v>
      </c>
      <c r="O1962" s="7">
        <v>98</v>
      </c>
      <c r="P1962" s="4">
        <f t="shared" si="91"/>
        <v>41775</v>
      </c>
      <c r="Q1962" s="4">
        <f t="shared" si="92"/>
        <v>41776</v>
      </c>
      <c r="R1962" s="7" t="str">
        <f t="shared" si="90"/>
        <v>id7865341776</v>
      </c>
      <c r="S1962" s="7">
        <f>VLOOKUP(R1962,box_office!$C:$F,2,FALSE)</f>
        <v>11.223622047244097</v>
      </c>
      <c r="T1962" s="7">
        <f>VLOOKUP(R1962,box_office!$C:$F,3,FALSE)</f>
        <v>5.32</v>
      </c>
      <c r="U1962" s="7">
        <f>VLOOKUP(R1962,box_office!$C:$F,4,FALSE)</f>
        <v>10000</v>
      </c>
    </row>
    <row r="1963" spans="1:21" x14ac:dyDescent="0.3">
      <c r="A1963" s="3" t="s">
        <v>1745</v>
      </c>
      <c r="B1963" s="4" t="s">
        <v>207</v>
      </c>
      <c r="C1963" s="3" t="s">
        <v>1746</v>
      </c>
      <c r="D1963" s="3" t="s">
        <v>28</v>
      </c>
      <c r="F1963" s="3">
        <v>6.5</v>
      </c>
      <c r="G1963" s="3">
        <v>19</v>
      </c>
      <c r="H1963" s="3">
        <v>227</v>
      </c>
      <c r="I1963" s="6" t="s">
        <v>30</v>
      </c>
      <c r="J1963" s="6">
        <v>23150</v>
      </c>
      <c r="K1963" s="4">
        <v>41754</v>
      </c>
      <c r="L1963" s="7" t="s">
        <v>31</v>
      </c>
      <c r="M1963" s="7" t="s">
        <v>32</v>
      </c>
      <c r="N1963" s="7" t="s">
        <v>294</v>
      </c>
      <c r="O1963" s="7">
        <v>98</v>
      </c>
      <c r="P1963" s="4">
        <f t="shared" si="91"/>
        <v>41776</v>
      </c>
      <c r="Q1963" s="4">
        <f t="shared" si="92"/>
        <v>41777</v>
      </c>
      <c r="R1963" s="7" t="str">
        <f t="shared" si="90"/>
        <v>id7865341777</v>
      </c>
      <c r="S1963" s="7">
        <f>VLOOKUP(R1963,box_office!$C:$F,2,FALSE)</f>
        <v>9.8976377952755907</v>
      </c>
      <c r="T1963" s="7">
        <f>VLOOKUP(R1963,box_office!$C:$F,3,FALSE)</f>
        <v>5.39</v>
      </c>
      <c r="U1963" s="7">
        <f>VLOOKUP(R1963,box_office!$C:$F,4,FALSE)</f>
        <v>10000</v>
      </c>
    </row>
    <row r="1964" spans="1:21" x14ac:dyDescent="0.3">
      <c r="A1964" s="3" t="s">
        <v>1745</v>
      </c>
      <c r="B1964" s="4" t="s">
        <v>209</v>
      </c>
      <c r="C1964" s="3" t="s">
        <v>1746</v>
      </c>
      <c r="D1964" s="3" t="s">
        <v>28</v>
      </c>
      <c r="F1964" s="3">
        <v>6.5</v>
      </c>
      <c r="G1964" s="3">
        <v>19</v>
      </c>
      <c r="H1964" s="3">
        <v>227</v>
      </c>
      <c r="I1964" s="6" t="s">
        <v>30</v>
      </c>
      <c r="J1964" s="6">
        <v>23452</v>
      </c>
      <c r="K1964" s="4">
        <v>41754</v>
      </c>
      <c r="L1964" s="7" t="s">
        <v>31</v>
      </c>
      <c r="M1964" s="7" t="s">
        <v>32</v>
      </c>
      <c r="N1964" s="7" t="s">
        <v>294</v>
      </c>
      <c r="O1964" s="7">
        <v>98</v>
      </c>
      <c r="P1964" s="4">
        <f t="shared" si="91"/>
        <v>41777</v>
      </c>
      <c r="Q1964" s="4">
        <f t="shared" si="92"/>
        <v>41778</v>
      </c>
      <c r="R1964" s="7" t="str">
        <f t="shared" si="90"/>
        <v>id7865341778</v>
      </c>
      <c r="S1964" s="7">
        <f>VLOOKUP(R1964,box_office!$C:$F,2,FALSE)</f>
        <v>4.0425196850393696</v>
      </c>
      <c r="T1964" s="7">
        <f>VLOOKUP(R1964,box_office!$C:$F,3,FALSE)</f>
        <v>5.59</v>
      </c>
      <c r="U1964" s="7">
        <f>VLOOKUP(R1964,box_office!$C:$F,4,FALSE)</f>
        <v>10000</v>
      </c>
    </row>
    <row r="1965" spans="1:21" x14ac:dyDescent="0.3">
      <c r="A1965" s="3" t="s">
        <v>1745</v>
      </c>
      <c r="B1965" s="4" t="s">
        <v>211</v>
      </c>
      <c r="C1965" s="3" t="s">
        <v>1746</v>
      </c>
      <c r="D1965" s="3" t="s">
        <v>28</v>
      </c>
      <c r="F1965" s="3">
        <v>6.5</v>
      </c>
      <c r="G1965" s="3">
        <v>19</v>
      </c>
      <c r="H1965" s="3">
        <v>228</v>
      </c>
      <c r="I1965" s="6" t="s">
        <v>30</v>
      </c>
      <c r="J1965" s="6">
        <v>23728</v>
      </c>
      <c r="K1965" s="4">
        <v>41754</v>
      </c>
      <c r="L1965" s="7" t="s">
        <v>31</v>
      </c>
      <c r="M1965" s="7" t="s">
        <v>32</v>
      </c>
      <c r="N1965" s="7" t="s">
        <v>294</v>
      </c>
      <c r="O1965" s="7">
        <v>98</v>
      </c>
      <c r="P1965" s="4">
        <f t="shared" si="91"/>
        <v>41778</v>
      </c>
      <c r="Q1965" s="4">
        <f t="shared" si="92"/>
        <v>41779</v>
      </c>
      <c r="R1965" s="7" t="str">
        <f t="shared" si="90"/>
        <v>id7865341779</v>
      </c>
      <c r="S1965" s="7">
        <f>VLOOKUP(R1965,box_office!$C:$F,2,FALSE)</f>
        <v>6.7543307086614179</v>
      </c>
      <c r="T1965" s="7">
        <f>VLOOKUP(R1965,box_office!$C:$F,3,FALSE)</f>
        <v>5.23</v>
      </c>
      <c r="U1965" s="7">
        <f>VLOOKUP(R1965,box_office!$C:$F,4,FALSE)</f>
        <v>9219</v>
      </c>
    </row>
    <row r="1966" spans="1:21" x14ac:dyDescent="0.3">
      <c r="A1966" s="3" t="s">
        <v>1745</v>
      </c>
      <c r="B1966" s="4" t="s">
        <v>213</v>
      </c>
      <c r="C1966" s="3" t="s">
        <v>1746</v>
      </c>
      <c r="D1966" s="3" t="s">
        <v>28</v>
      </c>
      <c r="F1966" s="3">
        <v>6.5</v>
      </c>
      <c r="G1966" s="3">
        <v>19</v>
      </c>
      <c r="H1966" s="3">
        <v>228</v>
      </c>
      <c r="I1966" s="6" t="s">
        <v>30</v>
      </c>
      <c r="J1966" s="6">
        <v>23947</v>
      </c>
      <c r="K1966" s="4">
        <v>41754</v>
      </c>
      <c r="L1966" s="7" t="s">
        <v>31</v>
      </c>
      <c r="M1966" s="7" t="s">
        <v>32</v>
      </c>
      <c r="N1966" s="7" t="s">
        <v>294</v>
      </c>
      <c r="O1966" s="7">
        <v>98</v>
      </c>
      <c r="P1966" s="4">
        <f t="shared" si="91"/>
        <v>41779</v>
      </c>
      <c r="Q1966" s="4">
        <f t="shared" si="92"/>
        <v>41780</v>
      </c>
      <c r="R1966" s="7" t="str">
        <f t="shared" si="90"/>
        <v>id7865341780</v>
      </c>
      <c r="S1966" s="7">
        <f>VLOOKUP(R1966,box_office!$C:$F,2,FALSE)</f>
        <v>3.7354330708661418</v>
      </c>
      <c r="T1966" s="7">
        <f>VLOOKUP(R1966,box_office!$C:$F,3,FALSE)</f>
        <v>5.21</v>
      </c>
      <c r="U1966" s="7">
        <f>VLOOKUP(R1966,box_office!$C:$F,4,FALSE)</f>
        <v>8941</v>
      </c>
    </row>
    <row r="1967" spans="1:21" x14ac:dyDescent="0.3">
      <c r="A1967" s="3" t="s">
        <v>1745</v>
      </c>
      <c r="B1967" s="4" t="s">
        <v>215</v>
      </c>
      <c r="C1967" s="3" t="s">
        <v>1746</v>
      </c>
      <c r="D1967" s="3" t="s">
        <v>28</v>
      </c>
      <c r="F1967" s="3">
        <v>6.5</v>
      </c>
      <c r="G1967" s="3">
        <v>19</v>
      </c>
      <c r="H1967" s="3">
        <v>228</v>
      </c>
      <c r="I1967" s="6" t="s">
        <v>30</v>
      </c>
      <c r="J1967" s="6">
        <v>24128</v>
      </c>
      <c r="K1967" s="4">
        <v>41754</v>
      </c>
      <c r="L1967" s="7" t="s">
        <v>31</v>
      </c>
      <c r="M1967" s="7" t="s">
        <v>32</v>
      </c>
      <c r="N1967" s="7" t="s">
        <v>294</v>
      </c>
      <c r="O1967" s="7">
        <v>98</v>
      </c>
      <c r="P1967" s="4">
        <f t="shared" si="91"/>
        <v>41780</v>
      </c>
      <c r="Q1967" s="4">
        <f t="shared" si="92"/>
        <v>41781</v>
      </c>
      <c r="R1967" s="7" t="str">
        <f t="shared" si="90"/>
        <v>id7865341781</v>
      </c>
      <c r="S1967" s="7">
        <f>VLOOKUP(R1967,box_office!$C:$F,2,FALSE)</f>
        <v>3.0677165354330711</v>
      </c>
      <c r="T1967" s="7">
        <f>VLOOKUP(R1967,box_office!$C:$F,3,FALSE)</f>
        <v>4.93</v>
      </c>
      <c r="U1967" s="7">
        <f>VLOOKUP(R1967,box_office!$C:$F,4,FALSE)</f>
        <v>8877</v>
      </c>
    </row>
    <row r="1968" spans="1:21" x14ac:dyDescent="0.3">
      <c r="A1968" s="3" t="s">
        <v>1745</v>
      </c>
      <c r="B1968" s="4" t="s">
        <v>129</v>
      </c>
      <c r="C1968" s="3" t="s">
        <v>1746</v>
      </c>
      <c r="D1968" s="3" t="s">
        <v>28</v>
      </c>
      <c r="F1968" s="3">
        <v>6.5</v>
      </c>
      <c r="G1968" s="3">
        <v>19</v>
      </c>
      <c r="H1968" s="3">
        <v>228</v>
      </c>
      <c r="I1968" s="6" t="s">
        <v>30</v>
      </c>
      <c r="J1968" s="6">
        <v>24271</v>
      </c>
      <c r="K1968" s="4">
        <v>41754</v>
      </c>
      <c r="L1968" s="7" t="s">
        <v>31</v>
      </c>
      <c r="M1968" s="7" t="s">
        <v>32</v>
      </c>
      <c r="N1968" s="7" t="s">
        <v>294</v>
      </c>
      <c r="O1968" s="7">
        <v>98</v>
      </c>
      <c r="P1968" s="4">
        <f t="shared" si="91"/>
        <v>41781</v>
      </c>
      <c r="Q1968" s="4">
        <f t="shared" si="92"/>
        <v>41782</v>
      </c>
      <c r="R1968" s="7" t="str">
        <f t="shared" si="90"/>
        <v>id7865341782</v>
      </c>
      <c r="S1968" s="7">
        <f>VLOOKUP(R1968,box_office!$C:$F,2,FALSE)</f>
        <v>1.2755905511811023</v>
      </c>
      <c r="T1968" s="7">
        <f>VLOOKUP(R1968,box_office!$C:$F,3,FALSE)</f>
        <v>5.46</v>
      </c>
      <c r="U1968" s="7">
        <f>VLOOKUP(R1968,box_office!$C:$F,4,FALSE)</f>
        <v>3329</v>
      </c>
    </row>
    <row r="1969" spans="1:21" x14ac:dyDescent="0.3">
      <c r="A1969" s="3" t="s">
        <v>1745</v>
      </c>
      <c r="B1969" s="4" t="s">
        <v>135</v>
      </c>
      <c r="C1969" s="3" t="s">
        <v>1746</v>
      </c>
      <c r="D1969" s="3" t="s">
        <v>28</v>
      </c>
      <c r="F1969" s="3">
        <v>6.5</v>
      </c>
      <c r="G1969" s="3">
        <v>19</v>
      </c>
      <c r="H1969" s="3">
        <v>228</v>
      </c>
      <c r="I1969" s="6" t="s">
        <v>30</v>
      </c>
      <c r="J1969" s="6">
        <v>24394</v>
      </c>
      <c r="K1969" s="4">
        <v>41754</v>
      </c>
      <c r="L1969" s="7" t="s">
        <v>31</v>
      </c>
      <c r="M1969" s="7" t="s">
        <v>32</v>
      </c>
      <c r="N1969" s="7" t="s">
        <v>294</v>
      </c>
      <c r="O1969" s="7">
        <v>98</v>
      </c>
      <c r="P1969" s="4">
        <f t="shared" si="91"/>
        <v>41782</v>
      </c>
      <c r="Q1969" s="4">
        <f t="shared" si="92"/>
        <v>41783</v>
      </c>
      <c r="R1969" s="7" t="str">
        <f t="shared" si="90"/>
        <v>id7865341783</v>
      </c>
      <c r="S1969" s="7">
        <f>VLOOKUP(R1969,box_office!$C:$F,2,FALSE)</f>
        <v>2.3543307086614171</v>
      </c>
      <c r="T1969" s="7">
        <f>VLOOKUP(R1969,box_office!$C:$F,3,FALSE)</f>
        <v>5.26</v>
      </c>
      <c r="U1969" s="7">
        <f>VLOOKUP(R1969,box_office!$C:$F,4,FALSE)</f>
        <v>3435</v>
      </c>
    </row>
    <row r="1970" spans="1:21" x14ac:dyDescent="0.3">
      <c r="A1970" s="3" t="s">
        <v>1745</v>
      </c>
      <c r="B1970" s="4" t="s">
        <v>137</v>
      </c>
      <c r="C1970" s="3" t="s">
        <v>1746</v>
      </c>
      <c r="D1970" s="3" t="s">
        <v>28</v>
      </c>
      <c r="F1970" s="3">
        <v>6.5</v>
      </c>
      <c r="G1970" s="3">
        <v>19</v>
      </c>
      <c r="H1970" s="3">
        <v>228</v>
      </c>
      <c r="I1970" s="6" t="s">
        <v>30</v>
      </c>
      <c r="J1970" s="6">
        <v>24522</v>
      </c>
      <c r="K1970" s="4">
        <v>41754</v>
      </c>
      <c r="L1970" s="7" t="s">
        <v>31</v>
      </c>
      <c r="M1970" s="7" t="s">
        <v>32</v>
      </c>
      <c r="N1970" s="7" t="s">
        <v>294</v>
      </c>
      <c r="O1970" s="7">
        <v>98</v>
      </c>
      <c r="P1970" s="4">
        <f t="shared" si="91"/>
        <v>41783</v>
      </c>
      <c r="Q1970" s="4">
        <f t="shared" si="92"/>
        <v>41784</v>
      </c>
      <c r="R1970" s="7" t="str">
        <f t="shared" si="90"/>
        <v>id7865341784</v>
      </c>
      <c r="S1970" s="7">
        <f>VLOOKUP(R1970,box_office!$C:$F,2,FALSE)</f>
        <v>1.6645669291338585</v>
      </c>
      <c r="T1970" s="7">
        <f>VLOOKUP(R1970,box_office!$C:$F,3,FALSE)</f>
        <v>5.17</v>
      </c>
      <c r="U1970" s="7">
        <f>VLOOKUP(R1970,box_office!$C:$F,4,FALSE)</f>
        <v>2685</v>
      </c>
    </row>
    <row r="1971" spans="1:21" x14ac:dyDescent="0.3">
      <c r="A1971" s="3" t="s">
        <v>1745</v>
      </c>
      <c r="B1971" s="4" t="s">
        <v>139</v>
      </c>
      <c r="C1971" s="3" t="s">
        <v>1746</v>
      </c>
      <c r="D1971" s="3" t="s">
        <v>28</v>
      </c>
      <c r="F1971" s="3">
        <v>6.5</v>
      </c>
      <c r="G1971" s="3">
        <v>19</v>
      </c>
      <c r="H1971" s="3">
        <v>228</v>
      </c>
      <c r="I1971" s="6" t="s">
        <v>30</v>
      </c>
      <c r="J1971" s="6">
        <v>24681</v>
      </c>
      <c r="K1971" s="4">
        <v>41754</v>
      </c>
      <c r="L1971" s="7" t="s">
        <v>31</v>
      </c>
      <c r="M1971" s="7" t="s">
        <v>32</v>
      </c>
      <c r="N1971" s="7" t="s">
        <v>294</v>
      </c>
      <c r="O1971" s="7">
        <v>98</v>
      </c>
      <c r="P1971" s="4">
        <f t="shared" si="91"/>
        <v>41784</v>
      </c>
      <c r="Q1971" s="4">
        <f t="shared" si="92"/>
        <v>41785</v>
      </c>
      <c r="R1971" s="7" t="str">
        <f t="shared" si="90"/>
        <v>id7865341785</v>
      </c>
      <c r="S1971" s="7">
        <f>VLOOKUP(R1971,box_office!$C:$F,2,FALSE)</f>
        <v>0.61732283464566939</v>
      </c>
      <c r="T1971" s="7">
        <f>VLOOKUP(R1971,box_office!$C:$F,3,FALSE)</f>
        <v>5.59</v>
      </c>
      <c r="U1971" s="7">
        <f>VLOOKUP(R1971,box_office!$C:$F,4,FALSE)</f>
        <v>2207</v>
      </c>
    </row>
    <row r="1972" spans="1:21" x14ac:dyDescent="0.3">
      <c r="A1972" s="3" t="s">
        <v>1745</v>
      </c>
      <c r="B1972" s="4" t="s">
        <v>141</v>
      </c>
      <c r="C1972" s="3" t="s">
        <v>1746</v>
      </c>
      <c r="D1972" s="3" t="s">
        <v>28</v>
      </c>
      <c r="F1972" s="3">
        <v>6.4</v>
      </c>
      <c r="G1972" s="3">
        <v>19</v>
      </c>
      <c r="H1972" s="3">
        <v>228</v>
      </c>
      <c r="I1972" s="6" t="s">
        <v>30</v>
      </c>
      <c r="J1972" s="6">
        <v>24976</v>
      </c>
      <c r="K1972" s="4">
        <v>41754</v>
      </c>
      <c r="L1972" s="7" t="s">
        <v>31</v>
      </c>
      <c r="M1972" s="7" t="s">
        <v>32</v>
      </c>
      <c r="N1972" s="7" t="s">
        <v>294</v>
      </c>
      <c r="O1972" s="7">
        <v>98</v>
      </c>
      <c r="P1972" s="4">
        <f t="shared" si="91"/>
        <v>41785</v>
      </c>
      <c r="Q1972" s="4">
        <f t="shared" si="92"/>
        <v>41786</v>
      </c>
      <c r="R1972" s="7" t="str">
        <f t="shared" si="90"/>
        <v>id7865341786</v>
      </c>
      <c r="S1972" s="7">
        <f>VLOOKUP(R1972,box_office!$C:$F,2,FALSE)</f>
        <v>0.63464566929133848</v>
      </c>
      <c r="T1972" s="7">
        <f>VLOOKUP(R1972,box_office!$C:$F,3,FALSE)</f>
        <v>5.0199999999999996</v>
      </c>
      <c r="U1972" s="7">
        <f>VLOOKUP(R1972,box_office!$C:$F,4,FALSE)</f>
        <v>2106</v>
      </c>
    </row>
    <row r="1973" spans="1:21" x14ac:dyDescent="0.3">
      <c r="A1973" s="3" t="s">
        <v>1745</v>
      </c>
      <c r="B1973" s="4" t="s">
        <v>143</v>
      </c>
      <c r="C1973" s="3" t="s">
        <v>1746</v>
      </c>
      <c r="D1973" s="3" t="s">
        <v>28</v>
      </c>
      <c r="F1973" s="3">
        <v>6.4</v>
      </c>
      <c r="G1973" s="3">
        <v>19</v>
      </c>
      <c r="H1973" s="3">
        <v>228</v>
      </c>
      <c r="I1973" s="6" t="s">
        <v>30</v>
      </c>
      <c r="J1973" s="6">
        <v>25376</v>
      </c>
      <c r="K1973" s="4">
        <v>41754</v>
      </c>
      <c r="L1973" s="7" t="s">
        <v>31</v>
      </c>
      <c r="M1973" s="7" t="s">
        <v>32</v>
      </c>
      <c r="N1973" s="7" t="s">
        <v>294</v>
      </c>
      <c r="O1973" s="7">
        <v>98</v>
      </c>
      <c r="P1973" s="4">
        <f t="shared" si="91"/>
        <v>41786</v>
      </c>
      <c r="Q1973" s="4">
        <f t="shared" si="92"/>
        <v>41787</v>
      </c>
      <c r="R1973" s="7" t="str">
        <f t="shared" si="90"/>
        <v>id7865341787</v>
      </c>
      <c r="S1973" s="7">
        <f>VLOOKUP(R1973,box_office!$C:$F,2,FALSE)</f>
        <v>0.59685039370078741</v>
      </c>
      <c r="T1973" s="7">
        <f>VLOOKUP(R1973,box_office!$C:$F,3,FALSE)</f>
        <v>4.68</v>
      </c>
      <c r="U1973" s="7">
        <f>VLOOKUP(R1973,box_office!$C:$F,4,FALSE)</f>
        <v>2125</v>
      </c>
    </row>
    <row r="1974" spans="1:21" x14ac:dyDescent="0.3">
      <c r="A1974" s="3" t="s">
        <v>1745</v>
      </c>
      <c r="B1974" s="4" t="s">
        <v>145</v>
      </c>
      <c r="C1974" s="3" t="s">
        <v>1746</v>
      </c>
      <c r="D1974" s="3" t="s">
        <v>28</v>
      </c>
      <c r="F1974" s="3">
        <v>6.4</v>
      </c>
      <c r="G1974" s="3">
        <v>19</v>
      </c>
      <c r="H1974" s="3">
        <v>228</v>
      </c>
      <c r="I1974" s="6" t="s">
        <v>30</v>
      </c>
      <c r="J1974" s="6">
        <v>25802</v>
      </c>
      <c r="K1974" s="4">
        <v>41754</v>
      </c>
      <c r="L1974" s="7" t="s">
        <v>31</v>
      </c>
      <c r="M1974" s="7" t="s">
        <v>32</v>
      </c>
      <c r="N1974" s="7" t="s">
        <v>294</v>
      </c>
      <c r="O1974" s="7">
        <v>98</v>
      </c>
      <c r="P1974" s="4">
        <f t="shared" si="91"/>
        <v>41787</v>
      </c>
      <c r="Q1974" s="4">
        <f t="shared" si="92"/>
        <v>41788</v>
      </c>
      <c r="R1974" s="7" t="str">
        <f t="shared" si="90"/>
        <v>id7865341788</v>
      </c>
      <c r="S1974" s="7">
        <f>VLOOKUP(R1974,box_office!$C:$F,2,FALSE)</f>
        <v>0.20157480314960632</v>
      </c>
      <c r="T1974" s="7">
        <f>VLOOKUP(R1974,box_office!$C:$F,3,FALSE)</f>
        <v>5.51</v>
      </c>
      <c r="U1974" s="7">
        <f>VLOOKUP(R1974,box_office!$C:$F,4,FALSE)</f>
        <v>919</v>
      </c>
    </row>
    <row r="1975" spans="1:21" x14ac:dyDescent="0.3">
      <c r="A1975" s="3" t="s">
        <v>1745</v>
      </c>
      <c r="B1975" s="4" t="s">
        <v>147</v>
      </c>
      <c r="C1975" s="3" t="s">
        <v>1746</v>
      </c>
      <c r="D1975" s="3" t="s">
        <v>28</v>
      </c>
      <c r="F1975" s="3">
        <v>6.4</v>
      </c>
      <c r="G1975" s="3">
        <v>19</v>
      </c>
      <c r="H1975" s="3">
        <v>228</v>
      </c>
      <c r="I1975" s="6" t="s">
        <v>30</v>
      </c>
      <c r="J1975" s="6">
        <v>26174</v>
      </c>
      <c r="K1975" s="4">
        <v>41754</v>
      </c>
      <c r="L1975" s="7" t="s">
        <v>31</v>
      </c>
      <c r="M1975" s="7" t="s">
        <v>32</v>
      </c>
      <c r="N1975" s="7" t="s">
        <v>294</v>
      </c>
      <c r="O1975" s="7">
        <v>98</v>
      </c>
      <c r="P1975" s="4">
        <f t="shared" si="91"/>
        <v>41788</v>
      </c>
      <c r="Q1975" s="4">
        <f t="shared" si="92"/>
        <v>41789</v>
      </c>
      <c r="R1975" s="7" t="str">
        <f t="shared" si="90"/>
        <v>id7865341789</v>
      </c>
      <c r="S1975" s="7">
        <f>VLOOKUP(R1975,box_office!$C:$F,2,FALSE)</f>
        <v>0.19370078740157481</v>
      </c>
      <c r="T1975" s="7">
        <f>VLOOKUP(R1975,box_office!$C:$F,3,FALSE)</f>
        <v>5.09</v>
      </c>
      <c r="U1975" s="7">
        <f>VLOOKUP(R1975,box_office!$C:$F,4,FALSE)</f>
        <v>637</v>
      </c>
    </row>
    <row r="1976" spans="1:21" x14ac:dyDescent="0.3">
      <c r="A1976" s="3" t="s">
        <v>1745</v>
      </c>
      <c r="B1976" s="4" t="s">
        <v>149</v>
      </c>
      <c r="C1976" s="3" t="s">
        <v>1746</v>
      </c>
      <c r="D1976" s="3" t="s">
        <v>28</v>
      </c>
      <c r="F1976" s="3">
        <v>6.4</v>
      </c>
      <c r="G1976" s="3">
        <v>19</v>
      </c>
      <c r="H1976" s="3">
        <v>228</v>
      </c>
      <c r="I1976" s="6" t="s">
        <v>30</v>
      </c>
      <c r="J1976" s="6">
        <v>26521</v>
      </c>
      <c r="K1976" s="4">
        <v>41754</v>
      </c>
      <c r="L1976" s="7" t="s">
        <v>31</v>
      </c>
      <c r="M1976" s="7" t="s">
        <v>32</v>
      </c>
      <c r="N1976" s="7" t="s">
        <v>294</v>
      </c>
      <c r="O1976" s="7">
        <v>98</v>
      </c>
      <c r="P1976" s="4">
        <f t="shared" si="91"/>
        <v>41789</v>
      </c>
      <c r="Q1976" s="4">
        <f t="shared" si="92"/>
        <v>41790</v>
      </c>
      <c r="R1976" s="7" t="str">
        <f t="shared" si="90"/>
        <v>id7865341790</v>
      </c>
      <c r="S1976" s="7">
        <f>VLOOKUP(R1976,box_office!$C:$F,2,FALSE)</f>
        <v>0.27401574803149603</v>
      </c>
      <c r="T1976" s="7">
        <f>VLOOKUP(R1976,box_office!$C:$F,3,FALSE)</f>
        <v>5.45</v>
      </c>
      <c r="U1976" s="7">
        <f>VLOOKUP(R1976,box_office!$C:$F,4,FALSE)</f>
        <v>419</v>
      </c>
    </row>
    <row r="1977" spans="1:21" x14ac:dyDescent="0.3">
      <c r="A1977" s="3" t="s">
        <v>1745</v>
      </c>
      <c r="B1977" s="4" t="s">
        <v>151</v>
      </c>
      <c r="C1977" s="3" t="s">
        <v>1746</v>
      </c>
      <c r="D1977" s="3" t="s">
        <v>28</v>
      </c>
      <c r="F1977" s="3">
        <v>6.4</v>
      </c>
      <c r="G1977" s="3">
        <v>19</v>
      </c>
      <c r="H1977" s="3">
        <v>229</v>
      </c>
      <c r="I1977" s="6" t="s">
        <v>30</v>
      </c>
      <c r="J1977" s="6">
        <v>26872</v>
      </c>
      <c r="K1977" s="4">
        <v>41754</v>
      </c>
      <c r="L1977" s="7" t="s">
        <v>31</v>
      </c>
      <c r="M1977" s="7" t="s">
        <v>32</v>
      </c>
      <c r="N1977" s="7" t="s">
        <v>294</v>
      </c>
      <c r="O1977" s="7">
        <v>98</v>
      </c>
      <c r="P1977" s="4">
        <f t="shared" si="91"/>
        <v>41790</v>
      </c>
      <c r="Q1977" s="4">
        <f t="shared" si="92"/>
        <v>41791</v>
      </c>
      <c r="R1977" s="7" t="str">
        <f t="shared" si="90"/>
        <v>id7865341791</v>
      </c>
      <c r="S1977" s="7">
        <f>VLOOKUP(R1977,box_office!$C:$F,2,FALSE)</f>
        <v>0.32440944881889766</v>
      </c>
      <c r="T1977" s="7">
        <f>VLOOKUP(R1977,box_office!$C:$F,3,FALSE)</f>
        <v>5.45</v>
      </c>
      <c r="U1977" s="7">
        <f>VLOOKUP(R1977,box_office!$C:$F,4,FALSE)</f>
        <v>373</v>
      </c>
    </row>
    <row r="1978" spans="1:21" x14ac:dyDescent="0.3">
      <c r="A1978" s="3" t="s">
        <v>1745</v>
      </c>
      <c r="B1978" s="4" t="s">
        <v>153</v>
      </c>
      <c r="C1978" s="3" t="s">
        <v>1746</v>
      </c>
      <c r="D1978" s="3" t="s">
        <v>28</v>
      </c>
      <c r="F1978" s="3">
        <v>6.4</v>
      </c>
      <c r="G1978" s="3">
        <v>19</v>
      </c>
      <c r="H1978" s="3">
        <v>229</v>
      </c>
      <c r="I1978" s="6" t="s">
        <v>30</v>
      </c>
      <c r="J1978" s="6">
        <v>27269</v>
      </c>
      <c r="K1978" s="4">
        <v>41754</v>
      </c>
      <c r="L1978" s="7" t="s">
        <v>31</v>
      </c>
      <c r="M1978" s="7" t="s">
        <v>32</v>
      </c>
      <c r="N1978" s="7" t="s">
        <v>294</v>
      </c>
      <c r="O1978" s="7">
        <v>98</v>
      </c>
      <c r="P1978" s="4">
        <f t="shared" si="91"/>
        <v>41791</v>
      </c>
      <c r="Q1978" s="4">
        <f t="shared" si="92"/>
        <v>41792</v>
      </c>
      <c r="R1978" s="7" t="str">
        <f t="shared" si="90"/>
        <v>id7865341792</v>
      </c>
      <c r="S1978" s="7">
        <f>VLOOKUP(R1978,box_office!$C:$F,2,FALSE)</f>
        <v>0.26929133858267723</v>
      </c>
      <c r="T1978" s="7">
        <f>VLOOKUP(R1978,box_office!$C:$F,3,FALSE)</f>
        <v>5.18</v>
      </c>
      <c r="U1978" s="7">
        <f>VLOOKUP(R1978,box_office!$C:$F,4,FALSE)</f>
        <v>400</v>
      </c>
    </row>
    <row r="1979" spans="1:21" x14ac:dyDescent="0.3">
      <c r="A1979" s="3" t="s">
        <v>1745</v>
      </c>
      <c r="B1979" s="4" t="s">
        <v>155</v>
      </c>
      <c r="C1979" s="3" t="s">
        <v>1746</v>
      </c>
      <c r="D1979" s="3" t="s">
        <v>28</v>
      </c>
      <c r="F1979" s="3">
        <v>6.3</v>
      </c>
      <c r="G1979" s="3">
        <v>19</v>
      </c>
      <c r="H1979" s="3">
        <v>229</v>
      </c>
      <c r="I1979" s="6" t="s">
        <v>30</v>
      </c>
      <c r="J1979" s="6">
        <v>27589</v>
      </c>
      <c r="K1979" s="4">
        <v>41754</v>
      </c>
      <c r="L1979" s="7" t="s">
        <v>31</v>
      </c>
      <c r="M1979" s="7" t="s">
        <v>32</v>
      </c>
      <c r="N1979" s="7" t="s">
        <v>294</v>
      </c>
      <c r="O1979" s="7">
        <v>98</v>
      </c>
      <c r="P1979" s="4">
        <f t="shared" si="91"/>
        <v>41792</v>
      </c>
      <c r="Q1979" s="4">
        <f t="shared" si="92"/>
        <v>41793</v>
      </c>
      <c r="R1979" s="7" t="str">
        <f t="shared" si="90"/>
        <v>id7865341793</v>
      </c>
      <c r="S1979" s="7">
        <f>VLOOKUP(R1979,box_office!$C:$F,2,FALSE)</f>
        <v>0.15275590551181104</v>
      </c>
      <c r="T1979" s="7">
        <f>VLOOKUP(R1979,box_office!$C:$F,3,FALSE)</f>
        <v>5.07</v>
      </c>
      <c r="U1979" s="7">
        <f>VLOOKUP(R1979,box_office!$C:$F,4,FALSE)</f>
        <v>606</v>
      </c>
    </row>
    <row r="1980" spans="1:21" x14ac:dyDescent="0.3">
      <c r="A1980" s="3" t="s">
        <v>1745</v>
      </c>
      <c r="B1980" s="4" t="s">
        <v>157</v>
      </c>
      <c r="C1980" s="3" t="s">
        <v>1746</v>
      </c>
      <c r="D1980" s="3" t="s">
        <v>28</v>
      </c>
      <c r="F1980" s="3">
        <v>6.3</v>
      </c>
      <c r="G1980" s="3">
        <v>19</v>
      </c>
      <c r="H1980" s="3">
        <v>229</v>
      </c>
      <c r="I1980" s="6" t="s">
        <v>30</v>
      </c>
      <c r="J1980" s="6">
        <v>27872</v>
      </c>
      <c r="K1980" s="4">
        <v>41754</v>
      </c>
      <c r="L1980" s="7" t="s">
        <v>31</v>
      </c>
      <c r="M1980" s="7" t="s">
        <v>32</v>
      </c>
      <c r="N1980" s="7" t="s">
        <v>294</v>
      </c>
      <c r="O1980" s="7">
        <v>98</v>
      </c>
      <c r="P1980" s="4">
        <f t="shared" si="91"/>
        <v>41793</v>
      </c>
      <c r="Q1980" s="4">
        <f t="shared" si="92"/>
        <v>41794</v>
      </c>
      <c r="R1980" s="7" t="str">
        <f t="shared" si="90"/>
        <v>id7865341794</v>
      </c>
      <c r="S1980" s="7">
        <f>VLOOKUP(R1980,box_office!$C:$F,2,FALSE)</f>
        <v>0.15118110236220472</v>
      </c>
      <c r="T1980" s="7">
        <f>VLOOKUP(R1980,box_office!$C:$F,3,FALSE)</f>
        <v>4.74</v>
      </c>
      <c r="U1980" s="7">
        <f>VLOOKUP(R1980,box_office!$C:$F,4,FALSE)</f>
        <v>641</v>
      </c>
    </row>
    <row r="1981" spans="1:21" x14ac:dyDescent="0.3">
      <c r="A1981" s="3" t="s">
        <v>1745</v>
      </c>
      <c r="B1981" s="4" t="s">
        <v>159</v>
      </c>
      <c r="C1981" s="3" t="s">
        <v>1746</v>
      </c>
      <c r="D1981" s="3" t="s">
        <v>28</v>
      </c>
      <c r="F1981" s="3">
        <v>6.3</v>
      </c>
      <c r="G1981" s="3">
        <v>19</v>
      </c>
      <c r="H1981" s="3">
        <v>229</v>
      </c>
      <c r="I1981" s="6" t="s">
        <v>30</v>
      </c>
      <c r="J1981" s="6">
        <v>27989</v>
      </c>
      <c r="K1981" s="4">
        <v>41754</v>
      </c>
      <c r="L1981" s="7" t="s">
        <v>31</v>
      </c>
      <c r="M1981" s="7" t="s">
        <v>32</v>
      </c>
      <c r="N1981" s="7" t="s">
        <v>294</v>
      </c>
      <c r="O1981" s="7">
        <v>98</v>
      </c>
      <c r="P1981" s="4">
        <f t="shared" si="91"/>
        <v>41794</v>
      </c>
      <c r="Q1981" s="4">
        <f t="shared" si="92"/>
        <v>41795</v>
      </c>
      <c r="R1981" s="7" t="str">
        <f t="shared" si="90"/>
        <v>id7865341795</v>
      </c>
      <c r="S1981" s="7">
        <f>VLOOKUP(R1981,box_office!$C:$F,2,FALSE)</f>
        <v>0.15118110236220472</v>
      </c>
      <c r="T1981" s="7">
        <f>VLOOKUP(R1981,box_office!$C:$F,3,FALSE)</f>
        <v>4.66</v>
      </c>
      <c r="U1981" s="7">
        <f>VLOOKUP(R1981,box_office!$C:$F,4,FALSE)</f>
        <v>648</v>
      </c>
    </row>
    <row r="1982" spans="1:21" x14ac:dyDescent="0.3">
      <c r="A1982" s="3" t="s">
        <v>1745</v>
      </c>
      <c r="B1982" s="4" t="s">
        <v>161</v>
      </c>
      <c r="C1982" s="3" t="s">
        <v>1746</v>
      </c>
      <c r="D1982" s="3" t="s">
        <v>28</v>
      </c>
      <c r="F1982" s="3">
        <v>6.3</v>
      </c>
      <c r="G1982" s="3">
        <v>19</v>
      </c>
      <c r="H1982" s="3">
        <v>229</v>
      </c>
      <c r="I1982" s="6" t="s">
        <v>30</v>
      </c>
      <c r="J1982" s="6">
        <v>28154</v>
      </c>
      <c r="K1982" s="4">
        <v>41754</v>
      </c>
      <c r="L1982" s="7" t="s">
        <v>31</v>
      </c>
      <c r="M1982" s="7" t="s">
        <v>32</v>
      </c>
      <c r="N1982" s="7" t="s">
        <v>294</v>
      </c>
      <c r="O1982" s="7">
        <v>98</v>
      </c>
      <c r="P1982" s="4">
        <f t="shared" si="91"/>
        <v>41795</v>
      </c>
      <c r="Q1982" s="4">
        <f t="shared" si="92"/>
        <v>41796</v>
      </c>
      <c r="R1982" s="7" t="str">
        <f t="shared" si="90"/>
        <v>id7865341796</v>
      </c>
      <c r="S1982" s="7">
        <f>VLOOKUP(R1982,box_office!$C:$F,2,FALSE)</f>
        <v>5.6692913385826771E-2</v>
      </c>
      <c r="T1982" s="7">
        <f>VLOOKUP(R1982,box_office!$C:$F,3,FALSE)</f>
        <v>5.73</v>
      </c>
      <c r="U1982" s="7">
        <f>VLOOKUP(R1982,box_office!$C:$F,4,FALSE)</f>
        <v>202</v>
      </c>
    </row>
    <row r="1983" spans="1:21" x14ac:dyDescent="0.3">
      <c r="A1983" s="3" t="s">
        <v>1745</v>
      </c>
      <c r="B1983" s="4" t="s">
        <v>163</v>
      </c>
      <c r="C1983" s="3" t="s">
        <v>1746</v>
      </c>
      <c r="D1983" s="3" t="s">
        <v>28</v>
      </c>
      <c r="F1983" s="3">
        <v>6.3</v>
      </c>
      <c r="G1983" s="3">
        <v>19</v>
      </c>
      <c r="H1983" s="3">
        <v>229</v>
      </c>
      <c r="I1983" s="6" t="s">
        <v>30</v>
      </c>
      <c r="J1983" s="6">
        <v>28353</v>
      </c>
      <c r="K1983" s="4">
        <v>41754</v>
      </c>
      <c r="L1983" s="7" t="s">
        <v>31</v>
      </c>
      <c r="M1983" s="7" t="s">
        <v>32</v>
      </c>
      <c r="N1983" s="7" t="s">
        <v>294</v>
      </c>
      <c r="O1983" s="7">
        <v>98</v>
      </c>
      <c r="P1983" s="4">
        <f t="shared" si="91"/>
        <v>41796</v>
      </c>
      <c r="Q1983" s="4">
        <f t="shared" si="92"/>
        <v>41797</v>
      </c>
      <c r="R1983" s="7" t="str">
        <f t="shared" si="90"/>
        <v>id7865341797</v>
      </c>
      <c r="S1983" s="7">
        <f>VLOOKUP(R1983,box_office!$C:$F,2,FALSE)</f>
        <v>7.5590551181102361E-2</v>
      </c>
      <c r="T1983" s="7">
        <f>VLOOKUP(R1983,box_office!$C:$F,3,FALSE)</f>
        <v>5.17</v>
      </c>
      <c r="U1983" s="7">
        <f>VLOOKUP(R1983,box_office!$C:$F,4,FALSE)</f>
        <v>185</v>
      </c>
    </row>
    <row r="1984" spans="1:21" x14ac:dyDescent="0.3">
      <c r="A1984" s="3" t="s">
        <v>1745</v>
      </c>
      <c r="B1984" s="4" t="s">
        <v>165</v>
      </c>
      <c r="C1984" s="3" t="s">
        <v>1746</v>
      </c>
      <c r="D1984" s="3" t="s">
        <v>28</v>
      </c>
      <c r="F1984" s="3">
        <v>6.3</v>
      </c>
      <c r="G1984" s="3">
        <v>19</v>
      </c>
      <c r="H1984" s="3">
        <v>229</v>
      </c>
      <c r="I1984" s="6" t="s">
        <v>30</v>
      </c>
      <c r="J1984" s="6">
        <v>28610</v>
      </c>
      <c r="K1984" s="4">
        <v>41754</v>
      </c>
      <c r="L1984" s="7" t="s">
        <v>31</v>
      </c>
      <c r="M1984" s="7" t="s">
        <v>32</v>
      </c>
      <c r="N1984" s="7" t="s">
        <v>294</v>
      </c>
      <c r="O1984" s="7">
        <v>98</v>
      </c>
      <c r="P1984" s="4">
        <f t="shared" si="91"/>
        <v>41797</v>
      </c>
      <c r="Q1984" s="4">
        <f t="shared" si="92"/>
        <v>41798</v>
      </c>
      <c r="R1984" s="7" t="str">
        <f t="shared" si="90"/>
        <v>id7865341798</v>
      </c>
      <c r="S1984" s="7">
        <f>VLOOKUP(R1984,box_office!$C:$F,2,FALSE)</f>
        <v>9.2913385826771666E-2</v>
      </c>
      <c r="T1984" s="7">
        <f>VLOOKUP(R1984,box_office!$C:$F,3,FALSE)</f>
        <v>5.01</v>
      </c>
      <c r="U1984" s="7">
        <f>VLOOKUP(R1984,box_office!$C:$F,4,FALSE)</f>
        <v>208</v>
      </c>
    </row>
    <row r="1985" spans="1:21" hidden="1" x14ac:dyDescent="0.3">
      <c r="A1985" s="3" t="s">
        <v>1745</v>
      </c>
      <c r="B1985" s="4" t="s">
        <v>167</v>
      </c>
      <c r="C1985" s="3" t="s">
        <v>1746</v>
      </c>
      <c r="D1985" s="3" t="s">
        <v>28</v>
      </c>
      <c r="F1985" s="3">
        <v>6.3</v>
      </c>
      <c r="G1985" s="3">
        <v>19</v>
      </c>
      <c r="H1985" s="3">
        <v>230</v>
      </c>
      <c r="I1985" s="3" t="s">
        <v>30</v>
      </c>
      <c r="J1985" s="3">
        <v>28997</v>
      </c>
      <c r="K1985" s="4">
        <v>41754</v>
      </c>
      <c r="L1985" t="s">
        <v>31</v>
      </c>
      <c r="M1985" t="s">
        <v>32</v>
      </c>
      <c r="N1985" t="s">
        <v>294</v>
      </c>
      <c r="O1985">
        <v>98</v>
      </c>
      <c r="P1985" s="4">
        <f t="shared" si="91"/>
        <v>41798</v>
      </c>
      <c r="Q1985" s="4">
        <f t="shared" si="92"/>
        <v>41799</v>
      </c>
      <c r="R1985" s="10" t="str">
        <f t="shared" si="90"/>
        <v>id7865341799</v>
      </c>
      <c r="S1985" s="9" t="e">
        <f>VLOOKUP(R1985,box_office!$C:$F,2,FALSE)</f>
        <v>#N/A</v>
      </c>
      <c r="T1985" s="9" t="e">
        <f>VLOOKUP(R1985,box_office!$C:$F,3,FALSE)</f>
        <v>#N/A</v>
      </c>
      <c r="U1985" s="9" t="e">
        <f>VLOOKUP(R1985,box_office!$C:$F,4,FALSE)</f>
        <v>#N/A</v>
      </c>
    </row>
    <row r="1986" spans="1:21" x14ac:dyDescent="0.3">
      <c r="A1986" s="3" t="s">
        <v>1745</v>
      </c>
      <c r="B1986" s="4" t="s">
        <v>169</v>
      </c>
      <c r="C1986" s="3" t="s">
        <v>1746</v>
      </c>
      <c r="D1986" s="3" t="s">
        <v>28</v>
      </c>
      <c r="F1986" s="3">
        <v>6.3</v>
      </c>
      <c r="G1986" s="3">
        <v>19</v>
      </c>
      <c r="H1986" s="3">
        <v>231</v>
      </c>
      <c r="I1986" s="6" t="s">
        <v>30</v>
      </c>
      <c r="J1986" s="6">
        <v>29477</v>
      </c>
      <c r="K1986" s="4">
        <v>41754</v>
      </c>
      <c r="L1986" s="7" t="s">
        <v>31</v>
      </c>
      <c r="M1986" s="7" t="s">
        <v>32</v>
      </c>
      <c r="N1986" s="7" t="s">
        <v>294</v>
      </c>
      <c r="O1986" s="7">
        <v>98</v>
      </c>
      <c r="P1986" s="4">
        <f t="shared" si="91"/>
        <v>41799</v>
      </c>
      <c r="Q1986" s="4">
        <f t="shared" si="92"/>
        <v>41800</v>
      </c>
      <c r="R1986" s="7" t="str">
        <f t="shared" ref="R1986:R2049" si="93">_xlfn.CONCAT(A1986,P1986+1)</f>
        <v>id7865341800</v>
      </c>
      <c r="S1986" s="7">
        <f>VLOOKUP(R1986,box_office!$C:$F,2,FALSE)</f>
        <v>2.8346456692913385E-2</v>
      </c>
      <c r="T1986" s="7">
        <f>VLOOKUP(R1986,box_office!$C:$F,3,FALSE)</f>
        <v>4.13</v>
      </c>
      <c r="U1986" s="7">
        <f>VLOOKUP(R1986,box_office!$C:$F,4,FALSE)</f>
        <v>8</v>
      </c>
    </row>
    <row r="1987" spans="1:21" x14ac:dyDescent="0.3">
      <c r="A1987" s="3" t="s">
        <v>1793</v>
      </c>
      <c r="B1987" s="4" t="s">
        <v>1794</v>
      </c>
      <c r="C1987" s="3" t="s">
        <v>1795</v>
      </c>
      <c r="D1987" s="3" t="s">
        <v>28</v>
      </c>
      <c r="E1987" s="3" t="s">
        <v>1796</v>
      </c>
      <c r="F1987" s="3">
        <v>3.4</v>
      </c>
      <c r="G1987" s="3">
        <v>15</v>
      </c>
      <c r="H1987" s="3">
        <v>542</v>
      </c>
      <c r="I1987" s="6" t="s">
        <v>95</v>
      </c>
      <c r="J1987" s="6">
        <v>6462</v>
      </c>
      <c r="K1987" s="4">
        <v>41837</v>
      </c>
      <c r="L1987" s="7" t="s">
        <v>31</v>
      </c>
      <c r="M1987" s="7" t="s">
        <v>229</v>
      </c>
      <c r="N1987" s="7" t="s">
        <v>32</v>
      </c>
      <c r="O1987" s="7">
        <v>126</v>
      </c>
      <c r="P1987" s="4">
        <f t="shared" ref="P1987:P2050" si="94">DATEVALUE(B1987)</f>
        <v>41836</v>
      </c>
      <c r="Q1987" s="4">
        <f t="shared" ref="Q1987:Q2050" si="95">P1987+1</f>
        <v>41837</v>
      </c>
      <c r="R1987" s="7" t="str">
        <f t="shared" si="93"/>
        <v>id7848741837</v>
      </c>
      <c r="S1987" s="7">
        <f>VLOOKUP(R1987,box_office!$C:$F,2,FALSE)</f>
        <v>169.51496062992129</v>
      </c>
      <c r="T1987" s="7">
        <f>VLOOKUP(R1987,box_office!$C:$F,3,FALSE)</f>
        <v>4.88</v>
      </c>
      <c r="U1987" s="7">
        <f>VLOOKUP(R1987,box_office!$C:$F,4,FALSE)</f>
        <v>48000</v>
      </c>
    </row>
    <row r="1988" spans="1:21" x14ac:dyDescent="0.3">
      <c r="A1988" s="3" t="s">
        <v>1793</v>
      </c>
      <c r="B1988" s="4" t="s">
        <v>1029</v>
      </c>
      <c r="C1988" s="3" t="s">
        <v>1795</v>
      </c>
      <c r="D1988" s="3" t="s">
        <v>28</v>
      </c>
      <c r="E1988" s="3" t="s">
        <v>1796</v>
      </c>
      <c r="F1988" s="3">
        <v>3.8</v>
      </c>
      <c r="G1988" s="3">
        <v>17</v>
      </c>
      <c r="H1988" s="3">
        <v>558</v>
      </c>
      <c r="I1988" s="6" t="s">
        <v>95</v>
      </c>
      <c r="J1988" s="6">
        <v>10954</v>
      </c>
      <c r="K1988" s="4">
        <v>41837</v>
      </c>
      <c r="L1988" s="7" t="s">
        <v>31</v>
      </c>
      <c r="M1988" s="7" t="s">
        <v>229</v>
      </c>
      <c r="N1988" s="7" t="s">
        <v>32</v>
      </c>
      <c r="O1988" s="7">
        <v>126</v>
      </c>
      <c r="P1988" s="4">
        <f t="shared" si="94"/>
        <v>41837</v>
      </c>
      <c r="Q1988" s="4">
        <f t="shared" si="95"/>
        <v>41838</v>
      </c>
      <c r="R1988" s="7" t="str">
        <f t="shared" si="93"/>
        <v>id7848741838</v>
      </c>
      <c r="S1988" s="7">
        <f>VLOOKUP(R1988,box_office!$C:$F,2,FALSE)</f>
        <v>111.76535433070867</v>
      </c>
      <c r="T1988" s="7">
        <f>VLOOKUP(R1988,box_office!$C:$F,3,FALSE)</f>
        <v>4.9800000000000004</v>
      </c>
      <c r="U1988" s="7">
        <f>VLOOKUP(R1988,box_office!$C:$F,4,FALSE)</f>
        <v>49000</v>
      </c>
    </row>
    <row r="1989" spans="1:21" x14ac:dyDescent="0.3">
      <c r="A1989" s="3" t="s">
        <v>1793</v>
      </c>
      <c r="B1989" s="4" t="s">
        <v>1034</v>
      </c>
      <c r="C1989" s="3" t="s">
        <v>1795</v>
      </c>
      <c r="D1989" s="3" t="s">
        <v>28</v>
      </c>
      <c r="E1989" s="3" t="s">
        <v>1796</v>
      </c>
      <c r="F1989" s="3">
        <v>3.9</v>
      </c>
      <c r="G1989" s="3">
        <v>17</v>
      </c>
      <c r="H1989" s="3">
        <v>565</v>
      </c>
      <c r="I1989" s="6" t="s">
        <v>95</v>
      </c>
      <c r="J1989" s="6">
        <v>14024</v>
      </c>
      <c r="K1989" s="4">
        <v>41837</v>
      </c>
      <c r="L1989" s="7" t="s">
        <v>31</v>
      </c>
      <c r="M1989" s="7" t="s">
        <v>229</v>
      </c>
      <c r="N1989" s="7" t="s">
        <v>32</v>
      </c>
      <c r="O1989" s="7">
        <v>126</v>
      </c>
      <c r="P1989" s="4">
        <f t="shared" si="94"/>
        <v>41838</v>
      </c>
      <c r="Q1989" s="4">
        <f t="shared" si="95"/>
        <v>41839</v>
      </c>
      <c r="R1989" s="7" t="str">
        <f t="shared" si="93"/>
        <v>id7848741839</v>
      </c>
      <c r="S1989" s="7">
        <f>VLOOKUP(R1989,box_office!$C:$F,2,FALSE)</f>
        <v>108.57795275590553</v>
      </c>
      <c r="T1989" s="7">
        <f>VLOOKUP(R1989,box_office!$C:$F,3,FALSE)</f>
        <v>4.99</v>
      </c>
      <c r="U1989" s="7">
        <f>VLOOKUP(R1989,box_office!$C:$F,4,FALSE)</f>
        <v>47000</v>
      </c>
    </row>
    <row r="1990" spans="1:21" x14ac:dyDescent="0.3">
      <c r="A1990" s="3" t="s">
        <v>1793</v>
      </c>
      <c r="B1990" s="4" t="s">
        <v>1036</v>
      </c>
      <c r="C1990" s="3" t="s">
        <v>1795</v>
      </c>
      <c r="D1990" s="3" t="s">
        <v>28</v>
      </c>
      <c r="E1990" s="3" t="s">
        <v>1796</v>
      </c>
      <c r="F1990" s="3">
        <v>4</v>
      </c>
      <c r="G1990" s="3">
        <v>17</v>
      </c>
      <c r="H1990" s="3">
        <v>565</v>
      </c>
      <c r="I1990" s="6" t="s">
        <v>95</v>
      </c>
      <c r="J1990" s="6">
        <v>16996</v>
      </c>
      <c r="K1990" s="4">
        <v>41837</v>
      </c>
      <c r="L1990" s="7" t="s">
        <v>31</v>
      </c>
      <c r="M1990" s="7" t="s">
        <v>229</v>
      </c>
      <c r="N1990" s="7" t="s">
        <v>32</v>
      </c>
      <c r="O1990" s="7">
        <v>126</v>
      </c>
      <c r="P1990" s="4">
        <f t="shared" si="94"/>
        <v>41839</v>
      </c>
      <c r="Q1990" s="4">
        <f t="shared" si="95"/>
        <v>41840</v>
      </c>
      <c r="R1990" s="7" t="str">
        <f t="shared" si="93"/>
        <v>id7848741840</v>
      </c>
      <c r="S1990" s="7">
        <f>VLOOKUP(R1990,box_office!$C:$F,2,FALSE)</f>
        <v>98.080314960629934</v>
      </c>
      <c r="T1990" s="7">
        <f>VLOOKUP(R1990,box_office!$C:$F,3,FALSE)</f>
        <v>5.09</v>
      </c>
      <c r="U1990" s="7">
        <f>VLOOKUP(R1990,box_office!$C:$F,4,FALSE)</f>
        <v>44000</v>
      </c>
    </row>
    <row r="1991" spans="1:21" x14ac:dyDescent="0.3">
      <c r="A1991" s="3" t="s">
        <v>1793</v>
      </c>
      <c r="B1991" s="4" t="s">
        <v>1038</v>
      </c>
      <c r="C1991" s="3" t="s">
        <v>1795</v>
      </c>
      <c r="D1991" s="3" t="s">
        <v>28</v>
      </c>
      <c r="E1991" s="3" t="s">
        <v>1796</v>
      </c>
      <c r="F1991" s="3">
        <v>4.0999999999999996</v>
      </c>
      <c r="G1991" s="3">
        <v>17</v>
      </c>
      <c r="H1991" s="3">
        <v>571</v>
      </c>
      <c r="I1991" s="6" t="s">
        <v>95</v>
      </c>
      <c r="J1991" s="6">
        <v>19709</v>
      </c>
      <c r="K1991" s="4">
        <v>41837</v>
      </c>
      <c r="L1991" s="7" t="s">
        <v>31</v>
      </c>
      <c r="M1991" s="7" t="s">
        <v>229</v>
      </c>
      <c r="N1991" s="7" t="s">
        <v>32</v>
      </c>
      <c r="O1991" s="7">
        <v>126</v>
      </c>
      <c r="P1991" s="4">
        <f t="shared" si="94"/>
        <v>41840</v>
      </c>
      <c r="Q1991" s="4">
        <f t="shared" si="95"/>
        <v>41841</v>
      </c>
      <c r="R1991" s="7" t="str">
        <f t="shared" si="93"/>
        <v>id7848741841</v>
      </c>
      <c r="S1991" s="7">
        <f>VLOOKUP(R1991,box_office!$C:$F,2,FALSE)</f>
        <v>54.828346456692913</v>
      </c>
      <c r="T1991" s="7">
        <f>VLOOKUP(R1991,box_office!$C:$F,3,FALSE)</f>
        <v>4.9400000000000004</v>
      </c>
      <c r="U1991" s="7">
        <f>VLOOKUP(R1991,box_office!$C:$F,4,FALSE)</f>
        <v>41000</v>
      </c>
    </row>
    <row r="1992" spans="1:21" x14ac:dyDescent="0.3">
      <c r="A1992" s="3" t="s">
        <v>1793</v>
      </c>
      <c r="B1992" s="4" t="s">
        <v>1040</v>
      </c>
      <c r="C1992" s="3" t="s">
        <v>1795</v>
      </c>
      <c r="D1992" s="3" t="s">
        <v>28</v>
      </c>
      <c r="E1992" s="3" t="s">
        <v>1796</v>
      </c>
      <c r="F1992" s="3">
        <v>4.2</v>
      </c>
      <c r="G1992" s="3">
        <v>19</v>
      </c>
      <c r="H1992" s="3">
        <v>575</v>
      </c>
      <c r="I1992" s="6" t="s">
        <v>95</v>
      </c>
      <c r="J1992" s="6">
        <v>23383</v>
      </c>
      <c r="K1992" s="4">
        <v>41837</v>
      </c>
      <c r="L1992" s="7" t="s">
        <v>31</v>
      </c>
      <c r="M1992" s="7" t="s">
        <v>229</v>
      </c>
      <c r="N1992" s="7" t="s">
        <v>32</v>
      </c>
      <c r="O1992" s="7">
        <v>126</v>
      </c>
      <c r="P1992" s="4">
        <f t="shared" si="94"/>
        <v>41842</v>
      </c>
      <c r="Q1992" s="4">
        <f t="shared" si="95"/>
        <v>41843</v>
      </c>
      <c r="R1992" s="7" t="str">
        <f t="shared" si="93"/>
        <v>id7848741843</v>
      </c>
      <c r="S1992" s="7">
        <f>VLOOKUP(R1992,box_office!$C:$F,2,FALSE)</f>
        <v>37.815748031496071</v>
      </c>
      <c r="T1992" s="7">
        <f>VLOOKUP(R1992,box_office!$C:$F,3,FALSE)</f>
        <v>4.9400000000000004</v>
      </c>
      <c r="U1992" s="7">
        <f>VLOOKUP(R1992,box_office!$C:$F,4,FALSE)</f>
        <v>38000</v>
      </c>
    </row>
    <row r="1993" spans="1:21" x14ac:dyDescent="0.3">
      <c r="A1993" s="3" t="s">
        <v>1793</v>
      </c>
      <c r="B1993" s="4" t="s">
        <v>1042</v>
      </c>
      <c r="C1993" s="3" t="s">
        <v>1795</v>
      </c>
      <c r="D1993" s="3" t="s">
        <v>28</v>
      </c>
      <c r="E1993" s="3" t="s">
        <v>1796</v>
      </c>
      <c r="F1993" s="3">
        <v>4.2</v>
      </c>
      <c r="G1993" s="3">
        <v>20</v>
      </c>
      <c r="H1993" s="3">
        <v>580</v>
      </c>
      <c r="I1993" s="6" t="s">
        <v>95</v>
      </c>
      <c r="J1993" s="6">
        <v>26411</v>
      </c>
      <c r="K1993" s="4">
        <v>41837</v>
      </c>
      <c r="L1993" s="7" t="s">
        <v>31</v>
      </c>
      <c r="M1993" s="7" t="s">
        <v>229</v>
      </c>
      <c r="N1993" s="7" t="s">
        <v>32</v>
      </c>
      <c r="O1993" s="7">
        <v>126</v>
      </c>
      <c r="P1993" s="4">
        <f t="shared" si="94"/>
        <v>41844</v>
      </c>
      <c r="Q1993" s="4">
        <f t="shared" si="95"/>
        <v>41845</v>
      </c>
      <c r="R1993" s="7" t="str">
        <f t="shared" si="93"/>
        <v>id7848741845</v>
      </c>
      <c r="S1993" s="7">
        <f>VLOOKUP(R1993,box_office!$C:$F,2,FALSE)</f>
        <v>22.385826771653544</v>
      </c>
      <c r="T1993" s="7">
        <f>VLOOKUP(R1993,box_office!$C:$F,3,FALSE)</f>
        <v>5.07</v>
      </c>
      <c r="U1993" s="7">
        <f>VLOOKUP(R1993,box_office!$C:$F,4,FALSE)</f>
        <v>20000</v>
      </c>
    </row>
    <row r="1994" spans="1:21" x14ac:dyDescent="0.3">
      <c r="A1994" s="3" t="s">
        <v>1793</v>
      </c>
      <c r="B1994" s="4" t="s">
        <v>1044</v>
      </c>
      <c r="C1994" s="3" t="s">
        <v>1795</v>
      </c>
      <c r="D1994" s="3" t="s">
        <v>28</v>
      </c>
      <c r="E1994" s="3" t="s">
        <v>1796</v>
      </c>
      <c r="F1994" s="3">
        <v>4.2</v>
      </c>
      <c r="G1994" s="3">
        <v>20</v>
      </c>
      <c r="H1994" s="3">
        <v>580</v>
      </c>
      <c r="I1994" s="6" t="s">
        <v>95</v>
      </c>
      <c r="J1994" s="6">
        <v>27798</v>
      </c>
      <c r="K1994" s="4">
        <v>41837</v>
      </c>
      <c r="L1994" s="7" t="s">
        <v>31</v>
      </c>
      <c r="M1994" s="7" t="s">
        <v>229</v>
      </c>
      <c r="N1994" s="7" t="s">
        <v>32</v>
      </c>
      <c r="O1994" s="7">
        <v>126</v>
      </c>
      <c r="P1994" s="4">
        <f t="shared" si="94"/>
        <v>41845</v>
      </c>
      <c r="Q1994" s="4">
        <f t="shared" si="95"/>
        <v>41846</v>
      </c>
      <c r="R1994" s="7" t="str">
        <f t="shared" si="93"/>
        <v>id7848741846</v>
      </c>
      <c r="S1994" s="7">
        <f>VLOOKUP(R1994,box_office!$C:$F,2,FALSE)</f>
        <v>27.87716535433071</v>
      </c>
      <c r="T1994" s="7">
        <f>VLOOKUP(R1994,box_office!$C:$F,3,FALSE)</f>
        <v>5.07</v>
      </c>
      <c r="U1994" s="7">
        <f>VLOOKUP(R1994,box_office!$C:$F,4,FALSE)</f>
        <v>19000</v>
      </c>
    </row>
    <row r="1995" spans="1:21" x14ac:dyDescent="0.3">
      <c r="A1995" s="3" t="s">
        <v>1793</v>
      </c>
      <c r="B1995" s="4" t="s">
        <v>1046</v>
      </c>
      <c r="C1995" s="3" t="s">
        <v>1795</v>
      </c>
      <c r="D1995" s="3" t="s">
        <v>28</v>
      </c>
      <c r="E1995" s="3" t="s">
        <v>1796</v>
      </c>
      <c r="F1995" s="3">
        <v>4.2</v>
      </c>
      <c r="G1995" s="3">
        <v>20</v>
      </c>
      <c r="H1995" s="3">
        <v>581</v>
      </c>
      <c r="I1995" s="6" t="s">
        <v>95</v>
      </c>
      <c r="J1995" s="6">
        <v>28986</v>
      </c>
      <c r="K1995" s="4">
        <v>41837</v>
      </c>
      <c r="L1995" s="7" t="s">
        <v>31</v>
      </c>
      <c r="M1995" s="7" t="s">
        <v>229</v>
      </c>
      <c r="N1995" s="7" t="s">
        <v>32</v>
      </c>
      <c r="O1995" s="7">
        <v>126</v>
      </c>
      <c r="P1995" s="4">
        <f t="shared" si="94"/>
        <v>41846</v>
      </c>
      <c r="Q1995" s="4">
        <f t="shared" si="95"/>
        <v>41847</v>
      </c>
      <c r="R1995" s="7" t="str">
        <f t="shared" si="93"/>
        <v>id7848741847</v>
      </c>
      <c r="S1995" s="7">
        <f>VLOOKUP(R1995,box_office!$C:$F,2,FALSE)</f>
        <v>26.481889763779527</v>
      </c>
      <c r="T1995" s="7">
        <f>VLOOKUP(R1995,box_office!$C:$F,3,FALSE)</f>
        <v>5.0599999999999996</v>
      </c>
      <c r="U1995" s="7">
        <f>VLOOKUP(R1995,box_office!$C:$F,4,FALSE)</f>
        <v>19000</v>
      </c>
    </row>
    <row r="1996" spans="1:21" x14ac:dyDescent="0.3">
      <c r="A1996" s="3" t="s">
        <v>1793</v>
      </c>
      <c r="B1996" s="4" t="s">
        <v>1048</v>
      </c>
      <c r="C1996" s="3" t="s">
        <v>1795</v>
      </c>
      <c r="D1996" s="3" t="s">
        <v>28</v>
      </c>
      <c r="E1996" s="3" t="s">
        <v>1796</v>
      </c>
      <c r="F1996" s="3">
        <v>4.3</v>
      </c>
      <c r="G1996" s="3">
        <v>21</v>
      </c>
      <c r="H1996" s="3">
        <v>596</v>
      </c>
      <c r="I1996" s="6" t="s">
        <v>95</v>
      </c>
      <c r="J1996" s="6">
        <v>31358</v>
      </c>
      <c r="K1996" s="4">
        <v>41837</v>
      </c>
      <c r="L1996" s="7" t="s">
        <v>31</v>
      </c>
      <c r="M1996" s="7" t="s">
        <v>229</v>
      </c>
      <c r="N1996" s="7" t="s">
        <v>32</v>
      </c>
      <c r="O1996" s="7">
        <v>126</v>
      </c>
      <c r="P1996" s="4">
        <f t="shared" si="94"/>
        <v>41848</v>
      </c>
      <c r="Q1996" s="4">
        <f t="shared" si="95"/>
        <v>41849</v>
      </c>
      <c r="R1996" s="7" t="str">
        <f t="shared" si="93"/>
        <v>id7848741849</v>
      </c>
      <c r="S1996" s="7">
        <f>VLOOKUP(R1996,box_office!$C:$F,2,FALSE)</f>
        <v>15.793700787401574</v>
      </c>
      <c r="T1996" s="7">
        <f>VLOOKUP(R1996,box_office!$C:$F,3,FALSE)</f>
        <v>4.6900000000000004</v>
      </c>
      <c r="U1996" s="7">
        <f>VLOOKUP(R1996,box_office!$C:$F,4,FALSE)</f>
        <v>19000</v>
      </c>
    </row>
    <row r="1997" spans="1:21" x14ac:dyDescent="0.3">
      <c r="A1997" s="3" t="s">
        <v>1793</v>
      </c>
      <c r="B1997" s="4" t="s">
        <v>1050</v>
      </c>
      <c r="C1997" s="3" t="s">
        <v>1795</v>
      </c>
      <c r="D1997" s="3" t="s">
        <v>28</v>
      </c>
      <c r="E1997" s="3" t="s">
        <v>1796</v>
      </c>
      <c r="F1997" s="3">
        <v>4.3</v>
      </c>
      <c r="G1997" s="3">
        <v>21</v>
      </c>
      <c r="H1997" s="3">
        <v>600</v>
      </c>
      <c r="I1997" s="6" t="s">
        <v>95</v>
      </c>
      <c r="J1997" s="6">
        <v>32111</v>
      </c>
      <c r="K1997" s="4">
        <v>41837</v>
      </c>
      <c r="L1997" s="7" t="s">
        <v>31</v>
      </c>
      <c r="M1997" s="7" t="s">
        <v>229</v>
      </c>
      <c r="N1997" s="7" t="s">
        <v>32</v>
      </c>
      <c r="O1997" s="7">
        <v>126</v>
      </c>
      <c r="P1997" s="4">
        <f t="shared" si="94"/>
        <v>41849</v>
      </c>
      <c r="Q1997" s="4">
        <f t="shared" si="95"/>
        <v>41850</v>
      </c>
      <c r="R1997" s="7" t="str">
        <f t="shared" si="93"/>
        <v>id7848741850</v>
      </c>
      <c r="S1997" s="7">
        <f>VLOOKUP(R1997,box_office!$C:$F,2,FALSE)</f>
        <v>10.056692913385827</v>
      </c>
      <c r="T1997" s="7">
        <f>VLOOKUP(R1997,box_office!$C:$F,3,FALSE)</f>
        <v>4.93</v>
      </c>
      <c r="U1997" s="7">
        <f>VLOOKUP(R1997,box_office!$C:$F,4,FALSE)</f>
        <v>14000</v>
      </c>
    </row>
    <row r="1998" spans="1:21" x14ac:dyDescent="0.3">
      <c r="A1998" s="3" t="s">
        <v>1793</v>
      </c>
      <c r="B1998" s="4" t="s">
        <v>487</v>
      </c>
      <c r="C1998" s="3" t="s">
        <v>1795</v>
      </c>
      <c r="D1998" s="3" t="s">
        <v>28</v>
      </c>
      <c r="E1998" s="3" t="s">
        <v>1796</v>
      </c>
      <c r="F1998" s="3">
        <v>4.3</v>
      </c>
      <c r="G1998" s="3">
        <v>22</v>
      </c>
      <c r="H1998" s="3">
        <v>601</v>
      </c>
      <c r="I1998" s="6" t="s">
        <v>95</v>
      </c>
      <c r="J1998" s="6">
        <v>32793</v>
      </c>
      <c r="K1998" s="4">
        <v>41837</v>
      </c>
      <c r="L1998" s="7" t="s">
        <v>31</v>
      </c>
      <c r="M1998" s="7" t="s">
        <v>229</v>
      </c>
      <c r="N1998" s="7" t="s">
        <v>32</v>
      </c>
      <c r="O1998" s="7">
        <v>126</v>
      </c>
      <c r="P1998" s="4">
        <f t="shared" si="94"/>
        <v>41850</v>
      </c>
      <c r="Q1998" s="4">
        <f t="shared" si="95"/>
        <v>41851</v>
      </c>
      <c r="R1998" s="7" t="str">
        <f t="shared" si="93"/>
        <v>id7848741851</v>
      </c>
      <c r="S1998" s="7">
        <f>VLOOKUP(R1998,box_office!$C:$F,2,FALSE)</f>
        <v>6.5795275590551183</v>
      </c>
      <c r="T1998" s="7">
        <f>VLOOKUP(R1998,box_office!$C:$F,3,FALSE)</f>
        <v>4.99</v>
      </c>
      <c r="U1998" s="7">
        <f>VLOOKUP(R1998,box_office!$C:$F,4,FALSE)</f>
        <v>9414</v>
      </c>
    </row>
    <row r="1999" spans="1:21" x14ac:dyDescent="0.3">
      <c r="A1999" s="3" t="s">
        <v>1793</v>
      </c>
      <c r="B1999" s="4" t="s">
        <v>491</v>
      </c>
      <c r="C1999" s="3" t="s">
        <v>1795</v>
      </c>
      <c r="D1999" s="3" t="s">
        <v>28</v>
      </c>
      <c r="E1999" s="3" t="s">
        <v>1796</v>
      </c>
      <c r="F1999" s="3">
        <v>4.3</v>
      </c>
      <c r="G1999" s="3">
        <v>22</v>
      </c>
      <c r="H1999" s="3">
        <v>607</v>
      </c>
      <c r="I1999" s="6" t="s">
        <v>95</v>
      </c>
      <c r="J1999" s="6">
        <v>33230</v>
      </c>
      <c r="K1999" s="4">
        <v>41837</v>
      </c>
      <c r="L1999" s="7" t="s">
        <v>31</v>
      </c>
      <c r="M1999" s="7" t="s">
        <v>229</v>
      </c>
      <c r="N1999" s="7" t="s">
        <v>32</v>
      </c>
      <c r="O1999" s="7">
        <v>126</v>
      </c>
      <c r="P1999" s="4">
        <f t="shared" si="94"/>
        <v>41851</v>
      </c>
      <c r="Q1999" s="4">
        <f t="shared" si="95"/>
        <v>41852</v>
      </c>
      <c r="R1999" s="7" t="str">
        <f t="shared" si="93"/>
        <v>id7848741852</v>
      </c>
      <c r="S1999" s="7">
        <f>VLOOKUP(R1999,box_office!$C:$F,2,FALSE)</f>
        <v>3.262992125984252</v>
      </c>
      <c r="T1999" s="7">
        <f>VLOOKUP(R1999,box_office!$C:$F,3,FALSE)</f>
        <v>5.17</v>
      </c>
      <c r="U1999" s="7">
        <f>VLOOKUP(R1999,box_office!$C:$F,4,FALSE)</f>
        <v>3942</v>
      </c>
    </row>
    <row r="2000" spans="1:21" x14ac:dyDescent="0.3">
      <c r="A2000" s="3" t="s">
        <v>1793</v>
      </c>
      <c r="B2000" s="4" t="s">
        <v>493</v>
      </c>
      <c r="C2000" s="3" t="s">
        <v>1795</v>
      </c>
      <c r="D2000" s="3" t="s">
        <v>28</v>
      </c>
      <c r="E2000" s="3" t="s">
        <v>1796</v>
      </c>
      <c r="F2000" s="3">
        <v>4.3</v>
      </c>
      <c r="G2000" s="3">
        <v>23</v>
      </c>
      <c r="H2000" s="3">
        <v>613</v>
      </c>
      <c r="I2000" s="6" t="s">
        <v>95</v>
      </c>
      <c r="J2000" s="6">
        <v>33560</v>
      </c>
      <c r="K2000" s="4">
        <v>41837</v>
      </c>
      <c r="L2000" s="7" t="s">
        <v>31</v>
      </c>
      <c r="M2000" s="7" t="s">
        <v>229</v>
      </c>
      <c r="N2000" s="7" t="s">
        <v>32</v>
      </c>
      <c r="O2000" s="7">
        <v>126</v>
      </c>
      <c r="P2000" s="4">
        <f t="shared" si="94"/>
        <v>41852</v>
      </c>
      <c r="Q2000" s="4">
        <f t="shared" si="95"/>
        <v>41853</v>
      </c>
      <c r="R2000" s="7" t="str">
        <f t="shared" si="93"/>
        <v>id7848741853</v>
      </c>
      <c r="S2000" s="7">
        <f>VLOOKUP(R2000,box_office!$C:$F,2,FALSE)</f>
        <v>8.4724409448818889</v>
      </c>
      <c r="T2000" s="7">
        <f>VLOOKUP(R2000,box_office!$C:$F,3,FALSE)</f>
        <v>5.43</v>
      </c>
      <c r="U2000" s="7">
        <f>VLOOKUP(R2000,box_office!$C:$F,4,FALSE)</f>
        <v>4325</v>
      </c>
    </row>
    <row r="2001" spans="1:21" x14ac:dyDescent="0.3">
      <c r="A2001" s="3" t="s">
        <v>1793</v>
      </c>
      <c r="B2001" s="4" t="s">
        <v>495</v>
      </c>
      <c r="C2001" s="3" t="s">
        <v>1795</v>
      </c>
      <c r="D2001" s="3" t="s">
        <v>28</v>
      </c>
      <c r="E2001" s="3" t="s">
        <v>1796</v>
      </c>
      <c r="F2001" s="3">
        <v>4.3</v>
      </c>
      <c r="G2001" s="3">
        <v>23</v>
      </c>
      <c r="H2001" s="3">
        <v>613</v>
      </c>
      <c r="I2001" s="6" t="s">
        <v>95</v>
      </c>
      <c r="J2001" s="6">
        <v>33865</v>
      </c>
      <c r="K2001" s="4">
        <v>41837</v>
      </c>
      <c r="L2001" s="7" t="s">
        <v>31</v>
      </c>
      <c r="M2001" s="7" t="s">
        <v>229</v>
      </c>
      <c r="N2001" s="7" t="s">
        <v>32</v>
      </c>
      <c r="O2001" s="7">
        <v>126</v>
      </c>
      <c r="P2001" s="4">
        <f t="shared" si="94"/>
        <v>41853</v>
      </c>
      <c r="Q2001" s="4">
        <f t="shared" si="95"/>
        <v>41854</v>
      </c>
      <c r="R2001" s="7" t="str">
        <f t="shared" si="93"/>
        <v>id7848741854</v>
      </c>
      <c r="S2001" s="7">
        <f>VLOOKUP(R2001,box_office!$C:$F,2,FALSE)</f>
        <v>4.264566929133859</v>
      </c>
      <c r="T2001" s="7">
        <f>VLOOKUP(R2001,box_office!$C:$F,3,FALSE)</f>
        <v>5.24</v>
      </c>
      <c r="U2001" s="7">
        <f>VLOOKUP(R2001,box_office!$C:$F,4,FALSE)</f>
        <v>3865</v>
      </c>
    </row>
    <row r="2002" spans="1:21" x14ac:dyDescent="0.3">
      <c r="A2002" s="3" t="s">
        <v>1793</v>
      </c>
      <c r="B2002" s="4" t="s">
        <v>497</v>
      </c>
      <c r="C2002" s="3" t="s">
        <v>1795</v>
      </c>
      <c r="D2002" s="3" t="s">
        <v>28</v>
      </c>
      <c r="E2002" s="3" t="s">
        <v>1796</v>
      </c>
      <c r="F2002" s="3">
        <v>4.3</v>
      </c>
      <c r="G2002" s="3">
        <v>23</v>
      </c>
      <c r="H2002" s="3">
        <v>613</v>
      </c>
      <c r="I2002" s="6" t="s">
        <v>95</v>
      </c>
      <c r="J2002" s="6">
        <v>34219</v>
      </c>
      <c r="K2002" s="4">
        <v>41837</v>
      </c>
      <c r="L2002" s="7" t="s">
        <v>31</v>
      </c>
      <c r="M2002" s="7" t="s">
        <v>229</v>
      </c>
      <c r="N2002" s="7" t="s">
        <v>32</v>
      </c>
      <c r="O2002" s="7">
        <v>126</v>
      </c>
      <c r="P2002" s="4">
        <f t="shared" si="94"/>
        <v>41854</v>
      </c>
      <c r="Q2002" s="4">
        <f t="shared" si="95"/>
        <v>41855</v>
      </c>
      <c r="R2002" s="7" t="str">
        <f t="shared" si="93"/>
        <v>id7848741855</v>
      </c>
      <c r="S2002" s="7">
        <f>VLOOKUP(R2002,box_office!$C:$F,2,FALSE)</f>
        <v>2.3574803149606298</v>
      </c>
      <c r="T2002" s="7">
        <f>VLOOKUP(R2002,box_office!$C:$F,3,FALSE)</f>
        <v>5.07</v>
      </c>
      <c r="U2002" s="7">
        <f>VLOOKUP(R2002,box_office!$C:$F,4,FALSE)</f>
        <v>3575</v>
      </c>
    </row>
    <row r="2003" spans="1:21" x14ac:dyDescent="0.3">
      <c r="A2003" s="3" t="s">
        <v>1793</v>
      </c>
      <c r="B2003" s="4" t="s">
        <v>499</v>
      </c>
      <c r="C2003" s="3" t="s">
        <v>1795</v>
      </c>
      <c r="D2003" s="3" t="s">
        <v>28</v>
      </c>
      <c r="E2003" s="3" t="s">
        <v>1796</v>
      </c>
      <c r="F2003" s="3">
        <v>4.4000000000000004</v>
      </c>
      <c r="G2003" s="3">
        <v>23</v>
      </c>
      <c r="H2003" s="3">
        <v>614</v>
      </c>
      <c r="I2003" s="6" t="s">
        <v>95</v>
      </c>
      <c r="J2003" s="6">
        <v>34492</v>
      </c>
      <c r="K2003" s="4">
        <v>41837</v>
      </c>
      <c r="L2003" s="7" t="s">
        <v>31</v>
      </c>
      <c r="M2003" s="7" t="s">
        <v>229</v>
      </c>
      <c r="N2003" s="7" t="s">
        <v>32</v>
      </c>
      <c r="O2003" s="7">
        <v>126</v>
      </c>
      <c r="P2003" s="4">
        <f t="shared" si="94"/>
        <v>41855</v>
      </c>
      <c r="Q2003" s="4">
        <f t="shared" si="95"/>
        <v>41856</v>
      </c>
      <c r="R2003" s="7" t="str">
        <f t="shared" si="93"/>
        <v>id7848741856</v>
      </c>
      <c r="S2003" s="7">
        <f>VLOOKUP(R2003,box_office!$C:$F,2,FALSE)</f>
        <v>2.262992125984252</v>
      </c>
      <c r="T2003" s="7">
        <f>VLOOKUP(R2003,box_office!$C:$F,3,FALSE)</f>
        <v>4.91</v>
      </c>
      <c r="U2003" s="7">
        <f>VLOOKUP(R2003,box_office!$C:$F,4,FALSE)</f>
        <v>3536</v>
      </c>
    </row>
    <row r="2004" spans="1:21" x14ac:dyDescent="0.3">
      <c r="A2004" s="3" t="s">
        <v>1793</v>
      </c>
      <c r="B2004" s="4" t="s">
        <v>501</v>
      </c>
      <c r="C2004" s="3" t="s">
        <v>1795</v>
      </c>
      <c r="D2004" s="3" t="s">
        <v>28</v>
      </c>
      <c r="E2004" s="3" t="s">
        <v>1796</v>
      </c>
      <c r="F2004" s="3">
        <v>4.4000000000000004</v>
      </c>
      <c r="G2004" s="3">
        <v>23</v>
      </c>
      <c r="H2004" s="3">
        <v>617</v>
      </c>
      <c r="I2004" s="6" t="s">
        <v>95</v>
      </c>
      <c r="J2004" s="6">
        <v>34773</v>
      </c>
      <c r="K2004" s="4">
        <v>41837</v>
      </c>
      <c r="L2004" s="7" t="s">
        <v>31</v>
      </c>
      <c r="M2004" s="7" t="s">
        <v>229</v>
      </c>
      <c r="N2004" s="7" t="s">
        <v>32</v>
      </c>
      <c r="O2004" s="7">
        <v>126</v>
      </c>
      <c r="P2004" s="4">
        <f t="shared" si="94"/>
        <v>41856</v>
      </c>
      <c r="Q2004" s="4">
        <f t="shared" si="95"/>
        <v>41857</v>
      </c>
      <c r="R2004" s="7" t="str">
        <f t="shared" si="93"/>
        <v>id7848741857</v>
      </c>
      <c r="S2004" s="7">
        <f>VLOOKUP(R2004,box_office!$C:$F,2,FALSE)</f>
        <v>1.9275590551181103</v>
      </c>
      <c r="T2004" s="7">
        <f>VLOOKUP(R2004,box_office!$C:$F,3,FALSE)</f>
        <v>5.0599999999999996</v>
      </c>
      <c r="U2004" s="7">
        <f>VLOOKUP(R2004,box_office!$C:$F,4,FALSE)</f>
        <v>3462</v>
      </c>
    </row>
    <row r="2005" spans="1:21" x14ac:dyDescent="0.3">
      <c r="A2005" s="3" t="s">
        <v>1793</v>
      </c>
      <c r="B2005" s="4" t="s">
        <v>503</v>
      </c>
      <c r="C2005" s="3" t="s">
        <v>1795</v>
      </c>
      <c r="D2005" s="3" t="s">
        <v>28</v>
      </c>
      <c r="E2005" s="3" t="s">
        <v>1796</v>
      </c>
      <c r="F2005" s="3">
        <v>4.4000000000000004</v>
      </c>
      <c r="G2005" s="3">
        <v>23</v>
      </c>
      <c r="H2005" s="3">
        <v>617</v>
      </c>
      <c r="I2005" s="6" t="s">
        <v>95</v>
      </c>
      <c r="J2005" s="6">
        <v>34978</v>
      </c>
      <c r="K2005" s="4">
        <v>41837</v>
      </c>
      <c r="L2005" s="7" t="s">
        <v>31</v>
      </c>
      <c r="M2005" s="7" t="s">
        <v>229</v>
      </c>
      <c r="N2005" s="7" t="s">
        <v>32</v>
      </c>
      <c r="O2005" s="7">
        <v>126</v>
      </c>
      <c r="P2005" s="4">
        <f t="shared" si="94"/>
        <v>41857</v>
      </c>
      <c r="Q2005" s="4">
        <f t="shared" si="95"/>
        <v>41858</v>
      </c>
      <c r="R2005" s="7" t="str">
        <f t="shared" si="93"/>
        <v>id7848741858</v>
      </c>
      <c r="S2005" s="7">
        <f>VLOOKUP(R2005,box_office!$C:$F,2,FALSE)</f>
        <v>1.2472440944881891</v>
      </c>
      <c r="T2005" s="7">
        <f>VLOOKUP(R2005,box_office!$C:$F,3,FALSE)</f>
        <v>4.9800000000000004</v>
      </c>
      <c r="U2005" s="7">
        <f>VLOOKUP(R2005,box_office!$C:$F,4,FALSE)</f>
        <v>2275</v>
      </c>
    </row>
    <row r="2006" spans="1:21" x14ac:dyDescent="0.3">
      <c r="A2006" s="3" t="s">
        <v>1793</v>
      </c>
      <c r="B2006" s="4" t="s">
        <v>505</v>
      </c>
      <c r="C2006" s="3" t="s">
        <v>1795</v>
      </c>
      <c r="D2006" s="3" t="s">
        <v>28</v>
      </c>
      <c r="E2006" s="3" t="s">
        <v>1796</v>
      </c>
      <c r="F2006" s="3">
        <v>4.4000000000000004</v>
      </c>
      <c r="G2006" s="3">
        <v>23</v>
      </c>
      <c r="H2006" s="3">
        <v>617</v>
      </c>
      <c r="I2006" s="6" t="s">
        <v>95</v>
      </c>
      <c r="J2006" s="6">
        <v>35162</v>
      </c>
      <c r="K2006" s="4">
        <v>41837</v>
      </c>
      <c r="L2006" s="7" t="s">
        <v>31</v>
      </c>
      <c r="M2006" s="7" t="s">
        <v>229</v>
      </c>
      <c r="N2006" s="7" t="s">
        <v>32</v>
      </c>
      <c r="O2006" s="7">
        <v>126</v>
      </c>
      <c r="P2006" s="4">
        <f t="shared" si="94"/>
        <v>41858</v>
      </c>
      <c r="Q2006" s="4">
        <f t="shared" si="95"/>
        <v>41859</v>
      </c>
      <c r="R2006" s="7" t="str">
        <f t="shared" si="93"/>
        <v>id7848741859</v>
      </c>
      <c r="S2006" s="7">
        <f>VLOOKUP(R2006,box_office!$C:$F,2,FALSE)</f>
        <v>0.79842519685039381</v>
      </c>
      <c r="T2006" s="7">
        <f>VLOOKUP(R2006,box_office!$C:$F,3,FALSE)</f>
        <v>5.04</v>
      </c>
      <c r="U2006" s="7">
        <f>VLOOKUP(R2006,box_office!$C:$F,4,FALSE)</f>
        <v>1219</v>
      </c>
    </row>
    <row r="2007" spans="1:21" x14ac:dyDescent="0.3">
      <c r="A2007" s="3" t="s">
        <v>1793</v>
      </c>
      <c r="B2007" s="4" t="s">
        <v>507</v>
      </c>
      <c r="C2007" s="3" t="s">
        <v>1795</v>
      </c>
      <c r="D2007" s="3" t="s">
        <v>28</v>
      </c>
      <c r="E2007" s="3" t="s">
        <v>1796</v>
      </c>
      <c r="F2007" s="3">
        <v>4.4000000000000004</v>
      </c>
      <c r="G2007" s="3">
        <v>23</v>
      </c>
      <c r="H2007" s="3">
        <v>630</v>
      </c>
      <c r="I2007" s="6" t="s">
        <v>95</v>
      </c>
      <c r="J2007" s="6">
        <v>35543</v>
      </c>
      <c r="K2007" s="4">
        <v>41837</v>
      </c>
      <c r="L2007" s="7" t="s">
        <v>31</v>
      </c>
      <c r="M2007" s="7" t="s">
        <v>229</v>
      </c>
      <c r="N2007" s="7" t="s">
        <v>32</v>
      </c>
      <c r="O2007" s="7">
        <v>126</v>
      </c>
      <c r="P2007" s="4">
        <f t="shared" si="94"/>
        <v>41859</v>
      </c>
      <c r="Q2007" s="4">
        <f t="shared" si="95"/>
        <v>41860</v>
      </c>
      <c r="R2007" s="7" t="str">
        <f t="shared" si="93"/>
        <v>id7848741860</v>
      </c>
      <c r="S2007" s="7">
        <f>VLOOKUP(R2007,box_office!$C:$F,2,FALSE)</f>
        <v>0.883464566929134</v>
      </c>
      <c r="T2007" s="7">
        <f>VLOOKUP(R2007,box_office!$C:$F,3,FALSE)</f>
        <v>5.43</v>
      </c>
      <c r="U2007" s="7">
        <f>VLOOKUP(R2007,box_office!$C:$F,4,FALSE)</f>
        <v>1162</v>
      </c>
    </row>
    <row r="2008" spans="1:21" x14ac:dyDescent="0.3">
      <c r="A2008" s="3" t="s">
        <v>1793</v>
      </c>
      <c r="B2008" s="4" t="s">
        <v>509</v>
      </c>
      <c r="C2008" s="3" t="s">
        <v>1795</v>
      </c>
      <c r="D2008" s="3" t="s">
        <v>28</v>
      </c>
      <c r="E2008" s="3" t="s">
        <v>1796</v>
      </c>
      <c r="F2008" s="3">
        <v>4.4000000000000004</v>
      </c>
      <c r="G2008" s="3">
        <v>23</v>
      </c>
      <c r="H2008" s="3">
        <v>630</v>
      </c>
      <c r="I2008" s="6" t="s">
        <v>95</v>
      </c>
      <c r="J2008" s="6">
        <v>35964</v>
      </c>
      <c r="K2008" s="4">
        <v>41837</v>
      </c>
      <c r="L2008" s="7" t="s">
        <v>31</v>
      </c>
      <c r="M2008" s="7" t="s">
        <v>229</v>
      </c>
      <c r="N2008" s="7" t="s">
        <v>32</v>
      </c>
      <c r="O2008" s="7">
        <v>126</v>
      </c>
      <c r="P2008" s="4">
        <f t="shared" si="94"/>
        <v>41860</v>
      </c>
      <c r="Q2008" s="4">
        <f t="shared" si="95"/>
        <v>41861</v>
      </c>
      <c r="R2008" s="7" t="str">
        <f t="shared" si="93"/>
        <v>id7848741861</v>
      </c>
      <c r="S2008" s="7">
        <f>VLOOKUP(R2008,box_office!$C:$F,2,FALSE)</f>
        <v>0.92440944881889775</v>
      </c>
      <c r="T2008" s="7">
        <f>VLOOKUP(R2008,box_office!$C:$F,3,FALSE)</f>
        <v>5.43</v>
      </c>
      <c r="U2008" s="7">
        <f>VLOOKUP(R2008,box_office!$C:$F,4,FALSE)</f>
        <v>1213</v>
      </c>
    </row>
    <row r="2009" spans="1:21" x14ac:dyDescent="0.3">
      <c r="A2009" s="3" t="s">
        <v>1793</v>
      </c>
      <c r="B2009" s="4" t="s">
        <v>511</v>
      </c>
      <c r="C2009" s="3" t="s">
        <v>1795</v>
      </c>
      <c r="D2009" s="3" t="s">
        <v>28</v>
      </c>
      <c r="E2009" s="3" t="s">
        <v>1796</v>
      </c>
      <c r="F2009" s="3">
        <v>4.4000000000000004</v>
      </c>
      <c r="G2009" s="3">
        <v>23</v>
      </c>
      <c r="H2009" s="3">
        <v>630</v>
      </c>
      <c r="I2009" s="6" t="s">
        <v>95</v>
      </c>
      <c r="J2009" s="6">
        <v>36359</v>
      </c>
      <c r="K2009" s="4">
        <v>41837</v>
      </c>
      <c r="L2009" s="7" t="s">
        <v>31</v>
      </c>
      <c r="M2009" s="7" t="s">
        <v>229</v>
      </c>
      <c r="N2009" s="7" t="s">
        <v>32</v>
      </c>
      <c r="O2009" s="7">
        <v>126</v>
      </c>
      <c r="P2009" s="4">
        <f t="shared" si="94"/>
        <v>41861</v>
      </c>
      <c r="Q2009" s="4">
        <f t="shared" si="95"/>
        <v>41862</v>
      </c>
      <c r="R2009" s="7" t="str">
        <f t="shared" si="93"/>
        <v>id7848741862</v>
      </c>
      <c r="S2009" s="7">
        <f>VLOOKUP(R2009,box_office!$C:$F,2,FALSE)</f>
        <v>0.60472440944881889</v>
      </c>
      <c r="T2009" s="7">
        <f>VLOOKUP(R2009,box_office!$C:$F,3,FALSE)</f>
        <v>5.07</v>
      </c>
      <c r="U2009" s="7">
        <f>VLOOKUP(R2009,box_office!$C:$F,4,FALSE)</f>
        <v>1193</v>
      </c>
    </row>
    <row r="2010" spans="1:21" x14ac:dyDescent="0.3">
      <c r="A2010" s="3" t="s">
        <v>1793</v>
      </c>
      <c r="B2010" s="4" t="s">
        <v>513</v>
      </c>
      <c r="C2010" s="3" t="s">
        <v>1795</v>
      </c>
      <c r="D2010" s="3" t="s">
        <v>28</v>
      </c>
      <c r="E2010" s="3" t="s">
        <v>1796</v>
      </c>
      <c r="F2010" s="3">
        <v>4.4000000000000004</v>
      </c>
      <c r="G2010" s="3">
        <v>23</v>
      </c>
      <c r="H2010" s="3">
        <v>630</v>
      </c>
      <c r="I2010" s="6" t="s">
        <v>95</v>
      </c>
      <c r="J2010" s="6">
        <v>36769</v>
      </c>
      <c r="K2010" s="4">
        <v>41837</v>
      </c>
      <c r="L2010" s="7" t="s">
        <v>31</v>
      </c>
      <c r="M2010" s="7" t="s">
        <v>229</v>
      </c>
      <c r="N2010" s="7" t="s">
        <v>32</v>
      </c>
      <c r="O2010" s="7">
        <v>126</v>
      </c>
      <c r="P2010" s="4">
        <f t="shared" si="94"/>
        <v>41862</v>
      </c>
      <c r="Q2010" s="4">
        <f t="shared" si="95"/>
        <v>41863</v>
      </c>
      <c r="R2010" s="7" t="str">
        <f t="shared" si="93"/>
        <v>id7848741863</v>
      </c>
      <c r="S2010" s="7">
        <f>VLOOKUP(R2010,box_office!$C:$F,2,FALSE)</f>
        <v>0.60157480314960643</v>
      </c>
      <c r="T2010" s="7">
        <f>VLOOKUP(R2010,box_office!$C:$F,3,FALSE)</f>
        <v>5.0599999999999996</v>
      </c>
      <c r="U2010" s="7">
        <f>VLOOKUP(R2010,box_office!$C:$F,4,FALSE)</f>
        <v>1189</v>
      </c>
    </row>
    <row r="2011" spans="1:21" x14ac:dyDescent="0.3">
      <c r="A2011" s="3" t="s">
        <v>1793</v>
      </c>
      <c r="B2011" s="4" t="s">
        <v>515</v>
      </c>
      <c r="C2011" s="3" t="s">
        <v>1795</v>
      </c>
      <c r="D2011" s="3" t="s">
        <v>28</v>
      </c>
      <c r="E2011" s="3" t="s">
        <v>1796</v>
      </c>
      <c r="F2011" s="3">
        <v>4.4000000000000004</v>
      </c>
      <c r="G2011" s="3">
        <v>23</v>
      </c>
      <c r="H2011" s="3">
        <v>630</v>
      </c>
      <c r="I2011" s="6" t="s">
        <v>95</v>
      </c>
      <c r="J2011" s="6">
        <v>37098</v>
      </c>
      <c r="K2011" s="4">
        <v>41837</v>
      </c>
      <c r="L2011" s="7" t="s">
        <v>31</v>
      </c>
      <c r="M2011" s="7" t="s">
        <v>229</v>
      </c>
      <c r="N2011" s="7" t="s">
        <v>32</v>
      </c>
      <c r="O2011" s="7">
        <v>126</v>
      </c>
      <c r="P2011" s="4">
        <f t="shared" si="94"/>
        <v>41863</v>
      </c>
      <c r="Q2011" s="4">
        <f t="shared" si="95"/>
        <v>41864</v>
      </c>
      <c r="R2011" s="7" t="str">
        <f t="shared" si="93"/>
        <v>id7848741864</v>
      </c>
      <c r="S2011" s="7">
        <f>VLOOKUP(R2011,box_office!$C:$F,2,FALSE)</f>
        <v>0.52913385826771664</v>
      </c>
      <c r="T2011" s="7">
        <f>VLOOKUP(R2011,box_office!$C:$F,3,FALSE)</f>
        <v>4.96</v>
      </c>
      <c r="U2011" s="7">
        <f>VLOOKUP(R2011,box_office!$C:$F,4,FALSE)</f>
        <v>1185</v>
      </c>
    </row>
    <row r="2012" spans="1:21" x14ac:dyDescent="0.3">
      <c r="A2012" s="3" t="s">
        <v>1793</v>
      </c>
      <c r="B2012" s="4" t="s">
        <v>517</v>
      </c>
      <c r="C2012" s="3" t="s">
        <v>1795</v>
      </c>
      <c r="D2012" s="3" t="s">
        <v>28</v>
      </c>
      <c r="E2012" s="3" t="s">
        <v>1796</v>
      </c>
      <c r="F2012" s="3">
        <v>4.4000000000000004</v>
      </c>
      <c r="G2012" s="3">
        <v>23</v>
      </c>
      <c r="H2012" s="3">
        <v>633</v>
      </c>
      <c r="I2012" s="6" t="s">
        <v>95</v>
      </c>
      <c r="J2012" s="6">
        <v>37420</v>
      </c>
      <c r="K2012" s="4">
        <v>41837</v>
      </c>
      <c r="L2012" s="7" t="s">
        <v>31</v>
      </c>
      <c r="M2012" s="7" t="s">
        <v>229</v>
      </c>
      <c r="N2012" s="7" t="s">
        <v>32</v>
      </c>
      <c r="O2012" s="7">
        <v>126</v>
      </c>
      <c r="P2012" s="4">
        <f t="shared" si="94"/>
        <v>41864</v>
      </c>
      <c r="Q2012" s="4">
        <f t="shared" si="95"/>
        <v>41865</v>
      </c>
      <c r="R2012" s="7" t="str">
        <f t="shared" si="93"/>
        <v>id7848741865</v>
      </c>
      <c r="S2012" s="7">
        <f>VLOOKUP(R2012,box_office!$C:$F,2,FALSE)</f>
        <v>0.34645669291338588</v>
      </c>
      <c r="T2012" s="7">
        <f>VLOOKUP(R2012,box_office!$C:$F,3,FALSE)</f>
        <v>4.8499999999999996</v>
      </c>
      <c r="U2012" s="7">
        <f>VLOOKUP(R2012,box_office!$C:$F,4,FALSE)</f>
        <v>794</v>
      </c>
    </row>
    <row r="2013" spans="1:21" x14ac:dyDescent="0.3">
      <c r="A2013" s="3" t="s">
        <v>1793</v>
      </c>
      <c r="B2013" s="4" t="s">
        <v>519</v>
      </c>
      <c r="C2013" s="3" t="s">
        <v>1795</v>
      </c>
      <c r="D2013" s="3" t="s">
        <v>28</v>
      </c>
      <c r="E2013" s="3" t="s">
        <v>1796</v>
      </c>
      <c r="F2013" s="3">
        <v>4.4000000000000004</v>
      </c>
      <c r="G2013" s="3">
        <v>23</v>
      </c>
      <c r="H2013" s="3">
        <v>633</v>
      </c>
      <c r="I2013" s="6" t="s">
        <v>95</v>
      </c>
      <c r="J2013" s="6">
        <v>37744</v>
      </c>
      <c r="K2013" s="4">
        <v>41837</v>
      </c>
      <c r="L2013" s="7" t="s">
        <v>31</v>
      </c>
      <c r="M2013" s="7" t="s">
        <v>229</v>
      </c>
      <c r="N2013" s="7" t="s">
        <v>32</v>
      </c>
      <c r="O2013" s="7">
        <v>126</v>
      </c>
      <c r="P2013" s="4">
        <f t="shared" si="94"/>
        <v>41865</v>
      </c>
      <c r="Q2013" s="4">
        <f t="shared" si="95"/>
        <v>41866</v>
      </c>
      <c r="R2013" s="7" t="str">
        <f t="shared" si="93"/>
        <v>id7848741866</v>
      </c>
      <c r="S2013" s="7">
        <f>VLOOKUP(R2013,box_office!$C:$F,2,FALSE)</f>
        <v>0.11023622047244094</v>
      </c>
      <c r="T2013" s="7">
        <f>VLOOKUP(R2013,box_office!$C:$F,3,FALSE)</f>
        <v>4.79</v>
      </c>
      <c r="U2013" s="7">
        <f>VLOOKUP(R2013,box_office!$C:$F,4,FALSE)</f>
        <v>258</v>
      </c>
    </row>
    <row r="2014" spans="1:21" x14ac:dyDescent="0.3">
      <c r="A2014" s="3" t="s">
        <v>1793</v>
      </c>
      <c r="B2014" s="4" t="s">
        <v>521</v>
      </c>
      <c r="C2014" s="3" t="s">
        <v>1795</v>
      </c>
      <c r="D2014" s="3" t="s">
        <v>28</v>
      </c>
      <c r="E2014" s="3" t="s">
        <v>1796</v>
      </c>
      <c r="F2014" s="3">
        <v>4.4000000000000004</v>
      </c>
      <c r="G2014" s="3">
        <v>23</v>
      </c>
      <c r="H2014" s="3">
        <v>633</v>
      </c>
      <c r="I2014" s="6" t="s">
        <v>95</v>
      </c>
      <c r="J2014" s="6">
        <v>37987</v>
      </c>
      <c r="K2014" s="4">
        <v>41837</v>
      </c>
      <c r="L2014" s="7" t="s">
        <v>31</v>
      </c>
      <c r="M2014" s="7" t="s">
        <v>229</v>
      </c>
      <c r="N2014" s="7" t="s">
        <v>32</v>
      </c>
      <c r="O2014" s="7">
        <v>126</v>
      </c>
      <c r="P2014" s="4">
        <f t="shared" si="94"/>
        <v>41866</v>
      </c>
      <c r="Q2014" s="4">
        <f t="shared" si="95"/>
        <v>41867</v>
      </c>
      <c r="R2014" s="7" t="str">
        <f t="shared" si="93"/>
        <v>id7848741867</v>
      </c>
      <c r="S2014" s="7">
        <f>VLOOKUP(R2014,box_office!$C:$F,2,FALSE)</f>
        <v>0.19370078740157481</v>
      </c>
      <c r="T2014" s="7">
        <f>VLOOKUP(R2014,box_office!$C:$F,3,FALSE)</f>
        <v>5.07</v>
      </c>
      <c r="U2014" s="7">
        <f>VLOOKUP(R2014,box_office!$C:$F,4,FALSE)</f>
        <v>273</v>
      </c>
    </row>
    <row r="2015" spans="1:21" x14ac:dyDescent="0.3">
      <c r="A2015" s="3" t="s">
        <v>1793</v>
      </c>
      <c r="B2015" s="4" t="s">
        <v>523</v>
      </c>
      <c r="C2015" s="3" t="s">
        <v>1795</v>
      </c>
      <c r="D2015" s="3" t="s">
        <v>28</v>
      </c>
      <c r="E2015" s="3" t="s">
        <v>1796</v>
      </c>
      <c r="F2015" s="3">
        <v>4.4000000000000004</v>
      </c>
      <c r="G2015" s="3">
        <v>23</v>
      </c>
      <c r="H2015" s="3">
        <v>633</v>
      </c>
      <c r="I2015" s="6" t="s">
        <v>95</v>
      </c>
      <c r="J2015" s="6">
        <v>38302</v>
      </c>
      <c r="K2015" s="4">
        <v>41837</v>
      </c>
      <c r="L2015" s="7" t="s">
        <v>31</v>
      </c>
      <c r="M2015" s="7" t="s">
        <v>229</v>
      </c>
      <c r="N2015" s="7" t="s">
        <v>32</v>
      </c>
      <c r="O2015" s="7">
        <v>126</v>
      </c>
      <c r="P2015" s="4">
        <f t="shared" si="94"/>
        <v>41867</v>
      </c>
      <c r="Q2015" s="4">
        <f t="shared" si="95"/>
        <v>41868</v>
      </c>
      <c r="R2015" s="7" t="str">
        <f t="shared" si="93"/>
        <v>id7848741868</v>
      </c>
      <c r="S2015" s="7">
        <f>VLOOKUP(R2015,box_office!$C:$F,2,FALSE)</f>
        <v>0.11811023622047245</v>
      </c>
      <c r="T2015" s="7">
        <f>VLOOKUP(R2015,box_office!$C:$F,3,FALSE)</f>
        <v>5.01</v>
      </c>
      <c r="U2015" s="7">
        <f>VLOOKUP(R2015,box_office!$C:$F,4,FALSE)</f>
        <v>215</v>
      </c>
    </row>
    <row r="2016" spans="1:21" x14ac:dyDescent="0.3">
      <c r="A2016" s="3" t="s">
        <v>1793</v>
      </c>
      <c r="B2016" s="4" t="s">
        <v>525</v>
      </c>
      <c r="C2016" s="3" t="s">
        <v>1795</v>
      </c>
      <c r="D2016" s="3" t="s">
        <v>28</v>
      </c>
      <c r="E2016" s="3" t="s">
        <v>1796</v>
      </c>
      <c r="F2016" s="3">
        <v>4.3</v>
      </c>
      <c r="G2016" s="3">
        <v>23</v>
      </c>
      <c r="H2016" s="3">
        <v>634</v>
      </c>
      <c r="I2016" s="6" t="s">
        <v>95</v>
      </c>
      <c r="J2016" s="6">
        <v>38649</v>
      </c>
      <c r="K2016" s="4">
        <v>41837</v>
      </c>
      <c r="L2016" s="7" t="s">
        <v>31</v>
      </c>
      <c r="M2016" s="7" t="s">
        <v>229</v>
      </c>
      <c r="N2016" s="7" t="s">
        <v>32</v>
      </c>
      <c r="O2016" s="7">
        <v>126</v>
      </c>
      <c r="P2016" s="4">
        <f t="shared" si="94"/>
        <v>41868</v>
      </c>
      <c r="Q2016" s="4">
        <f t="shared" si="95"/>
        <v>41869</v>
      </c>
      <c r="R2016" s="7" t="str">
        <f t="shared" si="93"/>
        <v>id7848741869</v>
      </c>
      <c r="S2016" s="7">
        <f>VLOOKUP(R2016,box_office!$C:$F,2,FALSE)</f>
        <v>7.0866141732283464E-2</v>
      </c>
      <c r="T2016" s="7">
        <f>VLOOKUP(R2016,box_office!$C:$F,3,FALSE)</f>
        <v>4.8499999999999996</v>
      </c>
      <c r="U2016" s="7">
        <f>VLOOKUP(R2016,box_office!$C:$F,4,FALSE)</f>
        <v>162</v>
      </c>
    </row>
    <row r="2017" spans="1:21" x14ac:dyDescent="0.3">
      <c r="A2017" s="3" t="s">
        <v>1793</v>
      </c>
      <c r="B2017" s="4" t="s">
        <v>527</v>
      </c>
      <c r="C2017" s="3" t="s">
        <v>1795</v>
      </c>
      <c r="D2017" s="3" t="s">
        <v>28</v>
      </c>
      <c r="E2017" s="3" t="s">
        <v>1796</v>
      </c>
      <c r="F2017" s="3">
        <v>4.3</v>
      </c>
      <c r="G2017" s="3">
        <v>23</v>
      </c>
      <c r="H2017" s="3">
        <v>637</v>
      </c>
      <c r="I2017" s="6" t="s">
        <v>95</v>
      </c>
      <c r="J2017" s="6">
        <v>38961</v>
      </c>
      <c r="K2017" s="4">
        <v>41837</v>
      </c>
      <c r="L2017" s="7" t="s">
        <v>31</v>
      </c>
      <c r="M2017" s="7" t="s">
        <v>229</v>
      </c>
      <c r="N2017" s="7" t="s">
        <v>32</v>
      </c>
      <c r="O2017" s="7">
        <v>126</v>
      </c>
      <c r="P2017" s="4">
        <f t="shared" si="94"/>
        <v>41869</v>
      </c>
      <c r="Q2017" s="4">
        <f t="shared" si="95"/>
        <v>41870</v>
      </c>
      <c r="R2017" s="7" t="str">
        <f t="shared" si="93"/>
        <v>id7848741870</v>
      </c>
      <c r="S2017" s="7">
        <f>VLOOKUP(R2017,box_office!$C:$F,2,FALSE)</f>
        <v>7.874015748031496E-2</v>
      </c>
      <c r="T2017" s="7">
        <f>VLOOKUP(R2017,box_office!$C:$F,3,FALSE)</f>
        <v>4.22</v>
      </c>
      <c r="U2017" s="7">
        <f>VLOOKUP(R2017,box_office!$C:$F,4,FALSE)</f>
        <v>171</v>
      </c>
    </row>
    <row r="2018" spans="1:21" hidden="1" x14ac:dyDescent="0.3">
      <c r="A2018" s="3" t="s">
        <v>1793</v>
      </c>
      <c r="B2018" s="4" t="s">
        <v>529</v>
      </c>
      <c r="C2018" s="3" t="s">
        <v>1795</v>
      </c>
      <c r="D2018" s="3" t="s">
        <v>28</v>
      </c>
      <c r="E2018" s="3" t="s">
        <v>1796</v>
      </c>
      <c r="F2018" s="3">
        <v>4.3</v>
      </c>
      <c r="G2018" s="3">
        <v>23</v>
      </c>
      <c r="H2018" s="3">
        <v>637</v>
      </c>
      <c r="I2018" s="3" t="s">
        <v>95</v>
      </c>
      <c r="J2018" s="3">
        <v>39232</v>
      </c>
      <c r="K2018" s="4">
        <v>41837</v>
      </c>
      <c r="L2018" t="s">
        <v>31</v>
      </c>
      <c r="M2018" t="s">
        <v>229</v>
      </c>
      <c r="N2018" t="s">
        <v>32</v>
      </c>
      <c r="O2018">
        <v>126</v>
      </c>
      <c r="P2018" s="4">
        <f t="shared" si="94"/>
        <v>41870</v>
      </c>
      <c r="Q2018" s="4">
        <f t="shared" si="95"/>
        <v>41871</v>
      </c>
      <c r="R2018" s="10" t="str">
        <f t="shared" si="93"/>
        <v>id7848741871</v>
      </c>
      <c r="S2018" s="9" t="e">
        <f>VLOOKUP(R2018,box_office!$C:$F,2,FALSE)</f>
        <v>#N/A</v>
      </c>
      <c r="T2018" s="9" t="e">
        <f>VLOOKUP(R2018,box_office!$C:$F,3,FALSE)</f>
        <v>#N/A</v>
      </c>
      <c r="U2018" s="9" t="e">
        <f>VLOOKUP(R2018,box_office!$C:$F,4,FALSE)</f>
        <v>#N/A</v>
      </c>
    </row>
    <row r="2019" spans="1:21" hidden="1" x14ac:dyDescent="0.3">
      <c r="A2019" s="3" t="s">
        <v>1793</v>
      </c>
      <c r="B2019" s="4" t="s">
        <v>412</v>
      </c>
      <c r="C2019" s="3" t="s">
        <v>1795</v>
      </c>
      <c r="D2019" s="3" t="s">
        <v>28</v>
      </c>
      <c r="E2019" s="3" t="s">
        <v>1796</v>
      </c>
      <c r="F2019" s="3">
        <v>4.3</v>
      </c>
      <c r="G2019" s="3">
        <v>23</v>
      </c>
      <c r="H2019" s="3">
        <v>637</v>
      </c>
      <c r="I2019" s="3" t="s">
        <v>95</v>
      </c>
      <c r="J2019" s="3">
        <v>39477</v>
      </c>
      <c r="K2019" s="4">
        <v>41837</v>
      </c>
      <c r="L2019" t="s">
        <v>31</v>
      </c>
      <c r="M2019" t="s">
        <v>229</v>
      </c>
      <c r="N2019" t="s">
        <v>32</v>
      </c>
      <c r="O2019">
        <v>126</v>
      </c>
      <c r="P2019" s="4">
        <f t="shared" si="94"/>
        <v>41871</v>
      </c>
      <c r="Q2019" s="4">
        <f t="shared" si="95"/>
        <v>41872</v>
      </c>
      <c r="R2019" s="10" t="str">
        <f t="shared" si="93"/>
        <v>id7848741872</v>
      </c>
      <c r="S2019" s="9" t="e">
        <f>VLOOKUP(R2019,box_office!$C:$F,2,FALSE)</f>
        <v>#N/A</v>
      </c>
      <c r="T2019" s="9" t="e">
        <f>VLOOKUP(R2019,box_office!$C:$F,3,FALSE)</f>
        <v>#N/A</v>
      </c>
      <c r="U2019" s="9" t="e">
        <f>VLOOKUP(R2019,box_office!$C:$F,4,FALSE)</f>
        <v>#N/A</v>
      </c>
    </row>
    <row r="2020" spans="1:21" hidden="1" x14ac:dyDescent="0.3">
      <c r="A2020" s="3" t="s">
        <v>1793</v>
      </c>
      <c r="B2020" s="4" t="s">
        <v>345</v>
      </c>
      <c r="C2020" s="3" t="s">
        <v>1795</v>
      </c>
      <c r="D2020" s="3" t="s">
        <v>28</v>
      </c>
      <c r="E2020" s="3" t="s">
        <v>1796</v>
      </c>
      <c r="F2020" s="3">
        <v>4.3</v>
      </c>
      <c r="G2020" s="3">
        <v>23</v>
      </c>
      <c r="H2020" s="3">
        <v>637</v>
      </c>
      <c r="I2020" s="3" t="s">
        <v>95</v>
      </c>
      <c r="J2020" s="3">
        <v>39676</v>
      </c>
      <c r="K2020" s="4">
        <v>41837</v>
      </c>
      <c r="L2020" t="s">
        <v>31</v>
      </c>
      <c r="M2020" t="s">
        <v>229</v>
      </c>
      <c r="N2020" t="s">
        <v>32</v>
      </c>
      <c r="O2020">
        <v>126</v>
      </c>
      <c r="P2020" s="4">
        <f t="shared" si="94"/>
        <v>41872</v>
      </c>
      <c r="Q2020" s="4">
        <f t="shared" si="95"/>
        <v>41873</v>
      </c>
      <c r="R2020" s="10" t="str">
        <f t="shared" si="93"/>
        <v>id7848741873</v>
      </c>
      <c r="S2020" s="9" t="e">
        <f>VLOOKUP(R2020,box_office!$C:$F,2,FALSE)</f>
        <v>#N/A</v>
      </c>
      <c r="T2020" s="9" t="e">
        <f>VLOOKUP(R2020,box_office!$C:$F,3,FALSE)</f>
        <v>#N/A</v>
      </c>
      <c r="U2020" s="9" t="e">
        <f>VLOOKUP(R2020,box_office!$C:$F,4,FALSE)</f>
        <v>#N/A</v>
      </c>
    </row>
    <row r="2021" spans="1:21" hidden="1" x14ac:dyDescent="0.3">
      <c r="A2021" s="3" t="s">
        <v>1793</v>
      </c>
      <c r="B2021" s="4" t="s">
        <v>348</v>
      </c>
      <c r="C2021" s="3" t="s">
        <v>1795</v>
      </c>
      <c r="D2021" s="3" t="s">
        <v>28</v>
      </c>
      <c r="E2021" s="3" t="s">
        <v>1796</v>
      </c>
      <c r="F2021" s="3">
        <v>4.3</v>
      </c>
      <c r="G2021" s="3">
        <v>23</v>
      </c>
      <c r="H2021" s="3">
        <v>637</v>
      </c>
      <c r="I2021" s="3" t="s">
        <v>95</v>
      </c>
      <c r="J2021" s="3">
        <v>39892</v>
      </c>
      <c r="K2021" s="4">
        <v>41837</v>
      </c>
      <c r="L2021" t="s">
        <v>31</v>
      </c>
      <c r="M2021" t="s">
        <v>229</v>
      </c>
      <c r="N2021" t="s">
        <v>32</v>
      </c>
      <c r="O2021">
        <v>126</v>
      </c>
      <c r="P2021" s="4">
        <f t="shared" si="94"/>
        <v>41873</v>
      </c>
      <c r="Q2021" s="4">
        <f t="shared" si="95"/>
        <v>41874</v>
      </c>
      <c r="R2021" s="10" t="str">
        <f t="shared" si="93"/>
        <v>id7848741874</v>
      </c>
      <c r="S2021" s="9" t="e">
        <f>VLOOKUP(R2021,box_office!$C:$F,2,FALSE)</f>
        <v>#N/A</v>
      </c>
      <c r="T2021" s="9" t="e">
        <f>VLOOKUP(R2021,box_office!$C:$F,3,FALSE)</f>
        <v>#N/A</v>
      </c>
      <c r="U2021" s="9" t="e">
        <f>VLOOKUP(R2021,box_office!$C:$F,4,FALSE)</f>
        <v>#N/A</v>
      </c>
    </row>
    <row r="2022" spans="1:21" hidden="1" x14ac:dyDescent="0.3">
      <c r="A2022" s="3" t="s">
        <v>1793</v>
      </c>
      <c r="B2022" s="4" t="s">
        <v>350</v>
      </c>
      <c r="C2022" s="3" t="s">
        <v>1795</v>
      </c>
      <c r="D2022" s="3" t="s">
        <v>28</v>
      </c>
      <c r="E2022" s="3" t="s">
        <v>1796</v>
      </c>
      <c r="F2022" s="3">
        <v>4.3</v>
      </c>
      <c r="G2022" s="3">
        <v>23</v>
      </c>
      <c r="H2022" s="3">
        <v>637</v>
      </c>
      <c r="I2022" s="3" t="s">
        <v>95</v>
      </c>
      <c r="J2022" s="3">
        <v>40113</v>
      </c>
      <c r="K2022" s="4">
        <v>41837</v>
      </c>
      <c r="L2022" t="s">
        <v>31</v>
      </c>
      <c r="M2022" t="s">
        <v>229</v>
      </c>
      <c r="N2022" t="s">
        <v>32</v>
      </c>
      <c r="O2022">
        <v>126</v>
      </c>
      <c r="P2022" s="4">
        <f t="shared" si="94"/>
        <v>41874</v>
      </c>
      <c r="Q2022" s="4">
        <f t="shared" si="95"/>
        <v>41875</v>
      </c>
      <c r="R2022" s="10" t="str">
        <f t="shared" si="93"/>
        <v>id7848741875</v>
      </c>
      <c r="S2022" s="9" t="e">
        <f>VLOOKUP(R2022,box_office!$C:$F,2,FALSE)</f>
        <v>#N/A</v>
      </c>
      <c r="T2022" s="9" t="e">
        <f>VLOOKUP(R2022,box_office!$C:$F,3,FALSE)</f>
        <v>#N/A</v>
      </c>
      <c r="U2022" s="9" t="e">
        <f>VLOOKUP(R2022,box_office!$C:$F,4,FALSE)</f>
        <v>#N/A</v>
      </c>
    </row>
    <row r="2023" spans="1:21" hidden="1" x14ac:dyDescent="0.3">
      <c r="A2023" s="3" t="s">
        <v>1793</v>
      </c>
      <c r="B2023" s="4" t="s">
        <v>352</v>
      </c>
      <c r="C2023" s="3" t="s">
        <v>1795</v>
      </c>
      <c r="D2023" s="3" t="s">
        <v>28</v>
      </c>
      <c r="E2023" s="3" t="s">
        <v>1796</v>
      </c>
      <c r="F2023" s="3">
        <v>4.3</v>
      </c>
      <c r="G2023" s="3">
        <v>23</v>
      </c>
      <c r="H2023" s="3">
        <v>637</v>
      </c>
      <c r="I2023" s="3" t="s">
        <v>95</v>
      </c>
      <c r="J2023" s="3">
        <v>40327</v>
      </c>
      <c r="K2023" s="4">
        <v>41837</v>
      </c>
      <c r="L2023" t="s">
        <v>31</v>
      </c>
      <c r="M2023" t="s">
        <v>229</v>
      </c>
      <c r="N2023" t="s">
        <v>32</v>
      </c>
      <c r="O2023">
        <v>126</v>
      </c>
      <c r="P2023" s="4">
        <f t="shared" si="94"/>
        <v>41875</v>
      </c>
      <c r="Q2023" s="4">
        <f t="shared" si="95"/>
        <v>41876</v>
      </c>
      <c r="R2023" s="10" t="str">
        <f t="shared" si="93"/>
        <v>id7848741876</v>
      </c>
      <c r="S2023" s="9" t="e">
        <f>VLOOKUP(R2023,box_office!$C:$F,2,FALSE)</f>
        <v>#N/A</v>
      </c>
      <c r="T2023" s="9" t="e">
        <f>VLOOKUP(R2023,box_office!$C:$F,3,FALSE)</f>
        <v>#N/A</v>
      </c>
      <c r="U2023" s="9" t="e">
        <f>VLOOKUP(R2023,box_office!$C:$F,4,FALSE)</f>
        <v>#N/A</v>
      </c>
    </row>
    <row r="2024" spans="1:21" hidden="1" x14ac:dyDescent="0.3">
      <c r="A2024" s="3" t="s">
        <v>1793</v>
      </c>
      <c r="B2024" s="4" t="s">
        <v>354</v>
      </c>
      <c r="C2024" s="3" t="s">
        <v>1795</v>
      </c>
      <c r="D2024" s="3" t="s">
        <v>28</v>
      </c>
      <c r="E2024" s="3" t="s">
        <v>1796</v>
      </c>
      <c r="F2024" s="3">
        <v>4.3</v>
      </c>
      <c r="G2024" s="3">
        <v>23</v>
      </c>
      <c r="H2024" s="3">
        <v>637</v>
      </c>
      <c r="I2024" s="3" t="s">
        <v>95</v>
      </c>
      <c r="J2024" s="3">
        <v>40499</v>
      </c>
      <c r="K2024" s="4">
        <v>41837</v>
      </c>
      <c r="L2024" t="s">
        <v>31</v>
      </c>
      <c r="M2024" t="s">
        <v>229</v>
      </c>
      <c r="N2024" t="s">
        <v>32</v>
      </c>
      <c r="O2024">
        <v>126</v>
      </c>
      <c r="P2024" s="4">
        <f t="shared" si="94"/>
        <v>41876</v>
      </c>
      <c r="Q2024" s="4">
        <f t="shared" si="95"/>
        <v>41877</v>
      </c>
      <c r="R2024" s="10" t="str">
        <f t="shared" si="93"/>
        <v>id7848741877</v>
      </c>
      <c r="S2024" s="9" t="e">
        <f>VLOOKUP(R2024,box_office!$C:$F,2,FALSE)</f>
        <v>#N/A</v>
      </c>
      <c r="T2024" s="9" t="e">
        <f>VLOOKUP(R2024,box_office!$C:$F,3,FALSE)</f>
        <v>#N/A</v>
      </c>
      <c r="U2024" s="9" t="e">
        <f>VLOOKUP(R2024,box_office!$C:$F,4,FALSE)</f>
        <v>#N/A</v>
      </c>
    </row>
    <row r="2025" spans="1:21" hidden="1" x14ac:dyDescent="0.3">
      <c r="A2025" s="3" t="s">
        <v>1793</v>
      </c>
      <c r="B2025" s="4" t="s">
        <v>356</v>
      </c>
      <c r="C2025" s="3" t="s">
        <v>1795</v>
      </c>
      <c r="D2025" s="3" t="s">
        <v>28</v>
      </c>
      <c r="E2025" s="3" t="s">
        <v>1796</v>
      </c>
      <c r="F2025" s="3">
        <v>4.3</v>
      </c>
      <c r="G2025" s="3">
        <v>23</v>
      </c>
      <c r="H2025" s="3">
        <v>637</v>
      </c>
      <c r="I2025" s="3" t="s">
        <v>95</v>
      </c>
      <c r="J2025" s="3">
        <v>40665</v>
      </c>
      <c r="K2025" s="4">
        <v>41837</v>
      </c>
      <c r="L2025" t="s">
        <v>31</v>
      </c>
      <c r="M2025" t="s">
        <v>229</v>
      </c>
      <c r="N2025" t="s">
        <v>32</v>
      </c>
      <c r="O2025">
        <v>126</v>
      </c>
      <c r="P2025" s="4">
        <f t="shared" si="94"/>
        <v>41877</v>
      </c>
      <c r="Q2025" s="4">
        <f t="shared" si="95"/>
        <v>41878</v>
      </c>
      <c r="R2025" s="10" t="str">
        <f t="shared" si="93"/>
        <v>id7848741878</v>
      </c>
      <c r="S2025" s="9" t="e">
        <f>VLOOKUP(R2025,box_office!$C:$F,2,FALSE)</f>
        <v>#N/A</v>
      </c>
      <c r="T2025" s="9" t="e">
        <f>VLOOKUP(R2025,box_office!$C:$F,3,FALSE)</f>
        <v>#N/A</v>
      </c>
      <c r="U2025" s="9" t="e">
        <f>VLOOKUP(R2025,box_office!$C:$F,4,FALSE)</f>
        <v>#N/A</v>
      </c>
    </row>
    <row r="2026" spans="1:21" hidden="1" x14ac:dyDescent="0.3">
      <c r="A2026" s="3" t="s">
        <v>1793</v>
      </c>
      <c r="B2026" s="4" t="s">
        <v>358</v>
      </c>
      <c r="C2026" s="3" t="s">
        <v>1795</v>
      </c>
      <c r="D2026" s="3" t="s">
        <v>28</v>
      </c>
      <c r="E2026" s="3" t="s">
        <v>1796</v>
      </c>
      <c r="F2026" s="3">
        <v>4.3</v>
      </c>
      <c r="G2026" s="3">
        <v>23</v>
      </c>
      <c r="H2026" s="3">
        <v>641</v>
      </c>
      <c r="I2026" s="3" t="s">
        <v>95</v>
      </c>
      <c r="J2026" s="3">
        <v>40787</v>
      </c>
      <c r="K2026" s="4">
        <v>41837</v>
      </c>
      <c r="L2026" t="s">
        <v>31</v>
      </c>
      <c r="M2026" t="s">
        <v>229</v>
      </c>
      <c r="N2026" t="s">
        <v>32</v>
      </c>
      <c r="O2026">
        <v>126</v>
      </c>
      <c r="P2026" s="4">
        <f t="shared" si="94"/>
        <v>41878</v>
      </c>
      <c r="Q2026" s="4">
        <f t="shared" si="95"/>
        <v>41879</v>
      </c>
      <c r="R2026" s="10" t="str">
        <f t="shared" si="93"/>
        <v>id7848741879</v>
      </c>
      <c r="S2026" s="9" t="e">
        <f>VLOOKUP(R2026,box_office!$C:$F,2,FALSE)</f>
        <v>#N/A</v>
      </c>
      <c r="T2026" s="9" t="e">
        <f>VLOOKUP(R2026,box_office!$C:$F,3,FALSE)</f>
        <v>#N/A</v>
      </c>
      <c r="U2026" s="9" t="e">
        <f>VLOOKUP(R2026,box_office!$C:$F,4,FALSE)</f>
        <v>#N/A</v>
      </c>
    </row>
    <row r="2027" spans="1:21" x14ac:dyDescent="0.3">
      <c r="A2027" s="3" t="s">
        <v>1828</v>
      </c>
      <c r="B2027" s="4" t="s">
        <v>67</v>
      </c>
      <c r="C2027" s="3" t="s">
        <v>1829</v>
      </c>
      <c r="D2027" s="3" t="s">
        <v>28</v>
      </c>
      <c r="F2027" s="3">
        <v>4.0999999999999996</v>
      </c>
      <c r="G2027" s="3">
        <v>5</v>
      </c>
      <c r="H2027" s="3">
        <v>77</v>
      </c>
      <c r="I2027" s="6" t="s">
        <v>95</v>
      </c>
      <c r="J2027" s="6">
        <v>158</v>
      </c>
      <c r="K2027" s="4">
        <v>41824</v>
      </c>
      <c r="L2027" s="7" t="s">
        <v>293</v>
      </c>
      <c r="M2027" s="7" t="s">
        <v>189</v>
      </c>
      <c r="N2027" s="7" t="s">
        <v>294</v>
      </c>
      <c r="O2027" s="7">
        <v>100</v>
      </c>
      <c r="P2027" s="4">
        <f t="shared" si="94"/>
        <v>41823</v>
      </c>
      <c r="Q2027" s="4">
        <f t="shared" si="95"/>
        <v>41824</v>
      </c>
      <c r="R2027" s="7" t="str">
        <f t="shared" si="93"/>
        <v>id7865741824</v>
      </c>
      <c r="S2027" s="7">
        <f>VLOOKUP(R2027,box_office!$C:$F,2,FALSE)</f>
        <v>11.811023622047244</v>
      </c>
      <c r="T2027" s="7">
        <f>VLOOKUP(R2027,box_office!$C:$F,3,FALSE)</f>
        <v>4.87</v>
      </c>
      <c r="U2027" s="7">
        <f>VLOOKUP(R2027,box_office!$C:$F,4,FALSE)</f>
        <v>12000</v>
      </c>
    </row>
    <row r="2028" spans="1:21" x14ac:dyDescent="0.3">
      <c r="A2028" s="3" t="s">
        <v>1828</v>
      </c>
      <c r="B2028" s="4" t="s">
        <v>69</v>
      </c>
      <c r="C2028" s="3" t="s">
        <v>1829</v>
      </c>
      <c r="D2028" s="3" t="s">
        <v>28</v>
      </c>
      <c r="F2028" s="3">
        <v>4.2</v>
      </c>
      <c r="G2028" s="3">
        <v>5</v>
      </c>
      <c r="H2028" s="3">
        <v>77</v>
      </c>
      <c r="I2028" s="6" t="s">
        <v>95</v>
      </c>
      <c r="J2028" s="6">
        <v>257</v>
      </c>
      <c r="K2028" s="4">
        <v>41824</v>
      </c>
      <c r="L2028" s="7" t="s">
        <v>293</v>
      </c>
      <c r="M2028" s="7" t="s">
        <v>189</v>
      </c>
      <c r="N2028" s="7" t="s">
        <v>294</v>
      </c>
      <c r="O2028" s="7">
        <v>100</v>
      </c>
      <c r="P2028" s="4">
        <f t="shared" si="94"/>
        <v>41824</v>
      </c>
      <c r="Q2028" s="4">
        <f t="shared" si="95"/>
        <v>41825</v>
      </c>
      <c r="R2028" s="7" t="str">
        <f t="shared" si="93"/>
        <v>id7865741825</v>
      </c>
      <c r="S2028" s="7">
        <f>VLOOKUP(R2028,box_office!$C:$F,2,FALSE)</f>
        <v>12.015748031496063</v>
      </c>
      <c r="T2028" s="7">
        <f>VLOOKUP(R2028,box_office!$C:$F,3,FALSE)</f>
        <v>4.79</v>
      </c>
      <c r="U2028" s="7">
        <f>VLOOKUP(R2028,box_office!$C:$F,4,FALSE)</f>
        <v>13000</v>
      </c>
    </row>
    <row r="2029" spans="1:21" x14ac:dyDescent="0.3">
      <c r="A2029" s="3" t="s">
        <v>1828</v>
      </c>
      <c r="B2029" s="4" t="s">
        <v>71</v>
      </c>
      <c r="C2029" s="3" t="s">
        <v>1829</v>
      </c>
      <c r="D2029" s="3" t="s">
        <v>28</v>
      </c>
      <c r="F2029" s="3">
        <v>4.0999999999999996</v>
      </c>
      <c r="G2029" s="3">
        <v>5</v>
      </c>
      <c r="H2029" s="3">
        <v>77</v>
      </c>
      <c r="I2029" s="6" t="s">
        <v>95</v>
      </c>
      <c r="J2029" s="6">
        <v>480</v>
      </c>
      <c r="K2029" s="4">
        <v>41824</v>
      </c>
      <c r="L2029" s="7" t="s">
        <v>293</v>
      </c>
      <c r="M2029" s="7" t="s">
        <v>189</v>
      </c>
      <c r="N2029" s="7" t="s">
        <v>294</v>
      </c>
      <c r="O2029" s="7">
        <v>100</v>
      </c>
      <c r="P2029" s="4">
        <f t="shared" si="94"/>
        <v>41825</v>
      </c>
      <c r="Q2029" s="4">
        <f t="shared" si="95"/>
        <v>41826</v>
      </c>
      <c r="R2029" s="7" t="str">
        <f t="shared" si="93"/>
        <v>id7865741826</v>
      </c>
      <c r="S2029" s="7">
        <f>VLOOKUP(R2029,box_office!$C:$F,2,FALSE)</f>
        <v>11.24724409448819</v>
      </c>
      <c r="T2029" s="7">
        <f>VLOOKUP(R2029,box_office!$C:$F,3,FALSE)</f>
        <v>4.8499999999999996</v>
      </c>
      <c r="U2029" s="7">
        <f>VLOOKUP(R2029,box_office!$C:$F,4,FALSE)</f>
        <v>12000</v>
      </c>
    </row>
    <row r="2030" spans="1:21" x14ac:dyDescent="0.3">
      <c r="A2030" s="3" t="s">
        <v>1828</v>
      </c>
      <c r="B2030" s="4" t="s">
        <v>73</v>
      </c>
      <c r="C2030" s="3" t="s">
        <v>1829</v>
      </c>
      <c r="D2030" s="3" t="s">
        <v>28</v>
      </c>
      <c r="F2030" s="3">
        <v>4.2</v>
      </c>
      <c r="G2030" s="3">
        <v>5</v>
      </c>
      <c r="H2030" s="3">
        <v>77</v>
      </c>
      <c r="I2030" s="6" t="s">
        <v>95</v>
      </c>
      <c r="J2030" s="6">
        <v>675</v>
      </c>
      <c r="K2030" s="4">
        <v>41824</v>
      </c>
      <c r="L2030" s="7" t="s">
        <v>293</v>
      </c>
      <c r="M2030" s="7" t="s">
        <v>189</v>
      </c>
      <c r="N2030" s="7" t="s">
        <v>294</v>
      </c>
      <c r="O2030" s="7">
        <v>100</v>
      </c>
      <c r="P2030" s="4">
        <f t="shared" si="94"/>
        <v>41826</v>
      </c>
      <c r="Q2030" s="4">
        <f t="shared" si="95"/>
        <v>41827</v>
      </c>
      <c r="R2030" s="7" t="str">
        <f t="shared" si="93"/>
        <v>id7865741827</v>
      </c>
      <c r="S2030" s="7">
        <f>VLOOKUP(R2030,box_office!$C:$F,2,FALSE)</f>
        <v>7.8850393700787409</v>
      </c>
      <c r="T2030" s="7">
        <f>VLOOKUP(R2030,box_office!$C:$F,3,FALSE)</f>
        <v>4.93</v>
      </c>
      <c r="U2030" s="7">
        <f>VLOOKUP(R2030,box_office!$C:$F,4,FALSE)</f>
        <v>12000</v>
      </c>
    </row>
    <row r="2031" spans="1:21" x14ac:dyDescent="0.3">
      <c r="A2031" s="3" t="s">
        <v>1828</v>
      </c>
      <c r="B2031" s="4" t="s">
        <v>75</v>
      </c>
      <c r="C2031" s="3" t="s">
        <v>1829</v>
      </c>
      <c r="D2031" s="3" t="s">
        <v>28</v>
      </c>
      <c r="F2031" s="3">
        <v>4.2</v>
      </c>
      <c r="G2031" s="3">
        <v>5</v>
      </c>
      <c r="H2031" s="3">
        <v>78</v>
      </c>
      <c r="I2031" s="6" t="s">
        <v>95</v>
      </c>
      <c r="J2031" s="6">
        <v>816</v>
      </c>
      <c r="K2031" s="4">
        <v>41824</v>
      </c>
      <c r="L2031" s="7" t="s">
        <v>293</v>
      </c>
      <c r="M2031" s="7" t="s">
        <v>189</v>
      </c>
      <c r="N2031" s="7" t="s">
        <v>294</v>
      </c>
      <c r="O2031" s="7">
        <v>100</v>
      </c>
      <c r="P2031" s="4">
        <f t="shared" si="94"/>
        <v>41827</v>
      </c>
      <c r="Q2031" s="4">
        <f t="shared" si="95"/>
        <v>41828</v>
      </c>
      <c r="R2031" s="7" t="str">
        <f t="shared" si="93"/>
        <v>id7865741828</v>
      </c>
      <c r="S2031" s="7">
        <f>VLOOKUP(R2031,box_office!$C:$F,2,FALSE)</f>
        <v>6.8283464566929135</v>
      </c>
      <c r="T2031" s="7">
        <f>VLOOKUP(R2031,box_office!$C:$F,3,FALSE)</f>
        <v>4.72</v>
      </c>
      <c r="U2031" s="7">
        <f>VLOOKUP(R2031,box_office!$C:$F,4,FALSE)</f>
        <v>11000</v>
      </c>
    </row>
    <row r="2032" spans="1:21" x14ac:dyDescent="0.3">
      <c r="A2032" s="3" t="s">
        <v>1828</v>
      </c>
      <c r="B2032" s="4" t="s">
        <v>77</v>
      </c>
      <c r="C2032" s="3" t="s">
        <v>1829</v>
      </c>
      <c r="D2032" s="3" t="s">
        <v>28</v>
      </c>
      <c r="F2032" s="3">
        <v>4.2</v>
      </c>
      <c r="G2032" s="3">
        <v>5</v>
      </c>
      <c r="H2032" s="3">
        <v>78</v>
      </c>
      <c r="I2032" s="6" t="s">
        <v>95</v>
      </c>
      <c r="J2032" s="6">
        <v>927</v>
      </c>
      <c r="K2032" s="4">
        <v>41824</v>
      </c>
      <c r="L2032" s="7" t="s">
        <v>293</v>
      </c>
      <c r="M2032" s="7" t="s">
        <v>189</v>
      </c>
      <c r="N2032" s="7" t="s">
        <v>294</v>
      </c>
      <c r="O2032" s="7">
        <v>100</v>
      </c>
      <c r="P2032" s="4">
        <f t="shared" si="94"/>
        <v>41828</v>
      </c>
      <c r="Q2032" s="4">
        <f t="shared" si="95"/>
        <v>41829</v>
      </c>
      <c r="R2032" s="7" t="str">
        <f t="shared" si="93"/>
        <v>id7865741829</v>
      </c>
      <c r="S2032" s="7">
        <f>VLOOKUP(R2032,box_office!$C:$F,2,FALSE)</f>
        <v>6.2755905511811028</v>
      </c>
      <c r="T2032" s="7">
        <f>VLOOKUP(R2032,box_office!$C:$F,3,FALSE)</f>
        <v>4.82</v>
      </c>
      <c r="U2032" s="7">
        <f>VLOOKUP(R2032,box_office!$C:$F,4,FALSE)</f>
        <v>10000</v>
      </c>
    </row>
    <row r="2033" spans="1:21" x14ac:dyDescent="0.3">
      <c r="A2033" s="3" t="s">
        <v>1828</v>
      </c>
      <c r="B2033" s="4" t="s">
        <v>79</v>
      </c>
      <c r="C2033" s="3" t="s">
        <v>1829</v>
      </c>
      <c r="D2033" s="3" t="s">
        <v>28</v>
      </c>
      <c r="F2033" s="3">
        <v>4.0999999999999996</v>
      </c>
      <c r="G2033" s="3">
        <v>5</v>
      </c>
      <c r="H2033" s="3">
        <v>78</v>
      </c>
      <c r="I2033" s="6" t="s">
        <v>95</v>
      </c>
      <c r="J2033" s="6">
        <v>1082</v>
      </c>
      <c r="K2033" s="4">
        <v>41824</v>
      </c>
      <c r="L2033" s="7" t="s">
        <v>293</v>
      </c>
      <c r="M2033" s="7" t="s">
        <v>189</v>
      </c>
      <c r="N2033" s="7" t="s">
        <v>294</v>
      </c>
      <c r="O2033" s="7">
        <v>100</v>
      </c>
      <c r="P2033" s="4">
        <f t="shared" si="94"/>
        <v>41830</v>
      </c>
      <c r="Q2033" s="4">
        <f t="shared" si="95"/>
        <v>41831</v>
      </c>
      <c r="R2033" s="7" t="str">
        <f t="shared" si="93"/>
        <v>id7865741831</v>
      </c>
      <c r="S2033" s="7">
        <f>VLOOKUP(R2033,box_office!$C:$F,2,FALSE)</f>
        <v>2.8173228346456693</v>
      </c>
      <c r="T2033" s="7">
        <f>VLOOKUP(R2033,box_office!$C:$F,3,FALSE)</f>
        <v>4.9400000000000004</v>
      </c>
      <c r="U2033" s="7">
        <f>VLOOKUP(R2033,box_office!$C:$F,4,FALSE)</f>
        <v>4736</v>
      </c>
    </row>
    <row r="2034" spans="1:21" x14ac:dyDescent="0.3">
      <c r="A2034" s="3" t="s">
        <v>1828</v>
      </c>
      <c r="B2034" s="4" t="s">
        <v>81</v>
      </c>
      <c r="C2034" s="3" t="s">
        <v>1829</v>
      </c>
      <c r="D2034" s="3" t="s">
        <v>28</v>
      </c>
      <c r="F2034" s="3">
        <v>4.0999999999999996</v>
      </c>
      <c r="G2034" s="3">
        <v>5</v>
      </c>
      <c r="H2034" s="3">
        <v>78</v>
      </c>
      <c r="I2034" s="6" t="s">
        <v>95</v>
      </c>
      <c r="J2034" s="6">
        <v>1135</v>
      </c>
      <c r="K2034" s="4">
        <v>41824</v>
      </c>
      <c r="L2034" s="7" t="s">
        <v>293</v>
      </c>
      <c r="M2034" s="7" t="s">
        <v>189</v>
      </c>
      <c r="N2034" s="7" t="s">
        <v>294</v>
      </c>
      <c r="O2034" s="7">
        <v>100</v>
      </c>
      <c r="P2034" s="4">
        <f t="shared" si="94"/>
        <v>41831</v>
      </c>
      <c r="Q2034" s="4">
        <f t="shared" si="95"/>
        <v>41832</v>
      </c>
      <c r="R2034" s="7" t="str">
        <f t="shared" si="93"/>
        <v>id7865741832</v>
      </c>
      <c r="S2034" s="7">
        <f>VLOOKUP(R2034,box_office!$C:$F,2,FALSE)</f>
        <v>3.3889763779527562</v>
      </c>
      <c r="T2034" s="7">
        <f>VLOOKUP(R2034,box_office!$C:$F,3,FALSE)</f>
        <v>4.91</v>
      </c>
      <c r="U2034" s="7">
        <f>VLOOKUP(R2034,box_office!$C:$F,4,FALSE)</f>
        <v>4927</v>
      </c>
    </row>
    <row r="2035" spans="1:21" x14ac:dyDescent="0.3">
      <c r="A2035" s="3" t="s">
        <v>1828</v>
      </c>
      <c r="B2035" s="4" t="s">
        <v>83</v>
      </c>
      <c r="C2035" s="3" t="s">
        <v>1829</v>
      </c>
      <c r="D2035" s="3" t="s">
        <v>28</v>
      </c>
      <c r="F2035" s="3">
        <v>4.2</v>
      </c>
      <c r="G2035" s="3">
        <v>5</v>
      </c>
      <c r="H2035" s="3">
        <v>78</v>
      </c>
      <c r="I2035" s="6" t="s">
        <v>95</v>
      </c>
      <c r="J2035" s="6">
        <v>1188</v>
      </c>
      <c r="K2035" s="4">
        <v>41824</v>
      </c>
      <c r="L2035" s="7" t="s">
        <v>293</v>
      </c>
      <c r="M2035" s="7" t="s">
        <v>189</v>
      </c>
      <c r="N2035" s="7" t="s">
        <v>294</v>
      </c>
      <c r="O2035" s="7">
        <v>100</v>
      </c>
      <c r="P2035" s="4">
        <f t="shared" si="94"/>
        <v>41832</v>
      </c>
      <c r="Q2035" s="4">
        <f t="shared" si="95"/>
        <v>41833</v>
      </c>
      <c r="R2035" s="7" t="str">
        <f t="shared" si="93"/>
        <v>id7865741833</v>
      </c>
      <c r="S2035" s="7">
        <f>VLOOKUP(R2035,box_office!$C:$F,2,FALSE)</f>
        <v>3.1968503937007875</v>
      </c>
      <c r="T2035" s="7">
        <f>VLOOKUP(R2035,box_office!$C:$F,3,FALSE)</f>
        <v>4.9800000000000004</v>
      </c>
      <c r="U2035" s="7">
        <f>VLOOKUP(R2035,box_office!$C:$F,4,FALSE)</f>
        <v>4930</v>
      </c>
    </row>
    <row r="2036" spans="1:21" x14ac:dyDescent="0.3">
      <c r="A2036" s="3" t="s">
        <v>1828</v>
      </c>
      <c r="B2036" s="4" t="s">
        <v>85</v>
      </c>
      <c r="C2036" s="3" t="s">
        <v>1829</v>
      </c>
      <c r="D2036" s="3" t="s">
        <v>28</v>
      </c>
      <c r="F2036" s="3">
        <v>4.2</v>
      </c>
      <c r="G2036" s="3">
        <v>5</v>
      </c>
      <c r="H2036" s="3">
        <v>78</v>
      </c>
      <c r="I2036" s="6" t="s">
        <v>95</v>
      </c>
      <c r="J2036" s="6">
        <v>1238</v>
      </c>
      <c r="K2036" s="4">
        <v>41824</v>
      </c>
      <c r="L2036" s="7" t="s">
        <v>293</v>
      </c>
      <c r="M2036" s="7" t="s">
        <v>189</v>
      </c>
      <c r="N2036" s="7" t="s">
        <v>294</v>
      </c>
      <c r="O2036" s="7">
        <v>100</v>
      </c>
      <c r="P2036" s="4">
        <f t="shared" si="94"/>
        <v>41833</v>
      </c>
      <c r="Q2036" s="4">
        <f t="shared" si="95"/>
        <v>41834</v>
      </c>
      <c r="R2036" s="7" t="str">
        <f t="shared" si="93"/>
        <v>id7865741834</v>
      </c>
      <c r="S2036" s="7">
        <f>VLOOKUP(R2036,box_office!$C:$F,2,FALSE)</f>
        <v>2.3433070866141734</v>
      </c>
      <c r="T2036" s="7">
        <f>VLOOKUP(R2036,box_office!$C:$F,3,FALSE)</f>
        <v>5.28</v>
      </c>
      <c r="U2036" s="7">
        <f>VLOOKUP(R2036,box_office!$C:$F,4,FALSE)</f>
        <v>4936</v>
      </c>
    </row>
    <row r="2037" spans="1:21" x14ac:dyDescent="0.3">
      <c r="A2037" s="3" t="s">
        <v>1828</v>
      </c>
      <c r="B2037" s="4" t="s">
        <v>87</v>
      </c>
      <c r="C2037" s="3" t="s">
        <v>1829</v>
      </c>
      <c r="D2037" s="3" t="s">
        <v>28</v>
      </c>
      <c r="F2037" s="3">
        <v>4.2</v>
      </c>
      <c r="G2037" s="3">
        <v>5</v>
      </c>
      <c r="H2037" s="3">
        <v>78</v>
      </c>
      <c r="I2037" s="6" t="s">
        <v>95</v>
      </c>
      <c r="J2037" s="6">
        <v>1289</v>
      </c>
      <c r="K2037" s="4">
        <v>41824</v>
      </c>
      <c r="L2037" s="7" t="s">
        <v>293</v>
      </c>
      <c r="M2037" s="7" t="s">
        <v>189</v>
      </c>
      <c r="N2037" s="7" t="s">
        <v>294</v>
      </c>
      <c r="O2037" s="7">
        <v>100</v>
      </c>
      <c r="P2037" s="4">
        <f t="shared" si="94"/>
        <v>41834</v>
      </c>
      <c r="Q2037" s="4">
        <f t="shared" si="95"/>
        <v>41835</v>
      </c>
      <c r="R2037" s="7" t="str">
        <f t="shared" si="93"/>
        <v>id7865741835</v>
      </c>
      <c r="S2037" s="7">
        <f>VLOOKUP(R2037,box_office!$C:$F,2,FALSE)</f>
        <v>2.2614173228346459</v>
      </c>
      <c r="T2037" s="7">
        <f>VLOOKUP(R2037,box_office!$C:$F,3,FALSE)</f>
        <v>4.5</v>
      </c>
      <c r="U2037" s="7">
        <f>VLOOKUP(R2037,box_office!$C:$F,4,FALSE)</f>
        <v>5013</v>
      </c>
    </row>
    <row r="2038" spans="1:21" x14ac:dyDescent="0.3">
      <c r="A2038" s="3" t="s">
        <v>1828</v>
      </c>
      <c r="B2038" s="4" t="s">
        <v>89</v>
      </c>
      <c r="C2038" s="3" t="s">
        <v>1829</v>
      </c>
      <c r="D2038" s="3" t="s">
        <v>28</v>
      </c>
      <c r="F2038" s="3">
        <v>4.2</v>
      </c>
      <c r="G2038" s="3">
        <v>5</v>
      </c>
      <c r="H2038" s="3">
        <v>78</v>
      </c>
      <c r="I2038" s="6" t="s">
        <v>95</v>
      </c>
      <c r="J2038" s="6">
        <v>1335</v>
      </c>
      <c r="K2038" s="4">
        <v>41824</v>
      </c>
      <c r="L2038" s="7" t="s">
        <v>293</v>
      </c>
      <c r="M2038" s="7" t="s">
        <v>189</v>
      </c>
      <c r="N2038" s="7" t="s">
        <v>294</v>
      </c>
      <c r="O2038" s="7">
        <v>100</v>
      </c>
      <c r="P2038" s="4">
        <f t="shared" si="94"/>
        <v>41835</v>
      </c>
      <c r="Q2038" s="4">
        <f t="shared" si="95"/>
        <v>41836</v>
      </c>
      <c r="R2038" s="7" t="str">
        <f t="shared" si="93"/>
        <v>id7865741836</v>
      </c>
      <c r="S2038" s="7">
        <f>VLOOKUP(R2038,box_office!$C:$F,2,FALSE)</f>
        <v>2.0110236220472442</v>
      </c>
      <c r="T2038" s="7">
        <f>VLOOKUP(R2038,box_office!$C:$F,3,FALSE)</f>
        <v>5.0599999999999996</v>
      </c>
      <c r="U2038" s="7">
        <f>VLOOKUP(R2038,box_office!$C:$F,4,FALSE)</f>
        <v>4961</v>
      </c>
    </row>
    <row r="2039" spans="1:21" x14ac:dyDescent="0.3">
      <c r="A2039" s="3" t="s">
        <v>1828</v>
      </c>
      <c r="B2039" s="4" t="s">
        <v>1794</v>
      </c>
      <c r="C2039" s="3" t="s">
        <v>1829</v>
      </c>
      <c r="D2039" s="3" t="s">
        <v>28</v>
      </c>
      <c r="F2039" s="3">
        <v>4.0999999999999996</v>
      </c>
      <c r="G2039" s="3">
        <v>5</v>
      </c>
      <c r="H2039" s="3">
        <v>78</v>
      </c>
      <c r="I2039" s="6" t="s">
        <v>95</v>
      </c>
      <c r="J2039" s="6">
        <v>1374</v>
      </c>
      <c r="K2039" s="4">
        <v>41824</v>
      </c>
      <c r="L2039" s="7" t="s">
        <v>293</v>
      </c>
      <c r="M2039" s="7" t="s">
        <v>189</v>
      </c>
      <c r="N2039" s="7" t="s">
        <v>294</v>
      </c>
      <c r="O2039" s="7">
        <v>100</v>
      </c>
      <c r="P2039" s="4">
        <f t="shared" si="94"/>
        <v>41836</v>
      </c>
      <c r="Q2039" s="4">
        <f t="shared" si="95"/>
        <v>41837</v>
      </c>
      <c r="R2039" s="7" t="str">
        <f t="shared" si="93"/>
        <v>id7865741837</v>
      </c>
      <c r="S2039" s="7">
        <f>VLOOKUP(R2039,box_office!$C:$F,2,FALSE)</f>
        <v>0.87874015748031498</v>
      </c>
      <c r="T2039" s="7">
        <f>VLOOKUP(R2039,box_office!$C:$F,3,FALSE)</f>
        <v>4.55</v>
      </c>
      <c r="U2039" s="7">
        <f>VLOOKUP(R2039,box_office!$C:$F,4,FALSE)</f>
        <v>2756</v>
      </c>
    </row>
    <row r="2040" spans="1:21" x14ac:dyDescent="0.3">
      <c r="A2040" s="3" t="s">
        <v>1828</v>
      </c>
      <c r="B2040" s="4" t="s">
        <v>1029</v>
      </c>
      <c r="C2040" s="3" t="s">
        <v>1829</v>
      </c>
      <c r="D2040" s="3" t="s">
        <v>28</v>
      </c>
      <c r="F2040" s="3">
        <v>4.0999999999999996</v>
      </c>
      <c r="G2040" s="3">
        <v>5</v>
      </c>
      <c r="H2040" s="3">
        <v>78</v>
      </c>
      <c r="I2040" s="6" t="s">
        <v>95</v>
      </c>
      <c r="J2040" s="6">
        <v>1412</v>
      </c>
      <c r="K2040" s="4">
        <v>41824</v>
      </c>
      <c r="L2040" s="7" t="s">
        <v>293</v>
      </c>
      <c r="M2040" s="7" t="s">
        <v>189</v>
      </c>
      <c r="N2040" s="7" t="s">
        <v>294</v>
      </c>
      <c r="O2040" s="7">
        <v>100</v>
      </c>
      <c r="P2040" s="4">
        <f t="shared" si="94"/>
        <v>41837</v>
      </c>
      <c r="Q2040" s="4">
        <f t="shared" si="95"/>
        <v>41838</v>
      </c>
      <c r="R2040" s="7" t="str">
        <f t="shared" si="93"/>
        <v>id7865741838</v>
      </c>
      <c r="S2040" s="7">
        <f>VLOOKUP(R2040,box_office!$C:$F,2,FALSE)</f>
        <v>0.32283464566929132</v>
      </c>
      <c r="T2040" s="7">
        <f>VLOOKUP(R2040,box_office!$C:$F,3,FALSE)</f>
        <v>4.3899999999999997</v>
      </c>
      <c r="U2040" s="7">
        <f>VLOOKUP(R2040,box_office!$C:$F,4,FALSE)</f>
        <v>1466</v>
      </c>
    </row>
    <row r="2041" spans="1:21" x14ac:dyDescent="0.3">
      <c r="A2041" s="3" t="s">
        <v>1828</v>
      </c>
      <c r="B2041" s="4" t="s">
        <v>1034</v>
      </c>
      <c r="C2041" s="3" t="s">
        <v>1829</v>
      </c>
      <c r="D2041" s="3" t="s">
        <v>28</v>
      </c>
      <c r="F2041" s="3">
        <v>4.0999999999999996</v>
      </c>
      <c r="G2041" s="3">
        <v>5</v>
      </c>
      <c r="H2041" s="3">
        <v>79</v>
      </c>
      <c r="I2041" s="6" t="s">
        <v>95</v>
      </c>
      <c r="J2041" s="6">
        <v>1432</v>
      </c>
      <c r="K2041" s="4">
        <v>41824</v>
      </c>
      <c r="L2041" s="7" t="s">
        <v>293</v>
      </c>
      <c r="M2041" s="7" t="s">
        <v>189</v>
      </c>
      <c r="N2041" s="7" t="s">
        <v>294</v>
      </c>
      <c r="O2041" s="7">
        <v>100</v>
      </c>
      <c r="P2041" s="4">
        <f t="shared" si="94"/>
        <v>41838</v>
      </c>
      <c r="Q2041" s="4">
        <f t="shared" si="95"/>
        <v>41839</v>
      </c>
      <c r="R2041" s="7" t="str">
        <f t="shared" si="93"/>
        <v>id7865741839</v>
      </c>
      <c r="S2041" s="7">
        <f>VLOOKUP(R2041,box_office!$C:$F,2,FALSE)</f>
        <v>0.29133858267716539</v>
      </c>
      <c r="T2041" s="7">
        <f>VLOOKUP(R2041,box_office!$C:$F,3,FALSE)</f>
        <v>4.3600000000000003</v>
      </c>
      <c r="U2041" s="7">
        <f>VLOOKUP(R2041,box_office!$C:$F,4,FALSE)</f>
        <v>1337</v>
      </c>
    </row>
    <row r="2042" spans="1:21" x14ac:dyDescent="0.3">
      <c r="A2042" s="3" t="s">
        <v>1828</v>
      </c>
      <c r="B2042" s="4" t="s">
        <v>1036</v>
      </c>
      <c r="C2042" s="3" t="s">
        <v>1829</v>
      </c>
      <c r="D2042" s="3" t="s">
        <v>28</v>
      </c>
      <c r="F2042" s="3">
        <v>4.0999999999999996</v>
      </c>
      <c r="G2042" s="3">
        <v>5</v>
      </c>
      <c r="H2042" s="3">
        <v>79</v>
      </c>
      <c r="I2042" s="6" t="s">
        <v>95</v>
      </c>
      <c r="J2042" s="6">
        <v>1450</v>
      </c>
      <c r="K2042" s="4">
        <v>41824</v>
      </c>
      <c r="L2042" s="7" t="s">
        <v>293</v>
      </c>
      <c r="M2042" s="7" t="s">
        <v>189</v>
      </c>
      <c r="N2042" s="7" t="s">
        <v>294</v>
      </c>
      <c r="O2042" s="7">
        <v>100</v>
      </c>
      <c r="P2042" s="4">
        <f t="shared" si="94"/>
        <v>41839</v>
      </c>
      <c r="Q2042" s="4">
        <f t="shared" si="95"/>
        <v>41840</v>
      </c>
      <c r="R2042" s="7" t="str">
        <f t="shared" si="93"/>
        <v>id7865741840</v>
      </c>
      <c r="S2042" s="7">
        <f>VLOOKUP(R2042,box_office!$C:$F,2,FALSE)</f>
        <v>0.28976377952755905</v>
      </c>
      <c r="T2042" s="7">
        <f>VLOOKUP(R2042,box_office!$C:$F,3,FALSE)</f>
        <v>4.33</v>
      </c>
      <c r="U2042" s="7">
        <f>VLOOKUP(R2042,box_office!$C:$F,4,FALSE)</f>
        <v>1343</v>
      </c>
    </row>
    <row r="2043" spans="1:21" x14ac:dyDescent="0.3">
      <c r="A2043" s="3" t="s">
        <v>1828</v>
      </c>
      <c r="B2043" s="4" t="s">
        <v>1038</v>
      </c>
      <c r="C2043" s="3" t="s">
        <v>1829</v>
      </c>
      <c r="D2043" s="3" t="s">
        <v>28</v>
      </c>
      <c r="F2043" s="3">
        <v>4.2</v>
      </c>
      <c r="G2043" s="3">
        <v>5</v>
      </c>
      <c r="H2043" s="3">
        <v>79</v>
      </c>
      <c r="I2043" s="6" t="s">
        <v>95</v>
      </c>
      <c r="J2043" s="6">
        <v>1468</v>
      </c>
      <c r="K2043" s="4">
        <v>41824</v>
      </c>
      <c r="L2043" s="7" t="s">
        <v>293</v>
      </c>
      <c r="M2043" s="7" t="s">
        <v>189</v>
      </c>
      <c r="N2043" s="7" t="s">
        <v>294</v>
      </c>
      <c r="O2043" s="7">
        <v>100</v>
      </c>
      <c r="P2043" s="4">
        <f t="shared" si="94"/>
        <v>41840</v>
      </c>
      <c r="Q2043" s="4">
        <f t="shared" si="95"/>
        <v>41841</v>
      </c>
      <c r="R2043" s="7" t="str">
        <f t="shared" si="93"/>
        <v>id7865741841</v>
      </c>
      <c r="S2043" s="7">
        <f>VLOOKUP(R2043,box_office!$C:$F,2,FALSE)</f>
        <v>0.20944881889763781</v>
      </c>
      <c r="T2043" s="7">
        <f>VLOOKUP(R2043,box_office!$C:$F,3,FALSE)</f>
        <v>4.0199999999999996</v>
      </c>
      <c r="U2043" s="7">
        <f>VLOOKUP(R2043,box_office!$C:$F,4,FALSE)</f>
        <v>1302</v>
      </c>
    </row>
    <row r="2044" spans="1:21" x14ac:dyDescent="0.3">
      <c r="A2044" s="3" t="s">
        <v>1828</v>
      </c>
      <c r="B2044" s="4" t="s">
        <v>1040</v>
      </c>
      <c r="C2044" s="3" t="s">
        <v>1829</v>
      </c>
      <c r="D2044" s="3" t="s">
        <v>28</v>
      </c>
      <c r="F2044" s="3">
        <v>4.2</v>
      </c>
      <c r="G2044" s="3">
        <v>5</v>
      </c>
      <c r="H2044" s="3">
        <v>79</v>
      </c>
      <c r="I2044" s="6" t="s">
        <v>95</v>
      </c>
      <c r="J2044" s="6">
        <v>1518</v>
      </c>
      <c r="K2044" s="4">
        <v>41824</v>
      </c>
      <c r="L2044" s="7" t="s">
        <v>293</v>
      </c>
      <c r="M2044" s="7" t="s">
        <v>189</v>
      </c>
      <c r="N2044" s="7" t="s">
        <v>294</v>
      </c>
      <c r="O2044" s="7">
        <v>100</v>
      </c>
      <c r="P2044" s="4">
        <f t="shared" si="94"/>
        <v>41842</v>
      </c>
      <c r="Q2044" s="4">
        <f t="shared" si="95"/>
        <v>41843</v>
      </c>
      <c r="R2044" s="7" t="str">
        <f t="shared" si="93"/>
        <v>id7865741843</v>
      </c>
      <c r="S2044" s="7">
        <f>VLOOKUP(R2044,box_office!$C:$F,2,FALSE)</f>
        <v>0.17952755905511814</v>
      </c>
      <c r="T2044" s="7">
        <f>VLOOKUP(R2044,box_office!$C:$F,3,FALSE)</f>
        <v>4.58</v>
      </c>
      <c r="U2044" s="7">
        <f>VLOOKUP(R2044,box_office!$C:$F,4,FALSE)</f>
        <v>1306</v>
      </c>
    </row>
    <row r="2045" spans="1:21" x14ac:dyDescent="0.3">
      <c r="A2045" s="3" t="s">
        <v>1828</v>
      </c>
      <c r="B2045" s="4" t="s">
        <v>1042</v>
      </c>
      <c r="C2045" s="3" t="s">
        <v>1829</v>
      </c>
      <c r="D2045" s="3" t="s">
        <v>28</v>
      </c>
      <c r="F2045" s="3">
        <v>4.0999999999999996</v>
      </c>
      <c r="G2045" s="3">
        <v>5</v>
      </c>
      <c r="H2045" s="3">
        <v>84</v>
      </c>
      <c r="I2045" s="6" t="s">
        <v>95</v>
      </c>
      <c r="J2045" s="6">
        <v>1586</v>
      </c>
      <c r="K2045" s="4">
        <v>41824</v>
      </c>
      <c r="L2045" s="7" t="s">
        <v>293</v>
      </c>
      <c r="M2045" s="7" t="s">
        <v>189</v>
      </c>
      <c r="N2045" s="7" t="s">
        <v>294</v>
      </c>
      <c r="O2045" s="7">
        <v>100</v>
      </c>
      <c r="P2045" s="4">
        <f t="shared" si="94"/>
        <v>41844</v>
      </c>
      <c r="Q2045" s="4">
        <f t="shared" si="95"/>
        <v>41845</v>
      </c>
      <c r="R2045" s="7" t="str">
        <f t="shared" si="93"/>
        <v>id7865741845</v>
      </c>
      <c r="S2045" s="7">
        <f>VLOOKUP(R2045,box_office!$C:$F,2,FALSE)</f>
        <v>0.15433070866141735</v>
      </c>
      <c r="T2045" s="7">
        <f>VLOOKUP(R2045,box_office!$C:$F,3,FALSE)</f>
        <v>4.5199999999999996</v>
      </c>
      <c r="U2045" s="7">
        <f>VLOOKUP(R2045,box_office!$C:$F,4,FALSE)</f>
        <v>1146</v>
      </c>
    </row>
    <row r="2046" spans="1:21" x14ac:dyDescent="0.3">
      <c r="A2046" s="3" t="s">
        <v>1828</v>
      </c>
      <c r="B2046" s="4" t="s">
        <v>1044</v>
      </c>
      <c r="C2046" s="3" t="s">
        <v>1829</v>
      </c>
      <c r="D2046" s="3" t="s">
        <v>28</v>
      </c>
      <c r="F2046" s="3">
        <v>4.0999999999999996</v>
      </c>
      <c r="G2046" s="3">
        <v>5</v>
      </c>
      <c r="H2046" s="3">
        <v>84</v>
      </c>
      <c r="I2046" s="6" t="s">
        <v>95</v>
      </c>
      <c r="J2046" s="6">
        <v>1610</v>
      </c>
      <c r="K2046" s="4">
        <v>41824</v>
      </c>
      <c r="L2046" s="7" t="s">
        <v>293</v>
      </c>
      <c r="M2046" s="7" t="s">
        <v>189</v>
      </c>
      <c r="N2046" s="7" t="s">
        <v>294</v>
      </c>
      <c r="O2046" s="7">
        <v>100</v>
      </c>
      <c r="P2046" s="4">
        <f t="shared" si="94"/>
        <v>41845</v>
      </c>
      <c r="Q2046" s="4">
        <f t="shared" si="95"/>
        <v>41846</v>
      </c>
      <c r="R2046" s="7" t="str">
        <f t="shared" si="93"/>
        <v>id7865741846</v>
      </c>
      <c r="S2046" s="7">
        <f>VLOOKUP(R2046,box_office!$C:$F,2,FALSE)</f>
        <v>0.19370078740157481</v>
      </c>
      <c r="T2046" s="7">
        <f>VLOOKUP(R2046,box_office!$C:$F,3,FALSE)</f>
        <v>4.1399999999999997</v>
      </c>
      <c r="U2046" s="7">
        <f>VLOOKUP(R2046,box_office!$C:$F,4,FALSE)</f>
        <v>1175</v>
      </c>
    </row>
    <row r="2047" spans="1:21" x14ac:dyDescent="0.3">
      <c r="A2047" s="3" t="s">
        <v>1828</v>
      </c>
      <c r="B2047" s="4" t="s">
        <v>1046</v>
      </c>
      <c r="C2047" s="3" t="s">
        <v>1829</v>
      </c>
      <c r="D2047" s="3" t="s">
        <v>28</v>
      </c>
      <c r="F2047" s="3">
        <v>4.0999999999999996</v>
      </c>
      <c r="G2047" s="3">
        <v>5</v>
      </c>
      <c r="H2047" s="3">
        <v>84</v>
      </c>
      <c r="I2047" s="6" t="s">
        <v>95</v>
      </c>
      <c r="J2047" s="6">
        <v>1632</v>
      </c>
      <c r="K2047" s="4">
        <v>41824</v>
      </c>
      <c r="L2047" s="7" t="s">
        <v>293</v>
      </c>
      <c r="M2047" s="7" t="s">
        <v>189</v>
      </c>
      <c r="N2047" s="7" t="s">
        <v>294</v>
      </c>
      <c r="O2047" s="7">
        <v>100</v>
      </c>
      <c r="P2047" s="4">
        <f t="shared" si="94"/>
        <v>41846</v>
      </c>
      <c r="Q2047" s="4">
        <f t="shared" si="95"/>
        <v>41847</v>
      </c>
      <c r="R2047" s="7" t="str">
        <f t="shared" si="93"/>
        <v>id7865741847</v>
      </c>
      <c r="S2047" s="7">
        <f>VLOOKUP(R2047,box_office!$C:$F,2,FALSE)</f>
        <v>0.21259842519685043</v>
      </c>
      <c r="T2047" s="7">
        <f>VLOOKUP(R2047,box_office!$C:$F,3,FALSE)</f>
        <v>4.6100000000000003</v>
      </c>
      <c r="U2047" s="7">
        <f>VLOOKUP(R2047,box_office!$C:$F,4,FALSE)</f>
        <v>1158</v>
      </c>
    </row>
    <row r="2048" spans="1:21" x14ac:dyDescent="0.3">
      <c r="A2048" s="3" t="s">
        <v>1828</v>
      </c>
      <c r="B2048" s="4" t="s">
        <v>1048</v>
      </c>
      <c r="C2048" s="3" t="s">
        <v>1829</v>
      </c>
      <c r="D2048" s="3" t="s">
        <v>28</v>
      </c>
      <c r="F2048" s="3">
        <v>4.0999999999999996</v>
      </c>
      <c r="G2048" s="3">
        <v>5</v>
      </c>
      <c r="H2048" s="3">
        <v>88</v>
      </c>
      <c r="I2048" s="6" t="s">
        <v>95</v>
      </c>
      <c r="J2048" s="6">
        <v>1679</v>
      </c>
      <c r="K2048" s="4">
        <v>41824</v>
      </c>
      <c r="L2048" s="7" t="s">
        <v>293</v>
      </c>
      <c r="M2048" s="7" t="s">
        <v>189</v>
      </c>
      <c r="N2048" s="7" t="s">
        <v>294</v>
      </c>
      <c r="O2048" s="7">
        <v>100</v>
      </c>
      <c r="P2048" s="4">
        <f t="shared" si="94"/>
        <v>41848</v>
      </c>
      <c r="Q2048" s="4">
        <f t="shared" si="95"/>
        <v>41849</v>
      </c>
      <c r="R2048" s="7" t="str">
        <f t="shared" si="93"/>
        <v>id7865741849</v>
      </c>
      <c r="S2048" s="7">
        <f>VLOOKUP(R2048,box_office!$C:$F,2,FALSE)</f>
        <v>0.14488188976377953</v>
      </c>
      <c r="T2048" s="7">
        <f>VLOOKUP(R2048,box_office!$C:$F,3,FALSE)</f>
        <v>4.22</v>
      </c>
      <c r="U2048" s="7">
        <f>VLOOKUP(R2048,box_office!$C:$F,4,FALSE)</f>
        <v>1145</v>
      </c>
    </row>
    <row r="2049" spans="1:21" x14ac:dyDescent="0.3">
      <c r="A2049" s="3" t="s">
        <v>1828</v>
      </c>
      <c r="B2049" s="4" t="s">
        <v>1050</v>
      </c>
      <c r="C2049" s="3" t="s">
        <v>1829</v>
      </c>
      <c r="D2049" s="3" t="s">
        <v>28</v>
      </c>
      <c r="F2049" s="3">
        <v>4.0999999999999996</v>
      </c>
      <c r="G2049" s="3">
        <v>5</v>
      </c>
      <c r="H2049" s="3">
        <v>88</v>
      </c>
      <c r="I2049" s="6" t="s">
        <v>95</v>
      </c>
      <c r="J2049" s="6">
        <v>1696</v>
      </c>
      <c r="K2049" s="4">
        <v>41824</v>
      </c>
      <c r="L2049" s="7" t="s">
        <v>293</v>
      </c>
      <c r="M2049" s="7" t="s">
        <v>189</v>
      </c>
      <c r="N2049" s="7" t="s">
        <v>294</v>
      </c>
      <c r="O2049" s="7">
        <v>100</v>
      </c>
      <c r="P2049" s="4">
        <f t="shared" si="94"/>
        <v>41849</v>
      </c>
      <c r="Q2049" s="4">
        <f t="shared" si="95"/>
        <v>41850</v>
      </c>
      <c r="R2049" s="7" t="str">
        <f t="shared" si="93"/>
        <v>id7865741850</v>
      </c>
      <c r="S2049" s="7">
        <f>VLOOKUP(R2049,box_office!$C:$F,2,FALSE)</f>
        <v>0.13858267716535436</v>
      </c>
      <c r="T2049" s="7">
        <f>VLOOKUP(R2049,box_office!$C:$F,3,FALSE)</f>
        <v>4.3099999999999996</v>
      </c>
      <c r="U2049" s="7">
        <f>VLOOKUP(R2049,box_office!$C:$F,4,FALSE)</f>
        <v>1079</v>
      </c>
    </row>
    <row r="2050" spans="1:21" x14ac:dyDescent="0.3">
      <c r="A2050" s="3" t="s">
        <v>1828</v>
      </c>
      <c r="B2050" s="4" t="s">
        <v>487</v>
      </c>
      <c r="C2050" s="3" t="s">
        <v>1829</v>
      </c>
      <c r="D2050" s="3" t="s">
        <v>28</v>
      </c>
      <c r="F2050" s="3">
        <v>4.0999999999999996</v>
      </c>
      <c r="G2050" s="3">
        <v>5</v>
      </c>
      <c r="H2050" s="3">
        <v>88</v>
      </c>
      <c r="I2050" s="6" t="s">
        <v>95</v>
      </c>
      <c r="J2050" s="6">
        <v>1714</v>
      </c>
      <c r="K2050" s="4">
        <v>41824</v>
      </c>
      <c r="L2050" s="7" t="s">
        <v>293</v>
      </c>
      <c r="M2050" s="7" t="s">
        <v>189</v>
      </c>
      <c r="N2050" s="7" t="s">
        <v>294</v>
      </c>
      <c r="O2050" s="7">
        <v>100</v>
      </c>
      <c r="P2050" s="4">
        <f t="shared" si="94"/>
        <v>41850</v>
      </c>
      <c r="Q2050" s="4">
        <f t="shared" si="95"/>
        <v>41851</v>
      </c>
      <c r="R2050" s="7" t="str">
        <f t="shared" ref="R2050:R2113" si="96">_xlfn.CONCAT(A2050,P2050+1)</f>
        <v>id7865741851</v>
      </c>
      <c r="S2050" s="7">
        <f>VLOOKUP(R2050,box_office!$C:$F,2,FALSE)</f>
        <v>0.15590551181102363</v>
      </c>
      <c r="T2050" s="7">
        <f>VLOOKUP(R2050,box_office!$C:$F,3,FALSE)</f>
        <v>4.82</v>
      </c>
      <c r="U2050" s="7">
        <f>VLOOKUP(R2050,box_office!$C:$F,4,FALSE)</f>
        <v>1084</v>
      </c>
    </row>
    <row r="2051" spans="1:21" x14ac:dyDescent="0.3">
      <c r="A2051" s="3" t="s">
        <v>1828</v>
      </c>
      <c r="B2051" s="4" t="s">
        <v>491</v>
      </c>
      <c r="C2051" s="3" t="s">
        <v>1829</v>
      </c>
      <c r="D2051" s="3" t="s">
        <v>28</v>
      </c>
      <c r="F2051" s="3">
        <v>4.0999999999999996</v>
      </c>
      <c r="G2051" s="3">
        <v>5</v>
      </c>
      <c r="H2051" s="3">
        <v>88</v>
      </c>
      <c r="I2051" s="6" t="s">
        <v>95</v>
      </c>
      <c r="J2051" s="6">
        <v>1734</v>
      </c>
      <c r="K2051" s="4">
        <v>41824</v>
      </c>
      <c r="L2051" s="7" t="s">
        <v>293</v>
      </c>
      <c r="M2051" s="7" t="s">
        <v>189</v>
      </c>
      <c r="N2051" s="7" t="s">
        <v>294</v>
      </c>
      <c r="O2051" s="7">
        <v>100</v>
      </c>
      <c r="P2051" s="4">
        <f t="shared" ref="P2051:P2114" si="97">DATEVALUE(B2051)</f>
        <v>41851</v>
      </c>
      <c r="Q2051" s="4">
        <f t="shared" ref="Q2051:Q2114" si="98">P2051+1</f>
        <v>41852</v>
      </c>
      <c r="R2051" s="7" t="str">
        <f t="shared" si="96"/>
        <v>id7865741852</v>
      </c>
      <c r="S2051" s="7">
        <f>VLOOKUP(R2051,box_office!$C:$F,2,FALSE)</f>
        <v>6.614173228346458E-2</v>
      </c>
      <c r="T2051" s="7">
        <f>VLOOKUP(R2051,box_office!$C:$F,3,FALSE)</f>
        <v>4.3899999999999997</v>
      </c>
      <c r="U2051" s="7">
        <f>VLOOKUP(R2051,box_office!$C:$F,4,FALSE)</f>
        <v>512</v>
      </c>
    </row>
    <row r="2052" spans="1:21" x14ac:dyDescent="0.3">
      <c r="A2052" s="3" t="s">
        <v>1828</v>
      </c>
      <c r="B2052" s="4" t="s">
        <v>493</v>
      </c>
      <c r="C2052" s="3" t="s">
        <v>1829</v>
      </c>
      <c r="D2052" s="3" t="s">
        <v>28</v>
      </c>
      <c r="F2052" s="3">
        <v>4.0999999999999996</v>
      </c>
      <c r="G2052" s="3">
        <v>5</v>
      </c>
      <c r="H2052" s="3">
        <v>88</v>
      </c>
      <c r="I2052" s="6" t="s">
        <v>95</v>
      </c>
      <c r="J2052" s="6">
        <v>1741</v>
      </c>
      <c r="K2052" s="4">
        <v>41824</v>
      </c>
      <c r="L2052" s="7" t="s">
        <v>293</v>
      </c>
      <c r="M2052" s="7" t="s">
        <v>189</v>
      </c>
      <c r="N2052" s="7" t="s">
        <v>294</v>
      </c>
      <c r="O2052" s="7">
        <v>100</v>
      </c>
      <c r="P2052" s="4">
        <f t="shared" si="97"/>
        <v>41852</v>
      </c>
      <c r="Q2052" s="4">
        <f t="shared" si="98"/>
        <v>41853</v>
      </c>
      <c r="R2052" s="7" t="str">
        <f t="shared" si="96"/>
        <v>id7865741853</v>
      </c>
      <c r="S2052" s="7">
        <f>VLOOKUP(R2052,box_office!$C:$F,2,FALSE)</f>
        <v>0.2283464566929134</v>
      </c>
      <c r="T2052" s="7">
        <f>VLOOKUP(R2052,box_office!$C:$F,3,FALSE)</f>
        <v>4.9400000000000004</v>
      </c>
      <c r="U2052" s="7">
        <f>VLOOKUP(R2052,box_office!$C:$F,4,FALSE)</f>
        <v>515</v>
      </c>
    </row>
    <row r="2053" spans="1:21" x14ac:dyDescent="0.3">
      <c r="A2053" s="3" t="s">
        <v>1828</v>
      </c>
      <c r="B2053" s="4" t="s">
        <v>495</v>
      </c>
      <c r="C2053" s="3" t="s">
        <v>1829</v>
      </c>
      <c r="D2053" s="3" t="s">
        <v>28</v>
      </c>
      <c r="F2053" s="3">
        <v>4.0999999999999996</v>
      </c>
      <c r="G2053" s="3">
        <v>5</v>
      </c>
      <c r="H2053" s="3">
        <v>88</v>
      </c>
      <c r="I2053" s="6" t="s">
        <v>95</v>
      </c>
      <c r="J2053" s="6">
        <v>1751</v>
      </c>
      <c r="K2053" s="4">
        <v>41824</v>
      </c>
      <c r="L2053" s="7" t="s">
        <v>293</v>
      </c>
      <c r="M2053" s="7" t="s">
        <v>189</v>
      </c>
      <c r="N2053" s="7" t="s">
        <v>294</v>
      </c>
      <c r="O2053" s="7">
        <v>100</v>
      </c>
      <c r="P2053" s="4">
        <f t="shared" si="97"/>
        <v>41853</v>
      </c>
      <c r="Q2053" s="4">
        <f t="shared" si="98"/>
        <v>41854</v>
      </c>
      <c r="R2053" s="7" t="str">
        <f t="shared" si="96"/>
        <v>id7865741854</v>
      </c>
      <c r="S2053" s="7">
        <f>VLOOKUP(R2053,box_office!$C:$F,2,FALSE)</f>
        <v>7.874015748031496E-2</v>
      </c>
      <c r="T2053" s="7">
        <f>VLOOKUP(R2053,box_office!$C:$F,3,FALSE)</f>
        <v>4.33</v>
      </c>
      <c r="U2053" s="7">
        <f>VLOOKUP(R2053,box_office!$C:$F,4,FALSE)</f>
        <v>460</v>
      </c>
    </row>
    <row r="2054" spans="1:21" hidden="1" x14ac:dyDescent="0.3">
      <c r="A2054" s="3" t="s">
        <v>1828</v>
      </c>
      <c r="B2054" s="4" t="s">
        <v>497</v>
      </c>
      <c r="C2054" s="3" t="s">
        <v>1829</v>
      </c>
      <c r="D2054" s="3" t="s">
        <v>28</v>
      </c>
      <c r="F2054" s="3">
        <v>4.0999999999999996</v>
      </c>
      <c r="G2054" s="3">
        <v>5</v>
      </c>
      <c r="H2054" s="3">
        <v>88</v>
      </c>
      <c r="I2054" s="3" t="s">
        <v>95</v>
      </c>
      <c r="J2054" s="3">
        <v>1761</v>
      </c>
      <c r="K2054" s="4">
        <v>41824</v>
      </c>
      <c r="L2054" t="s">
        <v>293</v>
      </c>
      <c r="M2054" t="s">
        <v>189</v>
      </c>
      <c r="N2054" t="s">
        <v>294</v>
      </c>
      <c r="O2054">
        <v>100</v>
      </c>
      <c r="P2054" s="4">
        <f t="shared" si="97"/>
        <v>41854</v>
      </c>
      <c r="Q2054" s="4">
        <f t="shared" si="98"/>
        <v>41855</v>
      </c>
      <c r="R2054" s="10" t="str">
        <f t="shared" si="96"/>
        <v>id7865741855</v>
      </c>
      <c r="S2054" s="9" t="e">
        <f>VLOOKUP(R2054,box_office!$C:$F,2,FALSE)</f>
        <v>#N/A</v>
      </c>
      <c r="T2054" s="9" t="e">
        <f>VLOOKUP(R2054,box_office!$C:$F,3,FALSE)</f>
        <v>#N/A</v>
      </c>
      <c r="U2054" s="9" t="e">
        <f>VLOOKUP(R2054,box_office!$C:$F,4,FALSE)</f>
        <v>#N/A</v>
      </c>
    </row>
    <row r="2055" spans="1:21" hidden="1" x14ac:dyDescent="0.3">
      <c r="A2055" s="3" t="s">
        <v>1857</v>
      </c>
      <c r="B2055" s="4" t="s">
        <v>114</v>
      </c>
      <c r="C2055" s="3" t="s">
        <v>1858</v>
      </c>
      <c r="D2055" s="3" t="s">
        <v>28</v>
      </c>
      <c r="E2055" s="3" t="s">
        <v>1859</v>
      </c>
      <c r="F2055" s="3">
        <v>4.4000000000000004</v>
      </c>
      <c r="G2055" s="3">
        <v>11</v>
      </c>
      <c r="H2055" s="3">
        <v>370</v>
      </c>
      <c r="I2055" s="3" t="s">
        <v>95</v>
      </c>
      <c r="J2055" s="3">
        <v>216</v>
      </c>
      <c r="K2055" s="4">
        <v>41740</v>
      </c>
      <c r="L2055" t="s">
        <v>132</v>
      </c>
      <c r="M2055" t="s">
        <v>415</v>
      </c>
      <c r="N2055" t="s">
        <v>294</v>
      </c>
      <c r="O2055">
        <v>99</v>
      </c>
      <c r="P2055" s="4">
        <f t="shared" si="97"/>
        <v>41733</v>
      </c>
      <c r="Q2055" s="4">
        <f t="shared" si="98"/>
        <v>41734</v>
      </c>
      <c r="R2055" s="10" t="str">
        <f t="shared" si="96"/>
        <v>id7880741734</v>
      </c>
      <c r="S2055" s="9" t="e">
        <f>VLOOKUP(R2055,box_office!$C:$F,2,FALSE)</f>
        <v>#N/A</v>
      </c>
      <c r="T2055" s="9" t="e">
        <f>VLOOKUP(R2055,box_office!$C:$F,3,FALSE)</f>
        <v>#N/A</v>
      </c>
      <c r="U2055" s="9" t="e">
        <f>VLOOKUP(R2055,box_office!$C:$F,4,FALSE)</f>
        <v>#N/A</v>
      </c>
    </row>
    <row r="2056" spans="1:21" hidden="1" x14ac:dyDescent="0.3">
      <c r="A2056" s="3" t="s">
        <v>1857</v>
      </c>
      <c r="B2056" s="4" t="s">
        <v>116</v>
      </c>
      <c r="C2056" s="3" t="s">
        <v>1858</v>
      </c>
      <c r="D2056" s="3" t="s">
        <v>28</v>
      </c>
      <c r="E2056" s="3" t="s">
        <v>1859</v>
      </c>
      <c r="F2056" s="3">
        <v>4.4000000000000004</v>
      </c>
      <c r="G2056" s="3">
        <v>11</v>
      </c>
      <c r="H2056" s="3">
        <v>370</v>
      </c>
      <c r="I2056" s="3" t="s">
        <v>95</v>
      </c>
      <c r="J2056" s="3">
        <v>304</v>
      </c>
      <c r="K2056" s="4">
        <v>41740</v>
      </c>
      <c r="L2056" t="s">
        <v>132</v>
      </c>
      <c r="M2056" t="s">
        <v>415</v>
      </c>
      <c r="N2056" t="s">
        <v>294</v>
      </c>
      <c r="O2056">
        <v>99</v>
      </c>
      <c r="P2056" s="4">
        <f t="shared" si="97"/>
        <v>41734</v>
      </c>
      <c r="Q2056" s="4">
        <f t="shared" si="98"/>
        <v>41735</v>
      </c>
      <c r="R2056" s="10" t="str">
        <f t="shared" si="96"/>
        <v>id7880741735</v>
      </c>
      <c r="S2056" s="9" t="e">
        <f>VLOOKUP(R2056,box_office!$C:$F,2,FALSE)</f>
        <v>#N/A</v>
      </c>
      <c r="T2056" s="9" t="e">
        <f>VLOOKUP(R2056,box_office!$C:$F,3,FALSE)</f>
        <v>#N/A</v>
      </c>
      <c r="U2056" s="9" t="e">
        <f>VLOOKUP(R2056,box_office!$C:$F,4,FALSE)</f>
        <v>#N/A</v>
      </c>
    </row>
    <row r="2057" spans="1:21" hidden="1" x14ac:dyDescent="0.3">
      <c r="A2057" s="3" t="s">
        <v>1857</v>
      </c>
      <c r="B2057" s="4" t="s">
        <v>118</v>
      </c>
      <c r="C2057" s="3" t="s">
        <v>1858</v>
      </c>
      <c r="D2057" s="3" t="s">
        <v>28</v>
      </c>
      <c r="E2057" s="3" t="s">
        <v>1859</v>
      </c>
      <c r="F2057" s="3">
        <v>4.5</v>
      </c>
      <c r="G2057" s="3">
        <v>11</v>
      </c>
      <c r="H2057" s="3">
        <v>370</v>
      </c>
      <c r="I2057" s="3" t="s">
        <v>95</v>
      </c>
      <c r="J2057" s="3">
        <v>391</v>
      </c>
      <c r="K2057" s="4">
        <v>41740</v>
      </c>
      <c r="L2057" t="s">
        <v>132</v>
      </c>
      <c r="M2057" t="s">
        <v>415</v>
      </c>
      <c r="N2057" t="s">
        <v>294</v>
      </c>
      <c r="O2057">
        <v>99</v>
      </c>
      <c r="P2057" s="4">
        <f t="shared" si="97"/>
        <v>41735</v>
      </c>
      <c r="Q2057" s="4">
        <f t="shared" si="98"/>
        <v>41736</v>
      </c>
      <c r="R2057" s="10" t="str">
        <f t="shared" si="96"/>
        <v>id7880741736</v>
      </c>
      <c r="S2057" s="9" t="e">
        <f>VLOOKUP(R2057,box_office!$C:$F,2,FALSE)</f>
        <v>#N/A</v>
      </c>
      <c r="T2057" s="9" t="e">
        <f>VLOOKUP(R2057,box_office!$C:$F,3,FALSE)</f>
        <v>#N/A</v>
      </c>
      <c r="U2057" s="9" t="e">
        <f>VLOOKUP(R2057,box_office!$C:$F,4,FALSE)</f>
        <v>#N/A</v>
      </c>
    </row>
    <row r="2058" spans="1:21" hidden="1" x14ac:dyDescent="0.3">
      <c r="A2058" s="3" t="s">
        <v>1857</v>
      </c>
      <c r="B2058" s="4" t="s">
        <v>120</v>
      </c>
      <c r="C2058" s="3" t="s">
        <v>1858</v>
      </c>
      <c r="D2058" s="3" t="s">
        <v>28</v>
      </c>
      <c r="E2058" s="3" t="s">
        <v>1859</v>
      </c>
      <c r="F2058" s="3">
        <v>4.5</v>
      </c>
      <c r="G2058" s="3">
        <v>11</v>
      </c>
      <c r="H2058" s="3">
        <v>370</v>
      </c>
      <c r="I2058" s="3" t="s">
        <v>95</v>
      </c>
      <c r="J2058" s="3">
        <v>473</v>
      </c>
      <c r="K2058" s="4">
        <v>41740</v>
      </c>
      <c r="L2058" t="s">
        <v>132</v>
      </c>
      <c r="M2058" t="s">
        <v>415</v>
      </c>
      <c r="N2058" t="s">
        <v>294</v>
      </c>
      <c r="O2058">
        <v>99</v>
      </c>
      <c r="P2058" s="4">
        <f t="shared" si="97"/>
        <v>41736</v>
      </c>
      <c r="Q2058" s="4">
        <f t="shared" si="98"/>
        <v>41737</v>
      </c>
      <c r="R2058" s="10" t="str">
        <f t="shared" si="96"/>
        <v>id7880741737</v>
      </c>
      <c r="S2058" s="9" t="e">
        <f>VLOOKUP(R2058,box_office!$C:$F,2,FALSE)</f>
        <v>#N/A</v>
      </c>
      <c r="T2058" s="9" t="e">
        <f>VLOOKUP(R2058,box_office!$C:$F,3,FALSE)</f>
        <v>#N/A</v>
      </c>
      <c r="U2058" s="9" t="e">
        <f>VLOOKUP(R2058,box_office!$C:$F,4,FALSE)</f>
        <v>#N/A</v>
      </c>
    </row>
    <row r="2059" spans="1:21" hidden="1" x14ac:dyDescent="0.3">
      <c r="A2059" s="3" t="s">
        <v>1857</v>
      </c>
      <c r="B2059" s="4" t="s">
        <v>122</v>
      </c>
      <c r="C2059" s="3" t="s">
        <v>1858</v>
      </c>
      <c r="D2059" s="3" t="s">
        <v>28</v>
      </c>
      <c r="E2059" s="3" t="s">
        <v>1859</v>
      </c>
      <c r="F2059" s="3">
        <v>4.5</v>
      </c>
      <c r="G2059" s="3">
        <v>11</v>
      </c>
      <c r="H2059" s="3">
        <v>370</v>
      </c>
      <c r="I2059" s="3" t="s">
        <v>95</v>
      </c>
      <c r="J2059" s="3">
        <v>543</v>
      </c>
      <c r="K2059" s="4">
        <v>41740</v>
      </c>
      <c r="L2059" t="s">
        <v>132</v>
      </c>
      <c r="M2059" t="s">
        <v>415</v>
      </c>
      <c r="N2059" t="s">
        <v>294</v>
      </c>
      <c r="O2059">
        <v>99</v>
      </c>
      <c r="P2059" s="4">
        <f t="shared" si="97"/>
        <v>41737</v>
      </c>
      <c r="Q2059" s="4">
        <f t="shared" si="98"/>
        <v>41738</v>
      </c>
      <c r="R2059" s="10" t="str">
        <f t="shared" si="96"/>
        <v>id7880741738</v>
      </c>
      <c r="S2059" s="9" t="e">
        <f>VLOOKUP(R2059,box_office!$C:$F,2,FALSE)</f>
        <v>#N/A</v>
      </c>
      <c r="T2059" s="9" t="e">
        <f>VLOOKUP(R2059,box_office!$C:$F,3,FALSE)</f>
        <v>#N/A</v>
      </c>
      <c r="U2059" s="9" t="e">
        <f>VLOOKUP(R2059,box_office!$C:$F,4,FALSE)</f>
        <v>#N/A</v>
      </c>
    </row>
    <row r="2060" spans="1:21" hidden="1" x14ac:dyDescent="0.3">
      <c r="A2060" s="3" t="s">
        <v>1857</v>
      </c>
      <c r="B2060" s="4" t="s">
        <v>124</v>
      </c>
      <c r="C2060" s="3" t="s">
        <v>1858</v>
      </c>
      <c r="D2060" s="3" t="s">
        <v>28</v>
      </c>
      <c r="E2060" s="3" t="s">
        <v>1859</v>
      </c>
      <c r="F2060" s="3">
        <v>4.5</v>
      </c>
      <c r="G2060" s="3">
        <v>11</v>
      </c>
      <c r="H2060" s="3">
        <v>370</v>
      </c>
      <c r="I2060" s="3" t="s">
        <v>95</v>
      </c>
      <c r="J2060" s="3">
        <v>574</v>
      </c>
      <c r="K2060" s="4">
        <v>41740</v>
      </c>
      <c r="L2060" t="s">
        <v>132</v>
      </c>
      <c r="M2060" t="s">
        <v>415</v>
      </c>
      <c r="N2060" t="s">
        <v>294</v>
      </c>
      <c r="O2060">
        <v>99</v>
      </c>
      <c r="P2060" s="4">
        <f t="shared" si="97"/>
        <v>41738</v>
      </c>
      <c r="Q2060" s="4">
        <f t="shared" si="98"/>
        <v>41739</v>
      </c>
      <c r="R2060" s="10" t="str">
        <f t="shared" si="96"/>
        <v>id7880741739</v>
      </c>
      <c r="S2060" s="9" t="e">
        <f>VLOOKUP(R2060,box_office!$C:$F,2,FALSE)</f>
        <v>#N/A</v>
      </c>
      <c r="T2060" s="9" t="e">
        <f>VLOOKUP(R2060,box_office!$C:$F,3,FALSE)</f>
        <v>#N/A</v>
      </c>
      <c r="U2060" s="9" t="e">
        <f>VLOOKUP(R2060,box_office!$C:$F,4,FALSE)</f>
        <v>#N/A</v>
      </c>
    </row>
    <row r="2061" spans="1:21" x14ac:dyDescent="0.3">
      <c r="A2061" s="3" t="s">
        <v>1857</v>
      </c>
      <c r="B2061" s="4" t="s">
        <v>586</v>
      </c>
      <c r="C2061" s="3" t="s">
        <v>1858</v>
      </c>
      <c r="D2061" s="3" t="s">
        <v>28</v>
      </c>
      <c r="E2061" s="3" t="s">
        <v>1859</v>
      </c>
      <c r="F2061" s="3">
        <v>4.4000000000000004</v>
      </c>
      <c r="G2061" s="3">
        <v>11</v>
      </c>
      <c r="H2061" s="3">
        <v>370</v>
      </c>
      <c r="I2061" s="6" t="s">
        <v>95</v>
      </c>
      <c r="J2061" s="6">
        <v>639</v>
      </c>
      <c r="K2061" s="4">
        <v>41740</v>
      </c>
      <c r="L2061" s="7" t="s">
        <v>132</v>
      </c>
      <c r="M2061" s="7" t="s">
        <v>415</v>
      </c>
      <c r="N2061" s="7" t="s">
        <v>294</v>
      </c>
      <c r="O2061" s="7">
        <v>99</v>
      </c>
      <c r="P2061" s="4">
        <f t="shared" si="97"/>
        <v>41739</v>
      </c>
      <c r="Q2061" s="4">
        <f t="shared" si="98"/>
        <v>41740</v>
      </c>
      <c r="R2061" s="7" t="str">
        <f t="shared" si="96"/>
        <v>id7880741740</v>
      </c>
      <c r="S2061" s="7">
        <f>VLOOKUP(R2061,box_office!$C:$F,2,FALSE)</f>
        <v>7.0913385826771655</v>
      </c>
      <c r="T2061" s="7">
        <f>VLOOKUP(R2061,box_office!$C:$F,3,FALSE)</f>
        <v>5.42</v>
      </c>
      <c r="U2061" s="7">
        <f>VLOOKUP(R2061,box_office!$C:$F,4,FALSE)</f>
        <v>14000</v>
      </c>
    </row>
    <row r="2062" spans="1:21" x14ac:dyDescent="0.3">
      <c r="A2062" s="3" t="s">
        <v>1857</v>
      </c>
      <c r="B2062" s="4" t="s">
        <v>590</v>
      </c>
      <c r="C2062" s="3" t="s">
        <v>1858</v>
      </c>
      <c r="D2062" s="3" t="s">
        <v>28</v>
      </c>
      <c r="E2062" s="3" t="s">
        <v>1859</v>
      </c>
      <c r="F2062" s="3">
        <v>4.5</v>
      </c>
      <c r="G2062" s="3">
        <v>11</v>
      </c>
      <c r="H2062" s="3">
        <v>370</v>
      </c>
      <c r="I2062" s="6" t="s">
        <v>95</v>
      </c>
      <c r="J2062" s="6">
        <v>728</v>
      </c>
      <c r="K2062" s="4">
        <v>41740</v>
      </c>
      <c r="L2062" s="7" t="s">
        <v>132</v>
      </c>
      <c r="M2062" s="7" t="s">
        <v>415</v>
      </c>
      <c r="N2062" s="7" t="s">
        <v>294</v>
      </c>
      <c r="O2062" s="7">
        <v>99</v>
      </c>
      <c r="P2062" s="4">
        <f t="shared" si="97"/>
        <v>41740</v>
      </c>
      <c r="Q2062" s="4">
        <f t="shared" si="98"/>
        <v>41741</v>
      </c>
      <c r="R2062" s="7" t="str">
        <f t="shared" si="96"/>
        <v>id7880741741</v>
      </c>
      <c r="S2062" s="7">
        <f>VLOOKUP(R2062,box_office!$C:$F,2,FALSE)</f>
        <v>9.2015748031496063</v>
      </c>
      <c r="T2062" s="7">
        <f>VLOOKUP(R2062,box_office!$C:$F,3,FALSE)</f>
        <v>5.78</v>
      </c>
      <c r="U2062" s="7">
        <f>VLOOKUP(R2062,box_office!$C:$F,4,FALSE)</f>
        <v>13000</v>
      </c>
    </row>
    <row r="2063" spans="1:21" x14ac:dyDescent="0.3">
      <c r="A2063" s="3" t="s">
        <v>1857</v>
      </c>
      <c r="B2063" s="4" t="s">
        <v>126</v>
      </c>
      <c r="C2063" s="3" t="s">
        <v>1858</v>
      </c>
      <c r="D2063" s="3" t="s">
        <v>28</v>
      </c>
      <c r="E2063" s="3" t="s">
        <v>1859</v>
      </c>
      <c r="F2063" s="3">
        <v>4.5999999999999996</v>
      </c>
      <c r="G2063" s="3">
        <v>11</v>
      </c>
      <c r="H2063" s="3">
        <v>378</v>
      </c>
      <c r="I2063" s="6" t="s">
        <v>95</v>
      </c>
      <c r="J2063" s="6">
        <v>878</v>
      </c>
      <c r="K2063" s="4">
        <v>41740</v>
      </c>
      <c r="L2063" s="7" t="s">
        <v>132</v>
      </c>
      <c r="M2063" s="7" t="s">
        <v>415</v>
      </c>
      <c r="N2063" s="7" t="s">
        <v>294</v>
      </c>
      <c r="O2063" s="7">
        <v>99</v>
      </c>
      <c r="P2063" s="4">
        <f t="shared" si="97"/>
        <v>41741</v>
      </c>
      <c r="Q2063" s="4">
        <f t="shared" si="98"/>
        <v>41742</v>
      </c>
      <c r="R2063" s="7" t="str">
        <f t="shared" si="96"/>
        <v>id7880741742</v>
      </c>
      <c r="S2063" s="7">
        <f>VLOOKUP(R2063,box_office!$C:$F,2,FALSE)</f>
        <v>7.099212598425197</v>
      </c>
      <c r="T2063" s="7">
        <f>VLOOKUP(R2063,box_office!$C:$F,3,FALSE)</f>
        <v>5.89</v>
      </c>
      <c r="U2063" s="7">
        <f>VLOOKUP(R2063,box_office!$C:$F,4,FALSE)</f>
        <v>12000</v>
      </c>
    </row>
    <row r="2064" spans="1:21" x14ac:dyDescent="0.3">
      <c r="A2064" s="3" t="s">
        <v>1857</v>
      </c>
      <c r="B2064" s="4" t="s">
        <v>593</v>
      </c>
      <c r="C2064" s="3" t="s">
        <v>1858</v>
      </c>
      <c r="D2064" s="3" t="s">
        <v>28</v>
      </c>
      <c r="E2064" s="3" t="s">
        <v>1859</v>
      </c>
      <c r="F2064" s="3">
        <v>4.5999999999999996</v>
      </c>
      <c r="G2064" s="3">
        <v>11</v>
      </c>
      <c r="H2064" s="3">
        <v>378</v>
      </c>
      <c r="I2064" s="6" t="s">
        <v>95</v>
      </c>
      <c r="J2064" s="6">
        <v>1031</v>
      </c>
      <c r="K2064" s="4">
        <v>41740</v>
      </c>
      <c r="L2064" s="7" t="s">
        <v>132</v>
      </c>
      <c r="M2064" s="7" t="s">
        <v>415</v>
      </c>
      <c r="N2064" s="7" t="s">
        <v>294</v>
      </c>
      <c r="O2064" s="7">
        <v>99</v>
      </c>
      <c r="P2064" s="4">
        <f t="shared" si="97"/>
        <v>41742</v>
      </c>
      <c r="Q2064" s="4">
        <f t="shared" si="98"/>
        <v>41743</v>
      </c>
      <c r="R2064" s="7" t="str">
        <f t="shared" si="96"/>
        <v>id7880741743</v>
      </c>
      <c r="S2064" s="7">
        <f>VLOOKUP(R2064,box_office!$C:$F,2,FALSE)</f>
        <v>3.7228346456692916</v>
      </c>
      <c r="T2064" s="7">
        <f>VLOOKUP(R2064,box_office!$C:$F,3,FALSE)</f>
        <v>5.29</v>
      </c>
      <c r="U2064" s="7">
        <f>VLOOKUP(R2064,box_office!$C:$F,4,FALSE)</f>
        <v>11000</v>
      </c>
    </row>
    <row r="2065" spans="1:21" x14ac:dyDescent="0.3">
      <c r="A2065" s="3" t="s">
        <v>1857</v>
      </c>
      <c r="B2065" s="4" t="s">
        <v>595</v>
      </c>
      <c r="C2065" s="3" t="s">
        <v>1858</v>
      </c>
      <c r="D2065" s="3" t="s">
        <v>28</v>
      </c>
      <c r="E2065" s="3" t="s">
        <v>1859</v>
      </c>
      <c r="F2065" s="3">
        <v>4.5999999999999996</v>
      </c>
      <c r="G2065" s="3">
        <v>11</v>
      </c>
      <c r="H2065" s="3">
        <v>378</v>
      </c>
      <c r="I2065" s="6" t="s">
        <v>95</v>
      </c>
      <c r="J2065" s="6">
        <v>1256</v>
      </c>
      <c r="K2065" s="4">
        <v>41740</v>
      </c>
      <c r="L2065" s="7" t="s">
        <v>132</v>
      </c>
      <c r="M2065" s="7" t="s">
        <v>415</v>
      </c>
      <c r="N2065" s="7" t="s">
        <v>294</v>
      </c>
      <c r="O2065" s="7">
        <v>99</v>
      </c>
      <c r="P2065" s="4">
        <f t="shared" si="97"/>
        <v>41743</v>
      </c>
      <c r="Q2065" s="4">
        <f t="shared" si="98"/>
        <v>41744</v>
      </c>
      <c r="R2065" s="7" t="str">
        <f t="shared" si="96"/>
        <v>id7880741744</v>
      </c>
      <c r="S2065" s="7">
        <f>VLOOKUP(R2065,box_office!$C:$F,2,FALSE)</f>
        <v>3.7039370078740159</v>
      </c>
      <c r="T2065" s="7">
        <f>VLOOKUP(R2065,box_office!$C:$F,3,FALSE)</f>
        <v>5.81</v>
      </c>
      <c r="U2065" s="7">
        <f>VLOOKUP(R2065,box_office!$C:$F,4,FALSE)</f>
        <v>10000</v>
      </c>
    </row>
    <row r="2066" spans="1:21" x14ac:dyDescent="0.3">
      <c r="A2066" s="3" t="s">
        <v>1857</v>
      </c>
      <c r="B2066" s="4" t="s">
        <v>597</v>
      </c>
      <c r="C2066" s="3" t="s">
        <v>1858</v>
      </c>
      <c r="D2066" s="3" t="s">
        <v>28</v>
      </c>
      <c r="E2066" s="3" t="s">
        <v>1859</v>
      </c>
      <c r="F2066" s="3">
        <v>4.5999999999999996</v>
      </c>
      <c r="G2066" s="3">
        <v>11</v>
      </c>
      <c r="H2066" s="3">
        <v>378</v>
      </c>
      <c r="I2066" s="6" t="s">
        <v>95</v>
      </c>
      <c r="J2066" s="6">
        <v>1332</v>
      </c>
      <c r="K2066" s="4">
        <v>41740</v>
      </c>
      <c r="L2066" s="7" t="s">
        <v>132</v>
      </c>
      <c r="M2066" s="7" t="s">
        <v>415</v>
      </c>
      <c r="N2066" s="7" t="s">
        <v>294</v>
      </c>
      <c r="O2066" s="7">
        <v>99</v>
      </c>
      <c r="P2066" s="4">
        <f t="shared" si="97"/>
        <v>41744</v>
      </c>
      <c r="Q2066" s="4">
        <f t="shared" si="98"/>
        <v>41745</v>
      </c>
      <c r="R2066" s="7" t="str">
        <f t="shared" si="96"/>
        <v>id7880741745</v>
      </c>
      <c r="S2066" s="7">
        <f>VLOOKUP(R2066,box_office!$C:$F,2,FALSE)</f>
        <v>3.409448818897638</v>
      </c>
      <c r="T2066" s="7">
        <f>VLOOKUP(R2066,box_office!$C:$F,3,FALSE)</f>
        <v>5.46</v>
      </c>
      <c r="U2066" s="7">
        <f>VLOOKUP(R2066,box_office!$C:$F,4,FALSE)</f>
        <v>10000</v>
      </c>
    </row>
    <row r="2067" spans="1:21" x14ac:dyDescent="0.3">
      <c r="A2067" s="3" t="s">
        <v>1857</v>
      </c>
      <c r="B2067" s="4" t="s">
        <v>599</v>
      </c>
      <c r="C2067" s="3" t="s">
        <v>1858</v>
      </c>
      <c r="D2067" s="3" t="s">
        <v>28</v>
      </c>
      <c r="E2067" s="3" t="s">
        <v>1859</v>
      </c>
      <c r="F2067" s="3">
        <v>4.7</v>
      </c>
      <c r="G2067" s="3">
        <v>11</v>
      </c>
      <c r="H2067" s="3">
        <v>378</v>
      </c>
      <c r="I2067" s="6" t="s">
        <v>95</v>
      </c>
      <c r="J2067" s="6">
        <v>1419</v>
      </c>
      <c r="K2067" s="4">
        <v>41740</v>
      </c>
      <c r="L2067" s="7" t="s">
        <v>132</v>
      </c>
      <c r="M2067" s="7" t="s">
        <v>415</v>
      </c>
      <c r="N2067" s="7" t="s">
        <v>294</v>
      </c>
      <c r="O2067" s="7">
        <v>99</v>
      </c>
      <c r="P2067" s="4">
        <f t="shared" si="97"/>
        <v>41745</v>
      </c>
      <c r="Q2067" s="4">
        <f t="shared" si="98"/>
        <v>41746</v>
      </c>
      <c r="R2067" s="7" t="str">
        <f t="shared" si="96"/>
        <v>id7880741746</v>
      </c>
      <c r="S2067" s="7">
        <f>VLOOKUP(R2067,box_office!$C:$F,2,FALSE)</f>
        <v>3.1275590551181103</v>
      </c>
      <c r="T2067" s="7">
        <f>VLOOKUP(R2067,box_office!$C:$F,3,FALSE)</f>
        <v>6.09</v>
      </c>
      <c r="U2067" s="7">
        <f>VLOOKUP(R2067,box_office!$C:$F,4,FALSE)</f>
        <v>10000</v>
      </c>
    </row>
    <row r="2068" spans="1:21" x14ac:dyDescent="0.3">
      <c r="A2068" s="3" t="s">
        <v>1857</v>
      </c>
      <c r="B2068" s="4" t="s">
        <v>540</v>
      </c>
      <c r="C2068" s="3" t="s">
        <v>1858</v>
      </c>
      <c r="D2068" s="3" t="s">
        <v>28</v>
      </c>
      <c r="E2068" s="3" t="s">
        <v>1859</v>
      </c>
      <c r="F2068" s="3">
        <v>4.7</v>
      </c>
      <c r="G2068" s="3">
        <v>11</v>
      </c>
      <c r="H2068" s="3">
        <v>378</v>
      </c>
      <c r="I2068" s="6" t="s">
        <v>95</v>
      </c>
      <c r="J2068" s="6">
        <v>1470</v>
      </c>
      <c r="K2068" s="4">
        <v>41740</v>
      </c>
      <c r="L2068" s="7" t="s">
        <v>132</v>
      </c>
      <c r="M2068" s="7" t="s">
        <v>415</v>
      </c>
      <c r="N2068" s="7" t="s">
        <v>294</v>
      </c>
      <c r="O2068" s="7">
        <v>99</v>
      </c>
      <c r="P2068" s="4">
        <f t="shared" si="97"/>
        <v>41746</v>
      </c>
      <c r="Q2068" s="4">
        <f t="shared" si="98"/>
        <v>41747</v>
      </c>
      <c r="R2068" s="7" t="str">
        <f t="shared" si="96"/>
        <v>id7880741747</v>
      </c>
      <c r="S2068" s="7">
        <f>VLOOKUP(R2068,box_office!$C:$F,2,FALSE)</f>
        <v>0.35748031496062993</v>
      </c>
      <c r="T2068" s="7">
        <f>VLOOKUP(R2068,box_office!$C:$F,3,FALSE)</f>
        <v>6.44</v>
      </c>
      <c r="U2068" s="7">
        <f>VLOOKUP(R2068,box_office!$C:$F,4,FALSE)</f>
        <v>1855</v>
      </c>
    </row>
    <row r="2069" spans="1:21" x14ac:dyDescent="0.3">
      <c r="A2069" s="3" t="s">
        <v>1857</v>
      </c>
      <c r="B2069" s="4" t="s">
        <v>544</v>
      </c>
      <c r="C2069" s="3" t="s">
        <v>1858</v>
      </c>
      <c r="D2069" s="3" t="s">
        <v>28</v>
      </c>
      <c r="E2069" s="3" t="s">
        <v>1859</v>
      </c>
      <c r="F2069" s="3">
        <v>4.7</v>
      </c>
      <c r="G2069" s="3">
        <v>11</v>
      </c>
      <c r="H2069" s="3">
        <v>378</v>
      </c>
      <c r="I2069" s="6" t="s">
        <v>95</v>
      </c>
      <c r="J2069" s="6">
        <v>1522</v>
      </c>
      <c r="K2069" s="4">
        <v>41740</v>
      </c>
      <c r="L2069" s="7" t="s">
        <v>132</v>
      </c>
      <c r="M2069" s="7" t="s">
        <v>415</v>
      </c>
      <c r="N2069" s="7" t="s">
        <v>294</v>
      </c>
      <c r="O2069" s="7">
        <v>99</v>
      </c>
      <c r="P2069" s="4">
        <f t="shared" si="97"/>
        <v>41747</v>
      </c>
      <c r="Q2069" s="4">
        <f t="shared" si="98"/>
        <v>41748</v>
      </c>
      <c r="R2069" s="7" t="str">
        <f t="shared" si="96"/>
        <v>id7880741748</v>
      </c>
      <c r="S2069" s="7">
        <f>VLOOKUP(R2069,box_office!$C:$F,2,FALSE)</f>
        <v>0.49921259842519689</v>
      </c>
      <c r="T2069" s="7">
        <f>VLOOKUP(R2069,box_office!$C:$F,3,FALSE)</f>
        <v>5.78</v>
      </c>
      <c r="U2069" s="7">
        <f>VLOOKUP(R2069,box_office!$C:$F,4,FALSE)</f>
        <v>1442</v>
      </c>
    </row>
    <row r="2070" spans="1:21" x14ac:dyDescent="0.3">
      <c r="A2070" s="3" t="s">
        <v>1857</v>
      </c>
      <c r="B2070" s="4" t="s">
        <v>546</v>
      </c>
      <c r="C2070" s="3" t="s">
        <v>1858</v>
      </c>
      <c r="D2070" s="3" t="s">
        <v>28</v>
      </c>
      <c r="E2070" s="3" t="s">
        <v>1859</v>
      </c>
      <c r="F2070" s="3">
        <v>4.7</v>
      </c>
      <c r="G2070" s="3">
        <v>11</v>
      </c>
      <c r="H2070" s="3">
        <v>378</v>
      </c>
      <c r="I2070" s="6" t="s">
        <v>95</v>
      </c>
      <c r="J2070" s="6">
        <v>1565</v>
      </c>
      <c r="K2070" s="4">
        <v>41740</v>
      </c>
      <c r="L2070" s="7" t="s">
        <v>132</v>
      </c>
      <c r="M2070" s="7" t="s">
        <v>415</v>
      </c>
      <c r="N2070" s="7" t="s">
        <v>294</v>
      </c>
      <c r="O2070" s="7">
        <v>99</v>
      </c>
      <c r="P2070" s="4">
        <f t="shared" si="97"/>
        <v>41748</v>
      </c>
      <c r="Q2070" s="4">
        <f t="shared" si="98"/>
        <v>41749</v>
      </c>
      <c r="R2070" s="7" t="str">
        <f t="shared" si="96"/>
        <v>id7880741749</v>
      </c>
      <c r="S2070" s="7">
        <f>VLOOKUP(R2070,box_office!$C:$F,2,FALSE)</f>
        <v>0.39370078740157483</v>
      </c>
      <c r="T2070" s="7">
        <f>VLOOKUP(R2070,box_office!$C:$F,3,FALSE)</f>
        <v>5.76</v>
      </c>
      <c r="U2070" s="7">
        <f>VLOOKUP(R2070,box_office!$C:$F,4,FALSE)</f>
        <v>1366</v>
      </c>
    </row>
    <row r="2071" spans="1:21" x14ac:dyDescent="0.3">
      <c r="A2071" s="3" t="s">
        <v>1857</v>
      </c>
      <c r="B2071" s="4" t="s">
        <v>548</v>
      </c>
      <c r="C2071" s="3" t="s">
        <v>1858</v>
      </c>
      <c r="D2071" s="3" t="s">
        <v>28</v>
      </c>
      <c r="E2071" s="3" t="s">
        <v>1859</v>
      </c>
      <c r="F2071" s="3">
        <v>4.7</v>
      </c>
      <c r="G2071" s="3">
        <v>11</v>
      </c>
      <c r="H2071" s="3">
        <v>378</v>
      </c>
      <c r="I2071" s="6" t="s">
        <v>95</v>
      </c>
      <c r="J2071" s="6">
        <v>1612</v>
      </c>
      <c r="K2071" s="4">
        <v>41740</v>
      </c>
      <c r="L2071" s="7" t="s">
        <v>132</v>
      </c>
      <c r="M2071" s="7" t="s">
        <v>415</v>
      </c>
      <c r="N2071" s="7" t="s">
        <v>294</v>
      </c>
      <c r="O2071" s="7">
        <v>99</v>
      </c>
      <c r="P2071" s="4">
        <f t="shared" si="97"/>
        <v>41749</v>
      </c>
      <c r="Q2071" s="4">
        <f t="shared" si="98"/>
        <v>41750</v>
      </c>
      <c r="R2071" s="7" t="str">
        <f t="shared" si="96"/>
        <v>id7880741750</v>
      </c>
      <c r="S2071" s="7">
        <f>VLOOKUP(R2071,box_office!$C:$F,2,FALSE)</f>
        <v>0.22677165354330708</v>
      </c>
      <c r="T2071" s="7">
        <f>VLOOKUP(R2071,box_office!$C:$F,3,FALSE)</f>
        <v>5.01</v>
      </c>
      <c r="U2071" s="7">
        <f>VLOOKUP(R2071,box_office!$C:$F,4,FALSE)</f>
        <v>1509</v>
      </c>
    </row>
    <row r="2072" spans="1:21" x14ac:dyDescent="0.3">
      <c r="A2072" s="3" t="s">
        <v>1857</v>
      </c>
      <c r="B2072" s="4" t="s">
        <v>550</v>
      </c>
      <c r="C2072" s="3" t="s">
        <v>1858</v>
      </c>
      <c r="D2072" s="3" t="s">
        <v>28</v>
      </c>
      <c r="E2072" s="3" t="s">
        <v>1859</v>
      </c>
      <c r="F2072" s="3">
        <v>4.7</v>
      </c>
      <c r="G2072" s="3">
        <v>11</v>
      </c>
      <c r="H2072" s="3">
        <v>378</v>
      </c>
      <c r="I2072" s="6" t="s">
        <v>95</v>
      </c>
      <c r="J2072" s="6">
        <v>1646</v>
      </c>
      <c r="K2072" s="4">
        <v>41740</v>
      </c>
      <c r="L2072" s="7" t="s">
        <v>132</v>
      </c>
      <c r="M2072" s="7" t="s">
        <v>415</v>
      </c>
      <c r="N2072" s="7" t="s">
        <v>294</v>
      </c>
      <c r="O2072" s="7">
        <v>99</v>
      </c>
      <c r="P2072" s="4">
        <f t="shared" si="97"/>
        <v>41750</v>
      </c>
      <c r="Q2072" s="4">
        <f t="shared" si="98"/>
        <v>41751</v>
      </c>
      <c r="R2072" s="7" t="str">
        <f t="shared" si="96"/>
        <v>id7880741751</v>
      </c>
      <c r="S2072" s="7">
        <f>VLOOKUP(R2072,box_office!$C:$F,2,FALSE)</f>
        <v>0.24409448818897639</v>
      </c>
      <c r="T2072" s="7">
        <f>VLOOKUP(R2072,box_office!$C:$F,3,FALSE)</f>
        <v>5.5</v>
      </c>
      <c r="U2072" s="7">
        <f>VLOOKUP(R2072,box_office!$C:$F,4,FALSE)</f>
        <v>1483</v>
      </c>
    </row>
    <row r="2073" spans="1:21" x14ac:dyDescent="0.3">
      <c r="A2073" s="3" t="s">
        <v>1857</v>
      </c>
      <c r="B2073" s="4" t="s">
        <v>552</v>
      </c>
      <c r="C2073" s="3" t="s">
        <v>1858</v>
      </c>
      <c r="D2073" s="3" t="s">
        <v>28</v>
      </c>
      <c r="E2073" s="3" t="s">
        <v>1859</v>
      </c>
      <c r="F2073" s="3">
        <v>4.7</v>
      </c>
      <c r="G2073" s="3">
        <v>11</v>
      </c>
      <c r="H2073" s="3">
        <v>378</v>
      </c>
      <c r="I2073" s="6" t="s">
        <v>95</v>
      </c>
      <c r="J2073" s="6">
        <v>1676</v>
      </c>
      <c r="K2073" s="4">
        <v>41740</v>
      </c>
      <c r="L2073" s="7" t="s">
        <v>132</v>
      </c>
      <c r="M2073" s="7" t="s">
        <v>415</v>
      </c>
      <c r="N2073" s="7" t="s">
        <v>294</v>
      </c>
      <c r="O2073" s="7">
        <v>99</v>
      </c>
      <c r="P2073" s="4">
        <f t="shared" si="97"/>
        <v>41751</v>
      </c>
      <c r="Q2073" s="4">
        <f t="shared" si="98"/>
        <v>41752</v>
      </c>
      <c r="R2073" s="7" t="str">
        <f t="shared" si="96"/>
        <v>id7880741752</v>
      </c>
      <c r="S2073" s="7">
        <f>VLOOKUP(R2073,box_office!$C:$F,2,FALSE)</f>
        <v>0.22519685039370083</v>
      </c>
      <c r="T2073" s="7">
        <f>VLOOKUP(R2073,box_office!$C:$F,3,FALSE)</f>
        <v>5.2</v>
      </c>
      <c r="U2073" s="7">
        <f>VLOOKUP(R2073,box_office!$C:$F,4,FALSE)</f>
        <v>1453</v>
      </c>
    </row>
    <row r="2074" spans="1:21" x14ac:dyDescent="0.3">
      <c r="A2074" s="3" t="s">
        <v>1857</v>
      </c>
      <c r="B2074" s="4" t="s">
        <v>554</v>
      </c>
      <c r="C2074" s="3" t="s">
        <v>1858</v>
      </c>
      <c r="D2074" s="3" t="s">
        <v>28</v>
      </c>
      <c r="E2074" s="3" t="s">
        <v>1859</v>
      </c>
      <c r="F2074" s="3">
        <v>4.7</v>
      </c>
      <c r="G2074" s="3">
        <v>11</v>
      </c>
      <c r="H2074" s="3">
        <v>378</v>
      </c>
      <c r="I2074" s="6" t="s">
        <v>95</v>
      </c>
      <c r="J2074" s="6">
        <v>1692</v>
      </c>
      <c r="K2074" s="4">
        <v>41740</v>
      </c>
      <c r="L2074" s="7" t="s">
        <v>132</v>
      </c>
      <c r="M2074" s="7" t="s">
        <v>415</v>
      </c>
      <c r="N2074" s="7" t="s">
        <v>294</v>
      </c>
      <c r="O2074" s="7">
        <v>99</v>
      </c>
      <c r="P2074" s="4">
        <f t="shared" si="97"/>
        <v>41752</v>
      </c>
      <c r="Q2074" s="4">
        <f t="shared" si="98"/>
        <v>41753</v>
      </c>
      <c r="R2074" s="7" t="str">
        <f t="shared" si="96"/>
        <v>id7880741753</v>
      </c>
      <c r="S2074" s="7">
        <f>VLOOKUP(R2074,box_office!$C:$F,2,FALSE)</f>
        <v>0.22519685039370083</v>
      </c>
      <c r="T2074" s="7">
        <f>VLOOKUP(R2074,box_office!$C:$F,3,FALSE)</f>
        <v>5.31</v>
      </c>
      <c r="U2074" s="7">
        <f>VLOOKUP(R2074,box_office!$C:$F,4,FALSE)</f>
        <v>1420</v>
      </c>
    </row>
    <row r="2075" spans="1:21" x14ac:dyDescent="0.3">
      <c r="A2075" s="3" t="s">
        <v>1857</v>
      </c>
      <c r="B2075" s="4" t="s">
        <v>556</v>
      </c>
      <c r="C2075" s="3" t="s">
        <v>1858</v>
      </c>
      <c r="D2075" s="3" t="s">
        <v>28</v>
      </c>
      <c r="E2075" s="3" t="s">
        <v>1859</v>
      </c>
      <c r="F2075" s="3">
        <v>4.7</v>
      </c>
      <c r="G2075" s="3">
        <v>11</v>
      </c>
      <c r="H2075" s="3">
        <v>378</v>
      </c>
      <c r="I2075" s="6" t="s">
        <v>95</v>
      </c>
      <c r="J2075" s="6">
        <v>1708</v>
      </c>
      <c r="K2075" s="4">
        <v>41740</v>
      </c>
      <c r="L2075" s="7" t="s">
        <v>132</v>
      </c>
      <c r="M2075" s="7" t="s">
        <v>415</v>
      </c>
      <c r="N2075" s="7" t="s">
        <v>294</v>
      </c>
      <c r="O2075" s="7">
        <v>99</v>
      </c>
      <c r="P2075" s="4">
        <f t="shared" si="97"/>
        <v>41753</v>
      </c>
      <c r="Q2075" s="4">
        <f t="shared" si="98"/>
        <v>41754</v>
      </c>
      <c r="R2075" s="7" t="str">
        <f t="shared" si="96"/>
        <v>id7880741754</v>
      </c>
      <c r="S2075" s="7">
        <f>VLOOKUP(R2075,box_office!$C:$F,2,FALSE)</f>
        <v>6.614173228346458E-2</v>
      </c>
      <c r="T2075" s="7">
        <f>VLOOKUP(R2075,box_office!$C:$F,3,FALSE)</f>
        <v>5.83</v>
      </c>
      <c r="U2075" s="7">
        <f>VLOOKUP(R2075,box_office!$C:$F,4,FALSE)</f>
        <v>289</v>
      </c>
    </row>
    <row r="2076" spans="1:21" hidden="1" x14ac:dyDescent="0.3">
      <c r="A2076" s="3" t="s">
        <v>1857</v>
      </c>
      <c r="B2076" s="4" t="s">
        <v>558</v>
      </c>
      <c r="C2076" s="3" t="s">
        <v>1858</v>
      </c>
      <c r="D2076" s="3" t="s">
        <v>28</v>
      </c>
      <c r="E2076" s="3" t="s">
        <v>1859</v>
      </c>
      <c r="F2076" s="3">
        <v>4.7</v>
      </c>
      <c r="G2076" s="3">
        <v>11</v>
      </c>
      <c r="H2076" s="3">
        <v>378</v>
      </c>
      <c r="I2076" s="3" t="s">
        <v>95</v>
      </c>
      <c r="J2076" s="3">
        <v>1724</v>
      </c>
      <c r="K2076" s="4">
        <v>41740</v>
      </c>
      <c r="L2076" t="s">
        <v>132</v>
      </c>
      <c r="M2076" t="s">
        <v>415</v>
      </c>
      <c r="N2076" t="s">
        <v>294</v>
      </c>
      <c r="O2076">
        <v>99</v>
      </c>
      <c r="P2076" s="4">
        <f t="shared" si="97"/>
        <v>41754</v>
      </c>
      <c r="Q2076" s="4">
        <f t="shared" si="98"/>
        <v>41755</v>
      </c>
      <c r="R2076" s="10" t="str">
        <f t="shared" si="96"/>
        <v>id7880741755</v>
      </c>
      <c r="S2076" s="9" t="e">
        <f>VLOOKUP(R2076,box_office!$C:$F,2,FALSE)</f>
        <v>#N/A</v>
      </c>
      <c r="T2076" s="9" t="e">
        <f>VLOOKUP(R2076,box_office!$C:$F,3,FALSE)</f>
        <v>#N/A</v>
      </c>
      <c r="U2076" s="9" t="e">
        <f>VLOOKUP(R2076,box_office!$C:$F,4,FALSE)</f>
        <v>#N/A</v>
      </c>
    </row>
    <row r="2077" spans="1:21" hidden="1" x14ac:dyDescent="0.3">
      <c r="A2077" s="3" t="s">
        <v>1857</v>
      </c>
      <c r="B2077" s="4" t="s">
        <v>560</v>
      </c>
      <c r="C2077" s="3" t="s">
        <v>1858</v>
      </c>
      <c r="D2077" s="3" t="s">
        <v>28</v>
      </c>
      <c r="E2077" s="3" t="s">
        <v>1859</v>
      </c>
      <c r="F2077" s="3">
        <v>4.7</v>
      </c>
      <c r="G2077" s="3">
        <v>11</v>
      </c>
      <c r="H2077" s="3">
        <v>378</v>
      </c>
      <c r="I2077" s="3" t="s">
        <v>95</v>
      </c>
      <c r="J2077" s="3">
        <v>1745</v>
      </c>
      <c r="K2077" s="4">
        <v>41740</v>
      </c>
      <c r="L2077" t="s">
        <v>132</v>
      </c>
      <c r="M2077" t="s">
        <v>415</v>
      </c>
      <c r="N2077" t="s">
        <v>294</v>
      </c>
      <c r="O2077">
        <v>99</v>
      </c>
      <c r="P2077" s="4">
        <f t="shared" si="97"/>
        <v>41755</v>
      </c>
      <c r="Q2077" s="4">
        <f t="shared" si="98"/>
        <v>41756</v>
      </c>
      <c r="R2077" s="10" t="str">
        <f t="shared" si="96"/>
        <v>id7880741756</v>
      </c>
      <c r="S2077" s="9" t="e">
        <f>VLOOKUP(R2077,box_office!$C:$F,2,FALSE)</f>
        <v>#N/A</v>
      </c>
      <c r="T2077" s="9" t="e">
        <f>VLOOKUP(R2077,box_office!$C:$F,3,FALSE)</f>
        <v>#N/A</v>
      </c>
      <c r="U2077" s="9" t="e">
        <f>VLOOKUP(R2077,box_office!$C:$F,4,FALSE)</f>
        <v>#N/A</v>
      </c>
    </row>
    <row r="2078" spans="1:21" hidden="1" x14ac:dyDescent="0.3">
      <c r="A2078" s="3" t="s">
        <v>1857</v>
      </c>
      <c r="B2078" s="4" t="s">
        <v>562</v>
      </c>
      <c r="C2078" s="3" t="s">
        <v>1858</v>
      </c>
      <c r="D2078" s="3" t="s">
        <v>28</v>
      </c>
      <c r="E2078" s="3" t="s">
        <v>1859</v>
      </c>
      <c r="F2078" s="3">
        <v>4.7</v>
      </c>
      <c r="G2078" s="3">
        <v>11</v>
      </c>
      <c r="H2078" s="3">
        <v>378</v>
      </c>
      <c r="I2078" s="3" t="s">
        <v>95</v>
      </c>
      <c r="J2078" s="3">
        <v>1765</v>
      </c>
      <c r="K2078" s="4">
        <v>41740</v>
      </c>
      <c r="L2078" t="s">
        <v>132</v>
      </c>
      <c r="M2078" t="s">
        <v>415</v>
      </c>
      <c r="N2078" t="s">
        <v>294</v>
      </c>
      <c r="O2078">
        <v>99</v>
      </c>
      <c r="P2078" s="4">
        <f t="shared" si="97"/>
        <v>41756</v>
      </c>
      <c r="Q2078" s="4">
        <f t="shared" si="98"/>
        <v>41757</v>
      </c>
      <c r="R2078" s="10" t="str">
        <f t="shared" si="96"/>
        <v>id7880741757</v>
      </c>
      <c r="S2078" s="9" t="e">
        <f>VLOOKUP(R2078,box_office!$C:$F,2,FALSE)</f>
        <v>#N/A</v>
      </c>
      <c r="T2078" s="9" t="e">
        <f>VLOOKUP(R2078,box_office!$C:$F,3,FALSE)</f>
        <v>#N/A</v>
      </c>
      <c r="U2078" s="9" t="e">
        <f>VLOOKUP(R2078,box_office!$C:$F,4,FALSE)</f>
        <v>#N/A</v>
      </c>
    </row>
    <row r="2079" spans="1:21" x14ac:dyDescent="0.3">
      <c r="A2079" s="3" t="s">
        <v>1857</v>
      </c>
      <c r="B2079" s="4" t="s">
        <v>564</v>
      </c>
      <c r="C2079" s="3" t="s">
        <v>1858</v>
      </c>
      <c r="D2079" s="3" t="s">
        <v>28</v>
      </c>
      <c r="E2079" s="3" t="s">
        <v>1859</v>
      </c>
      <c r="F2079" s="3">
        <v>4.7</v>
      </c>
      <c r="G2079" s="3">
        <v>11</v>
      </c>
      <c r="H2079" s="3">
        <v>378</v>
      </c>
      <c r="I2079" s="6" t="s">
        <v>95</v>
      </c>
      <c r="J2079" s="6">
        <v>1778</v>
      </c>
      <c r="K2079" s="4">
        <v>41740</v>
      </c>
      <c r="L2079" s="7" t="s">
        <v>132</v>
      </c>
      <c r="M2079" s="7" t="s">
        <v>415</v>
      </c>
      <c r="N2079" s="7" t="s">
        <v>294</v>
      </c>
      <c r="O2079" s="7">
        <v>99</v>
      </c>
      <c r="P2079" s="4">
        <f t="shared" si="97"/>
        <v>41757</v>
      </c>
      <c r="Q2079" s="4">
        <f t="shared" si="98"/>
        <v>41758</v>
      </c>
      <c r="R2079" s="7" t="str">
        <f t="shared" si="96"/>
        <v>id7880741758</v>
      </c>
      <c r="S2079" s="7">
        <f>VLOOKUP(R2079,box_office!$C:$F,2,FALSE)</f>
        <v>3.1496062992125991E-2</v>
      </c>
      <c r="T2079" s="7">
        <f>VLOOKUP(R2079,box_office!$C:$F,3,FALSE)</f>
        <v>5.2</v>
      </c>
      <c r="U2079" s="7">
        <f>VLOOKUP(R2079,box_office!$C:$F,4,FALSE)</f>
        <v>153</v>
      </c>
    </row>
    <row r="2080" spans="1:21" hidden="1" x14ac:dyDescent="0.3">
      <c r="A2080" s="3" t="s">
        <v>1857</v>
      </c>
      <c r="B2080" s="4" t="s">
        <v>566</v>
      </c>
      <c r="C2080" s="3" t="s">
        <v>1858</v>
      </c>
      <c r="D2080" s="3" t="s">
        <v>28</v>
      </c>
      <c r="E2080" s="3" t="s">
        <v>1859</v>
      </c>
      <c r="F2080" s="3">
        <v>4.7</v>
      </c>
      <c r="G2080" s="3">
        <v>11</v>
      </c>
      <c r="H2080" s="3">
        <v>378</v>
      </c>
      <c r="I2080" s="3" t="s">
        <v>95</v>
      </c>
      <c r="J2080" s="3">
        <v>1794</v>
      </c>
      <c r="K2080" s="4">
        <v>41740</v>
      </c>
      <c r="L2080" t="s">
        <v>132</v>
      </c>
      <c r="M2080" t="s">
        <v>415</v>
      </c>
      <c r="N2080" t="s">
        <v>294</v>
      </c>
      <c r="O2080">
        <v>99</v>
      </c>
      <c r="P2080" s="4">
        <f t="shared" si="97"/>
        <v>41758</v>
      </c>
      <c r="Q2080" s="4">
        <f t="shared" si="98"/>
        <v>41759</v>
      </c>
      <c r="R2080" s="10" t="str">
        <f t="shared" si="96"/>
        <v>id7880741759</v>
      </c>
      <c r="S2080" s="9" t="e">
        <f>VLOOKUP(R2080,box_office!$C:$F,2,FALSE)</f>
        <v>#N/A</v>
      </c>
      <c r="T2080" s="9" t="e">
        <f>VLOOKUP(R2080,box_office!$C:$F,3,FALSE)</f>
        <v>#N/A</v>
      </c>
      <c r="U2080" s="9" t="e">
        <f>VLOOKUP(R2080,box_office!$C:$F,4,FALSE)</f>
        <v>#N/A</v>
      </c>
    </row>
    <row r="2081" spans="1:21" hidden="1" x14ac:dyDescent="0.3">
      <c r="A2081" s="3" t="s">
        <v>1857</v>
      </c>
      <c r="B2081" s="4" t="s">
        <v>568</v>
      </c>
      <c r="C2081" s="3" t="s">
        <v>1858</v>
      </c>
      <c r="D2081" s="3" t="s">
        <v>28</v>
      </c>
      <c r="E2081" s="3" t="s">
        <v>1859</v>
      </c>
      <c r="F2081" s="3">
        <v>4.7</v>
      </c>
      <c r="G2081" s="3">
        <v>11</v>
      </c>
      <c r="H2081" s="3">
        <v>378</v>
      </c>
      <c r="I2081" s="3" t="s">
        <v>95</v>
      </c>
      <c r="J2081" s="3">
        <v>1808</v>
      </c>
      <c r="K2081" s="4">
        <v>41740</v>
      </c>
      <c r="L2081" t="s">
        <v>132</v>
      </c>
      <c r="M2081" t="s">
        <v>415</v>
      </c>
      <c r="N2081" t="s">
        <v>294</v>
      </c>
      <c r="O2081">
        <v>99</v>
      </c>
      <c r="P2081" s="4">
        <f t="shared" si="97"/>
        <v>41759</v>
      </c>
      <c r="Q2081" s="4">
        <f t="shared" si="98"/>
        <v>41760</v>
      </c>
      <c r="R2081" s="10" t="str">
        <f t="shared" si="96"/>
        <v>id7880741760</v>
      </c>
      <c r="S2081" s="9" t="e">
        <f>VLOOKUP(R2081,box_office!$C:$F,2,FALSE)</f>
        <v>#N/A</v>
      </c>
      <c r="T2081" s="9" t="e">
        <f>VLOOKUP(R2081,box_office!$C:$F,3,FALSE)</f>
        <v>#N/A</v>
      </c>
      <c r="U2081" s="9" t="e">
        <f>VLOOKUP(R2081,box_office!$C:$F,4,FALSE)</f>
        <v>#N/A</v>
      </c>
    </row>
    <row r="2082" spans="1:21" x14ac:dyDescent="0.3">
      <c r="A2082" s="3" t="s">
        <v>1857</v>
      </c>
      <c r="B2082" s="4" t="s">
        <v>570</v>
      </c>
      <c r="C2082" s="3" t="s">
        <v>1858</v>
      </c>
      <c r="D2082" s="3" t="s">
        <v>28</v>
      </c>
      <c r="E2082" s="3" t="s">
        <v>1859</v>
      </c>
      <c r="F2082" s="3">
        <v>4.7</v>
      </c>
      <c r="G2082" s="3">
        <v>11</v>
      </c>
      <c r="H2082" s="3">
        <v>378</v>
      </c>
      <c r="I2082" s="6" t="s">
        <v>95</v>
      </c>
      <c r="J2082" s="6">
        <v>1822</v>
      </c>
      <c r="K2082" s="4">
        <v>41740</v>
      </c>
      <c r="L2082" s="7" t="s">
        <v>132</v>
      </c>
      <c r="M2082" s="7" t="s">
        <v>415</v>
      </c>
      <c r="N2082" s="7" t="s">
        <v>294</v>
      </c>
      <c r="O2082" s="7">
        <v>99</v>
      </c>
      <c r="P2082" s="4">
        <f t="shared" si="97"/>
        <v>41760</v>
      </c>
      <c r="Q2082" s="4">
        <f t="shared" si="98"/>
        <v>41761</v>
      </c>
      <c r="R2082" s="7" t="str">
        <f t="shared" si="96"/>
        <v>id7880741761</v>
      </c>
      <c r="S2082" s="7">
        <f>VLOOKUP(R2082,box_office!$C:$F,2,FALSE)</f>
        <v>2.2047244094488189E-2</v>
      </c>
      <c r="T2082" s="7">
        <f>VLOOKUP(R2082,box_office!$C:$F,3,FALSE)</f>
        <v>5.8</v>
      </c>
      <c r="U2082" s="7">
        <f>VLOOKUP(R2082,box_office!$C:$F,4,FALSE)</f>
        <v>95</v>
      </c>
    </row>
    <row r="2083" spans="1:21" hidden="1" x14ac:dyDescent="0.3">
      <c r="A2083" s="3" t="s">
        <v>1857</v>
      </c>
      <c r="B2083" s="4" t="s">
        <v>572</v>
      </c>
      <c r="C2083" s="3" t="s">
        <v>1858</v>
      </c>
      <c r="D2083" s="3" t="s">
        <v>28</v>
      </c>
      <c r="E2083" s="3" t="s">
        <v>1859</v>
      </c>
      <c r="F2083" s="3">
        <v>4.7</v>
      </c>
      <c r="G2083" s="3">
        <v>11</v>
      </c>
      <c r="H2083" s="3">
        <v>378</v>
      </c>
      <c r="I2083" s="3" t="s">
        <v>95</v>
      </c>
      <c r="J2083" s="3">
        <v>1834</v>
      </c>
      <c r="K2083" s="4">
        <v>41740</v>
      </c>
      <c r="L2083" t="s">
        <v>132</v>
      </c>
      <c r="M2083" t="s">
        <v>415</v>
      </c>
      <c r="N2083" t="s">
        <v>294</v>
      </c>
      <c r="O2083">
        <v>99</v>
      </c>
      <c r="P2083" s="4">
        <f t="shared" si="97"/>
        <v>41761</v>
      </c>
      <c r="Q2083" s="4">
        <f t="shared" si="98"/>
        <v>41762</v>
      </c>
      <c r="R2083" s="10" t="str">
        <f t="shared" si="96"/>
        <v>id7880741762</v>
      </c>
      <c r="S2083" s="9" t="e">
        <f>VLOOKUP(R2083,box_office!$C:$F,2,FALSE)</f>
        <v>#N/A</v>
      </c>
      <c r="T2083" s="9" t="e">
        <f>VLOOKUP(R2083,box_office!$C:$F,3,FALSE)</f>
        <v>#N/A</v>
      </c>
      <c r="U2083" s="9" t="e">
        <f>VLOOKUP(R2083,box_office!$C:$F,4,FALSE)</f>
        <v>#N/A</v>
      </c>
    </row>
    <row r="2084" spans="1:21" hidden="1" x14ac:dyDescent="0.3">
      <c r="A2084" s="3" t="s">
        <v>1857</v>
      </c>
      <c r="B2084" s="4" t="s">
        <v>574</v>
      </c>
      <c r="C2084" s="3" t="s">
        <v>1858</v>
      </c>
      <c r="D2084" s="3" t="s">
        <v>28</v>
      </c>
      <c r="E2084" s="3" t="s">
        <v>1859</v>
      </c>
      <c r="F2084" s="3">
        <v>4.7</v>
      </c>
      <c r="G2084" s="3">
        <v>11</v>
      </c>
      <c r="H2084" s="3">
        <v>378</v>
      </c>
      <c r="I2084" s="3" t="s">
        <v>95</v>
      </c>
      <c r="J2084" s="3">
        <v>1847</v>
      </c>
      <c r="K2084" s="4">
        <v>41740</v>
      </c>
      <c r="L2084" t="s">
        <v>132</v>
      </c>
      <c r="M2084" t="s">
        <v>415</v>
      </c>
      <c r="N2084" t="s">
        <v>294</v>
      </c>
      <c r="O2084">
        <v>99</v>
      </c>
      <c r="P2084" s="4">
        <f t="shared" si="97"/>
        <v>41762</v>
      </c>
      <c r="Q2084" s="4">
        <f t="shared" si="98"/>
        <v>41763</v>
      </c>
      <c r="R2084" s="10" t="str">
        <f t="shared" si="96"/>
        <v>id7880741763</v>
      </c>
      <c r="S2084" s="9" t="e">
        <f>VLOOKUP(R2084,box_office!$C:$F,2,FALSE)</f>
        <v>#N/A</v>
      </c>
      <c r="T2084" s="9" t="e">
        <f>VLOOKUP(R2084,box_office!$C:$F,3,FALSE)</f>
        <v>#N/A</v>
      </c>
      <c r="U2084" s="9" t="e">
        <f>VLOOKUP(R2084,box_office!$C:$F,4,FALSE)</f>
        <v>#N/A</v>
      </c>
    </row>
    <row r="2085" spans="1:21" hidden="1" x14ac:dyDescent="0.3">
      <c r="A2085" s="3" t="s">
        <v>1857</v>
      </c>
      <c r="B2085" s="4" t="s">
        <v>576</v>
      </c>
      <c r="C2085" s="3" t="s">
        <v>1858</v>
      </c>
      <c r="D2085" s="3" t="s">
        <v>28</v>
      </c>
      <c r="E2085" s="3" t="s">
        <v>1859</v>
      </c>
      <c r="F2085" s="3">
        <v>4.7</v>
      </c>
      <c r="G2085" s="3">
        <v>11</v>
      </c>
      <c r="H2085" s="3">
        <v>379</v>
      </c>
      <c r="I2085" s="3" t="s">
        <v>95</v>
      </c>
      <c r="J2085" s="3">
        <v>1861</v>
      </c>
      <c r="K2085" s="4">
        <v>41740</v>
      </c>
      <c r="L2085" t="s">
        <v>132</v>
      </c>
      <c r="M2085" t="s">
        <v>415</v>
      </c>
      <c r="N2085" t="s">
        <v>294</v>
      </c>
      <c r="O2085">
        <v>99</v>
      </c>
      <c r="P2085" s="4">
        <f t="shared" si="97"/>
        <v>41763</v>
      </c>
      <c r="Q2085" s="4">
        <f t="shared" si="98"/>
        <v>41764</v>
      </c>
      <c r="R2085" s="10" t="str">
        <f t="shared" si="96"/>
        <v>id7880741764</v>
      </c>
      <c r="S2085" s="9" t="e">
        <f>VLOOKUP(R2085,box_office!$C:$F,2,FALSE)</f>
        <v>#N/A</v>
      </c>
      <c r="T2085" s="9" t="e">
        <f>VLOOKUP(R2085,box_office!$C:$F,3,FALSE)</f>
        <v>#N/A</v>
      </c>
      <c r="U2085" s="9" t="e">
        <f>VLOOKUP(R2085,box_office!$C:$F,4,FALSE)</f>
        <v>#N/A</v>
      </c>
    </row>
    <row r="2086" spans="1:21" hidden="1" x14ac:dyDescent="0.3">
      <c r="A2086" s="3" t="s">
        <v>1857</v>
      </c>
      <c r="B2086" s="4" t="s">
        <v>578</v>
      </c>
      <c r="C2086" s="3" t="s">
        <v>1858</v>
      </c>
      <c r="D2086" s="3" t="s">
        <v>28</v>
      </c>
      <c r="E2086" s="3" t="s">
        <v>1859</v>
      </c>
      <c r="F2086" s="3">
        <v>4.7</v>
      </c>
      <c r="G2086" s="3">
        <v>11</v>
      </c>
      <c r="H2086" s="3">
        <v>379</v>
      </c>
      <c r="I2086" s="3" t="s">
        <v>95</v>
      </c>
      <c r="J2086" s="3">
        <v>1871</v>
      </c>
      <c r="K2086" s="4">
        <v>41740</v>
      </c>
      <c r="L2086" t="s">
        <v>132</v>
      </c>
      <c r="M2086" t="s">
        <v>415</v>
      </c>
      <c r="N2086" t="s">
        <v>294</v>
      </c>
      <c r="O2086">
        <v>99</v>
      </c>
      <c r="P2086" s="4">
        <f t="shared" si="97"/>
        <v>41764</v>
      </c>
      <c r="Q2086" s="4">
        <f t="shared" si="98"/>
        <v>41765</v>
      </c>
      <c r="R2086" s="10" t="str">
        <f t="shared" si="96"/>
        <v>id7880741765</v>
      </c>
      <c r="S2086" s="9" t="e">
        <f>VLOOKUP(R2086,box_office!$C:$F,2,FALSE)</f>
        <v>#N/A</v>
      </c>
      <c r="T2086" s="9" t="e">
        <f>VLOOKUP(R2086,box_office!$C:$F,3,FALSE)</f>
        <v>#N/A</v>
      </c>
      <c r="U2086" s="9" t="e">
        <f>VLOOKUP(R2086,box_office!$C:$F,4,FALSE)</f>
        <v>#N/A</v>
      </c>
    </row>
    <row r="2087" spans="1:21" hidden="1" x14ac:dyDescent="0.3">
      <c r="A2087" s="3" t="s">
        <v>1857</v>
      </c>
      <c r="B2087" s="4" t="s">
        <v>291</v>
      </c>
      <c r="C2087" s="3" t="s">
        <v>1858</v>
      </c>
      <c r="D2087" s="3" t="s">
        <v>28</v>
      </c>
      <c r="E2087" s="3" t="s">
        <v>1859</v>
      </c>
      <c r="F2087" s="3">
        <v>4.7</v>
      </c>
      <c r="G2087" s="3">
        <v>11</v>
      </c>
      <c r="H2087" s="3">
        <v>379</v>
      </c>
      <c r="I2087" s="3" t="s">
        <v>95</v>
      </c>
      <c r="J2087" s="3">
        <v>1877</v>
      </c>
      <c r="K2087" s="4">
        <v>41740</v>
      </c>
      <c r="L2087" t="s">
        <v>132</v>
      </c>
      <c r="M2087" t="s">
        <v>415</v>
      </c>
      <c r="N2087" t="s">
        <v>294</v>
      </c>
      <c r="O2087">
        <v>99</v>
      </c>
      <c r="P2087" s="4">
        <f t="shared" si="97"/>
        <v>41765</v>
      </c>
      <c r="Q2087" s="4">
        <f t="shared" si="98"/>
        <v>41766</v>
      </c>
      <c r="R2087" s="10" t="str">
        <f t="shared" si="96"/>
        <v>id7880741766</v>
      </c>
      <c r="S2087" s="9" t="e">
        <f>VLOOKUP(R2087,box_office!$C:$F,2,FALSE)</f>
        <v>#N/A</v>
      </c>
      <c r="T2087" s="9" t="e">
        <f>VLOOKUP(R2087,box_office!$C:$F,3,FALSE)</f>
        <v>#N/A</v>
      </c>
      <c r="U2087" s="9" t="e">
        <f>VLOOKUP(R2087,box_office!$C:$F,4,FALSE)</f>
        <v>#N/A</v>
      </c>
    </row>
    <row r="2088" spans="1:21" hidden="1" x14ac:dyDescent="0.3">
      <c r="A2088" s="3" t="s">
        <v>1857</v>
      </c>
      <c r="B2088" s="4" t="s">
        <v>296</v>
      </c>
      <c r="C2088" s="3" t="s">
        <v>1858</v>
      </c>
      <c r="D2088" s="3" t="s">
        <v>28</v>
      </c>
      <c r="E2088" s="3" t="s">
        <v>1859</v>
      </c>
      <c r="F2088" s="3">
        <v>4.7</v>
      </c>
      <c r="G2088" s="3">
        <v>11</v>
      </c>
      <c r="H2088" s="3">
        <v>409</v>
      </c>
      <c r="I2088" s="3" t="s">
        <v>95</v>
      </c>
      <c r="J2088" s="3">
        <v>1883</v>
      </c>
      <c r="K2088" s="4">
        <v>41740</v>
      </c>
      <c r="L2088" t="s">
        <v>132</v>
      </c>
      <c r="M2088" t="s">
        <v>415</v>
      </c>
      <c r="N2088" t="s">
        <v>294</v>
      </c>
      <c r="O2088">
        <v>99</v>
      </c>
      <c r="P2088" s="4">
        <f t="shared" si="97"/>
        <v>41766</v>
      </c>
      <c r="Q2088" s="4">
        <f t="shared" si="98"/>
        <v>41767</v>
      </c>
      <c r="R2088" s="10" t="str">
        <f t="shared" si="96"/>
        <v>id7880741767</v>
      </c>
      <c r="S2088" s="9" t="e">
        <f>VLOOKUP(R2088,box_office!$C:$F,2,FALSE)</f>
        <v>#N/A</v>
      </c>
      <c r="T2088" s="9" t="e">
        <f>VLOOKUP(R2088,box_office!$C:$F,3,FALSE)</f>
        <v>#N/A</v>
      </c>
      <c r="U2088" s="9" t="e">
        <f>VLOOKUP(R2088,box_office!$C:$F,4,FALSE)</f>
        <v>#N/A</v>
      </c>
    </row>
    <row r="2089" spans="1:21" hidden="1" x14ac:dyDescent="0.3">
      <c r="A2089" s="3" t="s">
        <v>1857</v>
      </c>
      <c r="B2089" s="4" t="s">
        <v>185</v>
      </c>
      <c r="C2089" s="3" t="s">
        <v>1858</v>
      </c>
      <c r="D2089" s="3" t="s">
        <v>28</v>
      </c>
      <c r="E2089" s="3" t="s">
        <v>1859</v>
      </c>
      <c r="F2089" s="3">
        <v>4.7</v>
      </c>
      <c r="G2089" s="3">
        <v>11</v>
      </c>
      <c r="H2089" s="3">
        <v>409</v>
      </c>
      <c r="I2089" s="3" t="s">
        <v>95</v>
      </c>
      <c r="J2089" s="3">
        <v>1893</v>
      </c>
      <c r="K2089" s="4">
        <v>41740</v>
      </c>
      <c r="L2089" t="s">
        <v>132</v>
      </c>
      <c r="M2089" t="s">
        <v>415</v>
      </c>
      <c r="N2089" t="s">
        <v>294</v>
      </c>
      <c r="O2089">
        <v>99</v>
      </c>
      <c r="P2089" s="4">
        <f t="shared" si="97"/>
        <v>41767</v>
      </c>
      <c r="Q2089" s="4">
        <f t="shared" si="98"/>
        <v>41768</v>
      </c>
      <c r="R2089" s="10" t="str">
        <f t="shared" si="96"/>
        <v>id7880741768</v>
      </c>
      <c r="S2089" s="9" t="e">
        <f>VLOOKUP(R2089,box_office!$C:$F,2,FALSE)</f>
        <v>#N/A</v>
      </c>
      <c r="T2089" s="9" t="e">
        <f>VLOOKUP(R2089,box_office!$C:$F,3,FALSE)</f>
        <v>#N/A</v>
      </c>
      <c r="U2089" s="9" t="e">
        <f>VLOOKUP(R2089,box_office!$C:$F,4,FALSE)</f>
        <v>#N/A</v>
      </c>
    </row>
    <row r="2090" spans="1:21" hidden="1" x14ac:dyDescent="0.3">
      <c r="A2090" s="3" t="s">
        <v>1857</v>
      </c>
      <c r="B2090" s="4" t="s">
        <v>191</v>
      </c>
      <c r="C2090" s="3" t="s">
        <v>1858</v>
      </c>
      <c r="D2090" s="3" t="s">
        <v>28</v>
      </c>
      <c r="E2090" s="3" t="s">
        <v>1859</v>
      </c>
      <c r="F2090" s="3">
        <v>4.7</v>
      </c>
      <c r="G2090" s="3">
        <v>11</v>
      </c>
      <c r="H2090" s="3">
        <v>409</v>
      </c>
      <c r="I2090" s="3" t="s">
        <v>95</v>
      </c>
      <c r="J2090" s="3">
        <v>1901</v>
      </c>
      <c r="K2090" s="4">
        <v>41740</v>
      </c>
      <c r="L2090" t="s">
        <v>132</v>
      </c>
      <c r="M2090" t="s">
        <v>415</v>
      </c>
      <c r="N2090" t="s">
        <v>294</v>
      </c>
      <c r="O2090">
        <v>99</v>
      </c>
      <c r="P2090" s="4">
        <f t="shared" si="97"/>
        <v>41768</v>
      </c>
      <c r="Q2090" s="4">
        <f t="shared" si="98"/>
        <v>41769</v>
      </c>
      <c r="R2090" s="10" t="str">
        <f t="shared" si="96"/>
        <v>id7880741769</v>
      </c>
      <c r="S2090" s="9" t="e">
        <f>VLOOKUP(R2090,box_office!$C:$F,2,FALSE)</f>
        <v>#N/A</v>
      </c>
      <c r="T2090" s="9" t="e">
        <f>VLOOKUP(R2090,box_office!$C:$F,3,FALSE)</f>
        <v>#N/A</v>
      </c>
      <c r="U2090" s="9" t="e">
        <f>VLOOKUP(R2090,box_office!$C:$F,4,FALSE)</f>
        <v>#N/A</v>
      </c>
    </row>
    <row r="2091" spans="1:21" hidden="1" x14ac:dyDescent="0.3">
      <c r="A2091" s="3" t="s">
        <v>1857</v>
      </c>
      <c r="B2091" s="4" t="s">
        <v>193</v>
      </c>
      <c r="C2091" s="3" t="s">
        <v>1858</v>
      </c>
      <c r="D2091" s="3" t="s">
        <v>28</v>
      </c>
      <c r="E2091" s="3" t="s">
        <v>1859</v>
      </c>
      <c r="F2091" s="3">
        <v>4.7</v>
      </c>
      <c r="G2091" s="3">
        <v>11</v>
      </c>
      <c r="H2091" s="3">
        <v>409</v>
      </c>
      <c r="I2091" s="3" t="s">
        <v>95</v>
      </c>
      <c r="J2091" s="3">
        <v>1916</v>
      </c>
      <c r="K2091" s="4">
        <v>41740</v>
      </c>
      <c r="L2091" t="s">
        <v>132</v>
      </c>
      <c r="M2091" t="s">
        <v>415</v>
      </c>
      <c r="N2091" t="s">
        <v>294</v>
      </c>
      <c r="O2091">
        <v>99</v>
      </c>
      <c r="P2091" s="4">
        <f t="shared" si="97"/>
        <v>41769</v>
      </c>
      <c r="Q2091" s="4">
        <f t="shared" si="98"/>
        <v>41770</v>
      </c>
      <c r="R2091" s="10" t="str">
        <f t="shared" si="96"/>
        <v>id7880741770</v>
      </c>
      <c r="S2091" s="9" t="e">
        <f>VLOOKUP(R2091,box_office!$C:$F,2,FALSE)</f>
        <v>#N/A</v>
      </c>
      <c r="T2091" s="9" t="e">
        <f>VLOOKUP(R2091,box_office!$C:$F,3,FALSE)</f>
        <v>#N/A</v>
      </c>
      <c r="U2091" s="9" t="e">
        <f>VLOOKUP(R2091,box_office!$C:$F,4,FALSE)</f>
        <v>#N/A</v>
      </c>
    </row>
    <row r="2092" spans="1:21" hidden="1" x14ac:dyDescent="0.3">
      <c r="A2092" s="3" t="s">
        <v>1857</v>
      </c>
      <c r="B2092" s="4" t="s">
        <v>195</v>
      </c>
      <c r="C2092" s="3" t="s">
        <v>1858</v>
      </c>
      <c r="D2092" s="3" t="s">
        <v>28</v>
      </c>
      <c r="E2092" s="3" t="s">
        <v>1859</v>
      </c>
      <c r="F2092" s="3">
        <v>4.7</v>
      </c>
      <c r="G2092" s="3">
        <v>11</v>
      </c>
      <c r="H2092" s="3">
        <v>409</v>
      </c>
      <c r="I2092" s="3" t="s">
        <v>95</v>
      </c>
      <c r="J2092" s="3">
        <v>1926</v>
      </c>
      <c r="K2092" s="4">
        <v>41740</v>
      </c>
      <c r="L2092" t="s">
        <v>132</v>
      </c>
      <c r="M2092" t="s">
        <v>415</v>
      </c>
      <c r="N2092" t="s">
        <v>294</v>
      </c>
      <c r="O2092">
        <v>99</v>
      </c>
      <c r="P2092" s="4">
        <f t="shared" si="97"/>
        <v>41770</v>
      </c>
      <c r="Q2092" s="4">
        <f t="shared" si="98"/>
        <v>41771</v>
      </c>
      <c r="R2092" s="10" t="str">
        <f t="shared" si="96"/>
        <v>id7880741771</v>
      </c>
      <c r="S2092" s="9" t="e">
        <f>VLOOKUP(R2092,box_office!$C:$F,2,FALSE)</f>
        <v>#N/A</v>
      </c>
      <c r="T2092" s="9" t="e">
        <f>VLOOKUP(R2092,box_office!$C:$F,3,FALSE)</f>
        <v>#N/A</v>
      </c>
      <c r="U2092" s="9" t="e">
        <f>VLOOKUP(R2092,box_office!$C:$F,4,FALSE)</f>
        <v>#N/A</v>
      </c>
    </row>
    <row r="2093" spans="1:21" x14ac:dyDescent="0.3">
      <c r="A2093" s="3" t="s">
        <v>1877</v>
      </c>
      <c r="B2093" s="4" t="s">
        <v>39</v>
      </c>
      <c r="C2093" s="3" t="s">
        <v>1878</v>
      </c>
      <c r="D2093" s="3" t="s">
        <v>28</v>
      </c>
      <c r="F2093" s="3">
        <v>2.2000000000000002</v>
      </c>
      <c r="G2093" s="3">
        <v>2</v>
      </c>
      <c r="H2093" s="3">
        <v>26</v>
      </c>
      <c r="I2093" s="6" t="s">
        <v>95</v>
      </c>
      <c r="J2093" s="6">
        <v>51</v>
      </c>
      <c r="K2093" s="4">
        <v>41810</v>
      </c>
      <c r="L2093" s="7" t="s">
        <v>32</v>
      </c>
      <c r="M2093" s="7" t="s">
        <v>293</v>
      </c>
      <c r="N2093" s="7" t="s">
        <v>189</v>
      </c>
      <c r="O2093" s="7">
        <v>86</v>
      </c>
      <c r="P2093" s="4">
        <f t="shared" si="97"/>
        <v>41809</v>
      </c>
      <c r="Q2093" s="4">
        <f t="shared" si="98"/>
        <v>41810</v>
      </c>
      <c r="R2093" s="7" t="str">
        <f t="shared" si="96"/>
        <v>id7921041810</v>
      </c>
      <c r="S2093" s="7">
        <f>VLOOKUP(R2093,box_office!$C:$F,2,FALSE)</f>
        <v>0.55905511811023623</v>
      </c>
      <c r="T2093" s="7">
        <f>VLOOKUP(R2093,box_office!$C:$F,3,FALSE)</f>
        <v>4.38</v>
      </c>
      <c r="U2093" s="7">
        <f>VLOOKUP(R2093,box_office!$C:$F,4,FALSE)</f>
        <v>3192</v>
      </c>
    </row>
    <row r="2094" spans="1:21" x14ac:dyDescent="0.3">
      <c r="A2094" s="3" t="s">
        <v>1877</v>
      </c>
      <c r="B2094" s="4" t="s">
        <v>41</v>
      </c>
      <c r="C2094" s="3" t="s">
        <v>1878</v>
      </c>
      <c r="D2094" s="3" t="s">
        <v>28</v>
      </c>
      <c r="F2094" s="3">
        <v>2.5</v>
      </c>
      <c r="G2094" s="3">
        <v>2</v>
      </c>
      <c r="H2094" s="3">
        <v>27</v>
      </c>
      <c r="I2094" s="6" t="s">
        <v>95</v>
      </c>
      <c r="J2094" s="6">
        <v>79</v>
      </c>
      <c r="K2094" s="4">
        <v>41810</v>
      </c>
      <c r="L2094" s="7" t="s">
        <v>32</v>
      </c>
      <c r="M2094" s="7" t="s">
        <v>293</v>
      </c>
      <c r="N2094" s="7" t="s">
        <v>189</v>
      </c>
      <c r="O2094" s="7">
        <v>86</v>
      </c>
      <c r="P2094" s="4">
        <f t="shared" si="97"/>
        <v>41810</v>
      </c>
      <c r="Q2094" s="4">
        <f t="shared" si="98"/>
        <v>41811</v>
      </c>
      <c r="R2094" s="7" t="str">
        <f t="shared" si="96"/>
        <v>id7921041811</v>
      </c>
      <c r="S2094" s="7">
        <f>VLOOKUP(R2094,box_office!$C:$F,2,FALSE)</f>
        <v>0.62677165354330699</v>
      </c>
      <c r="T2094" s="7">
        <f>VLOOKUP(R2094,box_office!$C:$F,3,FALSE)</f>
        <v>4.3899999999999997</v>
      </c>
      <c r="U2094" s="7">
        <f>VLOOKUP(R2094,box_office!$C:$F,4,FALSE)</f>
        <v>2852</v>
      </c>
    </row>
    <row r="2095" spans="1:21" x14ac:dyDescent="0.3">
      <c r="A2095" s="3" t="s">
        <v>1877</v>
      </c>
      <c r="B2095" s="4" t="s">
        <v>43</v>
      </c>
      <c r="C2095" s="3" t="s">
        <v>1878</v>
      </c>
      <c r="D2095" s="3" t="s">
        <v>28</v>
      </c>
      <c r="F2095" s="3">
        <v>2.5</v>
      </c>
      <c r="G2095" s="3">
        <v>2</v>
      </c>
      <c r="H2095" s="3">
        <v>27</v>
      </c>
      <c r="I2095" s="6" t="s">
        <v>95</v>
      </c>
      <c r="J2095" s="6">
        <v>94</v>
      </c>
      <c r="K2095" s="4">
        <v>41810</v>
      </c>
      <c r="L2095" s="7" t="s">
        <v>32</v>
      </c>
      <c r="M2095" s="7" t="s">
        <v>293</v>
      </c>
      <c r="N2095" s="7" t="s">
        <v>189</v>
      </c>
      <c r="O2095" s="7">
        <v>86</v>
      </c>
      <c r="P2095" s="4">
        <f t="shared" si="97"/>
        <v>41811</v>
      </c>
      <c r="Q2095" s="4">
        <f t="shared" si="98"/>
        <v>41812</v>
      </c>
      <c r="R2095" s="7" t="str">
        <f t="shared" si="96"/>
        <v>id7921041812</v>
      </c>
      <c r="S2095" s="7">
        <f>VLOOKUP(R2095,box_office!$C:$F,2,FALSE)</f>
        <v>0.50393700787401585</v>
      </c>
      <c r="T2095" s="7">
        <f>VLOOKUP(R2095,box_office!$C:$F,3,FALSE)</f>
        <v>4.6900000000000004</v>
      </c>
      <c r="U2095" s="7">
        <f>VLOOKUP(R2095,box_office!$C:$F,4,FALSE)</f>
        <v>2691</v>
      </c>
    </row>
    <row r="2096" spans="1:21" x14ac:dyDescent="0.3">
      <c r="A2096" s="3" t="s">
        <v>1877</v>
      </c>
      <c r="B2096" s="4" t="s">
        <v>45</v>
      </c>
      <c r="C2096" s="3" t="s">
        <v>1878</v>
      </c>
      <c r="D2096" s="3" t="s">
        <v>28</v>
      </c>
      <c r="F2096" s="3">
        <v>2.6</v>
      </c>
      <c r="G2096" s="3">
        <v>2</v>
      </c>
      <c r="H2096" s="3">
        <v>27</v>
      </c>
      <c r="I2096" s="6" t="s">
        <v>95</v>
      </c>
      <c r="J2096" s="6">
        <v>103</v>
      </c>
      <c r="K2096" s="4">
        <v>41810</v>
      </c>
      <c r="L2096" s="7" t="s">
        <v>32</v>
      </c>
      <c r="M2096" s="7" t="s">
        <v>293</v>
      </c>
      <c r="N2096" s="7" t="s">
        <v>189</v>
      </c>
      <c r="O2096" s="7">
        <v>86</v>
      </c>
      <c r="P2096" s="4">
        <f t="shared" si="97"/>
        <v>41812</v>
      </c>
      <c r="Q2096" s="4">
        <f t="shared" si="98"/>
        <v>41813</v>
      </c>
      <c r="R2096" s="7" t="str">
        <f t="shared" si="96"/>
        <v>id7921041813</v>
      </c>
      <c r="S2096" s="7">
        <f>VLOOKUP(R2096,box_office!$C:$F,2,FALSE)</f>
        <v>0.34960629921259839</v>
      </c>
      <c r="T2096" s="7">
        <f>VLOOKUP(R2096,box_office!$C:$F,3,FALSE)</f>
        <v>4.55</v>
      </c>
      <c r="U2096" s="7">
        <f>VLOOKUP(R2096,box_office!$C:$F,4,FALSE)</f>
        <v>2554</v>
      </c>
    </row>
    <row r="2097" spans="1:21" x14ac:dyDescent="0.3">
      <c r="A2097" s="3" t="s">
        <v>1877</v>
      </c>
      <c r="B2097" s="4" t="s">
        <v>49</v>
      </c>
      <c r="C2097" s="3" t="s">
        <v>1878</v>
      </c>
      <c r="D2097" s="3" t="s">
        <v>28</v>
      </c>
      <c r="F2097" s="3">
        <v>2.7</v>
      </c>
      <c r="G2097" s="3">
        <v>2</v>
      </c>
      <c r="H2097" s="3">
        <v>31</v>
      </c>
      <c r="I2097" s="6" t="s">
        <v>95</v>
      </c>
      <c r="J2097" s="6">
        <v>136</v>
      </c>
      <c r="K2097" s="4">
        <v>41810</v>
      </c>
      <c r="L2097" s="7" t="s">
        <v>32</v>
      </c>
      <c r="M2097" s="7" t="s">
        <v>293</v>
      </c>
      <c r="N2097" s="7" t="s">
        <v>189</v>
      </c>
      <c r="O2097" s="7">
        <v>86</v>
      </c>
      <c r="P2097" s="4">
        <f t="shared" si="97"/>
        <v>41814</v>
      </c>
      <c r="Q2097" s="4">
        <f t="shared" si="98"/>
        <v>41815</v>
      </c>
      <c r="R2097" s="7" t="str">
        <f t="shared" si="96"/>
        <v>id7921041815</v>
      </c>
      <c r="S2097" s="7">
        <f>VLOOKUP(R2097,box_office!$C:$F,2,FALSE)</f>
        <v>0.33385826771653548</v>
      </c>
      <c r="T2097" s="7">
        <f>VLOOKUP(R2097,box_office!$C:$F,3,FALSE)</f>
        <v>4.5999999999999996</v>
      </c>
      <c r="U2097" s="7">
        <f>VLOOKUP(R2097,box_office!$C:$F,4,FALSE)</f>
        <v>2422</v>
      </c>
    </row>
    <row r="2098" spans="1:21" x14ac:dyDescent="0.3">
      <c r="A2098" s="3" t="s">
        <v>1877</v>
      </c>
      <c r="B2098" s="4" t="s">
        <v>51</v>
      </c>
      <c r="C2098" s="3" t="s">
        <v>1878</v>
      </c>
      <c r="D2098" s="3" t="s">
        <v>28</v>
      </c>
      <c r="F2098" s="3">
        <v>2.7</v>
      </c>
      <c r="G2098" s="3">
        <v>2</v>
      </c>
      <c r="H2098" s="3">
        <v>31</v>
      </c>
      <c r="I2098" s="6" t="s">
        <v>95</v>
      </c>
      <c r="J2098" s="6">
        <v>148</v>
      </c>
      <c r="K2098" s="4">
        <v>41810</v>
      </c>
      <c r="L2098" s="7" t="s">
        <v>32</v>
      </c>
      <c r="M2098" s="7" t="s">
        <v>293</v>
      </c>
      <c r="N2098" s="7" t="s">
        <v>189</v>
      </c>
      <c r="O2098" s="7">
        <v>86</v>
      </c>
      <c r="P2098" s="4">
        <f t="shared" si="97"/>
        <v>41815</v>
      </c>
      <c r="Q2098" s="4">
        <f t="shared" si="98"/>
        <v>41816</v>
      </c>
      <c r="R2098" s="7" t="str">
        <f t="shared" si="96"/>
        <v>id7921041816</v>
      </c>
      <c r="S2098" s="7">
        <f>VLOOKUP(R2098,box_office!$C:$F,2,FALSE)</f>
        <v>0.16220472440944883</v>
      </c>
      <c r="T2098" s="7">
        <f>VLOOKUP(R2098,box_office!$C:$F,3,FALSE)</f>
        <v>5.0599999999999996</v>
      </c>
      <c r="U2098" s="7">
        <f>VLOOKUP(R2098,box_office!$C:$F,4,FALSE)</f>
        <v>1602</v>
      </c>
    </row>
    <row r="2099" spans="1:21" hidden="1" x14ac:dyDescent="0.3">
      <c r="A2099" s="3" t="s">
        <v>1877</v>
      </c>
      <c r="B2099" s="4" t="s">
        <v>53</v>
      </c>
      <c r="C2099" s="3" t="s">
        <v>1878</v>
      </c>
      <c r="D2099" s="3" t="s">
        <v>28</v>
      </c>
      <c r="F2099" s="3">
        <v>2.7</v>
      </c>
      <c r="G2099" s="3">
        <v>2</v>
      </c>
      <c r="H2099" s="3">
        <v>31</v>
      </c>
      <c r="I2099" s="3" t="s">
        <v>95</v>
      </c>
      <c r="J2099" s="3">
        <v>156</v>
      </c>
      <c r="K2099" s="4">
        <v>41810</v>
      </c>
      <c r="L2099" t="s">
        <v>32</v>
      </c>
      <c r="M2099" t="s">
        <v>293</v>
      </c>
      <c r="N2099" t="s">
        <v>189</v>
      </c>
      <c r="O2099">
        <v>86</v>
      </c>
      <c r="P2099" s="4">
        <f t="shared" si="97"/>
        <v>41816</v>
      </c>
      <c r="Q2099" s="4">
        <f t="shared" si="98"/>
        <v>41817</v>
      </c>
      <c r="R2099" s="10" t="str">
        <f t="shared" si="96"/>
        <v>id7921041817</v>
      </c>
      <c r="S2099" s="9" t="e">
        <f>VLOOKUP(R2099,box_office!$C:$F,2,FALSE)</f>
        <v>#N/A</v>
      </c>
      <c r="T2099" s="9" t="e">
        <f>VLOOKUP(R2099,box_office!$C:$F,3,FALSE)</f>
        <v>#N/A</v>
      </c>
      <c r="U2099" s="9" t="e">
        <f>VLOOKUP(R2099,box_office!$C:$F,4,FALSE)</f>
        <v>#N/A</v>
      </c>
    </row>
    <row r="2100" spans="1:21" hidden="1" x14ac:dyDescent="0.3">
      <c r="A2100" s="3" t="s">
        <v>1877</v>
      </c>
      <c r="B2100" s="4" t="s">
        <v>55</v>
      </c>
      <c r="C2100" s="3" t="s">
        <v>1878</v>
      </c>
      <c r="D2100" s="3" t="s">
        <v>28</v>
      </c>
      <c r="F2100" s="3">
        <v>2.7</v>
      </c>
      <c r="G2100" s="3">
        <v>2</v>
      </c>
      <c r="H2100" s="3">
        <v>31</v>
      </c>
      <c r="I2100" s="3" t="s">
        <v>95</v>
      </c>
      <c r="J2100" s="3">
        <v>159</v>
      </c>
      <c r="K2100" s="4">
        <v>41810</v>
      </c>
      <c r="L2100" t="s">
        <v>32</v>
      </c>
      <c r="M2100" t="s">
        <v>293</v>
      </c>
      <c r="N2100" t="s">
        <v>189</v>
      </c>
      <c r="O2100">
        <v>86</v>
      </c>
      <c r="P2100" s="4">
        <f t="shared" si="97"/>
        <v>41817</v>
      </c>
      <c r="Q2100" s="4">
        <f t="shared" si="98"/>
        <v>41818</v>
      </c>
      <c r="R2100" s="10" t="str">
        <f t="shared" si="96"/>
        <v>id7921041818</v>
      </c>
      <c r="S2100" s="9" t="e">
        <f>VLOOKUP(R2100,box_office!$C:$F,2,FALSE)</f>
        <v>#N/A</v>
      </c>
      <c r="T2100" s="9" t="e">
        <f>VLOOKUP(R2100,box_office!$C:$F,3,FALSE)</f>
        <v>#N/A</v>
      </c>
      <c r="U2100" s="9" t="e">
        <f>VLOOKUP(R2100,box_office!$C:$F,4,FALSE)</f>
        <v>#N/A</v>
      </c>
    </row>
    <row r="2101" spans="1:21" hidden="1" x14ac:dyDescent="0.3">
      <c r="A2101" s="3" t="s">
        <v>1877</v>
      </c>
      <c r="B2101" s="4" t="s">
        <v>57</v>
      </c>
      <c r="C2101" s="3" t="s">
        <v>1878</v>
      </c>
      <c r="D2101" s="3" t="s">
        <v>28</v>
      </c>
      <c r="F2101" s="3">
        <v>2.7</v>
      </c>
      <c r="G2101" s="3">
        <v>2</v>
      </c>
      <c r="H2101" s="3">
        <v>31</v>
      </c>
      <c r="I2101" s="3" t="s">
        <v>95</v>
      </c>
      <c r="J2101" s="3">
        <v>161</v>
      </c>
      <c r="K2101" s="4">
        <v>41810</v>
      </c>
      <c r="L2101" t="s">
        <v>32</v>
      </c>
      <c r="M2101" t="s">
        <v>293</v>
      </c>
      <c r="N2101" t="s">
        <v>189</v>
      </c>
      <c r="O2101">
        <v>86</v>
      </c>
      <c r="P2101" s="4">
        <f t="shared" si="97"/>
        <v>41818</v>
      </c>
      <c r="Q2101" s="4">
        <f t="shared" si="98"/>
        <v>41819</v>
      </c>
      <c r="R2101" s="10" t="str">
        <f t="shared" si="96"/>
        <v>id7921041819</v>
      </c>
      <c r="S2101" s="9" t="e">
        <f>VLOOKUP(R2101,box_office!$C:$F,2,FALSE)</f>
        <v>#N/A</v>
      </c>
      <c r="T2101" s="9" t="e">
        <f>VLOOKUP(R2101,box_office!$C:$F,3,FALSE)</f>
        <v>#N/A</v>
      </c>
      <c r="U2101" s="9" t="e">
        <f>VLOOKUP(R2101,box_office!$C:$F,4,FALSE)</f>
        <v>#N/A</v>
      </c>
    </row>
    <row r="2102" spans="1:21" hidden="1" x14ac:dyDescent="0.3">
      <c r="A2102" s="3" t="s">
        <v>1877</v>
      </c>
      <c r="B2102" s="4" t="s">
        <v>59</v>
      </c>
      <c r="C2102" s="3" t="s">
        <v>1878</v>
      </c>
      <c r="D2102" s="3" t="s">
        <v>28</v>
      </c>
      <c r="F2102" s="3">
        <v>2.7</v>
      </c>
      <c r="G2102" s="3">
        <v>2</v>
      </c>
      <c r="H2102" s="3">
        <v>31</v>
      </c>
      <c r="I2102" s="3" t="s">
        <v>95</v>
      </c>
      <c r="J2102" s="3">
        <v>163</v>
      </c>
      <c r="K2102" s="4">
        <v>41810</v>
      </c>
      <c r="L2102" t="s">
        <v>32</v>
      </c>
      <c r="M2102" t="s">
        <v>293</v>
      </c>
      <c r="N2102" t="s">
        <v>189</v>
      </c>
      <c r="O2102">
        <v>86</v>
      </c>
      <c r="P2102" s="4">
        <f t="shared" si="97"/>
        <v>41819</v>
      </c>
      <c r="Q2102" s="4">
        <f t="shared" si="98"/>
        <v>41820</v>
      </c>
      <c r="R2102" s="10" t="str">
        <f t="shared" si="96"/>
        <v>id7921041820</v>
      </c>
      <c r="S2102" s="9" t="e">
        <f>VLOOKUP(R2102,box_office!$C:$F,2,FALSE)</f>
        <v>#N/A</v>
      </c>
      <c r="T2102" s="9" t="e">
        <f>VLOOKUP(R2102,box_office!$C:$F,3,FALSE)</f>
        <v>#N/A</v>
      </c>
      <c r="U2102" s="9" t="e">
        <f>VLOOKUP(R2102,box_office!$C:$F,4,FALSE)</f>
        <v>#N/A</v>
      </c>
    </row>
    <row r="2103" spans="1:21" hidden="1" x14ac:dyDescent="0.3">
      <c r="A2103" s="3" t="s">
        <v>1877</v>
      </c>
      <c r="B2103" s="4" t="s">
        <v>61</v>
      </c>
      <c r="C2103" s="3" t="s">
        <v>1878</v>
      </c>
      <c r="D2103" s="3" t="s">
        <v>28</v>
      </c>
      <c r="F2103" s="3">
        <v>2.7</v>
      </c>
      <c r="G2103" s="3">
        <v>2</v>
      </c>
      <c r="H2103" s="3">
        <v>31</v>
      </c>
      <c r="I2103" s="3" t="s">
        <v>95</v>
      </c>
      <c r="J2103" s="3">
        <v>168</v>
      </c>
      <c r="K2103" s="4">
        <v>41810</v>
      </c>
      <c r="L2103" t="s">
        <v>32</v>
      </c>
      <c r="M2103" t="s">
        <v>293</v>
      </c>
      <c r="N2103" t="s">
        <v>189</v>
      </c>
      <c r="O2103">
        <v>86</v>
      </c>
      <c r="P2103" s="4">
        <f t="shared" si="97"/>
        <v>41820</v>
      </c>
      <c r="Q2103" s="4">
        <f t="shared" si="98"/>
        <v>41821</v>
      </c>
      <c r="R2103" s="10" t="str">
        <f t="shared" si="96"/>
        <v>id7921041821</v>
      </c>
      <c r="S2103" s="9" t="e">
        <f>VLOOKUP(R2103,box_office!$C:$F,2,FALSE)</f>
        <v>#N/A</v>
      </c>
      <c r="T2103" s="9" t="e">
        <f>VLOOKUP(R2103,box_office!$C:$F,3,FALSE)</f>
        <v>#N/A</v>
      </c>
      <c r="U2103" s="9" t="e">
        <f>VLOOKUP(R2103,box_office!$C:$F,4,FALSE)</f>
        <v>#N/A</v>
      </c>
    </row>
    <row r="2104" spans="1:21" hidden="1" x14ac:dyDescent="0.3">
      <c r="A2104" s="3" t="s">
        <v>1877</v>
      </c>
      <c r="B2104" s="4" t="s">
        <v>63</v>
      </c>
      <c r="C2104" s="3" t="s">
        <v>1878</v>
      </c>
      <c r="D2104" s="3" t="s">
        <v>28</v>
      </c>
      <c r="F2104" s="3">
        <v>2.7</v>
      </c>
      <c r="G2104" s="3">
        <v>2</v>
      </c>
      <c r="H2104" s="3">
        <v>31</v>
      </c>
      <c r="I2104" s="3" t="s">
        <v>95</v>
      </c>
      <c r="J2104" s="3">
        <v>171</v>
      </c>
      <c r="K2104" s="4">
        <v>41810</v>
      </c>
      <c r="L2104" t="s">
        <v>32</v>
      </c>
      <c r="M2104" t="s">
        <v>293</v>
      </c>
      <c r="N2104" t="s">
        <v>189</v>
      </c>
      <c r="O2104">
        <v>86</v>
      </c>
      <c r="P2104" s="4">
        <f t="shared" si="97"/>
        <v>41821</v>
      </c>
      <c r="Q2104" s="4">
        <f t="shared" si="98"/>
        <v>41822</v>
      </c>
      <c r="R2104" s="10" t="str">
        <f t="shared" si="96"/>
        <v>id7921041822</v>
      </c>
      <c r="S2104" s="9" t="e">
        <f>VLOOKUP(R2104,box_office!$C:$F,2,FALSE)</f>
        <v>#N/A</v>
      </c>
      <c r="T2104" s="9" t="e">
        <f>VLOOKUP(R2104,box_office!$C:$F,3,FALSE)</f>
        <v>#N/A</v>
      </c>
      <c r="U2104" s="9" t="e">
        <f>VLOOKUP(R2104,box_office!$C:$F,4,FALSE)</f>
        <v>#N/A</v>
      </c>
    </row>
    <row r="2105" spans="1:21" hidden="1" x14ac:dyDescent="0.3">
      <c r="A2105" s="3" t="s">
        <v>1877</v>
      </c>
      <c r="B2105" s="4" t="s">
        <v>65</v>
      </c>
      <c r="C2105" s="3" t="s">
        <v>1878</v>
      </c>
      <c r="D2105" s="3" t="s">
        <v>28</v>
      </c>
      <c r="F2105" s="3">
        <v>2.7</v>
      </c>
      <c r="G2105" s="3">
        <v>2</v>
      </c>
      <c r="H2105" s="3">
        <v>31</v>
      </c>
      <c r="I2105" s="3" t="s">
        <v>95</v>
      </c>
      <c r="J2105" s="3">
        <v>173</v>
      </c>
      <c r="K2105" s="4">
        <v>41810</v>
      </c>
      <c r="L2105" t="s">
        <v>32</v>
      </c>
      <c r="M2105" t="s">
        <v>293</v>
      </c>
      <c r="N2105" t="s">
        <v>189</v>
      </c>
      <c r="O2105">
        <v>86</v>
      </c>
      <c r="P2105" s="4">
        <f t="shared" si="97"/>
        <v>41822</v>
      </c>
      <c r="Q2105" s="4">
        <f t="shared" si="98"/>
        <v>41823</v>
      </c>
      <c r="R2105" s="10" t="str">
        <f t="shared" si="96"/>
        <v>id7921041823</v>
      </c>
      <c r="S2105" s="9" t="e">
        <f>VLOOKUP(R2105,box_office!$C:$F,2,FALSE)</f>
        <v>#N/A</v>
      </c>
      <c r="T2105" s="9" t="e">
        <f>VLOOKUP(R2105,box_office!$C:$F,3,FALSE)</f>
        <v>#N/A</v>
      </c>
      <c r="U2105" s="9" t="e">
        <f>VLOOKUP(R2105,box_office!$C:$F,4,FALSE)</f>
        <v>#N/A</v>
      </c>
    </row>
    <row r="2106" spans="1:21" hidden="1" x14ac:dyDescent="0.3">
      <c r="A2106" s="3" t="s">
        <v>1877</v>
      </c>
      <c r="B2106" s="4" t="s">
        <v>67</v>
      </c>
      <c r="C2106" s="3" t="s">
        <v>1878</v>
      </c>
      <c r="D2106" s="3" t="s">
        <v>28</v>
      </c>
      <c r="F2106" s="3">
        <v>2.7</v>
      </c>
      <c r="G2106" s="3">
        <v>2</v>
      </c>
      <c r="H2106" s="3">
        <v>31</v>
      </c>
      <c r="I2106" s="3" t="s">
        <v>95</v>
      </c>
      <c r="J2106" s="3">
        <v>177</v>
      </c>
      <c r="K2106" s="4">
        <v>41810</v>
      </c>
      <c r="L2106" t="s">
        <v>32</v>
      </c>
      <c r="M2106" t="s">
        <v>293</v>
      </c>
      <c r="N2106" t="s">
        <v>189</v>
      </c>
      <c r="O2106">
        <v>86</v>
      </c>
      <c r="P2106" s="4">
        <f t="shared" si="97"/>
        <v>41823</v>
      </c>
      <c r="Q2106" s="4">
        <f t="shared" si="98"/>
        <v>41824</v>
      </c>
      <c r="R2106" s="10" t="str">
        <f t="shared" si="96"/>
        <v>id7921041824</v>
      </c>
      <c r="S2106" s="9" t="e">
        <f>VLOOKUP(R2106,box_office!$C:$F,2,FALSE)</f>
        <v>#N/A</v>
      </c>
      <c r="T2106" s="9" t="e">
        <f>VLOOKUP(R2106,box_office!$C:$F,3,FALSE)</f>
        <v>#N/A</v>
      </c>
      <c r="U2106" s="9" t="e">
        <f>VLOOKUP(R2106,box_office!$C:$F,4,FALSE)</f>
        <v>#N/A</v>
      </c>
    </row>
    <row r="2107" spans="1:21" hidden="1" x14ac:dyDescent="0.3">
      <c r="A2107" s="3" t="s">
        <v>1877</v>
      </c>
      <c r="B2107" s="4" t="s">
        <v>69</v>
      </c>
      <c r="C2107" s="3" t="s">
        <v>1878</v>
      </c>
      <c r="D2107" s="3" t="s">
        <v>28</v>
      </c>
      <c r="F2107" s="3">
        <v>2.7</v>
      </c>
      <c r="G2107" s="3">
        <v>2</v>
      </c>
      <c r="H2107" s="3">
        <v>31</v>
      </c>
      <c r="I2107" s="3" t="s">
        <v>95</v>
      </c>
      <c r="J2107" s="3">
        <v>179</v>
      </c>
      <c r="K2107" s="4">
        <v>41810</v>
      </c>
      <c r="L2107" t="s">
        <v>32</v>
      </c>
      <c r="M2107" t="s">
        <v>293</v>
      </c>
      <c r="N2107" t="s">
        <v>189</v>
      </c>
      <c r="O2107">
        <v>86</v>
      </c>
      <c r="P2107" s="4">
        <f t="shared" si="97"/>
        <v>41824</v>
      </c>
      <c r="Q2107" s="4">
        <f t="shared" si="98"/>
        <v>41825</v>
      </c>
      <c r="R2107" s="10" t="str">
        <f t="shared" si="96"/>
        <v>id7921041825</v>
      </c>
      <c r="S2107" s="9" t="e">
        <f>VLOOKUP(R2107,box_office!$C:$F,2,FALSE)</f>
        <v>#N/A</v>
      </c>
      <c r="T2107" s="9" t="e">
        <f>VLOOKUP(R2107,box_office!$C:$F,3,FALSE)</f>
        <v>#N/A</v>
      </c>
      <c r="U2107" s="9" t="e">
        <f>VLOOKUP(R2107,box_office!$C:$F,4,FALSE)</f>
        <v>#N/A</v>
      </c>
    </row>
    <row r="2108" spans="1:21" hidden="1" x14ac:dyDescent="0.3">
      <c r="A2108" s="3" t="s">
        <v>1877</v>
      </c>
      <c r="B2108" s="4" t="s">
        <v>71</v>
      </c>
      <c r="C2108" s="3" t="s">
        <v>1878</v>
      </c>
      <c r="D2108" s="3" t="s">
        <v>28</v>
      </c>
      <c r="F2108" s="3">
        <v>2.7</v>
      </c>
      <c r="G2108" s="3">
        <v>2</v>
      </c>
      <c r="H2108" s="3">
        <v>31</v>
      </c>
      <c r="I2108" s="3" t="s">
        <v>95</v>
      </c>
      <c r="J2108" s="3">
        <v>180</v>
      </c>
      <c r="K2108" s="4">
        <v>41810</v>
      </c>
      <c r="L2108" t="s">
        <v>32</v>
      </c>
      <c r="M2108" t="s">
        <v>293</v>
      </c>
      <c r="N2108" t="s">
        <v>189</v>
      </c>
      <c r="O2108">
        <v>86</v>
      </c>
      <c r="P2108" s="4">
        <f t="shared" si="97"/>
        <v>41825</v>
      </c>
      <c r="Q2108" s="4">
        <f t="shared" si="98"/>
        <v>41826</v>
      </c>
      <c r="R2108" s="10" t="str">
        <f t="shared" si="96"/>
        <v>id7921041826</v>
      </c>
      <c r="S2108" s="9" t="e">
        <f>VLOOKUP(R2108,box_office!$C:$F,2,FALSE)</f>
        <v>#N/A</v>
      </c>
      <c r="T2108" s="9" t="e">
        <f>VLOOKUP(R2108,box_office!$C:$F,3,FALSE)</f>
        <v>#N/A</v>
      </c>
      <c r="U2108" s="9" t="e">
        <f>VLOOKUP(R2108,box_office!$C:$F,4,FALSE)</f>
        <v>#N/A</v>
      </c>
    </row>
    <row r="2109" spans="1:21" hidden="1" x14ac:dyDescent="0.3">
      <c r="A2109" s="3" t="s">
        <v>1877</v>
      </c>
      <c r="B2109" s="4" t="s">
        <v>73</v>
      </c>
      <c r="C2109" s="3" t="s">
        <v>1878</v>
      </c>
      <c r="D2109" s="3" t="s">
        <v>28</v>
      </c>
      <c r="F2109" s="3">
        <v>2.7</v>
      </c>
      <c r="G2109" s="3">
        <v>2</v>
      </c>
      <c r="H2109" s="3">
        <v>31</v>
      </c>
      <c r="I2109" s="3" t="s">
        <v>95</v>
      </c>
      <c r="J2109" s="3">
        <v>180</v>
      </c>
      <c r="K2109" s="4">
        <v>41810</v>
      </c>
      <c r="L2109" t="s">
        <v>32</v>
      </c>
      <c r="M2109" t="s">
        <v>293</v>
      </c>
      <c r="N2109" t="s">
        <v>189</v>
      </c>
      <c r="O2109">
        <v>86</v>
      </c>
      <c r="P2109" s="4">
        <f t="shared" si="97"/>
        <v>41826</v>
      </c>
      <c r="Q2109" s="4">
        <f t="shared" si="98"/>
        <v>41827</v>
      </c>
      <c r="R2109" s="10" t="str">
        <f t="shared" si="96"/>
        <v>id7921041827</v>
      </c>
      <c r="S2109" s="9" t="e">
        <f>VLOOKUP(R2109,box_office!$C:$F,2,FALSE)</f>
        <v>#N/A</v>
      </c>
      <c r="T2109" s="9" t="e">
        <f>VLOOKUP(R2109,box_office!$C:$F,3,FALSE)</f>
        <v>#N/A</v>
      </c>
      <c r="U2109" s="9" t="e">
        <f>VLOOKUP(R2109,box_office!$C:$F,4,FALSE)</f>
        <v>#N/A</v>
      </c>
    </row>
    <row r="2110" spans="1:21" hidden="1" x14ac:dyDescent="0.3">
      <c r="A2110" s="3" t="s">
        <v>1877</v>
      </c>
      <c r="B2110" s="4" t="s">
        <v>75</v>
      </c>
      <c r="C2110" s="3" t="s">
        <v>1878</v>
      </c>
      <c r="D2110" s="3" t="s">
        <v>28</v>
      </c>
      <c r="F2110" s="3">
        <v>2.7</v>
      </c>
      <c r="G2110" s="3">
        <v>2</v>
      </c>
      <c r="H2110" s="3">
        <v>31</v>
      </c>
      <c r="I2110" s="3" t="s">
        <v>95</v>
      </c>
      <c r="J2110" s="3">
        <v>181</v>
      </c>
      <c r="K2110" s="4">
        <v>41810</v>
      </c>
      <c r="L2110" t="s">
        <v>32</v>
      </c>
      <c r="M2110" t="s">
        <v>293</v>
      </c>
      <c r="N2110" t="s">
        <v>189</v>
      </c>
      <c r="O2110">
        <v>86</v>
      </c>
      <c r="P2110" s="4">
        <f t="shared" si="97"/>
        <v>41827</v>
      </c>
      <c r="Q2110" s="4">
        <f t="shared" si="98"/>
        <v>41828</v>
      </c>
      <c r="R2110" s="10" t="str">
        <f t="shared" si="96"/>
        <v>id7921041828</v>
      </c>
      <c r="S2110" s="9" t="e">
        <f>VLOOKUP(R2110,box_office!$C:$F,2,FALSE)</f>
        <v>#N/A</v>
      </c>
      <c r="T2110" s="9" t="e">
        <f>VLOOKUP(R2110,box_office!$C:$F,3,FALSE)</f>
        <v>#N/A</v>
      </c>
      <c r="U2110" s="9" t="e">
        <f>VLOOKUP(R2110,box_office!$C:$F,4,FALSE)</f>
        <v>#N/A</v>
      </c>
    </row>
    <row r="2111" spans="1:21" hidden="1" x14ac:dyDescent="0.3">
      <c r="A2111" s="3" t="s">
        <v>1877</v>
      </c>
      <c r="B2111" s="4" t="s">
        <v>77</v>
      </c>
      <c r="C2111" s="3" t="s">
        <v>1878</v>
      </c>
      <c r="D2111" s="3" t="s">
        <v>28</v>
      </c>
      <c r="F2111" s="3">
        <v>2.7</v>
      </c>
      <c r="G2111" s="3">
        <v>2</v>
      </c>
      <c r="H2111" s="3">
        <v>31</v>
      </c>
      <c r="I2111" s="3" t="s">
        <v>95</v>
      </c>
      <c r="J2111" s="3">
        <v>183</v>
      </c>
      <c r="K2111" s="4">
        <v>41810</v>
      </c>
      <c r="L2111" t="s">
        <v>32</v>
      </c>
      <c r="M2111" t="s">
        <v>293</v>
      </c>
      <c r="N2111" t="s">
        <v>189</v>
      </c>
      <c r="O2111">
        <v>86</v>
      </c>
      <c r="P2111" s="4">
        <f t="shared" si="97"/>
        <v>41828</v>
      </c>
      <c r="Q2111" s="4">
        <f t="shared" si="98"/>
        <v>41829</v>
      </c>
      <c r="R2111" s="10" t="str">
        <f t="shared" si="96"/>
        <v>id7921041829</v>
      </c>
      <c r="S2111" s="9" t="e">
        <f>VLOOKUP(R2111,box_office!$C:$F,2,FALSE)</f>
        <v>#N/A</v>
      </c>
      <c r="T2111" s="9" t="e">
        <f>VLOOKUP(R2111,box_office!$C:$F,3,FALSE)</f>
        <v>#N/A</v>
      </c>
      <c r="U2111" s="9" t="e">
        <f>VLOOKUP(R2111,box_office!$C:$F,4,FALSE)</f>
        <v>#N/A</v>
      </c>
    </row>
    <row r="2112" spans="1:21" hidden="1" x14ac:dyDescent="0.3">
      <c r="A2112" s="3" t="s">
        <v>1877</v>
      </c>
      <c r="B2112" s="4" t="s">
        <v>79</v>
      </c>
      <c r="C2112" s="3" t="s">
        <v>1878</v>
      </c>
      <c r="D2112" s="3" t="s">
        <v>28</v>
      </c>
      <c r="F2112" s="3">
        <v>2.7</v>
      </c>
      <c r="G2112" s="3">
        <v>2</v>
      </c>
      <c r="H2112" s="3">
        <v>31</v>
      </c>
      <c r="I2112" s="3" t="s">
        <v>95</v>
      </c>
      <c r="J2112" s="3">
        <v>179</v>
      </c>
      <c r="K2112" s="4">
        <v>41810</v>
      </c>
      <c r="L2112" t="s">
        <v>32</v>
      </c>
      <c r="M2112" t="s">
        <v>293</v>
      </c>
      <c r="N2112" t="s">
        <v>189</v>
      </c>
      <c r="O2112">
        <v>86</v>
      </c>
      <c r="P2112" s="4">
        <f t="shared" si="97"/>
        <v>41830</v>
      </c>
      <c r="Q2112" s="4">
        <f t="shared" si="98"/>
        <v>41831</v>
      </c>
      <c r="R2112" s="10" t="str">
        <f t="shared" si="96"/>
        <v>id7921041831</v>
      </c>
      <c r="S2112" s="9" t="e">
        <f>VLOOKUP(R2112,box_office!$C:$F,2,FALSE)</f>
        <v>#N/A</v>
      </c>
      <c r="T2112" s="9" t="e">
        <f>VLOOKUP(R2112,box_office!$C:$F,3,FALSE)</f>
        <v>#N/A</v>
      </c>
      <c r="U2112" s="9" t="e">
        <f>VLOOKUP(R2112,box_office!$C:$F,4,FALSE)</f>
        <v>#N/A</v>
      </c>
    </row>
    <row r="2113" spans="1:21" hidden="1" x14ac:dyDescent="0.3">
      <c r="A2113" s="3" t="s">
        <v>1877</v>
      </c>
      <c r="B2113" s="4" t="s">
        <v>81</v>
      </c>
      <c r="C2113" s="3" t="s">
        <v>1878</v>
      </c>
      <c r="D2113" s="3" t="s">
        <v>28</v>
      </c>
      <c r="F2113" s="3">
        <v>2.7</v>
      </c>
      <c r="G2113" s="3">
        <v>2</v>
      </c>
      <c r="H2113" s="3">
        <v>31</v>
      </c>
      <c r="I2113" s="3" t="s">
        <v>95</v>
      </c>
      <c r="J2113" s="3">
        <v>179</v>
      </c>
      <c r="K2113" s="4">
        <v>41810</v>
      </c>
      <c r="L2113" t="s">
        <v>32</v>
      </c>
      <c r="M2113" t="s">
        <v>293</v>
      </c>
      <c r="N2113" t="s">
        <v>189</v>
      </c>
      <c r="O2113">
        <v>86</v>
      </c>
      <c r="P2113" s="4">
        <f t="shared" si="97"/>
        <v>41831</v>
      </c>
      <c r="Q2113" s="4">
        <f t="shared" si="98"/>
        <v>41832</v>
      </c>
      <c r="R2113" s="10" t="str">
        <f t="shared" si="96"/>
        <v>id7921041832</v>
      </c>
      <c r="S2113" s="9" t="e">
        <f>VLOOKUP(R2113,box_office!$C:$F,2,FALSE)</f>
        <v>#N/A</v>
      </c>
      <c r="T2113" s="9" t="e">
        <f>VLOOKUP(R2113,box_office!$C:$F,3,FALSE)</f>
        <v>#N/A</v>
      </c>
      <c r="U2113" s="9" t="e">
        <f>VLOOKUP(R2113,box_office!$C:$F,4,FALSE)</f>
        <v>#N/A</v>
      </c>
    </row>
    <row r="2114" spans="1:21" hidden="1" x14ac:dyDescent="0.3">
      <c r="A2114" s="3" t="s">
        <v>1877</v>
      </c>
      <c r="B2114" s="4" t="s">
        <v>83</v>
      </c>
      <c r="C2114" s="3" t="s">
        <v>1878</v>
      </c>
      <c r="D2114" s="3" t="s">
        <v>28</v>
      </c>
      <c r="F2114" s="3">
        <v>2.7</v>
      </c>
      <c r="G2114" s="3">
        <v>2</v>
      </c>
      <c r="H2114" s="3">
        <v>31</v>
      </c>
      <c r="I2114" s="3" t="s">
        <v>95</v>
      </c>
      <c r="J2114" s="3">
        <v>179</v>
      </c>
      <c r="K2114" s="4">
        <v>41810</v>
      </c>
      <c r="L2114" t="s">
        <v>32</v>
      </c>
      <c r="M2114" t="s">
        <v>293</v>
      </c>
      <c r="N2114" t="s">
        <v>189</v>
      </c>
      <c r="O2114">
        <v>86</v>
      </c>
      <c r="P2114" s="4">
        <f t="shared" si="97"/>
        <v>41832</v>
      </c>
      <c r="Q2114" s="4">
        <f t="shared" si="98"/>
        <v>41833</v>
      </c>
      <c r="R2114" s="10" t="str">
        <f t="shared" ref="R2114:R2177" si="99">_xlfn.CONCAT(A2114,P2114+1)</f>
        <v>id7921041833</v>
      </c>
      <c r="S2114" s="9" t="e">
        <f>VLOOKUP(R2114,box_office!$C:$F,2,FALSE)</f>
        <v>#N/A</v>
      </c>
      <c r="T2114" s="9" t="e">
        <f>VLOOKUP(R2114,box_office!$C:$F,3,FALSE)</f>
        <v>#N/A</v>
      </c>
      <c r="U2114" s="9" t="e">
        <f>VLOOKUP(R2114,box_office!$C:$F,4,FALSE)</f>
        <v>#N/A</v>
      </c>
    </row>
    <row r="2115" spans="1:21" hidden="1" x14ac:dyDescent="0.3">
      <c r="A2115" s="3" t="s">
        <v>1877</v>
      </c>
      <c r="B2115" s="4" t="s">
        <v>85</v>
      </c>
      <c r="C2115" s="3" t="s">
        <v>1878</v>
      </c>
      <c r="D2115" s="3" t="s">
        <v>28</v>
      </c>
      <c r="F2115" s="3">
        <v>2.7</v>
      </c>
      <c r="G2115" s="3">
        <v>2</v>
      </c>
      <c r="H2115" s="3">
        <v>31</v>
      </c>
      <c r="I2115" s="3" t="s">
        <v>95</v>
      </c>
      <c r="J2115" s="3">
        <v>179</v>
      </c>
      <c r="K2115" s="4">
        <v>41810</v>
      </c>
      <c r="L2115" t="s">
        <v>32</v>
      </c>
      <c r="M2115" t="s">
        <v>293</v>
      </c>
      <c r="N2115" t="s">
        <v>189</v>
      </c>
      <c r="O2115">
        <v>86</v>
      </c>
      <c r="P2115" s="4">
        <f t="shared" ref="P2115:P2178" si="100">DATEVALUE(B2115)</f>
        <v>41833</v>
      </c>
      <c r="Q2115" s="4">
        <f t="shared" ref="Q2115:Q2178" si="101">P2115+1</f>
        <v>41834</v>
      </c>
      <c r="R2115" s="10" t="str">
        <f t="shared" si="99"/>
        <v>id7921041834</v>
      </c>
      <c r="S2115" s="9" t="e">
        <f>VLOOKUP(R2115,box_office!$C:$F,2,FALSE)</f>
        <v>#N/A</v>
      </c>
      <c r="T2115" s="9" t="e">
        <f>VLOOKUP(R2115,box_office!$C:$F,3,FALSE)</f>
        <v>#N/A</v>
      </c>
      <c r="U2115" s="9" t="e">
        <f>VLOOKUP(R2115,box_office!$C:$F,4,FALSE)</f>
        <v>#N/A</v>
      </c>
    </row>
    <row r="2116" spans="1:21" x14ac:dyDescent="0.3">
      <c r="A2116" s="3" t="s">
        <v>1885</v>
      </c>
      <c r="B2116" s="4" t="s">
        <v>161</v>
      </c>
      <c r="C2116" s="3" t="s">
        <v>1886</v>
      </c>
      <c r="D2116" s="3" t="s">
        <v>28</v>
      </c>
      <c r="F2116" s="3">
        <v>4.9000000000000004</v>
      </c>
      <c r="G2116" s="3">
        <v>6</v>
      </c>
      <c r="H2116" s="3">
        <v>65</v>
      </c>
      <c r="I2116" s="6" t="s">
        <v>95</v>
      </c>
      <c r="J2116" s="6">
        <v>71</v>
      </c>
      <c r="K2116" s="4">
        <v>41796</v>
      </c>
      <c r="L2116" s="7" t="s">
        <v>229</v>
      </c>
      <c r="M2116" s="7" t="s">
        <v>294</v>
      </c>
      <c r="N2116" s="7" t="s">
        <v>294</v>
      </c>
      <c r="O2116" s="7">
        <v>99</v>
      </c>
      <c r="P2116" s="4">
        <f t="shared" si="100"/>
        <v>41795</v>
      </c>
      <c r="Q2116" s="4">
        <f t="shared" si="101"/>
        <v>41796</v>
      </c>
      <c r="R2116" s="7" t="str">
        <f t="shared" si="99"/>
        <v>id7846641796</v>
      </c>
      <c r="S2116" s="7">
        <f>VLOOKUP(R2116,box_office!$C:$F,2,FALSE)</f>
        <v>3.8692913385826775</v>
      </c>
      <c r="T2116" s="7">
        <f>VLOOKUP(R2116,box_office!$C:$F,3,FALSE)</f>
        <v>4.74</v>
      </c>
      <c r="U2116" s="7">
        <f>VLOOKUP(R2116,box_office!$C:$F,4,FALSE)</f>
        <v>9068</v>
      </c>
    </row>
    <row r="2117" spans="1:21" x14ac:dyDescent="0.3">
      <c r="A2117" s="3" t="s">
        <v>1885</v>
      </c>
      <c r="B2117" s="4" t="s">
        <v>163</v>
      </c>
      <c r="C2117" s="3" t="s">
        <v>1886</v>
      </c>
      <c r="D2117" s="3" t="s">
        <v>28</v>
      </c>
      <c r="F2117" s="3">
        <v>4.7</v>
      </c>
      <c r="G2117" s="3">
        <v>7</v>
      </c>
      <c r="H2117" s="3">
        <v>71</v>
      </c>
      <c r="I2117" s="6" t="s">
        <v>95</v>
      </c>
      <c r="J2117" s="6">
        <v>116</v>
      </c>
      <c r="K2117" s="4">
        <v>41796</v>
      </c>
      <c r="L2117" s="7" t="s">
        <v>229</v>
      </c>
      <c r="M2117" s="7" t="s">
        <v>294</v>
      </c>
      <c r="N2117" s="7" t="s">
        <v>294</v>
      </c>
      <c r="O2117" s="7">
        <v>99</v>
      </c>
      <c r="P2117" s="4">
        <f t="shared" si="100"/>
        <v>41796</v>
      </c>
      <c r="Q2117" s="4">
        <f t="shared" si="101"/>
        <v>41797</v>
      </c>
      <c r="R2117" s="7" t="str">
        <f t="shared" si="99"/>
        <v>id7846641797</v>
      </c>
      <c r="S2117" s="7">
        <f>VLOOKUP(R2117,box_office!$C:$F,2,FALSE)</f>
        <v>5.4015748031496065</v>
      </c>
      <c r="T2117" s="7">
        <f>VLOOKUP(R2117,box_office!$C:$F,3,FALSE)</f>
        <v>4.5999999999999996</v>
      </c>
      <c r="U2117" s="7">
        <f>VLOOKUP(R2117,box_office!$C:$F,4,FALSE)</f>
        <v>8378</v>
      </c>
    </row>
    <row r="2118" spans="1:21" x14ac:dyDescent="0.3">
      <c r="A2118" s="3" t="s">
        <v>1885</v>
      </c>
      <c r="B2118" s="4" t="s">
        <v>165</v>
      </c>
      <c r="C2118" s="3" t="s">
        <v>1886</v>
      </c>
      <c r="D2118" s="3" t="s">
        <v>28</v>
      </c>
      <c r="F2118" s="3">
        <v>4.9000000000000004</v>
      </c>
      <c r="G2118" s="3">
        <v>7</v>
      </c>
      <c r="H2118" s="3">
        <v>71</v>
      </c>
      <c r="I2118" s="6" t="s">
        <v>95</v>
      </c>
      <c r="J2118" s="6">
        <v>160</v>
      </c>
      <c r="K2118" s="4">
        <v>41796</v>
      </c>
      <c r="L2118" s="7" t="s">
        <v>229</v>
      </c>
      <c r="M2118" s="7" t="s">
        <v>294</v>
      </c>
      <c r="N2118" s="7" t="s">
        <v>294</v>
      </c>
      <c r="O2118" s="7">
        <v>99</v>
      </c>
      <c r="P2118" s="4">
        <f t="shared" si="100"/>
        <v>41797</v>
      </c>
      <c r="Q2118" s="4">
        <f t="shared" si="101"/>
        <v>41798</v>
      </c>
      <c r="R2118" s="7" t="str">
        <f t="shared" si="99"/>
        <v>id7846641798</v>
      </c>
      <c r="S2118" s="7">
        <f>VLOOKUP(R2118,box_office!$C:$F,2,FALSE)</f>
        <v>5.0299212598425198</v>
      </c>
      <c r="T2118" s="7">
        <f>VLOOKUP(R2118,box_office!$C:$F,3,FALSE)</f>
        <v>4.6900000000000004</v>
      </c>
      <c r="U2118" s="7">
        <f>VLOOKUP(R2118,box_office!$C:$F,4,FALSE)</f>
        <v>8237</v>
      </c>
    </row>
    <row r="2119" spans="1:21" x14ac:dyDescent="0.3">
      <c r="A2119" s="3" t="s">
        <v>1885</v>
      </c>
      <c r="B2119" s="4" t="s">
        <v>167</v>
      </c>
      <c r="C2119" s="3" t="s">
        <v>1886</v>
      </c>
      <c r="D2119" s="3" t="s">
        <v>28</v>
      </c>
      <c r="F2119" s="3">
        <v>4.8</v>
      </c>
      <c r="G2119" s="3">
        <v>7</v>
      </c>
      <c r="H2119" s="3">
        <v>71</v>
      </c>
      <c r="I2119" s="6" t="s">
        <v>95</v>
      </c>
      <c r="J2119" s="6">
        <v>201</v>
      </c>
      <c r="K2119" s="4">
        <v>41796</v>
      </c>
      <c r="L2119" s="7" t="s">
        <v>229</v>
      </c>
      <c r="M2119" s="7" t="s">
        <v>294</v>
      </c>
      <c r="N2119" s="7" t="s">
        <v>294</v>
      </c>
      <c r="O2119" s="7">
        <v>99</v>
      </c>
      <c r="P2119" s="4">
        <f t="shared" si="100"/>
        <v>41798</v>
      </c>
      <c r="Q2119" s="4">
        <f t="shared" si="101"/>
        <v>41799</v>
      </c>
      <c r="R2119" s="7" t="str">
        <f t="shared" si="99"/>
        <v>id7846641799</v>
      </c>
      <c r="S2119" s="7">
        <f>VLOOKUP(R2119,box_office!$C:$F,2,FALSE)</f>
        <v>3.0456692913385828</v>
      </c>
      <c r="T2119" s="7">
        <f>VLOOKUP(R2119,box_office!$C:$F,3,FALSE)</f>
        <v>4.82</v>
      </c>
      <c r="U2119" s="7">
        <f>VLOOKUP(R2119,box_office!$C:$F,4,FALSE)</f>
        <v>9027</v>
      </c>
    </row>
    <row r="2120" spans="1:21" x14ac:dyDescent="0.3">
      <c r="A2120" s="3" t="s">
        <v>1885</v>
      </c>
      <c r="B2120" s="4" t="s">
        <v>169</v>
      </c>
      <c r="C2120" s="3" t="s">
        <v>1886</v>
      </c>
      <c r="D2120" s="3" t="s">
        <v>28</v>
      </c>
      <c r="F2120" s="3">
        <v>5</v>
      </c>
      <c r="G2120" s="3">
        <v>7</v>
      </c>
      <c r="H2120" s="3">
        <v>71</v>
      </c>
      <c r="I2120" s="6" t="s">
        <v>95</v>
      </c>
      <c r="J2120" s="6">
        <v>239</v>
      </c>
      <c r="K2120" s="4">
        <v>41796</v>
      </c>
      <c r="L2120" s="7" t="s">
        <v>229</v>
      </c>
      <c r="M2120" s="7" t="s">
        <v>294</v>
      </c>
      <c r="N2120" s="7" t="s">
        <v>294</v>
      </c>
      <c r="O2120" s="7">
        <v>99</v>
      </c>
      <c r="P2120" s="4">
        <f t="shared" si="100"/>
        <v>41799</v>
      </c>
      <c r="Q2120" s="4">
        <f t="shared" si="101"/>
        <v>41800</v>
      </c>
      <c r="R2120" s="7" t="str">
        <f t="shared" si="99"/>
        <v>id7846641800</v>
      </c>
      <c r="S2120" s="7">
        <f>VLOOKUP(R2120,box_office!$C:$F,2,FALSE)</f>
        <v>3.3196850393700794</v>
      </c>
      <c r="T2120" s="7">
        <f>VLOOKUP(R2120,box_office!$C:$F,3,FALSE)</f>
        <v>4.54</v>
      </c>
      <c r="U2120" s="7">
        <f>VLOOKUP(R2120,box_office!$C:$F,4,FALSE)</f>
        <v>9140</v>
      </c>
    </row>
    <row r="2121" spans="1:21" x14ac:dyDescent="0.3">
      <c r="A2121" s="3" t="s">
        <v>1885</v>
      </c>
      <c r="B2121" s="4" t="s">
        <v>171</v>
      </c>
      <c r="C2121" s="3" t="s">
        <v>1886</v>
      </c>
      <c r="D2121" s="3" t="s">
        <v>28</v>
      </c>
      <c r="F2121" s="3">
        <v>4.7</v>
      </c>
      <c r="G2121" s="3">
        <v>8</v>
      </c>
      <c r="H2121" s="3">
        <v>82</v>
      </c>
      <c r="I2121" s="6" t="s">
        <v>95</v>
      </c>
      <c r="J2121" s="6">
        <v>343</v>
      </c>
      <c r="K2121" s="4">
        <v>41796</v>
      </c>
      <c r="L2121" s="7" t="s">
        <v>229</v>
      </c>
      <c r="M2121" s="7" t="s">
        <v>294</v>
      </c>
      <c r="N2121" s="7" t="s">
        <v>294</v>
      </c>
      <c r="O2121" s="7">
        <v>99</v>
      </c>
      <c r="P2121" s="4">
        <f t="shared" si="100"/>
        <v>41803</v>
      </c>
      <c r="Q2121" s="4">
        <f t="shared" si="101"/>
        <v>41804</v>
      </c>
      <c r="R2121" s="7" t="str">
        <f t="shared" si="99"/>
        <v>id7846641804</v>
      </c>
      <c r="S2121" s="7">
        <f>VLOOKUP(R2121,box_office!$C:$F,2,FALSE)</f>
        <v>1.7543307086614175</v>
      </c>
      <c r="T2121" s="7">
        <f>VLOOKUP(R2121,box_office!$C:$F,3,FALSE)</f>
        <v>4.74</v>
      </c>
      <c r="U2121" s="7">
        <f>VLOOKUP(R2121,box_office!$C:$F,4,FALSE)</f>
        <v>3079</v>
      </c>
    </row>
    <row r="2122" spans="1:21" x14ac:dyDescent="0.3">
      <c r="A2122" s="3" t="s">
        <v>1885</v>
      </c>
      <c r="B2122" s="4" t="s">
        <v>173</v>
      </c>
      <c r="C2122" s="3" t="s">
        <v>1886</v>
      </c>
      <c r="D2122" s="3" t="s">
        <v>28</v>
      </c>
      <c r="F2122" s="3">
        <v>4.7</v>
      </c>
      <c r="G2122" s="3">
        <v>8</v>
      </c>
      <c r="H2122" s="3">
        <v>82</v>
      </c>
      <c r="I2122" s="6" t="s">
        <v>95</v>
      </c>
      <c r="J2122" s="6">
        <v>371</v>
      </c>
      <c r="K2122" s="4">
        <v>41796</v>
      </c>
      <c r="L2122" s="7" t="s">
        <v>229</v>
      </c>
      <c r="M2122" s="7" t="s">
        <v>294</v>
      </c>
      <c r="N2122" s="7" t="s">
        <v>294</v>
      </c>
      <c r="O2122" s="7">
        <v>99</v>
      </c>
      <c r="P2122" s="4">
        <f t="shared" si="100"/>
        <v>41804</v>
      </c>
      <c r="Q2122" s="4">
        <f t="shared" si="101"/>
        <v>41805</v>
      </c>
      <c r="R2122" s="7" t="str">
        <f t="shared" si="99"/>
        <v>id7846641805</v>
      </c>
      <c r="S2122" s="7">
        <f>VLOOKUP(R2122,box_office!$C:$F,2,FALSE)</f>
        <v>1.6755905511811024</v>
      </c>
      <c r="T2122" s="7">
        <f>VLOOKUP(R2122,box_office!$C:$F,3,FALSE)</f>
        <v>4.82</v>
      </c>
      <c r="U2122" s="7">
        <f>VLOOKUP(R2122,box_office!$C:$F,4,FALSE)</f>
        <v>3157</v>
      </c>
    </row>
    <row r="2123" spans="1:21" x14ac:dyDescent="0.3">
      <c r="A2123" s="3" t="s">
        <v>1885</v>
      </c>
      <c r="B2123" s="4" t="s">
        <v>26</v>
      </c>
      <c r="C2123" s="3" t="s">
        <v>1886</v>
      </c>
      <c r="D2123" s="3" t="s">
        <v>28</v>
      </c>
      <c r="F2123" s="3">
        <v>4.7</v>
      </c>
      <c r="G2123" s="3">
        <v>8</v>
      </c>
      <c r="H2123" s="3">
        <v>82</v>
      </c>
      <c r="I2123" s="6" t="s">
        <v>95</v>
      </c>
      <c r="J2123" s="6">
        <v>384</v>
      </c>
      <c r="K2123" s="4">
        <v>41796</v>
      </c>
      <c r="L2123" s="7" t="s">
        <v>229</v>
      </c>
      <c r="M2123" s="7" t="s">
        <v>294</v>
      </c>
      <c r="N2123" s="7" t="s">
        <v>294</v>
      </c>
      <c r="O2123" s="7">
        <v>99</v>
      </c>
      <c r="P2123" s="4">
        <f t="shared" si="100"/>
        <v>41805</v>
      </c>
      <c r="Q2123" s="4">
        <f t="shared" si="101"/>
        <v>41806</v>
      </c>
      <c r="R2123" s="7" t="str">
        <f t="shared" si="99"/>
        <v>id7846641806</v>
      </c>
      <c r="S2123" s="7">
        <f>VLOOKUP(R2123,box_office!$C:$F,2,FALSE)</f>
        <v>1.0157480314960632</v>
      </c>
      <c r="T2123" s="7">
        <f>VLOOKUP(R2123,box_office!$C:$F,3,FALSE)</f>
        <v>4.6100000000000003</v>
      </c>
      <c r="U2123" s="7">
        <f>VLOOKUP(R2123,box_office!$C:$F,4,FALSE)</f>
        <v>3663</v>
      </c>
    </row>
    <row r="2124" spans="1:21" x14ac:dyDescent="0.3">
      <c r="A2124" s="3" t="s">
        <v>1885</v>
      </c>
      <c r="B2124" s="4" t="s">
        <v>35</v>
      </c>
      <c r="C2124" s="3" t="s">
        <v>1886</v>
      </c>
      <c r="D2124" s="3" t="s">
        <v>28</v>
      </c>
      <c r="F2124" s="3">
        <v>4.7</v>
      </c>
      <c r="G2124" s="3">
        <v>8</v>
      </c>
      <c r="H2124" s="3">
        <v>82</v>
      </c>
      <c r="I2124" s="6" t="s">
        <v>95</v>
      </c>
      <c r="J2124" s="6">
        <v>394</v>
      </c>
      <c r="K2124" s="4">
        <v>41796</v>
      </c>
      <c r="L2124" s="7" t="s">
        <v>229</v>
      </c>
      <c r="M2124" s="7" t="s">
        <v>294</v>
      </c>
      <c r="N2124" s="7" t="s">
        <v>294</v>
      </c>
      <c r="O2124" s="7">
        <v>99</v>
      </c>
      <c r="P2124" s="4">
        <f t="shared" si="100"/>
        <v>41806</v>
      </c>
      <c r="Q2124" s="4">
        <f t="shared" si="101"/>
        <v>41807</v>
      </c>
      <c r="R2124" s="7" t="str">
        <f t="shared" si="99"/>
        <v>id7846641807</v>
      </c>
      <c r="S2124" s="7">
        <f>VLOOKUP(R2124,box_office!$C:$F,2,FALSE)</f>
        <v>1.1244094488188978</v>
      </c>
      <c r="T2124" s="7">
        <f>VLOOKUP(R2124,box_office!$C:$F,3,FALSE)</f>
        <v>4.2</v>
      </c>
      <c r="U2124" s="7">
        <f>VLOOKUP(R2124,box_office!$C:$F,4,FALSE)</f>
        <v>3807</v>
      </c>
    </row>
    <row r="2125" spans="1:21" x14ac:dyDescent="0.3">
      <c r="A2125" s="3" t="s">
        <v>1885</v>
      </c>
      <c r="B2125" s="4" t="s">
        <v>37</v>
      </c>
      <c r="C2125" s="3" t="s">
        <v>1886</v>
      </c>
      <c r="D2125" s="3" t="s">
        <v>28</v>
      </c>
      <c r="F2125" s="3">
        <v>4.7</v>
      </c>
      <c r="G2125" s="3">
        <v>8</v>
      </c>
      <c r="H2125" s="3">
        <v>82</v>
      </c>
      <c r="I2125" s="6" t="s">
        <v>95</v>
      </c>
      <c r="J2125" s="6">
        <v>402</v>
      </c>
      <c r="K2125" s="4">
        <v>41796</v>
      </c>
      <c r="L2125" s="7" t="s">
        <v>229</v>
      </c>
      <c r="M2125" s="7" t="s">
        <v>294</v>
      </c>
      <c r="N2125" s="7" t="s">
        <v>294</v>
      </c>
      <c r="O2125" s="7">
        <v>99</v>
      </c>
      <c r="P2125" s="4">
        <f t="shared" si="100"/>
        <v>41807</v>
      </c>
      <c r="Q2125" s="4">
        <f t="shared" si="101"/>
        <v>41808</v>
      </c>
      <c r="R2125" s="7" t="str">
        <f t="shared" si="99"/>
        <v>id7846641808</v>
      </c>
      <c r="S2125" s="7">
        <f>VLOOKUP(R2125,box_office!$C:$F,2,FALSE)</f>
        <v>1.1653543307086616</v>
      </c>
      <c r="T2125" s="7">
        <f>VLOOKUP(R2125,box_office!$C:$F,3,FALSE)</f>
        <v>4.17</v>
      </c>
      <c r="U2125" s="7">
        <f>VLOOKUP(R2125,box_office!$C:$F,4,FALSE)</f>
        <v>3983</v>
      </c>
    </row>
    <row r="2126" spans="1:21" x14ac:dyDescent="0.3">
      <c r="A2126" s="3" t="s">
        <v>1885</v>
      </c>
      <c r="B2126" s="4" t="s">
        <v>178</v>
      </c>
      <c r="C2126" s="3" t="s">
        <v>1886</v>
      </c>
      <c r="D2126" s="3" t="s">
        <v>28</v>
      </c>
      <c r="F2126" s="3">
        <v>4.7</v>
      </c>
      <c r="G2126" s="3">
        <v>8</v>
      </c>
      <c r="H2126" s="3">
        <v>82</v>
      </c>
      <c r="I2126" s="6" t="s">
        <v>95</v>
      </c>
      <c r="J2126" s="6">
        <v>409</v>
      </c>
      <c r="K2126" s="4">
        <v>41796</v>
      </c>
      <c r="L2126" s="7" t="s">
        <v>229</v>
      </c>
      <c r="M2126" s="7" t="s">
        <v>294</v>
      </c>
      <c r="N2126" s="7" t="s">
        <v>294</v>
      </c>
      <c r="O2126" s="7">
        <v>99</v>
      </c>
      <c r="P2126" s="4">
        <f t="shared" si="100"/>
        <v>41808</v>
      </c>
      <c r="Q2126" s="4">
        <f t="shared" si="101"/>
        <v>41809</v>
      </c>
      <c r="R2126" s="7" t="str">
        <f t="shared" si="99"/>
        <v>id7846641809</v>
      </c>
      <c r="S2126" s="7">
        <f>VLOOKUP(R2126,box_office!$C:$F,2,FALSE)</f>
        <v>1.1637795275590552</v>
      </c>
      <c r="T2126" s="7">
        <f>VLOOKUP(R2126,box_office!$C:$F,3,FALSE)</f>
        <v>4.87</v>
      </c>
      <c r="U2126" s="7">
        <f>VLOOKUP(R2126,box_office!$C:$F,4,FALSE)</f>
        <v>3984</v>
      </c>
    </row>
    <row r="2127" spans="1:21" x14ac:dyDescent="0.3">
      <c r="A2127" s="3" t="s">
        <v>1885</v>
      </c>
      <c r="B2127" s="4" t="s">
        <v>39</v>
      </c>
      <c r="C2127" s="3" t="s">
        <v>1886</v>
      </c>
      <c r="D2127" s="3" t="s">
        <v>28</v>
      </c>
      <c r="F2127" s="3">
        <v>4.7</v>
      </c>
      <c r="G2127" s="3">
        <v>8</v>
      </c>
      <c r="H2127" s="3">
        <v>82</v>
      </c>
      <c r="I2127" s="6" t="s">
        <v>95</v>
      </c>
      <c r="J2127" s="6">
        <v>419</v>
      </c>
      <c r="K2127" s="4">
        <v>41796</v>
      </c>
      <c r="L2127" s="7" t="s">
        <v>229</v>
      </c>
      <c r="M2127" s="7" t="s">
        <v>294</v>
      </c>
      <c r="N2127" s="7" t="s">
        <v>294</v>
      </c>
      <c r="O2127" s="7">
        <v>99</v>
      </c>
      <c r="P2127" s="4">
        <f t="shared" si="100"/>
        <v>41809</v>
      </c>
      <c r="Q2127" s="4">
        <f t="shared" si="101"/>
        <v>41810</v>
      </c>
      <c r="R2127" s="7" t="str">
        <f t="shared" si="99"/>
        <v>id7846641810</v>
      </c>
      <c r="S2127" s="7">
        <f>VLOOKUP(R2127,box_office!$C:$F,2,FALSE)</f>
        <v>0.38110236220472443</v>
      </c>
      <c r="T2127" s="7">
        <f>VLOOKUP(R2127,box_office!$C:$F,3,FALSE)</f>
        <v>4.1399999999999997</v>
      </c>
      <c r="U2127" s="7">
        <f>VLOOKUP(R2127,box_office!$C:$F,4,FALSE)</f>
        <v>1312</v>
      </c>
    </row>
    <row r="2128" spans="1:21" x14ac:dyDescent="0.3">
      <c r="A2128" s="3" t="s">
        <v>1885</v>
      </c>
      <c r="B2128" s="4" t="s">
        <v>41</v>
      </c>
      <c r="C2128" s="3" t="s">
        <v>1886</v>
      </c>
      <c r="D2128" s="3" t="s">
        <v>28</v>
      </c>
      <c r="F2128" s="3">
        <v>4.7</v>
      </c>
      <c r="G2128" s="3">
        <v>8</v>
      </c>
      <c r="H2128" s="3">
        <v>82</v>
      </c>
      <c r="I2128" s="6" t="s">
        <v>95</v>
      </c>
      <c r="J2128" s="6">
        <v>424</v>
      </c>
      <c r="K2128" s="4">
        <v>41796</v>
      </c>
      <c r="L2128" s="7" t="s">
        <v>229</v>
      </c>
      <c r="M2128" s="7" t="s">
        <v>294</v>
      </c>
      <c r="N2128" s="7" t="s">
        <v>294</v>
      </c>
      <c r="O2128" s="7">
        <v>99</v>
      </c>
      <c r="P2128" s="4">
        <f t="shared" si="100"/>
        <v>41810</v>
      </c>
      <c r="Q2128" s="4">
        <f t="shared" si="101"/>
        <v>41811</v>
      </c>
      <c r="R2128" s="7" t="str">
        <f t="shared" si="99"/>
        <v>id7846641811</v>
      </c>
      <c r="S2128" s="7">
        <f>VLOOKUP(R2128,box_office!$C:$F,2,FALSE)</f>
        <v>0.5795275590551181</v>
      </c>
      <c r="T2128" s="7">
        <f>VLOOKUP(R2128,box_office!$C:$F,3,FALSE)</f>
        <v>4.63</v>
      </c>
      <c r="U2128" s="7">
        <f>VLOOKUP(R2128,box_office!$C:$F,4,FALSE)</f>
        <v>1250</v>
      </c>
    </row>
    <row r="2129" spans="1:21" x14ac:dyDescent="0.3">
      <c r="A2129" s="3" t="s">
        <v>1885</v>
      </c>
      <c r="B2129" s="4" t="s">
        <v>43</v>
      </c>
      <c r="C2129" s="3" t="s">
        <v>1886</v>
      </c>
      <c r="D2129" s="3" t="s">
        <v>28</v>
      </c>
      <c r="F2129" s="3">
        <v>4.7</v>
      </c>
      <c r="G2129" s="3">
        <v>8</v>
      </c>
      <c r="H2129" s="3">
        <v>82</v>
      </c>
      <c r="I2129" s="6" t="s">
        <v>95</v>
      </c>
      <c r="J2129" s="6">
        <v>431</v>
      </c>
      <c r="K2129" s="4">
        <v>41796</v>
      </c>
      <c r="L2129" s="7" t="s">
        <v>229</v>
      </c>
      <c r="M2129" s="7" t="s">
        <v>294</v>
      </c>
      <c r="N2129" s="7" t="s">
        <v>294</v>
      </c>
      <c r="O2129" s="7">
        <v>99</v>
      </c>
      <c r="P2129" s="4">
        <f t="shared" si="100"/>
        <v>41811</v>
      </c>
      <c r="Q2129" s="4">
        <f t="shared" si="101"/>
        <v>41812</v>
      </c>
      <c r="R2129" s="7" t="str">
        <f t="shared" si="99"/>
        <v>id7846641812</v>
      </c>
      <c r="S2129" s="7">
        <f>VLOOKUP(R2129,box_office!$C:$F,2,FALSE)</f>
        <v>0.59685039370078741</v>
      </c>
      <c r="T2129" s="7">
        <f>VLOOKUP(R2129,box_office!$C:$F,3,FALSE)</f>
        <v>4.49</v>
      </c>
      <c r="U2129" s="7">
        <f>VLOOKUP(R2129,box_office!$C:$F,4,FALSE)</f>
        <v>1331</v>
      </c>
    </row>
    <row r="2130" spans="1:21" x14ac:dyDescent="0.3">
      <c r="A2130" s="3" t="s">
        <v>1885</v>
      </c>
      <c r="B2130" s="4" t="s">
        <v>45</v>
      </c>
      <c r="C2130" s="3" t="s">
        <v>1886</v>
      </c>
      <c r="D2130" s="3" t="s">
        <v>28</v>
      </c>
      <c r="F2130" s="3">
        <v>4.7</v>
      </c>
      <c r="G2130" s="3">
        <v>8</v>
      </c>
      <c r="H2130" s="3">
        <v>82</v>
      </c>
      <c r="I2130" s="6" t="s">
        <v>95</v>
      </c>
      <c r="J2130" s="6">
        <v>437</v>
      </c>
      <c r="K2130" s="4">
        <v>41796</v>
      </c>
      <c r="L2130" s="7" t="s">
        <v>229</v>
      </c>
      <c r="M2130" s="7" t="s">
        <v>294</v>
      </c>
      <c r="N2130" s="7" t="s">
        <v>294</v>
      </c>
      <c r="O2130" s="7">
        <v>99</v>
      </c>
      <c r="P2130" s="4">
        <f t="shared" si="100"/>
        <v>41812</v>
      </c>
      <c r="Q2130" s="4">
        <f t="shared" si="101"/>
        <v>41813</v>
      </c>
      <c r="R2130" s="7" t="str">
        <f t="shared" si="99"/>
        <v>id7846641813</v>
      </c>
      <c r="S2130" s="7">
        <f>VLOOKUP(R2130,box_office!$C:$F,2,FALSE)</f>
        <v>0.36850393700787404</v>
      </c>
      <c r="T2130" s="7">
        <f>VLOOKUP(R2130,box_office!$C:$F,3,FALSE)</f>
        <v>4.83</v>
      </c>
      <c r="U2130" s="7">
        <f>VLOOKUP(R2130,box_office!$C:$F,4,FALSE)</f>
        <v>1524</v>
      </c>
    </row>
    <row r="2131" spans="1:21" x14ac:dyDescent="0.3">
      <c r="A2131" s="3" t="s">
        <v>1885</v>
      </c>
      <c r="B2131" s="4" t="s">
        <v>49</v>
      </c>
      <c r="C2131" s="3" t="s">
        <v>1886</v>
      </c>
      <c r="D2131" s="3" t="s">
        <v>28</v>
      </c>
      <c r="F2131" s="3">
        <v>4.7</v>
      </c>
      <c r="G2131" s="3">
        <v>8</v>
      </c>
      <c r="H2131" s="3">
        <v>82</v>
      </c>
      <c r="I2131" s="6" t="s">
        <v>95</v>
      </c>
      <c r="J2131" s="6">
        <v>458</v>
      </c>
      <c r="K2131" s="4">
        <v>41796</v>
      </c>
      <c r="L2131" s="7" t="s">
        <v>229</v>
      </c>
      <c r="M2131" s="7" t="s">
        <v>294</v>
      </c>
      <c r="N2131" s="7" t="s">
        <v>294</v>
      </c>
      <c r="O2131" s="7">
        <v>99</v>
      </c>
      <c r="P2131" s="4">
        <f t="shared" si="100"/>
        <v>41814</v>
      </c>
      <c r="Q2131" s="4">
        <f t="shared" si="101"/>
        <v>41815</v>
      </c>
      <c r="R2131" s="7" t="str">
        <f t="shared" si="99"/>
        <v>id7846641815</v>
      </c>
      <c r="S2131" s="7">
        <f>VLOOKUP(R2131,box_office!$C:$F,2,FALSE)</f>
        <v>0.46614173228346456</v>
      </c>
      <c r="T2131" s="7">
        <f>VLOOKUP(R2131,box_office!$C:$F,3,FALSE)</f>
        <v>4.66</v>
      </c>
      <c r="U2131" s="7">
        <f>VLOOKUP(R2131,box_office!$C:$F,4,FALSE)</f>
        <v>1664</v>
      </c>
    </row>
    <row r="2132" spans="1:21" x14ac:dyDescent="0.3">
      <c r="A2132" s="3" t="s">
        <v>1885</v>
      </c>
      <c r="B2132" s="4" t="s">
        <v>51</v>
      </c>
      <c r="C2132" s="3" t="s">
        <v>1886</v>
      </c>
      <c r="D2132" s="3" t="s">
        <v>28</v>
      </c>
      <c r="F2132" s="3">
        <v>4.7</v>
      </c>
      <c r="G2132" s="3">
        <v>8</v>
      </c>
      <c r="H2132" s="3">
        <v>82</v>
      </c>
      <c r="I2132" s="6" t="s">
        <v>95</v>
      </c>
      <c r="J2132" s="6">
        <v>462</v>
      </c>
      <c r="K2132" s="4">
        <v>41796</v>
      </c>
      <c r="L2132" s="7" t="s">
        <v>229</v>
      </c>
      <c r="M2132" s="7" t="s">
        <v>294</v>
      </c>
      <c r="N2132" s="7" t="s">
        <v>294</v>
      </c>
      <c r="O2132" s="7">
        <v>99</v>
      </c>
      <c r="P2132" s="4">
        <f t="shared" si="100"/>
        <v>41815</v>
      </c>
      <c r="Q2132" s="4">
        <f t="shared" si="101"/>
        <v>41816</v>
      </c>
      <c r="R2132" s="7" t="str">
        <f t="shared" si="99"/>
        <v>id7846641816</v>
      </c>
      <c r="S2132" s="7">
        <f>VLOOKUP(R2132,box_office!$C:$F,2,FALSE)</f>
        <v>0.25826771653543307</v>
      </c>
      <c r="T2132" s="7">
        <f>VLOOKUP(R2132,box_office!$C:$F,3,FALSE)</f>
        <v>4.0599999999999996</v>
      </c>
      <c r="U2132" s="7">
        <f>VLOOKUP(R2132,box_office!$C:$F,4,FALSE)</f>
        <v>1275</v>
      </c>
    </row>
    <row r="2133" spans="1:21" x14ac:dyDescent="0.3">
      <c r="A2133" s="3" t="s">
        <v>1885</v>
      </c>
      <c r="B2133" s="4" t="s">
        <v>53</v>
      </c>
      <c r="C2133" s="3" t="s">
        <v>1886</v>
      </c>
      <c r="D2133" s="3" t="s">
        <v>28</v>
      </c>
      <c r="F2133" s="3">
        <v>4.7</v>
      </c>
      <c r="G2133" s="3">
        <v>8</v>
      </c>
      <c r="H2133" s="3">
        <v>82</v>
      </c>
      <c r="I2133" s="6" t="s">
        <v>95</v>
      </c>
      <c r="J2133" s="6">
        <v>463</v>
      </c>
      <c r="K2133" s="4">
        <v>41796</v>
      </c>
      <c r="L2133" s="7" t="s">
        <v>229</v>
      </c>
      <c r="M2133" s="7" t="s">
        <v>294</v>
      </c>
      <c r="N2133" s="7" t="s">
        <v>294</v>
      </c>
      <c r="O2133" s="7">
        <v>99</v>
      </c>
      <c r="P2133" s="4">
        <f t="shared" si="100"/>
        <v>41816</v>
      </c>
      <c r="Q2133" s="4">
        <f t="shared" si="101"/>
        <v>41817</v>
      </c>
      <c r="R2133" s="7" t="str">
        <f t="shared" si="99"/>
        <v>id7846641817</v>
      </c>
      <c r="S2133" s="7">
        <f>VLOOKUP(R2133,box_office!$C:$F,2,FALSE)</f>
        <v>5.1968503937007873E-2</v>
      </c>
      <c r="T2133" s="7">
        <f>VLOOKUP(R2133,box_office!$C:$F,3,FALSE)</f>
        <v>4.3899999999999997</v>
      </c>
      <c r="U2133" s="7">
        <f>VLOOKUP(R2133,box_office!$C:$F,4,FALSE)</f>
        <v>169</v>
      </c>
    </row>
    <row r="2134" spans="1:21" hidden="1" x14ac:dyDescent="0.3">
      <c r="A2134" s="3" t="s">
        <v>1885</v>
      </c>
      <c r="B2134" s="4" t="s">
        <v>55</v>
      </c>
      <c r="C2134" s="3" t="s">
        <v>1886</v>
      </c>
      <c r="D2134" s="3" t="s">
        <v>28</v>
      </c>
      <c r="F2134" s="3">
        <v>4.7</v>
      </c>
      <c r="G2134" s="3">
        <v>8</v>
      </c>
      <c r="H2134" s="3">
        <v>82</v>
      </c>
      <c r="I2134" s="3" t="s">
        <v>95</v>
      </c>
      <c r="J2134" s="3">
        <v>465</v>
      </c>
      <c r="K2134" s="4">
        <v>41796</v>
      </c>
      <c r="L2134" t="s">
        <v>229</v>
      </c>
      <c r="M2134" t="s">
        <v>294</v>
      </c>
      <c r="N2134" t="s">
        <v>294</v>
      </c>
      <c r="O2134">
        <v>99</v>
      </c>
      <c r="P2134" s="4">
        <f t="shared" si="100"/>
        <v>41817</v>
      </c>
      <c r="Q2134" s="4">
        <f t="shared" si="101"/>
        <v>41818</v>
      </c>
      <c r="R2134" s="10" t="str">
        <f t="shared" si="99"/>
        <v>id7846641818</v>
      </c>
      <c r="S2134" s="9" t="e">
        <f>VLOOKUP(R2134,box_office!$C:$F,2,FALSE)</f>
        <v>#N/A</v>
      </c>
      <c r="T2134" s="9" t="e">
        <f>VLOOKUP(R2134,box_office!$C:$F,3,FALSE)</f>
        <v>#N/A</v>
      </c>
      <c r="U2134" s="9" t="e">
        <f>VLOOKUP(R2134,box_office!$C:$F,4,FALSE)</f>
        <v>#N/A</v>
      </c>
    </row>
    <row r="2135" spans="1:21" hidden="1" x14ac:dyDescent="0.3">
      <c r="A2135" s="3" t="s">
        <v>1885</v>
      </c>
      <c r="B2135" s="4" t="s">
        <v>57</v>
      </c>
      <c r="C2135" s="3" t="s">
        <v>1886</v>
      </c>
      <c r="D2135" s="3" t="s">
        <v>28</v>
      </c>
      <c r="F2135" s="3">
        <v>4.7</v>
      </c>
      <c r="G2135" s="3">
        <v>8</v>
      </c>
      <c r="H2135" s="3">
        <v>82</v>
      </c>
      <c r="I2135" s="3" t="s">
        <v>95</v>
      </c>
      <c r="J2135" s="3">
        <v>468</v>
      </c>
      <c r="K2135" s="4">
        <v>41796</v>
      </c>
      <c r="L2135" t="s">
        <v>229</v>
      </c>
      <c r="M2135" t="s">
        <v>294</v>
      </c>
      <c r="N2135" t="s">
        <v>294</v>
      </c>
      <c r="O2135">
        <v>99</v>
      </c>
      <c r="P2135" s="4">
        <f t="shared" si="100"/>
        <v>41818</v>
      </c>
      <c r="Q2135" s="4">
        <f t="shared" si="101"/>
        <v>41819</v>
      </c>
      <c r="R2135" s="10" t="str">
        <f t="shared" si="99"/>
        <v>id7846641819</v>
      </c>
      <c r="S2135" s="9" t="e">
        <f>VLOOKUP(R2135,box_office!$C:$F,2,FALSE)</f>
        <v>#N/A</v>
      </c>
      <c r="T2135" s="9" t="e">
        <f>VLOOKUP(R2135,box_office!$C:$F,3,FALSE)</f>
        <v>#N/A</v>
      </c>
      <c r="U2135" s="9" t="e">
        <f>VLOOKUP(R2135,box_office!$C:$F,4,FALSE)</f>
        <v>#N/A</v>
      </c>
    </row>
    <row r="2136" spans="1:21" hidden="1" x14ac:dyDescent="0.3">
      <c r="A2136" s="3" t="s">
        <v>1885</v>
      </c>
      <c r="B2136" s="4" t="s">
        <v>59</v>
      </c>
      <c r="C2136" s="3" t="s">
        <v>1886</v>
      </c>
      <c r="D2136" s="3" t="s">
        <v>28</v>
      </c>
      <c r="F2136" s="3">
        <v>4.7</v>
      </c>
      <c r="G2136" s="3">
        <v>8</v>
      </c>
      <c r="H2136" s="3">
        <v>82</v>
      </c>
      <c r="I2136" s="3" t="s">
        <v>95</v>
      </c>
      <c r="J2136" s="3">
        <v>471</v>
      </c>
      <c r="K2136" s="4">
        <v>41796</v>
      </c>
      <c r="L2136" t="s">
        <v>229</v>
      </c>
      <c r="M2136" t="s">
        <v>294</v>
      </c>
      <c r="N2136" t="s">
        <v>294</v>
      </c>
      <c r="O2136">
        <v>99</v>
      </c>
      <c r="P2136" s="4">
        <f t="shared" si="100"/>
        <v>41819</v>
      </c>
      <c r="Q2136" s="4">
        <f t="shared" si="101"/>
        <v>41820</v>
      </c>
      <c r="R2136" s="10" t="str">
        <f t="shared" si="99"/>
        <v>id7846641820</v>
      </c>
      <c r="S2136" s="9" t="e">
        <f>VLOOKUP(R2136,box_office!$C:$F,2,FALSE)</f>
        <v>#N/A</v>
      </c>
      <c r="T2136" s="9" t="e">
        <f>VLOOKUP(R2136,box_office!$C:$F,3,FALSE)</f>
        <v>#N/A</v>
      </c>
      <c r="U2136" s="9" t="e">
        <f>VLOOKUP(R2136,box_office!$C:$F,4,FALSE)</f>
        <v>#N/A</v>
      </c>
    </row>
    <row r="2137" spans="1:21" x14ac:dyDescent="0.3">
      <c r="A2137" s="3" t="s">
        <v>1885</v>
      </c>
      <c r="B2137" s="4" t="s">
        <v>61</v>
      </c>
      <c r="C2137" s="3" t="s">
        <v>1886</v>
      </c>
      <c r="D2137" s="3" t="s">
        <v>28</v>
      </c>
      <c r="F2137" s="3">
        <v>4.7</v>
      </c>
      <c r="G2137" s="3">
        <v>8</v>
      </c>
      <c r="H2137" s="3">
        <v>82</v>
      </c>
      <c r="I2137" s="6" t="s">
        <v>95</v>
      </c>
      <c r="J2137" s="6">
        <v>473</v>
      </c>
      <c r="K2137" s="4">
        <v>41796</v>
      </c>
      <c r="L2137" s="7" t="s">
        <v>229</v>
      </c>
      <c r="M2137" s="7" t="s">
        <v>294</v>
      </c>
      <c r="N2137" s="7" t="s">
        <v>294</v>
      </c>
      <c r="O2137" s="7">
        <v>99</v>
      </c>
      <c r="P2137" s="4">
        <f t="shared" si="100"/>
        <v>41820</v>
      </c>
      <c r="Q2137" s="4">
        <f t="shared" si="101"/>
        <v>41821</v>
      </c>
      <c r="R2137" s="7" t="str">
        <f t="shared" si="99"/>
        <v>id7846641821</v>
      </c>
      <c r="S2137" s="7">
        <f>VLOOKUP(R2137,box_office!$C:$F,2,FALSE)</f>
        <v>2.0472440944881893E-2</v>
      </c>
      <c r="T2137" s="7">
        <f>VLOOKUP(R2137,box_office!$C:$F,3,FALSE)</f>
        <v>3.34</v>
      </c>
      <c r="U2137" s="7">
        <f>VLOOKUP(R2137,box_office!$C:$F,4,FALSE)</f>
        <v>154</v>
      </c>
    </row>
    <row r="2138" spans="1:21" hidden="1" x14ac:dyDescent="0.3">
      <c r="A2138" s="3" t="s">
        <v>1885</v>
      </c>
      <c r="B2138" s="4" t="s">
        <v>63</v>
      </c>
      <c r="C2138" s="3" t="s">
        <v>1886</v>
      </c>
      <c r="D2138" s="3" t="s">
        <v>28</v>
      </c>
      <c r="F2138" s="3">
        <v>4.7</v>
      </c>
      <c r="G2138" s="3">
        <v>8</v>
      </c>
      <c r="H2138" s="3">
        <v>82</v>
      </c>
      <c r="I2138" s="3" t="s">
        <v>95</v>
      </c>
      <c r="J2138" s="3">
        <v>475</v>
      </c>
      <c r="K2138" s="4">
        <v>41796</v>
      </c>
      <c r="L2138" t="s">
        <v>229</v>
      </c>
      <c r="M2138" t="s">
        <v>294</v>
      </c>
      <c r="N2138" t="s">
        <v>294</v>
      </c>
      <c r="O2138">
        <v>99</v>
      </c>
      <c r="P2138" s="4">
        <f t="shared" si="100"/>
        <v>41821</v>
      </c>
      <c r="Q2138" s="4">
        <f t="shared" si="101"/>
        <v>41822</v>
      </c>
      <c r="R2138" s="10" t="str">
        <f t="shared" si="99"/>
        <v>id7846641822</v>
      </c>
      <c r="S2138" s="9" t="e">
        <f>VLOOKUP(R2138,box_office!$C:$F,2,FALSE)</f>
        <v>#N/A</v>
      </c>
      <c r="T2138" s="9" t="e">
        <f>VLOOKUP(R2138,box_office!$C:$F,3,FALSE)</f>
        <v>#N/A</v>
      </c>
      <c r="U2138" s="9" t="e">
        <f>VLOOKUP(R2138,box_office!$C:$F,4,FALSE)</f>
        <v>#N/A</v>
      </c>
    </row>
    <row r="2139" spans="1:21" x14ac:dyDescent="0.3">
      <c r="A2139" s="3" t="s">
        <v>1906</v>
      </c>
      <c r="B2139" s="4" t="s">
        <v>53</v>
      </c>
      <c r="C2139" s="3" t="s">
        <v>1907</v>
      </c>
      <c r="D2139" s="3" t="s">
        <v>28</v>
      </c>
      <c r="E2139" s="3" t="s">
        <v>1908</v>
      </c>
      <c r="F2139" s="3">
        <v>5.9</v>
      </c>
      <c r="G2139" s="3">
        <v>19</v>
      </c>
      <c r="H2139" s="3">
        <v>367</v>
      </c>
      <c r="I2139" s="6" t="s">
        <v>95</v>
      </c>
      <c r="J2139" s="6">
        <v>1367</v>
      </c>
      <c r="K2139" s="4">
        <v>41817</v>
      </c>
      <c r="L2139" s="7" t="s">
        <v>229</v>
      </c>
      <c r="M2139" s="7" t="s">
        <v>32</v>
      </c>
      <c r="N2139" s="7" t="s">
        <v>294</v>
      </c>
      <c r="O2139" s="7">
        <v>116</v>
      </c>
      <c r="P2139" s="4">
        <f t="shared" si="100"/>
        <v>41816</v>
      </c>
      <c r="Q2139" s="4">
        <f t="shared" si="101"/>
        <v>41817</v>
      </c>
      <c r="R2139" s="7" t="str">
        <f t="shared" si="99"/>
        <v>id7855441817</v>
      </c>
      <c r="S2139" s="7">
        <f>VLOOKUP(R2139,box_office!$C:$F,2,FALSE)</f>
        <v>62.37165354330709</v>
      </c>
      <c r="T2139" s="7">
        <f>VLOOKUP(R2139,box_office!$C:$F,3,FALSE)</f>
        <v>5.15</v>
      </c>
      <c r="U2139" s="7">
        <f>VLOOKUP(R2139,box_office!$C:$F,4,FALSE)</f>
        <v>28000</v>
      </c>
    </row>
    <row r="2140" spans="1:21" x14ac:dyDescent="0.3">
      <c r="A2140" s="3" t="s">
        <v>1906</v>
      </c>
      <c r="B2140" s="4" t="s">
        <v>55</v>
      </c>
      <c r="C2140" s="3" t="s">
        <v>1907</v>
      </c>
      <c r="D2140" s="3" t="s">
        <v>28</v>
      </c>
      <c r="E2140" s="3" t="s">
        <v>1908</v>
      </c>
      <c r="F2140" s="3">
        <v>5.9</v>
      </c>
      <c r="G2140" s="3">
        <v>19</v>
      </c>
      <c r="H2140" s="3">
        <v>367</v>
      </c>
      <c r="I2140" s="6" t="s">
        <v>95</v>
      </c>
      <c r="J2140" s="6">
        <v>3199</v>
      </c>
      <c r="K2140" s="4">
        <v>41817</v>
      </c>
      <c r="L2140" s="7" t="s">
        <v>229</v>
      </c>
      <c r="M2140" s="7" t="s">
        <v>32</v>
      </c>
      <c r="N2140" s="7" t="s">
        <v>294</v>
      </c>
      <c r="O2140" s="7">
        <v>116</v>
      </c>
      <c r="P2140" s="4">
        <f t="shared" si="100"/>
        <v>41817</v>
      </c>
      <c r="Q2140" s="4">
        <f t="shared" si="101"/>
        <v>41818</v>
      </c>
      <c r="R2140" s="7" t="str">
        <f t="shared" si="99"/>
        <v>id7855441818</v>
      </c>
      <c r="S2140" s="7">
        <f>VLOOKUP(R2140,box_office!$C:$F,2,FALSE)</f>
        <v>74.166929133858275</v>
      </c>
      <c r="T2140" s="7">
        <f>VLOOKUP(R2140,box_office!$C:$F,3,FALSE)</f>
        <v>5.17</v>
      </c>
      <c r="U2140" s="7">
        <f>VLOOKUP(R2140,box_office!$C:$F,4,FALSE)</f>
        <v>30000</v>
      </c>
    </row>
    <row r="2141" spans="1:21" x14ac:dyDescent="0.3">
      <c r="A2141" s="3" t="s">
        <v>1906</v>
      </c>
      <c r="B2141" s="4" t="s">
        <v>57</v>
      </c>
      <c r="C2141" s="3" t="s">
        <v>1907</v>
      </c>
      <c r="D2141" s="3" t="s">
        <v>28</v>
      </c>
      <c r="E2141" s="3" t="s">
        <v>1908</v>
      </c>
      <c r="F2141" s="3">
        <v>5.9</v>
      </c>
      <c r="G2141" s="3">
        <v>19</v>
      </c>
      <c r="H2141" s="3">
        <v>367</v>
      </c>
      <c r="I2141" s="6" t="s">
        <v>95</v>
      </c>
      <c r="J2141" s="6">
        <v>4779</v>
      </c>
      <c r="K2141" s="4">
        <v>41817</v>
      </c>
      <c r="L2141" s="7" t="s">
        <v>229</v>
      </c>
      <c r="M2141" s="7" t="s">
        <v>32</v>
      </c>
      <c r="N2141" s="7" t="s">
        <v>294</v>
      </c>
      <c r="O2141" s="7">
        <v>116</v>
      </c>
      <c r="P2141" s="4">
        <f t="shared" si="100"/>
        <v>41818</v>
      </c>
      <c r="Q2141" s="4">
        <f t="shared" si="101"/>
        <v>41819</v>
      </c>
      <c r="R2141" s="7" t="str">
        <f t="shared" si="99"/>
        <v>id7855441819</v>
      </c>
      <c r="S2141" s="7">
        <f>VLOOKUP(R2141,box_office!$C:$F,2,FALSE)</f>
        <v>73.570078740157484</v>
      </c>
      <c r="T2141" s="7">
        <f>VLOOKUP(R2141,box_office!$C:$F,3,FALSE)</f>
        <v>5.26</v>
      </c>
      <c r="U2141" s="7">
        <f>VLOOKUP(R2141,box_office!$C:$F,4,FALSE)</f>
        <v>30000</v>
      </c>
    </row>
    <row r="2142" spans="1:21" x14ac:dyDescent="0.3">
      <c r="A2142" s="3" t="s">
        <v>1906</v>
      </c>
      <c r="B2142" s="4" t="s">
        <v>59</v>
      </c>
      <c r="C2142" s="3" t="s">
        <v>1907</v>
      </c>
      <c r="D2142" s="3" t="s">
        <v>28</v>
      </c>
      <c r="E2142" s="3" t="s">
        <v>1908</v>
      </c>
      <c r="F2142" s="3">
        <v>5.9</v>
      </c>
      <c r="G2142" s="3">
        <v>19</v>
      </c>
      <c r="H2142" s="3">
        <v>376</v>
      </c>
      <c r="I2142" s="6" t="s">
        <v>95</v>
      </c>
      <c r="J2142" s="6">
        <v>6724</v>
      </c>
      <c r="K2142" s="4">
        <v>41817</v>
      </c>
      <c r="L2142" s="7" t="s">
        <v>229</v>
      </c>
      <c r="M2142" s="7" t="s">
        <v>32</v>
      </c>
      <c r="N2142" s="7" t="s">
        <v>294</v>
      </c>
      <c r="O2142" s="7">
        <v>116</v>
      </c>
      <c r="P2142" s="4">
        <f t="shared" si="100"/>
        <v>41819</v>
      </c>
      <c r="Q2142" s="4">
        <f t="shared" si="101"/>
        <v>41820</v>
      </c>
      <c r="R2142" s="7" t="str">
        <f t="shared" si="99"/>
        <v>id7855441820</v>
      </c>
      <c r="S2142" s="7">
        <f>VLOOKUP(R2142,box_office!$C:$F,2,FALSE)</f>
        <v>57.020472440944893</v>
      </c>
      <c r="T2142" s="7">
        <f>VLOOKUP(R2142,box_office!$C:$F,3,FALSE)</f>
        <v>5.18</v>
      </c>
      <c r="U2142" s="7">
        <f>VLOOKUP(R2142,box_office!$C:$F,4,FALSE)</f>
        <v>29000</v>
      </c>
    </row>
    <row r="2143" spans="1:21" x14ac:dyDescent="0.3">
      <c r="A2143" s="3" t="s">
        <v>1906</v>
      </c>
      <c r="B2143" s="4" t="s">
        <v>61</v>
      </c>
      <c r="C2143" s="3" t="s">
        <v>1907</v>
      </c>
      <c r="D2143" s="3" t="s">
        <v>28</v>
      </c>
      <c r="E2143" s="3" t="s">
        <v>1908</v>
      </c>
      <c r="F2143" s="3">
        <v>5.9</v>
      </c>
      <c r="G2143" s="3">
        <v>19</v>
      </c>
      <c r="H2143" s="3">
        <v>388</v>
      </c>
      <c r="I2143" s="6" t="s">
        <v>95</v>
      </c>
      <c r="J2143" s="6">
        <v>8010</v>
      </c>
      <c r="K2143" s="4">
        <v>41817</v>
      </c>
      <c r="L2143" s="7" t="s">
        <v>229</v>
      </c>
      <c r="M2143" s="7" t="s">
        <v>32</v>
      </c>
      <c r="N2143" s="7" t="s">
        <v>294</v>
      </c>
      <c r="O2143" s="7">
        <v>116</v>
      </c>
      <c r="P2143" s="4">
        <f t="shared" si="100"/>
        <v>41820</v>
      </c>
      <c r="Q2143" s="4">
        <f t="shared" si="101"/>
        <v>41821</v>
      </c>
      <c r="R2143" s="7" t="str">
        <f t="shared" si="99"/>
        <v>id7855441821</v>
      </c>
      <c r="S2143" s="7">
        <f>VLOOKUP(R2143,box_office!$C:$F,2,FALSE)</f>
        <v>54.933858267716545</v>
      </c>
      <c r="T2143" s="7">
        <f>VLOOKUP(R2143,box_office!$C:$F,3,FALSE)</f>
        <v>5.04</v>
      </c>
      <c r="U2143" s="7">
        <f>VLOOKUP(R2143,box_office!$C:$F,4,FALSE)</f>
        <v>30000</v>
      </c>
    </row>
    <row r="2144" spans="1:21" x14ac:dyDescent="0.3">
      <c r="A2144" s="3" t="s">
        <v>1906</v>
      </c>
      <c r="B2144" s="4" t="s">
        <v>63</v>
      </c>
      <c r="C2144" s="3" t="s">
        <v>1907</v>
      </c>
      <c r="D2144" s="3" t="s">
        <v>28</v>
      </c>
      <c r="E2144" s="3" t="s">
        <v>1908</v>
      </c>
      <c r="F2144" s="3">
        <v>5.9</v>
      </c>
      <c r="G2144" s="3">
        <v>19</v>
      </c>
      <c r="H2144" s="3">
        <v>400</v>
      </c>
      <c r="I2144" s="6" t="s">
        <v>95</v>
      </c>
      <c r="J2144" s="6">
        <v>9322</v>
      </c>
      <c r="K2144" s="4">
        <v>41817</v>
      </c>
      <c r="L2144" s="7" t="s">
        <v>229</v>
      </c>
      <c r="M2144" s="7" t="s">
        <v>32</v>
      </c>
      <c r="N2144" s="7" t="s">
        <v>294</v>
      </c>
      <c r="O2144" s="7">
        <v>116</v>
      </c>
      <c r="P2144" s="4">
        <f t="shared" si="100"/>
        <v>41821</v>
      </c>
      <c r="Q2144" s="4">
        <f t="shared" si="101"/>
        <v>41822</v>
      </c>
      <c r="R2144" s="7" t="str">
        <f t="shared" si="99"/>
        <v>id7855441822</v>
      </c>
      <c r="S2144" s="7">
        <f>VLOOKUP(R2144,box_office!$C:$F,2,FALSE)</f>
        <v>53.247244094488195</v>
      </c>
      <c r="T2144" s="7">
        <f>VLOOKUP(R2144,box_office!$C:$F,3,FALSE)</f>
        <v>5.0999999999999996</v>
      </c>
      <c r="U2144" s="7">
        <f>VLOOKUP(R2144,box_office!$C:$F,4,FALSE)</f>
        <v>30000</v>
      </c>
    </row>
    <row r="2145" spans="1:21" x14ac:dyDescent="0.3">
      <c r="A2145" s="3" t="s">
        <v>1906</v>
      </c>
      <c r="B2145" s="4" t="s">
        <v>65</v>
      </c>
      <c r="C2145" s="3" t="s">
        <v>1907</v>
      </c>
      <c r="D2145" s="3" t="s">
        <v>28</v>
      </c>
      <c r="E2145" s="3" t="s">
        <v>1908</v>
      </c>
      <c r="F2145" s="3">
        <v>5.8</v>
      </c>
      <c r="G2145" s="3">
        <v>19</v>
      </c>
      <c r="H2145" s="3">
        <v>403</v>
      </c>
      <c r="I2145" s="6" t="s">
        <v>95</v>
      </c>
      <c r="J2145" s="6">
        <v>10462</v>
      </c>
      <c r="K2145" s="4">
        <v>41817</v>
      </c>
      <c r="L2145" s="7" t="s">
        <v>229</v>
      </c>
      <c r="M2145" s="7" t="s">
        <v>32</v>
      </c>
      <c r="N2145" s="7" t="s">
        <v>294</v>
      </c>
      <c r="O2145" s="7">
        <v>116</v>
      </c>
      <c r="P2145" s="4">
        <f t="shared" si="100"/>
        <v>41822</v>
      </c>
      <c r="Q2145" s="4">
        <f t="shared" si="101"/>
        <v>41823</v>
      </c>
      <c r="R2145" s="7" t="str">
        <f t="shared" si="99"/>
        <v>id7855441823</v>
      </c>
      <c r="S2145" s="7">
        <f>VLOOKUP(R2145,box_office!$C:$F,2,FALSE)</f>
        <v>52.233070866141738</v>
      </c>
      <c r="T2145" s="7">
        <f>VLOOKUP(R2145,box_office!$C:$F,3,FALSE)</f>
        <v>5.28</v>
      </c>
      <c r="U2145" s="7">
        <f>VLOOKUP(R2145,box_office!$C:$F,4,FALSE)</f>
        <v>30000</v>
      </c>
    </row>
    <row r="2146" spans="1:21" x14ac:dyDescent="0.3">
      <c r="A2146" s="3" t="s">
        <v>1906</v>
      </c>
      <c r="B2146" s="4" t="s">
        <v>67</v>
      </c>
      <c r="C2146" s="3" t="s">
        <v>1907</v>
      </c>
      <c r="D2146" s="3" t="s">
        <v>28</v>
      </c>
      <c r="E2146" s="3" t="s">
        <v>1908</v>
      </c>
      <c r="F2146" s="3">
        <v>5.8</v>
      </c>
      <c r="G2146" s="3">
        <v>19</v>
      </c>
      <c r="H2146" s="3">
        <v>438</v>
      </c>
      <c r="I2146" s="6" t="s">
        <v>95</v>
      </c>
      <c r="J2146" s="6">
        <v>11545</v>
      </c>
      <c r="K2146" s="4">
        <v>41817</v>
      </c>
      <c r="L2146" s="7" t="s">
        <v>229</v>
      </c>
      <c r="M2146" s="7" t="s">
        <v>32</v>
      </c>
      <c r="N2146" s="7" t="s">
        <v>294</v>
      </c>
      <c r="O2146" s="7">
        <v>116</v>
      </c>
      <c r="P2146" s="4">
        <f t="shared" si="100"/>
        <v>41823</v>
      </c>
      <c r="Q2146" s="4">
        <f t="shared" si="101"/>
        <v>41824</v>
      </c>
      <c r="R2146" s="7" t="str">
        <f t="shared" si="99"/>
        <v>id7855441824</v>
      </c>
      <c r="S2146" s="7">
        <f>VLOOKUP(R2146,box_office!$C:$F,2,FALSE)</f>
        <v>49.899212598425201</v>
      </c>
      <c r="T2146" s="7">
        <f>VLOOKUP(R2146,box_office!$C:$F,3,FALSE)</f>
        <v>5.28</v>
      </c>
      <c r="U2146" s="7">
        <f>VLOOKUP(R2146,box_office!$C:$F,4,FALSE)</f>
        <v>25000</v>
      </c>
    </row>
    <row r="2147" spans="1:21" x14ac:dyDescent="0.3">
      <c r="A2147" s="3" t="s">
        <v>1906</v>
      </c>
      <c r="B2147" s="4" t="s">
        <v>69</v>
      </c>
      <c r="C2147" s="3" t="s">
        <v>1907</v>
      </c>
      <c r="D2147" s="3" t="s">
        <v>28</v>
      </c>
      <c r="E2147" s="3" t="s">
        <v>1908</v>
      </c>
      <c r="F2147" s="3">
        <v>5.8</v>
      </c>
      <c r="G2147" s="3">
        <v>19</v>
      </c>
      <c r="H2147" s="3">
        <v>448</v>
      </c>
      <c r="I2147" s="6" t="s">
        <v>95</v>
      </c>
      <c r="J2147" s="6">
        <v>15044</v>
      </c>
      <c r="K2147" s="4">
        <v>41817</v>
      </c>
      <c r="L2147" s="7" t="s">
        <v>229</v>
      </c>
      <c r="M2147" s="7" t="s">
        <v>32</v>
      </c>
      <c r="N2147" s="7" t="s">
        <v>294</v>
      </c>
      <c r="O2147" s="7">
        <v>116</v>
      </c>
      <c r="P2147" s="4">
        <f t="shared" si="100"/>
        <v>41824</v>
      </c>
      <c r="Q2147" s="4">
        <f t="shared" si="101"/>
        <v>41825</v>
      </c>
      <c r="R2147" s="7" t="str">
        <f t="shared" si="99"/>
        <v>id7855441825</v>
      </c>
      <c r="S2147" s="7">
        <f>VLOOKUP(R2147,box_office!$C:$F,2,FALSE)</f>
        <v>65.702362204724423</v>
      </c>
      <c r="T2147" s="7">
        <f>VLOOKUP(R2147,box_office!$C:$F,3,FALSE)</f>
        <v>5.26</v>
      </c>
      <c r="U2147" s="7">
        <f>VLOOKUP(R2147,box_office!$C:$F,4,FALSE)</f>
        <v>27000</v>
      </c>
    </row>
    <row r="2148" spans="1:21" x14ac:dyDescent="0.3">
      <c r="A2148" s="3" t="s">
        <v>1906</v>
      </c>
      <c r="B2148" s="4" t="s">
        <v>71</v>
      </c>
      <c r="C2148" s="3" t="s">
        <v>1907</v>
      </c>
      <c r="D2148" s="3" t="s">
        <v>28</v>
      </c>
      <c r="E2148" s="3" t="s">
        <v>1908</v>
      </c>
      <c r="F2148" s="3">
        <v>5.8</v>
      </c>
      <c r="G2148" s="3">
        <v>19</v>
      </c>
      <c r="H2148" s="3">
        <v>448</v>
      </c>
      <c r="I2148" s="6" t="s">
        <v>95</v>
      </c>
      <c r="J2148" s="6">
        <v>19997</v>
      </c>
      <c r="K2148" s="4">
        <v>41817</v>
      </c>
      <c r="L2148" s="7" t="s">
        <v>229</v>
      </c>
      <c r="M2148" s="7" t="s">
        <v>32</v>
      </c>
      <c r="N2148" s="7" t="s">
        <v>294</v>
      </c>
      <c r="O2148" s="7">
        <v>116</v>
      </c>
      <c r="P2148" s="4">
        <f t="shared" si="100"/>
        <v>41825</v>
      </c>
      <c r="Q2148" s="4">
        <f t="shared" si="101"/>
        <v>41826</v>
      </c>
      <c r="R2148" s="7" t="str">
        <f t="shared" si="99"/>
        <v>id7855441826</v>
      </c>
      <c r="S2148" s="7">
        <f>VLOOKUP(R2148,box_office!$C:$F,2,FALSE)</f>
        <v>65.973228346456693</v>
      </c>
      <c r="T2148" s="7">
        <f>VLOOKUP(R2148,box_office!$C:$F,3,FALSE)</f>
        <v>5.28</v>
      </c>
      <c r="U2148" s="7">
        <f>VLOOKUP(R2148,box_office!$C:$F,4,FALSE)</f>
        <v>27000</v>
      </c>
    </row>
    <row r="2149" spans="1:21" x14ac:dyDescent="0.3">
      <c r="A2149" s="3" t="s">
        <v>1906</v>
      </c>
      <c r="B2149" s="4" t="s">
        <v>73</v>
      </c>
      <c r="C2149" s="3" t="s">
        <v>1907</v>
      </c>
      <c r="D2149" s="3" t="s">
        <v>28</v>
      </c>
      <c r="E2149" s="3" t="s">
        <v>1908</v>
      </c>
      <c r="F2149" s="3">
        <v>5.8</v>
      </c>
      <c r="G2149" s="3">
        <v>19</v>
      </c>
      <c r="H2149" s="3">
        <v>449</v>
      </c>
      <c r="I2149" s="6" t="s">
        <v>95</v>
      </c>
      <c r="J2149" s="6">
        <v>23237</v>
      </c>
      <c r="K2149" s="4">
        <v>41817</v>
      </c>
      <c r="L2149" s="7" t="s">
        <v>229</v>
      </c>
      <c r="M2149" s="7" t="s">
        <v>32</v>
      </c>
      <c r="N2149" s="7" t="s">
        <v>294</v>
      </c>
      <c r="O2149" s="7">
        <v>116</v>
      </c>
      <c r="P2149" s="4">
        <f t="shared" si="100"/>
        <v>41826</v>
      </c>
      <c r="Q2149" s="4">
        <f t="shared" si="101"/>
        <v>41827</v>
      </c>
      <c r="R2149" s="7" t="str">
        <f t="shared" si="99"/>
        <v>id7855441827</v>
      </c>
      <c r="S2149" s="7">
        <f>VLOOKUP(R2149,box_office!$C:$F,2,FALSE)</f>
        <v>41.683464566929139</v>
      </c>
      <c r="T2149" s="7">
        <f>VLOOKUP(R2149,box_office!$C:$F,3,FALSE)</f>
        <v>5.24</v>
      </c>
      <c r="U2149" s="7">
        <f>VLOOKUP(R2149,box_office!$C:$F,4,FALSE)</f>
        <v>27000</v>
      </c>
    </row>
    <row r="2150" spans="1:21" x14ac:dyDescent="0.3">
      <c r="A2150" s="3" t="s">
        <v>1906</v>
      </c>
      <c r="B2150" s="4" t="s">
        <v>75</v>
      </c>
      <c r="C2150" s="3" t="s">
        <v>1907</v>
      </c>
      <c r="D2150" s="3" t="s">
        <v>28</v>
      </c>
      <c r="E2150" s="3" t="s">
        <v>1908</v>
      </c>
      <c r="F2150" s="3">
        <v>5.8</v>
      </c>
      <c r="G2150" s="3">
        <v>20</v>
      </c>
      <c r="H2150" s="3">
        <v>468</v>
      </c>
      <c r="I2150" s="6" t="s">
        <v>95</v>
      </c>
      <c r="J2150" s="6">
        <v>25809</v>
      </c>
      <c r="K2150" s="4">
        <v>41817</v>
      </c>
      <c r="L2150" s="7" t="s">
        <v>229</v>
      </c>
      <c r="M2150" s="7" t="s">
        <v>32</v>
      </c>
      <c r="N2150" s="7" t="s">
        <v>294</v>
      </c>
      <c r="O2150" s="7">
        <v>116</v>
      </c>
      <c r="P2150" s="4">
        <f t="shared" si="100"/>
        <v>41827</v>
      </c>
      <c r="Q2150" s="4">
        <f t="shared" si="101"/>
        <v>41828</v>
      </c>
      <c r="R2150" s="7" t="str">
        <f t="shared" si="99"/>
        <v>id7855441828</v>
      </c>
      <c r="S2150" s="7">
        <f>VLOOKUP(R2150,box_office!$C:$F,2,FALSE)</f>
        <v>40.412598425196855</v>
      </c>
      <c r="T2150" s="7">
        <f>VLOOKUP(R2150,box_office!$C:$F,3,FALSE)</f>
        <v>5.12</v>
      </c>
      <c r="U2150" s="7">
        <f>VLOOKUP(R2150,box_office!$C:$F,4,FALSE)</f>
        <v>27000</v>
      </c>
    </row>
    <row r="2151" spans="1:21" x14ac:dyDescent="0.3">
      <c r="A2151" s="3" t="s">
        <v>1906</v>
      </c>
      <c r="B2151" s="4" t="s">
        <v>77</v>
      </c>
      <c r="C2151" s="3" t="s">
        <v>1907</v>
      </c>
      <c r="D2151" s="3" t="s">
        <v>28</v>
      </c>
      <c r="E2151" s="3" t="s">
        <v>1908</v>
      </c>
      <c r="F2151" s="3">
        <v>5.8</v>
      </c>
      <c r="G2151" s="3">
        <v>21</v>
      </c>
      <c r="H2151" s="3">
        <v>485</v>
      </c>
      <c r="I2151" s="6" t="s">
        <v>95</v>
      </c>
      <c r="J2151" s="6">
        <v>27107</v>
      </c>
      <c r="K2151" s="4">
        <v>41817</v>
      </c>
      <c r="L2151" s="7" t="s">
        <v>229</v>
      </c>
      <c r="M2151" s="7" t="s">
        <v>32</v>
      </c>
      <c r="N2151" s="7" t="s">
        <v>294</v>
      </c>
      <c r="O2151" s="7">
        <v>116</v>
      </c>
      <c r="P2151" s="4">
        <f t="shared" si="100"/>
        <v>41828</v>
      </c>
      <c r="Q2151" s="4">
        <f t="shared" si="101"/>
        <v>41829</v>
      </c>
      <c r="R2151" s="7" t="str">
        <f t="shared" si="99"/>
        <v>id7855441829</v>
      </c>
      <c r="S2151" s="7">
        <f>VLOOKUP(R2151,box_office!$C:$F,2,FALSE)</f>
        <v>37.14173228346457</v>
      </c>
      <c r="T2151" s="7">
        <f>VLOOKUP(R2151,box_office!$C:$F,3,FALSE)</f>
        <v>5.21</v>
      </c>
      <c r="U2151" s="7">
        <f>VLOOKUP(R2151,box_office!$C:$F,4,FALSE)</f>
        <v>27000</v>
      </c>
    </row>
    <row r="2152" spans="1:21" x14ac:dyDescent="0.3">
      <c r="A2152" s="3" t="s">
        <v>1906</v>
      </c>
      <c r="B2152" s="4" t="s">
        <v>79</v>
      </c>
      <c r="C2152" s="3" t="s">
        <v>1907</v>
      </c>
      <c r="D2152" s="3" t="s">
        <v>28</v>
      </c>
      <c r="E2152" s="3" t="s">
        <v>1908</v>
      </c>
      <c r="F2152" s="3">
        <v>5.8</v>
      </c>
      <c r="G2152" s="3">
        <v>23</v>
      </c>
      <c r="H2152" s="3">
        <v>502</v>
      </c>
      <c r="I2152" s="6" t="s">
        <v>95</v>
      </c>
      <c r="J2152" s="6">
        <v>28548</v>
      </c>
      <c r="K2152" s="4">
        <v>41817</v>
      </c>
      <c r="L2152" s="7" t="s">
        <v>229</v>
      </c>
      <c r="M2152" s="7" t="s">
        <v>32</v>
      </c>
      <c r="N2152" s="7" t="s">
        <v>294</v>
      </c>
      <c r="O2152" s="7">
        <v>116</v>
      </c>
      <c r="P2152" s="4">
        <f t="shared" si="100"/>
        <v>41830</v>
      </c>
      <c r="Q2152" s="4">
        <f t="shared" si="101"/>
        <v>41831</v>
      </c>
      <c r="R2152" s="7" t="str">
        <f t="shared" si="99"/>
        <v>id7855441831</v>
      </c>
      <c r="S2152" s="7">
        <f>VLOOKUP(R2152,box_office!$C:$F,2,FALSE)</f>
        <v>31.662992125984253</v>
      </c>
      <c r="T2152" s="7">
        <f>VLOOKUP(R2152,box_office!$C:$F,3,FALSE)</f>
        <v>5.34</v>
      </c>
      <c r="U2152" s="7">
        <f>VLOOKUP(R2152,box_office!$C:$F,4,FALSE)</f>
        <v>18000</v>
      </c>
    </row>
    <row r="2153" spans="1:21" x14ac:dyDescent="0.3">
      <c r="A2153" s="3" t="s">
        <v>1906</v>
      </c>
      <c r="B2153" s="4" t="s">
        <v>81</v>
      </c>
      <c r="C2153" s="3" t="s">
        <v>1907</v>
      </c>
      <c r="D2153" s="3" t="s">
        <v>28</v>
      </c>
      <c r="E2153" s="3" t="s">
        <v>1908</v>
      </c>
      <c r="F2153" s="3">
        <v>5.8</v>
      </c>
      <c r="G2153" s="3">
        <v>23</v>
      </c>
      <c r="H2153" s="3">
        <v>502</v>
      </c>
      <c r="I2153" s="6" t="s">
        <v>95</v>
      </c>
      <c r="J2153" s="6">
        <v>29887</v>
      </c>
      <c r="K2153" s="4">
        <v>41817</v>
      </c>
      <c r="L2153" s="7" t="s">
        <v>229</v>
      </c>
      <c r="M2153" s="7" t="s">
        <v>32</v>
      </c>
      <c r="N2153" s="7" t="s">
        <v>294</v>
      </c>
      <c r="O2153" s="7">
        <v>116</v>
      </c>
      <c r="P2153" s="4">
        <f t="shared" si="100"/>
        <v>41831</v>
      </c>
      <c r="Q2153" s="4">
        <f t="shared" si="101"/>
        <v>41832</v>
      </c>
      <c r="R2153" s="7" t="str">
        <f t="shared" si="99"/>
        <v>id7855441832</v>
      </c>
      <c r="S2153" s="7">
        <f>VLOOKUP(R2153,box_office!$C:$F,2,FALSE)</f>
        <v>41.533858267716539</v>
      </c>
      <c r="T2153" s="7">
        <f>VLOOKUP(R2153,box_office!$C:$F,3,FALSE)</f>
        <v>5.4</v>
      </c>
      <c r="U2153" s="7">
        <f>VLOOKUP(R2153,box_office!$C:$F,4,FALSE)</f>
        <v>19000</v>
      </c>
    </row>
    <row r="2154" spans="1:21" x14ac:dyDescent="0.3">
      <c r="A2154" s="3" t="s">
        <v>1906</v>
      </c>
      <c r="B2154" s="4" t="s">
        <v>83</v>
      </c>
      <c r="C2154" s="3" t="s">
        <v>1907</v>
      </c>
      <c r="D2154" s="3" t="s">
        <v>28</v>
      </c>
      <c r="E2154" s="3" t="s">
        <v>1908</v>
      </c>
      <c r="F2154" s="3">
        <v>5.8</v>
      </c>
      <c r="G2154" s="3">
        <v>23</v>
      </c>
      <c r="H2154" s="3">
        <v>504</v>
      </c>
      <c r="I2154" s="6" t="s">
        <v>95</v>
      </c>
      <c r="J2154" s="6">
        <v>31731</v>
      </c>
      <c r="K2154" s="4">
        <v>41817</v>
      </c>
      <c r="L2154" s="7" t="s">
        <v>229</v>
      </c>
      <c r="M2154" s="7" t="s">
        <v>32</v>
      </c>
      <c r="N2154" s="7" t="s">
        <v>294</v>
      </c>
      <c r="O2154" s="7">
        <v>116</v>
      </c>
      <c r="P2154" s="4">
        <f t="shared" si="100"/>
        <v>41832</v>
      </c>
      <c r="Q2154" s="4">
        <f t="shared" si="101"/>
        <v>41833</v>
      </c>
      <c r="R2154" s="7" t="str">
        <f t="shared" si="99"/>
        <v>id7855441833</v>
      </c>
      <c r="S2154" s="7">
        <f>VLOOKUP(R2154,box_office!$C:$F,2,FALSE)</f>
        <v>41.022047244094495</v>
      </c>
      <c r="T2154" s="7">
        <f>VLOOKUP(R2154,box_office!$C:$F,3,FALSE)</f>
        <v>5.4</v>
      </c>
      <c r="U2154" s="7">
        <f>VLOOKUP(R2154,box_office!$C:$F,4,FALSE)</f>
        <v>19000</v>
      </c>
    </row>
    <row r="2155" spans="1:21" x14ac:dyDescent="0.3">
      <c r="A2155" s="3" t="s">
        <v>1906</v>
      </c>
      <c r="B2155" s="4" t="s">
        <v>85</v>
      </c>
      <c r="C2155" s="3" t="s">
        <v>1907</v>
      </c>
      <c r="D2155" s="3" t="s">
        <v>28</v>
      </c>
      <c r="E2155" s="3" t="s">
        <v>1908</v>
      </c>
      <c r="F2155" s="3">
        <v>5.8</v>
      </c>
      <c r="G2155" s="3">
        <v>23</v>
      </c>
      <c r="H2155" s="3">
        <v>504</v>
      </c>
      <c r="I2155" s="6" t="s">
        <v>95</v>
      </c>
      <c r="J2155" s="6">
        <v>32588</v>
      </c>
      <c r="K2155" s="4">
        <v>41817</v>
      </c>
      <c r="L2155" s="7" t="s">
        <v>229</v>
      </c>
      <c r="M2155" s="7" t="s">
        <v>32</v>
      </c>
      <c r="N2155" s="7" t="s">
        <v>294</v>
      </c>
      <c r="O2155" s="7">
        <v>116</v>
      </c>
      <c r="P2155" s="4">
        <f t="shared" si="100"/>
        <v>41833</v>
      </c>
      <c r="Q2155" s="4">
        <f t="shared" si="101"/>
        <v>41834</v>
      </c>
      <c r="R2155" s="7" t="str">
        <f t="shared" si="99"/>
        <v>id7855441834</v>
      </c>
      <c r="S2155" s="7">
        <f>VLOOKUP(R2155,box_office!$C:$F,2,FALSE)</f>
        <v>24.313385826771658</v>
      </c>
      <c r="T2155" s="7">
        <f>VLOOKUP(R2155,box_office!$C:$F,3,FALSE)</f>
        <v>5.39</v>
      </c>
      <c r="U2155" s="7">
        <f>VLOOKUP(R2155,box_office!$C:$F,4,FALSE)</f>
        <v>19000</v>
      </c>
    </row>
    <row r="2156" spans="1:21" x14ac:dyDescent="0.3">
      <c r="A2156" s="3" t="s">
        <v>1906</v>
      </c>
      <c r="B2156" s="4" t="s">
        <v>87</v>
      </c>
      <c r="C2156" s="3" t="s">
        <v>1907</v>
      </c>
      <c r="D2156" s="3" t="s">
        <v>28</v>
      </c>
      <c r="E2156" s="3" t="s">
        <v>1908</v>
      </c>
      <c r="F2156" s="3">
        <v>5.8</v>
      </c>
      <c r="G2156" s="3">
        <v>26</v>
      </c>
      <c r="H2156" s="3">
        <v>504</v>
      </c>
      <c r="I2156" s="6" t="s">
        <v>95</v>
      </c>
      <c r="J2156" s="6">
        <v>33299</v>
      </c>
      <c r="K2156" s="4">
        <v>41817</v>
      </c>
      <c r="L2156" s="7" t="s">
        <v>229</v>
      </c>
      <c r="M2156" s="7" t="s">
        <v>32</v>
      </c>
      <c r="N2156" s="7" t="s">
        <v>294</v>
      </c>
      <c r="O2156" s="7">
        <v>116</v>
      </c>
      <c r="P2156" s="4">
        <f t="shared" si="100"/>
        <v>41834</v>
      </c>
      <c r="Q2156" s="4">
        <f t="shared" si="101"/>
        <v>41835</v>
      </c>
      <c r="R2156" s="7" t="str">
        <f t="shared" si="99"/>
        <v>id7855441835</v>
      </c>
      <c r="S2156" s="7">
        <f>VLOOKUP(R2156,box_office!$C:$F,2,FALSE)</f>
        <v>24.84724409448819</v>
      </c>
      <c r="T2156" s="7">
        <f>VLOOKUP(R2156,box_office!$C:$F,3,FALSE)</f>
        <v>5.18</v>
      </c>
      <c r="U2156" s="7">
        <f>VLOOKUP(R2156,box_office!$C:$F,4,FALSE)</f>
        <v>19000</v>
      </c>
    </row>
    <row r="2157" spans="1:21" x14ac:dyDescent="0.3">
      <c r="A2157" s="3" t="s">
        <v>1906</v>
      </c>
      <c r="B2157" s="4" t="s">
        <v>89</v>
      </c>
      <c r="C2157" s="3" t="s">
        <v>1907</v>
      </c>
      <c r="D2157" s="3" t="s">
        <v>28</v>
      </c>
      <c r="E2157" s="3" t="s">
        <v>1908</v>
      </c>
      <c r="F2157" s="3">
        <v>5.8</v>
      </c>
      <c r="G2157" s="3">
        <v>26</v>
      </c>
      <c r="H2157" s="3">
        <v>513</v>
      </c>
      <c r="I2157" s="6" t="s">
        <v>95</v>
      </c>
      <c r="J2157" s="6">
        <v>33952</v>
      </c>
      <c r="K2157" s="4">
        <v>41817</v>
      </c>
      <c r="L2157" s="7" t="s">
        <v>229</v>
      </c>
      <c r="M2157" s="7" t="s">
        <v>32</v>
      </c>
      <c r="N2157" s="7" t="s">
        <v>294</v>
      </c>
      <c r="O2157" s="7">
        <v>116</v>
      </c>
      <c r="P2157" s="4">
        <f t="shared" si="100"/>
        <v>41835</v>
      </c>
      <c r="Q2157" s="4">
        <f t="shared" si="101"/>
        <v>41836</v>
      </c>
      <c r="R2157" s="7" t="str">
        <f t="shared" si="99"/>
        <v>id7855441836</v>
      </c>
      <c r="S2157" s="7">
        <f>VLOOKUP(R2157,box_office!$C:$F,2,FALSE)</f>
        <v>22.440944881889767</v>
      </c>
      <c r="T2157" s="7">
        <f>VLOOKUP(R2157,box_office!$C:$F,3,FALSE)</f>
        <v>5.31</v>
      </c>
      <c r="U2157" s="7">
        <f>VLOOKUP(R2157,box_office!$C:$F,4,FALSE)</f>
        <v>20000</v>
      </c>
    </row>
    <row r="2158" spans="1:21" x14ac:dyDescent="0.3">
      <c r="A2158" s="3" t="s">
        <v>1906</v>
      </c>
      <c r="B2158" s="4" t="s">
        <v>1794</v>
      </c>
      <c r="C2158" s="3" t="s">
        <v>1907</v>
      </c>
      <c r="D2158" s="3" t="s">
        <v>28</v>
      </c>
      <c r="E2158" s="3" t="s">
        <v>1908</v>
      </c>
      <c r="F2158" s="3">
        <v>5.8</v>
      </c>
      <c r="G2158" s="3">
        <v>27</v>
      </c>
      <c r="H2158" s="3">
        <v>517</v>
      </c>
      <c r="I2158" s="6" t="s">
        <v>95</v>
      </c>
      <c r="J2158" s="6">
        <v>34449</v>
      </c>
      <c r="K2158" s="4">
        <v>41817</v>
      </c>
      <c r="L2158" s="7" t="s">
        <v>229</v>
      </c>
      <c r="M2158" s="7" t="s">
        <v>32</v>
      </c>
      <c r="N2158" s="7" t="s">
        <v>294</v>
      </c>
      <c r="O2158" s="7">
        <v>116</v>
      </c>
      <c r="P2158" s="4">
        <f t="shared" si="100"/>
        <v>41836</v>
      </c>
      <c r="Q2158" s="4">
        <f t="shared" si="101"/>
        <v>41837</v>
      </c>
      <c r="R2158" s="7" t="str">
        <f t="shared" si="99"/>
        <v>id7855441837</v>
      </c>
      <c r="S2158" s="7">
        <f>VLOOKUP(R2158,box_office!$C:$F,2,FALSE)</f>
        <v>12.007874015748031</v>
      </c>
      <c r="T2158" s="7">
        <f>VLOOKUP(R2158,box_office!$C:$F,3,FALSE)</f>
        <v>5.5</v>
      </c>
      <c r="U2158" s="7">
        <f>VLOOKUP(R2158,box_office!$C:$F,4,FALSE)</f>
        <v>10000</v>
      </c>
    </row>
    <row r="2159" spans="1:21" x14ac:dyDescent="0.3">
      <c r="A2159" s="3" t="s">
        <v>1906</v>
      </c>
      <c r="B2159" s="4" t="s">
        <v>1029</v>
      </c>
      <c r="C2159" s="3" t="s">
        <v>1907</v>
      </c>
      <c r="D2159" s="3" t="s">
        <v>28</v>
      </c>
      <c r="E2159" s="3" t="s">
        <v>1908</v>
      </c>
      <c r="F2159" s="3">
        <v>5.7</v>
      </c>
      <c r="G2159" s="3">
        <v>27</v>
      </c>
      <c r="H2159" s="3">
        <v>517</v>
      </c>
      <c r="I2159" s="6" t="s">
        <v>95</v>
      </c>
      <c r="J2159" s="6">
        <v>35108</v>
      </c>
      <c r="K2159" s="4">
        <v>41817</v>
      </c>
      <c r="L2159" s="7" t="s">
        <v>229</v>
      </c>
      <c r="M2159" s="7" t="s">
        <v>32</v>
      </c>
      <c r="N2159" s="7" t="s">
        <v>294</v>
      </c>
      <c r="O2159" s="7">
        <v>116</v>
      </c>
      <c r="P2159" s="4">
        <f t="shared" si="100"/>
        <v>41837</v>
      </c>
      <c r="Q2159" s="4">
        <f t="shared" si="101"/>
        <v>41838</v>
      </c>
      <c r="R2159" s="7" t="str">
        <f t="shared" si="99"/>
        <v>id7855441838</v>
      </c>
      <c r="S2159" s="7">
        <f>VLOOKUP(R2159,box_office!$C:$F,2,FALSE)</f>
        <v>8.0787401574803148</v>
      </c>
      <c r="T2159" s="7">
        <f>VLOOKUP(R2159,box_office!$C:$F,3,FALSE)</f>
        <v>5.64</v>
      </c>
      <c r="U2159" s="7">
        <f>VLOOKUP(R2159,box_office!$C:$F,4,FALSE)</f>
        <v>6498</v>
      </c>
    </row>
    <row r="2160" spans="1:21" x14ac:dyDescent="0.3">
      <c r="A2160" s="3" t="s">
        <v>1906</v>
      </c>
      <c r="B2160" s="4" t="s">
        <v>1034</v>
      </c>
      <c r="C2160" s="3" t="s">
        <v>1907</v>
      </c>
      <c r="D2160" s="3" t="s">
        <v>28</v>
      </c>
      <c r="E2160" s="3" t="s">
        <v>1908</v>
      </c>
      <c r="F2160" s="3">
        <v>5.7</v>
      </c>
      <c r="G2160" s="3">
        <v>27</v>
      </c>
      <c r="H2160" s="3">
        <v>532</v>
      </c>
      <c r="I2160" s="6" t="s">
        <v>95</v>
      </c>
      <c r="J2160" s="6">
        <v>36223</v>
      </c>
      <c r="K2160" s="4">
        <v>41817</v>
      </c>
      <c r="L2160" s="7" t="s">
        <v>229</v>
      </c>
      <c r="M2160" s="7" t="s">
        <v>32</v>
      </c>
      <c r="N2160" s="7" t="s">
        <v>294</v>
      </c>
      <c r="O2160" s="7">
        <v>116</v>
      </c>
      <c r="P2160" s="4">
        <f t="shared" si="100"/>
        <v>41838</v>
      </c>
      <c r="Q2160" s="4">
        <f t="shared" si="101"/>
        <v>41839</v>
      </c>
      <c r="R2160" s="7" t="str">
        <f t="shared" si="99"/>
        <v>id7855441839</v>
      </c>
      <c r="S2160" s="7">
        <f>VLOOKUP(R2160,box_office!$C:$F,2,FALSE)</f>
        <v>9.3574803149606307</v>
      </c>
      <c r="T2160" s="7">
        <f>VLOOKUP(R2160,box_office!$C:$F,3,FALSE)</f>
        <v>5.61</v>
      </c>
      <c r="U2160" s="7">
        <f>VLOOKUP(R2160,box_office!$C:$F,4,FALSE)</f>
        <v>5376</v>
      </c>
    </row>
    <row r="2161" spans="1:21" x14ac:dyDescent="0.3">
      <c r="A2161" s="3" t="s">
        <v>1906</v>
      </c>
      <c r="B2161" s="4" t="s">
        <v>1036</v>
      </c>
      <c r="C2161" s="3" t="s">
        <v>1907</v>
      </c>
      <c r="D2161" s="3" t="s">
        <v>28</v>
      </c>
      <c r="E2161" s="3" t="s">
        <v>1908</v>
      </c>
      <c r="F2161" s="3">
        <v>5.7</v>
      </c>
      <c r="G2161" s="3">
        <v>27</v>
      </c>
      <c r="H2161" s="3">
        <v>532</v>
      </c>
      <c r="I2161" s="6" t="s">
        <v>95</v>
      </c>
      <c r="J2161" s="6">
        <v>37733</v>
      </c>
      <c r="K2161" s="4">
        <v>41817</v>
      </c>
      <c r="L2161" s="7" t="s">
        <v>229</v>
      </c>
      <c r="M2161" s="7" t="s">
        <v>32</v>
      </c>
      <c r="N2161" s="7" t="s">
        <v>294</v>
      </c>
      <c r="O2161" s="7">
        <v>116</v>
      </c>
      <c r="P2161" s="4">
        <f t="shared" si="100"/>
        <v>41839</v>
      </c>
      <c r="Q2161" s="4">
        <f t="shared" si="101"/>
        <v>41840</v>
      </c>
      <c r="R2161" s="7" t="str">
        <f t="shared" si="99"/>
        <v>id7855441840</v>
      </c>
      <c r="S2161" s="7">
        <f>VLOOKUP(R2161,box_office!$C:$F,2,FALSE)</f>
        <v>9.5322834645669285</v>
      </c>
      <c r="T2161" s="7">
        <f>VLOOKUP(R2161,box_office!$C:$F,3,FALSE)</f>
        <v>5.64</v>
      </c>
      <c r="U2161" s="7">
        <f>VLOOKUP(R2161,box_office!$C:$F,4,FALSE)</f>
        <v>5446</v>
      </c>
    </row>
    <row r="2162" spans="1:21" x14ac:dyDescent="0.3">
      <c r="A2162" s="3" t="s">
        <v>1906</v>
      </c>
      <c r="B2162" s="4" t="s">
        <v>1038</v>
      </c>
      <c r="C2162" s="3" t="s">
        <v>1907</v>
      </c>
      <c r="D2162" s="3" t="s">
        <v>28</v>
      </c>
      <c r="E2162" s="3" t="s">
        <v>1908</v>
      </c>
      <c r="F2162" s="3">
        <v>5.7</v>
      </c>
      <c r="G2162" s="3">
        <v>27</v>
      </c>
      <c r="H2162" s="3">
        <v>532</v>
      </c>
      <c r="I2162" s="6" t="s">
        <v>95</v>
      </c>
      <c r="J2162" s="6">
        <v>38622</v>
      </c>
      <c r="K2162" s="4">
        <v>41817</v>
      </c>
      <c r="L2162" s="7" t="s">
        <v>229</v>
      </c>
      <c r="M2162" s="7" t="s">
        <v>32</v>
      </c>
      <c r="N2162" s="7" t="s">
        <v>294</v>
      </c>
      <c r="O2162" s="7">
        <v>116</v>
      </c>
      <c r="P2162" s="4">
        <f t="shared" si="100"/>
        <v>41840</v>
      </c>
      <c r="Q2162" s="4">
        <f t="shared" si="101"/>
        <v>41841</v>
      </c>
      <c r="R2162" s="7" t="str">
        <f t="shared" si="99"/>
        <v>id7855441841</v>
      </c>
      <c r="S2162" s="7">
        <f>VLOOKUP(R2162,box_office!$C:$F,2,FALSE)</f>
        <v>6.0362204724409452</v>
      </c>
      <c r="T2162" s="7">
        <f>VLOOKUP(R2162,box_office!$C:$F,3,FALSE)</f>
        <v>5.4</v>
      </c>
      <c r="U2162" s="7">
        <f>VLOOKUP(R2162,box_office!$C:$F,4,FALSE)</f>
        <v>5867</v>
      </c>
    </row>
    <row r="2163" spans="1:21" x14ac:dyDescent="0.3">
      <c r="A2163" s="3" t="s">
        <v>1906</v>
      </c>
      <c r="B2163" s="4" t="s">
        <v>1040</v>
      </c>
      <c r="C2163" s="3" t="s">
        <v>1907</v>
      </c>
      <c r="D2163" s="3" t="s">
        <v>28</v>
      </c>
      <c r="E2163" s="3" t="s">
        <v>1908</v>
      </c>
      <c r="F2163" s="3">
        <v>5.7</v>
      </c>
      <c r="G2163" s="3">
        <v>27</v>
      </c>
      <c r="H2163" s="3">
        <v>538</v>
      </c>
      <c r="I2163" s="6" t="s">
        <v>95</v>
      </c>
      <c r="J2163" s="6">
        <v>39697</v>
      </c>
      <c r="K2163" s="4">
        <v>41817</v>
      </c>
      <c r="L2163" s="7" t="s">
        <v>229</v>
      </c>
      <c r="M2163" s="7" t="s">
        <v>32</v>
      </c>
      <c r="N2163" s="7" t="s">
        <v>294</v>
      </c>
      <c r="O2163" s="7">
        <v>116</v>
      </c>
      <c r="P2163" s="4">
        <f t="shared" si="100"/>
        <v>41842</v>
      </c>
      <c r="Q2163" s="4">
        <f t="shared" si="101"/>
        <v>41843</v>
      </c>
      <c r="R2163" s="7" t="str">
        <f t="shared" si="99"/>
        <v>id7855441843</v>
      </c>
      <c r="S2163" s="7">
        <f>VLOOKUP(R2163,box_office!$C:$F,2,FALSE)</f>
        <v>5.7196850393700789</v>
      </c>
      <c r="T2163" s="7">
        <f>VLOOKUP(R2163,box_office!$C:$F,3,FALSE)</f>
        <v>5.46</v>
      </c>
      <c r="U2163" s="7">
        <f>VLOOKUP(R2163,box_office!$C:$F,4,FALSE)</f>
        <v>6146</v>
      </c>
    </row>
    <row r="2164" spans="1:21" x14ac:dyDescent="0.3">
      <c r="A2164" s="3" t="s">
        <v>1906</v>
      </c>
      <c r="B2164" s="4" t="s">
        <v>1042</v>
      </c>
      <c r="C2164" s="3" t="s">
        <v>1907</v>
      </c>
      <c r="D2164" s="3" t="s">
        <v>28</v>
      </c>
      <c r="E2164" s="3" t="s">
        <v>1908</v>
      </c>
      <c r="F2164" s="3">
        <v>5.7</v>
      </c>
      <c r="G2164" s="3">
        <v>28</v>
      </c>
      <c r="H2164" s="3">
        <v>547</v>
      </c>
      <c r="I2164" s="6" t="s">
        <v>95</v>
      </c>
      <c r="J2164" s="6">
        <v>40497</v>
      </c>
      <c r="K2164" s="4">
        <v>41817</v>
      </c>
      <c r="L2164" s="7" t="s">
        <v>229</v>
      </c>
      <c r="M2164" s="7" t="s">
        <v>32</v>
      </c>
      <c r="N2164" s="7" t="s">
        <v>294</v>
      </c>
      <c r="O2164" s="7">
        <v>116</v>
      </c>
      <c r="P2164" s="4">
        <f t="shared" si="100"/>
        <v>41844</v>
      </c>
      <c r="Q2164" s="4">
        <f t="shared" si="101"/>
        <v>41845</v>
      </c>
      <c r="R2164" s="7" t="str">
        <f t="shared" si="99"/>
        <v>id7855441845</v>
      </c>
      <c r="S2164" s="7">
        <f>VLOOKUP(R2164,box_office!$C:$F,2,FALSE)</f>
        <v>1.3842519685039372</v>
      </c>
      <c r="T2164" s="7">
        <f>VLOOKUP(R2164,box_office!$C:$F,3,FALSE)</f>
        <v>5.7</v>
      </c>
      <c r="U2164" s="7">
        <f>VLOOKUP(R2164,box_office!$C:$F,4,FALSE)</f>
        <v>1427</v>
      </c>
    </row>
    <row r="2165" spans="1:21" x14ac:dyDescent="0.3">
      <c r="A2165" s="3" t="s">
        <v>1906</v>
      </c>
      <c r="B2165" s="4" t="s">
        <v>1044</v>
      </c>
      <c r="C2165" s="3" t="s">
        <v>1907</v>
      </c>
      <c r="D2165" s="3" t="s">
        <v>28</v>
      </c>
      <c r="E2165" s="3" t="s">
        <v>1908</v>
      </c>
      <c r="F2165" s="3">
        <v>5.7</v>
      </c>
      <c r="G2165" s="3">
        <v>28</v>
      </c>
      <c r="H2165" s="3">
        <v>550</v>
      </c>
      <c r="I2165" s="6" t="s">
        <v>95</v>
      </c>
      <c r="J2165" s="6">
        <v>40870</v>
      </c>
      <c r="K2165" s="4">
        <v>41817</v>
      </c>
      <c r="L2165" s="7" t="s">
        <v>229</v>
      </c>
      <c r="M2165" s="7" t="s">
        <v>32</v>
      </c>
      <c r="N2165" s="7" t="s">
        <v>294</v>
      </c>
      <c r="O2165" s="7">
        <v>116</v>
      </c>
      <c r="P2165" s="4">
        <f t="shared" si="100"/>
        <v>41845</v>
      </c>
      <c r="Q2165" s="4">
        <f t="shared" si="101"/>
        <v>41846</v>
      </c>
      <c r="R2165" s="7" t="str">
        <f t="shared" si="99"/>
        <v>id7855441846</v>
      </c>
      <c r="S2165" s="7">
        <f>VLOOKUP(R2165,box_office!$C:$F,2,FALSE)</f>
        <v>1.9448818897637796</v>
      </c>
      <c r="T2165" s="7">
        <f>VLOOKUP(R2165,box_office!$C:$F,3,FALSE)</f>
        <v>5.76</v>
      </c>
      <c r="U2165" s="7">
        <f>VLOOKUP(R2165,box_office!$C:$F,4,FALSE)</f>
        <v>1464</v>
      </c>
    </row>
    <row r="2166" spans="1:21" x14ac:dyDescent="0.3">
      <c r="A2166" s="3" t="s">
        <v>1906</v>
      </c>
      <c r="B2166" s="4" t="s">
        <v>1046</v>
      </c>
      <c r="C2166" s="3" t="s">
        <v>1907</v>
      </c>
      <c r="D2166" s="3" t="s">
        <v>28</v>
      </c>
      <c r="E2166" s="3" t="s">
        <v>1908</v>
      </c>
      <c r="F2166" s="3">
        <v>5.7</v>
      </c>
      <c r="G2166" s="3">
        <v>28</v>
      </c>
      <c r="H2166" s="3">
        <v>550</v>
      </c>
      <c r="I2166" s="6" t="s">
        <v>95</v>
      </c>
      <c r="J2166" s="6">
        <v>41195</v>
      </c>
      <c r="K2166" s="4">
        <v>41817</v>
      </c>
      <c r="L2166" s="7" t="s">
        <v>229</v>
      </c>
      <c r="M2166" s="7" t="s">
        <v>32</v>
      </c>
      <c r="N2166" s="7" t="s">
        <v>294</v>
      </c>
      <c r="O2166" s="7">
        <v>116</v>
      </c>
      <c r="P2166" s="4">
        <f t="shared" si="100"/>
        <v>41846</v>
      </c>
      <c r="Q2166" s="4">
        <f t="shared" si="101"/>
        <v>41847</v>
      </c>
      <c r="R2166" s="7" t="str">
        <f t="shared" si="99"/>
        <v>id7855441847</v>
      </c>
      <c r="S2166" s="7">
        <f>VLOOKUP(R2166,box_office!$C:$F,2,FALSE)</f>
        <v>2.0047244094488192</v>
      </c>
      <c r="T2166" s="7">
        <f>VLOOKUP(R2166,box_office!$C:$F,3,FALSE)</f>
        <v>5.76</v>
      </c>
      <c r="U2166" s="7">
        <f>VLOOKUP(R2166,box_office!$C:$F,4,FALSE)</f>
        <v>1509</v>
      </c>
    </row>
    <row r="2167" spans="1:21" x14ac:dyDescent="0.3">
      <c r="A2167" s="3" t="s">
        <v>1906</v>
      </c>
      <c r="B2167" s="4" t="s">
        <v>1048</v>
      </c>
      <c r="C2167" s="3" t="s">
        <v>1907</v>
      </c>
      <c r="D2167" s="3" t="s">
        <v>28</v>
      </c>
      <c r="E2167" s="3" t="s">
        <v>1908</v>
      </c>
      <c r="F2167" s="3">
        <v>5.6</v>
      </c>
      <c r="G2167" s="3">
        <v>28</v>
      </c>
      <c r="H2167" s="3">
        <v>550</v>
      </c>
      <c r="I2167" s="6" t="s">
        <v>95</v>
      </c>
      <c r="J2167" s="6">
        <v>41944</v>
      </c>
      <c r="K2167" s="4">
        <v>41817</v>
      </c>
      <c r="L2167" s="7" t="s">
        <v>229</v>
      </c>
      <c r="M2167" s="7" t="s">
        <v>32</v>
      </c>
      <c r="N2167" s="7" t="s">
        <v>294</v>
      </c>
      <c r="O2167" s="7">
        <v>116</v>
      </c>
      <c r="P2167" s="4">
        <f t="shared" si="100"/>
        <v>41848</v>
      </c>
      <c r="Q2167" s="4">
        <f t="shared" si="101"/>
        <v>41849</v>
      </c>
      <c r="R2167" s="7" t="str">
        <f t="shared" si="99"/>
        <v>id7855441849</v>
      </c>
      <c r="S2167" s="7">
        <f>VLOOKUP(R2167,box_office!$C:$F,2,FALSE)</f>
        <v>1.688188976377953</v>
      </c>
      <c r="T2167" s="7">
        <f>VLOOKUP(R2167,box_office!$C:$F,3,FALSE)</f>
        <v>5.26</v>
      </c>
      <c r="U2167" s="7">
        <f>VLOOKUP(R2167,box_office!$C:$F,4,FALSE)</f>
        <v>1784</v>
      </c>
    </row>
    <row r="2168" spans="1:21" x14ac:dyDescent="0.3">
      <c r="A2168" s="3" t="s">
        <v>1906</v>
      </c>
      <c r="B2168" s="4" t="s">
        <v>1050</v>
      </c>
      <c r="C2168" s="3" t="s">
        <v>1907</v>
      </c>
      <c r="D2168" s="3" t="s">
        <v>28</v>
      </c>
      <c r="E2168" s="3" t="s">
        <v>1908</v>
      </c>
      <c r="F2168" s="3">
        <v>5.6</v>
      </c>
      <c r="G2168" s="3">
        <v>28</v>
      </c>
      <c r="H2168" s="3">
        <v>550</v>
      </c>
      <c r="I2168" s="6" t="s">
        <v>95</v>
      </c>
      <c r="J2168" s="6">
        <v>42199</v>
      </c>
      <c r="K2168" s="4">
        <v>41817</v>
      </c>
      <c r="L2168" s="7" t="s">
        <v>229</v>
      </c>
      <c r="M2168" s="7" t="s">
        <v>32</v>
      </c>
      <c r="N2168" s="7" t="s">
        <v>294</v>
      </c>
      <c r="O2168" s="7">
        <v>116</v>
      </c>
      <c r="P2168" s="4">
        <f t="shared" si="100"/>
        <v>41849</v>
      </c>
      <c r="Q2168" s="4">
        <f t="shared" si="101"/>
        <v>41850</v>
      </c>
      <c r="R2168" s="7" t="str">
        <f t="shared" si="99"/>
        <v>id7855441850</v>
      </c>
      <c r="S2168" s="7">
        <f>VLOOKUP(R2168,box_office!$C:$F,2,FALSE)</f>
        <v>0.9055118110236221</v>
      </c>
      <c r="T2168" s="7">
        <f>VLOOKUP(R2168,box_office!$C:$F,3,FALSE)</f>
        <v>5.67</v>
      </c>
      <c r="U2168" s="7">
        <f>VLOOKUP(R2168,box_office!$C:$F,4,FALSE)</f>
        <v>1228</v>
      </c>
    </row>
    <row r="2169" spans="1:21" x14ac:dyDescent="0.3">
      <c r="A2169" s="3" t="s">
        <v>1906</v>
      </c>
      <c r="B2169" s="4" t="s">
        <v>487</v>
      </c>
      <c r="C2169" s="3" t="s">
        <v>1907</v>
      </c>
      <c r="D2169" s="3" t="s">
        <v>28</v>
      </c>
      <c r="E2169" s="3" t="s">
        <v>1908</v>
      </c>
      <c r="F2169" s="3">
        <v>5.6</v>
      </c>
      <c r="G2169" s="3">
        <v>28</v>
      </c>
      <c r="H2169" s="3">
        <v>550</v>
      </c>
      <c r="I2169" s="6" t="s">
        <v>95</v>
      </c>
      <c r="J2169" s="6">
        <v>42483</v>
      </c>
      <c r="K2169" s="4">
        <v>41817</v>
      </c>
      <c r="L2169" s="7" t="s">
        <v>229</v>
      </c>
      <c r="M2169" s="7" t="s">
        <v>32</v>
      </c>
      <c r="N2169" s="7" t="s">
        <v>294</v>
      </c>
      <c r="O2169" s="7">
        <v>116</v>
      </c>
      <c r="P2169" s="4">
        <f t="shared" si="100"/>
        <v>41850</v>
      </c>
      <c r="Q2169" s="4">
        <f t="shared" si="101"/>
        <v>41851</v>
      </c>
      <c r="R2169" s="7" t="str">
        <f t="shared" si="99"/>
        <v>id7855441851</v>
      </c>
      <c r="S2169" s="7">
        <f>VLOOKUP(R2169,box_office!$C:$F,2,FALSE)</f>
        <v>0.42834645669291338</v>
      </c>
      <c r="T2169" s="7">
        <f>VLOOKUP(R2169,box_office!$C:$F,3,FALSE)</f>
        <v>5.8</v>
      </c>
      <c r="U2169" s="7">
        <f>VLOOKUP(R2169,box_office!$C:$F,4,FALSE)</f>
        <v>671</v>
      </c>
    </row>
    <row r="2170" spans="1:21" x14ac:dyDescent="0.3">
      <c r="A2170" s="3" t="s">
        <v>1906</v>
      </c>
      <c r="B2170" s="4" t="s">
        <v>491</v>
      </c>
      <c r="C2170" s="3" t="s">
        <v>1907</v>
      </c>
      <c r="D2170" s="3" t="s">
        <v>28</v>
      </c>
      <c r="E2170" s="3" t="s">
        <v>1908</v>
      </c>
      <c r="F2170" s="3">
        <v>5.6</v>
      </c>
      <c r="G2170" s="3">
        <v>28</v>
      </c>
      <c r="H2170" s="3">
        <v>550</v>
      </c>
      <c r="I2170" s="6" t="s">
        <v>95</v>
      </c>
      <c r="J2170" s="6">
        <v>42650</v>
      </c>
      <c r="K2170" s="4">
        <v>41817</v>
      </c>
      <c r="L2170" s="7" t="s">
        <v>229</v>
      </c>
      <c r="M2170" s="7" t="s">
        <v>32</v>
      </c>
      <c r="N2170" s="7" t="s">
        <v>294</v>
      </c>
      <c r="O2170" s="7">
        <v>116</v>
      </c>
      <c r="P2170" s="4">
        <f t="shared" si="100"/>
        <v>41851</v>
      </c>
      <c r="Q2170" s="4">
        <f t="shared" si="101"/>
        <v>41852</v>
      </c>
      <c r="R2170" s="7" t="str">
        <f t="shared" si="99"/>
        <v>id7855441852</v>
      </c>
      <c r="S2170" s="7">
        <f>VLOOKUP(R2170,box_office!$C:$F,2,FALSE)</f>
        <v>0.22047244094488189</v>
      </c>
      <c r="T2170" s="7">
        <f>VLOOKUP(R2170,box_office!$C:$F,3,FALSE)</f>
        <v>5.54</v>
      </c>
      <c r="U2170" s="7">
        <f>VLOOKUP(R2170,box_office!$C:$F,4,FALSE)</f>
        <v>265</v>
      </c>
    </row>
    <row r="2171" spans="1:21" x14ac:dyDescent="0.3">
      <c r="A2171" s="3" t="s">
        <v>1906</v>
      </c>
      <c r="B2171" s="4" t="s">
        <v>493</v>
      </c>
      <c r="C2171" s="3" t="s">
        <v>1907</v>
      </c>
      <c r="D2171" s="3" t="s">
        <v>28</v>
      </c>
      <c r="E2171" s="3" t="s">
        <v>1908</v>
      </c>
      <c r="F2171" s="3">
        <v>5.6</v>
      </c>
      <c r="G2171" s="3">
        <v>28</v>
      </c>
      <c r="H2171" s="3">
        <v>550</v>
      </c>
      <c r="I2171" s="6" t="s">
        <v>95</v>
      </c>
      <c r="J2171" s="6">
        <v>42771</v>
      </c>
      <c r="K2171" s="4">
        <v>41817</v>
      </c>
      <c r="L2171" s="7" t="s">
        <v>229</v>
      </c>
      <c r="M2171" s="7" t="s">
        <v>32</v>
      </c>
      <c r="N2171" s="7" t="s">
        <v>294</v>
      </c>
      <c r="O2171" s="7">
        <v>116</v>
      </c>
      <c r="P2171" s="4">
        <f t="shared" si="100"/>
        <v>41852</v>
      </c>
      <c r="Q2171" s="4">
        <f t="shared" si="101"/>
        <v>41853</v>
      </c>
      <c r="R2171" s="7" t="str">
        <f t="shared" si="99"/>
        <v>id7855441853</v>
      </c>
      <c r="S2171" s="7">
        <f>VLOOKUP(R2171,box_office!$C:$F,2,FALSE)</f>
        <v>0.4913385826771654</v>
      </c>
      <c r="T2171" s="7">
        <f>VLOOKUP(R2171,box_office!$C:$F,3,FALSE)</f>
        <v>6.05</v>
      </c>
      <c r="U2171" s="7">
        <f>VLOOKUP(R2171,box_office!$C:$F,4,FALSE)</f>
        <v>271</v>
      </c>
    </row>
    <row r="2172" spans="1:21" x14ac:dyDescent="0.3">
      <c r="A2172" s="3" t="s">
        <v>1906</v>
      </c>
      <c r="B2172" s="4" t="s">
        <v>495</v>
      </c>
      <c r="C2172" s="3" t="s">
        <v>1907</v>
      </c>
      <c r="D2172" s="3" t="s">
        <v>28</v>
      </c>
      <c r="E2172" s="3" t="s">
        <v>1908</v>
      </c>
      <c r="F2172" s="3">
        <v>5.6</v>
      </c>
      <c r="G2172" s="3">
        <v>28</v>
      </c>
      <c r="H2172" s="3">
        <v>550</v>
      </c>
      <c r="I2172" s="6" t="s">
        <v>95</v>
      </c>
      <c r="J2172" s="6">
        <v>42935</v>
      </c>
      <c r="K2172" s="4">
        <v>41817</v>
      </c>
      <c r="L2172" s="7" t="s">
        <v>229</v>
      </c>
      <c r="M2172" s="7" t="s">
        <v>32</v>
      </c>
      <c r="N2172" s="7" t="s">
        <v>294</v>
      </c>
      <c r="O2172" s="7">
        <v>116</v>
      </c>
      <c r="P2172" s="4">
        <f t="shared" si="100"/>
        <v>41853</v>
      </c>
      <c r="Q2172" s="4">
        <f t="shared" si="101"/>
        <v>41854</v>
      </c>
      <c r="R2172" s="7" t="str">
        <f t="shared" si="99"/>
        <v>id7855441854</v>
      </c>
      <c r="S2172" s="7">
        <f>VLOOKUP(R2172,box_office!$C:$F,2,FALSE)</f>
        <v>0.29921259842519687</v>
      </c>
      <c r="T2172" s="7">
        <f>VLOOKUP(R2172,box_office!$C:$F,3,FALSE)</f>
        <v>5.84</v>
      </c>
      <c r="U2172" s="7">
        <f>VLOOKUP(R2172,box_office!$C:$F,4,FALSE)</f>
        <v>285</v>
      </c>
    </row>
    <row r="2173" spans="1:21" x14ac:dyDescent="0.3">
      <c r="A2173" s="3" t="s">
        <v>1906</v>
      </c>
      <c r="B2173" s="4" t="s">
        <v>497</v>
      </c>
      <c r="C2173" s="3" t="s">
        <v>1907</v>
      </c>
      <c r="D2173" s="3" t="s">
        <v>28</v>
      </c>
      <c r="E2173" s="3" t="s">
        <v>1908</v>
      </c>
      <c r="F2173" s="3">
        <v>5.6</v>
      </c>
      <c r="G2173" s="3">
        <v>28</v>
      </c>
      <c r="H2173" s="3">
        <v>550</v>
      </c>
      <c r="I2173" s="6" t="s">
        <v>95</v>
      </c>
      <c r="J2173" s="6">
        <v>43126</v>
      </c>
      <c r="K2173" s="4">
        <v>41817</v>
      </c>
      <c r="L2173" s="7" t="s">
        <v>229</v>
      </c>
      <c r="M2173" s="7" t="s">
        <v>32</v>
      </c>
      <c r="N2173" s="7" t="s">
        <v>294</v>
      </c>
      <c r="O2173" s="7">
        <v>116</v>
      </c>
      <c r="P2173" s="4">
        <f t="shared" si="100"/>
        <v>41854</v>
      </c>
      <c r="Q2173" s="4">
        <f t="shared" si="101"/>
        <v>41855</v>
      </c>
      <c r="R2173" s="7" t="str">
        <f t="shared" si="99"/>
        <v>id7855441855</v>
      </c>
      <c r="S2173" s="7">
        <f>VLOOKUP(R2173,box_office!$C:$F,2,FALSE)</f>
        <v>0.18582677165354333</v>
      </c>
      <c r="T2173" s="7">
        <f>VLOOKUP(R2173,box_office!$C:$F,3,FALSE)</f>
        <v>5.61</v>
      </c>
      <c r="U2173" s="7">
        <f>VLOOKUP(R2173,box_office!$C:$F,4,FALSE)</f>
        <v>277</v>
      </c>
    </row>
    <row r="2174" spans="1:21" x14ac:dyDescent="0.3">
      <c r="A2174" s="3" t="s">
        <v>1906</v>
      </c>
      <c r="B2174" s="4" t="s">
        <v>499</v>
      </c>
      <c r="C2174" s="3" t="s">
        <v>1907</v>
      </c>
      <c r="D2174" s="3" t="s">
        <v>28</v>
      </c>
      <c r="E2174" s="3" t="s">
        <v>1908</v>
      </c>
      <c r="F2174" s="3">
        <v>5.6</v>
      </c>
      <c r="G2174" s="3">
        <v>28</v>
      </c>
      <c r="H2174" s="3">
        <v>550</v>
      </c>
      <c r="I2174" s="6" t="s">
        <v>95</v>
      </c>
      <c r="J2174" s="6">
        <v>43299</v>
      </c>
      <c r="K2174" s="4">
        <v>41817</v>
      </c>
      <c r="L2174" s="7" t="s">
        <v>229</v>
      </c>
      <c r="M2174" s="7" t="s">
        <v>32</v>
      </c>
      <c r="N2174" s="7" t="s">
        <v>294</v>
      </c>
      <c r="O2174" s="7">
        <v>116</v>
      </c>
      <c r="P2174" s="4">
        <f t="shared" si="100"/>
        <v>41855</v>
      </c>
      <c r="Q2174" s="4">
        <f t="shared" si="101"/>
        <v>41856</v>
      </c>
      <c r="R2174" s="7" t="str">
        <f t="shared" si="99"/>
        <v>id7855441856</v>
      </c>
      <c r="S2174" s="7">
        <f>VLOOKUP(R2174,box_office!$C:$F,2,FALSE)</f>
        <v>0.17007874015748034</v>
      </c>
      <c r="T2174" s="7">
        <f>VLOOKUP(R2174,box_office!$C:$F,3,FALSE)</f>
        <v>5.4</v>
      </c>
      <c r="U2174" s="7">
        <f>VLOOKUP(R2174,box_office!$C:$F,4,FALSE)</f>
        <v>287</v>
      </c>
    </row>
    <row r="2175" spans="1:21" x14ac:dyDescent="0.3">
      <c r="A2175" s="3" t="s">
        <v>1906</v>
      </c>
      <c r="B2175" s="4" t="s">
        <v>501</v>
      </c>
      <c r="C2175" s="3" t="s">
        <v>1907</v>
      </c>
      <c r="D2175" s="3" t="s">
        <v>28</v>
      </c>
      <c r="E2175" s="3" t="s">
        <v>1908</v>
      </c>
      <c r="F2175" s="3">
        <v>5.6</v>
      </c>
      <c r="G2175" s="3">
        <v>28</v>
      </c>
      <c r="H2175" s="3">
        <v>550</v>
      </c>
      <c r="I2175" s="6" t="s">
        <v>95</v>
      </c>
      <c r="J2175" s="6">
        <v>43477</v>
      </c>
      <c r="K2175" s="4">
        <v>41817</v>
      </c>
      <c r="L2175" s="7" t="s">
        <v>229</v>
      </c>
      <c r="M2175" s="7" t="s">
        <v>32</v>
      </c>
      <c r="N2175" s="7" t="s">
        <v>294</v>
      </c>
      <c r="O2175" s="7">
        <v>116</v>
      </c>
      <c r="P2175" s="4">
        <f t="shared" si="100"/>
        <v>41856</v>
      </c>
      <c r="Q2175" s="4">
        <f t="shared" si="101"/>
        <v>41857</v>
      </c>
      <c r="R2175" s="7" t="str">
        <f t="shared" si="99"/>
        <v>id7855441857</v>
      </c>
      <c r="S2175" s="7">
        <f>VLOOKUP(R2175,box_office!$C:$F,2,FALSE)</f>
        <v>0.15275590551181104</v>
      </c>
      <c r="T2175" s="7">
        <f>VLOOKUP(R2175,box_office!$C:$F,3,FALSE)</f>
        <v>5.32</v>
      </c>
      <c r="U2175" s="7">
        <f>VLOOKUP(R2175,box_office!$C:$F,4,FALSE)</f>
        <v>287</v>
      </c>
    </row>
    <row r="2176" spans="1:21" x14ac:dyDescent="0.3">
      <c r="A2176" s="3" t="s">
        <v>1906</v>
      </c>
      <c r="B2176" s="4" t="s">
        <v>503</v>
      </c>
      <c r="C2176" s="3" t="s">
        <v>1907</v>
      </c>
      <c r="D2176" s="3" t="s">
        <v>28</v>
      </c>
      <c r="E2176" s="3" t="s">
        <v>1908</v>
      </c>
      <c r="F2176" s="3">
        <v>5.6</v>
      </c>
      <c r="G2176" s="3">
        <v>28</v>
      </c>
      <c r="H2176" s="3">
        <v>550</v>
      </c>
      <c r="I2176" s="6" t="s">
        <v>95</v>
      </c>
      <c r="J2176" s="6">
        <v>43616</v>
      </c>
      <c r="K2176" s="4">
        <v>41817</v>
      </c>
      <c r="L2176" s="7" t="s">
        <v>229</v>
      </c>
      <c r="M2176" s="7" t="s">
        <v>32</v>
      </c>
      <c r="N2176" s="7" t="s">
        <v>294</v>
      </c>
      <c r="O2176" s="7">
        <v>116</v>
      </c>
      <c r="P2176" s="4">
        <f t="shared" si="100"/>
        <v>41857</v>
      </c>
      <c r="Q2176" s="4">
        <f t="shared" si="101"/>
        <v>41858</v>
      </c>
      <c r="R2176" s="7" t="str">
        <f t="shared" si="99"/>
        <v>id7855441858</v>
      </c>
      <c r="S2176" s="7">
        <f>VLOOKUP(R2176,box_office!$C:$F,2,FALSE)</f>
        <v>9.1338582677165353E-2</v>
      </c>
      <c r="T2176" s="7">
        <f>VLOOKUP(R2176,box_office!$C:$F,3,FALSE)</f>
        <v>5.62</v>
      </c>
      <c r="U2176" s="7">
        <f>VLOOKUP(R2176,box_office!$C:$F,4,FALSE)</f>
        <v>205</v>
      </c>
    </row>
    <row r="2177" spans="1:21" x14ac:dyDescent="0.3">
      <c r="A2177" s="3" t="s">
        <v>1906</v>
      </c>
      <c r="B2177" s="4" t="s">
        <v>505</v>
      </c>
      <c r="C2177" s="3" t="s">
        <v>1907</v>
      </c>
      <c r="D2177" s="3" t="s">
        <v>28</v>
      </c>
      <c r="E2177" s="3" t="s">
        <v>1908</v>
      </c>
      <c r="F2177" s="3">
        <v>5.6</v>
      </c>
      <c r="G2177" s="3">
        <v>28</v>
      </c>
      <c r="H2177" s="3">
        <v>550</v>
      </c>
      <c r="I2177" s="6" t="s">
        <v>95</v>
      </c>
      <c r="J2177" s="6">
        <v>43745</v>
      </c>
      <c r="K2177" s="4">
        <v>41817</v>
      </c>
      <c r="L2177" s="7" t="s">
        <v>229</v>
      </c>
      <c r="M2177" s="7" t="s">
        <v>32</v>
      </c>
      <c r="N2177" s="7" t="s">
        <v>294</v>
      </c>
      <c r="O2177" s="7">
        <v>116</v>
      </c>
      <c r="P2177" s="4">
        <f t="shared" si="100"/>
        <v>41858</v>
      </c>
      <c r="Q2177" s="4">
        <f t="shared" si="101"/>
        <v>41859</v>
      </c>
      <c r="R2177" s="7" t="str">
        <f t="shared" si="99"/>
        <v>id7855441859</v>
      </c>
      <c r="S2177" s="7">
        <f>VLOOKUP(R2177,box_office!$C:$F,2,FALSE)</f>
        <v>6.9291338582677178E-2</v>
      </c>
      <c r="T2177" s="7">
        <f>VLOOKUP(R2177,box_office!$C:$F,3,FALSE)</f>
        <v>5.2</v>
      </c>
      <c r="U2177" s="7">
        <f>VLOOKUP(R2177,box_office!$C:$F,4,FALSE)</f>
        <v>121</v>
      </c>
    </row>
    <row r="2178" spans="1:21" x14ac:dyDescent="0.3">
      <c r="A2178" s="3" t="s">
        <v>1906</v>
      </c>
      <c r="B2178" s="4" t="s">
        <v>507</v>
      </c>
      <c r="C2178" s="3" t="s">
        <v>1907</v>
      </c>
      <c r="D2178" s="3" t="s">
        <v>28</v>
      </c>
      <c r="E2178" s="3" t="s">
        <v>1908</v>
      </c>
      <c r="F2178" s="3">
        <v>5.6</v>
      </c>
      <c r="G2178" s="3">
        <v>28</v>
      </c>
      <c r="H2178" s="3">
        <v>550</v>
      </c>
      <c r="I2178" s="6" t="s">
        <v>95</v>
      </c>
      <c r="J2178" s="6">
        <v>43896</v>
      </c>
      <c r="K2178" s="4">
        <v>41817</v>
      </c>
      <c r="L2178" s="7" t="s">
        <v>229</v>
      </c>
      <c r="M2178" s="7" t="s">
        <v>32</v>
      </c>
      <c r="N2178" s="7" t="s">
        <v>294</v>
      </c>
      <c r="O2178" s="7">
        <v>116</v>
      </c>
      <c r="P2178" s="4">
        <f t="shared" si="100"/>
        <v>41859</v>
      </c>
      <c r="Q2178" s="4">
        <f t="shared" si="101"/>
        <v>41860</v>
      </c>
      <c r="R2178" s="7" t="str">
        <f t="shared" ref="R2178:R2241" si="102">_xlfn.CONCAT(A2178,P2178+1)</f>
        <v>id7855441860</v>
      </c>
      <c r="S2178" s="7">
        <f>VLOOKUP(R2178,box_office!$C:$F,2,FALSE)</f>
        <v>0.11653543307086614</v>
      </c>
      <c r="T2178" s="7">
        <f>VLOOKUP(R2178,box_office!$C:$F,3,FALSE)</f>
        <v>5.61</v>
      </c>
      <c r="U2178" s="7">
        <f>VLOOKUP(R2178,box_office!$C:$F,4,FALSE)</f>
        <v>131</v>
      </c>
    </row>
    <row r="2179" spans="1:21" x14ac:dyDescent="0.3">
      <c r="A2179" s="3" t="s">
        <v>1906</v>
      </c>
      <c r="B2179" s="4" t="s">
        <v>509</v>
      </c>
      <c r="C2179" s="3" t="s">
        <v>1907</v>
      </c>
      <c r="D2179" s="3" t="s">
        <v>28</v>
      </c>
      <c r="E2179" s="3" t="s">
        <v>1908</v>
      </c>
      <c r="F2179" s="3">
        <v>5.6</v>
      </c>
      <c r="G2179" s="3">
        <v>28</v>
      </c>
      <c r="H2179" s="3">
        <v>550</v>
      </c>
      <c r="I2179" s="6" t="s">
        <v>95</v>
      </c>
      <c r="J2179" s="6">
        <v>44056</v>
      </c>
      <c r="K2179" s="4">
        <v>41817</v>
      </c>
      <c r="L2179" s="7" t="s">
        <v>229</v>
      </c>
      <c r="M2179" s="7" t="s">
        <v>32</v>
      </c>
      <c r="N2179" s="7" t="s">
        <v>294</v>
      </c>
      <c r="O2179" s="7">
        <v>116</v>
      </c>
      <c r="P2179" s="4">
        <f t="shared" ref="P2179:P2242" si="103">DATEVALUE(B2179)</f>
        <v>41860</v>
      </c>
      <c r="Q2179" s="4">
        <f t="shared" ref="Q2179:Q2242" si="104">P2179+1</f>
        <v>41861</v>
      </c>
      <c r="R2179" s="7" t="str">
        <f t="shared" si="102"/>
        <v>id7855441861</v>
      </c>
      <c r="S2179" s="7">
        <f>VLOOKUP(R2179,box_office!$C:$F,2,FALSE)</f>
        <v>0.13228346456692916</v>
      </c>
      <c r="T2179" s="7">
        <f>VLOOKUP(R2179,box_office!$C:$F,3,FALSE)</f>
        <v>6.11</v>
      </c>
      <c r="U2179" s="7">
        <f>VLOOKUP(R2179,box_office!$C:$F,4,FALSE)</f>
        <v>121</v>
      </c>
    </row>
    <row r="2180" spans="1:21" hidden="1" x14ac:dyDescent="0.3">
      <c r="A2180" s="3" t="s">
        <v>1906</v>
      </c>
      <c r="B2180" s="4" t="s">
        <v>511</v>
      </c>
      <c r="C2180" s="3" t="s">
        <v>1907</v>
      </c>
      <c r="D2180" s="3" t="s">
        <v>28</v>
      </c>
      <c r="E2180" s="3" t="s">
        <v>1908</v>
      </c>
      <c r="F2180" s="3">
        <v>5.6</v>
      </c>
      <c r="G2180" s="3">
        <v>28</v>
      </c>
      <c r="H2180" s="3">
        <v>550</v>
      </c>
      <c r="I2180" s="3" t="s">
        <v>95</v>
      </c>
      <c r="J2180" s="3">
        <v>44221</v>
      </c>
      <c r="K2180" s="4">
        <v>41817</v>
      </c>
      <c r="L2180" t="s">
        <v>229</v>
      </c>
      <c r="M2180" t="s">
        <v>32</v>
      </c>
      <c r="N2180" t="s">
        <v>294</v>
      </c>
      <c r="O2180">
        <v>116</v>
      </c>
      <c r="P2180" s="4">
        <f t="shared" si="103"/>
        <v>41861</v>
      </c>
      <c r="Q2180" s="4">
        <f t="shared" si="104"/>
        <v>41862</v>
      </c>
      <c r="R2180" s="10" t="str">
        <f t="shared" si="102"/>
        <v>id7855441862</v>
      </c>
      <c r="S2180" s="9" t="e">
        <f>VLOOKUP(R2180,box_office!$C:$F,2,FALSE)</f>
        <v>#N/A</v>
      </c>
      <c r="T2180" s="9" t="e">
        <f>VLOOKUP(R2180,box_office!$C:$F,3,FALSE)</f>
        <v>#N/A</v>
      </c>
      <c r="U2180" s="9" t="e">
        <f>VLOOKUP(R2180,box_office!$C:$F,4,FALSE)</f>
        <v>#N/A</v>
      </c>
    </row>
    <row r="2181" spans="1:21" x14ac:dyDescent="0.3">
      <c r="A2181" s="3" t="s">
        <v>1950</v>
      </c>
      <c r="B2181" s="4" t="s">
        <v>519</v>
      </c>
      <c r="C2181" s="3" t="s">
        <v>1951</v>
      </c>
      <c r="D2181" s="3" t="s">
        <v>28</v>
      </c>
      <c r="F2181" s="3">
        <v>3.8</v>
      </c>
      <c r="G2181" s="3">
        <v>3</v>
      </c>
      <c r="H2181" s="3">
        <v>75</v>
      </c>
      <c r="I2181" s="6" t="s">
        <v>95</v>
      </c>
      <c r="J2181" s="6">
        <v>487</v>
      </c>
      <c r="K2181" s="4">
        <v>41866</v>
      </c>
      <c r="L2181" s="7" t="s">
        <v>229</v>
      </c>
      <c r="M2181" s="7" t="s">
        <v>32</v>
      </c>
      <c r="N2181" s="7" t="s">
        <v>294</v>
      </c>
      <c r="O2181" s="7">
        <v>91</v>
      </c>
      <c r="P2181" s="4">
        <f t="shared" si="103"/>
        <v>41865</v>
      </c>
      <c r="Q2181" s="4">
        <f t="shared" si="104"/>
        <v>41866</v>
      </c>
      <c r="R2181" s="7" t="str">
        <f t="shared" si="102"/>
        <v>id7849541866</v>
      </c>
      <c r="S2181" s="7">
        <f>VLOOKUP(R2181,box_office!$C:$F,2,FALSE)</f>
        <v>7.3921259842519689</v>
      </c>
      <c r="T2181" s="7">
        <f>VLOOKUP(R2181,box_office!$C:$F,3,FALSE)</f>
        <v>4.79</v>
      </c>
      <c r="U2181" s="7">
        <f>VLOOKUP(R2181,box_office!$C:$F,4,FALSE)</f>
        <v>11000</v>
      </c>
    </row>
    <row r="2182" spans="1:21" x14ac:dyDescent="0.3">
      <c r="A2182" s="3" t="s">
        <v>1950</v>
      </c>
      <c r="B2182" s="4" t="s">
        <v>521</v>
      </c>
      <c r="C2182" s="3" t="s">
        <v>1951</v>
      </c>
      <c r="D2182" s="3" t="s">
        <v>28</v>
      </c>
      <c r="F2182" s="3">
        <v>3.7</v>
      </c>
      <c r="G2182" s="3">
        <v>3</v>
      </c>
      <c r="H2182" s="3">
        <v>75</v>
      </c>
      <c r="I2182" s="6" t="s">
        <v>95</v>
      </c>
      <c r="J2182" s="6">
        <v>920</v>
      </c>
      <c r="K2182" s="4">
        <v>41866</v>
      </c>
      <c r="L2182" s="7" t="s">
        <v>229</v>
      </c>
      <c r="M2182" s="7" t="s">
        <v>32</v>
      </c>
      <c r="N2182" s="7" t="s">
        <v>294</v>
      </c>
      <c r="O2182" s="7">
        <v>91</v>
      </c>
      <c r="P2182" s="4">
        <f t="shared" si="103"/>
        <v>41866</v>
      </c>
      <c r="Q2182" s="4">
        <f t="shared" si="104"/>
        <v>41867</v>
      </c>
      <c r="R2182" s="7" t="str">
        <f t="shared" si="102"/>
        <v>id7849541867</v>
      </c>
      <c r="S2182" s="7">
        <f>VLOOKUP(R2182,box_office!$C:$F,2,FALSE)</f>
        <v>6.0519685039370081</v>
      </c>
      <c r="T2182" s="7">
        <f>VLOOKUP(R2182,box_office!$C:$F,3,FALSE)</f>
        <v>4.6500000000000004</v>
      </c>
      <c r="U2182" s="7">
        <f>VLOOKUP(R2182,box_office!$C:$F,4,FALSE)</f>
        <v>10000</v>
      </c>
    </row>
    <row r="2183" spans="1:21" x14ac:dyDescent="0.3">
      <c r="A2183" s="3" t="s">
        <v>1950</v>
      </c>
      <c r="B2183" s="4" t="s">
        <v>523</v>
      </c>
      <c r="C2183" s="3" t="s">
        <v>1951</v>
      </c>
      <c r="D2183" s="3" t="s">
        <v>28</v>
      </c>
      <c r="F2183" s="3">
        <v>4.7</v>
      </c>
      <c r="G2183" s="3">
        <v>3</v>
      </c>
      <c r="H2183" s="3">
        <v>75</v>
      </c>
      <c r="I2183" s="6" t="s">
        <v>95</v>
      </c>
      <c r="J2183" s="6">
        <v>1010</v>
      </c>
      <c r="K2183" s="4">
        <v>41866</v>
      </c>
      <c r="L2183" s="7" t="s">
        <v>229</v>
      </c>
      <c r="M2183" s="7" t="s">
        <v>32</v>
      </c>
      <c r="N2183" s="7" t="s">
        <v>294</v>
      </c>
      <c r="O2183" s="7">
        <v>91</v>
      </c>
      <c r="P2183" s="4">
        <f t="shared" si="103"/>
        <v>41867</v>
      </c>
      <c r="Q2183" s="4">
        <f t="shared" si="104"/>
        <v>41868</v>
      </c>
      <c r="R2183" s="7" t="str">
        <f t="shared" si="102"/>
        <v>id7849541868</v>
      </c>
      <c r="S2183" s="7">
        <f>VLOOKUP(R2183,box_office!$C:$F,2,FALSE)</f>
        <v>6.0456692913385828</v>
      </c>
      <c r="T2183" s="7">
        <f>VLOOKUP(R2183,box_office!$C:$F,3,FALSE)</f>
        <v>4.6900000000000004</v>
      </c>
      <c r="U2183" s="7">
        <f>VLOOKUP(R2183,box_office!$C:$F,4,FALSE)</f>
        <v>9884</v>
      </c>
    </row>
    <row r="2184" spans="1:21" x14ac:dyDescent="0.3">
      <c r="A2184" s="3" t="s">
        <v>1950</v>
      </c>
      <c r="B2184" s="4" t="s">
        <v>525</v>
      </c>
      <c r="C2184" s="3" t="s">
        <v>1951</v>
      </c>
      <c r="D2184" s="3" t="s">
        <v>28</v>
      </c>
      <c r="F2184" s="3">
        <v>4.7</v>
      </c>
      <c r="G2184" s="3">
        <v>3</v>
      </c>
      <c r="H2184" s="3">
        <v>75</v>
      </c>
      <c r="I2184" s="6" t="s">
        <v>95</v>
      </c>
      <c r="J2184" s="6">
        <v>1076</v>
      </c>
      <c r="K2184" s="4">
        <v>41866</v>
      </c>
      <c r="L2184" s="7" t="s">
        <v>229</v>
      </c>
      <c r="M2184" s="7" t="s">
        <v>32</v>
      </c>
      <c r="N2184" s="7" t="s">
        <v>294</v>
      </c>
      <c r="O2184" s="7">
        <v>91</v>
      </c>
      <c r="P2184" s="4">
        <f t="shared" si="103"/>
        <v>41868</v>
      </c>
      <c r="Q2184" s="4">
        <f t="shared" si="104"/>
        <v>41869</v>
      </c>
      <c r="R2184" s="7" t="str">
        <f t="shared" si="102"/>
        <v>id7849541869</v>
      </c>
      <c r="S2184" s="7">
        <f>VLOOKUP(R2184,box_office!$C:$F,2,FALSE)</f>
        <v>3.7937007874015749</v>
      </c>
      <c r="T2184" s="7">
        <f>VLOOKUP(R2184,box_office!$C:$F,3,FALSE)</f>
        <v>4.46</v>
      </c>
      <c r="U2184" s="7">
        <f>VLOOKUP(R2184,box_office!$C:$F,4,FALSE)</f>
        <v>9448</v>
      </c>
    </row>
    <row r="2185" spans="1:21" x14ac:dyDescent="0.3">
      <c r="A2185" s="3" t="s">
        <v>1950</v>
      </c>
      <c r="B2185" s="4" t="s">
        <v>527</v>
      </c>
      <c r="C2185" s="3" t="s">
        <v>1951</v>
      </c>
      <c r="D2185" s="3" t="s">
        <v>28</v>
      </c>
      <c r="F2185" s="3">
        <v>4.7</v>
      </c>
      <c r="G2185" s="3">
        <v>3</v>
      </c>
      <c r="H2185" s="3">
        <v>75</v>
      </c>
      <c r="I2185" s="6" t="s">
        <v>95</v>
      </c>
      <c r="J2185" s="6">
        <v>1105</v>
      </c>
      <c r="K2185" s="4">
        <v>41866</v>
      </c>
      <c r="L2185" s="7" t="s">
        <v>229</v>
      </c>
      <c r="M2185" s="7" t="s">
        <v>32</v>
      </c>
      <c r="N2185" s="7" t="s">
        <v>294</v>
      </c>
      <c r="O2185" s="7">
        <v>91</v>
      </c>
      <c r="P2185" s="4">
        <f t="shared" si="103"/>
        <v>41869</v>
      </c>
      <c r="Q2185" s="4">
        <f t="shared" si="104"/>
        <v>41870</v>
      </c>
      <c r="R2185" s="7" t="str">
        <f t="shared" si="102"/>
        <v>id7849541870</v>
      </c>
      <c r="S2185" s="7">
        <f>VLOOKUP(R2185,box_office!$C:$F,2,FALSE)</f>
        <v>3.8188976377952759</v>
      </c>
      <c r="T2185" s="7">
        <f>VLOOKUP(R2185,box_office!$C:$F,3,FALSE)</f>
        <v>4.5199999999999996</v>
      </c>
      <c r="U2185" s="7">
        <f>VLOOKUP(R2185,box_office!$C:$F,4,FALSE)</f>
        <v>9369</v>
      </c>
    </row>
    <row r="2186" spans="1:21" x14ac:dyDescent="0.3">
      <c r="A2186" s="3" t="s">
        <v>1950</v>
      </c>
      <c r="B2186" s="4" t="s">
        <v>529</v>
      </c>
      <c r="C2186" s="3" t="s">
        <v>1951</v>
      </c>
      <c r="D2186" s="3" t="s">
        <v>28</v>
      </c>
      <c r="F2186" s="3">
        <v>4.5</v>
      </c>
      <c r="G2186" s="3">
        <v>3</v>
      </c>
      <c r="H2186" s="3">
        <v>75</v>
      </c>
      <c r="I2186" s="6" t="s">
        <v>95</v>
      </c>
      <c r="J2186" s="6">
        <v>1142</v>
      </c>
      <c r="K2186" s="4">
        <v>41866</v>
      </c>
      <c r="L2186" s="7" t="s">
        <v>229</v>
      </c>
      <c r="M2186" s="7" t="s">
        <v>32</v>
      </c>
      <c r="N2186" s="7" t="s">
        <v>294</v>
      </c>
      <c r="O2186" s="7">
        <v>91</v>
      </c>
      <c r="P2186" s="4">
        <f t="shared" si="103"/>
        <v>41870</v>
      </c>
      <c r="Q2186" s="4">
        <f t="shared" si="104"/>
        <v>41871</v>
      </c>
      <c r="R2186" s="7" t="str">
        <f t="shared" si="102"/>
        <v>id7849541871</v>
      </c>
      <c r="S2186" s="7">
        <f>VLOOKUP(R2186,box_office!$C:$F,2,FALSE)</f>
        <v>3.6094488188976377</v>
      </c>
      <c r="T2186" s="7">
        <f>VLOOKUP(R2186,box_office!$C:$F,3,FALSE)</f>
        <v>4.87</v>
      </c>
      <c r="U2186" s="7">
        <f>VLOOKUP(R2186,box_office!$C:$F,4,FALSE)</f>
        <v>9253</v>
      </c>
    </row>
    <row r="2187" spans="1:21" x14ac:dyDescent="0.3">
      <c r="A2187" s="3" t="s">
        <v>1950</v>
      </c>
      <c r="B2187" s="4" t="s">
        <v>412</v>
      </c>
      <c r="C2187" s="3" t="s">
        <v>1951</v>
      </c>
      <c r="D2187" s="3" t="s">
        <v>28</v>
      </c>
      <c r="F2187" s="3">
        <v>4.4000000000000004</v>
      </c>
      <c r="G2187" s="3">
        <v>3</v>
      </c>
      <c r="H2187" s="3">
        <v>75</v>
      </c>
      <c r="I2187" s="6" t="s">
        <v>95</v>
      </c>
      <c r="J2187" s="6">
        <v>1178</v>
      </c>
      <c r="K2187" s="4">
        <v>41866</v>
      </c>
      <c r="L2187" s="7" t="s">
        <v>229</v>
      </c>
      <c r="M2187" s="7" t="s">
        <v>32</v>
      </c>
      <c r="N2187" s="7" t="s">
        <v>294</v>
      </c>
      <c r="O2187" s="7">
        <v>91</v>
      </c>
      <c r="P2187" s="4">
        <f t="shared" si="103"/>
        <v>41871</v>
      </c>
      <c r="Q2187" s="4">
        <f t="shared" si="104"/>
        <v>41872</v>
      </c>
      <c r="R2187" s="7" t="str">
        <f t="shared" si="102"/>
        <v>id7849541872</v>
      </c>
      <c r="S2187" s="7">
        <f>VLOOKUP(R2187,box_office!$C:$F,2,FALSE)</f>
        <v>1.1480314960629923</v>
      </c>
      <c r="T2187" s="7">
        <f>VLOOKUP(R2187,box_office!$C:$F,3,FALSE)</f>
        <v>4.76</v>
      </c>
      <c r="U2187" s="7">
        <f>VLOOKUP(R2187,box_office!$C:$F,4,FALSE)</f>
        <v>4826</v>
      </c>
    </row>
    <row r="2188" spans="1:21" x14ac:dyDescent="0.3">
      <c r="A2188" s="3" t="s">
        <v>1950</v>
      </c>
      <c r="B2188" s="4" t="s">
        <v>345</v>
      </c>
      <c r="C2188" s="3" t="s">
        <v>1951</v>
      </c>
      <c r="D2188" s="3" t="s">
        <v>28</v>
      </c>
      <c r="F2188" s="3">
        <v>4.4000000000000004</v>
      </c>
      <c r="G2188" s="3">
        <v>3</v>
      </c>
      <c r="H2188" s="3">
        <v>92</v>
      </c>
      <c r="I2188" s="6" t="s">
        <v>95</v>
      </c>
      <c r="J2188" s="6">
        <v>1209</v>
      </c>
      <c r="K2188" s="4">
        <v>41866</v>
      </c>
      <c r="L2188" s="7" t="s">
        <v>229</v>
      </c>
      <c r="M2188" s="7" t="s">
        <v>32</v>
      </c>
      <c r="N2188" s="7" t="s">
        <v>294</v>
      </c>
      <c r="O2188" s="7">
        <v>91</v>
      </c>
      <c r="P2188" s="4">
        <f t="shared" si="103"/>
        <v>41872</v>
      </c>
      <c r="Q2188" s="4">
        <f t="shared" si="104"/>
        <v>41873</v>
      </c>
      <c r="R2188" s="7" t="str">
        <f t="shared" si="102"/>
        <v>id7849541873</v>
      </c>
      <c r="S2188" s="7">
        <f>VLOOKUP(R2188,box_office!$C:$F,2,FALSE)</f>
        <v>0.37480314960629924</v>
      </c>
      <c r="T2188" s="7">
        <f>VLOOKUP(R2188,box_office!$C:$F,3,FALSE)</f>
        <v>5.01</v>
      </c>
      <c r="U2188" s="7">
        <f>VLOOKUP(R2188,box_office!$C:$F,4,FALSE)</f>
        <v>1877</v>
      </c>
    </row>
    <row r="2189" spans="1:21" x14ac:dyDescent="0.3">
      <c r="A2189" s="3" t="s">
        <v>1950</v>
      </c>
      <c r="B2189" s="4" t="s">
        <v>348</v>
      </c>
      <c r="C2189" s="3" t="s">
        <v>1951</v>
      </c>
      <c r="D2189" s="3" t="s">
        <v>28</v>
      </c>
      <c r="F2189" s="3">
        <v>4.4000000000000004</v>
      </c>
      <c r="G2189" s="3">
        <v>3</v>
      </c>
      <c r="H2189" s="3">
        <v>92</v>
      </c>
      <c r="I2189" s="6" t="s">
        <v>95</v>
      </c>
      <c r="J2189" s="6">
        <v>1218</v>
      </c>
      <c r="K2189" s="4">
        <v>41866</v>
      </c>
      <c r="L2189" s="7" t="s">
        <v>229</v>
      </c>
      <c r="M2189" s="7" t="s">
        <v>32</v>
      </c>
      <c r="N2189" s="7" t="s">
        <v>294</v>
      </c>
      <c r="O2189" s="7">
        <v>91</v>
      </c>
      <c r="P2189" s="4">
        <f t="shared" si="103"/>
        <v>41873</v>
      </c>
      <c r="Q2189" s="4">
        <f t="shared" si="104"/>
        <v>41874</v>
      </c>
      <c r="R2189" s="7" t="str">
        <f t="shared" si="102"/>
        <v>id7849541874</v>
      </c>
      <c r="S2189" s="7">
        <f>VLOOKUP(R2189,box_office!$C:$F,2,FALSE)</f>
        <v>0.43779527559055126</v>
      </c>
      <c r="T2189" s="7">
        <f>VLOOKUP(R2189,box_office!$C:$F,3,FALSE)</f>
        <v>5.21</v>
      </c>
      <c r="U2189" s="7">
        <f>VLOOKUP(R2189,box_office!$C:$F,4,FALSE)</f>
        <v>1676</v>
      </c>
    </row>
    <row r="2190" spans="1:21" x14ac:dyDescent="0.3">
      <c r="A2190" s="3" t="s">
        <v>1950</v>
      </c>
      <c r="B2190" s="4" t="s">
        <v>350</v>
      </c>
      <c r="C2190" s="3" t="s">
        <v>1951</v>
      </c>
      <c r="D2190" s="3" t="s">
        <v>28</v>
      </c>
      <c r="F2190" s="3">
        <v>4.3</v>
      </c>
      <c r="G2190" s="3">
        <v>3</v>
      </c>
      <c r="H2190" s="3">
        <v>92</v>
      </c>
      <c r="I2190" s="6" t="s">
        <v>95</v>
      </c>
      <c r="J2190" s="6">
        <v>1227</v>
      </c>
      <c r="K2190" s="4">
        <v>41866</v>
      </c>
      <c r="L2190" s="7" t="s">
        <v>229</v>
      </c>
      <c r="M2190" s="7" t="s">
        <v>32</v>
      </c>
      <c r="N2190" s="7" t="s">
        <v>294</v>
      </c>
      <c r="O2190" s="7">
        <v>91</v>
      </c>
      <c r="P2190" s="4">
        <f t="shared" si="103"/>
        <v>41874</v>
      </c>
      <c r="Q2190" s="4">
        <f t="shared" si="104"/>
        <v>41875</v>
      </c>
      <c r="R2190" s="7" t="str">
        <f t="shared" si="102"/>
        <v>id7849541875</v>
      </c>
      <c r="S2190" s="7">
        <f>VLOOKUP(R2190,box_office!$C:$F,2,FALSE)</f>
        <v>0.42834645669291338</v>
      </c>
      <c r="T2190" s="7">
        <f>VLOOKUP(R2190,box_office!$C:$F,3,FALSE)</f>
        <v>4.33</v>
      </c>
      <c r="U2190" s="7">
        <f>VLOOKUP(R2190,box_office!$C:$F,4,FALSE)</f>
        <v>1646</v>
      </c>
    </row>
    <row r="2191" spans="1:21" x14ac:dyDescent="0.3">
      <c r="A2191" s="3" t="s">
        <v>1950</v>
      </c>
      <c r="B2191" s="4" t="s">
        <v>352</v>
      </c>
      <c r="C2191" s="3" t="s">
        <v>1951</v>
      </c>
      <c r="D2191" s="3" t="s">
        <v>28</v>
      </c>
      <c r="F2191" s="3">
        <v>4.4000000000000004</v>
      </c>
      <c r="G2191" s="3">
        <v>3</v>
      </c>
      <c r="H2191" s="3">
        <v>92</v>
      </c>
      <c r="I2191" s="6" t="s">
        <v>95</v>
      </c>
      <c r="J2191" s="6">
        <v>1235</v>
      </c>
      <c r="K2191" s="4">
        <v>41866</v>
      </c>
      <c r="L2191" s="7" t="s">
        <v>229</v>
      </c>
      <c r="M2191" s="7" t="s">
        <v>32</v>
      </c>
      <c r="N2191" s="7" t="s">
        <v>294</v>
      </c>
      <c r="O2191" s="7">
        <v>91</v>
      </c>
      <c r="P2191" s="4">
        <f t="shared" si="103"/>
        <v>41875</v>
      </c>
      <c r="Q2191" s="4">
        <f t="shared" si="104"/>
        <v>41876</v>
      </c>
      <c r="R2191" s="7" t="str">
        <f t="shared" si="102"/>
        <v>id7849541876</v>
      </c>
      <c r="S2191" s="7">
        <f>VLOOKUP(R2191,box_office!$C:$F,2,FALSE)</f>
        <v>0.2724409448818898</v>
      </c>
      <c r="T2191" s="7">
        <f>VLOOKUP(R2191,box_office!$C:$F,3,FALSE)</f>
        <v>4.25</v>
      </c>
      <c r="U2191" s="7">
        <f>VLOOKUP(R2191,box_office!$C:$F,4,FALSE)</f>
        <v>1605</v>
      </c>
    </row>
    <row r="2192" spans="1:21" x14ac:dyDescent="0.3">
      <c r="A2192" s="3" t="s">
        <v>1950</v>
      </c>
      <c r="B2192" s="4" t="s">
        <v>354</v>
      </c>
      <c r="C2192" s="3" t="s">
        <v>1951</v>
      </c>
      <c r="D2192" s="3" t="s">
        <v>28</v>
      </c>
      <c r="F2192" s="3">
        <v>4.4000000000000004</v>
      </c>
      <c r="G2192" s="3">
        <v>3</v>
      </c>
      <c r="H2192" s="3">
        <v>92</v>
      </c>
      <c r="I2192" s="6" t="s">
        <v>95</v>
      </c>
      <c r="J2192" s="6">
        <v>1244</v>
      </c>
      <c r="K2192" s="4">
        <v>41866</v>
      </c>
      <c r="L2192" s="7" t="s">
        <v>229</v>
      </c>
      <c r="M2192" s="7" t="s">
        <v>32</v>
      </c>
      <c r="N2192" s="7" t="s">
        <v>294</v>
      </c>
      <c r="O2192" s="7">
        <v>91</v>
      </c>
      <c r="P2192" s="4">
        <f t="shared" si="103"/>
        <v>41876</v>
      </c>
      <c r="Q2192" s="4">
        <f t="shared" si="104"/>
        <v>41877</v>
      </c>
      <c r="R2192" s="7" t="str">
        <f t="shared" si="102"/>
        <v>id7849541877</v>
      </c>
      <c r="S2192" s="7">
        <f>VLOOKUP(R2192,box_office!$C:$F,2,FALSE)</f>
        <v>0.3133858267716535</v>
      </c>
      <c r="T2192" s="7">
        <f>VLOOKUP(R2192,box_office!$C:$F,3,FALSE)</f>
        <v>4.6900000000000004</v>
      </c>
      <c r="U2192" s="7">
        <f>VLOOKUP(R2192,box_office!$C:$F,4,FALSE)</f>
        <v>1668</v>
      </c>
    </row>
    <row r="2193" spans="1:21" x14ac:dyDescent="0.3">
      <c r="A2193" s="3" t="s">
        <v>1950</v>
      </c>
      <c r="B2193" s="4" t="s">
        <v>356</v>
      </c>
      <c r="C2193" s="3" t="s">
        <v>1951</v>
      </c>
      <c r="D2193" s="3" t="s">
        <v>28</v>
      </c>
      <c r="F2193" s="3">
        <v>4.4000000000000004</v>
      </c>
      <c r="G2193" s="3">
        <v>3</v>
      </c>
      <c r="H2193" s="3">
        <v>92</v>
      </c>
      <c r="I2193" s="6" t="s">
        <v>95</v>
      </c>
      <c r="J2193" s="6">
        <v>1250</v>
      </c>
      <c r="K2193" s="4">
        <v>41866</v>
      </c>
      <c r="L2193" s="7" t="s">
        <v>229</v>
      </c>
      <c r="M2193" s="7" t="s">
        <v>32</v>
      </c>
      <c r="N2193" s="7" t="s">
        <v>294</v>
      </c>
      <c r="O2193" s="7">
        <v>91</v>
      </c>
      <c r="P2193" s="4">
        <f t="shared" si="103"/>
        <v>41877</v>
      </c>
      <c r="Q2193" s="4">
        <f t="shared" si="104"/>
        <v>41878</v>
      </c>
      <c r="R2193" s="7" t="str">
        <f t="shared" si="102"/>
        <v>id7849541878</v>
      </c>
      <c r="S2193" s="7">
        <f>VLOOKUP(R2193,box_office!$C:$F,2,FALSE)</f>
        <v>0.29133858267716539</v>
      </c>
      <c r="T2193" s="7">
        <f>VLOOKUP(R2193,box_office!$C:$F,3,FALSE)</f>
        <v>4.3499999999999996</v>
      </c>
      <c r="U2193" s="7">
        <f>VLOOKUP(R2193,box_office!$C:$F,4,FALSE)</f>
        <v>1683</v>
      </c>
    </row>
    <row r="2194" spans="1:21" x14ac:dyDescent="0.3">
      <c r="A2194" s="3" t="s">
        <v>1950</v>
      </c>
      <c r="B2194" s="4" t="s">
        <v>358</v>
      </c>
      <c r="C2194" s="3" t="s">
        <v>1951</v>
      </c>
      <c r="D2194" s="3" t="s">
        <v>28</v>
      </c>
      <c r="F2194" s="3">
        <v>4.4000000000000004</v>
      </c>
      <c r="G2194" s="3">
        <v>3</v>
      </c>
      <c r="H2194" s="3">
        <v>92</v>
      </c>
      <c r="I2194" s="6" t="s">
        <v>95</v>
      </c>
      <c r="J2194" s="6">
        <v>1256</v>
      </c>
      <c r="K2194" s="4">
        <v>41866</v>
      </c>
      <c r="L2194" s="7" t="s">
        <v>229</v>
      </c>
      <c r="M2194" s="7" t="s">
        <v>32</v>
      </c>
      <c r="N2194" s="7" t="s">
        <v>294</v>
      </c>
      <c r="O2194" s="7">
        <v>91</v>
      </c>
      <c r="P2194" s="4">
        <f t="shared" si="103"/>
        <v>41878</v>
      </c>
      <c r="Q2194" s="4">
        <f t="shared" si="104"/>
        <v>41879</v>
      </c>
      <c r="R2194" s="7" t="str">
        <f t="shared" si="102"/>
        <v>id7849541879</v>
      </c>
      <c r="S2194" s="7">
        <f>VLOOKUP(R2194,box_office!$C:$F,2,FALSE)</f>
        <v>0.20629921259842521</v>
      </c>
      <c r="T2194" s="7">
        <f>VLOOKUP(R2194,box_office!$C:$F,3,FALSE)</f>
        <v>4.16</v>
      </c>
      <c r="U2194" s="7">
        <f>VLOOKUP(R2194,box_office!$C:$F,4,FALSE)</f>
        <v>1238</v>
      </c>
    </row>
    <row r="2195" spans="1:21" hidden="1" x14ac:dyDescent="0.3">
      <c r="A2195" s="3" t="s">
        <v>1950</v>
      </c>
      <c r="B2195" s="4" t="s">
        <v>360</v>
      </c>
      <c r="C2195" s="3" t="s">
        <v>1951</v>
      </c>
      <c r="D2195" s="3" t="s">
        <v>28</v>
      </c>
      <c r="F2195" s="3">
        <v>4.3</v>
      </c>
      <c r="G2195" s="3">
        <v>3</v>
      </c>
      <c r="H2195" s="3">
        <v>92</v>
      </c>
      <c r="I2195" s="3" t="s">
        <v>95</v>
      </c>
      <c r="J2195" s="3">
        <v>1276</v>
      </c>
      <c r="K2195" s="4">
        <v>41866</v>
      </c>
      <c r="L2195" t="s">
        <v>229</v>
      </c>
      <c r="M2195" t="s">
        <v>32</v>
      </c>
      <c r="N2195" t="s">
        <v>294</v>
      </c>
      <c r="O2195">
        <v>91</v>
      </c>
      <c r="P2195" s="4">
        <f t="shared" si="103"/>
        <v>41884</v>
      </c>
      <c r="Q2195" s="4">
        <f t="shared" si="104"/>
        <v>41885</v>
      </c>
      <c r="R2195" s="10" t="str">
        <f t="shared" si="102"/>
        <v>id7849541885</v>
      </c>
      <c r="S2195" s="9" t="e">
        <f>VLOOKUP(R2195,box_office!$C:$F,2,FALSE)</f>
        <v>#N/A</v>
      </c>
      <c r="T2195" s="9" t="e">
        <f>VLOOKUP(R2195,box_office!$C:$F,3,FALSE)</f>
        <v>#N/A</v>
      </c>
      <c r="U2195" s="9" t="e">
        <f>VLOOKUP(R2195,box_office!$C:$F,4,FALSE)</f>
        <v>#N/A</v>
      </c>
    </row>
    <row r="2196" spans="1:21" hidden="1" x14ac:dyDescent="0.3">
      <c r="A2196" s="3" t="s">
        <v>1950</v>
      </c>
      <c r="B2196" s="4" t="s">
        <v>362</v>
      </c>
      <c r="C2196" s="3" t="s">
        <v>1951</v>
      </c>
      <c r="D2196" s="3" t="s">
        <v>28</v>
      </c>
      <c r="F2196" s="3">
        <v>4.2</v>
      </c>
      <c r="G2196" s="3">
        <v>3</v>
      </c>
      <c r="H2196" s="3">
        <v>92</v>
      </c>
      <c r="I2196" s="3" t="s">
        <v>95</v>
      </c>
      <c r="J2196" s="3">
        <v>1275</v>
      </c>
      <c r="K2196" s="4">
        <v>41866</v>
      </c>
      <c r="L2196" t="s">
        <v>229</v>
      </c>
      <c r="M2196" t="s">
        <v>32</v>
      </c>
      <c r="N2196" t="s">
        <v>294</v>
      </c>
      <c r="O2196">
        <v>91</v>
      </c>
      <c r="P2196" s="4">
        <f t="shared" si="103"/>
        <v>41885</v>
      </c>
      <c r="Q2196" s="4">
        <f t="shared" si="104"/>
        <v>41886</v>
      </c>
      <c r="R2196" s="10" t="str">
        <f t="shared" si="102"/>
        <v>id7849541886</v>
      </c>
      <c r="S2196" s="9" t="e">
        <f>VLOOKUP(R2196,box_office!$C:$F,2,FALSE)</f>
        <v>#N/A</v>
      </c>
      <c r="T2196" s="9" t="e">
        <f>VLOOKUP(R2196,box_office!$C:$F,3,FALSE)</f>
        <v>#N/A</v>
      </c>
      <c r="U2196" s="9" t="e">
        <f>VLOOKUP(R2196,box_office!$C:$F,4,FALSE)</f>
        <v>#N/A</v>
      </c>
    </row>
    <row r="2197" spans="1:21" hidden="1" x14ac:dyDescent="0.3">
      <c r="A2197" s="3" t="s">
        <v>1950</v>
      </c>
      <c r="B2197" s="4" t="s">
        <v>364</v>
      </c>
      <c r="C2197" s="3" t="s">
        <v>1951</v>
      </c>
      <c r="D2197" s="3" t="s">
        <v>28</v>
      </c>
      <c r="F2197" s="3">
        <v>4.2</v>
      </c>
      <c r="G2197" s="3">
        <v>3</v>
      </c>
      <c r="H2197" s="3">
        <v>92</v>
      </c>
      <c r="I2197" s="3" t="s">
        <v>95</v>
      </c>
      <c r="J2197" s="3">
        <v>1276</v>
      </c>
      <c r="K2197" s="4">
        <v>41866</v>
      </c>
      <c r="L2197" t="s">
        <v>229</v>
      </c>
      <c r="M2197" t="s">
        <v>32</v>
      </c>
      <c r="N2197" t="s">
        <v>294</v>
      </c>
      <c r="O2197">
        <v>91</v>
      </c>
      <c r="P2197" s="4">
        <f t="shared" si="103"/>
        <v>41886</v>
      </c>
      <c r="Q2197" s="4">
        <f t="shared" si="104"/>
        <v>41887</v>
      </c>
      <c r="R2197" s="10" t="str">
        <f t="shared" si="102"/>
        <v>id7849541887</v>
      </c>
      <c r="S2197" s="9" t="e">
        <f>VLOOKUP(R2197,box_office!$C:$F,2,FALSE)</f>
        <v>#N/A</v>
      </c>
      <c r="T2197" s="9" t="e">
        <f>VLOOKUP(R2197,box_office!$C:$F,3,FALSE)</f>
        <v>#N/A</v>
      </c>
      <c r="U2197" s="9" t="e">
        <f>VLOOKUP(R2197,box_office!$C:$F,4,FALSE)</f>
        <v>#N/A</v>
      </c>
    </row>
    <row r="2198" spans="1:21" hidden="1" x14ac:dyDescent="0.3">
      <c r="A2198" s="3" t="s">
        <v>1950</v>
      </c>
      <c r="B2198" s="4" t="s">
        <v>367</v>
      </c>
      <c r="C2198" s="3" t="s">
        <v>1951</v>
      </c>
      <c r="D2198" s="3" t="s">
        <v>28</v>
      </c>
      <c r="F2198" s="3">
        <v>4.2</v>
      </c>
      <c r="G2198" s="3">
        <v>3</v>
      </c>
      <c r="H2198" s="3">
        <v>92</v>
      </c>
      <c r="I2198" s="3" t="s">
        <v>95</v>
      </c>
      <c r="J2198" s="3">
        <v>1278</v>
      </c>
      <c r="K2198" s="4">
        <v>41866</v>
      </c>
      <c r="L2198" t="s">
        <v>229</v>
      </c>
      <c r="M2198" t="s">
        <v>32</v>
      </c>
      <c r="N2198" t="s">
        <v>294</v>
      </c>
      <c r="O2198">
        <v>91</v>
      </c>
      <c r="P2198" s="4">
        <f t="shared" si="103"/>
        <v>41887</v>
      </c>
      <c r="Q2198" s="4">
        <f t="shared" si="104"/>
        <v>41888</v>
      </c>
      <c r="R2198" s="10" t="str">
        <f t="shared" si="102"/>
        <v>id7849541888</v>
      </c>
      <c r="S2198" s="9" t="e">
        <f>VLOOKUP(R2198,box_office!$C:$F,2,FALSE)</f>
        <v>#N/A</v>
      </c>
      <c r="T2198" s="9" t="e">
        <f>VLOOKUP(R2198,box_office!$C:$F,3,FALSE)</f>
        <v>#N/A</v>
      </c>
      <c r="U2198" s="9" t="e">
        <f>VLOOKUP(R2198,box_office!$C:$F,4,FALSE)</f>
        <v>#N/A</v>
      </c>
    </row>
    <row r="2199" spans="1:21" hidden="1" x14ac:dyDescent="0.3">
      <c r="A2199" s="3" t="s">
        <v>1950</v>
      </c>
      <c r="B2199" s="4" t="s">
        <v>369</v>
      </c>
      <c r="C2199" s="3" t="s">
        <v>1951</v>
      </c>
      <c r="D2199" s="3" t="s">
        <v>28</v>
      </c>
      <c r="F2199" s="3">
        <v>4.3</v>
      </c>
      <c r="G2199" s="3">
        <v>3</v>
      </c>
      <c r="H2199" s="3">
        <v>92</v>
      </c>
      <c r="I2199" s="3" t="s">
        <v>95</v>
      </c>
      <c r="J2199" s="3">
        <v>1282</v>
      </c>
      <c r="K2199" s="4">
        <v>41866</v>
      </c>
      <c r="L2199" t="s">
        <v>229</v>
      </c>
      <c r="M2199" t="s">
        <v>32</v>
      </c>
      <c r="N2199" t="s">
        <v>294</v>
      </c>
      <c r="O2199">
        <v>91</v>
      </c>
      <c r="P2199" s="4">
        <f t="shared" si="103"/>
        <v>41888</v>
      </c>
      <c r="Q2199" s="4">
        <f t="shared" si="104"/>
        <v>41889</v>
      </c>
      <c r="R2199" s="10" t="str">
        <f t="shared" si="102"/>
        <v>id7849541889</v>
      </c>
      <c r="S2199" s="9" t="e">
        <f>VLOOKUP(R2199,box_office!$C:$F,2,FALSE)</f>
        <v>#N/A</v>
      </c>
      <c r="T2199" s="9" t="e">
        <f>VLOOKUP(R2199,box_office!$C:$F,3,FALSE)</f>
        <v>#N/A</v>
      </c>
      <c r="U2199" s="9" t="e">
        <f>VLOOKUP(R2199,box_office!$C:$F,4,FALSE)</f>
        <v>#N/A</v>
      </c>
    </row>
    <row r="2200" spans="1:21" x14ac:dyDescent="0.3">
      <c r="A2200" s="3" t="s">
        <v>1950</v>
      </c>
      <c r="B2200" s="4" t="s">
        <v>371</v>
      </c>
      <c r="C2200" s="3" t="s">
        <v>1951</v>
      </c>
      <c r="D2200" s="3" t="s">
        <v>28</v>
      </c>
      <c r="F2200" s="3">
        <v>4.3</v>
      </c>
      <c r="G2200" s="3">
        <v>3</v>
      </c>
      <c r="H2200" s="3">
        <v>92</v>
      </c>
      <c r="I2200" s="6" t="s">
        <v>95</v>
      </c>
      <c r="J2200" s="6">
        <v>1284</v>
      </c>
      <c r="K2200" s="4">
        <v>41866</v>
      </c>
      <c r="L2200" s="7" t="s">
        <v>229</v>
      </c>
      <c r="M2200" s="7" t="s">
        <v>32</v>
      </c>
      <c r="N2200" s="7" t="s">
        <v>294</v>
      </c>
      <c r="O2200" s="7">
        <v>91</v>
      </c>
      <c r="P2200" s="4">
        <f t="shared" si="103"/>
        <v>41889</v>
      </c>
      <c r="Q2200" s="4">
        <f t="shared" si="104"/>
        <v>41890</v>
      </c>
      <c r="R2200" s="7" t="str">
        <f t="shared" si="102"/>
        <v>id7849541890</v>
      </c>
      <c r="S2200" s="7">
        <f>VLOOKUP(R2200,box_office!$C:$F,2,FALSE)</f>
        <v>2.6771653543307086E-2</v>
      </c>
      <c r="T2200" s="7">
        <f>VLOOKUP(R2200,box_office!$C:$F,3,FALSE)</f>
        <v>2.58</v>
      </c>
      <c r="U2200" s="7">
        <f>VLOOKUP(R2200,box_office!$C:$F,4,FALSE)</f>
        <v>153</v>
      </c>
    </row>
    <row r="2201" spans="1:21" hidden="1" x14ac:dyDescent="0.3">
      <c r="A2201" s="3" t="s">
        <v>1950</v>
      </c>
      <c r="B2201" s="4" t="s">
        <v>373</v>
      </c>
      <c r="C2201" s="3" t="s">
        <v>1951</v>
      </c>
      <c r="D2201" s="3" t="s">
        <v>28</v>
      </c>
      <c r="F2201" s="3">
        <v>4.3</v>
      </c>
      <c r="G2201" s="3">
        <v>3</v>
      </c>
      <c r="H2201" s="3">
        <v>92</v>
      </c>
      <c r="I2201" s="3" t="s">
        <v>95</v>
      </c>
      <c r="J2201" s="3">
        <v>1287</v>
      </c>
      <c r="K2201" s="4">
        <v>41866</v>
      </c>
      <c r="L2201" t="s">
        <v>229</v>
      </c>
      <c r="M2201" t="s">
        <v>32</v>
      </c>
      <c r="N2201" t="s">
        <v>294</v>
      </c>
      <c r="O2201">
        <v>91</v>
      </c>
      <c r="P2201" s="4">
        <f t="shared" si="103"/>
        <v>41890</v>
      </c>
      <c r="Q2201" s="4">
        <f t="shared" si="104"/>
        <v>41891</v>
      </c>
      <c r="R2201" s="10" t="str">
        <f t="shared" si="102"/>
        <v>id7849541891</v>
      </c>
      <c r="S2201" s="9" t="e">
        <f>VLOOKUP(R2201,box_office!$C:$F,2,FALSE)</f>
        <v>#N/A</v>
      </c>
      <c r="T2201" s="9" t="e">
        <f>VLOOKUP(R2201,box_office!$C:$F,3,FALSE)</f>
        <v>#N/A</v>
      </c>
      <c r="U2201" s="9" t="e">
        <f>VLOOKUP(R2201,box_office!$C:$F,4,FALSE)</f>
        <v>#N/A</v>
      </c>
    </row>
    <row r="2202" spans="1:21" hidden="1" x14ac:dyDescent="0.3">
      <c r="A2202" s="3" t="s">
        <v>1950</v>
      </c>
      <c r="B2202" s="4" t="s">
        <v>375</v>
      </c>
      <c r="C2202" s="3" t="s">
        <v>1951</v>
      </c>
      <c r="D2202" s="3" t="s">
        <v>28</v>
      </c>
      <c r="F2202" s="3">
        <v>4.3</v>
      </c>
      <c r="G2202" s="3">
        <v>3</v>
      </c>
      <c r="H2202" s="3">
        <v>92</v>
      </c>
      <c r="I2202" s="3" t="s">
        <v>95</v>
      </c>
      <c r="J2202" s="3">
        <v>1287</v>
      </c>
      <c r="K2202" s="4">
        <v>41866</v>
      </c>
      <c r="L2202" t="s">
        <v>229</v>
      </c>
      <c r="M2202" t="s">
        <v>32</v>
      </c>
      <c r="N2202" t="s">
        <v>294</v>
      </c>
      <c r="O2202">
        <v>91</v>
      </c>
      <c r="P2202" s="4">
        <f t="shared" si="103"/>
        <v>41891</v>
      </c>
      <c r="Q2202" s="4">
        <f t="shared" si="104"/>
        <v>41892</v>
      </c>
      <c r="R2202" s="10" t="str">
        <f t="shared" si="102"/>
        <v>id7849541892</v>
      </c>
      <c r="S2202" s="9" t="e">
        <f>VLOOKUP(R2202,box_office!$C:$F,2,FALSE)</f>
        <v>#N/A</v>
      </c>
      <c r="T2202" s="9" t="e">
        <f>VLOOKUP(R2202,box_office!$C:$F,3,FALSE)</f>
        <v>#N/A</v>
      </c>
      <c r="U2202" s="9" t="e">
        <f>VLOOKUP(R2202,box_office!$C:$F,4,FALSE)</f>
        <v>#N/A</v>
      </c>
    </row>
    <row r="2203" spans="1:21" hidden="1" x14ac:dyDescent="0.3">
      <c r="A2203" s="3" t="s">
        <v>1950</v>
      </c>
      <c r="B2203" s="4" t="s">
        <v>377</v>
      </c>
      <c r="C2203" s="3" t="s">
        <v>1951</v>
      </c>
      <c r="D2203" s="3" t="s">
        <v>28</v>
      </c>
      <c r="F2203" s="3">
        <v>4.3</v>
      </c>
      <c r="G2203" s="3">
        <v>3</v>
      </c>
      <c r="H2203" s="3">
        <v>92</v>
      </c>
      <c r="I2203" s="3" t="s">
        <v>95</v>
      </c>
      <c r="J2203" s="3">
        <v>1278</v>
      </c>
      <c r="K2203" s="4">
        <v>41866</v>
      </c>
      <c r="L2203" t="s">
        <v>229</v>
      </c>
      <c r="M2203" t="s">
        <v>32</v>
      </c>
      <c r="N2203" t="s">
        <v>294</v>
      </c>
      <c r="O2203">
        <v>91</v>
      </c>
      <c r="P2203" s="4">
        <f t="shared" si="103"/>
        <v>41892</v>
      </c>
      <c r="Q2203" s="4">
        <f t="shared" si="104"/>
        <v>41893</v>
      </c>
      <c r="R2203" s="10" t="str">
        <f t="shared" si="102"/>
        <v>id7849541893</v>
      </c>
      <c r="S2203" s="9" t="e">
        <f>VLOOKUP(R2203,box_office!$C:$F,2,FALSE)</f>
        <v>#N/A</v>
      </c>
      <c r="T2203" s="9" t="e">
        <f>VLOOKUP(R2203,box_office!$C:$F,3,FALSE)</f>
        <v>#N/A</v>
      </c>
      <c r="U2203" s="9" t="e">
        <f>VLOOKUP(R2203,box_office!$C:$F,4,FALSE)</f>
        <v>#N/A</v>
      </c>
    </row>
    <row r="2204" spans="1:21" hidden="1" x14ac:dyDescent="0.3">
      <c r="A2204" s="3" t="s">
        <v>1950</v>
      </c>
      <c r="B2204" s="4" t="s">
        <v>313</v>
      </c>
      <c r="C2204" s="3" t="s">
        <v>1951</v>
      </c>
      <c r="D2204" s="3" t="s">
        <v>28</v>
      </c>
      <c r="F2204" s="3">
        <v>4.3</v>
      </c>
      <c r="G2204" s="3">
        <v>3</v>
      </c>
      <c r="H2204" s="3">
        <v>92</v>
      </c>
      <c r="I2204" s="3" t="s">
        <v>95</v>
      </c>
      <c r="J2204" s="3">
        <v>1280</v>
      </c>
      <c r="K2204" s="4">
        <v>41866</v>
      </c>
      <c r="L2204" t="s">
        <v>229</v>
      </c>
      <c r="M2204" t="s">
        <v>32</v>
      </c>
      <c r="N2204" t="s">
        <v>294</v>
      </c>
      <c r="O2204">
        <v>91</v>
      </c>
      <c r="P2204" s="4">
        <f t="shared" si="103"/>
        <v>41893</v>
      </c>
      <c r="Q2204" s="4">
        <f t="shared" si="104"/>
        <v>41894</v>
      </c>
      <c r="R2204" s="10" t="str">
        <f t="shared" si="102"/>
        <v>id7849541894</v>
      </c>
      <c r="S2204" s="9" t="e">
        <f>VLOOKUP(R2204,box_office!$C:$F,2,FALSE)</f>
        <v>#N/A</v>
      </c>
      <c r="T2204" s="9" t="e">
        <f>VLOOKUP(R2204,box_office!$C:$F,3,FALSE)</f>
        <v>#N/A</v>
      </c>
      <c r="U2204" s="9" t="e">
        <f>VLOOKUP(R2204,box_office!$C:$F,4,FALSE)</f>
        <v>#N/A</v>
      </c>
    </row>
    <row r="2205" spans="1:21" hidden="1" x14ac:dyDescent="0.3">
      <c r="A2205" s="3" t="s">
        <v>1950</v>
      </c>
      <c r="B2205" s="4" t="s">
        <v>318</v>
      </c>
      <c r="C2205" s="3" t="s">
        <v>1951</v>
      </c>
      <c r="D2205" s="3" t="s">
        <v>28</v>
      </c>
      <c r="F2205" s="3">
        <v>4.3</v>
      </c>
      <c r="G2205" s="3">
        <v>3</v>
      </c>
      <c r="H2205" s="3">
        <v>92</v>
      </c>
      <c r="I2205" s="3" t="s">
        <v>95</v>
      </c>
      <c r="J2205" s="3">
        <v>1282</v>
      </c>
      <c r="K2205" s="4">
        <v>41866</v>
      </c>
      <c r="L2205" t="s">
        <v>229</v>
      </c>
      <c r="M2205" t="s">
        <v>32</v>
      </c>
      <c r="N2205" t="s">
        <v>294</v>
      </c>
      <c r="O2205">
        <v>91</v>
      </c>
      <c r="P2205" s="4">
        <f t="shared" si="103"/>
        <v>41894</v>
      </c>
      <c r="Q2205" s="4">
        <f t="shared" si="104"/>
        <v>41895</v>
      </c>
      <c r="R2205" s="10" t="str">
        <f t="shared" si="102"/>
        <v>id7849541895</v>
      </c>
      <c r="S2205" s="9" t="e">
        <f>VLOOKUP(R2205,box_office!$C:$F,2,FALSE)</f>
        <v>#N/A</v>
      </c>
      <c r="T2205" s="9" t="e">
        <f>VLOOKUP(R2205,box_office!$C:$F,3,FALSE)</f>
        <v>#N/A</v>
      </c>
      <c r="U2205" s="9" t="e">
        <f>VLOOKUP(R2205,box_office!$C:$F,4,FALSE)</f>
        <v>#N/A</v>
      </c>
    </row>
    <row r="2206" spans="1:21" hidden="1" x14ac:dyDescent="0.3">
      <c r="A2206" s="3" t="s">
        <v>1950</v>
      </c>
      <c r="B2206" s="4" t="s">
        <v>320</v>
      </c>
      <c r="C2206" s="3" t="s">
        <v>1951</v>
      </c>
      <c r="D2206" s="3" t="s">
        <v>28</v>
      </c>
      <c r="F2206" s="3">
        <v>4.3</v>
      </c>
      <c r="G2206" s="3">
        <v>3</v>
      </c>
      <c r="H2206" s="3">
        <v>92</v>
      </c>
      <c r="I2206" s="3" t="s">
        <v>95</v>
      </c>
      <c r="J2206" s="3">
        <v>1284</v>
      </c>
      <c r="K2206" s="4">
        <v>41866</v>
      </c>
      <c r="L2206" t="s">
        <v>229</v>
      </c>
      <c r="M2206" t="s">
        <v>32</v>
      </c>
      <c r="N2206" t="s">
        <v>294</v>
      </c>
      <c r="O2206">
        <v>91</v>
      </c>
      <c r="P2206" s="4">
        <f t="shared" si="103"/>
        <v>41896</v>
      </c>
      <c r="Q2206" s="4">
        <f t="shared" si="104"/>
        <v>41897</v>
      </c>
      <c r="R2206" s="10" t="str">
        <f t="shared" si="102"/>
        <v>id7849541897</v>
      </c>
      <c r="S2206" s="9" t="e">
        <f>VLOOKUP(R2206,box_office!$C:$F,2,FALSE)</f>
        <v>#N/A</v>
      </c>
      <c r="T2206" s="9" t="e">
        <f>VLOOKUP(R2206,box_office!$C:$F,3,FALSE)</f>
        <v>#N/A</v>
      </c>
      <c r="U2206" s="9" t="e">
        <f>VLOOKUP(R2206,box_office!$C:$F,4,FALSE)</f>
        <v>#N/A</v>
      </c>
    </row>
    <row r="2207" spans="1:21" x14ac:dyDescent="0.3">
      <c r="A2207" s="3" t="s">
        <v>1967</v>
      </c>
      <c r="B2207" s="4" t="s">
        <v>67</v>
      </c>
      <c r="C2207" s="3" t="s">
        <v>1968</v>
      </c>
      <c r="D2207" s="3" t="s">
        <v>28</v>
      </c>
      <c r="F2207" s="3">
        <v>4.0999999999999996</v>
      </c>
      <c r="G2207" s="3">
        <v>6</v>
      </c>
      <c r="H2207" s="3">
        <v>34</v>
      </c>
      <c r="I2207" s="3" t="s">
        <v>95</v>
      </c>
      <c r="J2207" s="3">
        <v>35</v>
      </c>
      <c r="K2207" s="4">
        <v>41824</v>
      </c>
      <c r="L2207" t="s">
        <v>229</v>
      </c>
      <c r="M2207" t="s">
        <v>32</v>
      </c>
      <c r="N2207" t="s">
        <v>415</v>
      </c>
      <c r="O2207">
        <v>89</v>
      </c>
      <c r="P2207" s="4">
        <f t="shared" si="103"/>
        <v>41823</v>
      </c>
      <c r="Q2207" s="4">
        <f t="shared" si="104"/>
        <v>41824</v>
      </c>
      <c r="R2207" s="7" t="str">
        <f t="shared" si="102"/>
        <v>id24590941824</v>
      </c>
      <c r="S2207" s="7">
        <f>VLOOKUP(R2207,box_office!$C:$F,2,FALSE)</f>
        <v>0.13543307086614173</v>
      </c>
      <c r="T2207" s="7">
        <f>VLOOKUP(R2207,box_office!$C:$F,3,FALSE)</f>
        <v>4.4400000000000004</v>
      </c>
      <c r="U2207" s="7">
        <f>VLOOKUP(R2207,box_office!$C:$F,4,FALSE)</f>
        <v>1526</v>
      </c>
    </row>
    <row r="2208" spans="1:21" x14ac:dyDescent="0.3">
      <c r="A2208" s="3" t="s">
        <v>1967</v>
      </c>
      <c r="B2208" s="4" t="s">
        <v>69</v>
      </c>
      <c r="C2208" s="3" t="s">
        <v>1968</v>
      </c>
      <c r="D2208" s="3" t="s">
        <v>28</v>
      </c>
      <c r="F2208" s="3">
        <v>3.7</v>
      </c>
      <c r="G2208" s="3">
        <v>6</v>
      </c>
      <c r="H2208" s="3">
        <v>34</v>
      </c>
      <c r="I2208" s="3" t="s">
        <v>95</v>
      </c>
      <c r="J2208" s="3">
        <v>44</v>
      </c>
      <c r="K2208" s="4">
        <v>41824</v>
      </c>
      <c r="L2208" t="s">
        <v>229</v>
      </c>
      <c r="M2208" t="s">
        <v>32</v>
      </c>
      <c r="N2208" t="s">
        <v>415</v>
      </c>
      <c r="O2208">
        <v>89</v>
      </c>
      <c r="P2208" s="4">
        <f t="shared" si="103"/>
        <v>41824</v>
      </c>
      <c r="Q2208" s="4">
        <f t="shared" si="104"/>
        <v>41825</v>
      </c>
      <c r="R2208" s="7" t="str">
        <f t="shared" si="102"/>
        <v>id24590941825</v>
      </c>
      <c r="S2208" s="7">
        <f>VLOOKUP(R2208,box_office!$C:$F,2,FALSE)</f>
        <v>0.12125984251968505</v>
      </c>
      <c r="T2208" s="7">
        <f>VLOOKUP(R2208,box_office!$C:$F,3,FALSE)</f>
        <v>4.5199999999999996</v>
      </c>
      <c r="U2208" s="7">
        <f>VLOOKUP(R2208,box_office!$C:$F,4,FALSE)</f>
        <v>1344</v>
      </c>
    </row>
    <row r="2209" spans="1:21" x14ac:dyDescent="0.3">
      <c r="A2209" s="3" t="s">
        <v>1967</v>
      </c>
      <c r="B2209" s="4" t="s">
        <v>71</v>
      </c>
      <c r="C2209" s="3" t="s">
        <v>1968</v>
      </c>
      <c r="D2209" s="3" t="s">
        <v>28</v>
      </c>
      <c r="F2209" s="3">
        <v>3.7</v>
      </c>
      <c r="G2209" s="3">
        <v>6</v>
      </c>
      <c r="H2209" s="3">
        <v>34</v>
      </c>
      <c r="I2209" s="3" t="s">
        <v>95</v>
      </c>
      <c r="J2209" s="3">
        <v>50</v>
      </c>
      <c r="K2209" s="4">
        <v>41824</v>
      </c>
      <c r="L2209" t="s">
        <v>229</v>
      </c>
      <c r="M2209" t="s">
        <v>32</v>
      </c>
      <c r="N2209" t="s">
        <v>415</v>
      </c>
      <c r="O2209">
        <v>89</v>
      </c>
      <c r="P2209" s="4">
        <f t="shared" si="103"/>
        <v>41825</v>
      </c>
      <c r="Q2209" s="4">
        <f t="shared" si="104"/>
        <v>41826</v>
      </c>
      <c r="R2209" s="7" t="str">
        <f t="shared" si="102"/>
        <v>id24590941826</v>
      </c>
      <c r="S2209" s="7">
        <f>VLOOKUP(R2209,box_office!$C:$F,2,FALSE)</f>
        <v>0.11496062992125984</v>
      </c>
      <c r="T2209" s="7">
        <f>VLOOKUP(R2209,box_office!$C:$F,3,FALSE)</f>
        <v>4.3899999999999997</v>
      </c>
      <c r="U2209" s="7">
        <f>VLOOKUP(R2209,box_office!$C:$F,4,FALSE)</f>
        <v>1307</v>
      </c>
    </row>
    <row r="2210" spans="1:21" x14ac:dyDescent="0.3">
      <c r="A2210" s="3" t="s">
        <v>1967</v>
      </c>
      <c r="B2210" s="4" t="s">
        <v>73</v>
      </c>
      <c r="C2210" s="3" t="s">
        <v>1968</v>
      </c>
      <c r="D2210" s="3" t="s">
        <v>28</v>
      </c>
      <c r="F2210" s="3">
        <v>3.6</v>
      </c>
      <c r="G2210" s="3">
        <v>6</v>
      </c>
      <c r="H2210" s="3">
        <v>34</v>
      </c>
      <c r="I2210" s="3" t="s">
        <v>95</v>
      </c>
      <c r="J2210" s="3">
        <v>56</v>
      </c>
      <c r="K2210" s="4">
        <v>41824</v>
      </c>
      <c r="L2210" t="s">
        <v>229</v>
      </c>
      <c r="M2210" t="s">
        <v>32</v>
      </c>
      <c r="N2210" t="s">
        <v>415</v>
      </c>
      <c r="O2210">
        <v>89</v>
      </c>
      <c r="P2210" s="4">
        <f t="shared" si="103"/>
        <v>41826</v>
      </c>
      <c r="Q2210" s="4">
        <f t="shared" si="104"/>
        <v>41827</v>
      </c>
      <c r="R2210" s="7" t="str">
        <f t="shared" si="102"/>
        <v>id24590941827</v>
      </c>
      <c r="S2210" s="7">
        <f>VLOOKUP(R2210,box_office!$C:$F,2,FALSE)</f>
        <v>8.6614173228346469E-2</v>
      </c>
      <c r="T2210" s="7">
        <f>VLOOKUP(R2210,box_office!$C:$F,3,FALSE)</f>
        <v>3.5</v>
      </c>
      <c r="U2210" s="7">
        <f>VLOOKUP(R2210,box_office!$C:$F,4,FALSE)</f>
        <v>1238</v>
      </c>
    </row>
    <row r="2211" spans="1:21" x14ac:dyDescent="0.3">
      <c r="A2211" s="3" t="s">
        <v>1967</v>
      </c>
      <c r="B2211" s="4" t="s">
        <v>75</v>
      </c>
      <c r="C2211" s="3" t="s">
        <v>1968</v>
      </c>
      <c r="D2211" s="3" t="s">
        <v>28</v>
      </c>
      <c r="F2211" s="3">
        <v>3.5</v>
      </c>
      <c r="G2211" s="3">
        <v>6</v>
      </c>
      <c r="H2211" s="3">
        <v>34</v>
      </c>
      <c r="I2211" s="3" t="s">
        <v>95</v>
      </c>
      <c r="J2211" s="3">
        <v>61</v>
      </c>
      <c r="K2211" s="4">
        <v>41824</v>
      </c>
      <c r="L2211" t="s">
        <v>229</v>
      </c>
      <c r="M2211" t="s">
        <v>32</v>
      </c>
      <c r="N2211" t="s">
        <v>415</v>
      </c>
      <c r="O2211">
        <v>89</v>
      </c>
      <c r="P2211" s="4">
        <f t="shared" si="103"/>
        <v>41827</v>
      </c>
      <c r="Q2211" s="4">
        <f t="shared" si="104"/>
        <v>41828</v>
      </c>
      <c r="R2211" s="7" t="str">
        <f t="shared" si="102"/>
        <v>id24590941828</v>
      </c>
      <c r="S2211" s="7">
        <f>VLOOKUP(R2211,box_office!$C:$F,2,FALSE)</f>
        <v>6.2992125984251982E-2</v>
      </c>
      <c r="T2211" s="7">
        <f>VLOOKUP(R2211,box_office!$C:$F,3,FALSE)</f>
        <v>3.61</v>
      </c>
      <c r="U2211" s="7">
        <f>VLOOKUP(R2211,box_office!$C:$F,4,FALSE)</f>
        <v>873</v>
      </c>
    </row>
    <row r="2212" spans="1:21" x14ac:dyDescent="0.3">
      <c r="A2212" s="3" t="s">
        <v>1967</v>
      </c>
      <c r="B2212" s="4" t="s">
        <v>77</v>
      </c>
      <c r="C2212" s="3" t="s">
        <v>1968</v>
      </c>
      <c r="D2212" s="3" t="s">
        <v>28</v>
      </c>
      <c r="F2212" s="3">
        <v>3.7</v>
      </c>
      <c r="G2212" s="3">
        <v>6</v>
      </c>
      <c r="H2212" s="3">
        <v>34</v>
      </c>
      <c r="I2212" s="3" t="s">
        <v>95</v>
      </c>
      <c r="J2212" s="3">
        <v>63</v>
      </c>
      <c r="K2212" s="4">
        <v>41824</v>
      </c>
      <c r="L2212" t="s">
        <v>229</v>
      </c>
      <c r="M2212" t="s">
        <v>32</v>
      </c>
      <c r="N2212" t="s">
        <v>415</v>
      </c>
      <c r="O2212">
        <v>89</v>
      </c>
      <c r="P2212" s="4">
        <f t="shared" si="103"/>
        <v>41828</v>
      </c>
      <c r="Q2212" s="4">
        <f t="shared" si="104"/>
        <v>41829</v>
      </c>
      <c r="R2212" s="7" t="str">
        <f t="shared" si="102"/>
        <v>id24590941829</v>
      </c>
      <c r="S2212" s="7">
        <f>VLOOKUP(R2212,box_office!$C:$F,2,FALSE)</f>
        <v>5.0393700787401581E-2</v>
      </c>
      <c r="T2212" s="7">
        <f>VLOOKUP(R2212,box_office!$C:$F,3,FALSE)</f>
        <v>6.08</v>
      </c>
      <c r="U2212" s="7">
        <f>VLOOKUP(R2212,box_office!$C:$F,4,FALSE)</f>
        <v>830</v>
      </c>
    </row>
    <row r="2213" spans="1:21" hidden="1" x14ac:dyDescent="0.3">
      <c r="A2213" s="3" t="s">
        <v>1967</v>
      </c>
      <c r="B2213" s="4" t="s">
        <v>79</v>
      </c>
      <c r="C2213" s="3" t="s">
        <v>1968</v>
      </c>
      <c r="D2213" s="3" t="s">
        <v>28</v>
      </c>
      <c r="F2213" s="3">
        <v>3.7</v>
      </c>
      <c r="G2213" s="3">
        <v>6</v>
      </c>
      <c r="H2213" s="3">
        <v>34</v>
      </c>
      <c r="I2213" s="3" t="s">
        <v>95</v>
      </c>
      <c r="J2213" s="3">
        <v>67</v>
      </c>
      <c r="K2213" s="4">
        <v>41824</v>
      </c>
      <c r="L2213" t="s">
        <v>229</v>
      </c>
      <c r="M2213" t="s">
        <v>32</v>
      </c>
      <c r="N2213" t="s">
        <v>415</v>
      </c>
      <c r="O2213">
        <v>89</v>
      </c>
      <c r="P2213" s="4">
        <f t="shared" si="103"/>
        <v>41830</v>
      </c>
      <c r="Q2213" s="4">
        <f t="shared" si="104"/>
        <v>41831</v>
      </c>
      <c r="R2213" s="10" t="str">
        <f t="shared" si="102"/>
        <v>id24590941831</v>
      </c>
      <c r="S2213" s="9" t="e">
        <f>VLOOKUP(R2213,box_office!$C:$F,2,FALSE)</f>
        <v>#N/A</v>
      </c>
      <c r="T2213" s="9" t="e">
        <f>VLOOKUP(R2213,box_office!$C:$F,3,FALSE)</f>
        <v>#N/A</v>
      </c>
      <c r="U2213" s="9" t="e">
        <f>VLOOKUP(R2213,box_office!$C:$F,4,FALSE)</f>
        <v>#N/A</v>
      </c>
    </row>
    <row r="2214" spans="1:21" hidden="1" x14ac:dyDescent="0.3">
      <c r="A2214" s="3" t="s">
        <v>1967</v>
      </c>
      <c r="B2214" s="4" t="s">
        <v>81</v>
      </c>
      <c r="C2214" s="3" t="s">
        <v>1968</v>
      </c>
      <c r="D2214" s="3" t="s">
        <v>28</v>
      </c>
      <c r="F2214" s="3">
        <v>3.7</v>
      </c>
      <c r="G2214" s="3">
        <v>6</v>
      </c>
      <c r="H2214" s="3">
        <v>34</v>
      </c>
      <c r="I2214" s="3" t="s">
        <v>95</v>
      </c>
      <c r="J2214" s="3">
        <v>69</v>
      </c>
      <c r="K2214" s="4">
        <v>41824</v>
      </c>
      <c r="L2214" t="s">
        <v>229</v>
      </c>
      <c r="M2214" t="s">
        <v>32</v>
      </c>
      <c r="N2214" t="s">
        <v>415</v>
      </c>
      <c r="O2214">
        <v>89</v>
      </c>
      <c r="P2214" s="4">
        <f t="shared" si="103"/>
        <v>41831</v>
      </c>
      <c r="Q2214" s="4">
        <f t="shared" si="104"/>
        <v>41832</v>
      </c>
      <c r="R2214" s="10" t="str">
        <f t="shared" si="102"/>
        <v>id24590941832</v>
      </c>
      <c r="S2214" s="9" t="e">
        <f>VLOOKUP(R2214,box_office!$C:$F,2,FALSE)</f>
        <v>#N/A</v>
      </c>
      <c r="T2214" s="9" t="e">
        <f>VLOOKUP(R2214,box_office!$C:$F,3,FALSE)</f>
        <v>#N/A</v>
      </c>
      <c r="U2214" s="9" t="e">
        <f>VLOOKUP(R2214,box_office!$C:$F,4,FALSE)</f>
        <v>#N/A</v>
      </c>
    </row>
    <row r="2215" spans="1:21" hidden="1" x14ac:dyDescent="0.3">
      <c r="A2215" s="3" t="s">
        <v>1967</v>
      </c>
      <c r="B2215" s="4" t="s">
        <v>83</v>
      </c>
      <c r="C2215" s="3" t="s">
        <v>1968</v>
      </c>
      <c r="D2215" s="3" t="s">
        <v>28</v>
      </c>
      <c r="F2215" s="3">
        <v>3.7</v>
      </c>
      <c r="G2215" s="3">
        <v>6</v>
      </c>
      <c r="H2215" s="3">
        <v>34</v>
      </c>
      <c r="I2215" s="3" t="s">
        <v>95</v>
      </c>
      <c r="J2215" s="3">
        <v>71</v>
      </c>
      <c r="K2215" s="4">
        <v>41824</v>
      </c>
      <c r="L2215" t="s">
        <v>229</v>
      </c>
      <c r="M2215" t="s">
        <v>32</v>
      </c>
      <c r="N2215" t="s">
        <v>415</v>
      </c>
      <c r="O2215">
        <v>89</v>
      </c>
      <c r="P2215" s="4">
        <f t="shared" si="103"/>
        <v>41832</v>
      </c>
      <c r="Q2215" s="4">
        <f t="shared" si="104"/>
        <v>41833</v>
      </c>
      <c r="R2215" s="10" t="str">
        <f t="shared" si="102"/>
        <v>id24590941833</v>
      </c>
      <c r="S2215" s="9" t="e">
        <f>VLOOKUP(R2215,box_office!$C:$F,2,FALSE)</f>
        <v>#N/A</v>
      </c>
      <c r="T2215" s="9" t="e">
        <f>VLOOKUP(R2215,box_office!$C:$F,3,FALSE)</f>
        <v>#N/A</v>
      </c>
      <c r="U2215" s="9" t="e">
        <f>VLOOKUP(R2215,box_office!$C:$F,4,FALSE)</f>
        <v>#N/A</v>
      </c>
    </row>
    <row r="2216" spans="1:21" hidden="1" x14ac:dyDescent="0.3">
      <c r="A2216" s="3" t="s">
        <v>1967</v>
      </c>
      <c r="B2216" s="4" t="s">
        <v>85</v>
      </c>
      <c r="C2216" s="3" t="s">
        <v>1968</v>
      </c>
      <c r="D2216" s="3" t="s">
        <v>28</v>
      </c>
      <c r="F2216" s="3">
        <v>3.7</v>
      </c>
      <c r="G2216" s="3">
        <v>6</v>
      </c>
      <c r="H2216" s="3">
        <v>34</v>
      </c>
      <c r="I2216" s="3" t="s">
        <v>95</v>
      </c>
      <c r="J2216" s="3">
        <v>72</v>
      </c>
      <c r="K2216" s="4">
        <v>41824</v>
      </c>
      <c r="L2216" t="s">
        <v>229</v>
      </c>
      <c r="M2216" t="s">
        <v>32</v>
      </c>
      <c r="N2216" t="s">
        <v>415</v>
      </c>
      <c r="O2216">
        <v>89</v>
      </c>
      <c r="P2216" s="4">
        <f t="shared" si="103"/>
        <v>41833</v>
      </c>
      <c r="Q2216" s="4">
        <f t="shared" si="104"/>
        <v>41834</v>
      </c>
      <c r="R2216" s="10" t="str">
        <f t="shared" si="102"/>
        <v>id24590941834</v>
      </c>
      <c r="S2216" s="9" t="e">
        <f>VLOOKUP(R2216,box_office!$C:$F,2,FALSE)</f>
        <v>#N/A</v>
      </c>
      <c r="T2216" s="9" t="e">
        <f>VLOOKUP(R2216,box_office!$C:$F,3,FALSE)</f>
        <v>#N/A</v>
      </c>
      <c r="U2216" s="9" t="e">
        <f>VLOOKUP(R2216,box_office!$C:$F,4,FALSE)</f>
        <v>#N/A</v>
      </c>
    </row>
    <row r="2217" spans="1:21" hidden="1" x14ac:dyDescent="0.3">
      <c r="A2217" s="3" t="s">
        <v>1967</v>
      </c>
      <c r="B2217" s="4" t="s">
        <v>87</v>
      </c>
      <c r="C2217" s="3" t="s">
        <v>1968</v>
      </c>
      <c r="D2217" s="3" t="s">
        <v>28</v>
      </c>
      <c r="F2217" s="3">
        <v>3.7</v>
      </c>
      <c r="G2217" s="3">
        <v>6</v>
      </c>
      <c r="H2217" s="3">
        <v>34</v>
      </c>
      <c r="I2217" s="3" t="s">
        <v>95</v>
      </c>
      <c r="J2217" s="3">
        <v>74</v>
      </c>
      <c r="K2217" s="4">
        <v>41824</v>
      </c>
      <c r="L2217" t="s">
        <v>229</v>
      </c>
      <c r="M2217" t="s">
        <v>32</v>
      </c>
      <c r="N2217" t="s">
        <v>415</v>
      </c>
      <c r="O2217">
        <v>89</v>
      </c>
      <c r="P2217" s="4">
        <f t="shared" si="103"/>
        <v>41834</v>
      </c>
      <c r="Q2217" s="4">
        <f t="shared" si="104"/>
        <v>41835</v>
      </c>
      <c r="R2217" s="10" t="str">
        <f t="shared" si="102"/>
        <v>id24590941835</v>
      </c>
      <c r="S2217" s="9" t="e">
        <f>VLOOKUP(R2217,box_office!$C:$F,2,FALSE)</f>
        <v>#N/A</v>
      </c>
      <c r="T2217" s="9" t="e">
        <f>VLOOKUP(R2217,box_office!$C:$F,3,FALSE)</f>
        <v>#N/A</v>
      </c>
      <c r="U2217" s="9" t="e">
        <f>VLOOKUP(R2217,box_office!$C:$F,4,FALSE)</f>
        <v>#N/A</v>
      </c>
    </row>
    <row r="2218" spans="1:21" hidden="1" x14ac:dyDescent="0.3">
      <c r="A2218" s="3" t="s">
        <v>1967</v>
      </c>
      <c r="B2218" s="4" t="s">
        <v>89</v>
      </c>
      <c r="C2218" s="3" t="s">
        <v>1968</v>
      </c>
      <c r="D2218" s="3" t="s">
        <v>28</v>
      </c>
      <c r="F2218" s="3">
        <v>3.7</v>
      </c>
      <c r="G2218" s="3">
        <v>6</v>
      </c>
      <c r="H2218" s="3">
        <v>34</v>
      </c>
      <c r="I2218" s="3" t="s">
        <v>95</v>
      </c>
      <c r="J2218" s="3">
        <v>76</v>
      </c>
      <c r="K2218" s="4">
        <v>41824</v>
      </c>
      <c r="L2218" t="s">
        <v>229</v>
      </c>
      <c r="M2218" t="s">
        <v>32</v>
      </c>
      <c r="N2218" t="s">
        <v>415</v>
      </c>
      <c r="O2218">
        <v>89</v>
      </c>
      <c r="P2218" s="4">
        <f t="shared" si="103"/>
        <v>41835</v>
      </c>
      <c r="Q2218" s="4">
        <f t="shared" si="104"/>
        <v>41836</v>
      </c>
      <c r="R2218" s="10" t="str">
        <f t="shared" si="102"/>
        <v>id24590941836</v>
      </c>
      <c r="S2218" s="9" t="e">
        <f>VLOOKUP(R2218,box_office!$C:$F,2,FALSE)</f>
        <v>#N/A</v>
      </c>
      <c r="T2218" s="9" t="e">
        <f>VLOOKUP(R2218,box_office!$C:$F,3,FALSE)</f>
        <v>#N/A</v>
      </c>
      <c r="U2218" s="9" t="e">
        <f>VLOOKUP(R2218,box_office!$C:$F,4,FALSE)</f>
        <v>#N/A</v>
      </c>
    </row>
    <row r="2219" spans="1:21" hidden="1" x14ac:dyDescent="0.3">
      <c r="A2219" s="3" t="s">
        <v>1967</v>
      </c>
      <c r="B2219" s="4" t="s">
        <v>1794</v>
      </c>
      <c r="C2219" s="3" t="s">
        <v>1968</v>
      </c>
      <c r="D2219" s="3" t="s">
        <v>28</v>
      </c>
      <c r="F2219" s="3">
        <v>3.6</v>
      </c>
      <c r="G2219" s="3">
        <v>6</v>
      </c>
      <c r="H2219" s="3">
        <v>34</v>
      </c>
      <c r="I2219" s="3" t="s">
        <v>95</v>
      </c>
      <c r="J2219" s="3">
        <v>78</v>
      </c>
      <c r="K2219" s="4">
        <v>41824</v>
      </c>
      <c r="L2219" t="s">
        <v>229</v>
      </c>
      <c r="M2219" t="s">
        <v>32</v>
      </c>
      <c r="N2219" t="s">
        <v>415</v>
      </c>
      <c r="O2219">
        <v>89</v>
      </c>
      <c r="P2219" s="4">
        <f t="shared" si="103"/>
        <v>41836</v>
      </c>
      <c r="Q2219" s="4">
        <f t="shared" si="104"/>
        <v>41837</v>
      </c>
      <c r="R2219" s="10" t="str">
        <f t="shared" si="102"/>
        <v>id24590941837</v>
      </c>
      <c r="S2219" s="9" t="e">
        <f>VLOOKUP(R2219,box_office!$C:$F,2,FALSE)</f>
        <v>#N/A</v>
      </c>
      <c r="T2219" s="9" t="e">
        <f>VLOOKUP(R2219,box_office!$C:$F,3,FALSE)</f>
        <v>#N/A</v>
      </c>
      <c r="U2219" s="9" t="e">
        <f>VLOOKUP(R2219,box_office!$C:$F,4,FALSE)</f>
        <v>#N/A</v>
      </c>
    </row>
    <row r="2220" spans="1:21" hidden="1" x14ac:dyDescent="0.3">
      <c r="A2220" s="3" t="s">
        <v>1967</v>
      </c>
      <c r="B2220" s="4" t="s">
        <v>1029</v>
      </c>
      <c r="C2220" s="3" t="s">
        <v>1968</v>
      </c>
      <c r="D2220" s="3" t="s">
        <v>28</v>
      </c>
      <c r="F2220" s="3">
        <v>3.6</v>
      </c>
      <c r="G2220" s="3">
        <v>6</v>
      </c>
      <c r="H2220" s="3">
        <v>34</v>
      </c>
      <c r="I2220" s="3" t="s">
        <v>95</v>
      </c>
      <c r="J2220" s="3">
        <v>78</v>
      </c>
      <c r="K2220" s="4">
        <v>41824</v>
      </c>
      <c r="L2220" t="s">
        <v>229</v>
      </c>
      <c r="M2220" t="s">
        <v>32</v>
      </c>
      <c r="N2220" t="s">
        <v>415</v>
      </c>
      <c r="O2220">
        <v>89</v>
      </c>
      <c r="P2220" s="4">
        <f t="shared" si="103"/>
        <v>41837</v>
      </c>
      <c r="Q2220" s="4">
        <f t="shared" si="104"/>
        <v>41838</v>
      </c>
      <c r="R2220" s="10" t="str">
        <f t="shared" si="102"/>
        <v>id24590941838</v>
      </c>
      <c r="S2220" s="9" t="e">
        <f>VLOOKUP(R2220,box_office!$C:$F,2,FALSE)</f>
        <v>#N/A</v>
      </c>
      <c r="T2220" s="9" t="e">
        <f>VLOOKUP(R2220,box_office!$C:$F,3,FALSE)</f>
        <v>#N/A</v>
      </c>
      <c r="U2220" s="9" t="e">
        <f>VLOOKUP(R2220,box_office!$C:$F,4,FALSE)</f>
        <v>#N/A</v>
      </c>
    </row>
    <row r="2221" spans="1:21" hidden="1" x14ac:dyDescent="0.3">
      <c r="A2221" s="3" t="s">
        <v>1967</v>
      </c>
      <c r="B2221" s="4" t="s">
        <v>1034</v>
      </c>
      <c r="C2221" s="3" t="s">
        <v>1968</v>
      </c>
      <c r="D2221" s="3" t="s">
        <v>28</v>
      </c>
      <c r="F2221" s="3">
        <v>3.8</v>
      </c>
      <c r="G2221" s="3">
        <v>6</v>
      </c>
      <c r="H2221" s="3">
        <v>34</v>
      </c>
      <c r="I2221" s="3" t="s">
        <v>95</v>
      </c>
      <c r="J2221" s="3">
        <v>78</v>
      </c>
      <c r="K2221" s="4">
        <v>41824</v>
      </c>
      <c r="L2221" t="s">
        <v>229</v>
      </c>
      <c r="M2221" t="s">
        <v>32</v>
      </c>
      <c r="N2221" t="s">
        <v>415</v>
      </c>
      <c r="O2221">
        <v>89</v>
      </c>
      <c r="P2221" s="4">
        <f t="shared" si="103"/>
        <v>41838</v>
      </c>
      <c r="Q2221" s="4">
        <f t="shared" si="104"/>
        <v>41839</v>
      </c>
      <c r="R2221" s="10" t="str">
        <f t="shared" si="102"/>
        <v>id24590941839</v>
      </c>
      <c r="S2221" s="9" t="e">
        <f>VLOOKUP(R2221,box_office!$C:$F,2,FALSE)</f>
        <v>#N/A</v>
      </c>
      <c r="T2221" s="9" t="e">
        <f>VLOOKUP(R2221,box_office!$C:$F,3,FALSE)</f>
        <v>#N/A</v>
      </c>
      <c r="U2221" s="9" t="e">
        <f>VLOOKUP(R2221,box_office!$C:$F,4,FALSE)</f>
        <v>#N/A</v>
      </c>
    </row>
    <row r="2222" spans="1:21" hidden="1" x14ac:dyDescent="0.3">
      <c r="A2222" s="3" t="s">
        <v>1967</v>
      </c>
      <c r="B2222" s="4" t="s">
        <v>1036</v>
      </c>
      <c r="C2222" s="3" t="s">
        <v>1968</v>
      </c>
      <c r="D2222" s="3" t="s">
        <v>28</v>
      </c>
      <c r="F2222" s="3">
        <v>3.8</v>
      </c>
      <c r="G2222" s="3">
        <v>6</v>
      </c>
      <c r="H2222" s="3">
        <v>34</v>
      </c>
      <c r="I2222" s="3" t="s">
        <v>95</v>
      </c>
      <c r="J2222" s="3">
        <v>79</v>
      </c>
      <c r="K2222" s="4">
        <v>41824</v>
      </c>
      <c r="L2222" t="s">
        <v>229</v>
      </c>
      <c r="M2222" t="s">
        <v>32</v>
      </c>
      <c r="N2222" t="s">
        <v>415</v>
      </c>
      <c r="O2222">
        <v>89</v>
      </c>
      <c r="P2222" s="4">
        <f t="shared" si="103"/>
        <v>41839</v>
      </c>
      <c r="Q2222" s="4">
        <f t="shared" si="104"/>
        <v>41840</v>
      </c>
      <c r="R2222" s="10" t="str">
        <f t="shared" si="102"/>
        <v>id24590941840</v>
      </c>
      <c r="S2222" s="9" t="e">
        <f>VLOOKUP(R2222,box_office!$C:$F,2,FALSE)</f>
        <v>#N/A</v>
      </c>
      <c r="T2222" s="9" t="e">
        <f>VLOOKUP(R2222,box_office!$C:$F,3,FALSE)</f>
        <v>#N/A</v>
      </c>
      <c r="U2222" s="9" t="e">
        <f>VLOOKUP(R2222,box_office!$C:$F,4,FALSE)</f>
        <v>#N/A</v>
      </c>
    </row>
    <row r="2223" spans="1:21" hidden="1" x14ac:dyDescent="0.3">
      <c r="A2223" s="3" t="s">
        <v>1967</v>
      </c>
      <c r="B2223" s="4" t="s">
        <v>1038</v>
      </c>
      <c r="C2223" s="3" t="s">
        <v>1968</v>
      </c>
      <c r="D2223" s="3" t="s">
        <v>28</v>
      </c>
      <c r="F2223" s="3">
        <v>3.8</v>
      </c>
      <c r="G2223" s="3">
        <v>6</v>
      </c>
      <c r="H2223" s="3">
        <v>34</v>
      </c>
      <c r="I2223" s="3" t="s">
        <v>95</v>
      </c>
      <c r="J2223" s="3">
        <v>79</v>
      </c>
      <c r="K2223" s="4">
        <v>41824</v>
      </c>
      <c r="L2223" t="s">
        <v>229</v>
      </c>
      <c r="M2223" t="s">
        <v>32</v>
      </c>
      <c r="N2223" t="s">
        <v>415</v>
      </c>
      <c r="O2223">
        <v>89</v>
      </c>
      <c r="P2223" s="4">
        <f t="shared" si="103"/>
        <v>41840</v>
      </c>
      <c r="Q2223" s="4">
        <f t="shared" si="104"/>
        <v>41841</v>
      </c>
      <c r="R2223" s="10" t="str">
        <f t="shared" si="102"/>
        <v>id24590941841</v>
      </c>
      <c r="S2223" s="9" t="e">
        <f>VLOOKUP(R2223,box_office!$C:$F,2,FALSE)</f>
        <v>#N/A</v>
      </c>
      <c r="T2223" s="9" t="e">
        <f>VLOOKUP(R2223,box_office!$C:$F,3,FALSE)</f>
        <v>#N/A</v>
      </c>
      <c r="U2223" s="9" t="e">
        <f>VLOOKUP(R2223,box_office!$C:$F,4,FALSE)</f>
        <v>#N/A</v>
      </c>
    </row>
    <row r="2224" spans="1:21" hidden="1" x14ac:dyDescent="0.3">
      <c r="A2224" s="3" t="s">
        <v>1967</v>
      </c>
      <c r="B2224" s="4" t="s">
        <v>1040</v>
      </c>
      <c r="C2224" s="3" t="s">
        <v>1968</v>
      </c>
      <c r="D2224" s="3" t="s">
        <v>28</v>
      </c>
      <c r="F2224" s="3">
        <v>3.7</v>
      </c>
      <c r="G2224" s="3">
        <v>6</v>
      </c>
      <c r="H2224" s="3">
        <v>34</v>
      </c>
      <c r="I2224" s="3" t="s">
        <v>95</v>
      </c>
      <c r="J2224" s="3">
        <v>81</v>
      </c>
      <c r="K2224" s="4">
        <v>41824</v>
      </c>
      <c r="L2224" t="s">
        <v>229</v>
      </c>
      <c r="M2224" t="s">
        <v>32</v>
      </c>
      <c r="N2224" t="s">
        <v>415</v>
      </c>
      <c r="O2224">
        <v>89</v>
      </c>
      <c r="P2224" s="4">
        <f t="shared" si="103"/>
        <v>41842</v>
      </c>
      <c r="Q2224" s="4">
        <f t="shared" si="104"/>
        <v>41843</v>
      </c>
      <c r="R2224" s="10" t="str">
        <f t="shared" si="102"/>
        <v>id24590941843</v>
      </c>
      <c r="S2224" s="9" t="e">
        <f>VLOOKUP(R2224,box_office!$C:$F,2,FALSE)</f>
        <v>#N/A</v>
      </c>
      <c r="T2224" s="9" t="e">
        <f>VLOOKUP(R2224,box_office!$C:$F,3,FALSE)</f>
        <v>#N/A</v>
      </c>
      <c r="U2224" s="9" t="e">
        <f>VLOOKUP(R2224,box_office!$C:$F,4,FALSE)</f>
        <v>#N/A</v>
      </c>
    </row>
    <row r="2225" spans="1:21" hidden="1" x14ac:dyDescent="0.3">
      <c r="A2225" s="3" t="s">
        <v>1967</v>
      </c>
      <c r="B2225" s="4" t="s">
        <v>1042</v>
      </c>
      <c r="C2225" s="3" t="s">
        <v>1968</v>
      </c>
      <c r="D2225" s="3" t="s">
        <v>28</v>
      </c>
      <c r="F2225" s="3">
        <v>3.7</v>
      </c>
      <c r="G2225" s="3">
        <v>6</v>
      </c>
      <c r="H2225" s="3">
        <v>34</v>
      </c>
      <c r="I2225" s="3" t="s">
        <v>95</v>
      </c>
      <c r="J2225" s="3">
        <v>82</v>
      </c>
      <c r="K2225" s="4">
        <v>41824</v>
      </c>
      <c r="L2225" t="s">
        <v>229</v>
      </c>
      <c r="M2225" t="s">
        <v>32</v>
      </c>
      <c r="N2225" t="s">
        <v>415</v>
      </c>
      <c r="O2225">
        <v>89</v>
      </c>
      <c r="P2225" s="4">
        <f t="shared" si="103"/>
        <v>41844</v>
      </c>
      <c r="Q2225" s="4">
        <f t="shared" si="104"/>
        <v>41845</v>
      </c>
      <c r="R2225" s="10" t="str">
        <f t="shared" si="102"/>
        <v>id24590941845</v>
      </c>
      <c r="S2225" s="9" t="e">
        <f>VLOOKUP(R2225,box_office!$C:$F,2,FALSE)</f>
        <v>#N/A</v>
      </c>
      <c r="T2225" s="9" t="e">
        <f>VLOOKUP(R2225,box_office!$C:$F,3,FALSE)</f>
        <v>#N/A</v>
      </c>
      <c r="U2225" s="9" t="e">
        <f>VLOOKUP(R2225,box_office!$C:$F,4,FALSE)</f>
        <v>#N/A</v>
      </c>
    </row>
    <row r="2226" spans="1:21" hidden="1" x14ac:dyDescent="0.3">
      <c r="A2226" s="3" t="s">
        <v>1967</v>
      </c>
      <c r="B2226" s="4" t="s">
        <v>1044</v>
      </c>
      <c r="C2226" s="3" t="s">
        <v>1968</v>
      </c>
      <c r="D2226" s="3" t="s">
        <v>28</v>
      </c>
      <c r="F2226" s="3">
        <v>3.7</v>
      </c>
      <c r="G2226" s="3">
        <v>6</v>
      </c>
      <c r="H2226" s="3">
        <v>34</v>
      </c>
      <c r="I2226" s="3" t="s">
        <v>95</v>
      </c>
      <c r="J2226" s="3">
        <v>83</v>
      </c>
      <c r="K2226" s="4">
        <v>41824</v>
      </c>
      <c r="L2226" t="s">
        <v>229</v>
      </c>
      <c r="M2226" t="s">
        <v>32</v>
      </c>
      <c r="N2226" t="s">
        <v>415</v>
      </c>
      <c r="O2226">
        <v>89</v>
      </c>
      <c r="P2226" s="4">
        <f t="shared" si="103"/>
        <v>41845</v>
      </c>
      <c r="Q2226" s="4">
        <f t="shared" si="104"/>
        <v>41846</v>
      </c>
      <c r="R2226" s="10" t="str">
        <f t="shared" si="102"/>
        <v>id24590941846</v>
      </c>
      <c r="S2226" s="9" t="e">
        <f>VLOOKUP(R2226,box_office!$C:$F,2,FALSE)</f>
        <v>#N/A</v>
      </c>
      <c r="T2226" s="9" t="e">
        <f>VLOOKUP(R2226,box_office!$C:$F,3,FALSE)</f>
        <v>#N/A</v>
      </c>
      <c r="U2226" s="9" t="e">
        <f>VLOOKUP(R2226,box_office!$C:$F,4,FALSE)</f>
        <v>#N/A</v>
      </c>
    </row>
    <row r="2227" spans="1:21" hidden="1" x14ac:dyDescent="0.3">
      <c r="A2227" s="3" t="s">
        <v>1967</v>
      </c>
      <c r="B2227" s="4" t="s">
        <v>1046</v>
      </c>
      <c r="C2227" s="3" t="s">
        <v>1968</v>
      </c>
      <c r="D2227" s="3" t="s">
        <v>28</v>
      </c>
      <c r="F2227" s="3">
        <v>3.7</v>
      </c>
      <c r="G2227" s="3">
        <v>6</v>
      </c>
      <c r="H2227" s="3">
        <v>34</v>
      </c>
      <c r="I2227" s="3" t="s">
        <v>95</v>
      </c>
      <c r="J2227" s="3">
        <v>83</v>
      </c>
      <c r="K2227" s="4">
        <v>41824</v>
      </c>
      <c r="L2227" t="s">
        <v>229</v>
      </c>
      <c r="M2227" t="s">
        <v>32</v>
      </c>
      <c r="N2227" t="s">
        <v>415</v>
      </c>
      <c r="O2227">
        <v>89</v>
      </c>
      <c r="P2227" s="4">
        <f t="shared" si="103"/>
        <v>41846</v>
      </c>
      <c r="Q2227" s="4">
        <f t="shared" si="104"/>
        <v>41847</v>
      </c>
      <c r="R2227" s="10" t="str">
        <f t="shared" si="102"/>
        <v>id24590941847</v>
      </c>
      <c r="S2227" s="9" t="e">
        <f>VLOOKUP(R2227,box_office!$C:$F,2,FALSE)</f>
        <v>#N/A</v>
      </c>
      <c r="T2227" s="9" t="e">
        <f>VLOOKUP(R2227,box_office!$C:$F,3,FALSE)</f>
        <v>#N/A</v>
      </c>
      <c r="U2227" s="9" t="e">
        <f>VLOOKUP(R2227,box_office!$C:$F,4,FALSE)</f>
        <v>#N/A</v>
      </c>
    </row>
    <row r="2228" spans="1:21" hidden="1" x14ac:dyDescent="0.3">
      <c r="A2228" s="3" t="s">
        <v>1967</v>
      </c>
      <c r="B2228" s="4" t="s">
        <v>1048</v>
      </c>
      <c r="C2228" s="3" t="s">
        <v>1968</v>
      </c>
      <c r="D2228" s="3" t="s">
        <v>28</v>
      </c>
      <c r="F2228" s="3">
        <v>3.7</v>
      </c>
      <c r="G2228" s="3">
        <v>6</v>
      </c>
      <c r="H2228" s="3">
        <v>34</v>
      </c>
      <c r="I2228" s="3" t="s">
        <v>95</v>
      </c>
      <c r="J2228" s="3">
        <v>83</v>
      </c>
      <c r="K2228" s="4">
        <v>41824</v>
      </c>
      <c r="L2228" t="s">
        <v>229</v>
      </c>
      <c r="M2228" t="s">
        <v>32</v>
      </c>
      <c r="N2228" t="s">
        <v>415</v>
      </c>
      <c r="O2228">
        <v>89</v>
      </c>
      <c r="P2228" s="4">
        <f t="shared" si="103"/>
        <v>41848</v>
      </c>
      <c r="Q2228" s="4">
        <f t="shared" si="104"/>
        <v>41849</v>
      </c>
      <c r="R2228" s="10" t="str">
        <f t="shared" si="102"/>
        <v>id24590941849</v>
      </c>
      <c r="S2228" s="9" t="e">
        <f>VLOOKUP(R2228,box_office!$C:$F,2,FALSE)</f>
        <v>#N/A</v>
      </c>
      <c r="T2228" s="9" t="e">
        <f>VLOOKUP(R2228,box_office!$C:$F,3,FALSE)</f>
        <v>#N/A</v>
      </c>
      <c r="U2228" s="9" t="e">
        <f>VLOOKUP(R2228,box_office!$C:$F,4,FALSE)</f>
        <v>#N/A</v>
      </c>
    </row>
    <row r="2229" spans="1:21" hidden="1" x14ac:dyDescent="0.3">
      <c r="A2229" s="3" t="s">
        <v>1967</v>
      </c>
      <c r="B2229" s="4" t="s">
        <v>1050</v>
      </c>
      <c r="C2229" s="3" t="s">
        <v>1968</v>
      </c>
      <c r="D2229" s="3" t="s">
        <v>28</v>
      </c>
      <c r="F2229" s="3">
        <v>3.7</v>
      </c>
      <c r="G2229" s="3">
        <v>6</v>
      </c>
      <c r="H2229" s="3">
        <v>34</v>
      </c>
      <c r="I2229" s="3" t="s">
        <v>95</v>
      </c>
      <c r="J2229" s="3">
        <v>83</v>
      </c>
      <c r="K2229" s="4">
        <v>41824</v>
      </c>
      <c r="L2229" t="s">
        <v>229</v>
      </c>
      <c r="M2229" t="s">
        <v>32</v>
      </c>
      <c r="N2229" t="s">
        <v>415</v>
      </c>
      <c r="O2229">
        <v>89</v>
      </c>
      <c r="P2229" s="4">
        <f t="shared" si="103"/>
        <v>41849</v>
      </c>
      <c r="Q2229" s="4">
        <f t="shared" si="104"/>
        <v>41850</v>
      </c>
      <c r="R2229" s="10" t="str">
        <f t="shared" si="102"/>
        <v>id24590941850</v>
      </c>
      <c r="S2229" s="9" t="e">
        <f>VLOOKUP(R2229,box_office!$C:$F,2,FALSE)</f>
        <v>#N/A</v>
      </c>
      <c r="T2229" s="9" t="e">
        <f>VLOOKUP(R2229,box_office!$C:$F,3,FALSE)</f>
        <v>#N/A</v>
      </c>
      <c r="U2229" s="9" t="e">
        <f>VLOOKUP(R2229,box_office!$C:$F,4,FALSE)</f>
        <v>#N/A</v>
      </c>
    </row>
    <row r="2230" spans="1:21" hidden="1" x14ac:dyDescent="0.3">
      <c r="A2230" s="3" t="s">
        <v>1967</v>
      </c>
      <c r="B2230" s="4" t="s">
        <v>487</v>
      </c>
      <c r="C2230" s="3" t="s">
        <v>1968</v>
      </c>
      <c r="D2230" s="3" t="s">
        <v>28</v>
      </c>
      <c r="F2230" s="3">
        <v>3.7</v>
      </c>
      <c r="G2230" s="3">
        <v>6</v>
      </c>
      <c r="H2230" s="3">
        <v>34</v>
      </c>
      <c r="I2230" s="3" t="s">
        <v>95</v>
      </c>
      <c r="J2230" s="3">
        <v>85</v>
      </c>
      <c r="K2230" s="4">
        <v>41824</v>
      </c>
      <c r="L2230" t="s">
        <v>229</v>
      </c>
      <c r="M2230" t="s">
        <v>32</v>
      </c>
      <c r="N2230" t="s">
        <v>415</v>
      </c>
      <c r="O2230">
        <v>89</v>
      </c>
      <c r="P2230" s="4">
        <f t="shared" si="103"/>
        <v>41850</v>
      </c>
      <c r="Q2230" s="4">
        <f t="shared" si="104"/>
        <v>41851</v>
      </c>
      <c r="R2230" s="10" t="str">
        <f t="shared" si="102"/>
        <v>id24590941851</v>
      </c>
      <c r="S2230" s="9" t="e">
        <f>VLOOKUP(R2230,box_office!$C:$F,2,FALSE)</f>
        <v>#N/A</v>
      </c>
      <c r="T2230" s="9" t="e">
        <f>VLOOKUP(R2230,box_office!$C:$F,3,FALSE)</f>
        <v>#N/A</v>
      </c>
      <c r="U2230" s="9" t="e">
        <f>VLOOKUP(R2230,box_office!$C:$F,4,FALSE)</f>
        <v>#N/A</v>
      </c>
    </row>
    <row r="2231" spans="1:21" hidden="1" x14ac:dyDescent="0.3">
      <c r="A2231" s="3" t="s">
        <v>1967</v>
      </c>
      <c r="B2231" s="4" t="s">
        <v>491</v>
      </c>
      <c r="C2231" s="3" t="s">
        <v>1968</v>
      </c>
      <c r="D2231" s="3" t="s">
        <v>28</v>
      </c>
      <c r="F2231" s="3">
        <v>3.7</v>
      </c>
      <c r="G2231" s="3">
        <v>6</v>
      </c>
      <c r="H2231" s="3">
        <v>34</v>
      </c>
      <c r="I2231" s="3" t="s">
        <v>95</v>
      </c>
      <c r="J2231" s="3">
        <v>86</v>
      </c>
      <c r="K2231" s="4">
        <v>41824</v>
      </c>
      <c r="L2231" t="s">
        <v>229</v>
      </c>
      <c r="M2231" t="s">
        <v>32</v>
      </c>
      <c r="N2231" t="s">
        <v>415</v>
      </c>
      <c r="O2231">
        <v>89</v>
      </c>
      <c r="P2231" s="4">
        <f t="shared" si="103"/>
        <v>41851</v>
      </c>
      <c r="Q2231" s="4">
        <f t="shared" si="104"/>
        <v>41852</v>
      </c>
      <c r="R2231" s="10" t="str">
        <f t="shared" si="102"/>
        <v>id24590941852</v>
      </c>
      <c r="S2231" s="9" t="e">
        <f>VLOOKUP(R2231,box_office!$C:$F,2,FALSE)</f>
        <v>#N/A</v>
      </c>
      <c r="T2231" s="9" t="e">
        <f>VLOOKUP(R2231,box_office!$C:$F,3,FALSE)</f>
        <v>#N/A</v>
      </c>
      <c r="U2231" s="9" t="e">
        <f>VLOOKUP(R2231,box_office!$C:$F,4,FALSE)</f>
        <v>#N/A</v>
      </c>
    </row>
    <row r="2232" spans="1:21" hidden="1" x14ac:dyDescent="0.3">
      <c r="A2232" s="3" t="s">
        <v>1967</v>
      </c>
      <c r="B2232" s="4" t="s">
        <v>493</v>
      </c>
      <c r="C2232" s="3" t="s">
        <v>1968</v>
      </c>
      <c r="D2232" s="3" t="s">
        <v>28</v>
      </c>
      <c r="F2232" s="3">
        <v>3.7</v>
      </c>
      <c r="G2232" s="3">
        <v>6</v>
      </c>
      <c r="H2232" s="3">
        <v>34</v>
      </c>
      <c r="I2232" s="3" t="s">
        <v>95</v>
      </c>
      <c r="J2232" s="3">
        <v>86</v>
      </c>
      <c r="K2232" s="4">
        <v>41824</v>
      </c>
      <c r="L2232" t="s">
        <v>229</v>
      </c>
      <c r="M2232" t="s">
        <v>32</v>
      </c>
      <c r="N2232" t="s">
        <v>415</v>
      </c>
      <c r="O2232">
        <v>89</v>
      </c>
      <c r="P2232" s="4">
        <f t="shared" si="103"/>
        <v>41852</v>
      </c>
      <c r="Q2232" s="4">
        <f t="shared" si="104"/>
        <v>41853</v>
      </c>
      <c r="R2232" s="10" t="str">
        <f t="shared" si="102"/>
        <v>id24590941853</v>
      </c>
      <c r="S2232" s="9" t="e">
        <f>VLOOKUP(R2232,box_office!$C:$F,2,FALSE)</f>
        <v>#N/A</v>
      </c>
      <c r="T2232" s="9" t="e">
        <f>VLOOKUP(R2232,box_office!$C:$F,3,FALSE)</f>
        <v>#N/A</v>
      </c>
      <c r="U2232" s="9" t="e">
        <f>VLOOKUP(R2232,box_office!$C:$F,4,FALSE)</f>
        <v>#N/A</v>
      </c>
    </row>
    <row r="2233" spans="1:21" hidden="1" x14ac:dyDescent="0.3">
      <c r="A2233" s="3" t="s">
        <v>1967</v>
      </c>
      <c r="B2233" s="4" t="s">
        <v>495</v>
      </c>
      <c r="C2233" s="3" t="s">
        <v>1968</v>
      </c>
      <c r="D2233" s="3" t="s">
        <v>28</v>
      </c>
      <c r="F2233" s="3">
        <v>3.7</v>
      </c>
      <c r="G2233" s="3">
        <v>6</v>
      </c>
      <c r="H2233" s="3">
        <v>34</v>
      </c>
      <c r="I2233" s="3" t="s">
        <v>95</v>
      </c>
      <c r="J2233" s="3">
        <v>87</v>
      </c>
      <c r="K2233" s="4">
        <v>41824</v>
      </c>
      <c r="L2233" t="s">
        <v>229</v>
      </c>
      <c r="M2233" t="s">
        <v>32</v>
      </c>
      <c r="N2233" t="s">
        <v>415</v>
      </c>
      <c r="O2233">
        <v>89</v>
      </c>
      <c r="P2233" s="4">
        <f t="shared" si="103"/>
        <v>41853</v>
      </c>
      <c r="Q2233" s="4">
        <f t="shared" si="104"/>
        <v>41854</v>
      </c>
      <c r="R2233" s="10" t="str">
        <f t="shared" si="102"/>
        <v>id24590941854</v>
      </c>
      <c r="S2233" s="9" t="e">
        <f>VLOOKUP(R2233,box_office!$C:$F,2,FALSE)</f>
        <v>#N/A</v>
      </c>
      <c r="T2233" s="9" t="e">
        <f>VLOOKUP(R2233,box_office!$C:$F,3,FALSE)</f>
        <v>#N/A</v>
      </c>
      <c r="U2233" s="9" t="e">
        <f>VLOOKUP(R2233,box_office!$C:$F,4,FALSE)</f>
        <v>#N/A</v>
      </c>
    </row>
    <row r="2234" spans="1:21" hidden="1" x14ac:dyDescent="0.3">
      <c r="A2234" s="3" t="s">
        <v>1967</v>
      </c>
      <c r="B2234" s="4" t="s">
        <v>497</v>
      </c>
      <c r="C2234" s="3" t="s">
        <v>1968</v>
      </c>
      <c r="D2234" s="3" t="s">
        <v>28</v>
      </c>
      <c r="F2234" s="3">
        <v>3.7</v>
      </c>
      <c r="G2234" s="3">
        <v>6</v>
      </c>
      <c r="H2234" s="3">
        <v>34</v>
      </c>
      <c r="I2234" s="3" t="s">
        <v>95</v>
      </c>
      <c r="J2234" s="3">
        <v>87</v>
      </c>
      <c r="K2234" s="4">
        <v>41824</v>
      </c>
      <c r="L2234" t="s">
        <v>229</v>
      </c>
      <c r="M2234" t="s">
        <v>32</v>
      </c>
      <c r="N2234" t="s">
        <v>415</v>
      </c>
      <c r="O2234">
        <v>89</v>
      </c>
      <c r="P2234" s="4">
        <f t="shared" si="103"/>
        <v>41854</v>
      </c>
      <c r="Q2234" s="4">
        <f t="shared" si="104"/>
        <v>41855</v>
      </c>
      <c r="R2234" s="10" t="str">
        <f t="shared" si="102"/>
        <v>id24590941855</v>
      </c>
      <c r="S2234" s="9" t="e">
        <f>VLOOKUP(R2234,box_office!$C:$F,2,FALSE)</f>
        <v>#N/A</v>
      </c>
      <c r="T2234" s="9" t="e">
        <f>VLOOKUP(R2234,box_office!$C:$F,3,FALSE)</f>
        <v>#N/A</v>
      </c>
      <c r="U2234" s="9" t="e">
        <f>VLOOKUP(R2234,box_office!$C:$F,4,FALSE)</f>
        <v>#N/A</v>
      </c>
    </row>
    <row r="2235" spans="1:21" hidden="1" x14ac:dyDescent="0.3">
      <c r="A2235" s="3" t="s">
        <v>1967</v>
      </c>
      <c r="B2235" s="4" t="s">
        <v>499</v>
      </c>
      <c r="C2235" s="3" t="s">
        <v>1968</v>
      </c>
      <c r="D2235" s="3" t="s">
        <v>28</v>
      </c>
      <c r="F2235" s="3">
        <v>3.7</v>
      </c>
      <c r="G2235" s="3">
        <v>6</v>
      </c>
      <c r="H2235" s="3">
        <v>34</v>
      </c>
      <c r="I2235" s="3" t="s">
        <v>95</v>
      </c>
      <c r="J2235" s="3">
        <v>87</v>
      </c>
      <c r="K2235" s="4">
        <v>41824</v>
      </c>
      <c r="L2235" t="s">
        <v>229</v>
      </c>
      <c r="M2235" t="s">
        <v>32</v>
      </c>
      <c r="N2235" t="s">
        <v>415</v>
      </c>
      <c r="O2235">
        <v>89</v>
      </c>
      <c r="P2235" s="4">
        <f t="shared" si="103"/>
        <v>41855</v>
      </c>
      <c r="Q2235" s="4">
        <f t="shared" si="104"/>
        <v>41856</v>
      </c>
      <c r="R2235" s="10" t="str">
        <f t="shared" si="102"/>
        <v>id24590941856</v>
      </c>
      <c r="S2235" s="9" t="e">
        <f>VLOOKUP(R2235,box_office!$C:$F,2,FALSE)</f>
        <v>#N/A</v>
      </c>
      <c r="T2235" s="9" t="e">
        <f>VLOOKUP(R2235,box_office!$C:$F,3,FALSE)</f>
        <v>#N/A</v>
      </c>
      <c r="U2235" s="9" t="e">
        <f>VLOOKUP(R2235,box_office!$C:$F,4,FALSE)</f>
        <v>#N/A</v>
      </c>
    </row>
    <row r="2236" spans="1:21" hidden="1" x14ac:dyDescent="0.3">
      <c r="A2236" s="3" t="s">
        <v>1967</v>
      </c>
      <c r="B2236" s="4" t="s">
        <v>501</v>
      </c>
      <c r="C2236" s="3" t="s">
        <v>1968</v>
      </c>
      <c r="D2236" s="3" t="s">
        <v>28</v>
      </c>
      <c r="F2236" s="3">
        <v>3.7</v>
      </c>
      <c r="G2236" s="3">
        <v>6</v>
      </c>
      <c r="H2236" s="3">
        <v>34</v>
      </c>
      <c r="I2236" s="3" t="s">
        <v>95</v>
      </c>
      <c r="J2236" s="3">
        <v>87</v>
      </c>
      <c r="K2236" s="4">
        <v>41824</v>
      </c>
      <c r="L2236" t="s">
        <v>229</v>
      </c>
      <c r="M2236" t="s">
        <v>32</v>
      </c>
      <c r="N2236" t="s">
        <v>415</v>
      </c>
      <c r="O2236">
        <v>89</v>
      </c>
      <c r="P2236" s="4">
        <f t="shared" si="103"/>
        <v>41856</v>
      </c>
      <c r="Q2236" s="4">
        <f t="shared" si="104"/>
        <v>41857</v>
      </c>
      <c r="R2236" s="10" t="str">
        <f t="shared" si="102"/>
        <v>id24590941857</v>
      </c>
      <c r="S2236" s="9" t="e">
        <f>VLOOKUP(R2236,box_office!$C:$F,2,FALSE)</f>
        <v>#N/A</v>
      </c>
      <c r="T2236" s="9" t="e">
        <f>VLOOKUP(R2236,box_office!$C:$F,3,FALSE)</f>
        <v>#N/A</v>
      </c>
      <c r="U2236" s="9" t="e">
        <f>VLOOKUP(R2236,box_office!$C:$F,4,FALSE)</f>
        <v>#N/A</v>
      </c>
    </row>
    <row r="2237" spans="1:21" hidden="1" x14ac:dyDescent="0.3">
      <c r="A2237" s="3" t="s">
        <v>1967</v>
      </c>
      <c r="B2237" s="4" t="s">
        <v>503</v>
      </c>
      <c r="C2237" s="3" t="s">
        <v>1968</v>
      </c>
      <c r="D2237" s="3" t="s">
        <v>28</v>
      </c>
      <c r="F2237" s="3">
        <v>3.7</v>
      </c>
      <c r="G2237" s="3">
        <v>6</v>
      </c>
      <c r="H2237" s="3">
        <v>34</v>
      </c>
      <c r="I2237" s="3" t="s">
        <v>95</v>
      </c>
      <c r="J2237" s="3">
        <v>87</v>
      </c>
      <c r="K2237" s="4">
        <v>41824</v>
      </c>
      <c r="L2237" t="s">
        <v>229</v>
      </c>
      <c r="M2237" t="s">
        <v>32</v>
      </c>
      <c r="N2237" t="s">
        <v>415</v>
      </c>
      <c r="O2237">
        <v>89</v>
      </c>
      <c r="P2237" s="4">
        <f t="shared" si="103"/>
        <v>41857</v>
      </c>
      <c r="Q2237" s="4">
        <f t="shared" si="104"/>
        <v>41858</v>
      </c>
      <c r="R2237" s="10" t="str">
        <f t="shared" si="102"/>
        <v>id24590941858</v>
      </c>
      <c r="S2237" s="9" t="e">
        <f>VLOOKUP(R2237,box_office!$C:$F,2,FALSE)</f>
        <v>#N/A</v>
      </c>
      <c r="T2237" s="9" t="e">
        <f>VLOOKUP(R2237,box_office!$C:$F,3,FALSE)</f>
        <v>#N/A</v>
      </c>
      <c r="U2237" s="9" t="e">
        <f>VLOOKUP(R2237,box_office!$C:$F,4,FALSE)</f>
        <v>#N/A</v>
      </c>
    </row>
    <row r="2238" spans="1:21" hidden="1" x14ac:dyDescent="0.3">
      <c r="A2238" s="3" t="s">
        <v>1967</v>
      </c>
      <c r="B2238" s="4" t="s">
        <v>505</v>
      </c>
      <c r="C2238" s="3" t="s">
        <v>1968</v>
      </c>
      <c r="D2238" s="3" t="s">
        <v>28</v>
      </c>
      <c r="F2238" s="3">
        <v>3.7</v>
      </c>
      <c r="G2238" s="3">
        <v>6</v>
      </c>
      <c r="H2238" s="3">
        <v>34</v>
      </c>
      <c r="I2238" s="3" t="s">
        <v>95</v>
      </c>
      <c r="J2238" s="3">
        <v>87</v>
      </c>
      <c r="K2238" s="4">
        <v>41824</v>
      </c>
      <c r="L2238" t="s">
        <v>229</v>
      </c>
      <c r="M2238" t="s">
        <v>32</v>
      </c>
      <c r="N2238" t="s">
        <v>415</v>
      </c>
      <c r="O2238">
        <v>89</v>
      </c>
      <c r="P2238" s="4">
        <f t="shared" si="103"/>
        <v>41858</v>
      </c>
      <c r="Q2238" s="4">
        <f t="shared" si="104"/>
        <v>41859</v>
      </c>
      <c r="R2238" s="10" t="str">
        <f t="shared" si="102"/>
        <v>id24590941859</v>
      </c>
      <c r="S2238" s="9" t="e">
        <f>VLOOKUP(R2238,box_office!$C:$F,2,FALSE)</f>
        <v>#N/A</v>
      </c>
      <c r="T2238" s="9" t="e">
        <f>VLOOKUP(R2238,box_office!$C:$F,3,FALSE)</f>
        <v>#N/A</v>
      </c>
      <c r="U2238" s="9" t="e">
        <f>VLOOKUP(R2238,box_office!$C:$F,4,FALSE)</f>
        <v>#N/A</v>
      </c>
    </row>
    <row r="2239" spans="1:21" hidden="1" x14ac:dyDescent="0.3">
      <c r="A2239" s="3" t="s">
        <v>1967</v>
      </c>
      <c r="B2239" s="4" t="s">
        <v>507</v>
      </c>
      <c r="C2239" s="3" t="s">
        <v>1968</v>
      </c>
      <c r="D2239" s="3" t="s">
        <v>28</v>
      </c>
      <c r="F2239" s="3">
        <v>3.7</v>
      </c>
      <c r="G2239" s="3">
        <v>6</v>
      </c>
      <c r="H2239" s="3">
        <v>34</v>
      </c>
      <c r="I2239" s="3" t="s">
        <v>95</v>
      </c>
      <c r="J2239" s="3">
        <v>87</v>
      </c>
      <c r="K2239" s="4">
        <v>41824</v>
      </c>
      <c r="L2239" t="s">
        <v>229</v>
      </c>
      <c r="M2239" t="s">
        <v>32</v>
      </c>
      <c r="N2239" t="s">
        <v>415</v>
      </c>
      <c r="O2239">
        <v>89</v>
      </c>
      <c r="P2239" s="4">
        <f t="shared" si="103"/>
        <v>41859</v>
      </c>
      <c r="Q2239" s="4">
        <f t="shared" si="104"/>
        <v>41860</v>
      </c>
      <c r="R2239" s="10" t="str">
        <f t="shared" si="102"/>
        <v>id24590941860</v>
      </c>
      <c r="S2239" s="9" t="e">
        <f>VLOOKUP(R2239,box_office!$C:$F,2,FALSE)</f>
        <v>#N/A</v>
      </c>
      <c r="T2239" s="9" t="e">
        <f>VLOOKUP(R2239,box_office!$C:$F,3,FALSE)</f>
        <v>#N/A</v>
      </c>
      <c r="U2239" s="9" t="e">
        <f>VLOOKUP(R2239,box_office!$C:$F,4,FALSE)</f>
        <v>#N/A</v>
      </c>
    </row>
    <row r="2240" spans="1:21" hidden="1" x14ac:dyDescent="0.3">
      <c r="A2240" s="3" t="s">
        <v>1967</v>
      </c>
      <c r="B2240" s="4" t="s">
        <v>509</v>
      </c>
      <c r="C2240" s="3" t="s">
        <v>1968</v>
      </c>
      <c r="D2240" s="3" t="s">
        <v>28</v>
      </c>
      <c r="F2240" s="3">
        <v>3.7</v>
      </c>
      <c r="G2240" s="3">
        <v>6</v>
      </c>
      <c r="H2240" s="3">
        <v>34</v>
      </c>
      <c r="I2240" s="3" t="s">
        <v>95</v>
      </c>
      <c r="J2240" s="3">
        <v>87</v>
      </c>
      <c r="K2240" s="4">
        <v>41824</v>
      </c>
      <c r="L2240" t="s">
        <v>229</v>
      </c>
      <c r="M2240" t="s">
        <v>32</v>
      </c>
      <c r="N2240" t="s">
        <v>415</v>
      </c>
      <c r="O2240">
        <v>89</v>
      </c>
      <c r="P2240" s="4">
        <f t="shared" si="103"/>
        <v>41860</v>
      </c>
      <c r="Q2240" s="4">
        <f t="shared" si="104"/>
        <v>41861</v>
      </c>
      <c r="R2240" s="10" t="str">
        <f t="shared" si="102"/>
        <v>id24590941861</v>
      </c>
      <c r="S2240" s="9" t="e">
        <f>VLOOKUP(R2240,box_office!$C:$F,2,FALSE)</f>
        <v>#N/A</v>
      </c>
      <c r="T2240" s="9" t="e">
        <f>VLOOKUP(R2240,box_office!$C:$F,3,FALSE)</f>
        <v>#N/A</v>
      </c>
      <c r="U2240" s="9" t="e">
        <f>VLOOKUP(R2240,box_office!$C:$F,4,FALSE)</f>
        <v>#N/A</v>
      </c>
    </row>
    <row r="2241" spans="1:21" hidden="1" x14ac:dyDescent="0.3">
      <c r="A2241" s="3" t="s">
        <v>1967</v>
      </c>
      <c r="B2241" s="4" t="s">
        <v>511</v>
      </c>
      <c r="C2241" s="3" t="s">
        <v>1968</v>
      </c>
      <c r="D2241" s="3" t="s">
        <v>28</v>
      </c>
      <c r="F2241" s="3">
        <v>3.7</v>
      </c>
      <c r="G2241" s="3">
        <v>6</v>
      </c>
      <c r="H2241" s="3">
        <v>34</v>
      </c>
      <c r="I2241" s="3" t="s">
        <v>95</v>
      </c>
      <c r="J2241" s="3">
        <v>87</v>
      </c>
      <c r="K2241" s="4">
        <v>41824</v>
      </c>
      <c r="L2241" t="s">
        <v>229</v>
      </c>
      <c r="M2241" t="s">
        <v>32</v>
      </c>
      <c r="N2241" t="s">
        <v>415</v>
      </c>
      <c r="O2241">
        <v>89</v>
      </c>
      <c r="P2241" s="4">
        <f t="shared" si="103"/>
        <v>41861</v>
      </c>
      <c r="Q2241" s="4">
        <f t="shared" si="104"/>
        <v>41862</v>
      </c>
      <c r="R2241" s="10" t="str">
        <f t="shared" si="102"/>
        <v>id24590941862</v>
      </c>
      <c r="S2241" s="9" t="e">
        <f>VLOOKUP(R2241,box_office!$C:$F,2,FALSE)</f>
        <v>#N/A</v>
      </c>
      <c r="T2241" s="9" t="e">
        <f>VLOOKUP(R2241,box_office!$C:$F,3,FALSE)</f>
        <v>#N/A</v>
      </c>
      <c r="U2241" s="9" t="e">
        <f>VLOOKUP(R2241,box_office!$C:$F,4,FALSE)</f>
        <v>#N/A</v>
      </c>
    </row>
    <row r="2242" spans="1:21" hidden="1" x14ac:dyDescent="0.3">
      <c r="A2242" s="3" t="s">
        <v>1967</v>
      </c>
      <c r="B2242" s="4" t="s">
        <v>513</v>
      </c>
      <c r="C2242" s="3" t="s">
        <v>1968</v>
      </c>
      <c r="D2242" s="3" t="s">
        <v>28</v>
      </c>
      <c r="F2242" s="3">
        <v>3.7</v>
      </c>
      <c r="G2242" s="3">
        <v>6</v>
      </c>
      <c r="H2242" s="3">
        <v>34</v>
      </c>
      <c r="I2242" s="3" t="s">
        <v>95</v>
      </c>
      <c r="J2242" s="3">
        <v>87</v>
      </c>
      <c r="K2242" s="4">
        <v>41824</v>
      </c>
      <c r="L2242" t="s">
        <v>229</v>
      </c>
      <c r="M2242" t="s">
        <v>32</v>
      </c>
      <c r="N2242" t="s">
        <v>415</v>
      </c>
      <c r="O2242">
        <v>89</v>
      </c>
      <c r="P2242" s="4">
        <f t="shared" si="103"/>
        <v>41862</v>
      </c>
      <c r="Q2242" s="4">
        <f t="shared" si="104"/>
        <v>41863</v>
      </c>
      <c r="R2242" s="10" t="str">
        <f t="shared" ref="R2242:R2305" si="105">_xlfn.CONCAT(A2242,P2242+1)</f>
        <v>id24590941863</v>
      </c>
      <c r="S2242" s="9" t="e">
        <f>VLOOKUP(R2242,box_office!$C:$F,2,FALSE)</f>
        <v>#N/A</v>
      </c>
      <c r="T2242" s="9" t="e">
        <f>VLOOKUP(R2242,box_office!$C:$F,3,FALSE)</f>
        <v>#N/A</v>
      </c>
      <c r="U2242" s="9" t="e">
        <f>VLOOKUP(R2242,box_office!$C:$F,4,FALSE)</f>
        <v>#N/A</v>
      </c>
    </row>
    <row r="2243" spans="1:21" hidden="1" x14ac:dyDescent="0.3">
      <c r="A2243" s="3" t="s">
        <v>1967</v>
      </c>
      <c r="B2243" s="4" t="s">
        <v>515</v>
      </c>
      <c r="C2243" s="3" t="s">
        <v>1968</v>
      </c>
      <c r="D2243" s="3" t="s">
        <v>28</v>
      </c>
      <c r="F2243" s="3">
        <v>3.7</v>
      </c>
      <c r="G2243" s="3">
        <v>6</v>
      </c>
      <c r="H2243" s="3">
        <v>34</v>
      </c>
      <c r="I2243" s="3" t="s">
        <v>95</v>
      </c>
      <c r="J2243" s="3">
        <v>87</v>
      </c>
      <c r="K2243" s="4">
        <v>41824</v>
      </c>
      <c r="L2243" t="s">
        <v>229</v>
      </c>
      <c r="M2243" t="s">
        <v>32</v>
      </c>
      <c r="N2243" t="s">
        <v>415</v>
      </c>
      <c r="O2243">
        <v>89</v>
      </c>
      <c r="P2243" s="4">
        <f t="shared" ref="P2243:P2306" si="106">DATEVALUE(B2243)</f>
        <v>41863</v>
      </c>
      <c r="Q2243" s="4">
        <f t="shared" ref="Q2243:Q2306" si="107">P2243+1</f>
        <v>41864</v>
      </c>
      <c r="R2243" s="10" t="str">
        <f t="shared" si="105"/>
        <v>id24590941864</v>
      </c>
      <c r="S2243" s="9" t="e">
        <f>VLOOKUP(R2243,box_office!$C:$F,2,FALSE)</f>
        <v>#N/A</v>
      </c>
      <c r="T2243" s="9" t="e">
        <f>VLOOKUP(R2243,box_office!$C:$F,3,FALSE)</f>
        <v>#N/A</v>
      </c>
      <c r="U2243" s="9" t="e">
        <f>VLOOKUP(R2243,box_office!$C:$F,4,FALSE)</f>
        <v>#N/A</v>
      </c>
    </row>
    <row r="2244" spans="1:21" hidden="1" x14ac:dyDescent="0.3">
      <c r="A2244" s="3" t="s">
        <v>1967</v>
      </c>
      <c r="B2244" s="4" t="s">
        <v>517</v>
      </c>
      <c r="C2244" s="3" t="s">
        <v>1968</v>
      </c>
      <c r="D2244" s="3" t="s">
        <v>28</v>
      </c>
      <c r="F2244" s="3">
        <v>3.7</v>
      </c>
      <c r="G2244" s="3">
        <v>6</v>
      </c>
      <c r="H2244" s="3">
        <v>34</v>
      </c>
      <c r="I2244" s="3" t="s">
        <v>95</v>
      </c>
      <c r="J2244" s="3">
        <v>87</v>
      </c>
      <c r="K2244" s="4">
        <v>41824</v>
      </c>
      <c r="L2244" t="s">
        <v>229</v>
      </c>
      <c r="M2244" t="s">
        <v>32</v>
      </c>
      <c r="N2244" t="s">
        <v>415</v>
      </c>
      <c r="O2244">
        <v>89</v>
      </c>
      <c r="P2244" s="4">
        <f t="shared" si="106"/>
        <v>41864</v>
      </c>
      <c r="Q2244" s="4">
        <f t="shared" si="107"/>
        <v>41865</v>
      </c>
      <c r="R2244" s="10" t="str">
        <f t="shared" si="105"/>
        <v>id24590941865</v>
      </c>
      <c r="S2244" s="9" t="e">
        <f>VLOOKUP(R2244,box_office!$C:$F,2,FALSE)</f>
        <v>#N/A</v>
      </c>
      <c r="T2244" s="9" t="e">
        <f>VLOOKUP(R2244,box_office!$C:$F,3,FALSE)</f>
        <v>#N/A</v>
      </c>
      <c r="U2244" s="9" t="e">
        <f>VLOOKUP(R2244,box_office!$C:$F,4,FALSE)</f>
        <v>#N/A</v>
      </c>
    </row>
    <row r="2245" spans="1:21" hidden="1" x14ac:dyDescent="0.3">
      <c r="A2245" s="3" t="s">
        <v>1967</v>
      </c>
      <c r="B2245" s="4" t="s">
        <v>519</v>
      </c>
      <c r="C2245" s="3" t="s">
        <v>1968</v>
      </c>
      <c r="D2245" s="3" t="s">
        <v>28</v>
      </c>
      <c r="F2245" s="3">
        <v>3.7</v>
      </c>
      <c r="G2245" s="3">
        <v>6</v>
      </c>
      <c r="H2245" s="3">
        <v>34</v>
      </c>
      <c r="I2245" s="3" t="s">
        <v>95</v>
      </c>
      <c r="J2245" s="3">
        <v>87</v>
      </c>
      <c r="K2245" s="4">
        <v>41824</v>
      </c>
      <c r="L2245" t="s">
        <v>229</v>
      </c>
      <c r="M2245" t="s">
        <v>32</v>
      </c>
      <c r="N2245" t="s">
        <v>415</v>
      </c>
      <c r="O2245">
        <v>89</v>
      </c>
      <c r="P2245" s="4">
        <f t="shared" si="106"/>
        <v>41865</v>
      </c>
      <c r="Q2245" s="4">
        <f t="shared" si="107"/>
        <v>41866</v>
      </c>
      <c r="R2245" s="10" t="str">
        <f t="shared" si="105"/>
        <v>id24590941866</v>
      </c>
      <c r="S2245" s="9" t="e">
        <f>VLOOKUP(R2245,box_office!$C:$F,2,FALSE)</f>
        <v>#N/A</v>
      </c>
      <c r="T2245" s="9" t="e">
        <f>VLOOKUP(R2245,box_office!$C:$F,3,FALSE)</f>
        <v>#N/A</v>
      </c>
      <c r="U2245" s="9" t="e">
        <f>VLOOKUP(R2245,box_office!$C:$F,4,FALSE)</f>
        <v>#N/A</v>
      </c>
    </row>
    <row r="2246" spans="1:21" hidden="1" x14ac:dyDescent="0.3">
      <c r="A2246" s="3" t="s">
        <v>1967</v>
      </c>
      <c r="B2246" s="4" t="s">
        <v>521</v>
      </c>
      <c r="C2246" s="3" t="s">
        <v>1968</v>
      </c>
      <c r="D2246" s="3" t="s">
        <v>28</v>
      </c>
      <c r="F2246" s="3">
        <v>3.7</v>
      </c>
      <c r="G2246" s="3">
        <v>6</v>
      </c>
      <c r="H2246" s="3">
        <v>34</v>
      </c>
      <c r="I2246" s="3" t="s">
        <v>95</v>
      </c>
      <c r="J2246" s="3">
        <v>87</v>
      </c>
      <c r="K2246" s="4">
        <v>41824</v>
      </c>
      <c r="L2246" t="s">
        <v>229</v>
      </c>
      <c r="M2246" t="s">
        <v>32</v>
      </c>
      <c r="N2246" t="s">
        <v>415</v>
      </c>
      <c r="O2246">
        <v>89</v>
      </c>
      <c r="P2246" s="4">
        <f t="shared" si="106"/>
        <v>41866</v>
      </c>
      <c r="Q2246" s="4">
        <f t="shared" si="107"/>
        <v>41867</v>
      </c>
      <c r="R2246" s="10" t="str">
        <f t="shared" si="105"/>
        <v>id24590941867</v>
      </c>
      <c r="S2246" s="9" t="e">
        <f>VLOOKUP(R2246,box_office!$C:$F,2,FALSE)</f>
        <v>#N/A</v>
      </c>
      <c r="T2246" s="9" t="e">
        <f>VLOOKUP(R2246,box_office!$C:$F,3,FALSE)</f>
        <v>#N/A</v>
      </c>
      <c r="U2246" s="9" t="e">
        <f>VLOOKUP(R2246,box_office!$C:$F,4,FALSE)</f>
        <v>#N/A</v>
      </c>
    </row>
    <row r="2247" spans="1:21" hidden="1" x14ac:dyDescent="0.3">
      <c r="A2247" s="3" t="s">
        <v>1967</v>
      </c>
      <c r="B2247" s="4" t="s">
        <v>523</v>
      </c>
      <c r="C2247" s="3" t="s">
        <v>1968</v>
      </c>
      <c r="D2247" s="3" t="s">
        <v>28</v>
      </c>
      <c r="F2247" s="3">
        <v>3.7</v>
      </c>
      <c r="G2247" s="3">
        <v>6</v>
      </c>
      <c r="H2247" s="3">
        <v>34</v>
      </c>
      <c r="I2247" s="3" t="s">
        <v>95</v>
      </c>
      <c r="J2247" s="3">
        <v>87</v>
      </c>
      <c r="K2247" s="4">
        <v>41824</v>
      </c>
      <c r="L2247" t="s">
        <v>229</v>
      </c>
      <c r="M2247" t="s">
        <v>32</v>
      </c>
      <c r="N2247" t="s">
        <v>415</v>
      </c>
      <c r="O2247">
        <v>89</v>
      </c>
      <c r="P2247" s="4">
        <f t="shared" si="106"/>
        <v>41867</v>
      </c>
      <c r="Q2247" s="4">
        <f t="shared" si="107"/>
        <v>41868</v>
      </c>
      <c r="R2247" s="10" t="str">
        <f t="shared" si="105"/>
        <v>id24590941868</v>
      </c>
      <c r="S2247" s="9" t="e">
        <f>VLOOKUP(R2247,box_office!$C:$F,2,FALSE)</f>
        <v>#N/A</v>
      </c>
      <c r="T2247" s="9" t="e">
        <f>VLOOKUP(R2247,box_office!$C:$F,3,FALSE)</f>
        <v>#N/A</v>
      </c>
      <c r="U2247" s="9" t="e">
        <f>VLOOKUP(R2247,box_office!$C:$F,4,FALSE)</f>
        <v>#N/A</v>
      </c>
    </row>
    <row r="2248" spans="1:21" hidden="1" x14ac:dyDescent="0.3">
      <c r="A2248" s="3" t="s">
        <v>1967</v>
      </c>
      <c r="B2248" s="4" t="s">
        <v>525</v>
      </c>
      <c r="C2248" s="3" t="s">
        <v>1968</v>
      </c>
      <c r="D2248" s="3" t="s">
        <v>28</v>
      </c>
      <c r="F2248" s="3">
        <v>3.7</v>
      </c>
      <c r="G2248" s="3">
        <v>6</v>
      </c>
      <c r="H2248" s="3">
        <v>34</v>
      </c>
      <c r="I2248" s="3" t="s">
        <v>95</v>
      </c>
      <c r="J2248" s="3">
        <v>87</v>
      </c>
      <c r="K2248" s="4">
        <v>41824</v>
      </c>
      <c r="L2248" t="s">
        <v>229</v>
      </c>
      <c r="M2248" t="s">
        <v>32</v>
      </c>
      <c r="N2248" t="s">
        <v>415</v>
      </c>
      <c r="O2248">
        <v>89</v>
      </c>
      <c r="P2248" s="4">
        <f t="shared" si="106"/>
        <v>41868</v>
      </c>
      <c r="Q2248" s="4">
        <f t="shared" si="107"/>
        <v>41869</v>
      </c>
      <c r="R2248" s="10" t="str">
        <f t="shared" si="105"/>
        <v>id24590941869</v>
      </c>
      <c r="S2248" s="9" t="e">
        <f>VLOOKUP(R2248,box_office!$C:$F,2,FALSE)</f>
        <v>#N/A</v>
      </c>
      <c r="T2248" s="9" t="e">
        <f>VLOOKUP(R2248,box_office!$C:$F,3,FALSE)</f>
        <v>#N/A</v>
      </c>
      <c r="U2248" s="9" t="e">
        <f>VLOOKUP(R2248,box_office!$C:$F,4,FALSE)</f>
        <v>#N/A</v>
      </c>
    </row>
    <row r="2249" spans="1:21" hidden="1" x14ac:dyDescent="0.3">
      <c r="A2249" s="3" t="s">
        <v>1967</v>
      </c>
      <c r="B2249" s="4" t="s">
        <v>527</v>
      </c>
      <c r="C2249" s="3" t="s">
        <v>1968</v>
      </c>
      <c r="D2249" s="3" t="s">
        <v>28</v>
      </c>
      <c r="F2249" s="3">
        <v>3.6</v>
      </c>
      <c r="G2249" s="3">
        <v>6</v>
      </c>
      <c r="H2249" s="3">
        <v>34</v>
      </c>
      <c r="I2249" s="3" t="s">
        <v>95</v>
      </c>
      <c r="J2249" s="3">
        <v>87</v>
      </c>
      <c r="K2249" s="4">
        <v>41824</v>
      </c>
      <c r="L2249" t="s">
        <v>229</v>
      </c>
      <c r="M2249" t="s">
        <v>32</v>
      </c>
      <c r="N2249" t="s">
        <v>415</v>
      </c>
      <c r="O2249">
        <v>89</v>
      </c>
      <c r="P2249" s="4">
        <f t="shared" si="106"/>
        <v>41869</v>
      </c>
      <c r="Q2249" s="4">
        <f t="shared" si="107"/>
        <v>41870</v>
      </c>
      <c r="R2249" s="10" t="str">
        <f t="shared" si="105"/>
        <v>id24590941870</v>
      </c>
      <c r="S2249" s="9" t="e">
        <f>VLOOKUP(R2249,box_office!$C:$F,2,FALSE)</f>
        <v>#N/A</v>
      </c>
      <c r="T2249" s="9" t="e">
        <f>VLOOKUP(R2249,box_office!$C:$F,3,FALSE)</f>
        <v>#N/A</v>
      </c>
      <c r="U2249" s="9" t="e">
        <f>VLOOKUP(R2249,box_office!$C:$F,4,FALSE)</f>
        <v>#N/A</v>
      </c>
    </row>
    <row r="2250" spans="1:21" hidden="1" x14ac:dyDescent="0.3">
      <c r="A2250" s="3" t="s">
        <v>1967</v>
      </c>
      <c r="B2250" s="4" t="s">
        <v>529</v>
      </c>
      <c r="C2250" s="3" t="s">
        <v>1968</v>
      </c>
      <c r="D2250" s="3" t="s">
        <v>28</v>
      </c>
      <c r="F2250" s="3">
        <v>3.6</v>
      </c>
      <c r="G2250" s="3">
        <v>6</v>
      </c>
      <c r="H2250" s="3">
        <v>34</v>
      </c>
      <c r="I2250" s="3" t="s">
        <v>95</v>
      </c>
      <c r="J2250" s="3">
        <v>87</v>
      </c>
      <c r="K2250" s="4">
        <v>41824</v>
      </c>
      <c r="L2250" t="s">
        <v>229</v>
      </c>
      <c r="M2250" t="s">
        <v>32</v>
      </c>
      <c r="N2250" t="s">
        <v>415</v>
      </c>
      <c r="O2250">
        <v>89</v>
      </c>
      <c r="P2250" s="4">
        <f t="shared" si="106"/>
        <v>41870</v>
      </c>
      <c r="Q2250" s="4">
        <f t="shared" si="107"/>
        <v>41871</v>
      </c>
      <c r="R2250" s="10" t="str">
        <f t="shared" si="105"/>
        <v>id24590941871</v>
      </c>
      <c r="S2250" s="9" t="e">
        <f>VLOOKUP(R2250,box_office!$C:$F,2,FALSE)</f>
        <v>#N/A</v>
      </c>
      <c r="T2250" s="9" t="e">
        <f>VLOOKUP(R2250,box_office!$C:$F,3,FALSE)</f>
        <v>#N/A</v>
      </c>
      <c r="U2250" s="9" t="e">
        <f>VLOOKUP(R2250,box_office!$C:$F,4,FALSE)</f>
        <v>#N/A</v>
      </c>
    </row>
    <row r="2251" spans="1:21" hidden="1" x14ac:dyDescent="0.3">
      <c r="A2251" s="3" t="s">
        <v>1967</v>
      </c>
      <c r="B2251" s="4" t="s">
        <v>412</v>
      </c>
      <c r="C2251" s="3" t="s">
        <v>1968</v>
      </c>
      <c r="D2251" s="3" t="s">
        <v>28</v>
      </c>
      <c r="F2251" s="3">
        <v>3.6</v>
      </c>
      <c r="G2251" s="3">
        <v>6</v>
      </c>
      <c r="H2251" s="3">
        <v>34</v>
      </c>
      <c r="I2251" s="3" t="s">
        <v>95</v>
      </c>
      <c r="J2251" s="3">
        <v>88</v>
      </c>
      <c r="K2251" s="4">
        <v>41824</v>
      </c>
      <c r="L2251" t="s">
        <v>229</v>
      </c>
      <c r="M2251" t="s">
        <v>32</v>
      </c>
      <c r="N2251" t="s">
        <v>415</v>
      </c>
      <c r="O2251">
        <v>89</v>
      </c>
      <c r="P2251" s="4">
        <f t="shared" si="106"/>
        <v>41871</v>
      </c>
      <c r="Q2251" s="4">
        <f t="shared" si="107"/>
        <v>41872</v>
      </c>
      <c r="R2251" s="10" t="str">
        <f t="shared" si="105"/>
        <v>id24590941872</v>
      </c>
      <c r="S2251" s="9" t="e">
        <f>VLOOKUP(R2251,box_office!$C:$F,2,FALSE)</f>
        <v>#N/A</v>
      </c>
      <c r="T2251" s="9" t="e">
        <f>VLOOKUP(R2251,box_office!$C:$F,3,FALSE)</f>
        <v>#N/A</v>
      </c>
      <c r="U2251" s="9" t="e">
        <f>VLOOKUP(R2251,box_office!$C:$F,4,FALSE)</f>
        <v>#N/A</v>
      </c>
    </row>
    <row r="2252" spans="1:21" hidden="1" x14ac:dyDescent="0.3">
      <c r="A2252" s="3" t="s">
        <v>1967</v>
      </c>
      <c r="B2252" s="4" t="s">
        <v>345</v>
      </c>
      <c r="C2252" s="3" t="s">
        <v>1968</v>
      </c>
      <c r="D2252" s="3" t="s">
        <v>28</v>
      </c>
      <c r="F2252" s="3">
        <v>3.6</v>
      </c>
      <c r="G2252" s="3">
        <v>6</v>
      </c>
      <c r="H2252" s="3">
        <v>34</v>
      </c>
      <c r="I2252" s="3" t="s">
        <v>95</v>
      </c>
      <c r="J2252" s="3">
        <v>90</v>
      </c>
      <c r="K2252" s="4">
        <v>41824</v>
      </c>
      <c r="L2252" t="s">
        <v>229</v>
      </c>
      <c r="M2252" t="s">
        <v>32</v>
      </c>
      <c r="N2252" t="s">
        <v>415</v>
      </c>
      <c r="O2252">
        <v>89</v>
      </c>
      <c r="P2252" s="4">
        <f t="shared" si="106"/>
        <v>41872</v>
      </c>
      <c r="Q2252" s="4">
        <f t="shared" si="107"/>
        <v>41873</v>
      </c>
      <c r="R2252" s="10" t="str">
        <f t="shared" si="105"/>
        <v>id24590941873</v>
      </c>
      <c r="S2252" s="9" t="e">
        <f>VLOOKUP(R2252,box_office!$C:$F,2,FALSE)</f>
        <v>#N/A</v>
      </c>
      <c r="T2252" s="9" t="e">
        <f>VLOOKUP(R2252,box_office!$C:$F,3,FALSE)</f>
        <v>#N/A</v>
      </c>
      <c r="U2252" s="9" t="e">
        <f>VLOOKUP(R2252,box_office!$C:$F,4,FALSE)</f>
        <v>#N/A</v>
      </c>
    </row>
    <row r="2253" spans="1:21" hidden="1" x14ac:dyDescent="0.3">
      <c r="A2253" s="3" t="s">
        <v>1967</v>
      </c>
      <c r="B2253" s="4" t="s">
        <v>348</v>
      </c>
      <c r="C2253" s="3" t="s">
        <v>1968</v>
      </c>
      <c r="D2253" s="3" t="s">
        <v>28</v>
      </c>
      <c r="F2253" s="3">
        <v>3.6</v>
      </c>
      <c r="G2253" s="3">
        <v>6</v>
      </c>
      <c r="H2253" s="3">
        <v>34</v>
      </c>
      <c r="I2253" s="3" t="s">
        <v>95</v>
      </c>
      <c r="J2253" s="3">
        <v>96</v>
      </c>
      <c r="K2253" s="4">
        <v>41824</v>
      </c>
      <c r="L2253" t="s">
        <v>229</v>
      </c>
      <c r="M2253" t="s">
        <v>32</v>
      </c>
      <c r="N2253" t="s">
        <v>415</v>
      </c>
      <c r="O2253">
        <v>89</v>
      </c>
      <c r="P2253" s="4">
        <f t="shared" si="106"/>
        <v>41873</v>
      </c>
      <c r="Q2253" s="4">
        <f t="shared" si="107"/>
        <v>41874</v>
      </c>
      <c r="R2253" s="10" t="str">
        <f t="shared" si="105"/>
        <v>id24590941874</v>
      </c>
      <c r="S2253" s="9" t="e">
        <f>VLOOKUP(R2253,box_office!$C:$F,2,FALSE)</f>
        <v>#N/A</v>
      </c>
      <c r="T2253" s="9" t="e">
        <f>VLOOKUP(R2253,box_office!$C:$F,3,FALSE)</f>
        <v>#N/A</v>
      </c>
      <c r="U2253" s="9" t="e">
        <f>VLOOKUP(R2253,box_office!$C:$F,4,FALSE)</f>
        <v>#N/A</v>
      </c>
    </row>
    <row r="2254" spans="1:21" hidden="1" x14ac:dyDescent="0.3">
      <c r="A2254" s="3" t="s">
        <v>1967</v>
      </c>
      <c r="B2254" s="4" t="s">
        <v>350</v>
      </c>
      <c r="C2254" s="3" t="s">
        <v>1968</v>
      </c>
      <c r="D2254" s="3" t="s">
        <v>28</v>
      </c>
      <c r="F2254" s="3">
        <v>3.5</v>
      </c>
      <c r="G2254" s="3">
        <v>6</v>
      </c>
      <c r="H2254" s="3">
        <v>34</v>
      </c>
      <c r="I2254" s="3" t="s">
        <v>95</v>
      </c>
      <c r="J2254" s="3">
        <v>101</v>
      </c>
      <c r="K2254" s="4">
        <v>41824</v>
      </c>
      <c r="L2254" t="s">
        <v>229</v>
      </c>
      <c r="M2254" t="s">
        <v>32</v>
      </c>
      <c r="N2254" t="s">
        <v>415</v>
      </c>
      <c r="O2254">
        <v>89</v>
      </c>
      <c r="P2254" s="4">
        <f t="shared" si="106"/>
        <v>41874</v>
      </c>
      <c r="Q2254" s="4">
        <f t="shared" si="107"/>
        <v>41875</v>
      </c>
      <c r="R2254" s="10" t="str">
        <f t="shared" si="105"/>
        <v>id24590941875</v>
      </c>
      <c r="S2254" s="9" t="e">
        <f>VLOOKUP(R2254,box_office!$C:$F,2,FALSE)</f>
        <v>#N/A</v>
      </c>
      <c r="T2254" s="9" t="e">
        <f>VLOOKUP(R2254,box_office!$C:$F,3,FALSE)</f>
        <v>#N/A</v>
      </c>
      <c r="U2254" s="9" t="e">
        <f>VLOOKUP(R2254,box_office!$C:$F,4,FALSE)</f>
        <v>#N/A</v>
      </c>
    </row>
    <row r="2255" spans="1:21" hidden="1" x14ac:dyDescent="0.3">
      <c r="A2255" s="3" t="s">
        <v>1967</v>
      </c>
      <c r="B2255" s="4" t="s">
        <v>352</v>
      </c>
      <c r="C2255" s="3" t="s">
        <v>1968</v>
      </c>
      <c r="D2255" s="3" t="s">
        <v>28</v>
      </c>
      <c r="F2255" s="3">
        <v>3.5</v>
      </c>
      <c r="G2255" s="3">
        <v>6</v>
      </c>
      <c r="H2255" s="3">
        <v>34</v>
      </c>
      <c r="I2255" s="3" t="s">
        <v>95</v>
      </c>
      <c r="J2255" s="3">
        <v>105</v>
      </c>
      <c r="K2255" s="4">
        <v>41824</v>
      </c>
      <c r="L2255" t="s">
        <v>229</v>
      </c>
      <c r="M2255" t="s">
        <v>32</v>
      </c>
      <c r="N2255" t="s">
        <v>415</v>
      </c>
      <c r="O2255">
        <v>89</v>
      </c>
      <c r="P2255" s="4">
        <f t="shared" si="106"/>
        <v>41875</v>
      </c>
      <c r="Q2255" s="4">
        <f t="shared" si="107"/>
        <v>41876</v>
      </c>
      <c r="R2255" s="10" t="str">
        <f t="shared" si="105"/>
        <v>id24590941876</v>
      </c>
      <c r="S2255" s="9" t="e">
        <f>VLOOKUP(R2255,box_office!$C:$F,2,FALSE)</f>
        <v>#N/A</v>
      </c>
      <c r="T2255" s="9" t="e">
        <f>VLOOKUP(R2255,box_office!$C:$F,3,FALSE)</f>
        <v>#N/A</v>
      </c>
      <c r="U2255" s="9" t="e">
        <f>VLOOKUP(R2255,box_office!$C:$F,4,FALSE)</f>
        <v>#N/A</v>
      </c>
    </row>
    <row r="2256" spans="1:21" x14ac:dyDescent="0.3">
      <c r="A2256" s="3" t="s">
        <v>1967</v>
      </c>
      <c r="B2256" s="4" t="s">
        <v>354</v>
      </c>
      <c r="C2256" s="3" t="s">
        <v>1968</v>
      </c>
      <c r="D2256" s="3" t="s">
        <v>28</v>
      </c>
      <c r="F2256" s="3">
        <v>3.5</v>
      </c>
      <c r="G2256" s="3">
        <v>6</v>
      </c>
      <c r="H2256" s="3">
        <v>34</v>
      </c>
      <c r="I2256" s="3" t="s">
        <v>95</v>
      </c>
      <c r="J2256" s="3">
        <v>107</v>
      </c>
      <c r="K2256" s="4">
        <v>41824</v>
      </c>
      <c r="L2256" t="s">
        <v>229</v>
      </c>
      <c r="M2256" t="s">
        <v>32</v>
      </c>
      <c r="N2256" t="s">
        <v>415</v>
      </c>
      <c r="O2256">
        <v>89</v>
      </c>
      <c r="P2256" s="4">
        <f t="shared" si="106"/>
        <v>41876</v>
      </c>
      <c r="Q2256" s="4">
        <f t="shared" si="107"/>
        <v>41877</v>
      </c>
      <c r="R2256" s="7" t="str">
        <f t="shared" si="105"/>
        <v>id24590941877</v>
      </c>
      <c r="S2256" s="7">
        <f>VLOOKUP(R2256,box_office!$C:$F,2,FALSE)</f>
        <v>0.18425196850393702</v>
      </c>
      <c r="T2256" s="7">
        <f>VLOOKUP(R2256,box_office!$C:$F,3,FALSE)</f>
        <v>15.39</v>
      </c>
      <c r="U2256" s="7">
        <f>VLOOKUP(R2256,box_office!$C:$F,4,FALSE)</f>
        <v>6</v>
      </c>
    </row>
    <row r="2257" spans="1:21" x14ac:dyDescent="0.3">
      <c r="A2257" s="3" t="s">
        <v>1967</v>
      </c>
      <c r="B2257" s="4" t="s">
        <v>356</v>
      </c>
      <c r="C2257" s="3" t="s">
        <v>1968</v>
      </c>
      <c r="D2257" s="3" t="s">
        <v>28</v>
      </c>
      <c r="F2257" s="3">
        <v>3.5</v>
      </c>
      <c r="G2257" s="3">
        <v>6</v>
      </c>
      <c r="H2257" s="3">
        <v>37</v>
      </c>
      <c r="I2257" s="3" t="s">
        <v>95</v>
      </c>
      <c r="J2257" s="3">
        <v>110</v>
      </c>
      <c r="K2257" s="4">
        <v>41824</v>
      </c>
      <c r="L2257" t="s">
        <v>229</v>
      </c>
      <c r="M2257" t="s">
        <v>32</v>
      </c>
      <c r="N2257" t="s">
        <v>415</v>
      </c>
      <c r="O2257">
        <v>89</v>
      </c>
      <c r="P2257" s="4">
        <f t="shared" si="106"/>
        <v>41877</v>
      </c>
      <c r="Q2257" s="4">
        <f t="shared" si="107"/>
        <v>41878</v>
      </c>
      <c r="R2257" s="7" t="str">
        <f t="shared" si="105"/>
        <v>id24590941878</v>
      </c>
      <c r="S2257" s="7">
        <f>VLOOKUP(R2257,box_office!$C:$F,2,FALSE)</f>
        <v>0.18425196850393702</v>
      </c>
      <c r="T2257" s="7">
        <f>VLOOKUP(R2257,box_office!$C:$F,3,FALSE)</f>
        <v>15.39</v>
      </c>
      <c r="U2257" s="7">
        <f>VLOOKUP(R2257,box_office!$C:$F,4,FALSE)</f>
        <v>6</v>
      </c>
    </row>
    <row r="2258" spans="1:21" x14ac:dyDescent="0.3">
      <c r="A2258" s="3" t="s">
        <v>1967</v>
      </c>
      <c r="B2258" s="4" t="s">
        <v>358</v>
      </c>
      <c r="C2258" s="3" t="s">
        <v>1968</v>
      </c>
      <c r="D2258" s="3" t="s">
        <v>28</v>
      </c>
      <c r="F2258" s="3">
        <v>3.5</v>
      </c>
      <c r="G2258" s="3">
        <v>6</v>
      </c>
      <c r="H2258" s="3">
        <v>37</v>
      </c>
      <c r="I2258" s="3" t="s">
        <v>95</v>
      </c>
      <c r="J2258" s="3">
        <v>111</v>
      </c>
      <c r="K2258" s="4">
        <v>41824</v>
      </c>
      <c r="L2258" t="s">
        <v>229</v>
      </c>
      <c r="M2258" t="s">
        <v>32</v>
      </c>
      <c r="N2258" t="s">
        <v>415</v>
      </c>
      <c r="O2258">
        <v>89</v>
      </c>
      <c r="P2258" s="4">
        <f t="shared" si="106"/>
        <v>41878</v>
      </c>
      <c r="Q2258" s="4">
        <f t="shared" si="107"/>
        <v>41879</v>
      </c>
      <c r="R2258" s="7" t="str">
        <f t="shared" si="105"/>
        <v>id24590941879</v>
      </c>
      <c r="S2258" s="7">
        <f>VLOOKUP(R2258,box_office!$C:$F,2,FALSE)</f>
        <v>0.18425196850393702</v>
      </c>
      <c r="T2258" s="7">
        <f>VLOOKUP(R2258,box_office!$C:$F,3,FALSE)</f>
        <v>15.39</v>
      </c>
      <c r="U2258" s="7">
        <f>VLOOKUP(R2258,box_office!$C:$F,4,FALSE)</f>
        <v>6</v>
      </c>
    </row>
    <row r="2259" spans="1:21" x14ac:dyDescent="0.3">
      <c r="A2259" s="3" t="s">
        <v>1967</v>
      </c>
      <c r="B2259" s="4" t="s">
        <v>360</v>
      </c>
      <c r="C2259" s="3" t="s">
        <v>1968</v>
      </c>
      <c r="D2259" s="3" t="s">
        <v>28</v>
      </c>
      <c r="F2259" s="3">
        <v>3.6</v>
      </c>
      <c r="G2259" s="3">
        <v>6</v>
      </c>
      <c r="H2259" s="3">
        <v>37</v>
      </c>
      <c r="I2259" s="3" t="s">
        <v>95</v>
      </c>
      <c r="J2259" s="3">
        <v>117</v>
      </c>
      <c r="K2259" s="4">
        <v>41824</v>
      </c>
      <c r="L2259" t="s">
        <v>229</v>
      </c>
      <c r="M2259" t="s">
        <v>32</v>
      </c>
      <c r="N2259" t="s">
        <v>415</v>
      </c>
      <c r="O2259">
        <v>89</v>
      </c>
      <c r="P2259" s="4">
        <f t="shared" si="106"/>
        <v>41884</v>
      </c>
      <c r="Q2259" s="4">
        <f t="shared" si="107"/>
        <v>41885</v>
      </c>
      <c r="R2259" s="7" t="str">
        <f t="shared" si="105"/>
        <v>id24590941885</v>
      </c>
      <c r="S2259" s="7">
        <f>VLOOKUP(R2259,box_office!$C:$F,2,FALSE)</f>
        <v>0.18425196850393702</v>
      </c>
      <c r="T2259" s="7">
        <f>VLOOKUP(R2259,box_office!$C:$F,3,FALSE)</f>
        <v>15.39</v>
      </c>
      <c r="U2259" s="7">
        <f>VLOOKUP(R2259,box_office!$C:$F,4,FALSE)</f>
        <v>6</v>
      </c>
    </row>
    <row r="2260" spans="1:21" x14ac:dyDescent="0.3">
      <c r="A2260" s="3" t="s">
        <v>1967</v>
      </c>
      <c r="B2260" s="4" t="s">
        <v>362</v>
      </c>
      <c r="C2260" s="3" t="s">
        <v>1968</v>
      </c>
      <c r="D2260" s="3" t="s">
        <v>28</v>
      </c>
      <c r="F2260" s="3">
        <v>3.6</v>
      </c>
      <c r="G2260" s="3">
        <v>6</v>
      </c>
      <c r="H2260" s="3">
        <v>37</v>
      </c>
      <c r="I2260" s="3" t="s">
        <v>95</v>
      </c>
      <c r="J2260" s="3">
        <v>116</v>
      </c>
      <c r="K2260" s="4">
        <v>41824</v>
      </c>
      <c r="L2260" t="s">
        <v>229</v>
      </c>
      <c r="M2260" t="s">
        <v>32</v>
      </c>
      <c r="N2260" t="s">
        <v>415</v>
      </c>
      <c r="O2260">
        <v>89</v>
      </c>
      <c r="P2260" s="4">
        <f t="shared" si="106"/>
        <v>41885</v>
      </c>
      <c r="Q2260" s="4">
        <f t="shared" si="107"/>
        <v>41886</v>
      </c>
      <c r="R2260" s="7" t="str">
        <f t="shared" si="105"/>
        <v>id24590941886</v>
      </c>
      <c r="S2260" s="7">
        <f>VLOOKUP(R2260,box_office!$C:$F,2,FALSE)</f>
        <v>0.18425196850393702</v>
      </c>
      <c r="T2260" s="7">
        <f>VLOOKUP(R2260,box_office!$C:$F,3,FALSE)</f>
        <v>15.39</v>
      </c>
      <c r="U2260" s="7">
        <f>VLOOKUP(R2260,box_office!$C:$F,4,FALSE)</f>
        <v>6</v>
      </c>
    </row>
    <row r="2261" spans="1:21" x14ac:dyDescent="0.3">
      <c r="A2261" s="3" t="s">
        <v>1967</v>
      </c>
      <c r="B2261" s="4" t="s">
        <v>364</v>
      </c>
      <c r="C2261" s="3" t="s">
        <v>1968</v>
      </c>
      <c r="D2261" s="3" t="s">
        <v>28</v>
      </c>
      <c r="F2261" s="3">
        <v>3.6</v>
      </c>
      <c r="G2261" s="3">
        <v>6</v>
      </c>
      <c r="H2261" s="3">
        <v>37</v>
      </c>
      <c r="I2261" s="3" t="s">
        <v>95</v>
      </c>
      <c r="J2261" s="3">
        <v>118</v>
      </c>
      <c r="K2261" s="4">
        <v>41824</v>
      </c>
      <c r="L2261" t="s">
        <v>229</v>
      </c>
      <c r="M2261" t="s">
        <v>32</v>
      </c>
      <c r="N2261" t="s">
        <v>415</v>
      </c>
      <c r="O2261">
        <v>89</v>
      </c>
      <c r="P2261" s="4">
        <f t="shared" si="106"/>
        <v>41886</v>
      </c>
      <c r="Q2261" s="4">
        <f t="shared" si="107"/>
        <v>41887</v>
      </c>
      <c r="R2261" s="7" t="str">
        <f t="shared" si="105"/>
        <v>id24590941887</v>
      </c>
      <c r="S2261" s="7">
        <f>VLOOKUP(R2261,box_office!$C:$F,2,FALSE)</f>
        <v>0.18425196850393702</v>
      </c>
      <c r="T2261" s="7">
        <f>VLOOKUP(R2261,box_office!$C:$F,3,FALSE)</f>
        <v>15.39</v>
      </c>
      <c r="U2261" s="7">
        <f>VLOOKUP(R2261,box_office!$C:$F,4,FALSE)</f>
        <v>6</v>
      </c>
    </row>
    <row r="2262" spans="1:21" hidden="1" x14ac:dyDescent="0.3">
      <c r="A2262" s="3" t="s">
        <v>1967</v>
      </c>
      <c r="B2262" s="4" t="s">
        <v>367</v>
      </c>
      <c r="C2262" s="3" t="s">
        <v>1968</v>
      </c>
      <c r="D2262" s="3" t="s">
        <v>28</v>
      </c>
      <c r="F2262" s="3">
        <v>3.6</v>
      </c>
      <c r="G2262" s="3">
        <v>6</v>
      </c>
      <c r="H2262" s="3">
        <v>37</v>
      </c>
      <c r="I2262" s="3" t="s">
        <v>95</v>
      </c>
      <c r="J2262" s="3">
        <v>118</v>
      </c>
      <c r="K2262" s="4">
        <v>41824</v>
      </c>
      <c r="L2262" t="s">
        <v>229</v>
      </c>
      <c r="M2262" t="s">
        <v>32</v>
      </c>
      <c r="N2262" t="s">
        <v>415</v>
      </c>
      <c r="O2262">
        <v>89</v>
      </c>
      <c r="P2262" s="4">
        <f t="shared" si="106"/>
        <v>41887</v>
      </c>
      <c r="Q2262" s="4">
        <f t="shared" si="107"/>
        <v>41888</v>
      </c>
      <c r="R2262" s="10" t="str">
        <f t="shared" si="105"/>
        <v>id24590941888</v>
      </c>
      <c r="S2262" s="9" t="e">
        <f>VLOOKUP(R2262,box_office!$C:$F,2,FALSE)</f>
        <v>#N/A</v>
      </c>
      <c r="T2262" s="9" t="e">
        <f>VLOOKUP(R2262,box_office!$C:$F,3,FALSE)</f>
        <v>#N/A</v>
      </c>
      <c r="U2262" s="9" t="e">
        <f>VLOOKUP(R2262,box_office!$C:$F,4,FALSE)</f>
        <v>#N/A</v>
      </c>
    </row>
    <row r="2263" spans="1:21" hidden="1" x14ac:dyDescent="0.3">
      <c r="A2263" s="3" t="s">
        <v>1967</v>
      </c>
      <c r="B2263" s="4" t="s">
        <v>369</v>
      </c>
      <c r="C2263" s="3" t="s">
        <v>1968</v>
      </c>
      <c r="D2263" s="3" t="s">
        <v>28</v>
      </c>
      <c r="F2263" s="3">
        <v>3.6</v>
      </c>
      <c r="G2263" s="3">
        <v>6</v>
      </c>
      <c r="H2263" s="3">
        <v>37</v>
      </c>
      <c r="I2263" s="3" t="s">
        <v>95</v>
      </c>
      <c r="J2263" s="3">
        <v>118</v>
      </c>
      <c r="K2263" s="4">
        <v>41824</v>
      </c>
      <c r="L2263" t="s">
        <v>229</v>
      </c>
      <c r="M2263" t="s">
        <v>32</v>
      </c>
      <c r="N2263" t="s">
        <v>415</v>
      </c>
      <c r="O2263">
        <v>89</v>
      </c>
      <c r="P2263" s="4">
        <f t="shared" si="106"/>
        <v>41888</v>
      </c>
      <c r="Q2263" s="4">
        <f t="shared" si="107"/>
        <v>41889</v>
      </c>
      <c r="R2263" s="10" t="str">
        <f t="shared" si="105"/>
        <v>id24590941889</v>
      </c>
      <c r="S2263" s="9" t="e">
        <f>VLOOKUP(R2263,box_office!$C:$F,2,FALSE)</f>
        <v>#N/A</v>
      </c>
      <c r="T2263" s="9" t="e">
        <f>VLOOKUP(R2263,box_office!$C:$F,3,FALSE)</f>
        <v>#N/A</v>
      </c>
      <c r="U2263" s="9" t="e">
        <f>VLOOKUP(R2263,box_office!$C:$F,4,FALSE)</f>
        <v>#N/A</v>
      </c>
    </row>
    <row r="2264" spans="1:21" hidden="1" x14ac:dyDescent="0.3">
      <c r="A2264" s="3" t="s">
        <v>1967</v>
      </c>
      <c r="B2264" s="4" t="s">
        <v>371</v>
      </c>
      <c r="C2264" s="3" t="s">
        <v>1968</v>
      </c>
      <c r="D2264" s="3" t="s">
        <v>28</v>
      </c>
      <c r="F2264" s="3">
        <v>3.6</v>
      </c>
      <c r="G2264" s="3">
        <v>6</v>
      </c>
      <c r="H2264" s="3">
        <v>37</v>
      </c>
      <c r="I2264" s="3" t="s">
        <v>95</v>
      </c>
      <c r="J2264" s="3">
        <v>118</v>
      </c>
      <c r="K2264" s="4">
        <v>41824</v>
      </c>
      <c r="L2264" t="s">
        <v>229</v>
      </c>
      <c r="M2264" t="s">
        <v>32</v>
      </c>
      <c r="N2264" t="s">
        <v>415</v>
      </c>
      <c r="O2264">
        <v>89</v>
      </c>
      <c r="P2264" s="4">
        <f t="shared" si="106"/>
        <v>41889</v>
      </c>
      <c r="Q2264" s="4">
        <f t="shared" si="107"/>
        <v>41890</v>
      </c>
      <c r="R2264" s="10" t="str">
        <f t="shared" si="105"/>
        <v>id24590941890</v>
      </c>
      <c r="S2264" s="9" t="e">
        <f>VLOOKUP(R2264,box_office!$C:$F,2,FALSE)</f>
        <v>#N/A</v>
      </c>
      <c r="T2264" s="9" t="e">
        <f>VLOOKUP(R2264,box_office!$C:$F,3,FALSE)</f>
        <v>#N/A</v>
      </c>
      <c r="U2264" s="9" t="e">
        <f>VLOOKUP(R2264,box_office!$C:$F,4,FALSE)</f>
        <v>#N/A</v>
      </c>
    </row>
    <row r="2265" spans="1:21" x14ac:dyDescent="0.3">
      <c r="A2265" s="3" t="s">
        <v>1981</v>
      </c>
      <c r="B2265" s="4" t="s">
        <v>348</v>
      </c>
      <c r="C2265" s="3" t="s">
        <v>1982</v>
      </c>
      <c r="D2265" s="3" t="s">
        <v>28</v>
      </c>
      <c r="F2265" s="3">
        <v>5.6</v>
      </c>
      <c r="G2265" s="3">
        <v>1</v>
      </c>
      <c r="H2265" s="3">
        <v>34</v>
      </c>
      <c r="I2265" s="3" t="s">
        <v>95</v>
      </c>
      <c r="J2265" s="3">
        <v>107</v>
      </c>
      <c r="K2265" s="4">
        <v>41873</v>
      </c>
      <c r="L2265" t="s">
        <v>31</v>
      </c>
      <c r="M2265" t="s">
        <v>32</v>
      </c>
      <c r="N2265" t="s">
        <v>294</v>
      </c>
      <c r="O2265">
        <v>90</v>
      </c>
      <c r="P2265" s="4">
        <f t="shared" si="106"/>
        <v>41873</v>
      </c>
      <c r="Q2265" s="4">
        <f t="shared" si="107"/>
        <v>41874</v>
      </c>
      <c r="R2265" s="7" t="str">
        <f t="shared" si="105"/>
        <v>id24604141874</v>
      </c>
      <c r="S2265" s="7">
        <f>VLOOKUP(R2265,box_office!$C:$F,2,FALSE)</f>
        <v>0.88976377952755914</v>
      </c>
      <c r="T2265" s="7">
        <f>VLOOKUP(R2265,box_office!$C:$F,3,FALSE)</f>
        <v>5.07</v>
      </c>
      <c r="U2265" s="7">
        <f>VLOOKUP(R2265,box_office!$C:$F,4,FALSE)</f>
        <v>1098</v>
      </c>
    </row>
    <row r="2266" spans="1:21" x14ac:dyDescent="0.3">
      <c r="A2266" s="3" t="s">
        <v>1981</v>
      </c>
      <c r="B2266" s="4" t="s">
        <v>350</v>
      </c>
      <c r="C2266" s="3" t="s">
        <v>1982</v>
      </c>
      <c r="D2266" s="3" t="s">
        <v>28</v>
      </c>
      <c r="F2266" s="3">
        <v>5.2</v>
      </c>
      <c r="G2266" s="3">
        <v>1</v>
      </c>
      <c r="H2266" s="3">
        <v>34</v>
      </c>
      <c r="I2266" s="3" t="s">
        <v>95</v>
      </c>
      <c r="J2266" s="3">
        <v>123</v>
      </c>
      <c r="K2266" s="4">
        <v>41873</v>
      </c>
      <c r="L2266" t="s">
        <v>31</v>
      </c>
      <c r="M2266" t="s">
        <v>32</v>
      </c>
      <c r="N2266" t="s">
        <v>294</v>
      </c>
      <c r="O2266">
        <v>90</v>
      </c>
      <c r="P2266" s="4">
        <f t="shared" si="106"/>
        <v>41874</v>
      </c>
      <c r="Q2266" s="4">
        <f t="shared" si="107"/>
        <v>41875</v>
      </c>
      <c r="R2266" s="7" t="str">
        <f t="shared" si="105"/>
        <v>id24604141875</v>
      </c>
      <c r="S2266" s="7">
        <f>VLOOKUP(R2266,box_office!$C:$F,2,FALSE)</f>
        <v>0.97007874015748041</v>
      </c>
      <c r="T2266" s="7">
        <f>VLOOKUP(R2266,box_office!$C:$F,3,FALSE)</f>
        <v>4.6900000000000004</v>
      </c>
      <c r="U2266" s="7">
        <f>VLOOKUP(R2266,box_office!$C:$F,4,FALSE)</f>
        <v>1148</v>
      </c>
    </row>
    <row r="2267" spans="1:21" x14ac:dyDescent="0.3">
      <c r="A2267" s="3" t="s">
        <v>1981</v>
      </c>
      <c r="B2267" s="4" t="s">
        <v>352</v>
      </c>
      <c r="C2267" s="3" t="s">
        <v>1982</v>
      </c>
      <c r="D2267" s="3" t="s">
        <v>28</v>
      </c>
      <c r="F2267" s="3">
        <v>5.4</v>
      </c>
      <c r="G2267" s="3">
        <v>1</v>
      </c>
      <c r="H2267" s="3">
        <v>34</v>
      </c>
      <c r="I2267" s="3" t="s">
        <v>95</v>
      </c>
      <c r="J2267" s="3">
        <v>144</v>
      </c>
      <c r="K2267" s="4">
        <v>41873</v>
      </c>
      <c r="L2267" t="s">
        <v>31</v>
      </c>
      <c r="M2267" t="s">
        <v>32</v>
      </c>
      <c r="N2267" t="s">
        <v>294</v>
      </c>
      <c r="O2267">
        <v>90</v>
      </c>
      <c r="P2267" s="4">
        <f t="shared" si="106"/>
        <v>41875</v>
      </c>
      <c r="Q2267" s="4">
        <f t="shared" si="107"/>
        <v>41876</v>
      </c>
      <c r="R2267" s="7" t="str">
        <f t="shared" si="105"/>
        <v>id24604141876</v>
      </c>
      <c r="S2267" s="7">
        <f>VLOOKUP(R2267,box_office!$C:$F,2,FALSE)</f>
        <v>0.39212598425196848</v>
      </c>
      <c r="T2267" s="7">
        <f>VLOOKUP(R2267,box_office!$C:$F,3,FALSE)</f>
        <v>4.3899999999999997</v>
      </c>
      <c r="U2267" s="7">
        <f>VLOOKUP(R2267,box_office!$C:$F,4,FALSE)</f>
        <v>1114</v>
      </c>
    </row>
    <row r="2268" spans="1:21" x14ac:dyDescent="0.3">
      <c r="A2268" s="3" t="s">
        <v>1981</v>
      </c>
      <c r="B2268" s="4" t="s">
        <v>354</v>
      </c>
      <c r="C2268" s="3" t="s">
        <v>1982</v>
      </c>
      <c r="D2268" s="3" t="s">
        <v>28</v>
      </c>
      <c r="F2268" s="3">
        <v>5.3</v>
      </c>
      <c r="G2268" s="3">
        <v>1</v>
      </c>
      <c r="H2268" s="3">
        <v>44</v>
      </c>
      <c r="I2268" s="3" t="s">
        <v>95</v>
      </c>
      <c r="J2268" s="3">
        <v>163</v>
      </c>
      <c r="K2268" s="4">
        <v>41873</v>
      </c>
      <c r="L2268" t="s">
        <v>31</v>
      </c>
      <c r="M2268" t="s">
        <v>32</v>
      </c>
      <c r="N2268" t="s">
        <v>294</v>
      </c>
      <c r="O2268">
        <v>90</v>
      </c>
      <c r="P2268" s="4">
        <f t="shared" si="106"/>
        <v>41876</v>
      </c>
      <c r="Q2268" s="4">
        <f t="shared" si="107"/>
        <v>41877</v>
      </c>
      <c r="R2268" s="7" t="str">
        <f t="shared" si="105"/>
        <v>id24604141877</v>
      </c>
      <c r="S2268" s="7">
        <f>VLOOKUP(R2268,box_office!$C:$F,2,FALSE)</f>
        <v>0.3133858267716535</v>
      </c>
      <c r="T2268" s="7">
        <f>VLOOKUP(R2268,box_office!$C:$F,3,FALSE)</f>
        <v>4.83</v>
      </c>
      <c r="U2268" s="7">
        <f>VLOOKUP(R2268,box_office!$C:$F,4,FALSE)</f>
        <v>1077</v>
      </c>
    </row>
    <row r="2269" spans="1:21" x14ac:dyDescent="0.3">
      <c r="A2269" s="3" t="s">
        <v>1981</v>
      </c>
      <c r="B2269" s="4" t="s">
        <v>356</v>
      </c>
      <c r="C2269" s="3" t="s">
        <v>1982</v>
      </c>
      <c r="D2269" s="3" t="s">
        <v>28</v>
      </c>
      <c r="F2269" s="3">
        <v>5.0999999999999996</v>
      </c>
      <c r="G2269" s="3">
        <v>1</v>
      </c>
      <c r="H2269" s="3">
        <v>44</v>
      </c>
      <c r="I2269" s="3" t="s">
        <v>95</v>
      </c>
      <c r="J2269" s="3">
        <v>173</v>
      </c>
      <c r="K2269" s="4">
        <v>41873</v>
      </c>
      <c r="L2269" t="s">
        <v>31</v>
      </c>
      <c r="M2269" t="s">
        <v>32</v>
      </c>
      <c r="N2269" t="s">
        <v>294</v>
      </c>
      <c r="O2269">
        <v>90</v>
      </c>
      <c r="P2269" s="4">
        <f t="shared" si="106"/>
        <v>41877</v>
      </c>
      <c r="Q2269" s="4">
        <f t="shared" si="107"/>
        <v>41878</v>
      </c>
      <c r="R2269" s="7" t="str">
        <f t="shared" si="105"/>
        <v>id24604141878</v>
      </c>
      <c r="S2269" s="7">
        <f>VLOOKUP(R2269,box_office!$C:$F,2,FALSE)</f>
        <v>0.25354330708661421</v>
      </c>
      <c r="T2269" s="7">
        <f>VLOOKUP(R2269,box_office!$C:$F,3,FALSE)</f>
        <v>4.79</v>
      </c>
      <c r="U2269" s="7">
        <f>VLOOKUP(R2269,box_office!$C:$F,4,FALSE)</f>
        <v>1065</v>
      </c>
    </row>
    <row r="2270" spans="1:21" x14ac:dyDescent="0.3">
      <c r="A2270" s="3" t="s">
        <v>1981</v>
      </c>
      <c r="B2270" s="4" t="s">
        <v>358</v>
      </c>
      <c r="C2270" s="3" t="s">
        <v>1982</v>
      </c>
      <c r="D2270" s="3" t="s">
        <v>28</v>
      </c>
      <c r="F2270" s="3">
        <v>5.0999999999999996</v>
      </c>
      <c r="G2270" s="3">
        <v>1</v>
      </c>
      <c r="H2270" s="3">
        <v>44</v>
      </c>
      <c r="I2270" s="3" t="s">
        <v>95</v>
      </c>
      <c r="J2270" s="3">
        <v>180</v>
      </c>
      <c r="K2270" s="4">
        <v>41873</v>
      </c>
      <c r="L2270" t="s">
        <v>31</v>
      </c>
      <c r="M2270" t="s">
        <v>32</v>
      </c>
      <c r="N2270" t="s">
        <v>294</v>
      </c>
      <c r="O2270">
        <v>90</v>
      </c>
      <c r="P2270" s="4">
        <f t="shared" si="106"/>
        <v>41878</v>
      </c>
      <c r="Q2270" s="4">
        <f t="shared" si="107"/>
        <v>41879</v>
      </c>
      <c r="R2270" s="7" t="str">
        <f t="shared" si="105"/>
        <v>id24604141879</v>
      </c>
      <c r="S2270" s="7">
        <f>VLOOKUP(R2270,box_office!$C:$F,2,FALSE)</f>
        <v>0.21259842519685043</v>
      </c>
      <c r="T2270" s="7">
        <f>VLOOKUP(R2270,box_office!$C:$F,3,FALSE)</f>
        <v>4.5199999999999996</v>
      </c>
      <c r="U2270" s="7">
        <f>VLOOKUP(R2270,box_office!$C:$F,4,FALSE)</f>
        <v>784</v>
      </c>
    </row>
    <row r="2271" spans="1:21" hidden="1" x14ac:dyDescent="0.3">
      <c r="A2271" s="3" t="s">
        <v>1981</v>
      </c>
      <c r="B2271" s="4" t="s">
        <v>360</v>
      </c>
      <c r="C2271" s="3" t="s">
        <v>1982</v>
      </c>
      <c r="D2271" s="3" t="s">
        <v>28</v>
      </c>
      <c r="F2271" s="3">
        <v>5.3</v>
      </c>
      <c r="G2271" s="3">
        <v>1</v>
      </c>
      <c r="H2271" s="3">
        <v>44</v>
      </c>
      <c r="I2271" s="3" t="s">
        <v>95</v>
      </c>
      <c r="J2271" s="3">
        <v>204</v>
      </c>
      <c r="K2271" s="4">
        <v>41873</v>
      </c>
      <c r="L2271" t="s">
        <v>31</v>
      </c>
      <c r="M2271" t="s">
        <v>32</v>
      </c>
      <c r="N2271" t="s">
        <v>294</v>
      </c>
      <c r="O2271">
        <v>90</v>
      </c>
      <c r="P2271" s="4">
        <f t="shared" si="106"/>
        <v>41884</v>
      </c>
      <c r="Q2271" s="4">
        <f t="shared" si="107"/>
        <v>41885</v>
      </c>
      <c r="R2271" s="10" t="str">
        <f t="shared" si="105"/>
        <v>id24604141885</v>
      </c>
      <c r="S2271" s="9" t="e">
        <f>VLOOKUP(R2271,box_office!$C:$F,2,FALSE)</f>
        <v>#N/A</v>
      </c>
      <c r="T2271" s="9" t="e">
        <f>VLOOKUP(R2271,box_office!$C:$F,3,FALSE)</f>
        <v>#N/A</v>
      </c>
      <c r="U2271" s="9" t="e">
        <f>VLOOKUP(R2271,box_office!$C:$F,4,FALSE)</f>
        <v>#N/A</v>
      </c>
    </row>
    <row r="2272" spans="1:21" hidden="1" x14ac:dyDescent="0.3">
      <c r="A2272" s="3" t="s">
        <v>1981</v>
      </c>
      <c r="B2272" s="4" t="s">
        <v>362</v>
      </c>
      <c r="C2272" s="3" t="s">
        <v>1982</v>
      </c>
      <c r="D2272" s="3" t="s">
        <v>28</v>
      </c>
      <c r="F2272" s="3">
        <v>5.2</v>
      </c>
      <c r="G2272" s="3">
        <v>1</v>
      </c>
      <c r="H2272" s="3">
        <v>44</v>
      </c>
      <c r="I2272" s="3" t="s">
        <v>95</v>
      </c>
      <c r="J2272" s="3">
        <v>206</v>
      </c>
      <c r="K2272" s="4">
        <v>41873</v>
      </c>
      <c r="L2272" t="s">
        <v>31</v>
      </c>
      <c r="M2272" t="s">
        <v>32</v>
      </c>
      <c r="N2272" t="s">
        <v>294</v>
      </c>
      <c r="O2272">
        <v>90</v>
      </c>
      <c r="P2272" s="4">
        <f t="shared" si="106"/>
        <v>41885</v>
      </c>
      <c r="Q2272" s="4">
        <f t="shared" si="107"/>
        <v>41886</v>
      </c>
      <c r="R2272" s="10" t="str">
        <f t="shared" si="105"/>
        <v>id24604141886</v>
      </c>
      <c r="S2272" s="9" t="e">
        <f>VLOOKUP(R2272,box_office!$C:$F,2,FALSE)</f>
        <v>#N/A</v>
      </c>
      <c r="T2272" s="9" t="e">
        <f>VLOOKUP(R2272,box_office!$C:$F,3,FALSE)</f>
        <v>#N/A</v>
      </c>
      <c r="U2272" s="9" t="e">
        <f>VLOOKUP(R2272,box_office!$C:$F,4,FALSE)</f>
        <v>#N/A</v>
      </c>
    </row>
    <row r="2273" spans="1:21" hidden="1" x14ac:dyDescent="0.3">
      <c r="A2273" s="3" t="s">
        <v>1981</v>
      </c>
      <c r="B2273" s="4" t="s">
        <v>364</v>
      </c>
      <c r="C2273" s="3" t="s">
        <v>1982</v>
      </c>
      <c r="D2273" s="3" t="s">
        <v>28</v>
      </c>
      <c r="F2273" s="3">
        <v>5.2</v>
      </c>
      <c r="G2273" s="3">
        <v>1</v>
      </c>
      <c r="H2273" s="3">
        <v>44</v>
      </c>
      <c r="I2273" s="3" t="s">
        <v>95</v>
      </c>
      <c r="J2273" s="3">
        <v>207</v>
      </c>
      <c r="K2273" s="4">
        <v>41873</v>
      </c>
      <c r="L2273" t="s">
        <v>31</v>
      </c>
      <c r="M2273" t="s">
        <v>32</v>
      </c>
      <c r="N2273" t="s">
        <v>294</v>
      </c>
      <c r="O2273">
        <v>90</v>
      </c>
      <c r="P2273" s="4">
        <f t="shared" si="106"/>
        <v>41886</v>
      </c>
      <c r="Q2273" s="4">
        <f t="shared" si="107"/>
        <v>41887</v>
      </c>
      <c r="R2273" s="10" t="str">
        <f t="shared" si="105"/>
        <v>id24604141887</v>
      </c>
      <c r="S2273" s="9" t="e">
        <f>VLOOKUP(R2273,box_office!$C:$F,2,FALSE)</f>
        <v>#N/A</v>
      </c>
      <c r="T2273" s="9" t="e">
        <f>VLOOKUP(R2273,box_office!$C:$F,3,FALSE)</f>
        <v>#N/A</v>
      </c>
      <c r="U2273" s="9" t="e">
        <f>VLOOKUP(R2273,box_office!$C:$F,4,FALSE)</f>
        <v>#N/A</v>
      </c>
    </row>
    <row r="2274" spans="1:21" hidden="1" x14ac:dyDescent="0.3">
      <c r="A2274" s="3" t="s">
        <v>1981</v>
      </c>
      <c r="B2274" s="4" t="s">
        <v>367</v>
      </c>
      <c r="C2274" s="3" t="s">
        <v>1982</v>
      </c>
      <c r="D2274" s="3" t="s">
        <v>28</v>
      </c>
      <c r="F2274" s="3">
        <v>5.2</v>
      </c>
      <c r="G2274" s="3">
        <v>1</v>
      </c>
      <c r="H2274" s="3">
        <v>44</v>
      </c>
      <c r="I2274" s="3" t="s">
        <v>95</v>
      </c>
      <c r="J2274" s="3">
        <v>209</v>
      </c>
      <c r="K2274" s="4">
        <v>41873</v>
      </c>
      <c r="L2274" t="s">
        <v>31</v>
      </c>
      <c r="M2274" t="s">
        <v>32</v>
      </c>
      <c r="N2274" t="s">
        <v>294</v>
      </c>
      <c r="O2274">
        <v>90</v>
      </c>
      <c r="P2274" s="4">
        <f t="shared" si="106"/>
        <v>41887</v>
      </c>
      <c r="Q2274" s="4">
        <f t="shared" si="107"/>
        <v>41888</v>
      </c>
      <c r="R2274" s="10" t="str">
        <f t="shared" si="105"/>
        <v>id24604141888</v>
      </c>
      <c r="S2274" s="9" t="e">
        <f>VLOOKUP(R2274,box_office!$C:$F,2,FALSE)</f>
        <v>#N/A</v>
      </c>
      <c r="T2274" s="9" t="e">
        <f>VLOOKUP(R2274,box_office!$C:$F,3,FALSE)</f>
        <v>#N/A</v>
      </c>
      <c r="U2274" s="9" t="e">
        <f>VLOOKUP(R2274,box_office!$C:$F,4,FALSE)</f>
        <v>#N/A</v>
      </c>
    </row>
    <row r="2275" spans="1:21" hidden="1" x14ac:dyDescent="0.3">
      <c r="A2275" s="3" t="s">
        <v>1981</v>
      </c>
      <c r="B2275" s="4" t="s">
        <v>369</v>
      </c>
      <c r="C2275" s="3" t="s">
        <v>1982</v>
      </c>
      <c r="D2275" s="3" t="s">
        <v>28</v>
      </c>
      <c r="F2275" s="3">
        <v>5.2</v>
      </c>
      <c r="G2275" s="3">
        <v>1</v>
      </c>
      <c r="H2275" s="3">
        <v>44</v>
      </c>
      <c r="I2275" s="3" t="s">
        <v>95</v>
      </c>
      <c r="J2275" s="3">
        <v>211</v>
      </c>
      <c r="K2275" s="4">
        <v>41873</v>
      </c>
      <c r="L2275" t="s">
        <v>31</v>
      </c>
      <c r="M2275" t="s">
        <v>32</v>
      </c>
      <c r="N2275" t="s">
        <v>294</v>
      </c>
      <c r="O2275">
        <v>90</v>
      </c>
      <c r="P2275" s="4">
        <f t="shared" si="106"/>
        <v>41888</v>
      </c>
      <c r="Q2275" s="4">
        <f t="shared" si="107"/>
        <v>41889</v>
      </c>
      <c r="R2275" s="10" t="str">
        <f t="shared" si="105"/>
        <v>id24604141889</v>
      </c>
      <c r="S2275" s="9" t="e">
        <f>VLOOKUP(R2275,box_office!$C:$F,2,FALSE)</f>
        <v>#N/A</v>
      </c>
      <c r="T2275" s="9" t="e">
        <f>VLOOKUP(R2275,box_office!$C:$F,3,FALSE)</f>
        <v>#N/A</v>
      </c>
      <c r="U2275" s="9" t="e">
        <f>VLOOKUP(R2275,box_office!$C:$F,4,FALSE)</f>
        <v>#N/A</v>
      </c>
    </row>
    <row r="2276" spans="1:21" hidden="1" x14ac:dyDescent="0.3">
      <c r="A2276" s="3" t="s">
        <v>1981</v>
      </c>
      <c r="B2276" s="4" t="s">
        <v>371</v>
      </c>
      <c r="C2276" s="3" t="s">
        <v>1982</v>
      </c>
      <c r="D2276" s="3" t="s">
        <v>28</v>
      </c>
      <c r="F2276" s="3">
        <v>5.0999999999999996</v>
      </c>
      <c r="G2276" s="3">
        <v>1</v>
      </c>
      <c r="H2276" s="3">
        <v>44</v>
      </c>
      <c r="I2276" s="3" t="s">
        <v>95</v>
      </c>
      <c r="J2276" s="3">
        <v>211</v>
      </c>
      <c r="K2276" s="4">
        <v>41873</v>
      </c>
      <c r="L2276" t="s">
        <v>31</v>
      </c>
      <c r="M2276" t="s">
        <v>32</v>
      </c>
      <c r="N2276" t="s">
        <v>294</v>
      </c>
      <c r="O2276">
        <v>90</v>
      </c>
      <c r="P2276" s="4">
        <f t="shared" si="106"/>
        <v>41889</v>
      </c>
      <c r="Q2276" s="4">
        <f t="shared" si="107"/>
        <v>41890</v>
      </c>
      <c r="R2276" s="10" t="str">
        <f t="shared" si="105"/>
        <v>id24604141890</v>
      </c>
      <c r="S2276" s="9" t="e">
        <f>VLOOKUP(R2276,box_office!$C:$F,2,FALSE)</f>
        <v>#N/A</v>
      </c>
      <c r="T2276" s="9" t="e">
        <f>VLOOKUP(R2276,box_office!$C:$F,3,FALSE)</f>
        <v>#N/A</v>
      </c>
      <c r="U2276" s="9" t="e">
        <f>VLOOKUP(R2276,box_office!$C:$F,4,FALSE)</f>
        <v>#N/A</v>
      </c>
    </row>
    <row r="2277" spans="1:21" hidden="1" x14ac:dyDescent="0.3">
      <c r="A2277" s="3" t="s">
        <v>1981</v>
      </c>
      <c r="B2277" s="4" t="s">
        <v>373</v>
      </c>
      <c r="C2277" s="3" t="s">
        <v>1982</v>
      </c>
      <c r="D2277" s="3" t="s">
        <v>28</v>
      </c>
      <c r="F2277" s="3">
        <v>5.0999999999999996</v>
      </c>
      <c r="G2277" s="3">
        <v>1</v>
      </c>
      <c r="H2277" s="3">
        <v>44</v>
      </c>
      <c r="I2277" s="3" t="s">
        <v>95</v>
      </c>
      <c r="J2277" s="3">
        <v>211</v>
      </c>
      <c r="K2277" s="4">
        <v>41873</v>
      </c>
      <c r="L2277" t="s">
        <v>31</v>
      </c>
      <c r="M2277" t="s">
        <v>32</v>
      </c>
      <c r="N2277" t="s">
        <v>294</v>
      </c>
      <c r="O2277">
        <v>90</v>
      </c>
      <c r="P2277" s="4">
        <f t="shared" si="106"/>
        <v>41890</v>
      </c>
      <c r="Q2277" s="4">
        <f t="shared" si="107"/>
        <v>41891</v>
      </c>
      <c r="R2277" s="10" t="str">
        <f t="shared" si="105"/>
        <v>id24604141891</v>
      </c>
      <c r="S2277" s="9" t="e">
        <f>VLOOKUP(R2277,box_office!$C:$F,2,FALSE)</f>
        <v>#N/A</v>
      </c>
      <c r="T2277" s="9" t="e">
        <f>VLOOKUP(R2277,box_office!$C:$F,3,FALSE)</f>
        <v>#N/A</v>
      </c>
      <c r="U2277" s="9" t="e">
        <f>VLOOKUP(R2277,box_office!$C:$F,4,FALSE)</f>
        <v>#N/A</v>
      </c>
    </row>
    <row r="2278" spans="1:21" hidden="1" x14ac:dyDescent="0.3">
      <c r="A2278" s="3" t="s">
        <v>1981</v>
      </c>
      <c r="B2278" s="4" t="s">
        <v>375</v>
      </c>
      <c r="C2278" s="3" t="s">
        <v>1982</v>
      </c>
      <c r="D2278" s="3" t="s">
        <v>28</v>
      </c>
      <c r="F2278" s="3">
        <v>5.0999999999999996</v>
      </c>
      <c r="G2278" s="3">
        <v>1</v>
      </c>
      <c r="H2278" s="3">
        <v>44</v>
      </c>
      <c r="I2278" s="3" t="s">
        <v>95</v>
      </c>
      <c r="J2278" s="3">
        <v>211</v>
      </c>
      <c r="K2278" s="4">
        <v>41873</v>
      </c>
      <c r="L2278" t="s">
        <v>31</v>
      </c>
      <c r="M2278" t="s">
        <v>32</v>
      </c>
      <c r="N2278" t="s">
        <v>294</v>
      </c>
      <c r="O2278">
        <v>90</v>
      </c>
      <c r="P2278" s="4">
        <f t="shared" si="106"/>
        <v>41891</v>
      </c>
      <c r="Q2278" s="4">
        <f t="shared" si="107"/>
        <v>41892</v>
      </c>
      <c r="R2278" s="10" t="str">
        <f t="shared" si="105"/>
        <v>id24604141892</v>
      </c>
      <c r="S2278" s="9" t="e">
        <f>VLOOKUP(R2278,box_office!$C:$F,2,FALSE)</f>
        <v>#N/A</v>
      </c>
      <c r="T2278" s="9" t="e">
        <f>VLOOKUP(R2278,box_office!$C:$F,3,FALSE)</f>
        <v>#N/A</v>
      </c>
      <c r="U2278" s="9" t="e">
        <f>VLOOKUP(R2278,box_office!$C:$F,4,FALSE)</f>
        <v>#N/A</v>
      </c>
    </row>
    <row r="2279" spans="1:21" hidden="1" x14ac:dyDescent="0.3">
      <c r="A2279" s="3" t="s">
        <v>1981</v>
      </c>
      <c r="B2279" s="4" t="s">
        <v>377</v>
      </c>
      <c r="C2279" s="3" t="s">
        <v>1982</v>
      </c>
      <c r="D2279" s="3" t="s">
        <v>28</v>
      </c>
      <c r="F2279" s="3">
        <v>5.0999999999999996</v>
      </c>
      <c r="G2279" s="3">
        <v>1</v>
      </c>
      <c r="H2279" s="3">
        <v>44</v>
      </c>
      <c r="I2279" s="3" t="s">
        <v>95</v>
      </c>
      <c r="J2279" s="3">
        <v>212</v>
      </c>
      <c r="K2279" s="4">
        <v>41873</v>
      </c>
      <c r="L2279" t="s">
        <v>31</v>
      </c>
      <c r="M2279" t="s">
        <v>32</v>
      </c>
      <c r="N2279" t="s">
        <v>294</v>
      </c>
      <c r="O2279">
        <v>90</v>
      </c>
      <c r="P2279" s="4">
        <f t="shared" si="106"/>
        <v>41892</v>
      </c>
      <c r="Q2279" s="4">
        <f t="shared" si="107"/>
        <v>41893</v>
      </c>
      <c r="R2279" s="10" t="str">
        <f t="shared" si="105"/>
        <v>id24604141893</v>
      </c>
      <c r="S2279" s="9" t="e">
        <f>VLOOKUP(R2279,box_office!$C:$F,2,FALSE)</f>
        <v>#N/A</v>
      </c>
      <c r="T2279" s="9" t="e">
        <f>VLOOKUP(R2279,box_office!$C:$F,3,FALSE)</f>
        <v>#N/A</v>
      </c>
      <c r="U2279" s="9" t="e">
        <f>VLOOKUP(R2279,box_office!$C:$F,4,FALSE)</f>
        <v>#N/A</v>
      </c>
    </row>
    <row r="2280" spans="1:21" hidden="1" x14ac:dyDescent="0.3">
      <c r="A2280" s="3" t="s">
        <v>1981</v>
      </c>
      <c r="B2280" s="4" t="s">
        <v>313</v>
      </c>
      <c r="C2280" s="3" t="s">
        <v>1982</v>
      </c>
      <c r="D2280" s="3" t="s">
        <v>28</v>
      </c>
      <c r="F2280" s="3">
        <v>5.0999999999999996</v>
      </c>
      <c r="G2280" s="3">
        <v>1</v>
      </c>
      <c r="H2280" s="3">
        <v>44</v>
      </c>
      <c r="I2280" s="3" t="s">
        <v>95</v>
      </c>
      <c r="J2280" s="3">
        <v>212</v>
      </c>
      <c r="K2280" s="4">
        <v>41873</v>
      </c>
      <c r="L2280" t="s">
        <v>31</v>
      </c>
      <c r="M2280" t="s">
        <v>32</v>
      </c>
      <c r="N2280" t="s">
        <v>294</v>
      </c>
      <c r="O2280">
        <v>90</v>
      </c>
      <c r="P2280" s="4">
        <f t="shared" si="106"/>
        <v>41893</v>
      </c>
      <c r="Q2280" s="4">
        <f t="shared" si="107"/>
        <v>41894</v>
      </c>
      <c r="R2280" s="10" t="str">
        <f t="shared" si="105"/>
        <v>id24604141894</v>
      </c>
      <c r="S2280" s="9" t="e">
        <f>VLOOKUP(R2280,box_office!$C:$F,2,FALSE)</f>
        <v>#N/A</v>
      </c>
      <c r="T2280" s="9" t="e">
        <f>VLOOKUP(R2280,box_office!$C:$F,3,FALSE)</f>
        <v>#N/A</v>
      </c>
      <c r="U2280" s="9" t="e">
        <f>VLOOKUP(R2280,box_office!$C:$F,4,FALSE)</f>
        <v>#N/A</v>
      </c>
    </row>
    <row r="2281" spans="1:21" hidden="1" x14ac:dyDescent="0.3">
      <c r="A2281" s="3" t="s">
        <v>1981</v>
      </c>
      <c r="B2281" s="4" t="s">
        <v>318</v>
      </c>
      <c r="C2281" s="3" t="s">
        <v>1982</v>
      </c>
      <c r="D2281" s="3" t="s">
        <v>28</v>
      </c>
      <c r="F2281" s="3">
        <v>5.0999999999999996</v>
      </c>
      <c r="G2281" s="3">
        <v>1</v>
      </c>
      <c r="H2281" s="3">
        <v>44</v>
      </c>
      <c r="I2281" s="3" t="s">
        <v>95</v>
      </c>
      <c r="J2281" s="3">
        <v>212</v>
      </c>
      <c r="K2281" s="4">
        <v>41873</v>
      </c>
      <c r="L2281" t="s">
        <v>31</v>
      </c>
      <c r="M2281" t="s">
        <v>32</v>
      </c>
      <c r="N2281" t="s">
        <v>294</v>
      </c>
      <c r="O2281">
        <v>90</v>
      </c>
      <c r="P2281" s="4">
        <f t="shared" si="106"/>
        <v>41894</v>
      </c>
      <c r="Q2281" s="4">
        <f t="shared" si="107"/>
        <v>41895</v>
      </c>
      <c r="R2281" s="10" t="str">
        <f t="shared" si="105"/>
        <v>id24604141895</v>
      </c>
      <c r="S2281" s="9" t="e">
        <f>VLOOKUP(R2281,box_office!$C:$F,2,FALSE)</f>
        <v>#N/A</v>
      </c>
      <c r="T2281" s="9" t="e">
        <f>VLOOKUP(R2281,box_office!$C:$F,3,FALSE)</f>
        <v>#N/A</v>
      </c>
      <c r="U2281" s="9" t="e">
        <f>VLOOKUP(R2281,box_office!$C:$F,4,FALSE)</f>
        <v>#N/A</v>
      </c>
    </row>
    <row r="2282" spans="1:21" hidden="1" x14ac:dyDescent="0.3">
      <c r="A2282" s="3" t="s">
        <v>1981</v>
      </c>
      <c r="B2282" s="4" t="s">
        <v>320</v>
      </c>
      <c r="C2282" s="3" t="s">
        <v>1982</v>
      </c>
      <c r="D2282" s="3" t="s">
        <v>28</v>
      </c>
      <c r="F2282" s="3">
        <v>5.0999999999999996</v>
      </c>
      <c r="G2282" s="3">
        <v>1</v>
      </c>
      <c r="H2282" s="3">
        <v>44</v>
      </c>
      <c r="I2282" s="3" t="s">
        <v>95</v>
      </c>
      <c r="J2282" s="3">
        <v>213</v>
      </c>
      <c r="K2282" s="4">
        <v>41873</v>
      </c>
      <c r="L2282" t="s">
        <v>31</v>
      </c>
      <c r="M2282" t="s">
        <v>32</v>
      </c>
      <c r="N2282" t="s">
        <v>294</v>
      </c>
      <c r="O2282">
        <v>90</v>
      </c>
      <c r="P2282" s="4">
        <f t="shared" si="106"/>
        <v>41896</v>
      </c>
      <c r="Q2282" s="4">
        <f t="shared" si="107"/>
        <v>41897</v>
      </c>
      <c r="R2282" s="10" t="str">
        <f t="shared" si="105"/>
        <v>id24604141897</v>
      </c>
      <c r="S2282" s="9" t="e">
        <f>VLOOKUP(R2282,box_office!$C:$F,2,FALSE)</f>
        <v>#N/A</v>
      </c>
      <c r="T2282" s="9" t="e">
        <f>VLOOKUP(R2282,box_office!$C:$F,3,FALSE)</f>
        <v>#N/A</v>
      </c>
      <c r="U2282" s="9" t="e">
        <f>VLOOKUP(R2282,box_office!$C:$F,4,FALSE)</f>
        <v>#N/A</v>
      </c>
    </row>
    <row r="2283" spans="1:21" x14ac:dyDescent="0.3">
      <c r="A2283" s="3" t="s">
        <v>1989</v>
      </c>
      <c r="B2283" s="4" t="s">
        <v>360</v>
      </c>
      <c r="C2283" s="3" t="s">
        <v>1990</v>
      </c>
      <c r="D2283" s="3" t="s">
        <v>28</v>
      </c>
      <c r="F2283" s="3">
        <v>3.5</v>
      </c>
      <c r="G2283" s="3">
        <v>9</v>
      </c>
      <c r="H2283" s="3">
        <v>78</v>
      </c>
      <c r="I2283" s="3" t="s">
        <v>95</v>
      </c>
      <c r="J2283" s="3">
        <v>64</v>
      </c>
      <c r="K2283" s="4">
        <v>41880</v>
      </c>
      <c r="L2283" t="s">
        <v>31</v>
      </c>
      <c r="M2283" t="s">
        <v>229</v>
      </c>
      <c r="N2283" t="s">
        <v>32</v>
      </c>
      <c r="O2283">
        <v>87</v>
      </c>
      <c r="P2283" s="4">
        <f t="shared" si="106"/>
        <v>41884</v>
      </c>
      <c r="Q2283" s="4">
        <f t="shared" si="107"/>
        <v>41885</v>
      </c>
      <c r="R2283" s="7" t="str">
        <f t="shared" si="105"/>
        <v>id24605341885</v>
      </c>
      <c r="S2283" s="7">
        <f>VLOOKUP(R2283,box_office!$C:$F,2,FALSE)</f>
        <v>4.4094488188976377E-2</v>
      </c>
      <c r="T2283" s="7">
        <f>VLOOKUP(R2283,box_office!$C:$F,3,FALSE)</f>
        <v>5.46</v>
      </c>
      <c r="U2283" s="7">
        <f>VLOOKUP(R2283,box_office!$C:$F,4,FALSE)</f>
        <v>806</v>
      </c>
    </row>
    <row r="2284" spans="1:21" x14ac:dyDescent="0.3">
      <c r="A2284" s="3" t="s">
        <v>1989</v>
      </c>
      <c r="B2284" s="4" t="s">
        <v>362</v>
      </c>
      <c r="C2284" s="3" t="s">
        <v>1990</v>
      </c>
      <c r="D2284" s="3" t="s">
        <v>28</v>
      </c>
      <c r="F2284" s="3">
        <v>3.4</v>
      </c>
      <c r="G2284" s="3">
        <v>9</v>
      </c>
      <c r="H2284" s="3">
        <v>78</v>
      </c>
      <c r="I2284" s="3" t="s">
        <v>95</v>
      </c>
      <c r="J2284" s="3">
        <v>67</v>
      </c>
      <c r="K2284" s="4">
        <v>41880</v>
      </c>
      <c r="L2284" t="s">
        <v>31</v>
      </c>
      <c r="M2284" t="s">
        <v>229</v>
      </c>
      <c r="N2284" t="s">
        <v>32</v>
      </c>
      <c r="O2284">
        <v>87</v>
      </c>
      <c r="P2284" s="4">
        <f t="shared" si="106"/>
        <v>41885</v>
      </c>
      <c r="Q2284" s="4">
        <f t="shared" si="107"/>
        <v>41886</v>
      </c>
      <c r="R2284" s="7" t="str">
        <f t="shared" si="105"/>
        <v>id24605341886</v>
      </c>
      <c r="S2284" s="7">
        <f>VLOOKUP(R2284,box_office!$C:$F,2,FALSE)</f>
        <v>3.937007874015748E-2</v>
      </c>
      <c r="T2284" s="7">
        <f>VLOOKUP(R2284,box_office!$C:$F,3,FALSE)</f>
        <v>4.99</v>
      </c>
      <c r="U2284" s="7">
        <f>VLOOKUP(R2284,box_office!$C:$F,4,FALSE)</f>
        <v>791</v>
      </c>
    </row>
    <row r="2285" spans="1:21" hidden="1" x14ac:dyDescent="0.3">
      <c r="A2285" s="3" t="s">
        <v>1989</v>
      </c>
      <c r="B2285" s="4" t="s">
        <v>364</v>
      </c>
      <c r="C2285" s="3" t="s">
        <v>1990</v>
      </c>
      <c r="D2285" s="3" t="s">
        <v>28</v>
      </c>
      <c r="F2285" s="3">
        <v>3.3</v>
      </c>
      <c r="G2285" s="3">
        <v>9</v>
      </c>
      <c r="H2285" s="3">
        <v>78</v>
      </c>
      <c r="I2285" s="3" t="s">
        <v>95</v>
      </c>
      <c r="J2285" s="3">
        <v>68</v>
      </c>
      <c r="K2285" s="4">
        <v>41880</v>
      </c>
      <c r="L2285" t="s">
        <v>31</v>
      </c>
      <c r="M2285" t="s">
        <v>229</v>
      </c>
      <c r="N2285" t="s">
        <v>32</v>
      </c>
      <c r="O2285">
        <v>87</v>
      </c>
      <c r="P2285" s="4">
        <f t="shared" si="106"/>
        <v>41886</v>
      </c>
      <c r="Q2285" s="4">
        <f t="shared" si="107"/>
        <v>41887</v>
      </c>
      <c r="R2285" s="10" t="str">
        <f t="shared" si="105"/>
        <v>id24605341887</v>
      </c>
      <c r="S2285" s="9" t="e">
        <f>VLOOKUP(R2285,box_office!$C:$F,2,FALSE)</f>
        <v>#N/A</v>
      </c>
      <c r="T2285" s="9" t="e">
        <f>VLOOKUP(R2285,box_office!$C:$F,3,FALSE)</f>
        <v>#N/A</v>
      </c>
      <c r="U2285" s="9" t="e">
        <f>VLOOKUP(R2285,box_office!$C:$F,4,FALSE)</f>
        <v>#N/A</v>
      </c>
    </row>
    <row r="2286" spans="1:21" hidden="1" x14ac:dyDescent="0.3">
      <c r="A2286" s="3" t="s">
        <v>1989</v>
      </c>
      <c r="B2286" s="4" t="s">
        <v>367</v>
      </c>
      <c r="C2286" s="3" t="s">
        <v>1990</v>
      </c>
      <c r="D2286" s="3" t="s">
        <v>28</v>
      </c>
      <c r="F2286" s="3">
        <v>3.3</v>
      </c>
      <c r="G2286" s="3">
        <v>9</v>
      </c>
      <c r="H2286" s="3">
        <v>78</v>
      </c>
      <c r="I2286" s="3" t="s">
        <v>95</v>
      </c>
      <c r="J2286" s="3">
        <v>68</v>
      </c>
      <c r="K2286" s="4">
        <v>41880</v>
      </c>
      <c r="L2286" t="s">
        <v>31</v>
      </c>
      <c r="M2286" t="s">
        <v>229</v>
      </c>
      <c r="N2286" t="s">
        <v>32</v>
      </c>
      <c r="O2286">
        <v>87</v>
      </c>
      <c r="P2286" s="4">
        <f t="shared" si="106"/>
        <v>41887</v>
      </c>
      <c r="Q2286" s="4">
        <f t="shared" si="107"/>
        <v>41888</v>
      </c>
      <c r="R2286" s="10" t="str">
        <f t="shared" si="105"/>
        <v>id24605341888</v>
      </c>
      <c r="S2286" s="9" t="e">
        <f>VLOOKUP(R2286,box_office!$C:$F,2,FALSE)</f>
        <v>#N/A</v>
      </c>
      <c r="T2286" s="9" t="e">
        <f>VLOOKUP(R2286,box_office!$C:$F,3,FALSE)</f>
        <v>#N/A</v>
      </c>
      <c r="U2286" s="9" t="e">
        <f>VLOOKUP(R2286,box_office!$C:$F,4,FALSE)</f>
        <v>#N/A</v>
      </c>
    </row>
    <row r="2287" spans="1:21" hidden="1" x14ac:dyDescent="0.3">
      <c r="A2287" s="3" t="s">
        <v>1989</v>
      </c>
      <c r="B2287" s="4" t="s">
        <v>369</v>
      </c>
      <c r="C2287" s="3" t="s">
        <v>1990</v>
      </c>
      <c r="D2287" s="3" t="s">
        <v>28</v>
      </c>
      <c r="F2287" s="3">
        <v>3.3</v>
      </c>
      <c r="G2287" s="3">
        <v>9</v>
      </c>
      <c r="H2287" s="3">
        <v>78</v>
      </c>
      <c r="I2287" s="3" t="s">
        <v>95</v>
      </c>
      <c r="J2287" s="3">
        <v>68</v>
      </c>
      <c r="K2287" s="4">
        <v>41880</v>
      </c>
      <c r="L2287" t="s">
        <v>31</v>
      </c>
      <c r="M2287" t="s">
        <v>229</v>
      </c>
      <c r="N2287" t="s">
        <v>32</v>
      </c>
      <c r="O2287">
        <v>87</v>
      </c>
      <c r="P2287" s="4">
        <f t="shared" si="106"/>
        <v>41888</v>
      </c>
      <c r="Q2287" s="4">
        <f t="shared" si="107"/>
        <v>41889</v>
      </c>
      <c r="R2287" s="10" t="str">
        <f t="shared" si="105"/>
        <v>id24605341889</v>
      </c>
      <c r="S2287" s="9" t="e">
        <f>VLOOKUP(R2287,box_office!$C:$F,2,FALSE)</f>
        <v>#N/A</v>
      </c>
      <c r="T2287" s="9" t="e">
        <f>VLOOKUP(R2287,box_office!$C:$F,3,FALSE)</f>
        <v>#N/A</v>
      </c>
      <c r="U2287" s="9" t="e">
        <f>VLOOKUP(R2287,box_office!$C:$F,4,FALSE)</f>
        <v>#N/A</v>
      </c>
    </row>
    <row r="2288" spans="1:21" x14ac:dyDescent="0.3">
      <c r="A2288" s="3" t="s">
        <v>1989</v>
      </c>
      <c r="B2288" s="4" t="s">
        <v>371</v>
      </c>
      <c r="C2288" s="3" t="s">
        <v>1990</v>
      </c>
      <c r="D2288" s="3" t="s">
        <v>28</v>
      </c>
      <c r="F2288" s="3">
        <v>3.4</v>
      </c>
      <c r="G2288" s="3">
        <v>9</v>
      </c>
      <c r="H2288" s="3">
        <v>78</v>
      </c>
      <c r="I2288" s="3" t="s">
        <v>95</v>
      </c>
      <c r="J2288" s="3">
        <v>68</v>
      </c>
      <c r="K2288" s="4">
        <v>41880</v>
      </c>
      <c r="L2288" t="s">
        <v>31</v>
      </c>
      <c r="M2288" t="s">
        <v>229</v>
      </c>
      <c r="N2288" t="s">
        <v>32</v>
      </c>
      <c r="O2288">
        <v>87</v>
      </c>
      <c r="P2288" s="4">
        <f t="shared" si="106"/>
        <v>41889</v>
      </c>
      <c r="Q2288" s="4">
        <f t="shared" si="107"/>
        <v>41890</v>
      </c>
      <c r="R2288" s="7" t="str">
        <f t="shared" si="105"/>
        <v>id24605341890</v>
      </c>
      <c r="S2288" s="7">
        <f>VLOOKUP(R2288,box_office!$C:$F,2,FALSE)</f>
        <v>2.0472440944881893E-2</v>
      </c>
      <c r="T2288" s="7">
        <f>VLOOKUP(R2288,box_office!$C:$F,3,FALSE)</f>
        <v>3.87</v>
      </c>
      <c r="U2288" s="7">
        <f>VLOOKUP(R2288,box_office!$C:$F,4,FALSE)</f>
        <v>266</v>
      </c>
    </row>
    <row r="2289" spans="1:21" hidden="1" x14ac:dyDescent="0.3">
      <c r="A2289" s="3" t="s">
        <v>1989</v>
      </c>
      <c r="B2289" s="4" t="s">
        <v>373</v>
      </c>
      <c r="C2289" s="3" t="s">
        <v>1990</v>
      </c>
      <c r="D2289" s="3" t="s">
        <v>28</v>
      </c>
      <c r="F2289" s="3">
        <v>3.3</v>
      </c>
      <c r="G2289" s="3">
        <v>9</v>
      </c>
      <c r="H2289" s="3">
        <v>78</v>
      </c>
      <c r="I2289" s="3" t="s">
        <v>95</v>
      </c>
      <c r="J2289" s="3">
        <v>69</v>
      </c>
      <c r="K2289" s="4">
        <v>41880</v>
      </c>
      <c r="L2289" t="s">
        <v>31</v>
      </c>
      <c r="M2289" t="s">
        <v>229</v>
      </c>
      <c r="N2289" t="s">
        <v>32</v>
      </c>
      <c r="O2289">
        <v>87</v>
      </c>
      <c r="P2289" s="4">
        <f t="shared" si="106"/>
        <v>41890</v>
      </c>
      <c r="Q2289" s="4">
        <f t="shared" si="107"/>
        <v>41891</v>
      </c>
      <c r="R2289" s="10" t="str">
        <f t="shared" si="105"/>
        <v>id24605341891</v>
      </c>
      <c r="S2289" s="9" t="e">
        <f>VLOOKUP(R2289,box_office!$C:$F,2,FALSE)</f>
        <v>#N/A</v>
      </c>
      <c r="T2289" s="9" t="e">
        <f>VLOOKUP(R2289,box_office!$C:$F,3,FALSE)</f>
        <v>#N/A</v>
      </c>
      <c r="U2289" s="9" t="e">
        <f>VLOOKUP(R2289,box_office!$C:$F,4,FALSE)</f>
        <v>#N/A</v>
      </c>
    </row>
    <row r="2290" spans="1:21" hidden="1" x14ac:dyDescent="0.3">
      <c r="A2290" s="3" t="s">
        <v>1989</v>
      </c>
      <c r="B2290" s="4" t="s">
        <v>375</v>
      </c>
      <c r="C2290" s="3" t="s">
        <v>1990</v>
      </c>
      <c r="D2290" s="3" t="s">
        <v>28</v>
      </c>
      <c r="F2290" s="3">
        <v>3.3</v>
      </c>
      <c r="G2290" s="3">
        <v>9</v>
      </c>
      <c r="H2290" s="3">
        <v>78</v>
      </c>
      <c r="I2290" s="3" t="s">
        <v>95</v>
      </c>
      <c r="J2290" s="3">
        <v>72</v>
      </c>
      <c r="K2290" s="4">
        <v>41880</v>
      </c>
      <c r="L2290" t="s">
        <v>31</v>
      </c>
      <c r="M2290" t="s">
        <v>229</v>
      </c>
      <c r="N2290" t="s">
        <v>32</v>
      </c>
      <c r="O2290">
        <v>87</v>
      </c>
      <c r="P2290" s="4">
        <f t="shared" si="106"/>
        <v>41891</v>
      </c>
      <c r="Q2290" s="4">
        <f t="shared" si="107"/>
        <v>41892</v>
      </c>
      <c r="R2290" s="10" t="str">
        <f t="shared" si="105"/>
        <v>id24605341892</v>
      </c>
      <c r="S2290" s="9" t="e">
        <f>VLOOKUP(R2290,box_office!$C:$F,2,FALSE)</f>
        <v>#N/A</v>
      </c>
      <c r="T2290" s="9" t="e">
        <f>VLOOKUP(R2290,box_office!$C:$F,3,FALSE)</f>
        <v>#N/A</v>
      </c>
      <c r="U2290" s="9" t="e">
        <f>VLOOKUP(R2290,box_office!$C:$F,4,FALSE)</f>
        <v>#N/A</v>
      </c>
    </row>
    <row r="2291" spans="1:21" hidden="1" x14ac:dyDescent="0.3">
      <c r="A2291" s="3" t="s">
        <v>1989</v>
      </c>
      <c r="B2291" s="4" t="s">
        <v>377</v>
      </c>
      <c r="C2291" s="3" t="s">
        <v>1990</v>
      </c>
      <c r="D2291" s="3" t="s">
        <v>28</v>
      </c>
      <c r="F2291" s="3">
        <v>3.3</v>
      </c>
      <c r="G2291" s="3">
        <v>9</v>
      </c>
      <c r="H2291" s="3">
        <v>78</v>
      </c>
      <c r="I2291" s="3" t="s">
        <v>95</v>
      </c>
      <c r="J2291" s="3">
        <v>72</v>
      </c>
      <c r="K2291" s="4">
        <v>41880</v>
      </c>
      <c r="L2291" t="s">
        <v>31</v>
      </c>
      <c r="M2291" t="s">
        <v>229</v>
      </c>
      <c r="N2291" t="s">
        <v>32</v>
      </c>
      <c r="O2291">
        <v>87</v>
      </c>
      <c r="P2291" s="4">
        <f t="shared" si="106"/>
        <v>41892</v>
      </c>
      <c r="Q2291" s="4">
        <f t="shared" si="107"/>
        <v>41893</v>
      </c>
      <c r="R2291" s="10" t="str">
        <f t="shared" si="105"/>
        <v>id24605341893</v>
      </c>
      <c r="S2291" s="9" t="e">
        <f>VLOOKUP(R2291,box_office!$C:$F,2,FALSE)</f>
        <v>#N/A</v>
      </c>
      <c r="T2291" s="9" t="e">
        <f>VLOOKUP(R2291,box_office!$C:$F,3,FALSE)</f>
        <v>#N/A</v>
      </c>
      <c r="U2291" s="9" t="e">
        <f>VLOOKUP(R2291,box_office!$C:$F,4,FALSE)</f>
        <v>#N/A</v>
      </c>
    </row>
    <row r="2292" spans="1:21" hidden="1" x14ac:dyDescent="0.3">
      <c r="A2292" s="3" t="s">
        <v>1989</v>
      </c>
      <c r="B2292" s="4" t="s">
        <v>313</v>
      </c>
      <c r="C2292" s="3" t="s">
        <v>1990</v>
      </c>
      <c r="D2292" s="3" t="s">
        <v>28</v>
      </c>
      <c r="F2292" s="3">
        <v>3.3</v>
      </c>
      <c r="G2292" s="3">
        <v>9</v>
      </c>
      <c r="H2292" s="3">
        <v>78</v>
      </c>
      <c r="I2292" s="3" t="s">
        <v>95</v>
      </c>
      <c r="J2292" s="3">
        <v>72</v>
      </c>
      <c r="K2292" s="4">
        <v>41880</v>
      </c>
      <c r="L2292" t="s">
        <v>31</v>
      </c>
      <c r="M2292" t="s">
        <v>229</v>
      </c>
      <c r="N2292" t="s">
        <v>32</v>
      </c>
      <c r="O2292">
        <v>87</v>
      </c>
      <c r="P2292" s="4">
        <f t="shared" si="106"/>
        <v>41893</v>
      </c>
      <c r="Q2292" s="4">
        <f t="shared" si="107"/>
        <v>41894</v>
      </c>
      <c r="R2292" s="10" t="str">
        <f t="shared" si="105"/>
        <v>id24605341894</v>
      </c>
      <c r="S2292" s="9" t="e">
        <f>VLOOKUP(R2292,box_office!$C:$F,2,FALSE)</f>
        <v>#N/A</v>
      </c>
      <c r="T2292" s="9" t="e">
        <f>VLOOKUP(R2292,box_office!$C:$F,3,FALSE)</f>
        <v>#N/A</v>
      </c>
      <c r="U2292" s="9" t="e">
        <f>VLOOKUP(R2292,box_office!$C:$F,4,FALSE)</f>
        <v>#N/A</v>
      </c>
    </row>
    <row r="2293" spans="1:21" hidden="1" x14ac:dyDescent="0.3">
      <c r="A2293" s="3" t="s">
        <v>1989</v>
      </c>
      <c r="B2293" s="4" t="s">
        <v>318</v>
      </c>
      <c r="C2293" s="3" t="s">
        <v>1990</v>
      </c>
      <c r="D2293" s="3" t="s">
        <v>28</v>
      </c>
      <c r="F2293" s="3">
        <v>3.3</v>
      </c>
      <c r="G2293" s="3">
        <v>9</v>
      </c>
      <c r="H2293" s="3">
        <v>78</v>
      </c>
      <c r="I2293" s="3" t="s">
        <v>95</v>
      </c>
      <c r="J2293" s="3">
        <v>73</v>
      </c>
      <c r="K2293" s="4">
        <v>41880</v>
      </c>
      <c r="L2293" t="s">
        <v>31</v>
      </c>
      <c r="M2293" t="s">
        <v>229</v>
      </c>
      <c r="N2293" t="s">
        <v>32</v>
      </c>
      <c r="O2293">
        <v>87</v>
      </c>
      <c r="P2293" s="4">
        <f t="shared" si="106"/>
        <v>41894</v>
      </c>
      <c r="Q2293" s="4">
        <f t="shared" si="107"/>
        <v>41895</v>
      </c>
      <c r="R2293" s="10" t="str">
        <f t="shared" si="105"/>
        <v>id24605341895</v>
      </c>
      <c r="S2293" s="9" t="e">
        <f>VLOOKUP(R2293,box_office!$C:$F,2,FALSE)</f>
        <v>#N/A</v>
      </c>
      <c r="T2293" s="9" t="e">
        <f>VLOOKUP(R2293,box_office!$C:$F,3,FALSE)</f>
        <v>#N/A</v>
      </c>
      <c r="U2293" s="9" t="e">
        <f>VLOOKUP(R2293,box_office!$C:$F,4,FALSE)</f>
        <v>#N/A</v>
      </c>
    </row>
    <row r="2294" spans="1:21" hidden="1" x14ac:dyDescent="0.3">
      <c r="A2294" s="3" t="s">
        <v>1989</v>
      </c>
      <c r="B2294" s="4" t="s">
        <v>320</v>
      </c>
      <c r="C2294" s="3" t="s">
        <v>1990</v>
      </c>
      <c r="D2294" s="3" t="s">
        <v>28</v>
      </c>
      <c r="F2294" s="3">
        <v>3.2</v>
      </c>
      <c r="G2294" s="3">
        <v>9</v>
      </c>
      <c r="H2294" s="3">
        <v>78</v>
      </c>
      <c r="I2294" s="3" t="s">
        <v>95</v>
      </c>
      <c r="J2294" s="3">
        <v>74</v>
      </c>
      <c r="K2294" s="4">
        <v>41880</v>
      </c>
      <c r="L2294" t="s">
        <v>31</v>
      </c>
      <c r="M2294" t="s">
        <v>229</v>
      </c>
      <c r="N2294" t="s">
        <v>32</v>
      </c>
      <c r="O2294">
        <v>87</v>
      </c>
      <c r="P2294" s="4">
        <f t="shared" si="106"/>
        <v>41896</v>
      </c>
      <c r="Q2294" s="4">
        <f t="shared" si="107"/>
        <v>41897</v>
      </c>
      <c r="R2294" s="10" t="str">
        <f t="shared" si="105"/>
        <v>id24605341897</v>
      </c>
      <c r="S2294" s="9" t="e">
        <f>VLOOKUP(R2294,box_office!$C:$F,2,FALSE)</f>
        <v>#N/A</v>
      </c>
      <c r="T2294" s="9" t="e">
        <f>VLOOKUP(R2294,box_office!$C:$F,3,FALSE)</f>
        <v>#N/A</v>
      </c>
      <c r="U2294" s="9" t="e">
        <f>VLOOKUP(R2294,box_office!$C:$F,4,FALSE)</f>
        <v>#N/A</v>
      </c>
    </row>
    <row r="2295" spans="1:21" hidden="1" x14ac:dyDescent="0.3">
      <c r="A2295" s="3" t="s">
        <v>1989</v>
      </c>
      <c r="B2295" s="4" t="s">
        <v>3732</v>
      </c>
      <c r="C2295" s="3" t="s">
        <v>1990</v>
      </c>
      <c r="D2295" s="3" t="s">
        <v>28</v>
      </c>
      <c r="F2295" s="3">
        <v>3.2</v>
      </c>
      <c r="G2295" s="3">
        <v>9</v>
      </c>
      <c r="H2295" s="3">
        <v>78</v>
      </c>
      <c r="I2295" s="3" t="s">
        <v>95</v>
      </c>
      <c r="J2295" s="3">
        <v>74</v>
      </c>
      <c r="K2295" s="4">
        <v>41880</v>
      </c>
      <c r="L2295" t="s">
        <v>31</v>
      </c>
      <c r="M2295" t="s">
        <v>229</v>
      </c>
      <c r="N2295" t="s">
        <v>32</v>
      </c>
      <c r="O2295">
        <v>87</v>
      </c>
      <c r="P2295" s="4">
        <f t="shared" si="106"/>
        <v>41898</v>
      </c>
      <c r="Q2295" s="4">
        <f t="shared" si="107"/>
        <v>41899</v>
      </c>
      <c r="R2295" s="10" t="str">
        <f t="shared" si="105"/>
        <v>id24605341899</v>
      </c>
      <c r="S2295" s="9" t="e">
        <f>VLOOKUP(R2295,box_office!$C:$F,2,FALSE)</f>
        <v>#N/A</v>
      </c>
      <c r="T2295" s="9" t="e">
        <f>VLOOKUP(R2295,box_office!$C:$F,3,FALSE)</f>
        <v>#N/A</v>
      </c>
      <c r="U2295" s="9" t="e">
        <f>VLOOKUP(R2295,box_office!$C:$F,4,FALSE)</f>
        <v>#N/A</v>
      </c>
    </row>
    <row r="2296" spans="1:21" x14ac:dyDescent="0.3">
      <c r="A2296" s="3" t="s">
        <v>1994</v>
      </c>
      <c r="B2296" s="4" t="s">
        <v>100</v>
      </c>
      <c r="C2296" s="3" t="s">
        <v>1995</v>
      </c>
      <c r="D2296" s="3" t="s">
        <v>28</v>
      </c>
      <c r="F2296" s="3">
        <v>5.2</v>
      </c>
      <c r="G2296" s="3">
        <v>15</v>
      </c>
      <c r="H2296" s="3">
        <v>104</v>
      </c>
      <c r="I2296" s="6" t="s">
        <v>95</v>
      </c>
      <c r="J2296" s="6">
        <v>894</v>
      </c>
      <c r="K2296" s="4">
        <v>41719</v>
      </c>
      <c r="L2296" s="7" t="s">
        <v>229</v>
      </c>
      <c r="M2296" s="7" t="s">
        <v>132</v>
      </c>
      <c r="N2296" s="7" t="s">
        <v>32</v>
      </c>
      <c r="O2296" s="7">
        <v>105</v>
      </c>
      <c r="P2296" s="4">
        <f t="shared" si="106"/>
        <v>41726</v>
      </c>
      <c r="Q2296" s="4">
        <f t="shared" si="107"/>
        <v>41727</v>
      </c>
      <c r="R2296" s="7" t="str">
        <f t="shared" si="105"/>
        <v>id7871741727</v>
      </c>
      <c r="S2296" s="7">
        <f>VLOOKUP(R2296,box_office!$C:$F,2,FALSE)</f>
        <v>5.4409448818897639</v>
      </c>
      <c r="T2296" s="7">
        <f>VLOOKUP(R2296,box_office!$C:$F,3,FALSE)</f>
        <v>4.88</v>
      </c>
      <c r="U2296" s="7">
        <f>VLOOKUP(R2296,box_office!$C:$F,4,FALSE)</f>
        <v>6945</v>
      </c>
    </row>
    <row r="2297" spans="1:21" x14ac:dyDescent="0.3">
      <c r="A2297" s="3" t="s">
        <v>1994</v>
      </c>
      <c r="B2297" s="4" t="s">
        <v>102</v>
      </c>
      <c r="C2297" s="3" t="s">
        <v>1995</v>
      </c>
      <c r="D2297" s="3" t="s">
        <v>28</v>
      </c>
      <c r="F2297" s="3">
        <v>5.2</v>
      </c>
      <c r="G2297" s="3">
        <v>15</v>
      </c>
      <c r="H2297" s="3">
        <v>104</v>
      </c>
      <c r="I2297" s="6" t="s">
        <v>95</v>
      </c>
      <c r="J2297" s="6">
        <v>956</v>
      </c>
      <c r="K2297" s="4">
        <v>41719</v>
      </c>
      <c r="L2297" s="7" t="s">
        <v>229</v>
      </c>
      <c r="M2297" s="7" t="s">
        <v>132</v>
      </c>
      <c r="N2297" s="7" t="s">
        <v>32</v>
      </c>
      <c r="O2297" s="7">
        <v>105</v>
      </c>
      <c r="P2297" s="4">
        <f t="shared" si="106"/>
        <v>41727</v>
      </c>
      <c r="Q2297" s="4">
        <f t="shared" si="107"/>
        <v>41728</v>
      </c>
      <c r="R2297" s="7" t="str">
        <f t="shared" si="105"/>
        <v>id7871741728</v>
      </c>
      <c r="S2297" s="7">
        <f>VLOOKUP(R2297,box_office!$C:$F,2,FALSE)</f>
        <v>4.5937007874015752</v>
      </c>
      <c r="T2297" s="7">
        <f>VLOOKUP(R2297,box_office!$C:$F,3,FALSE)</f>
        <v>4.96</v>
      </c>
      <c r="U2297" s="7">
        <f>VLOOKUP(R2297,box_office!$C:$F,4,FALSE)</f>
        <v>7119</v>
      </c>
    </row>
    <row r="2298" spans="1:21" x14ac:dyDescent="0.3">
      <c r="A2298" s="3" t="s">
        <v>1994</v>
      </c>
      <c r="B2298" s="4" t="s">
        <v>104</v>
      </c>
      <c r="C2298" s="3" t="s">
        <v>1995</v>
      </c>
      <c r="D2298" s="3" t="s">
        <v>28</v>
      </c>
      <c r="F2298" s="3">
        <v>5.2</v>
      </c>
      <c r="G2298" s="3">
        <v>15</v>
      </c>
      <c r="H2298" s="3">
        <v>104</v>
      </c>
      <c r="I2298" s="6" t="s">
        <v>95</v>
      </c>
      <c r="J2298" s="6">
        <v>1001</v>
      </c>
      <c r="K2298" s="4">
        <v>41719</v>
      </c>
      <c r="L2298" s="7" t="s">
        <v>229</v>
      </c>
      <c r="M2298" s="7" t="s">
        <v>132</v>
      </c>
      <c r="N2298" s="7" t="s">
        <v>32</v>
      </c>
      <c r="O2298" s="7">
        <v>105</v>
      </c>
      <c r="P2298" s="4">
        <f t="shared" si="106"/>
        <v>41728</v>
      </c>
      <c r="Q2298" s="4">
        <f t="shared" si="107"/>
        <v>41729</v>
      </c>
      <c r="R2298" s="7" t="str">
        <f t="shared" si="105"/>
        <v>id7871741729</v>
      </c>
      <c r="S2298" s="7">
        <f>VLOOKUP(R2298,box_office!$C:$F,2,FALSE)</f>
        <v>2.6614173228346454</v>
      </c>
      <c r="T2298" s="7">
        <f>VLOOKUP(R2298,box_office!$C:$F,3,FALSE)</f>
        <v>5.12</v>
      </c>
      <c r="U2298" s="7">
        <f>VLOOKUP(R2298,box_office!$C:$F,4,FALSE)</f>
        <v>7417</v>
      </c>
    </row>
    <row r="2299" spans="1:21" x14ac:dyDescent="0.3">
      <c r="A2299" s="3" t="s">
        <v>1994</v>
      </c>
      <c r="B2299" s="4" t="s">
        <v>106</v>
      </c>
      <c r="C2299" s="3" t="s">
        <v>1995</v>
      </c>
      <c r="D2299" s="3" t="s">
        <v>28</v>
      </c>
      <c r="F2299" s="3">
        <v>5.2</v>
      </c>
      <c r="G2299" s="3">
        <v>16</v>
      </c>
      <c r="H2299" s="3">
        <v>112</v>
      </c>
      <c r="I2299" s="6" t="s">
        <v>95</v>
      </c>
      <c r="J2299" s="6">
        <v>1032</v>
      </c>
      <c r="K2299" s="4">
        <v>41719</v>
      </c>
      <c r="L2299" s="7" t="s">
        <v>229</v>
      </c>
      <c r="M2299" s="7" t="s">
        <v>132</v>
      </c>
      <c r="N2299" s="7" t="s">
        <v>32</v>
      </c>
      <c r="O2299" s="7">
        <v>105</v>
      </c>
      <c r="P2299" s="4">
        <f t="shared" si="106"/>
        <v>41729</v>
      </c>
      <c r="Q2299" s="4">
        <f t="shared" si="107"/>
        <v>41730</v>
      </c>
      <c r="R2299" s="7" t="str">
        <f t="shared" si="105"/>
        <v>id7871741730</v>
      </c>
      <c r="S2299" s="7">
        <f>VLOOKUP(R2299,box_office!$C:$F,2,FALSE)</f>
        <v>2.1464566929133859</v>
      </c>
      <c r="T2299" s="7">
        <f>VLOOKUP(R2299,box_office!$C:$F,3,FALSE)</f>
        <v>4.96</v>
      </c>
      <c r="U2299" s="7">
        <f>VLOOKUP(R2299,box_office!$C:$F,4,FALSE)</f>
        <v>7196</v>
      </c>
    </row>
    <row r="2300" spans="1:21" x14ac:dyDescent="0.3">
      <c r="A2300" s="3" t="s">
        <v>1994</v>
      </c>
      <c r="B2300" s="4" t="s">
        <v>108</v>
      </c>
      <c r="C2300" s="3" t="s">
        <v>1995</v>
      </c>
      <c r="D2300" s="3" t="s">
        <v>28</v>
      </c>
      <c r="F2300" s="3">
        <v>5.2</v>
      </c>
      <c r="G2300" s="3">
        <v>16</v>
      </c>
      <c r="H2300" s="3">
        <v>112</v>
      </c>
      <c r="I2300" s="6" t="s">
        <v>95</v>
      </c>
      <c r="J2300" s="6">
        <v>1064</v>
      </c>
      <c r="K2300" s="4">
        <v>41719</v>
      </c>
      <c r="L2300" s="7" t="s">
        <v>229</v>
      </c>
      <c r="M2300" s="7" t="s">
        <v>132</v>
      </c>
      <c r="N2300" s="7" t="s">
        <v>32</v>
      </c>
      <c r="O2300" s="7">
        <v>105</v>
      </c>
      <c r="P2300" s="4">
        <f t="shared" si="106"/>
        <v>41730</v>
      </c>
      <c r="Q2300" s="4">
        <f t="shared" si="107"/>
        <v>41731</v>
      </c>
      <c r="R2300" s="7" t="str">
        <f t="shared" si="105"/>
        <v>id7871741731</v>
      </c>
      <c r="S2300" s="7">
        <f>VLOOKUP(R2300,box_office!$C:$F,2,FALSE)</f>
        <v>2.3795275590551181</v>
      </c>
      <c r="T2300" s="7">
        <f>VLOOKUP(R2300,box_office!$C:$F,3,FALSE)</f>
        <v>5.04</v>
      </c>
      <c r="U2300" s="7">
        <f>VLOOKUP(R2300,box_office!$C:$F,4,FALSE)</f>
        <v>7860</v>
      </c>
    </row>
    <row r="2301" spans="1:21" x14ac:dyDescent="0.3">
      <c r="A2301" s="3" t="s">
        <v>1994</v>
      </c>
      <c r="B2301" s="4" t="s">
        <v>110</v>
      </c>
      <c r="C2301" s="3" t="s">
        <v>1995</v>
      </c>
      <c r="D2301" s="3" t="s">
        <v>28</v>
      </c>
      <c r="F2301" s="3">
        <v>5.0999999999999996</v>
      </c>
      <c r="G2301" s="3">
        <v>16</v>
      </c>
      <c r="H2301" s="3">
        <v>112</v>
      </c>
      <c r="I2301" s="6" t="s">
        <v>95</v>
      </c>
      <c r="J2301" s="6">
        <v>1091</v>
      </c>
      <c r="K2301" s="4">
        <v>41719</v>
      </c>
      <c r="L2301" s="7" t="s">
        <v>229</v>
      </c>
      <c r="M2301" s="7" t="s">
        <v>132</v>
      </c>
      <c r="N2301" s="7" t="s">
        <v>32</v>
      </c>
      <c r="O2301" s="7">
        <v>105</v>
      </c>
      <c r="P2301" s="4">
        <f t="shared" si="106"/>
        <v>41731</v>
      </c>
      <c r="Q2301" s="4">
        <f t="shared" si="107"/>
        <v>41732</v>
      </c>
      <c r="R2301" s="7" t="str">
        <f t="shared" si="105"/>
        <v>id7871741732</v>
      </c>
      <c r="S2301" s="7">
        <f>VLOOKUP(R2301,box_office!$C:$F,2,FALSE)</f>
        <v>2.3952755905511811</v>
      </c>
      <c r="T2301" s="7">
        <f>VLOOKUP(R2301,box_office!$C:$F,3,FALSE)</f>
        <v>5.0199999999999996</v>
      </c>
      <c r="U2301" s="7">
        <f>VLOOKUP(R2301,box_office!$C:$F,4,FALSE)</f>
        <v>7933</v>
      </c>
    </row>
    <row r="2302" spans="1:21" x14ac:dyDescent="0.3">
      <c r="A2302" s="3" t="s">
        <v>1994</v>
      </c>
      <c r="B2302" s="4" t="s">
        <v>112</v>
      </c>
      <c r="C2302" s="3" t="s">
        <v>1995</v>
      </c>
      <c r="D2302" s="3" t="s">
        <v>28</v>
      </c>
      <c r="F2302" s="3">
        <v>5.0999999999999996</v>
      </c>
      <c r="G2302" s="3">
        <v>17</v>
      </c>
      <c r="H2302" s="3">
        <v>119</v>
      </c>
      <c r="I2302" s="6" t="s">
        <v>95</v>
      </c>
      <c r="J2302" s="6">
        <v>1121</v>
      </c>
      <c r="K2302" s="4">
        <v>41719</v>
      </c>
      <c r="L2302" s="7" t="s">
        <v>229</v>
      </c>
      <c r="M2302" s="7" t="s">
        <v>132</v>
      </c>
      <c r="N2302" s="7" t="s">
        <v>32</v>
      </c>
      <c r="O2302" s="7">
        <v>105</v>
      </c>
      <c r="P2302" s="4">
        <f t="shared" si="106"/>
        <v>41732</v>
      </c>
      <c r="Q2302" s="4">
        <f t="shared" si="107"/>
        <v>41733</v>
      </c>
      <c r="R2302" s="7" t="str">
        <f t="shared" si="105"/>
        <v>id7871741733</v>
      </c>
      <c r="S2302" s="7">
        <f>VLOOKUP(R2302,box_office!$C:$F,2,FALSE)</f>
        <v>0.44566929133858274</v>
      </c>
      <c r="T2302" s="7">
        <f>VLOOKUP(R2302,box_office!$C:$F,3,FALSE)</f>
        <v>5.12</v>
      </c>
      <c r="U2302" s="7">
        <f>VLOOKUP(R2302,box_office!$C:$F,4,FALSE)</f>
        <v>1743</v>
      </c>
    </row>
    <row r="2303" spans="1:21" x14ac:dyDescent="0.3">
      <c r="A2303" s="3" t="s">
        <v>1994</v>
      </c>
      <c r="B2303" s="4" t="s">
        <v>114</v>
      </c>
      <c r="C2303" s="3" t="s">
        <v>1995</v>
      </c>
      <c r="D2303" s="3" t="s">
        <v>28</v>
      </c>
      <c r="F2303" s="3">
        <v>5.0999999999999996</v>
      </c>
      <c r="G2303" s="3">
        <v>17</v>
      </c>
      <c r="H2303" s="3">
        <v>119</v>
      </c>
      <c r="I2303" s="6" t="s">
        <v>95</v>
      </c>
      <c r="J2303" s="6">
        <v>1141</v>
      </c>
      <c r="K2303" s="4">
        <v>41719</v>
      </c>
      <c r="L2303" s="7" t="s">
        <v>229</v>
      </c>
      <c r="M2303" s="7" t="s">
        <v>132</v>
      </c>
      <c r="N2303" s="7" t="s">
        <v>32</v>
      </c>
      <c r="O2303" s="7">
        <v>105</v>
      </c>
      <c r="P2303" s="4">
        <f t="shared" si="106"/>
        <v>41733</v>
      </c>
      <c r="Q2303" s="4">
        <f t="shared" si="107"/>
        <v>41734</v>
      </c>
      <c r="R2303" s="7" t="str">
        <f t="shared" si="105"/>
        <v>id7871741734</v>
      </c>
      <c r="S2303" s="7">
        <f>VLOOKUP(R2303,box_office!$C:$F,2,FALSE)</f>
        <v>0.70078740157480324</v>
      </c>
      <c r="T2303" s="7">
        <f>VLOOKUP(R2303,box_office!$C:$F,3,FALSE)</f>
        <v>5.0599999999999996</v>
      </c>
      <c r="U2303" s="7">
        <f>VLOOKUP(R2303,box_office!$C:$F,4,FALSE)</f>
        <v>1385</v>
      </c>
    </row>
    <row r="2304" spans="1:21" x14ac:dyDescent="0.3">
      <c r="A2304" s="3" t="s">
        <v>1994</v>
      </c>
      <c r="B2304" s="4" t="s">
        <v>116</v>
      </c>
      <c r="C2304" s="3" t="s">
        <v>1995</v>
      </c>
      <c r="D2304" s="3" t="s">
        <v>28</v>
      </c>
      <c r="F2304" s="3">
        <v>5.0999999999999996</v>
      </c>
      <c r="G2304" s="3">
        <v>17</v>
      </c>
      <c r="H2304" s="3">
        <v>119</v>
      </c>
      <c r="I2304" s="6" t="s">
        <v>95</v>
      </c>
      <c r="J2304" s="6">
        <v>1154</v>
      </c>
      <c r="K2304" s="4">
        <v>41719</v>
      </c>
      <c r="L2304" s="7" t="s">
        <v>229</v>
      </c>
      <c r="M2304" s="7" t="s">
        <v>132</v>
      </c>
      <c r="N2304" s="7" t="s">
        <v>32</v>
      </c>
      <c r="O2304" s="7">
        <v>105</v>
      </c>
      <c r="P2304" s="4">
        <f t="shared" si="106"/>
        <v>41734</v>
      </c>
      <c r="Q2304" s="4">
        <f t="shared" si="107"/>
        <v>41735</v>
      </c>
      <c r="R2304" s="7" t="str">
        <f t="shared" si="105"/>
        <v>id7871741735</v>
      </c>
      <c r="S2304" s="7">
        <f>VLOOKUP(R2304,box_office!$C:$F,2,FALSE)</f>
        <v>0.62834645669291334</v>
      </c>
      <c r="T2304" s="7">
        <f>VLOOKUP(R2304,box_office!$C:$F,3,FALSE)</f>
        <v>5.45</v>
      </c>
      <c r="U2304" s="7">
        <f>VLOOKUP(R2304,box_office!$C:$F,4,FALSE)</f>
        <v>1283</v>
      </c>
    </row>
    <row r="2305" spans="1:21" x14ac:dyDescent="0.3">
      <c r="A2305" s="3" t="s">
        <v>1994</v>
      </c>
      <c r="B2305" s="4" t="s">
        <v>118</v>
      </c>
      <c r="C2305" s="3" t="s">
        <v>1995</v>
      </c>
      <c r="D2305" s="3" t="s">
        <v>28</v>
      </c>
      <c r="F2305" s="3">
        <v>5.0999999999999996</v>
      </c>
      <c r="G2305" s="3">
        <v>17</v>
      </c>
      <c r="H2305" s="3">
        <v>119</v>
      </c>
      <c r="I2305" s="6" t="s">
        <v>95</v>
      </c>
      <c r="J2305" s="6">
        <v>1172</v>
      </c>
      <c r="K2305" s="4">
        <v>41719</v>
      </c>
      <c r="L2305" s="7" t="s">
        <v>229</v>
      </c>
      <c r="M2305" s="7" t="s">
        <v>132</v>
      </c>
      <c r="N2305" s="7" t="s">
        <v>32</v>
      </c>
      <c r="O2305" s="7">
        <v>105</v>
      </c>
      <c r="P2305" s="4">
        <f t="shared" si="106"/>
        <v>41735</v>
      </c>
      <c r="Q2305" s="4">
        <f t="shared" si="107"/>
        <v>41736</v>
      </c>
      <c r="R2305" s="7" t="str">
        <f t="shared" si="105"/>
        <v>id7871741736</v>
      </c>
      <c r="S2305" s="7">
        <f>VLOOKUP(R2305,box_office!$C:$F,2,FALSE)</f>
        <v>0.38897637795275591</v>
      </c>
      <c r="T2305" s="7">
        <f>VLOOKUP(R2305,box_office!$C:$F,3,FALSE)</f>
        <v>5.12</v>
      </c>
      <c r="U2305" s="7">
        <f>VLOOKUP(R2305,box_office!$C:$F,4,FALSE)</f>
        <v>1264</v>
      </c>
    </row>
    <row r="2306" spans="1:21" x14ac:dyDescent="0.3">
      <c r="A2306" s="3" t="s">
        <v>1994</v>
      </c>
      <c r="B2306" s="4" t="s">
        <v>120</v>
      </c>
      <c r="C2306" s="3" t="s">
        <v>1995</v>
      </c>
      <c r="D2306" s="3" t="s">
        <v>28</v>
      </c>
      <c r="F2306" s="3">
        <v>5.0999999999999996</v>
      </c>
      <c r="G2306" s="3">
        <v>17</v>
      </c>
      <c r="H2306" s="3">
        <v>119</v>
      </c>
      <c r="I2306" s="6" t="s">
        <v>95</v>
      </c>
      <c r="J2306" s="6">
        <v>1182</v>
      </c>
      <c r="K2306" s="4">
        <v>41719</v>
      </c>
      <c r="L2306" s="7" t="s">
        <v>229</v>
      </c>
      <c r="M2306" s="7" t="s">
        <v>132</v>
      </c>
      <c r="N2306" s="7" t="s">
        <v>32</v>
      </c>
      <c r="O2306" s="7">
        <v>105</v>
      </c>
      <c r="P2306" s="4">
        <f t="shared" si="106"/>
        <v>41736</v>
      </c>
      <c r="Q2306" s="4">
        <f t="shared" si="107"/>
        <v>41737</v>
      </c>
      <c r="R2306" s="7" t="str">
        <f t="shared" ref="R2306:R2369" si="108">_xlfn.CONCAT(A2306,P2306+1)</f>
        <v>id7871741737</v>
      </c>
      <c r="S2306" s="7">
        <f>VLOOKUP(R2306,box_office!$C:$F,2,FALSE)</f>
        <v>0.1748031496062992</v>
      </c>
      <c r="T2306" s="7">
        <f>VLOOKUP(R2306,box_office!$C:$F,3,FALSE)</f>
        <v>4.4400000000000004</v>
      </c>
      <c r="U2306" s="7">
        <f>VLOOKUP(R2306,box_office!$C:$F,4,FALSE)</f>
        <v>1311</v>
      </c>
    </row>
    <row r="2307" spans="1:21" x14ac:dyDescent="0.3">
      <c r="A2307" s="3" t="s">
        <v>1994</v>
      </c>
      <c r="B2307" s="4" t="s">
        <v>122</v>
      </c>
      <c r="C2307" s="3" t="s">
        <v>1995</v>
      </c>
      <c r="D2307" s="3" t="s">
        <v>28</v>
      </c>
      <c r="F2307" s="3">
        <v>5.0999999999999996</v>
      </c>
      <c r="G2307" s="3">
        <v>17</v>
      </c>
      <c r="H2307" s="3">
        <v>119</v>
      </c>
      <c r="I2307" s="6" t="s">
        <v>95</v>
      </c>
      <c r="J2307" s="6">
        <v>1195</v>
      </c>
      <c r="K2307" s="4">
        <v>41719</v>
      </c>
      <c r="L2307" s="7" t="s">
        <v>229</v>
      </c>
      <c r="M2307" s="7" t="s">
        <v>132</v>
      </c>
      <c r="N2307" s="7" t="s">
        <v>32</v>
      </c>
      <c r="O2307" s="7">
        <v>105</v>
      </c>
      <c r="P2307" s="4">
        <f t="shared" ref="P2307:P2370" si="109">DATEVALUE(B2307)</f>
        <v>41737</v>
      </c>
      <c r="Q2307" s="4">
        <f t="shared" ref="Q2307:Q2370" si="110">P2307+1</f>
        <v>41738</v>
      </c>
      <c r="R2307" s="7" t="str">
        <f t="shared" si="108"/>
        <v>id7871741738</v>
      </c>
      <c r="S2307" s="7">
        <f>VLOOKUP(R2307,box_office!$C:$F,2,FALSE)</f>
        <v>0.17637795275590551</v>
      </c>
      <c r="T2307" s="7">
        <f>VLOOKUP(R2307,box_office!$C:$F,3,FALSE)</f>
        <v>4.49</v>
      </c>
      <c r="U2307" s="7">
        <f>VLOOKUP(R2307,box_office!$C:$F,4,FALSE)</f>
        <v>1310</v>
      </c>
    </row>
    <row r="2308" spans="1:21" x14ac:dyDescent="0.3">
      <c r="A2308" s="3" t="s">
        <v>1994</v>
      </c>
      <c r="B2308" s="4" t="s">
        <v>124</v>
      </c>
      <c r="C2308" s="3" t="s">
        <v>1995</v>
      </c>
      <c r="D2308" s="3" t="s">
        <v>28</v>
      </c>
      <c r="F2308" s="3">
        <v>5.0999999999999996</v>
      </c>
      <c r="G2308" s="3">
        <v>17</v>
      </c>
      <c r="H2308" s="3">
        <v>119</v>
      </c>
      <c r="I2308" s="6" t="s">
        <v>95</v>
      </c>
      <c r="J2308" s="6">
        <v>1204</v>
      </c>
      <c r="K2308" s="4">
        <v>41719</v>
      </c>
      <c r="L2308" s="7" t="s">
        <v>229</v>
      </c>
      <c r="M2308" s="7" t="s">
        <v>132</v>
      </c>
      <c r="N2308" s="7" t="s">
        <v>32</v>
      </c>
      <c r="O2308" s="7">
        <v>105</v>
      </c>
      <c r="P2308" s="4">
        <f t="shared" si="109"/>
        <v>41738</v>
      </c>
      <c r="Q2308" s="4">
        <f t="shared" si="110"/>
        <v>41739</v>
      </c>
      <c r="R2308" s="7" t="str">
        <f t="shared" si="108"/>
        <v>id7871741739</v>
      </c>
      <c r="S2308" s="7">
        <f>VLOOKUP(R2308,box_office!$C:$F,2,FALSE)</f>
        <v>0.17165354330708663</v>
      </c>
      <c r="T2308" s="7">
        <f>VLOOKUP(R2308,box_office!$C:$F,3,FALSE)</f>
        <v>4.5</v>
      </c>
      <c r="U2308" s="7">
        <f>VLOOKUP(R2308,box_office!$C:$F,4,FALSE)</f>
        <v>1279</v>
      </c>
    </row>
    <row r="2309" spans="1:21" hidden="1" x14ac:dyDescent="0.3">
      <c r="A2309" s="3" t="s">
        <v>1994</v>
      </c>
      <c r="B2309" s="4" t="s">
        <v>586</v>
      </c>
      <c r="C2309" s="3" t="s">
        <v>1995</v>
      </c>
      <c r="D2309" s="3" t="s">
        <v>28</v>
      </c>
      <c r="F2309" s="3">
        <v>5.0999999999999996</v>
      </c>
      <c r="G2309" s="3">
        <v>17</v>
      </c>
      <c r="H2309" s="3">
        <v>119</v>
      </c>
      <c r="I2309" s="3" t="s">
        <v>95</v>
      </c>
      <c r="J2309" s="3">
        <v>1215</v>
      </c>
      <c r="K2309" s="4">
        <v>41719</v>
      </c>
      <c r="L2309" t="s">
        <v>229</v>
      </c>
      <c r="M2309" t="s">
        <v>132</v>
      </c>
      <c r="N2309" t="s">
        <v>32</v>
      </c>
      <c r="O2309">
        <v>105</v>
      </c>
      <c r="P2309" s="4">
        <f t="shared" si="109"/>
        <v>41739</v>
      </c>
      <c r="Q2309" s="4">
        <f t="shared" si="110"/>
        <v>41740</v>
      </c>
      <c r="R2309" s="10" t="str">
        <f t="shared" si="108"/>
        <v>id7871741740</v>
      </c>
      <c r="S2309" s="9" t="e">
        <f>VLOOKUP(R2309,box_office!$C:$F,2,FALSE)</f>
        <v>#N/A</v>
      </c>
      <c r="T2309" s="9" t="e">
        <f>VLOOKUP(R2309,box_office!$C:$F,3,FALSE)</f>
        <v>#N/A</v>
      </c>
      <c r="U2309" s="9" t="e">
        <f>VLOOKUP(R2309,box_office!$C:$F,4,FALSE)</f>
        <v>#N/A</v>
      </c>
    </row>
    <row r="2310" spans="1:21" hidden="1" x14ac:dyDescent="0.3">
      <c r="A2310" s="3" t="s">
        <v>1994</v>
      </c>
      <c r="B2310" s="4" t="s">
        <v>590</v>
      </c>
      <c r="C2310" s="3" t="s">
        <v>1995</v>
      </c>
      <c r="D2310" s="3" t="s">
        <v>28</v>
      </c>
      <c r="F2310" s="3">
        <v>5.0999999999999996</v>
      </c>
      <c r="G2310" s="3">
        <v>17</v>
      </c>
      <c r="H2310" s="3">
        <v>119</v>
      </c>
      <c r="I2310" s="3" t="s">
        <v>95</v>
      </c>
      <c r="J2310" s="3">
        <v>1222</v>
      </c>
      <c r="K2310" s="4">
        <v>41719</v>
      </c>
      <c r="L2310" t="s">
        <v>229</v>
      </c>
      <c r="M2310" t="s">
        <v>132</v>
      </c>
      <c r="N2310" t="s">
        <v>32</v>
      </c>
      <c r="O2310">
        <v>105</v>
      </c>
      <c r="P2310" s="4">
        <f t="shared" si="109"/>
        <v>41740</v>
      </c>
      <c r="Q2310" s="4">
        <f t="shared" si="110"/>
        <v>41741</v>
      </c>
      <c r="R2310" s="10" t="str">
        <f t="shared" si="108"/>
        <v>id7871741741</v>
      </c>
      <c r="S2310" s="9" t="e">
        <f>VLOOKUP(R2310,box_office!$C:$F,2,FALSE)</f>
        <v>#N/A</v>
      </c>
      <c r="T2310" s="9" t="e">
        <f>VLOOKUP(R2310,box_office!$C:$F,3,FALSE)</f>
        <v>#N/A</v>
      </c>
      <c r="U2310" s="9" t="e">
        <f>VLOOKUP(R2310,box_office!$C:$F,4,FALSE)</f>
        <v>#N/A</v>
      </c>
    </row>
    <row r="2311" spans="1:21" hidden="1" x14ac:dyDescent="0.3">
      <c r="A2311" s="3" t="s">
        <v>1994</v>
      </c>
      <c r="B2311" s="4" t="s">
        <v>126</v>
      </c>
      <c r="C2311" s="3" t="s">
        <v>1995</v>
      </c>
      <c r="D2311" s="3" t="s">
        <v>28</v>
      </c>
      <c r="F2311" s="3">
        <v>5.0999999999999996</v>
      </c>
      <c r="G2311" s="3">
        <v>17</v>
      </c>
      <c r="H2311" s="3">
        <v>119</v>
      </c>
      <c r="I2311" s="3" t="s">
        <v>95</v>
      </c>
      <c r="J2311" s="3">
        <v>1243</v>
      </c>
      <c r="K2311" s="4">
        <v>41719</v>
      </c>
      <c r="L2311" t="s">
        <v>229</v>
      </c>
      <c r="M2311" t="s">
        <v>132</v>
      </c>
      <c r="N2311" t="s">
        <v>32</v>
      </c>
      <c r="O2311">
        <v>105</v>
      </c>
      <c r="P2311" s="4">
        <f t="shared" si="109"/>
        <v>41741</v>
      </c>
      <c r="Q2311" s="4">
        <f t="shared" si="110"/>
        <v>41742</v>
      </c>
      <c r="R2311" s="10" t="str">
        <f t="shared" si="108"/>
        <v>id7871741742</v>
      </c>
      <c r="S2311" s="9" t="e">
        <f>VLOOKUP(R2311,box_office!$C:$F,2,FALSE)</f>
        <v>#N/A</v>
      </c>
      <c r="T2311" s="9" t="e">
        <f>VLOOKUP(R2311,box_office!$C:$F,3,FALSE)</f>
        <v>#N/A</v>
      </c>
      <c r="U2311" s="9" t="e">
        <f>VLOOKUP(R2311,box_office!$C:$F,4,FALSE)</f>
        <v>#N/A</v>
      </c>
    </row>
    <row r="2312" spans="1:21" hidden="1" x14ac:dyDescent="0.3">
      <c r="A2312" s="3" t="s">
        <v>1994</v>
      </c>
      <c r="B2312" s="4" t="s">
        <v>593</v>
      </c>
      <c r="C2312" s="3" t="s">
        <v>1995</v>
      </c>
      <c r="D2312" s="3" t="s">
        <v>28</v>
      </c>
      <c r="F2312" s="3">
        <v>5.0999999999999996</v>
      </c>
      <c r="G2312" s="3">
        <v>17</v>
      </c>
      <c r="H2312" s="3">
        <v>119</v>
      </c>
      <c r="I2312" s="3" t="s">
        <v>95</v>
      </c>
      <c r="J2312" s="3">
        <v>1264</v>
      </c>
      <c r="K2312" s="4">
        <v>41719</v>
      </c>
      <c r="L2312" t="s">
        <v>229</v>
      </c>
      <c r="M2312" t="s">
        <v>132</v>
      </c>
      <c r="N2312" t="s">
        <v>32</v>
      </c>
      <c r="O2312">
        <v>105</v>
      </c>
      <c r="P2312" s="4">
        <f t="shared" si="109"/>
        <v>41742</v>
      </c>
      <c r="Q2312" s="4">
        <f t="shared" si="110"/>
        <v>41743</v>
      </c>
      <c r="R2312" s="10" t="str">
        <f t="shared" si="108"/>
        <v>id7871741743</v>
      </c>
      <c r="S2312" s="9" t="e">
        <f>VLOOKUP(R2312,box_office!$C:$F,2,FALSE)</f>
        <v>#N/A</v>
      </c>
      <c r="T2312" s="9" t="e">
        <f>VLOOKUP(R2312,box_office!$C:$F,3,FALSE)</f>
        <v>#N/A</v>
      </c>
      <c r="U2312" s="9" t="e">
        <f>VLOOKUP(R2312,box_office!$C:$F,4,FALSE)</f>
        <v>#N/A</v>
      </c>
    </row>
    <row r="2313" spans="1:21" hidden="1" x14ac:dyDescent="0.3">
      <c r="A2313" s="3" t="s">
        <v>1994</v>
      </c>
      <c r="B2313" s="4" t="s">
        <v>595</v>
      </c>
      <c r="C2313" s="3" t="s">
        <v>1995</v>
      </c>
      <c r="D2313" s="3" t="s">
        <v>28</v>
      </c>
      <c r="F2313" s="3">
        <v>5.0999999999999996</v>
      </c>
      <c r="G2313" s="3">
        <v>17</v>
      </c>
      <c r="H2313" s="3">
        <v>122</v>
      </c>
      <c r="I2313" s="3" t="s">
        <v>95</v>
      </c>
      <c r="J2313" s="3">
        <v>1278</v>
      </c>
      <c r="K2313" s="4">
        <v>41719</v>
      </c>
      <c r="L2313" t="s">
        <v>229</v>
      </c>
      <c r="M2313" t="s">
        <v>132</v>
      </c>
      <c r="N2313" t="s">
        <v>32</v>
      </c>
      <c r="O2313">
        <v>105</v>
      </c>
      <c r="P2313" s="4">
        <f t="shared" si="109"/>
        <v>41743</v>
      </c>
      <c r="Q2313" s="4">
        <f t="shared" si="110"/>
        <v>41744</v>
      </c>
      <c r="R2313" s="10" t="str">
        <f t="shared" si="108"/>
        <v>id7871741744</v>
      </c>
      <c r="S2313" s="9" t="e">
        <f>VLOOKUP(R2313,box_office!$C:$F,2,FALSE)</f>
        <v>#N/A</v>
      </c>
      <c r="T2313" s="9" t="e">
        <f>VLOOKUP(R2313,box_office!$C:$F,3,FALSE)</f>
        <v>#N/A</v>
      </c>
      <c r="U2313" s="9" t="e">
        <f>VLOOKUP(R2313,box_office!$C:$F,4,FALSE)</f>
        <v>#N/A</v>
      </c>
    </row>
    <row r="2314" spans="1:21" hidden="1" x14ac:dyDescent="0.3">
      <c r="A2314" s="3" t="s">
        <v>1994</v>
      </c>
      <c r="B2314" s="4" t="s">
        <v>597</v>
      </c>
      <c r="C2314" s="3" t="s">
        <v>1995</v>
      </c>
      <c r="D2314" s="3" t="s">
        <v>28</v>
      </c>
      <c r="F2314" s="3">
        <v>5.0999999999999996</v>
      </c>
      <c r="G2314" s="3">
        <v>17</v>
      </c>
      <c r="H2314" s="3">
        <v>122</v>
      </c>
      <c r="I2314" s="3" t="s">
        <v>95</v>
      </c>
      <c r="J2314" s="3">
        <v>1292</v>
      </c>
      <c r="K2314" s="4">
        <v>41719</v>
      </c>
      <c r="L2314" t="s">
        <v>229</v>
      </c>
      <c r="M2314" t="s">
        <v>132</v>
      </c>
      <c r="N2314" t="s">
        <v>32</v>
      </c>
      <c r="O2314">
        <v>105</v>
      </c>
      <c r="P2314" s="4">
        <f t="shared" si="109"/>
        <v>41744</v>
      </c>
      <c r="Q2314" s="4">
        <f t="shared" si="110"/>
        <v>41745</v>
      </c>
      <c r="R2314" s="10" t="str">
        <f t="shared" si="108"/>
        <v>id7871741745</v>
      </c>
      <c r="S2314" s="9" t="e">
        <f>VLOOKUP(R2314,box_office!$C:$F,2,FALSE)</f>
        <v>#N/A</v>
      </c>
      <c r="T2314" s="9" t="e">
        <f>VLOOKUP(R2314,box_office!$C:$F,3,FALSE)</f>
        <v>#N/A</v>
      </c>
      <c r="U2314" s="9" t="e">
        <f>VLOOKUP(R2314,box_office!$C:$F,4,FALSE)</f>
        <v>#N/A</v>
      </c>
    </row>
    <row r="2315" spans="1:21" hidden="1" x14ac:dyDescent="0.3">
      <c r="A2315" s="3" t="s">
        <v>1994</v>
      </c>
      <c r="B2315" s="4" t="s">
        <v>599</v>
      </c>
      <c r="C2315" s="3" t="s">
        <v>1995</v>
      </c>
      <c r="D2315" s="3" t="s">
        <v>28</v>
      </c>
      <c r="F2315" s="3">
        <v>5.0999999999999996</v>
      </c>
      <c r="G2315" s="3">
        <v>17</v>
      </c>
      <c r="H2315" s="3">
        <v>122</v>
      </c>
      <c r="I2315" s="3" t="s">
        <v>95</v>
      </c>
      <c r="J2315" s="3">
        <v>1314</v>
      </c>
      <c r="K2315" s="4">
        <v>41719</v>
      </c>
      <c r="L2315" t="s">
        <v>229</v>
      </c>
      <c r="M2315" t="s">
        <v>132</v>
      </c>
      <c r="N2315" t="s">
        <v>32</v>
      </c>
      <c r="O2315">
        <v>105</v>
      </c>
      <c r="P2315" s="4">
        <f t="shared" si="109"/>
        <v>41745</v>
      </c>
      <c r="Q2315" s="4">
        <f t="shared" si="110"/>
        <v>41746</v>
      </c>
      <c r="R2315" s="10" t="str">
        <f t="shared" si="108"/>
        <v>id7871741746</v>
      </c>
      <c r="S2315" s="9" t="e">
        <f>VLOOKUP(R2315,box_office!$C:$F,2,FALSE)</f>
        <v>#N/A</v>
      </c>
      <c r="T2315" s="9" t="e">
        <f>VLOOKUP(R2315,box_office!$C:$F,3,FALSE)</f>
        <v>#N/A</v>
      </c>
      <c r="U2315" s="9" t="e">
        <f>VLOOKUP(R2315,box_office!$C:$F,4,FALSE)</f>
        <v>#N/A</v>
      </c>
    </row>
    <row r="2316" spans="1:21" hidden="1" x14ac:dyDescent="0.3">
      <c r="A2316" s="3" t="s">
        <v>1994</v>
      </c>
      <c r="B2316" s="4" t="s">
        <v>540</v>
      </c>
      <c r="C2316" s="3" t="s">
        <v>1995</v>
      </c>
      <c r="D2316" s="3" t="s">
        <v>28</v>
      </c>
      <c r="F2316" s="3">
        <v>5.0999999999999996</v>
      </c>
      <c r="G2316" s="3">
        <v>17</v>
      </c>
      <c r="H2316" s="3">
        <v>122</v>
      </c>
      <c r="I2316" s="3" t="s">
        <v>95</v>
      </c>
      <c r="J2316" s="3">
        <v>1323</v>
      </c>
      <c r="K2316" s="4">
        <v>41719</v>
      </c>
      <c r="L2316" t="s">
        <v>229</v>
      </c>
      <c r="M2316" t="s">
        <v>132</v>
      </c>
      <c r="N2316" t="s">
        <v>32</v>
      </c>
      <c r="O2316">
        <v>105</v>
      </c>
      <c r="P2316" s="4">
        <f t="shared" si="109"/>
        <v>41746</v>
      </c>
      <c r="Q2316" s="4">
        <f t="shared" si="110"/>
        <v>41747</v>
      </c>
      <c r="R2316" s="10" t="str">
        <f t="shared" si="108"/>
        <v>id7871741747</v>
      </c>
      <c r="S2316" s="9" t="e">
        <f>VLOOKUP(R2316,box_office!$C:$F,2,FALSE)</f>
        <v>#N/A</v>
      </c>
      <c r="T2316" s="9" t="e">
        <f>VLOOKUP(R2316,box_office!$C:$F,3,FALSE)</f>
        <v>#N/A</v>
      </c>
      <c r="U2316" s="9" t="e">
        <f>VLOOKUP(R2316,box_office!$C:$F,4,FALSE)</f>
        <v>#N/A</v>
      </c>
    </row>
    <row r="2317" spans="1:21" hidden="1" x14ac:dyDescent="0.3">
      <c r="A2317" s="3" t="s">
        <v>1994</v>
      </c>
      <c r="B2317" s="4" t="s">
        <v>544</v>
      </c>
      <c r="C2317" s="3" t="s">
        <v>1995</v>
      </c>
      <c r="D2317" s="3" t="s">
        <v>28</v>
      </c>
      <c r="F2317" s="3">
        <v>5.0999999999999996</v>
      </c>
      <c r="G2317" s="3">
        <v>17</v>
      </c>
      <c r="H2317" s="3">
        <v>122</v>
      </c>
      <c r="I2317" s="3" t="s">
        <v>95</v>
      </c>
      <c r="J2317" s="3">
        <v>1334</v>
      </c>
      <c r="K2317" s="4">
        <v>41719</v>
      </c>
      <c r="L2317" t="s">
        <v>229</v>
      </c>
      <c r="M2317" t="s">
        <v>132</v>
      </c>
      <c r="N2317" t="s">
        <v>32</v>
      </c>
      <c r="O2317">
        <v>105</v>
      </c>
      <c r="P2317" s="4">
        <f t="shared" si="109"/>
        <v>41747</v>
      </c>
      <c r="Q2317" s="4">
        <f t="shared" si="110"/>
        <v>41748</v>
      </c>
      <c r="R2317" s="10" t="str">
        <f t="shared" si="108"/>
        <v>id7871741748</v>
      </c>
      <c r="S2317" s="9" t="e">
        <f>VLOOKUP(R2317,box_office!$C:$F,2,FALSE)</f>
        <v>#N/A</v>
      </c>
      <c r="T2317" s="9" t="e">
        <f>VLOOKUP(R2317,box_office!$C:$F,3,FALSE)</f>
        <v>#N/A</v>
      </c>
      <c r="U2317" s="9" t="e">
        <f>VLOOKUP(R2317,box_office!$C:$F,4,FALSE)</f>
        <v>#N/A</v>
      </c>
    </row>
    <row r="2318" spans="1:21" hidden="1" x14ac:dyDescent="0.3">
      <c r="A2318" s="3" t="s">
        <v>1994</v>
      </c>
      <c r="B2318" s="4" t="s">
        <v>546</v>
      </c>
      <c r="C2318" s="3" t="s">
        <v>1995</v>
      </c>
      <c r="D2318" s="3" t="s">
        <v>28</v>
      </c>
      <c r="F2318" s="3">
        <v>5.0999999999999996</v>
      </c>
      <c r="G2318" s="3">
        <v>17</v>
      </c>
      <c r="H2318" s="3">
        <v>122</v>
      </c>
      <c r="I2318" s="3" t="s">
        <v>95</v>
      </c>
      <c r="J2318" s="3">
        <v>1344</v>
      </c>
      <c r="K2318" s="4">
        <v>41719</v>
      </c>
      <c r="L2318" t="s">
        <v>229</v>
      </c>
      <c r="M2318" t="s">
        <v>132</v>
      </c>
      <c r="N2318" t="s">
        <v>32</v>
      </c>
      <c r="O2318">
        <v>105</v>
      </c>
      <c r="P2318" s="4">
        <f t="shared" si="109"/>
        <v>41748</v>
      </c>
      <c r="Q2318" s="4">
        <f t="shared" si="110"/>
        <v>41749</v>
      </c>
      <c r="R2318" s="10" t="str">
        <f t="shared" si="108"/>
        <v>id7871741749</v>
      </c>
      <c r="S2318" s="9" t="e">
        <f>VLOOKUP(R2318,box_office!$C:$F,2,FALSE)</f>
        <v>#N/A</v>
      </c>
      <c r="T2318" s="9" t="e">
        <f>VLOOKUP(R2318,box_office!$C:$F,3,FALSE)</f>
        <v>#N/A</v>
      </c>
      <c r="U2318" s="9" t="e">
        <f>VLOOKUP(R2318,box_office!$C:$F,4,FALSE)</f>
        <v>#N/A</v>
      </c>
    </row>
    <row r="2319" spans="1:21" hidden="1" x14ac:dyDescent="0.3">
      <c r="A2319" s="3" t="s">
        <v>1994</v>
      </c>
      <c r="B2319" s="4" t="s">
        <v>548</v>
      </c>
      <c r="C2319" s="3" t="s">
        <v>1995</v>
      </c>
      <c r="D2319" s="3" t="s">
        <v>28</v>
      </c>
      <c r="F2319" s="3">
        <v>5.0999999999999996</v>
      </c>
      <c r="G2319" s="3">
        <v>17</v>
      </c>
      <c r="H2319" s="3">
        <v>122</v>
      </c>
      <c r="I2319" s="3" t="s">
        <v>95</v>
      </c>
      <c r="J2319" s="3">
        <v>1357</v>
      </c>
      <c r="K2319" s="4">
        <v>41719</v>
      </c>
      <c r="L2319" t="s">
        <v>229</v>
      </c>
      <c r="M2319" t="s">
        <v>132</v>
      </c>
      <c r="N2319" t="s">
        <v>32</v>
      </c>
      <c r="O2319">
        <v>105</v>
      </c>
      <c r="P2319" s="4">
        <f t="shared" si="109"/>
        <v>41749</v>
      </c>
      <c r="Q2319" s="4">
        <f t="shared" si="110"/>
        <v>41750</v>
      </c>
      <c r="R2319" s="10" t="str">
        <f t="shared" si="108"/>
        <v>id7871741750</v>
      </c>
      <c r="S2319" s="9" t="e">
        <f>VLOOKUP(R2319,box_office!$C:$F,2,FALSE)</f>
        <v>#N/A</v>
      </c>
      <c r="T2319" s="9" t="e">
        <f>VLOOKUP(R2319,box_office!$C:$F,3,FALSE)</f>
        <v>#N/A</v>
      </c>
      <c r="U2319" s="9" t="e">
        <f>VLOOKUP(R2319,box_office!$C:$F,4,FALSE)</f>
        <v>#N/A</v>
      </c>
    </row>
    <row r="2320" spans="1:21" x14ac:dyDescent="0.3">
      <c r="A2320" s="3" t="s">
        <v>2009</v>
      </c>
      <c r="B2320" s="4" t="s">
        <v>362</v>
      </c>
      <c r="C2320" s="3" t="s">
        <v>2010</v>
      </c>
      <c r="D2320" s="3" t="s">
        <v>28</v>
      </c>
      <c r="E2320" s="3" t="s">
        <v>2011</v>
      </c>
      <c r="F2320" s="3">
        <v>6.6</v>
      </c>
      <c r="G2320" s="3">
        <v>16</v>
      </c>
      <c r="H2320" s="3">
        <v>309</v>
      </c>
      <c r="I2320" s="6" t="s">
        <v>95</v>
      </c>
      <c r="J2320" s="6">
        <v>212</v>
      </c>
      <c r="K2320" s="4">
        <v>41887</v>
      </c>
      <c r="L2320" s="7" t="s">
        <v>32</v>
      </c>
      <c r="M2320" s="7" t="s">
        <v>294</v>
      </c>
      <c r="N2320" s="7" t="s">
        <v>294</v>
      </c>
      <c r="O2320" s="7">
        <v>106</v>
      </c>
      <c r="P2320" s="4">
        <f t="shared" si="109"/>
        <v>41885</v>
      </c>
      <c r="Q2320" s="4">
        <f t="shared" si="110"/>
        <v>41886</v>
      </c>
      <c r="R2320" s="7" t="str">
        <f t="shared" si="108"/>
        <v>id7847941886</v>
      </c>
      <c r="S2320" s="7">
        <f>VLOOKUP(R2320,box_office!$C:$F,2,FALSE)</f>
        <v>0.58897637795275593</v>
      </c>
      <c r="T2320" s="7">
        <f>VLOOKUP(R2320,box_office!$C:$F,3,FALSE)</f>
        <v>5.28</v>
      </c>
      <c r="U2320" s="7">
        <f>VLOOKUP(R2320,box_office!$C:$F,4,FALSE)</f>
        <v>360</v>
      </c>
    </row>
    <row r="2321" spans="1:21" x14ac:dyDescent="0.3">
      <c r="A2321" s="3" t="s">
        <v>2009</v>
      </c>
      <c r="B2321" s="4" t="s">
        <v>364</v>
      </c>
      <c r="C2321" s="3" t="s">
        <v>2010</v>
      </c>
      <c r="D2321" s="3" t="s">
        <v>28</v>
      </c>
      <c r="E2321" s="3" t="s">
        <v>2011</v>
      </c>
      <c r="F2321" s="3">
        <v>6.1</v>
      </c>
      <c r="G2321" s="3">
        <v>16</v>
      </c>
      <c r="H2321" s="3">
        <v>310</v>
      </c>
      <c r="I2321" s="6" t="s">
        <v>95</v>
      </c>
      <c r="J2321" s="6">
        <v>313</v>
      </c>
      <c r="K2321" s="4">
        <v>41887</v>
      </c>
      <c r="L2321" s="7" t="s">
        <v>32</v>
      </c>
      <c r="M2321" s="7" t="s">
        <v>294</v>
      </c>
      <c r="N2321" s="7" t="s">
        <v>294</v>
      </c>
      <c r="O2321" s="7">
        <v>106</v>
      </c>
      <c r="P2321" s="4">
        <f t="shared" si="109"/>
        <v>41886</v>
      </c>
      <c r="Q2321" s="4">
        <f t="shared" si="110"/>
        <v>41887</v>
      </c>
      <c r="R2321" s="7" t="str">
        <f t="shared" si="108"/>
        <v>id7847941887</v>
      </c>
      <c r="S2321" s="7">
        <f>VLOOKUP(R2321,box_office!$C:$F,2,FALSE)</f>
        <v>29.094488188976381</v>
      </c>
      <c r="T2321" s="7">
        <f>VLOOKUP(R2321,box_office!$C:$F,3,FALSE)</f>
        <v>5.01</v>
      </c>
      <c r="U2321" s="7">
        <f>VLOOKUP(R2321,box_office!$C:$F,4,FALSE)</f>
        <v>28000</v>
      </c>
    </row>
    <row r="2322" spans="1:21" x14ac:dyDescent="0.3">
      <c r="A2322" s="3" t="s">
        <v>2009</v>
      </c>
      <c r="B2322" s="4" t="s">
        <v>367</v>
      </c>
      <c r="C2322" s="3" t="s">
        <v>2010</v>
      </c>
      <c r="D2322" s="3" t="s">
        <v>28</v>
      </c>
      <c r="E2322" s="3" t="s">
        <v>2011</v>
      </c>
      <c r="F2322" s="3">
        <v>5.3</v>
      </c>
      <c r="G2322" s="3">
        <v>17</v>
      </c>
      <c r="H2322" s="3">
        <v>317</v>
      </c>
      <c r="I2322" s="6" t="s">
        <v>95</v>
      </c>
      <c r="J2322" s="6">
        <v>1396</v>
      </c>
      <c r="K2322" s="4">
        <v>41887</v>
      </c>
      <c r="L2322" s="7" t="s">
        <v>32</v>
      </c>
      <c r="M2322" s="7" t="s">
        <v>294</v>
      </c>
      <c r="N2322" s="7" t="s">
        <v>294</v>
      </c>
      <c r="O2322" s="7">
        <v>106</v>
      </c>
      <c r="P2322" s="4">
        <f t="shared" si="109"/>
        <v>41887</v>
      </c>
      <c r="Q2322" s="4">
        <f t="shared" si="110"/>
        <v>41888</v>
      </c>
      <c r="R2322" s="7" t="str">
        <f t="shared" si="108"/>
        <v>id7847941888</v>
      </c>
      <c r="S2322" s="7">
        <f>VLOOKUP(R2322,box_office!$C:$F,2,FALSE)</f>
        <v>37.959055118110243</v>
      </c>
      <c r="T2322" s="7">
        <f>VLOOKUP(R2322,box_office!$C:$F,3,FALSE)</f>
        <v>5.04</v>
      </c>
      <c r="U2322" s="7">
        <f>VLOOKUP(R2322,box_office!$C:$F,4,FALSE)</f>
        <v>30000</v>
      </c>
    </row>
    <row r="2323" spans="1:21" x14ac:dyDescent="0.3">
      <c r="A2323" s="3" t="s">
        <v>2009</v>
      </c>
      <c r="B2323" s="4" t="s">
        <v>369</v>
      </c>
      <c r="C2323" s="3" t="s">
        <v>2010</v>
      </c>
      <c r="D2323" s="3" t="s">
        <v>28</v>
      </c>
      <c r="E2323" s="3" t="s">
        <v>2011</v>
      </c>
      <c r="F2323" s="3">
        <v>5.2</v>
      </c>
      <c r="G2323" s="3">
        <v>17</v>
      </c>
      <c r="H2323" s="3">
        <v>317</v>
      </c>
      <c r="I2323" s="6" t="s">
        <v>95</v>
      </c>
      <c r="J2323" s="6">
        <v>2815</v>
      </c>
      <c r="K2323" s="4">
        <v>41887</v>
      </c>
      <c r="L2323" s="7" t="s">
        <v>32</v>
      </c>
      <c r="M2323" s="7" t="s">
        <v>294</v>
      </c>
      <c r="N2323" s="7" t="s">
        <v>294</v>
      </c>
      <c r="O2323" s="7">
        <v>106</v>
      </c>
      <c r="P2323" s="4">
        <f t="shared" si="109"/>
        <v>41888</v>
      </c>
      <c r="Q2323" s="4">
        <f t="shared" si="110"/>
        <v>41889</v>
      </c>
      <c r="R2323" s="7" t="str">
        <f t="shared" si="108"/>
        <v>id7847941889</v>
      </c>
      <c r="S2323" s="7">
        <f>VLOOKUP(R2323,box_office!$C:$F,2,FALSE)</f>
        <v>46.337007874015754</v>
      </c>
      <c r="T2323" s="7">
        <f>VLOOKUP(R2323,box_office!$C:$F,3,FALSE)</f>
        <v>5.04</v>
      </c>
      <c r="U2323" s="7">
        <f>VLOOKUP(R2323,box_office!$C:$F,4,FALSE)</f>
        <v>29000</v>
      </c>
    </row>
    <row r="2324" spans="1:21" x14ac:dyDescent="0.3">
      <c r="A2324" s="3" t="s">
        <v>2009</v>
      </c>
      <c r="B2324" s="4" t="s">
        <v>371</v>
      </c>
      <c r="C2324" s="3" t="s">
        <v>2010</v>
      </c>
      <c r="D2324" s="3" t="s">
        <v>28</v>
      </c>
      <c r="E2324" s="3" t="s">
        <v>2011</v>
      </c>
      <c r="F2324" s="3">
        <v>5.0999999999999996</v>
      </c>
      <c r="G2324" s="3">
        <v>17</v>
      </c>
      <c r="H2324" s="3">
        <v>317</v>
      </c>
      <c r="I2324" s="6" t="s">
        <v>95</v>
      </c>
      <c r="J2324" s="6">
        <v>4163</v>
      </c>
      <c r="K2324" s="4">
        <v>41887</v>
      </c>
      <c r="L2324" s="7" t="s">
        <v>32</v>
      </c>
      <c r="M2324" s="7" t="s">
        <v>294</v>
      </c>
      <c r="N2324" s="7" t="s">
        <v>294</v>
      </c>
      <c r="O2324" s="7">
        <v>106</v>
      </c>
      <c r="P2324" s="4">
        <f t="shared" si="109"/>
        <v>41889</v>
      </c>
      <c r="Q2324" s="4">
        <f t="shared" si="110"/>
        <v>41890</v>
      </c>
      <c r="R2324" s="7" t="str">
        <f t="shared" si="108"/>
        <v>id7847941890</v>
      </c>
      <c r="S2324" s="7">
        <f>VLOOKUP(R2324,box_office!$C:$F,2,FALSE)</f>
        <v>38.880314960629924</v>
      </c>
      <c r="T2324" s="7">
        <f>VLOOKUP(R2324,box_office!$C:$F,3,FALSE)</f>
        <v>4.96</v>
      </c>
      <c r="U2324" s="7">
        <f>VLOOKUP(R2324,box_office!$C:$F,4,FALSE)</f>
        <v>22000</v>
      </c>
    </row>
    <row r="2325" spans="1:21" x14ac:dyDescent="0.3">
      <c r="A2325" s="3" t="s">
        <v>2009</v>
      </c>
      <c r="B2325" s="4" t="s">
        <v>373</v>
      </c>
      <c r="C2325" s="3" t="s">
        <v>2010</v>
      </c>
      <c r="D2325" s="3" t="s">
        <v>28</v>
      </c>
      <c r="E2325" s="3" t="s">
        <v>2011</v>
      </c>
      <c r="F2325" s="3">
        <v>5.0999999999999996</v>
      </c>
      <c r="G2325" s="3">
        <v>17</v>
      </c>
      <c r="H2325" s="3">
        <v>317</v>
      </c>
      <c r="I2325" s="6" t="s">
        <v>95</v>
      </c>
      <c r="J2325" s="6">
        <v>5249</v>
      </c>
      <c r="K2325" s="4">
        <v>41887</v>
      </c>
      <c r="L2325" s="7" t="s">
        <v>32</v>
      </c>
      <c r="M2325" s="7" t="s">
        <v>294</v>
      </c>
      <c r="N2325" s="7" t="s">
        <v>294</v>
      </c>
      <c r="O2325" s="7">
        <v>106</v>
      </c>
      <c r="P2325" s="4">
        <f t="shared" si="109"/>
        <v>41890</v>
      </c>
      <c r="Q2325" s="4">
        <f t="shared" si="110"/>
        <v>41891</v>
      </c>
      <c r="R2325" s="7" t="str">
        <f t="shared" si="108"/>
        <v>id7847941891</v>
      </c>
      <c r="S2325" s="7">
        <f>VLOOKUP(R2325,box_office!$C:$F,2,FALSE)</f>
        <v>20.752755905511812</v>
      </c>
      <c r="T2325" s="7">
        <f>VLOOKUP(R2325,box_office!$C:$F,3,FALSE)</f>
        <v>4.82</v>
      </c>
      <c r="U2325" s="7">
        <f>VLOOKUP(R2325,box_office!$C:$F,4,FALSE)</f>
        <v>22000</v>
      </c>
    </row>
    <row r="2326" spans="1:21" x14ac:dyDescent="0.3">
      <c r="A2326" s="3" t="s">
        <v>2009</v>
      </c>
      <c r="B2326" s="4" t="s">
        <v>375</v>
      </c>
      <c r="C2326" s="3" t="s">
        <v>2010</v>
      </c>
      <c r="D2326" s="3" t="s">
        <v>28</v>
      </c>
      <c r="E2326" s="3" t="s">
        <v>2011</v>
      </c>
      <c r="F2326" s="3">
        <v>5.0999999999999996</v>
      </c>
      <c r="G2326" s="3">
        <v>18</v>
      </c>
      <c r="H2326" s="3">
        <v>317</v>
      </c>
      <c r="I2326" s="6" t="s">
        <v>95</v>
      </c>
      <c r="J2326" s="6">
        <v>6042</v>
      </c>
      <c r="K2326" s="4">
        <v>41887</v>
      </c>
      <c r="L2326" s="7" t="s">
        <v>32</v>
      </c>
      <c r="M2326" s="7" t="s">
        <v>294</v>
      </c>
      <c r="N2326" s="7" t="s">
        <v>294</v>
      </c>
      <c r="O2326" s="7">
        <v>106</v>
      </c>
      <c r="P2326" s="4">
        <f t="shared" si="109"/>
        <v>41891</v>
      </c>
      <c r="Q2326" s="4">
        <f t="shared" si="110"/>
        <v>41892</v>
      </c>
      <c r="R2326" s="7" t="str">
        <f t="shared" si="108"/>
        <v>id7847941892</v>
      </c>
      <c r="S2326" s="7">
        <f>VLOOKUP(R2326,box_office!$C:$F,2,FALSE)</f>
        <v>19.314960629921263</v>
      </c>
      <c r="T2326" s="7">
        <f>VLOOKUP(R2326,box_office!$C:$F,3,FALSE)</f>
        <v>4.82</v>
      </c>
      <c r="U2326" s="7">
        <f>VLOOKUP(R2326,box_office!$C:$F,4,FALSE)</f>
        <v>22000</v>
      </c>
    </row>
    <row r="2327" spans="1:21" x14ac:dyDescent="0.3">
      <c r="A2327" s="3" t="s">
        <v>2009</v>
      </c>
      <c r="B2327" s="4" t="s">
        <v>377</v>
      </c>
      <c r="C2327" s="3" t="s">
        <v>2010</v>
      </c>
      <c r="D2327" s="3" t="s">
        <v>28</v>
      </c>
      <c r="E2327" s="3" t="s">
        <v>2011</v>
      </c>
      <c r="F2327" s="3">
        <v>5.0999999999999996</v>
      </c>
      <c r="G2327" s="3">
        <v>19</v>
      </c>
      <c r="H2327" s="3">
        <v>321</v>
      </c>
      <c r="I2327" s="6" t="s">
        <v>95</v>
      </c>
      <c r="J2327" s="6">
        <v>6645</v>
      </c>
      <c r="K2327" s="4">
        <v>41887</v>
      </c>
      <c r="L2327" s="7" t="s">
        <v>32</v>
      </c>
      <c r="M2327" s="7" t="s">
        <v>294</v>
      </c>
      <c r="N2327" s="7" t="s">
        <v>294</v>
      </c>
      <c r="O2327" s="7">
        <v>106</v>
      </c>
      <c r="P2327" s="4">
        <f t="shared" si="109"/>
        <v>41892</v>
      </c>
      <c r="Q2327" s="4">
        <f t="shared" si="110"/>
        <v>41893</v>
      </c>
      <c r="R2327" s="7" t="str">
        <f t="shared" si="108"/>
        <v>id7847941893</v>
      </c>
      <c r="S2327" s="7">
        <f>VLOOKUP(R2327,box_office!$C:$F,2,FALSE)</f>
        <v>17.058267716535436</v>
      </c>
      <c r="T2327" s="7">
        <f>VLOOKUP(R2327,box_office!$C:$F,3,FALSE)</f>
        <v>4.99</v>
      </c>
      <c r="U2327" s="7">
        <f>VLOOKUP(R2327,box_office!$C:$F,4,FALSE)</f>
        <v>22000</v>
      </c>
    </row>
    <row r="2328" spans="1:21" x14ac:dyDescent="0.3">
      <c r="A2328" s="3" t="s">
        <v>2009</v>
      </c>
      <c r="B2328" s="4" t="s">
        <v>313</v>
      </c>
      <c r="C2328" s="3" t="s">
        <v>2010</v>
      </c>
      <c r="D2328" s="3" t="s">
        <v>28</v>
      </c>
      <c r="E2328" s="3" t="s">
        <v>2011</v>
      </c>
      <c r="F2328" s="3">
        <v>5.0999999999999996</v>
      </c>
      <c r="G2328" s="3">
        <v>20</v>
      </c>
      <c r="H2328" s="3">
        <v>321</v>
      </c>
      <c r="I2328" s="6" t="s">
        <v>95</v>
      </c>
      <c r="J2328" s="6">
        <v>7183</v>
      </c>
      <c r="K2328" s="4">
        <v>41887</v>
      </c>
      <c r="L2328" s="7" t="s">
        <v>32</v>
      </c>
      <c r="M2328" s="7" t="s">
        <v>294</v>
      </c>
      <c r="N2328" s="7" t="s">
        <v>294</v>
      </c>
      <c r="O2328" s="7">
        <v>106</v>
      </c>
      <c r="P2328" s="4">
        <f t="shared" si="109"/>
        <v>41893</v>
      </c>
      <c r="Q2328" s="4">
        <f t="shared" si="110"/>
        <v>41894</v>
      </c>
      <c r="R2328" s="7" t="str">
        <f t="shared" si="108"/>
        <v>id7847941894</v>
      </c>
      <c r="S2328" s="7">
        <f>VLOOKUP(R2328,box_office!$C:$F,2,FALSE)</f>
        <v>15.96220472440945</v>
      </c>
      <c r="T2328" s="7">
        <f>VLOOKUP(R2328,box_office!$C:$F,3,FALSE)</f>
        <v>4.9000000000000004</v>
      </c>
      <c r="U2328" s="7">
        <f>VLOOKUP(R2328,box_office!$C:$F,4,FALSE)</f>
        <v>16000</v>
      </c>
    </row>
    <row r="2329" spans="1:21" x14ac:dyDescent="0.3">
      <c r="A2329" s="3" t="s">
        <v>2009</v>
      </c>
      <c r="B2329" s="4" t="s">
        <v>318</v>
      </c>
      <c r="C2329" s="3" t="s">
        <v>2010</v>
      </c>
      <c r="D2329" s="3" t="s">
        <v>28</v>
      </c>
      <c r="E2329" s="3" t="s">
        <v>2011</v>
      </c>
      <c r="F2329" s="3">
        <v>5.0999999999999996</v>
      </c>
      <c r="G2329" s="3">
        <v>20</v>
      </c>
      <c r="H2329" s="3">
        <v>321</v>
      </c>
      <c r="I2329" s="6" t="s">
        <v>95</v>
      </c>
      <c r="J2329" s="6">
        <v>7673</v>
      </c>
      <c r="K2329" s="4">
        <v>41887</v>
      </c>
      <c r="L2329" s="7" t="s">
        <v>32</v>
      </c>
      <c r="M2329" s="7" t="s">
        <v>294</v>
      </c>
      <c r="N2329" s="7" t="s">
        <v>294</v>
      </c>
      <c r="O2329" s="7">
        <v>106</v>
      </c>
      <c r="P2329" s="4">
        <f t="shared" si="109"/>
        <v>41894</v>
      </c>
      <c r="Q2329" s="4">
        <f t="shared" si="110"/>
        <v>41895</v>
      </c>
      <c r="R2329" s="7" t="str">
        <f t="shared" si="108"/>
        <v>id7847941895</v>
      </c>
      <c r="S2329" s="7">
        <f>VLOOKUP(R2329,box_office!$C:$F,2,FALSE)</f>
        <v>24.407874015748035</v>
      </c>
      <c r="T2329" s="7">
        <f>VLOOKUP(R2329,box_office!$C:$F,3,FALSE)</f>
        <v>4.9400000000000004</v>
      </c>
      <c r="U2329" s="7">
        <f>VLOOKUP(R2329,box_office!$C:$F,4,FALSE)</f>
        <v>17000</v>
      </c>
    </row>
    <row r="2330" spans="1:21" x14ac:dyDescent="0.3">
      <c r="A2330" s="3" t="s">
        <v>2009</v>
      </c>
      <c r="B2330" s="4" t="s">
        <v>320</v>
      </c>
      <c r="C2330" s="3" t="s">
        <v>2010</v>
      </c>
      <c r="D2330" s="3" t="s">
        <v>28</v>
      </c>
      <c r="E2330" s="3" t="s">
        <v>2011</v>
      </c>
      <c r="F2330" s="3">
        <v>5</v>
      </c>
      <c r="G2330" s="3">
        <v>20</v>
      </c>
      <c r="H2330" s="3">
        <v>321</v>
      </c>
      <c r="I2330" s="6" t="s">
        <v>95</v>
      </c>
      <c r="J2330" s="6">
        <v>8844</v>
      </c>
      <c r="K2330" s="4">
        <v>41887</v>
      </c>
      <c r="L2330" s="7" t="s">
        <v>32</v>
      </c>
      <c r="M2330" s="7" t="s">
        <v>294</v>
      </c>
      <c r="N2330" s="7" t="s">
        <v>294</v>
      </c>
      <c r="O2330" s="7">
        <v>106</v>
      </c>
      <c r="P2330" s="4">
        <f t="shared" si="109"/>
        <v>41896</v>
      </c>
      <c r="Q2330" s="4">
        <f t="shared" si="110"/>
        <v>41897</v>
      </c>
      <c r="R2330" s="7" t="str">
        <f t="shared" si="108"/>
        <v>id7847941897</v>
      </c>
      <c r="S2330" s="7">
        <f>VLOOKUP(R2330,box_office!$C:$F,2,FALSE)</f>
        <v>10.368503937007874</v>
      </c>
      <c r="T2330" s="7">
        <f>VLOOKUP(R2330,box_office!$C:$F,3,FALSE)</f>
        <v>4.8</v>
      </c>
      <c r="U2330" s="7">
        <f>VLOOKUP(R2330,box_office!$C:$F,4,FALSE)</f>
        <v>17000</v>
      </c>
    </row>
    <row r="2331" spans="1:21" x14ac:dyDescent="0.3">
      <c r="A2331" s="3" t="s">
        <v>2009</v>
      </c>
      <c r="B2331" s="4" t="s">
        <v>322</v>
      </c>
      <c r="C2331" s="3" t="s">
        <v>2010</v>
      </c>
      <c r="D2331" s="3" t="s">
        <v>28</v>
      </c>
      <c r="E2331" s="3" t="s">
        <v>2011</v>
      </c>
      <c r="F2331" s="3">
        <v>5</v>
      </c>
      <c r="G2331" s="3">
        <v>21</v>
      </c>
      <c r="H2331" s="3">
        <v>320</v>
      </c>
      <c r="I2331" s="6" t="s">
        <v>95</v>
      </c>
      <c r="J2331" s="6">
        <v>9278</v>
      </c>
      <c r="K2331" s="4">
        <v>41887</v>
      </c>
      <c r="L2331" s="7" t="s">
        <v>32</v>
      </c>
      <c r="M2331" s="7" t="s">
        <v>294</v>
      </c>
      <c r="N2331" s="7" t="s">
        <v>294</v>
      </c>
      <c r="O2331" s="7">
        <v>106</v>
      </c>
      <c r="P2331" s="4">
        <f t="shared" si="109"/>
        <v>41897</v>
      </c>
      <c r="Q2331" s="4">
        <f t="shared" si="110"/>
        <v>41898</v>
      </c>
      <c r="R2331" s="7" t="str">
        <f t="shared" si="108"/>
        <v>id7847941898</v>
      </c>
      <c r="S2331" s="7">
        <f>VLOOKUP(R2331,box_office!$C:$F,2,FALSE)</f>
        <v>9.7937007874015745</v>
      </c>
      <c r="T2331" s="7">
        <f>VLOOKUP(R2331,box_office!$C:$F,3,FALSE)</f>
        <v>4.9400000000000004</v>
      </c>
      <c r="U2331" s="7">
        <f>VLOOKUP(R2331,box_office!$C:$F,4,FALSE)</f>
        <v>16000</v>
      </c>
    </row>
    <row r="2332" spans="1:21" x14ac:dyDescent="0.3">
      <c r="A2332" s="3" t="s">
        <v>2024</v>
      </c>
      <c r="B2332" s="4" t="s">
        <v>544</v>
      </c>
      <c r="C2332" s="3" t="s">
        <v>2025</v>
      </c>
      <c r="D2332" s="3" t="s">
        <v>28</v>
      </c>
      <c r="F2332" s="3">
        <v>6.1</v>
      </c>
      <c r="G2332" s="3">
        <v>9</v>
      </c>
      <c r="H2332" s="3">
        <v>71</v>
      </c>
      <c r="I2332" s="6" t="s">
        <v>95</v>
      </c>
      <c r="J2332" s="6">
        <v>60</v>
      </c>
      <c r="K2332" s="4">
        <v>41747</v>
      </c>
      <c r="L2332" s="7" t="s">
        <v>229</v>
      </c>
      <c r="M2332" s="7" t="s">
        <v>32</v>
      </c>
      <c r="N2332" s="7" t="s">
        <v>293</v>
      </c>
      <c r="O2332" s="7">
        <v>99</v>
      </c>
      <c r="P2332" s="4">
        <f t="shared" si="109"/>
        <v>41747</v>
      </c>
      <c r="Q2332" s="4">
        <f t="shared" si="110"/>
        <v>41748</v>
      </c>
      <c r="R2332" s="7" t="str">
        <f t="shared" si="108"/>
        <v>id7873241748</v>
      </c>
      <c r="S2332" s="7">
        <f>VLOOKUP(R2332,box_office!$C:$F,2,FALSE)</f>
        <v>3.0283464566929137</v>
      </c>
      <c r="T2332" s="7">
        <f>VLOOKUP(R2332,box_office!$C:$F,3,FALSE)</f>
        <v>4.8499999999999996</v>
      </c>
      <c r="U2332" s="7">
        <f>VLOOKUP(R2332,box_office!$C:$F,4,FALSE)</f>
        <v>8918</v>
      </c>
    </row>
    <row r="2333" spans="1:21" x14ac:dyDescent="0.3">
      <c r="A2333" s="3" t="s">
        <v>2024</v>
      </c>
      <c r="B2333" s="4" t="s">
        <v>546</v>
      </c>
      <c r="C2333" s="3" t="s">
        <v>2025</v>
      </c>
      <c r="D2333" s="3" t="s">
        <v>28</v>
      </c>
      <c r="F2333" s="3">
        <v>5.7</v>
      </c>
      <c r="G2333" s="3">
        <v>9</v>
      </c>
      <c r="H2333" s="3">
        <v>71</v>
      </c>
      <c r="I2333" s="6" t="s">
        <v>95</v>
      </c>
      <c r="J2333" s="6">
        <v>414</v>
      </c>
      <c r="K2333" s="4">
        <v>41747</v>
      </c>
      <c r="L2333" s="7" t="s">
        <v>229</v>
      </c>
      <c r="M2333" s="7" t="s">
        <v>32</v>
      </c>
      <c r="N2333" s="7" t="s">
        <v>293</v>
      </c>
      <c r="O2333" s="7">
        <v>99</v>
      </c>
      <c r="P2333" s="4">
        <f t="shared" si="109"/>
        <v>41748</v>
      </c>
      <c r="Q2333" s="4">
        <f t="shared" si="110"/>
        <v>41749</v>
      </c>
      <c r="R2333" s="7" t="str">
        <f t="shared" si="108"/>
        <v>id7873241749</v>
      </c>
      <c r="S2333" s="7">
        <f>VLOOKUP(R2333,box_office!$C:$F,2,FALSE)</f>
        <v>2.5007874015748035</v>
      </c>
      <c r="T2333" s="7">
        <f>VLOOKUP(R2333,box_office!$C:$F,3,FALSE)</f>
        <v>4.91</v>
      </c>
      <c r="U2333" s="7">
        <f>VLOOKUP(R2333,box_office!$C:$F,4,FALSE)</f>
        <v>8473</v>
      </c>
    </row>
    <row r="2334" spans="1:21" x14ac:dyDescent="0.3">
      <c r="A2334" s="3" t="s">
        <v>2024</v>
      </c>
      <c r="B2334" s="4" t="s">
        <v>548</v>
      </c>
      <c r="C2334" s="3" t="s">
        <v>2025</v>
      </c>
      <c r="D2334" s="3" t="s">
        <v>28</v>
      </c>
      <c r="F2334" s="3">
        <v>5.6</v>
      </c>
      <c r="G2334" s="3">
        <v>9</v>
      </c>
      <c r="H2334" s="3">
        <v>71</v>
      </c>
      <c r="I2334" s="6" t="s">
        <v>95</v>
      </c>
      <c r="J2334" s="6">
        <v>453</v>
      </c>
      <c r="K2334" s="4">
        <v>41747</v>
      </c>
      <c r="L2334" s="7" t="s">
        <v>229</v>
      </c>
      <c r="M2334" s="7" t="s">
        <v>32</v>
      </c>
      <c r="N2334" s="7" t="s">
        <v>293</v>
      </c>
      <c r="O2334" s="7">
        <v>99</v>
      </c>
      <c r="P2334" s="4">
        <f t="shared" si="109"/>
        <v>41749</v>
      </c>
      <c r="Q2334" s="4">
        <f t="shared" si="110"/>
        <v>41750</v>
      </c>
      <c r="R2334" s="7" t="str">
        <f t="shared" si="108"/>
        <v>id7873241750</v>
      </c>
      <c r="S2334" s="7">
        <f>VLOOKUP(R2334,box_office!$C:$F,2,FALSE)</f>
        <v>1.2566929133858267</v>
      </c>
      <c r="T2334" s="7">
        <f>VLOOKUP(R2334,box_office!$C:$F,3,FALSE)</f>
        <v>5.0999999999999996</v>
      </c>
      <c r="U2334" s="7">
        <f>VLOOKUP(R2334,box_office!$C:$F,4,FALSE)</f>
        <v>8206</v>
      </c>
    </row>
    <row r="2335" spans="1:21" x14ac:dyDescent="0.3">
      <c r="A2335" s="3" t="s">
        <v>2024</v>
      </c>
      <c r="B2335" s="4" t="s">
        <v>550</v>
      </c>
      <c r="C2335" s="3" t="s">
        <v>2025</v>
      </c>
      <c r="D2335" s="3" t="s">
        <v>28</v>
      </c>
      <c r="F2335" s="3">
        <v>5.6</v>
      </c>
      <c r="G2335" s="3">
        <v>9</v>
      </c>
      <c r="H2335" s="3">
        <v>76</v>
      </c>
      <c r="I2335" s="6" t="s">
        <v>95</v>
      </c>
      <c r="J2335" s="6">
        <v>476</v>
      </c>
      <c r="K2335" s="4">
        <v>41747</v>
      </c>
      <c r="L2335" s="7" t="s">
        <v>229</v>
      </c>
      <c r="M2335" s="7" t="s">
        <v>32</v>
      </c>
      <c r="N2335" s="7" t="s">
        <v>293</v>
      </c>
      <c r="O2335" s="7">
        <v>99</v>
      </c>
      <c r="P2335" s="4">
        <f t="shared" si="109"/>
        <v>41750</v>
      </c>
      <c r="Q2335" s="4">
        <f t="shared" si="110"/>
        <v>41751</v>
      </c>
      <c r="R2335" s="7" t="str">
        <f t="shared" si="108"/>
        <v>id7873241751</v>
      </c>
      <c r="S2335" s="7">
        <f>VLOOKUP(R2335,box_office!$C:$F,2,FALSE)</f>
        <v>1.2551181102362206</v>
      </c>
      <c r="T2335" s="7">
        <f>VLOOKUP(R2335,box_office!$C:$F,3,FALSE)</f>
        <v>3.95</v>
      </c>
      <c r="U2335" s="7">
        <f>VLOOKUP(R2335,box_office!$C:$F,4,FALSE)</f>
        <v>7928</v>
      </c>
    </row>
    <row r="2336" spans="1:21" x14ac:dyDescent="0.3">
      <c r="A2336" s="3" t="s">
        <v>2024</v>
      </c>
      <c r="B2336" s="4" t="s">
        <v>552</v>
      </c>
      <c r="C2336" s="3" t="s">
        <v>2025</v>
      </c>
      <c r="D2336" s="3" t="s">
        <v>28</v>
      </c>
      <c r="F2336" s="3">
        <v>5.5</v>
      </c>
      <c r="G2336" s="3">
        <v>9</v>
      </c>
      <c r="H2336" s="3">
        <v>76</v>
      </c>
      <c r="I2336" s="6" t="s">
        <v>95</v>
      </c>
      <c r="J2336" s="6">
        <v>504</v>
      </c>
      <c r="K2336" s="4">
        <v>41747</v>
      </c>
      <c r="L2336" s="7" t="s">
        <v>229</v>
      </c>
      <c r="M2336" s="7" t="s">
        <v>32</v>
      </c>
      <c r="N2336" s="7" t="s">
        <v>293</v>
      </c>
      <c r="O2336" s="7">
        <v>99</v>
      </c>
      <c r="P2336" s="4">
        <f t="shared" si="109"/>
        <v>41751</v>
      </c>
      <c r="Q2336" s="4">
        <f t="shared" si="110"/>
        <v>41752</v>
      </c>
      <c r="R2336" s="7" t="str">
        <f t="shared" si="108"/>
        <v>id7873241752</v>
      </c>
      <c r="S2336" s="7">
        <f>VLOOKUP(R2336,box_office!$C:$F,2,FALSE)</f>
        <v>1.1748031496062992</v>
      </c>
      <c r="T2336" s="7">
        <f>VLOOKUP(R2336,box_office!$C:$F,3,FALSE)</f>
        <v>5.09</v>
      </c>
      <c r="U2336" s="7">
        <f>VLOOKUP(R2336,box_office!$C:$F,4,FALSE)</f>
        <v>7686</v>
      </c>
    </row>
    <row r="2337" spans="1:21" x14ac:dyDescent="0.3">
      <c r="A2337" s="3" t="s">
        <v>2024</v>
      </c>
      <c r="B2337" s="4" t="s">
        <v>554</v>
      </c>
      <c r="C2337" s="3" t="s">
        <v>2025</v>
      </c>
      <c r="D2337" s="3" t="s">
        <v>28</v>
      </c>
      <c r="F2337" s="3">
        <v>5.6</v>
      </c>
      <c r="G2337" s="3">
        <v>9</v>
      </c>
      <c r="H2337" s="3">
        <v>75</v>
      </c>
      <c r="I2337" s="6" t="s">
        <v>95</v>
      </c>
      <c r="J2337" s="6">
        <v>519</v>
      </c>
      <c r="K2337" s="4">
        <v>41747</v>
      </c>
      <c r="L2337" s="7" t="s">
        <v>229</v>
      </c>
      <c r="M2337" s="7" t="s">
        <v>32</v>
      </c>
      <c r="N2337" s="7" t="s">
        <v>293</v>
      </c>
      <c r="O2337" s="7">
        <v>99</v>
      </c>
      <c r="P2337" s="4">
        <f t="shared" si="109"/>
        <v>41752</v>
      </c>
      <c r="Q2337" s="4">
        <f t="shared" si="110"/>
        <v>41753</v>
      </c>
      <c r="R2337" s="7" t="str">
        <f t="shared" si="108"/>
        <v>id7873241753</v>
      </c>
      <c r="S2337" s="7">
        <f>VLOOKUP(R2337,box_office!$C:$F,2,FALSE)</f>
        <v>1.1023622047244095</v>
      </c>
      <c r="T2337" s="7">
        <f>VLOOKUP(R2337,box_office!$C:$F,3,FALSE)</f>
        <v>4.88</v>
      </c>
      <c r="U2337" s="7">
        <f>VLOOKUP(R2337,box_office!$C:$F,4,FALSE)</f>
        <v>7522</v>
      </c>
    </row>
    <row r="2338" spans="1:21" x14ac:dyDescent="0.3">
      <c r="A2338" s="3" t="s">
        <v>2024</v>
      </c>
      <c r="B2338" s="4" t="s">
        <v>556</v>
      </c>
      <c r="C2338" s="3" t="s">
        <v>2025</v>
      </c>
      <c r="D2338" s="3" t="s">
        <v>28</v>
      </c>
      <c r="F2338" s="3">
        <v>5.5</v>
      </c>
      <c r="G2338" s="3">
        <v>9</v>
      </c>
      <c r="H2338" s="3">
        <v>75</v>
      </c>
      <c r="I2338" s="6" t="s">
        <v>95</v>
      </c>
      <c r="J2338" s="6">
        <v>535</v>
      </c>
      <c r="K2338" s="4">
        <v>41747</v>
      </c>
      <c r="L2338" s="7" t="s">
        <v>229</v>
      </c>
      <c r="M2338" s="7" t="s">
        <v>32</v>
      </c>
      <c r="N2338" s="7" t="s">
        <v>293</v>
      </c>
      <c r="O2338" s="7">
        <v>99</v>
      </c>
      <c r="P2338" s="4">
        <f t="shared" si="109"/>
        <v>41753</v>
      </c>
      <c r="Q2338" s="4">
        <f t="shared" si="110"/>
        <v>41754</v>
      </c>
      <c r="R2338" s="7" t="str">
        <f t="shared" si="108"/>
        <v>id7873241754</v>
      </c>
      <c r="S2338" s="7">
        <f>VLOOKUP(R2338,box_office!$C:$F,2,FALSE)</f>
        <v>0.19055118110236222</v>
      </c>
      <c r="T2338" s="7">
        <f>VLOOKUP(R2338,box_office!$C:$F,3,FALSE)</f>
        <v>4.1100000000000003</v>
      </c>
      <c r="U2338" s="7">
        <f>VLOOKUP(R2338,box_office!$C:$F,4,FALSE)</f>
        <v>2322</v>
      </c>
    </row>
    <row r="2339" spans="1:21" x14ac:dyDescent="0.3">
      <c r="A2339" s="3" t="s">
        <v>2024</v>
      </c>
      <c r="B2339" s="4" t="s">
        <v>558</v>
      </c>
      <c r="C2339" s="3" t="s">
        <v>2025</v>
      </c>
      <c r="D2339" s="3" t="s">
        <v>28</v>
      </c>
      <c r="F2339" s="3">
        <v>5.5</v>
      </c>
      <c r="G2339" s="3">
        <v>9</v>
      </c>
      <c r="H2339" s="3">
        <v>76</v>
      </c>
      <c r="I2339" s="6" t="s">
        <v>95</v>
      </c>
      <c r="J2339" s="6">
        <v>546</v>
      </c>
      <c r="K2339" s="4">
        <v>41747</v>
      </c>
      <c r="L2339" s="7" t="s">
        <v>229</v>
      </c>
      <c r="M2339" s="7" t="s">
        <v>32</v>
      </c>
      <c r="N2339" s="7" t="s">
        <v>293</v>
      </c>
      <c r="O2339" s="7">
        <v>99</v>
      </c>
      <c r="P2339" s="4">
        <f t="shared" si="109"/>
        <v>41754</v>
      </c>
      <c r="Q2339" s="4">
        <f t="shared" si="110"/>
        <v>41755</v>
      </c>
      <c r="R2339" s="7" t="str">
        <f t="shared" si="108"/>
        <v>id7873241755</v>
      </c>
      <c r="S2339" s="7">
        <f>VLOOKUP(R2339,box_office!$C:$F,2,FALSE)</f>
        <v>0.30393700787401579</v>
      </c>
      <c r="T2339" s="7">
        <f>VLOOKUP(R2339,box_office!$C:$F,3,FALSE)</f>
        <v>4.9400000000000004</v>
      </c>
      <c r="U2339" s="7">
        <f>VLOOKUP(R2339,box_office!$C:$F,4,FALSE)</f>
        <v>2048</v>
      </c>
    </row>
    <row r="2340" spans="1:21" x14ac:dyDescent="0.3">
      <c r="A2340" s="3" t="s">
        <v>2024</v>
      </c>
      <c r="B2340" s="4" t="s">
        <v>560</v>
      </c>
      <c r="C2340" s="3" t="s">
        <v>2025</v>
      </c>
      <c r="D2340" s="3" t="s">
        <v>28</v>
      </c>
      <c r="F2340" s="3">
        <v>5.5</v>
      </c>
      <c r="G2340" s="3">
        <v>9</v>
      </c>
      <c r="H2340" s="3">
        <v>76</v>
      </c>
      <c r="I2340" s="6" t="s">
        <v>95</v>
      </c>
      <c r="J2340" s="6">
        <v>556</v>
      </c>
      <c r="K2340" s="4">
        <v>41747</v>
      </c>
      <c r="L2340" s="7" t="s">
        <v>229</v>
      </c>
      <c r="M2340" s="7" t="s">
        <v>32</v>
      </c>
      <c r="N2340" s="7" t="s">
        <v>293</v>
      </c>
      <c r="O2340" s="7">
        <v>99</v>
      </c>
      <c r="P2340" s="4">
        <f t="shared" si="109"/>
        <v>41755</v>
      </c>
      <c r="Q2340" s="4">
        <f t="shared" si="110"/>
        <v>41756</v>
      </c>
      <c r="R2340" s="7" t="str">
        <f t="shared" si="108"/>
        <v>id7873241756</v>
      </c>
      <c r="S2340" s="7">
        <f>VLOOKUP(R2340,box_office!$C:$F,2,FALSE)</f>
        <v>0.20944881889763781</v>
      </c>
      <c r="T2340" s="7">
        <f>VLOOKUP(R2340,box_office!$C:$F,3,FALSE)</f>
        <v>5.45</v>
      </c>
      <c r="U2340" s="7">
        <f>VLOOKUP(R2340,box_office!$C:$F,4,FALSE)</f>
        <v>1922</v>
      </c>
    </row>
    <row r="2341" spans="1:21" x14ac:dyDescent="0.3">
      <c r="A2341" s="3" t="s">
        <v>2024</v>
      </c>
      <c r="B2341" s="4" t="s">
        <v>562</v>
      </c>
      <c r="C2341" s="3" t="s">
        <v>2025</v>
      </c>
      <c r="D2341" s="3" t="s">
        <v>28</v>
      </c>
      <c r="F2341" s="3">
        <v>5.5</v>
      </c>
      <c r="G2341" s="3">
        <v>9</v>
      </c>
      <c r="H2341" s="3">
        <v>76</v>
      </c>
      <c r="I2341" s="6" t="s">
        <v>95</v>
      </c>
      <c r="J2341" s="6">
        <v>569</v>
      </c>
      <c r="K2341" s="4">
        <v>41747</v>
      </c>
      <c r="L2341" s="7" t="s">
        <v>229</v>
      </c>
      <c r="M2341" s="7" t="s">
        <v>32</v>
      </c>
      <c r="N2341" s="7" t="s">
        <v>293</v>
      </c>
      <c r="O2341" s="7">
        <v>99</v>
      </c>
      <c r="P2341" s="4">
        <f t="shared" si="109"/>
        <v>41756</v>
      </c>
      <c r="Q2341" s="4">
        <f t="shared" si="110"/>
        <v>41757</v>
      </c>
      <c r="R2341" s="7" t="str">
        <f t="shared" si="108"/>
        <v>id7873241757</v>
      </c>
      <c r="S2341" s="7">
        <f>VLOOKUP(R2341,box_office!$C:$F,2,FALSE)</f>
        <v>0.10393700787401575</v>
      </c>
      <c r="T2341" s="7">
        <f>VLOOKUP(R2341,box_office!$C:$F,3,FALSE)</f>
        <v>5.5</v>
      </c>
      <c r="U2341" s="7">
        <f>VLOOKUP(R2341,box_office!$C:$F,4,FALSE)</f>
        <v>1912</v>
      </c>
    </row>
    <row r="2342" spans="1:21" x14ac:dyDescent="0.3">
      <c r="A2342" s="3" t="s">
        <v>2024</v>
      </c>
      <c r="B2342" s="4" t="s">
        <v>564</v>
      </c>
      <c r="C2342" s="3" t="s">
        <v>2025</v>
      </c>
      <c r="D2342" s="3" t="s">
        <v>28</v>
      </c>
      <c r="F2342" s="3">
        <v>5.5</v>
      </c>
      <c r="G2342" s="3">
        <v>9</v>
      </c>
      <c r="H2342" s="3">
        <v>76</v>
      </c>
      <c r="I2342" s="6" t="s">
        <v>95</v>
      </c>
      <c r="J2342" s="6">
        <v>576</v>
      </c>
      <c r="K2342" s="4">
        <v>41747</v>
      </c>
      <c r="L2342" s="7" t="s">
        <v>229</v>
      </c>
      <c r="M2342" s="7" t="s">
        <v>32</v>
      </c>
      <c r="N2342" s="7" t="s">
        <v>293</v>
      </c>
      <c r="O2342" s="7">
        <v>99</v>
      </c>
      <c r="P2342" s="4">
        <f t="shared" si="109"/>
        <v>41757</v>
      </c>
      <c r="Q2342" s="4">
        <f t="shared" si="110"/>
        <v>41758</v>
      </c>
      <c r="R2342" s="7" t="str">
        <f t="shared" si="108"/>
        <v>id7873241758</v>
      </c>
      <c r="S2342" s="7">
        <f>VLOOKUP(R2342,box_office!$C:$F,2,FALSE)</f>
        <v>6.4566929133858267E-2</v>
      </c>
      <c r="T2342" s="7">
        <f>VLOOKUP(R2342,box_office!$C:$F,3,FALSE)</f>
        <v>4.9400000000000004</v>
      </c>
      <c r="U2342" s="7">
        <f>VLOOKUP(R2342,box_office!$C:$F,4,FALSE)</f>
        <v>1309</v>
      </c>
    </row>
    <row r="2343" spans="1:21" x14ac:dyDescent="0.3">
      <c r="A2343" s="3" t="s">
        <v>2024</v>
      </c>
      <c r="B2343" s="4" t="s">
        <v>566</v>
      </c>
      <c r="C2343" s="3" t="s">
        <v>2025</v>
      </c>
      <c r="D2343" s="3" t="s">
        <v>28</v>
      </c>
      <c r="F2343" s="3">
        <v>5.5</v>
      </c>
      <c r="G2343" s="3">
        <v>9</v>
      </c>
      <c r="H2343" s="3">
        <v>76</v>
      </c>
      <c r="I2343" s="6" t="s">
        <v>95</v>
      </c>
      <c r="J2343" s="6">
        <v>580</v>
      </c>
      <c r="K2343" s="4">
        <v>41747</v>
      </c>
      <c r="L2343" s="7" t="s">
        <v>229</v>
      </c>
      <c r="M2343" s="7" t="s">
        <v>32</v>
      </c>
      <c r="N2343" s="7" t="s">
        <v>293</v>
      </c>
      <c r="O2343" s="7">
        <v>99</v>
      </c>
      <c r="P2343" s="4">
        <f t="shared" si="109"/>
        <v>41758</v>
      </c>
      <c r="Q2343" s="4">
        <f t="shared" si="110"/>
        <v>41759</v>
      </c>
      <c r="R2343" s="7" t="str">
        <f t="shared" si="108"/>
        <v>id7873241759</v>
      </c>
      <c r="S2343" s="7">
        <f>VLOOKUP(R2343,box_office!$C:$F,2,FALSE)</f>
        <v>3.307086614173229E-2</v>
      </c>
      <c r="T2343" s="7">
        <f>VLOOKUP(R2343,box_office!$C:$F,3,FALSE)</f>
        <v>5.89</v>
      </c>
      <c r="U2343" s="7">
        <f>VLOOKUP(R2343,box_office!$C:$F,4,FALSE)</f>
        <v>569</v>
      </c>
    </row>
    <row r="2344" spans="1:21" x14ac:dyDescent="0.3">
      <c r="A2344" s="3" t="s">
        <v>2024</v>
      </c>
      <c r="B2344" s="4" t="s">
        <v>568</v>
      </c>
      <c r="C2344" s="3" t="s">
        <v>2025</v>
      </c>
      <c r="D2344" s="3" t="s">
        <v>28</v>
      </c>
      <c r="F2344" s="3">
        <v>5.4</v>
      </c>
      <c r="G2344" s="3">
        <v>9</v>
      </c>
      <c r="H2344" s="3">
        <v>81</v>
      </c>
      <c r="I2344" s="6" t="s">
        <v>95</v>
      </c>
      <c r="J2344" s="6">
        <v>581</v>
      </c>
      <c r="K2344" s="4">
        <v>41747</v>
      </c>
      <c r="L2344" s="7" t="s">
        <v>229</v>
      </c>
      <c r="M2344" s="7" t="s">
        <v>32</v>
      </c>
      <c r="N2344" s="7" t="s">
        <v>293</v>
      </c>
      <c r="O2344" s="7">
        <v>99</v>
      </c>
      <c r="P2344" s="4">
        <f t="shared" si="109"/>
        <v>41759</v>
      </c>
      <c r="Q2344" s="4">
        <f t="shared" si="110"/>
        <v>41760</v>
      </c>
      <c r="R2344" s="7" t="str">
        <f t="shared" si="108"/>
        <v>id7873241760</v>
      </c>
      <c r="S2344" s="7">
        <f>VLOOKUP(R2344,box_office!$C:$F,2,FALSE)</f>
        <v>9.2913385826771666E-2</v>
      </c>
      <c r="T2344" s="7">
        <f>VLOOKUP(R2344,box_office!$C:$F,3,FALSE)</f>
        <v>4.5199999999999996</v>
      </c>
      <c r="U2344" s="7">
        <f>VLOOKUP(R2344,box_office!$C:$F,4,FALSE)</f>
        <v>413</v>
      </c>
    </row>
    <row r="2345" spans="1:21" x14ac:dyDescent="0.3">
      <c r="A2345" s="3" t="s">
        <v>2024</v>
      </c>
      <c r="B2345" s="4" t="s">
        <v>570</v>
      </c>
      <c r="C2345" s="3" t="s">
        <v>2025</v>
      </c>
      <c r="D2345" s="3" t="s">
        <v>28</v>
      </c>
      <c r="F2345" s="3">
        <v>5.4</v>
      </c>
      <c r="G2345" s="3">
        <v>9</v>
      </c>
      <c r="H2345" s="3">
        <v>81</v>
      </c>
      <c r="I2345" s="6" t="s">
        <v>95</v>
      </c>
      <c r="J2345" s="6">
        <v>582</v>
      </c>
      <c r="K2345" s="4">
        <v>41747</v>
      </c>
      <c r="L2345" s="7" t="s">
        <v>229</v>
      </c>
      <c r="M2345" s="7" t="s">
        <v>32</v>
      </c>
      <c r="N2345" s="7" t="s">
        <v>293</v>
      </c>
      <c r="O2345" s="7">
        <v>99</v>
      </c>
      <c r="P2345" s="4">
        <f t="shared" si="109"/>
        <v>41760</v>
      </c>
      <c r="Q2345" s="4">
        <f t="shared" si="110"/>
        <v>41761</v>
      </c>
      <c r="R2345" s="7" t="str">
        <f t="shared" si="108"/>
        <v>id7873241761</v>
      </c>
      <c r="S2345" s="7">
        <f>VLOOKUP(R2345,box_office!$C:$F,2,FALSE)</f>
        <v>6.1417322834645675E-2</v>
      </c>
      <c r="T2345" s="7">
        <f>VLOOKUP(R2345,box_office!$C:$F,3,FALSE)</f>
        <v>4.0199999999999996</v>
      </c>
      <c r="U2345" s="7">
        <f>VLOOKUP(R2345,box_office!$C:$F,4,FALSE)</f>
        <v>387</v>
      </c>
    </row>
    <row r="2346" spans="1:21" x14ac:dyDescent="0.3">
      <c r="A2346" s="3" t="s">
        <v>2024</v>
      </c>
      <c r="B2346" s="4" t="s">
        <v>572</v>
      </c>
      <c r="C2346" s="3" t="s">
        <v>2025</v>
      </c>
      <c r="D2346" s="3" t="s">
        <v>28</v>
      </c>
      <c r="F2346" s="3">
        <v>5.4</v>
      </c>
      <c r="G2346" s="3">
        <v>9</v>
      </c>
      <c r="H2346" s="3">
        <v>81</v>
      </c>
      <c r="I2346" s="6" t="s">
        <v>95</v>
      </c>
      <c r="J2346" s="6">
        <v>584</v>
      </c>
      <c r="K2346" s="4">
        <v>41747</v>
      </c>
      <c r="L2346" s="7" t="s">
        <v>229</v>
      </c>
      <c r="M2346" s="7" t="s">
        <v>32</v>
      </c>
      <c r="N2346" s="7" t="s">
        <v>293</v>
      </c>
      <c r="O2346" s="7">
        <v>99</v>
      </c>
      <c r="P2346" s="4">
        <f t="shared" si="109"/>
        <v>41761</v>
      </c>
      <c r="Q2346" s="4">
        <f t="shared" si="110"/>
        <v>41762</v>
      </c>
      <c r="R2346" s="7" t="str">
        <f t="shared" si="108"/>
        <v>id7873241762</v>
      </c>
      <c r="S2346" s="7">
        <f>VLOOKUP(R2346,box_office!$C:$F,2,FALSE)</f>
        <v>5.6692913385826771E-2</v>
      </c>
      <c r="T2346" s="7">
        <f>VLOOKUP(R2346,box_office!$C:$F,3,FALSE)</f>
        <v>4.79</v>
      </c>
      <c r="U2346" s="7">
        <f>VLOOKUP(R2346,box_office!$C:$F,4,FALSE)</f>
        <v>397</v>
      </c>
    </row>
    <row r="2347" spans="1:21" x14ac:dyDescent="0.3">
      <c r="A2347" s="3" t="s">
        <v>2024</v>
      </c>
      <c r="B2347" s="4" t="s">
        <v>574</v>
      </c>
      <c r="C2347" s="3" t="s">
        <v>2025</v>
      </c>
      <c r="D2347" s="3" t="s">
        <v>28</v>
      </c>
      <c r="F2347" s="3">
        <v>5.5</v>
      </c>
      <c r="G2347" s="3">
        <v>9</v>
      </c>
      <c r="H2347" s="3">
        <v>81</v>
      </c>
      <c r="I2347" s="6" t="s">
        <v>95</v>
      </c>
      <c r="J2347" s="6">
        <v>584</v>
      </c>
      <c r="K2347" s="4">
        <v>41747</v>
      </c>
      <c r="L2347" s="7" t="s">
        <v>229</v>
      </c>
      <c r="M2347" s="7" t="s">
        <v>32</v>
      </c>
      <c r="N2347" s="7" t="s">
        <v>293</v>
      </c>
      <c r="O2347" s="7">
        <v>99</v>
      </c>
      <c r="P2347" s="4">
        <f t="shared" si="109"/>
        <v>41762</v>
      </c>
      <c r="Q2347" s="4">
        <f t="shared" si="110"/>
        <v>41763</v>
      </c>
      <c r="R2347" s="7" t="str">
        <f t="shared" si="108"/>
        <v>id7873241763</v>
      </c>
      <c r="S2347" s="7">
        <f>VLOOKUP(R2347,box_office!$C:$F,2,FALSE)</f>
        <v>2.6771653543307086E-2</v>
      </c>
      <c r="T2347" s="7">
        <f>VLOOKUP(R2347,box_office!$C:$F,3,FALSE)</f>
        <v>5.67</v>
      </c>
      <c r="U2347" s="7">
        <f>VLOOKUP(R2347,box_office!$C:$F,4,FALSE)</f>
        <v>483</v>
      </c>
    </row>
    <row r="2348" spans="1:21" x14ac:dyDescent="0.3">
      <c r="A2348" s="3" t="s">
        <v>2024</v>
      </c>
      <c r="B2348" s="4" t="s">
        <v>576</v>
      </c>
      <c r="C2348" s="3" t="s">
        <v>2025</v>
      </c>
      <c r="D2348" s="3" t="s">
        <v>28</v>
      </c>
      <c r="F2348" s="3">
        <v>5.5</v>
      </c>
      <c r="G2348" s="3">
        <v>9</v>
      </c>
      <c r="H2348" s="3">
        <v>81</v>
      </c>
      <c r="I2348" s="6" t="s">
        <v>95</v>
      </c>
      <c r="J2348" s="6">
        <v>585</v>
      </c>
      <c r="K2348" s="4">
        <v>41747</v>
      </c>
      <c r="L2348" s="7" t="s">
        <v>229</v>
      </c>
      <c r="M2348" s="7" t="s">
        <v>32</v>
      </c>
      <c r="N2348" s="7" t="s">
        <v>293</v>
      </c>
      <c r="O2348" s="7">
        <v>99</v>
      </c>
      <c r="P2348" s="4">
        <f t="shared" si="109"/>
        <v>41763</v>
      </c>
      <c r="Q2348" s="4">
        <f t="shared" si="110"/>
        <v>41764</v>
      </c>
      <c r="R2348" s="7" t="str">
        <f t="shared" si="108"/>
        <v>id7873241764</v>
      </c>
      <c r="S2348" s="7">
        <f>VLOOKUP(R2348,box_office!$C:$F,2,FALSE)</f>
        <v>3.307086614173229E-2</v>
      </c>
      <c r="T2348" s="7">
        <f>VLOOKUP(R2348,box_office!$C:$F,3,FALSE)</f>
        <v>5.64</v>
      </c>
      <c r="U2348" s="7">
        <f>VLOOKUP(R2348,box_office!$C:$F,4,FALSE)</f>
        <v>597</v>
      </c>
    </row>
    <row r="2349" spans="1:21" x14ac:dyDescent="0.3">
      <c r="A2349" s="3" t="s">
        <v>2024</v>
      </c>
      <c r="B2349" s="4" t="s">
        <v>578</v>
      </c>
      <c r="C2349" s="3" t="s">
        <v>2025</v>
      </c>
      <c r="D2349" s="3" t="s">
        <v>28</v>
      </c>
      <c r="F2349" s="3">
        <v>5.5</v>
      </c>
      <c r="G2349" s="3">
        <v>9</v>
      </c>
      <c r="H2349" s="3">
        <v>81</v>
      </c>
      <c r="I2349" s="6" t="s">
        <v>95</v>
      </c>
      <c r="J2349" s="6">
        <v>588</v>
      </c>
      <c r="K2349" s="4">
        <v>41747</v>
      </c>
      <c r="L2349" s="7" t="s">
        <v>229</v>
      </c>
      <c r="M2349" s="7" t="s">
        <v>32</v>
      </c>
      <c r="N2349" s="7" t="s">
        <v>293</v>
      </c>
      <c r="O2349" s="7">
        <v>99</v>
      </c>
      <c r="P2349" s="4">
        <f t="shared" si="109"/>
        <v>41764</v>
      </c>
      <c r="Q2349" s="4">
        <f t="shared" si="110"/>
        <v>41765</v>
      </c>
      <c r="R2349" s="7" t="str">
        <f t="shared" si="108"/>
        <v>id7873241765</v>
      </c>
      <c r="S2349" s="7">
        <f>VLOOKUP(R2349,box_office!$C:$F,2,FALSE)</f>
        <v>3.4645669291338589E-2</v>
      </c>
      <c r="T2349" s="7">
        <f>VLOOKUP(R2349,box_office!$C:$F,3,FALSE)</f>
        <v>5.75</v>
      </c>
      <c r="U2349" s="7">
        <f>VLOOKUP(R2349,box_office!$C:$F,4,FALSE)</f>
        <v>607</v>
      </c>
    </row>
    <row r="2350" spans="1:21" hidden="1" x14ac:dyDescent="0.3">
      <c r="A2350" s="3" t="s">
        <v>2024</v>
      </c>
      <c r="B2350" s="4" t="s">
        <v>291</v>
      </c>
      <c r="C2350" s="3" t="s">
        <v>2025</v>
      </c>
      <c r="D2350" s="3" t="s">
        <v>28</v>
      </c>
      <c r="F2350" s="3">
        <v>5.5</v>
      </c>
      <c r="G2350" s="3">
        <v>9</v>
      </c>
      <c r="H2350" s="3">
        <v>81</v>
      </c>
      <c r="I2350" s="3" t="s">
        <v>95</v>
      </c>
      <c r="J2350" s="3">
        <v>591</v>
      </c>
      <c r="K2350" s="4">
        <v>41747</v>
      </c>
      <c r="L2350" t="s">
        <v>229</v>
      </c>
      <c r="M2350" t="s">
        <v>32</v>
      </c>
      <c r="N2350" t="s">
        <v>293</v>
      </c>
      <c r="O2350">
        <v>99</v>
      </c>
      <c r="P2350" s="4">
        <f t="shared" si="109"/>
        <v>41765</v>
      </c>
      <c r="Q2350" s="4">
        <f t="shared" si="110"/>
        <v>41766</v>
      </c>
      <c r="R2350" s="10" t="str">
        <f t="shared" si="108"/>
        <v>id7873241766</v>
      </c>
      <c r="S2350" s="9" t="e">
        <f>VLOOKUP(R2350,box_office!$C:$F,2,FALSE)</f>
        <v>#N/A</v>
      </c>
      <c r="T2350" s="9" t="e">
        <f>VLOOKUP(R2350,box_office!$C:$F,3,FALSE)</f>
        <v>#N/A</v>
      </c>
      <c r="U2350" s="9" t="e">
        <f>VLOOKUP(R2350,box_office!$C:$F,4,FALSE)</f>
        <v>#N/A</v>
      </c>
    </row>
    <row r="2351" spans="1:21" hidden="1" x14ac:dyDescent="0.3">
      <c r="A2351" s="3" t="s">
        <v>2024</v>
      </c>
      <c r="B2351" s="4" t="s">
        <v>296</v>
      </c>
      <c r="C2351" s="3" t="s">
        <v>2025</v>
      </c>
      <c r="D2351" s="3" t="s">
        <v>28</v>
      </c>
      <c r="F2351" s="3">
        <v>5.5</v>
      </c>
      <c r="G2351" s="3">
        <v>9</v>
      </c>
      <c r="H2351" s="3">
        <v>81</v>
      </c>
      <c r="I2351" s="3" t="s">
        <v>95</v>
      </c>
      <c r="J2351" s="3">
        <v>592</v>
      </c>
      <c r="K2351" s="4">
        <v>41747</v>
      </c>
      <c r="L2351" t="s">
        <v>229</v>
      </c>
      <c r="M2351" t="s">
        <v>32</v>
      </c>
      <c r="N2351" t="s">
        <v>293</v>
      </c>
      <c r="O2351">
        <v>99</v>
      </c>
      <c r="P2351" s="4">
        <f t="shared" si="109"/>
        <v>41766</v>
      </c>
      <c r="Q2351" s="4">
        <f t="shared" si="110"/>
        <v>41767</v>
      </c>
      <c r="R2351" s="10" t="str">
        <f t="shared" si="108"/>
        <v>id7873241767</v>
      </c>
      <c r="S2351" s="9" t="e">
        <f>VLOOKUP(R2351,box_office!$C:$F,2,FALSE)</f>
        <v>#N/A</v>
      </c>
      <c r="T2351" s="9" t="e">
        <f>VLOOKUP(R2351,box_office!$C:$F,3,FALSE)</f>
        <v>#N/A</v>
      </c>
      <c r="U2351" s="9" t="e">
        <f>VLOOKUP(R2351,box_office!$C:$F,4,FALSE)</f>
        <v>#N/A</v>
      </c>
    </row>
    <row r="2352" spans="1:21" hidden="1" x14ac:dyDescent="0.3">
      <c r="A2352" s="3" t="s">
        <v>2024</v>
      </c>
      <c r="B2352" s="4" t="s">
        <v>185</v>
      </c>
      <c r="C2352" s="3" t="s">
        <v>2025</v>
      </c>
      <c r="D2352" s="3" t="s">
        <v>28</v>
      </c>
      <c r="F2352" s="3">
        <v>5.5</v>
      </c>
      <c r="G2352" s="3">
        <v>9</v>
      </c>
      <c r="H2352" s="3">
        <v>81</v>
      </c>
      <c r="I2352" s="3" t="s">
        <v>95</v>
      </c>
      <c r="J2352" s="3">
        <v>593</v>
      </c>
      <c r="K2352" s="4">
        <v>41747</v>
      </c>
      <c r="L2352" t="s">
        <v>229</v>
      </c>
      <c r="M2352" t="s">
        <v>32</v>
      </c>
      <c r="N2352" t="s">
        <v>293</v>
      </c>
      <c r="O2352">
        <v>99</v>
      </c>
      <c r="P2352" s="4">
        <f t="shared" si="109"/>
        <v>41767</v>
      </c>
      <c r="Q2352" s="4">
        <f t="shared" si="110"/>
        <v>41768</v>
      </c>
      <c r="R2352" s="10" t="str">
        <f t="shared" si="108"/>
        <v>id7873241768</v>
      </c>
      <c r="S2352" s="9" t="e">
        <f>VLOOKUP(R2352,box_office!$C:$F,2,FALSE)</f>
        <v>#N/A</v>
      </c>
      <c r="T2352" s="9" t="e">
        <f>VLOOKUP(R2352,box_office!$C:$F,3,FALSE)</f>
        <v>#N/A</v>
      </c>
      <c r="U2352" s="9" t="e">
        <f>VLOOKUP(R2352,box_office!$C:$F,4,FALSE)</f>
        <v>#N/A</v>
      </c>
    </row>
    <row r="2353" spans="1:21" hidden="1" x14ac:dyDescent="0.3">
      <c r="A2353" s="3" t="s">
        <v>2024</v>
      </c>
      <c r="B2353" s="4" t="s">
        <v>191</v>
      </c>
      <c r="C2353" s="3" t="s">
        <v>2025</v>
      </c>
      <c r="D2353" s="3" t="s">
        <v>28</v>
      </c>
      <c r="F2353" s="3">
        <v>5.5</v>
      </c>
      <c r="G2353" s="3">
        <v>9</v>
      </c>
      <c r="H2353" s="3">
        <v>81</v>
      </c>
      <c r="I2353" s="3" t="s">
        <v>95</v>
      </c>
      <c r="J2353" s="3">
        <v>594</v>
      </c>
      <c r="K2353" s="4">
        <v>41747</v>
      </c>
      <c r="L2353" t="s">
        <v>229</v>
      </c>
      <c r="M2353" t="s">
        <v>32</v>
      </c>
      <c r="N2353" t="s">
        <v>293</v>
      </c>
      <c r="O2353">
        <v>99</v>
      </c>
      <c r="P2353" s="4">
        <f t="shared" si="109"/>
        <v>41768</v>
      </c>
      <c r="Q2353" s="4">
        <f t="shared" si="110"/>
        <v>41769</v>
      </c>
      <c r="R2353" s="10" t="str">
        <f t="shared" si="108"/>
        <v>id7873241769</v>
      </c>
      <c r="S2353" s="9" t="e">
        <f>VLOOKUP(R2353,box_office!$C:$F,2,FALSE)</f>
        <v>#N/A</v>
      </c>
      <c r="T2353" s="9" t="e">
        <f>VLOOKUP(R2353,box_office!$C:$F,3,FALSE)</f>
        <v>#N/A</v>
      </c>
      <c r="U2353" s="9" t="e">
        <f>VLOOKUP(R2353,box_office!$C:$F,4,FALSE)</f>
        <v>#N/A</v>
      </c>
    </row>
    <row r="2354" spans="1:21" hidden="1" x14ac:dyDescent="0.3">
      <c r="A2354" s="3" t="s">
        <v>2024</v>
      </c>
      <c r="B2354" s="4" t="s">
        <v>193</v>
      </c>
      <c r="C2354" s="3" t="s">
        <v>2025</v>
      </c>
      <c r="D2354" s="3" t="s">
        <v>28</v>
      </c>
      <c r="F2354" s="3">
        <v>5.4</v>
      </c>
      <c r="G2354" s="3">
        <v>9</v>
      </c>
      <c r="H2354" s="3">
        <v>81</v>
      </c>
      <c r="I2354" s="3" t="s">
        <v>95</v>
      </c>
      <c r="J2354" s="3">
        <v>595</v>
      </c>
      <c r="K2354" s="4">
        <v>41747</v>
      </c>
      <c r="L2354" t="s">
        <v>229</v>
      </c>
      <c r="M2354" t="s">
        <v>32</v>
      </c>
      <c r="N2354" t="s">
        <v>293</v>
      </c>
      <c r="O2354">
        <v>99</v>
      </c>
      <c r="P2354" s="4">
        <f t="shared" si="109"/>
        <v>41769</v>
      </c>
      <c r="Q2354" s="4">
        <f t="shared" si="110"/>
        <v>41770</v>
      </c>
      <c r="R2354" s="10" t="str">
        <f t="shared" si="108"/>
        <v>id7873241770</v>
      </c>
      <c r="S2354" s="9" t="e">
        <f>VLOOKUP(R2354,box_office!$C:$F,2,FALSE)</f>
        <v>#N/A</v>
      </c>
      <c r="T2354" s="9" t="e">
        <f>VLOOKUP(R2354,box_office!$C:$F,3,FALSE)</f>
        <v>#N/A</v>
      </c>
      <c r="U2354" s="9" t="e">
        <f>VLOOKUP(R2354,box_office!$C:$F,4,FALSE)</f>
        <v>#N/A</v>
      </c>
    </row>
    <row r="2355" spans="1:21" hidden="1" x14ac:dyDescent="0.3">
      <c r="A2355" s="3" t="s">
        <v>2024</v>
      </c>
      <c r="B2355" s="4" t="s">
        <v>195</v>
      </c>
      <c r="C2355" s="3" t="s">
        <v>2025</v>
      </c>
      <c r="D2355" s="3" t="s">
        <v>28</v>
      </c>
      <c r="F2355" s="3">
        <v>5.4</v>
      </c>
      <c r="G2355" s="3">
        <v>9</v>
      </c>
      <c r="H2355" s="3">
        <v>81</v>
      </c>
      <c r="I2355" s="3" t="s">
        <v>95</v>
      </c>
      <c r="J2355" s="3">
        <v>595</v>
      </c>
      <c r="K2355" s="4">
        <v>41747</v>
      </c>
      <c r="L2355" t="s">
        <v>229</v>
      </c>
      <c r="M2355" t="s">
        <v>32</v>
      </c>
      <c r="N2355" t="s">
        <v>293</v>
      </c>
      <c r="O2355">
        <v>99</v>
      </c>
      <c r="P2355" s="4">
        <f t="shared" si="109"/>
        <v>41770</v>
      </c>
      <c r="Q2355" s="4">
        <f t="shared" si="110"/>
        <v>41771</v>
      </c>
      <c r="R2355" s="10" t="str">
        <f t="shared" si="108"/>
        <v>id7873241771</v>
      </c>
      <c r="S2355" s="9" t="e">
        <f>VLOOKUP(R2355,box_office!$C:$F,2,FALSE)</f>
        <v>#N/A</v>
      </c>
      <c r="T2355" s="9" t="e">
        <f>VLOOKUP(R2355,box_office!$C:$F,3,FALSE)</f>
        <v>#N/A</v>
      </c>
      <c r="U2355" s="9" t="e">
        <f>VLOOKUP(R2355,box_office!$C:$F,4,FALSE)</f>
        <v>#N/A</v>
      </c>
    </row>
    <row r="2356" spans="1:21" x14ac:dyDescent="0.3">
      <c r="A2356" s="3" t="s">
        <v>2044</v>
      </c>
      <c r="B2356" s="4" t="s">
        <v>100</v>
      </c>
      <c r="C2356" s="3" t="s">
        <v>2045</v>
      </c>
      <c r="D2356" s="3" t="s">
        <v>28</v>
      </c>
      <c r="E2356" s="3" t="s">
        <v>2046</v>
      </c>
      <c r="F2356" s="3">
        <v>4</v>
      </c>
      <c r="G2356" s="3">
        <v>8</v>
      </c>
      <c r="H2356" s="3">
        <v>93</v>
      </c>
      <c r="I2356" s="6" t="s">
        <v>95</v>
      </c>
      <c r="J2356" s="6">
        <v>3189</v>
      </c>
      <c r="K2356" s="4">
        <v>41719</v>
      </c>
      <c r="L2356" s="7" t="s">
        <v>132</v>
      </c>
      <c r="M2356" s="7" t="s">
        <v>189</v>
      </c>
      <c r="N2356" s="7" t="s">
        <v>2047</v>
      </c>
      <c r="O2356" s="7">
        <v>86</v>
      </c>
      <c r="P2356" s="4">
        <f t="shared" si="109"/>
        <v>41726</v>
      </c>
      <c r="Q2356" s="4">
        <f t="shared" si="110"/>
        <v>41727</v>
      </c>
      <c r="R2356" s="7" t="str">
        <f t="shared" si="108"/>
        <v>id7878841727</v>
      </c>
      <c r="S2356" s="7">
        <f>VLOOKUP(R2356,box_office!$C:$F,2,FALSE)</f>
        <v>2.1999999999999997</v>
      </c>
      <c r="T2356" s="7">
        <f>VLOOKUP(R2356,box_office!$C:$F,3,FALSE)</f>
        <v>6.03</v>
      </c>
      <c r="U2356" s="7">
        <f>VLOOKUP(R2356,box_office!$C:$F,4,FALSE)</f>
        <v>2605</v>
      </c>
    </row>
    <row r="2357" spans="1:21" x14ac:dyDescent="0.3">
      <c r="A2357" s="3" t="s">
        <v>2044</v>
      </c>
      <c r="B2357" s="4" t="s">
        <v>102</v>
      </c>
      <c r="C2357" s="3" t="s">
        <v>2045</v>
      </c>
      <c r="D2357" s="3" t="s">
        <v>28</v>
      </c>
      <c r="E2357" s="3" t="s">
        <v>2046</v>
      </c>
      <c r="F2357" s="3">
        <v>4.0999999999999996</v>
      </c>
      <c r="G2357" s="3">
        <v>8</v>
      </c>
      <c r="H2357" s="3">
        <v>93</v>
      </c>
      <c r="I2357" s="6" t="s">
        <v>95</v>
      </c>
      <c r="J2357" s="6">
        <v>3229</v>
      </c>
      <c r="K2357" s="4">
        <v>41719</v>
      </c>
      <c r="L2357" s="7" t="s">
        <v>132</v>
      </c>
      <c r="M2357" s="7" t="s">
        <v>189</v>
      </c>
      <c r="N2357" s="7" t="s">
        <v>2047</v>
      </c>
      <c r="O2357" s="7">
        <v>86</v>
      </c>
      <c r="P2357" s="4">
        <f t="shared" si="109"/>
        <v>41727</v>
      </c>
      <c r="Q2357" s="4">
        <f t="shared" si="110"/>
        <v>41728</v>
      </c>
      <c r="R2357" s="7" t="str">
        <f t="shared" si="108"/>
        <v>id7878841728</v>
      </c>
      <c r="S2357" s="7">
        <f>VLOOKUP(R2357,box_office!$C:$F,2,FALSE)</f>
        <v>1.6960629921259842</v>
      </c>
      <c r="T2357" s="7">
        <f>VLOOKUP(R2357,box_office!$C:$F,3,FALSE)</f>
        <v>5.75</v>
      </c>
      <c r="U2357" s="7">
        <f>VLOOKUP(R2357,box_office!$C:$F,4,FALSE)</f>
        <v>2679</v>
      </c>
    </row>
    <row r="2358" spans="1:21" x14ac:dyDescent="0.3">
      <c r="A2358" s="3" t="s">
        <v>2044</v>
      </c>
      <c r="B2358" s="4" t="s">
        <v>104</v>
      </c>
      <c r="C2358" s="3" t="s">
        <v>2045</v>
      </c>
      <c r="D2358" s="3" t="s">
        <v>28</v>
      </c>
      <c r="E2358" s="3" t="s">
        <v>2046</v>
      </c>
      <c r="F2358" s="3">
        <v>4.0999999999999996</v>
      </c>
      <c r="G2358" s="3">
        <v>8</v>
      </c>
      <c r="H2358" s="3">
        <v>93</v>
      </c>
      <c r="I2358" s="6" t="s">
        <v>95</v>
      </c>
      <c r="J2358" s="6">
        <v>3262</v>
      </c>
      <c r="K2358" s="4">
        <v>41719</v>
      </c>
      <c r="L2358" s="7" t="s">
        <v>132</v>
      </c>
      <c r="M2358" s="7" t="s">
        <v>189</v>
      </c>
      <c r="N2358" s="7" t="s">
        <v>2047</v>
      </c>
      <c r="O2358" s="7">
        <v>86</v>
      </c>
      <c r="P2358" s="4">
        <f t="shared" si="109"/>
        <v>41728</v>
      </c>
      <c r="Q2358" s="4">
        <f t="shared" si="110"/>
        <v>41729</v>
      </c>
      <c r="R2358" s="7" t="str">
        <f t="shared" si="108"/>
        <v>id7878841729</v>
      </c>
      <c r="S2358" s="7">
        <f>VLOOKUP(R2358,box_office!$C:$F,2,FALSE)</f>
        <v>1.1070866141732283</v>
      </c>
      <c r="T2358" s="7">
        <f>VLOOKUP(R2358,box_office!$C:$F,3,FALSE)</f>
        <v>5.98</v>
      </c>
      <c r="U2358" s="7">
        <f>VLOOKUP(R2358,box_office!$C:$F,4,FALSE)</f>
        <v>3077</v>
      </c>
    </row>
    <row r="2359" spans="1:21" x14ac:dyDescent="0.3">
      <c r="A2359" s="3" t="s">
        <v>2044</v>
      </c>
      <c r="B2359" s="4" t="s">
        <v>106</v>
      </c>
      <c r="C2359" s="3" t="s">
        <v>2045</v>
      </c>
      <c r="D2359" s="3" t="s">
        <v>28</v>
      </c>
      <c r="E2359" s="3" t="s">
        <v>2046</v>
      </c>
      <c r="F2359" s="3">
        <v>4</v>
      </c>
      <c r="G2359" s="3">
        <v>8</v>
      </c>
      <c r="H2359" s="3">
        <v>93</v>
      </c>
      <c r="I2359" s="6" t="s">
        <v>95</v>
      </c>
      <c r="J2359" s="6">
        <v>3286</v>
      </c>
      <c r="K2359" s="4">
        <v>41719</v>
      </c>
      <c r="L2359" s="7" t="s">
        <v>132</v>
      </c>
      <c r="M2359" s="7" t="s">
        <v>189</v>
      </c>
      <c r="N2359" s="7" t="s">
        <v>2047</v>
      </c>
      <c r="O2359" s="7">
        <v>86</v>
      </c>
      <c r="P2359" s="4">
        <f t="shared" si="109"/>
        <v>41729</v>
      </c>
      <c r="Q2359" s="4">
        <f t="shared" si="110"/>
        <v>41730</v>
      </c>
      <c r="R2359" s="7" t="str">
        <f t="shared" si="108"/>
        <v>id7878841730</v>
      </c>
      <c r="S2359" s="7">
        <f>VLOOKUP(R2359,box_office!$C:$F,2,FALSE)</f>
        <v>1.0157480314960632</v>
      </c>
      <c r="T2359" s="7">
        <f>VLOOKUP(R2359,box_office!$C:$F,3,FALSE)</f>
        <v>5.59</v>
      </c>
      <c r="U2359" s="7">
        <f>VLOOKUP(R2359,box_office!$C:$F,4,FALSE)</f>
        <v>3025</v>
      </c>
    </row>
    <row r="2360" spans="1:21" x14ac:dyDescent="0.3">
      <c r="A2360" s="3" t="s">
        <v>2044</v>
      </c>
      <c r="B2360" s="4" t="s">
        <v>108</v>
      </c>
      <c r="C2360" s="3" t="s">
        <v>2045</v>
      </c>
      <c r="D2360" s="3" t="s">
        <v>28</v>
      </c>
      <c r="E2360" s="3" t="s">
        <v>2046</v>
      </c>
      <c r="F2360" s="3">
        <v>4</v>
      </c>
      <c r="G2360" s="3">
        <v>8</v>
      </c>
      <c r="H2360" s="3">
        <v>93</v>
      </c>
      <c r="I2360" s="6" t="s">
        <v>95</v>
      </c>
      <c r="J2360" s="6">
        <v>3307</v>
      </c>
      <c r="K2360" s="4">
        <v>41719</v>
      </c>
      <c r="L2360" s="7" t="s">
        <v>132</v>
      </c>
      <c r="M2360" s="7" t="s">
        <v>189</v>
      </c>
      <c r="N2360" s="7" t="s">
        <v>2047</v>
      </c>
      <c r="O2360" s="7">
        <v>86</v>
      </c>
      <c r="P2360" s="4">
        <f t="shared" si="109"/>
        <v>41730</v>
      </c>
      <c r="Q2360" s="4">
        <f t="shared" si="110"/>
        <v>41731</v>
      </c>
      <c r="R2360" s="7" t="str">
        <f t="shared" si="108"/>
        <v>id7878841731</v>
      </c>
      <c r="S2360" s="7">
        <f>VLOOKUP(R2360,box_office!$C:$F,2,FALSE)</f>
        <v>1.1070866141732283</v>
      </c>
      <c r="T2360" s="7">
        <f>VLOOKUP(R2360,box_office!$C:$F,3,FALSE)</f>
        <v>5.65</v>
      </c>
      <c r="U2360" s="7">
        <f>VLOOKUP(R2360,box_office!$C:$F,4,FALSE)</f>
        <v>3257</v>
      </c>
    </row>
    <row r="2361" spans="1:21" x14ac:dyDescent="0.3">
      <c r="A2361" s="3" t="s">
        <v>2044</v>
      </c>
      <c r="B2361" s="4" t="s">
        <v>110</v>
      </c>
      <c r="C2361" s="3" t="s">
        <v>2045</v>
      </c>
      <c r="D2361" s="3" t="s">
        <v>28</v>
      </c>
      <c r="E2361" s="3" t="s">
        <v>2046</v>
      </c>
      <c r="F2361" s="3">
        <v>4</v>
      </c>
      <c r="G2361" s="3">
        <v>8</v>
      </c>
      <c r="H2361" s="3">
        <v>93</v>
      </c>
      <c r="I2361" s="6" t="s">
        <v>95</v>
      </c>
      <c r="J2361" s="6">
        <v>3334</v>
      </c>
      <c r="K2361" s="4">
        <v>41719</v>
      </c>
      <c r="L2361" s="7" t="s">
        <v>132</v>
      </c>
      <c r="M2361" s="7" t="s">
        <v>189</v>
      </c>
      <c r="N2361" s="7" t="s">
        <v>2047</v>
      </c>
      <c r="O2361" s="7">
        <v>86</v>
      </c>
      <c r="P2361" s="4">
        <f t="shared" si="109"/>
        <v>41731</v>
      </c>
      <c r="Q2361" s="4">
        <f t="shared" si="110"/>
        <v>41732</v>
      </c>
      <c r="R2361" s="7" t="str">
        <f t="shared" si="108"/>
        <v>id7878841732</v>
      </c>
      <c r="S2361" s="7">
        <f>VLOOKUP(R2361,box_office!$C:$F,2,FALSE)</f>
        <v>1.0740157480314962</v>
      </c>
      <c r="T2361" s="7">
        <f>VLOOKUP(R2361,box_office!$C:$F,3,FALSE)</f>
        <v>5.5</v>
      </c>
      <c r="U2361" s="7">
        <f>VLOOKUP(R2361,box_office!$C:$F,4,FALSE)</f>
        <v>3253</v>
      </c>
    </row>
    <row r="2362" spans="1:21" x14ac:dyDescent="0.3">
      <c r="A2362" s="3" t="s">
        <v>2044</v>
      </c>
      <c r="B2362" s="4" t="s">
        <v>112</v>
      </c>
      <c r="C2362" s="3" t="s">
        <v>2045</v>
      </c>
      <c r="D2362" s="3" t="s">
        <v>28</v>
      </c>
      <c r="E2362" s="3" t="s">
        <v>2046</v>
      </c>
      <c r="F2362" s="3">
        <v>4</v>
      </c>
      <c r="G2362" s="3">
        <v>8</v>
      </c>
      <c r="H2362" s="3">
        <v>93</v>
      </c>
      <c r="I2362" s="6" t="s">
        <v>95</v>
      </c>
      <c r="J2362" s="6">
        <v>3348</v>
      </c>
      <c r="K2362" s="4">
        <v>41719</v>
      </c>
      <c r="L2362" s="7" t="s">
        <v>132</v>
      </c>
      <c r="M2362" s="7" t="s">
        <v>189</v>
      </c>
      <c r="N2362" s="7" t="s">
        <v>2047</v>
      </c>
      <c r="O2362" s="7">
        <v>86</v>
      </c>
      <c r="P2362" s="4">
        <f t="shared" si="109"/>
        <v>41732</v>
      </c>
      <c r="Q2362" s="4">
        <f t="shared" si="110"/>
        <v>41733</v>
      </c>
      <c r="R2362" s="7" t="str">
        <f t="shared" si="108"/>
        <v>id7878841733</v>
      </c>
      <c r="S2362" s="7">
        <f>VLOOKUP(R2362,box_office!$C:$F,2,FALSE)</f>
        <v>0.11023622047244094</v>
      </c>
      <c r="T2362" s="7">
        <f>VLOOKUP(R2362,box_office!$C:$F,3,FALSE)</f>
        <v>5.24</v>
      </c>
      <c r="U2362" s="7">
        <f>VLOOKUP(R2362,box_office!$C:$F,4,FALSE)</f>
        <v>530</v>
      </c>
    </row>
    <row r="2363" spans="1:21" x14ac:dyDescent="0.3">
      <c r="A2363" s="3" t="s">
        <v>2044</v>
      </c>
      <c r="B2363" s="4" t="s">
        <v>114</v>
      </c>
      <c r="C2363" s="3" t="s">
        <v>2045</v>
      </c>
      <c r="D2363" s="3" t="s">
        <v>28</v>
      </c>
      <c r="E2363" s="3" t="s">
        <v>2046</v>
      </c>
      <c r="F2363" s="3">
        <v>4</v>
      </c>
      <c r="G2363" s="3">
        <v>8</v>
      </c>
      <c r="H2363" s="3">
        <v>93</v>
      </c>
      <c r="I2363" s="6" t="s">
        <v>95</v>
      </c>
      <c r="J2363" s="6">
        <v>3359</v>
      </c>
      <c r="K2363" s="4">
        <v>41719</v>
      </c>
      <c r="L2363" s="7" t="s">
        <v>132</v>
      </c>
      <c r="M2363" s="7" t="s">
        <v>189</v>
      </c>
      <c r="N2363" s="7" t="s">
        <v>2047</v>
      </c>
      <c r="O2363" s="7">
        <v>86</v>
      </c>
      <c r="P2363" s="4">
        <f t="shared" si="109"/>
        <v>41733</v>
      </c>
      <c r="Q2363" s="4">
        <f t="shared" si="110"/>
        <v>41734</v>
      </c>
      <c r="R2363" s="7" t="str">
        <f t="shared" si="108"/>
        <v>id7878841734</v>
      </c>
      <c r="S2363" s="7">
        <f>VLOOKUP(R2363,box_office!$C:$F,2,FALSE)</f>
        <v>0.15905511811023623</v>
      </c>
      <c r="T2363" s="7">
        <f>VLOOKUP(R2363,box_office!$C:$F,3,FALSE)</f>
        <v>5.91</v>
      </c>
      <c r="U2363" s="7">
        <f>VLOOKUP(R2363,box_office!$C:$F,4,FALSE)</f>
        <v>386</v>
      </c>
    </row>
    <row r="2364" spans="1:21" x14ac:dyDescent="0.3">
      <c r="A2364" s="3" t="s">
        <v>2044</v>
      </c>
      <c r="B2364" s="4" t="s">
        <v>116</v>
      </c>
      <c r="C2364" s="3" t="s">
        <v>2045</v>
      </c>
      <c r="D2364" s="3" t="s">
        <v>28</v>
      </c>
      <c r="E2364" s="3" t="s">
        <v>2046</v>
      </c>
      <c r="F2364" s="3">
        <v>4</v>
      </c>
      <c r="G2364" s="3">
        <v>8</v>
      </c>
      <c r="H2364" s="3">
        <v>96</v>
      </c>
      <c r="I2364" s="6" t="s">
        <v>95</v>
      </c>
      <c r="J2364" s="6">
        <v>3372</v>
      </c>
      <c r="K2364" s="4">
        <v>41719</v>
      </c>
      <c r="L2364" s="7" t="s">
        <v>132</v>
      </c>
      <c r="M2364" s="7" t="s">
        <v>189</v>
      </c>
      <c r="N2364" s="7" t="s">
        <v>2047</v>
      </c>
      <c r="O2364" s="7">
        <v>86</v>
      </c>
      <c r="P2364" s="4">
        <f t="shared" si="109"/>
        <v>41734</v>
      </c>
      <c r="Q2364" s="4">
        <f t="shared" si="110"/>
        <v>41735</v>
      </c>
      <c r="R2364" s="7" t="str">
        <f t="shared" si="108"/>
        <v>id7878841735</v>
      </c>
      <c r="S2364" s="7">
        <f>VLOOKUP(R2364,box_office!$C:$F,2,FALSE)</f>
        <v>0.14488188976377953</v>
      </c>
      <c r="T2364" s="7">
        <f>VLOOKUP(R2364,box_office!$C:$F,3,FALSE)</f>
        <v>5.45</v>
      </c>
      <c r="U2364" s="7">
        <f>VLOOKUP(R2364,box_office!$C:$F,4,FALSE)</f>
        <v>381</v>
      </c>
    </row>
    <row r="2365" spans="1:21" x14ac:dyDescent="0.3">
      <c r="A2365" s="3" t="s">
        <v>2044</v>
      </c>
      <c r="B2365" s="4" t="s">
        <v>118</v>
      </c>
      <c r="C2365" s="3" t="s">
        <v>2045</v>
      </c>
      <c r="D2365" s="3" t="s">
        <v>28</v>
      </c>
      <c r="E2365" s="3" t="s">
        <v>2046</v>
      </c>
      <c r="F2365" s="3">
        <v>3.9</v>
      </c>
      <c r="G2365" s="3">
        <v>8</v>
      </c>
      <c r="H2365" s="3">
        <v>96</v>
      </c>
      <c r="I2365" s="6" t="s">
        <v>95</v>
      </c>
      <c r="J2365" s="6">
        <v>3384</v>
      </c>
      <c r="K2365" s="4">
        <v>41719</v>
      </c>
      <c r="L2365" s="7" t="s">
        <v>132</v>
      </c>
      <c r="M2365" s="7" t="s">
        <v>189</v>
      </c>
      <c r="N2365" s="7" t="s">
        <v>2047</v>
      </c>
      <c r="O2365" s="7">
        <v>86</v>
      </c>
      <c r="P2365" s="4">
        <f t="shared" si="109"/>
        <v>41735</v>
      </c>
      <c r="Q2365" s="4">
        <f t="shared" si="110"/>
        <v>41736</v>
      </c>
      <c r="R2365" s="7" t="str">
        <f t="shared" si="108"/>
        <v>id7878841736</v>
      </c>
      <c r="S2365" s="7">
        <f>VLOOKUP(R2365,box_office!$C:$F,2,FALSE)</f>
        <v>8.1889763779527572E-2</v>
      </c>
      <c r="T2365" s="7">
        <f>VLOOKUP(R2365,box_office!$C:$F,3,FALSE)</f>
        <v>5.62</v>
      </c>
      <c r="U2365" s="7">
        <f>VLOOKUP(R2365,box_office!$C:$F,4,FALSE)</f>
        <v>366</v>
      </c>
    </row>
    <row r="2366" spans="1:21" x14ac:dyDescent="0.3">
      <c r="A2366" s="3" t="s">
        <v>2044</v>
      </c>
      <c r="B2366" s="4" t="s">
        <v>120</v>
      </c>
      <c r="C2366" s="3" t="s">
        <v>2045</v>
      </c>
      <c r="D2366" s="3" t="s">
        <v>28</v>
      </c>
      <c r="E2366" s="3" t="s">
        <v>2046</v>
      </c>
      <c r="F2366" s="3">
        <v>3.9</v>
      </c>
      <c r="G2366" s="3">
        <v>8</v>
      </c>
      <c r="H2366" s="3">
        <v>96</v>
      </c>
      <c r="I2366" s="6" t="s">
        <v>95</v>
      </c>
      <c r="J2366" s="6">
        <v>3399</v>
      </c>
      <c r="K2366" s="4">
        <v>41719</v>
      </c>
      <c r="L2366" s="7" t="s">
        <v>132</v>
      </c>
      <c r="M2366" s="7" t="s">
        <v>189</v>
      </c>
      <c r="N2366" s="7" t="s">
        <v>2047</v>
      </c>
      <c r="O2366" s="7">
        <v>86</v>
      </c>
      <c r="P2366" s="4">
        <f t="shared" si="109"/>
        <v>41736</v>
      </c>
      <c r="Q2366" s="4">
        <f t="shared" si="110"/>
        <v>41737</v>
      </c>
      <c r="R2366" s="7" t="str">
        <f t="shared" si="108"/>
        <v>id7878841737</v>
      </c>
      <c r="S2366" s="7">
        <f>VLOOKUP(R2366,box_office!$C:$F,2,FALSE)</f>
        <v>5.3543307086614172E-2</v>
      </c>
      <c r="T2366" s="7">
        <f>VLOOKUP(R2366,box_office!$C:$F,3,FALSE)</f>
        <v>5.76</v>
      </c>
      <c r="U2366" s="7">
        <f>VLOOKUP(R2366,box_office!$C:$F,4,FALSE)</f>
        <v>476</v>
      </c>
    </row>
    <row r="2367" spans="1:21" x14ac:dyDescent="0.3">
      <c r="A2367" s="3" t="s">
        <v>2044</v>
      </c>
      <c r="B2367" s="4" t="s">
        <v>122</v>
      </c>
      <c r="C2367" s="3" t="s">
        <v>2045</v>
      </c>
      <c r="D2367" s="3" t="s">
        <v>28</v>
      </c>
      <c r="E2367" s="3" t="s">
        <v>2046</v>
      </c>
      <c r="F2367" s="3">
        <v>3.9</v>
      </c>
      <c r="G2367" s="3">
        <v>8</v>
      </c>
      <c r="H2367" s="3">
        <v>96</v>
      </c>
      <c r="I2367" s="6" t="s">
        <v>95</v>
      </c>
      <c r="J2367" s="6">
        <v>3413</v>
      </c>
      <c r="K2367" s="4">
        <v>41719</v>
      </c>
      <c r="L2367" s="7" t="s">
        <v>132</v>
      </c>
      <c r="M2367" s="7" t="s">
        <v>189</v>
      </c>
      <c r="N2367" s="7" t="s">
        <v>2047</v>
      </c>
      <c r="O2367" s="7">
        <v>86</v>
      </c>
      <c r="P2367" s="4">
        <f t="shared" si="109"/>
        <v>41737</v>
      </c>
      <c r="Q2367" s="4">
        <f t="shared" si="110"/>
        <v>41738</v>
      </c>
      <c r="R2367" s="7" t="str">
        <f t="shared" si="108"/>
        <v>id7878841738</v>
      </c>
      <c r="S2367" s="7">
        <f>VLOOKUP(R2367,box_office!$C:$F,2,FALSE)</f>
        <v>6.9291338582677178E-2</v>
      </c>
      <c r="T2367" s="7">
        <f>VLOOKUP(R2367,box_office!$C:$F,3,FALSE)</f>
        <v>6.99</v>
      </c>
      <c r="U2367" s="7">
        <f>VLOOKUP(R2367,box_office!$C:$F,4,FALSE)</f>
        <v>495</v>
      </c>
    </row>
    <row r="2368" spans="1:21" x14ac:dyDescent="0.3">
      <c r="A2368" s="3" t="s">
        <v>2044</v>
      </c>
      <c r="B2368" s="4" t="s">
        <v>124</v>
      </c>
      <c r="C2368" s="3" t="s">
        <v>2045</v>
      </c>
      <c r="D2368" s="3" t="s">
        <v>28</v>
      </c>
      <c r="E2368" s="3" t="s">
        <v>2046</v>
      </c>
      <c r="F2368" s="3">
        <v>3.9</v>
      </c>
      <c r="G2368" s="3">
        <v>8</v>
      </c>
      <c r="H2368" s="3">
        <v>96</v>
      </c>
      <c r="I2368" s="6" t="s">
        <v>95</v>
      </c>
      <c r="J2368" s="6">
        <v>3429</v>
      </c>
      <c r="K2368" s="4">
        <v>41719</v>
      </c>
      <c r="L2368" s="7" t="s">
        <v>132</v>
      </c>
      <c r="M2368" s="7" t="s">
        <v>189</v>
      </c>
      <c r="N2368" s="7" t="s">
        <v>2047</v>
      </c>
      <c r="O2368" s="7">
        <v>86</v>
      </c>
      <c r="P2368" s="4">
        <f t="shared" si="109"/>
        <v>41738</v>
      </c>
      <c r="Q2368" s="4">
        <f t="shared" si="110"/>
        <v>41739</v>
      </c>
      <c r="R2368" s="7" t="str">
        <f t="shared" si="108"/>
        <v>id7878841739</v>
      </c>
      <c r="S2368" s="7">
        <f>VLOOKUP(R2368,box_office!$C:$F,2,FALSE)</f>
        <v>9.2913385826771666E-2</v>
      </c>
      <c r="T2368" s="7">
        <f>VLOOKUP(R2368,box_office!$C:$F,3,FALSE)</f>
        <v>6.46</v>
      </c>
      <c r="U2368" s="7">
        <f>VLOOKUP(R2368,box_office!$C:$F,4,FALSE)</f>
        <v>481</v>
      </c>
    </row>
    <row r="2369" spans="1:21" hidden="1" x14ac:dyDescent="0.3">
      <c r="A2369" s="3" t="s">
        <v>2044</v>
      </c>
      <c r="B2369" s="4" t="s">
        <v>586</v>
      </c>
      <c r="C2369" s="3" t="s">
        <v>2045</v>
      </c>
      <c r="D2369" s="3" t="s">
        <v>28</v>
      </c>
      <c r="E2369" s="3" t="s">
        <v>2046</v>
      </c>
      <c r="F2369" s="3">
        <v>3.9</v>
      </c>
      <c r="G2369" s="3">
        <v>8</v>
      </c>
      <c r="H2369" s="3">
        <v>96</v>
      </c>
      <c r="I2369" s="3" t="s">
        <v>95</v>
      </c>
      <c r="J2369" s="3">
        <v>3448</v>
      </c>
      <c r="K2369" s="4">
        <v>41719</v>
      </c>
      <c r="L2369" t="s">
        <v>132</v>
      </c>
      <c r="M2369" t="s">
        <v>189</v>
      </c>
      <c r="N2369" t="s">
        <v>2047</v>
      </c>
      <c r="O2369">
        <v>86</v>
      </c>
      <c r="P2369" s="4">
        <f t="shared" si="109"/>
        <v>41739</v>
      </c>
      <c r="Q2369" s="4">
        <f t="shared" si="110"/>
        <v>41740</v>
      </c>
      <c r="R2369" s="10" t="str">
        <f t="shared" si="108"/>
        <v>id7878841740</v>
      </c>
      <c r="S2369" s="9" t="e">
        <f>VLOOKUP(R2369,box_office!$C:$F,2,FALSE)</f>
        <v>#N/A</v>
      </c>
      <c r="T2369" s="9" t="e">
        <f>VLOOKUP(R2369,box_office!$C:$F,3,FALSE)</f>
        <v>#N/A</v>
      </c>
      <c r="U2369" s="9" t="e">
        <f>VLOOKUP(R2369,box_office!$C:$F,4,FALSE)</f>
        <v>#N/A</v>
      </c>
    </row>
    <row r="2370" spans="1:21" hidden="1" x14ac:dyDescent="0.3">
      <c r="A2370" s="3" t="s">
        <v>2044</v>
      </c>
      <c r="B2370" s="4" t="s">
        <v>590</v>
      </c>
      <c r="C2370" s="3" t="s">
        <v>2045</v>
      </c>
      <c r="D2370" s="3" t="s">
        <v>28</v>
      </c>
      <c r="E2370" s="3" t="s">
        <v>2046</v>
      </c>
      <c r="F2370" s="3">
        <v>3.9</v>
      </c>
      <c r="G2370" s="3">
        <v>8</v>
      </c>
      <c r="H2370" s="3">
        <v>96</v>
      </c>
      <c r="I2370" s="3" t="s">
        <v>95</v>
      </c>
      <c r="J2370" s="3">
        <v>3455</v>
      </c>
      <c r="K2370" s="4">
        <v>41719</v>
      </c>
      <c r="L2370" t="s">
        <v>132</v>
      </c>
      <c r="M2370" t="s">
        <v>189</v>
      </c>
      <c r="N2370" t="s">
        <v>2047</v>
      </c>
      <c r="O2370">
        <v>86</v>
      </c>
      <c r="P2370" s="4">
        <f t="shared" si="109"/>
        <v>41740</v>
      </c>
      <c r="Q2370" s="4">
        <f t="shared" si="110"/>
        <v>41741</v>
      </c>
      <c r="R2370" s="10" t="str">
        <f t="shared" ref="R2370:R2433" si="111">_xlfn.CONCAT(A2370,P2370+1)</f>
        <v>id7878841741</v>
      </c>
      <c r="S2370" s="9" t="e">
        <f>VLOOKUP(R2370,box_office!$C:$F,2,FALSE)</f>
        <v>#N/A</v>
      </c>
      <c r="T2370" s="9" t="e">
        <f>VLOOKUP(R2370,box_office!$C:$F,3,FALSE)</f>
        <v>#N/A</v>
      </c>
      <c r="U2370" s="9" t="e">
        <f>VLOOKUP(R2370,box_office!$C:$F,4,FALSE)</f>
        <v>#N/A</v>
      </c>
    </row>
    <row r="2371" spans="1:21" hidden="1" x14ac:dyDescent="0.3">
      <c r="A2371" s="3" t="s">
        <v>2044</v>
      </c>
      <c r="B2371" s="4" t="s">
        <v>126</v>
      </c>
      <c r="C2371" s="3" t="s">
        <v>2045</v>
      </c>
      <c r="D2371" s="3" t="s">
        <v>28</v>
      </c>
      <c r="E2371" s="3" t="s">
        <v>2046</v>
      </c>
      <c r="F2371" s="3">
        <v>3.9</v>
      </c>
      <c r="G2371" s="3">
        <v>8</v>
      </c>
      <c r="H2371" s="3">
        <v>96</v>
      </c>
      <c r="I2371" s="3" t="s">
        <v>95</v>
      </c>
      <c r="J2371" s="3">
        <v>3464</v>
      </c>
      <c r="K2371" s="4">
        <v>41719</v>
      </c>
      <c r="L2371" t="s">
        <v>132</v>
      </c>
      <c r="M2371" t="s">
        <v>189</v>
      </c>
      <c r="N2371" t="s">
        <v>2047</v>
      </c>
      <c r="O2371">
        <v>86</v>
      </c>
      <c r="P2371" s="4">
        <f t="shared" ref="P2371:P2434" si="112">DATEVALUE(B2371)</f>
        <v>41741</v>
      </c>
      <c r="Q2371" s="4">
        <f t="shared" ref="Q2371:Q2434" si="113">P2371+1</f>
        <v>41742</v>
      </c>
      <c r="R2371" s="10" t="str">
        <f t="shared" si="111"/>
        <v>id7878841742</v>
      </c>
      <c r="S2371" s="9" t="e">
        <f>VLOOKUP(R2371,box_office!$C:$F,2,FALSE)</f>
        <v>#N/A</v>
      </c>
      <c r="T2371" s="9" t="e">
        <f>VLOOKUP(R2371,box_office!$C:$F,3,FALSE)</f>
        <v>#N/A</v>
      </c>
      <c r="U2371" s="9" t="e">
        <f>VLOOKUP(R2371,box_office!$C:$F,4,FALSE)</f>
        <v>#N/A</v>
      </c>
    </row>
    <row r="2372" spans="1:21" hidden="1" x14ac:dyDescent="0.3">
      <c r="A2372" s="3" t="s">
        <v>2044</v>
      </c>
      <c r="B2372" s="4" t="s">
        <v>593</v>
      </c>
      <c r="C2372" s="3" t="s">
        <v>2045</v>
      </c>
      <c r="D2372" s="3" t="s">
        <v>28</v>
      </c>
      <c r="E2372" s="3" t="s">
        <v>2046</v>
      </c>
      <c r="F2372" s="3">
        <v>3.9</v>
      </c>
      <c r="G2372" s="3">
        <v>8</v>
      </c>
      <c r="H2372" s="3">
        <v>96</v>
      </c>
      <c r="I2372" s="3" t="s">
        <v>95</v>
      </c>
      <c r="J2372" s="3">
        <v>3470</v>
      </c>
      <c r="K2372" s="4">
        <v>41719</v>
      </c>
      <c r="L2372" t="s">
        <v>132</v>
      </c>
      <c r="M2372" t="s">
        <v>189</v>
      </c>
      <c r="N2372" t="s">
        <v>2047</v>
      </c>
      <c r="O2372">
        <v>86</v>
      </c>
      <c r="P2372" s="4">
        <f t="shared" si="112"/>
        <v>41742</v>
      </c>
      <c r="Q2372" s="4">
        <f t="shared" si="113"/>
        <v>41743</v>
      </c>
      <c r="R2372" s="10" t="str">
        <f t="shared" si="111"/>
        <v>id7878841743</v>
      </c>
      <c r="S2372" s="9" t="e">
        <f>VLOOKUP(R2372,box_office!$C:$F,2,FALSE)</f>
        <v>#N/A</v>
      </c>
      <c r="T2372" s="9" t="e">
        <f>VLOOKUP(R2372,box_office!$C:$F,3,FALSE)</f>
        <v>#N/A</v>
      </c>
      <c r="U2372" s="9" t="e">
        <f>VLOOKUP(R2372,box_office!$C:$F,4,FALSE)</f>
        <v>#N/A</v>
      </c>
    </row>
    <row r="2373" spans="1:21" hidden="1" x14ac:dyDescent="0.3">
      <c r="A2373" s="3" t="s">
        <v>2044</v>
      </c>
      <c r="B2373" s="4" t="s">
        <v>595</v>
      </c>
      <c r="C2373" s="3" t="s">
        <v>2045</v>
      </c>
      <c r="D2373" s="3" t="s">
        <v>28</v>
      </c>
      <c r="E2373" s="3" t="s">
        <v>2046</v>
      </c>
      <c r="F2373" s="3">
        <v>3.9</v>
      </c>
      <c r="G2373" s="3">
        <v>8</v>
      </c>
      <c r="H2373" s="3">
        <v>96</v>
      </c>
      <c r="I2373" s="3" t="s">
        <v>95</v>
      </c>
      <c r="J2373" s="3">
        <v>3550</v>
      </c>
      <c r="K2373" s="4">
        <v>41719</v>
      </c>
      <c r="L2373" t="s">
        <v>132</v>
      </c>
      <c r="M2373" t="s">
        <v>189</v>
      </c>
      <c r="N2373" t="s">
        <v>2047</v>
      </c>
      <c r="O2373">
        <v>86</v>
      </c>
      <c r="P2373" s="4">
        <f t="shared" si="112"/>
        <v>41743</v>
      </c>
      <c r="Q2373" s="4">
        <f t="shared" si="113"/>
        <v>41744</v>
      </c>
      <c r="R2373" s="10" t="str">
        <f t="shared" si="111"/>
        <v>id7878841744</v>
      </c>
      <c r="S2373" s="9" t="e">
        <f>VLOOKUP(R2373,box_office!$C:$F,2,FALSE)</f>
        <v>#N/A</v>
      </c>
      <c r="T2373" s="9" t="e">
        <f>VLOOKUP(R2373,box_office!$C:$F,3,FALSE)</f>
        <v>#N/A</v>
      </c>
      <c r="U2373" s="9" t="e">
        <f>VLOOKUP(R2373,box_office!$C:$F,4,FALSE)</f>
        <v>#N/A</v>
      </c>
    </row>
    <row r="2374" spans="1:21" hidden="1" x14ac:dyDescent="0.3">
      <c r="A2374" s="3" t="s">
        <v>2044</v>
      </c>
      <c r="B2374" s="4" t="s">
        <v>597</v>
      </c>
      <c r="C2374" s="3" t="s">
        <v>2045</v>
      </c>
      <c r="D2374" s="3" t="s">
        <v>28</v>
      </c>
      <c r="E2374" s="3" t="s">
        <v>2046</v>
      </c>
      <c r="F2374" s="3">
        <v>3.9</v>
      </c>
      <c r="G2374" s="3">
        <v>8</v>
      </c>
      <c r="H2374" s="3">
        <v>96</v>
      </c>
      <c r="I2374" s="3" t="s">
        <v>95</v>
      </c>
      <c r="J2374" s="3">
        <v>3541</v>
      </c>
      <c r="K2374" s="4">
        <v>41719</v>
      </c>
      <c r="L2374" t="s">
        <v>132</v>
      </c>
      <c r="M2374" t="s">
        <v>189</v>
      </c>
      <c r="N2374" t="s">
        <v>2047</v>
      </c>
      <c r="O2374">
        <v>86</v>
      </c>
      <c r="P2374" s="4">
        <f t="shared" si="112"/>
        <v>41744</v>
      </c>
      <c r="Q2374" s="4">
        <f t="shared" si="113"/>
        <v>41745</v>
      </c>
      <c r="R2374" s="10" t="str">
        <f t="shared" si="111"/>
        <v>id7878841745</v>
      </c>
      <c r="S2374" s="9" t="e">
        <f>VLOOKUP(R2374,box_office!$C:$F,2,FALSE)</f>
        <v>#N/A</v>
      </c>
      <c r="T2374" s="9" t="e">
        <f>VLOOKUP(R2374,box_office!$C:$F,3,FALSE)</f>
        <v>#N/A</v>
      </c>
      <c r="U2374" s="9" t="e">
        <f>VLOOKUP(R2374,box_office!$C:$F,4,FALSE)</f>
        <v>#N/A</v>
      </c>
    </row>
    <row r="2375" spans="1:21" hidden="1" x14ac:dyDescent="0.3">
      <c r="A2375" s="3" t="s">
        <v>2044</v>
      </c>
      <c r="B2375" s="4" t="s">
        <v>599</v>
      </c>
      <c r="C2375" s="3" t="s">
        <v>2045</v>
      </c>
      <c r="D2375" s="3" t="s">
        <v>28</v>
      </c>
      <c r="E2375" s="3" t="s">
        <v>2046</v>
      </c>
      <c r="F2375" s="3">
        <v>3.9</v>
      </c>
      <c r="G2375" s="3">
        <v>8</v>
      </c>
      <c r="H2375" s="3">
        <v>96</v>
      </c>
      <c r="I2375" s="3" t="s">
        <v>95</v>
      </c>
      <c r="J2375" s="3">
        <v>3543</v>
      </c>
      <c r="K2375" s="4">
        <v>41719</v>
      </c>
      <c r="L2375" t="s">
        <v>132</v>
      </c>
      <c r="M2375" t="s">
        <v>189</v>
      </c>
      <c r="N2375" t="s">
        <v>2047</v>
      </c>
      <c r="O2375">
        <v>86</v>
      </c>
      <c r="P2375" s="4">
        <f t="shared" si="112"/>
        <v>41745</v>
      </c>
      <c r="Q2375" s="4">
        <f t="shared" si="113"/>
        <v>41746</v>
      </c>
      <c r="R2375" s="10" t="str">
        <f t="shared" si="111"/>
        <v>id7878841746</v>
      </c>
      <c r="S2375" s="9" t="e">
        <f>VLOOKUP(R2375,box_office!$C:$F,2,FALSE)</f>
        <v>#N/A</v>
      </c>
      <c r="T2375" s="9" t="e">
        <f>VLOOKUP(R2375,box_office!$C:$F,3,FALSE)</f>
        <v>#N/A</v>
      </c>
      <c r="U2375" s="9" t="e">
        <f>VLOOKUP(R2375,box_office!$C:$F,4,FALSE)</f>
        <v>#N/A</v>
      </c>
    </row>
    <row r="2376" spans="1:21" hidden="1" x14ac:dyDescent="0.3">
      <c r="A2376" s="3" t="s">
        <v>2044</v>
      </c>
      <c r="B2376" s="4" t="s">
        <v>540</v>
      </c>
      <c r="C2376" s="3" t="s">
        <v>2045</v>
      </c>
      <c r="D2376" s="3" t="s">
        <v>28</v>
      </c>
      <c r="E2376" s="3" t="s">
        <v>2046</v>
      </c>
      <c r="F2376" s="3">
        <v>3.9</v>
      </c>
      <c r="G2376" s="3">
        <v>8</v>
      </c>
      <c r="H2376" s="3">
        <v>99</v>
      </c>
      <c r="I2376" s="3" t="s">
        <v>95</v>
      </c>
      <c r="J2376" s="3">
        <v>3551</v>
      </c>
      <c r="K2376" s="4">
        <v>41719</v>
      </c>
      <c r="L2376" t="s">
        <v>132</v>
      </c>
      <c r="M2376" t="s">
        <v>189</v>
      </c>
      <c r="N2376" t="s">
        <v>2047</v>
      </c>
      <c r="O2376">
        <v>86</v>
      </c>
      <c r="P2376" s="4">
        <f t="shared" si="112"/>
        <v>41746</v>
      </c>
      <c r="Q2376" s="4">
        <f t="shared" si="113"/>
        <v>41747</v>
      </c>
      <c r="R2376" s="10" t="str">
        <f t="shared" si="111"/>
        <v>id7878841747</v>
      </c>
      <c r="S2376" s="9" t="e">
        <f>VLOOKUP(R2376,box_office!$C:$F,2,FALSE)</f>
        <v>#N/A</v>
      </c>
      <c r="T2376" s="9" t="e">
        <f>VLOOKUP(R2376,box_office!$C:$F,3,FALSE)</f>
        <v>#N/A</v>
      </c>
      <c r="U2376" s="9" t="e">
        <f>VLOOKUP(R2376,box_office!$C:$F,4,FALSE)</f>
        <v>#N/A</v>
      </c>
    </row>
    <row r="2377" spans="1:21" hidden="1" x14ac:dyDescent="0.3">
      <c r="A2377" s="3" t="s">
        <v>2044</v>
      </c>
      <c r="B2377" s="4" t="s">
        <v>544</v>
      </c>
      <c r="C2377" s="3" t="s">
        <v>2045</v>
      </c>
      <c r="D2377" s="3" t="s">
        <v>28</v>
      </c>
      <c r="E2377" s="3" t="s">
        <v>2046</v>
      </c>
      <c r="F2377" s="3">
        <v>3.9</v>
      </c>
      <c r="G2377" s="3">
        <v>8</v>
      </c>
      <c r="H2377" s="3">
        <v>99</v>
      </c>
      <c r="I2377" s="3" t="s">
        <v>95</v>
      </c>
      <c r="J2377" s="3">
        <v>3559</v>
      </c>
      <c r="K2377" s="4">
        <v>41719</v>
      </c>
      <c r="L2377" t="s">
        <v>132</v>
      </c>
      <c r="M2377" t="s">
        <v>189</v>
      </c>
      <c r="N2377" t="s">
        <v>2047</v>
      </c>
      <c r="O2377">
        <v>86</v>
      </c>
      <c r="P2377" s="4">
        <f t="shared" si="112"/>
        <v>41747</v>
      </c>
      <c r="Q2377" s="4">
        <f t="shared" si="113"/>
        <v>41748</v>
      </c>
      <c r="R2377" s="10" t="str">
        <f t="shared" si="111"/>
        <v>id7878841748</v>
      </c>
      <c r="S2377" s="9" t="e">
        <f>VLOOKUP(R2377,box_office!$C:$F,2,FALSE)</f>
        <v>#N/A</v>
      </c>
      <c r="T2377" s="9" t="e">
        <f>VLOOKUP(R2377,box_office!$C:$F,3,FALSE)</f>
        <v>#N/A</v>
      </c>
      <c r="U2377" s="9" t="e">
        <f>VLOOKUP(R2377,box_office!$C:$F,4,FALSE)</f>
        <v>#N/A</v>
      </c>
    </row>
    <row r="2378" spans="1:21" hidden="1" x14ac:dyDescent="0.3">
      <c r="A2378" s="3" t="s">
        <v>2044</v>
      </c>
      <c r="B2378" s="4" t="s">
        <v>546</v>
      </c>
      <c r="C2378" s="3" t="s">
        <v>2045</v>
      </c>
      <c r="D2378" s="3" t="s">
        <v>28</v>
      </c>
      <c r="E2378" s="3" t="s">
        <v>2046</v>
      </c>
      <c r="F2378" s="3">
        <v>3.9</v>
      </c>
      <c r="G2378" s="3">
        <v>8</v>
      </c>
      <c r="H2378" s="3">
        <v>99</v>
      </c>
      <c r="I2378" s="3" t="s">
        <v>95</v>
      </c>
      <c r="J2378" s="3">
        <v>3567</v>
      </c>
      <c r="K2378" s="4">
        <v>41719</v>
      </c>
      <c r="L2378" t="s">
        <v>132</v>
      </c>
      <c r="M2378" t="s">
        <v>189</v>
      </c>
      <c r="N2378" t="s">
        <v>2047</v>
      </c>
      <c r="O2378">
        <v>86</v>
      </c>
      <c r="P2378" s="4">
        <f t="shared" si="112"/>
        <v>41748</v>
      </c>
      <c r="Q2378" s="4">
        <f t="shared" si="113"/>
        <v>41749</v>
      </c>
      <c r="R2378" s="10" t="str">
        <f t="shared" si="111"/>
        <v>id7878841749</v>
      </c>
      <c r="S2378" s="9" t="e">
        <f>VLOOKUP(R2378,box_office!$C:$F,2,FALSE)</f>
        <v>#N/A</v>
      </c>
      <c r="T2378" s="9" t="e">
        <f>VLOOKUP(R2378,box_office!$C:$F,3,FALSE)</f>
        <v>#N/A</v>
      </c>
      <c r="U2378" s="9" t="e">
        <f>VLOOKUP(R2378,box_office!$C:$F,4,FALSE)</f>
        <v>#N/A</v>
      </c>
    </row>
    <row r="2379" spans="1:21" hidden="1" x14ac:dyDescent="0.3">
      <c r="A2379" s="3" t="s">
        <v>2044</v>
      </c>
      <c r="B2379" s="4" t="s">
        <v>548</v>
      </c>
      <c r="C2379" s="3" t="s">
        <v>2045</v>
      </c>
      <c r="D2379" s="3" t="s">
        <v>28</v>
      </c>
      <c r="E2379" s="3" t="s">
        <v>2046</v>
      </c>
      <c r="F2379" s="3">
        <v>3.9</v>
      </c>
      <c r="G2379" s="3">
        <v>8</v>
      </c>
      <c r="H2379" s="3">
        <v>99</v>
      </c>
      <c r="I2379" s="3" t="s">
        <v>95</v>
      </c>
      <c r="J2379" s="3">
        <v>3580</v>
      </c>
      <c r="K2379" s="4">
        <v>41719</v>
      </c>
      <c r="L2379" t="s">
        <v>132</v>
      </c>
      <c r="M2379" t="s">
        <v>189</v>
      </c>
      <c r="N2379" t="s">
        <v>2047</v>
      </c>
      <c r="O2379">
        <v>86</v>
      </c>
      <c r="P2379" s="4">
        <f t="shared" si="112"/>
        <v>41749</v>
      </c>
      <c r="Q2379" s="4">
        <f t="shared" si="113"/>
        <v>41750</v>
      </c>
      <c r="R2379" s="10" t="str">
        <f t="shared" si="111"/>
        <v>id7878841750</v>
      </c>
      <c r="S2379" s="9" t="e">
        <f>VLOOKUP(R2379,box_office!$C:$F,2,FALSE)</f>
        <v>#N/A</v>
      </c>
      <c r="T2379" s="9" t="e">
        <f>VLOOKUP(R2379,box_office!$C:$F,3,FALSE)</f>
        <v>#N/A</v>
      </c>
      <c r="U2379" s="9" t="e">
        <f>VLOOKUP(R2379,box_office!$C:$F,4,FALSE)</f>
        <v>#N/A</v>
      </c>
    </row>
    <row r="2380" spans="1:21" x14ac:dyDescent="0.3">
      <c r="A2380" s="3" t="s">
        <v>2061</v>
      </c>
      <c r="B2380" s="4" t="s">
        <v>459</v>
      </c>
      <c r="C2380" s="3" t="s">
        <v>2062</v>
      </c>
      <c r="D2380" s="3" t="s">
        <v>28</v>
      </c>
      <c r="F2380" s="3">
        <v>3.5</v>
      </c>
      <c r="G2380" s="3">
        <v>4</v>
      </c>
      <c r="H2380" s="3">
        <v>86</v>
      </c>
      <c r="I2380" s="6" t="s">
        <v>95</v>
      </c>
      <c r="J2380" s="6">
        <v>903</v>
      </c>
      <c r="K2380" s="4">
        <v>41719</v>
      </c>
      <c r="L2380" s="7" t="s">
        <v>132</v>
      </c>
      <c r="M2380" s="7" t="s">
        <v>32</v>
      </c>
      <c r="N2380" s="7" t="s">
        <v>294</v>
      </c>
      <c r="O2380" s="7">
        <v>90</v>
      </c>
      <c r="P2380" s="4">
        <f t="shared" si="112"/>
        <v>41719</v>
      </c>
      <c r="Q2380" s="4">
        <f t="shared" si="113"/>
        <v>41720</v>
      </c>
      <c r="R2380" s="7" t="str">
        <f t="shared" si="111"/>
        <v>id7864741720</v>
      </c>
      <c r="S2380" s="7">
        <f>VLOOKUP(R2380,box_office!$C:$F,2,FALSE)</f>
        <v>23.45984251968504</v>
      </c>
      <c r="T2380" s="7">
        <f>VLOOKUP(R2380,box_office!$C:$F,3,FALSE)</f>
        <v>5.17</v>
      </c>
      <c r="U2380" s="7">
        <f>VLOOKUP(R2380,box_office!$C:$F,4,FALSE)</f>
        <v>14000</v>
      </c>
    </row>
    <row r="2381" spans="1:21" x14ac:dyDescent="0.3">
      <c r="A2381" s="3" t="s">
        <v>2061</v>
      </c>
      <c r="B2381" s="4" t="s">
        <v>461</v>
      </c>
      <c r="C2381" s="3" t="s">
        <v>2062</v>
      </c>
      <c r="D2381" s="3" t="s">
        <v>28</v>
      </c>
      <c r="F2381" s="3">
        <v>3.2</v>
      </c>
      <c r="G2381" s="3">
        <v>4</v>
      </c>
      <c r="H2381" s="3">
        <v>86</v>
      </c>
      <c r="I2381" s="6" t="s">
        <v>95</v>
      </c>
      <c r="J2381" s="6">
        <v>1271</v>
      </c>
      <c r="K2381" s="4">
        <v>41719</v>
      </c>
      <c r="L2381" s="7" t="s">
        <v>132</v>
      </c>
      <c r="M2381" s="7" t="s">
        <v>32</v>
      </c>
      <c r="N2381" s="7" t="s">
        <v>294</v>
      </c>
      <c r="O2381" s="7">
        <v>90</v>
      </c>
      <c r="P2381" s="4">
        <f t="shared" si="112"/>
        <v>41720</v>
      </c>
      <c r="Q2381" s="4">
        <f t="shared" si="113"/>
        <v>41721</v>
      </c>
      <c r="R2381" s="7" t="str">
        <f t="shared" si="111"/>
        <v>id7864741721</v>
      </c>
      <c r="S2381" s="7">
        <f>VLOOKUP(R2381,box_office!$C:$F,2,FALSE)</f>
        <v>18.004724409448819</v>
      </c>
      <c r="T2381" s="7">
        <f>VLOOKUP(R2381,box_office!$C:$F,3,FALSE)</f>
        <v>5.21</v>
      </c>
      <c r="U2381" s="7">
        <f>VLOOKUP(R2381,box_office!$C:$F,4,FALSE)</f>
        <v>13000</v>
      </c>
    </row>
    <row r="2382" spans="1:21" x14ac:dyDescent="0.3">
      <c r="A2382" s="3" t="s">
        <v>2061</v>
      </c>
      <c r="B2382" s="4" t="s">
        <v>463</v>
      </c>
      <c r="C2382" s="3" t="s">
        <v>2062</v>
      </c>
      <c r="D2382" s="3" t="s">
        <v>28</v>
      </c>
      <c r="F2382" s="3">
        <v>3.1</v>
      </c>
      <c r="G2382" s="3">
        <v>4</v>
      </c>
      <c r="H2382" s="3">
        <v>86</v>
      </c>
      <c r="I2382" s="6" t="s">
        <v>95</v>
      </c>
      <c r="J2382" s="6">
        <v>1696</v>
      </c>
      <c r="K2382" s="4">
        <v>41719</v>
      </c>
      <c r="L2382" s="7" t="s">
        <v>132</v>
      </c>
      <c r="M2382" s="7" t="s">
        <v>32</v>
      </c>
      <c r="N2382" s="7" t="s">
        <v>294</v>
      </c>
      <c r="O2382" s="7">
        <v>90</v>
      </c>
      <c r="P2382" s="4">
        <f t="shared" si="112"/>
        <v>41721</v>
      </c>
      <c r="Q2382" s="4">
        <f t="shared" si="113"/>
        <v>41722</v>
      </c>
      <c r="R2382" s="7" t="str">
        <f t="shared" si="111"/>
        <v>id7864741722</v>
      </c>
      <c r="S2382" s="7">
        <f>VLOOKUP(R2382,box_office!$C:$F,2,FALSE)</f>
        <v>2.5826771653543306</v>
      </c>
      <c r="T2382" s="7">
        <f>VLOOKUP(R2382,box_office!$C:$F,3,FALSE)</f>
        <v>5.67</v>
      </c>
      <c r="U2382" s="7">
        <f>VLOOKUP(R2382,box_office!$C:$F,4,FALSE)</f>
        <v>9103</v>
      </c>
    </row>
    <row r="2383" spans="1:21" x14ac:dyDescent="0.3">
      <c r="A2383" s="3" t="s">
        <v>2061</v>
      </c>
      <c r="B2383" s="4" t="s">
        <v>465</v>
      </c>
      <c r="C2383" s="3" t="s">
        <v>2062</v>
      </c>
      <c r="D2383" s="3" t="s">
        <v>28</v>
      </c>
      <c r="F2383" s="3">
        <v>2.9</v>
      </c>
      <c r="G2383" s="3">
        <v>4</v>
      </c>
      <c r="H2383" s="3">
        <v>100</v>
      </c>
      <c r="I2383" s="6" t="s">
        <v>95</v>
      </c>
      <c r="J2383" s="6">
        <v>1816</v>
      </c>
      <c r="K2383" s="4">
        <v>41719</v>
      </c>
      <c r="L2383" s="7" t="s">
        <v>132</v>
      </c>
      <c r="M2383" s="7" t="s">
        <v>32</v>
      </c>
      <c r="N2383" s="7" t="s">
        <v>294</v>
      </c>
      <c r="O2383" s="7">
        <v>90</v>
      </c>
      <c r="P2383" s="4">
        <f t="shared" si="112"/>
        <v>41722</v>
      </c>
      <c r="Q2383" s="4">
        <f t="shared" si="113"/>
        <v>41723</v>
      </c>
      <c r="R2383" s="7" t="str">
        <f t="shared" si="111"/>
        <v>id7864741723</v>
      </c>
      <c r="S2383" s="7">
        <f>VLOOKUP(R2383,box_office!$C:$F,2,FALSE)</f>
        <v>4.0614173228346457</v>
      </c>
      <c r="T2383" s="7">
        <f>VLOOKUP(R2383,box_office!$C:$F,3,FALSE)</f>
        <v>5.31</v>
      </c>
      <c r="U2383" s="7">
        <f>VLOOKUP(R2383,box_office!$C:$F,4,FALSE)</f>
        <v>8491</v>
      </c>
    </row>
    <row r="2384" spans="1:21" x14ac:dyDescent="0.3">
      <c r="A2384" s="3" t="s">
        <v>2061</v>
      </c>
      <c r="B2384" s="4" t="s">
        <v>467</v>
      </c>
      <c r="C2384" s="3" t="s">
        <v>2062</v>
      </c>
      <c r="D2384" s="3" t="s">
        <v>28</v>
      </c>
      <c r="F2384" s="3">
        <v>2.9</v>
      </c>
      <c r="G2384" s="3">
        <v>4</v>
      </c>
      <c r="H2384" s="3">
        <v>100</v>
      </c>
      <c r="I2384" s="6" t="s">
        <v>95</v>
      </c>
      <c r="J2384" s="6">
        <v>1884</v>
      </c>
      <c r="K2384" s="4">
        <v>41719</v>
      </c>
      <c r="L2384" s="7" t="s">
        <v>132</v>
      </c>
      <c r="M2384" s="7" t="s">
        <v>32</v>
      </c>
      <c r="N2384" s="7" t="s">
        <v>294</v>
      </c>
      <c r="O2384" s="7">
        <v>90</v>
      </c>
      <c r="P2384" s="4">
        <f t="shared" si="112"/>
        <v>41723</v>
      </c>
      <c r="Q2384" s="4">
        <f t="shared" si="113"/>
        <v>41724</v>
      </c>
      <c r="R2384" s="7" t="str">
        <f t="shared" si="111"/>
        <v>id7864741724</v>
      </c>
      <c r="S2384" s="7">
        <f>VLOOKUP(R2384,box_office!$C:$F,2,FALSE)</f>
        <v>4.0834645669291341</v>
      </c>
      <c r="T2384" s="7">
        <f>VLOOKUP(R2384,box_office!$C:$F,3,FALSE)</f>
        <v>5.31</v>
      </c>
      <c r="U2384" s="7">
        <f>VLOOKUP(R2384,box_office!$C:$F,4,FALSE)</f>
        <v>7694</v>
      </c>
    </row>
    <row r="2385" spans="1:21" x14ac:dyDescent="0.3">
      <c r="A2385" s="3" t="s">
        <v>2061</v>
      </c>
      <c r="B2385" s="4" t="s">
        <v>92</v>
      </c>
      <c r="C2385" s="3" t="s">
        <v>2062</v>
      </c>
      <c r="D2385" s="3" t="s">
        <v>28</v>
      </c>
      <c r="F2385" s="3">
        <v>2.9</v>
      </c>
      <c r="G2385" s="3">
        <v>4</v>
      </c>
      <c r="H2385" s="3">
        <v>100</v>
      </c>
      <c r="I2385" s="6" t="s">
        <v>95</v>
      </c>
      <c r="J2385" s="6">
        <v>2055</v>
      </c>
      <c r="K2385" s="4">
        <v>41719</v>
      </c>
      <c r="L2385" s="7" t="s">
        <v>132</v>
      </c>
      <c r="M2385" s="7" t="s">
        <v>32</v>
      </c>
      <c r="N2385" s="7" t="s">
        <v>294</v>
      </c>
      <c r="O2385" s="7">
        <v>90</v>
      </c>
      <c r="P2385" s="4">
        <f t="shared" si="112"/>
        <v>41724</v>
      </c>
      <c r="Q2385" s="4">
        <f t="shared" si="113"/>
        <v>41725</v>
      </c>
      <c r="R2385" s="7" t="str">
        <f t="shared" si="111"/>
        <v>id7864741725</v>
      </c>
      <c r="S2385" s="7">
        <f>VLOOKUP(R2385,box_office!$C:$F,2,FALSE)</f>
        <v>3.5039370078740157</v>
      </c>
      <c r="T2385" s="7">
        <f>VLOOKUP(R2385,box_office!$C:$F,3,FALSE)</f>
        <v>5.32</v>
      </c>
      <c r="U2385" s="7">
        <f>VLOOKUP(R2385,box_office!$C:$F,4,FALSE)</f>
        <v>7307</v>
      </c>
    </row>
    <row r="2386" spans="1:21" x14ac:dyDescent="0.3">
      <c r="A2386" s="3" t="s">
        <v>2061</v>
      </c>
      <c r="B2386" s="4" t="s">
        <v>98</v>
      </c>
      <c r="C2386" s="3" t="s">
        <v>2062</v>
      </c>
      <c r="D2386" s="3" t="s">
        <v>28</v>
      </c>
      <c r="F2386" s="3">
        <v>2.9</v>
      </c>
      <c r="G2386" s="3">
        <v>4</v>
      </c>
      <c r="H2386" s="3">
        <v>100</v>
      </c>
      <c r="I2386" s="6" t="s">
        <v>95</v>
      </c>
      <c r="J2386" s="6">
        <v>2184</v>
      </c>
      <c r="K2386" s="4">
        <v>41719</v>
      </c>
      <c r="L2386" s="7" t="s">
        <v>132</v>
      </c>
      <c r="M2386" s="7" t="s">
        <v>32</v>
      </c>
      <c r="N2386" s="7" t="s">
        <v>294</v>
      </c>
      <c r="O2386" s="7">
        <v>90</v>
      </c>
      <c r="P2386" s="4">
        <f t="shared" si="112"/>
        <v>41725</v>
      </c>
      <c r="Q2386" s="4">
        <f t="shared" si="113"/>
        <v>41726</v>
      </c>
      <c r="R2386" s="7" t="str">
        <f t="shared" si="111"/>
        <v>id7864741726</v>
      </c>
      <c r="S2386" s="7">
        <f>VLOOKUP(R2386,box_office!$C:$F,2,FALSE)</f>
        <v>0.68031496062992136</v>
      </c>
      <c r="T2386" s="7">
        <f>VLOOKUP(R2386,box_office!$C:$F,3,FALSE)</f>
        <v>4.38</v>
      </c>
      <c r="U2386" s="7">
        <f>VLOOKUP(R2386,box_office!$C:$F,4,FALSE)</f>
        <v>3111</v>
      </c>
    </row>
    <row r="2387" spans="1:21" x14ac:dyDescent="0.3">
      <c r="A2387" s="3" t="s">
        <v>2061</v>
      </c>
      <c r="B2387" s="4" t="s">
        <v>100</v>
      </c>
      <c r="C2387" s="3" t="s">
        <v>2062</v>
      </c>
      <c r="D2387" s="3" t="s">
        <v>28</v>
      </c>
      <c r="F2387" s="3">
        <v>2.9</v>
      </c>
      <c r="G2387" s="3">
        <v>4</v>
      </c>
      <c r="H2387" s="3">
        <v>100</v>
      </c>
      <c r="I2387" s="6" t="s">
        <v>95</v>
      </c>
      <c r="J2387" s="6">
        <v>2295</v>
      </c>
      <c r="K2387" s="4">
        <v>41719</v>
      </c>
      <c r="L2387" s="7" t="s">
        <v>132</v>
      </c>
      <c r="M2387" s="7" t="s">
        <v>32</v>
      </c>
      <c r="N2387" s="7" t="s">
        <v>294</v>
      </c>
      <c r="O2387" s="7">
        <v>90</v>
      </c>
      <c r="P2387" s="4">
        <f t="shared" si="112"/>
        <v>41726</v>
      </c>
      <c r="Q2387" s="4">
        <f t="shared" si="113"/>
        <v>41727</v>
      </c>
      <c r="R2387" s="7" t="str">
        <f t="shared" si="111"/>
        <v>id7864741727</v>
      </c>
      <c r="S2387" s="7">
        <f>VLOOKUP(R2387,box_office!$C:$F,2,FALSE)</f>
        <v>13.267716535433072</v>
      </c>
      <c r="T2387" s="7">
        <f>VLOOKUP(R2387,box_office!$C:$F,3,FALSE)</f>
        <v>5.2</v>
      </c>
      <c r="U2387" s="7">
        <f>VLOOKUP(R2387,box_office!$C:$F,4,FALSE)</f>
        <v>6077</v>
      </c>
    </row>
    <row r="2388" spans="1:21" x14ac:dyDescent="0.3">
      <c r="A2388" s="3" t="s">
        <v>2061</v>
      </c>
      <c r="B2388" s="4" t="s">
        <v>102</v>
      </c>
      <c r="C2388" s="3" t="s">
        <v>2062</v>
      </c>
      <c r="D2388" s="3" t="s">
        <v>28</v>
      </c>
      <c r="F2388" s="3">
        <v>2.9</v>
      </c>
      <c r="G2388" s="3">
        <v>4</v>
      </c>
      <c r="H2388" s="3">
        <v>100</v>
      </c>
      <c r="I2388" s="6" t="s">
        <v>95</v>
      </c>
      <c r="J2388" s="6">
        <v>2485</v>
      </c>
      <c r="K2388" s="4">
        <v>41719</v>
      </c>
      <c r="L2388" s="7" t="s">
        <v>132</v>
      </c>
      <c r="M2388" s="7" t="s">
        <v>32</v>
      </c>
      <c r="N2388" s="7" t="s">
        <v>294</v>
      </c>
      <c r="O2388" s="7">
        <v>90</v>
      </c>
      <c r="P2388" s="4">
        <f t="shared" si="112"/>
        <v>41727</v>
      </c>
      <c r="Q2388" s="4">
        <f t="shared" si="113"/>
        <v>41728</v>
      </c>
      <c r="R2388" s="7" t="str">
        <f t="shared" si="111"/>
        <v>id7864741728</v>
      </c>
      <c r="S2388" s="7">
        <f>VLOOKUP(R2388,box_office!$C:$F,2,FALSE)</f>
        <v>13.177952755905512</v>
      </c>
      <c r="T2388" s="7">
        <f>VLOOKUP(R2388,box_office!$C:$F,3,FALSE)</f>
        <v>5.2</v>
      </c>
      <c r="U2388" s="7">
        <f>VLOOKUP(R2388,box_office!$C:$F,4,FALSE)</f>
        <v>6025</v>
      </c>
    </row>
    <row r="2389" spans="1:21" x14ac:dyDescent="0.3">
      <c r="A2389" s="3" t="s">
        <v>2061</v>
      </c>
      <c r="B2389" s="4" t="s">
        <v>104</v>
      </c>
      <c r="C2389" s="3" t="s">
        <v>2062</v>
      </c>
      <c r="D2389" s="3" t="s">
        <v>28</v>
      </c>
      <c r="F2389" s="3">
        <v>2.8</v>
      </c>
      <c r="G2389" s="3">
        <v>4</v>
      </c>
      <c r="H2389" s="3">
        <v>100</v>
      </c>
      <c r="I2389" s="6" t="s">
        <v>95</v>
      </c>
      <c r="J2389" s="6">
        <v>2670</v>
      </c>
      <c r="K2389" s="4">
        <v>41719</v>
      </c>
      <c r="L2389" s="7" t="s">
        <v>132</v>
      </c>
      <c r="M2389" s="7" t="s">
        <v>32</v>
      </c>
      <c r="N2389" s="7" t="s">
        <v>294</v>
      </c>
      <c r="O2389" s="7">
        <v>90</v>
      </c>
      <c r="P2389" s="4">
        <f t="shared" si="112"/>
        <v>41728</v>
      </c>
      <c r="Q2389" s="4">
        <f t="shared" si="113"/>
        <v>41729</v>
      </c>
      <c r="R2389" s="7" t="str">
        <f t="shared" si="111"/>
        <v>id7864741729</v>
      </c>
      <c r="S2389" s="7">
        <f>VLOOKUP(R2389,box_office!$C:$F,2,FALSE)</f>
        <v>0.45826771653543313</v>
      </c>
      <c r="T2389" s="7">
        <f>VLOOKUP(R2389,box_office!$C:$F,3,FALSE)</f>
        <v>3.61</v>
      </c>
      <c r="U2389" s="7">
        <f>VLOOKUP(R2389,box_office!$C:$F,4,FALSE)</f>
        <v>2543</v>
      </c>
    </row>
    <row r="2390" spans="1:21" x14ac:dyDescent="0.3">
      <c r="A2390" s="3" t="s">
        <v>2061</v>
      </c>
      <c r="B2390" s="4" t="s">
        <v>106</v>
      </c>
      <c r="C2390" s="3" t="s">
        <v>2062</v>
      </c>
      <c r="D2390" s="3" t="s">
        <v>28</v>
      </c>
      <c r="F2390" s="3">
        <v>2.8</v>
      </c>
      <c r="G2390" s="3">
        <v>4</v>
      </c>
      <c r="H2390" s="3">
        <v>100</v>
      </c>
      <c r="I2390" s="6" t="s">
        <v>95</v>
      </c>
      <c r="J2390" s="6">
        <v>2644</v>
      </c>
      <c r="K2390" s="4">
        <v>41719</v>
      </c>
      <c r="L2390" s="7" t="s">
        <v>132</v>
      </c>
      <c r="M2390" s="7" t="s">
        <v>32</v>
      </c>
      <c r="N2390" s="7" t="s">
        <v>294</v>
      </c>
      <c r="O2390" s="7">
        <v>90</v>
      </c>
      <c r="P2390" s="4">
        <f t="shared" si="112"/>
        <v>41729</v>
      </c>
      <c r="Q2390" s="4">
        <f t="shared" si="113"/>
        <v>41730</v>
      </c>
      <c r="R2390" s="7" t="str">
        <f t="shared" si="111"/>
        <v>id7864741730</v>
      </c>
      <c r="S2390" s="7">
        <f>VLOOKUP(R2390,box_office!$C:$F,2,FALSE)</f>
        <v>0.28188976377952757</v>
      </c>
      <c r="T2390" s="7">
        <f>VLOOKUP(R2390,box_office!$C:$F,3,FALSE)</f>
        <v>4.2</v>
      </c>
      <c r="U2390" s="7">
        <f>VLOOKUP(R2390,box_office!$C:$F,4,FALSE)</f>
        <v>2234</v>
      </c>
    </row>
    <row r="2391" spans="1:21" x14ac:dyDescent="0.3">
      <c r="A2391" s="3" t="s">
        <v>2061</v>
      </c>
      <c r="B2391" s="4" t="s">
        <v>108</v>
      </c>
      <c r="C2391" s="3" t="s">
        <v>2062</v>
      </c>
      <c r="D2391" s="3" t="s">
        <v>28</v>
      </c>
      <c r="F2391" s="3">
        <v>2.8</v>
      </c>
      <c r="G2391" s="3">
        <v>4</v>
      </c>
      <c r="H2391" s="3">
        <v>100</v>
      </c>
      <c r="I2391" s="6" t="s">
        <v>95</v>
      </c>
      <c r="J2391" s="6">
        <v>2656</v>
      </c>
      <c r="K2391" s="4">
        <v>41719</v>
      </c>
      <c r="L2391" s="7" t="s">
        <v>132</v>
      </c>
      <c r="M2391" s="7" t="s">
        <v>32</v>
      </c>
      <c r="N2391" s="7" t="s">
        <v>294</v>
      </c>
      <c r="O2391" s="7">
        <v>90</v>
      </c>
      <c r="P2391" s="4">
        <f t="shared" si="112"/>
        <v>41730</v>
      </c>
      <c r="Q2391" s="4">
        <f t="shared" si="113"/>
        <v>41731</v>
      </c>
      <c r="R2391" s="7" t="str">
        <f t="shared" si="111"/>
        <v>id7864741731</v>
      </c>
      <c r="S2391" s="7">
        <f>VLOOKUP(R2391,box_office!$C:$F,2,FALSE)</f>
        <v>0.27086614173228346</v>
      </c>
      <c r="T2391" s="7">
        <f>VLOOKUP(R2391,box_office!$C:$F,3,FALSE)</f>
        <v>4.03</v>
      </c>
      <c r="U2391" s="7">
        <f>VLOOKUP(R2391,box_office!$C:$F,4,FALSE)</f>
        <v>2240</v>
      </c>
    </row>
    <row r="2392" spans="1:21" x14ac:dyDescent="0.3">
      <c r="A2392" s="3" t="s">
        <v>2061</v>
      </c>
      <c r="B2392" s="4" t="s">
        <v>110</v>
      </c>
      <c r="C2392" s="3" t="s">
        <v>2062</v>
      </c>
      <c r="D2392" s="3" t="s">
        <v>28</v>
      </c>
      <c r="F2392" s="3">
        <v>2.8</v>
      </c>
      <c r="G2392" s="3">
        <v>4</v>
      </c>
      <c r="H2392" s="3">
        <v>103</v>
      </c>
      <c r="I2392" s="6" t="s">
        <v>95</v>
      </c>
      <c r="J2392" s="6">
        <v>2766</v>
      </c>
      <c r="K2392" s="4">
        <v>41719</v>
      </c>
      <c r="L2392" s="7" t="s">
        <v>132</v>
      </c>
      <c r="M2392" s="7" t="s">
        <v>32</v>
      </c>
      <c r="N2392" s="7" t="s">
        <v>294</v>
      </c>
      <c r="O2392" s="7">
        <v>90</v>
      </c>
      <c r="P2392" s="4">
        <f t="shared" si="112"/>
        <v>41731</v>
      </c>
      <c r="Q2392" s="4">
        <f t="shared" si="113"/>
        <v>41732</v>
      </c>
      <c r="R2392" s="7" t="str">
        <f t="shared" si="111"/>
        <v>id7864741732</v>
      </c>
      <c r="S2392" s="7">
        <f>VLOOKUP(R2392,box_office!$C:$F,2,FALSE)</f>
        <v>0.25039370078740159</v>
      </c>
      <c r="T2392" s="7">
        <f>VLOOKUP(R2392,box_office!$C:$F,3,FALSE)</f>
        <v>3.84</v>
      </c>
      <c r="U2392" s="7">
        <f>VLOOKUP(R2392,box_office!$C:$F,4,FALSE)</f>
        <v>2176</v>
      </c>
    </row>
    <row r="2393" spans="1:21" x14ac:dyDescent="0.3">
      <c r="A2393" s="3" t="s">
        <v>2061</v>
      </c>
      <c r="B2393" s="4" t="s">
        <v>112</v>
      </c>
      <c r="C2393" s="3" t="s">
        <v>2062</v>
      </c>
      <c r="D2393" s="3" t="s">
        <v>28</v>
      </c>
      <c r="F2393" s="3">
        <v>2.8</v>
      </c>
      <c r="G2393" s="3">
        <v>4</v>
      </c>
      <c r="H2393" s="3">
        <v>103</v>
      </c>
      <c r="I2393" s="6" t="s">
        <v>95</v>
      </c>
      <c r="J2393" s="6">
        <v>2776</v>
      </c>
      <c r="K2393" s="4">
        <v>41719</v>
      </c>
      <c r="L2393" s="7" t="s">
        <v>132</v>
      </c>
      <c r="M2393" s="7" t="s">
        <v>32</v>
      </c>
      <c r="N2393" s="7" t="s">
        <v>294</v>
      </c>
      <c r="O2393" s="7">
        <v>90</v>
      </c>
      <c r="P2393" s="4">
        <f t="shared" si="112"/>
        <v>41732</v>
      </c>
      <c r="Q2393" s="4">
        <f t="shared" si="113"/>
        <v>41733</v>
      </c>
      <c r="R2393" s="7" t="str">
        <f t="shared" si="111"/>
        <v>id7864741733</v>
      </c>
      <c r="S2393" s="7">
        <f>VLOOKUP(R2393,box_office!$C:$F,2,FALSE)</f>
        <v>0.25984251968503935</v>
      </c>
      <c r="T2393" s="7">
        <f>VLOOKUP(R2393,box_office!$C:$F,3,FALSE)</f>
        <v>3.86</v>
      </c>
      <c r="U2393" s="7">
        <f>VLOOKUP(R2393,box_office!$C:$F,4,FALSE)</f>
        <v>480</v>
      </c>
    </row>
    <row r="2394" spans="1:21" x14ac:dyDescent="0.3">
      <c r="A2394" s="3" t="s">
        <v>2061</v>
      </c>
      <c r="B2394" s="4" t="s">
        <v>114</v>
      </c>
      <c r="C2394" s="3" t="s">
        <v>2062</v>
      </c>
      <c r="D2394" s="3" t="s">
        <v>28</v>
      </c>
      <c r="F2394" s="3">
        <v>2.8</v>
      </c>
      <c r="G2394" s="3">
        <v>4</v>
      </c>
      <c r="H2394" s="3">
        <v>103</v>
      </c>
      <c r="I2394" s="6" t="s">
        <v>95</v>
      </c>
      <c r="J2394" s="6">
        <v>2787</v>
      </c>
      <c r="K2394" s="4">
        <v>41719</v>
      </c>
      <c r="L2394" s="7" t="s">
        <v>132</v>
      </c>
      <c r="M2394" s="7" t="s">
        <v>32</v>
      </c>
      <c r="N2394" s="7" t="s">
        <v>294</v>
      </c>
      <c r="O2394" s="7">
        <v>90</v>
      </c>
      <c r="P2394" s="4">
        <f t="shared" si="112"/>
        <v>41733</v>
      </c>
      <c r="Q2394" s="4">
        <f t="shared" si="113"/>
        <v>41734</v>
      </c>
      <c r="R2394" s="7" t="str">
        <f t="shared" si="111"/>
        <v>id7864741734</v>
      </c>
      <c r="S2394" s="7">
        <f>VLOOKUP(R2394,box_office!$C:$F,2,FALSE)</f>
        <v>5.5685039370078746</v>
      </c>
      <c r="T2394" s="7">
        <f>VLOOKUP(R2394,box_office!$C:$F,3,FALSE)</f>
        <v>5.24</v>
      </c>
      <c r="U2394" s="7">
        <f>VLOOKUP(R2394,box_office!$C:$F,4,FALSE)</f>
        <v>1861</v>
      </c>
    </row>
    <row r="2395" spans="1:21" x14ac:dyDescent="0.3">
      <c r="A2395" s="3" t="s">
        <v>2061</v>
      </c>
      <c r="B2395" s="4" t="s">
        <v>116</v>
      </c>
      <c r="C2395" s="3" t="s">
        <v>2062</v>
      </c>
      <c r="D2395" s="3" t="s">
        <v>28</v>
      </c>
      <c r="F2395" s="3">
        <v>2.8</v>
      </c>
      <c r="G2395" s="3">
        <v>4</v>
      </c>
      <c r="H2395" s="3">
        <v>103</v>
      </c>
      <c r="I2395" s="6" t="s">
        <v>95</v>
      </c>
      <c r="J2395" s="6">
        <v>2802</v>
      </c>
      <c r="K2395" s="4">
        <v>41719</v>
      </c>
      <c r="L2395" s="7" t="s">
        <v>132</v>
      </c>
      <c r="M2395" s="7" t="s">
        <v>32</v>
      </c>
      <c r="N2395" s="7" t="s">
        <v>294</v>
      </c>
      <c r="O2395" s="7">
        <v>90</v>
      </c>
      <c r="P2395" s="4">
        <f t="shared" si="112"/>
        <v>41734</v>
      </c>
      <c r="Q2395" s="4">
        <f t="shared" si="113"/>
        <v>41735</v>
      </c>
      <c r="R2395" s="7" t="str">
        <f t="shared" si="111"/>
        <v>id7864741735</v>
      </c>
      <c r="S2395" s="7">
        <f>VLOOKUP(R2395,box_office!$C:$F,2,FALSE)</f>
        <v>2.705511811023622</v>
      </c>
      <c r="T2395" s="7">
        <f>VLOOKUP(R2395,box_office!$C:$F,3,FALSE)</f>
        <v>5.29</v>
      </c>
      <c r="U2395" s="7">
        <f>VLOOKUP(R2395,box_office!$C:$F,4,FALSE)</f>
        <v>880</v>
      </c>
    </row>
    <row r="2396" spans="1:21" x14ac:dyDescent="0.3">
      <c r="A2396" s="3" t="s">
        <v>2061</v>
      </c>
      <c r="B2396" s="4" t="s">
        <v>118</v>
      </c>
      <c r="C2396" s="3" t="s">
        <v>2062</v>
      </c>
      <c r="D2396" s="3" t="s">
        <v>28</v>
      </c>
      <c r="F2396" s="3">
        <v>2.8</v>
      </c>
      <c r="G2396" s="3">
        <v>4</v>
      </c>
      <c r="H2396" s="3">
        <v>103</v>
      </c>
      <c r="I2396" s="6" t="s">
        <v>95</v>
      </c>
      <c r="J2396" s="6">
        <v>2815</v>
      </c>
      <c r="K2396" s="4">
        <v>41719</v>
      </c>
      <c r="L2396" s="7" t="s">
        <v>132</v>
      </c>
      <c r="M2396" s="7" t="s">
        <v>32</v>
      </c>
      <c r="N2396" s="7" t="s">
        <v>294</v>
      </c>
      <c r="O2396" s="7">
        <v>90</v>
      </c>
      <c r="P2396" s="4">
        <f t="shared" si="112"/>
        <v>41735</v>
      </c>
      <c r="Q2396" s="4">
        <f t="shared" si="113"/>
        <v>41736</v>
      </c>
      <c r="R2396" s="7" t="str">
        <f t="shared" si="111"/>
        <v>id7864741736</v>
      </c>
      <c r="S2396" s="7">
        <f>VLOOKUP(R2396,box_office!$C:$F,2,FALSE)</f>
        <v>0.37480314960629924</v>
      </c>
      <c r="T2396" s="7">
        <f>VLOOKUP(R2396,box_office!$C:$F,3,FALSE)</f>
        <v>4.25</v>
      </c>
      <c r="U2396" s="7">
        <f>VLOOKUP(R2396,box_office!$C:$F,4,FALSE)</f>
        <v>401</v>
      </c>
    </row>
    <row r="2397" spans="1:21" x14ac:dyDescent="0.3">
      <c r="A2397" s="3" t="s">
        <v>2061</v>
      </c>
      <c r="B2397" s="4" t="s">
        <v>120</v>
      </c>
      <c r="C2397" s="3" t="s">
        <v>2062</v>
      </c>
      <c r="D2397" s="3" t="s">
        <v>28</v>
      </c>
      <c r="F2397" s="3">
        <v>2.8</v>
      </c>
      <c r="G2397" s="3">
        <v>4</v>
      </c>
      <c r="H2397" s="3">
        <v>103</v>
      </c>
      <c r="I2397" s="6" t="s">
        <v>95</v>
      </c>
      <c r="J2397" s="6">
        <v>2824</v>
      </c>
      <c r="K2397" s="4">
        <v>41719</v>
      </c>
      <c r="L2397" s="7" t="s">
        <v>132</v>
      </c>
      <c r="M2397" s="7" t="s">
        <v>32</v>
      </c>
      <c r="N2397" s="7" t="s">
        <v>294</v>
      </c>
      <c r="O2397" s="7">
        <v>90</v>
      </c>
      <c r="P2397" s="4">
        <f t="shared" si="112"/>
        <v>41736</v>
      </c>
      <c r="Q2397" s="4">
        <f t="shared" si="113"/>
        <v>41737</v>
      </c>
      <c r="R2397" s="7" t="str">
        <f t="shared" si="111"/>
        <v>id7864741737</v>
      </c>
      <c r="S2397" s="7">
        <f>VLOOKUP(R2397,box_office!$C:$F,2,FALSE)</f>
        <v>0.19842519685039373</v>
      </c>
      <c r="T2397" s="7">
        <f>VLOOKUP(R2397,box_office!$C:$F,3,FALSE)</f>
        <v>3.67</v>
      </c>
      <c r="U2397" s="7">
        <f>VLOOKUP(R2397,box_office!$C:$F,4,FALSE)</f>
        <v>388</v>
      </c>
    </row>
    <row r="2398" spans="1:21" x14ac:dyDescent="0.3">
      <c r="A2398" s="3" t="s">
        <v>2061</v>
      </c>
      <c r="B2398" s="4" t="s">
        <v>122</v>
      </c>
      <c r="C2398" s="3" t="s">
        <v>2062</v>
      </c>
      <c r="D2398" s="3" t="s">
        <v>28</v>
      </c>
      <c r="F2398" s="3">
        <v>2.8</v>
      </c>
      <c r="G2398" s="3">
        <v>4</v>
      </c>
      <c r="H2398" s="3">
        <v>103</v>
      </c>
      <c r="I2398" s="6" t="s">
        <v>95</v>
      </c>
      <c r="J2398" s="6">
        <v>2834</v>
      </c>
      <c r="K2398" s="4">
        <v>41719</v>
      </c>
      <c r="L2398" s="7" t="s">
        <v>132</v>
      </c>
      <c r="M2398" s="7" t="s">
        <v>32</v>
      </c>
      <c r="N2398" s="7" t="s">
        <v>294</v>
      </c>
      <c r="O2398" s="7">
        <v>90</v>
      </c>
      <c r="P2398" s="4">
        <f t="shared" si="112"/>
        <v>41737</v>
      </c>
      <c r="Q2398" s="4">
        <f t="shared" si="113"/>
        <v>41738</v>
      </c>
      <c r="R2398" s="7" t="str">
        <f t="shared" si="111"/>
        <v>id7864741738</v>
      </c>
      <c r="S2398" s="7">
        <f>VLOOKUP(R2398,box_office!$C:$F,2,FALSE)</f>
        <v>0.20787401574803149</v>
      </c>
      <c r="T2398" s="7">
        <f>VLOOKUP(R2398,box_office!$C:$F,3,FALSE)</f>
        <v>3.73</v>
      </c>
      <c r="U2398" s="7">
        <f>VLOOKUP(R2398,box_office!$C:$F,4,FALSE)</f>
        <v>371</v>
      </c>
    </row>
    <row r="2399" spans="1:21" x14ac:dyDescent="0.3">
      <c r="A2399" s="3" t="s">
        <v>2061</v>
      </c>
      <c r="B2399" s="4" t="s">
        <v>124</v>
      </c>
      <c r="C2399" s="3" t="s">
        <v>2062</v>
      </c>
      <c r="D2399" s="3" t="s">
        <v>28</v>
      </c>
      <c r="F2399" s="3">
        <v>2.8</v>
      </c>
      <c r="G2399" s="3">
        <v>4</v>
      </c>
      <c r="H2399" s="3">
        <v>103</v>
      </c>
      <c r="I2399" s="6" t="s">
        <v>95</v>
      </c>
      <c r="J2399" s="6">
        <v>2836</v>
      </c>
      <c r="K2399" s="4">
        <v>41719</v>
      </c>
      <c r="L2399" s="7" t="s">
        <v>132</v>
      </c>
      <c r="M2399" s="7" t="s">
        <v>32</v>
      </c>
      <c r="N2399" s="7" t="s">
        <v>294</v>
      </c>
      <c r="O2399" s="7">
        <v>90</v>
      </c>
      <c r="P2399" s="4">
        <f t="shared" si="112"/>
        <v>41738</v>
      </c>
      <c r="Q2399" s="4">
        <f t="shared" si="113"/>
        <v>41739</v>
      </c>
      <c r="R2399" s="7" t="str">
        <f t="shared" si="111"/>
        <v>id7864741739</v>
      </c>
      <c r="S2399" s="7">
        <f>VLOOKUP(R2399,box_office!$C:$F,2,FALSE)</f>
        <v>0.20472440944881892</v>
      </c>
      <c r="T2399" s="7">
        <f>VLOOKUP(R2399,box_office!$C:$F,3,FALSE)</f>
        <v>4</v>
      </c>
      <c r="U2399" s="7">
        <f>VLOOKUP(R2399,box_office!$C:$F,4,FALSE)</f>
        <v>366</v>
      </c>
    </row>
    <row r="2400" spans="1:21" x14ac:dyDescent="0.3">
      <c r="A2400" s="3" t="s">
        <v>2061</v>
      </c>
      <c r="B2400" s="4" t="s">
        <v>586</v>
      </c>
      <c r="C2400" s="3" t="s">
        <v>2062</v>
      </c>
      <c r="D2400" s="3" t="s">
        <v>28</v>
      </c>
      <c r="F2400" s="3">
        <v>2.8</v>
      </c>
      <c r="G2400" s="3">
        <v>4</v>
      </c>
      <c r="H2400" s="3">
        <v>103</v>
      </c>
      <c r="I2400" s="6" t="s">
        <v>95</v>
      </c>
      <c r="J2400" s="6">
        <v>2848</v>
      </c>
      <c r="K2400" s="4">
        <v>41719</v>
      </c>
      <c r="L2400" s="7" t="s">
        <v>132</v>
      </c>
      <c r="M2400" s="7" t="s">
        <v>32</v>
      </c>
      <c r="N2400" s="7" t="s">
        <v>294</v>
      </c>
      <c r="O2400" s="7">
        <v>90</v>
      </c>
      <c r="P2400" s="4">
        <f t="shared" si="112"/>
        <v>41739</v>
      </c>
      <c r="Q2400" s="4">
        <f t="shared" si="113"/>
        <v>41740</v>
      </c>
      <c r="R2400" s="7" t="str">
        <f t="shared" si="111"/>
        <v>id7864741740</v>
      </c>
      <c r="S2400" s="7">
        <f>VLOOKUP(R2400,box_office!$C:$F,2,FALSE)</f>
        <v>0.16377952755905514</v>
      </c>
      <c r="T2400" s="7">
        <f>VLOOKUP(R2400,box_office!$C:$F,3,FALSE)</f>
        <v>3.62</v>
      </c>
      <c r="U2400" s="7">
        <f>VLOOKUP(R2400,box_office!$C:$F,4,FALSE)</f>
        <v>142</v>
      </c>
    </row>
    <row r="2401" spans="1:21" x14ac:dyDescent="0.3">
      <c r="A2401" s="3" t="s">
        <v>2061</v>
      </c>
      <c r="B2401" s="4" t="s">
        <v>590</v>
      </c>
      <c r="C2401" s="3" t="s">
        <v>2062</v>
      </c>
      <c r="D2401" s="3" t="s">
        <v>28</v>
      </c>
      <c r="F2401" s="3">
        <v>2.8</v>
      </c>
      <c r="G2401" s="3">
        <v>4</v>
      </c>
      <c r="H2401" s="3">
        <v>103</v>
      </c>
      <c r="I2401" s="6" t="s">
        <v>95</v>
      </c>
      <c r="J2401" s="6">
        <v>2842</v>
      </c>
      <c r="K2401" s="4">
        <v>41719</v>
      </c>
      <c r="L2401" s="7" t="s">
        <v>132</v>
      </c>
      <c r="M2401" s="7" t="s">
        <v>32</v>
      </c>
      <c r="N2401" s="7" t="s">
        <v>294</v>
      </c>
      <c r="O2401" s="7">
        <v>90</v>
      </c>
      <c r="P2401" s="4">
        <f t="shared" si="112"/>
        <v>41740</v>
      </c>
      <c r="Q2401" s="4">
        <f t="shared" si="113"/>
        <v>41741</v>
      </c>
      <c r="R2401" s="7" t="str">
        <f t="shared" si="111"/>
        <v>id7864741741</v>
      </c>
      <c r="S2401" s="7">
        <f>VLOOKUP(R2401,box_office!$C:$F,2,FALSE)</f>
        <v>0.23307086614173228</v>
      </c>
      <c r="T2401" s="7">
        <f>VLOOKUP(R2401,box_office!$C:$F,3,FALSE)</f>
        <v>3.81</v>
      </c>
      <c r="U2401" s="7">
        <f>VLOOKUP(R2401,box_office!$C:$F,4,FALSE)</f>
        <v>142</v>
      </c>
    </row>
    <row r="2402" spans="1:21" x14ac:dyDescent="0.3">
      <c r="A2402" s="3" t="s">
        <v>2061</v>
      </c>
      <c r="B2402" s="4" t="s">
        <v>126</v>
      </c>
      <c r="C2402" s="3" t="s">
        <v>2062</v>
      </c>
      <c r="D2402" s="3" t="s">
        <v>28</v>
      </c>
      <c r="F2402" s="3">
        <v>2.8</v>
      </c>
      <c r="G2402" s="3">
        <v>4</v>
      </c>
      <c r="H2402" s="3">
        <v>103</v>
      </c>
      <c r="I2402" s="6" t="s">
        <v>95</v>
      </c>
      <c r="J2402" s="6">
        <v>2843</v>
      </c>
      <c r="K2402" s="4">
        <v>41719</v>
      </c>
      <c r="L2402" s="7" t="s">
        <v>132</v>
      </c>
      <c r="M2402" s="7" t="s">
        <v>32</v>
      </c>
      <c r="N2402" s="7" t="s">
        <v>294</v>
      </c>
      <c r="O2402" s="7">
        <v>90</v>
      </c>
      <c r="P2402" s="4">
        <f t="shared" si="112"/>
        <v>41741</v>
      </c>
      <c r="Q2402" s="4">
        <f t="shared" si="113"/>
        <v>41742</v>
      </c>
      <c r="R2402" s="7" t="str">
        <f t="shared" si="111"/>
        <v>id7864741742</v>
      </c>
      <c r="S2402" s="7">
        <f>VLOOKUP(R2402,box_office!$C:$F,2,FALSE)</f>
        <v>0.84724409448818905</v>
      </c>
      <c r="T2402" s="7">
        <f>VLOOKUP(R2402,box_office!$C:$F,3,FALSE)</f>
        <v>5.12</v>
      </c>
      <c r="U2402" s="7">
        <f>VLOOKUP(R2402,box_office!$C:$F,4,FALSE)</f>
        <v>263</v>
      </c>
    </row>
    <row r="2403" spans="1:21" x14ac:dyDescent="0.3">
      <c r="A2403" s="3" t="s">
        <v>2061</v>
      </c>
      <c r="B2403" s="4" t="s">
        <v>593</v>
      </c>
      <c r="C2403" s="3" t="s">
        <v>2062</v>
      </c>
      <c r="D2403" s="3" t="s">
        <v>28</v>
      </c>
      <c r="F2403" s="3">
        <v>2.8</v>
      </c>
      <c r="G2403" s="3">
        <v>4</v>
      </c>
      <c r="H2403" s="3">
        <v>103</v>
      </c>
      <c r="I2403" s="6" t="s">
        <v>95</v>
      </c>
      <c r="J2403" s="6">
        <v>2846</v>
      </c>
      <c r="K2403" s="4">
        <v>41719</v>
      </c>
      <c r="L2403" s="7" t="s">
        <v>132</v>
      </c>
      <c r="M2403" s="7" t="s">
        <v>32</v>
      </c>
      <c r="N2403" s="7" t="s">
        <v>294</v>
      </c>
      <c r="O2403" s="7">
        <v>90</v>
      </c>
      <c r="P2403" s="4">
        <f t="shared" si="112"/>
        <v>41742</v>
      </c>
      <c r="Q2403" s="4">
        <f t="shared" si="113"/>
        <v>41743</v>
      </c>
      <c r="R2403" s="7" t="str">
        <f t="shared" si="111"/>
        <v>id7864741743</v>
      </c>
      <c r="S2403" s="7">
        <f>VLOOKUP(R2403,box_office!$C:$F,2,FALSE)</f>
        <v>7.2440944881889763E-2</v>
      </c>
      <c r="T2403" s="7">
        <f>VLOOKUP(R2403,box_office!$C:$F,3,FALSE)</f>
        <v>3.15</v>
      </c>
      <c r="U2403" s="7">
        <f>VLOOKUP(R2403,box_office!$C:$F,4,FALSE)</f>
        <v>111</v>
      </c>
    </row>
    <row r="2404" spans="1:21" x14ac:dyDescent="0.3">
      <c r="A2404" s="3" t="s">
        <v>2061</v>
      </c>
      <c r="B2404" s="4" t="s">
        <v>595</v>
      </c>
      <c r="C2404" s="3" t="s">
        <v>2062</v>
      </c>
      <c r="D2404" s="3" t="s">
        <v>28</v>
      </c>
      <c r="F2404" s="3">
        <v>2.8</v>
      </c>
      <c r="G2404" s="3">
        <v>4</v>
      </c>
      <c r="H2404" s="3">
        <v>103</v>
      </c>
      <c r="I2404" s="6" t="s">
        <v>95</v>
      </c>
      <c r="J2404" s="6">
        <v>2917</v>
      </c>
      <c r="K2404" s="4">
        <v>41719</v>
      </c>
      <c r="L2404" s="7" t="s">
        <v>132</v>
      </c>
      <c r="M2404" s="7" t="s">
        <v>32</v>
      </c>
      <c r="N2404" s="7" t="s">
        <v>294</v>
      </c>
      <c r="O2404" s="7">
        <v>90</v>
      </c>
      <c r="P2404" s="4">
        <f t="shared" si="112"/>
        <v>41743</v>
      </c>
      <c r="Q2404" s="4">
        <f t="shared" si="113"/>
        <v>41744</v>
      </c>
      <c r="R2404" s="7" t="str">
        <f t="shared" si="111"/>
        <v>id7864741744</v>
      </c>
      <c r="S2404" s="7">
        <f>VLOOKUP(R2404,box_office!$C:$F,2,FALSE)</f>
        <v>7.874015748031496E-2</v>
      </c>
      <c r="T2404" s="7">
        <f>VLOOKUP(R2404,box_office!$C:$F,3,FALSE)</f>
        <v>3.54</v>
      </c>
      <c r="U2404" s="7">
        <f>VLOOKUP(R2404,box_office!$C:$F,4,FALSE)</f>
        <v>97</v>
      </c>
    </row>
    <row r="2405" spans="1:21" x14ac:dyDescent="0.3">
      <c r="A2405" s="3" t="s">
        <v>2061</v>
      </c>
      <c r="B2405" s="4" t="s">
        <v>597</v>
      </c>
      <c r="C2405" s="3" t="s">
        <v>2062</v>
      </c>
      <c r="D2405" s="3" t="s">
        <v>28</v>
      </c>
      <c r="F2405" s="3">
        <v>2.8</v>
      </c>
      <c r="G2405" s="3">
        <v>4</v>
      </c>
      <c r="H2405" s="3">
        <v>103</v>
      </c>
      <c r="I2405" s="6" t="s">
        <v>95</v>
      </c>
      <c r="J2405" s="6">
        <v>2904</v>
      </c>
      <c r="K2405" s="4">
        <v>41719</v>
      </c>
      <c r="L2405" s="7" t="s">
        <v>132</v>
      </c>
      <c r="M2405" s="7" t="s">
        <v>32</v>
      </c>
      <c r="N2405" s="7" t="s">
        <v>294</v>
      </c>
      <c r="O2405" s="7">
        <v>90</v>
      </c>
      <c r="P2405" s="4">
        <f t="shared" si="112"/>
        <v>41744</v>
      </c>
      <c r="Q2405" s="4">
        <f t="shared" si="113"/>
        <v>41745</v>
      </c>
      <c r="R2405" s="7" t="str">
        <f t="shared" si="111"/>
        <v>id7864741745</v>
      </c>
      <c r="S2405" s="7">
        <f>VLOOKUP(R2405,box_office!$C:$F,2,FALSE)</f>
        <v>8.3464566929133871E-2</v>
      </c>
      <c r="T2405" s="7">
        <f>VLOOKUP(R2405,box_office!$C:$F,3,FALSE)</f>
        <v>3.87</v>
      </c>
      <c r="U2405" s="7">
        <f>VLOOKUP(R2405,box_office!$C:$F,4,FALSE)</f>
        <v>94</v>
      </c>
    </row>
    <row r="2406" spans="1:21" x14ac:dyDescent="0.3">
      <c r="A2406" s="3" t="s">
        <v>2061</v>
      </c>
      <c r="B2406" s="4" t="s">
        <v>599</v>
      </c>
      <c r="C2406" s="3" t="s">
        <v>2062</v>
      </c>
      <c r="D2406" s="3" t="s">
        <v>28</v>
      </c>
      <c r="F2406" s="3">
        <v>2.8</v>
      </c>
      <c r="G2406" s="3">
        <v>4</v>
      </c>
      <c r="H2406" s="3">
        <v>103</v>
      </c>
      <c r="I2406" s="6" t="s">
        <v>95</v>
      </c>
      <c r="J2406" s="6">
        <v>2908</v>
      </c>
      <c r="K2406" s="4">
        <v>41719</v>
      </c>
      <c r="L2406" s="7" t="s">
        <v>132</v>
      </c>
      <c r="M2406" s="7" t="s">
        <v>32</v>
      </c>
      <c r="N2406" s="7" t="s">
        <v>294</v>
      </c>
      <c r="O2406" s="7">
        <v>90</v>
      </c>
      <c r="P2406" s="4">
        <f t="shared" si="112"/>
        <v>41745</v>
      </c>
      <c r="Q2406" s="4">
        <f t="shared" si="113"/>
        <v>41746</v>
      </c>
      <c r="R2406" s="7" t="str">
        <f t="shared" si="111"/>
        <v>id7864741746</v>
      </c>
      <c r="S2406" s="7">
        <f>VLOOKUP(R2406,box_office!$C:$F,2,FALSE)</f>
        <v>0.13070866141732285</v>
      </c>
      <c r="T2406" s="7">
        <f>VLOOKUP(R2406,box_office!$C:$F,3,FALSE)</f>
        <v>3.84</v>
      </c>
      <c r="U2406" s="7">
        <f>VLOOKUP(R2406,box_office!$C:$F,4,FALSE)</f>
        <v>106</v>
      </c>
    </row>
    <row r="2407" spans="1:21" x14ac:dyDescent="0.3">
      <c r="A2407" s="3" t="s">
        <v>2061</v>
      </c>
      <c r="B2407" s="4" t="s">
        <v>540</v>
      </c>
      <c r="C2407" s="3" t="s">
        <v>2062</v>
      </c>
      <c r="D2407" s="3" t="s">
        <v>28</v>
      </c>
      <c r="F2407" s="3">
        <v>2.8</v>
      </c>
      <c r="G2407" s="3">
        <v>4</v>
      </c>
      <c r="H2407" s="3">
        <v>103</v>
      </c>
      <c r="I2407" s="6" t="s">
        <v>95</v>
      </c>
      <c r="J2407" s="6">
        <v>2910</v>
      </c>
      <c r="K2407" s="4">
        <v>41719</v>
      </c>
      <c r="L2407" s="7" t="s">
        <v>132</v>
      </c>
      <c r="M2407" s="7" t="s">
        <v>32</v>
      </c>
      <c r="N2407" s="7" t="s">
        <v>294</v>
      </c>
      <c r="O2407" s="7">
        <v>90</v>
      </c>
      <c r="P2407" s="4">
        <f t="shared" si="112"/>
        <v>41746</v>
      </c>
      <c r="Q2407" s="4">
        <f t="shared" si="113"/>
        <v>41747</v>
      </c>
      <c r="R2407" s="7" t="str">
        <f t="shared" si="111"/>
        <v>id7864741747</v>
      </c>
      <c r="S2407" s="7">
        <f>VLOOKUP(R2407,box_office!$C:$F,2,FALSE)</f>
        <v>0.34803149606299216</v>
      </c>
      <c r="T2407" s="7">
        <f>VLOOKUP(R2407,box_office!$C:$F,3,FALSE)</f>
        <v>4.38</v>
      </c>
      <c r="U2407" s="7">
        <f>VLOOKUP(R2407,box_office!$C:$F,4,FALSE)</f>
        <v>114</v>
      </c>
    </row>
    <row r="2408" spans="1:21" x14ac:dyDescent="0.3">
      <c r="A2408" s="3" t="s">
        <v>2061</v>
      </c>
      <c r="B2408" s="4" t="s">
        <v>544</v>
      </c>
      <c r="C2408" s="3" t="s">
        <v>2062</v>
      </c>
      <c r="D2408" s="3" t="s">
        <v>28</v>
      </c>
      <c r="F2408" s="3">
        <v>2.8</v>
      </c>
      <c r="G2408" s="3">
        <v>4</v>
      </c>
      <c r="H2408" s="3">
        <v>108</v>
      </c>
      <c r="I2408" s="6" t="s">
        <v>95</v>
      </c>
      <c r="J2408" s="6">
        <v>2911</v>
      </c>
      <c r="K2408" s="4">
        <v>41719</v>
      </c>
      <c r="L2408" s="7" t="s">
        <v>132</v>
      </c>
      <c r="M2408" s="7" t="s">
        <v>32</v>
      </c>
      <c r="N2408" s="7" t="s">
        <v>294</v>
      </c>
      <c r="O2408" s="7">
        <v>90</v>
      </c>
      <c r="P2408" s="4">
        <f t="shared" si="112"/>
        <v>41747</v>
      </c>
      <c r="Q2408" s="4">
        <f t="shared" si="113"/>
        <v>41748</v>
      </c>
      <c r="R2408" s="7" t="str">
        <f t="shared" si="111"/>
        <v>id7864741748</v>
      </c>
      <c r="S2408" s="7">
        <f>VLOOKUP(R2408,box_office!$C:$F,2,FALSE)</f>
        <v>0.20944881889763781</v>
      </c>
      <c r="T2408" s="7">
        <f>VLOOKUP(R2408,box_office!$C:$F,3,FALSE)</f>
        <v>4.08</v>
      </c>
      <c r="U2408" s="7">
        <f>VLOOKUP(R2408,box_office!$C:$F,4,FALSE)</f>
        <v>99</v>
      </c>
    </row>
    <row r="2409" spans="1:21" x14ac:dyDescent="0.3">
      <c r="A2409" s="3" t="s">
        <v>2061</v>
      </c>
      <c r="B2409" s="4" t="s">
        <v>546</v>
      </c>
      <c r="C2409" s="3" t="s">
        <v>2062</v>
      </c>
      <c r="D2409" s="3" t="s">
        <v>28</v>
      </c>
      <c r="F2409" s="3">
        <v>2.8</v>
      </c>
      <c r="G2409" s="3">
        <v>4</v>
      </c>
      <c r="H2409" s="3">
        <v>108</v>
      </c>
      <c r="I2409" s="6" t="s">
        <v>95</v>
      </c>
      <c r="J2409" s="6">
        <v>2913</v>
      </c>
      <c r="K2409" s="4">
        <v>41719</v>
      </c>
      <c r="L2409" s="7" t="s">
        <v>132</v>
      </c>
      <c r="M2409" s="7" t="s">
        <v>32</v>
      </c>
      <c r="N2409" s="7" t="s">
        <v>294</v>
      </c>
      <c r="O2409" s="7">
        <v>90</v>
      </c>
      <c r="P2409" s="4">
        <f t="shared" si="112"/>
        <v>41748</v>
      </c>
      <c r="Q2409" s="4">
        <f t="shared" si="113"/>
        <v>41749</v>
      </c>
      <c r="R2409" s="7" t="str">
        <f t="shared" si="111"/>
        <v>id7864741749</v>
      </c>
      <c r="S2409" s="7">
        <f>VLOOKUP(R2409,box_office!$C:$F,2,FALSE)</f>
        <v>0.13543307086614173</v>
      </c>
      <c r="T2409" s="7">
        <f>VLOOKUP(R2409,box_office!$C:$F,3,FALSE)</f>
        <v>4.09</v>
      </c>
      <c r="U2409" s="7">
        <f>VLOOKUP(R2409,box_office!$C:$F,4,FALSE)</f>
        <v>64</v>
      </c>
    </row>
    <row r="2410" spans="1:21" hidden="1" x14ac:dyDescent="0.3">
      <c r="A2410" s="3" t="s">
        <v>2061</v>
      </c>
      <c r="B2410" s="4" t="s">
        <v>548</v>
      </c>
      <c r="C2410" s="3" t="s">
        <v>2062</v>
      </c>
      <c r="D2410" s="3" t="s">
        <v>28</v>
      </c>
      <c r="F2410" s="3">
        <v>2.8</v>
      </c>
      <c r="G2410" s="3">
        <v>4</v>
      </c>
      <c r="H2410" s="3">
        <v>108</v>
      </c>
      <c r="I2410" s="3" t="s">
        <v>95</v>
      </c>
      <c r="J2410" s="3">
        <v>2913</v>
      </c>
      <c r="K2410" s="4">
        <v>41719</v>
      </c>
      <c r="L2410" t="s">
        <v>132</v>
      </c>
      <c r="M2410" t="s">
        <v>32</v>
      </c>
      <c r="N2410" t="s">
        <v>294</v>
      </c>
      <c r="O2410">
        <v>90</v>
      </c>
      <c r="P2410" s="4">
        <f t="shared" si="112"/>
        <v>41749</v>
      </c>
      <c r="Q2410" s="4">
        <f t="shared" si="113"/>
        <v>41750</v>
      </c>
      <c r="R2410" s="10" t="str">
        <f t="shared" si="111"/>
        <v>id7864741750</v>
      </c>
      <c r="S2410" s="9" t="e">
        <f>VLOOKUP(R2410,box_office!$C:$F,2,FALSE)</f>
        <v>#N/A</v>
      </c>
      <c r="T2410" s="9" t="e">
        <f>VLOOKUP(R2410,box_office!$C:$F,3,FALSE)</f>
        <v>#N/A</v>
      </c>
      <c r="U2410" s="9" t="e">
        <f>VLOOKUP(R2410,box_office!$C:$F,4,FALSE)</f>
        <v>#N/A</v>
      </c>
    </row>
    <row r="2411" spans="1:21" hidden="1" x14ac:dyDescent="0.3">
      <c r="A2411" s="3" t="s">
        <v>3734</v>
      </c>
      <c r="B2411" s="4" t="s">
        <v>100</v>
      </c>
      <c r="C2411" s="3" t="s">
        <v>3735</v>
      </c>
      <c r="D2411" s="3" t="s">
        <v>28</v>
      </c>
      <c r="F2411" s="3">
        <v>2.6</v>
      </c>
      <c r="G2411" s="3">
        <v>6</v>
      </c>
      <c r="H2411" s="3">
        <v>97</v>
      </c>
      <c r="I2411" s="3" t="s">
        <v>95</v>
      </c>
      <c r="J2411" s="3">
        <v>1320</v>
      </c>
      <c r="K2411" s="4">
        <v>41712</v>
      </c>
      <c r="L2411" t="s">
        <v>32</v>
      </c>
      <c r="M2411" t="s">
        <v>189</v>
      </c>
      <c r="N2411" t="s">
        <v>316</v>
      </c>
      <c r="O2411">
        <v>90</v>
      </c>
      <c r="P2411" s="4">
        <f t="shared" si="112"/>
        <v>41726</v>
      </c>
      <c r="Q2411" s="4">
        <f t="shared" si="113"/>
        <v>41727</v>
      </c>
      <c r="R2411" s="10" t="str">
        <f t="shared" si="111"/>
        <v>id7851141727</v>
      </c>
      <c r="S2411" s="9" t="e">
        <f>VLOOKUP(R2411,box_office!$C:$F,2,FALSE)</f>
        <v>#N/A</v>
      </c>
      <c r="T2411" s="9" t="e">
        <f>VLOOKUP(R2411,box_office!$C:$F,3,FALSE)</f>
        <v>#N/A</v>
      </c>
      <c r="U2411" s="9" t="e">
        <f>VLOOKUP(R2411,box_office!$C:$F,4,FALSE)</f>
        <v>#N/A</v>
      </c>
    </row>
    <row r="2412" spans="1:21" hidden="1" x14ac:dyDescent="0.3">
      <c r="A2412" s="3" t="s">
        <v>3734</v>
      </c>
      <c r="B2412" s="4" t="s">
        <v>102</v>
      </c>
      <c r="C2412" s="3" t="s">
        <v>3735</v>
      </c>
      <c r="D2412" s="3" t="s">
        <v>28</v>
      </c>
      <c r="F2412" s="3">
        <v>2.6</v>
      </c>
      <c r="G2412" s="3">
        <v>6</v>
      </c>
      <c r="H2412" s="3">
        <v>97</v>
      </c>
      <c r="I2412" s="3" t="s">
        <v>95</v>
      </c>
      <c r="J2412" s="3">
        <v>1322</v>
      </c>
      <c r="K2412" s="4">
        <v>41712</v>
      </c>
      <c r="L2412" t="s">
        <v>32</v>
      </c>
      <c r="M2412" t="s">
        <v>189</v>
      </c>
      <c r="N2412" t="s">
        <v>316</v>
      </c>
      <c r="O2412">
        <v>90</v>
      </c>
      <c r="P2412" s="4">
        <f t="shared" si="112"/>
        <v>41727</v>
      </c>
      <c r="Q2412" s="4">
        <f t="shared" si="113"/>
        <v>41728</v>
      </c>
      <c r="R2412" s="10" t="str">
        <f t="shared" si="111"/>
        <v>id7851141728</v>
      </c>
      <c r="S2412" s="9" t="e">
        <f>VLOOKUP(R2412,box_office!$C:$F,2,FALSE)</f>
        <v>#N/A</v>
      </c>
      <c r="T2412" s="9" t="e">
        <f>VLOOKUP(R2412,box_office!$C:$F,3,FALSE)</f>
        <v>#N/A</v>
      </c>
      <c r="U2412" s="9" t="e">
        <f>VLOOKUP(R2412,box_office!$C:$F,4,FALSE)</f>
        <v>#N/A</v>
      </c>
    </row>
    <row r="2413" spans="1:21" hidden="1" x14ac:dyDescent="0.3">
      <c r="A2413" s="3" t="s">
        <v>3734</v>
      </c>
      <c r="B2413" s="4" t="s">
        <v>104</v>
      </c>
      <c r="C2413" s="3" t="s">
        <v>3735</v>
      </c>
      <c r="D2413" s="3" t="s">
        <v>28</v>
      </c>
      <c r="F2413" s="3">
        <v>2.6</v>
      </c>
      <c r="G2413" s="3">
        <v>6</v>
      </c>
      <c r="H2413" s="3">
        <v>97</v>
      </c>
      <c r="I2413" s="3" t="s">
        <v>95</v>
      </c>
      <c r="J2413" s="3">
        <v>1325</v>
      </c>
      <c r="K2413" s="4">
        <v>41712</v>
      </c>
      <c r="L2413" t="s">
        <v>32</v>
      </c>
      <c r="M2413" t="s">
        <v>189</v>
      </c>
      <c r="N2413" t="s">
        <v>316</v>
      </c>
      <c r="O2413">
        <v>90</v>
      </c>
      <c r="P2413" s="4">
        <f t="shared" si="112"/>
        <v>41728</v>
      </c>
      <c r="Q2413" s="4">
        <f t="shared" si="113"/>
        <v>41729</v>
      </c>
      <c r="R2413" s="10" t="str">
        <f t="shared" si="111"/>
        <v>id7851141729</v>
      </c>
      <c r="S2413" s="9" t="e">
        <f>VLOOKUP(R2413,box_office!$C:$F,2,FALSE)</f>
        <v>#N/A</v>
      </c>
      <c r="T2413" s="9" t="e">
        <f>VLOOKUP(R2413,box_office!$C:$F,3,FALSE)</f>
        <v>#N/A</v>
      </c>
      <c r="U2413" s="9" t="e">
        <f>VLOOKUP(R2413,box_office!$C:$F,4,FALSE)</f>
        <v>#N/A</v>
      </c>
    </row>
    <row r="2414" spans="1:21" hidden="1" x14ac:dyDescent="0.3">
      <c r="A2414" s="3" t="s">
        <v>3734</v>
      </c>
      <c r="B2414" s="4" t="s">
        <v>106</v>
      </c>
      <c r="C2414" s="3" t="s">
        <v>3735</v>
      </c>
      <c r="D2414" s="3" t="s">
        <v>28</v>
      </c>
      <c r="F2414" s="3">
        <v>2.6</v>
      </c>
      <c r="G2414" s="3">
        <v>6</v>
      </c>
      <c r="H2414" s="3">
        <v>97</v>
      </c>
      <c r="I2414" s="3" t="s">
        <v>95</v>
      </c>
      <c r="J2414" s="3">
        <v>1325</v>
      </c>
      <c r="K2414" s="4">
        <v>41712</v>
      </c>
      <c r="L2414" t="s">
        <v>32</v>
      </c>
      <c r="M2414" t="s">
        <v>189</v>
      </c>
      <c r="N2414" t="s">
        <v>316</v>
      </c>
      <c r="O2414">
        <v>90</v>
      </c>
      <c r="P2414" s="4">
        <f t="shared" si="112"/>
        <v>41729</v>
      </c>
      <c r="Q2414" s="4">
        <f t="shared" si="113"/>
        <v>41730</v>
      </c>
      <c r="R2414" s="10" t="str">
        <f t="shared" si="111"/>
        <v>id7851141730</v>
      </c>
      <c r="S2414" s="9" t="e">
        <f>VLOOKUP(R2414,box_office!$C:$F,2,FALSE)</f>
        <v>#N/A</v>
      </c>
      <c r="T2414" s="9" t="e">
        <f>VLOOKUP(R2414,box_office!$C:$F,3,FALSE)</f>
        <v>#N/A</v>
      </c>
      <c r="U2414" s="9" t="e">
        <f>VLOOKUP(R2414,box_office!$C:$F,4,FALSE)</f>
        <v>#N/A</v>
      </c>
    </row>
    <row r="2415" spans="1:21" hidden="1" x14ac:dyDescent="0.3">
      <c r="A2415" s="3" t="s">
        <v>3734</v>
      </c>
      <c r="B2415" s="4" t="s">
        <v>108</v>
      </c>
      <c r="C2415" s="3" t="s">
        <v>3735</v>
      </c>
      <c r="D2415" s="3" t="s">
        <v>28</v>
      </c>
      <c r="F2415" s="3">
        <v>2.6</v>
      </c>
      <c r="G2415" s="3">
        <v>6</v>
      </c>
      <c r="H2415" s="3">
        <v>97</v>
      </c>
      <c r="I2415" s="3" t="s">
        <v>95</v>
      </c>
      <c r="J2415" s="3">
        <v>1325</v>
      </c>
      <c r="K2415" s="4">
        <v>41712</v>
      </c>
      <c r="L2415" t="s">
        <v>32</v>
      </c>
      <c r="M2415" t="s">
        <v>189</v>
      </c>
      <c r="N2415" t="s">
        <v>316</v>
      </c>
      <c r="O2415">
        <v>90</v>
      </c>
      <c r="P2415" s="4">
        <f t="shared" si="112"/>
        <v>41730</v>
      </c>
      <c r="Q2415" s="4">
        <f t="shared" si="113"/>
        <v>41731</v>
      </c>
      <c r="R2415" s="10" t="str">
        <f t="shared" si="111"/>
        <v>id7851141731</v>
      </c>
      <c r="S2415" s="9" t="e">
        <f>VLOOKUP(R2415,box_office!$C:$F,2,FALSE)</f>
        <v>#N/A</v>
      </c>
      <c r="T2415" s="9" t="e">
        <f>VLOOKUP(R2415,box_office!$C:$F,3,FALSE)</f>
        <v>#N/A</v>
      </c>
      <c r="U2415" s="9" t="e">
        <f>VLOOKUP(R2415,box_office!$C:$F,4,FALSE)</f>
        <v>#N/A</v>
      </c>
    </row>
    <row r="2416" spans="1:21" hidden="1" x14ac:dyDescent="0.3">
      <c r="A2416" s="3" t="s">
        <v>3734</v>
      </c>
      <c r="B2416" s="4" t="s">
        <v>110</v>
      </c>
      <c r="C2416" s="3" t="s">
        <v>3735</v>
      </c>
      <c r="D2416" s="3" t="s">
        <v>28</v>
      </c>
      <c r="F2416" s="3">
        <v>2.6</v>
      </c>
      <c r="G2416" s="3">
        <v>6</v>
      </c>
      <c r="H2416" s="3">
        <v>97</v>
      </c>
      <c r="I2416" s="3" t="s">
        <v>95</v>
      </c>
      <c r="J2416" s="3">
        <v>1329</v>
      </c>
      <c r="K2416" s="4">
        <v>41712</v>
      </c>
      <c r="L2416" t="s">
        <v>32</v>
      </c>
      <c r="M2416" t="s">
        <v>189</v>
      </c>
      <c r="N2416" t="s">
        <v>316</v>
      </c>
      <c r="O2416">
        <v>90</v>
      </c>
      <c r="P2416" s="4">
        <f t="shared" si="112"/>
        <v>41731</v>
      </c>
      <c r="Q2416" s="4">
        <f t="shared" si="113"/>
        <v>41732</v>
      </c>
      <c r="R2416" s="10" t="str">
        <f t="shared" si="111"/>
        <v>id7851141732</v>
      </c>
      <c r="S2416" s="9" t="e">
        <f>VLOOKUP(R2416,box_office!$C:$F,2,FALSE)</f>
        <v>#N/A</v>
      </c>
      <c r="T2416" s="9" t="e">
        <f>VLOOKUP(R2416,box_office!$C:$F,3,FALSE)</f>
        <v>#N/A</v>
      </c>
      <c r="U2416" s="9" t="e">
        <f>VLOOKUP(R2416,box_office!$C:$F,4,FALSE)</f>
        <v>#N/A</v>
      </c>
    </row>
    <row r="2417" spans="1:21" hidden="1" x14ac:dyDescent="0.3">
      <c r="A2417" s="3" t="s">
        <v>3734</v>
      </c>
      <c r="B2417" s="4" t="s">
        <v>112</v>
      </c>
      <c r="C2417" s="3" t="s">
        <v>3735</v>
      </c>
      <c r="D2417" s="3" t="s">
        <v>28</v>
      </c>
      <c r="F2417" s="3">
        <v>2.7</v>
      </c>
      <c r="G2417" s="3">
        <v>6</v>
      </c>
      <c r="H2417" s="3">
        <v>97</v>
      </c>
      <c r="I2417" s="3" t="s">
        <v>95</v>
      </c>
      <c r="J2417" s="3">
        <v>1331</v>
      </c>
      <c r="K2417" s="4">
        <v>41712</v>
      </c>
      <c r="L2417" t="s">
        <v>32</v>
      </c>
      <c r="M2417" t="s">
        <v>189</v>
      </c>
      <c r="N2417" t="s">
        <v>316</v>
      </c>
      <c r="O2417">
        <v>90</v>
      </c>
      <c r="P2417" s="4">
        <f t="shared" si="112"/>
        <v>41732</v>
      </c>
      <c r="Q2417" s="4">
        <f t="shared" si="113"/>
        <v>41733</v>
      </c>
      <c r="R2417" s="10" t="str">
        <f t="shared" si="111"/>
        <v>id7851141733</v>
      </c>
      <c r="S2417" s="9" t="e">
        <f>VLOOKUP(R2417,box_office!$C:$F,2,FALSE)</f>
        <v>#N/A</v>
      </c>
      <c r="T2417" s="9" t="e">
        <f>VLOOKUP(R2417,box_office!$C:$F,3,FALSE)</f>
        <v>#N/A</v>
      </c>
      <c r="U2417" s="9" t="e">
        <f>VLOOKUP(R2417,box_office!$C:$F,4,FALSE)</f>
        <v>#N/A</v>
      </c>
    </row>
    <row r="2418" spans="1:21" hidden="1" x14ac:dyDescent="0.3">
      <c r="A2418" s="3" t="s">
        <v>3734</v>
      </c>
      <c r="B2418" s="4" t="s">
        <v>114</v>
      </c>
      <c r="C2418" s="3" t="s">
        <v>3735</v>
      </c>
      <c r="D2418" s="3" t="s">
        <v>28</v>
      </c>
      <c r="F2418" s="3">
        <v>2.7</v>
      </c>
      <c r="G2418" s="3">
        <v>6</v>
      </c>
      <c r="H2418" s="3">
        <v>97</v>
      </c>
      <c r="I2418" s="3" t="s">
        <v>95</v>
      </c>
      <c r="J2418" s="3">
        <v>1331</v>
      </c>
      <c r="K2418" s="4">
        <v>41712</v>
      </c>
      <c r="L2418" t="s">
        <v>32</v>
      </c>
      <c r="M2418" t="s">
        <v>189</v>
      </c>
      <c r="N2418" t="s">
        <v>316</v>
      </c>
      <c r="O2418">
        <v>90</v>
      </c>
      <c r="P2418" s="4">
        <f t="shared" si="112"/>
        <v>41733</v>
      </c>
      <c r="Q2418" s="4">
        <f t="shared" si="113"/>
        <v>41734</v>
      </c>
      <c r="R2418" s="10" t="str">
        <f t="shared" si="111"/>
        <v>id7851141734</v>
      </c>
      <c r="S2418" s="9" t="e">
        <f>VLOOKUP(R2418,box_office!$C:$F,2,FALSE)</f>
        <v>#N/A</v>
      </c>
      <c r="T2418" s="9" t="e">
        <f>VLOOKUP(R2418,box_office!$C:$F,3,FALSE)</f>
        <v>#N/A</v>
      </c>
      <c r="U2418" s="9" t="e">
        <f>VLOOKUP(R2418,box_office!$C:$F,4,FALSE)</f>
        <v>#N/A</v>
      </c>
    </row>
    <row r="2419" spans="1:21" hidden="1" x14ac:dyDescent="0.3">
      <c r="A2419" s="3" t="s">
        <v>3734</v>
      </c>
      <c r="B2419" s="4" t="s">
        <v>116</v>
      </c>
      <c r="C2419" s="3" t="s">
        <v>3735</v>
      </c>
      <c r="D2419" s="3" t="s">
        <v>28</v>
      </c>
      <c r="F2419" s="3">
        <v>2.7</v>
      </c>
      <c r="G2419" s="3">
        <v>6</v>
      </c>
      <c r="H2419" s="3">
        <v>97</v>
      </c>
      <c r="I2419" s="3" t="s">
        <v>95</v>
      </c>
      <c r="J2419" s="3">
        <v>1331</v>
      </c>
      <c r="K2419" s="4">
        <v>41712</v>
      </c>
      <c r="L2419" t="s">
        <v>32</v>
      </c>
      <c r="M2419" t="s">
        <v>189</v>
      </c>
      <c r="N2419" t="s">
        <v>316</v>
      </c>
      <c r="O2419">
        <v>90</v>
      </c>
      <c r="P2419" s="4">
        <f t="shared" si="112"/>
        <v>41734</v>
      </c>
      <c r="Q2419" s="4">
        <f t="shared" si="113"/>
        <v>41735</v>
      </c>
      <c r="R2419" s="10" t="str">
        <f t="shared" si="111"/>
        <v>id7851141735</v>
      </c>
      <c r="S2419" s="9" t="e">
        <f>VLOOKUP(R2419,box_office!$C:$F,2,FALSE)</f>
        <v>#N/A</v>
      </c>
      <c r="T2419" s="9" t="e">
        <f>VLOOKUP(R2419,box_office!$C:$F,3,FALSE)</f>
        <v>#N/A</v>
      </c>
      <c r="U2419" s="9" t="e">
        <f>VLOOKUP(R2419,box_office!$C:$F,4,FALSE)</f>
        <v>#N/A</v>
      </c>
    </row>
    <row r="2420" spans="1:21" hidden="1" x14ac:dyDescent="0.3">
      <c r="A2420" s="3" t="s">
        <v>3734</v>
      </c>
      <c r="B2420" s="4" t="s">
        <v>118</v>
      </c>
      <c r="C2420" s="3" t="s">
        <v>3735</v>
      </c>
      <c r="D2420" s="3" t="s">
        <v>28</v>
      </c>
      <c r="F2420" s="3">
        <v>2.7</v>
      </c>
      <c r="G2420" s="3">
        <v>6</v>
      </c>
      <c r="H2420" s="3">
        <v>97</v>
      </c>
      <c r="I2420" s="3" t="s">
        <v>95</v>
      </c>
      <c r="J2420" s="3">
        <v>1331</v>
      </c>
      <c r="K2420" s="4">
        <v>41712</v>
      </c>
      <c r="L2420" t="s">
        <v>32</v>
      </c>
      <c r="M2420" t="s">
        <v>189</v>
      </c>
      <c r="N2420" t="s">
        <v>316</v>
      </c>
      <c r="O2420">
        <v>90</v>
      </c>
      <c r="P2420" s="4">
        <f t="shared" si="112"/>
        <v>41735</v>
      </c>
      <c r="Q2420" s="4">
        <f t="shared" si="113"/>
        <v>41736</v>
      </c>
      <c r="R2420" s="10" t="str">
        <f t="shared" si="111"/>
        <v>id7851141736</v>
      </c>
      <c r="S2420" s="9" t="e">
        <f>VLOOKUP(R2420,box_office!$C:$F,2,FALSE)</f>
        <v>#N/A</v>
      </c>
      <c r="T2420" s="9" t="e">
        <f>VLOOKUP(R2420,box_office!$C:$F,3,FALSE)</f>
        <v>#N/A</v>
      </c>
      <c r="U2420" s="9" t="e">
        <f>VLOOKUP(R2420,box_office!$C:$F,4,FALSE)</f>
        <v>#N/A</v>
      </c>
    </row>
    <row r="2421" spans="1:21" x14ac:dyDescent="0.3">
      <c r="A2421" s="3" t="s">
        <v>2093</v>
      </c>
      <c r="B2421" s="4" t="s">
        <v>491</v>
      </c>
      <c r="C2421" s="3" t="s">
        <v>2094</v>
      </c>
      <c r="D2421" s="3" t="s">
        <v>28</v>
      </c>
      <c r="F2421" s="3">
        <v>5.4</v>
      </c>
      <c r="G2421" s="3">
        <v>2</v>
      </c>
      <c r="H2421" s="3">
        <v>61</v>
      </c>
      <c r="I2421" s="3" t="s">
        <v>95</v>
      </c>
      <c r="J2421" s="3">
        <v>4767</v>
      </c>
      <c r="K2421" s="4">
        <v>41852</v>
      </c>
      <c r="L2421" t="s">
        <v>229</v>
      </c>
      <c r="M2421" t="s">
        <v>32</v>
      </c>
      <c r="N2421" t="s">
        <v>294</v>
      </c>
      <c r="O2421">
        <v>91</v>
      </c>
      <c r="P2421" s="4">
        <f t="shared" si="112"/>
        <v>41851</v>
      </c>
      <c r="Q2421" s="4">
        <f t="shared" si="113"/>
        <v>41852</v>
      </c>
      <c r="R2421" s="7" t="str">
        <f t="shared" si="111"/>
        <v>id24588341852</v>
      </c>
      <c r="S2421" s="7">
        <f>VLOOKUP(R2421,box_office!$C:$F,2,FALSE)</f>
        <v>0.883464566929134</v>
      </c>
      <c r="T2421" s="7">
        <f>VLOOKUP(R2421,box_office!$C:$F,3,FALSE)</f>
        <v>4.87</v>
      </c>
      <c r="U2421" s="7">
        <f>VLOOKUP(R2421,box_office!$C:$F,4,FALSE)</f>
        <v>3021</v>
      </c>
    </row>
    <row r="2422" spans="1:21" x14ac:dyDescent="0.3">
      <c r="A2422" s="3" t="s">
        <v>2093</v>
      </c>
      <c r="B2422" s="4" t="s">
        <v>493</v>
      </c>
      <c r="C2422" s="3" t="s">
        <v>2094</v>
      </c>
      <c r="D2422" s="3" t="s">
        <v>28</v>
      </c>
      <c r="F2422" s="3">
        <v>4.4000000000000004</v>
      </c>
      <c r="G2422" s="3">
        <v>2</v>
      </c>
      <c r="H2422" s="3">
        <v>66</v>
      </c>
      <c r="I2422" s="3" t="s">
        <v>95</v>
      </c>
      <c r="J2422" s="3">
        <v>5498</v>
      </c>
      <c r="K2422" s="4">
        <v>41852</v>
      </c>
      <c r="L2422" t="s">
        <v>229</v>
      </c>
      <c r="M2422" t="s">
        <v>32</v>
      </c>
      <c r="N2422" t="s">
        <v>294</v>
      </c>
      <c r="O2422">
        <v>91</v>
      </c>
      <c r="P2422" s="4">
        <f t="shared" si="112"/>
        <v>41852</v>
      </c>
      <c r="Q2422" s="4">
        <f t="shared" si="113"/>
        <v>41853</v>
      </c>
      <c r="R2422" s="7" t="str">
        <f t="shared" si="111"/>
        <v>id24588341853</v>
      </c>
      <c r="S2422" s="7">
        <f>VLOOKUP(R2422,box_office!$C:$F,2,FALSE)</f>
        <v>2.4976377952755908</v>
      </c>
      <c r="T2422" s="7">
        <f>VLOOKUP(R2422,box_office!$C:$F,3,FALSE)</f>
        <v>5.15</v>
      </c>
      <c r="U2422" s="7">
        <f>VLOOKUP(R2422,box_office!$C:$F,4,FALSE)</f>
        <v>3455</v>
      </c>
    </row>
    <row r="2423" spans="1:21" x14ac:dyDescent="0.3">
      <c r="A2423" s="3" t="s">
        <v>2093</v>
      </c>
      <c r="B2423" s="4" t="s">
        <v>495</v>
      </c>
      <c r="C2423" s="3" t="s">
        <v>2094</v>
      </c>
      <c r="D2423" s="3" t="s">
        <v>28</v>
      </c>
      <c r="F2423" s="3">
        <v>4</v>
      </c>
      <c r="G2423" s="3">
        <v>2</v>
      </c>
      <c r="H2423" s="3">
        <v>66</v>
      </c>
      <c r="I2423" s="3" t="s">
        <v>95</v>
      </c>
      <c r="J2423" s="3">
        <v>10262</v>
      </c>
      <c r="K2423" s="4">
        <v>41852</v>
      </c>
      <c r="L2423" t="s">
        <v>229</v>
      </c>
      <c r="M2423" t="s">
        <v>32</v>
      </c>
      <c r="N2423" t="s">
        <v>294</v>
      </c>
      <c r="O2423">
        <v>91</v>
      </c>
      <c r="P2423" s="4">
        <f t="shared" si="112"/>
        <v>41853</v>
      </c>
      <c r="Q2423" s="4">
        <f t="shared" si="113"/>
        <v>41854</v>
      </c>
      <c r="R2423" s="7" t="str">
        <f t="shared" si="111"/>
        <v>id24588341854</v>
      </c>
      <c r="S2423" s="7">
        <f>VLOOKUP(R2423,box_office!$C:$F,2,FALSE)</f>
        <v>0.48818897637795278</v>
      </c>
      <c r="T2423" s="7">
        <f>VLOOKUP(R2423,box_office!$C:$F,3,FALSE)</f>
        <v>4.83</v>
      </c>
      <c r="U2423" s="7">
        <f>VLOOKUP(R2423,box_office!$C:$F,4,FALSE)</f>
        <v>2017</v>
      </c>
    </row>
    <row r="2424" spans="1:21" x14ac:dyDescent="0.3">
      <c r="A2424" s="3" t="s">
        <v>2093</v>
      </c>
      <c r="B2424" s="4" t="s">
        <v>497</v>
      </c>
      <c r="C2424" s="3" t="s">
        <v>2094</v>
      </c>
      <c r="D2424" s="3" t="s">
        <v>28</v>
      </c>
      <c r="F2424" s="3">
        <v>3.7</v>
      </c>
      <c r="G2424" s="3">
        <v>2</v>
      </c>
      <c r="H2424" s="3">
        <v>66</v>
      </c>
      <c r="I2424" s="3" t="s">
        <v>95</v>
      </c>
      <c r="J2424" s="3">
        <v>11645</v>
      </c>
      <c r="K2424" s="4">
        <v>41852</v>
      </c>
      <c r="L2424" t="s">
        <v>229</v>
      </c>
      <c r="M2424" t="s">
        <v>32</v>
      </c>
      <c r="N2424" t="s">
        <v>294</v>
      </c>
      <c r="O2424">
        <v>91</v>
      </c>
      <c r="P2424" s="4">
        <f t="shared" si="112"/>
        <v>41854</v>
      </c>
      <c r="Q2424" s="4">
        <f t="shared" si="113"/>
        <v>41855</v>
      </c>
      <c r="R2424" s="7" t="str">
        <f t="shared" si="111"/>
        <v>id24588341855</v>
      </c>
      <c r="S2424" s="7">
        <f>VLOOKUP(R2424,box_office!$C:$F,2,FALSE)</f>
        <v>0.168503937007874</v>
      </c>
      <c r="T2424" s="7">
        <f>VLOOKUP(R2424,box_office!$C:$F,3,FALSE)</f>
        <v>4.09</v>
      </c>
      <c r="U2424" s="7">
        <f>VLOOKUP(R2424,box_office!$C:$F,4,FALSE)</f>
        <v>1379</v>
      </c>
    </row>
    <row r="2425" spans="1:21" x14ac:dyDescent="0.3">
      <c r="A2425" s="3" t="s">
        <v>2093</v>
      </c>
      <c r="B2425" s="4" t="s">
        <v>499</v>
      </c>
      <c r="C2425" s="3" t="s">
        <v>2094</v>
      </c>
      <c r="D2425" s="3" t="s">
        <v>28</v>
      </c>
      <c r="F2425" s="3">
        <v>3.6</v>
      </c>
      <c r="G2425" s="3">
        <v>2</v>
      </c>
      <c r="H2425" s="3">
        <v>66</v>
      </c>
      <c r="I2425" s="3" t="s">
        <v>95</v>
      </c>
      <c r="J2425" s="3">
        <v>7728</v>
      </c>
      <c r="K2425" s="4">
        <v>41852</v>
      </c>
      <c r="L2425" t="s">
        <v>229</v>
      </c>
      <c r="M2425" t="s">
        <v>32</v>
      </c>
      <c r="N2425" t="s">
        <v>294</v>
      </c>
      <c r="O2425">
        <v>91</v>
      </c>
      <c r="P2425" s="4">
        <f t="shared" si="112"/>
        <v>41855</v>
      </c>
      <c r="Q2425" s="4">
        <f t="shared" si="113"/>
        <v>41856</v>
      </c>
      <c r="R2425" s="7" t="str">
        <f t="shared" si="111"/>
        <v>id24588341856</v>
      </c>
      <c r="S2425" s="7">
        <f>VLOOKUP(R2425,box_office!$C:$F,2,FALSE)</f>
        <v>0.11496062992125984</v>
      </c>
      <c r="T2425" s="7">
        <f>VLOOKUP(R2425,box_office!$C:$F,3,FALSE)</f>
        <v>5.32</v>
      </c>
      <c r="U2425" s="7">
        <f>VLOOKUP(R2425,box_office!$C:$F,4,FALSE)</f>
        <v>1084</v>
      </c>
    </row>
    <row r="2426" spans="1:21" x14ac:dyDescent="0.3">
      <c r="A2426" s="3" t="s">
        <v>2093</v>
      </c>
      <c r="B2426" s="4" t="s">
        <v>501</v>
      </c>
      <c r="C2426" s="3" t="s">
        <v>2094</v>
      </c>
      <c r="D2426" s="3" t="s">
        <v>28</v>
      </c>
      <c r="F2426" s="3">
        <v>3.5</v>
      </c>
      <c r="G2426" s="3">
        <v>2</v>
      </c>
      <c r="H2426" s="3">
        <v>66</v>
      </c>
      <c r="I2426" s="3" t="s">
        <v>95</v>
      </c>
      <c r="J2426" s="3">
        <v>7732</v>
      </c>
      <c r="K2426" s="4">
        <v>41852</v>
      </c>
      <c r="L2426" t="s">
        <v>229</v>
      </c>
      <c r="M2426" t="s">
        <v>32</v>
      </c>
      <c r="N2426" t="s">
        <v>294</v>
      </c>
      <c r="O2426">
        <v>91</v>
      </c>
      <c r="P2426" s="4">
        <f t="shared" si="112"/>
        <v>41856</v>
      </c>
      <c r="Q2426" s="4">
        <f t="shared" si="113"/>
        <v>41857</v>
      </c>
      <c r="R2426" s="7" t="str">
        <f t="shared" si="111"/>
        <v>id24588341857</v>
      </c>
      <c r="S2426" s="7">
        <f>VLOOKUP(R2426,box_office!$C:$F,2,FALSE)</f>
        <v>0.10236220472440946</v>
      </c>
      <c r="T2426" s="7">
        <f>VLOOKUP(R2426,box_office!$C:$F,3,FALSE)</f>
        <v>5.48</v>
      </c>
      <c r="U2426" s="7">
        <f>VLOOKUP(R2426,box_office!$C:$F,4,FALSE)</f>
        <v>938</v>
      </c>
    </row>
    <row r="2427" spans="1:21" hidden="1" x14ac:dyDescent="0.3">
      <c r="A2427" s="3" t="s">
        <v>2093</v>
      </c>
      <c r="B2427" s="4" t="s">
        <v>503</v>
      </c>
      <c r="C2427" s="3" t="s">
        <v>2094</v>
      </c>
      <c r="D2427" s="3" t="s">
        <v>28</v>
      </c>
      <c r="F2427" s="3">
        <v>3.5</v>
      </c>
      <c r="G2427" s="3">
        <v>2</v>
      </c>
      <c r="H2427" s="3">
        <v>66</v>
      </c>
      <c r="I2427" s="3" t="s">
        <v>95</v>
      </c>
      <c r="J2427" s="3">
        <v>7733</v>
      </c>
      <c r="K2427" s="4">
        <v>41852</v>
      </c>
      <c r="L2427" t="s">
        <v>229</v>
      </c>
      <c r="M2427" t="s">
        <v>32</v>
      </c>
      <c r="N2427" t="s">
        <v>294</v>
      </c>
      <c r="O2427">
        <v>91</v>
      </c>
      <c r="P2427" s="4">
        <f t="shared" si="112"/>
        <v>41857</v>
      </c>
      <c r="Q2427" s="4">
        <f t="shared" si="113"/>
        <v>41858</v>
      </c>
      <c r="R2427" s="10" t="str">
        <f t="shared" si="111"/>
        <v>id24588341858</v>
      </c>
      <c r="S2427" s="9" t="e">
        <f>VLOOKUP(R2427,box_office!$C:$F,2,FALSE)</f>
        <v>#N/A</v>
      </c>
      <c r="T2427" s="9" t="e">
        <f>VLOOKUP(R2427,box_office!$C:$F,3,FALSE)</f>
        <v>#N/A</v>
      </c>
      <c r="U2427" s="9" t="e">
        <f>VLOOKUP(R2427,box_office!$C:$F,4,FALSE)</f>
        <v>#N/A</v>
      </c>
    </row>
    <row r="2428" spans="1:21" hidden="1" x14ac:dyDescent="0.3">
      <c r="A2428" s="3" t="s">
        <v>2093</v>
      </c>
      <c r="B2428" s="4" t="s">
        <v>505</v>
      </c>
      <c r="C2428" s="3" t="s">
        <v>2094</v>
      </c>
      <c r="D2428" s="3" t="s">
        <v>28</v>
      </c>
      <c r="F2428" s="3">
        <v>3.5</v>
      </c>
      <c r="G2428" s="3">
        <v>2</v>
      </c>
      <c r="H2428" s="3">
        <v>66</v>
      </c>
      <c r="I2428" s="3" t="s">
        <v>95</v>
      </c>
      <c r="J2428" s="3">
        <v>7737</v>
      </c>
      <c r="K2428" s="4">
        <v>41852</v>
      </c>
      <c r="L2428" t="s">
        <v>229</v>
      </c>
      <c r="M2428" t="s">
        <v>32</v>
      </c>
      <c r="N2428" t="s">
        <v>294</v>
      </c>
      <c r="O2428">
        <v>91</v>
      </c>
      <c r="P2428" s="4">
        <f t="shared" si="112"/>
        <v>41858</v>
      </c>
      <c r="Q2428" s="4">
        <f t="shared" si="113"/>
        <v>41859</v>
      </c>
      <c r="R2428" s="10" t="str">
        <f t="shared" si="111"/>
        <v>id24588341859</v>
      </c>
      <c r="S2428" s="9" t="e">
        <f>VLOOKUP(R2428,box_office!$C:$F,2,FALSE)</f>
        <v>#N/A</v>
      </c>
      <c r="T2428" s="9" t="e">
        <f>VLOOKUP(R2428,box_office!$C:$F,3,FALSE)</f>
        <v>#N/A</v>
      </c>
      <c r="U2428" s="9" t="e">
        <f>VLOOKUP(R2428,box_office!$C:$F,4,FALSE)</f>
        <v>#N/A</v>
      </c>
    </row>
    <row r="2429" spans="1:21" hidden="1" x14ac:dyDescent="0.3">
      <c r="A2429" s="3" t="s">
        <v>2093</v>
      </c>
      <c r="B2429" s="4" t="s">
        <v>507</v>
      </c>
      <c r="C2429" s="3" t="s">
        <v>2094</v>
      </c>
      <c r="D2429" s="3" t="s">
        <v>28</v>
      </c>
      <c r="F2429" s="3">
        <v>3.3</v>
      </c>
      <c r="G2429" s="3">
        <v>2</v>
      </c>
      <c r="H2429" s="3">
        <v>66</v>
      </c>
      <c r="I2429" s="3" t="s">
        <v>95</v>
      </c>
      <c r="J2429" s="3">
        <v>7742</v>
      </c>
      <c r="K2429" s="4">
        <v>41852</v>
      </c>
      <c r="L2429" t="s">
        <v>229</v>
      </c>
      <c r="M2429" t="s">
        <v>32</v>
      </c>
      <c r="N2429" t="s">
        <v>294</v>
      </c>
      <c r="O2429">
        <v>91</v>
      </c>
      <c r="P2429" s="4">
        <f t="shared" si="112"/>
        <v>41859</v>
      </c>
      <c r="Q2429" s="4">
        <f t="shared" si="113"/>
        <v>41860</v>
      </c>
      <c r="R2429" s="10" t="str">
        <f t="shared" si="111"/>
        <v>id24588341860</v>
      </c>
      <c r="S2429" s="9" t="e">
        <f>VLOOKUP(R2429,box_office!$C:$F,2,FALSE)</f>
        <v>#N/A</v>
      </c>
      <c r="T2429" s="9" t="e">
        <f>VLOOKUP(R2429,box_office!$C:$F,3,FALSE)</f>
        <v>#N/A</v>
      </c>
      <c r="U2429" s="9" t="e">
        <f>VLOOKUP(R2429,box_office!$C:$F,4,FALSE)</f>
        <v>#N/A</v>
      </c>
    </row>
    <row r="2430" spans="1:21" x14ac:dyDescent="0.3">
      <c r="A2430" s="3" t="s">
        <v>2093</v>
      </c>
      <c r="B2430" s="4" t="s">
        <v>509</v>
      </c>
      <c r="C2430" s="3" t="s">
        <v>2094</v>
      </c>
      <c r="D2430" s="3" t="s">
        <v>28</v>
      </c>
      <c r="F2430" s="3">
        <v>3.4</v>
      </c>
      <c r="G2430" s="3">
        <v>2</v>
      </c>
      <c r="H2430" s="3">
        <v>66</v>
      </c>
      <c r="I2430" s="3" t="s">
        <v>95</v>
      </c>
      <c r="J2430" s="3">
        <v>7742</v>
      </c>
      <c r="K2430" s="4">
        <v>41852</v>
      </c>
      <c r="L2430" t="s">
        <v>229</v>
      </c>
      <c r="M2430" t="s">
        <v>32</v>
      </c>
      <c r="N2430" t="s">
        <v>294</v>
      </c>
      <c r="O2430">
        <v>91</v>
      </c>
      <c r="P2430" s="4">
        <f t="shared" si="112"/>
        <v>41860</v>
      </c>
      <c r="Q2430" s="4">
        <f t="shared" si="113"/>
        <v>41861</v>
      </c>
      <c r="R2430" s="7" t="str">
        <f t="shared" si="111"/>
        <v>id24588341861</v>
      </c>
      <c r="S2430" s="7">
        <f>VLOOKUP(R2430,box_office!$C:$F,2,FALSE)</f>
        <v>4.2519685039370085E-2</v>
      </c>
      <c r="T2430" s="7">
        <f>VLOOKUP(R2430,box_office!$C:$F,3,FALSE)</f>
        <v>5.86</v>
      </c>
      <c r="U2430" s="7">
        <f>VLOOKUP(R2430,box_office!$C:$F,4,FALSE)</f>
        <v>107</v>
      </c>
    </row>
    <row r="2431" spans="1:21" hidden="1" x14ac:dyDescent="0.3">
      <c r="A2431" s="3" t="s">
        <v>2093</v>
      </c>
      <c r="B2431" s="4" t="s">
        <v>511</v>
      </c>
      <c r="C2431" s="3" t="s">
        <v>2094</v>
      </c>
      <c r="D2431" s="3" t="s">
        <v>28</v>
      </c>
      <c r="F2431" s="3">
        <v>3.4</v>
      </c>
      <c r="G2431" s="3">
        <v>2</v>
      </c>
      <c r="H2431" s="3">
        <v>66</v>
      </c>
      <c r="I2431" s="3" t="s">
        <v>95</v>
      </c>
      <c r="J2431" s="3">
        <v>7744</v>
      </c>
      <c r="K2431" s="4">
        <v>41852</v>
      </c>
      <c r="L2431" t="s">
        <v>229</v>
      </c>
      <c r="M2431" t="s">
        <v>32</v>
      </c>
      <c r="N2431" t="s">
        <v>294</v>
      </c>
      <c r="O2431">
        <v>91</v>
      </c>
      <c r="P2431" s="4">
        <f t="shared" si="112"/>
        <v>41861</v>
      </c>
      <c r="Q2431" s="4">
        <f t="shared" si="113"/>
        <v>41862</v>
      </c>
      <c r="R2431" s="10" t="str">
        <f t="shared" si="111"/>
        <v>id24588341862</v>
      </c>
      <c r="S2431" s="9" t="e">
        <f>VLOOKUP(R2431,box_office!$C:$F,2,FALSE)</f>
        <v>#N/A</v>
      </c>
      <c r="T2431" s="9" t="e">
        <f>VLOOKUP(R2431,box_office!$C:$F,3,FALSE)</f>
        <v>#N/A</v>
      </c>
      <c r="U2431" s="9" t="e">
        <f>VLOOKUP(R2431,box_office!$C:$F,4,FALSE)</f>
        <v>#N/A</v>
      </c>
    </row>
    <row r="2432" spans="1:21" hidden="1" x14ac:dyDescent="0.3">
      <c r="A2432" s="3" t="s">
        <v>2093</v>
      </c>
      <c r="B2432" s="4" t="s">
        <v>513</v>
      </c>
      <c r="C2432" s="3" t="s">
        <v>2094</v>
      </c>
      <c r="D2432" s="3" t="s">
        <v>28</v>
      </c>
      <c r="F2432" s="3">
        <v>3.3</v>
      </c>
      <c r="G2432" s="3">
        <v>2</v>
      </c>
      <c r="H2432" s="3">
        <v>66</v>
      </c>
      <c r="I2432" s="3" t="s">
        <v>95</v>
      </c>
      <c r="J2432" s="3">
        <v>7742</v>
      </c>
      <c r="K2432" s="4">
        <v>41852</v>
      </c>
      <c r="L2432" t="s">
        <v>229</v>
      </c>
      <c r="M2432" t="s">
        <v>32</v>
      </c>
      <c r="N2432" t="s">
        <v>294</v>
      </c>
      <c r="O2432">
        <v>91</v>
      </c>
      <c r="P2432" s="4">
        <f t="shared" si="112"/>
        <v>41862</v>
      </c>
      <c r="Q2432" s="4">
        <f t="shared" si="113"/>
        <v>41863</v>
      </c>
      <c r="R2432" s="10" t="str">
        <f t="shared" si="111"/>
        <v>id24588341863</v>
      </c>
      <c r="S2432" s="9" t="e">
        <f>VLOOKUP(R2432,box_office!$C:$F,2,FALSE)</f>
        <v>#N/A</v>
      </c>
      <c r="T2432" s="9" t="e">
        <f>VLOOKUP(R2432,box_office!$C:$F,3,FALSE)</f>
        <v>#N/A</v>
      </c>
      <c r="U2432" s="9" t="e">
        <f>VLOOKUP(R2432,box_office!$C:$F,4,FALSE)</f>
        <v>#N/A</v>
      </c>
    </row>
    <row r="2433" spans="1:21" hidden="1" x14ac:dyDescent="0.3">
      <c r="A2433" s="3" t="s">
        <v>2093</v>
      </c>
      <c r="B2433" s="4" t="s">
        <v>515</v>
      </c>
      <c r="C2433" s="3" t="s">
        <v>2094</v>
      </c>
      <c r="D2433" s="3" t="s">
        <v>28</v>
      </c>
      <c r="F2433" s="3">
        <v>3.3</v>
      </c>
      <c r="G2433" s="3">
        <v>2</v>
      </c>
      <c r="H2433" s="3">
        <v>66</v>
      </c>
      <c r="I2433" s="3" t="s">
        <v>95</v>
      </c>
      <c r="J2433" s="3">
        <v>7741</v>
      </c>
      <c r="K2433" s="4">
        <v>41852</v>
      </c>
      <c r="L2433" t="s">
        <v>229</v>
      </c>
      <c r="M2433" t="s">
        <v>32</v>
      </c>
      <c r="N2433" t="s">
        <v>294</v>
      </c>
      <c r="O2433">
        <v>91</v>
      </c>
      <c r="P2433" s="4">
        <f t="shared" si="112"/>
        <v>41863</v>
      </c>
      <c r="Q2433" s="4">
        <f t="shared" si="113"/>
        <v>41864</v>
      </c>
      <c r="R2433" s="10" t="str">
        <f t="shared" si="111"/>
        <v>id24588341864</v>
      </c>
      <c r="S2433" s="9" t="e">
        <f>VLOOKUP(R2433,box_office!$C:$F,2,FALSE)</f>
        <v>#N/A</v>
      </c>
      <c r="T2433" s="9" t="e">
        <f>VLOOKUP(R2433,box_office!$C:$F,3,FALSE)</f>
        <v>#N/A</v>
      </c>
      <c r="U2433" s="9" t="e">
        <f>VLOOKUP(R2433,box_office!$C:$F,4,FALSE)</f>
        <v>#N/A</v>
      </c>
    </row>
    <row r="2434" spans="1:21" hidden="1" x14ac:dyDescent="0.3">
      <c r="A2434" s="3" t="s">
        <v>2093</v>
      </c>
      <c r="B2434" s="4" t="s">
        <v>517</v>
      </c>
      <c r="C2434" s="3" t="s">
        <v>2094</v>
      </c>
      <c r="D2434" s="3" t="s">
        <v>28</v>
      </c>
      <c r="F2434" s="3">
        <v>3.3</v>
      </c>
      <c r="G2434" s="3">
        <v>2</v>
      </c>
      <c r="H2434" s="3">
        <v>66</v>
      </c>
      <c r="I2434" s="3" t="s">
        <v>95</v>
      </c>
      <c r="J2434" s="3">
        <v>7737</v>
      </c>
      <c r="K2434" s="4">
        <v>41852</v>
      </c>
      <c r="L2434" t="s">
        <v>229</v>
      </c>
      <c r="M2434" t="s">
        <v>32</v>
      </c>
      <c r="N2434" t="s">
        <v>294</v>
      </c>
      <c r="O2434">
        <v>91</v>
      </c>
      <c r="P2434" s="4">
        <f t="shared" si="112"/>
        <v>41864</v>
      </c>
      <c r="Q2434" s="4">
        <f t="shared" si="113"/>
        <v>41865</v>
      </c>
      <c r="R2434" s="10" t="str">
        <f t="shared" ref="R2434:R2497" si="114">_xlfn.CONCAT(A2434,P2434+1)</f>
        <v>id24588341865</v>
      </c>
      <c r="S2434" s="9" t="e">
        <f>VLOOKUP(R2434,box_office!$C:$F,2,FALSE)</f>
        <v>#N/A</v>
      </c>
      <c r="T2434" s="9" t="e">
        <f>VLOOKUP(R2434,box_office!$C:$F,3,FALSE)</f>
        <v>#N/A</v>
      </c>
      <c r="U2434" s="9" t="e">
        <f>VLOOKUP(R2434,box_office!$C:$F,4,FALSE)</f>
        <v>#N/A</v>
      </c>
    </row>
    <row r="2435" spans="1:21" hidden="1" x14ac:dyDescent="0.3">
      <c r="A2435" s="3" t="s">
        <v>2093</v>
      </c>
      <c r="B2435" s="4" t="s">
        <v>519</v>
      </c>
      <c r="C2435" s="3" t="s">
        <v>2094</v>
      </c>
      <c r="D2435" s="3" t="s">
        <v>28</v>
      </c>
      <c r="F2435" s="3">
        <v>3.3</v>
      </c>
      <c r="G2435" s="3">
        <v>2</v>
      </c>
      <c r="H2435" s="3">
        <v>66</v>
      </c>
      <c r="I2435" s="3" t="s">
        <v>95</v>
      </c>
      <c r="J2435" s="3">
        <v>7737</v>
      </c>
      <c r="K2435" s="4">
        <v>41852</v>
      </c>
      <c r="L2435" t="s">
        <v>229</v>
      </c>
      <c r="M2435" t="s">
        <v>32</v>
      </c>
      <c r="N2435" t="s">
        <v>294</v>
      </c>
      <c r="O2435">
        <v>91</v>
      </c>
      <c r="P2435" s="4">
        <f t="shared" ref="P2435:P2498" si="115">DATEVALUE(B2435)</f>
        <v>41865</v>
      </c>
      <c r="Q2435" s="4">
        <f t="shared" ref="Q2435:Q2498" si="116">P2435+1</f>
        <v>41866</v>
      </c>
      <c r="R2435" s="10" t="str">
        <f t="shared" si="114"/>
        <v>id24588341866</v>
      </c>
      <c r="S2435" s="9" t="e">
        <f>VLOOKUP(R2435,box_office!$C:$F,2,FALSE)</f>
        <v>#N/A</v>
      </c>
      <c r="T2435" s="9" t="e">
        <f>VLOOKUP(R2435,box_office!$C:$F,3,FALSE)</f>
        <v>#N/A</v>
      </c>
      <c r="U2435" s="9" t="e">
        <f>VLOOKUP(R2435,box_office!$C:$F,4,FALSE)</f>
        <v>#N/A</v>
      </c>
    </row>
    <row r="2436" spans="1:21" hidden="1" x14ac:dyDescent="0.3">
      <c r="A2436" s="3" t="s">
        <v>2093</v>
      </c>
      <c r="B2436" s="4" t="s">
        <v>521</v>
      </c>
      <c r="C2436" s="3" t="s">
        <v>2094</v>
      </c>
      <c r="D2436" s="3" t="s">
        <v>28</v>
      </c>
      <c r="F2436" s="3">
        <v>3.2</v>
      </c>
      <c r="G2436" s="3">
        <v>2</v>
      </c>
      <c r="H2436" s="3">
        <v>66</v>
      </c>
      <c r="I2436" s="3" t="s">
        <v>95</v>
      </c>
      <c r="J2436" s="3">
        <v>7737</v>
      </c>
      <c r="K2436" s="4">
        <v>41852</v>
      </c>
      <c r="L2436" t="s">
        <v>229</v>
      </c>
      <c r="M2436" t="s">
        <v>32</v>
      </c>
      <c r="N2436" t="s">
        <v>294</v>
      </c>
      <c r="O2436">
        <v>91</v>
      </c>
      <c r="P2436" s="4">
        <f t="shared" si="115"/>
        <v>41866</v>
      </c>
      <c r="Q2436" s="4">
        <f t="shared" si="116"/>
        <v>41867</v>
      </c>
      <c r="R2436" s="10" t="str">
        <f t="shared" si="114"/>
        <v>id24588341867</v>
      </c>
      <c r="S2436" s="9" t="e">
        <f>VLOOKUP(R2436,box_office!$C:$F,2,FALSE)</f>
        <v>#N/A</v>
      </c>
      <c r="T2436" s="9" t="e">
        <f>VLOOKUP(R2436,box_office!$C:$F,3,FALSE)</f>
        <v>#N/A</v>
      </c>
      <c r="U2436" s="9" t="e">
        <f>VLOOKUP(R2436,box_office!$C:$F,4,FALSE)</f>
        <v>#N/A</v>
      </c>
    </row>
    <row r="2437" spans="1:21" hidden="1" x14ac:dyDescent="0.3">
      <c r="A2437" s="3" t="s">
        <v>2093</v>
      </c>
      <c r="B2437" s="4" t="s">
        <v>523</v>
      </c>
      <c r="C2437" s="3" t="s">
        <v>2094</v>
      </c>
      <c r="D2437" s="3" t="s">
        <v>28</v>
      </c>
      <c r="F2437" s="3">
        <v>3.2</v>
      </c>
      <c r="G2437" s="3">
        <v>2</v>
      </c>
      <c r="H2437" s="3">
        <v>66</v>
      </c>
      <c r="I2437" s="3" t="s">
        <v>95</v>
      </c>
      <c r="J2437" s="3">
        <v>7736</v>
      </c>
      <c r="K2437" s="4">
        <v>41852</v>
      </c>
      <c r="L2437" t="s">
        <v>229</v>
      </c>
      <c r="M2437" t="s">
        <v>32</v>
      </c>
      <c r="N2437" t="s">
        <v>294</v>
      </c>
      <c r="O2437">
        <v>91</v>
      </c>
      <c r="P2437" s="4">
        <f t="shared" si="115"/>
        <v>41867</v>
      </c>
      <c r="Q2437" s="4">
        <f t="shared" si="116"/>
        <v>41868</v>
      </c>
      <c r="R2437" s="10" t="str">
        <f t="shared" si="114"/>
        <v>id24588341868</v>
      </c>
      <c r="S2437" s="9" t="e">
        <f>VLOOKUP(R2437,box_office!$C:$F,2,FALSE)</f>
        <v>#N/A</v>
      </c>
      <c r="T2437" s="9" t="e">
        <f>VLOOKUP(R2437,box_office!$C:$F,3,FALSE)</f>
        <v>#N/A</v>
      </c>
      <c r="U2437" s="9" t="e">
        <f>VLOOKUP(R2437,box_office!$C:$F,4,FALSE)</f>
        <v>#N/A</v>
      </c>
    </row>
    <row r="2438" spans="1:21" hidden="1" x14ac:dyDescent="0.3">
      <c r="A2438" s="3" t="s">
        <v>2093</v>
      </c>
      <c r="B2438" s="4" t="s">
        <v>525</v>
      </c>
      <c r="C2438" s="3" t="s">
        <v>2094</v>
      </c>
      <c r="D2438" s="3" t="s">
        <v>28</v>
      </c>
      <c r="F2438" s="3">
        <v>3.2</v>
      </c>
      <c r="G2438" s="3">
        <v>2</v>
      </c>
      <c r="H2438" s="3">
        <v>66</v>
      </c>
      <c r="I2438" s="3" t="s">
        <v>95</v>
      </c>
      <c r="J2438" s="3">
        <v>7728</v>
      </c>
      <c r="K2438" s="4">
        <v>41852</v>
      </c>
      <c r="L2438" t="s">
        <v>229</v>
      </c>
      <c r="M2438" t="s">
        <v>32</v>
      </c>
      <c r="N2438" t="s">
        <v>294</v>
      </c>
      <c r="O2438">
        <v>91</v>
      </c>
      <c r="P2438" s="4">
        <f t="shared" si="115"/>
        <v>41868</v>
      </c>
      <c r="Q2438" s="4">
        <f t="shared" si="116"/>
        <v>41869</v>
      </c>
      <c r="R2438" s="10" t="str">
        <f t="shared" si="114"/>
        <v>id24588341869</v>
      </c>
      <c r="S2438" s="9" t="e">
        <f>VLOOKUP(R2438,box_office!$C:$F,2,FALSE)</f>
        <v>#N/A</v>
      </c>
      <c r="T2438" s="9" t="e">
        <f>VLOOKUP(R2438,box_office!$C:$F,3,FALSE)</f>
        <v>#N/A</v>
      </c>
      <c r="U2438" s="9" t="e">
        <f>VLOOKUP(R2438,box_office!$C:$F,4,FALSE)</f>
        <v>#N/A</v>
      </c>
    </row>
    <row r="2439" spans="1:21" x14ac:dyDescent="0.3">
      <c r="A2439" s="3" t="s">
        <v>2102</v>
      </c>
      <c r="B2439" s="4" t="s">
        <v>81</v>
      </c>
      <c r="C2439" s="3" t="s">
        <v>2103</v>
      </c>
      <c r="D2439" s="3" t="s">
        <v>28</v>
      </c>
      <c r="F2439" s="3">
        <v>5.3</v>
      </c>
      <c r="G2439" s="3">
        <v>3</v>
      </c>
      <c r="H2439" s="3">
        <v>76</v>
      </c>
      <c r="I2439" s="6" t="s">
        <v>95</v>
      </c>
      <c r="J2439" s="6">
        <v>34</v>
      </c>
      <c r="K2439" s="4">
        <v>41831</v>
      </c>
      <c r="L2439" s="7" t="s">
        <v>31</v>
      </c>
      <c r="M2439" s="7" t="s">
        <v>32</v>
      </c>
      <c r="N2439" s="7" t="s">
        <v>293</v>
      </c>
      <c r="O2439" s="7">
        <v>98</v>
      </c>
      <c r="P2439" s="4">
        <f t="shared" si="115"/>
        <v>41831</v>
      </c>
      <c r="Q2439" s="4">
        <f t="shared" si="116"/>
        <v>41832</v>
      </c>
      <c r="R2439" s="7" t="str">
        <f t="shared" si="114"/>
        <v>id7845241832</v>
      </c>
      <c r="S2439" s="7">
        <f>VLOOKUP(R2439,box_office!$C:$F,2,FALSE)</f>
        <v>0.26929133858267723</v>
      </c>
      <c r="T2439" s="7">
        <f>VLOOKUP(R2439,box_office!$C:$F,3,FALSE)</f>
        <v>6.14</v>
      </c>
      <c r="U2439" s="7">
        <f>VLOOKUP(R2439,box_office!$C:$F,4,FALSE)</f>
        <v>2196</v>
      </c>
    </row>
    <row r="2440" spans="1:21" x14ac:dyDescent="0.3">
      <c r="A2440" s="3" t="s">
        <v>2102</v>
      </c>
      <c r="B2440" s="4" t="s">
        <v>83</v>
      </c>
      <c r="C2440" s="3" t="s">
        <v>2103</v>
      </c>
      <c r="D2440" s="3" t="s">
        <v>28</v>
      </c>
      <c r="F2440" s="3">
        <v>5.6</v>
      </c>
      <c r="G2440" s="3">
        <v>3</v>
      </c>
      <c r="H2440" s="3">
        <v>76</v>
      </c>
      <c r="I2440" s="6" t="s">
        <v>95</v>
      </c>
      <c r="J2440" s="6">
        <v>38</v>
      </c>
      <c r="K2440" s="4">
        <v>41831</v>
      </c>
      <c r="L2440" s="7" t="s">
        <v>31</v>
      </c>
      <c r="M2440" s="7" t="s">
        <v>32</v>
      </c>
      <c r="N2440" s="7" t="s">
        <v>293</v>
      </c>
      <c r="O2440" s="7">
        <v>98</v>
      </c>
      <c r="P2440" s="4">
        <f t="shared" si="115"/>
        <v>41832</v>
      </c>
      <c r="Q2440" s="4">
        <f t="shared" si="116"/>
        <v>41833</v>
      </c>
      <c r="R2440" s="7" t="str">
        <f t="shared" si="114"/>
        <v>id7845241833</v>
      </c>
      <c r="S2440" s="7">
        <f>VLOOKUP(R2440,box_office!$C:$F,2,FALSE)</f>
        <v>0.27086614173228346</v>
      </c>
      <c r="T2440" s="7">
        <f>VLOOKUP(R2440,box_office!$C:$F,3,FALSE)</f>
        <v>4.43</v>
      </c>
      <c r="U2440" s="7">
        <f>VLOOKUP(R2440,box_office!$C:$F,4,FALSE)</f>
        <v>2046</v>
      </c>
    </row>
    <row r="2441" spans="1:21" x14ac:dyDescent="0.3">
      <c r="A2441" s="3" t="s">
        <v>2102</v>
      </c>
      <c r="B2441" s="4" t="s">
        <v>85</v>
      </c>
      <c r="C2441" s="3" t="s">
        <v>2103</v>
      </c>
      <c r="D2441" s="3" t="s">
        <v>28</v>
      </c>
      <c r="F2441" s="3">
        <v>6</v>
      </c>
      <c r="G2441" s="3">
        <v>3</v>
      </c>
      <c r="H2441" s="3">
        <v>76</v>
      </c>
      <c r="I2441" s="6" t="s">
        <v>95</v>
      </c>
      <c r="J2441" s="6">
        <v>44</v>
      </c>
      <c r="K2441" s="4">
        <v>41831</v>
      </c>
      <c r="L2441" s="7" t="s">
        <v>31</v>
      </c>
      <c r="M2441" s="7" t="s">
        <v>32</v>
      </c>
      <c r="N2441" s="7" t="s">
        <v>293</v>
      </c>
      <c r="O2441" s="7">
        <v>98</v>
      </c>
      <c r="P2441" s="4">
        <f t="shared" si="115"/>
        <v>41833</v>
      </c>
      <c r="Q2441" s="4">
        <f t="shared" si="116"/>
        <v>41834</v>
      </c>
      <c r="R2441" s="7" t="str">
        <f t="shared" si="114"/>
        <v>id7845241834</v>
      </c>
      <c r="S2441" s="7">
        <f>VLOOKUP(R2441,box_office!$C:$F,2,FALSE)</f>
        <v>0.16062992125984255</v>
      </c>
      <c r="T2441" s="7">
        <f>VLOOKUP(R2441,box_office!$C:$F,3,FALSE)</f>
        <v>4.7699999999999996</v>
      </c>
      <c r="U2441" s="7">
        <f>VLOOKUP(R2441,box_office!$C:$F,4,FALSE)</f>
        <v>1683</v>
      </c>
    </row>
    <row r="2442" spans="1:21" x14ac:dyDescent="0.3">
      <c r="A2442" s="3" t="s">
        <v>2102</v>
      </c>
      <c r="B2442" s="4" t="s">
        <v>87</v>
      </c>
      <c r="C2442" s="3" t="s">
        <v>2103</v>
      </c>
      <c r="D2442" s="3" t="s">
        <v>28</v>
      </c>
      <c r="F2442" s="3">
        <v>6.1</v>
      </c>
      <c r="G2442" s="3">
        <v>3</v>
      </c>
      <c r="H2442" s="3">
        <v>76</v>
      </c>
      <c r="I2442" s="6" t="s">
        <v>95</v>
      </c>
      <c r="J2442" s="6">
        <v>51</v>
      </c>
      <c r="K2442" s="4">
        <v>41831</v>
      </c>
      <c r="L2442" s="7" t="s">
        <v>31</v>
      </c>
      <c r="M2442" s="7" t="s">
        <v>32</v>
      </c>
      <c r="N2442" s="7" t="s">
        <v>293</v>
      </c>
      <c r="O2442" s="7">
        <v>98</v>
      </c>
      <c r="P2442" s="4">
        <f t="shared" si="115"/>
        <v>41834</v>
      </c>
      <c r="Q2442" s="4">
        <f t="shared" si="116"/>
        <v>41835</v>
      </c>
      <c r="R2442" s="7" t="str">
        <f t="shared" si="114"/>
        <v>id7845241835</v>
      </c>
      <c r="S2442" s="7">
        <f>VLOOKUP(R2442,box_office!$C:$F,2,FALSE)</f>
        <v>0.18267716535433071</v>
      </c>
      <c r="T2442" s="7">
        <f>VLOOKUP(R2442,box_office!$C:$F,3,FALSE)</f>
        <v>4.1100000000000003</v>
      </c>
      <c r="U2442" s="7">
        <f>VLOOKUP(R2442,box_office!$C:$F,4,FALSE)</f>
        <v>1483</v>
      </c>
    </row>
    <row r="2443" spans="1:21" x14ac:dyDescent="0.3">
      <c r="A2443" s="3" t="s">
        <v>2102</v>
      </c>
      <c r="B2443" s="4" t="s">
        <v>89</v>
      </c>
      <c r="C2443" s="3" t="s">
        <v>2103</v>
      </c>
      <c r="D2443" s="3" t="s">
        <v>28</v>
      </c>
      <c r="F2443" s="3">
        <v>6</v>
      </c>
      <c r="G2443" s="3">
        <v>3</v>
      </c>
      <c r="H2443" s="3">
        <v>76</v>
      </c>
      <c r="I2443" s="6" t="s">
        <v>95</v>
      </c>
      <c r="J2443" s="6">
        <v>63</v>
      </c>
      <c r="K2443" s="4">
        <v>41831</v>
      </c>
      <c r="L2443" s="7" t="s">
        <v>31</v>
      </c>
      <c r="M2443" s="7" t="s">
        <v>32</v>
      </c>
      <c r="N2443" s="7" t="s">
        <v>293</v>
      </c>
      <c r="O2443" s="7">
        <v>98</v>
      </c>
      <c r="P2443" s="4">
        <f t="shared" si="115"/>
        <v>41835</v>
      </c>
      <c r="Q2443" s="4">
        <f t="shared" si="116"/>
        <v>41836</v>
      </c>
      <c r="R2443" s="7" t="str">
        <f t="shared" si="114"/>
        <v>id7845241836</v>
      </c>
      <c r="S2443" s="7">
        <f>VLOOKUP(R2443,box_office!$C:$F,2,FALSE)</f>
        <v>0.15905511811023623</v>
      </c>
      <c r="T2443" s="7">
        <f>VLOOKUP(R2443,box_office!$C:$F,3,FALSE)</f>
        <v>3.91</v>
      </c>
      <c r="U2443" s="7">
        <f>VLOOKUP(R2443,box_office!$C:$F,4,FALSE)</f>
        <v>1359</v>
      </c>
    </row>
    <row r="2444" spans="1:21" x14ac:dyDescent="0.3">
      <c r="A2444" s="3" t="s">
        <v>2102</v>
      </c>
      <c r="B2444" s="4" t="s">
        <v>1794</v>
      </c>
      <c r="C2444" s="3" t="s">
        <v>2103</v>
      </c>
      <c r="D2444" s="3" t="s">
        <v>28</v>
      </c>
      <c r="F2444" s="3">
        <v>6</v>
      </c>
      <c r="G2444" s="3">
        <v>3</v>
      </c>
      <c r="H2444" s="3">
        <v>76</v>
      </c>
      <c r="I2444" s="6" t="s">
        <v>95</v>
      </c>
      <c r="J2444" s="6">
        <v>71</v>
      </c>
      <c r="K2444" s="4">
        <v>41831</v>
      </c>
      <c r="L2444" s="7" t="s">
        <v>31</v>
      </c>
      <c r="M2444" s="7" t="s">
        <v>32</v>
      </c>
      <c r="N2444" s="7" t="s">
        <v>293</v>
      </c>
      <c r="O2444" s="7">
        <v>98</v>
      </c>
      <c r="P2444" s="4">
        <f t="shared" si="115"/>
        <v>41836</v>
      </c>
      <c r="Q2444" s="4">
        <f t="shared" si="116"/>
        <v>41837</v>
      </c>
      <c r="R2444" s="7" t="str">
        <f t="shared" si="114"/>
        <v>id7845241837</v>
      </c>
      <c r="S2444" s="7">
        <f>VLOOKUP(R2444,box_office!$C:$F,2,FALSE)</f>
        <v>5.9842519685039376E-2</v>
      </c>
      <c r="T2444" s="7">
        <f>VLOOKUP(R2444,box_office!$C:$F,3,FALSE)</f>
        <v>3.65</v>
      </c>
      <c r="U2444" s="7">
        <f>VLOOKUP(R2444,box_office!$C:$F,4,FALSE)</f>
        <v>552</v>
      </c>
    </row>
    <row r="2445" spans="1:21" hidden="1" x14ac:dyDescent="0.3">
      <c r="A2445" s="3" t="s">
        <v>2102</v>
      </c>
      <c r="B2445" s="4" t="s">
        <v>1029</v>
      </c>
      <c r="C2445" s="3" t="s">
        <v>2103</v>
      </c>
      <c r="D2445" s="3" t="s">
        <v>28</v>
      </c>
      <c r="F2445" s="3">
        <v>6</v>
      </c>
      <c r="G2445" s="3">
        <v>3</v>
      </c>
      <c r="H2445" s="3">
        <v>76</v>
      </c>
      <c r="I2445" s="3" t="s">
        <v>95</v>
      </c>
      <c r="J2445" s="3">
        <v>72</v>
      </c>
      <c r="K2445" s="4">
        <v>41831</v>
      </c>
      <c r="L2445" t="s">
        <v>31</v>
      </c>
      <c r="M2445" t="s">
        <v>32</v>
      </c>
      <c r="N2445" t="s">
        <v>293</v>
      </c>
      <c r="O2445">
        <v>98</v>
      </c>
      <c r="P2445" s="4">
        <f t="shared" si="115"/>
        <v>41837</v>
      </c>
      <c r="Q2445" s="4">
        <f t="shared" si="116"/>
        <v>41838</v>
      </c>
      <c r="R2445" s="10" t="str">
        <f t="shared" si="114"/>
        <v>id7845241838</v>
      </c>
      <c r="S2445" s="9" t="e">
        <f>VLOOKUP(R2445,box_office!$C:$F,2,FALSE)</f>
        <v>#N/A</v>
      </c>
      <c r="T2445" s="9" t="e">
        <f>VLOOKUP(R2445,box_office!$C:$F,3,FALSE)</f>
        <v>#N/A</v>
      </c>
      <c r="U2445" s="9" t="e">
        <f>VLOOKUP(R2445,box_office!$C:$F,4,FALSE)</f>
        <v>#N/A</v>
      </c>
    </row>
    <row r="2446" spans="1:21" hidden="1" x14ac:dyDescent="0.3">
      <c r="A2446" s="3" t="s">
        <v>2102</v>
      </c>
      <c r="B2446" s="4" t="s">
        <v>1034</v>
      </c>
      <c r="C2446" s="3" t="s">
        <v>2103</v>
      </c>
      <c r="D2446" s="3" t="s">
        <v>28</v>
      </c>
      <c r="F2446" s="3">
        <v>6</v>
      </c>
      <c r="G2446" s="3">
        <v>3</v>
      </c>
      <c r="H2446" s="3">
        <v>76</v>
      </c>
      <c r="I2446" s="3" t="s">
        <v>95</v>
      </c>
      <c r="J2446" s="3">
        <v>74</v>
      </c>
      <c r="K2446" s="4">
        <v>41831</v>
      </c>
      <c r="L2446" t="s">
        <v>31</v>
      </c>
      <c r="M2446" t="s">
        <v>32</v>
      </c>
      <c r="N2446" t="s">
        <v>293</v>
      </c>
      <c r="O2446">
        <v>98</v>
      </c>
      <c r="P2446" s="4">
        <f t="shared" si="115"/>
        <v>41838</v>
      </c>
      <c r="Q2446" s="4">
        <f t="shared" si="116"/>
        <v>41839</v>
      </c>
      <c r="R2446" s="10" t="str">
        <f t="shared" si="114"/>
        <v>id7845241839</v>
      </c>
      <c r="S2446" s="9" t="e">
        <f>VLOOKUP(R2446,box_office!$C:$F,2,FALSE)</f>
        <v>#N/A</v>
      </c>
      <c r="T2446" s="9" t="e">
        <f>VLOOKUP(R2446,box_office!$C:$F,3,FALSE)</f>
        <v>#N/A</v>
      </c>
      <c r="U2446" s="9" t="e">
        <f>VLOOKUP(R2446,box_office!$C:$F,4,FALSE)</f>
        <v>#N/A</v>
      </c>
    </row>
    <row r="2447" spans="1:21" hidden="1" x14ac:dyDescent="0.3">
      <c r="A2447" s="3" t="s">
        <v>2102</v>
      </c>
      <c r="B2447" s="4" t="s">
        <v>1036</v>
      </c>
      <c r="C2447" s="3" t="s">
        <v>2103</v>
      </c>
      <c r="D2447" s="3" t="s">
        <v>28</v>
      </c>
      <c r="F2447" s="3">
        <v>6</v>
      </c>
      <c r="G2447" s="3">
        <v>3</v>
      </c>
      <c r="H2447" s="3">
        <v>76</v>
      </c>
      <c r="I2447" s="3" t="s">
        <v>95</v>
      </c>
      <c r="J2447" s="3">
        <v>75</v>
      </c>
      <c r="K2447" s="4">
        <v>41831</v>
      </c>
      <c r="L2447" t="s">
        <v>31</v>
      </c>
      <c r="M2447" t="s">
        <v>32</v>
      </c>
      <c r="N2447" t="s">
        <v>293</v>
      </c>
      <c r="O2447">
        <v>98</v>
      </c>
      <c r="P2447" s="4">
        <f t="shared" si="115"/>
        <v>41839</v>
      </c>
      <c r="Q2447" s="4">
        <f t="shared" si="116"/>
        <v>41840</v>
      </c>
      <c r="R2447" s="10" t="str">
        <f t="shared" si="114"/>
        <v>id7845241840</v>
      </c>
      <c r="S2447" s="9" t="e">
        <f>VLOOKUP(R2447,box_office!$C:$F,2,FALSE)</f>
        <v>#N/A</v>
      </c>
      <c r="T2447" s="9" t="e">
        <f>VLOOKUP(R2447,box_office!$C:$F,3,FALSE)</f>
        <v>#N/A</v>
      </c>
      <c r="U2447" s="9" t="e">
        <f>VLOOKUP(R2447,box_office!$C:$F,4,FALSE)</f>
        <v>#N/A</v>
      </c>
    </row>
    <row r="2448" spans="1:21" hidden="1" x14ac:dyDescent="0.3">
      <c r="A2448" s="3" t="s">
        <v>2102</v>
      </c>
      <c r="B2448" s="4" t="s">
        <v>1038</v>
      </c>
      <c r="C2448" s="3" t="s">
        <v>2103</v>
      </c>
      <c r="D2448" s="3" t="s">
        <v>28</v>
      </c>
      <c r="F2448" s="3">
        <v>5.9</v>
      </c>
      <c r="G2448" s="3">
        <v>3</v>
      </c>
      <c r="H2448" s="3">
        <v>76</v>
      </c>
      <c r="I2448" s="3" t="s">
        <v>95</v>
      </c>
      <c r="J2448" s="3">
        <v>75</v>
      </c>
      <c r="K2448" s="4">
        <v>41831</v>
      </c>
      <c r="L2448" t="s">
        <v>31</v>
      </c>
      <c r="M2448" t="s">
        <v>32</v>
      </c>
      <c r="N2448" t="s">
        <v>293</v>
      </c>
      <c r="O2448">
        <v>98</v>
      </c>
      <c r="P2448" s="4">
        <f t="shared" si="115"/>
        <v>41840</v>
      </c>
      <c r="Q2448" s="4">
        <f t="shared" si="116"/>
        <v>41841</v>
      </c>
      <c r="R2448" s="10" t="str">
        <f t="shared" si="114"/>
        <v>id7845241841</v>
      </c>
      <c r="S2448" s="9" t="e">
        <f>VLOOKUP(R2448,box_office!$C:$F,2,FALSE)</f>
        <v>#N/A</v>
      </c>
      <c r="T2448" s="9" t="e">
        <f>VLOOKUP(R2448,box_office!$C:$F,3,FALSE)</f>
        <v>#N/A</v>
      </c>
      <c r="U2448" s="9" t="e">
        <f>VLOOKUP(R2448,box_office!$C:$F,4,FALSE)</f>
        <v>#N/A</v>
      </c>
    </row>
    <row r="2449" spans="1:21" hidden="1" x14ac:dyDescent="0.3">
      <c r="A2449" s="3" t="s">
        <v>2102</v>
      </c>
      <c r="B2449" s="4" t="s">
        <v>1040</v>
      </c>
      <c r="C2449" s="3" t="s">
        <v>2103</v>
      </c>
      <c r="D2449" s="3" t="s">
        <v>28</v>
      </c>
      <c r="F2449" s="3">
        <v>5.9</v>
      </c>
      <c r="G2449" s="3">
        <v>3</v>
      </c>
      <c r="H2449" s="3">
        <v>76</v>
      </c>
      <c r="I2449" s="3" t="s">
        <v>95</v>
      </c>
      <c r="J2449" s="3">
        <v>80</v>
      </c>
      <c r="K2449" s="4">
        <v>41831</v>
      </c>
      <c r="L2449" t="s">
        <v>31</v>
      </c>
      <c r="M2449" t="s">
        <v>32</v>
      </c>
      <c r="N2449" t="s">
        <v>293</v>
      </c>
      <c r="O2449">
        <v>98</v>
      </c>
      <c r="P2449" s="4">
        <f t="shared" si="115"/>
        <v>41842</v>
      </c>
      <c r="Q2449" s="4">
        <f t="shared" si="116"/>
        <v>41843</v>
      </c>
      <c r="R2449" s="10" t="str">
        <f t="shared" si="114"/>
        <v>id7845241843</v>
      </c>
      <c r="S2449" s="9" t="e">
        <f>VLOOKUP(R2449,box_office!$C:$F,2,FALSE)</f>
        <v>#N/A</v>
      </c>
      <c r="T2449" s="9" t="e">
        <f>VLOOKUP(R2449,box_office!$C:$F,3,FALSE)</f>
        <v>#N/A</v>
      </c>
      <c r="U2449" s="9" t="e">
        <f>VLOOKUP(R2449,box_office!$C:$F,4,FALSE)</f>
        <v>#N/A</v>
      </c>
    </row>
    <row r="2450" spans="1:21" hidden="1" x14ac:dyDescent="0.3">
      <c r="A2450" s="3" t="s">
        <v>2102</v>
      </c>
      <c r="B2450" s="4" t="s">
        <v>1042</v>
      </c>
      <c r="C2450" s="3" t="s">
        <v>2103</v>
      </c>
      <c r="D2450" s="3" t="s">
        <v>28</v>
      </c>
      <c r="F2450" s="3">
        <v>5.9</v>
      </c>
      <c r="G2450" s="3">
        <v>3</v>
      </c>
      <c r="H2450" s="3">
        <v>76</v>
      </c>
      <c r="I2450" s="3" t="s">
        <v>95</v>
      </c>
      <c r="J2450" s="3">
        <v>81</v>
      </c>
      <c r="K2450" s="4">
        <v>41831</v>
      </c>
      <c r="L2450" t="s">
        <v>31</v>
      </c>
      <c r="M2450" t="s">
        <v>32</v>
      </c>
      <c r="N2450" t="s">
        <v>293</v>
      </c>
      <c r="O2450">
        <v>98</v>
      </c>
      <c r="P2450" s="4">
        <f t="shared" si="115"/>
        <v>41844</v>
      </c>
      <c r="Q2450" s="4">
        <f t="shared" si="116"/>
        <v>41845</v>
      </c>
      <c r="R2450" s="10" t="str">
        <f t="shared" si="114"/>
        <v>id7845241845</v>
      </c>
      <c r="S2450" s="9" t="e">
        <f>VLOOKUP(R2450,box_office!$C:$F,2,FALSE)</f>
        <v>#N/A</v>
      </c>
      <c r="T2450" s="9" t="e">
        <f>VLOOKUP(R2450,box_office!$C:$F,3,FALSE)</f>
        <v>#N/A</v>
      </c>
      <c r="U2450" s="9" t="e">
        <f>VLOOKUP(R2450,box_office!$C:$F,4,FALSE)</f>
        <v>#N/A</v>
      </c>
    </row>
    <row r="2451" spans="1:21" hidden="1" x14ac:dyDescent="0.3">
      <c r="A2451" s="3" t="s">
        <v>2102</v>
      </c>
      <c r="B2451" s="4" t="s">
        <v>1044</v>
      </c>
      <c r="C2451" s="3" t="s">
        <v>2103</v>
      </c>
      <c r="D2451" s="3" t="s">
        <v>28</v>
      </c>
      <c r="F2451" s="3">
        <v>5.9</v>
      </c>
      <c r="G2451" s="3">
        <v>3</v>
      </c>
      <c r="H2451" s="3">
        <v>76</v>
      </c>
      <c r="I2451" s="3" t="s">
        <v>95</v>
      </c>
      <c r="J2451" s="3">
        <v>81</v>
      </c>
      <c r="K2451" s="4">
        <v>41831</v>
      </c>
      <c r="L2451" t="s">
        <v>31</v>
      </c>
      <c r="M2451" t="s">
        <v>32</v>
      </c>
      <c r="N2451" t="s">
        <v>293</v>
      </c>
      <c r="O2451">
        <v>98</v>
      </c>
      <c r="P2451" s="4">
        <f t="shared" si="115"/>
        <v>41845</v>
      </c>
      <c r="Q2451" s="4">
        <f t="shared" si="116"/>
        <v>41846</v>
      </c>
      <c r="R2451" s="10" t="str">
        <f t="shared" si="114"/>
        <v>id7845241846</v>
      </c>
      <c r="S2451" s="9" t="e">
        <f>VLOOKUP(R2451,box_office!$C:$F,2,FALSE)</f>
        <v>#N/A</v>
      </c>
      <c r="T2451" s="9" t="e">
        <f>VLOOKUP(R2451,box_office!$C:$F,3,FALSE)</f>
        <v>#N/A</v>
      </c>
      <c r="U2451" s="9" t="e">
        <f>VLOOKUP(R2451,box_office!$C:$F,4,FALSE)</f>
        <v>#N/A</v>
      </c>
    </row>
    <row r="2452" spans="1:21" hidden="1" x14ac:dyDescent="0.3">
      <c r="A2452" s="3" t="s">
        <v>2102</v>
      </c>
      <c r="B2452" s="4" t="s">
        <v>1046</v>
      </c>
      <c r="C2452" s="3" t="s">
        <v>2103</v>
      </c>
      <c r="D2452" s="3" t="s">
        <v>28</v>
      </c>
      <c r="F2452" s="3">
        <v>5.9</v>
      </c>
      <c r="G2452" s="3">
        <v>3</v>
      </c>
      <c r="H2452" s="3">
        <v>76</v>
      </c>
      <c r="I2452" s="3" t="s">
        <v>95</v>
      </c>
      <c r="J2452" s="3">
        <v>83</v>
      </c>
      <c r="K2452" s="4">
        <v>41831</v>
      </c>
      <c r="L2452" t="s">
        <v>31</v>
      </c>
      <c r="M2452" t="s">
        <v>32</v>
      </c>
      <c r="N2452" t="s">
        <v>293</v>
      </c>
      <c r="O2452">
        <v>98</v>
      </c>
      <c r="P2452" s="4">
        <f t="shared" si="115"/>
        <v>41846</v>
      </c>
      <c r="Q2452" s="4">
        <f t="shared" si="116"/>
        <v>41847</v>
      </c>
      <c r="R2452" s="10" t="str">
        <f t="shared" si="114"/>
        <v>id7845241847</v>
      </c>
      <c r="S2452" s="9" t="e">
        <f>VLOOKUP(R2452,box_office!$C:$F,2,FALSE)</f>
        <v>#N/A</v>
      </c>
      <c r="T2452" s="9" t="e">
        <f>VLOOKUP(R2452,box_office!$C:$F,3,FALSE)</f>
        <v>#N/A</v>
      </c>
      <c r="U2452" s="9" t="e">
        <f>VLOOKUP(R2452,box_office!$C:$F,4,FALSE)</f>
        <v>#N/A</v>
      </c>
    </row>
    <row r="2453" spans="1:21" hidden="1" x14ac:dyDescent="0.3">
      <c r="A2453" s="3" t="s">
        <v>2102</v>
      </c>
      <c r="B2453" s="4" t="s">
        <v>1048</v>
      </c>
      <c r="C2453" s="3" t="s">
        <v>2103</v>
      </c>
      <c r="D2453" s="3" t="s">
        <v>28</v>
      </c>
      <c r="F2453" s="3">
        <v>6.1</v>
      </c>
      <c r="G2453" s="3">
        <v>3</v>
      </c>
      <c r="H2453" s="3">
        <v>76</v>
      </c>
      <c r="I2453" s="3" t="s">
        <v>95</v>
      </c>
      <c r="J2453" s="3">
        <v>83</v>
      </c>
      <c r="K2453" s="4">
        <v>41831</v>
      </c>
      <c r="L2453" t="s">
        <v>31</v>
      </c>
      <c r="M2453" t="s">
        <v>32</v>
      </c>
      <c r="N2453" t="s">
        <v>293</v>
      </c>
      <c r="O2453">
        <v>98</v>
      </c>
      <c r="P2453" s="4">
        <f t="shared" si="115"/>
        <v>41848</v>
      </c>
      <c r="Q2453" s="4">
        <f t="shared" si="116"/>
        <v>41849</v>
      </c>
      <c r="R2453" s="10" t="str">
        <f t="shared" si="114"/>
        <v>id7845241849</v>
      </c>
      <c r="S2453" s="9" t="e">
        <f>VLOOKUP(R2453,box_office!$C:$F,2,FALSE)</f>
        <v>#N/A</v>
      </c>
      <c r="T2453" s="9" t="e">
        <f>VLOOKUP(R2453,box_office!$C:$F,3,FALSE)</f>
        <v>#N/A</v>
      </c>
      <c r="U2453" s="9" t="e">
        <f>VLOOKUP(R2453,box_office!$C:$F,4,FALSE)</f>
        <v>#N/A</v>
      </c>
    </row>
    <row r="2454" spans="1:21" hidden="1" x14ac:dyDescent="0.3">
      <c r="A2454" s="3" t="s">
        <v>2102</v>
      </c>
      <c r="B2454" s="4" t="s">
        <v>1050</v>
      </c>
      <c r="C2454" s="3" t="s">
        <v>2103</v>
      </c>
      <c r="D2454" s="3" t="s">
        <v>28</v>
      </c>
      <c r="F2454" s="3">
        <v>6.1</v>
      </c>
      <c r="G2454" s="3">
        <v>3</v>
      </c>
      <c r="H2454" s="3">
        <v>76</v>
      </c>
      <c r="I2454" s="3" t="s">
        <v>95</v>
      </c>
      <c r="J2454" s="3">
        <v>83</v>
      </c>
      <c r="K2454" s="4">
        <v>41831</v>
      </c>
      <c r="L2454" t="s">
        <v>31</v>
      </c>
      <c r="M2454" t="s">
        <v>32</v>
      </c>
      <c r="N2454" t="s">
        <v>293</v>
      </c>
      <c r="O2454">
        <v>98</v>
      </c>
      <c r="P2454" s="4">
        <f t="shared" si="115"/>
        <v>41849</v>
      </c>
      <c r="Q2454" s="4">
        <f t="shared" si="116"/>
        <v>41850</v>
      </c>
      <c r="R2454" s="10" t="str">
        <f t="shared" si="114"/>
        <v>id7845241850</v>
      </c>
      <c r="S2454" s="9" t="e">
        <f>VLOOKUP(R2454,box_office!$C:$F,2,FALSE)</f>
        <v>#N/A</v>
      </c>
      <c r="T2454" s="9" t="e">
        <f>VLOOKUP(R2454,box_office!$C:$F,3,FALSE)</f>
        <v>#N/A</v>
      </c>
      <c r="U2454" s="9" t="e">
        <f>VLOOKUP(R2454,box_office!$C:$F,4,FALSE)</f>
        <v>#N/A</v>
      </c>
    </row>
    <row r="2455" spans="1:21" hidden="1" x14ac:dyDescent="0.3">
      <c r="A2455" s="3" t="s">
        <v>2102</v>
      </c>
      <c r="B2455" s="4" t="s">
        <v>487</v>
      </c>
      <c r="C2455" s="3" t="s">
        <v>2103</v>
      </c>
      <c r="D2455" s="3" t="s">
        <v>28</v>
      </c>
      <c r="F2455" s="3">
        <v>6</v>
      </c>
      <c r="G2455" s="3">
        <v>3</v>
      </c>
      <c r="H2455" s="3">
        <v>76</v>
      </c>
      <c r="I2455" s="3" t="s">
        <v>95</v>
      </c>
      <c r="J2455" s="3">
        <v>85</v>
      </c>
      <c r="K2455" s="4">
        <v>41831</v>
      </c>
      <c r="L2455" t="s">
        <v>31</v>
      </c>
      <c r="M2455" t="s">
        <v>32</v>
      </c>
      <c r="N2455" t="s">
        <v>293</v>
      </c>
      <c r="O2455">
        <v>98</v>
      </c>
      <c r="P2455" s="4">
        <f t="shared" si="115"/>
        <v>41850</v>
      </c>
      <c r="Q2455" s="4">
        <f t="shared" si="116"/>
        <v>41851</v>
      </c>
      <c r="R2455" s="10" t="str">
        <f t="shared" si="114"/>
        <v>id7845241851</v>
      </c>
      <c r="S2455" s="9" t="e">
        <f>VLOOKUP(R2455,box_office!$C:$F,2,FALSE)</f>
        <v>#N/A</v>
      </c>
      <c r="T2455" s="9" t="e">
        <f>VLOOKUP(R2455,box_office!$C:$F,3,FALSE)</f>
        <v>#N/A</v>
      </c>
      <c r="U2455" s="9" t="e">
        <f>VLOOKUP(R2455,box_office!$C:$F,4,FALSE)</f>
        <v>#N/A</v>
      </c>
    </row>
    <row r="2456" spans="1:21" x14ac:dyDescent="0.3">
      <c r="A2456" s="3" t="s">
        <v>2102</v>
      </c>
      <c r="B2456" s="4" t="s">
        <v>491</v>
      </c>
      <c r="C2456" s="3" t="s">
        <v>2103</v>
      </c>
      <c r="D2456" s="3" t="s">
        <v>28</v>
      </c>
      <c r="F2456" s="3">
        <v>6</v>
      </c>
      <c r="G2456" s="3">
        <v>3</v>
      </c>
      <c r="H2456" s="3">
        <v>76</v>
      </c>
      <c r="I2456" s="6" t="s">
        <v>95</v>
      </c>
      <c r="J2456" s="6">
        <v>86</v>
      </c>
      <c r="K2456" s="4">
        <v>41831</v>
      </c>
      <c r="L2456" s="7" t="s">
        <v>31</v>
      </c>
      <c r="M2456" s="7" t="s">
        <v>32</v>
      </c>
      <c r="N2456" s="7" t="s">
        <v>293</v>
      </c>
      <c r="O2456" s="7">
        <v>98</v>
      </c>
      <c r="P2456" s="4">
        <f t="shared" si="115"/>
        <v>41851</v>
      </c>
      <c r="Q2456" s="4">
        <f t="shared" si="116"/>
        <v>41852</v>
      </c>
      <c r="R2456" s="7" t="str">
        <f t="shared" si="114"/>
        <v>id7845241852</v>
      </c>
      <c r="S2456" s="7">
        <f>VLOOKUP(R2456,box_office!$C:$F,2,FALSE)</f>
        <v>4.7244094488188976E-2</v>
      </c>
      <c r="T2456" s="7">
        <f>VLOOKUP(R2456,box_office!$C:$F,3,FALSE)</f>
        <v>3.86</v>
      </c>
      <c r="U2456" s="7">
        <f>VLOOKUP(R2456,box_office!$C:$F,4,FALSE)</f>
        <v>137</v>
      </c>
    </row>
    <row r="2457" spans="1:21" hidden="1" x14ac:dyDescent="0.3">
      <c r="A2457" s="3" t="s">
        <v>2102</v>
      </c>
      <c r="B2457" s="4" t="s">
        <v>493</v>
      </c>
      <c r="C2457" s="3" t="s">
        <v>2103</v>
      </c>
      <c r="D2457" s="3" t="s">
        <v>28</v>
      </c>
      <c r="F2457" s="3">
        <v>6</v>
      </c>
      <c r="G2457" s="3">
        <v>3</v>
      </c>
      <c r="H2457" s="3">
        <v>76</v>
      </c>
      <c r="I2457" s="3" t="s">
        <v>95</v>
      </c>
      <c r="J2457" s="3">
        <v>87</v>
      </c>
      <c r="K2457" s="4">
        <v>41831</v>
      </c>
      <c r="L2457" t="s">
        <v>31</v>
      </c>
      <c r="M2457" t="s">
        <v>32</v>
      </c>
      <c r="N2457" t="s">
        <v>293</v>
      </c>
      <c r="O2457">
        <v>98</v>
      </c>
      <c r="P2457" s="4">
        <f t="shared" si="115"/>
        <v>41852</v>
      </c>
      <c r="Q2457" s="4">
        <f t="shared" si="116"/>
        <v>41853</v>
      </c>
      <c r="R2457" s="10" t="str">
        <f t="shared" si="114"/>
        <v>id7845241853</v>
      </c>
      <c r="S2457" s="9" t="e">
        <f>VLOOKUP(R2457,box_office!$C:$F,2,FALSE)</f>
        <v>#N/A</v>
      </c>
      <c r="T2457" s="9" t="e">
        <f>VLOOKUP(R2457,box_office!$C:$F,3,FALSE)</f>
        <v>#N/A</v>
      </c>
      <c r="U2457" s="9" t="e">
        <f>VLOOKUP(R2457,box_office!$C:$F,4,FALSE)</f>
        <v>#N/A</v>
      </c>
    </row>
    <row r="2458" spans="1:21" x14ac:dyDescent="0.3">
      <c r="A2458" s="3" t="s">
        <v>2111</v>
      </c>
      <c r="B2458" s="4" t="s">
        <v>2112</v>
      </c>
      <c r="C2458" s="3" t="s">
        <v>2113</v>
      </c>
      <c r="D2458" s="3" t="s">
        <v>28</v>
      </c>
      <c r="F2458" s="3">
        <v>6.6</v>
      </c>
      <c r="G2458" s="3">
        <v>8</v>
      </c>
      <c r="H2458" s="3">
        <v>169</v>
      </c>
      <c r="I2458" s="6" t="s">
        <v>95</v>
      </c>
      <c r="J2458" s="6">
        <v>11287</v>
      </c>
      <c r="K2458" s="4">
        <v>41830</v>
      </c>
      <c r="L2458" s="7" t="s">
        <v>31</v>
      </c>
      <c r="M2458" s="7" t="s">
        <v>229</v>
      </c>
      <c r="N2458" s="7" t="s">
        <v>294</v>
      </c>
      <c r="O2458" s="7">
        <v>114</v>
      </c>
      <c r="P2458" s="4">
        <f t="shared" si="115"/>
        <v>41829</v>
      </c>
      <c r="Q2458" s="4">
        <f t="shared" si="116"/>
        <v>41830</v>
      </c>
      <c r="R2458" s="7" t="str">
        <f t="shared" si="114"/>
        <v>id7848541830</v>
      </c>
      <c r="S2458" s="7">
        <f>VLOOKUP(R2458,box_office!$C:$F,2,FALSE)</f>
        <v>35.724409448818896</v>
      </c>
      <c r="T2458" s="7">
        <f>VLOOKUP(R2458,box_office!$C:$F,3,FALSE)</f>
        <v>4.79</v>
      </c>
      <c r="U2458" s="7">
        <f>VLOOKUP(R2458,box_office!$C:$F,4,FALSE)</f>
        <v>22000</v>
      </c>
    </row>
    <row r="2459" spans="1:21" x14ac:dyDescent="0.3">
      <c r="A2459" s="3" t="s">
        <v>2111</v>
      </c>
      <c r="B2459" s="4" t="s">
        <v>79</v>
      </c>
      <c r="C2459" s="3" t="s">
        <v>2113</v>
      </c>
      <c r="D2459" s="3" t="s">
        <v>28</v>
      </c>
      <c r="F2459" s="3">
        <v>6.5</v>
      </c>
      <c r="G2459" s="3">
        <v>8</v>
      </c>
      <c r="H2459" s="3">
        <v>170</v>
      </c>
      <c r="I2459" s="6" t="s">
        <v>95</v>
      </c>
      <c r="J2459" s="6">
        <v>14449</v>
      </c>
      <c r="K2459" s="4">
        <v>41830</v>
      </c>
      <c r="L2459" s="7" t="s">
        <v>31</v>
      </c>
      <c r="M2459" s="7" t="s">
        <v>229</v>
      </c>
      <c r="N2459" s="7" t="s">
        <v>294</v>
      </c>
      <c r="O2459" s="7">
        <v>114</v>
      </c>
      <c r="P2459" s="4">
        <f t="shared" si="115"/>
        <v>41830</v>
      </c>
      <c r="Q2459" s="4">
        <f t="shared" si="116"/>
        <v>41831</v>
      </c>
      <c r="R2459" s="7" t="str">
        <f t="shared" si="114"/>
        <v>id7848541831</v>
      </c>
      <c r="S2459" s="7">
        <f>VLOOKUP(R2459,box_office!$C:$F,2,FALSE)</f>
        <v>35.763779527559059</v>
      </c>
      <c r="T2459" s="7">
        <f>VLOOKUP(R2459,box_office!$C:$F,3,FALSE)</f>
        <v>4.76</v>
      </c>
      <c r="U2459" s="7">
        <f>VLOOKUP(R2459,box_office!$C:$F,4,FALSE)</f>
        <v>24000</v>
      </c>
    </row>
    <row r="2460" spans="1:21" x14ac:dyDescent="0.3">
      <c r="A2460" s="3" t="s">
        <v>2111</v>
      </c>
      <c r="B2460" s="4" t="s">
        <v>81</v>
      </c>
      <c r="C2460" s="3" t="s">
        <v>2113</v>
      </c>
      <c r="D2460" s="3" t="s">
        <v>28</v>
      </c>
      <c r="F2460" s="3">
        <v>6.5</v>
      </c>
      <c r="G2460" s="3">
        <v>8</v>
      </c>
      <c r="H2460" s="3">
        <v>177</v>
      </c>
      <c r="I2460" s="6" t="s">
        <v>95</v>
      </c>
      <c r="J2460" s="6">
        <v>15261</v>
      </c>
      <c r="K2460" s="4">
        <v>41830</v>
      </c>
      <c r="L2460" s="7" t="s">
        <v>31</v>
      </c>
      <c r="M2460" s="7" t="s">
        <v>229</v>
      </c>
      <c r="N2460" s="7" t="s">
        <v>294</v>
      </c>
      <c r="O2460" s="7">
        <v>114</v>
      </c>
      <c r="P2460" s="4">
        <f t="shared" si="115"/>
        <v>41831</v>
      </c>
      <c r="Q2460" s="4">
        <f t="shared" si="116"/>
        <v>41832</v>
      </c>
      <c r="R2460" s="7" t="str">
        <f t="shared" si="114"/>
        <v>id7848541832</v>
      </c>
      <c r="S2460" s="7">
        <f>VLOOKUP(R2460,box_office!$C:$F,2,FALSE)</f>
        <v>46.653543307086615</v>
      </c>
      <c r="T2460" s="7">
        <f>VLOOKUP(R2460,box_office!$C:$F,3,FALSE)</f>
        <v>4.91</v>
      </c>
      <c r="U2460" s="7">
        <f>VLOOKUP(R2460,box_office!$C:$F,4,FALSE)</f>
        <v>25000</v>
      </c>
    </row>
    <row r="2461" spans="1:21" x14ac:dyDescent="0.3">
      <c r="A2461" s="3" t="s">
        <v>2111</v>
      </c>
      <c r="B2461" s="4" t="s">
        <v>83</v>
      </c>
      <c r="C2461" s="3" t="s">
        <v>2113</v>
      </c>
      <c r="D2461" s="3" t="s">
        <v>28</v>
      </c>
      <c r="F2461" s="3">
        <v>6.5</v>
      </c>
      <c r="G2461" s="3">
        <v>8</v>
      </c>
      <c r="H2461" s="3">
        <v>177</v>
      </c>
      <c r="I2461" s="6" t="s">
        <v>95</v>
      </c>
      <c r="J2461" s="6">
        <v>18372</v>
      </c>
      <c r="K2461" s="4">
        <v>41830</v>
      </c>
      <c r="L2461" s="7" t="s">
        <v>31</v>
      </c>
      <c r="M2461" s="7" t="s">
        <v>229</v>
      </c>
      <c r="N2461" s="7" t="s">
        <v>294</v>
      </c>
      <c r="O2461" s="7">
        <v>114</v>
      </c>
      <c r="P2461" s="4">
        <f t="shared" si="115"/>
        <v>41832</v>
      </c>
      <c r="Q2461" s="4">
        <f t="shared" si="116"/>
        <v>41833</v>
      </c>
      <c r="R2461" s="7" t="str">
        <f t="shared" si="114"/>
        <v>id7848541833</v>
      </c>
      <c r="S2461" s="7">
        <f>VLOOKUP(R2461,box_office!$C:$F,2,FALSE)</f>
        <v>46.609448818897633</v>
      </c>
      <c r="T2461" s="7">
        <f>VLOOKUP(R2461,box_office!$C:$F,3,FALSE)</f>
        <v>4.9000000000000004</v>
      </c>
      <c r="U2461" s="7">
        <f>VLOOKUP(R2461,box_office!$C:$F,4,FALSE)</f>
        <v>25000</v>
      </c>
    </row>
    <row r="2462" spans="1:21" x14ac:dyDescent="0.3">
      <c r="A2462" s="3" t="s">
        <v>2111</v>
      </c>
      <c r="B2462" s="4" t="s">
        <v>85</v>
      </c>
      <c r="C2462" s="3" t="s">
        <v>2113</v>
      </c>
      <c r="D2462" s="3" t="s">
        <v>28</v>
      </c>
      <c r="F2462" s="3">
        <v>6.5</v>
      </c>
      <c r="G2462" s="3">
        <v>8</v>
      </c>
      <c r="H2462" s="3">
        <v>177</v>
      </c>
      <c r="I2462" s="6" t="s">
        <v>95</v>
      </c>
      <c r="J2462" s="6">
        <v>19611</v>
      </c>
      <c r="K2462" s="4">
        <v>41830</v>
      </c>
      <c r="L2462" s="7" t="s">
        <v>31</v>
      </c>
      <c r="M2462" s="7" t="s">
        <v>229</v>
      </c>
      <c r="N2462" s="7" t="s">
        <v>294</v>
      </c>
      <c r="O2462" s="7">
        <v>114</v>
      </c>
      <c r="P2462" s="4">
        <f t="shared" si="115"/>
        <v>41833</v>
      </c>
      <c r="Q2462" s="4">
        <f t="shared" si="116"/>
        <v>41834</v>
      </c>
      <c r="R2462" s="7" t="str">
        <f t="shared" si="114"/>
        <v>id7848541834</v>
      </c>
      <c r="S2462" s="7">
        <f>VLOOKUP(R2462,box_office!$C:$F,2,FALSE)</f>
        <v>26.787401574803152</v>
      </c>
      <c r="T2462" s="7">
        <f>VLOOKUP(R2462,box_office!$C:$F,3,FALSE)</f>
        <v>4.82</v>
      </c>
      <c r="U2462" s="7">
        <f>VLOOKUP(R2462,box_office!$C:$F,4,FALSE)</f>
        <v>25000</v>
      </c>
    </row>
    <row r="2463" spans="1:21" x14ac:dyDescent="0.3">
      <c r="A2463" s="3" t="s">
        <v>2111</v>
      </c>
      <c r="B2463" s="4" t="s">
        <v>87</v>
      </c>
      <c r="C2463" s="3" t="s">
        <v>2113</v>
      </c>
      <c r="D2463" s="3" t="s">
        <v>28</v>
      </c>
      <c r="F2463" s="3">
        <v>6.4</v>
      </c>
      <c r="G2463" s="3">
        <v>9</v>
      </c>
      <c r="H2463" s="3">
        <v>186</v>
      </c>
      <c r="I2463" s="6" t="s">
        <v>95</v>
      </c>
      <c r="J2463" s="6">
        <v>20608</v>
      </c>
      <c r="K2463" s="4">
        <v>41830</v>
      </c>
      <c r="L2463" s="7" t="s">
        <v>31</v>
      </c>
      <c r="M2463" s="7" t="s">
        <v>229</v>
      </c>
      <c r="N2463" s="7" t="s">
        <v>294</v>
      </c>
      <c r="O2463" s="7">
        <v>114</v>
      </c>
      <c r="P2463" s="4">
        <f t="shared" si="115"/>
        <v>41834</v>
      </c>
      <c r="Q2463" s="4">
        <f t="shared" si="116"/>
        <v>41835</v>
      </c>
      <c r="R2463" s="7" t="str">
        <f t="shared" si="114"/>
        <v>id7848541835</v>
      </c>
      <c r="S2463" s="7">
        <f>VLOOKUP(R2463,box_office!$C:$F,2,FALSE)</f>
        <v>27.544881889763779</v>
      </c>
      <c r="T2463" s="7">
        <f>VLOOKUP(R2463,box_office!$C:$F,3,FALSE)</f>
        <v>4.71</v>
      </c>
      <c r="U2463" s="7">
        <f>VLOOKUP(R2463,box_office!$C:$F,4,FALSE)</f>
        <v>25000</v>
      </c>
    </row>
    <row r="2464" spans="1:21" x14ac:dyDescent="0.3">
      <c r="A2464" s="3" t="s">
        <v>2111</v>
      </c>
      <c r="B2464" s="4" t="s">
        <v>89</v>
      </c>
      <c r="C2464" s="3" t="s">
        <v>2113</v>
      </c>
      <c r="D2464" s="3" t="s">
        <v>28</v>
      </c>
      <c r="F2464" s="3">
        <v>6.3</v>
      </c>
      <c r="G2464" s="3">
        <v>9</v>
      </c>
      <c r="H2464" s="3">
        <v>186</v>
      </c>
      <c r="I2464" s="6" t="s">
        <v>95</v>
      </c>
      <c r="J2464" s="6">
        <v>21275</v>
      </c>
      <c r="K2464" s="4">
        <v>41830</v>
      </c>
      <c r="L2464" s="7" t="s">
        <v>31</v>
      </c>
      <c r="M2464" s="7" t="s">
        <v>229</v>
      </c>
      <c r="N2464" s="7" t="s">
        <v>294</v>
      </c>
      <c r="O2464" s="7">
        <v>114</v>
      </c>
      <c r="P2464" s="4">
        <f t="shared" si="115"/>
        <v>41835</v>
      </c>
      <c r="Q2464" s="4">
        <f t="shared" si="116"/>
        <v>41836</v>
      </c>
      <c r="R2464" s="7" t="str">
        <f t="shared" si="114"/>
        <v>id7848541836</v>
      </c>
      <c r="S2464" s="7">
        <f>VLOOKUP(R2464,box_office!$C:$F,2,FALSE)</f>
        <v>23.8</v>
      </c>
      <c r="T2464" s="7">
        <f>VLOOKUP(R2464,box_office!$C:$F,3,FALSE)</f>
        <v>4.68</v>
      </c>
      <c r="U2464" s="7">
        <f>VLOOKUP(R2464,box_office!$C:$F,4,FALSE)</f>
        <v>25000</v>
      </c>
    </row>
    <row r="2465" spans="1:21" x14ac:dyDescent="0.3">
      <c r="A2465" s="3" t="s">
        <v>2111</v>
      </c>
      <c r="B2465" s="4" t="s">
        <v>1794</v>
      </c>
      <c r="C2465" s="3" t="s">
        <v>2113</v>
      </c>
      <c r="D2465" s="3" t="s">
        <v>28</v>
      </c>
      <c r="F2465" s="3">
        <v>6.3</v>
      </c>
      <c r="G2465" s="3">
        <v>10</v>
      </c>
      <c r="H2465" s="3">
        <v>197</v>
      </c>
      <c r="I2465" s="6" t="s">
        <v>95</v>
      </c>
      <c r="J2465" s="6">
        <v>21718</v>
      </c>
      <c r="K2465" s="4">
        <v>41830</v>
      </c>
      <c r="L2465" s="7" t="s">
        <v>31</v>
      </c>
      <c r="M2465" s="7" t="s">
        <v>229</v>
      </c>
      <c r="N2465" s="7" t="s">
        <v>294</v>
      </c>
      <c r="O2465" s="7">
        <v>114</v>
      </c>
      <c r="P2465" s="4">
        <f t="shared" si="115"/>
        <v>41836</v>
      </c>
      <c r="Q2465" s="4">
        <f t="shared" si="116"/>
        <v>41837</v>
      </c>
      <c r="R2465" s="7" t="str">
        <f t="shared" si="114"/>
        <v>id7848541837</v>
      </c>
      <c r="S2465" s="7">
        <f>VLOOKUP(R2465,box_office!$C:$F,2,FALSE)</f>
        <v>13.66456692913386</v>
      </c>
      <c r="T2465" s="7">
        <f>VLOOKUP(R2465,box_office!$C:$F,3,FALSE)</f>
        <v>4.87</v>
      </c>
      <c r="U2465" s="7">
        <f>VLOOKUP(R2465,box_office!$C:$F,4,FALSE)</f>
        <v>14000</v>
      </c>
    </row>
    <row r="2466" spans="1:21" x14ac:dyDescent="0.3">
      <c r="A2466" s="3" t="s">
        <v>2111</v>
      </c>
      <c r="B2466" s="4" t="s">
        <v>1029</v>
      </c>
      <c r="C2466" s="3" t="s">
        <v>2113</v>
      </c>
      <c r="D2466" s="3" t="s">
        <v>28</v>
      </c>
      <c r="F2466" s="3">
        <v>6.3</v>
      </c>
      <c r="G2466" s="3">
        <v>10</v>
      </c>
      <c r="H2466" s="3">
        <v>197</v>
      </c>
      <c r="I2466" s="6" t="s">
        <v>95</v>
      </c>
      <c r="J2466" s="6">
        <v>22314</v>
      </c>
      <c r="K2466" s="4">
        <v>41830</v>
      </c>
      <c r="L2466" s="7" t="s">
        <v>31</v>
      </c>
      <c r="M2466" s="7" t="s">
        <v>229</v>
      </c>
      <c r="N2466" s="7" t="s">
        <v>294</v>
      </c>
      <c r="O2466" s="7">
        <v>114</v>
      </c>
      <c r="P2466" s="4">
        <f t="shared" si="115"/>
        <v>41837</v>
      </c>
      <c r="Q2466" s="4">
        <f t="shared" si="116"/>
        <v>41838</v>
      </c>
      <c r="R2466" s="7" t="str">
        <f t="shared" si="114"/>
        <v>id7848541838</v>
      </c>
      <c r="S2466" s="7">
        <f>VLOOKUP(R2466,box_office!$C:$F,2,FALSE)</f>
        <v>9.5055118110236219</v>
      </c>
      <c r="T2466" s="7">
        <f>VLOOKUP(R2466,box_office!$C:$F,3,FALSE)</f>
        <v>4.91</v>
      </c>
      <c r="U2466" s="7">
        <f>VLOOKUP(R2466,box_office!$C:$F,4,FALSE)</f>
        <v>8784</v>
      </c>
    </row>
    <row r="2467" spans="1:21" x14ac:dyDescent="0.3">
      <c r="A2467" s="3" t="s">
        <v>2111</v>
      </c>
      <c r="B2467" s="4" t="s">
        <v>1034</v>
      </c>
      <c r="C2467" s="3" t="s">
        <v>2113</v>
      </c>
      <c r="D2467" s="3" t="s">
        <v>28</v>
      </c>
      <c r="F2467" s="3">
        <v>6.3</v>
      </c>
      <c r="G2467" s="3">
        <v>11</v>
      </c>
      <c r="H2467" s="3">
        <v>204</v>
      </c>
      <c r="I2467" s="6" t="s">
        <v>95</v>
      </c>
      <c r="J2467" s="6">
        <v>22861</v>
      </c>
      <c r="K2467" s="4">
        <v>41830</v>
      </c>
      <c r="L2467" s="7" t="s">
        <v>31</v>
      </c>
      <c r="M2467" s="7" t="s">
        <v>229</v>
      </c>
      <c r="N2467" s="7" t="s">
        <v>294</v>
      </c>
      <c r="O2467" s="7">
        <v>114</v>
      </c>
      <c r="P2467" s="4">
        <f t="shared" si="115"/>
        <v>41838</v>
      </c>
      <c r="Q2467" s="4">
        <f t="shared" si="116"/>
        <v>41839</v>
      </c>
      <c r="R2467" s="7" t="str">
        <f t="shared" si="114"/>
        <v>id7848541839</v>
      </c>
      <c r="S2467" s="7">
        <f>VLOOKUP(R2467,box_office!$C:$F,2,FALSE)</f>
        <v>11.634645669291338</v>
      </c>
      <c r="T2467" s="7">
        <f>VLOOKUP(R2467,box_office!$C:$F,3,FALSE)</f>
        <v>5.0599999999999996</v>
      </c>
      <c r="U2467" s="7">
        <f>VLOOKUP(R2467,box_office!$C:$F,4,FALSE)</f>
        <v>7421</v>
      </c>
    </row>
    <row r="2468" spans="1:21" x14ac:dyDescent="0.3">
      <c r="A2468" s="3" t="s">
        <v>2111</v>
      </c>
      <c r="B2468" s="4" t="s">
        <v>1036</v>
      </c>
      <c r="C2468" s="3" t="s">
        <v>2113</v>
      </c>
      <c r="D2468" s="3" t="s">
        <v>28</v>
      </c>
      <c r="F2468" s="3">
        <v>6.3</v>
      </c>
      <c r="G2468" s="3">
        <v>11</v>
      </c>
      <c r="H2468" s="3">
        <v>205</v>
      </c>
      <c r="I2468" s="6" t="s">
        <v>95</v>
      </c>
      <c r="J2468" s="6">
        <v>24188</v>
      </c>
      <c r="K2468" s="4">
        <v>41830</v>
      </c>
      <c r="L2468" s="7" t="s">
        <v>31</v>
      </c>
      <c r="M2468" s="7" t="s">
        <v>229</v>
      </c>
      <c r="N2468" s="7" t="s">
        <v>294</v>
      </c>
      <c r="O2468" s="7">
        <v>114</v>
      </c>
      <c r="P2468" s="4">
        <f t="shared" si="115"/>
        <v>41839</v>
      </c>
      <c r="Q2468" s="4">
        <f t="shared" si="116"/>
        <v>41840</v>
      </c>
      <c r="R2468" s="7" t="str">
        <f t="shared" si="114"/>
        <v>id7848541840</v>
      </c>
      <c r="S2468" s="7">
        <f>VLOOKUP(R2468,box_office!$C:$F,2,FALSE)</f>
        <v>11.738582677165354</v>
      </c>
      <c r="T2468" s="7">
        <f>VLOOKUP(R2468,box_office!$C:$F,3,FALSE)</f>
        <v>5.01</v>
      </c>
      <c r="U2468" s="7">
        <f>VLOOKUP(R2468,box_office!$C:$F,4,FALSE)</f>
        <v>7538</v>
      </c>
    </row>
    <row r="2469" spans="1:21" x14ac:dyDescent="0.3">
      <c r="A2469" s="3" t="s">
        <v>2111</v>
      </c>
      <c r="B2469" s="4" t="s">
        <v>1038</v>
      </c>
      <c r="C2469" s="3" t="s">
        <v>2113</v>
      </c>
      <c r="D2469" s="3" t="s">
        <v>28</v>
      </c>
      <c r="F2469" s="3">
        <v>6.3</v>
      </c>
      <c r="G2469" s="3">
        <v>11</v>
      </c>
      <c r="H2469" s="3">
        <v>206</v>
      </c>
      <c r="I2469" s="6" t="s">
        <v>95</v>
      </c>
      <c r="J2469" s="6">
        <v>25270</v>
      </c>
      <c r="K2469" s="4">
        <v>41830</v>
      </c>
      <c r="L2469" s="7" t="s">
        <v>31</v>
      </c>
      <c r="M2469" s="7" t="s">
        <v>229</v>
      </c>
      <c r="N2469" s="7" t="s">
        <v>294</v>
      </c>
      <c r="O2469" s="7">
        <v>114</v>
      </c>
      <c r="P2469" s="4">
        <f t="shared" si="115"/>
        <v>41840</v>
      </c>
      <c r="Q2469" s="4">
        <f t="shared" si="116"/>
        <v>41841</v>
      </c>
      <c r="R2469" s="7" t="str">
        <f t="shared" si="114"/>
        <v>id7848541841</v>
      </c>
      <c r="S2469" s="7">
        <f>VLOOKUP(R2469,box_office!$C:$F,2,FALSE)</f>
        <v>7.0629921259842527</v>
      </c>
      <c r="T2469" s="7">
        <f>VLOOKUP(R2469,box_office!$C:$F,3,FALSE)</f>
        <v>4.8499999999999996</v>
      </c>
      <c r="U2469" s="7">
        <f>VLOOKUP(R2469,box_office!$C:$F,4,FALSE)</f>
        <v>8064</v>
      </c>
    </row>
    <row r="2470" spans="1:21" x14ac:dyDescent="0.3">
      <c r="A2470" s="3" t="s">
        <v>2111</v>
      </c>
      <c r="B2470" s="4" t="s">
        <v>1040</v>
      </c>
      <c r="C2470" s="3" t="s">
        <v>2113</v>
      </c>
      <c r="D2470" s="3" t="s">
        <v>28</v>
      </c>
      <c r="F2470" s="3">
        <v>6.2</v>
      </c>
      <c r="G2470" s="3">
        <v>13</v>
      </c>
      <c r="H2470" s="3">
        <v>219</v>
      </c>
      <c r="I2470" s="6" t="s">
        <v>95</v>
      </c>
      <c r="J2470" s="6">
        <v>26534</v>
      </c>
      <c r="K2470" s="4">
        <v>41830</v>
      </c>
      <c r="L2470" s="7" t="s">
        <v>31</v>
      </c>
      <c r="M2470" s="7" t="s">
        <v>229</v>
      </c>
      <c r="N2470" s="7" t="s">
        <v>294</v>
      </c>
      <c r="O2470" s="7">
        <v>114</v>
      </c>
      <c r="P2470" s="4">
        <f t="shared" si="115"/>
        <v>41842</v>
      </c>
      <c r="Q2470" s="4">
        <f t="shared" si="116"/>
        <v>41843</v>
      </c>
      <c r="R2470" s="7" t="str">
        <f t="shared" si="114"/>
        <v>id7848541843</v>
      </c>
      <c r="S2470" s="7">
        <f>VLOOKUP(R2470,box_office!$C:$F,2,FALSE)</f>
        <v>7.001574803149607</v>
      </c>
      <c r="T2470" s="7">
        <f>VLOOKUP(R2470,box_office!$C:$F,3,FALSE)</f>
        <v>4.79</v>
      </c>
      <c r="U2470" s="7">
        <f>VLOOKUP(R2470,box_office!$C:$F,4,FALSE)</f>
        <v>8584</v>
      </c>
    </row>
    <row r="2471" spans="1:21" x14ac:dyDescent="0.3">
      <c r="A2471" s="3" t="s">
        <v>2111</v>
      </c>
      <c r="B2471" s="4" t="s">
        <v>2127</v>
      </c>
      <c r="C2471" s="3" t="s">
        <v>2113</v>
      </c>
      <c r="D2471" s="3" t="s">
        <v>28</v>
      </c>
      <c r="F2471" s="3">
        <v>6.2</v>
      </c>
      <c r="G2471" s="3">
        <v>13</v>
      </c>
      <c r="H2471" s="3">
        <v>219</v>
      </c>
      <c r="I2471" s="6" t="s">
        <v>95</v>
      </c>
      <c r="J2471" s="6">
        <v>26723</v>
      </c>
      <c r="K2471" s="4">
        <v>41830</v>
      </c>
      <c r="L2471" s="7" t="s">
        <v>31</v>
      </c>
      <c r="M2471" s="7" t="s">
        <v>229</v>
      </c>
      <c r="N2471" s="7" t="s">
        <v>294</v>
      </c>
      <c r="O2471" s="7">
        <v>114</v>
      </c>
      <c r="P2471" s="4">
        <f t="shared" si="115"/>
        <v>41843</v>
      </c>
      <c r="Q2471" s="4">
        <f t="shared" si="116"/>
        <v>41844</v>
      </c>
      <c r="R2471" s="7" t="str">
        <f t="shared" si="114"/>
        <v>id7848541844</v>
      </c>
      <c r="S2471" s="7">
        <f>VLOOKUP(R2471,box_office!$C:$F,2,FALSE)</f>
        <v>2.4409448818897639</v>
      </c>
      <c r="T2471" s="7">
        <f>VLOOKUP(R2471,box_office!$C:$F,3,FALSE)</f>
        <v>5.0199999999999996</v>
      </c>
      <c r="U2471" s="7">
        <f>VLOOKUP(R2471,box_office!$C:$F,4,FALSE)</f>
        <v>4048</v>
      </c>
    </row>
    <row r="2472" spans="1:21" x14ac:dyDescent="0.3">
      <c r="A2472" s="3" t="s">
        <v>2111</v>
      </c>
      <c r="B2472" s="4" t="s">
        <v>1042</v>
      </c>
      <c r="C2472" s="3" t="s">
        <v>2113</v>
      </c>
      <c r="D2472" s="3" t="s">
        <v>28</v>
      </c>
      <c r="F2472" s="3">
        <v>6.2</v>
      </c>
      <c r="G2472" s="3">
        <v>14</v>
      </c>
      <c r="H2472" s="3">
        <v>225</v>
      </c>
      <c r="I2472" s="6" t="s">
        <v>95</v>
      </c>
      <c r="J2472" s="6">
        <v>26970</v>
      </c>
      <c r="K2472" s="4">
        <v>41830</v>
      </c>
      <c r="L2472" s="7" t="s">
        <v>31</v>
      </c>
      <c r="M2472" s="7" t="s">
        <v>229</v>
      </c>
      <c r="N2472" s="7" t="s">
        <v>294</v>
      </c>
      <c r="O2472" s="7">
        <v>114</v>
      </c>
      <c r="P2472" s="4">
        <f t="shared" si="115"/>
        <v>41844</v>
      </c>
      <c r="Q2472" s="4">
        <f t="shared" si="116"/>
        <v>41845</v>
      </c>
      <c r="R2472" s="7" t="str">
        <f t="shared" si="114"/>
        <v>id7848541845</v>
      </c>
      <c r="S2472" s="7">
        <f>VLOOKUP(R2472,box_office!$C:$F,2,FALSE)</f>
        <v>1.6440944881889767</v>
      </c>
      <c r="T2472" s="7">
        <f>VLOOKUP(R2472,box_office!$C:$F,3,FALSE)</f>
        <v>5.29</v>
      </c>
      <c r="U2472" s="7">
        <f>VLOOKUP(R2472,box_office!$C:$F,4,FALSE)</f>
        <v>2068</v>
      </c>
    </row>
    <row r="2473" spans="1:21" x14ac:dyDescent="0.3">
      <c r="A2473" s="3" t="s">
        <v>2111</v>
      </c>
      <c r="B2473" s="4" t="s">
        <v>1044</v>
      </c>
      <c r="C2473" s="3" t="s">
        <v>2113</v>
      </c>
      <c r="D2473" s="3" t="s">
        <v>28</v>
      </c>
      <c r="E2473" s="3" t="s">
        <v>2130</v>
      </c>
      <c r="F2473" s="3">
        <v>6.2</v>
      </c>
      <c r="G2473" s="3">
        <v>15</v>
      </c>
      <c r="H2473" s="3">
        <v>233</v>
      </c>
      <c r="I2473" s="6" t="s">
        <v>95</v>
      </c>
      <c r="J2473" s="6">
        <v>25686</v>
      </c>
      <c r="K2473" s="4">
        <v>41830</v>
      </c>
      <c r="L2473" s="7" t="s">
        <v>31</v>
      </c>
      <c r="M2473" s="7" t="s">
        <v>229</v>
      </c>
      <c r="N2473" s="7" t="s">
        <v>294</v>
      </c>
      <c r="O2473" s="7">
        <v>114</v>
      </c>
      <c r="P2473" s="4">
        <f t="shared" si="115"/>
        <v>41845</v>
      </c>
      <c r="Q2473" s="4">
        <f t="shared" si="116"/>
        <v>41846</v>
      </c>
      <c r="R2473" s="7" t="str">
        <f t="shared" si="114"/>
        <v>id7848541846</v>
      </c>
      <c r="S2473" s="7">
        <f>VLOOKUP(R2473,box_office!$C:$F,2,FALSE)</f>
        <v>2.4078740157480318</v>
      </c>
      <c r="T2473" s="7">
        <f>VLOOKUP(R2473,box_office!$C:$F,3,FALSE)</f>
        <v>5.12</v>
      </c>
      <c r="U2473" s="7">
        <f>VLOOKUP(R2473,box_office!$C:$F,4,FALSE)</f>
        <v>2137</v>
      </c>
    </row>
    <row r="2474" spans="1:21" x14ac:dyDescent="0.3">
      <c r="A2474" s="3" t="s">
        <v>2111</v>
      </c>
      <c r="B2474" s="4" t="s">
        <v>1046</v>
      </c>
      <c r="C2474" s="3" t="s">
        <v>2113</v>
      </c>
      <c r="D2474" s="3" t="s">
        <v>28</v>
      </c>
      <c r="E2474" s="3" t="s">
        <v>2130</v>
      </c>
      <c r="F2474" s="3">
        <v>6.2</v>
      </c>
      <c r="G2474" s="3">
        <v>15</v>
      </c>
      <c r="H2474" s="3">
        <v>233</v>
      </c>
      <c r="I2474" s="6" t="s">
        <v>95</v>
      </c>
      <c r="J2474" s="6">
        <v>25808</v>
      </c>
      <c r="K2474" s="4">
        <v>41830</v>
      </c>
      <c r="L2474" s="7" t="s">
        <v>31</v>
      </c>
      <c r="M2474" s="7" t="s">
        <v>229</v>
      </c>
      <c r="N2474" s="7" t="s">
        <v>294</v>
      </c>
      <c r="O2474" s="7">
        <v>114</v>
      </c>
      <c r="P2474" s="4">
        <f t="shared" si="115"/>
        <v>41846</v>
      </c>
      <c r="Q2474" s="4">
        <f t="shared" si="116"/>
        <v>41847</v>
      </c>
      <c r="R2474" s="7" t="str">
        <f t="shared" si="114"/>
        <v>id7848541847</v>
      </c>
      <c r="S2474" s="7">
        <f>VLOOKUP(R2474,box_office!$C:$F,2,FALSE)</f>
        <v>2.5685039370078742</v>
      </c>
      <c r="T2474" s="7">
        <f>VLOOKUP(R2474,box_office!$C:$F,3,FALSE)</f>
        <v>5.12</v>
      </c>
      <c r="U2474" s="7">
        <f>VLOOKUP(R2474,box_office!$C:$F,4,FALSE)</f>
        <v>2385</v>
      </c>
    </row>
    <row r="2475" spans="1:21" x14ac:dyDescent="0.3">
      <c r="A2475" s="3" t="s">
        <v>2111</v>
      </c>
      <c r="B2475" s="4" t="s">
        <v>1048</v>
      </c>
      <c r="C2475" s="3" t="s">
        <v>2113</v>
      </c>
      <c r="D2475" s="3" t="s">
        <v>28</v>
      </c>
      <c r="E2475" s="3" t="s">
        <v>2130</v>
      </c>
      <c r="F2475" s="3">
        <v>6.2</v>
      </c>
      <c r="G2475" s="3">
        <v>15</v>
      </c>
      <c r="H2475" s="3">
        <v>233</v>
      </c>
      <c r="I2475" s="6" t="s">
        <v>95</v>
      </c>
      <c r="J2475" s="6">
        <v>26133</v>
      </c>
      <c r="K2475" s="4">
        <v>41830</v>
      </c>
      <c r="L2475" s="7" t="s">
        <v>31</v>
      </c>
      <c r="M2475" s="7" t="s">
        <v>229</v>
      </c>
      <c r="N2475" s="7" t="s">
        <v>294</v>
      </c>
      <c r="O2475" s="7">
        <v>114</v>
      </c>
      <c r="P2475" s="4">
        <f t="shared" si="115"/>
        <v>41848</v>
      </c>
      <c r="Q2475" s="4">
        <f t="shared" si="116"/>
        <v>41849</v>
      </c>
      <c r="R2475" s="7" t="str">
        <f t="shared" si="114"/>
        <v>id7848541849</v>
      </c>
      <c r="S2475" s="7">
        <f>VLOOKUP(R2475,box_office!$C:$F,2,FALSE)</f>
        <v>2.4047244094488192</v>
      </c>
      <c r="T2475" s="7">
        <f>VLOOKUP(R2475,box_office!$C:$F,3,FALSE)</f>
        <v>4.7699999999999996</v>
      </c>
      <c r="U2475" s="7">
        <f>VLOOKUP(R2475,box_office!$C:$F,4,FALSE)</f>
        <v>3599</v>
      </c>
    </row>
    <row r="2476" spans="1:21" x14ac:dyDescent="0.3">
      <c r="A2476" s="3" t="s">
        <v>2111</v>
      </c>
      <c r="B2476" s="4" t="s">
        <v>1050</v>
      </c>
      <c r="C2476" s="3" t="s">
        <v>2113</v>
      </c>
      <c r="D2476" s="3" t="s">
        <v>28</v>
      </c>
      <c r="E2476" s="3" t="s">
        <v>2130</v>
      </c>
      <c r="F2476" s="3">
        <v>6.2</v>
      </c>
      <c r="G2476" s="3">
        <v>15</v>
      </c>
      <c r="H2476" s="3">
        <v>233</v>
      </c>
      <c r="I2476" s="6" t="s">
        <v>95</v>
      </c>
      <c r="J2476" s="6">
        <v>26567</v>
      </c>
      <c r="K2476" s="4">
        <v>41830</v>
      </c>
      <c r="L2476" s="7" t="s">
        <v>31</v>
      </c>
      <c r="M2476" s="7" t="s">
        <v>229</v>
      </c>
      <c r="N2476" s="7" t="s">
        <v>294</v>
      </c>
      <c r="O2476" s="7">
        <v>114</v>
      </c>
      <c r="P2476" s="4">
        <f t="shared" si="115"/>
        <v>41849</v>
      </c>
      <c r="Q2476" s="4">
        <f t="shared" si="116"/>
        <v>41850</v>
      </c>
      <c r="R2476" s="7" t="str">
        <f t="shared" si="114"/>
        <v>id7848541850</v>
      </c>
      <c r="S2476" s="7">
        <f>VLOOKUP(R2476,box_office!$C:$F,2,FALSE)</f>
        <v>1.1968503937007875</v>
      </c>
      <c r="T2476" s="7">
        <f>VLOOKUP(R2476,box_office!$C:$F,3,FALSE)</f>
        <v>4.93</v>
      </c>
      <c r="U2476" s="7">
        <f>VLOOKUP(R2476,box_office!$C:$F,4,FALSE)</f>
        <v>2205</v>
      </c>
    </row>
    <row r="2477" spans="1:21" x14ac:dyDescent="0.3">
      <c r="A2477" s="3" t="s">
        <v>2111</v>
      </c>
      <c r="B2477" s="4" t="s">
        <v>487</v>
      </c>
      <c r="C2477" s="3" t="s">
        <v>2113</v>
      </c>
      <c r="D2477" s="3" t="s">
        <v>28</v>
      </c>
      <c r="E2477" s="3" t="s">
        <v>2130</v>
      </c>
      <c r="F2477" s="3">
        <v>6.2</v>
      </c>
      <c r="G2477" s="3">
        <v>15</v>
      </c>
      <c r="H2477" s="3">
        <v>232</v>
      </c>
      <c r="I2477" s="6" t="s">
        <v>95</v>
      </c>
      <c r="J2477" s="6">
        <v>26692</v>
      </c>
      <c r="K2477" s="4">
        <v>41830</v>
      </c>
      <c r="L2477" s="7" t="s">
        <v>31</v>
      </c>
      <c r="M2477" s="7" t="s">
        <v>229</v>
      </c>
      <c r="N2477" s="7" t="s">
        <v>294</v>
      </c>
      <c r="O2477" s="7">
        <v>114</v>
      </c>
      <c r="P2477" s="4">
        <f t="shared" si="115"/>
        <v>41850</v>
      </c>
      <c r="Q2477" s="4">
        <f t="shared" si="116"/>
        <v>41851</v>
      </c>
      <c r="R2477" s="7" t="str">
        <f t="shared" si="114"/>
        <v>id7848541851</v>
      </c>
      <c r="S2477" s="7">
        <f>VLOOKUP(R2477,box_office!$C:$F,2,FALSE)</f>
        <v>0.56535433070866148</v>
      </c>
      <c r="T2477" s="7">
        <f>VLOOKUP(R2477,box_office!$C:$F,3,FALSE)</f>
        <v>5.0599999999999996</v>
      </c>
      <c r="U2477" s="7">
        <f>VLOOKUP(R2477,box_office!$C:$F,4,FALSE)</f>
        <v>1117</v>
      </c>
    </row>
    <row r="2478" spans="1:21" x14ac:dyDescent="0.3">
      <c r="A2478" s="3" t="s">
        <v>2111</v>
      </c>
      <c r="B2478" s="4" t="s">
        <v>491</v>
      </c>
      <c r="C2478" s="3" t="s">
        <v>2113</v>
      </c>
      <c r="D2478" s="3" t="s">
        <v>28</v>
      </c>
      <c r="E2478" s="3" t="s">
        <v>2130</v>
      </c>
      <c r="F2478" s="3">
        <v>6.2</v>
      </c>
      <c r="G2478" s="3">
        <v>15</v>
      </c>
      <c r="H2478" s="3">
        <v>232</v>
      </c>
      <c r="I2478" s="6" t="s">
        <v>95</v>
      </c>
      <c r="J2478" s="6">
        <v>26797</v>
      </c>
      <c r="K2478" s="4">
        <v>41830</v>
      </c>
      <c r="L2478" s="7" t="s">
        <v>31</v>
      </c>
      <c r="M2478" s="7" t="s">
        <v>229</v>
      </c>
      <c r="N2478" s="7" t="s">
        <v>294</v>
      </c>
      <c r="O2478" s="7">
        <v>114</v>
      </c>
      <c r="P2478" s="4">
        <f t="shared" si="115"/>
        <v>41851</v>
      </c>
      <c r="Q2478" s="4">
        <f t="shared" si="116"/>
        <v>41852</v>
      </c>
      <c r="R2478" s="7" t="str">
        <f t="shared" si="114"/>
        <v>id7848541852</v>
      </c>
      <c r="S2478" s="7">
        <f>VLOOKUP(R2478,box_office!$C:$F,2,FALSE)</f>
        <v>0.19055118110236222</v>
      </c>
      <c r="T2478" s="7">
        <f>VLOOKUP(R2478,box_office!$C:$F,3,FALSE)</f>
        <v>5.37</v>
      </c>
      <c r="U2478" s="7">
        <f>VLOOKUP(R2478,box_office!$C:$F,4,FALSE)</f>
        <v>324</v>
      </c>
    </row>
    <row r="2479" spans="1:21" x14ac:dyDescent="0.3">
      <c r="A2479" s="3" t="s">
        <v>2111</v>
      </c>
      <c r="B2479" s="4" t="s">
        <v>493</v>
      </c>
      <c r="C2479" s="3" t="s">
        <v>2113</v>
      </c>
      <c r="D2479" s="3" t="s">
        <v>28</v>
      </c>
      <c r="E2479" s="3" t="s">
        <v>2130</v>
      </c>
      <c r="F2479" s="3">
        <v>6.2</v>
      </c>
      <c r="G2479" s="3">
        <v>15</v>
      </c>
      <c r="H2479" s="3">
        <v>232</v>
      </c>
      <c r="I2479" s="6" t="s">
        <v>95</v>
      </c>
      <c r="J2479" s="6">
        <v>26858</v>
      </c>
      <c r="K2479" s="4">
        <v>41830</v>
      </c>
      <c r="L2479" s="7" t="s">
        <v>31</v>
      </c>
      <c r="M2479" s="7" t="s">
        <v>229</v>
      </c>
      <c r="N2479" s="7" t="s">
        <v>294</v>
      </c>
      <c r="O2479" s="7">
        <v>114</v>
      </c>
      <c r="P2479" s="4">
        <f t="shared" si="115"/>
        <v>41852</v>
      </c>
      <c r="Q2479" s="4">
        <f t="shared" si="116"/>
        <v>41853</v>
      </c>
      <c r="R2479" s="7" t="str">
        <f t="shared" si="114"/>
        <v>id7848541853</v>
      </c>
      <c r="S2479" s="7">
        <f>VLOOKUP(R2479,box_office!$C:$F,2,FALSE)</f>
        <v>0.37795275590551181</v>
      </c>
      <c r="T2479" s="7">
        <f>VLOOKUP(R2479,box_office!$C:$F,3,FALSE)</f>
        <v>5.24</v>
      </c>
      <c r="U2479" s="7">
        <f>VLOOKUP(R2479,box_office!$C:$F,4,FALSE)</f>
        <v>277</v>
      </c>
    </row>
    <row r="2480" spans="1:21" x14ac:dyDescent="0.3">
      <c r="A2480" s="3" t="s">
        <v>2111</v>
      </c>
      <c r="B2480" s="4" t="s">
        <v>495</v>
      </c>
      <c r="C2480" s="3" t="s">
        <v>2113</v>
      </c>
      <c r="D2480" s="3" t="s">
        <v>28</v>
      </c>
      <c r="E2480" s="3" t="s">
        <v>2130</v>
      </c>
      <c r="F2480" s="3">
        <v>6.2</v>
      </c>
      <c r="G2480" s="3">
        <v>15</v>
      </c>
      <c r="H2480" s="3">
        <v>232</v>
      </c>
      <c r="I2480" s="6" t="s">
        <v>95</v>
      </c>
      <c r="J2480" s="6">
        <v>26908</v>
      </c>
      <c r="K2480" s="4">
        <v>41830</v>
      </c>
      <c r="L2480" s="7" t="s">
        <v>31</v>
      </c>
      <c r="M2480" s="7" t="s">
        <v>229</v>
      </c>
      <c r="N2480" s="7" t="s">
        <v>294</v>
      </c>
      <c r="O2480" s="7">
        <v>114</v>
      </c>
      <c r="P2480" s="4">
        <f t="shared" si="115"/>
        <v>41853</v>
      </c>
      <c r="Q2480" s="4">
        <f t="shared" si="116"/>
        <v>41854</v>
      </c>
      <c r="R2480" s="7" t="str">
        <f t="shared" si="114"/>
        <v>id7848541854</v>
      </c>
      <c r="S2480" s="7">
        <f>VLOOKUP(R2480,box_office!$C:$F,2,FALSE)</f>
        <v>0.25196850393700793</v>
      </c>
      <c r="T2480" s="7">
        <f>VLOOKUP(R2480,box_office!$C:$F,3,FALSE)</f>
        <v>5.0599999999999996</v>
      </c>
      <c r="U2480" s="7">
        <f>VLOOKUP(R2480,box_office!$C:$F,4,FALSE)</f>
        <v>293</v>
      </c>
    </row>
    <row r="2481" spans="1:21" x14ac:dyDescent="0.3">
      <c r="A2481" s="3" t="s">
        <v>2111</v>
      </c>
      <c r="B2481" s="4" t="s">
        <v>497</v>
      </c>
      <c r="C2481" s="3" t="s">
        <v>2113</v>
      </c>
      <c r="D2481" s="3" t="s">
        <v>28</v>
      </c>
      <c r="E2481" s="3" t="s">
        <v>2130</v>
      </c>
      <c r="F2481" s="3">
        <v>6.2</v>
      </c>
      <c r="G2481" s="3">
        <v>15</v>
      </c>
      <c r="H2481" s="3">
        <v>232</v>
      </c>
      <c r="I2481" s="6" t="s">
        <v>95</v>
      </c>
      <c r="J2481" s="6">
        <v>26975</v>
      </c>
      <c r="K2481" s="4">
        <v>41830</v>
      </c>
      <c r="L2481" s="7" t="s">
        <v>31</v>
      </c>
      <c r="M2481" s="7" t="s">
        <v>229</v>
      </c>
      <c r="N2481" s="7" t="s">
        <v>294</v>
      </c>
      <c r="O2481" s="7">
        <v>114</v>
      </c>
      <c r="P2481" s="4">
        <f t="shared" si="115"/>
        <v>41854</v>
      </c>
      <c r="Q2481" s="4">
        <f t="shared" si="116"/>
        <v>41855</v>
      </c>
      <c r="R2481" s="7" t="str">
        <f t="shared" si="114"/>
        <v>id7848541855</v>
      </c>
      <c r="S2481" s="7">
        <f>VLOOKUP(R2481,box_office!$C:$F,2,FALSE)</f>
        <v>0.14803149606299215</v>
      </c>
      <c r="T2481" s="7">
        <f>VLOOKUP(R2481,box_office!$C:$F,3,FALSE)</f>
        <v>4.7699999999999996</v>
      </c>
      <c r="U2481" s="7">
        <f>VLOOKUP(R2481,box_office!$C:$F,4,FALSE)</f>
        <v>312</v>
      </c>
    </row>
    <row r="2482" spans="1:21" x14ac:dyDescent="0.3">
      <c r="A2482" s="3" t="s">
        <v>2111</v>
      </c>
      <c r="B2482" s="4" t="s">
        <v>499</v>
      </c>
      <c r="C2482" s="3" t="s">
        <v>2113</v>
      </c>
      <c r="D2482" s="3" t="s">
        <v>28</v>
      </c>
      <c r="E2482" s="3" t="s">
        <v>2130</v>
      </c>
      <c r="F2482" s="3">
        <v>6.2</v>
      </c>
      <c r="G2482" s="3">
        <v>15</v>
      </c>
      <c r="H2482" s="3">
        <v>232</v>
      </c>
      <c r="I2482" s="6" t="s">
        <v>95</v>
      </c>
      <c r="J2482" s="6">
        <v>27035</v>
      </c>
      <c r="K2482" s="4">
        <v>41830</v>
      </c>
      <c r="L2482" s="7" t="s">
        <v>31</v>
      </c>
      <c r="M2482" s="7" t="s">
        <v>229</v>
      </c>
      <c r="N2482" s="7" t="s">
        <v>294</v>
      </c>
      <c r="O2482" s="7">
        <v>114</v>
      </c>
      <c r="P2482" s="4">
        <f t="shared" si="115"/>
        <v>41855</v>
      </c>
      <c r="Q2482" s="4">
        <f t="shared" si="116"/>
        <v>41856</v>
      </c>
      <c r="R2482" s="7" t="str">
        <f t="shared" si="114"/>
        <v>id7848541856</v>
      </c>
      <c r="S2482" s="7">
        <f>VLOOKUP(R2482,box_office!$C:$F,2,FALSE)</f>
        <v>0.14330708661417321</v>
      </c>
      <c r="T2482" s="7">
        <f>VLOOKUP(R2482,box_office!$C:$F,3,FALSE)</f>
        <v>4.76</v>
      </c>
      <c r="U2482" s="7">
        <f>VLOOKUP(R2482,box_office!$C:$F,4,FALSE)</f>
        <v>336</v>
      </c>
    </row>
    <row r="2483" spans="1:21" x14ac:dyDescent="0.3">
      <c r="A2483" s="3" t="s">
        <v>2111</v>
      </c>
      <c r="B2483" s="4" t="s">
        <v>501</v>
      </c>
      <c r="C2483" s="3" t="s">
        <v>2113</v>
      </c>
      <c r="D2483" s="3" t="s">
        <v>28</v>
      </c>
      <c r="E2483" s="3" t="s">
        <v>2130</v>
      </c>
      <c r="F2483" s="3">
        <v>6.2</v>
      </c>
      <c r="G2483" s="3">
        <v>15</v>
      </c>
      <c r="H2483" s="3">
        <v>232</v>
      </c>
      <c r="I2483" s="6" t="s">
        <v>95</v>
      </c>
      <c r="J2483" s="6">
        <v>27087</v>
      </c>
      <c r="K2483" s="4">
        <v>41830</v>
      </c>
      <c r="L2483" s="7" t="s">
        <v>31</v>
      </c>
      <c r="M2483" s="7" t="s">
        <v>229</v>
      </c>
      <c r="N2483" s="7" t="s">
        <v>294</v>
      </c>
      <c r="O2483" s="7">
        <v>114</v>
      </c>
      <c r="P2483" s="4">
        <f t="shared" si="115"/>
        <v>41856</v>
      </c>
      <c r="Q2483" s="4">
        <f t="shared" si="116"/>
        <v>41857</v>
      </c>
      <c r="R2483" s="7" t="str">
        <f t="shared" si="114"/>
        <v>id7848541857</v>
      </c>
      <c r="S2483" s="7">
        <f>VLOOKUP(R2483,box_office!$C:$F,2,FALSE)</f>
        <v>0.13385826771653545</v>
      </c>
      <c r="T2483" s="7">
        <f>VLOOKUP(R2483,box_office!$C:$F,3,FALSE)</f>
        <v>4.82</v>
      </c>
      <c r="U2483" s="7">
        <f>VLOOKUP(R2483,box_office!$C:$F,4,FALSE)</f>
        <v>348</v>
      </c>
    </row>
    <row r="2484" spans="1:21" x14ac:dyDescent="0.3">
      <c r="A2484" s="3" t="s">
        <v>2111</v>
      </c>
      <c r="B2484" s="4" t="s">
        <v>503</v>
      </c>
      <c r="C2484" s="3" t="s">
        <v>2113</v>
      </c>
      <c r="D2484" s="3" t="s">
        <v>28</v>
      </c>
      <c r="E2484" s="3" t="s">
        <v>2130</v>
      </c>
      <c r="F2484" s="3">
        <v>6.2</v>
      </c>
      <c r="G2484" s="3">
        <v>15</v>
      </c>
      <c r="H2484" s="3">
        <v>232</v>
      </c>
      <c r="I2484" s="6" t="s">
        <v>95</v>
      </c>
      <c r="J2484" s="6">
        <v>27128</v>
      </c>
      <c r="K2484" s="4">
        <v>41830</v>
      </c>
      <c r="L2484" s="7" t="s">
        <v>31</v>
      </c>
      <c r="M2484" s="7" t="s">
        <v>229</v>
      </c>
      <c r="N2484" s="7" t="s">
        <v>294</v>
      </c>
      <c r="O2484" s="7">
        <v>114</v>
      </c>
      <c r="P2484" s="4">
        <f t="shared" si="115"/>
        <v>41857</v>
      </c>
      <c r="Q2484" s="4">
        <f t="shared" si="116"/>
        <v>41858</v>
      </c>
      <c r="R2484" s="7" t="str">
        <f t="shared" si="114"/>
        <v>id7848541858</v>
      </c>
      <c r="S2484" s="7">
        <f>VLOOKUP(R2484,box_office!$C:$F,2,FALSE)</f>
        <v>8.8188976377952755E-2</v>
      </c>
      <c r="T2484" s="7">
        <f>VLOOKUP(R2484,box_office!$C:$F,3,FALSE)</f>
        <v>4.8499999999999996</v>
      </c>
      <c r="U2484" s="7">
        <f>VLOOKUP(R2484,box_office!$C:$F,4,FALSE)</f>
        <v>228</v>
      </c>
    </row>
    <row r="2485" spans="1:21" hidden="1" x14ac:dyDescent="0.3">
      <c r="A2485" s="3" t="s">
        <v>2111</v>
      </c>
      <c r="B2485" s="4" t="s">
        <v>505</v>
      </c>
      <c r="C2485" s="3" t="s">
        <v>2113</v>
      </c>
      <c r="D2485" s="3" t="s">
        <v>28</v>
      </c>
      <c r="E2485" s="3" t="s">
        <v>2130</v>
      </c>
      <c r="F2485" s="3">
        <v>6.2</v>
      </c>
      <c r="G2485" s="3">
        <v>15</v>
      </c>
      <c r="H2485" s="3">
        <v>232</v>
      </c>
      <c r="I2485" s="3" t="s">
        <v>95</v>
      </c>
      <c r="J2485" s="3">
        <v>27166</v>
      </c>
      <c r="K2485" s="4">
        <v>41830</v>
      </c>
      <c r="L2485" t="s">
        <v>31</v>
      </c>
      <c r="M2485" t="s">
        <v>229</v>
      </c>
      <c r="N2485" t="s">
        <v>294</v>
      </c>
      <c r="O2485">
        <v>114</v>
      </c>
      <c r="P2485" s="4">
        <f t="shared" si="115"/>
        <v>41858</v>
      </c>
      <c r="Q2485" s="4">
        <f t="shared" si="116"/>
        <v>41859</v>
      </c>
      <c r="R2485" s="10" t="str">
        <f t="shared" si="114"/>
        <v>id7848541859</v>
      </c>
      <c r="S2485" s="9" t="e">
        <f>VLOOKUP(R2485,box_office!$C:$F,2,FALSE)</f>
        <v>#N/A</v>
      </c>
      <c r="T2485" s="9" t="e">
        <f>VLOOKUP(R2485,box_office!$C:$F,3,FALSE)</f>
        <v>#N/A</v>
      </c>
      <c r="U2485" s="9" t="e">
        <f>VLOOKUP(R2485,box_office!$C:$F,4,FALSE)</f>
        <v>#N/A</v>
      </c>
    </row>
    <row r="2486" spans="1:21" x14ac:dyDescent="0.3">
      <c r="A2486" s="3" t="s">
        <v>2111</v>
      </c>
      <c r="B2486" s="4" t="s">
        <v>507</v>
      </c>
      <c r="C2486" s="3" t="s">
        <v>2113</v>
      </c>
      <c r="D2486" s="3" t="s">
        <v>28</v>
      </c>
      <c r="E2486" s="3" t="s">
        <v>2130</v>
      </c>
      <c r="F2486" s="3">
        <v>6.2</v>
      </c>
      <c r="G2486" s="3">
        <v>15</v>
      </c>
      <c r="H2486" s="3">
        <v>232</v>
      </c>
      <c r="I2486" s="6" t="s">
        <v>95</v>
      </c>
      <c r="J2486" s="6">
        <v>27202</v>
      </c>
      <c r="K2486" s="4">
        <v>41830</v>
      </c>
      <c r="L2486" s="7" t="s">
        <v>31</v>
      </c>
      <c r="M2486" s="7" t="s">
        <v>229</v>
      </c>
      <c r="N2486" s="7" t="s">
        <v>294</v>
      </c>
      <c r="O2486" s="7">
        <v>114</v>
      </c>
      <c r="P2486" s="4">
        <f t="shared" si="115"/>
        <v>41859</v>
      </c>
      <c r="Q2486" s="4">
        <f t="shared" si="116"/>
        <v>41860</v>
      </c>
      <c r="R2486" s="7" t="str">
        <f t="shared" si="114"/>
        <v>id7848541860</v>
      </c>
      <c r="S2486" s="7">
        <f>VLOOKUP(R2486,box_office!$C:$F,2,FALSE)</f>
        <v>7.874015748031496E-2</v>
      </c>
      <c r="T2486" s="7">
        <f>VLOOKUP(R2486,box_office!$C:$F,3,FALSE)</f>
        <v>4.8</v>
      </c>
      <c r="U2486" s="7">
        <f>VLOOKUP(R2486,box_office!$C:$F,4,FALSE)</f>
        <v>127</v>
      </c>
    </row>
    <row r="2487" spans="1:21" hidden="1" x14ac:dyDescent="0.3">
      <c r="A2487" s="3" t="s">
        <v>2111</v>
      </c>
      <c r="B2487" s="4" t="s">
        <v>509</v>
      </c>
      <c r="C2487" s="3" t="s">
        <v>2113</v>
      </c>
      <c r="D2487" s="3" t="s">
        <v>28</v>
      </c>
      <c r="E2487" s="3" t="s">
        <v>2130</v>
      </c>
      <c r="F2487" s="3">
        <v>6.2</v>
      </c>
      <c r="G2487" s="3">
        <v>15</v>
      </c>
      <c r="H2487" s="3">
        <v>232</v>
      </c>
      <c r="I2487" s="3" t="s">
        <v>95</v>
      </c>
      <c r="J2487" s="3">
        <v>27253</v>
      </c>
      <c r="K2487" s="4">
        <v>41830</v>
      </c>
      <c r="L2487" t="s">
        <v>31</v>
      </c>
      <c r="M2487" t="s">
        <v>229</v>
      </c>
      <c r="N2487" t="s">
        <v>294</v>
      </c>
      <c r="O2487">
        <v>114</v>
      </c>
      <c r="P2487" s="4">
        <f t="shared" si="115"/>
        <v>41860</v>
      </c>
      <c r="Q2487" s="4">
        <f t="shared" si="116"/>
        <v>41861</v>
      </c>
      <c r="R2487" s="10" t="str">
        <f t="shared" si="114"/>
        <v>id7848541861</v>
      </c>
      <c r="S2487" s="9" t="e">
        <f>VLOOKUP(R2487,box_office!$C:$F,2,FALSE)</f>
        <v>#N/A</v>
      </c>
      <c r="T2487" s="9" t="e">
        <f>VLOOKUP(R2487,box_office!$C:$F,3,FALSE)</f>
        <v>#N/A</v>
      </c>
      <c r="U2487" s="9" t="e">
        <f>VLOOKUP(R2487,box_office!$C:$F,4,FALSE)</f>
        <v>#N/A</v>
      </c>
    </row>
    <row r="2488" spans="1:21" hidden="1" x14ac:dyDescent="0.3">
      <c r="A2488" s="3" t="s">
        <v>2111</v>
      </c>
      <c r="B2488" s="4" t="s">
        <v>511</v>
      </c>
      <c r="C2488" s="3" t="s">
        <v>2113</v>
      </c>
      <c r="D2488" s="3" t="s">
        <v>28</v>
      </c>
      <c r="E2488" s="3" t="s">
        <v>2130</v>
      </c>
      <c r="F2488" s="3">
        <v>6.2</v>
      </c>
      <c r="G2488" s="3">
        <v>15</v>
      </c>
      <c r="H2488" s="3">
        <v>232</v>
      </c>
      <c r="I2488" s="3" t="s">
        <v>95</v>
      </c>
      <c r="J2488" s="3">
        <v>27288</v>
      </c>
      <c r="K2488" s="4">
        <v>41830</v>
      </c>
      <c r="L2488" t="s">
        <v>31</v>
      </c>
      <c r="M2488" t="s">
        <v>229</v>
      </c>
      <c r="N2488" t="s">
        <v>294</v>
      </c>
      <c r="O2488">
        <v>114</v>
      </c>
      <c r="P2488" s="4">
        <f t="shared" si="115"/>
        <v>41861</v>
      </c>
      <c r="Q2488" s="4">
        <f t="shared" si="116"/>
        <v>41862</v>
      </c>
      <c r="R2488" s="10" t="str">
        <f t="shared" si="114"/>
        <v>id7848541862</v>
      </c>
      <c r="S2488" s="9" t="e">
        <f>VLOOKUP(R2488,box_office!$C:$F,2,FALSE)</f>
        <v>#N/A</v>
      </c>
      <c r="T2488" s="9" t="e">
        <f>VLOOKUP(R2488,box_office!$C:$F,3,FALSE)</f>
        <v>#N/A</v>
      </c>
      <c r="U2488" s="9" t="e">
        <f>VLOOKUP(R2488,box_office!$C:$F,4,FALSE)</f>
        <v>#N/A</v>
      </c>
    </row>
    <row r="2489" spans="1:21" x14ac:dyDescent="0.3">
      <c r="A2489" s="3" t="s">
        <v>2144</v>
      </c>
      <c r="B2489" s="4" t="s">
        <v>586</v>
      </c>
      <c r="C2489" s="3" t="s">
        <v>2145</v>
      </c>
      <c r="D2489" s="3" t="s">
        <v>28</v>
      </c>
      <c r="F2489" s="3">
        <v>3</v>
      </c>
      <c r="G2489" s="3">
        <v>2</v>
      </c>
      <c r="H2489" s="3">
        <v>53</v>
      </c>
      <c r="I2489" s="6" t="s">
        <v>95</v>
      </c>
      <c r="J2489" s="6">
        <v>914</v>
      </c>
      <c r="K2489" s="4">
        <v>41740</v>
      </c>
      <c r="L2489" s="7" t="s">
        <v>132</v>
      </c>
      <c r="M2489" s="7" t="s">
        <v>293</v>
      </c>
      <c r="N2489" s="7" t="s">
        <v>294</v>
      </c>
      <c r="O2489" s="7">
        <v>96</v>
      </c>
      <c r="P2489" s="4">
        <f t="shared" si="115"/>
        <v>41739</v>
      </c>
      <c r="Q2489" s="4">
        <f t="shared" si="116"/>
        <v>41740</v>
      </c>
      <c r="R2489" s="7" t="str">
        <f t="shared" si="114"/>
        <v>id7884541740</v>
      </c>
      <c r="S2489" s="7">
        <f>VLOOKUP(R2489,box_office!$C:$F,2,FALSE)</f>
        <v>2.3984251968503938</v>
      </c>
      <c r="T2489" s="7">
        <f>VLOOKUP(R2489,box_office!$C:$F,3,FALSE)</f>
        <v>4.9000000000000004</v>
      </c>
      <c r="U2489" s="7">
        <f>VLOOKUP(R2489,box_office!$C:$F,4,FALSE)</f>
        <v>8145</v>
      </c>
    </row>
    <row r="2490" spans="1:21" x14ac:dyDescent="0.3">
      <c r="A2490" s="3" t="s">
        <v>2144</v>
      </c>
      <c r="B2490" s="4" t="s">
        <v>590</v>
      </c>
      <c r="C2490" s="3" t="s">
        <v>2145</v>
      </c>
      <c r="D2490" s="3" t="s">
        <v>28</v>
      </c>
      <c r="F2490" s="3">
        <v>2.5</v>
      </c>
      <c r="G2490" s="3">
        <v>2</v>
      </c>
      <c r="H2490" s="3">
        <v>53</v>
      </c>
      <c r="I2490" s="6" t="s">
        <v>95</v>
      </c>
      <c r="J2490" s="6">
        <v>1274</v>
      </c>
      <c r="K2490" s="4">
        <v>41740</v>
      </c>
      <c r="L2490" s="7" t="s">
        <v>132</v>
      </c>
      <c r="M2490" s="7" t="s">
        <v>293</v>
      </c>
      <c r="N2490" s="7" t="s">
        <v>294</v>
      </c>
      <c r="O2490" s="7">
        <v>96</v>
      </c>
      <c r="P2490" s="4">
        <f t="shared" si="115"/>
        <v>41740</v>
      </c>
      <c r="Q2490" s="4">
        <f t="shared" si="116"/>
        <v>41741</v>
      </c>
      <c r="R2490" s="7" t="str">
        <f t="shared" si="114"/>
        <v>id7884541741</v>
      </c>
      <c r="S2490" s="7">
        <f>VLOOKUP(R2490,box_office!$C:$F,2,FALSE)</f>
        <v>3.099212598425197</v>
      </c>
      <c r="T2490" s="7">
        <f>VLOOKUP(R2490,box_office!$C:$F,3,FALSE)</f>
        <v>5.13</v>
      </c>
      <c r="U2490" s="7">
        <f>VLOOKUP(R2490,box_office!$C:$F,4,FALSE)</f>
        <v>7536</v>
      </c>
    </row>
    <row r="2491" spans="1:21" x14ac:dyDescent="0.3">
      <c r="A2491" s="3" t="s">
        <v>2144</v>
      </c>
      <c r="B2491" s="4" t="s">
        <v>126</v>
      </c>
      <c r="C2491" s="3" t="s">
        <v>2145</v>
      </c>
      <c r="D2491" s="3" t="s">
        <v>28</v>
      </c>
      <c r="F2491" s="3">
        <v>2.8</v>
      </c>
      <c r="G2491" s="3">
        <v>2</v>
      </c>
      <c r="H2491" s="3">
        <v>53</v>
      </c>
      <c r="I2491" s="6" t="s">
        <v>95</v>
      </c>
      <c r="J2491" s="6">
        <v>2756</v>
      </c>
      <c r="K2491" s="4">
        <v>41740</v>
      </c>
      <c r="L2491" s="7" t="s">
        <v>132</v>
      </c>
      <c r="M2491" s="7" t="s">
        <v>293</v>
      </c>
      <c r="N2491" s="7" t="s">
        <v>294</v>
      </c>
      <c r="O2491" s="7">
        <v>96</v>
      </c>
      <c r="P2491" s="4">
        <f t="shared" si="115"/>
        <v>41741</v>
      </c>
      <c r="Q2491" s="4">
        <f t="shared" si="116"/>
        <v>41742</v>
      </c>
      <c r="R2491" s="7" t="str">
        <f t="shared" si="114"/>
        <v>id7884541742</v>
      </c>
      <c r="S2491" s="7">
        <f>VLOOKUP(R2491,box_office!$C:$F,2,FALSE)</f>
        <v>2.3464566929133861</v>
      </c>
      <c r="T2491" s="7">
        <f>VLOOKUP(R2491,box_office!$C:$F,3,FALSE)</f>
        <v>4.93</v>
      </c>
      <c r="U2491" s="7">
        <f>VLOOKUP(R2491,box_office!$C:$F,4,FALSE)</f>
        <v>6792</v>
      </c>
    </row>
    <row r="2492" spans="1:21" x14ac:dyDescent="0.3">
      <c r="A2492" s="3" t="s">
        <v>2144</v>
      </c>
      <c r="B2492" s="4" t="s">
        <v>593</v>
      </c>
      <c r="C2492" s="3" t="s">
        <v>2145</v>
      </c>
      <c r="D2492" s="3" t="s">
        <v>28</v>
      </c>
      <c r="F2492" s="3">
        <v>2.7</v>
      </c>
      <c r="G2492" s="3">
        <v>2</v>
      </c>
      <c r="H2492" s="3">
        <v>53</v>
      </c>
      <c r="I2492" s="6" t="s">
        <v>95</v>
      </c>
      <c r="J2492" s="6">
        <v>2782</v>
      </c>
      <c r="K2492" s="4">
        <v>41740</v>
      </c>
      <c r="L2492" s="7" t="s">
        <v>132</v>
      </c>
      <c r="M2492" s="7" t="s">
        <v>293</v>
      </c>
      <c r="N2492" s="7" t="s">
        <v>294</v>
      </c>
      <c r="O2492" s="7">
        <v>96</v>
      </c>
      <c r="P2492" s="4">
        <f t="shared" si="115"/>
        <v>41742</v>
      </c>
      <c r="Q2492" s="4">
        <f t="shared" si="116"/>
        <v>41743</v>
      </c>
      <c r="R2492" s="7" t="str">
        <f t="shared" si="114"/>
        <v>id7884541743</v>
      </c>
      <c r="S2492" s="7">
        <f>VLOOKUP(R2492,box_office!$C:$F,2,FALSE)</f>
        <v>1.1417322834645669</v>
      </c>
      <c r="T2492" s="7">
        <f>VLOOKUP(R2492,box_office!$C:$F,3,FALSE)</f>
        <v>4.4400000000000004</v>
      </c>
      <c r="U2492" s="7">
        <f>VLOOKUP(R2492,box_office!$C:$F,4,FALSE)</f>
        <v>6413</v>
      </c>
    </row>
    <row r="2493" spans="1:21" x14ac:dyDescent="0.3">
      <c r="A2493" s="3" t="s">
        <v>2144</v>
      </c>
      <c r="B2493" s="4" t="s">
        <v>595</v>
      </c>
      <c r="C2493" s="3" t="s">
        <v>2145</v>
      </c>
      <c r="D2493" s="3" t="s">
        <v>28</v>
      </c>
      <c r="F2493" s="3">
        <v>2.8</v>
      </c>
      <c r="G2493" s="3">
        <v>2</v>
      </c>
      <c r="H2493" s="3">
        <v>53</v>
      </c>
      <c r="I2493" s="6" t="s">
        <v>95</v>
      </c>
      <c r="J2493" s="6">
        <v>2844</v>
      </c>
      <c r="K2493" s="4">
        <v>41740</v>
      </c>
      <c r="L2493" s="7" t="s">
        <v>132</v>
      </c>
      <c r="M2493" s="7" t="s">
        <v>293</v>
      </c>
      <c r="N2493" s="7" t="s">
        <v>294</v>
      </c>
      <c r="O2493" s="7">
        <v>96</v>
      </c>
      <c r="P2493" s="4">
        <f t="shared" si="115"/>
        <v>41743</v>
      </c>
      <c r="Q2493" s="4">
        <f t="shared" si="116"/>
        <v>41744</v>
      </c>
      <c r="R2493" s="7" t="str">
        <f t="shared" si="114"/>
        <v>id7884541744</v>
      </c>
      <c r="S2493" s="7">
        <f>VLOOKUP(R2493,box_office!$C:$F,2,FALSE)</f>
        <v>0.85039370078740173</v>
      </c>
      <c r="T2493" s="7">
        <f>VLOOKUP(R2493,box_office!$C:$F,3,FALSE)</f>
        <v>4.49</v>
      </c>
      <c r="U2493" s="7">
        <f>VLOOKUP(R2493,box_office!$C:$F,4,FALSE)</f>
        <v>4732</v>
      </c>
    </row>
    <row r="2494" spans="1:21" x14ac:dyDescent="0.3">
      <c r="A2494" s="3" t="s">
        <v>2144</v>
      </c>
      <c r="B2494" s="4" t="s">
        <v>597</v>
      </c>
      <c r="C2494" s="3" t="s">
        <v>2145</v>
      </c>
      <c r="D2494" s="3" t="s">
        <v>28</v>
      </c>
      <c r="F2494" s="3">
        <v>2.8</v>
      </c>
      <c r="G2494" s="3">
        <v>2</v>
      </c>
      <c r="H2494" s="3">
        <v>53</v>
      </c>
      <c r="I2494" s="6" t="s">
        <v>95</v>
      </c>
      <c r="J2494" s="6">
        <v>2913</v>
      </c>
      <c r="K2494" s="4">
        <v>41740</v>
      </c>
      <c r="L2494" s="7" t="s">
        <v>132</v>
      </c>
      <c r="M2494" s="7" t="s">
        <v>293</v>
      </c>
      <c r="N2494" s="7" t="s">
        <v>294</v>
      </c>
      <c r="O2494" s="7">
        <v>96</v>
      </c>
      <c r="P2494" s="4">
        <f t="shared" si="115"/>
        <v>41744</v>
      </c>
      <c r="Q2494" s="4">
        <f t="shared" si="116"/>
        <v>41745</v>
      </c>
      <c r="R2494" s="7" t="str">
        <f t="shared" si="114"/>
        <v>id7884541745</v>
      </c>
      <c r="S2494" s="7">
        <f>VLOOKUP(R2494,box_office!$C:$F,2,FALSE)</f>
        <v>0.76220472440944886</v>
      </c>
      <c r="T2494" s="7">
        <f>VLOOKUP(R2494,box_office!$C:$F,3,FALSE)</f>
        <v>5.73</v>
      </c>
      <c r="U2494" s="7">
        <f>VLOOKUP(R2494,box_office!$C:$F,4,FALSE)</f>
        <v>4434</v>
      </c>
    </row>
    <row r="2495" spans="1:21" x14ac:dyDescent="0.3">
      <c r="A2495" s="3" t="s">
        <v>2144</v>
      </c>
      <c r="B2495" s="4" t="s">
        <v>599</v>
      </c>
      <c r="C2495" s="3" t="s">
        <v>2145</v>
      </c>
      <c r="D2495" s="3" t="s">
        <v>28</v>
      </c>
      <c r="F2495" s="3">
        <v>2.7</v>
      </c>
      <c r="G2495" s="3">
        <v>2</v>
      </c>
      <c r="H2495" s="3">
        <v>53</v>
      </c>
      <c r="I2495" s="6" t="s">
        <v>95</v>
      </c>
      <c r="J2495" s="6">
        <v>2926</v>
      </c>
      <c r="K2495" s="4">
        <v>41740</v>
      </c>
      <c r="L2495" s="7" t="s">
        <v>132</v>
      </c>
      <c r="M2495" s="7" t="s">
        <v>293</v>
      </c>
      <c r="N2495" s="7" t="s">
        <v>294</v>
      </c>
      <c r="O2495" s="7">
        <v>96</v>
      </c>
      <c r="P2495" s="4">
        <f t="shared" si="115"/>
        <v>41745</v>
      </c>
      <c r="Q2495" s="4">
        <f t="shared" si="116"/>
        <v>41746</v>
      </c>
      <c r="R2495" s="7" t="str">
        <f t="shared" si="114"/>
        <v>id7884541746</v>
      </c>
      <c r="S2495" s="7">
        <f>VLOOKUP(R2495,box_office!$C:$F,2,FALSE)</f>
        <v>0.70078740157480324</v>
      </c>
      <c r="T2495" s="7">
        <f>VLOOKUP(R2495,box_office!$C:$F,3,FALSE)</f>
        <v>5.51</v>
      </c>
      <c r="U2495" s="7">
        <f>VLOOKUP(R2495,box_office!$C:$F,4,FALSE)</f>
        <v>4234</v>
      </c>
    </row>
    <row r="2496" spans="1:21" hidden="1" x14ac:dyDescent="0.3">
      <c r="A2496" s="3" t="s">
        <v>2144</v>
      </c>
      <c r="B2496" s="4" t="s">
        <v>540</v>
      </c>
      <c r="C2496" s="3" t="s">
        <v>2145</v>
      </c>
      <c r="D2496" s="3" t="s">
        <v>28</v>
      </c>
      <c r="F2496" s="3">
        <v>2.6</v>
      </c>
      <c r="G2496" s="3">
        <v>2</v>
      </c>
      <c r="H2496" s="3">
        <v>53</v>
      </c>
      <c r="I2496" s="3" t="s">
        <v>95</v>
      </c>
      <c r="J2496" s="3">
        <v>2941</v>
      </c>
      <c r="K2496" s="4">
        <v>41740</v>
      </c>
      <c r="L2496" t="s">
        <v>132</v>
      </c>
      <c r="M2496" t="s">
        <v>293</v>
      </c>
      <c r="N2496" t="s">
        <v>294</v>
      </c>
      <c r="O2496">
        <v>96</v>
      </c>
      <c r="P2496" s="4">
        <f t="shared" si="115"/>
        <v>41746</v>
      </c>
      <c r="Q2496" s="4">
        <f t="shared" si="116"/>
        <v>41747</v>
      </c>
      <c r="R2496" s="10" t="str">
        <f t="shared" si="114"/>
        <v>id7884541747</v>
      </c>
      <c r="S2496" s="9" t="e">
        <f>VLOOKUP(R2496,box_office!$C:$F,2,FALSE)</f>
        <v>#N/A</v>
      </c>
      <c r="T2496" s="9" t="e">
        <f>VLOOKUP(R2496,box_office!$C:$F,3,FALSE)</f>
        <v>#N/A</v>
      </c>
      <c r="U2496" s="9" t="e">
        <f>VLOOKUP(R2496,box_office!$C:$F,4,FALSE)</f>
        <v>#N/A</v>
      </c>
    </row>
    <row r="2497" spans="1:21" hidden="1" x14ac:dyDescent="0.3">
      <c r="A2497" s="3" t="s">
        <v>2144</v>
      </c>
      <c r="B2497" s="4" t="s">
        <v>544</v>
      </c>
      <c r="C2497" s="3" t="s">
        <v>2145</v>
      </c>
      <c r="D2497" s="3" t="s">
        <v>28</v>
      </c>
      <c r="F2497" s="3">
        <v>2.6</v>
      </c>
      <c r="G2497" s="3">
        <v>2</v>
      </c>
      <c r="H2497" s="3">
        <v>53</v>
      </c>
      <c r="I2497" s="3" t="s">
        <v>95</v>
      </c>
      <c r="J2497" s="3">
        <v>2947</v>
      </c>
      <c r="K2497" s="4">
        <v>41740</v>
      </c>
      <c r="L2497" t="s">
        <v>132</v>
      </c>
      <c r="M2497" t="s">
        <v>293</v>
      </c>
      <c r="N2497" t="s">
        <v>294</v>
      </c>
      <c r="O2497">
        <v>96</v>
      </c>
      <c r="P2497" s="4">
        <f t="shared" si="115"/>
        <v>41747</v>
      </c>
      <c r="Q2497" s="4">
        <f t="shared" si="116"/>
        <v>41748</v>
      </c>
      <c r="R2497" s="10" t="str">
        <f t="shared" si="114"/>
        <v>id7884541748</v>
      </c>
      <c r="S2497" s="9" t="e">
        <f>VLOOKUP(R2497,box_office!$C:$F,2,FALSE)</f>
        <v>#N/A</v>
      </c>
      <c r="T2497" s="9" t="e">
        <f>VLOOKUP(R2497,box_office!$C:$F,3,FALSE)</f>
        <v>#N/A</v>
      </c>
      <c r="U2497" s="9" t="e">
        <f>VLOOKUP(R2497,box_office!$C:$F,4,FALSE)</f>
        <v>#N/A</v>
      </c>
    </row>
    <row r="2498" spans="1:21" hidden="1" x14ac:dyDescent="0.3">
      <c r="A2498" s="3" t="s">
        <v>2144</v>
      </c>
      <c r="B2498" s="4" t="s">
        <v>546</v>
      </c>
      <c r="C2498" s="3" t="s">
        <v>2145</v>
      </c>
      <c r="D2498" s="3" t="s">
        <v>28</v>
      </c>
      <c r="F2498" s="3">
        <v>2.6</v>
      </c>
      <c r="G2498" s="3">
        <v>2</v>
      </c>
      <c r="H2498" s="3">
        <v>53</v>
      </c>
      <c r="I2498" s="3" t="s">
        <v>95</v>
      </c>
      <c r="J2498" s="3">
        <v>2956</v>
      </c>
      <c r="K2498" s="4">
        <v>41740</v>
      </c>
      <c r="L2498" t="s">
        <v>132</v>
      </c>
      <c r="M2498" t="s">
        <v>293</v>
      </c>
      <c r="N2498" t="s">
        <v>294</v>
      </c>
      <c r="O2498">
        <v>96</v>
      </c>
      <c r="P2498" s="4">
        <f t="shared" si="115"/>
        <v>41748</v>
      </c>
      <c r="Q2498" s="4">
        <f t="shared" si="116"/>
        <v>41749</v>
      </c>
      <c r="R2498" s="10" t="str">
        <f t="shared" ref="R2498:R2561" si="117">_xlfn.CONCAT(A2498,P2498+1)</f>
        <v>id7884541749</v>
      </c>
      <c r="S2498" s="9" t="e">
        <f>VLOOKUP(R2498,box_office!$C:$F,2,FALSE)</f>
        <v>#N/A</v>
      </c>
      <c r="T2498" s="9" t="e">
        <f>VLOOKUP(R2498,box_office!$C:$F,3,FALSE)</f>
        <v>#N/A</v>
      </c>
      <c r="U2498" s="9" t="e">
        <f>VLOOKUP(R2498,box_office!$C:$F,4,FALSE)</f>
        <v>#N/A</v>
      </c>
    </row>
    <row r="2499" spans="1:21" hidden="1" x14ac:dyDescent="0.3">
      <c r="A2499" s="3" t="s">
        <v>2144</v>
      </c>
      <c r="B2499" s="4" t="s">
        <v>548</v>
      </c>
      <c r="C2499" s="3" t="s">
        <v>2145</v>
      </c>
      <c r="D2499" s="3" t="s">
        <v>28</v>
      </c>
      <c r="F2499" s="3">
        <v>2.6</v>
      </c>
      <c r="G2499" s="3">
        <v>2</v>
      </c>
      <c r="H2499" s="3">
        <v>53</v>
      </c>
      <c r="I2499" s="3" t="s">
        <v>95</v>
      </c>
      <c r="J2499" s="3">
        <v>2958</v>
      </c>
      <c r="K2499" s="4">
        <v>41740</v>
      </c>
      <c r="L2499" t="s">
        <v>132</v>
      </c>
      <c r="M2499" t="s">
        <v>293</v>
      </c>
      <c r="N2499" t="s">
        <v>294</v>
      </c>
      <c r="O2499">
        <v>96</v>
      </c>
      <c r="P2499" s="4">
        <f t="shared" ref="P2499:P2562" si="118">DATEVALUE(B2499)</f>
        <v>41749</v>
      </c>
      <c r="Q2499" s="4">
        <f t="shared" ref="Q2499:Q2562" si="119">P2499+1</f>
        <v>41750</v>
      </c>
      <c r="R2499" s="10" t="str">
        <f t="shared" si="117"/>
        <v>id7884541750</v>
      </c>
      <c r="S2499" s="9" t="e">
        <f>VLOOKUP(R2499,box_office!$C:$F,2,FALSE)</f>
        <v>#N/A</v>
      </c>
      <c r="T2499" s="9" t="e">
        <f>VLOOKUP(R2499,box_office!$C:$F,3,FALSE)</f>
        <v>#N/A</v>
      </c>
      <c r="U2499" s="9" t="e">
        <f>VLOOKUP(R2499,box_office!$C:$F,4,FALSE)</f>
        <v>#N/A</v>
      </c>
    </row>
    <row r="2500" spans="1:21" hidden="1" x14ac:dyDescent="0.3">
      <c r="A2500" s="3" t="s">
        <v>2144</v>
      </c>
      <c r="B2500" s="4" t="s">
        <v>550</v>
      </c>
      <c r="C2500" s="3" t="s">
        <v>2145</v>
      </c>
      <c r="D2500" s="3" t="s">
        <v>28</v>
      </c>
      <c r="F2500" s="3">
        <v>2.6</v>
      </c>
      <c r="G2500" s="3">
        <v>2</v>
      </c>
      <c r="H2500" s="3">
        <v>53</v>
      </c>
      <c r="I2500" s="3" t="s">
        <v>95</v>
      </c>
      <c r="J2500" s="3">
        <v>2959</v>
      </c>
      <c r="K2500" s="4">
        <v>41740</v>
      </c>
      <c r="L2500" t="s">
        <v>132</v>
      </c>
      <c r="M2500" t="s">
        <v>293</v>
      </c>
      <c r="N2500" t="s">
        <v>294</v>
      </c>
      <c r="O2500">
        <v>96</v>
      </c>
      <c r="P2500" s="4">
        <f t="shared" si="118"/>
        <v>41750</v>
      </c>
      <c r="Q2500" s="4">
        <f t="shared" si="119"/>
        <v>41751</v>
      </c>
      <c r="R2500" s="10" t="str">
        <f t="shared" si="117"/>
        <v>id7884541751</v>
      </c>
      <c r="S2500" s="9" t="e">
        <f>VLOOKUP(R2500,box_office!$C:$F,2,FALSE)</f>
        <v>#N/A</v>
      </c>
      <c r="T2500" s="9" t="e">
        <f>VLOOKUP(R2500,box_office!$C:$F,3,FALSE)</f>
        <v>#N/A</v>
      </c>
      <c r="U2500" s="9" t="e">
        <f>VLOOKUP(R2500,box_office!$C:$F,4,FALSE)</f>
        <v>#N/A</v>
      </c>
    </row>
    <row r="2501" spans="1:21" hidden="1" x14ac:dyDescent="0.3">
      <c r="A2501" s="3" t="s">
        <v>2144</v>
      </c>
      <c r="B2501" s="4" t="s">
        <v>552</v>
      </c>
      <c r="C2501" s="3" t="s">
        <v>2145</v>
      </c>
      <c r="D2501" s="3" t="s">
        <v>28</v>
      </c>
      <c r="F2501" s="3">
        <v>2.5</v>
      </c>
      <c r="G2501" s="3">
        <v>2</v>
      </c>
      <c r="H2501" s="3">
        <v>53</v>
      </c>
      <c r="I2501" s="3" t="s">
        <v>95</v>
      </c>
      <c r="J2501" s="3">
        <v>2962</v>
      </c>
      <c r="K2501" s="4">
        <v>41740</v>
      </c>
      <c r="L2501" t="s">
        <v>132</v>
      </c>
      <c r="M2501" t="s">
        <v>293</v>
      </c>
      <c r="N2501" t="s">
        <v>294</v>
      </c>
      <c r="O2501">
        <v>96</v>
      </c>
      <c r="P2501" s="4">
        <f t="shared" si="118"/>
        <v>41751</v>
      </c>
      <c r="Q2501" s="4">
        <f t="shared" si="119"/>
        <v>41752</v>
      </c>
      <c r="R2501" s="10" t="str">
        <f t="shared" si="117"/>
        <v>id7884541752</v>
      </c>
      <c r="S2501" s="9" t="e">
        <f>VLOOKUP(R2501,box_office!$C:$F,2,FALSE)</f>
        <v>#N/A</v>
      </c>
      <c r="T2501" s="9" t="e">
        <f>VLOOKUP(R2501,box_office!$C:$F,3,FALSE)</f>
        <v>#N/A</v>
      </c>
      <c r="U2501" s="9" t="e">
        <f>VLOOKUP(R2501,box_office!$C:$F,4,FALSE)</f>
        <v>#N/A</v>
      </c>
    </row>
    <row r="2502" spans="1:21" hidden="1" x14ac:dyDescent="0.3">
      <c r="A2502" s="3" t="s">
        <v>2144</v>
      </c>
      <c r="B2502" s="4" t="s">
        <v>554</v>
      </c>
      <c r="C2502" s="3" t="s">
        <v>2145</v>
      </c>
      <c r="D2502" s="3" t="s">
        <v>28</v>
      </c>
      <c r="F2502" s="3">
        <v>2.6</v>
      </c>
      <c r="G2502" s="3">
        <v>2</v>
      </c>
      <c r="H2502" s="3">
        <v>53</v>
      </c>
      <c r="I2502" s="3" t="s">
        <v>95</v>
      </c>
      <c r="J2502" s="3">
        <v>2966</v>
      </c>
      <c r="K2502" s="4">
        <v>41740</v>
      </c>
      <c r="L2502" t="s">
        <v>132</v>
      </c>
      <c r="M2502" t="s">
        <v>293</v>
      </c>
      <c r="N2502" t="s">
        <v>294</v>
      </c>
      <c r="O2502">
        <v>96</v>
      </c>
      <c r="P2502" s="4">
        <f t="shared" si="118"/>
        <v>41752</v>
      </c>
      <c r="Q2502" s="4">
        <f t="shared" si="119"/>
        <v>41753</v>
      </c>
      <c r="R2502" s="10" t="str">
        <f t="shared" si="117"/>
        <v>id7884541753</v>
      </c>
      <c r="S2502" s="9" t="e">
        <f>VLOOKUP(R2502,box_office!$C:$F,2,FALSE)</f>
        <v>#N/A</v>
      </c>
      <c r="T2502" s="9" t="e">
        <f>VLOOKUP(R2502,box_office!$C:$F,3,FALSE)</f>
        <v>#N/A</v>
      </c>
      <c r="U2502" s="9" t="e">
        <f>VLOOKUP(R2502,box_office!$C:$F,4,FALSE)</f>
        <v>#N/A</v>
      </c>
    </row>
    <row r="2503" spans="1:21" hidden="1" x14ac:dyDescent="0.3">
      <c r="A2503" s="3" t="s">
        <v>2144</v>
      </c>
      <c r="B2503" s="4" t="s">
        <v>556</v>
      </c>
      <c r="C2503" s="3" t="s">
        <v>2145</v>
      </c>
      <c r="D2503" s="3" t="s">
        <v>28</v>
      </c>
      <c r="F2503" s="3">
        <v>2.5</v>
      </c>
      <c r="G2503" s="3">
        <v>2</v>
      </c>
      <c r="H2503" s="3">
        <v>53</v>
      </c>
      <c r="I2503" s="3" t="s">
        <v>95</v>
      </c>
      <c r="J2503" s="3">
        <v>2968</v>
      </c>
      <c r="K2503" s="4">
        <v>41740</v>
      </c>
      <c r="L2503" t="s">
        <v>132</v>
      </c>
      <c r="M2503" t="s">
        <v>293</v>
      </c>
      <c r="N2503" t="s">
        <v>294</v>
      </c>
      <c r="O2503">
        <v>96</v>
      </c>
      <c r="P2503" s="4">
        <f t="shared" si="118"/>
        <v>41753</v>
      </c>
      <c r="Q2503" s="4">
        <f t="shared" si="119"/>
        <v>41754</v>
      </c>
      <c r="R2503" s="10" t="str">
        <f t="shared" si="117"/>
        <v>id7884541754</v>
      </c>
      <c r="S2503" s="9" t="e">
        <f>VLOOKUP(R2503,box_office!$C:$F,2,FALSE)</f>
        <v>#N/A</v>
      </c>
      <c r="T2503" s="9" t="e">
        <f>VLOOKUP(R2503,box_office!$C:$F,3,FALSE)</f>
        <v>#N/A</v>
      </c>
      <c r="U2503" s="9" t="e">
        <f>VLOOKUP(R2503,box_office!$C:$F,4,FALSE)</f>
        <v>#N/A</v>
      </c>
    </row>
    <row r="2504" spans="1:21" hidden="1" x14ac:dyDescent="0.3">
      <c r="A2504" s="3" t="s">
        <v>2144</v>
      </c>
      <c r="B2504" s="4" t="s">
        <v>558</v>
      </c>
      <c r="C2504" s="3" t="s">
        <v>2145</v>
      </c>
      <c r="D2504" s="3" t="s">
        <v>28</v>
      </c>
      <c r="F2504" s="3">
        <v>2.5</v>
      </c>
      <c r="G2504" s="3">
        <v>2</v>
      </c>
      <c r="H2504" s="3">
        <v>53</v>
      </c>
      <c r="I2504" s="3" t="s">
        <v>95</v>
      </c>
      <c r="J2504" s="3">
        <v>2970</v>
      </c>
      <c r="K2504" s="4">
        <v>41740</v>
      </c>
      <c r="L2504" t="s">
        <v>132</v>
      </c>
      <c r="M2504" t="s">
        <v>293</v>
      </c>
      <c r="N2504" t="s">
        <v>294</v>
      </c>
      <c r="O2504">
        <v>96</v>
      </c>
      <c r="P2504" s="4">
        <f t="shared" si="118"/>
        <v>41754</v>
      </c>
      <c r="Q2504" s="4">
        <f t="shared" si="119"/>
        <v>41755</v>
      </c>
      <c r="R2504" s="10" t="str">
        <f t="shared" si="117"/>
        <v>id7884541755</v>
      </c>
      <c r="S2504" s="9" t="e">
        <f>VLOOKUP(R2504,box_office!$C:$F,2,FALSE)</f>
        <v>#N/A</v>
      </c>
      <c r="T2504" s="9" t="e">
        <f>VLOOKUP(R2504,box_office!$C:$F,3,FALSE)</f>
        <v>#N/A</v>
      </c>
      <c r="U2504" s="9" t="e">
        <f>VLOOKUP(R2504,box_office!$C:$F,4,FALSE)</f>
        <v>#N/A</v>
      </c>
    </row>
    <row r="2505" spans="1:21" hidden="1" x14ac:dyDescent="0.3">
      <c r="A2505" s="3" t="s">
        <v>2144</v>
      </c>
      <c r="B2505" s="4" t="s">
        <v>560</v>
      </c>
      <c r="C2505" s="3" t="s">
        <v>2145</v>
      </c>
      <c r="D2505" s="3" t="s">
        <v>28</v>
      </c>
      <c r="F2505" s="3">
        <v>2.5</v>
      </c>
      <c r="G2505" s="3">
        <v>2</v>
      </c>
      <c r="H2505" s="3">
        <v>53</v>
      </c>
      <c r="I2505" s="3" t="s">
        <v>95</v>
      </c>
      <c r="J2505" s="3">
        <v>2974</v>
      </c>
      <c r="K2505" s="4">
        <v>41740</v>
      </c>
      <c r="L2505" t="s">
        <v>132</v>
      </c>
      <c r="M2505" t="s">
        <v>293</v>
      </c>
      <c r="N2505" t="s">
        <v>294</v>
      </c>
      <c r="O2505">
        <v>96</v>
      </c>
      <c r="P2505" s="4">
        <f t="shared" si="118"/>
        <v>41755</v>
      </c>
      <c r="Q2505" s="4">
        <f t="shared" si="119"/>
        <v>41756</v>
      </c>
      <c r="R2505" s="10" t="str">
        <f t="shared" si="117"/>
        <v>id7884541756</v>
      </c>
      <c r="S2505" s="9" t="e">
        <f>VLOOKUP(R2505,box_office!$C:$F,2,FALSE)</f>
        <v>#N/A</v>
      </c>
      <c r="T2505" s="9" t="e">
        <f>VLOOKUP(R2505,box_office!$C:$F,3,FALSE)</f>
        <v>#N/A</v>
      </c>
      <c r="U2505" s="9" t="e">
        <f>VLOOKUP(R2505,box_office!$C:$F,4,FALSE)</f>
        <v>#N/A</v>
      </c>
    </row>
    <row r="2506" spans="1:21" hidden="1" x14ac:dyDescent="0.3">
      <c r="A2506" s="3" t="s">
        <v>2144</v>
      </c>
      <c r="B2506" s="4" t="s">
        <v>562</v>
      </c>
      <c r="C2506" s="3" t="s">
        <v>2145</v>
      </c>
      <c r="D2506" s="3" t="s">
        <v>28</v>
      </c>
      <c r="F2506" s="3">
        <v>2.5</v>
      </c>
      <c r="G2506" s="3">
        <v>2</v>
      </c>
      <c r="H2506" s="3">
        <v>53</v>
      </c>
      <c r="I2506" s="3" t="s">
        <v>95</v>
      </c>
      <c r="J2506" s="3">
        <v>2974</v>
      </c>
      <c r="K2506" s="4">
        <v>41740</v>
      </c>
      <c r="L2506" t="s">
        <v>132</v>
      </c>
      <c r="M2506" t="s">
        <v>293</v>
      </c>
      <c r="N2506" t="s">
        <v>294</v>
      </c>
      <c r="O2506">
        <v>96</v>
      </c>
      <c r="P2506" s="4">
        <f t="shared" si="118"/>
        <v>41756</v>
      </c>
      <c r="Q2506" s="4">
        <f t="shared" si="119"/>
        <v>41757</v>
      </c>
      <c r="R2506" s="10" t="str">
        <f t="shared" si="117"/>
        <v>id7884541757</v>
      </c>
      <c r="S2506" s="9" t="e">
        <f>VLOOKUP(R2506,box_office!$C:$F,2,FALSE)</f>
        <v>#N/A</v>
      </c>
      <c r="T2506" s="9" t="e">
        <f>VLOOKUP(R2506,box_office!$C:$F,3,FALSE)</f>
        <v>#N/A</v>
      </c>
      <c r="U2506" s="9" t="e">
        <f>VLOOKUP(R2506,box_office!$C:$F,4,FALSE)</f>
        <v>#N/A</v>
      </c>
    </row>
    <row r="2507" spans="1:21" hidden="1" x14ac:dyDescent="0.3">
      <c r="A2507" s="3" t="s">
        <v>2144</v>
      </c>
      <c r="B2507" s="4" t="s">
        <v>564</v>
      </c>
      <c r="C2507" s="3" t="s">
        <v>2145</v>
      </c>
      <c r="D2507" s="3" t="s">
        <v>28</v>
      </c>
      <c r="F2507" s="3">
        <v>2.5</v>
      </c>
      <c r="G2507" s="3">
        <v>2</v>
      </c>
      <c r="H2507" s="3">
        <v>53</v>
      </c>
      <c r="I2507" s="3" t="s">
        <v>95</v>
      </c>
      <c r="J2507" s="3">
        <v>2975</v>
      </c>
      <c r="K2507" s="4">
        <v>41740</v>
      </c>
      <c r="L2507" t="s">
        <v>132</v>
      </c>
      <c r="M2507" t="s">
        <v>293</v>
      </c>
      <c r="N2507" t="s">
        <v>294</v>
      </c>
      <c r="O2507">
        <v>96</v>
      </c>
      <c r="P2507" s="4">
        <f t="shared" si="118"/>
        <v>41757</v>
      </c>
      <c r="Q2507" s="4">
        <f t="shared" si="119"/>
        <v>41758</v>
      </c>
      <c r="R2507" s="10" t="str">
        <f t="shared" si="117"/>
        <v>id7884541758</v>
      </c>
      <c r="S2507" s="9" t="e">
        <f>VLOOKUP(R2507,box_office!$C:$F,2,FALSE)</f>
        <v>#N/A</v>
      </c>
      <c r="T2507" s="9" t="e">
        <f>VLOOKUP(R2507,box_office!$C:$F,3,FALSE)</f>
        <v>#N/A</v>
      </c>
      <c r="U2507" s="9" t="e">
        <f>VLOOKUP(R2507,box_office!$C:$F,4,FALSE)</f>
        <v>#N/A</v>
      </c>
    </row>
    <row r="2508" spans="1:21" hidden="1" x14ac:dyDescent="0.3">
      <c r="A2508" s="3" t="s">
        <v>2144</v>
      </c>
      <c r="B2508" s="4" t="s">
        <v>566</v>
      </c>
      <c r="C2508" s="3" t="s">
        <v>2145</v>
      </c>
      <c r="D2508" s="3" t="s">
        <v>28</v>
      </c>
      <c r="F2508" s="3">
        <v>2.8</v>
      </c>
      <c r="G2508" s="3">
        <v>2</v>
      </c>
      <c r="H2508" s="3">
        <v>53</v>
      </c>
      <c r="I2508" s="3" t="s">
        <v>95</v>
      </c>
      <c r="J2508" s="3">
        <v>3128</v>
      </c>
      <c r="K2508" s="4">
        <v>41740</v>
      </c>
      <c r="L2508" t="s">
        <v>132</v>
      </c>
      <c r="M2508" t="s">
        <v>293</v>
      </c>
      <c r="N2508" t="s">
        <v>294</v>
      </c>
      <c r="O2508">
        <v>96</v>
      </c>
      <c r="P2508" s="4">
        <f t="shared" si="118"/>
        <v>41758</v>
      </c>
      <c r="Q2508" s="4">
        <f t="shared" si="119"/>
        <v>41759</v>
      </c>
      <c r="R2508" s="10" t="str">
        <f t="shared" si="117"/>
        <v>id7884541759</v>
      </c>
      <c r="S2508" s="9" t="e">
        <f>VLOOKUP(R2508,box_office!$C:$F,2,FALSE)</f>
        <v>#N/A</v>
      </c>
      <c r="T2508" s="9" t="e">
        <f>VLOOKUP(R2508,box_office!$C:$F,3,FALSE)</f>
        <v>#N/A</v>
      </c>
      <c r="U2508" s="9" t="e">
        <f>VLOOKUP(R2508,box_office!$C:$F,4,FALSE)</f>
        <v>#N/A</v>
      </c>
    </row>
    <row r="2509" spans="1:21" hidden="1" x14ac:dyDescent="0.3">
      <c r="A2509" s="3" t="s">
        <v>2144</v>
      </c>
      <c r="B2509" s="4" t="s">
        <v>568</v>
      </c>
      <c r="C2509" s="3" t="s">
        <v>2145</v>
      </c>
      <c r="D2509" s="3" t="s">
        <v>28</v>
      </c>
      <c r="F2509" s="3">
        <v>3.3</v>
      </c>
      <c r="G2509" s="3">
        <v>2</v>
      </c>
      <c r="H2509" s="3">
        <v>53</v>
      </c>
      <c r="I2509" s="3" t="s">
        <v>95</v>
      </c>
      <c r="J2509" s="3">
        <v>3810</v>
      </c>
      <c r="K2509" s="4">
        <v>41740</v>
      </c>
      <c r="L2509" t="s">
        <v>132</v>
      </c>
      <c r="M2509" t="s">
        <v>293</v>
      </c>
      <c r="N2509" t="s">
        <v>294</v>
      </c>
      <c r="O2509">
        <v>96</v>
      </c>
      <c r="P2509" s="4">
        <f t="shared" si="118"/>
        <v>41759</v>
      </c>
      <c r="Q2509" s="4">
        <f t="shared" si="119"/>
        <v>41760</v>
      </c>
      <c r="R2509" s="10" t="str">
        <f t="shared" si="117"/>
        <v>id7884541760</v>
      </c>
      <c r="S2509" s="9" t="e">
        <f>VLOOKUP(R2509,box_office!$C:$F,2,FALSE)</f>
        <v>#N/A</v>
      </c>
      <c r="T2509" s="9" t="e">
        <f>VLOOKUP(R2509,box_office!$C:$F,3,FALSE)</f>
        <v>#N/A</v>
      </c>
      <c r="U2509" s="9" t="e">
        <f>VLOOKUP(R2509,box_office!$C:$F,4,FALSE)</f>
        <v>#N/A</v>
      </c>
    </row>
    <row r="2510" spans="1:21" hidden="1" x14ac:dyDescent="0.3">
      <c r="A2510" s="3" t="s">
        <v>2144</v>
      </c>
      <c r="B2510" s="4" t="s">
        <v>570</v>
      </c>
      <c r="C2510" s="3" t="s">
        <v>2145</v>
      </c>
      <c r="D2510" s="3" t="s">
        <v>28</v>
      </c>
      <c r="F2510" s="3">
        <v>2.6</v>
      </c>
      <c r="G2510" s="3">
        <v>2</v>
      </c>
      <c r="H2510" s="3">
        <v>53</v>
      </c>
      <c r="I2510" s="3" t="s">
        <v>95</v>
      </c>
      <c r="J2510" s="3">
        <v>3813</v>
      </c>
      <c r="K2510" s="4">
        <v>41740</v>
      </c>
      <c r="L2510" t="s">
        <v>132</v>
      </c>
      <c r="M2510" t="s">
        <v>293</v>
      </c>
      <c r="N2510" t="s">
        <v>294</v>
      </c>
      <c r="O2510">
        <v>96</v>
      </c>
      <c r="P2510" s="4">
        <f t="shared" si="118"/>
        <v>41760</v>
      </c>
      <c r="Q2510" s="4">
        <f t="shared" si="119"/>
        <v>41761</v>
      </c>
      <c r="R2510" s="10" t="str">
        <f t="shared" si="117"/>
        <v>id7884541761</v>
      </c>
      <c r="S2510" s="9" t="e">
        <f>VLOOKUP(R2510,box_office!$C:$F,2,FALSE)</f>
        <v>#N/A</v>
      </c>
      <c r="T2510" s="9" t="e">
        <f>VLOOKUP(R2510,box_office!$C:$F,3,FALSE)</f>
        <v>#N/A</v>
      </c>
      <c r="U2510" s="9" t="e">
        <f>VLOOKUP(R2510,box_office!$C:$F,4,FALSE)</f>
        <v>#N/A</v>
      </c>
    </row>
    <row r="2511" spans="1:21" hidden="1" x14ac:dyDescent="0.3">
      <c r="A2511" s="3" t="s">
        <v>2144</v>
      </c>
      <c r="B2511" s="4" t="s">
        <v>572</v>
      </c>
      <c r="C2511" s="3" t="s">
        <v>2145</v>
      </c>
      <c r="D2511" s="3" t="s">
        <v>28</v>
      </c>
      <c r="F2511" s="3">
        <v>2.8</v>
      </c>
      <c r="G2511" s="3">
        <v>2</v>
      </c>
      <c r="H2511" s="3">
        <v>53</v>
      </c>
      <c r="I2511" s="3" t="s">
        <v>95</v>
      </c>
      <c r="J2511" s="3">
        <v>3812</v>
      </c>
      <c r="K2511" s="4">
        <v>41740</v>
      </c>
      <c r="L2511" t="s">
        <v>132</v>
      </c>
      <c r="M2511" t="s">
        <v>293</v>
      </c>
      <c r="N2511" t="s">
        <v>294</v>
      </c>
      <c r="O2511">
        <v>96</v>
      </c>
      <c r="P2511" s="4">
        <f t="shared" si="118"/>
        <v>41761</v>
      </c>
      <c r="Q2511" s="4">
        <f t="shared" si="119"/>
        <v>41762</v>
      </c>
      <c r="R2511" s="10" t="str">
        <f t="shared" si="117"/>
        <v>id7884541762</v>
      </c>
      <c r="S2511" s="9" t="e">
        <f>VLOOKUP(R2511,box_office!$C:$F,2,FALSE)</f>
        <v>#N/A</v>
      </c>
      <c r="T2511" s="9" t="e">
        <f>VLOOKUP(R2511,box_office!$C:$F,3,FALSE)</f>
        <v>#N/A</v>
      </c>
      <c r="U2511" s="9" t="e">
        <f>VLOOKUP(R2511,box_office!$C:$F,4,FALSE)</f>
        <v>#N/A</v>
      </c>
    </row>
    <row r="2512" spans="1:21" hidden="1" x14ac:dyDescent="0.3">
      <c r="A2512" s="3" t="s">
        <v>2144</v>
      </c>
      <c r="B2512" s="4" t="s">
        <v>574</v>
      </c>
      <c r="C2512" s="3" t="s">
        <v>2145</v>
      </c>
      <c r="D2512" s="3" t="s">
        <v>28</v>
      </c>
      <c r="F2512" s="3">
        <v>2.8</v>
      </c>
      <c r="G2512" s="3">
        <v>2</v>
      </c>
      <c r="H2512" s="3">
        <v>53</v>
      </c>
      <c r="I2512" s="3" t="s">
        <v>95</v>
      </c>
      <c r="J2512" s="3">
        <v>3811</v>
      </c>
      <c r="K2512" s="4">
        <v>41740</v>
      </c>
      <c r="L2512" t="s">
        <v>132</v>
      </c>
      <c r="M2512" t="s">
        <v>293</v>
      </c>
      <c r="N2512" t="s">
        <v>294</v>
      </c>
      <c r="O2512">
        <v>96</v>
      </c>
      <c r="P2512" s="4">
        <f t="shared" si="118"/>
        <v>41762</v>
      </c>
      <c r="Q2512" s="4">
        <f t="shared" si="119"/>
        <v>41763</v>
      </c>
      <c r="R2512" s="10" t="str">
        <f t="shared" si="117"/>
        <v>id7884541763</v>
      </c>
      <c r="S2512" s="9" t="e">
        <f>VLOOKUP(R2512,box_office!$C:$F,2,FALSE)</f>
        <v>#N/A</v>
      </c>
      <c r="T2512" s="9" t="e">
        <f>VLOOKUP(R2512,box_office!$C:$F,3,FALSE)</f>
        <v>#N/A</v>
      </c>
      <c r="U2512" s="9" t="e">
        <f>VLOOKUP(R2512,box_office!$C:$F,4,FALSE)</f>
        <v>#N/A</v>
      </c>
    </row>
    <row r="2513" spans="1:21" hidden="1" x14ac:dyDescent="0.3">
      <c r="A2513" s="3" t="s">
        <v>2144</v>
      </c>
      <c r="B2513" s="4" t="s">
        <v>576</v>
      </c>
      <c r="C2513" s="3" t="s">
        <v>2145</v>
      </c>
      <c r="D2513" s="3" t="s">
        <v>28</v>
      </c>
      <c r="F2513" s="3">
        <v>2.8</v>
      </c>
      <c r="G2513" s="3">
        <v>2</v>
      </c>
      <c r="H2513" s="3">
        <v>53</v>
      </c>
      <c r="I2513" s="3" t="s">
        <v>95</v>
      </c>
      <c r="J2513" s="3">
        <v>3812</v>
      </c>
      <c r="K2513" s="4">
        <v>41740</v>
      </c>
      <c r="L2513" t="s">
        <v>132</v>
      </c>
      <c r="M2513" t="s">
        <v>293</v>
      </c>
      <c r="N2513" t="s">
        <v>294</v>
      </c>
      <c r="O2513">
        <v>96</v>
      </c>
      <c r="P2513" s="4">
        <f t="shared" si="118"/>
        <v>41763</v>
      </c>
      <c r="Q2513" s="4">
        <f t="shared" si="119"/>
        <v>41764</v>
      </c>
      <c r="R2513" s="10" t="str">
        <f t="shared" si="117"/>
        <v>id7884541764</v>
      </c>
      <c r="S2513" s="9" t="e">
        <f>VLOOKUP(R2513,box_office!$C:$F,2,FALSE)</f>
        <v>#N/A</v>
      </c>
      <c r="T2513" s="9" t="e">
        <f>VLOOKUP(R2513,box_office!$C:$F,3,FALSE)</f>
        <v>#N/A</v>
      </c>
      <c r="U2513" s="9" t="e">
        <f>VLOOKUP(R2513,box_office!$C:$F,4,FALSE)</f>
        <v>#N/A</v>
      </c>
    </row>
    <row r="2514" spans="1:21" x14ac:dyDescent="0.3">
      <c r="A2514" s="3" t="s">
        <v>2153</v>
      </c>
      <c r="B2514" s="4" t="s">
        <v>270</v>
      </c>
      <c r="C2514" s="3" t="s">
        <v>2154</v>
      </c>
      <c r="D2514" s="3" t="s">
        <v>187</v>
      </c>
      <c r="F2514" s="3">
        <v>2.4</v>
      </c>
      <c r="G2514" s="3">
        <v>1</v>
      </c>
      <c r="H2514" s="3">
        <v>109</v>
      </c>
      <c r="I2514" s="6" t="s">
        <v>95</v>
      </c>
      <c r="J2514" s="6">
        <v>80</v>
      </c>
      <c r="K2514" s="4">
        <v>41691</v>
      </c>
      <c r="L2514" s="7" t="s">
        <v>189</v>
      </c>
      <c r="M2514" s="7" t="s">
        <v>327</v>
      </c>
      <c r="N2514" s="7" t="s">
        <v>294</v>
      </c>
      <c r="O2514" s="7">
        <v>94</v>
      </c>
      <c r="P2514" s="4">
        <f t="shared" si="118"/>
        <v>41691</v>
      </c>
      <c r="Q2514" s="4">
        <f t="shared" si="119"/>
        <v>41692</v>
      </c>
      <c r="R2514" s="7" t="str">
        <f t="shared" si="117"/>
        <v>id7863541692</v>
      </c>
      <c r="S2514" s="7">
        <f>VLOOKUP(R2514,box_office!$C:$F,2,FALSE)</f>
        <v>1.2755905511811023</v>
      </c>
      <c r="T2514" s="7">
        <f>VLOOKUP(R2514,box_office!$C:$F,3,FALSE)</f>
        <v>4.8</v>
      </c>
      <c r="U2514" s="7">
        <f>VLOOKUP(R2514,box_office!$C:$F,4,FALSE)</f>
        <v>3316</v>
      </c>
    </row>
    <row r="2515" spans="1:21" x14ac:dyDescent="0.3">
      <c r="A2515" s="3" t="s">
        <v>2153</v>
      </c>
      <c r="B2515" s="4" t="s">
        <v>272</v>
      </c>
      <c r="C2515" s="3" t="s">
        <v>2154</v>
      </c>
      <c r="D2515" s="3" t="s">
        <v>187</v>
      </c>
      <c r="F2515" s="3">
        <v>2.2999999999999998</v>
      </c>
      <c r="G2515" s="3">
        <v>1</v>
      </c>
      <c r="H2515" s="3">
        <v>109</v>
      </c>
      <c r="I2515" s="6" t="s">
        <v>95</v>
      </c>
      <c r="J2515" s="6">
        <v>122</v>
      </c>
      <c r="K2515" s="4">
        <v>41691</v>
      </c>
      <c r="L2515" s="7" t="s">
        <v>189</v>
      </c>
      <c r="M2515" s="7" t="s">
        <v>327</v>
      </c>
      <c r="N2515" s="7" t="s">
        <v>294</v>
      </c>
      <c r="O2515" s="7">
        <v>94</v>
      </c>
      <c r="P2515" s="4">
        <f t="shared" si="118"/>
        <v>41692</v>
      </c>
      <c r="Q2515" s="4">
        <f t="shared" si="119"/>
        <v>41693</v>
      </c>
      <c r="R2515" s="7" t="str">
        <f t="shared" si="117"/>
        <v>id7863541693</v>
      </c>
      <c r="S2515" s="7">
        <f>VLOOKUP(R2515,box_office!$C:$F,2,FALSE)</f>
        <v>0.93228346456692912</v>
      </c>
      <c r="T2515" s="7">
        <f>VLOOKUP(R2515,box_office!$C:$F,3,FALSE)</f>
        <v>4.33</v>
      </c>
      <c r="U2515" s="7">
        <f>VLOOKUP(R2515,box_office!$C:$F,4,FALSE)</f>
        <v>3076</v>
      </c>
    </row>
    <row r="2516" spans="1:21" x14ac:dyDescent="0.3">
      <c r="A2516" s="3" t="s">
        <v>2153</v>
      </c>
      <c r="B2516" s="4" t="s">
        <v>274</v>
      </c>
      <c r="C2516" s="3" t="s">
        <v>2154</v>
      </c>
      <c r="D2516" s="3" t="s">
        <v>187</v>
      </c>
      <c r="F2516" s="3">
        <v>2.2999999999999998</v>
      </c>
      <c r="G2516" s="3">
        <v>1</v>
      </c>
      <c r="H2516" s="3">
        <v>109</v>
      </c>
      <c r="I2516" s="6" t="s">
        <v>95</v>
      </c>
      <c r="J2516" s="6">
        <v>144</v>
      </c>
      <c r="K2516" s="4">
        <v>41691</v>
      </c>
      <c r="L2516" s="7" t="s">
        <v>189</v>
      </c>
      <c r="M2516" s="7" t="s">
        <v>327</v>
      </c>
      <c r="N2516" s="7" t="s">
        <v>294</v>
      </c>
      <c r="O2516" s="7">
        <v>94</v>
      </c>
      <c r="P2516" s="4">
        <f t="shared" si="118"/>
        <v>41693</v>
      </c>
      <c r="Q2516" s="4">
        <f t="shared" si="119"/>
        <v>41694</v>
      </c>
      <c r="R2516" s="7" t="str">
        <f t="shared" si="117"/>
        <v>id7863541694</v>
      </c>
      <c r="S2516" s="7">
        <f>VLOOKUP(R2516,box_office!$C:$F,2,FALSE)</f>
        <v>0.59370078740157495</v>
      </c>
      <c r="T2516" s="7">
        <f>VLOOKUP(R2516,box_office!$C:$F,3,FALSE)</f>
        <v>5.17</v>
      </c>
      <c r="U2516" s="7">
        <f>VLOOKUP(R2516,box_office!$C:$F,4,FALSE)</f>
        <v>2870</v>
      </c>
    </row>
    <row r="2517" spans="1:21" x14ac:dyDescent="0.3">
      <c r="A2517" s="3" t="s">
        <v>2153</v>
      </c>
      <c r="B2517" s="4" t="s">
        <v>276</v>
      </c>
      <c r="C2517" s="3" t="s">
        <v>2154</v>
      </c>
      <c r="D2517" s="3" t="s">
        <v>187</v>
      </c>
      <c r="F2517" s="3">
        <v>3.6</v>
      </c>
      <c r="G2517" s="3">
        <v>1</v>
      </c>
      <c r="H2517" s="3">
        <v>109</v>
      </c>
      <c r="I2517" s="6" t="s">
        <v>95</v>
      </c>
      <c r="J2517" s="6">
        <v>1948</v>
      </c>
      <c r="K2517" s="4">
        <v>41691</v>
      </c>
      <c r="L2517" s="7" t="s">
        <v>189</v>
      </c>
      <c r="M2517" s="7" t="s">
        <v>327</v>
      </c>
      <c r="N2517" s="7" t="s">
        <v>294</v>
      </c>
      <c r="O2517" s="7">
        <v>94</v>
      </c>
      <c r="P2517" s="4">
        <f t="shared" si="118"/>
        <v>41694</v>
      </c>
      <c r="Q2517" s="4">
        <f t="shared" si="119"/>
        <v>41695</v>
      </c>
      <c r="R2517" s="7" t="str">
        <f t="shared" si="117"/>
        <v>id7863541695</v>
      </c>
      <c r="S2517" s="7">
        <f>VLOOKUP(R2517,box_office!$C:$F,2,FALSE)</f>
        <v>0.61732283464566939</v>
      </c>
      <c r="T2517" s="7">
        <f>VLOOKUP(R2517,box_office!$C:$F,3,FALSE)</f>
        <v>4.33</v>
      </c>
      <c r="U2517" s="7">
        <f>VLOOKUP(R2517,box_office!$C:$F,4,FALSE)</f>
        <v>2851</v>
      </c>
    </row>
    <row r="2518" spans="1:21" x14ac:dyDescent="0.3">
      <c r="A2518" s="3" t="s">
        <v>2153</v>
      </c>
      <c r="B2518" s="4" t="s">
        <v>278</v>
      </c>
      <c r="C2518" s="3" t="s">
        <v>2154</v>
      </c>
      <c r="D2518" s="3" t="s">
        <v>187</v>
      </c>
      <c r="F2518" s="3">
        <v>2.5</v>
      </c>
      <c r="G2518" s="3">
        <v>1</v>
      </c>
      <c r="H2518" s="3">
        <v>109</v>
      </c>
      <c r="I2518" s="6" t="s">
        <v>95</v>
      </c>
      <c r="J2518" s="6">
        <v>1959</v>
      </c>
      <c r="K2518" s="4">
        <v>41691</v>
      </c>
      <c r="L2518" s="7" t="s">
        <v>189</v>
      </c>
      <c r="M2518" s="7" t="s">
        <v>327</v>
      </c>
      <c r="N2518" s="7" t="s">
        <v>294</v>
      </c>
      <c r="O2518" s="7">
        <v>94</v>
      </c>
      <c r="P2518" s="4">
        <f t="shared" si="118"/>
        <v>41695</v>
      </c>
      <c r="Q2518" s="4">
        <f t="shared" si="119"/>
        <v>41696</v>
      </c>
      <c r="R2518" s="7" t="str">
        <f t="shared" si="117"/>
        <v>id7863541696</v>
      </c>
      <c r="S2518" s="7">
        <f>VLOOKUP(R2518,box_office!$C:$F,2,FALSE)</f>
        <v>0.62519685039370088</v>
      </c>
      <c r="T2518" s="7">
        <f>VLOOKUP(R2518,box_office!$C:$F,3,FALSE)</f>
        <v>4.43</v>
      </c>
      <c r="U2518" s="7">
        <f>VLOOKUP(R2518,box_office!$C:$F,4,FALSE)</f>
        <v>2826</v>
      </c>
    </row>
    <row r="2519" spans="1:21" x14ac:dyDescent="0.3">
      <c r="A2519" s="3" t="s">
        <v>2153</v>
      </c>
      <c r="B2519" s="4" t="s">
        <v>280</v>
      </c>
      <c r="C2519" s="3" t="s">
        <v>2154</v>
      </c>
      <c r="D2519" s="3" t="s">
        <v>187</v>
      </c>
      <c r="F2519" s="3">
        <v>3.7</v>
      </c>
      <c r="G2519" s="3">
        <v>1</v>
      </c>
      <c r="H2519" s="3">
        <v>109</v>
      </c>
      <c r="I2519" s="6" t="s">
        <v>95</v>
      </c>
      <c r="J2519" s="6">
        <v>1979</v>
      </c>
      <c r="K2519" s="4">
        <v>41691</v>
      </c>
      <c r="L2519" s="7" t="s">
        <v>189</v>
      </c>
      <c r="M2519" s="7" t="s">
        <v>327</v>
      </c>
      <c r="N2519" s="7" t="s">
        <v>294</v>
      </c>
      <c r="O2519" s="7">
        <v>94</v>
      </c>
      <c r="P2519" s="4">
        <f t="shared" si="118"/>
        <v>41696</v>
      </c>
      <c r="Q2519" s="4">
        <f t="shared" si="119"/>
        <v>41697</v>
      </c>
      <c r="R2519" s="7" t="str">
        <f t="shared" si="117"/>
        <v>id7863541697</v>
      </c>
      <c r="S2519" s="7">
        <f>VLOOKUP(R2519,box_office!$C:$F,2,FALSE)</f>
        <v>0.64251968503937018</v>
      </c>
      <c r="T2519" s="7">
        <f>VLOOKUP(R2519,box_office!$C:$F,3,FALSE)</f>
        <v>4.6500000000000004</v>
      </c>
      <c r="U2519" s="7">
        <f>VLOOKUP(R2519,box_office!$C:$F,4,FALSE)</f>
        <v>2771</v>
      </c>
    </row>
    <row r="2520" spans="1:21" x14ac:dyDescent="0.3">
      <c r="A2520" s="3" t="s">
        <v>2153</v>
      </c>
      <c r="B2520" s="4" t="s">
        <v>282</v>
      </c>
      <c r="C2520" s="3" t="s">
        <v>2154</v>
      </c>
      <c r="D2520" s="3" t="s">
        <v>187</v>
      </c>
      <c r="F2520" s="3">
        <v>2.4</v>
      </c>
      <c r="G2520" s="3">
        <v>1</v>
      </c>
      <c r="H2520" s="3">
        <v>111</v>
      </c>
      <c r="I2520" s="6" t="s">
        <v>95</v>
      </c>
      <c r="J2520" s="6">
        <v>1992</v>
      </c>
      <c r="K2520" s="4">
        <v>41691</v>
      </c>
      <c r="L2520" s="7" t="s">
        <v>189</v>
      </c>
      <c r="M2520" s="7" t="s">
        <v>327</v>
      </c>
      <c r="N2520" s="7" t="s">
        <v>294</v>
      </c>
      <c r="O2520" s="7">
        <v>94</v>
      </c>
      <c r="P2520" s="4">
        <f t="shared" si="118"/>
        <v>41697</v>
      </c>
      <c r="Q2520" s="4">
        <f t="shared" si="119"/>
        <v>41698</v>
      </c>
      <c r="R2520" s="7" t="str">
        <f t="shared" si="117"/>
        <v>id7863541698</v>
      </c>
      <c r="S2520" s="7">
        <f>VLOOKUP(R2520,box_office!$C:$F,2,FALSE)</f>
        <v>0.39842519685039374</v>
      </c>
      <c r="T2520" s="7">
        <f>VLOOKUP(R2520,box_office!$C:$F,3,FALSE)</f>
        <v>4.24</v>
      </c>
      <c r="U2520" s="7">
        <f>VLOOKUP(R2520,box_office!$C:$F,4,FALSE)</f>
        <v>1881</v>
      </c>
    </row>
    <row r="2521" spans="1:21" x14ac:dyDescent="0.3">
      <c r="A2521" s="3" t="s">
        <v>2153</v>
      </c>
      <c r="B2521" s="4" t="s">
        <v>284</v>
      </c>
      <c r="C2521" s="3" t="s">
        <v>2154</v>
      </c>
      <c r="D2521" s="3" t="s">
        <v>187</v>
      </c>
      <c r="F2521" s="3">
        <v>3.1</v>
      </c>
      <c r="G2521" s="3">
        <v>1</v>
      </c>
      <c r="H2521" s="3">
        <v>111</v>
      </c>
      <c r="I2521" s="6" t="s">
        <v>95</v>
      </c>
      <c r="J2521" s="6">
        <v>2000</v>
      </c>
      <c r="K2521" s="4">
        <v>41691</v>
      </c>
      <c r="L2521" s="7" t="s">
        <v>189</v>
      </c>
      <c r="M2521" s="7" t="s">
        <v>327</v>
      </c>
      <c r="N2521" s="7" t="s">
        <v>294</v>
      </c>
      <c r="O2521" s="7">
        <v>94</v>
      </c>
      <c r="P2521" s="4">
        <f t="shared" si="118"/>
        <v>41698</v>
      </c>
      <c r="Q2521" s="4">
        <f t="shared" si="119"/>
        <v>41699</v>
      </c>
      <c r="R2521" s="7" t="str">
        <f t="shared" si="117"/>
        <v>id7863541699</v>
      </c>
      <c r="S2521" s="7">
        <f>VLOOKUP(R2521,box_office!$C:$F,2,FALSE)</f>
        <v>0.57322834645669285</v>
      </c>
      <c r="T2521" s="7">
        <f>VLOOKUP(R2521,box_office!$C:$F,3,FALSE)</f>
        <v>4.93</v>
      </c>
      <c r="U2521" s="7">
        <f>VLOOKUP(R2521,box_office!$C:$F,4,FALSE)</f>
        <v>1937</v>
      </c>
    </row>
    <row r="2522" spans="1:21" x14ac:dyDescent="0.3">
      <c r="A2522" s="3" t="s">
        <v>2153</v>
      </c>
      <c r="B2522" s="4" t="s">
        <v>286</v>
      </c>
      <c r="C2522" s="3" t="s">
        <v>2154</v>
      </c>
      <c r="D2522" s="3" t="s">
        <v>187</v>
      </c>
      <c r="F2522" s="3">
        <v>2.5</v>
      </c>
      <c r="G2522" s="3">
        <v>1</v>
      </c>
      <c r="H2522" s="3">
        <v>111</v>
      </c>
      <c r="I2522" s="6" t="s">
        <v>95</v>
      </c>
      <c r="J2522" s="6">
        <v>2010</v>
      </c>
      <c r="K2522" s="4">
        <v>41691</v>
      </c>
      <c r="L2522" s="7" t="s">
        <v>189</v>
      </c>
      <c r="M2522" s="7" t="s">
        <v>327</v>
      </c>
      <c r="N2522" s="7" t="s">
        <v>294</v>
      </c>
      <c r="O2522" s="7">
        <v>94</v>
      </c>
      <c r="P2522" s="4">
        <f t="shared" si="118"/>
        <v>41699</v>
      </c>
      <c r="Q2522" s="4">
        <f t="shared" si="119"/>
        <v>41700</v>
      </c>
      <c r="R2522" s="7" t="str">
        <f t="shared" si="117"/>
        <v>id7863541700</v>
      </c>
      <c r="S2522" s="7">
        <f>VLOOKUP(R2522,box_office!$C:$F,2,FALSE)</f>
        <v>0.41732283464566933</v>
      </c>
      <c r="T2522" s="7">
        <f>VLOOKUP(R2522,box_office!$C:$F,3,FALSE)</f>
        <v>4.47</v>
      </c>
      <c r="U2522" s="7">
        <f>VLOOKUP(R2522,box_office!$C:$F,4,FALSE)</f>
        <v>1861</v>
      </c>
    </row>
    <row r="2523" spans="1:21" x14ac:dyDescent="0.3">
      <c r="A2523" s="3" t="s">
        <v>2153</v>
      </c>
      <c r="B2523" s="4" t="s">
        <v>690</v>
      </c>
      <c r="C2523" s="3" t="s">
        <v>2154</v>
      </c>
      <c r="D2523" s="3" t="s">
        <v>187</v>
      </c>
      <c r="F2523" s="3">
        <v>2.5</v>
      </c>
      <c r="G2523" s="3">
        <v>1</v>
      </c>
      <c r="H2523" s="3">
        <v>111</v>
      </c>
      <c r="I2523" s="6" t="s">
        <v>95</v>
      </c>
      <c r="J2523" s="6">
        <v>2019</v>
      </c>
      <c r="K2523" s="4">
        <v>41691</v>
      </c>
      <c r="L2523" s="7" t="s">
        <v>189</v>
      </c>
      <c r="M2523" s="7" t="s">
        <v>327</v>
      </c>
      <c r="N2523" s="7" t="s">
        <v>294</v>
      </c>
      <c r="O2523" s="7">
        <v>94</v>
      </c>
      <c r="P2523" s="4">
        <f t="shared" si="118"/>
        <v>41700</v>
      </c>
      <c r="Q2523" s="4">
        <f t="shared" si="119"/>
        <v>41701</v>
      </c>
      <c r="R2523" s="7" t="str">
        <f t="shared" si="117"/>
        <v>id7863541701</v>
      </c>
      <c r="S2523" s="7">
        <f>VLOOKUP(R2523,box_office!$C:$F,2,FALSE)</f>
        <v>0.26614173228346455</v>
      </c>
      <c r="T2523" s="7">
        <f>VLOOKUP(R2523,box_office!$C:$F,3,FALSE)</f>
        <v>4.55</v>
      </c>
      <c r="U2523" s="7">
        <f>VLOOKUP(R2523,box_office!$C:$F,4,FALSE)</f>
        <v>1955</v>
      </c>
    </row>
    <row r="2524" spans="1:21" x14ac:dyDescent="0.3">
      <c r="A2524" s="3" t="s">
        <v>2153</v>
      </c>
      <c r="B2524" s="4" t="s">
        <v>288</v>
      </c>
      <c r="C2524" s="3" t="s">
        <v>2154</v>
      </c>
      <c r="D2524" s="3" t="s">
        <v>187</v>
      </c>
      <c r="F2524" s="3">
        <v>2.7</v>
      </c>
      <c r="G2524" s="3">
        <v>1</v>
      </c>
      <c r="H2524" s="3">
        <v>111</v>
      </c>
      <c r="I2524" s="6" t="s">
        <v>95</v>
      </c>
      <c r="J2524" s="6">
        <v>2026</v>
      </c>
      <c r="K2524" s="4">
        <v>41691</v>
      </c>
      <c r="L2524" s="7" t="s">
        <v>189</v>
      </c>
      <c r="M2524" s="7" t="s">
        <v>327</v>
      </c>
      <c r="N2524" s="7" t="s">
        <v>294</v>
      </c>
      <c r="O2524" s="7">
        <v>94</v>
      </c>
      <c r="P2524" s="4">
        <f t="shared" si="118"/>
        <v>41701</v>
      </c>
      <c r="Q2524" s="4">
        <f t="shared" si="119"/>
        <v>41702</v>
      </c>
      <c r="R2524" s="7" t="str">
        <f t="shared" si="117"/>
        <v>id7863541702</v>
      </c>
      <c r="S2524" s="7">
        <f>VLOOKUP(R2524,box_office!$C:$F,2,FALSE)</f>
        <v>0.18110236220472439</v>
      </c>
      <c r="T2524" s="7">
        <f>VLOOKUP(R2524,box_office!$C:$F,3,FALSE)</f>
        <v>3.91</v>
      </c>
      <c r="U2524" s="7">
        <f>VLOOKUP(R2524,box_office!$C:$F,4,FALSE)</f>
        <v>1550</v>
      </c>
    </row>
    <row r="2525" spans="1:21" x14ac:dyDescent="0.3">
      <c r="A2525" s="3" t="s">
        <v>2153</v>
      </c>
      <c r="B2525" s="4" t="s">
        <v>693</v>
      </c>
      <c r="C2525" s="3" t="s">
        <v>2154</v>
      </c>
      <c r="D2525" s="3" t="s">
        <v>187</v>
      </c>
      <c r="F2525" s="3">
        <v>2.4</v>
      </c>
      <c r="G2525" s="3">
        <v>1</v>
      </c>
      <c r="H2525" s="3">
        <v>111</v>
      </c>
      <c r="I2525" s="6" t="s">
        <v>95</v>
      </c>
      <c r="J2525" s="6">
        <v>2029</v>
      </c>
      <c r="K2525" s="4">
        <v>41691</v>
      </c>
      <c r="L2525" s="7" t="s">
        <v>189</v>
      </c>
      <c r="M2525" s="7" t="s">
        <v>327</v>
      </c>
      <c r="N2525" s="7" t="s">
        <v>294</v>
      </c>
      <c r="O2525" s="7">
        <v>94</v>
      </c>
      <c r="P2525" s="4">
        <f t="shared" si="118"/>
        <v>41702</v>
      </c>
      <c r="Q2525" s="4">
        <f t="shared" si="119"/>
        <v>41703</v>
      </c>
      <c r="R2525" s="7" t="str">
        <f t="shared" si="117"/>
        <v>id7863541703</v>
      </c>
      <c r="S2525" s="7">
        <f>VLOOKUP(R2525,box_office!$C:$F,2,FALSE)</f>
        <v>0.168503937007874</v>
      </c>
      <c r="T2525" s="7">
        <f>VLOOKUP(R2525,box_office!$C:$F,3,FALSE)</f>
        <v>5.67</v>
      </c>
      <c r="U2525" s="7">
        <f>VLOOKUP(R2525,box_office!$C:$F,4,FALSE)</f>
        <v>1483</v>
      </c>
    </row>
    <row r="2526" spans="1:21" x14ac:dyDescent="0.3">
      <c r="A2526" s="3" t="s">
        <v>2153</v>
      </c>
      <c r="B2526" s="4" t="s">
        <v>425</v>
      </c>
      <c r="C2526" s="3" t="s">
        <v>2154</v>
      </c>
      <c r="D2526" s="3" t="s">
        <v>187</v>
      </c>
      <c r="F2526" s="3">
        <v>2.4</v>
      </c>
      <c r="G2526" s="3">
        <v>1</v>
      </c>
      <c r="H2526" s="3">
        <v>111</v>
      </c>
      <c r="I2526" s="6" t="s">
        <v>95</v>
      </c>
      <c r="J2526" s="6">
        <v>2036</v>
      </c>
      <c r="K2526" s="4">
        <v>41691</v>
      </c>
      <c r="L2526" s="7" t="s">
        <v>189</v>
      </c>
      <c r="M2526" s="7" t="s">
        <v>327</v>
      </c>
      <c r="N2526" s="7" t="s">
        <v>294</v>
      </c>
      <c r="O2526" s="7">
        <v>94</v>
      </c>
      <c r="P2526" s="4">
        <f t="shared" si="118"/>
        <v>41703</v>
      </c>
      <c r="Q2526" s="4">
        <f t="shared" si="119"/>
        <v>41704</v>
      </c>
      <c r="R2526" s="7" t="str">
        <f t="shared" si="117"/>
        <v>id7863541704</v>
      </c>
      <c r="S2526" s="7">
        <f>VLOOKUP(R2526,box_office!$C:$F,2,FALSE)</f>
        <v>0.16062992125984255</v>
      </c>
      <c r="T2526" s="7">
        <f>VLOOKUP(R2526,box_office!$C:$F,3,FALSE)</f>
        <v>5.43</v>
      </c>
      <c r="U2526" s="7">
        <f>VLOOKUP(R2526,box_office!$C:$F,4,FALSE)</f>
        <v>1489</v>
      </c>
    </row>
    <row r="2527" spans="1:21" x14ac:dyDescent="0.3">
      <c r="A2527" s="3" t="s">
        <v>2153</v>
      </c>
      <c r="B2527" s="4" t="s">
        <v>429</v>
      </c>
      <c r="C2527" s="3" t="s">
        <v>2154</v>
      </c>
      <c r="D2527" s="3" t="s">
        <v>187</v>
      </c>
      <c r="F2527" s="3">
        <v>2.4</v>
      </c>
      <c r="G2527" s="3">
        <v>1</v>
      </c>
      <c r="H2527" s="3">
        <v>111</v>
      </c>
      <c r="I2527" s="6" t="s">
        <v>95</v>
      </c>
      <c r="J2527" s="6">
        <v>2042</v>
      </c>
      <c r="K2527" s="4">
        <v>41691</v>
      </c>
      <c r="L2527" s="7" t="s">
        <v>189</v>
      </c>
      <c r="M2527" s="7" t="s">
        <v>327</v>
      </c>
      <c r="N2527" s="7" t="s">
        <v>294</v>
      </c>
      <c r="O2527" s="7">
        <v>94</v>
      </c>
      <c r="P2527" s="4">
        <f t="shared" si="118"/>
        <v>41704</v>
      </c>
      <c r="Q2527" s="4">
        <f t="shared" si="119"/>
        <v>41705</v>
      </c>
      <c r="R2527" s="7" t="str">
        <f t="shared" si="117"/>
        <v>id7863541705</v>
      </c>
      <c r="S2527" s="7">
        <f>VLOOKUP(R2527,box_office!$C:$F,2,FALSE)</f>
        <v>4.0944881889763786E-2</v>
      </c>
      <c r="T2527" s="7">
        <f>VLOOKUP(R2527,box_office!$C:$F,3,FALSE)</f>
        <v>5.51</v>
      </c>
      <c r="U2527" s="7">
        <f>VLOOKUP(R2527,box_office!$C:$F,4,FALSE)</f>
        <v>384</v>
      </c>
    </row>
    <row r="2528" spans="1:21" x14ac:dyDescent="0.3">
      <c r="A2528" s="3" t="s">
        <v>2153</v>
      </c>
      <c r="B2528" s="4" t="s">
        <v>431</v>
      </c>
      <c r="C2528" s="3" t="s">
        <v>2154</v>
      </c>
      <c r="D2528" s="3" t="s">
        <v>187</v>
      </c>
      <c r="F2528" s="3">
        <v>2.4</v>
      </c>
      <c r="G2528" s="3">
        <v>1</v>
      </c>
      <c r="H2528" s="3">
        <v>111</v>
      </c>
      <c r="I2528" s="6" t="s">
        <v>95</v>
      </c>
      <c r="J2528" s="6">
        <v>2044</v>
      </c>
      <c r="K2528" s="4">
        <v>41691</v>
      </c>
      <c r="L2528" s="7" t="s">
        <v>189</v>
      </c>
      <c r="M2528" s="7" t="s">
        <v>327</v>
      </c>
      <c r="N2528" s="7" t="s">
        <v>294</v>
      </c>
      <c r="O2528" s="7">
        <v>94</v>
      </c>
      <c r="P2528" s="4">
        <f t="shared" si="118"/>
        <v>41705</v>
      </c>
      <c r="Q2528" s="4">
        <f t="shared" si="119"/>
        <v>41706</v>
      </c>
      <c r="R2528" s="7" t="str">
        <f t="shared" si="117"/>
        <v>id7863541706</v>
      </c>
      <c r="S2528" s="7">
        <f>VLOOKUP(R2528,box_office!$C:$F,2,FALSE)</f>
        <v>6.614173228346458E-2</v>
      </c>
      <c r="T2528" s="7">
        <f>VLOOKUP(R2528,box_office!$C:$F,3,FALSE)</f>
        <v>4.96</v>
      </c>
      <c r="U2528" s="7">
        <f>VLOOKUP(R2528,box_office!$C:$F,4,FALSE)</f>
        <v>337</v>
      </c>
    </row>
    <row r="2529" spans="1:21" x14ac:dyDescent="0.3">
      <c r="A2529" s="3" t="s">
        <v>2153</v>
      </c>
      <c r="B2529" s="4" t="s">
        <v>433</v>
      </c>
      <c r="C2529" s="3" t="s">
        <v>2154</v>
      </c>
      <c r="D2529" s="3" t="s">
        <v>187</v>
      </c>
      <c r="F2529" s="3">
        <v>2.4</v>
      </c>
      <c r="G2529" s="3">
        <v>1</v>
      </c>
      <c r="H2529" s="3">
        <v>111</v>
      </c>
      <c r="I2529" s="6" t="s">
        <v>95</v>
      </c>
      <c r="J2529" s="6">
        <v>2046</v>
      </c>
      <c r="K2529" s="4">
        <v>41691</v>
      </c>
      <c r="L2529" s="7" t="s">
        <v>189</v>
      </c>
      <c r="M2529" s="7" t="s">
        <v>327</v>
      </c>
      <c r="N2529" s="7" t="s">
        <v>294</v>
      </c>
      <c r="O2529" s="7">
        <v>94</v>
      </c>
      <c r="P2529" s="4">
        <f t="shared" si="118"/>
        <v>41706</v>
      </c>
      <c r="Q2529" s="4">
        <f t="shared" si="119"/>
        <v>41707</v>
      </c>
      <c r="R2529" s="7" t="str">
        <f t="shared" si="117"/>
        <v>id7863541707</v>
      </c>
      <c r="S2529" s="7">
        <f>VLOOKUP(R2529,box_office!$C:$F,2,FALSE)</f>
        <v>4.4094488188976377E-2</v>
      </c>
      <c r="T2529" s="7">
        <f>VLOOKUP(R2529,box_office!$C:$F,3,FALSE)</f>
        <v>4.55</v>
      </c>
      <c r="U2529" s="7">
        <f>VLOOKUP(R2529,box_office!$C:$F,4,FALSE)</f>
        <v>329</v>
      </c>
    </row>
    <row r="2530" spans="1:21" hidden="1" x14ac:dyDescent="0.3">
      <c r="A2530" s="3" t="s">
        <v>2153</v>
      </c>
      <c r="B2530" s="4" t="s">
        <v>435</v>
      </c>
      <c r="C2530" s="3" t="s">
        <v>2154</v>
      </c>
      <c r="D2530" s="3" t="s">
        <v>187</v>
      </c>
      <c r="F2530" s="3">
        <v>2.4</v>
      </c>
      <c r="G2530" s="3">
        <v>1</v>
      </c>
      <c r="H2530" s="3">
        <v>111</v>
      </c>
      <c r="I2530" s="3" t="s">
        <v>95</v>
      </c>
      <c r="J2530" s="3">
        <v>2047</v>
      </c>
      <c r="K2530" s="4">
        <v>41691</v>
      </c>
      <c r="L2530" t="s">
        <v>189</v>
      </c>
      <c r="M2530" t="s">
        <v>327</v>
      </c>
      <c r="N2530" t="s">
        <v>294</v>
      </c>
      <c r="O2530">
        <v>94</v>
      </c>
      <c r="P2530" s="4">
        <f t="shared" si="118"/>
        <v>41707</v>
      </c>
      <c r="Q2530" s="4">
        <f t="shared" si="119"/>
        <v>41708</v>
      </c>
      <c r="R2530" s="10" t="str">
        <f t="shared" si="117"/>
        <v>id7863541708</v>
      </c>
      <c r="S2530" s="9" t="e">
        <f>VLOOKUP(R2530,box_office!$C:$F,2,FALSE)</f>
        <v>#N/A</v>
      </c>
      <c r="T2530" s="9" t="e">
        <f>VLOOKUP(R2530,box_office!$C:$F,3,FALSE)</f>
        <v>#N/A</v>
      </c>
      <c r="U2530" s="9" t="e">
        <f>VLOOKUP(R2530,box_office!$C:$F,4,FALSE)</f>
        <v>#N/A</v>
      </c>
    </row>
    <row r="2531" spans="1:21" hidden="1" x14ac:dyDescent="0.3">
      <c r="A2531" s="3" t="s">
        <v>2153</v>
      </c>
      <c r="B2531" s="4" t="s">
        <v>437</v>
      </c>
      <c r="C2531" s="3" t="s">
        <v>2154</v>
      </c>
      <c r="D2531" s="3" t="s">
        <v>187</v>
      </c>
      <c r="F2531" s="3">
        <v>2.4</v>
      </c>
      <c r="G2531" s="3">
        <v>1</v>
      </c>
      <c r="H2531" s="3">
        <v>111</v>
      </c>
      <c r="I2531" s="3" t="s">
        <v>95</v>
      </c>
      <c r="J2531" s="3">
        <v>2051</v>
      </c>
      <c r="K2531" s="4">
        <v>41691</v>
      </c>
      <c r="L2531" t="s">
        <v>189</v>
      </c>
      <c r="M2531" t="s">
        <v>327</v>
      </c>
      <c r="N2531" t="s">
        <v>294</v>
      </c>
      <c r="O2531">
        <v>94</v>
      </c>
      <c r="P2531" s="4">
        <f t="shared" si="118"/>
        <v>41708</v>
      </c>
      <c r="Q2531" s="4">
        <f t="shared" si="119"/>
        <v>41709</v>
      </c>
      <c r="R2531" s="10" t="str">
        <f t="shared" si="117"/>
        <v>id7863541709</v>
      </c>
      <c r="S2531" s="9" t="e">
        <f>VLOOKUP(R2531,box_office!$C:$F,2,FALSE)</f>
        <v>#N/A</v>
      </c>
      <c r="T2531" s="9" t="e">
        <f>VLOOKUP(R2531,box_office!$C:$F,3,FALSE)</f>
        <v>#N/A</v>
      </c>
      <c r="U2531" s="9" t="e">
        <f>VLOOKUP(R2531,box_office!$C:$F,4,FALSE)</f>
        <v>#N/A</v>
      </c>
    </row>
    <row r="2532" spans="1:21" x14ac:dyDescent="0.3">
      <c r="A2532" s="3" t="s">
        <v>2153</v>
      </c>
      <c r="B2532" s="4" t="s">
        <v>439</v>
      </c>
      <c r="C2532" s="3" t="s">
        <v>2154</v>
      </c>
      <c r="D2532" s="3" t="s">
        <v>187</v>
      </c>
      <c r="F2532" s="3">
        <v>2.6</v>
      </c>
      <c r="G2532" s="3">
        <v>1</v>
      </c>
      <c r="H2532" s="3">
        <v>111</v>
      </c>
      <c r="I2532" s="6" t="s">
        <v>95</v>
      </c>
      <c r="J2532" s="6">
        <v>2055</v>
      </c>
      <c r="K2532" s="4">
        <v>41691</v>
      </c>
      <c r="L2532" s="7" t="s">
        <v>189</v>
      </c>
      <c r="M2532" s="7" t="s">
        <v>327</v>
      </c>
      <c r="N2532" s="7" t="s">
        <v>294</v>
      </c>
      <c r="O2532" s="7">
        <v>94</v>
      </c>
      <c r="P2532" s="4">
        <f t="shared" si="118"/>
        <v>41709</v>
      </c>
      <c r="Q2532" s="4">
        <f t="shared" si="119"/>
        <v>41710</v>
      </c>
      <c r="R2532" s="7" t="str">
        <f t="shared" si="117"/>
        <v>id7863541710</v>
      </c>
      <c r="S2532" s="7">
        <f>VLOOKUP(R2532,box_office!$C:$F,2,FALSE)</f>
        <v>2.5196850393700791E-2</v>
      </c>
      <c r="T2532" s="7">
        <f>VLOOKUP(R2532,box_office!$C:$F,3,FALSE)</f>
        <v>3.73</v>
      </c>
      <c r="U2532" s="7">
        <f>VLOOKUP(R2532,box_office!$C:$F,4,FALSE)</f>
        <v>356</v>
      </c>
    </row>
    <row r="2533" spans="1:21" hidden="1" x14ac:dyDescent="0.3">
      <c r="A2533" s="3" t="s">
        <v>2153</v>
      </c>
      <c r="B2533" s="4" t="s">
        <v>441</v>
      </c>
      <c r="C2533" s="3" t="s">
        <v>2154</v>
      </c>
      <c r="D2533" s="3" t="s">
        <v>187</v>
      </c>
      <c r="F2533" s="3">
        <v>2.4</v>
      </c>
      <c r="G2533" s="3">
        <v>1</v>
      </c>
      <c r="H2533" s="3">
        <v>111</v>
      </c>
      <c r="I2533" s="3" t="s">
        <v>95</v>
      </c>
      <c r="J2533" s="3">
        <v>2057</v>
      </c>
      <c r="K2533" s="4">
        <v>41691</v>
      </c>
      <c r="L2533" t="s">
        <v>189</v>
      </c>
      <c r="M2533" t="s">
        <v>327</v>
      </c>
      <c r="N2533" t="s">
        <v>294</v>
      </c>
      <c r="O2533">
        <v>94</v>
      </c>
      <c r="P2533" s="4">
        <f t="shared" si="118"/>
        <v>41710</v>
      </c>
      <c r="Q2533" s="4">
        <f t="shared" si="119"/>
        <v>41711</v>
      </c>
      <c r="R2533" s="10" t="str">
        <f t="shared" si="117"/>
        <v>id7863541711</v>
      </c>
      <c r="S2533" s="9" t="e">
        <f>VLOOKUP(R2533,box_office!$C:$F,2,FALSE)</f>
        <v>#N/A</v>
      </c>
      <c r="T2533" s="9" t="e">
        <f>VLOOKUP(R2533,box_office!$C:$F,3,FALSE)</f>
        <v>#N/A</v>
      </c>
      <c r="U2533" s="9" t="e">
        <f>VLOOKUP(R2533,box_office!$C:$F,4,FALSE)</f>
        <v>#N/A</v>
      </c>
    </row>
    <row r="2534" spans="1:21" hidden="1" x14ac:dyDescent="0.3">
      <c r="A2534" s="3" t="s">
        <v>2153</v>
      </c>
      <c r="B2534" s="4" t="s">
        <v>443</v>
      </c>
      <c r="C2534" s="3" t="s">
        <v>2154</v>
      </c>
      <c r="D2534" s="3" t="s">
        <v>187</v>
      </c>
      <c r="F2534" s="3">
        <v>2.4</v>
      </c>
      <c r="G2534" s="3">
        <v>1</v>
      </c>
      <c r="H2534" s="3">
        <v>111</v>
      </c>
      <c r="I2534" s="3" t="s">
        <v>95</v>
      </c>
      <c r="J2534" s="3">
        <v>2061</v>
      </c>
      <c r="K2534" s="4">
        <v>41691</v>
      </c>
      <c r="L2534" t="s">
        <v>189</v>
      </c>
      <c r="M2534" t="s">
        <v>327</v>
      </c>
      <c r="N2534" t="s">
        <v>294</v>
      </c>
      <c r="O2534">
        <v>94</v>
      </c>
      <c r="P2534" s="4">
        <f t="shared" si="118"/>
        <v>41711</v>
      </c>
      <c r="Q2534" s="4">
        <f t="shared" si="119"/>
        <v>41712</v>
      </c>
      <c r="R2534" s="10" t="str">
        <f t="shared" si="117"/>
        <v>id7863541712</v>
      </c>
      <c r="S2534" s="9" t="e">
        <f>VLOOKUP(R2534,box_office!$C:$F,2,FALSE)</f>
        <v>#N/A</v>
      </c>
      <c r="T2534" s="9" t="e">
        <f>VLOOKUP(R2534,box_office!$C:$F,3,FALSE)</f>
        <v>#N/A</v>
      </c>
      <c r="U2534" s="9" t="e">
        <f>VLOOKUP(R2534,box_office!$C:$F,4,FALSE)</f>
        <v>#N/A</v>
      </c>
    </row>
    <row r="2535" spans="1:21" x14ac:dyDescent="0.3">
      <c r="A2535" s="3" t="s">
        <v>2153</v>
      </c>
      <c r="B2535" s="4" t="s">
        <v>445</v>
      </c>
      <c r="C2535" s="3" t="s">
        <v>2154</v>
      </c>
      <c r="D2535" s="3" t="s">
        <v>187</v>
      </c>
      <c r="F2535" s="3">
        <v>2.4</v>
      </c>
      <c r="G2535" s="3">
        <v>1</v>
      </c>
      <c r="H2535" s="3">
        <v>111</v>
      </c>
      <c r="I2535" s="6" t="s">
        <v>95</v>
      </c>
      <c r="J2535" s="6">
        <v>2063</v>
      </c>
      <c r="K2535" s="4">
        <v>41691</v>
      </c>
      <c r="L2535" s="7" t="s">
        <v>189</v>
      </c>
      <c r="M2535" s="7" t="s">
        <v>327</v>
      </c>
      <c r="N2535" s="7" t="s">
        <v>294</v>
      </c>
      <c r="O2535" s="7">
        <v>94</v>
      </c>
      <c r="P2535" s="4">
        <f t="shared" si="118"/>
        <v>41712</v>
      </c>
      <c r="Q2535" s="4">
        <f t="shared" si="119"/>
        <v>41713</v>
      </c>
      <c r="R2535" s="7" t="str">
        <f t="shared" si="117"/>
        <v>id7863541713</v>
      </c>
      <c r="S2535" s="7">
        <f>VLOOKUP(R2535,box_office!$C:$F,2,FALSE)</f>
        <v>2.9921259842519688E-2</v>
      </c>
      <c r="T2535" s="7">
        <f>VLOOKUP(R2535,box_office!$C:$F,3,FALSE)</f>
        <v>5.13</v>
      </c>
      <c r="U2535" s="7">
        <f>VLOOKUP(R2535,box_office!$C:$F,4,FALSE)</f>
        <v>302</v>
      </c>
    </row>
    <row r="2536" spans="1:21" hidden="1" x14ac:dyDescent="0.3">
      <c r="A2536" s="3" t="s">
        <v>2153</v>
      </c>
      <c r="B2536" s="4" t="s">
        <v>447</v>
      </c>
      <c r="C2536" s="3" t="s">
        <v>2154</v>
      </c>
      <c r="D2536" s="3" t="s">
        <v>187</v>
      </c>
      <c r="F2536" s="3">
        <v>2.6</v>
      </c>
      <c r="G2536" s="3">
        <v>1</v>
      </c>
      <c r="H2536" s="3">
        <v>111</v>
      </c>
      <c r="I2536" s="3" t="s">
        <v>95</v>
      </c>
      <c r="J2536" s="3">
        <v>2064</v>
      </c>
      <c r="K2536" s="4">
        <v>41691</v>
      </c>
      <c r="L2536" t="s">
        <v>189</v>
      </c>
      <c r="M2536" t="s">
        <v>327</v>
      </c>
      <c r="N2536" t="s">
        <v>294</v>
      </c>
      <c r="O2536">
        <v>94</v>
      </c>
      <c r="P2536" s="4">
        <f t="shared" si="118"/>
        <v>41713</v>
      </c>
      <c r="Q2536" s="4">
        <f t="shared" si="119"/>
        <v>41714</v>
      </c>
      <c r="R2536" s="10" t="str">
        <f t="shared" si="117"/>
        <v>id7863541714</v>
      </c>
      <c r="S2536" s="9" t="e">
        <f>VLOOKUP(R2536,box_office!$C:$F,2,FALSE)</f>
        <v>#N/A</v>
      </c>
      <c r="T2536" s="9" t="e">
        <f>VLOOKUP(R2536,box_office!$C:$F,3,FALSE)</f>
        <v>#N/A</v>
      </c>
      <c r="U2536" s="9" t="e">
        <f>VLOOKUP(R2536,box_office!$C:$F,4,FALSE)</f>
        <v>#N/A</v>
      </c>
    </row>
    <row r="2537" spans="1:21" hidden="1" x14ac:dyDescent="0.3">
      <c r="A2537" s="3" t="s">
        <v>2153</v>
      </c>
      <c r="B2537" s="4" t="s">
        <v>449</v>
      </c>
      <c r="C2537" s="3" t="s">
        <v>2154</v>
      </c>
      <c r="D2537" s="3" t="s">
        <v>187</v>
      </c>
      <c r="F2537" s="3">
        <v>2.9</v>
      </c>
      <c r="G2537" s="3">
        <v>1</v>
      </c>
      <c r="H2537" s="3">
        <v>111</v>
      </c>
      <c r="I2537" s="3" t="s">
        <v>95</v>
      </c>
      <c r="J2537" s="3">
        <v>2064</v>
      </c>
      <c r="K2537" s="4">
        <v>41691</v>
      </c>
      <c r="L2537" t="s">
        <v>189</v>
      </c>
      <c r="M2537" t="s">
        <v>327</v>
      </c>
      <c r="N2537" t="s">
        <v>294</v>
      </c>
      <c r="O2537">
        <v>94</v>
      </c>
      <c r="P2537" s="4">
        <f t="shared" si="118"/>
        <v>41714</v>
      </c>
      <c r="Q2537" s="4">
        <f t="shared" si="119"/>
        <v>41715</v>
      </c>
      <c r="R2537" s="10" t="str">
        <f t="shared" si="117"/>
        <v>id7863541715</v>
      </c>
      <c r="S2537" s="9" t="e">
        <f>VLOOKUP(R2537,box_office!$C:$F,2,FALSE)</f>
        <v>#N/A</v>
      </c>
      <c r="T2537" s="9" t="e">
        <f>VLOOKUP(R2537,box_office!$C:$F,3,FALSE)</f>
        <v>#N/A</v>
      </c>
      <c r="U2537" s="9" t="e">
        <f>VLOOKUP(R2537,box_office!$C:$F,4,FALSE)</f>
        <v>#N/A</v>
      </c>
    </row>
    <row r="2538" spans="1:21" x14ac:dyDescent="0.3">
      <c r="A2538" s="3" t="s">
        <v>2173</v>
      </c>
      <c r="B2538" s="4" t="s">
        <v>256</v>
      </c>
      <c r="C2538" s="3" t="s">
        <v>2174</v>
      </c>
      <c r="D2538" s="3" t="s">
        <v>28</v>
      </c>
      <c r="F2538" s="3">
        <v>3.3</v>
      </c>
      <c r="G2538" s="3">
        <v>4</v>
      </c>
      <c r="H2538" s="3">
        <v>106</v>
      </c>
      <c r="I2538" s="6" t="s">
        <v>95</v>
      </c>
      <c r="J2538" s="6">
        <v>40</v>
      </c>
      <c r="K2538" s="4">
        <v>41684</v>
      </c>
      <c r="L2538" s="7" t="s">
        <v>32</v>
      </c>
      <c r="M2538" s="7" t="s">
        <v>2175</v>
      </c>
      <c r="N2538" s="7" t="s">
        <v>294</v>
      </c>
      <c r="O2538" s="7">
        <v>94</v>
      </c>
      <c r="P2538" s="4">
        <f t="shared" si="118"/>
        <v>41684</v>
      </c>
      <c r="Q2538" s="4">
        <f t="shared" si="119"/>
        <v>41685</v>
      </c>
      <c r="R2538" s="7" t="str">
        <f t="shared" si="117"/>
        <v>id7852441685</v>
      </c>
      <c r="S2538" s="7">
        <f>VLOOKUP(R2538,box_office!$C:$F,2,FALSE)</f>
        <v>0.13543307086614173</v>
      </c>
      <c r="T2538" s="7">
        <f>VLOOKUP(R2538,box_office!$C:$F,3,FALSE)</f>
        <v>5.23</v>
      </c>
      <c r="U2538" s="7">
        <f>VLOOKUP(R2538,box_office!$C:$F,4,FALSE)</f>
        <v>867</v>
      </c>
    </row>
    <row r="2539" spans="1:21" x14ac:dyDescent="0.3">
      <c r="A2539" s="3" t="s">
        <v>2173</v>
      </c>
      <c r="B2539" s="4" t="s">
        <v>258</v>
      </c>
      <c r="C2539" s="3" t="s">
        <v>2174</v>
      </c>
      <c r="D2539" s="3" t="s">
        <v>28</v>
      </c>
      <c r="F2539" s="3">
        <v>3.2</v>
      </c>
      <c r="G2539" s="3">
        <v>4</v>
      </c>
      <c r="H2539" s="3">
        <v>106</v>
      </c>
      <c r="I2539" s="6" t="s">
        <v>95</v>
      </c>
      <c r="J2539" s="6">
        <v>47</v>
      </c>
      <c r="K2539" s="4">
        <v>41684</v>
      </c>
      <c r="L2539" s="7" t="s">
        <v>32</v>
      </c>
      <c r="M2539" s="7" t="s">
        <v>2175</v>
      </c>
      <c r="N2539" s="7" t="s">
        <v>294</v>
      </c>
      <c r="O2539" s="7">
        <v>94</v>
      </c>
      <c r="P2539" s="4">
        <f t="shared" si="118"/>
        <v>41685</v>
      </c>
      <c r="Q2539" s="4">
        <f t="shared" si="119"/>
        <v>41686</v>
      </c>
      <c r="R2539" s="7" t="str">
        <f t="shared" si="117"/>
        <v>id7852441686</v>
      </c>
      <c r="S2539" s="7">
        <f>VLOOKUP(R2539,box_office!$C:$F,2,FALSE)</f>
        <v>7.5590551181102361E-2</v>
      </c>
      <c r="T2539" s="7">
        <f>VLOOKUP(R2539,box_office!$C:$F,3,FALSE)</f>
        <v>6.09</v>
      </c>
      <c r="U2539" s="7">
        <f>VLOOKUP(R2539,box_office!$C:$F,4,FALSE)</f>
        <v>620</v>
      </c>
    </row>
    <row r="2540" spans="1:21" x14ac:dyDescent="0.3">
      <c r="A2540" s="3" t="s">
        <v>2173</v>
      </c>
      <c r="B2540" s="4" t="s">
        <v>260</v>
      </c>
      <c r="C2540" s="3" t="s">
        <v>2174</v>
      </c>
      <c r="D2540" s="3" t="s">
        <v>28</v>
      </c>
      <c r="F2540" s="3">
        <v>3.1</v>
      </c>
      <c r="G2540" s="3">
        <v>4</v>
      </c>
      <c r="H2540" s="3">
        <v>106</v>
      </c>
      <c r="I2540" s="6" t="s">
        <v>95</v>
      </c>
      <c r="J2540" s="6">
        <v>57</v>
      </c>
      <c r="K2540" s="4">
        <v>41684</v>
      </c>
      <c r="L2540" s="7" t="s">
        <v>32</v>
      </c>
      <c r="M2540" s="7" t="s">
        <v>2175</v>
      </c>
      <c r="N2540" s="7" t="s">
        <v>294</v>
      </c>
      <c r="O2540" s="7">
        <v>94</v>
      </c>
      <c r="P2540" s="4">
        <f t="shared" si="118"/>
        <v>41686</v>
      </c>
      <c r="Q2540" s="4">
        <f t="shared" si="119"/>
        <v>41687</v>
      </c>
      <c r="R2540" s="7" t="str">
        <f t="shared" si="117"/>
        <v>id7852441687</v>
      </c>
      <c r="S2540" s="7">
        <f>VLOOKUP(R2540,box_office!$C:$F,2,FALSE)</f>
        <v>3.937007874015748E-2</v>
      </c>
      <c r="T2540" s="7">
        <f>VLOOKUP(R2540,box_office!$C:$F,3,FALSE)</f>
        <v>7.4</v>
      </c>
      <c r="U2540" s="7">
        <f>VLOOKUP(R2540,box_office!$C:$F,4,FALSE)</f>
        <v>531</v>
      </c>
    </row>
    <row r="2541" spans="1:21" x14ac:dyDescent="0.3">
      <c r="A2541" s="3" t="s">
        <v>2173</v>
      </c>
      <c r="B2541" s="4" t="s">
        <v>262</v>
      </c>
      <c r="C2541" s="3" t="s">
        <v>2174</v>
      </c>
      <c r="D2541" s="3" t="s">
        <v>28</v>
      </c>
      <c r="F2541" s="3">
        <v>3.1</v>
      </c>
      <c r="G2541" s="3">
        <v>4</v>
      </c>
      <c r="H2541" s="3">
        <v>106</v>
      </c>
      <c r="I2541" s="6" t="s">
        <v>95</v>
      </c>
      <c r="J2541" s="6">
        <v>63</v>
      </c>
      <c r="K2541" s="4">
        <v>41684</v>
      </c>
      <c r="L2541" s="7" t="s">
        <v>32</v>
      </c>
      <c r="M2541" s="7" t="s">
        <v>2175</v>
      </c>
      <c r="N2541" s="7" t="s">
        <v>294</v>
      </c>
      <c r="O2541" s="7">
        <v>94</v>
      </c>
      <c r="P2541" s="4">
        <f t="shared" si="118"/>
        <v>41687</v>
      </c>
      <c r="Q2541" s="4">
        <f t="shared" si="119"/>
        <v>41688</v>
      </c>
      <c r="R2541" s="7" t="str">
        <f t="shared" si="117"/>
        <v>id7852441688</v>
      </c>
      <c r="S2541" s="7">
        <f>VLOOKUP(R2541,box_office!$C:$F,2,FALSE)</f>
        <v>3.937007874015748E-2</v>
      </c>
      <c r="T2541" s="7">
        <f>VLOOKUP(R2541,box_office!$C:$F,3,FALSE)</f>
        <v>8.17</v>
      </c>
      <c r="U2541" s="7">
        <f>VLOOKUP(R2541,box_office!$C:$F,4,FALSE)</f>
        <v>485</v>
      </c>
    </row>
    <row r="2542" spans="1:21" x14ac:dyDescent="0.3">
      <c r="A2542" s="3" t="s">
        <v>2173</v>
      </c>
      <c r="B2542" s="4" t="s">
        <v>264</v>
      </c>
      <c r="C2542" s="3" t="s">
        <v>2174</v>
      </c>
      <c r="D2542" s="3" t="s">
        <v>28</v>
      </c>
      <c r="F2542" s="3">
        <v>3.1</v>
      </c>
      <c r="G2542" s="3">
        <v>4</v>
      </c>
      <c r="H2542" s="3">
        <v>106</v>
      </c>
      <c r="I2542" s="6" t="s">
        <v>95</v>
      </c>
      <c r="J2542" s="6">
        <v>67</v>
      </c>
      <c r="K2542" s="4">
        <v>41684</v>
      </c>
      <c r="L2542" s="7" t="s">
        <v>32</v>
      </c>
      <c r="M2542" s="7" t="s">
        <v>2175</v>
      </c>
      <c r="N2542" s="7" t="s">
        <v>294</v>
      </c>
      <c r="O2542" s="7">
        <v>94</v>
      </c>
      <c r="P2542" s="4">
        <f t="shared" si="118"/>
        <v>41688</v>
      </c>
      <c r="Q2542" s="4">
        <f t="shared" si="119"/>
        <v>41689</v>
      </c>
      <c r="R2542" s="7" t="str">
        <f t="shared" si="117"/>
        <v>id7852441689</v>
      </c>
      <c r="S2542" s="7">
        <f>VLOOKUP(R2542,box_office!$C:$F,2,FALSE)</f>
        <v>3.6220472440944881E-2</v>
      </c>
      <c r="T2542" s="7">
        <f>VLOOKUP(R2542,box_office!$C:$F,3,FALSE)</f>
        <v>4.1399999999999997</v>
      </c>
      <c r="U2542" s="7">
        <f>VLOOKUP(R2542,box_office!$C:$F,4,FALSE)</f>
        <v>436</v>
      </c>
    </row>
    <row r="2543" spans="1:21" x14ac:dyDescent="0.3">
      <c r="A2543" s="3" t="s">
        <v>2173</v>
      </c>
      <c r="B2543" s="4" t="s">
        <v>266</v>
      </c>
      <c r="C2543" s="3" t="s">
        <v>2174</v>
      </c>
      <c r="D2543" s="3" t="s">
        <v>28</v>
      </c>
      <c r="F2543" s="3">
        <v>3.1</v>
      </c>
      <c r="G2543" s="3">
        <v>4</v>
      </c>
      <c r="H2543" s="3">
        <v>106</v>
      </c>
      <c r="I2543" s="6" t="s">
        <v>95</v>
      </c>
      <c r="J2543" s="6">
        <v>70</v>
      </c>
      <c r="K2543" s="4">
        <v>41684</v>
      </c>
      <c r="L2543" s="7" t="s">
        <v>32</v>
      </c>
      <c r="M2543" s="7" t="s">
        <v>2175</v>
      </c>
      <c r="N2543" s="7" t="s">
        <v>294</v>
      </c>
      <c r="O2543" s="7">
        <v>94</v>
      </c>
      <c r="P2543" s="4">
        <f t="shared" si="118"/>
        <v>41689</v>
      </c>
      <c r="Q2543" s="4">
        <f t="shared" si="119"/>
        <v>41690</v>
      </c>
      <c r="R2543" s="7" t="str">
        <f t="shared" si="117"/>
        <v>id7852441690</v>
      </c>
      <c r="S2543" s="7">
        <f>VLOOKUP(R2543,box_office!$C:$F,2,FALSE)</f>
        <v>3.307086614173229E-2</v>
      </c>
      <c r="T2543" s="7">
        <f>VLOOKUP(R2543,box_office!$C:$F,3,FALSE)</f>
        <v>4.25</v>
      </c>
      <c r="U2543" s="7">
        <f>VLOOKUP(R2543,box_office!$C:$F,4,FALSE)</f>
        <v>388</v>
      </c>
    </row>
    <row r="2544" spans="1:21" hidden="1" x14ac:dyDescent="0.3">
      <c r="A2544" s="3" t="s">
        <v>2173</v>
      </c>
      <c r="B2544" s="4" t="s">
        <v>268</v>
      </c>
      <c r="C2544" s="3" t="s">
        <v>2174</v>
      </c>
      <c r="D2544" s="3" t="s">
        <v>28</v>
      </c>
      <c r="F2544" s="3">
        <v>3.2</v>
      </c>
      <c r="G2544" s="3">
        <v>4</v>
      </c>
      <c r="H2544" s="3">
        <v>106</v>
      </c>
      <c r="I2544" s="3" t="s">
        <v>95</v>
      </c>
      <c r="J2544" s="3">
        <v>71</v>
      </c>
      <c r="K2544" s="4">
        <v>41684</v>
      </c>
      <c r="L2544" t="s">
        <v>32</v>
      </c>
      <c r="M2544" t="s">
        <v>2175</v>
      </c>
      <c r="N2544" t="s">
        <v>294</v>
      </c>
      <c r="O2544">
        <v>94</v>
      </c>
      <c r="P2544" s="4">
        <f t="shared" si="118"/>
        <v>41690</v>
      </c>
      <c r="Q2544" s="4">
        <f t="shared" si="119"/>
        <v>41691</v>
      </c>
      <c r="R2544" s="10" t="str">
        <f t="shared" si="117"/>
        <v>id7852441691</v>
      </c>
      <c r="S2544" s="9" t="e">
        <f>VLOOKUP(R2544,box_office!$C:$F,2,FALSE)</f>
        <v>#N/A</v>
      </c>
      <c r="T2544" s="9" t="e">
        <f>VLOOKUP(R2544,box_office!$C:$F,3,FALSE)</f>
        <v>#N/A</v>
      </c>
      <c r="U2544" s="9" t="e">
        <f>VLOOKUP(R2544,box_office!$C:$F,4,FALSE)</f>
        <v>#N/A</v>
      </c>
    </row>
    <row r="2545" spans="1:21" hidden="1" x14ac:dyDescent="0.3">
      <c r="A2545" s="3" t="s">
        <v>2173</v>
      </c>
      <c r="B2545" s="4" t="s">
        <v>270</v>
      </c>
      <c r="C2545" s="3" t="s">
        <v>2174</v>
      </c>
      <c r="D2545" s="3" t="s">
        <v>28</v>
      </c>
      <c r="F2545" s="3">
        <v>3.1</v>
      </c>
      <c r="G2545" s="3">
        <v>4</v>
      </c>
      <c r="H2545" s="3">
        <v>106</v>
      </c>
      <c r="I2545" s="3" t="s">
        <v>95</v>
      </c>
      <c r="J2545" s="3">
        <v>72</v>
      </c>
      <c r="K2545" s="4">
        <v>41684</v>
      </c>
      <c r="L2545" t="s">
        <v>32</v>
      </c>
      <c r="M2545" t="s">
        <v>2175</v>
      </c>
      <c r="N2545" t="s">
        <v>294</v>
      </c>
      <c r="O2545">
        <v>94</v>
      </c>
      <c r="P2545" s="4">
        <f t="shared" si="118"/>
        <v>41691</v>
      </c>
      <c r="Q2545" s="4">
        <f t="shared" si="119"/>
        <v>41692</v>
      </c>
      <c r="R2545" s="10" t="str">
        <f t="shared" si="117"/>
        <v>id7852441692</v>
      </c>
      <c r="S2545" s="9" t="e">
        <f>VLOOKUP(R2545,box_office!$C:$F,2,FALSE)</f>
        <v>#N/A</v>
      </c>
      <c r="T2545" s="9" t="e">
        <f>VLOOKUP(R2545,box_office!$C:$F,3,FALSE)</f>
        <v>#N/A</v>
      </c>
      <c r="U2545" s="9" t="e">
        <f>VLOOKUP(R2545,box_office!$C:$F,4,FALSE)</f>
        <v>#N/A</v>
      </c>
    </row>
    <row r="2546" spans="1:21" hidden="1" x14ac:dyDescent="0.3">
      <c r="A2546" s="3" t="s">
        <v>2173</v>
      </c>
      <c r="B2546" s="4" t="s">
        <v>272</v>
      </c>
      <c r="C2546" s="3" t="s">
        <v>2174</v>
      </c>
      <c r="D2546" s="3" t="s">
        <v>28</v>
      </c>
      <c r="F2546" s="3">
        <v>3.1</v>
      </c>
      <c r="G2546" s="3">
        <v>4</v>
      </c>
      <c r="H2546" s="3">
        <v>106</v>
      </c>
      <c r="I2546" s="3" t="s">
        <v>95</v>
      </c>
      <c r="J2546" s="3">
        <v>72</v>
      </c>
      <c r="K2546" s="4">
        <v>41684</v>
      </c>
      <c r="L2546" t="s">
        <v>32</v>
      </c>
      <c r="M2546" t="s">
        <v>2175</v>
      </c>
      <c r="N2546" t="s">
        <v>294</v>
      </c>
      <c r="O2546">
        <v>94</v>
      </c>
      <c r="P2546" s="4">
        <f t="shared" si="118"/>
        <v>41692</v>
      </c>
      <c r="Q2546" s="4">
        <f t="shared" si="119"/>
        <v>41693</v>
      </c>
      <c r="R2546" s="10" t="str">
        <f t="shared" si="117"/>
        <v>id7852441693</v>
      </c>
      <c r="S2546" s="9" t="e">
        <f>VLOOKUP(R2546,box_office!$C:$F,2,FALSE)</f>
        <v>#N/A</v>
      </c>
      <c r="T2546" s="9" t="e">
        <f>VLOOKUP(R2546,box_office!$C:$F,3,FALSE)</f>
        <v>#N/A</v>
      </c>
      <c r="U2546" s="9" t="e">
        <f>VLOOKUP(R2546,box_office!$C:$F,4,FALSE)</f>
        <v>#N/A</v>
      </c>
    </row>
    <row r="2547" spans="1:21" hidden="1" x14ac:dyDescent="0.3">
      <c r="A2547" s="3" t="s">
        <v>2173</v>
      </c>
      <c r="B2547" s="4" t="s">
        <v>274</v>
      </c>
      <c r="C2547" s="3" t="s">
        <v>2174</v>
      </c>
      <c r="D2547" s="3" t="s">
        <v>28</v>
      </c>
      <c r="F2547" s="3">
        <v>3.1</v>
      </c>
      <c r="G2547" s="3">
        <v>4</v>
      </c>
      <c r="H2547" s="3">
        <v>106</v>
      </c>
      <c r="I2547" s="3" t="s">
        <v>95</v>
      </c>
      <c r="J2547" s="3">
        <v>74</v>
      </c>
      <c r="K2547" s="4">
        <v>41684</v>
      </c>
      <c r="L2547" t="s">
        <v>32</v>
      </c>
      <c r="M2547" t="s">
        <v>2175</v>
      </c>
      <c r="N2547" t="s">
        <v>294</v>
      </c>
      <c r="O2547">
        <v>94</v>
      </c>
      <c r="P2547" s="4">
        <f t="shared" si="118"/>
        <v>41693</v>
      </c>
      <c r="Q2547" s="4">
        <f t="shared" si="119"/>
        <v>41694</v>
      </c>
      <c r="R2547" s="10" t="str">
        <f t="shared" si="117"/>
        <v>id7852441694</v>
      </c>
      <c r="S2547" s="9" t="e">
        <f>VLOOKUP(R2547,box_office!$C:$F,2,FALSE)</f>
        <v>#N/A</v>
      </c>
      <c r="T2547" s="9" t="e">
        <f>VLOOKUP(R2547,box_office!$C:$F,3,FALSE)</f>
        <v>#N/A</v>
      </c>
      <c r="U2547" s="9" t="e">
        <f>VLOOKUP(R2547,box_office!$C:$F,4,FALSE)</f>
        <v>#N/A</v>
      </c>
    </row>
    <row r="2548" spans="1:21" hidden="1" x14ac:dyDescent="0.3">
      <c r="A2548" s="3" t="s">
        <v>2173</v>
      </c>
      <c r="B2548" s="4" t="s">
        <v>276</v>
      </c>
      <c r="C2548" s="3" t="s">
        <v>2174</v>
      </c>
      <c r="D2548" s="3" t="s">
        <v>28</v>
      </c>
      <c r="F2548" s="3">
        <v>3.1</v>
      </c>
      <c r="G2548" s="3">
        <v>4</v>
      </c>
      <c r="H2548" s="3">
        <v>106</v>
      </c>
      <c r="I2548" s="3" t="s">
        <v>95</v>
      </c>
      <c r="J2548" s="3">
        <v>74</v>
      </c>
      <c r="K2548" s="4">
        <v>41684</v>
      </c>
      <c r="L2548" t="s">
        <v>32</v>
      </c>
      <c r="M2548" t="s">
        <v>2175</v>
      </c>
      <c r="N2548" t="s">
        <v>294</v>
      </c>
      <c r="O2548">
        <v>94</v>
      </c>
      <c r="P2548" s="4">
        <f t="shared" si="118"/>
        <v>41694</v>
      </c>
      <c r="Q2548" s="4">
        <f t="shared" si="119"/>
        <v>41695</v>
      </c>
      <c r="R2548" s="10" t="str">
        <f t="shared" si="117"/>
        <v>id7852441695</v>
      </c>
      <c r="S2548" s="9" t="e">
        <f>VLOOKUP(R2548,box_office!$C:$F,2,FALSE)</f>
        <v>#N/A</v>
      </c>
      <c r="T2548" s="9" t="e">
        <f>VLOOKUP(R2548,box_office!$C:$F,3,FALSE)</f>
        <v>#N/A</v>
      </c>
      <c r="U2548" s="9" t="e">
        <f>VLOOKUP(R2548,box_office!$C:$F,4,FALSE)</f>
        <v>#N/A</v>
      </c>
    </row>
    <row r="2549" spans="1:21" hidden="1" x14ac:dyDescent="0.3">
      <c r="A2549" s="3" t="s">
        <v>2173</v>
      </c>
      <c r="B2549" s="4" t="s">
        <v>278</v>
      </c>
      <c r="C2549" s="3" t="s">
        <v>2174</v>
      </c>
      <c r="D2549" s="3" t="s">
        <v>28</v>
      </c>
      <c r="F2549" s="3">
        <v>3.1</v>
      </c>
      <c r="G2549" s="3">
        <v>4</v>
      </c>
      <c r="H2549" s="3">
        <v>106</v>
      </c>
      <c r="I2549" s="3" t="s">
        <v>95</v>
      </c>
      <c r="J2549" s="3">
        <v>74</v>
      </c>
      <c r="K2549" s="4">
        <v>41684</v>
      </c>
      <c r="L2549" t="s">
        <v>32</v>
      </c>
      <c r="M2549" t="s">
        <v>2175</v>
      </c>
      <c r="N2549" t="s">
        <v>294</v>
      </c>
      <c r="O2549">
        <v>94</v>
      </c>
      <c r="P2549" s="4">
        <f t="shared" si="118"/>
        <v>41695</v>
      </c>
      <c r="Q2549" s="4">
        <f t="shared" si="119"/>
        <v>41696</v>
      </c>
      <c r="R2549" s="10" t="str">
        <f t="shared" si="117"/>
        <v>id7852441696</v>
      </c>
      <c r="S2549" s="9" t="e">
        <f>VLOOKUP(R2549,box_office!$C:$F,2,FALSE)</f>
        <v>#N/A</v>
      </c>
      <c r="T2549" s="9" t="e">
        <f>VLOOKUP(R2549,box_office!$C:$F,3,FALSE)</f>
        <v>#N/A</v>
      </c>
      <c r="U2549" s="9" t="e">
        <f>VLOOKUP(R2549,box_office!$C:$F,4,FALSE)</f>
        <v>#N/A</v>
      </c>
    </row>
    <row r="2550" spans="1:21" hidden="1" x14ac:dyDescent="0.3">
      <c r="A2550" s="3" t="s">
        <v>2173</v>
      </c>
      <c r="B2550" s="4" t="s">
        <v>280</v>
      </c>
      <c r="C2550" s="3" t="s">
        <v>2174</v>
      </c>
      <c r="D2550" s="3" t="s">
        <v>28</v>
      </c>
      <c r="F2550" s="3">
        <v>3.1</v>
      </c>
      <c r="G2550" s="3">
        <v>4</v>
      </c>
      <c r="H2550" s="3">
        <v>106</v>
      </c>
      <c r="I2550" s="3" t="s">
        <v>95</v>
      </c>
      <c r="J2550" s="3">
        <v>74</v>
      </c>
      <c r="K2550" s="4">
        <v>41684</v>
      </c>
      <c r="L2550" t="s">
        <v>32</v>
      </c>
      <c r="M2550" t="s">
        <v>2175</v>
      </c>
      <c r="N2550" t="s">
        <v>294</v>
      </c>
      <c r="O2550">
        <v>94</v>
      </c>
      <c r="P2550" s="4">
        <f t="shared" si="118"/>
        <v>41696</v>
      </c>
      <c r="Q2550" s="4">
        <f t="shared" si="119"/>
        <v>41697</v>
      </c>
      <c r="R2550" s="10" t="str">
        <f t="shared" si="117"/>
        <v>id7852441697</v>
      </c>
      <c r="S2550" s="9" t="e">
        <f>VLOOKUP(R2550,box_office!$C:$F,2,FALSE)</f>
        <v>#N/A</v>
      </c>
      <c r="T2550" s="9" t="e">
        <f>VLOOKUP(R2550,box_office!$C:$F,3,FALSE)</f>
        <v>#N/A</v>
      </c>
      <c r="U2550" s="9" t="e">
        <f>VLOOKUP(R2550,box_office!$C:$F,4,FALSE)</f>
        <v>#N/A</v>
      </c>
    </row>
    <row r="2551" spans="1:21" hidden="1" x14ac:dyDescent="0.3">
      <c r="A2551" s="3" t="s">
        <v>2173</v>
      </c>
      <c r="B2551" s="4" t="s">
        <v>282</v>
      </c>
      <c r="C2551" s="3" t="s">
        <v>2174</v>
      </c>
      <c r="D2551" s="3" t="s">
        <v>28</v>
      </c>
      <c r="F2551" s="3">
        <v>3.1</v>
      </c>
      <c r="G2551" s="3">
        <v>4</v>
      </c>
      <c r="H2551" s="3">
        <v>106</v>
      </c>
      <c r="I2551" s="3" t="s">
        <v>95</v>
      </c>
      <c r="J2551" s="3">
        <v>73</v>
      </c>
      <c r="K2551" s="4">
        <v>41684</v>
      </c>
      <c r="L2551" t="s">
        <v>32</v>
      </c>
      <c r="M2551" t="s">
        <v>2175</v>
      </c>
      <c r="N2551" t="s">
        <v>294</v>
      </c>
      <c r="O2551">
        <v>94</v>
      </c>
      <c r="P2551" s="4">
        <f t="shared" si="118"/>
        <v>41697</v>
      </c>
      <c r="Q2551" s="4">
        <f t="shared" si="119"/>
        <v>41698</v>
      </c>
      <c r="R2551" s="10" t="str">
        <f t="shared" si="117"/>
        <v>id7852441698</v>
      </c>
      <c r="S2551" s="9" t="e">
        <f>VLOOKUP(R2551,box_office!$C:$F,2,FALSE)</f>
        <v>#N/A</v>
      </c>
      <c r="T2551" s="9" t="e">
        <f>VLOOKUP(R2551,box_office!$C:$F,3,FALSE)</f>
        <v>#N/A</v>
      </c>
      <c r="U2551" s="9" t="e">
        <f>VLOOKUP(R2551,box_office!$C:$F,4,FALSE)</f>
        <v>#N/A</v>
      </c>
    </row>
    <row r="2552" spans="1:21" hidden="1" x14ac:dyDescent="0.3">
      <c r="A2552" s="3" t="s">
        <v>2173</v>
      </c>
      <c r="B2552" s="4" t="s">
        <v>284</v>
      </c>
      <c r="C2552" s="3" t="s">
        <v>2174</v>
      </c>
      <c r="D2552" s="3" t="s">
        <v>28</v>
      </c>
      <c r="F2552" s="3">
        <v>3.1</v>
      </c>
      <c r="G2552" s="3">
        <v>4</v>
      </c>
      <c r="H2552" s="3">
        <v>106</v>
      </c>
      <c r="I2552" s="3" t="s">
        <v>95</v>
      </c>
      <c r="J2552" s="3">
        <v>74</v>
      </c>
      <c r="K2552" s="4">
        <v>41684</v>
      </c>
      <c r="L2552" t="s">
        <v>32</v>
      </c>
      <c r="M2552" t="s">
        <v>2175</v>
      </c>
      <c r="N2552" t="s">
        <v>294</v>
      </c>
      <c r="O2552">
        <v>94</v>
      </c>
      <c r="P2552" s="4">
        <f t="shared" si="118"/>
        <v>41698</v>
      </c>
      <c r="Q2552" s="4">
        <f t="shared" si="119"/>
        <v>41699</v>
      </c>
      <c r="R2552" s="10" t="str">
        <f t="shared" si="117"/>
        <v>id7852441699</v>
      </c>
      <c r="S2552" s="9" t="e">
        <f>VLOOKUP(R2552,box_office!$C:$F,2,FALSE)</f>
        <v>#N/A</v>
      </c>
      <c r="T2552" s="9" t="e">
        <f>VLOOKUP(R2552,box_office!$C:$F,3,FALSE)</f>
        <v>#N/A</v>
      </c>
      <c r="U2552" s="9" t="e">
        <f>VLOOKUP(R2552,box_office!$C:$F,4,FALSE)</f>
        <v>#N/A</v>
      </c>
    </row>
    <row r="2553" spans="1:21" hidden="1" x14ac:dyDescent="0.3">
      <c r="A2553" s="3" t="s">
        <v>2173</v>
      </c>
      <c r="B2553" s="4" t="s">
        <v>286</v>
      </c>
      <c r="C2553" s="3" t="s">
        <v>2174</v>
      </c>
      <c r="D2553" s="3" t="s">
        <v>28</v>
      </c>
      <c r="F2553" s="3">
        <v>3.1</v>
      </c>
      <c r="G2553" s="3">
        <v>4</v>
      </c>
      <c r="H2553" s="3">
        <v>106</v>
      </c>
      <c r="I2553" s="3" t="s">
        <v>95</v>
      </c>
      <c r="J2553" s="3">
        <v>74</v>
      </c>
      <c r="K2553" s="4">
        <v>41684</v>
      </c>
      <c r="L2553" t="s">
        <v>32</v>
      </c>
      <c r="M2553" t="s">
        <v>2175</v>
      </c>
      <c r="N2553" t="s">
        <v>294</v>
      </c>
      <c r="O2553">
        <v>94</v>
      </c>
      <c r="P2553" s="4">
        <f t="shared" si="118"/>
        <v>41699</v>
      </c>
      <c r="Q2553" s="4">
        <f t="shared" si="119"/>
        <v>41700</v>
      </c>
      <c r="R2553" s="10" t="str">
        <f t="shared" si="117"/>
        <v>id7852441700</v>
      </c>
      <c r="S2553" s="9" t="e">
        <f>VLOOKUP(R2553,box_office!$C:$F,2,FALSE)</f>
        <v>#N/A</v>
      </c>
      <c r="T2553" s="9" t="e">
        <f>VLOOKUP(R2553,box_office!$C:$F,3,FALSE)</f>
        <v>#N/A</v>
      </c>
      <c r="U2553" s="9" t="e">
        <f>VLOOKUP(R2553,box_office!$C:$F,4,FALSE)</f>
        <v>#N/A</v>
      </c>
    </row>
    <row r="2554" spans="1:21" hidden="1" x14ac:dyDescent="0.3">
      <c r="A2554" s="3" t="s">
        <v>2173</v>
      </c>
      <c r="B2554" s="4" t="s">
        <v>690</v>
      </c>
      <c r="C2554" s="3" t="s">
        <v>2174</v>
      </c>
      <c r="D2554" s="3" t="s">
        <v>28</v>
      </c>
      <c r="F2554" s="3">
        <v>3.1</v>
      </c>
      <c r="G2554" s="3">
        <v>4</v>
      </c>
      <c r="H2554" s="3">
        <v>106</v>
      </c>
      <c r="I2554" s="3" t="s">
        <v>95</v>
      </c>
      <c r="J2554" s="3">
        <v>74</v>
      </c>
      <c r="K2554" s="4">
        <v>41684</v>
      </c>
      <c r="L2554" t="s">
        <v>32</v>
      </c>
      <c r="M2554" t="s">
        <v>2175</v>
      </c>
      <c r="N2554" t="s">
        <v>294</v>
      </c>
      <c r="O2554">
        <v>94</v>
      </c>
      <c r="P2554" s="4">
        <f t="shared" si="118"/>
        <v>41700</v>
      </c>
      <c r="Q2554" s="4">
        <f t="shared" si="119"/>
        <v>41701</v>
      </c>
      <c r="R2554" s="10" t="str">
        <f t="shared" si="117"/>
        <v>id7852441701</v>
      </c>
      <c r="S2554" s="9" t="e">
        <f>VLOOKUP(R2554,box_office!$C:$F,2,FALSE)</f>
        <v>#N/A</v>
      </c>
      <c r="T2554" s="9" t="e">
        <f>VLOOKUP(R2554,box_office!$C:$F,3,FALSE)</f>
        <v>#N/A</v>
      </c>
      <c r="U2554" s="9" t="e">
        <f>VLOOKUP(R2554,box_office!$C:$F,4,FALSE)</f>
        <v>#N/A</v>
      </c>
    </row>
    <row r="2555" spans="1:21" hidden="1" x14ac:dyDescent="0.3">
      <c r="A2555" s="3" t="s">
        <v>2173</v>
      </c>
      <c r="B2555" s="4" t="s">
        <v>288</v>
      </c>
      <c r="C2555" s="3" t="s">
        <v>2174</v>
      </c>
      <c r="D2555" s="3" t="s">
        <v>28</v>
      </c>
      <c r="F2555" s="3">
        <v>3.1</v>
      </c>
      <c r="G2555" s="3">
        <v>4</v>
      </c>
      <c r="H2555" s="3">
        <v>106</v>
      </c>
      <c r="I2555" s="3" t="s">
        <v>95</v>
      </c>
      <c r="J2555" s="3">
        <v>74</v>
      </c>
      <c r="K2555" s="4">
        <v>41684</v>
      </c>
      <c r="L2555" t="s">
        <v>32</v>
      </c>
      <c r="M2555" t="s">
        <v>2175</v>
      </c>
      <c r="N2555" t="s">
        <v>294</v>
      </c>
      <c r="O2555">
        <v>94</v>
      </c>
      <c r="P2555" s="4">
        <f t="shared" si="118"/>
        <v>41701</v>
      </c>
      <c r="Q2555" s="4">
        <f t="shared" si="119"/>
        <v>41702</v>
      </c>
      <c r="R2555" s="10" t="str">
        <f t="shared" si="117"/>
        <v>id7852441702</v>
      </c>
      <c r="S2555" s="9" t="e">
        <f>VLOOKUP(R2555,box_office!$C:$F,2,FALSE)</f>
        <v>#N/A</v>
      </c>
      <c r="T2555" s="9" t="e">
        <f>VLOOKUP(R2555,box_office!$C:$F,3,FALSE)</f>
        <v>#N/A</v>
      </c>
      <c r="U2555" s="9" t="e">
        <f>VLOOKUP(R2555,box_office!$C:$F,4,FALSE)</f>
        <v>#N/A</v>
      </c>
    </row>
    <row r="2556" spans="1:21" hidden="1" x14ac:dyDescent="0.3">
      <c r="A2556" s="3" t="s">
        <v>2173</v>
      </c>
      <c r="B2556" s="4" t="s">
        <v>693</v>
      </c>
      <c r="C2556" s="3" t="s">
        <v>2174</v>
      </c>
      <c r="D2556" s="3" t="s">
        <v>28</v>
      </c>
      <c r="F2556" s="3">
        <v>3.1</v>
      </c>
      <c r="G2556" s="3">
        <v>4</v>
      </c>
      <c r="H2556" s="3">
        <v>106</v>
      </c>
      <c r="I2556" s="3" t="s">
        <v>95</v>
      </c>
      <c r="J2556" s="3">
        <v>74</v>
      </c>
      <c r="K2556" s="4">
        <v>41684</v>
      </c>
      <c r="L2556" t="s">
        <v>32</v>
      </c>
      <c r="M2556" t="s">
        <v>2175</v>
      </c>
      <c r="N2556" t="s">
        <v>294</v>
      </c>
      <c r="O2556">
        <v>94</v>
      </c>
      <c r="P2556" s="4">
        <f t="shared" si="118"/>
        <v>41702</v>
      </c>
      <c r="Q2556" s="4">
        <f t="shared" si="119"/>
        <v>41703</v>
      </c>
      <c r="R2556" s="10" t="str">
        <f t="shared" si="117"/>
        <v>id7852441703</v>
      </c>
      <c r="S2556" s="9" t="e">
        <f>VLOOKUP(R2556,box_office!$C:$F,2,FALSE)</f>
        <v>#N/A</v>
      </c>
      <c r="T2556" s="9" t="e">
        <f>VLOOKUP(R2556,box_office!$C:$F,3,FALSE)</f>
        <v>#N/A</v>
      </c>
      <c r="U2556" s="9" t="e">
        <f>VLOOKUP(R2556,box_office!$C:$F,4,FALSE)</f>
        <v>#N/A</v>
      </c>
    </row>
    <row r="2557" spans="1:21" hidden="1" x14ac:dyDescent="0.3">
      <c r="A2557" s="3" t="s">
        <v>2173</v>
      </c>
      <c r="B2557" s="4" t="s">
        <v>425</v>
      </c>
      <c r="C2557" s="3" t="s">
        <v>2174</v>
      </c>
      <c r="D2557" s="3" t="s">
        <v>28</v>
      </c>
      <c r="F2557" s="3">
        <v>3.1</v>
      </c>
      <c r="G2557" s="3">
        <v>4</v>
      </c>
      <c r="H2557" s="3">
        <v>106</v>
      </c>
      <c r="I2557" s="3" t="s">
        <v>95</v>
      </c>
      <c r="J2557" s="3">
        <v>74</v>
      </c>
      <c r="K2557" s="4">
        <v>41684</v>
      </c>
      <c r="L2557" t="s">
        <v>32</v>
      </c>
      <c r="M2557" t="s">
        <v>2175</v>
      </c>
      <c r="N2557" t="s">
        <v>294</v>
      </c>
      <c r="O2557">
        <v>94</v>
      </c>
      <c r="P2557" s="4">
        <f t="shared" si="118"/>
        <v>41703</v>
      </c>
      <c r="Q2557" s="4">
        <f t="shared" si="119"/>
        <v>41704</v>
      </c>
      <c r="R2557" s="10" t="str">
        <f t="shared" si="117"/>
        <v>id7852441704</v>
      </c>
      <c r="S2557" s="9" t="e">
        <f>VLOOKUP(R2557,box_office!$C:$F,2,FALSE)</f>
        <v>#N/A</v>
      </c>
      <c r="T2557" s="9" t="e">
        <f>VLOOKUP(R2557,box_office!$C:$F,3,FALSE)</f>
        <v>#N/A</v>
      </c>
      <c r="U2557" s="9" t="e">
        <f>VLOOKUP(R2557,box_office!$C:$F,4,FALSE)</f>
        <v>#N/A</v>
      </c>
    </row>
    <row r="2558" spans="1:21" hidden="1" x14ac:dyDescent="0.3">
      <c r="A2558" s="3" t="s">
        <v>2173</v>
      </c>
      <c r="B2558" s="4" t="s">
        <v>429</v>
      </c>
      <c r="C2558" s="3" t="s">
        <v>2174</v>
      </c>
      <c r="D2558" s="3" t="s">
        <v>28</v>
      </c>
      <c r="F2558" s="3">
        <v>3.1</v>
      </c>
      <c r="G2558" s="3">
        <v>4</v>
      </c>
      <c r="H2558" s="3">
        <v>106</v>
      </c>
      <c r="I2558" s="3" t="s">
        <v>95</v>
      </c>
      <c r="J2558" s="3">
        <v>74</v>
      </c>
      <c r="K2558" s="4">
        <v>41684</v>
      </c>
      <c r="L2558" t="s">
        <v>32</v>
      </c>
      <c r="M2558" t="s">
        <v>2175</v>
      </c>
      <c r="N2558" t="s">
        <v>294</v>
      </c>
      <c r="O2558">
        <v>94</v>
      </c>
      <c r="P2558" s="4">
        <f t="shared" si="118"/>
        <v>41704</v>
      </c>
      <c r="Q2558" s="4">
        <f t="shared" si="119"/>
        <v>41705</v>
      </c>
      <c r="R2558" s="10" t="str">
        <f t="shared" si="117"/>
        <v>id7852441705</v>
      </c>
      <c r="S2558" s="9" t="e">
        <f>VLOOKUP(R2558,box_office!$C:$F,2,FALSE)</f>
        <v>#N/A</v>
      </c>
      <c r="T2558" s="9" t="e">
        <f>VLOOKUP(R2558,box_office!$C:$F,3,FALSE)</f>
        <v>#N/A</v>
      </c>
      <c r="U2558" s="9" t="e">
        <f>VLOOKUP(R2558,box_office!$C:$F,4,FALSE)</f>
        <v>#N/A</v>
      </c>
    </row>
    <row r="2559" spans="1:21" hidden="1" x14ac:dyDescent="0.3">
      <c r="A2559" s="3" t="s">
        <v>2173</v>
      </c>
      <c r="B2559" s="4" t="s">
        <v>431</v>
      </c>
      <c r="C2559" s="3" t="s">
        <v>2174</v>
      </c>
      <c r="D2559" s="3" t="s">
        <v>28</v>
      </c>
      <c r="F2559" s="3">
        <v>3.1</v>
      </c>
      <c r="G2559" s="3">
        <v>4</v>
      </c>
      <c r="H2559" s="3">
        <v>106</v>
      </c>
      <c r="I2559" s="3" t="s">
        <v>95</v>
      </c>
      <c r="J2559" s="3">
        <v>74</v>
      </c>
      <c r="K2559" s="4">
        <v>41684</v>
      </c>
      <c r="L2559" t="s">
        <v>32</v>
      </c>
      <c r="M2559" t="s">
        <v>2175</v>
      </c>
      <c r="N2559" t="s">
        <v>294</v>
      </c>
      <c r="O2559">
        <v>94</v>
      </c>
      <c r="P2559" s="4">
        <f t="shared" si="118"/>
        <v>41705</v>
      </c>
      <c r="Q2559" s="4">
        <f t="shared" si="119"/>
        <v>41706</v>
      </c>
      <c r="R2559" s="10" t="str">
        <f t="shared" si="117"/>
        <v>id7852441706</v>
      </c>
      <c r="S2559" s="9" t="e">
        <f>VLOOKUP(R2559,box_office!$C:$F,2,FALSE)</f>
        <v>#N/A</v>
      </c>
      <c r="T2559" s="9" t="e">
        <f>VLOOKUP(R2559,box_office!$C:$F,3,FALSE)</f>
        <v>#N/A</v>
      </c>
      <c r="U2559" s="9" t="e">
        <f>VLOOKUP(R2559,box_office!$C:$F,4,FALSE)</f>
        <v>#N/A</v>
      </c>
    </row>
    <row r="2560" spans="1:21" hidden="1" x14ac:dyDescent="0.3">
      <c r="A2560" s="3" t="s">
        <v>2173</v>
      </c>
      <c r="B2560" s="4" t="s">
        <v>433</v>
      </c>
      <c r="C2560" s="3" t="s">
        <v>2174</v>
      </c>
      <c r="D2560" s="3" t="s">
        <v>28</v>
      </c>
      <c r="F2560" s="3">
        <v>3.1</v>
      </c>
      <c r="G2560" s="3">
        <v>4</v>
      </c>
      <c r="H2560" s="3">
        <v>106</v>
      </c>
      <c r="I2560" s="3" t="s">
        <v>95</v>
      </c>
      <c r="J2560" s="3">
        <v>74</v>
      </c>
      <c r="K2560" s="4">
        <v>41684</v>
      </c>
      <c r="L2560" t="s">
        <v>32</v>
      </c>
      <c r="M2560" t="s">
        <v>2175</v>
      </c>
      <c r="N2560" t="s">
        <v>294</v>
      </c>
      <c r="O2560">
        <v>94</v>
      </c>
      <c r="P2560" s="4">
        <f t="shared" si="118"/>
        <v>41706</v>
      </c>
      <c r="Q2560" s="4">
        <f t="shared" si="119"/>
        <v>41707</v>
      </c>
      <c r="R2560" s="10" t="str">
        <f t="shared" si="117"/>
        <v>id7852441707</v>
      </c>
      <c r="S2560" s="9" t="e">
        <f>VLOOKUP(R2560,box_office!$C:$F,2,FALSE)</f>
        <v>#N/A</v>
      </c>
      <c r="T2560" s="9" t="e">
        <f>VLOOKUP(R2560,box_office!$C:$F,3,FALSE)</f>
        <v>#N/A</v>
      </c>
      <c r="U2560" s="9" t="e">
        <f>VLOOKUP(R2560,box_office!$C:$F,4,FALSE)</f>
        <v>#N/A</v>
      </c>
    </row>
    <row r="2561" spans="1:21" hidden="1" x14ac:dyDescent="0.3">
      <c r="A2561" s="3" t="s">
        <v>2173</v>
      </c>
      <c r="B2561" s="4" t="s">
        <v>435</v>
      </c>
      <c r="C2561" s="3" t="s">
        <v>2174</v>
      </c>
      <c r="D2561" s="3" t="s">
        <v>28</v>
      </c>
      <c r="F2561" s="3">
        <v>3.1</v>
      </c>
      <c r="G2561" s="3">
        <v>4</v>
      </c>
      <c r="H2561" s="3">
        <v>106</v>
      </c>
      <c r="I2561" s="3" t="s">
        <v>95</v>
      </c>
      <c r="J2561" s="3">
        <v>74</v>
      </c>
      <c r="K2561" s="4">
        <v>41684</v>
      </c>
      <c r="L2561" t="s">
        <v>32</v>
      </c>
      <c r="M2561" t="s">
        <v>2175</v>
      </c>
      <c r="N2561" t="s">
        <v>294</v>
      </c>
      <c r="O2561">
        <v>94</v>
      </c>
      <c r="P2561" s="4">
        <f t="shared" si="118"/>
        <v>41707</v>
      </c>
      <c r="Q2561" s="4">
        <f t="shared" si="119"/>
        <v>41708</v>
      </c>
      <c r="R2561" s="10" t="str">
        <f t="shared" si="117"/>
        <v>id7852441708</v>
      </c>
      <c r="S2561" s="9" t="e">
        <f>VLOOKUP(R2561,box_office!$C:$F,2,FALSE)</f>
        <v>#N/A</v>
      </c>
      <c r="T2561" s="9" t="e">
        <f>VLOOKUP(R2561,box_office!$C:$F,3,FALSE)</f>
        <v>#N/A</v>
      </c>
      <c r="U2561" s="9" t="e">
        <f>VLOOKUP(R2561,box_office!$C:$F,4,FALSE)</f>
        <v>#N/A</v>
      </c>
    </row>
    <row r="2562" spans="1:21" hidden="1" x14ac:dyDescent="0.3">
      <c r="A2562" s="3" t="s">
        <v>2173</v>
      </c>
      <c r="B2562" s="4" t="s">
        <v>437</v>
      </c>
      <c r="C2562" s="3" t="s">
        <v>2174</v>
      </c>
      <c r="D2562" s="3" t="s">
        <v>28</v>
      </c>
      <c r="F2562" s="3">
        <v>3.1</v>
      </c>
      <c r="G2562" s="3">
        <v>4</v>
      </c>
      <c r="H2562" s="3">
        <v>106</v>
      </c>
      <c r="I2562" s="3" t="s">
        <v>95</v>
      </c>
      <c r="J2562" s="3">
        <v>74</v>
      </c>
      <c r="K2562" s="4">
        <v>41684</v>
      </c>
      <c r="L2562" t="s">
        <v>32</v>
      </c>
      <c r="M2562" t="s">
        <v>2175</v>
      </c>
      <c r="N2562" t="s">
        <v>294</v>
      </c>
      <c r="O2562">
        <v>94</v>
      </c>
      <c r="P2562" s="4">
        <f t="shared" si="118"/>
        <v>41708</v>
      </c>
      <c r="Q2562" s="4">
        <f t="shared" si="119"/>
        <v>41709</v>
      </c>
      <c r="R2562" s="10" t="str">
        <f t="shared" ref="R2562:R2625" si="120">_xlfn.CONCAT(A2562,P2562+1)</f>
        <v>id7852441709</v>
      </c>
      <c r="S2562" s="9" t="e">
        <f>VLOOKUP(R2562,box_office!$C:$F,2,FALSE)</f>
        <v>#N/A</v>
      </c>
      <c r="T2562" s="9" t="e">
        <f>VLOOKUP(R2562,box_office!$C:$F,3,FALSE)</f>
        <v>#N/A</v>
      </c>
      <c r="U2562" s="9" t="e">
        <f>VLOOKUP(R2562,box_office!$C:$F,4,FALSE)</f>
        <v>#N/A</v>
      </c>
    </row>
    <row r="2563" spans="1:21" hidden="1" x14ac:dyDescent="0.3">
      <c r="A2563" s="3" t="s">
        <v>2173</v>
      </c>
      <c r="B2563" s="4" t="s">
        <v>439</v>
      </c>
      <c r="C2563" s="3" t="s">
        <v>2174</v>
      </c>
      <c r="D2563" s="3" t="s">
        <v>28</v>
      </c>
      <c r="F2563" s="3">
        <v>3.1</v>
      </c>
      <c r="G2563" s="3">
        <v>4</v>
      </c>
      <c r="H2563" s="3">
        <v>106</v>
      </c>
      <c r="I2563" s="3" t="s">
        <v>95</v>
      </c>
      <c r="J2563" s="3">
        <v>74</v>
      </c>
      <c r="K2563" s="4">
        <v>41684</v>
      </c>
      <c r="L2563" t="s">
        <v>32</v>
      </c>
      <c r="M2563" t="s">
        <v>2175</v>
      </c>
      <c r="N2563" t="s">
        <v>294</v>
      </c>
      <c r="O2563">
        <v>94</v>
      </c>
      <c r="P2563" s="4">
        <f t="shared" ref="P2563:P2626" si="121">DATEVALUE(B2563)</f>
        <v>41709</v>
      </c>
      <c r="Q2563" s="4">
        <f t="shared" ref="Q2563:Q2626" si="122">P2563+1</f>
        <v>41710</v>
      </c>
      <c r="R2563" s="10" t="str">
        <f t="shared" si="120"/>
        <v>id7852441710</v>
      </c>
      <c r="S2563" s="9" t="e">
        <f>VLOOKUP(R2563,box_office!$C:$F,2,FALSE)</f>
        <v>#N/A</v>
      </c>
      <c r="T2563" s="9" t="e">
        <f>VLOOKUP(R2563,box_office!$C:$F,3,FALSE)</f>
        <v>#N/A</v>
      </c>
      <c r="U2563" s="9" t="e">
        <f>VLOOKUP(R2563,box_office!$C:$F,4,FALSE)</f>
        <v>#N/A</v>
      </c>
    </row>
    <row r="2564" spans="1:21" hidden="1" x14ac:dyDescent="0.3">
      <c r="A2564" s="3" t="s">
        <v>2173</v>
      </c>
      <c r="B2564" s="4" t="s">
        <v>441</v>
      </c>
      <c r="C2564" s="3" t="s">
        <v>2174</v>
      </c>
      <c r="D2564" s="3" t="s">
        <v>28</v>
      </c>
      <c r="F2564" s="3">
        <v>3.1</v>
      </c>
      <c r="G2564" s="3">
        <v>4</v>
      </c>
      <c r="H2564" s="3">
        <v>106</v>
      </c>
      <c r="I2564" s="3" t="s">
        <v>95</v>
      </c>
      <c r="J2564" s="3">
        <v>74</v>
      </c>
      <c r="K2564" s="4">
        <v>41684</v>
      </c>
      <c r="L2564" t="s">
        <v>32</v>
      </c>
      <c r="M2564" t="s">
        <v>2175</v>
      </c>
      <c r="N2564" t="s">
        <v>294</v>
      </c>
      <c r="O2564">
        <v>94</v>
      </c>
      <c r="P2564" s="4">
        <f t="shared" si="121"/>
        <v>41710</v>
      </c>
      <c r="Q2564" s="4">
        <f t="shared" si="122"/>
        <v>41711</v>
      </c>
      <c r="R2564" s="10" t="str">
        <f t="shared" si="120"/>
        <v>id7852441711</v>
      </c>
      <c r="S2564" s="9" t="e">
        <f>VLOOKUP(R2564,box_office!$C:$F,2,FALSE)</f>
        <v>#N/A</v>
      </c>
      <c r="T2564" s="9" t="e">
        <f>VLOOKUP(R2564,box_office!$C:$F,3,FALSE)</f>
        <v>#N/A</v>
      </c>
      <c r="U2564" s="9" t="e">
        <f>VLOOKUP(R2564,box_office!$C:$F,4,FALSE)</f>
        <v>#N/A</v>
      </c>
    </row>
    <row r="2565" spans="1:21" hidden="1" x14ac:dyDescent="0.3">
      <c r="A2565" s="3" t="s">
        <v>2173</v>
      </c>
      <c r="B2565" s="4" t="s">
        <v>443</v>
      </c>
      <c r="C2565" s="3" t="s">
        <v>2174</v>
      </c>
      <c r="D2565" s="3" t="s">
        <v>28</v>
      </c>
      <c r="F2565" s="3">
        <v>3.1</v>
      </c>
      <c r="G2565" s="3">
        <v>4</v>
      </c>
      <c r="H2565" s="3">
        <v>106</v>
      </c>
      <c r="I2565" s="3" t="s">
        <v>95</v>
      </c>
      <c r="J2565" s="3">
        <v>74</v>
      </c>
      <c r="K2565" s="4">
        <v>41684</v>
      </c>
      <c r="L2565" t="s">
        <v>32</v>
      </c>
      <c r="M2565" t="s">
        <v>2175</v>
      </c>
      <c r="N2565" t="s">
        <v>294</v>
      </c>
      <c r="O2565">
        <v>94</v>
      </c>
      <c r="P2565" s="4">
        <f t="shared" si="121"/>
        <v>41711</v>
      </c>
      <c r="Q2565" s="4">
        <f t="shared" si="122"/>
        <v>41712</v>
      </c>
      <c r="R2565" s="10" t="str">
        <f t="shared" si="120"/>
        <v>id7852441712</v>
      </c>
      <c r="S2565" s="9" t="e">
        <f>VLOOKUP(R2565,box_office!$C:$F,2,FALSE)</f>
        <v>#N/A</v>
      </c>
      <c r="T2565" s="9" t="e">
        <f>VLOOKUP(R2565,box_office!$C:$F,3,FALSE)</f>
        <v>#N/A</v>
      </c>
      <c r="U2565" s="9" t="e">
        <f>VLOOKUP(R2565,box_office!$C:$F,4,FALSE)</f>
        <v>#N/A</v>
      </c>
    </row>
    <row r="2566" spans="1:21" hidden="1" x14ac:dyDescent="0.3">
      <c r="A2566" s="3" t="s">
        <v>2173</v>
      </c>
      <c r="B2566" s="4" t="s">
        <v>445</v>
      </c>
      <c r="C2566" s="3" t="s">
        <v>2174</v>
      </c>
      <c r="D2566" s="3" t="s">
        <v>28</v>
      </c>
      <c r="F2566" s="3">
        <v>3.1</v>
      </c>
      <c r="G2566" s="3">
        <v>4</v>
      </c>
      <c r="H2566" s="3">
        <v>106</v>
      </c>
      <c r="I2566" s="3" t="s">
        <v>95</v>
      </c>
      <c r="J2566" s="3">
        <v>73</v>
      </c>
      <c r="K2566" s="4">
        <v>41684</v>
      </c>
      <c r="L2566" t="s">
        <v>32</v>
      </c>
      <c r="M2566" t="s">
        <v>2175</v>
      </c>
      <c r="N2566" t="s">
        <v>294</v>
      </c>
      <c r="O2566">
        <v>94</v>
      </c>
      <c r="P2566" s="4">
        <f t="shared" si="121"/>
        <v>41712</v>
      </c>
      <c r="Q2566" s="4">
        <f t="shared" si="122"/>
        <v>41713</v>
      </c>
      <c r="R2566" s="10" t="str">
        <f t="shared" si="120"/>
        <v>id7852441713</v>
      </c>
      <c r="S2566" s="9" t="e">
        <f>VLOOKUP(R2566,box_office!$C:$F,2,FALSE)</f>
        <v>#N/A</v>
      </c>
      <c r="T2566" s="9" t="e">
        <f>VLOOKUP(R2566,box_office!$C:$F,3,FALSE)</f>
        <v>#N/A</v>
      </c>
      <c r="U2566" s="9" t="e">
        <f>VLOOKUP(R2566,box_office!$C:$F,4,FALSE)</f>
        <v>#N/A</v>
      </c>
    </row>
    <row r="2567" spans="1:21" hidden="1" x14ac:dyDescent="0.3">
      <c r="A2567" s="3" t="s">
        <v>2173</v>
      </c>
      <c r="B2567" s="4" t="s">
        <v>447</v>
      </c>
      <c r="C2567" s="3" t="s">
        <v>2174</v>
      </c>
      <c r="D2567" s="3" t="s">
        <v>28</v>
      </c>
      <c r="F2567" s="3">
        <v>3.1</v>
      </c>
      <c r="G2567" s="3">
        <v>4</v>
      </c>
      <c r="H2567" s="3">
        <v>106</v>
      </c>
      <c r="I2567" s="3" t="s">
        <v>95</v>
      </c>
      <c r="J2567" s="3">
        <v>73</v>
      </c>
      <c r="K2567" s="4">
        <v>41684</v>
      </c>
      <c r="L2567" t="s">
        <v>32</v>
      </c>
      <c r="M2567" t="s">
        <v>2175</v>
      </c>
      <c r="N2567" t="s">
        <v>294</v>
      </c>
      <c r="O2567">
        <v>94</v>
      </c>
      <c r="P2567" s="4">
        <f t="shared" si="121"/>
        <v>41713</v>
      </c>
      <c r="Q2567" s="4">
        <f t="shared" si="122"/>
        <v>41714</v>
      </c>
      <c r="R2567" s="10" t="str">
        <f t="shared" si="120"/>
        <v>id7852441714</v>
      </c>
      <c r="S2567" s="9" t="e">
        <f>VLOOKUP(R2567,box_office!$C:$F,2,FALSE)</f>
        <v>#N/A</v>
      </c>
      <c r="T2567" s="9" t="e">
        <f>VLOOKUP(R2567,box_office!$C:$F,3,FALSE)</f>
        <v>#N/A</v>
      </c>
      <c r="U2567" s="9" t="e">
        <f>VLOOKUP(R2567,box_office!$C:$F,4,FALSE)</f>
        <v>#N/A</v>
      </c>
    </row>
    <row r="2568" spans="1:21" hidden="1" x14ac:dyDescent="0.3">
      <c r="A2568" s="3" t="s">
        <v>2173</v>
      </c>
      <c r="B2568" s="4" t="s">
        <v>449</v>
      </c>
      <c r="C2568" s="3" t="s">
        <v>2174</v>
      </c>
      <c r="D2568" s="3" t="s">
        <v>28</v>
      </c>
      <c r="F2568" s="3">
        <v>3.1</v>
      </c>
      <c r="G2568" s="3">
        <v>4</v>
      </c>
      <c r="H2568" s="3">
        <v>106</v>
      </c>
      <c r="I2568" s="3" t="s">
        <v>95</v>
      </c>
      <c r="J2568" s="3">
        <v>73</v>
      </c>
      <c r="K2568" s="4">
        <v>41684</v>
      </c>
      <c r="L2568" t="s">
        <v>32</v>
      </c>
      <c r="M2568" t="s">
        <v>2175</v>
      </c>
      <c r="N2568" t="s">
        <v>294</v>
      </c>
      <c r="O2568">
        <v>94</v>
      </c>
      <c r="P2568" s="4">
        <f t="shared" si="121"/>
        <v>41714</v>
      </c>
      <c r="Q2568" s="4">
        <f t="shared" si="122"/>
        <v>41715</v>
      </c>
      <c r="R2568" s="10" t="str">
        <f t="shared" si="120"/>
        <v>id7852441715</v>
      </c>
      <c r="S2568" s="9" t="e">
        <f>VLOOKUP(R2568,box_office!$C:$F,2,FALSE)</f>
        <v>#N/A</v>
      </c>
      <c r="T2568" s="9" t="e">
        <f>VLOOKUP(R2568,box_office!$C:$F,3,FALSE)</f>
        <v>#N/A</v>
      </c>
      <c r="U2568" s="9" t="e">
        <f>VLOOKUP(R2568,box_office!$C:$F,4,FALSE)</f>
        <v>#N/A</v>
      </c>
    </row>
    <row r="2569" spans="1:21" x14ac:dyDescent="0.3">
      <c r="A2569" s="3" t="s">
        <v>2182</v>
      </c>
      <c r="B2569" s="4" t="s">
        <v>487</v>
      </c>
      <c r="C2569" s="3" t="s">
        <v>2183</v>
      </c>
      <c r="D2569" s="3" t="s">
        <v>28</v>
      </c>
      <c r="F2569" s="3">
        <v>5.9</v>
      </c>
      <c r="G2569" s="3">
        <v>21</v>
      </c>
      <c r="H2569" s="3">
        <v>194</v>
      </c>
      <c r="I2569" s="6" t="s">
        <v>95</v>
      </c>
      <c r="J2569" s="6">
        <v>1970</v>
      </c>
      <c r="K2569" s="4">
        <v>41850</v>
      </c>
      <c r="L2569" s="7" t="s">
        <v>229</v>
      </c>
      <c r="M2569" s="7" t="s">
        <v>32</v>
      </c>
      <c r="N2569" s="7" t="s">
        <v>294</v>
      </c>
      <c r="O2569" s="7">
        <v>118</v>
      </c>
      <c r="P2569" s="4">
        <f t="shared" si="121"/>
        <v>41850</v>
      </c>
      <c r="Q2569" s="4">
        <f t="shared" si="122"/>
        <v>41851</v>
      </c>
      <c r="R2569" s="7" t="str">
        <f t="shared" si="120"/>
        <v>id7877241851</v>
      </c>
      <c r="S2569" s="7">
        <f>VLOOKUP(R2569,box_office!$C:$F,2,FALSE)</f>
        <v>31.787401574803152</v>
      </c>
      <c r="T2569" s="7">
        <f>VLOOKUP(R2569,box_office!$C:$F,3,FALSE)</f>
        <v>4.8</v>
      </c>
      <c r="U2569" s="7">
        <f>VLOOKUP(R2569,box_office!$C:$F,4,FALSE)</f>
        <v>27000</v>
      </c>
    </row>
    <row r="2570" spans="1:21" x14ac:dyDescent="0.3">
      <c r="A2570" s="3" t="s">
        <v>2182</v>
      </c>
      <c r="B2570" s="4" t="s">
        <v>491</v>
      </c>
      <c r="C2570" s="3" t="s">
        <v>2183</v>
      </c>
      <c r="D2570" s="3" t="s">
        <v>28</v>
      </c>
      <c r="F2570" s="3">
        <v>5.9</v>
      </c>
      <c r="G2570" s="3">
        <v>23</v>
      </c>
      <c r="H2570" s="3">
        <v>205</v>
      </c>
      <c r="I2570" s="6" t="s">
        <v>95</v>
      </c>
      <c r="J2570" s="6">
        <v>3045</v>
      </c>
      <c r="K2570" s="4">
        <v>41850</v>
      </c>
      <c r="L2570" s="7" t="s">
        <v>229</v>
      </c>
      <c r="M2570" s="7" t="s">
        <v>32</v>
      </c>
      <c r="N2570" s="7" t="s">
        <v>294</v>
      </c>
      <c r="O2570" s="7">
        <v>118</v>
      </c>
      <c r="P2570" s="4">
        <f t="shared" si="121"/>
        <v>41851</v>
      </c>
      <c r="Q2570" s="4">
        <f t="shared" si="122"/>
        <v>41852</v>
      </c>
      <c r="R2570" s="7" t="str">
        <f t="shared" si="120"/>
        <v>id7877241852</v>
      </c>
      <c r="S2570" s="7">
        <f>VLOOKUP(R2570,box_office!$C:$F,2,FALSE)</f>
        <v>25.880314960629924</v>
      </c>
      <c r="T2570" s="7">
        <f>VLOOKUP(R2570,box_office!$C:$F,3,FALSE)</f>
        <v>4.88</v>
      </c>
      <c r="U2570" s="7">
        <f>VLOOKUP(R2570,box_office!$C:$F,4,FALSE)</f>
        <v>20000</v>
      </c>
    </row>
    <row r="2571" spans="1:21" x14ac:dyDescent="0.3">
      <c r="A2571" s="3" t="s">
        <v>2182</v>
      </c>
      <c r="B2571" s="4" t="s">
        <v>493</v>
      </c>
      <c r="C2571" s="3" t="s">
        <v>2183</v>
      </c>
      <c r="D2571" s="3" t="s">
        <v>28</v>
      </c>
      <c r="F2571" s="3">
        <v>5.9</v>
      </c>
      <c r="G2571" s="3">
        <v>23</v>
      </c>
      <c r="H2571" s="3">
        <v>205</v>
      </c>
      <c r="I2571" s="6" t="s">
        <v>95</v>
      </c>
      <c r="J2571" s="6">
        <v>3873</v>
      </c>
      <c r="K2571" s="4">
        <v>41850</v>
      </c>
      <c r="L2571" s="7" t="s">
        <v>229</v>
      </c>
      <c r="M2571" s="7" t="s">
        <v>32</v>
      </c>
      <c r="N2571" s="7" t="s">
        <v>294</v>
      </c>
      <c r="O2571" s="7">
        <v>118</v>
      </c>
      <c r="P2571" s="4">
        <f t="shared" si="121"/>
        <v>41852</v>
      </c>
      <c r="Q2571" s="4">
        <f t="shared" si="122"/>
        <v>41853</v>
      </c>
      <c r="R2571" s="7" t="str">
        <f t="shared" si="120"/>
        <v>id7877241853</v>
      </c>
      <c r="S2571" s="7">
        <f>VLOOKUP(R2571,box_office!$C:$F,2,FALSE)</f>
        <v>54.664566929133862</v>
      </c>
      <c r="T2571" s="7">
        <f>VLOOKUP(R2571,box_office!$C:$F,3,FALSE)</f>
        <v>5.23</v>
      </c>
      <c r="U2571" s="7">
        <f>VLOOKUP(R2571,box_office!$C:$F,4,FALSE)</f>
        <v>21000</v>
      </c>
    </row>
    <row r="2572" spans="1:21" x14ac:dyDescent="0.3">
      <c r="A2572" s="3" t="s">
        <v>2182</v>
      </c>
      <c r="B2572" s="4" t="s">
        <v>495</v>
      </c>
      <c r="C2572" s="3" t="s">
        <v>2183</v>
      </c>
      <c r="D2572" s="3" t="s">
        <v>28</v>
      </c>
      <c r="F2572" s="3">
        <v>5.9</v>
      </c>
      <c r="G2572" s="3">
        <v>23</v>
      </c>
      <c r="H2572" s="3">
        <v>205</v>
      </c>
      <c r="I2572" s="6" t="s">
        <v>95</v>
      </c>
      <c r="J2572" s="6">
        <v>4908</v>
      </c>
      <c r="K2572" s="4">
        <v>41850</v>
      </c>
      <c r="L2572" s="7" t="s">
        <v>229</v>
      </c>
      <c r="M2572" s="7" t="s">
        <v>32</v>
      </c>
      <c r="N2572" s="7" t="s">
        <v>294</v>
      </c>
      <c r="O2572" s="7">
        <v>118</v>
      </c>
      <c r="P2572" s="4">
        <f t="shared" si="121"/>
        <v>41853</v>
      </c>
      <c r="Q2572" s="4">
        <f t="shared" si="122"/>
        <v>41854</v>
      </c>
      <c r="R2572" s="7" t="str">
        <f t="shared" si="120"/>
        <v>id7877241854</v>
      </c>
      <c r="S2572" s="7">
        <f>VLOOKUP(R2572,box_office!$C:$F,2,FALSE)</f>
        <v>31.79370078740158</v>
      </c>
      <c r="T2572" s="7">
        <f>VLOOKUP(R2572,box_office!$C:$F,3,FALSE)</f>
        <v>5.0999999999999996</v>
      </c>
      <c r="U2572" s="7">
        <f>VLOOKUP(R2572,box_office!$C:$F,4,FALSE)</f>
        <v>20000</v>
      </c>
    </row>
    <row r="2573" spans="1:21" x14ac:dyDescent="0.3">
      <c r="A2573" s="3" t="s">
        <v>2182</v>
      </c>
      <c r="B2573" s="4" t="s">
        <v>497</v>
      </c>
      <c r="C2573" s="3" t="s">
        <v>2183</v>
      </c>
      <c r="D2573" s="3" t="s">
        <v>28</v>
      </c>
      <c r="F2573" s="3">
        <v>6</v>
      </c>
      <c r="G2573" s="3">
        <v>23</v>
      </c>
      <c r="H2573" s="3">
        <v>205</v>
      </c>
      <c r="I2573" s="6" t="s">
        <v>95</v>
      </c>
      <c r="J2573" s="6">
        <v>6089</v>
      </c>
      <c r="K2573" s="4">
        <v>41850</v>
      </c>
      <c r="L2573" s="7" t="s">
        <v>229</v>
      </c>
      <c r="M2573" s="7" t="s">
        <v>32</v>
      </c>
      <c r="N2573" s="7" t="s">
        <v>294</v>
      </c>
      <c r="O2573" s="7">
        <v>118</v>
      </c>
      <c r="P2573" s="4">
        <f t="shared" si="121"/>
        <v>41854</v>
      </c>
      <c r="Q2573" s="4">
        <f t="shared" si="122"/>
        <v>41855</v>
      </c>
      <c r="R2573" s="7" t="str">
        <f t="shared" si="120"/>
        <v>id7877241855</v>
      </c>
      <c r="S2573" s="7">
        <f>VLOOKUP(R2573,box_office!$C:$F,2,FALSE)</f>
        <v>19.477165354330708</v>
      </c>
      <c r="T2573" s="7">
        <f>VLOOKUP(R2573,box_office!$C:$F,3,FALSE)</f>
        <v>4.9400000000000004</v>
      </c>
      <c r="U2573" s="7">
        <f>VLOOKUP(R2573,box_office!$C:$F,4,FALSE)</f>
        <v>19000</v>
      </c>
    </row>
    <row r="2574" spans="1:21" x14ac:dyDescent="0.3">
      <c r="A2574" s="3" t="s">
        <v>2182</v>
      </c>
      <c r="B2574" s="4" t="s">
        <v>499</v>
      </c>
      <c r="C2574" s="3" t="s">
        <v>2183</v>
      </c>
      <c r="D2574" s="3" t="s">
        <v>28</v>
      </c>
      <c r="F2574" s="3">
        <v>6</v>
      </c>
      <c r="G2574" s="3">
        <v>23</v>
      </c>
      <c r="H2574" s="3">
        <v>226</v>
      </c>
      <c r="I2574" s="6" t="s">
        <v>95</v>
      </c>
      <c r="J2574" s="6">
        <v>6977</v>
      </c>
      <c r="K2574" s="4">
        <v>41850</v>
      </c>
      <c r="L2574" s="7" t="s">
        <v>229</v>
      </c>
      <c r="M2574" s="7" t="s">
        <v>32</v>
      </c>
      <c r="N2574" s="7" t="s">
        <v>294</v>
      </c>
      <c r="O2574" s="7">
        <v>118</v>
      </c>
      <c r="P2574" s="4">
        <f t="shared" si="121"/>
        <v>41855</v>
      </c>
      <c r="Q2574" s="4">
        <f t="shared" si="122"/>
        <v>41856</v>
      </c>
      <c r="R2574" s="7" t="str">
        <f t="shared" si="120"/>
        <v>id7877241856</v>
      </c>
      <c r="S2574" s="7">
        <f>VLOOKUP(R2574,box_office!$C:$F,2,FALSE)</f>
        <v>18.667716535433073</v>
      </c>
      <c r="T2574" s="7">
        <f>VLOOKUP(R2574,box_office!$C:$F,3,FALSE)</f>
        <v>4.8499999999999996</v>
      </c>
      <c r="U2574" s="7">
        <f>VLOOKUP(R2574,box_office!$C:$F,4,FALSE)</f>
        <v>19000</v>
      </c>
    </row>
    <row r="2575" spans="1:21" x14ac:dyDescent="0.3">
      <c r="A2575" s="3" t="s">
        <v>2182</v>
      </c>
      <c r="B2575" s="4" t="s">
        <v>501</v>
      </c>
      <c r="C2575" s="3" t="s">
        <v>2183</v>
      </c>
      <c r="D2575" s="3" t="s">
        <v>28</v>
      </c>
      <c r="F2575" s="3">
        <v>5.9</v>
      </c>
      <c r="G2575" s="3">
        <v>24</v>
      </c>
      <c r="H2575" s="3">
        <v>232</v>
      </c>
      <c r="I2575" s="6" t="s">
        <v>95</v>
      </c>
      <c r="J2575" s="6">
        <v>7770</v>
      </c>
      <c r="K2575" s="4">
        <v>41850</v>
      </c>
      <c r="L2575" s="7" t="s">
        <v>229</v>
      </c>
      <c r="M2575" s="7" t="s">
        <v>32</v>
      </c>
      <c r="N2575" s="7" t="s">
        <v>294</v>
      </c>
      <c r="O2575" s="7">
        <v>118</v>
      </c>
      <c r="P2575" s="4">
        <f t="shared" si="121"/>
        <v>41856</v>
      </c>
      <c r="Q2575" s="4">
        <f t="shared" si="122"/>
        <v>41857</v>
      </c>
      <c r="R2575" s="7" t="str">
        <f t="shared" si="120"/>
        <v>id7877241857</v>
      </c>
      <c r="S2575" s="7">
        <f>VLOOKUP(R2575,box_office!$C:$F,2,FALSE)</f>
        <v>16.332283464566927</v>
      </c>
      <c r="T2575" s="7">
        <f>VLOOKUP(R2575,box_office!$C:$F,3,FALSE)</f>
        <v>5.04</v>
      </c>
      <c r="U2575" s="7">
        <f>VLOOKUP(R2575,box_office!$C:$F,4,FALSE)</f>
        <v>19000</v>
      </c>
    </row>
    <row r="2576" spans="1:21" x14ac:dyDescent="0.3">
      <c r="A2576" s="3" t="s">
        <v>2182</v>
      </c>
      <c r="B2576" s="4" t="s">
        <v>503</v>
      </c>
      <c r="C2576" s="3" t="s">
        <v>2183</v>
      </c>
      <c r="D2576" s="3" t="s">
        <v>28</v>
      </c>
      <c r="F2576" s="3">
        <v>5.9</v>
      </c>
      <c r="G2576" s="3">
        <v>25</v>
      </c>
      <c r="H2576" s="3">
        <v>233</v>
      </c>
      <c r="I2576" s="6" t="s">
        <v>95</v>
      </c>
      <c r="J2576" s="6">
        <v>8332</v>
      </c>
      <c r="K2576" s="4">
        <v>41850</v>
      </c>
      <c r="L2576" s="7" t="s">
        <v>229</v>
      </c>
      <c r="M2576" s="7" t="s">
        <v>32</v>
      </c>
      <c r="N2576" s="7" t="s">
        <v>294</v>
      </c>
      <c r="O2576" s="7">
        <v>118</v>
      </c>
      <c r="P2576" s="4">
        <f t="shared" si="121"/>
        <v>41857</v>
      </c>
      <c r="Q2576" s="4">
        <f t="shared" si="122"/>
        <v>41858</v>
      </c>
      <c r="R2576" s="7" t="str">
        <f t="shared" si="120"/>
        <v>id7877241858</v>
      </c>
      <c r="S2576" s="7">
        <f>VLOOKUP(R2576,box_office!$C:$F,2,FALSE)</f>
        <v>13.311811023622049</v>
      </c>
      <c r="T2576" s="7">
        <f>VLOOKUP(R2576,box_office!$C:$F,3,FALSE)</f>
        <v>5.0999999999999996</v>
      </c>
      <c r="U2576" s="7">
        <f>VLOOKUP(R2576,box_office!$C:$F,4,FALSE)</f>
        <v>15000</v>
      </c>
    </row>
    <row r="2577" spans="1:21" x14ac:dyDescent="0.3">
      <c r="A2577" s="3" t="s">
        <v>2182</v>
      </c>
      <c r="B2577" s="4" t="s">
        <v>505</v>
      </c>
      <c r="C2577" s="3" t="s">
        <v>2183</v>
      </c>
      <c r="D2577" s="3" t="s">
        <v>28</v>
      </c>
      <c r="F2577" s="3">
        <v>5.9</v>
      </c>
      <c r="G2577" s="3">
        <v>25</v>
      </c>
      <c r="H2577" s="3">
        <v>233</v>
      </c>
      <c r="I2577" s="6" t="s">
        <v>95</v>
      </c>
      <c r="J2577" s="6">
        <v>8810</v>
      </c>
      <c r="K2577" s="4">
        <v>41850</v>
      </c>
      <c r="L2577" s="7" t="s">
        <v>229</v>
      </c>
      <c r="M2577" s="7" t="s">
        <v>32</v>
      </c>
      <c r="N2577" s="7" t="s">
        <v>294</v>
      </c>
      <c r="O2577" s="7">
        <v>118</v>
      </c>
      <c r="P2577" s="4">
        <f t="shared" si="121"/>
        <v>41858</v>
      </c>
      <c r="Q2577" s="4">
        <f t="shared" si="122"/>
        <v>41859</v>
      </c>
      <c r="R2577" s="7" t="str">
        <f t="shared" si="120"/>
        <v>id7877241859</v>
      </c>
      <c r="S2577" s="7">
        <f>VLOOKUP(R2577,box_office!$C:$F,2,FALSE)</f>
        <v>12.264566929133858</v>
      </c>
      <c r="T2577" s="7">
        <f>VLOOKUP(R2577,box_office!$C:$F,3,FALSE)</f>
        <v>4.99</v>
      </c>
      <c r="U2577" s="7">
        <f>VLOOKUP(R2577,box_office!$C:$F,4,FALSE)</f>
        <v>11000</v>
      </c>
    </row>
    <row r="2578" spans="1:21" x14ac:dyDescent="0.3">
      <c r="A2578" s="3" t="s">
        <v>2182</v>
      </c>
      <c r="B2578" s="4" t="s">
        <v>507</v>
      </c>
      <c r="C2578" s="3" t="s">
        <v>2183</v>
      </c>
      <c r="D2578" s="3" t="s">
        <v>28</v>
      </c>
      <c r="F2578" s="3">
        <v>5.9</v>
      </c>
      <c r="G2578" s="3">
        <v>25</v>
      </c>
      <c r="H2578" s="3">
        <v>233</v>
      </c>
      <c r="I2578" s="6" t="s">
        <v>95</v>
      </c>
      <c r="J2578" s="6">
        <v>9280</v>
      </c>
      <c r="K2578" s="4">
        <v>41850</v>
      </c>
      <c r="L2578" s="7" t="s">
        <v>229</v>
      </c>
      <c r="M2578" s="7" t="s">
        <v>32</v>
      </c>
      <c r="N2578" s="7" t="s">
        <v>294</v>
      </c>
      <c r="O2578" s="7">
        <v>118</v>
      </c>
      <c r="P2578" s="4">
        <f t="shared" si="121"/>
        <v>41859</v>
      </c>
      <c r="Q2578" s="4">
        <f t="shared" si="122"/>
        <v>41860</v>
      </c>
      <c r="R2578" s="7" t="str">
        <f t="shared" si="120"/>
        <v>id7877241860</v>
      </c>
      <c r="S2578" s="7">
        <f>VLOOKUP(R2578,box_office!$C:$F,2,FALSE)</f>
        <v>15.321259842519684</v>
      </c>
      <c r="T2578" s="7">
        <f>VLOOKUP(R2578,box_office!$C:$F,3,FALSE)</f>
        <v>5.13</v>
      </c>
      <c r="U2578" s="7">
        <f>VLOOKUP(R2578,box_office!$C:$F,4,FALSE)</f>
        <v>11000</v>
      </c>
    </row>
    <row r="2579" spans="1:21" x14ac:dyDescent="0.3">
      <c r="A2579" s="3" t="s">
        <v>2182</v>
      </c>
      <c r="B2579" s="4" t="s">
        <v>509</v>
      </c>
      <c r="C2579" s="3" t="s">
        <v>2183</v>
      </c>
      <c r="D2579" s="3" t="s">
        <v>28</v>
      </c>
      <c r="F2579" s="3">
        <v>5.9</v>
      </c>
      <c r="G2579" s="3">
        <v>25</v>
      </c>
      <c r="H2579" s="3">
        <v>233</v>
      </c>
      <c r="I2579" s="6" t="s">
        <v>95</v>
      </c>
      <c r="J2579" s="6">
        <v>9800</v>
      </c>
      <c r="K2579" s="4">
        <v>41850</v>
      </c>
      <c r="L2579" s="7" t="s">
        <v>229</v>
      </c>
      <c r="M2579" s="7" t="s">
        <v>32</v>
      </c>
      <c r="N2579" s="7" t="s">
        <v>294</v>
      </c>
      <c r="O2579" s="7">
        <v>118</v>
      </c>
      <c r="P2579" s="4">
        <f t="shared" si="121"/>
        <v>41860</v>
      </c>
      <c r="Q2579" s="4">
        <f t="shared" si="122"/>
        <v>41861</v>
      </c>
      <c r="R2579" s="7" t="str">
        <f t="shared" si="120"/>
        <v>id7877241861</v>
      </c>
      <c r="S2579" s="7">
        <f>VLOOKUP(R2579,box_office!$C:$F,2,FALSE)</f>
        <v>14.377952755905513</v>
      </c>
      <c r="T2579" s="7">
        <f>VLOOKUP(R2579,box_office!$C:$F,3,FALSE)</f>
        <v>5.09</v>
      </c>
      <c r="U2579" s="7">
        <f>VLOOKUP(R2579,box_office!$C:$F,4,FALSE)</f>
        <v>11000</v>
      </c>
    </row>
    <row r="2580" spans="1:21" x14ac:dyDescent="0.3">
      <c r="A2580" s="3" t="s">
        <v>2182</v>
      </c>
      <c r="B2580" s="4" t="s">
        <v>511</v>
      </c>
      <c r="C2580" s="3" t="s">
        <v>2183</v>
      </c>
      <c r="D2580" s="3" t="s">
        <v>28</v>
      </c>
      <c r="F2580" s="3">
        <v>5.9</v>
      </c>
      <c r="G2580" s="3">
        <v>25</v>
      </c>
      <c r="H2580" s="3">
        <v>233</v>
      </c>
      <c r="I2580" s="6" t="s">
        <v>95</v>
      </c>
      <c r="J2580" s="6">
        <v>10400</v>
      </c>
      <c r="K2580" s="4">
        <v>41850</v>
      </c>
      <c r="L2580" s="7" t="s">
        <v>229</v>
      </c>
      <c r="M2580" s="7" t="s">
        <v>32</v>
      </c>
      <c r="N2580" s="7" t="s">
        <v>294</v>
      </c>
      <c r="O2580" s="7">
        <v>118</v>
      </c>
      <c r="P2580" s="4">
        <f t="shared" si="121"/>
        <v>41861</v>
      </c>
      <c r="Q2580" s="4">
        <f t="shared" si="122"/>
        <v>41862</v>
      </c>
      <c r="R2580" s="7" t="str">
        <f t="shared" si="120"/>
        <v>id7877241862</v>
      </c>
      <c r="S2580" s="7">
        <f>VLOOKUP(R2580,box_office!$C:$F,2,FALSE)</f>
        <v>9.1433070866141737</v>
      </c>
      <c r="T2580" s="7">
        <f>VLOOKUP(R2580,box_office!$C:$F,3,FALSE)</f>
        <v>5.0599999999999996</v>
      </c>
      <c r="U2580" s="7">
        <f>VLOOKUP(R2580,box_office!$C:$F,4,FALSE)</f>
        <v>11000</v>
      </c>
    </row>
    <row r="2581" spans="1:21" x14ac:dyDescent="0.3">
      <c r="A2581" s="3" t="s">
        <v>2182</v>
      </c>
      <c r="B2581" s="4" t="s">
        <v>513</v>
      </c>
      <c r="C2581" s="3" t="s">
        <v>2183</v>
      </c>
      <c r="D2581" s="3" t="s">
        <v>28</v>
      </c>
      <c r="F2581" s="3">
        <v>5.9</v>
      </c>
      <c r="G2581" s="3">
        <v>25</v>
      </c>
      <c r="H2581" s="3">
        <v>233</v>
      </c>
      <c r="I2581" s="6" t="s">
        <v>95</v>
      </c>
      <c r="J2581" s="6">
        <v>10841</v>
      </c>
      <c r="K2581" s="4">
        <v>41850</v>
      </c>
      <c r="L2581" s="7" t="s">
        <v>229</v>
      </c>
      <c r="M2581" s="7" t="s">
        <v>32</v>
      </c>
      <c r="N2581" s="7" t="s">
        <v>294</v>
      </c>
      <c r="O2581" s="7">
        <v>118</v>
      </c>
      <c r="P2581" s="4">
        <f t="shared" si="121"/>
        <v>41862</v>
      </c>
      <c r="Q2581" s="4">
        <f t="shared" si="122"/>
        <v>41863</v>
      </c>
      <c r="R2581" s="7" t="str">
        <f t="shared" si="120"/>
        <v>id7877241863</v>
      </c>
      <c r="S2581" s="7">
        <f>VLOOKUP(R2581,box_office!$C:$F,2,FALSE)</f>
        <v>9.2000000000000011</v>
      </c>
      <c r="T2581" s="7">
        <f>VLOOKUP(R2581,box_office!$C:$F,3,FALSE)</f>
        <v>4.8</v>
      </c>
      <c r="U2581" s="7">
        <f>VLOOKUP(R2581,box_office!$C:$F,4,FALSE)</f>
        <v>11000</v>
      </c>
    </row>
    <row r="2582" spans="1:21" x14ac:dyDescent="0.3">
      <c r="A2582" s="3" t="s">
        <v>2182</v>
      </c>
      <c r="B2582" s="4" t="s">
        <v>515</v>
      </c>
      <c r="C2582" s="3" t="s">
        <v>2183</v>
      </c>
      <c r="D2582" s="3" t="s">
        <v>28</v>
      </c>
      <c r="F2582" s="3">
        <v>5.9</v>
      </c>
      <c r="G2582" s="3">
        <v>25</v>
      </c>
      <c r="H2582" s="3">
        <v>233</v>
      </c>
      <c r="I2582" s="6" t="s">
        <v>95</v>
      </c>
      <c r="J2582" s="6">
        <v>11170</v>
      </c>
      <c r="K2582" s="4">
        <v>41850</v>
      </c>
      <c r="L2582" s="7" t="s">
        <v>229</v>
      </c>
      <c r="M2582" s="7" t="s">
        <v>32</v>
      </c>
      <c r="N2582" s="7" t="s">
        <v>294</v>
      </c>
      <c r="O2582" s="7">
        <v>118</v>
      </c>
      <c r="P2582" s="4">
        <f t="shared" si="121"/>
        <v>41863</v>
      </c>
      <c r="Q2582" s="4">
        <f t="shared" si="122"/>
        <v>41864</v>
      </c>
      <c r="R2582" s="7" t="str">
        <f t="shared" si="120"/>
        <v>id7877241864</v>
      </c>
      <c r="S2582" s="7">
        <f>VLOOKUP(R2582,box_office!$C:$F,2,FALSE)</f>
        <v>8.0362204724409452</v>
      </c>
      <c r="T2582" s="7">
        <f>VLOOKUP(R2582,box_office!$C:$F,3,FALSE)</f>
        <v>5.0999999999999996</v>
      </c>
      <c r="U2582" s="7">
        <f>VLOOKUP(R2582,box_office!$C:$F,4,FALSE)</f>
        <v>11000</v>
      </c>
    </row>
    <row r="2583" spans="1:21" x14ac:dyDescent="0.3">
      <c r="A2583" s="3" t="s">
        <v>2182</v>
      </c>
      <c r="B2583" s="4" t="s">
        <v>517</v>
      </c>
      <c r="C2583" s="3" t="s">
        <v>2183</v>
      </c>
      <c r="D2583" s="3" t="s">
        <v>28</v>
      </c>
      <c r="F2583" s="3">
        <v>5.9</v>
      </c>
      <c r="G2583" s="3">
        <v>25</v>
      </c>
      <c r="H2583" s="3">
        <v>233</v>
      </c>
      <c r="I2583" s="6" t="s">
        <v>95</v>
      </c>
      <c r="J2583" s="6">
        <v>11483</v>
      </c>
      <c r="K2583" s="4">
        <v>41850</v>
      </c>
      <c r="L2583" s="7" t="s">
        <v>229</v>
      </c>
      <c r="M2583" s="7" t="s">
        <v>32</v>
      </c>
      <c r="N2583" s="7" t="s">
        <v>294</v>
      </c>
      <c r="O2583" s="7">
        <v>118</v>
      </c>
      <c r="P2583" s="4">
        <f t="shared" si="121"/>
        <v>41864</v>
      </c>
      <c r="Q2583" s="4">
        <f t="shared" si="122"/>
        <v>41865</v>
      </c>
      <c r="R2583" s="7" t="str">
        <f t="shared" si="120"/>
        <v>id7877241865</v>
      </c>
      <c r="S2583" s="7">
        <f>VLOOKUP(R2583,box_office!$C:$F,2,FALSE)</f>
        <v>5.543307086614174</v>
      </c>
      <c r="T2583" s="7">
        <f>VLOOKUP(R2583,box_office!$C:$F,3,FALSE)</f>
        <v>4.91</v>
      </c>
      <c r="U2583" s="7">
        <f>VLOOKUP(R2583,box_office!$C:$F,4,FALSE)</f>
        <v>7510</v>
      </c>
    </row>
    <row r="2584" spans="1:21" x14ac:dyDescent="0.3">
      <c r="A2584" s="3" t="s">
        <v>2182</v>
      </c>
      <c r="B2584" s="4" t="s">
        <v>519</v>
      </c>
      <c r="C2584" s="3" t="s">
        <v>2183</v>
      </c>
      <c r="D2584" s="3" t="s">
        <v>28</v>
      </c>
      <c r="F2584" s="3">
        <v>5.9</v>
      </c>
      <c r="G2584" s="3">
        <v>25</v>
      </c>
      <c r="H2584" s="3">
        <v>233</v>
      </c>
      <c r="I2584" s="6" t="s">
        <v>95</v>
      </c>
      <c r="J2584" s="6">
        <v>11719</v>
      </c>
      <c r="K2584" s="4">
        <v>41850</v>
      </c>
      <c r="L2584" s="7" t="s">
        <v>229</v>
      </c>
      <c r="M2584" s="7" t="s">
        <v>32</v>
      </c>
      <c r="N2584" s="7" t="s">
        <v>294</v>
      </c>
      <c r="O2584" s="7">
        <v>118</v>
      </c>
      <c r="P2584" s="4">
        <f t="shared" si="121"/>
        <v>41865</v>
      </c>
      <c r="Q2584" s="4">
        <f t="shared" si="122"/>
        <v>41866</v>
      </c>
      <c r="R2584" s="7" t="str">
        <f t="shared" si="120"/>
        <v>id7877241866</v>
      </c>
      <c r="S2584" s="7">
        <f>VLOOKUP(R2584,box_office!$C:$F,2,FALSE)</f>
        <v>2.1511811023622047</v>
      </c>
      <c r="T2584" s="7">
        <f>VLOOKUP(R2584,box_office!$C:$F,3,FALSE)</f>
        <v>5.15</v>
      </c>
      <c r="U2584" s="7">
        <f>VLOOKUP(R2584,box_office!$C:$F,4,FALSE)</f>
        <v>2085</v>
      </c>
    </row>
    <row r="2585" spans="1:21" x14ac:dyDescent="0.3">
      <c r="A2585" s="3" t="s">
        <v>2182</v>
      </c>
      <c r="B2585" s="4" t="s">
        <v>521</v>
      </c>
      <c r="C2585" s="3" t="s">
        <v>2183</v>
      </c>
      <c r="D2585" s="3" t="s">
        <v>28</v>
      </c>
      <c r="F2585" s="3">
        <v>5.9</v>
      </c>
      <c r="G2585" s="3">
        <v>25</v>
      </c>
      <c r="H2585" s="3">
        <v>233</v>
      </c>
      <c r="I2585" s="6" t="s">
        <v>95</v>
      </c>
      <c r="J2585" s="6">
        <v>11891</v>
      </c>
      <c r="K2585" s="4">
        <v>41850</v>
      </c>
      <c r="L2585" s="7" t="s">
        <v>229</v>
      </c>
      <c r="M2585" s="7" t="s">
        <v>32</v>
      </c>
      <c r="N2585" s="7" t="s">
        <v>294</v>
      </c>
      <c r="O2585" s="7">
        <v>118</v>
      </c>
      <c r="P2585" s="4">
        <f t="shared" si="121"/>
        <v>41866</v>
      </c>
      <c r="Q2585" s="4">
        <f t="shared" si="122"/>
        <v>41867</v>
      </c>
      <c r="R2585" s="7" t="str">
        <f t="shared" si="120"/>
        <v>id7877241867</v>
      </c>
      <c r="S2585" s="7">
        <f>VLOOKUP(R2585,box_office!$C:$F,2,FALSE)</f>
        <v>2.0440944881889767</v>
      </c>
      <c r="T2585" s="7">
        <f>VLOOKUP(R2585,box_office!$C:$F,3,FALSE)</f>
        <v>5.2</v>
      </c>
      <c r="U2585" s="7">
        <f>VLOOKUP(R2585,box_office!$C:$F,4,FALSE)</f>
        <v>1570</v>
      </c>
    </row>
    <row r="2586" spans="1:21" x14ac:dyDescent="0.3">
      <c r="A2586" s="3" t="s">
        <v>2182</v>
      </c>
      <c r="B2586" s="4" t="s">
        <v>523</v>
      </c>
      <c r="C2586" s="3" t="s">
        <v>2183</v>
      </c>
      <c r="D2586" s="3" t="s">
        <v>28</v>
      </c>
      <c r="F2586" s="3">
        <v>5.9</v>
      </c>
      <c r="G2586" s="3">
        <v>25</v>
      </c>
      <c r="H2586" s="3">
        <v>233</v>
      </c>
      <c r="I2586" s="6" t="s">
        <v>95</v>
      </c>
      <c r="J2586" s="6">
        <v>12052</v>
      </c>
      <c r="K2586" s="4">
        <v>41850</v>
      </c>
      <c r="L2586" s="7" t="s">
        <v>229</v>
      </c>
      <c r="M2586" s="7" t="s">
        <v>32</v>
      </c>
      <c r="N2586" s="7" t="s">
        <v>294</v>
      </c>
      <c r="O2586" s="7">
        <v>118</v>
      </c>
      <c r="P2586" s="4">
        <f t="shared" si="121"/>
        <v>41867</v>
      </c>
      <c r="Q2586" s="4">
        <f t="shared" si="122"/>
        <v>41868</v>
      </c>
      <c r="R2586" s="7" t="str">
        <f t="shared" si="120"/>
        <v>id7877241868</v>
      </c>
      <c r="S2586" s="7">
        <f>VLOOKUP(R2586,box_office!$C:$F,2,FALSE)</f>
        <v>1.9937007874015749</v>
      </c>
      <c r="T2586" s="7">
        <f>VLOOKUP(R2586,box_office!$C:$F,3,FALSE)</f>
        <v>5.17</v>
      </c>
      <c r="U2586" s="7">
        <f>VLOOKUP(R2586,box_office!$C:$F,4,FALSE)</f>
        <v>1605</v>
      </c>
    </row>
    <row r="2587" spans="1:21" x14ac:dyDescent="0.3">
      <c r="A2587" s="3" t="s">
        <v>2182</v>
      </c>
      <c r="B2587" s="4" t="s">
        <v>525</v>
      </c>
      <c r="C2587" s="3" t="s">
        <v>2183</v>
      </c>
      <c r="D2587" s="3" t="s">
        <v>28</v>
      </c>
      <c r="F2587" s="3">
        <v>5.9</v>
      </c>
      <c r="G2587" s="3">
        <v>25</v>
      </c>
      <c r="H2587" s="3">
        <v>234</v>
      </c>
      <c r="I2587" s="6" t="s">
        <v>95</v>
      </c>
      <c r="J2587" s="6">
        <v>12211</v>
      </c>
      <c r="K2587" s="4">
        <v>41850</v>
      </c>
      <c r="L2587" s="7" t="s">
        <v>229</v>
      </c>
      <c r="M2587" s="7" t="s">
        <v>32</v>
      </c>
      <c r="N2587" s="7" t="s">
        <v>294</v>
      </c>
      <c r="O2587" s="7">
        <v>118</v>
      </c>
      <c r="P2587" s="4">
        <f t="shared" si="121"/>
        <v>41868</v>
      </c>
      <c r="Q2587" s="4">
        <f t="shared" si="122"/>
        <v>41869</v>
      </c>
      <c r="R2587" s="7" t="str">
        <f t="shared" si="120"/>
        <v>id7877241869</v>
      </c>
      <c r="S2587" s="7">
        <f>VLOOKUP(R2587,box_office!$C:$F,2,FALSE)</f>
        <v>1.2582677165354332</v>
      </c>
      <c r="T2587" s="7">
        <f>VLOOKUP(R2587,box_office!$C:$F,3,FALSE)</f>
        <v>5.12</v>
      </c>
      <c r="U2587" s="7">
        <f>VLOOKUP(R2587,box_office!$C:$F,4,FALSE)</f>
        <v>1535</v>
      </c>
    </row>
    <row r="2588" spans="1:21" x14ac:dyDescent="0.3">
      <c r="A2588" s="3" t="s">
        <v>2182</v>
      </c>
      <c r="B2588" s="4" t="s">
        <v>527</v>
      </c>
      <c r="C2588" s="3" t="s">
        <v>2183</v>
      </c>
      <c r="D2588" s="3" t="s">
        <v>28</v>
      </c>
      <c r="F2588" s="3">
        <v>5.9</v>
      </c>
      <c r="G2588" s="3">
        <v>25</v>
      </c>
      <c r="H2588" s="3">
        <v>234</v>
      </c>
      <c r="I2588" s="6" t="s">
        <v>95</v>
      </c>
      <c r="J2588" s="6">
        <v>12337</v>
      </c>
      <c r="K2588" s="4">
        <v>41850</v>
      </c>
      <c r="L2588" s="7" t="s">
        <v>229</v>
      </c>
      <c r="M2588" s="7" t="s">
        <v>32</v>
      </c>
      <c r="N2588" s="7" t="s">
        <v>294</v>
      </c>
      <c r="O2588" s="7">
        <v>118</v>
      </c>
      <c r="P2588" s="4">
        <f t="shared" si="121"/>
        <v>41869</v>
      </c>
      <c r="Q2588" s="4">
        <f t="shared" si="122"/>
        <v>41870</v>
      </c>
      <c r="R2588" s="7" t="str">
        <f t="shared" si="120"/>
        <v>id7877241870</v>
      </c>
      <c r="S2588" s="7">
        <f>VLOOKUP(R2588,box_office!$C:$F,2,FALSE)</f>
        <v>1.1968503937007875</v>
      </c>
      <c r="T2588" s="7">
        <f>VLOOKUP(R2588,box_office!$C:$F,3,FALSE)</f>
        <v>5.09</v>
      </c>
      <c r="U2588" s="7">
        <f>VLOOKUP(R2588,box_office!$C:$F,4,FALSE)</f>
        <v>1569</v>
      </c>
    </row>
    <row r="2589" spans="1:21" x14ac:dyDescent="0.3">
      <c r="A2589" s="3" t="s">
        <v>2182</v>
      </c>
      <c r="B2589" s="4" t="s">
        <v>529</v>
      </c>
      <c r="C2589" s="3" t="s">
        <v>2183</v>
      </c>
      <c r="D2589" s="3" t="s">
        <v>28</v>
      </c>
      <c r="F2589" s="3">
        <v>5.9</v>
      </c>
      <c r="G2589" s="3">
        <v>25</v>
      </c>
      <c r="H2589" s="3">
        <v>234</v>
      </c>
      <c r="I2589" s="6" t="s">
        <v>95</v>
      </c>
      <c r="J2589" s="6">
        <v>12434</v>
      </c>
      <c r="K2589" s="4">
        <v>41850</v>
      </c>
      <c r="L2589" s="7" t="s">
        <v>229</v>
      </c>
      <c r="M2589" s="7" t="s">
        <v>32</v>
      </c>
      <c r="N2589" s="7" t="s">
        <v>294</v>
      </c>
      <c r="O2589" s="7">
        <v>118</v>
      </c>
      <c r="P2589" s="4">
        <f t="shared" si="121"/>
        <v>41870</v>
      </c>
      <c r="Q2589" s="4">
        <f t="shared" si="122"/>
        <v>41871</v>
      </c>
      <c r="R2589" s="7" t="str">
        <f t="shared" si="120"/>
        <v>id7877241871</v>
      </c>
      <c r="S2589" s="7">
        <f>VLOOKUP(R2589,box_office!$C:$F,2,FALSE)</f>
        <v>1.0834645669291338</v>
      </c>
      <c r="T2589" s="7">
        <f>VLOOKUP(R2589,box_office!$C:$F,3,FALSE)</f>
        <v>5.26</v>
      </c>
      <c r="U2589" s="7">
        <f>VLOOKUP(R2589,box_office!$C:$F,4,FALSE)</f>
        <v>1585</v>
      </c>
    </row>
    <row r="2590" spans="1:21" x14ac:dyDescent="0.3">
      <c r="A2590" s="3" t="s">
        <v>2182</v>
      </c>
      <c r="B2590" s="4" t="s">
        <v>412</v>
      </c>
      <c r="C2590" s="3" t="s">
        <v>2183</v>
      </c>
      <c r="D2590" s="3" t="s">
        <v>28</v>
      </c>
      <c r="F2590" s="3">
        <v>5.9</v>
      </c>
      <c r="G2590" s="3">
        <v>25</v>
      </c>
      <c r="H2590" s="3">
        <v>234</v>
      </c>
      <c r="I2590" s="6" t="s">
        <v>95</v>
      </c>
      <c r="J2590" s="6">
        <v>12529</v>
      </c>
      <c r="K2590" s="4">
        <v>41850</v>
      </c>
      <c r="L2590" s="7" t="s">
        <v>229</v>
      </c>
      <c r="M2590" s="7" t="s">
        <v>32</v>
      </c>
      <c r="N2590" s="7" t="s">
        <v>294</v>
      </c>
      <c r="O2590" s="7">
        <v>118</v>
      </c>
      <c r="P2590" s="4">
        <f t="shared" si="121"/>
        <v>41871</v>
      </c>
      <c r="Q2590" s="4">
        <f t="shared" si="122"/>
        <v>41872</v>
      </c>
      <c r="R2590" s="7" t="str">
        <f t="shared" si="120"/>
        <v>id7877241872</v>
      </c>
      <c r="S2590" s="7">
        <f>VLOOKUP(R2590,box_office!$C:$F,2,FALSE)</f>
        <v>0.51968503937007871</v>
      </c>
      <c r="T2590" s="7">
        <f>VLOOKUP(R2590,box_office!$C:$F,3,FALSE)</f>
        <v>5.35</v>
      </c>
      <c r="U2590" s="7">
        <f>VLOOKUP(R2590,box_office!$C:$F,4,FALSE)</f>
        <v>810</v>
      </c>
    </row>
    <row r="2591" spans="1:21" x14ac:dyDescent="0.3">
      <c r="A2591" s="3" t="s">
        <v>2182</v>
      </c>
      <c r="B2591" s="4" t="s">
        <v>345</v>
      </c>
      <c r="C2591" s="3" t="s">
        <v>2183</v>
      </c>
      <c r="D2591" s="3" t="s">
        <v>28</v>
      </c>
      <c r="F2591" s="3">
        <v>5.9</v>
      </c>
      <c r="G2591" s="3">
        <v>25</v>
      </c>
      <c r="H2591" s="3">
        <v>234</v>
      </c>
      <c r="I2591" s="6" t="s">
        <v>95</v>
      </c>
      <c r="J2591" s="6">
        <v>12600</v>
      </c>
      <c r="K2591" s="4">
        <v>41850</v>
      </c>
      <c r="L2591" s="7" t="s">
        <v>229</v>
      </c>
      <c r="M2591" s="7" t="s">
        <v>32</v>
      </c>
      <c r="N2591" s="7" t="s">
        <v>294</v>
      </c>
      <c r="O2591" s="7">
        <v>118</v>
      </c>
      <c r="P2591" s="4">
        <f t="shared" si="121"/>
        <v>41872</v>
      </c>
      <c r="Q2591" s="4">
        <f t="shared" si="122"/>
        <v>41873</v>
      </c>
      <c r="R2591" s="7" t="str">
        <f t="shared" si="120"/>
        <v>id7877241873</v>
      </c>
      <c r="S2591" s="7">
        <f>VLOOKUP(R2591,box_office!$C:$F,2,FALSE)</f>
        <v>0.26141732283464569</v>
      </c>
      <c r="T2591" s="7">
        <f>VLOOKUP(R2591,box_office!$C:$F,3,FALSE)</f>
        <v>5.45</v>
      </c>
      <c r="U2591" s="7">
        <f>VLOOKUP(R2591,box_office!$C:$F,4,FALSE)</f>
        <v>370</v>
      </c>
    </row>
    <row r="2592" spans="1:21" x14ac:dyDescent="0.3">
      <c r="A2592" s="3" t="s">
        <v>2182</v>
      </c>
      <c r="B2592" s="4" t="s">
        <v>348</v>
      </c>
      <c r="C2592" s="3" t="s">
        <v>2183</v>
      </c>
      <c r="D2592" s="3" t="s">
        <v>28</v>
      </c>
      <c r="F2592" s="3">
        <v>5.9</v>
      </c>
      <c r="G2592" s="3">
        <v>25</v>
      </c>
      <c r="H2592" s="3">
        <v>234</v>
      </c>
      <c r="I2592" s="6" t="s">
        <v>95</v>
      </c>
      <c r="J2592" s="6">
        <v>12676</v>
      </c>
      <c r="K2592" s="4">
        <v>41850</v>
      </c>
      <c r="L2592" s="7" t="s">
        <v>229</v>
      </c>
      <c r="M2592" s="7" t="s">
        <v>32</v>
      </c>
      <c r="N2592" s="7" t="s">
        <v>294</v>
      </c>
      <c r="O2592" s="7">
        <v>118</v>
      </c>
      <c r="P2592" s="4">
        <f t="shared" si="121"/>
        <v>41873</v>
      </c>
      <c r="Q2592" s="4">
        <f t="shared" si="122"/>
        <v>41874</v>
      </c>
      <c r="R2592" s="7" t="str">
        <f t="shared" si="120"/>
        <v>id7877241874</v>
      </c>
      <c r="S2592" s="7">
        <f>VLOOKUP(R2592,box_office!$C:$F,2,FALSE)</f>
        <v>0.34015748031496068</v>
      </c>
      <c r="T2592" s="7">
        <f>VLOOKUP(R2592,box_office!$C:$F,3,FALSE)</f>
        <v>5.37</v>
      </c>
      <c r="U2592" s="7">
        <f>VLOOKUP(R2592,box_office!$C:$F,4,FALSE)</f>
        <v>352</v>
      </c>
    </row>
    <row r="2593" spans="1:21" x14ac:dyDescent="0.3">
      <c r="A2593" s="3" t="s">
        <v>2182</v>
      </c>
      <c r="B2593" s="4" t="s">
        <v>350</v>
      </c>
      <c r="C2593" s="3" t="s">
        <v>2183</v>
      </c>
      <c r="D2593" s="3" t="s">
        <v>28</v>
      </c>
      <c r="F2593" s="3">
        <v>5.9</v>
      </c>
      <c r="G2593" s="3">
        <v>25</v>
      </c>
      <c r="H2593" s="3">
        <v>234</v>
      </c>
      <c r="I2593" s="6" t="s">
        <v>95</v>
      </c>
      <c r="J2593" s="6">
        <v>12736</v>
      </c>
      <c r="K2593" s="4">
        <v>41850</v>
      </c>
      <c r="L2593" s="7" t="s">
        <v>229</v>
      </c>
      <c r="M2593" s="7" t="s">
        <v>32</v>
      </c>
      <c r="N2593" s="7" t="s">
        <v>294</v>
      </c>
      <c r="O2593" s="7">
        <v>118</v>
      </c>
      <c r="P2593" s="4">
        <f t="shared" si="121"/>
        <v>41874</v>
      </c>
      <c r="Q2593" s="4">
        <f t="shared" si="122"/>
        <v>41875</v>
      </c>
      <c r="R2593" s="7" t="str">
        <f t="shared" si="120"/>
        <v>id7877241875</v>
      </c>
      <c r="S2593" s="7">
        <f>VLOOKUP(R2593,box_office!$C:$F,2,FALSE)</f>
        <v>0.32598425196850395</v>
      </c>
      <c r="T2593" s="7">
        <f>VLOOKUP(R2593,box_office!$C:$F,3,FALSE)</f>
        <v>5.34</v>
      </c>
      <c r="U2593" s="7">
        <f>VLOOKUP(R2593,box_office!$C:$F,4,FALSE)</f>
        <v>340</v>
      </c>
    </row>
    <row r="2594" spans="1:21" x14ac:dyDescent="0.3">
      <c r="A2594" s="3" t="s">
        <v>2182</v>
      </c>
      <c r="B2594" s="4" t="s">
        <v>352</v>
      </c>
      <c r="C2594" s="3" t="s">
        <v>2183</v>
      </c>
      <c r="D2594" s="3" t="s">
        <v>28</v>
      </c>
      <c r="F2594" s="3">
        <v>5.9</v>
      </c>
      <c r="G2594" s="3">
        <v>25</v>
      </c>
      <c r="H2594" s="3">
        <v>234</v>
      </c>
      <c r="I2594" s="6" t="s">
        <v>95</v>
      </c>
      <c r="J2594" s="6">
        <v>12818</v>
      </c>
      <c r="K2594" s="4">
        <v>41850</v>
      </c>
      <c r="L2594" s="7" t="s">
        <v>229</v>
      </c>
      <c r="M2594" s="7" t="s">
        <v>32</v>
      </c>
      <c r="N2594" s="7" t="s">
        <v>294</v>
      </c>
      <c r="O2594" s="7">
        <v>118</v>
      </c>
      <c r="P2594" s="4">
        <f t="shared" si="121"/>
        <v>41875</v>
      </c>
      <c r="Q2594" s="4">
        <f t="shared" si="122"/>
        <v>41876</v>
      </c>
      <c r="R2594" s="7" t="str">
        <f t="shared" si="120"/>
        <v>id7877241876</v>
      </c>
      <c r="S2594" s="7">
        <f>VLOOKUP(R2594,box_office!$C:$F,2,FALSE)</f>
        <v>0.24409448818897639</v>
      </c>
      <c r="T2594" s="7">
        <f>VLOOKUP(R2594,box_office!$C:$F,3,FALSE)</f>
        <v>4.46</v>
      </c>
      <c r="U2594" s="7">
        <f>VLOOKUP(R2594,box_office!$C:$F,4,FALSE)</f>
        <v>365</v>
      </c>
    </row>
    <row r="2595" spans="1:21" x14ac:dyDescent="0.3">
      <c r="A2595" s="3" t="s">
        <v>2182</v>
      </c>
      <c r="B2595" s="4" t="s">
        <v>354</v>
      </c>
      <c r="C2595" s="3" t="s">
        <v>2183</v>
      </c>
      <c r="D2595" s="3" t="s">
        <v>28</v>
      </c>
      <c r="F2595" s="3">
        <v>5.9</v>
      </c>
      <c r="G2595" s="3">
        <v>25</v>
      </c>
      <c r="H2595" s="3">
        <v>234</v>
      </c>
      <c r="I2595" s="6" t="s">
        <v>95</v>
      </c>
      <c r="J2595" s="6">
        <v>12889</v>
      </c>
      <c r="K2595" s="4">
        <v>41850</v>
      </c>
      <c r="L2595" s="7" t="s">
        <v>229</v>
      </c>
      <c r="M2595" s="7" t="s">
        <v>32</v>
      </c>
      <c r="N2595" s="7" t="s">
        <v>294</v>
      </c>
      <c r="O2595" s="7">
        <v>118</v>
      </c>
      <c r="P2595" s="4">
        <f t="shared" si="121"/>
        <v>41876</v>
      </c>
      <c r="Q2595" s="4">
        <f t="shared" si="122"/>
        <v>41877</v>
      </c>
      <c r="R2595" s="7" t="str">
        <f t="shared" si="120"/>
        <v>id7877241877</v>
      </c>
      <c r="S2595" s="7">
        <f>VLOOKUP(R2595,box_office!$C:$F,2,FALSE)</f>
        <v>0.23464566929133859</v>
      </c>
      <c r="T2595" s="7">
        <f>VLOOKUP(R2595,box_office!$C:$F,3,FALSE)</f>
        <v>4.79</v>
      </c>
      <c r="U2595" s="7">
        <f>VLOOKUP(R2595,box_office!$C:$F,4,FALSE)</f>
        <v>352</v>
      </c>
    </row>
    <row r="2596" spans="1:21" x14ac:dyDescent="0.3">
      <c r="A2596" s="3" t="s">
        <v>2182</v>
      </c>
      <c r="B2596" s="4" t="s">
        <v>356</v>
      </c>
      <c r="C2596" s="3" t="s">
        <v>2183</v>
      </c>
      <c r="D2596" s="3" t="s">
        <v>28</v>
      </c>
      <c r="F2596" s="3">
        <v>5.9</v>
      </c>
      <c r="G2596" s="3">
        <v>25</v>
      </c>
      <c r="H2596" s="3">
        <v>234</v>
      </c>
      <c r="I2596" s="6" t="s">
        <v>95</v>
      </c>
      <c r="J2596" s="6">
        <v>12948</v>
      </c>
      <c r="K2596" s="4">
        <v>41850</v>
      </c>
      <c r="L2596" s="7" t="s">
        <v>229</v>
      </c>
      <c r="M2596" s="7" t="s">
        <v>32</v>
      </c>
      <c r="N2596" s="7" t="s">
        <v>294</v>
      </c>
      <c r="O2596" s="7">
        <v>118</v>
      </c>
      <c r="P2596" s="4">
        <f t="shared" si="121"/>
        <v>41877</v>
      </c>
      <c r="Q2596" s="4">
        <f t="shared" si="122"/>
        <v>41878</v>
      </c>
      <c r="R2596" s="7" t="str">
        <f t="shared" si="120"/>
        <v>id7877241878</v>
      </c>
      <c r="S2596" s="7">
        <f>VLOOKUP(R2596,box_office!$C:$F,2,FALSE)</f>
        <v>0.2283464566929134</v>
      </c>
      <c r="T2596" s="7">
        <f>VLOOKUP(R2596,box_office!$C:$F,3,FALSE)</f>
        <v>4.72</v>
      </c>
      <c r="U2596" s="7">
        <f>VLOOKUP(R2596,box_office!$C:$F,4,FALSE)</f>
        <v>346</v>
      </c>
    </row>
    <row r="2597" spans="1:21" x14ac:dyDescent="0.3">
      <c r="A2597" s="3" t="s">
        <v>2182</v>
      </c>
      <c r="B2597" s="4" t="s">
        <v>358</v>
      </c>
      <c r="C2597" s="3" t="s">
        <v>2183</v>
      </c>
      <c r="D2597" s="3" t="s">
        <v>28</v>
      </c>
      <c r="F2597" s="3">
        <v>5.9</v>
      </c>
      <c r="G2597" s="3">
        <v>25</v>
      </c>
      <c r="H2597" s="3">
        <v>234</v>
      </c>
      <c r="I2597" s="6" t="s">
        <v>95</v>
      </c>
      <c r="J2597" s="6">
        <v>13008</v>
      </c>
      <c r="K2597" s="4">
        <v>41850</v>
      </c>
      <c r="L2597" s="7" t="s">
        <v>229</v>
      </c>
      <c r="M2597" s="7" t="s">
        <v>32</v>
      </c>
      <c r="N2597" s="7" t="s">
        <v>294</v>
      </c>
      <c r="O2597" s="7">
        <v>118</v>
      </c>
      <c r="P2597" s="4">
        <f t="shared" si="121"/>
        <v>41878</v>
      </c>
      <c r="Q2597" s="4">
        <f t="shared" si="122"/>
        <v>41879</v>
      </c>
      <c r="R2597" s="7" t="str">
        <f t="shared" si="120"/>
        <v>id7877241879</v>
      </c>
      <c r="S2597" s="7">
        <f>VLOOKUP(R2597,box_office!$C:$F,2,FALSE)</f>
        <v>0.25354330708661421</v>
      </c>
      <c r="T2597" s="7">
        <f>VLOOKUP(R2597,box_office!$C:$F,3,FALSE)</f>
        <v>5.31</v>
      </c>
      <c r="U2597" s="7">
        <f>VLOOKUP(R2597,box_office!$C:$F,4,FALSE)</f>
        <v>318</v>
      </c>
    </row>
    <row r="2598" spans="1:21" x14ac:dyDescent="0.3">
      <c r="A2598" s="3" t="s">
        <v>2213</v>
      </c>
      <c r="B2598" s="4" t="s">
        <v>358</v>
      </c>
      <c r="C2598" s="3" t="s">
        <v>2214</v>
      </c>
      <c r="D2598" s="3" t="s">
        <v>28</v>
      </c>
      <c r="F2598" s="3">
        <v>4.0999999999999996</v>
      </c>
      <c r="G2598" s="3">
        <v>3</v>
      </c>
      <c r="H2598" s="3">
        <v>39</v>
      </c>
      <c r="I2598" s="6" t="s">
        <v>95</v>
      </c>
      <c r="J2598" s="6">
        <v>643</v>
      </c>
      <c r="K2598" s="4">
        <v>41879</v>
      </c>
      <c r="L2598" s="7" t="s">
        <v>229</v>
      </c>
      <c r="M2598" s="7" t="s">
        <v>32</v>
      </c>
      <c r="N2598" s="7" t="s">
        <v>294</v>
      </c>
      <c r="O2598" s="7">
        <v>87</v>
      </c>
      <c r="P2598" s="4">
        <f t="shared" si="121"/>
        <v>41878</v>
      </c>
      <c r="Q2598" s="4">
        <f t="shared" si="122"/>
        <v>41879</v>
      </c>
      <c r="R2598" s="7" t="str">
        <f t="shared" si="120"/>
        <v>id7868541879</v>
      </c>
      <c r="S2598" s="7">
        <f>VLOOKUP(R2598,box_office!$C:$F,2,FALSE)</f>
        <v>3.5622047244094488</v>
      </c>
      <c r="T2598" s="7">
        <f>VLOOKUP(R2598,box_office!$C:$F,3,FALSE)</f>
        <v>4.74</v>
      </c>
      <c r="U2598" s="7">
        <f>VLOOKUP(R2598,box_office!$C:$F,4,FALSE)</f>
        <v>6824</v>
      </c>
    </row>
    <row r="2599" spans="1:21" x14ac:dyDescent="0.3">
      <c r="A2599" s="3" t="s">
        <v>2213</v>
      </c>
      <c r="B2599" s="4" t="s">
        <v>360</v>
      </c>
      <c r="C2599" s="3" t="s">
        <v>2214</v>
      </c>
      <c r="D2599" s="3" t="s">
        <v>28</v>
      </c>
      <c r="F2599" s="3">
        <v>4.5</v>
      </c>
      <c r="G2599" s="3">
        <v>3</v>
      </c>
      <c r="H2599" s="3">
        <v>39</v>
      </c>
      <c r="I2599" s="6" t="s">
        <v>95</v>
      </c>
      <c r="J2599" s="6">
        <v>832</v>
      </c>
      <c r="K2599" s="4">
        <v>41879</v>
      </c>
      <c r="L2599" s="7" t="s">
        <v>229</v>
      </c>
      <c r="M2599" s="7" t="s">
        <v>32</v>
      </c>
      <c r="N2599" s="7" t="s">
        <v>294</v>
      </c>
      <c r="O2599" s="7">
        <v>87</v>
      </c>
      <c r="P2599" s="4">
        <f t="shared" si="121"/>
        <v>41884</v>
      </c>
      <c r="Q2599" s="4">
        <f t="shared" si="122"/>
        <v>41885</v>
      </c>
      <c r="R2599" s="7" t="str">
        <f t="shared" si="120"/>
        <v>id7868541885</v>
      </c>
      <c r="S2599" s="7">
        <f>VLOOKUP(R2599,box_office!$C:$F,2,FALSE)</f>
        <v>0.2960629921259843</v>
      </c>
      <c r="T2599" s="7">
        <f>VLOOKUP(R2599,box_office!$C:$F,3,FALSE)</f>
        <v>4.58</v>
      </c>
      <c r="U2599" s="7">
        <f>VLOOKUP(R2599,box_office!$C:$F,4,FALSE)</f>
        <v>1620</v>
      </c>
    </row>
    <row r="2600" spans="1:21" x14ac:dyDescent="0.3">
      <c r="A2600" s="3" t="s">
        <v>2213</v>
      </c>
      <c r="B2600" s="4" t="s">
        <v>362</v>
      </c>
      <c r="C2600" s="3" t="s">
        <v>2214</v>
      </c>
      <c r="D2600" s="3" t="s">
        <v>28</v>
      </c>
      <c r="F2600" s="3">
        <v>4.3</v>
      </c>
      <c r="G2600" s="3">
        <v>3</v>
      </c>
      <c r="H2600" s="3">
        <v>39</v>
      </c>
      <c r="I2600" s="6" t="s">
        <v>95</v>
      </c>
      <c r="J2600" s="6">
        <v>831</v>
      </c>
      <c r="K2600" s="4">
        <v>41879</v>
      </c>
      <c r="L2600" s="7" t="s">
        <v>229</v>
      </c>
      <c r="M2600" s="7" t="s">
        <v>32</v>
      </c>
      <c r="N2600" s="7" t="s">
        <v>294</v>
      </c>
      <c r="O2600" s="7">
        <v>87</v>
      </c>
      <c r="P2600" s="4">
        <f t="shared" si="121"/>
        <v>41885</v>
      </c>
      <c r="Q2600" s="4">
        <f t="shared" si="122"/>
        <v>41886</v>
      </c>
      <c r="R2600" s="7" t="str">
        <f t="shared" si="120"/>
        <v>id7868541886</v>
      </c>
      <c r="S2600" s="7">
        <f>VLOOKUP(R2600,box_office!$C:$F,2,FALSE)</f>
        <v>0.18267716535433071</v>
      </c>
      <c r="T2600" s="7">
        <f>VLOOKUP(R2600,box_office!$C:$F,3,FALSE)</f>
        <v>5.64</v>
      </c>
      <c r="U2600" s="7">
        <f>VLOOKUP(R2600,box_office!$C:$F,4,FALSE)</f>
        <v>1627</v>
      </c>
    </row>
    <row r="2601" spans="1:21" x14ac:dyDescent="0.3">
      <c r="A2601" s="3" t="s">
        <v>2213</v>
      </c>
      <c r="B2601" s="4" t="s">
        <v>364</v>
      </c>
      <c r="C2601" s="3" t="s">
        <v>2214</v>
      </c>
      <c r="D2601" s="3" t="s">
        <v>28</v>
      </c>
      <c r="F2601" s="3">
        <v>4.3</v>
      </c>
      <c r="G2601" s="3">
        <v>3</v>
      </c>
      <c r="H2601" s="3">
        <v>39</v>
      </c>
      <c r="I2601" s="6" t="s">
        <v>95</v>
      </c>
      <c r="J2601" s="6">
        <v>839</v>
      </c>
      <c r="K2601" s="4">
        <v>41879</v>
      </c>
      <c r="L2601" s="7" t="s">
        <v>229</v>
      </c>
      <c r="M2601" s="7" t="s">
        <v>32</v>
      </c>
      <c r="N2601" s="7" t="s">
        <v>294</v>
      </c>
      <c r="O2601" s="7">
        <v>87</v>
      </c>
      <c r="P2601" s="4">
        <f t="shared" si="121"/>
        <v>41886</v>
      </c>
      <c r="Q2601" s="4">
        <f t="shared" si="122"/>
        <v>41887</v>
      </c>
      <c r="R2601" s="7" t="str">
        <f t="shared" si="120"/>
        <v>id7868541887</v>
      </c>
      <c r="S2601" s="7">
        <f>VLOOKUP(R2601,box_office!$C:$F,2,FALSE)</f>
        <v>8.6614173228346469E-2</v>
      </c>
      <c r="T2601" s="7">
        <f>VLOOKUP(R2601,box_office!$C:$F,3,FALSE)</f>
        <v>4.46</v>
      </c>
      <c r="U2601" s="7">
        <f>VLOOKUP(R2601,box_office!$C:$F,4,FALSE)</f>
        <v>652</v>
      </c>
    </row>
    <row r="2602" spans="1:21" x14ac:dyDescent="0.3">
      <c r="A2602" s="3" t="s">
        <v>2213</v>
      </c>
      <c r="B2602" s="4" t="s">
        <v>367</v>
      </c>
      <c r="C2602" s="3" t="s">
        <v>2214</v>
      </c>
      <c r="D2602" s="3" t="s">
        <v>28</v>
      </c>
      <c r="F2602" s="3">
        <v>4.2</v>
      </c>
      <c r="G2602" s="3">
        <v>3</v>
      </c>
      <c r="H2602" s="3">
        <v>39</v>
      </c>
      <c r="I2602" s="6" t="s">
        <v>95</v>
      </c>
      <c r="J2602" s="6">
        <v>846</v>
      </c>
      <c r="K2602" s="4">
        <v>41879</v>
      </c>
      <c r="L2602" s="7" t="s">
        <v>229</v>
      </c>
      <c r="M2602" s="7" t="s">
        <v>32</v>
      </c>
      <c r="N2602" s="7" t="s">
        <v>294</v>
      </c>
      <c r="O2602" s="7">
        <v>87</v>
      </c>
      <c r="P2602" s="4">
        <f t="shared" si="121"/>
        <v>41887</v>
      </c>
      <c r="Q2602" s="4">
        <f t="shared" si="122"/>
        <v>41888</v>
      </c>
      <c r="R2602" s="7" t="str">
        <f t="shared" si="120"/>
        <v>id7868541888</v>
      </c>
      <c r="S2602" s="7">
        <f>VLOOKUP(R2602,box_office!$C:$F,2,FALSE)</f>
        <v>0.10078740157480316</v>
      </c>
      <c r="T2602" s="7">
        <f>VLOOKUP(R2602,box_office!$C:$F,3,FALSE)</f>
        <v>4.5199999999999996</v>
      </c>
      <c r="U2602" s="7">
        <f>VLOOKUP(R2602,box_office!$C:$F,4,FALSE)</f>
        <v>556</v>
      </c>
    </row>
    <row r="2603" spans="1:21" x14ac:dyDescent="0.3">
      <c r="A2603" s="3" t="s">
        <v>2213</v>
      </c>
      <c r="B2603" s="4" t="s">
        <v>369</v>
      </c>
      <c r="C2603" s="3" t="s">
        <v>2214</v>
      </c>
      <c r="D2603" s="3" t="s">
        <v>28</v>
      </c>
      <c r="F2603" s="3">
        <v>4.2</v>
      </c>
      <c r="G2603" s="3">
        <v>3</v>
      </c>
      <c r="H2603" s="3">
        <v>39</v>
      </c>
      <c r="I2603" s="6" t="s">
        <v>95</v>
      </c>
      <c r="J2603" s="6">
        <v>849</v>
      </c>
      <c r="K2603" s="4">
        <v>41879</v>
      </c>
      <c r="L2603" s="7" t="s">
        <v>229</v>
      </c>
      <c r="M2603" s="7" t="s">
        <v>32</v>
      </c>
      <c r="N2603" s="7" t="s">
        <v>294</v>
      </c>
      <c r="O2603" s="7">
        <v>87</v>
      </c>
      <c r="P2603" s="4">
        <f t="shared" si="121"/>
        <v>41888</v>
      </c>
      <c r="Q2603" s="4">
        <f t="shared" si="122"/>
        <v>41889</v>
      </c>
      <c r="R2603" s="7" t="str">
        <f t="shared" si="120"/>
        <v>id7868541889</v>
      </c>
      <c r="S2603" s="7">
        <f>VLOOKUP(R2603,box_office!$C:$F,2,FALSE)</f>
        <v>7.874015748031496E-2</v>
      </c>
      <c r="T2603" s="7">
        <f>VLOOKUP(R2603,box_office!$C:$F,3,FALSE)</f>
        <v>4.76</v>
      </c>
      <c r="U2603" s="7">
        <f>VLOOKUP(R2603,box_office!$C:$F,4,FALSE)</f>
        <v>553</v>
      </c>
    </row>
    <row r="2604" spans="1:21" x14ac:dyDescent="0.3">
      <c r="A2604" s="3" t="s">
        <v>2213</v>
      </c>
      <c r="B2604" s="4" t="s">
        <v>371</v>
      </c>
      <c r="C2604" s="3" t="s">
        <v>2214</v>
      </c>
      <c r="D2604" s="3" t="s">
        <v>28</v>
      </c>
      <c r="F2604" s="3">
        <v>4.3</v>
      </c>
      <c r="G2604" s="3">
        <v>3</v>
      </c>
      <c r="H2604" s="3">
        <v>39</v>
      </c>
      <c r="I2604" s="6" t="s">
        <v>95</v>
      </c>
      <c r="J2604" s="6">
        <v>850</v>
      </c>
      <c r="K2604" s="4">
        <v>41879</v>
      </c>
      <c r="L2604" s="7" t="s">
        <v>229</v>
      </c>
      <c r="M2604" s="7" t="s">
        <v>32</v>
      </c>
      <c r="N2604" s="7" t="s">
        <v>294</v>
      </c>
      <c r="O2604" s="7">
        <v>87</v>
      </c>
      <c r="P2604" s="4">
        <f t="shared" si="121"/>
        <v>41889</v>
      </c>
      <c r="Q2604" s="4">
        <f t="shared" si="122"/>
        <v>41890</v>
      </c>
      <c r="R2604" s="7" t="str">
        <f t="shared" si="120"/>
        <v>id7868541890</v>
      </c>
      <c r="S2604" s="7">
        <f>VLOOKUP(R2604,box_office!$C:$F,2,FALSE)</f>
        <v>6.2992125984251982E-2</v>
      </c>
      <c r="T2604" s="7">
        <f>VLOOKUP(R2604,box_office!$C:$F,3,FALSE)</f>
        <v>4.22</v>
      </c>
      <c r="U2604" s="7">
        <f>VLOOKUP(R2604,box_office!$C:$F,4,FALSE)</f>
        <v>497</v>
      </c>
    </row>
    <row r="2605" spans="1:21" x14ac:dyDescent="0.3">
      <c r="A2605" s="3" t="s">
        <v>2213</v>
      </c>
      <c r="B2605" s="4" t="s">
        <v>373</v>
      </c>
      <c r="C2605" s="3" t="s">
        <v>2214</v>
      </c>
      <c r="D2605" s="3" t="s">
        <v>28</v>
      </c>
      <c r="F2605" s="3">
        <v>4.2</v>
      </c>
      <c r="G2605" s="3">
        <v>3</v>
      </c>
      <c r="H2605" s="3">
        <v>39</v>
      </c>
      <c r="I2605" s="6" t="s">
        <v>95</v>
      </c>
      <c r="J2605" s="6">
        <v>854</v>
      </c>
      <c r="K2605" s="4">
        <v>41879</v>
      </c>
      <c r="L2605" s="7" t="s">
        <v>229</v>
      </c>
      <c r="M2605" s="7" t="s">
        <v>32</v>
      </c>
      <c r="N2605" s="7" t="s">
        <v>294</v>
      </c>
      <c r="O2605" s="7">
        <v>87</v>
      </c>
      <c r="P2605" s="4">
        <f t="shared" si="121"/>
        <v>41890</v>
      </c>
      <c r="Q2605" s="4">
        <f t="shared" si="122"/>
        <v>41891</v>
      </c>
      <c r="R2605" s="7" t="str">
        <f t="shared" si="120"/>
        <v>id7868541891</v>
      </c>
      <c r="S2605" s="7">
        <f>VLOOKUP(R2605,box_office!$C:$F,2,FALSE)</f>
        <v>2.3622047244094488E-2</v>
      </c>
      <c r="T2605" s="7">
        <f>VLOOKUP(R2605,box_office!$C:$F,3,FALSE)</f>
        <v>4.3899999999999997</v>
      </c>
      <c r="U2605" s="7">
        <f>VLOOKUP(R2605,box_office!$C:$F,4,FALSE)</f>
        <v>544</v>
      </c>
    </row>
    <row r="2606" spans="1:21" x14ac:dyDescent="0.3">
      <c r="A2606" s="3" t="s">
        <v>2213</v>
      </c>
      <c r="B2606" s="4" t="s">
        <v>375</v>
      </c>
      <c r="C2606" s="3" t="s">
        <v>2214</v>
      </c>
      <c r="D2606" s="3" t="s">
        <v>28</v>
      </c>
      <c r="F2606" s="3">
        <v>4.2</v>
      </c>
      <c r="G2606" s="3">
        <v>3</v>
      </c>
      <c r="H2606" s="3">
        <v>39</v>
      </c>
      <c r="I2606" s="6" t="s">
        <v>95</v>
      </c>
      <c r="J2606" s="6">
        <v>854</v>
      </c>
      <c r="K2606" s="4">
        <v>41879</v>
      </c>
      <c r="L2606" s="7" t="s">
        <v>229</v>
      </c>
      <c r="M2606" s="7" t="s">
        <v>32</v>
      </c>
      <c r="N2606" s="7" t="s">
        <v>294</v>
      </c>
      <c r="O2606" s="7">
        <v>87</v>
      </c>
      <c r="P2606" s="4">
        <f t="shared" si="121"/>
        <v>41891</v>
      </c>
      <c r="Q2606" s="4">
        <f t="shared" si="122"/>
        <v>41892</v>
      </c>
      <c r="R2606" s="7" t="str">
        <f t="shared" si="120"/>
        <v>id7868541892</v>
      </c>
      <c r="S2606" s="7">
        <f>VLOOKUP(R2606,box_office!$C:$F,2,FALSE)</f>
        <v>2.8346456692913385E-2</v>
      </c>
      <c r="T2606" s="7">
        <f>VLOOKUP(R2606,box_office!$C:$F,3,FALSE)</f>
        <v>5.29</v>
      </c>
      <c r="U2606" s="7">
        <f>VLOOKUP(R2606,box_office!$C:$F,4,FALSE)</f>
        <v>546</v>
      </c>
    </row>
    <row r="2607" spans="1:21" x14ac:dyDescent="0.3">
      <c r="A2607" s="3" t="s">
        <v>2213</v>
      </c>
      <c r="B2607" s="4" t="s">
        <v>377</v>
      </c>
      <c r="C2607" s="3" t="s">
        <v>2214</v>
      </c>
      <c r="D2607" s="3" t="s">
        <v>28</v>
      </c>
      <c r="F2607" s="3">
        <v>4.2</v>
      </c>
      <c r="G2607" s="3">
        <v>3</v>
      </c>
      <c r="H2607" s="3">
        <v>39</v>
      </c>
      <c r="I2607" s="6" t="s">
        <v>95</v>
      </c>
      <c r="J2607" s="6">
        <v>854</v>
      </c>
      <c r="K2607" s="4">
        <v>41879</v>
      </c>
      <c r="L2607" s="7" t="s">
        <v>229</v>
      </c>
      <c r="M2607" s="7" t="s">
        <v>32</v>
      </c>
      <c r="N2607" s="7" t="s">
        <v>294</v>
      </c>
      <c r="O2607" s="7">
        <v>87</v>
      </c>
      <c r="P2607" s="4">
        <f t="shared" si="121"/>
        <v>41892</v>
      </c>
      <c r="Q2607" s="4">
        <f t="shared" si="122"/>
        <v>41893</v>
      </c>
      <c r="R2607" s="7" t="str">
        <f t="shared" si="120"/>
        <v>id7868541893</v>
      </c>
      <c r="S2607" s="7">
        <f>VLOOKUP(R2607,box_office!$C:$F,2,FALSE)</f>
        <v>2.9921259842519688E-2</v>
      </c>
      <c r="T2607" s="7">
        <f>VLOOKUP(R2607,box_office!$C:$F,3,FALSE)</f>
        <v>6.13</v>
      </c>
      <c r="U2607" s="7">
        <f>VLOOKUP(R2607,box_office!$C:$F,4,FALSE)</f>
        <v>501</v>
      </c>
    </row>
    <row r="2608" spans="1:21" x14ac:dyDescent="0.3">
      <c r="A2608" s="3" t="s">
        <v>2213</v>
      </c>
      <c r="B2608" s="4" t="s">
        <v>313</v>
      </c>
      <c r="C2608" s="3" t="s">
        <v>2214</v>
      </c>
      <c r="D2608" s="3" t="s">
        <v>28</v>
      </c>
      <c r="F2608" s="3">
        <v>4.2</v>
      </c>
      <c r="G2608" s="3">
        <v>3</v>
      </c>
      <c r="H2608" s="3">
        <v>39</v>
      </c>
      <c r="I2608" s="6" t="s">
        <v>95</v>
      </c>
      <c r="J2608" s="6">
        <v>854</v>
      </c>
      <c r="K2608" s="4">
        <v>41879</v>
      </c>
      <c r="L2608" s="7" t="s">
        <v>229</v>
      </c>
      <c r="M2608" s="7" t="s">
        <v>32</v>
      </c>
      <c r="N2608" s="7" t="s">
        <v>294</v>
      </c>
      <c r="O2608" s="7">
        <v>87</v>
      </c>
      <c r="P2608" s="4">
        <f t="shared" si="121"/>
        <v>41893</v>
      </c>
      <c r="Q2608" s="4">
        <f t="shared" si="122"/>
        <v>41894</v>
      </c>
      <c r="R2608" s="7" t="str">
        <f t="shared" si="120"/>
        <v>id7868541894</v>
      </c>
      <c r="S2608" s="7">
        <f>VLOOKUP(R2608,box_office!$C:$F,2,FALSE)</f>
        <v>4.4094488188976377E-2</v>
      </c>
      <c r="T2608" s="7">
        <f>VLOOKUP(R2608,box_office!$C:$F,3,FALSE)</f>
        <v>6.19</v>
      </c>
      <c r="U2608" s="7">
        <f>VLOOKUP(R2608,box_office!$C:$F,4,FALSE)</f>
        <v>146</v>
      </c>
    </row>
    <row r="2609" spans="1:21" x14ac:dyDescent="0.3">
      <c r="A2609" s="3" t="s">
        <v>2213</v>
      </c>
      <c r="B2609" s="4" t="s">
        <v>318</v>
      </c>
      <c r="C2609" s="3" t="s">
        <v>2214</v>
      </c>
      <c r="D2609" s="3" t="s">
        <v>28</v>
      </c>
      <c r="F2609" s="3">
        <v>4.2</v>
      </c>
      <c r="G2609" s="3">
        <v>3</v>
      </c>
      <c r="H2609" s="3">
        <v>39</v>
      </c>
      <c r="I2609" s="6" t="s">
        <v>95</v>
      </c>
      <c r="J2609" s="6">
        <v>856</v>
      </c>
      <c r="K2609" s="4">
        <v>41879</v>
      </c>
      <c r="L2609" s="7" t="s">
        <v>229</v>
      </c>
      <c r="M2609" s="7" t="s">
        <v>32</v>
      </c>
      <c r="N2609" s="7" t="s">
        <v>294</v>
      </c>
      <c r="O2609" s="7">
        <v>87</v>
      </c>
      <c r="P2609" s="4">
        <f t="shared" si="121"/>
        <v>41894</v>
      </c>
      <c r="Q2609" s="4">
        <f t="shared" si="122"/>
        <v>41895</v>
      </c>
      <c r="R2609" s="7" t="str">
        <f t="shared" si="120"/>
        <v>id7868541895</v>
      </c>
      <c r="S2609" s="7">
        <f>VLOOKUP(R2609,box_office!$C:$F,2,FALSE)</f>
        <v>5.6692913385826771E-2</v>
      </c>
      <c r="T2609" s="7">
        <f>VLOOKUP(R2609,box_office!$C:$F,3,FALSE)</f>
        <v>5.54</v>
      </c>
      <c r="U2609" s="7">
        <f>VLOOKUP(R2609,box_office!$C:$F,4,FALSE)</f>
        <v>131</v>
      </c>
    </row>
    <row r="2610" spans="1:21" hidden="1" x14ac:dyDescent="0.3">
      <c r="A2610" s="3" t="s">
        <v>2213</v>
      </c>
      <c r="B2610" s="4" t="s">
        <v>320</v>
      </c>
      <c r="C2610" s="3" t="s">
        <v>2214</v>
      </c>
      <c r="D2610" s="3" t="s">
        <v>28</v>
      </c>
      <c r="F2610" s="3">
        <v>4.4000000000000004</v>
      </c>
      <c r="G2610" s="3">
        <v>3</v>
      </c>
      <c r="H2610" s="3">
        <v>39</v>
      </c>
      <c r="I2610" s="3" t="s">
        <v>95</v>
      </c>
      <c r="J2610" s="3">
        <v>858</v>
      </c>
      <c r="K2610" s="4">
        <v>41879</v>
      </c>
      <c r="L2610" t="s">
        <v>229</v>
      </c>
      <c r="M2610" t="s">
        <v>32</v>
      </c>
      <c r="N2610" t="s">
        <v>294</v>
      </c>
      <c r="O2610">
        <v>87</v>
      </c>
      <c r="P2610" s="4">
        <f t="shared" si="121"/>
        <v>41896</v>
      </c>
      <c r="Q2610" s="4">
        <f t="shared" si="122"/>
        <v>41897</v>
      </c>
      <c r="R2610" s="10" t="str">
        <f t="shared" si="120"/>
        <v>id7868541897</v>
      </c>
      <c r="S2610" s="9" t="e">
        <f>VLOOKUP(R2610,box_office!$C:$F,2,FALSE)</f>
        <v>#N/A</v>
      </c>
      <c r="T2610" s="9" t="e">
        <f>VLOOKUP(R2610,box_office!$C:$F,3,FALSE)</f>
        <v>#N/A</v>
      </c>
      <c r="U2610" s="9" t="e">
        <f>VLOOKUP(R2610,box_office!$C:$F,4,FALSE)</f>
        <v>#N/A</v>
      </c>
    </row>
    <row r="2611" spans="1:21" x14ac:dyDescent="0.3">
      <c r="A2611" s="3" t="s">
        <v>2227</v>
      </c>
      <c r="B2611" s="4" t="s">
        <v>759</v>
      </c>
      <c r="C2611" s="3" t="s">
        <v>2228</v>
      </c>
      <c r="D2611" s="3" t="s">
        <v>28</v>
      </c>
      <c r="F2611" s="3">
        <v>4.9000000000000004</v>
      </c>
      <c r="G2611" s="3">
        <v>15</v>
      </c>
      <c r="H2611" s="3">
        <v>260</v>
      </c>
      <c r="I2611" s="6" t="s">
        <v>95</v>
      </c>
      <c r="J2611" s="6">
        <v>481</v>
      </c>
      <c r="K2611" s="4">
        <v>41670</v>
      </c>
      <c r="L2611" s="7" t="s">
        <v>229</v>
      </c>
      <c r="M2611" s="7" t="s">
        <v>483</v>
      </c>
      <c r="N2611" s="7" t="s">
        <v>2229</v>
      </c>
      <c r="O2611" s="7">
        <v>95</v>
      </c>
      <c r="P2611" s="4">
        <f t="shared" si="121"/>
        <v>41669</v>
      </c>
      <c r="Q2611" s="4">
        <f t="shared" si="122"/>
        <v>41670</v>
      </c>
      <c r="R2611" s="7" t="str">
        <f t="shared" si="120"/>
        <v>id7862141670</v>
      </c>
      <c r="S2611" s="7">
        <f>VLOOKUP(R2611,box_office!$C:$F,2,FALSE)</f>
        <v>148.52913385826773</v>
      </c>
      <c r="T2611" s="7">
        <f>VLOOKUP(R2611,box_office!$C:$F,3,FALSE)</f>
        <v>5.0199999999999996</v>
      </c>
      <c r="U2611" s="7">
        <f>VLOOKUP(R2611,box_office!$C:$F,4,FALSE)</f>
        <v>33000</v>
      </c>
    </row>
    <row r="2612" spans="1:21" x14ac:dyDescent="0.3">
      <c r="A2612" s="3" t="s">
        <v>2227</v>
      </c>
      <c r="B2612" s="4" t="s">
        <v>762</v>
      </c>
      <c r="C2612" s="3" t="s">
        <v>2228</v>
      </c>
      <c r="D2612" s="3" t="s">
        <v>28</v>
      </c>
      <c r="F2612" s="3">
        <v>6.3</v>
      </c>
      <c r="G2612" s="3">
        <v>15</v>
      </c>
      <c r="H2612" s="3">
        <v>257</v>
      </c>
      <c r="I2612" s="6" t="s">
        <v>95</v>
      </c>
      <c r="J2612" s="6">
        <v>1465</v>
      </c>
      <c r="K2612" s="4">
        <v>41670</v>
      </c>
      <c r="L2612" s="7" t="s">
        <v>229</v>
      </c>
      <c r="M2612" s="7" t="s">
        <v>483</v>
      </c>
      <c r="N2612" s="7" t="s">
        <v>2229</v>
      </c>
      <c r="O2612" s="7">
        <v>95</v>
      </c>
      <c r="P2612" s="4">
        <f t="shared" si="121"/>
        <v>41670</v>
      </c>
      <c r="Q2612" s="4">
        <f t="shared" si="122"/>
        <v>41671</v>
      </c>
      <c r="R2612" s="7" t="str">
        <f t="shared" si="120"/>
        <v>id7862141671</v>
      </c>
      <c r="S2612" s="7">
        <f>VLOOKUP(R2612,box_office!$C:$F,2,FALSE)</f>
        <v>134.65354330708661</v>
      </c>
      <c r="T2612" s="7">
        <f>VLOOKUP(R2612,box_office!$C:$F,3,FALSE)</f>
        <v>5.0599999999999996</v>
      </c>
      <c r="U2612" s="7">
        <f>VLOOKUP(R2612,box_office!$C:$F,4,FALSE)</f>
        <v>43000</v>
      </c>
    </row>
    <row r="2613" spans="1:21" x14ac:dyDescent="0.3">
      <c r="A2613" s="3" t="s">
        <v>2227</v>
      </c>
      <c r="B2613" s="4" t="s">
        <v>225</v>
      </c>
      <c r="C2613" s="3" t="s">
        <v>2228</v>
      </c>
      <c r="D2613" s="3" t="s">
        <v>28</v>
      </c>
      <c r="F2613" s="3">
        <v>6.6</v>
      </c>
      <c r="G2613" s="3">
        <v>15</v>
      </c>
      <c r="H2613" s="3">
        <v>257</v>
      </c>
      <c r="I2613" s="6" t="s">
        <v>95</v>
      </c>
      <c r="J2613" s="6">
        <v>4316</v>
      </c>
      <c r="K2613" s="4">
        <v>41670</v>
      </c>
      <c r="L2613" s="7" t="s">
        <v>229</v>
      </c>
      <c r="M2613" s="7" t="s">
        <v>483</v>
      </c>
      <c r="N2613" s="7" t="s">
        <v>2229</v>
      </c>
      <c r="O2613" s="7">
        <v>95</v>
      </c>
      <c r="P2613" s="4">
        <f t="shared" si="121"/>
        <v>41671</v>
      </c>
      <c r="Q2613" s="4">
        <f t="shared" si="122"/>
        <v>41672</v>
      </c>
      <c r="R2613" s="7" t="str">
        <f t="shared" si="120"/>
        <v>id7862141672</v>
      </c>
      <c r="S2613" s="7">
        <f>VLOOKUP(R2613,box_office!$C:$F,2,FALSE)</f>
        <v>120.49763779527561</v>
      </c>
      <c r="T2613" s="7">
        <f>VLOOKUP(R2613,box_office!$C:$F,3,FALSE)</f>
        <v>5.0599999999999996</v>
      </c>
      <c r="U2613" s="7">
        <f>VLOOKUP(R2613,box_office!$C:$F,4,FALSE)</f>
        <v>40000</v>
      </c>
    </row>
    <row r="2614" spans="1:21" x14ac:dyDescent="0.3">
      <c r="A2614" s="3" t="s">
        <v>2227</v>
      </c>
      <c r="B2614" s="4" t="s">
        <v>232</v>
      </c>
      <c r="C2614" s="3" t="s">
        <v>2228</v>
      </c>
      <c r="D2614" s="3" t="s">
        <v>28</v>
      </c>
      <c r="F2614" s="3">
        <v>6.6</v>
      </c>
      <c r="G2614" s="3">
        <v>15</v>
      </c>
      <c r="H2614" s="3">
        <v>263</v>
      </c>
      <c r="I2614" s="6" t="s">
        <v>95</v>
      </c>
      <c r="J2614" s="6">
        <v>6582</v>
      </c>
      <c r="K2614" s="4">
        <v>41670</v>
      </c>
      <c r="L2614" s="7" t="s">
        <v>229</v>
      </c>
      <c r="M2614" s="7" t="s">
        <v>483</v>
      </c>
      <c r="N2614" s="7" t="s">
        <v>2229</v>
      </c>
      <c r="O2614" s="7">
        <v>95</v>
      </c>
      <c r="P2614" s="4">
        <f t="shared" si="121"/>
        <v>41672</v>
      </c>
      <c r="Q2614" s="4">
        <f t="shared" si="122"/>
        <v>41673</v>
      </c>
      <c r="R2614" s="7" t="str">
        <f t="shared" si="120"/>
        <v>id7862141673</v>
      </c>
      <c r="S2614" s="7">
        <f>VLOOKUP(R2614,box_office!$C:$F,2,FALSE)</f>
        <v>106.09606299212599</v>
      </c>
      <c r="T2614" s="7">
        <f>VLOOKUP(R2614,box_office!$C:$F,3,FALSE)</f>
        <v>5.04</v>
      </c>
      <c r="U2614" s="7">
        <f>VLOOKUP(R2614,box_office!$C:$F,4,FALSE)</f>
        <v>39000</v>
      </c>
    </row>
    <row r="2615" spans="1:21" x14ac:dyDescent="0.3">
      <c r="A2615" s="3" t="s">
        <v>2227</v>
      </c>
      <c r="B2615" s="4" t="s">
        <v>234</v>
      </c>
      <c r="C2615" s="3" t="s">
        <v>2228</v>
      </c>
      <c r="D2615" s="3" t="s">
        <v>28</v>
      </c>
      <c r="F2615" s="3">
        <v>6.7</v>
      </c>
      <c r="G2615" s="3">
        <v>15</v>
      </c>
      <c r="H2615" s="3">
        <v>264</v>
      </c>
      <c r="I2615" s="6" t="s">
        <v>95</v>
      </c>
      <c r="J2615" s="6">
        <v>9744</v>
      </c>
      <c r="K2615" s="4">
        <v>41670</v>
      </c>
      <c r="L2615" s="7" t="s">
        <v>229</v>
      </c>
      <c r="M2615" s="7" t="s">
        <v>483</v>
      </c>
      <c r="N2615" s="7" t="s">
        <v>2229</v>
      </c>
      <c r="O2615" s="7">
        <v>95</v>
      </c>
      <c r="P2615" s="4">
        <f t="shared" si="121"/>
        <v>41673</v>
      </c>
      <c r="Q2615" s="4">
        <f t="shared" si="122"/>
        <v>41674</v>
      </c>
      <c r="R2615" s="7" t="str">
        <f t="shared" si="120"/>
        <v>id7862141674</v>
      </c>
      <c r="S2615" s="7">
        <f>VLOOKUP(R2615,box_office!$C:$F,2,FALSE)</f>
        <v>99.001574803149623</v>
      </c>
      <c r="T2615" s="7">
        <f>VLOOKUP(R2615,box_office!$C:$F,3,FALSE)</f>
        <v>4.96</v>
      </c>
      <c r="U2615" s="7">
        <f>VLOOKUP(R2615,box_office!$C:$F,4,FALSE)</f>
        <v>38000</v>
      </c>
    </row>
    <row r="2616" spans="1:21" x14ac:dyDescent="0.3">
      <c r="A2616" s="3" t="s">
        <v>2227</v>
      </c>
      <c r="B2616" s="4" t="s">
        <v>236</v>
      </c>
      <c r="C2616" s="3" t="s">
        <v>2228</v>
      </c>
      <c r="D2616" s="3" t="s">
        <v>28</v>
      </c>
      <c r="F2616" s="3">
        <v>6.7</v>
      </c>
      <c r="G2616" s="3">
        <v>15</v>
      </c>
      <c r="H2616" s="3">
        <v>264</v>
      </c>
      <c r="I2616" s="6" t="s">
        <v>95</v>
      </c>
      <c r="J2616" s="6">
        <v>14743</v>
      </c>
      <c r="K2616" s="4">
        <v>41670</v>
      </c>
      <c r="L2616" s="7" t="s">
        <v>229</v>
      </c>
      <c r="M2616" s="7" t="s">
        <v>483</v>
      </c>
      <c r="N2616" s="7" t="s">
        <v>2229</v>
      </c>
      <c r="O2616" s="7">
        <v>95</v>
      </c>
      <c r="P2616" s="4">
        <f t="shared" si="121"/>
        <v>41674</v>
      </c>
      <c r="Q2616" s="4">
        <f t="shared" si="122"/>
        <v>41675</v>
      </c>
      <c r="R2616" s="7" t="str">
        <f t="shared" si="120"/>
        <v>id7862141675</v>
      </c>
      <c r="S2616" s="7">
        <f>VLOOKUP(R2616,box_office!$C:$F,2,FALSE)</f>
        <v>82.853543307086625</v>
      </c>
      <c r="T2616" s="7">
        <f>VLOOKUP(R2616,box_office!$C:$F,3,FALSE)</f>
        <v>4.9800000000000004</v>
      </c>
      <c r="U2616" s="7">
        <f>VLOOKUP(R2616,box_office!$C:$F,4,FALSE)</f>
        <v>33000</v>
      </c>
    </row>
    <row r="2617" spans="1:21" x14ac:dyDescent="0.3">
      <c r="A2617" s="3" t="s">
        <v>2227</v>
      </c>
      <c r="B2617" s="4" t="s">
        <v>238</v>
      </c>
      <c r="C2617" s="3" t="s">
        <v>2228</v>
      </c>
      <c r="D2617" s="3" t="s">
        <v>28</v>
      </c>
      <c r="F2617" s="3">
        <v>6.6</v>
      </c>
      <c r="G2617" s="3">
        <v>15</v>
      </c>
      <c r="H2617" s="3">
        <v>264</v>
      </c>
      <c r="I2617" s="6" t="s">
        <v>95</v>
      </c>
      <c r="J2617" s="6">
        <v>16085</v>
      </c>
      <c r="K2617" s="4">
        <v>41670</v>
      </c>
      <c r="L2617" s="7" t="s">
        <v>229</v>
      </c>
      <c r="M2617" s="7" t="s">
        <v>483</v>
      </c>
      <c r="N2617" s="7" t="s">
        <v>2229</v>
      </c>
      <c r="O2617" s="7">
        <v>95</v>
      </c>
      <c r="P2617" s="4">
        <f t="shared" si="121"/>
        <v>41675</v>
      </c>
      <c r="Q2617" s="4">
        <f t="shared" si="122"/>
        <v>41676</v>
      </c>
      <c r="R2617" s="7" t="str">
        <f t="shared" si="120"/>
        <v>id7862141676</v>
      </c>
      <c r="S2617" s="7">
        <f>VLOOKUP(R2617,box_office!$C:$F,2,FALSE)</f>
        <v>73.930708661417327</v>
      </c>
      <c r="T2617" s="7">
        <f>VLOOKUP(R2617,box_office!$C:$F,3,FALSE)</f>
        <v>5.01</v>
      </c>
      <c r="U2617" s="7">
        <f>VLOOKUP(R2617,box_office!$C:$F,4,FALSE)</f>
        <v>32000</v>
      </c>
    </row>
    <row r="2618" spans="1:21" x14ac:dyDescent="0.3">
      <c r="A2618" s="3" t="s">
        <v>2227</v>
      </c>
      <c r="B2618" s="4" t="s">
        <v>240</v>
      </c>
      <c r="C2618" s="3" t="s">
        <v>2228</v>
      </c>
      <c r="D2618" s="3" t="s">
        <v>28</v>
      </c>
      <c r="F2618" s="3">
        <v>6.6</v>
      </c>
      <c r="G2618" s="3">
        <v>21</v>
      </c>
      <c r="H2618" s="3">
        <v>281</v>
      </c>
      <c r="I2618" s="6" t="s">
        <v>95</v>
      </c>
      <c r="J2618" s="6">
        <v>17240</v>
      </c>
      <c r="K2618" s="4">
        <v>41670</v>
      </c>
      <c r="L2618" s="7" t="s">
        <v>229</v>
      </c>
      <c r="M2618" s="7" t="s">
        <v>483</v>
      </c>
      <c r="N2618" s="7" t="s">
        <v>2229</v>
      </c>
      <c r="O2618" s="7">
        <v>95</v>
      </c>
      <c r="P2618" s="4">
        <f t="shared" si="121"/>
        <v>41676</v>
      </c>
      <c r="Q2618" s="4">
        <f t="shared" si="122"/>
        <v>41677</v>
      </c>
      <c r="R2618" s="7" t="str">
        <f t="shared" si="120"/>
        <v>id7862141677</v>
      </c>
      <c r="S2618" s="7">
        <f>VLOOKUP(R2618,box_office!$C:$F,2,FALSE)</f>
        <v>51.374803149606308</v>
      </c>
      <c r="T2618" s="7">
        <f>VLOOKUP(R2618,box_office!$C:$F,3,FALSE)</f>
        <v>4.9400000000000004</v>
      </c>
      <c r="U2618" s="7">
        <f>VLOOKUP(R2618,box_office!$C:$F,4,FALSE)</f>
        <v>29000</v>
      </c>
    </row>
    <row r="2619" spans="1:21" x14ac:dyDescent="0.3">
      <c r="A2619" s="3" t="s">
        <v>2227</v>
      </c>
      <c r="B2619" s="4" t="s">
        <v>242</v>
      </c>
      <c r="C2619" s="3" t="s">
        <v>2228</v>
      </c>
      <c r="D2619" s="3" t="s">
        <v>28</v>
      </c>
      <c r="F2619" s="3">
        <v>6.6</v>
      </c>
      <c r="G2619" s="3">
        <v>21</v>
      </c>
      <c r="H2619" s="3">
        <v>281</v>
      </c>
      <c r="I2619" s="6" t="s">
        <v>95</v>
      </c>
      <c r="J2619" s="6">
        <v>18331</v>
      </c>
      <c r="K2619" s="4">
        <v>41670</v>
      </c>
      <c r="L2619" s="7" t="s">
        <v>229</v>
      </c>
      <c r="M2619" s="7" t="s">
        <v>483</v>
      </c>
      <c r="N2619" s="7" t="s">
        <v>2229</v>
      </c>
      <c r="O2619" s="7">
        <v>95</v>
      </c>
      <c r="P2619" s="4">
        <f t="shared" si="121"/>
        <v>41677</v>
      </c>
      <c r="Q2619" s="4">
        <f t="shared" si="122"/>
        <v>41678</v>
      </c>
      <c r="R2619" s="7" t="str">
        <f t="shared" si="120"/>
        <v>id7862141678</v>
      </c>
      <c r="S2619" s="7">
        <f>VLOOKUP(R2619,box_office!$C:$F,2,FALSE)</f>
        <v>50.31811023622047</v>
      </c>
      <c r="T2619" s="7">
        <f>VLOOKUP(R2619,box_office!$C:$F,3,FALSE)</f>
        <v>4.9400000000000004</v>
      </c>
      <c r="U2619" s="7">
        <f>VLOOKUP(R2619,box_office!$C:$F,4,FALSE)</f>
        <v>28000</v>
      </c>
    </row>
    <row r="2620" spans="1:21" x14ac:dyDescent="0.3">
      <c r="A2620" s="3" t="s">
        <v>2227</v>
      </c>
      <c r="B2620" s="4" t="s">
        <v>244</v>
      </c>
      <c r="C2620" s="3" t="s">
        <v>2228</v>
      </c>
      <c r="D2620" s="3" t="s">
        <v>28</v>
      </c>
      <c r="F2620" s="3">
        <v>6.6</v>
      </c>
      <c r="G2620" s="3">
        <v>21</v>
      </c>
      <c r="H2620" s="3">
        <v>283</v>
      </c>
      <c r="I2620" s="6" t="s">
        <v>95</v>
      </c>
      <c r="J2620" s="6">
        <v>19185</v>
      </c>
      <c r="K2620" s="4">
        <v>41670</v>
      </c>
      <c r="L2620" s="7" t="s">
        <v>229</v>
      </c>
      <c r="M2620" s="7" t="s">
        <v>483</v>
      </c>
      <c r="N2620" s="7" t="s">
        <v>2229</v>
      </c>
      <c r="O2620" s="7">
        <v>95</v>
      </c>
      <c r="P2620" s="4">
        <f t="shared" si="121"/>
        <v>41678</v>
      </c>
      <c r="Q2620" s="4">
        <f t="shared" si="122"/>
        <v>41679</v>
      </c>
      <c r="R2620" s="7" t="str">
        <f t="shared" si="120"/>
        <v>id7862141679</v>
      </c>
      <c r="S2620" s="7">
        <f>VLOOKUP(R2620,box_office!$C:$F,2,FALSE)</f>
        <v>48.195275590551184</v>
      </c>
      <c r="T2620" s="7">
        <f>VLOOKUP(R2620,box_office!$C:$F,3,FALSE)</f>
        <v>5.0599999999999996</v>
      </c>
      <c r="U2620" s="7">
        <f>VLOOKUP(R2620,box_office!$C:$F,4,FALSE)</f>
        <v>27000</v>
      </c>
    </row>
    <row r="2621" spans="1:21" x14ac:dyDescent="0.3">
      <c r="A2621" s="3" t="s">
        <v>2227</v>
      </c>
      <c r="B2621" s="4" t="s">
        <v>246</v>
      </c>
      <c r="C2621" s="3" t="s">
        <v>2228</v>
      </c>
      <c r="D2621" s="3" t="s">
        <v>28</v>
      </c>
      <c r="F2621" s="3">
        <v>6.6</v>
      </c>
      <c r="G2621" s="3">
        <v>21</v>
      </c>
      <c r="H2621" s="3">
        <v>286</v>
      </c>
      <c r="I2621" s="6" t="s">
        <v>95</v>
      </c>
      <c r="J2621" s="6">
        <v>20179</v>
      </c>
      <c r="K2621" s="4">
        <v>41670</v>
      </c>
      <c r="L2621" s="7" t="s">
        <v>229</v>
      </c>
      <c r="M2621" s="7" t="s">
        <v>483</v>
      </c>
      <c r="N2621" s="7" t="s">
        <v>2229</v>
      </c>
      <c r="O2621" s="7">
        <v>95</v>
      </c>
      <c r="P2621" s="4">
        <f t="shared" si="121"/>
        <v>41679</v>
      </c>
      <c r="Q2621" s="4">
        <f t="shared" si="122"/>
        <v>41680</v>
      </c>
      <c r="R2621" s="7" t="str">
        <f t="shared" si="120"/>
        <v>id7862141680</v>
      </c>
      <c r="S2621" s="7">
        <f>VLOOKUP(R2621,box_office!$C:$F,2,FALSE)</f>
        <v>30.253543307086613</v>
      </c>
      <c r="T2621" s="7">
        <f>VLOOKUP(R2621,box_office!$C:$F,3,FALSE)</f>
        <v>4.93</v>
      </c>
      <c r="U2621" s="7">
        <f>VLOOKUP(R2621,box_office!$C:$F,4,FALSE)</f>
        <v>25000</v>
      </c>
    </row>
    <row r="2622" spans="1:21" x14ac:dyDescent="0.3">
      <c r="A2622" s="3" t="s">
        <v>2227</v>
      </c>
      <c r="B2622" s="4" t="s">
        <v>248</v>
      </c>
      <c r="C2622" s="3" t="s">
        <v>2228</v>
      </c>
      <c r="D2622" s="3" t="s">
        <v>28</v>
      </c>
      <c r="F2622" s="3">
        <v>6.6</v>
      </c>
      <c r="G2622" s="3">
        <v>21</v>
      </c>
      <c r="H2622" s="3">
        <v>287</v>
      </c>
      <c r="I2622" s="6" t="s">
        <v>95</v>
      </c>
      <c r="J2622" s="6">
        <v>20674</v>
      </c>
      <c r="K2622" s="4">
        <v>41670</v>
      </c>
      <c r="L2622" s="7" t="s">
        <v>229</v>
      </c>
      <c r="M2622" s="7" t="s">
        <v>483</v>
      </c>
      <c r="N2622" s="7" t="s">
        <v>2229</v>
      </c>
      <c r="O2622" s="7">
        <v>95</v>
      </c>
      <c r="P2622" s="4">
        <f t="shared" si="121"/>
        <v>41680</v>
      </c>
      <c r="Q2622" s="4">
        <f t="shared" si="122"/>
        <v>41681</v>
      </c>
      <c r="R2622" s="7" t="str">
        <f t="shared" si="120"/>
        <v>id7862141681</v>
      </c>
      <c r="S2622" s="7">
        <f>VLOOKUP(R2622,box_office!$C:$F,2,FALSE)</f>
        <v>28.543307086614174</v>
      </c>
      <c r="T2622" s="7">
        <f>VLOOKUP(R2622,box_office!$C:$F,3,FALSE)</f>
        <v>4.6500000000000004</v>
      </c>
      <c r="U2622" s="7">
        <f>VLOOKUP(R2622,box_office!$C:$F,4,FALSE)</f>
        <v>24000</v>
      </c>
    </row>
    <row r="2623" spans="1:21" x14ac:dyDescent="0.3">
      <c r="A2623" s="3" t="s">
        <v>2227</v>
      </c>
      <c r="B2623" s="4" t="s">
        <v>250</v>
      </c>
      <c r="C2623" s="3" t="s">
        <v>2228</v>
      </c>
      <c r="D2623" s="3" t="s">
        <v>28</v>
      </c>
      <c r="F2623" s="3">
        <v>6.6</v>
      </c>
      <c r="G2623" s="3">
        <v>21</v>
      </c>
      <c r="H2623" s="3">
        <v>287</v>
      </c>
      <c r="I2623" s="6" t="s">
        <v>95</v>
      </c>
      <c r="J2623" s="6">
        <v>21246</v>
      </c>
      <c r="K2623" s="4">
        <v>41670</v>
      </c>
      <c r="L2623" s="7" t="s">
        <v>229</v>
      </c>
      <c r="M2623" s="7" t="s">
        <v>483</v>
      </c>
      <c r="N2623" s="7" t="s">
        <v>2229</v>
      </c>
      <c r="O2623" s="7">
        <v>95</v>
      </c>
      <c r="P2623" s="4">
        <f t="shared" si="121"/>
        <v>41681</v>
      </c>
      <c r="Q2623" s="4">
        <f t="shared" si="122"/>
        <v>41682</v>
      </c>
      <c r="R2623" s="7" t="str">
        <f t="shared" si="120"/>
        <v>id7862141682</v>
      </c>
      <c r="S2623" s="7">
        <f>VLOOKUP(R2623,box_office!$C:$F,2,FALSE)</f>
        <v>22.190551181102364</v>
      </c>
      <c r="T2623" s="7">
        <f>VLOOKUP(R2623,box_office!$C:$F,3,FALSE)</f>
        <v>4.9400000000000004</v>
      </c>
      <c r="U2623" s="7">
        <f>VLOOKUP(R2623,box_office!$C:$F,4,FALSE)</f>
        <v>23000</v>
      </c>
    </row>
    <row r="2624" spans="1:21" x14ac:dyDescent="0.3">
      <c r="A2624" s="3" t="s">
        <v>2227</v>
      </c>
      <c r="B2624" s="4" t="s">
        <v>252</v>
      </c>
      <c r="C2624" s="3" t="s">
        <v>2228</v>
      </c>
      <c r="D2624" s="3" t="s">
        <v>28</v>
      </c>
      <c r="F2624" s="3">
        <v>6.6</v>
      </c>
      <c r="G2624" s="3">
        <v>22</v>
      </c>
      <c r="H2624" s="3">
        <v>287</v>
      </c>
      <c r="I2624" s="6" t="s">
        <v>95</v>
      </c>
      <c r="J2624" s="6">
        <v>21764</v>
      </c>
      <c r="K2624" s="4">
        <v>41670</v>
      </c>
      <c r="L2624" s="7" t="s">
        <v>229</v>
      </c>
      <c r="M2624" s="7" t="s">
        <v>483</v>
      </c>
      <c r="N2624" s="7" t="s">
        <v>2229</v>
      </c>
      <c r="O2624" s="7">
        <v>95</v>
      </c>
      <c r="P2624" s="4">
        <f t="shared" si="121"/>
        <v>41682</v>
      </c>
      <c r="Q2624" s="4">
        <f t="shared" si="122"/>
        <v>41683</v>
      </c>
      <c r="R2624" s="7" t="str">
        <f t="shared" si="120"/>
        <v>id7862141683</v>
      </c>
      <c r="S2624" s="7">
        <f>VLOOKUP(R2624,box_office!$C:$F,2,FALSE)</f>
        <v>17.566929133858267</v>
      </c>
      <c r="T2624" s="7">
        <f>VLOOKUP(R2624,box_office!$C:$F,3,FALSE)</f>
        <v>4.83</v>
      </c>
      <c r="U2624" s="7">
        <f>VLOOKUP(R2624,box_office!$C:$F,4,FALSE)</f>
        <v>18000</v>
      </c>
    </row>
    <row r="2625" spans="1:21" x14ac:dyDescent="0.3">
      <c r="A2625" s="3" t="s">
        <v>2227</v>
      </c>
      <c r="B2625" s="4" t="s">
        <v>254</v>
      </c>
      <c r="C2625" s="3" t="s">
        <v>2228</v>
      </c>
      <c r="D2625" s="3" t="s">
        <v>28</v>
      </c>
      <c r="F2625" s="3">
        <v>6.6</v>
      </c>
      <c r="G2625" s="3">
        <v>23</v>
      </c>
      <c r="H2625" s="3">
        <v>290</v>
      </c>
      <c r="I2625" s="6" t="s">
        <v>95</v>
      </c>
      <c r="J2625" s="6">
        <v>22167</v>
      </c>
      <c r="K2625" s="4">
        <v>41670</v>
      </c>
      <c r="L2625" s="7" t="s">
        <v>229</v>
      </c>
      <c r="M2625" s="7" t="s">
        <v>483</v>
      </c>
      <c r="N2625" s="7" t="s">
        <v>2229</v>
      </c>
      <c r="O2625" s="7">
        <v>95</v>
      </c>
      <c r="P2625" s="4">
        <f t="shared" si="121"/>
        <v>41683</v>
      </c>
      <c r="Q2625" s="4">
        <f t="shared" si="122"/>
        <v>41684</v>
      </c>
      <c r="R2625" s="7" t="str">
        <f t="shared" si="120"/>
        <v>id7862141684</v>
      </c>
      <c r="S2625" s="7">
        <f>VLOOKUP(R2625,box_office!$C:$F,2,FALSE)</f>
        <v>14.640944881889764</v>
      </c>
      <c r="T2625" s="7">
        <f>VLOOKUP(R2625,box_office!$C:$F,3,FALSE)</f>
        <v>5.72</v>
      </c>
      <c r="U2625" s="7">
        <f>VLOOKUP(R2625,box_office!$C:$F,4,FALSE)</f>
        <v>7986</v>
      </c>
    </row>
    <row r="2626" spans="1:21" x14ac:dyDescent="0.3">
      <c r="A2626" s="3" t="s">
        <v>2227</v>
      </c>
      <c r="B2626" s="4" t="s">
        <v>256</v>
      </c>
      <c r="C2626" s="3" t="s">
        <v>2228</v>
      </c>
      <c r="D2626" s="3" t="s">
        <v>28</v>
      </c>
      <c r="F2626" s="3">
        <v>6.6</v>
      </c>
      <c r="G2626" s="3">
        <v>24</v>
      </c>
      <c r="H2626" s="3">
        <v>325</v>
      </c>
      <c r="I2626" s="6" t="s">
        <v>95</v>
      </c>
      <c r="J2626" s="6">
        <v>22417</v>
      </c>
      <c r="K2626" s="4">
        <v>41670</v>
      </c>
      <c r="L2626" s="7" t="s">
        <v>229</v>
      </c>
      <c r="M2626" s="7" t="s">
        <v>483</v>
      </c>
      <c r="N2626" s="7" t="s">
        <v>2229</v>
      </c>
      <c r="O2626" s="7">
        <v>95</v>
      </c>
      <c r="P2626" s="4">
        <f t="shared" si="121"/>
        <v>41684</v>
      </c>
      <c r="Q2626" s="4">
        <f t="shared" si="122"/>
        <v>41685</v>
      </c>
      <c r="R2626" s="7" t="str">
        <f t="shared" ref="R2626:R2689" si="123">_xlfn.CONCAT(A2626,P2626+1)</f>
        <v>id7862141685</v>
      </c>
      <c r="S2626" s="7">
        <f>VLOOKUP(R2626,box_office!$C:$F,2,FALSE)</f>
        <v>18.212598425196852</v>
      </c>
      <c r="T2626" s="7">
        <f>VLOOKUP(R2626,box_office!$C:$F,3,FALSE)</f>
        <v>4.99</v>
      </c>
      <c r="U2626" s="7">
        <f>VLOOKUP(R2626,box_office!$C:$F,4,FALSE)</f>
        <v>10000</v>
      </c>
    </row>
    <row r="2627" spans="1:21" x14ac:dyDescent="0.3">
      <c r="A2627" s="3" t="s">
        <v>2227</v>
      </c>
      <c r="B2627" s="4" t="s">
        <v>258</v>
      </c>
      <c r="C2627" s="3" t="s">
        <v>2228</v>
      </c>
      <c r="D2627" s="3" t="s">
        <v>28</v>
      </c>
      <c r="F2627" s="3">
        <v>6.6</v>
      </c>
      <c r="G2627" s="3">
        <v>24</v>
      </c>
      <c r="H2627" s="3">
        <v>325</v>
      </c>
      <c r="I2627" s="6" t="s">
        <v>95</v>
      </c>
      <c r="J2627" s="6">
        <v>22682</v>
      </c>
      <c r="K2627" s="4">
        <v>41670</v>
      </c>
      <c r="L2627" s="7" t="s">
        <v>229</v>
      </c>
      <c r="M2627" s="7" t="s">
        <v>483</v>
      </c>
      <c r="N2627" s="7" t="s">
        <v>2229</v>
      </c>
      <c r="O2627" s="7">
        <v>95</v>
      </c>
      <c r="P2627" s="4">
        <f t="shared" ref="P2627:P2690" si="124">DATEVALUE(B2627)</f>
        <v>41685</v>
      </c>
      <c r="Q2627" s="4">
        <f t="shared" ref="Q2627:Q2690" si="125">P2627+1</f>
        <v>41686</v>
      </c>
      <c r="R2627" s="7" t="str">
        <f t="shared" si="123"/>
        <v>id7862141686</v>
      </c>
      <c r="S2627" s="7">
        <f>VLOOKUP(R2627,box_office!$C:$F,2,FALSE)</f>
        <v>14.908661417322836</v>
      </c>
      <c r="T2627" s="7">
        <f>VLOOKUP(R2627,box_office!$C:$F,3,FALSE)</f>
        <v>4.9400000000000004</v>
      </c>
      <c r="U2627" s="7">
        <f>VLOOKUP(R2627,box_office!$C:$F,4,FALSE)</f>
        <v>11000</v>
      </c>
    </row>
    <row r="2628" spans="1:21" x14ac:dyDescent="0.3">
      <c r="A2628" s="3" t="s">
        <v>2227</v>
      </c>
      <c r="B2628" s="4" t="s">
        <v>260</v>
      </c>
      <c r="C2628" s="3" t="s">
        <v>2228</v>
      </c>
      <c r="D2628" s="3" t="s">
        <v>28</v>
      </c>
      <c r="F2628" s="3">
        <v>6.6</v>
      </c>
      <c r="G2628" s="3">
        <v>24</v>
      </c>
      <c r="H2628" s="3">
        <v>325</v>
      </c>
      <c r="I2628" s="6" t="s">
        <v>95</v>
      </c>
      <c r="J2628" s="6">
        <v>23027</v>
      </c>
      <c r="K2628" s="4">
        <v>41670</v>
      </c>
      <c r="L2628" s="7" t="s">
        <v>229</v>
      </c>
      <c r="M2628" s="7" t="s">
        <v>483</v>
      </c>
      <c r="N2628" s="7" t="s">
        <v>2229</v>
      </c>
      <c r="O2628" s="7">
        <v>95</v>
      </c>
      <c r="P2628" s="4">
        <f t="shared" si="124"/>
        <v>41686</v>
      </c>
      <c r="Q2628" s="4">
        <f t="shared" si="125"/>
        <v>41687</v>
      </c>
      <c r="R2628" s="7" t="str">
        <f t="shared" si="123"/>
        <v>id7862141687</v>
      </c>
      <c r="S2628" s="7">
        <f>VLOOKUP(R2628,box_office!$C:$F,2,FALSE)</f>
        <v>3.9133858267716541</v>
      </c>
      <c r="T2628" s="7">
        <f>VLOOKUP(R2628,box_office!$C:$F,3,FALSE)</f>
        <v>5.07</v>
      </c>
      <c r="U2628" s="7">
        <f>VLOOKUP(R2628,box_office!$C:$F,4,FALSE)</f>
        <v>9644</v>
      </c>
    </row>
    <row r="2629" spans="1:21" x14ac:dyDescent="0.3">
      <c r="A2629" s="3" t="s">
        <v>2227</v>
      </c>
      <c r="B2629" s="4" t="s">
        <v>262</v>
      </c>
      <c r="C2629" s="3" t="s">
        <v>2228</v>
      </c>
      <c r="D2629" s="3" t="s">
        <v>28</v>
      </c>
      <c r="F2629" s="3">
        <v>6.6</v>
      </c>
      <c r="G2629" s="3">
        <v>24</v>
      </c>
      <c r="H2629" s="3">
        <v>325</v>
      </c>
      <c r="I2629" s="6" t="s">
        <v>95</v>
      </c>
      <c r="J2629" s="6">
        <v>22628</v>
      </c>
      <c r="K2629" s="4">
        <v>41670</v>
      </c>
      <c r="L2629" s="7" t="s">
        <v>229</v>
      </c>
      <c r="M2629" s="7" t="s">
        <v>483</v>
      </c>
      <c r="N2629" s="7" t="s">
        <v>2229</v>
      </c>
      <c r="O2629" s="7">
        <v>95</v>
      </c>
      <c r="P2629" s="4">
        <f t="shared" si="124"/>
        <v>41687</v>
      </c>
      <c r="Q2629" s="4">
        <f t="shared" si="125"/>
        <v>41688</v>
      </c>
      <c r="R2629" s="7" t="str">
        <f t="shared" si="123"/>
        <v>id7862141688</v>
      </c>
      <c r="S2629" s="7">
        <f>VLOOKUP(R2629,box_office!$C:$F,2,FALSE)</f>
        <v>3.6944881889763783</v>
      </c>
      <c r="T2629" s="7">
        <f>VLOOKUP(R2629,box_office!$C:$F,3,FALSE)</f>
        <v>4.47</v>
      </c>
      <c r="U2629" s="7">
        <f>VLOOKUP(R2629,box_office!$C:$F,4,FALSE)</f>
        <v>9154</v>
      </c>
    </row>
    <row r="2630" spans="1:21" x14ac:dyDescent="0.3">
      <c r="A2630" s="3" t="s">
        <v>2227</v>
      </c>
      <c r="B2630" s="4" t="s">
        <v>264</v>
      </c>
      <c r="C2630" s="3" t="s">
        <v>2228</v>
      </c>
      <c r="D2630" s="3" t="s">
        <v>28</v>
      </c>
      <c r="F2630" s="3">
        <v>6.6</v>
      </c>
      <c r="G2630" s="3">
        <v>24</v>
      </c>
      <c r="H2630" s="3">
        <v>325</v>
      </c>
      <c r="I2630" s="6" t="s">
        <v>95</v>
      </c>
      <c r="J2630" s="6">
        <v>22849</v>
      </c>
      <c r="K2630" s="4">
        <v>41670</v>
      </c>
      <c r="L2630" s="7" t="s">
        <v>229</v>
      </c>
      <c r="M2630" s="7" t="s">
        <v>483</v>
      </c>
      <c r="N2630" s="7" t="s">
        <v>2229</v>
      </c>
      <c r="O2630" s="7">
        <v>95</v>
      </c>
      <c r="P2630" s="4">
        <f t="shared" si="124"/>
        <v>41688</v>
      </c>
      <c r="Q2630" s="4">
        <f t="shared" si="125"/>
        <v>41689</v>
      </c>
      <c r="R2630" s="7" t="str">
        <f t="shared" si="123"/>
        <v>id7862141689</v>
      </c>
      <c r="S2630" s="7">
        <f>VLOOKUP(R2630,box_office!$C:$F,2,FALSE)</f>
        <v>3.2409448818897642</v>
      </c>
      <c r="T2630" s="7">
        <f>VLOOKUP(R2630,box_office!$C:$F,3,FALSE)</f>
        <v>4.6900000000000004</v>
      </c>
      <c r="U2630" s="7">
        <f>VLOOKUP(R2630,box_office!$C:$F,4,FALSE)</f>
        <v>8610</v>
      </c>
    </row>
    <row r="2631" spans="1:21" x14ac:dyDescent="0.3">
      <c r="A2631" s="3" t="s">
        <v>2227</v>
      </c>
      <c r="B2631" s="4" t="s">
        <v>266</v>
      </c>
      <c r="C2631" s="3" t="s">
        <v>2228</v>
      </c>
      <c r="D2631" s="3" t="s">
        <v>28</v>
      </c>
      <c r="F2631" s="3">
        <v>6.6</v>
      </c>
      <c r="G2631" s="3">
        <v>24</v>
      </c>
      <c r="H2631" s="3">
        <v>325</v>
      </c>
      <c r="I2631" s="6" t="s">
        <v>95</v>
      </c>
      <c r="J2631" s="6">
        <v>23042</v>
      </c>
      <c r="K2631" s="4">
        <v>41670</v>
      </c>
      <c r="L2631" s="7" t="s">
        <v>229</v>
      </c>
      <c r="M2631" s="7" t="s">
        <v>483</v>
      </c>
      <c r="N2631" s="7" t="s">
        <v>2229</v>
      </c>
      <c r="O2631" s="7">
        <v>95</v>
      </c>
      <c r="P2631" s="4">
        <f t="shared" si="124"/>
        <v>41689</v>
      </c>
      <c r="Q2631" s="4">
        <f t="shared" si="125"/>
        <v>41690</v>
      </c>
      <c r="R2631" s="7" t="str">
        <f t="shared" si="123"/>
        <v>id7862141690</v>
      </c>
      <c r="S2631" s="7">
        <f>VLOOKUP(R2631,box_office!$C:$F,2,FALSE)</f>
        <v>2.7637795275590555</v>
      </c>
      <c r="T2631" s="7">
        <f>VLOOKUP(R2631,box_office!$C:$F,3,FALSE)</f>
        <v>4.83</v>
      </c>
      <c r="U2631" s="7">
        <f>VLOOKUP(R2631,box_office!$C:$F,4,FALSE)</f>
        <v>8151</v>
      </c>
    </row>
    <row r="2632" spans="1:21" x14ac:dyDescent="0.3">
      <c r="A2632" s="3" t="s">
        <v>2227</v>
      </c>
      <c r="B2632" s="4" t="s">
        <v>268</v>
      </c>
      <c r="C2632" s="3" t="s">
        <v>2228</v>
      </c>
      <c r="D2632" s="3" t="s">
        <v>28</v>
      </c>
      <c r="F2632" s="3">
        <v>6.6</v>
      </c>
      <c r="G2632" s="3">
        <v>24</v>
      </c>
      <c r="H2632" s="3">
        <v>325</v>
      </c>
      <c r="I2632" s="6" t="s">
        <v>95</v>
      </c>
      <c r="J2632" s="6">
        <v>23203</v>
      </c>
      <c r="K2632" s="4">
        <v>41670</v>
      </c>
      <c r="L2632" s="7" t="s">
        <v>229</v>
      </c>
      <c r="M2632" s="7" t="s">
        <v>483</v>
      </c>
      <c r="N2632" s="7" t="s">
        <v>2229</v>
      </c>
      <c r="O2632" s="7">
        <v>95</v>
      </c>
      <c r="P2632" s="4">
        <f t="shared" si="124"/>
        <v>41690</v>
      </c>
      <c r="Q2632" s="4">
        <f t="shared" si="125"/>
        <v>41691</v>
      </c>
      <c r="R2632" s="7" t="str">
        <f t="shared" si="123"/>
        <v>id7862141691</v>
      </c>
      <c r="S2632" s="7">
        <f>VLOOKUP(R2632,box_office!$C:$F,2,FALSE)</f>
        <v>1.5448818897637795</v>
      </c>
      <c r="T2632" s="7">
        <f>VLOOKUP(R2632,box_office!$C:$F,3,FALSE)</f>
        <v>4.91</v>
      </c>
      <c r="U2632" s="7">
        <f>VLOOKUP(R2632,box_office!$C:$F,4,FALSE)</f>
        <v>3142</v>
      </c>
    </row>
    <row r="2633" spans="1:21" x14ac:dyDescent="0.3">
      <c r="A2633" s="3" t="s">
        <v>2227</v>
      </c>
      <c r="B2633" s="4" t="s">
        <v>270</v>
      </c>
      <c r="C2633" s="3" t="s">
        <v>2228</v>
      </c>
      <c r="D2633" s="3" t="s">
        <v>28</v>
      </c>
      <c r="F2633" s="3">
        <v>6.6</v>
      </c>
      <c r="G2633" s="3">
        <v>24</v>
      </c>
      <c r="H2633" s="3">
        <v>325</v>
      </c>
      <c r="I2633" s="6" t="s">
        <v>95</v>
      </c>
      <c r="J2633" s="6">
        <v>23315</v>
      </c>
      <c r="K2633" s="4">
        <v>41670</v>
      </c>
      <c r="L2633" s="7" t="s">
        <v>229</v>
      </c>
      <c r="M2633" s="7" t="s">
        <v>483</v>
      </c>
      <c r="N2633" s="7" t="s">
        <v>2229</v>
      </c>
      <c r="O2633" s="7">
        <v>95</v>
      </c>
      <c r="P2633" s="4">
        <f t="shared" si="124"/>
        <v>41691</v>
      </c>
      <c r="Q2633" s="4">
        <f t="shared" si="125"/>
        <v>41692</v>
      </c>
      <c r="R2633" s="7" t="str">
        <f t="shared" si="123"/>
        <v>id7862141692</v>
      </c>
      <c r="S2633" s="7">
        <f>VLOOKUP(R2633,box_office!$C:$F,2,FALSE)</f>
        <v>4.984251968503937</v>
      </c>
      <c r="T2633" s="7">
        <f>VLOOKUP(R2633,box_office!$C:$F,3,FALSE)</f>
        <v>4.87</v>
      </c>
      <c r="U2633" s="7">
        <f>VLOOKUP(R2633,box_office!$C:$F,4,FALSE)</f>
        <v>4267</v>
      </c>
    </row>
    <row r="2634" spans="1:21" x14ac:dyDescent="0.3">
      <c r="A2634" s="3" t="s">
        <v>2227</v>
      </c>
      <c r="B2634" s="4" t="s">
        <v>272</v>
      </c>
      <c r="C2634" s="3" t="s">
        <v>2228</v>
      </c>
      <c r="D2634" s="3" t="s">
        <v>28</v>
      </c>
      <c r="F2634" s="3">
        <v>6.6</v>
      </c>
      <c r="G2634" s="3">
        <v>24</v>
      </c>
      <c r="H2634" s="3">
        <v>325</v>
      </c>
      <c r="I2634" s="6" t="s">
        <v>95</v>
      </c>
      <c r="J2634" s="6">
        <v>23423</v>
      </c>
      <c r="K2634" s="4">
        <v>41670</v>
      </c>
      <c r="L2634" s="7" t="s">
        <v>229</v>
      </c>
      <c r="M2634" s="7" t="s">
        <v>483</v>
      </c>
      <c r="N2634" s="7" t="s">
        <v>2229</v>
      </c>
      <c r="O2634" s="7">
        <v>95</v>
      </c>
      <c r="P2634" s="4">
        <f t="shared" si="124"/>
        <v>41692</v>
      </c>
      <c r="Q2634" s="4">
        <f t="shared" si="125"/>
        <v>41693</v>
      </c>
      <c r="R2634" s="7" t="str">
        <f t="shared" si="123"/>
        <v>id7862141693</v>
      </c>
      <c r="S2634" s="7">
        <f>VLOOKUP(R2634,box_office!$C:$F,2,FALSE)</f>
        <v>4.8314960629921266</v>
      </c>
      <c r="T2634" s="7">
        <f>VLOOKUP(R2634,box_office!$C:$F,3,FALSE)</f>
        <v>4.91</v>
      </c>
      <c r="U2634" s="7">
        <f>VLOOKUP(R2634,box_office!$C:$F,4,FALSE)</f>
        <v>4464</v>
      </c>
    </row>
    <row r="2635" spans="1:21" x14ac:dyDescent="0.3">
      <c r="A2635" s="3" t="s">
        <v>2227</v>
      </c>
      <c r="B2635" s="4" t="s">
        <v>274</v>
      </c>
      <c r="C2635" s="3" t="s">
        <v>2228</v>
      </c>
      <c r="D2635" s="3" t="s">
        <v>28</v>
      </c>
      <c r="F2635" s="3">
        <v>6.6</v>
      </c>
      <c r="G2635" s="3">
        <v>24</v>
      </c>
      <c r="H2635" s="3">
        <v>325</v>
      </c>
      <c r="I2635" s="6" t="s">
        <v>95</v>
      </c>
      <c r="J2635" s="6">
        <v>23578</v>
      </c>
      <c r="K2635" s="4">
        <v>41670</v>
      </c>
      <c r="L2635" s="7" t="s">
        <v>229</v>
      </c>
      <c r="M2635" s="7" t="s">
        <v>483</v>
      </c>
      <c r="N2635" s="7" t="s">
        <v>2229</v>
      </c>
      <c r="O2635" s="7">
        <v>95</v>
      </c>
      <c r="P2635" s="4">
        <f t="shared" si="124"/>
        <v>41693</v>
      </c>
      <c r="Q2635" s="4">
        <f t="shared" si="125"/>
        <v>41694</v>
      </c>
      <c r="R2635" s="7" t="str">
        <f t="shared" si="123"/>
        <v>id7862141694</v>
      </c>
      <c r="S2635" s="7">
        <f>VLOOKUP(R2635,box_office!$C:$F,2,FALSE)</f>
        <v>0.84881889763779528</v>
      </c>
      <c r="T2635" s="7">
        <f>VLOOKUP(R2635,box_office!$C:$F,3,FALSE)</f>
        <v>4.58</v>
      </c>
      <c r="U2635" s="7">
        <f>VLOOKUP(R2635,box_office!$C:$F,4,FALSE)</f>
        <v>3086</v>
      </c>
    </row>
    <row r="2636" spans="1:21" x14ac:dyDescent="0.3">
      <c r="A2636" s="3" t="s">
        <v>2227</v>
      </c>
      <c r="B2636" s="4" t="s">
        <v>276</v>
      </c>
      <c r="C2636" s="3" t="s">
        <v>2228</v>
      </c>
      <c r="D2636" s="3" t="s">
        <v>28</v>
      </c>
      <c r="F2636" s="3">
        <v>6.6</v>
      </c>
      <c r="G2636" s="3">
        <v>24</v>
      </c>
      <c r="H2636" s="3">
        <v>325</v>
      </c>
      <c r="I2636" s="6" t="s">
        <v>95</v>
      </c>
      <c r="J2636" s="6">
        <v>23739</v>
      </c>
      <c r="K2636" s="4">
        <v>41670</v>
      </c>
      <c r="L2636" s="7" t="s">
        <v>229</v>
      </c>
      <c r="M2636" s="7" t="s">
        <v>483</v>
      </c>
      <c r="N2636" s="7" t="s">
        <v>2229</v>
      </c>
      <c r="O2636" s="7">
        <v>95</v>
      </c>
      <c r="P2636" s="4">
        <f t="shared" si="124"/>
        <v>41694</v>
      </c>
      <c r="Q2636" s="4">
        <f t="shared" si="125"/>
        <v>41695</v>
      </c>
      <c r="R2636" s="7" t="str">
        <f t="shared" si="123"/>
        <v>id7862141695</v>
      </c>
      <c r="S2636" s="7">
        <f>VLOOKUP(R2636,box_office!$C:$F,2,FALSE)</f>
        <v>0.83464566929133865</v>
      </c>
      <c r="T2636" s="7">
        <f>VLOOKUP(R2636,box_office!$C:$F,3,FALSE)</f>
        <v>4.6500000000000004</v>
      </c>
      <c r="U2636" s="7">
        <f>VLOOKUP(R2636,box_office!$C:$F,4,FALSE)</f>
        <v>2986</v>
      </c>
    </row>
    <row r="2637" spans="1:21" x14ac:dyDescent="0.3">
      <c r="A2637" s="3" t="s">
        <v>2227</v>
      </c>
      <c r="B2637" s="4" t="s">
        <v>278</v>
      </c>
      <c r="C2637" s="3" t="s">
        <v>2228</v>
      </c>
      <c r="D2637" s="3" t="s">
        <v>28</v>
      </c>
      <c r="F2637" s="3">
        <v>6.6</v>
      </c>
      <c r="G2637" s="3">
        <v>24</v>
      </c>
      <c r="H2637" s="3">
        <v>325</v>
      </c>
      <c r="I2637" s="6" t="s">
        <v>95</v>
      </c>
      <c r="J2637" s="6">
        <v>23954</v>
      </c>
      <c r="K2637" s="4">
        <v>41670</v>
      </c>
      <c r="L2637" s="7" t="s">
        <v>229</v>
      </c>
      <c r="M2637" s="7" t="s">
        <v>483</v>
      </c>
      <c r="N2637" s="7" t="s">
        <v>2229</v>
      </c>
      <c r="O2637" s="7">
        <v>95</v>
      </c>
      <c r="P2637" s="4">
        <f t="shared" si="124"/>
        <v>41695</v>
      </c>
      <c r="Q2637" s="4">
        <f t="shared" si="125"/>
        <v>41696</v>
      </c>
      <c r="R2637" s="7" t="str">
        <f t="shared" si="123"/>
        <v>id7862141696</v>
      </c>
      <c r="S2637" s="7">
        <f>VLOOKUP(R2637,box_office!$C:$F,2,FALSE)</f>
        <v>0.71338582677165352</v>
      </c>
      <c r="T2637" s="7">
        <f>VLOOKUP(R2637,box_office!$C:$F,3,FALSE)</f>
        <v>5.15</v>
      </c>
      <c r="U2637" s="7">
        <f>VLOOKUP(R2637,box_office!$C:$F,4,FALSE)</f>
        <v>2773</v>
      </c>
    </row>
    <row r="2638" spans="1:21" x14ac:dyDescent="0.3">
      <c r="A2638" s="3" t="s">
        <v>2227</v>
      </c>
      <c r="B2638" s="4" t="s">
        <v>280</v>
      </c>
      <c r="C2638" s="3" t="s">
        <v>2228</v>
      </c>
      <c r="D2638" s="3" t="s">
        <v>28</v>
      </c>
      <c r="F2638" s="3">
        <v>6.6</v>
      </c>
      <c r="G2638" s="3">
        <v>24</v>
      </c>
      <c r="H2638" s="3">
        <v>325</v>
      </c>
      <c r="I2638" s="6" t="s">
        <v>95</v>
      </c>
      <c r="J2638" s="6">
        <v>24182</v>
      </c>
      <c r="K2638" s="4">
        <v>41670</v>
      </c>
      <c r="L2638" s="7" t="s">
        <v>229</v>
      </c>
      <c r="M2638" s="7" t="s">
        <v>483</v>
      </c>
      <c r="N2638" s="7" t="s">
        <v>2229</v>
      </c>
      <c r="O2638" s="7">
        <v>95</v>
      </c>
      <c r="P2638" s="4">
        <f t="shared" si="124"/>
        <v>41696</v>
      </c>
      <c r="Q2638" s="4">
        <f t="shared" si="125"/>
        <v>41697</v>
      </c>
      <c r="R2638" s="7" t="str">
        <f t="shared" si="123"/>
        <v>id7862141697</v>
      </c>
      <c r="S2638" s="7">
        <f>VLOOKUP(R2638,box_office!$C:$F,2,FALSE)</f>
        <v>0.69921259842519679</v>
      </c>
      <c r="T2638" s="7">
        <f>VLOOKUP(R2638,box_office!$C:$F,3,FALSE)</f>
        <v>5.15</v>
      </c>
      <c r="U2638" s="7">
        <f>VLOOKUP(R2638,box_office!$C:$F,4,FALSE)</f>
        <v>2715</v>
      </c>
    </row>
    <row r="2639" spans="1:21" x14ac:dyDescent="0.3">
      <c r="A2639" s="3" t="s">
        <v>2227</v>
      </c>
      <c r="B2639" s="4" t="s">
        <v>282</v>
      </c>
      <c r="C2639" s="3" t="s">
        <v>2228</v>
      </c>
      <c r="D2639" s="3" t="s">
        <v>28</v>
      </c>
      <c r="F2639" s="3">
        <v>6.6</v>
      </c>
      <c r="G2639" s="3">
        <v>24</v>
      </c>
      <c r="H2639" s="3">
        <v>325</v>
      </c>
      <c r="I2639" s="6" t="s">
        <v>95</v>
      </c>
      <c r="J2639" s="6">
        <v>24416</v>
      </c>
      <c r="K2639" s="4">
        <v>41670</v>
      </c>
      <c r="L2639" s="7" t="s">
        <v>229</v>
      </c>
      <c r="M2639" s="7" t="s">
        <v>483</v>
      </c>
      <c r="N2639" s="7" t="s">
        <v>2229</v>
      </c>
      <c r="O2639" s="7">
        <v>95</v>
      </c>
      <c r="P2639" s="4">
        <f t="shared" si="124"/>
        <v>41697</v>
      </c>
      <c r="Q2639" s="4">
        <f t="shared" si="125"/>
        <v>41698</v>
      </c>
      <c r="R2639" s="7" t="str">
        <f t="shared" si="123"/>
        <v>id7862141698</v>
      </c>
      <c r="S2639" s="7">
        <f>VLOOKUP(R2639,box_office!$C:$F,2,FALSE)</f>
        <v>0.58582677165354335</v>
      </c>
      <c r="T2639" s="7">
        <f>VLOOKUP(R2639,box_office!$C:$F,3,FALSE)</f>
        <v>4.79</v>
      </c>
      <c r="U2639" s="7">
        <f>VLOOKUP(R2639,box_office!$C:$F,4,FALSE)</f>
        <v>1530</v>
      </c>
    </row>
    <row r="2640" spans="1:21" x14ac:dyDescent="0.3">
      <c r="A2640" s="3" t="s">
        <v>2227</v>
      </c>
      <c r="B2640" s="4" t="s">
        <v>284</v>
      </c>
      <c r="C2640" s="3" t="s">
        <v>2228</v>
      </c>
      <c r="D2640" s="3" t="s">
        <v>28</v>
      </c>
      <c r="F2640" s="3">
        <v>6.6</v>
      </c>
      <c r="G2640" s="3">
        <v>24</v>
      </c>
      <c r="H2640" s="3">
        <v>325</v>
      </c>
      <c r="I2640" s="6" t="s">
        <v>95</v>
      </c>
      <c r="J2640" s="6">
        <v>24610</v>
      </c>
      <c r="K2640" s="4">
        <v>41670</v>
      </c>
      <c r="L2640" s="7" t="s">
        <v>229</v>
      </c>
      <c r="M2640" s="7" t="s">
        <v>483</v>
      </c>
      <c r="N2640" s="7" t="s">
        <v>2229</v>
      </c>
      <c r="O2640" s="7">
        <v>95</v>
      </c>
      <c r="P2640" s="4">
        <f t="shared" si="124"/>
        <v>41698</v>
      </c>
      <c r="Q2640" s="4">
        <f t="shared" si="125"/>
        <v>41699</v>
      </c>
      <c r="R2640" s="7" t="str">
        <f t="shared" si="123"/>
        <v>id7862141699</v>
      </c>
      <c r="S2640" s="7">
        <f>VLOOKUP(R2640,box_office!$C:$F,2,FALSE)</f>
        <v>1.730708661417323</v>
      </c>
      <c r="T2640" s="7">
        <f>VLOOKUP(R2640,box_office!$C:$F,3,FALSE)</f>
        <v>4.82</v>
      </c>
      <c r="U2640" s="7">
        <f>VLOOKUP(R2640,box_office!$C:$F,4,FALSE)</f>
        <v>2390</v>
      </c>
    </row>
    <row r="2641" spans="1:21" x14ac:dyDescent="0.3">
      <c r="A2641" s="3" t="s">
        <v>2227</v>
      </c>
      <c r="B2641" s="4" t="s">
        <v>286</v>
      </c>
      <c r="C2641" s="3" t="s">
        <v>2228</v>
      </c>
      <c r="D2641" s="3" t="s">
        <v>28</v>
      </c>
      <c r="F2641" s="3">
        <v>6.5</v>
      </c>
      <c r="G2641" s="3">
        <v>24</v>
      </c>
      <c r="H2641" s="3">
        <v>325</v>
      </c>
      <c r="I2641" s="6" t="s">
        <v>95</v>
      </c>
      <c r="J2641" s="6">
        <v>24839</v>
      </c>
      <c r="K2641" s="4">
        <v>41670</v>
      </c>
      <c r="L2641" s="7" t="s">
        <v>229</v>
      </c>
      <c r="M2641" s="7" t="s">
        <v>483</v>
      </c>
      <c r="N2641" s="7" t="s">
        <v>2229</v>
      </c>
      <c r="O2641" s="7">
        <v>95</v>
      </c>
      <c r="P2641" s="4">
        <f t="shared" si="124"/>
        <v>41699</v>
      </c>
      <c r="Q2641" s="4">
        <f t="shared" si="125"/>
        <v>41700</v>
      </c>
      <c r="R2641" s="7" t="str">
        <f t="shared" si="123"/>
        <v>id7862141700</v>
      </c>
      <c r="S2641" s="7">
        <f>VLOOKUP(R2641,box_office!$C:$F,2,FALSE)</f>
        <v>1.5338582677165356</v>
      </c>
      <c r="T2641" s="7">
        <f>VLOOKUP(R2641,box_office!$C:$F,3,FALSE)</f>
        <v>4.7699999999999996</v>
      </c>
      <c r="U2641" s="7">
        <f>VLOOKUP(R2641,box_office!$C:$F,4,FALSE)</f>
        <v>2468</v>
      </c>
    </row>
    <row r="2642" spans="1:21" x14ac:dyDescent="0.3">
      <c r="A2642" s="3" t="s">
        <v>2227</v>
      </c>
      <c r="B2642" s="4" t="s">
        <v>690</v>
      </c>
      <c r="C2642" s="3" t="s">
        <v>2228</v>
      </c>
      <c r="D2642" s="3" t="s">
        <v>28</v>
      </c>
      <c r="F2642" s="3">
        <v>6.5</v>
      </c>
      <c r="G2642" s="3">
        <v>24</v>
      </c>
      <c r="H2642" s="3">
        <v>325</v>
      </c>
      <c r="I2642" s="6" t="s">
        <v>95</v>
      </c>
      <c r="J2642" s="6">
        <v>25061</v>
      </c>
      <c r="K2642" s="4">
        <v>41670</v>
      </c>
      <c r="L2642" s="7" t="s">
        <v>229</v>
      </c>
      <c r="M2642" s="7" t="s">
        <v>483</v>
      </c>
      <c r="N2642" s="7" t="s">
        <v>2229</v>
      </c>
      <c r="O2642" s="7">
        <v>95</v>
      </c>
      <c r="P2642" s="4">
        <f t="shared" si="124"/>
        <v>41700</v>
      </c>
      <c r="Q2642" s="4">
        <f t="shared" si="125"/>
        <v>41701</v>
      </c>
      <c r="R2642" s="7" t="str">
        <f t="shared" si="123"/>
        <v>id7862141701</v>
      </c>
      <c r="S2642" s="7">
        <f>VLOOKUP(R2642,box_office!$C:$F,2,FALSE)</f>
        <v>0.14803149606299215</v>
      </c>
      <c r="T2642" s="7">
        <f>VLOOKUP(R2642,box_office!$C:$F,3,FALSE)</f>
        <v>5.83</v>
      </c>
      <c r="U2642" s="7">
        <f>VLOOKUP(R2642,box_office!$C:$F,4,FALSE)</f>
        <v>1270</v>
      </c>
    </row>
    <row r="2643" spans="1:21" x14ac:dyDescent="0.3">
      <c r="A2643" s="3" t="s">
        <v>2227</v>
      </c>
      <c r="B2643" s="4" t="s">
        <v>288</v>
      </c>
      <c r="C2643" s="3" t="s">
        <v>2228</v>
      </c>
      <c r="D2643" s="3" t="s">
        <v>28</v>
      </c>
      <c r="F2643" s="3">
        <v>6.5</v>
      </c>
      <c r="G2643" s="3">
        <v>24</v>
      </c>
      <c r="H2643" s="3">
        <v>325</v>
      </c>
      <c r="I2643" s="6" t="s">
        <v>95</v>
      </c>
      <c r="J2643" s="6">
        <v>25235</v>
      </c>
      <c r="K2643" s="4">
        <v>41670</v>
      </c>
      <c r="L2643" s="7" t="s">
        <v>229</v>
      </c>
      <c r="M2643" s="7" t="s">
        <v>483</v>
      </c>
      <c r="N2643" s="7" t="s">
        <v>2229</v>
      </c>
      <c r="O2643" s="7">
        <v>95</v>
      </c>
      <c r="P2643" s="4">
        <f t="shared" si="124"/>
        <v>41701</v>
      </c>
      <c r="Q2643" s="4">
        <f t="shared" si="125"/>
        <v>41702</v>
      </c>
      <c r="R2643" s="7" t="str">
        <f t="shared" si="123"/>
        <v>id7862141702</v>
      </c>
      <c r="S2643" s="7">
        <f>VLOOKUP(R2643,box_office!$C:$F,2,FALSE)</f>
        <v>9.6062992125984251E-2</v>
      </c>
      <c r="T2643" s="7">
        <f>VLOOKUP(R2643,box_office!$C:$F,3,FALSE)</f>
        <v>4.3600000000000003</v>
      </c>
      <c r="U2643" s="7">
        <f>VLOOKUP(R2643,box_office!$C:$F,4,FALSE)</f>
        <v>738</v>
      </c>
    </row>
    <row r="2644" spans="1:21" x14ac:dyDescent="0.3">
      <c r="A2644" s="3" t="s">
        <v>2227</v>
      </c>
      <c r="B2644" s="4" t="s">
        <v>693</v>
      </c>
      <c r="C2644" s="3" t="s">
        <v>2228</v>
      </c>
      <c r="D2644" s="3" t="s">
        <v>28</v>
      </c>
      <c r="F2644" s="3">
        <v>6.5</v>
      </c>
      <c r="G2644" s="3">
        <v>24</v>
      </c>
      <c r="H2644" s="3">
        <v>325</v>
      </c>
      <c r="I2644" s="6" t="s">
        <v>95</v>
      </c>
      <c r="J2644" s="6">
        <v>25383</v>
      </c>
      <c r="K2644" s="4">
        <v>41670</v>
      </c>
      <c r="L2644" s="7" t="s">
        <v>229</v>
      </c>
      <c r="M2644" s="7" t="s">
        <v>483</v>
      </c>
      <c r="N2644" s="7" t="s">
        <v>2229</v>
      </c>
      <c r="O2644" s="7">
        <v>95</v>
      </c>
      <c r="P2644" s="4">
        <f t="shared" si="124"/>
        <v>41702</v>
      </c>
      <c r="Q2644" s="4">
        <f t="shared" si="125"/>
        <v>41703</v>
      </c>
      <c r="R2644" s="7" t="str">
        <f t="shared" si="123"/>
        <v>id7862141703</v>
      </c>
      <c r="S2644" s="7">
        <f>VLOOKUP(R2644,box_office!$C:$F,2,FALSE)</f>
        <v>7.7165354330708674E-2</v>
      </c>
      <c r="T2644" s="7">
        <f>VLOOKUP(R2644,box_office!$C:$F,3,FALSE)</f>
        <v>5.83</v>
      </c>
      <c r="U2644" s="7">
        <f>VLOOKUP(R2644,box_office!$C:$F,4,FALSE)</f>
        <v>662</v>
      </c>
    </row>
    <row r="2645" spans="1:21" x14ac:dyDescent="0.3">
      <c r="A2645" s="3" t="s">
        <v>2227</v>
      </c>
      <c r="B2645" s="4" t="s">
        <v>425</v>
      </c>
      <c r="C2645" s="3" t="s">
        <v>2228</v>
      </c>
      <c r="D2645" s="3" t="s">
        <v>28</v>
      </c>
      <c r="F2645" s="3">
        <v>6.5</v>
      </c>
      <c r="G2645" s="3">
        <v>24</v>
      </c>
      <c r="H2645" s="3">
        <v>325</v>
      </c>
      <c r="I2645" s="6" t="s">
        <v>95</v>
      </c>
      <c r="J2645" s="6">
        <v>25481</v>
      </c>
      <c r="K2645" s="4">
        <v>41670</v>
      </c>
      <c r="L2645" s="7" t="s">
        <v>229</v>
      </c>
      <c r="M2645" s="7" t="s">
        <v>483</v>
      </c>
      <c r="N2645" s="7" t="s">
        <v>2229</v>
      </c>
      <c r="O2645" s="7">
        <v>95</v>
      </c>
      <c r="P2645" s="4">
        <f t="shared" si="124"/>
        <v>41703</v>
      </c>
      <c r="Q2645" s="4">
        <f t="shared" si="125"/>
        <v>41704</v>
      </c>
      <c r="R2645" s="7" t="str">
        <f t="shared" si="123"/>
        <v>id7862141704</v>
      </c>
      <c r="S2645" s="7">
        <f>VLOOKUP(R2645,box_office!$C:$F,2,FALSE)</f>
        <v>7.7165354330708674E-2</v>
      </c>
      <c r="T2645" s="7">
        <f>VLOOKUP(R2645,box_office!$C:$F,3,FALSE)</f>
        <v>4.24</v>
      </c>
      <c r="U2645" s="7">
        <f>VLOOKUP(R2645,box_office!$C:$F,4,FALSE)</f>
        <v>610</v>
      </c>
    </row>
    <row r="2646" spans="1:21" x14ac:dyDescent="0.3">
      <c r="A2646" s="3" t="s">
        <v>2227</v>
      </c>
      <c r="B2646" s="4" t="s">
        <v>429</v>
      </c>
      <c r="C2646" s="3" t="s">
        <v>2228</v>
      </c>
      <c r="D2646" s="3" t="s">
        <v>28</v>
      </c>
      <c r="F2646" s="3">
        <v>6.5</v>
      </c>
      <c r="G2646" s="3">
        <v>24</v>
      </c>
      <c r="H2646" s="3">
        <v>325</v>
      </c>
      <c r="I2646" s="6" t="s">
        <v>95</v>
      </c>
      <c r="J2646" s="6">
        <v>25575</v>
      </c>
      <c r="K2646" s="4">
        <v>41670</v>
      </c>
      <c r="L2646" s="7" t="s">
        <v>229</v>
      </c>
      <c r="M2646" s="7" t="s">
        <v>483</v>
      </c>
      <c r="N2646" s="7" t="s">
        <v>2229</v>
      </c>
      <c r="O2646" s="7">
        <v>95</v>
      </c>
      <c r="P2646" s="4">
        <f t="shared" si="124"/>
        <v>41704</v>
      </c>
      <c r="Q2646" s="4">
        <f t="shared" si="125"/>
        <v>41705</v>
      </c>
      <c r="R2646" s="7" t="str">
        <f t="shared" si="123"/>
        <v>id7862141705</v>
      </c>
      <c r="S2646" s="7">
        <f>VLOOKUP(R2646,box_office!$C:$F,2,FALSE)</f>
        <v>6.2992125984251982E-2</v>
      </c>
      <c r="T2646" s="7">
        <f>VLOOKUP(R2646,box_office!$C:$F,3,FALSE)</f>
        <v>4.79</v>
      </c>
      <c r="U2646" s="7">
        <f>VLOOKUP(R2646,box_office!$C:$F,4,FALSE)</f>
        <v>167</v>
      </c>
    </row>
    <row r="2647" spans="1:21" x14ac:dyDescent="0.3">
      <c r="A2647" s="3" t="s">
        <v>2227</v>
      </c>
      <c r="B2647" s="4" t="s">
        <v>431</v>
      </c>
      <c r="C2647" s="3" t="s">
        <v>2228</v>
      </c>
      <c r="D2647" s="3" t="s">
        <v>28</v>
      </c>
      <c r="F2647" s="3">
        <v>6.5</v>
      </c>
      <c r="G2647" s="3">
        <v>24</v>
      </c>
      <c r="H2647" s="3">
        <v>325</v>
      </c>
      <c r="I2647" s="6" t="s">
        <v>95</v>
      </c>
      <c r="J2647" s="6">
        <v>25660</v>
      </c>
      <c r="K2647" s="4">
        <v>41670</v>
      </c>
      <c r="L2647" s="7" t="s">
        <v>229</v>
      </c>
      <c r="M2647" s="7" t="s">
        <v>483</v>
      </c>
      <c r="N2647" s="7" t="s">
        <v>2229</v>
      </c>
      <c r="O2647" s="7">
        <v>95</v>
      </c>
      <c r="P2647" s="4">
        <f t="shared" si="124"/>
        <v>41705</v>
      </c>
      <c r="Q2647" s="4">
        <f t="shared" si="125"/>
        <v>41706</v>
      </c>
      <c r="R2647" s="7" t="str">
        <f t="shared" si="123"/>
        <v>id7862141706</v>
      </c>
      <c r="S2647" s="7">
        <f>VLOOKUP(R2647,box_office!$C:$F,2,FALSE)</f>
        <v>0.18740157480314962</v>
      </c>
      <c r="T2647" s="7">
        <f>VLOOKUP(R2647,box_office!$C:$F,3,FALSE)</f>
        <v>4.88</v>
      </c>
      <c r="U2647" s="7">
        <f>VLOOKUP(R2647,box_office!$C:$F,4,FALSE)</f>
        <v>276</v>
      </c>
    </row>
    <row r="2648" spans="1:21" x14ac:dyDescent="0.3">
      <c r="A2648" s="3" t="s">
        <v>2227</v>
      </c>
      <c r="B2648" s="4" t="s">
        <v>433</v>
      </c>
      <c r="C2648" s="3" t="s">
        <v>2228</v>
      </c>
      <c r="D2648" s="3" t="s">
        <v>28</v>
      </c>
      <c r="F2648" s="3">
        <v>6.5</v>
      </c>
      <c r="G2648" s="3">
        <v>24</v>
      </c>
      <c r="H2648" s="3">
        <v>325</v>
      </c>
      <c r="I2648" s="6" t="s">
        <v>95</v>
      </c>
      <c r="J2648" s="6">
        <v>25750</v>
      </c>
      <c r="K2648" s="4">
        <v>41670</v>
      </c>
      <c r="L2648" s="7" t="s">
        <v>229</v>
      </c>
      <c r="M2648" s="7" t="s">
        <v>483</v>
      </c>
      <c r="N2648" s="7" t="s">
        <v>2229</v>
      </c>
      <c r="O2648" s="7">
        <v>95</v>
      </c>
      <c r="P2648" s="4">
        <f t="shared" si="124"/>
        <v>41706</v>
      </c>
      <c r="Q2648" s="4">
        <f t="shared" si="125"/>
        <v>41707</v>
      </c>
      <c r="R2648" s="7" t="str">
        <f t="shared" si="123"/>
        <v>id7862141707</v>
      </c>
      <c r="S2648" s="7">
        <f>VLOOKUP(R2648,box_office!$C:$F,2,FALSE)</f>
        <v>0.15118110236220472</v>
      </c>
      <c r="T2648" s="7">
        <f>VLOOKUP(R2648,box_office!$C:$F,3,FALSE)</f>
        <v>4.72</v>
      </c>
      <c r="U2648" s="7">
        <f>VLOOKUP(R2648,box_office!$C:$F,4,FALSE)</f>
        <v>293</v>
      </c>
    </row>
    <row r="2649" spans="1:21" hidden="1" x14ac:dyDescent="0.3">
      <c r="A2649" s="3" t="s">
        <v>2227</v>
      </c>
      <c r="B2649" s="4" t="s">
        <v>435</v>
      </c>
      <c r="C2649" s="3" t="s">
        <v>2228</v>
      </c>
      <c r="D2649" s="3" t="s">
        <v>28</v>
      </c>
      <c r="F2649" s="3">
        <v>6.5</v>
      </c>
      <c r="G2649" s="3">
        <v>24</v>
      </c>
      <c r="H2649" s="3">
        <v>325</v>
      </c>
      <c r="I2649" s="3" t="s">
        <v>95</v>
      </c>
      <c r="J2649" s="3">
        <v>25852</v>
      </c>
      <c r="K2649" s="4">
        <v>41670</v>
      </c>
      <c r="L2649" t="s">
        <v>229</v>
      </c>
      <c r="M2649" t="s">
        <v>483</v>
      </c>
      <c r="N2649" t="s">
        <v>2229</v>
      </c>
      <c r="O2649">
        <v>95</v>
      </c>
      <c r="P2649" s="4">
        <f t="shared" si="124"/>
        <v>41707</v>
      </c>
      <c r="Q2649" s="4">
        <f t="shared" si="125"/>
        <v>41708</v>
      </c>
      <c r="R2649" s="10" t="str">
        <f t="shared" si="123"/>
        <v>id7862141708</v>
      </c>
      <c r="S2649" s="9" t="e">
        <f>VLOOKUP(R2649,box_office!$C:$F,2,FALSE)</f>
        <v>#N/A</v>
      </c>
      <c r="T2649" s="9" t="e">
        <f>VLOOKUP(R2649,box_office!$C:$F,3,FALSE)</f>
        <v>#N/A</v>
      </c>
      <c r="U2649" s="9" t="e">
        <f>VLOOKUP(R2649,box_office!$C:$F,4,FALSE)</f>
        <v>#N/A</v>
      </c>
    </row>
    <row r="2650" spans="1:21" hidden="1" x14ac:dyDescent="0.3">
      <c r="A2650" s="3" t="s">
        <v>2227</v>
      </c>
      <c r="B2650" s="4" t="s">
        <v>437</v>
      </c>
      <c r="C2650" s="3" t="s">
        <v>2228</v>
      </c>
      <c r="D2650" s="3" t="s">
        <v>28</v>
      </c>
      <c r="F2650" s="3">
        <v>6.5</v>
      </c>
      <c r="G2650" s="3">
        <v>24</v>
      </c>
      <c r="H2650" s="3">
        <v>325</v>
      </c>
      <c r="I2650" s="3" t="s">
        <v>95</v>
      </c>
      <c r="J2650" s="3">
        <v>25947</v>
      </c>
      <c r="K2650" s="4">
        <v>41670</v>
      </c>
      <c r="L2650" t="s">
        <v>229</v>
      </c>
      <c r="M2650" t="s">
        <v>483</v>
      </c>
      <c r="N2650" t="s">
        <v>2229</v>
      </c>
      <c r="O2650">
        <v>95</v>
      </c>
      <c r="P2650" s="4">
        <f t="shared" si="124"/>
        <v>41708</v>
      </c>
      <c r="Q2650" s="4">
        <f t="shared" si="125"/>
        <v>41709</v>
      </c>
      <c r="R2650" s="10" t="str">
        <f t="shared" si="123"/>
        <v>id7862141709</v>
      </c>
      <c r="S2650" s="9" t="e">
        <f>VLOOKUP(R2650,box_office!$C:$F,2,FALSE)</f>
        <v>#N/A</v>
      </c>
      <c r="T2650" s="9" t="e">
        <f>VLOOKUP(R2650,box_office!$C:$F,3,FALSE)</f>
        <v>#N/A</v>
      </c>
      <c r="U2650" s="9" t="e">
        <f>VLOOKUP(R2650,box_office!$C:$F,4,FALSE)</f>
        <v>#N/A</v>
      </c>
    </row>
    <row r="2651" spans="1:21" hidden="1" x14ac:dyDescent="0.3">
      <c r="A2651" s="3" t="s">
        <v>2227</v>
      </c>
      <c r="B2651" s="4" t="s">
        <v>439</v>
      </c>
      <c r="C2651" s="3" t="s">
        <v>2228</v>
      </c>
      <c r="D2651" s="3" t="s">
        <v>28</v>
      </c>
      <c r="F2651" s="3">
        <v>6.5</v>
      </c>
      <c r="G2651" s="3">
        <v>24</v>
      </c>
      <c r="H2651" s="3">
        <v>325</v>
      </c>
      <c r="I2651" s="3" t="s">
        <v>95</v>
      </c>
      <c r="J2651" s="3">
        <v>26083</v>
      </c>
      <c r="K2651" s="4">
        <v>41670</v>
      </c>
      <c r="L2651" t="s">
        <v>229</v>
      </c>
      <c r="M2651" t="s">
        <v>483</v>
      </c>
      <c r="N2651" t="s">
        <v>2229</v>
      </c>
      <c r="O2651">
        <v>95</v>
      </c>
      <c r="P2651" s="4">
        <f t="shared" si="124"/>
        <v>41709</v>
      </c>
      <c r="Q2651" s="4">
        <f t="shared" si="125"/>
        <v>41710</v>
      </c>
      <c r="R2651" s="10" t="str">
        <f t="shared" si="123"/>
        <v>id7862141710</v>
      </c>
      <c r="S2651" s="9" t="e">
        <f>VLOOKUP(R2651,box_office!$C:$F,2,FALSE)</f>
        <v>#N/A</v>
      </c>
      <c r="T2651" s="9" t="e">
        <f>VLOOKUP(R2651,box_office!$C:$F,3,FALSE)</f>
        <v>#N/A</v>
      </c>
      <c r="U2651" s="9" t="e">
        <f>VLOOKUP(R2651,box_office!$C:$F,4,FALSE)</f>
        <v>#N/A</v>
      </c>
    </row>
    <row r="2652" spans="1:21" hidden="1" x14ac:dyDescent="0.3">
      <c r="A2652" s="3" t="s">
        <v>2227</v>
      </c>
      <c r="B2652" s="4" t="s">
        <v>441</v>
      </c>
      <c r="C2652" s="3" t="s">
        <v>2228</v>
      </c>
      <c r="D2652" s="3" t="s">
        <v>28</v>
      </c>
      <c r="F2652" s="3">
        <v>6.5</v>
      </c>
      <c r="G2652" s="3">
        <v>24</v>
      </c>
      <c r="H2652" s="3">
        <v>325</v>
      </c>
      <c r="I2652" s="3" t="s">
        <v>95</v>
      </c>
      <c r="J2652" s="3">
        <v>26242</v>
      </c>
      <c r="K2652" s="4">
        <v>41670</v>
      </c>
      <c r="L2652" t="s">
        <v>229</v>
      </c>
      <c r="M2652" t="s">
        <v>483</v>
      </c>
      <c r="N2652" t="s">
        <v>2229</v>
      </c>
      <c r="O2652">
        <v>95</v>
      </c>
      <c r="P2652" s="4">
        <f t="shared" si="124"/>
        <v>41710</v>
      </c>
      <c r="Q2652" s="4">
        <f t="shared" si="125"/>
        <v>41711</v>
      </c>
      <c r="R2652" s="10" t="str">
        <f t="shared" si="123"/>
        <v>id7862141711</v>
      </c>
      <c r="S2652" s="9" t="e">
        <f>VLOOKUP(R2652,box_office!$C:$F,2,FALSE)</f>
        <v>#N/A</v>
      </c>
      <c r="T2652" s="9" t="e">
        <f>VLOOKUP(R2652,box_office!$C:$F,3,FALSE)</f>
        <v>#N/A</v>
      </c>
      <c r="U2652" s="9" t="e">
        <f>VLOOKUP(R2652,box_office!$C:$F,4,FALSE)</f>
        <v>#N/A</v>
      </c>
    </row>
    <row r="2653" spans="1:21" x14ac:dyDescent="0.3">
      <c r="A2653" s="3" t="s">
        <v>2227</v>
      </c>
      <c r="B2653" s="4" t="s">
        <v>443</v>
      </c>
      <c r="C2653" s="3" t="s">
        <v>2228</v>
      </c>
      <c r="D2653" s="3" t="s">
        <v>28</v>
      </c>
      <c r="F2653" s="3">
        <v>6.5</v>
      </c>
      <c r="G2653" s="3">
        <v>24</v>
      </c>
      <c r="H2653" s="3">
        <v>325</v>
      </c>
      <c r="I2653" s="6" t="s">
        <v>95</v>
      </c>
      <c r="J2653" s="6">
        <v>26392</v>
      </c>
      <c r="K2653" s="4">
        <v>41670</v>
      </c>
      <c r="L2653" s="7" t="s">
        <v>229</v>
      </c>
      <c r="M2653" s="7" t="s">
        <v>483</v>
      </c>
      <c r="N2653" s="7" t="s">
        <v>2229</v>
      </c>
      <c r="O2653" s="7">
        <v>95</v>
      </c>
      <c r="P2653" s="4">
        <f t="shared" si="124"/>
        <v>41711</v>
      </c>
      <c r="Q2653" s="4">
        <f t="shared" si="125"/>
        <v>41712</v>
      </c>
      <c r="R2653" s="7" t="str">
        <f t="shared" si="123"/>
        <v>id7862141712</v>
      </c>
      <c r="S2653" s="7">
        <f>VLOOKUP(R2653,box_office!$C:$F,2,FALSE)</f>
        <v>2.8346456692913385E-2</v>
      </c>
      <c r="T2653" s="7">
        <f>VLOOKUP(R2653,box_office!$C:$F,3,FALSE)</f>
        <v>4.87</v>
      </c>
      <c r="U2653" s="7">
        <f>VLOOKUP(R2653,box_office!$C:$F,4,FALSE)</f>
        <v>65</v>
      </c>
    </row>
    <row r="2654" spans="1:21" x14ac:dyDescent="0.3">
      <c r="A2654" s="3" t="s">
        <v>2227</v>
      </c>
      <c r="B2654" s="4" t="s">
        <v>445</v>
      </c>
      <c r="C2654" s="3" t="s">
        <v>2228</v>
      </c>
      <c r="D2654" s="3" t="s">
        <v>28</v>
      </c>
      <c r="F2654" s="3">
        <v>6.5</v>
      </c>
      <c r="G2654" s="3">
        <v>24</v>
      </c>
      <c r="H2654" s="3">
        <v>325</v>
      </c>
      <c r="I2654" s="6" t="s">
        <v>95</v>
      </c>
      <c r="J2654" s="6">
        <v>26509</v>
      </c>
      <c r="K2654" s="4">
        <v>41670</v>
      </c>
      <c r="L2654" s="7" t="s">
        <v>229</v>
      </c>
      <c r="M2654" s="7" t="s">
        <v>483</v>
      </c>
      <c r="N2654" s="7" t="s">
        <v>2229</v>
      </c>
      <c r="O2654" s="7">
        <v>95</v>
      </c>
      <c r="P2654" s="4">
        <f t="shared" si="124"/>
        <v>41712</v>
      </c>
      <c r="Q2654" s="4">
        <f t="shared" si="125"/>
        <v>41713</v>
      </c>
      <c r="R2654" s="7" t="str">
        <f t="shared" si="123"/>
        <v>id7862141713</v>
      </c>
      <c r="S2654" s="7">
        <f>VLOOKUP(R2654,box_office!$C:$F,2,FALSE)</f>
        <v>7.2440944881889763E-2</v>
      </c>
      <c r="T2654" s="7">
        <f>VLOOKUP(R2654,box_office!$C:$F,3,FALSE)</f>
        <v>4.9800000000000004</v>
      </c>
      <c r="U2654" s="7">
        <f>VLOOKUP(R2654,box_office!$C:$F,4,FALSE)</f>
        <v>163</v>
      </c>
    </row>
    <row r="2655" spans="1:21" x14ac:dyDescent="0.3">
      <c r="A2655" s="3" t="s">
        <v>2227</v>
      </c>
      <c r="B2655" s="4" t="s">
        <v>447</v>
      </c>
      <c r="C2655" s="3" t="s">
        <v>2228</v>
      </c>
      <c r="D2655" s="3" t="s">
        <v>28</v>
      </c>
      <c r="F2655" s="3">
        <v>6.5</v>
      </c>
      <c r="G2655" s="3">
        <v>24</v>
      </c>
      <c r="H2655" s="3">
        <v>325</v>
      </c>
      <c r="I2655" s="6" t="s">
        <v>95</v>
      </c>
      <c r="J2655" s="6">
        <v>26672</v>
      </c>
      <c r="K2655" s="4">
        <v>41670</v>
      </c>
      <c r="L2655" s="7" t="s">
        <v>229</v>
      </c>
      <c r="M2655" s="7" t="s">
        <v>483</v>
      </c>
      <c r="N2655" s="7" t="s">
        <v>2229</v>
      </c>
      <c r="O2655" s="7">
        <v>95</v>
      </c>
      <c r="P2655" s="4">
        <f t="shared" si="124"/>
        <v>41713</v>
      </c>
      <c r="Q2655" s="4">
        <f t="shared" si="125"/>
        <v>41714</v>
      </c>
      <c r="R2655" s="7" t="str">
        <f t="shared" si="123"/>
        <v>id7862141714</v>
      </c>
      <c r="S2655" s="7">
        <f>VLOOKUP(R2655,box_office!$C:$F,2,FALSE)</f>
        <v>5.5118110236220472E-2</v>
      </c>
      <c r="T2655" s="7">
        <f>VLOOKUP(R2655,box_office!$C:$F,3,FALSE)</f>
        <v>5.29</v>
      </c>
      <c r="U2655" s="7">
        <f>VLOOKUP(R2655,box_office!$C:$F,4,FALSE)</f>
        <v>151</v>
      </c>
    </row>
    <row r="2656" spans="1:21" hidden="1" x14ac:dyDescent="0.3">
      <c r="A2656" s="3" t="s">
        <v>2227</v>
      </c>
      <c r="B2656" s="4" t="s">
        <v>449</v>
      </c>
      <c r="C2656" s="3" t="s">
        <v>2228</v>
      </c>
      <c r="D2656" s="3" t="s">
        <v>28</v>
      </c>
      <c r="F2656" s="3">
        <v>6.4</v>
      </c>
      <c r="G2656" s="3">
        <v>24</v>
      </c>
      <c r="H2656" s="3">
        <v>325</v>
      </c>
      <c r="I2656" s="3" t="s">
        <v>95</v>
      </c>
      <c r="J2656" s="3">
        <v>26820</v>
      </c>
      <c r="K2656" s="4">
        <v>41670</v>
      </c>
      <c r="L2656" t="s">
        <v>229</v>
      </c>
      <c r="M2656" t="s">
        <v>483</v>
      </c>
      <c r="N2656" t="s">
        <v>2229</v>
      </c>
      <c r="O2656">
        <v>95</v>
      </c>
      <c r="P2656" s="4">
        <f t="shared" si="124"/>
        <v>41714</v>
      </c>
      <c r="Q2656" s="4">
        <f t="shared" si="125"/>
        <v>41715</v>
      </c>
      <c r="R2656" s="10" t="str">
        <f t="shared" si="123"/>
        <v>id7862141715</v>
      </c>
      <c r="S2656" s="9" t="e">
        <f>VLOOKUP(R2656,box_office!$C:$F,2,FALSE)</f>
        <v>#N/A</v>
      </c>
      <c r="T2656" s="9" t="e">
        <f>VLOOKUP(R2656,box_office!$C:$F,3,FALSE)</f>
        <v>#N/A</v>
      </c>
      <c r="U2656" s="9" t="e">
        <f>VLOOKUP(R2656,box_office!$C:$F,4,FALSE)</f>
        <v>#N/A</v>
      </c>
    </row>
    <row r="2657" spans="1:21" x14ac:dyDescent="0.3">
      <c r="A2657" s="3" t="s">
        <v>2271</v>
      </c>
      <c r="B2657" s="4" t="s">
        <v>910</v>
      </c>
      <c r="C2657" s="3" t="s">
        <v>2272</v>
      </c>
      <c r="D2657" s="3" t="s">
        <v>28</v>
      </c>
      <c r="F2657" s="3">
        <v>2.6</v>
      </c>
      <c r="G2657" s="3">
        <v>6</v>
      </c>
      <c r="H2657" s="3">
        <v>70</v>
      </c>
      <c r="I2657" s="6" t="s">
        <v>95</v>
      </c>
      <c r="J2657" s="6">
        <v>90</v>
      </c>
      <c r="K2657" s="4">
        <v>41662</v>
      </c>
      <c r="L2657" s="7" t="s">
        <v>2229</v>
      </c>
      <c r="M2657" s="7" t="s">
        <v>316</v>
      </c>
      <c r="N2657" s="7" t="s">
        <v>415</v>
      </c>
      <c r="O2657" s="7">
        <v>90</v>
      </c>
      <c r="P2657" s="4">
        <f t="shared" si="124"/>
        <v>41661</v>
      </c>
      <c r="Q2657" s="4">
        <f t="shared" si="125"/>
        <v>41662</v>
      </c>
      <c r="R2657" s="7" t="str">
        <f t="shared" si="123"/>
        <v>id7862341662</v>
      </c>
      <c r="S2657" s="7">
        <f>VLOOKUP(R2657,box_office!$C:$F,2,FALSE)</f>
        <v>6.5842519685039376</v>
      </c>
      <c r="T2657" s="7">
        <f>VLOOKUP(R2657,box_office!$C:$F,3,FALSE)</f>
        <v>4.6100000000000003</v>
      </c>
      <c r="U2657" s="7">
        <f>VLOOKUP(R2657,box_office!$C:$F,4,FALSE)</f>
        <v>12000</v>
      </c>
    </row>
    <row r="2658" spans="1:21" x14ac:dyDescent="0.3">
      <c r="A2658" s="3" t="s">
        <v>2271</v>
      </c>
      <c r="B2658" s="4" t="s">
        <v>914</v>
      </c>
      <c r="C2658" s="3" t="s">
        <v>2272</v>
      </c>
      <c r="D2658" s="3" t="s">
        <v>28</v>
      </c>
      <c r="F2658" s="3">
        <v>2.6</v>
      </c>
      <c r="G2658" s="3">
        <v>7</v>
      </c>
      <c r="H2658" s="3">
        <v>72</v>
      </c>
      <c r="I2658" s="6" t="s">
        <v>95</v>
      </c>
      <c r="J2658" s="6">
        <v>153</v>
      </c>
      <c r="K2658" s="4">
        <v>41662</v>
      </c>
      <c r="L2658" s="7" t="s">
        <v>2229</v>
      </c>
      <c r="M2658" s="7" t="s">
        <v>316</v>
      </c>
      <c r="N2658" s="7" t="s">
        <v>415</v>
      </c>
      <c r="O2658" s="7">
        <v>90</v>
      </c>
      <c r="P2658" s="4">
        <f t="shared" si="124"/>
        <v>41662</v>
      </c>
      <c r="Q2658" s="4">
        <f t="shared" si="125"/>
        <v>41663</v>
      </c>
      <c r="R2658" s="7" t="str">
        <f t="shared" si="123"/>
        <v>id7862341663</v>
      </c>
      <c r="S2658" s="7">
        <f>VLOOKUP(R2658,box_office!$C:$F,2,FALSE)</f>
        <v>4.4551181102362207</v>
      </c>
      <c r="T2658" s="7">
        <f>VLOOKUP(R2658,box_office!$C:$F,3,FALSE)</f>
        <v>4.55</v>
      </c>
      <c r="U2658" s="7">
        <f>VLOOKUP(R2658,box_office!$C:$F,4,FALSE)</f>
        <v>12000</v>
      </c>
    </row>
    <row r="2659" spans="1:21" x14ac:dyDescent="0.3">
      <c r="A2659" s="3" t="s">
        <v>2271</v>
      </c>
      <c r="B2659" s="4" t="s">
        <v>916</v>
      </c>
      <c r="C2659" s="3" t="s">
        <v>2272</v>
      </c>
      <c r="D2659" s="3" t="s">
        <v>28</v>
      </c>
      <c r="F2659" s="3">
        <v>2.6</v>
      </c>
      <c r="G2659" s="3">
        <v>7</v>
      </c>
      <c r="H2659" s="3">
        <v>78</v>
      </c>
      <c r="I2659" s="6" t="s">
        <v>95</v>
      </c>
      <c r="J2659" s="6">
        <v>185</v>
      </c>
      <c r="K2659" s="4">
        <v>41662</v>
      </c>
      <c r="L2659" s="7" t="s">
        <v>2229</v>
      </c>
      <c r="M2659" s="7" t="s">
        <v>316</v>
      </c>
      <c r="N2659" s="7" t="s">
        <v>415</v>
      </c>
      <c r="O2659" s="7">
        <v>90</v>
      </c>
      <c r="P2659" s="4">
        <f t="shared" si="124"/>
        <v>41663</v>
      </c>
      <c r="Q2659" s="4">
        <f t="shared" si="125"/>
        <v>41664</v>
      </c>
      <c r="R2659" s="7" t="str">
        <f t="shared" si="123"/>
        <v>id7862341664</v>
      </c>
      <c r="S2659" s="7">
        <f>VLOOKUP(R2659,box_office!$C:$F,2,FALSE)</f>
        <v>5.3700787401574805</v>
      </c>
      <c r="T2659" s="7">
        <f>VLOOKUP(R2659,box_office!$C:$F,3,FALSE)</f>
        <v>4.82</v>
      </c>
      <c r="U2659" s="7">
        <f>VLOOKUP(R2659,box_office!$C:$F,4,FALSE)</f>
        <v>9278</v>
      </c>
    </row>
    <row r="2660" spans="1:21" x14ac:dyDescent="0.3">
      <c r="A2660" s="3" t="s">
        <v>2271</v>
      </c>
      <c r="B2660" s="4" t="s">
        <v>918</v>
      </c>
      <c r="C2660" s="3" t="s">
        <v>2272</v>
      </c>
      <c r="D2660" s="3" t="s">
        <v>28</v>
      </c>
      <c r="F2660" s="3">
        <v>2.8</v>
      </c>
      <c r="G2660" s="3">
        <v>7</v>
      </c>
      <c r="H2660" s="3">
        <v>78</v>
      </c>
      <c r="I2660" s="6" t="s">
        <v>95</v>
      </c>
      <c r="J2660" s="6">
        <v>214</v>
      </c>
      <c r="K2660" s="4">
        <v>41662</v>
      </c>
      <c r="L2660" s="7" t="s">
        <v>2229</v>
      </c>
      <c r="M2660" s="7" t="s">
        <v>316</v>
      </c>
      <c r="N2660" s="7" t="s">
        <v>415</v>
      </c>
      <c r="O2660" s="7">
        <v>90</v>
      </c>
      <c r="P2660" s="4">
        <f t="shared" si="124"/>
        <v>41664</v>
      </c>
      <c r="Q2660" s="4">
        <f t="shared" si="125"/>
        <v>41665</v>
      </c>
      <c r="R2660" s="7" t="str">
        <f t="shared" si="123"/>
        <v>id7862341665</v>
      </c>
      <c r="S2660" s="7">
        <f>VLOOKUP(R2660,box_office!$C:$F,2,FALSE)</f>
        <v>3.2566929133858271</v>
      </c>
      <c r="T2660" s="7">
        <f>VLOOKUP(R2660,box_office!$C:$F,3,FALSE)</f>
        <v>4.83</v>
      </c>
      <c r="U2660" s="7">
        <f>VLOOKUP(R2660,box_office!$C:$F,4,FALSE)</f>
        <v>9611</v>
      </c>
    </row>
    <row r="2661" spans="1:21" x14ac:dyDescent="0.3">
      <c r="A2661" s="3" t="s">
        <v>2271</v>
      </c>
      <c r="B2661" s="4" t="s">
        <v>920</v>
      </c>
      <c r="C2661" s="3" t="s">
        <v>2272</v>
      </c>
      <c r="D2661" s="3" t="s">
        <v>28</v>
      </c>
      <c r="F2661" s="3">
        <v>2.9</v>
      </c>
      <c r="G2661" s="3">
        <v>7</v>
      </c>
      <c r="H2661" s="3">
        <v>78</v>
      </c>
      <c r="I2661" s="6" t="s">
        <v>95</v>
      </c>
      <c r="J2661" s="6">
        <v>252</v>
      </c>
      <c r="K2661" s="4">
        <v>41662</v>
      </c>
      <c r="L2661" s="7" t="s">
        <v>2229</v>
      </c>
      <c r="M2661" s="7" t="s">
        <v>316</v>
      </c>
      <c r="N2661" s="7" t="s">
        <v>415</v>
      </c>
      <c r="O2661" s="7">
        <v>90</v>
      </c>
      <c r="P2661" s="4">
        <f t="shared" si="124"/>
        <v>41665</v>
      </c>
      <c r="Q2661" s="4">
        <f t="shared" si="125"/>
        <v>41666</v>
      </c>
      <c r="R2661" s="7" t="str">
        <f t="shared" si="123"/>
        <v>id7862341666</v>
      </c>
      <c r="S2661" s="7">
        <f>VLOOKUP(R2661,box_office!$C:$F,2,FALSE)</f>
        <v>2.5385826771653539</v>
      </c>
      <c r="T2661" s="7">
        <f>VLOOKUP(R2661,box_office!$C:$F,3,FALSE)</f>
        <v>4.8499999999999996</v>
      </c>
      <c r="U2661" s="7">
        <f>VLOOKUP(R2661,box_office!$C:$F,4,FALSE)</f>
        <v>8708</v>
      </c>
    </row>
    <row r="2662" spans="1:21" x14ac:dyDescent="0.3">
      <c r="A2662" s="3" t="s">
        <v>2271</v>
      </c>
      <c r="B2662" s="4" t="s">
        <v>922</v>
      </c>
      <c r="C2662" s="3" t="s">
        <v>2272</v>
      </c>
      <c r="D2662" s="3" t="s">
        <v>28</v>
      </c>
      <c r="F2662" s="3">
        <v>3</v>
      </c>
      <c r="G2662" s="3">
        <v>7</v>
      </c>
      <c r="H2662" s="3">
        <v>78</v>
      </c>
      <c r="I2662" s="6" t="s">
        <v>95</v>
      </c>
      <c r="J2662" s="6">
        <v>270</v>
      </c>
      <c r="K2662" s="4">
        <v>41662</v>
      </c>
      <c r="L2662" s="7" t="s">
        <v>2229</v>
      </c>
      <c r="M2662" s="7" t="s">
        <v>316</v>
      </c>
      <c r="N2662" s="7" t="s">
        <v>415</v>
      </c>
      <c r="O2662" s="7">
        <v>90</v>
      </c>
      <c r="P2662" s="4">
        <f t="shared" si="124"/>
        <v>41666</v>
      </c>
      <c r="Q2662" s="4">
        <f t="shared" si="125"/>
        <v>41667</v>
      </c>
      <c r="R2662" s="7" t="str">
        <f t="shared" si="123"/>
        <v>id7862341667</v>
      </c>
      <c r="S2662" s="7">
        <f>VLOOKUP(R2662,box_office!$C:$F,2,FALSE)</f>
        <v>2.4677165354330706</v>
      </c>
      <c r="T2662" s="7">
        <f>VLOOKUP(R2662,box_office!$C:$F,3,FALSE)</f>
        <v>4.91</v>
      </c>
      <c r="U2662" s="7">
        <f>VLOOKUP(R2662,box_office!$C:$F,4,FALSE)</f>
        <v>8356</v>
      </c>
    </row>
    <row r="2663" spans="1:21" x14ac:dyDescent="0.3">
      <c r="A2663" s="3" t="s">
        <v>2271</v>
      </c>
      <c r="B2663" s="4" t="s">
        <v>924</v>
      </c>
      <c r="C2663" s="3" t="s">
        <v>2272</v>
      </c>
      <c r="D2663" s="3" t="s">
        <v>28</v>
      </c>
      <c r="F2663" s="3">
        <v>3</v>
      </c>
      <c r="G2663" s="3">
        <v>7</v>
      </c>
      <c r="H2663" s="3">
        <v>78</v>
      </c>
      <c r="I2663" s="6" t="s">
        <v>95</v>
      </c>
      <c r="J2663" s="6">
        <v>291</v>
      </c>
      <c r="K2663" s="4">
        <v>41662</v>
      </c>
      <c r="L2663" s="7" t="s">
        <v>2229</v>
      </c>
      <c r="M2663" s="7" t="s">
        <v>316</v>
      </c>
      <c r="N2663" s="7" t="s">
        <v>415</v>
      </c>
      <c r="O2663" s="7">
        <v>90</v>
      </c>
      <c r="P2663" s="4">
        <f t="shared" si="124"/>
        <v>41667</v>
      </c>
      <c r="Q2663" s="4">
        <f t="shared" si="125"/>
        <v>41668</v>
      </c>
      <c r="R2663" s="7" t="str">
        <f t="shared" si="123"/>
        <v>id7862341668</v>
      </c>
      <c r="S2663" s="7">
        <f>VLOOKUP(R2663,box_office!$C:$F,2,FALSE)</f>
        <v>2.0456692913385828</v>
      </c>
      <c r="T2663" s="7">
        <f>VLOOKUP(R2663,box_office!$C:$F,3,FALSE)</f>
        <v>5.0999999999999996</v>
      </c>
      <c r="U2663" s="7">
        <f>VLOOKUP(R2663,box_office!$C:$F,4,FALSE)</f>
        <v>8014</v>
      </c>
    </row>
    <row r="2664" spans="1:21" x14ac:dyDescent="0.3">
      <c r="A2664" s="3" t="s">
        <v>2271</v>
      </c>
      <c r="B2664" s="4" t="s">
        <v>1009</v>
      </c>
      <c r="C2664" s="3" t="s">
        <v>2272</v>
      </c>
      <c r="D2664" s="3" t="s">
        <v>28</v>
      </c>
      <c r="F2664" s="3">
        <v>3</v>
      </c>
      <c r="G2664" s="3">
        <v>7</v>
      </c>
      <c r="H2664" s="3">
        <v>78</v>
      </c>
      <c r="I2664" s="6" t="s">
        <v>95</v>
      </c>
      <c r="J2664" s="6">
        <v>305</v>
      </c>
      <c r="K2664" s="4">
        <v>41662</v>
      </c>
      <c r="L2664" s="7" t="s">
        <v>2229</v>
      </c>
      <c r="M2664" s="7" t="s">
        <v>316</v>
      </c>
      <c r="N2664" s="7" t="s">
        <v>415</v>
      </c>
      <c r="O2664" s="7">
        <v>90</v>
      </c>
      <c r="P2664" s="4">
        <f t="shared" si="124"/>
        <v>41668</v>
      </c>
      <c r="Q2664" s="4">
        <f t="shared" si="125"/>
        <v>41669</v>
      </c>
      <c r="R2664" s="7" t="str">
        <f t="shared" si="123"/>
        <v>id7862341669</v>
      </c>
      <c r="S2664" s="7">
        <f>VLOOKUP(R2664,box_office!$C:$F,2,FALSE)</f>
        <v>0.73858267716535431</v>
      </c>
      <c r="T2664" s="7">
        <f>VLOOKUP(R2664,box_office!$C:$F,3,FALSE)</f>
        <v>4.83</v>
      </c>
      <c r="U2664" s="7">
        <f>VLOOKUP(R2664,box_office!$C:$F,4,FALSE)</f>
        <v>3812</v>
      </c>
    </row>
    <row r="2665" spans="1:21" x14ac:dyDescent="0.3">
      <c r="A2665" s="3" t="s">
        <v>2271</v>
      </c>
      <c r="B2665" s="4" t="s">
        <v>759</v>
      </c>
      <c r="C2665" s="3" t="s">
        <v>2272</v>
      </c>
      <c r="D2665" s="3" t="s">
        <v>28</v>
      </c>
      <c r="F2665" s="3">
        <v>3.1</v>
      </c>
      <c r="G2665" s="3">
        <v>7</v>
      </c>
      <c r="H2665" s="3">
        <v>78</v>
      </c>
      <c r="I2665" s="6" t="s">
        <v>95</v>
      </c>
      <c r="J2665" s="6">
        <v>315</v>
      </c>
      <c r="K2665" s="4">
        <v>41662</v>
      </c>
      <c r="L2665" s="7" t="s">
        <v>2229</v>
      </c>
      <c r="M2665" s="7" t="s">
        <v>316</v>
      </c>
      <c r="N2665" s="7" t="s">
        <v>415</v>
      </c>
      <c r="O2665" s="7">
        <v>90</v>
      </c>
      <c r="P2665" s="4">
        <f t="shared" si="124"/>
        <v>41669</v>
      </c>
      <c r="Q2665" s="4">
        <f t="shared" si="125"/>
        <v>41670</v>
      </c>
      <c r="R2665" s="7" t="str">
        <f t="shared" si="123"/>
        <v>id7862341670</v>
      </c>
      <c r="S2665" s="7">
        <f>VLOOKUP(R2665,box_office!$C:$F,2,FALSE)</f>
        <v>0.62834645669291334</v>
      </c>
      <c r="T2665" s="7">
        <f>VLOOKUP(R2665,box_office!$C:$F,3,FALSE)</f>
        <v>4.93</v>
      </c>
      <c r="U2665" s="7">
        <f>VLOOKUP(R2665,box_office!$C:$F,4,FALSE)</f>
        <v>1417</v>
      </c>
    </row>
    <row r="2666" spans="1:21" x14ac:dyDescent="0.3">
      <c r="A2666" s="3" t="s">
        <v>2271</v>
      </c>
      <c r="B2666" s="4" t="s">
        <v>762</v>
      </c>
      <c r="C2666" s="3" t="s">
        <v>2272</v>
      </c>
      <c r="D2666" s="3" t="s">
        <v>28</v>
      </c>
      <c r="F2666" s="3">
        <v>3.1</v>
      </c>
      <c r="G2666" s="3">
        <v>7</v>
      </c>
      <c r="H2666" s="3">
        <v>78</v>
      </c>
      <c r="I2666" s="6" t="s">
        <v>95</v>
      </c>
      <c r="J2666" s="6">
        <v>322</v>
      </c>
      <c r="K2666" s="4">
        <v>41662</v>
      </c>
      <c r="L2666" s="7" t="s">
        <v>2229</v>
      </c>
      <c r="M2666" s="7" t="s">
        <v>316</v>
      </c>
      <c r="N2666" s="7" t="s">
        <v>415</v>
      </c>
      <c r="O2666" s="7">
        <v>90</v>
      </c>
      <c r="P2666" s="4">
        <f t="shared" si="124"/>
        <v>41670</v>
      </c>
      <c r="Q2666" s="4">
        <f t="shared" si="125"/>
        <v>41671</v>
      </c>
      <c r="R2666" s="7" t="str">
        <f t="shared" si="123"/>
        <v>id7862341671</v>
      </c>
      <c r="S2666" s="7">
        <f>VLOOKUP(R2666,box_office!$C:$F,2,FALSE)</f>
        <v>0.50078740157480317</v>
      </c>
      <c r="T2666" s="7">
        <f>VLOOKUP(R2666,box_office!$C:$F,3,FALSE)</f>
        <v>5.15</v>
      </c>
      <c r="U2666" s="7">
        <f>VLOOKUP(R2666,box_office!$C:$F,4,FALSE)</f>
        <v>1388</v>
      </c>
    </row>
    <row r="2667" spans="1:21" x14ac:dyDescent="0.3">
      <c r="A2667" s="3" t="s">
        <v>2271</v>
      </c>
      <c r="B2667" s="4" t="s">
        <v>225</v>
      </c>
      <c r="C2667" s="3" t="s">
        <v>2272</v>
      </c>
      <c r="D2667" s="3" t="s">
        <v>28</v>
      </c>
      <c r="F2667" s="3">
        <v>3.1</v>
      </c>
      <c r="G2667" s="3">
        <v>7</v>
      </c>
      <c r="H2667" s="3">
        <v>78</v>
      </c>
      <c r="I2667" s="6" t="s">
        <v>95</v>
      </c>
      <c r="J2667" s="6">
        <v>332</v>
      </c>
      <c r="K2667" s="4">
        <v>41662</v>
      </c>
      <c r="L2667" s="7" t="s">
        <v>2229</v>
      </c>
      <c r="M2667" s="7" t="s">
        <v>316</v>
      </c>
      <c r="N2667" s="7" t="s">
        <v>415</v>
      </c>
      <c r="O2667" s="7">
        <v>90</v>
      </c>
      <c r="P2667" s="4">
        <f t="shared" si="124"/>
        <v>41671</v>
      </c>
      <c r="Q2667" s="4">
        <f t="shared" si="125"/>
        <v>41672</v>
      </c>
      <c r="R2667" s="7" t="str">
        <f t="shared" si="123"/>
        <v>id7862341672</v>
      </c>
      <c r="S2667" s="7">
        <f>VLOOKUP(R2667,box_office!$C:$F,2,FALSE)</f>
        <v>0.1748031496062992</v>
      </c>
      <c r="T2667" s="7">
        <f>VLOOKUP(R2667,box_office!$C:$F,3,FALSE)</f>
        <v>5.0999999999999996</v>
      </c>
      <c r="U2667" s="7">
        <f>VLOOKUP(R2667,box_office!$C:$F,4,FALSE)</f>
        <v>383</v>
      </c>
    </row>
    <row r="2668" spans="1:21" x14ac:dyDescent="0.3">
      <c r="A2668" s="3" t="s">
        <v>2271</v>
      </c>
      <c r="B2668" s="4" t="s">
        <v>232</v>
      </c>
      <c r="C2668" s="3" t="s">
        <v>2272</v>
      </c>
      <c r="D2668" s="3" t="s">
        <v>28</v>
      </c>
      <c r="F2668" s="3">
        <v>3.1</v>
      </c>
      <c r="G2668" s="3">
        <v>7</v>
      </c>
      <c r="H2668" s="3">
        <v>78</v>
      </c>
      <c r="I2668" s="6" t="s">
        <v>95</v>
      </c>
      <c r="J2668" s="6">
        <v>342</v>
      </c>
      <c r="K2668" s="4">
        <v>41662</v>
      </c>
      <c r="L2668" s="7" t="s">
        <v>2229</v>
      </c>
      <c r="M2668" s="7" t="s">
        <v>316</v>
      </c>
      <c r="N2668" s="7" t="s">
        <v>415</v>
      </c>
      <c r="O2668" s="7">
        <v>90</v>
      </c>
      <c r="P2668" s="4">
        <f t="shared" si="124"/>
        <v>41672</v>
      </c>
      <c r="Q2668" s="4">
        <f t="shared" si="125"/>
        <v>41673</v>
      </c>
      <c r="R2668" s="7" t="str">
        <f t="shared" si="123"/>
        <v>id7862341673</v>
      </c>
      <c r="S2668" s="7">
        <f>VLOOKUP(R2668,box_office!$C:$F,2,FALSE)</f>
        <v>0.16062992125984255</v>
      </c>
      <c r="T2668" s="7">
        <f>VLOOKUP(R2668,box_office!$C:$F,3,FALSE)</f>
        <v>5.28</v>
      </c>
      <c r="U2668" s="7">
        <f>VLOOKUP(R2668,box_office!$C:$F,4,FALSE)</f>
        <v>341</v>
      </c>
    </row>
    <row r="2669" spans="1:21" x14ac:dyDescent="0.3">
      <c r="A2669" s="3" t="s">
        <v>2271</v>
      </c>
      <c r="B2669" s="4" t="s">
        <v>234</v>
      </c>
      <c r="C2669" s="3" t="s">
        <v>2272</v>
      </c>
      <c r="D2669" s="3" t="s">
        <v>28</v>
      </c>
      <c r="F2669" s="3">
        <v>3.1</v>
      </c>
      <c r="G2669" s="3">
        <v>7</v>
      </c>
      <c r="H2669" s="3">
        <v>78</v>
      </c>
      <c r="I2669" s="6" t="s">
        <v>95</v>
      </c>
      <c r="J2669" s="6">
        <v>357</v>
      </c>
      <c r="K2669" s="4">
        <v>41662</v>
      </c>
      <c r="L2669" s="7" t="s">
        <v>2229</v>
      </c>
      <c r="M2669" s="7" t="s">
        <v>316</v>
      </c>
      <c r="N2669" s="7" t="s">
        <v>415</v>
      </c>
      <c r="O2669" s="7">
        <v>90</v>
      </c>
      <c r="P2669" s="4">
        <f t="shared" si="124"/>
        <v>41673</v>
      </c>
      <c r="Q2669" s="4">
        <f t="shared" si="125"/>
        <v>41674</v>
      </c>
      <c r="R2669" s="7" t="str">
        <f t="shared" si="123"/>
        <v>id7862341674</v>
      </c>
      <c r="S2669" s="7">
        <f>VLOOKUP(R2669,box_office!$C:$F,2,FALSE)</f>
        <v>0.1748031496062992</v>
      </c>
      <c r="T2669" s="7">
        <f>VLOOKUP(R2669,box_office!$C:$F,3,FALSE)</f>
        <v>4.79</v>
      </c>
      <c r="U2669" s="7">
        <f>VLOOKUP(R2669,box_office!$C:$F,4,FALSE)</f>
        <v>408</v>
      </c>
    </row>
    <row r="2670" spans="1:21" x14ac:dyDescent="0.3">
      <c r="A2670" s="3" t="s">
        <v>2271</v>
      </c>
      <c r="B2670" s="4" t="s">
        <v>236</v>
      </c>
      <c r="C2670" s="3" t="s">
        <v>2272</v>
      </c>
      <c r="D2670" s="3" t="s">
        <v>28</v>
      </c>
      <c r="F2670" s="3">
        <v>3.1</v>
      </c>
      <c r="G2670" s="3">
        <v>7</v>
      </c>
      <c r="H2670" s="3">
        <v>78</v>
      </c>
      <c r="I2670" s="6" t="s">
        <v>95</v>
      </c>
      <c r="J2670" s="6">
        <v>360</v>
      </c>
      <c r="K2670" s="4">
        <v>41662</v>
      </c>
      <c r="L2670" s="7" t="s">
        <v>2229</v>
      </c>
      <c r="M2670" s="7" t="s">
        <v>316</v>
      </c>
      <c r="N2670" s="7" t="s">
        <v>415</v>
      </c>
      <c r="O2670" s="7">
        <v>90</v>
      </c>
      <c r="P2670" s="4">
        <f t="shared" si="124"/>
        <v>41674</v>
      </c>
      <c r="Q2670" s="4">
        <f t="shared" si="125"/>
        <v>41675</v>
      </c>
      <c r="R2670" s="7" t="str">
        <f t="shared" si="123"/>
        <v>id7862341675</v>
      </c>
      <c r="S2670" s="7">
        <f>VLOOKUP(R2670,box_office!$C:$F,2,FALSE)</f>
        <v>0.12283464566929135</v>
      </c>
      <c r="T2670" s="7">
        <f>VLOOKUP(R2670,box_office!$C:$F,3,FALSE)</f>
        <v>4.6500000000000004</v>
      </c>
      <c r="U2670" s="7">
        <f>VLOOKUP(R2670,box_office!$C:$F,4,FALSE)</f>
        <v>333</v>
      </c>
    </row>
    <row r="2671" spans="1:21" x14ac:dyDescent="0.3">
      <c r="A2671" s="3" t="s">
        <v>2271</v>
      </c>
      <c r="B2671" s="4" t="s">
        <v>238</v>
      </c>
      <c r="C2671" s="3" t="s">
        <v>2272</v>
      </c>
      <c r="D2671" s="3" t="s">
        <v>28</v>
      </c>
      <c r="F2671" s="3">
        <v>3.1</v>
      </c>
      <c r="G2671" s="3">
        <v>7</v>
      </c>
      <c r="H2671" s="3">
        <v>78</v>
      </c>
      <c r="I2671" s="6" t="s">
        <v>95</v>
      </c>
      <c r="J2671" s="6">
        <v>366</v>
      </c>
      <c r="K2671" s="4">
        <v>41662</v>
      </c>
      <c r="L2671" s="7" t="s">
        <v>2229</v>
      </c>
      <c r="M2671" s="7" t="s">
        <v>316</v>
      </c>
      <c r="N2671" s="7" t="s">
        <v>415</v>
      </c>
      <c r="O2671" s="7">
        <v>90</v>
      </c>
      <c r="P2671" s="4">
        <f t="shared" si="124"/>
        <v>41675</v>
      </c>
      <c r="Q2671" s="4">
        <f t="shared" si="125"/>
        <v>41676</v>
      </c>
      <c r="R2671" s="7" t="str">
        <f t="shared" si="123"/>
        <v>id7862341676</v>
      </c>
      <c r="S2671" s="7">
        <f>VLOOKUP(R2671,box_office!$C:$F,2,FALSE)</f>
        <v>0.12125984251968505</v>
      </c>
      <c r="T2671" s="7">
        <f>VLOOKUP(R2671,box_office!$C:$F,3,FALSE)</f>
        <v>5.0599999999999996</v>
      </c>
      <c r="U2671" s="7">
        <f>VLOOKUP(R2671,box_office!$C:$F,4,FALSE)</f>
        <v>344</v>
      </c>
    </row>
    <row r="2672" spans="1:21" x14ac:dyDescent="0.3">
      <c r="A2672" s="3" t="s">
        <v>2271</v>
      </c>
      <c r="B2672" s="4" t="s">
        <v>240</v>
      </c>
      <c r="C2672" s="3" t="s">
        <v>2272</v>
      </c>
      <c r="D2672" s="3" t="s">
        <v>28</v>
      </c>
      <c r="F2672" s="3">
        <v>3.1</v>
      </c>
      <c r="G2672" s="3">
        <v>7</v>
      </c>
      <c r="H2672" s="3">
        <v>78</v>
      </c>
      <c r="I2672" s="6" t="s">
        <v>95</v>
      </c>
      <c r="J2672" s="6">
        <v>369</v>
      </c>
      <c r="K2672" s="4">
        <v>41662</v>
      </c>
      <c r="L2672" s="7" t="s">
        <v>2229</v>
      </c>
      <c r="M2672" s="7" t="s">
        <v>316</v>
      </c>
      <c r="N2672" s="7" t="s">
        <v>415</v>
      </c>
      <c r="O2672" s="7">
        <v>90</v>
      </c>
      <c r="P2672" s="4">
        <f t="shared" si="124"/>
        <v>41676</v>
      </c>
      <c r="Q2672" s="4">
        <f t="shared" si="125"/>
        <v>41677</v>
      </c>
      <c r="R2672" s="7" t="str">
        <f t="shared" si="123"/>
        <v>id7862341677</v>
      </c>
      <c r="S2672" s="7">
        <f>VLOOKUP(R2672,box_office!$C:$F,2,FALSE)</f>
        <v>6.2992125984251982E-2</v>
      </c>
      <c r="T2672" s="7">
        <f>VLOOKUP(R2672,box_office!$C:$F,3,FALSE)</f>
        <v>5.29</v>
      </c>
      <c r="U2672" s="7">
        <f>VLOOKUP(R2672,box_office!$C:$F,4,FALSE)</f>
        <v>301</v>
      </c>
    </row>
    <row r="2673" spans="1:21" x14ac:dyDescent="0.3">
      <c r="A2673" s="3" t="s">
        <v>2271</v>
      </c>
      <c r="B2673" s="4" t="s">
        <v>242</v>
      </c>
      <c r="C2673" s="3" t="s">
        <v>2272</v>
      </c>
      <c r="D2673" s="3" t="s">
        <v>28</v>
      </c>
      <c r="F2673" s="3">
        <v>3.1</v>
      </c>
      <c r="G2673" s="3">
        <v>7</v>
      </c>
      <c r="H2673" s="3">
        <v>78</v>
      </c>
      <c r="I2673" s="6" t="s">
        <v>95</v>
      </c>
      <c r="J2673" s="6">
        <v>376</v>
      </c>
      <c r="K2673" s="4">
        <v>41662</v>
      </c>
      <c r="L2673" s="7" t="s">
        <v>2229</v>
      </c>
      <c r="M2673" s="7" t="s">
        <v>316</v>
      </c>
      <c r="N2673" s="7" t="s">
        <v>415</v>
      </c>
      <c r="O2673" s="7">
        <v>90</v>
      </c>
      <c r="P2673" s="4">
        <f t="shared" si="124"/>
        <v>41677</v>
      </c>
      <c r="Q2673" s="4">
        <f t="shared" si="125"/>
        <v>41678</v>
      </c>
      <c r="R2673" s="7" t="str">
        <f t="shared" si="123"/>
        <v>id7862341678</v>
      </c>
      <c r="S2673" s="7">
        <f>VLOOKUP(R2673,box_office!$C:$F,2,FALSE)</f>
        <v>6.4566929133858267E-2</v>
      </c>
      <c r="T2673" s="7">
        <f>VLOOKUP(R2673,box_office!$C:$F,3,FALSE)</f>
        <v>4.3499999999999996</v>
      </c>
      <c r="U2673" s="7">
        <f>VLOOKUP(R2673,box_office!$C:$F,4,FALSE)</f>
        <v>298</v>
      </c>
    </row>
    <row r="2674" spans="1:21" x14ac:dyDescent="0.3">
      <c r="A2674" s="3" t="s">
        <v>2271</v>
      </c>
      <c r="B2674" s="4" t="s">
        <v>244</v>
      </c>
      <c r="C2674" s="3" t="s">
        <v>2272</v>
      </c>
      <c r="D2674" s="3" t="s">
        <v>28</v>
      </c>
      <c r="F2674" s="3">
        <v>3.1</v>
      </c>
      <c r="G2674" s="3">
        <v>7</v>
      </c>
      <c r="H2674" s="3">
        <v>78</v>
      </c>
      <c r="I2674" s="6" t="s">
        <v>95</v>
      </c>
      <c r="J2674" s="6">
        <v>380</v>
      </c>
      <c r="K2674" s="4">
        <v>41662</v>
      </c>
      <c r="L2674" s="7" t="s">
        <v>2229</v>
      </c>
      <c r="M2674" s="7" t="s">
        <v>316</v>
      </c>
      <c r="N2674" s="7" t="s">
        <v>415</v>
      </c>
      <c r="O2674" s="7">
        <v>90</v>
      </c>
      <c r="P2674" s="4">
        <f t="shared" si="124"/>
        <v>41678</v>
      </c>
      <c r="Q2674" s="4">
        <f t="shared" si="125"/>
        <v>41679</v>
      </c>
      <c r="R2674" s="7" t="str">
        <f t="shared" si="123"/>
        <v>id7862341679</v>
      </c>
      <c r="S2674" s="7">
        <f>VLOOKUP(R2674,box_office!$C:$F,2,FALSE)</f>
        <v>8.6614173228346469E-2</v>
      </c>
      <c r="T2674" s="7">
        <f>VLOOKUP(R2674,box_office!$C:$F,3,FALSE)</f>
        <v>4.66</v>
      </c>
      <c r="U2674" s="7">
        <f>VLOOKUP(R2674,box_office!$C:$F,4,FALSE)</f>
        <v>309</v>
      </c>
    </row>
    <row r="2675" spans="1:21" x14ac:dyDescent="0.3">
      <c r="A2675" s="3" t="s">
        <v>2271</v>
      </c>
      <c r="B2675" s="4" t="s">
        <v>246</v>
      </c>
      <c r="C2675" s="3" t="s">
        <v>2272</v>
      </c>
      <c r="D2675" s="3" t="s">
        <v>28</v>
      </c>
      <c r="F2675" s="3">
        <v>3.1</v>
      </c>
      <c r="G2675" s="3">
        <v>7</v>
      </c>
      <c r="H2675" s="3">
        <v>78</v>
      </c>
      <c r="I2675" s="6" t="s">
        <v>95</v>
      </c>
      <c r="J2675" s="6">
        <v>382</v>
      </c>
      <c r="K2675" s="4">
        <v>41662</v>
      </c>
      <c r="L2675" s="7" t="s">
        <v>2229</v>
      </c>
      <c r="M2675" s="7" t="s">
        <v>316</v>
      </c>
      <c r="N2675" s="7" t="s">
        <v>415</v>
      </c>
      <c r="O2675" s="7">
        <v>90</v>
      </c>
      <c r="P2675" s="4">
        <f t="shared" si="124"/>
        <v>41679</v>
      </c>
      <c r="Q2675" s="4">
        <f t="shared" si="125"/>
        <v>41680</v>
      </c>
      <c r="R2675" s="7" t="str">
        <f t="shared" si="123"/>
        <v>id7862341680</v>
      </c>
      <c r="S2675" s="7">
        <f>VLOOKUP(R2675,box_office!$C:$F,2,FALSE)</f>
        <v>3.6220472440944881E-2</v>
      </c>
      <c r="T2675" s="7">
        <f>VLOOKUP(R2675,box_office!$C:$F,3,FALSE)</f>
        <v>4.3</v>
      </c>
      <c r="U2675" s="7">
        <f>VLOOKUP(R2675,box_office!$C:$F,4,FALSE)</f>
        <v>284</v>
      </c>
    </row>
    <row r="2676" spans="1:21" x14ac:dyDescent="0.3">
      <c r="A2676" s="3" t="s">
        <v>2271</v>
      </c>
      <c r="B2676" s="4" t="s">
        <v>248</v>
      </c>
      <c r="C2676" s="3" t="s">
        <v>2272</v>
      </c>
      <c r="D2676" s="3" t="s">
        <v>28</v>
      </c>
      <c r="F2676" s="3">
        <v>3</v>
      </c>
      <c r="G2676" s="3">
        <v>7</v>
      </c>
      <c r="H2676" s="3">
        <v>78</v>
      </c>
      <c r="I2676" s="6" t="s">
        <v>95</v>
      </c>
      <c r="J2676" s="6">
        <v>384</v>
      </c>
      <c r="K2676" s="4">
        <v>41662</v>
      </c>
      <c r="L2676" s="7" t="s">
        <v>2229</v>
      </c>
      <c r="M2676" s="7" t="s">
        <v>316</v>
      </c>
      <c r="N2676" s="7" t="s">
        <v>415</v>
      </c>
      <c r="O2676" s="7">
        <v>90</v>
      </c>
      <c r="P2676" s="4">
        <f t="shared" si="124"/>
        <v>41680</v>
      </c>
      <c r="Q2676" s="4">
        <f t="shared" si="125"/>
        <v>41681</v>
      </c>
      <c r="R2676" s="7" t="str">
        <f t="shared" si="123"/>
        <v>id7862341681</v>
      </c>
      <c r="S2676" s="7">
        <f>VLOOKUP(R2676,box_office!$C:$F,2,FALSE)</f>
        <v>6.1417322834645675E-2</v>
      </c>
      <c r="T2676" s="7">
        <f>VLOOKUP(R2676,box_office!$C:$F,3,FALSE)</f>
        <v>4.3</v>
      </c>
      <c r="U2676" s="7">
        <f>VLOOKUP(R2676,box_office!$C:$F,4,FALSE)</f>
        <v>287</v>
      </c>
    </row>
    <row r="2677" spans="1:21" x14ac:dyDescent="0.3">
      <c r="A2677" s="3" t="s">
        <v>2271</v>
      </c>
      <c r="B2677" s="4" t="s">
        <v>250</v>
      </c>
      <c r="C2677" s="3" t="s">
        <v>2272</v>
      </c>
      <c r="D2677" s="3" t="s">
        <v>28</v>
      </c>
      <c r="F2677" s="3">
        <v>3</v>
      </c>
      <c r="G2677" s="3">
        <v>7</v>
      </c>
      <c r="H2677" s="3">
        <v>78</v>
      </c>
      <c r="I2677" s="6" t="s">
        <v>95</v>
      </c>
      <c r="J2677" s="6">
        <v>389</v>
      </c>
      <c r="K2677" s="4">
        <v>41662</v>
      </c>
      <c r="L2677" s="7" t="s">
        <v>2229</v>
      </c>
      <c r="M2677" s="7" t="s">
        <v>316</v>
      </c>
      <c r="N2677" s="7" t="s">
        <v>415</v>
      </c>
      <c r="O2677" s="7">
        <v>90</v>
      </c>
      <c r="P2677" s="4">
        <f t="shared" si="124"/>
        <v>41681</v>
      </c>
      <c r="Q2677" s="4">
        <f t="shared" si="125"/>
        <v>41682</v>
      </c>
      <c r="R2677" s="7" t="str">
        <f t="shared" si="123"/>
        <v>id7862341682</v>
      </c>
      <c r="S2677" s="7">
        <f>VLOOKUP(R2677,box_office!$C:$F,2,FALSE)</f>
        <v>3.307086614173229E-2</v>
      </c>
      <c r="T2677" s="7">
        <f>VLOOKUP(R2677,box_office!$C:$F,3,FALSE)</f>
        <v>3.97</v>
      </c>
      <c r="U2677" s="7">
        <f>VLOOKUP(R2677,box_office!$C:$F,4,FALSE)</f>
        <v>289</v>
      </c>
    </row>
    <row r="2678" spans="1:21" x14ac:dyDescent="0.3">
      <c r="A2678" s="3" t="s">
        <v>2271</v>
      </c>
      <c r="B2678" s="4" t="s">
        <v>252</v>
      </c>
      <c r="C2678" s="3" t="s">
        <v>2272</v>
      </c>
      <c r="D2678" s="3" t="s">
        <v>28</v>
      </c>
      <c r="F2678" s="3">
        <v>3</v>
      </c>
      <c r="G2678" s="3">
        <v>7</v>
      </c>
      <c r="H2678" s="3">
        <v>78</v>
      </c>
      <c r="I2678" s="6" t="s">
        <v>95</v>
      </c>
      <c r="J2678" s="6">
        <v>388</v>
      </c>
      <c r="K2678" s="4">
        <v>41662</v>
      </c>
      <c r="L2678" s="7" t="s">
        <v>2229</v>
      </c>
      <c r="M2678" s="7" t="s">
        <v>316</v>
      </c>
      <c r="N2678" s="7" t="s">
        <v>415</v>
      </c>
      <c r="O2678" s="7">
        <v>90</v>
      </c>
      <c r="P2678" s="4">
        <f t="shared" si="124"/>
        <v>41682</v>
      </c>
      <c r="Q2678" s="4">
        <f t="shared" si="125"/>
        <v>41683</v>
      </c>
      <c r="R2678" s="7" t="str">
        <f t="shared" si="123"/>
        <v>id7862341683</v>
      </c>
      <c r="S2678" s="7">
        <f>VLOOKUP(R2678,box_office!$C:$F,2,FALSE)</f>
        <v>2.5196850393700791E-2</v>
      </c>
      <c r="T2678" s="7">
        <f>VLOOKUP(R2678,box_office!$C:$F,3,FALSE)</f>
        <v>4.8</v>
      </c>
      <c r="U2678" s="7">
        <f>VLOOKUP(R2678,box_office!$C:$F,4,FALSE)</f>
        <v>262</v>
      </c>
    </row>
    <row r="2679" spans="1:21" hidden="1" x14ac:dyDescent="0.3">
      <c r="A2679" s="3" t="s">
        <v>2271</v>
      </c>
      <c r="B2679" s="4" t="s">
        <v>254</v>
      </c>
      <c r="C2679" s="3" t="s">
        <v>2272</v>
      </c>
      <c r="D2679" s="3" t="s">
        <v>28</v>
      </c>
      <c r="F2679" s="3">
        <v>3.1</v>
      </c>
      <c r="G2679" s="3">
        <v>7</v>
      </c>
      <c r="H2679" s="3">
        <v>78</v>
      </c>
      <c r="I2679" s="3" t="s">
        <v>95</v>
      </c>
      <c r="J2679" s="3">
        <v>394</v>
      </c>
      <c r="K2679" s="4">
        <v>41662</v>
      </c>
      <c r="L2679" t="s">
        <v>2229</v>
      </c>
      <c r="M2679" t="s">
        <v>316</v>
      </c>
      <c r="N2679" t="s">
        <v>415</v>
      </c>
      <c r="O2679">
        <v>90</v>
      </c>
      <c r="P2679" s="4">
        <f t="shared" si="124"/>
        <v>41683</v>
      </c>
      <c r="Q2679" s="4">
        <f t="shared" si="125"/>
        <v>41684</v>
      </c>
      <c r="R2679" s="10" t="str">
        <f t="shared" si="123"/>
        <v>id7862341684</v>
      </c>
      <c r="S2679" s="9" t="e">
        <f>VLOOKUP(R2679,box_office!$C:$F,2,FALSE)</f>
        <v>#N/A</v>
      </c>
      <c r="T2679" s="9" t="e">
        <f>VLOOKUP(R2679,box_office!$C:$F,3,FALSE)</f>
        <v>#N/A</v>
      </c>
      <c r="U2679" s="9" t="e">
        <f>VLOOKUP(R2679,box_office!$C:$F,4,FALSE)</f>
        <v>#N/A</v>
      </c>
    </row>
    <row r="2680" spans="1:21" x14ac:dyDescent="0.3">
      <c r="A2680" s="3" t="s">
        <v>2271</v>
      </c>
      <c r="B2680" s="4" t="s">
        <v>256</v>
      </c>
      <c r="C2680" s="3" t="s">
        <v>2272</v>
      </c>
      <c r="D2680" s="3" t="s">
        <v>28</v>
      </c>
      <c r="F2680" s="3">
        <v>3.1</v>
      </c>
      <c r="G2680" s="3">
        <v>7</v>
      </c>
      <c r="H2680" s="3">
        <v>78</v>
      </c>
      <c r="I2680" s="6" t="s">
        <v>95</v>
      </c>
      <c r="J2680" s="6">
        <v>395</v>
      </c>
      <c r="K2680" s="4">
        <v>41662</v>
      </c>
      <c r="L2680" s="7" t="s">
        <v>2229</v>
      </c>
      <c r="M2680" s="7" t="s">
        <v>316</v>
      </c>
      <c r="N2680" s="7" t="s">
        <v>415</v>
      </c>
      <c r="O2680" s="7">
        <v>90</v>
      </c>
      <c r="P2680" s="4">
        <f t="shared" si="124"/>
        <v>41684</v>
      </c>
      <c r="Q2680" s="4">
        <f t="shared" si="125"/>
        <v>41685</v>
      </c>
      <c r="R2680" s="7" t="str">
        <f t="shared" si="123"/>
        <v>id7862341685</v>
      </c>
      <c r="S2680" s="7">
        <f>VLOOKUP(R2680,box_office!$C:$F,2,FALSE)</f>
        <v>2.0472440944881893E-2</v>
      </c>
      <c r="T2680" s="7">
        <f>VLOOKUP(R2680,box_office!$C:$F,3,FALSE)</f>
        <v>4.17</v>
      </c>
      <c r="U2680" s="7">
        <f>VLOOKUP(R2680,box_office!$C:$F,4,FALSE)</f>
        <v>83</v>
      </c>
    </row>
    <row r="2681" spans="1:21" x14ac:dyDescent="0.3">
      <c r="A2681" s="3" t="s">
        <v>2271</v>
      </c>
      <c r="B2681" s="4" t="s">
        <v>258</v>
      </c>
      <c r="C2681" s="3" t="s">
        <v>2272</v>
      </c>
      <c r="D2681" s="3" t="s">
        <v>28</v>
      </c>
      <c r="F2681" s="3">
        <v>3.1</v>
      </c>
      <c r="G2681" s="3">
        <v>7</v>
      </c>
      <c r="H2681" s="3">
        <v>78</v>
      </c>
      <c r="I2681" s="6" t="s">
        <v>95</v>
      </c>
      <c r="J2681" s="6">
        <v>396</v>
      </c>
      <c r="K2681" s="4">
        <v>41662</v>
      </c>
      <c r="L2681" s="7" t="s">
        <v>2229</v>
      </c>
      <c r="M2681" s="7" t="s">
        <v>316</v>
      </c>
      <c r="N2681" s="7" t="s">
        <v>415</v>
      </c>
      <c r="O2681" s="7">
        <v>90</v>
      </c>
      <c r="P2681" s="4">
        <f t="shared" si="124"/>
        <v>41685</v>
      </c>
      <c r="Q2681" s="4">
        <f t="shared" si="125"/>
        <v>41686</v>
      </c>
      <c r="R2681" s="7" t="str">
        <f t="shared" si="123"/>
        <v>id7862341686</v>
      </c>
      <c r="S2681" s="7">
        <f>VLOOKUP(R2681,box_office!$C:$F,2,FALSE)</f>
        <v>2.0472440944881893E-2</v>
      </c>
      <c r="T2681" s="7">
        <f>VLOOKUP(R2681,box_office!$C:$F,3,FALSE)</f>
        <v>3.95</v>
      </c>
      <c r="U2681" s="7">
        <f>VLOOKUP(R2681,box_office!$C:$F,4,FALSE)</f>
        <v>104</v>
      </c>
    </row>
    <row r="2682" spans="1:21" x14ac:dyDescent="0.3">
      <c r="A2682" s="3" t="s">
        <v>2271</v>
      </c>
      <c r="B2682" s="4" t="s">
        <v>260</v>
      </c>
      <c r="C2682" s="3" t="s">
        <v>2272</v>
      </c>
      <c r="D2682" s="3" t="s">
        <v>28</v>
      </c>
      <c r="F2682" s="3">
        <v>3.1</v>
      </c>
      <c r="G2682" s="3">
        <v>7</v>
      </c>
      <c r="H2682" s="3">
        <v>78</v>
      </c>
      <c r="I2682" s="6" t="s">
        <v>95</v>
      </c>
      <c r="J2682" s="6">
        <v>399</v>
      </c>
      <c r="K2682" s="4">
        <v>41662</v>
      </c>
      <c r="L2682" s="7" t="s">
        <v>2229</v>
      </c>
      <c r="M2682" s="7" t="s">
        <v>316</v>
      </c>
      <c r="N2682" s="7" t="s">
        <v>415</v>
      </c>
      <c r="O2682" s="7">
        <v>90</v>
      </c>
      <c r="P2682" s="4">
        <f t="shared" si="124"/>
        <v>41686</v>
      </c>
      <c r="Q2682" s="4">
        <f t="shared" si="125"/>
        <v>41687</v>
      </c>
      <c r="R2682" s="7" t="str">
        <f t="shared" si="123"/>
        <v>id7862341687</v>
      </c>
      <c r="S2682" s="7">
        <f>VLOOKUP(R2682,box_office!$C:$F,2,FALSE)</f>
        <v>1.5748031496062994E-3</v>
      </c>
      <c r="T2682" s="7">
        <f>VLOOKUP(R2682,box_office!$C:$F,3,FALSE)</f>
        <v>2.61</v>
      </c>
      <c r="U2682" s="7">
        <f>VLOOKUP(R2682,box_office!$C:$F,4,FALSE)</f>
        <v>84</v>
      </c>
    </row>
    <row r="2683" spans="1:21" x14ac:dyDescent="0.3">
      <c r="A2683" s="3" t="s">
        <v>2271</v>
      </c>
      <c r="B2683" s="4" t="s">
        <v>262</v>
      </c>
      <c r="C2683" s="3" t="s">
        <v>2272</v>
      </c>
      <c r="D2683" s="3" t="s">
        <v>28</v>
      </c>
      <c r="F2683" s="3">
        <v>3.1</v>
      </c>
      <c r="G2683" s="3">
        <v>7</v>
      </c>
      <c r="H2683" s="3">
        <v>78</v>
      </c>
      <c r="I2683" s="6" t="s">
        <v>95</v>
      </c>
      <c r="J2683" s="6">
        <v>401</v>
      </c>
      <c r="K2683" s="4">
        <v>41662</v>
      </c>
      <c r="L2683" s="7" t="s">
        <v>2229</v>
      </c>
      <c r="M2683" s="7" t="s">
        <v>316</v>
      </c>
      <c r="N2683" s="7" t="s">
        <v>415</v>
      </c>
      <c r="O2683" s="7">
        <v>90</v>
      </c>
      <c r="P2683" s="4">
        <f t="shared" si="124"/>
        <v>41687</v>
      </c>
      <c r="Q2683" s="4">
        <f t="shared" si="125"/>
        <v>41688</v>
      </c>
      <c r="R2683" s="7" t="str">
        <f t="shared" si="123"/>
        <v>id7862341688</v>
      </c>
      <c r="S2683" s="7">
        <f>VLOOKUP(R2683,box_office!$C:$F,2,FALSE)</f>
        <v>3.1496062992125988E-3</v>
      </c>
      <c r="T2683" s="7">
        <f>VLOOKUP(R2683,box_office!$C:$F,3,FALSE)</f>
        <v>5.72</v>
      </c>
      <c r="U2683" s="7">
        <f>VLOOKUP(R2683,box_office!$C:$F,4,FALSE)</f>
        <v>77</v>
      </c>
    </row>
    <row r="2684" spans="1:21" x14ac:dyDescent="0.3">
      <c r="A2684" s="3" t="s">
        <v>2271</v>
      </c>
      <c r="B2684" s="4" t="s">
        <v>264</v>
      </c>
      <c r="C2684" s="3" t="s">
        <v>2272</v>
      </c>
      <c r="D2684" s="3" t="s">
        <v>28</v>
      </c>
      <c r="F2684" s="3">
        <v>3.1</v>
      </c>
      <c r="G2684" s="3">
        <v>7</v>
      </c>
      <c r="H2684" s="3">
        <v>78</v>
      </c>
      <c r="I2684" s="6" t="s">
        <v>95</v>
      </c>
      <c r="J2684" s="6">
        <v>404</v>
      </c>
      <c r="K2684" s="4">
        <v>41662</v>
      </c>
      <c r="L2684" s="7" t="s">
        <v>2229</v>
      </c>
      <c r="M2684" s="7" t="s">
        <v>316</v>
      </c>
      <c r="N2684" s="7" t="s">
        <v>415</v>
      </c>
      <c r="O2684" s="7">
        <v>90</v>
      </c>
      <c r="P2684" s="4">
        <f t="shared" si="124"/>
        <v>41688</v>
      </c>
      <c r="Q2684" s="4">
        <f t="shared" si="125"/>
        <v>41689</v>
      </c>
      <c r="R2684" s="7" t="str">
        <f t="shared" si="123"/>
        <v>id7862341689</v>
      </c>
      <c r="S2684" s="7">
        <f>VLOOKUP(R2684,box_office!$C:$F,2,FALSE)</f>
        <v>1.5748031496062994E-3</v>
      </c>
      <c r="T2684" s="7">
        <f>VLOOKUP(R2684,box_office!$C:$F,3,FALSE)</f>
        <v>2.36</v>
      </c>
      <c r="U2684" s="7">
        <f>VLOOKUP(R2684,box_office!$C:$F,4,FALSE)</f>
        <v>63</v>
      </c>
    </row>
    <row r="2685" spans="1:21" hidden="1" x14ac:dyDescent="0.3">
      <c r="A2685" s="3" t="s">
        <v>2271</v>
      </c>
      <c r="B2685" s="4" t="s">
        <v>266</v>
      </c>
      <c r="C2685" s="3" t="s">
        <v>2272</v>
      </c>
      <c r="D2685" s="3" t="s">
        <v>28</v>
      </c>
      <c r="F2685" s="3">
        <v>3.1</v>
      </c>
      <c r="G2685" s="3">
        <v>7</v>
      </c>
      <c r="H2685" s="3">
        <v>78</v>
      </c>
      <c r="I2685" s="3" t="s">
        <v>95</v>
      </c>
      <c r="J2685" s="3">
        <v>406</v>
      </c>
      <c r="K2685" s="4">
        <v>41662</v>
      </c>
      <c r="L2685" t="s">
        <v>2229</v>
      </c>
      <c r="M2685" t="s">
        <v>316</v>
      </c>
      <c r="N2685" t="s">
        <v>415</v>
      </c>
      <c r="O2685">
        <v>90</v>
      </c>
      <c r="P2685" s="4">
        <f t="shared" si="124"/>
        <v>41689</v>
      </c>
      <c r="Q2685" s="4">
        <f t="shared" si="125"/>
        <v>41690</v>
      </c>
      <c r="R2685" s="10" t="str">
        <f t="shared" si="123"/>
        <v>id7862341690</v>
      </c>
      <c r="S2685" s="9" t="e">
        <f>VLOOKUP(R2685,box_office!$C:$F,2,FALSE)</f>
        <v>#N/A</v>
      </c>
      <c r="T2685" s="9" t="e">
        <f>VLOOKUP(R2685,box_office!$C:$F,3,FALSE)</f>
        <v>#N/A</v>
      </c>
      <c r="U2685" s="9" t="e">
        <f>VLOOKUP(R2685,box_office!$C:$F,4,FALSE)</f>
        <v>#N/A</v>
      </c>
    </row>
    <row r="2686" spans="1:21" hidden="1" x14ac:dyDescent="0.3">
      <c r="A2686" s="3" t="s">
        <v>2271</v>
      </c>
      <c r="B2686" s="4" t="s">
        <v>268</v>
      </c>
      <c r="C2686" s="3" t="s">
        <v>2272</v>
      </c>
      <c r="D2686" s="3" t="s">
        <v>28</v>
      </c>
      <c r="F2686" s="3">
        <v>3.1</v>
      </c>
      <c r="G2686" s="3">
        <v>7</v>
      </c>
      <c r="H2686" s="3">
        <v>78</v>
      </c>
      <c r="I2686" s="3" t="s">
        <v>95</v>
      </c>
      <c r="J2686" s="3">
        <v>406</v>
      </c>
      <c r="K2686" s="4">
        <v>41662</v>
      </c>
      <c r="L2686" t="s">
        <v>2229</v>
      </c>
      <c r="M2686" t="s">
        <v>316</v>
      </c>
      <c r="N2686" t="s">
        <v>415</v>
      </c>
      <c r="O2686">
        <v>90</v>
      </c>
      <c r="P2686" s="4">
        <f t="shared" si="124"/>
        <v>41690</v>
      </c>
      <c r="Q2686" s="4">
        <f t="shared" si="125"/>
        <v>41691</v>
      </c>
      <c r="R2686" s="10" t="str">
        <f t="shared" si="123"/>
        <v>id7862341691</v>
      </c>
      <c r="S2686" s="9" t="e">
        <f>VLOOKUP(R2686,box_office!$C:$F,2,FALSE)</f>
        <v>#N/A</v>
      </c>
      <c r="T2686" s="9" t="e">
        <f>VLOOKUP(R2686,box_office!$C:$F,3,FALSE)</f>
        <v>#N/A</v>
      </c>
      <c r="U2686" s="9" t="e">
        <f>VLOOKUP(R2686,box_office!$C:$F,4,FALSE)</f>
        <v>#N/A</v>
      </c>
    </row>
    <row r="2687" spans="1:21" hidden="1" x14ac:dyDescent="0.3">
      <c r="A2687" s="3" t="s">
        <v>2271</v>
      </c>
      <c r="B2687" s="4" t="s">
        <v>270</v>
      </c>
      <c r="C2687" s="3" t="s">
        <v>2272</v>
      </c>
      <c r="D2687" s="3" t="s">
        <v>28</v>
      </c>
      <c r="F2687" s="3">
        <v>3.1</v>
      </c>
      <c r="G2687" s="3">
        <v>7</v>
      </c>
      <c r="H2687" s="3">
        <v>78</v>
      </c>
      <c r="I2687" s="3" t="s">
        <v>95</v>
      </c>
      <c r="J2687" s="3">
        <v>406</v>
      </c>
      <c r="K2687" s="4">
        <v>41662</v>
      </c>
      <c r="L2687" t="s">
        <v>2229</v>
      </c>
      <c r="M2687" t="s">
        <v>316</v>
      </c>
      <c r="N2687" t="s">
        <v>415</v>
      </c>
      <c r="O2687">
        <v>90</v>
      </c>
      <c r="P2687" s="4">
        <f t="shared" si="124"/>
        <v>41691</v>
      </c>
      <c r="Q2687" s="4">
        <f t="shared" si="125"/>
        <v>41692</v>
      </c>
      <c r="R2687" s="10" t="str">
        <f t="shared" si="123"/>
        <v>id7862341692</v>
      </c>
      <c r="S2687" s="9" t="e">
        <f>VLOOKUP(R2687,box_office!$C:$F,2,FALSE)</f>
        <v>#N/A</v>
      </c>
      <c r="T2687" s="9" t="e">
        <f>VLOOKUP(R2687,box_office!$C:$F,3,FALSE)</f>
        <v>#N/A</v>
      </c>
      <c r="U2687" s="9" t="e">
        <f>VLOOKUP(R2687,box_office!$C:$F,4,FALSE)</f>
        <v>#N/A</v>
      </c>
    </row>
    <row r="2688" spans="1:21" hidden="1" x14ac:dyDescent="0.3">
      <c r="A2688" s="3" t="s">
        <v>2271</v>
      </c>
      <c r="B2688" s="4" t="s">
        <v>272</v>
      </c>
      <c r="C2688" s="3" t="s">
        <v>2272</v>
      </c>
      <c r="D2688" s="3" t="s">
        <v>28</v>
      </c>
      <c r="F2688" s="3">
        <v>3.1</v>
      </c>
      <c r="G2688" s="3">
        <v>7</v>
      </c>
      <c r="H2688" s="3">
        <v>78</v>
      </c>
      <c r="I2688" s="3" t="s">
        <v>95</v>
      </c>
      <c r="J2688" s="3">
        <v>406</v>
      </c>
      <c r="K2688" s="4">
        <v>41662</v>
      </c>
      <c r="L2688" t="s">
        <v>2229</v>
      </c>
      <c r="M2688" t="s">
        <v>316</v>
      </c>
      <c r="N2688" t="s">
        <v>415</v>
      </c>
      <c r="O2688">
        <v>90</v>
      </c>
      <c r="P2688" s="4">
        <f t="shared" si="124"/>
        <v>41692</v>
      </c>
      <c r="Q2688" s="4">
        <f t="shared" si="125"/>
        <v>41693</v>
      </c>
      <c r="R2688" s="10" t="str">
        <f t="shared" si="123"/>
        <v>id7862341693</v>
      </c>
      <c r="S2688" s="9" t="e">
        <f>VLOOKUP(R2688,box_office!$C:$F,2,FALSE)</f>
        <v>#N/A</v>
      </c>
      <c r="T2688" s="9" t="e">
        <f>VLOOKUP(R2688,box_office!$C:$F,3,FALSE)</f>
        <v>#N/A</v>
      </c>
      <c r="U2688" s="9" t="e">
        <f>VLOOKUP(R2688,box_office!$C:$F,4,FALSE)</f>
        <v>#N/A</v>
      </c>
    </row>
    <row r="2689" spans="1:21" hidden="1" x14ac:dyDescent="0.3">
      <c r="A2689" s="3" t="s">
        <v>2271</v>
      </c>
      <c r="B2689" s="4" t="s">
        <v>274</v>
      </c>
      <c r="C2689" s="3" t="s">
        <v>2272</v>
      </c>
      <c r="D2689" s="3" t="s">
        <v>28</v>
      </c>
      <c r="F2689" s="3">
        <v>3.1</v>
      </c>
      <c r="G2689" s="3">
        <v>7</v>
      </c>
      <c r="H2689" s="3">
        <v>78</v>
      </c>
      <c r="I2689" s="3" t="s">
        <v>95</v>
      </c>
      <c r="J2689" s="3">
        <v>406</v>
      </c>
      <c r="K2689" s="4">
        <v>41662</v>
      </c>
      <c r="L2689" t="s">
        <v>2229</v>
      </c>
      <c r="M2689" t="s">
        <v>316</v>
      </c>
      <c r="N2689" t="s">
        <v>415</v>
      </c>
      <c r="O2689">
        <v>90</v>
      </c>
      <c r="P2689" s="4">
        <f t="shared" si="124"/>
        <v>41693</v>
      </c>
      <c r="Q2689" s="4">
        <f t="shared" si="125"/>
        <v>41694</v>
      </c>
      <c r="R2689" s="10" t="str">
        <f t="shared" si="123"/>
        <v>id7862341694</v>
      </c>
      <c r="S2689" s="9" t="e">
        <f>VLOOKUP(R2689,box_office!$C:$F,2,FALSE)</f>
        <v>#N/A</v>
      </c>
      <c r="T2689" s="9" t="e">
        <f>VLOOKUP(R2689,box_office!$C:$F,3,FALSE)</f>
        <v>#N/A</v>
      </c>
      <c r="U2689" s="9" t="e">
        <f>VLOOKUP(R2689,box_office!$C:$F,4,FALSE)</f>
        <v>#N/A</v>
      </c>
    </row>
    <row r="2690" spans="1:21" hidden="1" x14ac:dyDescent="0.3">
      <c r="A2690" s="3" t="s">
        <v>2300</v>
      </c>
      <c r="B2690" s="4" t="s">
        <v>511</v>
      </c>
      <c r="C2690" s="3" t="s">
        <v>2301</v>
      </c>
      <c r="D2690" s="3" t="s">
        <v>28</v>
      </c>
      <c r="E2690" s="3" t="s">
        <v>2302</v>
      </c>
      <c r="F2690" s="3">
        <v>6.1</v>
      </c>
      <c r="G2690" s="3">
        <v>2</v>
      </c>
      <c r="H2690" s="3">
        <v>135</v>
      </c>
      <c r="I2690" s="3" t="s">
        <v>95</v>
      </c>
      <c r="J2690" s="3">
        <v>376</v>
      </c>
      <c r="K2690" s="4">
        <v>41867</v>
      </c>
      <c r="L2690" t="s">
        <v>31</v>
      </c>
      <c r="M2690" t="s">
        <v>132</v>
      </c>
      <c r="N2690" t="s">
        <v>327</v>
      </c>
      <c r="O2690">
        <v>93</v>
      </c>
      <c r="P2690" s="4">
        <f t="shared" si="124"/>
        <v>41861</v>
      </c>
      <c r="Q2690" s="4">
        <f t="shared" si="125"/>
        <v>41862</v>
      </c>
      <c r="R2690" s="10" t="str">
        <f t="shared" ref="R2690:R2753" si="126">_xlfn.CONCAT(A2690,P2690+1)</f>
        <v>id7885741862</v>
      </c>
      <c r="S2690" s="9" t="e">
        <f>VLOOKUP(R2690,box_office!$C:$F,2,FALSE)</f>
        <v>#N/A</v>
      </c>
      <c r="T2690" s="9" t="e">
        <f>VLOOKUP(R2690,box_office!$C:$F,3,FALSE)</f>
        <v>#N/A</v>
      </c>
      <c r="U2690" s="9" t="e">
        <f>VLOOKUP(R2690,box_office!$C:$F,4,FALSE)</f>
        <v>#N/A</v>
      </c>
    </row>
    <row r="2691" spans="1:21" hidden="1" x14ac:dyDescent="0.3">
      <c r="A2691" s="3" t="s">
        <v>2300</v>
      </c>
      <c r="B2691" s="4" t="s">
        <v>513</v>
      </c>
      <c r="C2691" s="3" t="s">
        <v>2301</v>
      </c>
      <c r="D2691" s="3" t="s">
        <v>28</v>
      </c>
      <c r="E2691" s="3" t="s">
        <v>2302</v>
      </c>
      <c r="F2691" s="3">
        <v>6</v>
      </c>
      <c r="G2691" s="3">
        <v>2</v>
      </c>
      <c r="H2691" s="3">
        <v>135</v>
      </c>
      <c r="I2691" s="3" t="s">
        <v>95</v>
      </c>
      <c r="J2691" s="3">
        <v>378</v>
      </c>
      <c r="K2691" s="4">
        <v>41867</v>
      </c>
      <c r="L2691" t="s">
        <v>31</v>
      </c>
      <c r="M2691" t="s">
        <v>132</v>
      </c>
      <c r="N2691" t="s">
        <v>327</v>
      </c>
      <c r="O2691">
        <v>93</v>
      </c>
      <c r="P2691" s="4">
        <f t="shared" ref="P2691:P2754" si="127">DATEVALUE(B2691)</f>
        <v>41862</v>
      </c>
      <c r="Q2691" s="4">
        <f t="shared" ref="Q2691:Q2754" si="128">P2691+1</f>
        <v>41863</v>
      </c>
      <c r="R2691" s="10" t="str">
        <f t="shared" si="126"/>
        <v>id7885741863</v>
      </c>
      <c r="S2691" s="9" t="e">
        <f>VLOOKUP(R2691,box_office!$C:$F,2,FALSE)</f>
        <v>#N/A</v>
      </c>
      <c r="T2691" s="9" t="e">
        <f>VLOOKUP(R2691,box_office!$C:$F,3,FALSE)</f>
        <v>#N/A</v>
      </c>
      <c r="U2691" s="9" t="e">
        <f>VLOOKUP(R2691,box_office!$C:$F,4,FALSE)</f>
        <v>#N/A</v>
      </c>
    </row>
    <row r="2692" spans="1:21" hidden="1" x14ac:dyDescent="0.3">
      <c r="A2692" s="3" t="s">
        <v>2300</v>
      </c>
      <c r="B2692" s="4" t="s">
        <v>515</v>
      </c>
      <c r="C2692" s="3" t="s">
        <v>2301</v>
      </c>
      <c r="D2692" s="3" t="s">
        <v>28</v>
      </c>
      <c r="E2692" s="3" t="s">
        <v>2302</v>
      </c>
      <c r="F2692" s="3">
        <v>6</v>
      </c>
      <c r="G2692" s="3">
        <v>3</v>
      </c>
      <c r="H2692" s="3">
        <v>140</v>
      </c>
      <c r="I2692" s="3" t="s">
        <v>95</v>
      </c>
      <c r="J2692" s="3">
        <v>379</v>
      </c>
      <c r="K2692" s="4">
        <v>41867</v>
      </c>
      <c r="L2692" t="s">
        <v>31</v>
      </c>
      <c r="M2692" t="s">
        <v>132</v>
      </c>
      <c r="N2692" t="s">
        <v>327</v>
      </c>
      <c r="O2692">
        <v>93</v>
      </c>
      <c r="P2692" s="4">
        <f t="shared" si="127"/>
        <v>41863</v>
      </c>
      <c r="Q2692" s="4">
        <f t="shared" si="128"/>
        <v>41864</v>
      </c>
      <c r="R2692" s="10" t="str">
        <f t="shared" si="126"/>
        <v>id7885741864</v>
      </c>
      <c r="S2692" s="9" t="e">
        <f>VLOOKUP(R2692,box_office!$C:$F,2,FALSE)</f>
        <v>#N/A</v>
      </c>
      <c r="T2692" s="9" t="e">
        <f>VLOOKUP(R2692,box_office!$C:$F,3,FALSE)</f>
        <v>#N/A</v>
      </c>
      <c r="U2692" s="9" t="e">
        <f>VLOOKUP(R2692,box_office!$C:$F,4,FALSE)</f>
        <v>#N/A</v>
      </c>
    </row>
    <row r="2693" spans="1:21" hidden="1" x14ac:dyDescent="0.3">
      <c r="A2693" s="3" t="s">
        <v>2300</v>
      </c>
      <c r="B2693" s="4" t="s">
        <v>517</v>
      </c>
      <c r="C2693" s="3" t="s">
        <v>2301</v>
      </c>
      <c r="D2693" s="3" t="s">
        <v>28</v>
      </c>
      <c r="E2693" s="3" t="s">
        <v>2302</v>
      </c>
      <c r="F2693" s="3">
        <v>6</v>
      </c>
      <c r="G2693" s="3">
        <v>3</v>
      </c>
      <c r="H2693" s="3">
        <v>143</v>
      </c>
      <c r="I2693" s="3" t="s">
        <v>95</v>
      </c>
      <c r="J2693" s="3">
        <v>383</v>
      </c>
      <c r="K2693" s="4">
        <v>41867</v>
      </c>
      <c r="L2693" t="s">
        <v>31</v>
      </c>
      <c r="M2693" t="s">
        <v>132</v>
      </c>
      <c r="N2693" t="s">
        <v>327</v>
      </c>
      <c r="O2693">
        <v>93</v>
      </c>
      <c r="P2693" s="4">
        <f t="shared" si="127"/>
        <v>41864</v>
      </c>
      <c r="Q2693" s="4">
        <f t="shared" si="128"/>
        <v>41865</v>
      </c>
      <c r="R2693" s="10" t="str">
        <f t="shared" si="126"/>
        <v>id7885741865</v>
      </c>
      <c r="S2693" s="9" t="e">
        <f>VLOOKUP(R2693,box_office!$C:$F,2,FALSE)</f>
        <v>#N/A</v>
      </c>
      <c r="T2693" s="9" t="e">
        <f>VLOOKUP(R2693,box_office!$C:$F,3,FALSE)</f>
        <v>#N/A</v>
      </c>
      <c r="U2693" s="9" t="e">
        <f>VLOOKUP(R2693,box_office!$C:$F,4,FALSE)</f>
        <v>#N/A</v>
      </c>
    </row>
    <row r="2694" spans="1:21" x14ac:dyDescent="0.3">
      <c r="A2694" s="3" t="s">
        <v>2300</v>
      </c>
      <c r="B2694" s="4" t="s">
        <v>519</v>
      </c>
      <c r="C2694" s="3" t="s">
        <v>2301</v>
      </c>
      <c r="D2694" s="3" t="s">
        <v>28</v>
      </c>
      <c r="E2694" s="3" t="s">
        <v>2302</v>
      </c>
      <c r="F2694" s="3">
        <v>6</v>
      </c>
      <c r="G2694" s="3">
        <v>3</v>
      </c>
      <c r="H2694" s="3">
        <v>149</v>
      </c>
      <c r="I2694" s="6" t="s">
        <v>95</v>
      </c>
      <c r="J2694" s="6">
        <v>384</v>
      </c>
      <c r="K2694" s="4">
        <v>41867</v>
      </c>
      <c r="L2694" s="7" t="s">
        <v>31</v>
      </c>
      <c r="M2694" s="7" t="s">
        <v>132</v>
      </c>
      <c r="N2694" s="7" t="s">
        <v>327</v>
      </c>
      <c r="O2694" s="7">
        <v>93</v>
      </c>
      <c r="P2694" s="4">
        <f t="shared" si="127"/>
        <v>41865</v>
      </c>
      <c r="Q2694" s="4">
        <f t="shared" si="128"/>
        <v>41866</v>
      </c>
      <c r="R2694" s="7" t="str">
        <f t="shared" si="126"/>
        <v>id7885741866</v>
      </c>
      <c r="S2694" s="7">
        <f>VLOOKUP(R2694,box_office!$C:$F,2,FALSE)</f>
        <v>0.41574803149606299</v>
      </c>
      <c r="T2694" s="7">
        <f>VLOOKUP(R2694,box_office!$C:$F,3,FALSE)</f>
        <v>4.99</v>
      </c>
      <c r="U2694" s="7">
        <f>VLOOKUP(R2694,box_office!$C:$F,4,FALSE)</f>
        <v>438</v>
      </c>
    </row>
    <row r="2695" spans="1:21" x14ac:dyDescent="0.3">
      <c r="A2695" s="3" t="s">
        <v>2300</v>
      </c>
      <c r="B2695" s="4" t="s">
        <v>521</v>
      </c>
      <c r="C2695" s="3" t="s">
        <v>2301</v>
      </c>
      <c r="D2695" s="3" t="s">
        <v>28</v>
      </c>
      <c r="E2695" s="3" t="s">
        <v>2302</v>
      </c>
      <c r="F2695" s="3">
        <v>6</v>
      </c>
      <c r="G2695" s="3">
        <v>3</v>
      </c>
      <c r="H2695" s="3">
        <v>149</v>
      </c>
      <c r="I2695" s="6" t="s">
        <v>95</v>
      </c>
      <c r="J2695" s="6">
        <v>394</v>
      </c>
      <c r="K2695" s="4">
        <v>41867</v>
      </c>
      <c r="L2695" s="7" t="s">
        <v>31</v>
      </c>
      <c r="M2695" s="7" t="s">
        <v>132</v>
      </c>
      <c r="N2695" s="7" t="s">
        <v>327</v>
      </c>
      <c r="O2695" s="7">
        <v>93</v>
      </c>
      <c r="P2695" s="4">
        <f t="shared" si="127"/>
        <v>41866</v>
      </c>
      <c r="Q2695" s="4">
        <f t="shared" si="128"/>
        <v>41867</v>
      </c>
      <c r="R2695" s="7" t="str">
        <f t="shared" si="126"/>
        <v>id7885741867</v>
      </c>
      <c r="S2695" s="7">
        <f>VLOOKUP(R2695,box_office!$C:$F,2,FALSE)</f>
        <v>27.159055118110235</v>
      </c>
      <c r="T2695" s="7">
        <f>VLOOKUP(R2695,box_office!$C:$F,3,FALSE)</f>
        <v>5.0999999999999996</v>
      </c>
      <c r="U2695" s="7">
        <f>VLOOKUP(R2695,box_office!$C:$F,4,FALSE)</f>
        <v>20000</v>
      </c>
    </row>
    <row r="2696" spans="1:21" x14ac:dyDescent="0.3">
      <c r="A2696" s="3" t="s">
        <v>2300</v>
      </c>
      <c r="B2696" s="4" t="s">
        <v>523</v>
      </c>
      <c r="C2696" s="3" t="s">
        <v>2301</v>
      </c>
      <c r="D2696" s="3" t="s">
        <v>28</v>
      </c>
      <c r="E2696" s="3" t="s">
        <v>2302</v>
      </c>
      <c r="F2696" s="3">
        <v>5.6</v>
      </c>
      <c r="G2696" s="3">
        <v>3</v>
      </c>
      <c r="H2696" s="3">
        <v>150</v>
      </c>
      <c r="I2696" s="6" t="s">
        <v>95</v>
      </c>
      <c r="J2696" s="6">
        <v>735</v>
      </c>
      <c r="K2696" s="4">
        <v>41867</v>
      </c>
      <c r="L2696" s="7" t="s">
        <v>31</v>
      </c>
      <c r="M2696" s="7" t="s">
        <v>132</v>
      </c>
      <c r="N2696" s="7" t="s">
        <v>327</v>
      </c>
      <c r="O2696" s="7">
        <v>93</v>
      </c>
      <c r="P2696" s="4">
        <f t="shared" si="127"/>
        <v>41867</v>
      </c>
      <c r="Q2696" s="4">
        <f t="shared" si="128"/>
        <v>41868</v>
      </c>
      <c r="R2696" s="7" t="str">
        <f t="shared" si="126"/>
        <v>id7885741868</v>
      </c>
      <c r="S2696" s="7">
        <f>VLOOKUP(R2696,box_office!$C:$F,2,FALSE)</f>
        <v>26.592125984251968</v>
      </c>
      <c r="T2696" s="7">
        <f>VLOOKUP(R2696,box_office!$C:$F,3,FALSE)</f>
        <v>4.9400000000000004</v>
      </c>
      <c r="U2696" s="7">
        <f>VLOOKUP(R2696,box_office!$C:$F,4,FALSE)</f>
        <v>22000</v>
      </c>
    </row>
    <row r="2697" spans="1:21" x14ac:dyDescent="0.3">
      <c r="A2697" s="3" t="s">
        <v>2300</v>
      </c>
      <c r="B2697" s="4" t="s">
        <v>525</v>
      </c>
      <c r="C2697" s="3" t="s">
        <v>2301</v>
      </c>
      <c r="D2697" s="3" t="s">
        <v>28</v>
      </c>
      <c r="E2697" s="3" t="s">
        <v>2302</v>
      </c>
      <c r="F2697" s="3">
        <v>5.6</v>
      </c>
      <c r="G2697" s="3">
        <v>3</v>
      </c>
      <c r="H2697" s="3">
        <v>150</v>
      </c>
      <c r="I2697" s="6" t="s">
        <v>95</v>
      </c>
      <c r="J2697" s="6">
        <v>1056</v>
      </c>
      <c r="K2697" s="4">
        <v>41867</v>
      </c>
      <c r="L2697" s="7" t="s">
        <v>31</v>
      </c>
      <c r="M2697" s="7" t="s">
        <v>132</v>
      </c>
      <c r="N2697" s="7" t="s">
        <v>327</v>
      </c>
      <c r="O2697" s="7">
        <v>93</v>
      </c>
      <c r="P2697" s="4">
        <f t="shared" si="127"/>
        <v>41868</v>
      </c>
      <c r="Q2697" s="4">
        <f t="shared" si="128"/>
        <v>41869</v>
      </c>
      <c r="R2697" s="7" t="str">
        <f t="shared" si="126"/>
        <v>id7885741869</v>
      </c>
      <c r="S2697" s="7">
        <f>VLOOKUP(R2697,box_office!$C:$F,2,FALSE)</f>
        <v>15.45984251968504</v>
      </c>
      <c r="T2697" s="7">
        <f>VLOOKUP(R2697,box_office!$C:$F,3,FALSE)</f>
        <v>4.7699999999999996</v>
      </c>
      <c r="U2697" s="7">
        <f>VLOOKUP(R2697,box_office!$C:$F,4,FALSE)</f>
        <v>23000</v>
      </c>
    </row>
    <row r="2698" spans="1:21" x14ac:dyDescent="0.3">
      <c r="A2698" s="3" t="s">
        <v>2300</v>
      </c>
      <c r="B2698" s="4" t="s">
        <v>527</v>
      </c>
      <c r="C2698" s="3" t="s">
        <v>2301</v>
      </c>
      <c r="D2698" s="3" t="s">
        <v>28</v>
      </c>
      <c r="E2698" s="3" t="s">
        <v>2302</v>
      </c>
      <c r="F2698" s="3">
        <v>5.7</v>
      </c>
      <c r="G2698" s="3">
        <v>3</v>
      </c>
      <c r="H2698" s="3">
        <v>154</v>
      </c>
      <c r="I2698" s="6" t="s">
        <v>95</v>
      </c>
      <c r="J2698" s="6">
        <v>1304</v>
      </c>
      <c r="K2698" s="4">
        <v>41867</v>
      </c>
      <c r="L2698" s="7" t="s">
        <v>31</v>
      </c>
      <c r="M2698" s="7" t="s">
        <v>132</v>
      </c>
      <c r="N2698" s="7" t="s">
        <v>327</v>
      </c>
      <c r="O2698" s="7">
        <v>93</v>
      </c>
      <c r="P2698" s="4">
        <f t="shared" si="127"/>
        <v>41869</v>
      </c>
      <c r="Q2698" s="4">
        <f t="shared" si="128"/>
        <v>41870</v>
      </c>
      <c r="R2698" s="7" t="str">
        <f t="shared" si="126"/>
        <v>id7885741870</v>
      </c>
      <c r="S2698" s="7">
        <f>VLOOKUP(R2698,box_office!$C:$F,2,FALSE)</f>
        <v>15.200000000000003</v>
      </c>
      <c r="T2698" s="7">
        <f>VLOOKUP(R2698,box_office!$C:$F,3,FALSE)</f>
        <v>4.5999999999999996</v>
      </c>
      <c r="U2698" s="7">
        <f>VLOOKUP(R2698,box_office!$C:$F,4,FALSE)</f>
        <v>23000</v>
      </c>
    </row>
    <row r="2699" spans="1:21" x14ac:dyDescent="0.3">
      <c r="A2699" s="3" t="s">
        <v>2300</v>
      </c>
      <c r="B2699" s="4" t="s">
        <v>529</v>
      </c>
      <c r="C2699" s="3" t="s">
        <v>2301</v>
      </c>
      <c r="D2699" s="3" t="s">
        <v>28</v>
      </c>
      <c r="E2699" s="3" t="s">
        <v>2302</v>
      </c>
      <c r="F2699" s="3">
        <v>5.7</v>
      </c>
      <c r="G2699" s="3">
        <v>4</v>
      </c>
      <c r="H2699" s="3">
        <v>154</v>
      </c>
      <c r="I2699" s="6" t="s">
        <v>95</v>
      </c>
      <c r="J2699" s="6">
        <v>1493</v>
      </c>
      <c r="K2699" s="4">
        <v>41867</v>
      </c>
      <c r="L2699" s="7" t="s">
        <v>31</v>
      </c>
      <c r="M2699" s="7" t="s">
        <v>132</v>
      </c>
      <c r="N2699" s="7" t="s">
        <v>327</v>
      </c>
      <c r="O2699" s="7">
        <v>93</v>
      </c>
      <c r="P2699" s="4">
        <f t="shared" si="127"/>
        <v>41870</v>
      </c>
      <c r="Q2699" s="4">
        <f t="shared" si="128"/>
        <v>41871</v>
      </c>
      <c r="R2699" s="7" t="str">
        <f t="shared" si="126"/>
        <v>id7885741871</v>
      </c>
      <c r="S2699" s="7">
        <f>VLOOKUP(R2699,box_office!$C:$F,2,FALSE)</f>
        <v>14.155905511811024</v>
      </c>
      <c r="T2699" s="7">
        <f>VLOOKUP(R2699,box_office!$C:$F,3,FALSE)</f>
        <v>4.66</v>
      </c>
      <c r="U2699" s="7">
        <f>VLOOKUP(R2699,box_office!$C:$F,4,FALSE)</f>
        <v>23000</v>
      </c>
    </row>
    <row r="2700" spans="1:21" x14ac:dyDescent="0.3">
      <c r="A2700" s="3" t="s">
        <v>2300</v>
      </c>
      <c r="B2700" s="4" t="s">
        <v>412</v>
      </c>
      <c r="C2700" s="3" t="s">
        <v>2301</v>
      </c>
      <c r="D2700" s="3" t="s">
        <v>28</v>
      </c>
      <c r="E2700" s="3" t="s">
        <v>2302</v>
      </c>
      <c r="F2700" s="3">
        <v>5.7</v>
      </c>
      <c r="G2700" s="3">
        <v>4</v>
      </c>
      <c r="H2700" s="3">
        <v>158</v>
      </c>
      <c r="I2700" s="6" t="s">
        <v>95</v>
      </c>
      <c r="J2700" s="6">
        <v>1652</v>
      </c>
      <c r="K2700" s="4">
        <v>41867</v>
      </c>
      <c r="L2700" s="7" t="s">
        <v>31</v>
      </c>
      <c r="M2700" s="7" t="s">
        <v>132</v>
      </c>
      <c r="N2700" s="7" t="s">
        <v>327</v>
      </c>
      <c r="O2700" s="7">
        <v>93</v>
      </c>
      <c r="P2700" s="4">
        <f t="shared" si="127"/>
        <v>41871</v>
      </c>
      <c r="Q2700" s="4">
        <f t="shared" si="128"/>
        <v>41872</v>
      </c>
      <c r="R2700" s="7" t="str">
        <f t="shared" si="126"/>
        <v>id7885741872</v>
      </c>
      <c r="S2700" s="7">
        <f>VLOOKUP(R2700,box_office!$C:$F,2,FALSE)</f>
        <v>9.1669291338582681</v>
      </c>
      <c r="T2700" s="7">
        <f>VLOOKUP(R2700,box_office!$C:$F,3,FALSE)</f>
        <v>4.8499999999999996</v>
      </c>
      <c r="U2700" s="7">
        <f>VLOOKUP(R2700,box_office!$C:$F,4,FALSE)</f>
        <v>17000</v>
      </c>
    </row>
    <row r="2701" spans="1:21" x14ac:dyDescent="0.3">
      <c r="A2701" s="3" t="s">
        <v>2300</v>
      </c>
      <c r="B2701" s="4" t="s">
        <v>345</v>
      </c>
      <c r="C2701" s="3" t="s">
        <v>2301</v>
      </c>
      <c r="D2701" s="3" t="s">
        <v>28</v>
      </c>
      <c r="E2701" s="3" t="s">
        <v>2302</v>
      </c>
      <c r="F2701" s="3">
        <v>5.7</v>
      </c>
      <c r="G2701" s="3">
        <v>4</v>
      </c>
      <c r="H2701" s="3">
        <v>159</v>
      </c>
      <c r="I2701" s="6" t="s">
        <v>95</v>
      </c>
      <c r="J2701" s="6">
        <v>1809</v>
      </c>
      <c r="K2701" s="4">
        <v>41867</v>
      </c>
      <c r="L2701" s="7" t="s">
        <v>31</v>
      </c>
      <c r="M2701" s="7" t="s">
        <v>132</v>
      </c>
      <c r="N2701" s="7" t="s">
        <v>327</v>
      </c>
      <c r="O2701" s="7">
        <v>93</v>
      </c>
      <c r="P2701" s="4">
        <f t="shared" si="127"/>
        <v>41872</v>
      </c>
      <c r="Q2701" s="4">
        <f t="shared" si="128"/>
        <v>41873</v>
      </c>
      <c r="R2701" s="7" t="str">
        <f t="shared" si="126"/>
        <v>id7885741873</v>
      </c>
      <c r="S2701" s="7">
        <f>VLOOKUP(R2701,box_office!$C:$F,2,FALSE)</f>
        <v>5.8377952755905511</v>
      </c>
      <c r="T2701" s="7">
        <f>VLOOKUP(R2701,box_office!$C:$F,3,FALSE)</f>
        <v>5.0999999999999996</v>
      </c>
      <c r="U2701" s="7">
        <f>VLOOKUP(R2701,box_office!$C:$F,4,FALSE)</f>
        <v>10000</v>
      </c>
    </row>
    <row r="2702" spans="1:21" x14ac:dyDescent="0.3">
      <c r="A2702" s="3" t="s">
        <v>2300</v>
      </c>
      <c r="B2702" s="4" t="s">
        <v>348</v>
      </c>
      <c r="C2702" s="3" t="s">
        <v>2301</v>
      </c>
      <c r="D2702" s="3" t="s">
        <v>28</v>
      </c>
      <c r="E2702" s="3" t="s">
        <v>2302</v>
      </c>
      <c r="F2702" s="3">
        <v>5.6</v>
      </c>
      <c r="G2702" s="3">
        <v>4</v>
      </c>
      <c r="H2702" s="3">
        <v>161</v>
      </c>
      <c r="I2702" s="6" t="s">
        <v>95</v>
      </c>
      <c r="J2702" s="6">
        <v>2104</v>
      </c>
      <c r="K2702" s="4">
        <v>41867</v>
      </c>
      <c r="L2702" s="7" t="s">
        <v>31</v>
      </c>
      <c r="M2702" s="7" t="s">
        <v>132</v>
      </c>
      <c r="N2702" s="7" t="s">
        <v>327</v>
      </c>
      <c r="O2702" s="7">
        <v>93</v>
      </c>
      <c r="P2702" s="4">
        <f t="shared" si="127"/>
        <v>41873</v>
      </c>
      <c r="Q2702" s="4">
        <f t="shared" si="128"/>
        <v>41874</v>
      </c>
      <c r="R2702" s="7" t="str">
        <f t="shared" si="126"/>
        <v>id7885741874</v>
      </c>
      <c r="S2702" s="7">
        <f>VLOOKUP(R2702,box_office!$C:$F,2,FALSE)</f>
        <v>7.7149606299212596</v>
      </c>
      <c r="T2702" s="7">
        <f>VLOOKUP(R2702,box_office!$C:$F,3,FALSE)</f>
        <v>5.17</v>
      </c>
      <c r="U2702" s="7">
        <f>VLOOKUP(R2702,box_office!$C:$F,4,FALSE)</f>
        <v>9930</v>
      </c>
    </row>
    <row r="2703" spans="1:21" x14ac:dyDescent="0.3">
      <c r="A2703" s="3" t="s">
        <v>2300</v>
      </c>
      <c r="B2703" s="4" t="s">
        <v>350</v>
      </c>
      <c r="C2703" s="3" t="s">
        <v>2301</v>
      </c>
      <c r="D2703" s="3" t="s">
        <v>28</v>
      </c>
      <c r="E2703" s="3" t="s">
        <v>2302</v>
      </c>
      <c r="F2703" s="3">
        <v>5.5</v>
      </c>
      <c r="G2703" s="3">
        <v>4</v>
      </c>
      <c r="H2703" s="3">
        <v>162</v>
      </c>
      <c r="I2703" s="6" t="s">
        <v>95</v>
      </c>
      <c r="J2703" s="6">
        <v>2511</v>
      </c>
      <c r="K2703" s="4">
        <v>41867</v>
      </c>
      <c r="L2703" s="7" t="s">
        <v>31</v>
      </c>
      <c r="M2703" s="7" t="s">
        <v>132</v>
      </c>
      <c r="N2703" s="7" t="s">
        <v>327</v>
      </c>
      <c r="O2703" s="7">
        <v>93</v>
      </c>
      <c r="P2703" s="4">
        <f t="shared" si="127"/>
        <v>41874</v>
      </c>
      <c r="Q2703" s="4">
        <f t="shared" si="128"/>
        <v>41875</v>
      </c>
      <c r="R2703" s="7" t="str">
        <f t="shared" si="126"/>
        <v>id7885741875</v>
      </c>
      <c r="S2703" s="7">
        <f>VLOOKUP(R2703,box_office!$C:$F,2,FALSE)</f>
        <v>7.3244094488188987</v>
      </c>
      <c r="T2703" s="7">
        <f>VLOOKUP(R2703,box_office!$C:$F,3,FALSE)</f>
        <v>5.07</v>
      </c>
      <c r="U2703" s="7">
        <f>VLOOKUP(R2703,box_office!$C:$F,4,FALSE)</f>
        <v>9626</v>
      </c>
    </row>
    <row r="2704" spans="1:21" x14ac:dyDescent="0.3">
      <c r="A2704" s="3" t="s">
        <v>2300</v>
      </c>
      <c r="B2704" s="4" t="s">
        <v>352</v>
      </c>
      <c r="C2704" s="3" t="s">
        <v>2301</v>
      </c>
      <c r="D2704" s="3" t="s">
        <v>28</v>
      </c>
      <c r="E2704" s="3" t="s">
        <v>2302</v>
      </c>
      <c r="F2704" s="3">
        <v>5.5</v>
      </c>
      <c r="G2704" s="3">
        <v>4</v>
      </c>
      <c r="H2704" s="3">
        <v>166</v>
      </c>
      <c r="I2704" s="6" t="s">
        <v>95</v>
      </c>
      <c r="J2704" s="6">
        <v>2929</v>
      </c>
      <c r="K2704" s="4">
        <v>41867</v>
      </c>
      <c r="L2704" s="7" t="s">
        <v>31</v>
      </c>
      <c r="M2704" s="7" t="s">
        <v>132</v>
      </c>
      <c r="N2704" s="7" t="s">
        <v>327</v>
      </c>
      <c r="O2704" s="7">
        <v>93</v>
      </c>
      <c r="P2704" s="4">
        <f t="shared" si="127"/>
        <v>41875</v>
      </c>
      <c r="Q2704" s="4">
        <f t="shared" si="128"/>
        <v>41876</v>
      </c>
      <c r="R2704" s="7" t="str">
        <f t="shared" si="126"/>
        <v>id7885741876</v>
      </c>
      <c r="S2704" s="7">
        <f>VLOOKUP(R2704,box_office!$C:$F,2,FALSE)</f>
        <v>4.1889763779527565</v>
      </c>
      <c r="T2704" s="7">
        <f>VLOOKUP(R2704,box_office!$C:$F,3,FALSE)</f>
        <v>4.87</v>
      </c>
      <c r="U2704" s="7">
        <f>VLOOKUP(R2704,box_office!$C:$F,4,FALSE)</f>
        <v>9541</v>
      </c>
    </row>
    <row r="2705" spans="1:21" x14ac:dyDescent="0.3">
      <c r="A2705" s="3" t="s">
        <v>2300</v>
      </c>
      <c r="B2705" s="4" t="s">
        <v>354</v>
      </c>
      <c r="C2705" s="3" t="s">
        <v>2301</v>
      </c>
      <c r="D2705" s="3" t="s">
        <v>28</v>
      </c>
      <c r="E2705" s="3" t="s">
        <v>2302</v>
      </c>
      <c r="F2705" s="3">
        <v>5.5</v>
      </c>
      <c r="G2705" s="3">
        <v>4</v>
      </c>
      <c r="H2705" s="3">
        <v>171</v>
      </c>
      <c r="I2705" s="6" t="s">
        <v>95</v>
      </c>
      <c r="J2705" s="6">
        <v>3215</v>
      </c>
      <c r="K2705" s="4">
        <v>41867</v>
      </c>
      <c r="L2705" s="7" t="s">
        <v>31</v>
      </c>
      <c r="M2705" s="7" t="s">
        <v>132</v>
      </c>
      <c r="N2705" s="7" t="s">
        <v>327</v>
      </c>
      <c r="O2705" s="7">
        <v>93</v>
      </c>
      <c r="P2705" s="4">
        <f t="shared" si="127"/>
        <v>41876</v>
      </c>
      <c r="Q2705" s="4">
        <f t="shared" si="128"/>
        <v>41877</v>
      </c>
      <c r="R2705" s="7" t="str">
        <f t="shared" si="126"/>
        <v>id7885741877</v>
      </c>
      <c r="S2705" s="7">
        <f>VLOOKUP(R2705,box_office!$C:$F,2,FALSE)</f>
        <v>4.2976377952755911</v>
      </c>
      <c r="T2705" s="7">
        <f>VLOOKUP(R2705,box_office!$C:$F,3,FALSE)</f>
        <v>5.07</v>
      </c>
      <c r="U2705" s="7">
        <f>VLOOKUP(R2705,box_office!$C:$F,4,FALSE)</f>
        <v>9396</v>
      </c>
    </row>
    <row r="2706" spans="1:21" x14ac:dyDescent="0.3">
      <c r="A2706" s="3" t="s">
        <v>2300</v>
      </c>
      <c r="B2706" s="4" t="s">
        <v>356</v>
      </c>
      <c r="C2706" s="3" t="s">
        <v>2301</v>
      </c>
      <c r="D2706" s="3" t="s">
        <v>28</v>
      </c>
      <c r="E2706" s="3" t="s">
        <v>2302</v>
      </c>
      <c r="F2706" s="3">
        <v>5.5</v>
      </c>
      <c r="G2706" s="3">
        <v>4</v>
      </c>
      <c r="H2706" s="3">
        <v>175</v>
      </c>
      <c r="I2706" s="6" t="s">
        <v>95</v>
      </c>
      <c r="J2706" s="6">
        <v>3462</v>
      </c>
      <c r="K2706" s="4">
        <v>41867</v>
      </c>
      <c r="L2706" s="7" t="s">
        <v>31</v>
      </c>
      <c r="M2706" s="7" t="s">
        <v>132</v>
      </c>
      <c r="N2706" s="7" t="s">
        <v>327</v>
      </c>
      <c r="O2706" s="7">
        <v>93</v>
      </c>
      <c r="P2706" s="4">
        <f t="shared" si="127"/>
        <v>41877</v>
      </c>
      <c r="Q2706" s="4">
        <f t="shared" si="128"/>
        <v>41878</v>
      </c>
      <c r="R2706" s="7" t="str">
        <f t="shared" si="126"/>
        <v>id7885741878</v>
      </c>
      <c r="S2706" s="7">
        <f>VLOOKUP(R2706,box_office!$C:$F,2,FALSE)</f>
        <v>4.0456692913385828</v>
      </c>
      <c r="T2706" s="7">
        <f>VLOOKUP(R2706,box_office!$C:$F,3,FALSE)</f>
        <v>4.83</v>
      </c>
      <c r="U2706" s="7">
        <f>VLOOKUP(R2706,box_office!$C:$F,4,FALSE)</f>
        <v>9293</v>
      </c>
    </row>
    <row r="2707" spans="1:21" x14ac:dyDescent="0.3">
      <c r="A2707" s="3" t="s">
        <v>2300</v>
      </c>
      <c r="B2707" s="4" t="s">
        <v>358</v>
      </c>
      <c r="C2707" s="3" t="s">
        <v>2301</v>
      </c>
      <c r="D2707" s="3" t="s">
        <v>28</v>
      </c>
      <c r="E2707" s="3" t="s">
        <v>2302</v>
      </c>
      <c r="F2707" s="3">
        <v>5.5</v>
      </c>
      <c r="G2707" s="3">
        <v>4</v>
      </c>
      <c r="H2707" s="3">
        <v>175</v>
      </c>
      <c r="I2707" s="6" t="s">
        <v>95</v>
      </c>
      <c r="J2707" s="6">
        <v>3676</v>
      </c>
      <c r="K2707" s="4">
        <v>41867</v>
      </c>
      <c r="L2707" s="7" t="s">
        <v>31</v>
      </c>
      <c r="M2707" s="7" t="s">
        <v>132</v>
      </c>
      <c r="N2707" s="7" t="s">
        <v>327</v>
      </c>
      <c r="O2707" s="7">
        <v>93</v>
      </c>
      <c r="P2707" s="4">
        <f t="shared" si="127"/>
        <v>41878</v>
      </c>
      <c r="Q2707" s="4">
        <f t="shared" si="128"/>
        <v>41879</v>
      </c>
      <c r="R2707" s="7" t="str">
        <f t="shared" si="126"/>
        <v>id7885741879</v>
      </c>
      <c r="S2707" s="7">
        <f>VLOOKUP(R2707,box_office!$C:$F,2,FALSE)</f>
        <v>3.4913385826771655</v>
      </c>
      <c r="T2707" s="7">
        <f>VLOOKUP(R2707,box_office!$C:$F,3,FALSE)</f>
        <v>5.24</v>
      </c>
      <c r="U2707" s="7">
        <f>VLOOKUP(R2707,box_office!$C:$F,4,FALSE)</f>
        <v>8312</v>
      </c>
    </row>
    <row r="2708" spans="1:21" x14ac:dyDescent="0.3">
      <c r="A2708" s="3" t="s">
        <v>2300</v>
      </c>
      <c r="B2708" s="4" t="s">
        <v>360</v>
      </c>
      <c r="C2708" s="3" t="s">
        <v>2301</v>
      </c>
      <c r="D2708" s="3" t="s">
        <v>28</v>
      </c>
      <c r="E2708" s="3" t="s">
        <v>2302</v>
      </c>
      <c r="F2708" s="3">
        <v>5.5</v>
      </c>
      <c r="G2708" s="3">
        <v>4</v>
      </c>
      <c r="H2708" s="3">
        <v>178</v>
      </c>
      <c r="I2708" s="6" t="s">
        <v>95</v>
      </c>
      <c r="J2708" s="6">
        <v>4511</v>
      </c>
      <c r="K2708" s="4">
        <v>41867</v>
      </c>
      <c r="L2708" s="7" t="s">
        <v>31</v>
      </c>
      <c r="M2708" s="7" t="s">
        <v>132</v>
      </c>
      <c r="N2708" s="7" t="s">
        <v>327</v>
      </c>
      <c r="O2708" s="7">
        <v>93</v>
      </c>
      <c r="P2708" s="4">
        <f t="shared" si="127"/>
        <v>41884</v>
      </c>
      <c r="Q2708" s="4">
        <f t="shared" si="128"/>
        <v>41885</v>
      </c>
      <c r="R2708" s="7" t="str">
        <f t="shared" si="126"/>
        <v>id7885741885</v>
      </c>
      <c r="S2708" s="7">
        <f>VLOOKUP(R2708,box_office!$C:$F,2,FALSE)</f>
        <v>0.15433070866141735</v>
      </c>
      <c r="T2708" s="7">
        <f>VLOOKUP(R2708,box_office!$C:$F,3,FALSE)</f>
        <v>5.09</v>
      </c>
      <c r="U2708" s="7">
        <f>VLOOKUP(R2708,box_office!$C:$F,4,FALSE)</f>
        <v>1016</v>
      </c>
    </row>
    <row r="2709" spans="1:21" x14ac:dyDescent="0.3">
      <c r="A2709" s="3" t="s">
        <v>2300</v>
      </c>
      <c r="B2709" s="4" t="s">
        <v>362</v>
      </c>
      <c r="C2709" s="3" t="s">
        <v>2301</v>
      </c>
      <c r="D2709" s="3" t="s">
        <v>28</v>
      </c>
      <c r="E2709" s="3" t="s">
        <v>2302</v>
      </c>
      <c r="F2709" s="3">
        <v>5.5</v>
      </c>
      <c r="G2709" s="3">
        <v>4</v>
      </c>
      <c r="H2709" s="3">
        <v>178</v>
      </c>
      <c r="I2709" s="6" t="s">
        <v>95</v>
      </c>
      <c r="J2709" s="6">
        <v>4596</v>
      </c>
      <c r="K2709" s="4">
        <v>41867</v>
      </c>
      <c r="L2709" s="7" t="s">
        <v>31</v>
      </c>
      <c r="M2709" s="7" t="s">
        <v>132</v>
      </c>
      <c r="N2709" s="7" t="s">
        <v>327</v>
      </c>
      <c r="O2709" s="7">
        <v>93</v>
      </c>
      <c r="P2709" s="4">
        <f t="shared" si="127"/>
        <v>41885</v>
      </c>
      <c r="Q2709" s="4">
        <f t="shared" si="128"/>
        <v>41886</v>
      </c>
      <c r="R2709" s="7" t="str">
        <f t="shared" si="126"/>
        <v>id7885741886</v>
      </c>
      <c r="S2709" s="7">
        <f>VLOOKUP(R2709,box_office!$C:$F,2,FALSE)</f>
        <v>0.16062992125984255</v>
      </c>
      <c r="T2709" s="7">
        <f>VLOOKUP(R2709,box_office!$C:$F,3,FALSE)</f>
        <v>5.4</v>
      </c>
      <c r="U2709" s="7">
        <f>VLOOKUP(R2709,box_office!$C:$F,4,FALSE)</f>
        <v>995</v>
      </c>
    </row>
    <row r="2710" spans="1:21" x14ac:dyDescent="0.3">
      <c r="A2710" s="3" t="s">
        <v>2300</v>
      </c>
      <c r="B2710" s="4" t="s">
        <v>364</v>
      </c>
      <c r="C2710" s="3" t="s">
        <v>2301</v>
      </c>
      <c r="D2710" s="3" t="s">
        <v>28</v>
      </c>
      <c r="E2710" s="3" t="s">
        <v>2302</v>
      </c>
      <c r="F2710" s="3">
        <v>5.5</v>
      </c>
      <c r="G2710" s="3">
        <v>4</v>
      </c>
      <c r="H2710" s="3">
        <v>178</v>
      </c>
      <c r="I2710" s="6" t="s">
        <v>95</v>
      </c>
      <c r="J2710" s="6">
        <v>4669</v>
      </c>
      <c r="K2710" s="4">
        <v>41867</v>
      </c>
      <c r="L2710" s="7" t="s">
        <v>31</v>
      </c>
      <c r="M2710" s="7" t="s">
        <v>132</v>
      </c>
      <c r="N2710" s="7" t="s">
        <v>327</v>
      </c>
      <c r="O2710" s="7">
        <v>93</v>
      </c>
      <c r="P2710" s="4">
        <f t="shared" si="127"/>
        <v>41886</v>
      </c>
      <c r="Q2710" s="4">
        <f t="shared" si="128"/>
        <v>41887</v>
      </c>
      <c r="R2710" s="7" t="str">
        <f t="shared" si="126"/>
        <v>id7885741887</v>
      </c>
      <c r="S2710" s="7">
        <f>VLOOKUP(R2710,box_office!$C:$F,2,FALSE)</f>
        <v>7.5590551181102361E-2</v>
      </c>
      <c r="T2710" s="7">
        <f>VLOOKUP(R2710,box_office!$C:$F,3,FALSE)</f>
        <v>5.4</v>
      </c>
      <c r="U2710" s="7">
        <f>VLOOKUP(R2710,box_office!$C:$F,4,FALSE)</f>
        <v>237</v>
      </c>
    </row>
    <row r="2711" spans="1:21" x14ac:dyDescent="0.3">
      <c r="A2711" s="3" t="s">
        <v>2300</v>
      </c>
      <c r="B2711" s="4" t="s">
        <v>367</v>
      </c>
      <c r="C2711" s="3" t="s">
        <v>2301</v>
      </c>
      <c r="D2711" s="3" t="s">
        <v>28</v>
      </c>
      <c r="E2711" s="3" t="s">
        <v>2302</v>
      </c>
      <c r="F2711" s="3">
        <v>5.5</v>
      </c>
      <c r="G2711" s="3">
        <v>4</v>
      </c>
      <c r="H2711" s="3">
        <v>178</v>
      </c>
      <c r="I2711" s="6" t="s">
        <v>95</v>
      </c>
      <c r="J2711" s="6">
        <v>4724</v>
      </c>
      <c r="K2711" s="4">
        <v>41867</v>
      </c>
      <c r="L2711" s="7" t="s">
        <v>31</v>
      </c>
      <c r="M2711" s="7" t="s">
        <v>132</v>
      </c>
      <c r="N2711" s="7" t="s">
        <v>327</v>
      </c>
      <c r="O2711" s="7">
        <v>93</v>
      </c>
      <c r="P2711" s="4">
        <f t="shared" si="127"/>
        <v>41887</v>
      </c>
      <c r="Q2711" s="4">
        <f t="shared" si="128"/>
        <v>41888</v>
      </c>
      <c r="R2711" s="7" t="str">
        <f t="shared" si="126"/>
        <v>id7885741888</v>
      </c>
      <c r="S2711" s="7">
        <f>VLOOKUP(R2711,box_office!$C:$F,2,FALSE)</f>
        <v>2.8346456692913385E-2</v>
      </c>
      <c r="T2711" s="7">
        <f>VLOOKUP(R2711,box_office!$C:$F,3,FALSE)</f>
        <v>4.76</v>
      </c>
      <c r="U2711" s="7">
        <f>VLOOKUP(R2711,box_office!$C:$F,4,FALSE)</f>
        <v>156</v>
      </c>
    </row>
    <row r="2712" spans="1:21" x14ac:dyDescent="0.3">
      <c r="A2712" s="3" t="s">
        <v>2300</v>
      </c>
      <c r="B2712" s="4" t="s">
        <v>369</v>
      </c>
      <c r="C2712" s="3" t="s">
        <v>2301</v>
      </c>
      <c r="D2712" s="3" t="s">
        <v>28</v>
      </c>
      <c r="E2712" s="3" t="s">
        <v>2302</v>
      </c>
      <c r="F2712" s="3">
        <v>5.5</v>
      </c>
      <c r="G2712" s="3">
        <v>4</v>
      </c>
      <c r="H2712" s="3">
        <v>178</v>
      </c>
      <c r="I2712" s="6" t="s">
        <v>95</v>
      </c>
      <c r="J2712" s="6">
        <v>4783</v>
      </c>
      <c r="K2712" s="4">
        <v>41867</v>
      </c>
      <c r="L2712" s="7" t="s">
        <v>31</v>
      </c>
      <c r="M2712" s="7" t="s">
        <v>132</v>
      </c>
      <c r="N2712" s="7" t="s">
        <v>327</v>
      </c>
      <c r="O2712" s="7">
        <v>93</v>
      </c>
      <c r="P2712" s="4">
        <f t="shared" si="127"/>
        <v>41888</v>
      </c>
      <c r="Q2712" s="4">
        <f t="shared" si="128"/>
        <v>41889</v>
      </c>
      <c r="R2712" s="7" t="str">
        <f t="shared" si="126"/>
        <v>id7885741889</v>
      </c>
      <c r="S2712" s="7">
        <f>VLOOKUP(R2712,box_office!$C:$F,2,FALSE)</f>
        <v>3.6220472440944881E-2</v>
      </c>
      <c r="T2712" s="7">
        <f>VLOOKUP(R2712,box_office!$C:$F,3,FALSE)</f>
        <v>5.54</v>
      </c>
      <c r="U2712" s="7">
        <f>VLOOKUP(R2712,box_office!$C:$F,4,FALSE)</f>
        <v>166</v>
      </c>
    </row>
    <row r="2713" spans="1:21" hidden="1" x14ac:dyDescent="0.3">
      <c r="A2713" s="3" t="s">
        <v>2300</v>
      </c>
      <c r="B2713" s="4" t="s">
        <v>371</v>
      </c>
      <c r="C2713" s="3" t="s">
        <v>2301</v>
      </c>
      <c r="D2713" s="3" t="s">
        <v>28</v>
      </c>
      <c r="E2713" s="3" t="s">
        <v>2302</v>
      </c>
      <c r="F2713" s="3">
        <v>5.5</v>
      </c>
      <c r="G2713" s="3">
        <v>4</v>
      </c>
      <c r="H2713" s="3">
        <v>178</v>
      </c>
      <c r="I2713" s="3" t="s">
        <v>95</v>
      </c>
      <c r="J2713" s="3">
        <v>4838</v>
      </c>
      <c r="K2713" s="4">
        <v>41867</v>
      </c>
      <c r="L2713" t="s">
        <v>31</v>
      </c>
      <c r="M2713" t="s">
        <v>132</v>
      </c>
      <c r="N2713" t="s">
        <v>327</v>
      </c>
      <c r="O2713">
        <v>93</v>
      </c>
      <c r="P2713" s="4">
        <f t="shared" si="127"/>
        <v>41889</v>
      </c>
      <c r="Q2713" s="4">
        <f t="shared" si="128"/>
        <v>41890</v>
      </c>
      <c r="R2713" s="10" t="str">
        <f t="shared" si="126"/>
        <v>id7885741890</v>
      </c>
      <c r="S2713" s="9" t="e">
        <f>VLOOKUP(R2713,box_office!$C:$F,2,FALSE)</f>
        <v>#N/A</v>
      </c>
      <c r="T2713" s="9" t="e">
        <f>VLOOKUP(R2713,box_office!$C:$F,3,FALSE)</f>
        <v>#N/A</v>
      </c>
      <c r="U2713" s="9" t="e">
        <f>VLOOKUP(R2713,box_office!$C:$F,4,FALSE)</f>
        <v>#N/A</v>
      </c>
    </row>
    <row r="2714" spans="1:21" x14ac:dyDescent="0.3">
      <c r="A2714" s="3" t="s">
        <v>2300</v>
      </c>
      <c r="B2714" s="4" t="s">
        <v>373</v>
      </c>
      <c r="C2714" s="3" t="s">
        <v>2301</v>
      </c>
      <c r="D2714" s="3" t="s">
        <v>28</v>
      </c>
      <c r="E2714" s="3" t="s">
        <v>2302</v>
      </c>
      <c r="F2714" s="3">
        <v>5.5</v>
      </c>
      <c r="G2714" s="3">
        <v>4</v>
      </c>
      <c r="H2714" s="3">
        <v>178</v>
      </c>
      <c r="I2714" s="6" t="s">
        <v>95</v>
      </c>
      <c r="J2714" s="6">
        <v>4910</v>
      </c>
      <c r="K2714" s="4">
        <v>41867</v>
      </c>
      <c r="L2714" s="7" t="s">
        <v>31</v>
      </c>
      <c r="M2714" s="7" t="s">
        <v>132</v>
      </c>
      <c r="N2714" s="7" t="s">
        <v>327</v>
      </c>
      <c r="O2714" s="7">
        <v>93</v>
      </c>
      <c r="P2714" s="4">
        <f t="shared" si="127"/>
        <v>41890</v>
      </c>
      <c r="Q2714" s="4">
        <f t="shared" si="128"/>
        <v>41891</v>
      </c>
      <c r="R2714" s="7" t="str">
        <f t="shared" si="126"/>
        <v>id7885741891</v>
      </c>
      <c r="S2714" s="7">
        <f>VLOOKUP(R2714,box_office!$C:$F,2,FALSE)</f>
        <v>1.889763779527559E-2</v>
      </c>
      <c r="T2714" s="7">
        <f>VLOOKUP(R2714,box_office!$C:$F,3,FALSE)</f>
        <v>4.93</v>
      </c>
      <c r="U2714" s="7">
        <f>VLOOKUP(R2714,box_office!$C:$F,4,FALSE)</f>
        <v>98</v>
      </c>
    </row>
    <row r="2715" spans="1:21" x14ac:dyDescent="0.3">
      <c r="A2715" s="3" t="s">
        <v>2300</v>
      </c>
      <c r="B2715" s="4" t="s">
        <v>375</v>
      </c>
      <c r="C2715" s="3" t="s">
        <v>2301</v>
      </c>
      <c r="D2715" s="3" t="s">
        <v>28</v>
      </c>
      <c r="E2715" s="3" t="s">
        <v>2302</v>
      </c>
      <c r="F2715" s="3">
        <v>5.5</v>
      </c>
      <c r="G2715" s="3">
        <v>4</v>
      </c>
      <c r="H2715" s="3">
        <v>178</v>
      </c>
      <c r="I2715" s="6" t="s">
        <v>95</v>
      </c>
      <c r="J2715" s="6">
        <v>4951</v>
      </c>
      <c r="K2715" s="4">
        <v>41867</v>
      </c>
      <c r="L2715" s="7" t="s">
        <v>31</v>
      </c>
      <c r="M2715" s="7" t="s">
        <v>132</v>
      </c>
      <c r="N2715" s="7" t="s">
        <v>327</v>
      </c>
      <c r="O2715" s="7">
        <v>93</v>
      </c>
      <c r="P2715" s="4">
        <f t="shared" si="127"/>
        <v>41891</v>
      </c>
      <c r="Q2715" s="4">
        <f t="shared" si="128"/>
        <v>41892</v>
      </c>
      <c r="R2715" s="7" t="str">
        <f t="shared" si="126"/>
        <v>id7885741892</v>
      </c>
      <c r="S2715" s="7">
        <f>VLOOKUP(R2715,box_office!$C:$F,2,FALSE)</f>
        <v>0.10236220472440946</v>
      </c>
      <c r="T2715" s="7">
        <f>VLOOKUP(R2715,box_office!$C:$F,3,FALSE)</f>
        <v>4.8499999999999996</v>
      </c>
      <c r="U2715" s="7">
        <f>VLOOKUP(R2715,box_office!$C:$F,4,FALSE)</f>
        <v>93</v>
      </c>
    </row>
    <row r="2716" spans="1:21" hidden="1" x14ac:dyDescent="0.3">
      <c r="A2716" s="3" t="s">
        <v>2300</v>
      </c>
      <c r="B2716" s="4" t="s">
        <v>377</v>
      </c>
      <c r="C2716" s="3" t="s">
        <v>2301</v>
      </c>
      <c r="D2716" s="3" t="s">
        <v>28</v>
      </c>
      <c r="E2716" s="3" t="s">
        <v>2302</v>
      </c>
      <c r="F2716" s="3">
        <v>5.4</v>
      </c>
      <c r="G2716" s="3">
        <v>4</v>
      </c>
      <c r="H2716" s="3">
        <v>178</v>
      </c>
      <c r="I2716" s="3" t="s">
        <v>95</v>
      </c>
      <c r="J2716" s="3">
        <v>4991</v>
      </c>
      <c r="K2716" s="4">
        <v>41867</v>
      </c>
      <c r="L2716" t="s">
        <v>31</v>
      </c>
      <c r="M2716" t="s">
        <v>132</v>
      </c>
      <c r="N2716" t="s">
        <v>327</v>
      </c>
      <c r="O2716">
        <v>93</v>
      </c>
      <c r="P2716" s="4">
        <f t="shared" si="127"/>
        <v>41892</v>
      </c>
      <c r="Q2716" s="4">
        <f t="shared" si="128"/>
        <v>41893</v>
      </c>
      <c r="R2716" s="10" t="str">
        <f t="shared" si="126"/>
        <v>id7885741893</v>
      </c>
      <c r="S2716" s="9" t="e">
        <f>VLOOKUP(R2716,box_office!$C:$F,2,FALSE)</f>
        <v>#N/A</v>
      </c>
      <c r="T2716" s="9" t="e">
        <f>VLOOKUP(R2716,box_office!$C:$F,3,FALSE)</f>
        <v>#N/A</v>
      </c>
      <c r="U2716" s="9" t="e">
        <f>VLOOKUP(R2716,box_office!$C:$F,4,FALSE)</f>
        <v>#N/A</v>
      </c>
    </row>
    <row r="2717" spans="1:21" x14ac:dyDescent="0.3">
      <c r="A2717" s="3" t="s">
        <v>2300</v>
      </c>
      <c r="B2717" s="4" t="s">
        <v>313</v>
      </c>
      <c r="C2717" s="3" t="s">
        <v>2301</v>
      </c>
      <c r="D2717" s="3" t="s">
        <v>28</v>
      </c>
      <c r="E2717" s="3" t="s">
        <v>2302</v>
      </c>
      <c r="F2717" s="3">
        <v>5.4</v>
      </c>
      <c r="G2717" s="3">
        <v>4</v>
      </c>
      <c r="H2717" s="3">
        <v>178</v>
      </c>
      <c r="I2717" s="6" t="s">
        <v>95</v>
      </c>
      <c r="J2717" s="6">
        <v>5033</v>
      </c>
      <c r="K2717" s="4">
        <v>41867</v>
      </c>
      <c r="L2717" s="7" t="s">
        <v>31</v>
      </c>
      <c r="M2717" s="7" t="s">
        <v>132</v>
      </c>
      <c r="N2717" s="7" t="s">
        <v>327</v>
      </c>
      <c r="O2717" s="7">
        <v>93</v>
      </c>
      <c r="P2717" s="4">
        <f t="shared" si="127"/>
        <v>41893</v>
      </c>
      <c r="Q2717" s="4">
        <f t="shared" si="128"/>
        <v>41894</v>
      </c>
      <c r="R2717" s="7" t="str">
        <f t="shared" si="126"/>
        <v>id7885741894</v>
      </c>
      <c r="S2717" s="7">
        <f>VLOOKUP(R2717,box_office!$C:$F,2,FALSE)</f>
        <v>2.9921259842519688E-2</v>
      </c>
      <c r="T2717" s="7">
        <f>VLOOKUP(R2717,box_office!$C:$F,3,FALSE)</f>
        <v>5.26</v>
      </c>
      <c r="U2717" s="7">
        <f>VLOOKUP(R2717,box_office!$C:$F,4,FALSE)</f>
        <v>31</v>
      </c>
    </row>
    <row r="2718" spans="1:21" hidden="1" x14ac:dyDescent="0.3">
      <c r="A2718" s="3" t="s">
        <v>2300</v>
      </c>
      <c r="B2718" s="4" t="s">
        <v>318</v>
      </c>
      <c r="C2718" s="3" t="s">
        <v>2301</v>
      </c>
      <c r="D2718" s="3" t="s">
        <v>28</v>
      </c>
      <c r="E2718" s="3" t="s">
        <v>2302</v>
      </c>
      <c r="F2718" s="3">
        <v>5.4</v>
      </c>
      <c r="G2718" s="3">
        <v>4</v>
      </c>
      <c r="H2718" s="3">
        <v>178</v>
      </c>
      <c r="I2718" s="3" t="s">
        <v>95</v>
      </c>
      <c r="J2718" s="3">
        <v>5071</v>
      </c>
      <c r="K2718" s="4">
        <v>41867</v>
      </c>
      <c r="L2718" t="s">
        <v>31</v>
      </c>
      <c r="M2718" t="s">
        <v>132</v>
      </c>
      <c r="N2718" t="s">
        <v>327</v>
      </c>
      <c r="O2718">
        <v>93</v>
      </c>
      <c r="P2718" s="4">
        <f t="shared" si="127"/>
        <v>41894</v>
      </c>
      <c r="Q2718" s="4">
        <f t="shared" si="128"/>
        <v>41895</v>
      </c>
      <c r="R2718" s="10" t="str">
        <f t="shared" si="126"/>
        <v>id7885741895</v>
      </c>
      <c r="S2718" s="9" t="e">
        <f>VLOOKUP(R2718,box_office!$C:$F,2,FALSE)</f>
        <v>#N/A</v>
      </c>
      <c r="T2718" s="9" t="e">
        <f>VLOOKUP(R2718,box_office!$C:$F,3,FALSE)</f>
        <v>#N/A</v>
      </c>
      <c r="U2718" s="9" t="e">
        <f>VLOOKUP(R2718,box_office!$C:$F,4,FALSE)</f>
        <v>#N/A</v>
      </c>
    </row>
    <row r="2719" spans="1:21" hidden="1" x14ac:dyDescent="0.3">
      <c r="A2719" s="3" t="s">
        <v>2300</v>
      </c>
      <c r="B2719" s="4" t="s">
        <v>320</v>
      </c>
      <c r="C2719" s="3" t="s">
        <v>2301</v>
      </c>
      <c r="D2719" s="3" t="s">
        <v>28</v>
      </c>
      <c r="E2719" s="3" t="s">
        <v>2302</v>
      </c>
      <c r="F2719" s="3">
        <v>5.4</v>
      </c>
      <c r="G2719" s="3">
        <v>4</v>
      </c>
      <c r="H2719" s="3">
        <v>178</v>
      </c>
      <c r="I2719" s="3" t="s">
        <v>95</v>
      </c>
      <c r="J2719" s="3">
        <v>5149</v>
      </c>
      <c r="K2719" s="4">
        <v>41867</v>
      </c>
      <c r="L2719" t="s">
        <v>31</v>
      </c>
      <c r="M2719" t="s">
        <v>132</v>
      </c>
      <c r="N2719" t="s">
        <v>327</v>
      </c>
      <c r="O2719">
        <v>93</v>
      </c>
      <c r="P2719" s="4">
        <f t="shared" si="127"/>
        <v>41896</v>
      </c>
      <c r="Q2719" s="4">
        <f t="shared" si="128"/>
        <v>41897</v>
      </c>
      <c r="R2719" s="10" t="str">
        <f t="shared" si="126"/>
        <v>id7885741897</v>
      </c>
      <c r="S2719" s="9" t="e">
        <f>VLOOKUP(R2719,box_office!$C:$F,2,FALSE)</f>
        <v>#N/A</v>
      </c>
      <c r="T2719" s="9" t="e">
        <f>VLOOKUP(R2719,box_office!$C:$F,3,FALSE)</f>
        <v>#N/A</v>
      </c>
      <c r="U2719" s="9" t="e">
        <f>VLOOKUP(R2719,box_office!$C:$F,4,FALSE)</f>
        <v>#N/A</v>
      </c>
    </row>
    <row r="2720" spans="1:21" x14ac:dyDescent="0.3">
      <c r="A2720" s="3" t="s">
        <v>2325</v>
      </c>
      <c r="B2720" s="4" t="s">
        <v>41</v>
      </c>
      <c r="C2720" s="3" t="s">
        <v>2326</v>
      </c>
      <c r="D2720" s="3" t="s">
        <v>28</v>
      </c>
      <c r="F2720" s="3">
        <v>4.2</v>
      </c>
      <c r="G2720" s="3">
        <v>2</v>
      </c>
      <c r="H2720" s="3">
        <v>49</v>
      </c>
      <c r="I2720" s="6" t="s">
        <v>95</v>
      </c>
      <c r="J2720" s="6">
        <v>32</v>
      </c>
      <c r="K2720" s="4">
        <v>41810</v>
      </c>
      <c r="L2720" s="7" t="s">
        <v>293</v>
      </c>
      <c r="M2720" s="7" t="s">
        <v>327</v>
      </c>
      <c r="N2720" s="7" t="s">
        <v>294</v>
      </c>
      <c r="O2720" s="7">
        <v>90</v>
      </c>
      <c r="P2720" s="4">
        <f t="shared" si="127"/>
        <v>41810</v>
      </c>
      <c r="Q2720" s="4">
        <f t="shared" si="128"/>
        <v>41811</v>
      </c>
      <c r="R2720" s="7" t="str">
        <f t="shared" si="126"/>
        <v>id7877141811</v>
      </c>
      <c r="S2720" s="7">
        <f>VLOOKUP(R2720,box_office!$C:$F,2,FALSE)</f>
        <v>1.9464566929133857</v>
      </c>
      <c r="T2720" s="7">
        <f>VLOOKUP(R2720,box_office!$C:$F,3,FALSE)</f>
        <v>4.47</v>
      </c>
      <c r="U2720" s="7">
        <f>VLOOKUP(R2720,box_office!$C:$F,4,FALSE)</f>
        <v>6198</v>
      </c>
    </row>
    <row r="2721" spans="1:21" x14ac:dyDescent="0.3">
      <c r="A2721" s="3" t="s">
        <v>2325</v>
      </c>
      <c r="B2721" s="4" t="s">
        <v>43</v>
      </c>
      <c r="C2721" s="3" t="s">
        <v>2326</v>
      </c>
      <c r="D2721" s="3" t="s">
        <v>28</v>
      </c>
      <c r="F2721" s="3">
        <v>3.9</v>
      </c>
      <c r="G2721" s="3">
        <v>2</v>
      </c>
      <c r="H2721" s="3">
        <v>49</v>
      </c>
      <c r="I2721" s="6" t="s">
        <v>95</v>
      </c>
      <c r="J2721" s="6">
        <v>50</v>
      </c>
      <c r="K2721" s="4">
        <v>41810</v>
      </c>
      <c r="L2721" s="7" t="s">
        <v>293</v>
      </c>
      <c r="M2721" s="7" t="s">
        <v>327</v>
      </c>
      <c r="N2721" s="7" t="s">
        <v>294</v>
      </c>
      <c r="O2721" s="7">
        <v>90</v>
      </c>
      <c r="P2721" s="4">
        <f t="shared" si="127"/>
        <v>41811</v>
      </c>
      <c r="Q2721" s="4">
        <f t="shared" si="128"/>
        <v>41812</v>
      </c>
      <c r="R2721" s="7" t="str">
        <f t="shared" si="126"/>
        <v>id7877141812</v>
      </c>
      <c r="S2721" s="7">
        <f>VLOOKUP(R2721,box_office!$C:$F,2,FALSE)</f>
        <v>1.7228346456692916</v>
      </c>
      <c r="T2721" s="7">
        <f>VLOOKUP(R2721,box_office!$C:$F,3,FALSE)</f>
        <v>4.8</v>
      </c>
      <c r="U2721" s="7">
        <f>VLOOKUP(R2721,box_office!$C:$F,4,FALSE)</f>
        <v>5968</v>
      </c>
    </row>
    <row r="2722" spans="1:21" x14ac:dyDescent="0.3">
      <c r="A2722" s="3" t="s">
        <v>2325</v>
      </c>
      <c r="B2722" s="4" t="s">
        <v>45</v>
      </c>
      <c r="C2722" s="3" t="s">
        <v>2326</v>
      </c>
      <c r="D2722" s="3" t="s">
        <v>28</v>
      </c>
      <c r="F2722" s="3">
        <v>3.8</v>
      </c>
      <c r="G2722" s="3">
        <v>2</v>
      </c>
      <c r="H2722" s="3">
        <v>49</v>
      </c>
      <c r="I2722" s="6" t="s">
        <v>95</v>
      </c>
      <c r="J2722" s="6">
        <v>64</v>
      </c>
      <c r="K2722" s="4">
        <v>41810</v>
      </c>
      <c r="L2722" s="7" t="s">
        <v>293</v>
      </c>
      <c r="M2722" s="7" t="s">
        <v>327</v>
      </c>
      <c r="N2722" s="7" t="s">
        <v>294</v>
      </c>
      <c r="O2722" s="7">
        <v>90</v>
      </c>
      <c r="P2722" s="4">
        <f t="shared" si="127"/>
        <v>41812</v>
      </c>
      <c r="Q2722" s="4">
        <f t="shared" si="128"/>
        <v>41813</v>
      </c>
      <c r="R2722" s="7" t="str">
        <f t="shared" si="126"/>
        <v>id7877141813</v>
      </c>
      <c r="S2722" s="7">
        <f>VLOOKUP(R2722,box_office!$C:$F,2,FALSE)</f>
        <v>1.0897637795275592</v>
      </c>
      <c r="T2722" s="7">
        <f>VLOOKUP(R2722,box_office!$C:$F,3,FALSE)</f>
        <v>4.63</v>
      </c>
      <c r="U2722" s="7">
        <f>VLOOKUP(R2722,box_office!$C:$F,4,FALSE)</f>
        <v>5878</v>
      </c>
    </row>
    <row r="2723" spans="1:21" x14ac:dyDescent="0.3">
      <c r="A2723" s="3" t="s">
        <v>2325</v>
      </c>
      <c r="B2723" s="4" t="s">
        <v>49</v>
      </c>
      <c r="C2723" s="3" t="s">
        <v>2326</v>
      </c>
      <c r="D2723" s="3" t="s">
        <v>28</v>
      </c>
      <c r="F2723" s="3">
        <v>3.7</v>
      </c>
      <c r="G2723" s="3">
        <v>2</v>
      </c>
      <c r="H2723" s="3">
        <v>49</v>
      </c>
      <c r="I2723" s="6" t="s">
        <v>95</v>
      </c>
      <c r="J2723" s="6">
        <v>134</v>
      </c>
      <c r="K2723" s="4">
        <v>41810</v>
      </c>
      <c r="L2723" s="7" t="s">
        <v>293</v>
      </c>
      <c r="M2723" s="7" t="s">
        <v>327</v>
      </c>
      <c r="N2723" s="7" t="s">
        <v>294</v>
      </c>
      <c r="O2723" s="7">
        <v>90</v>
      </c>
      <c r="P2723" s="4">
        <f t="shared" si="127"/>
        <v>41814</v>
      </c>
      <c r="Q2723" s="4">
        <f t="shared" si="128"/>
        <v>41815</v>
      </c>
      <c r="R2723" s="7" t="str">
        <f t="shared" si="126"/>
        <v>id7877141815</v>
      </c>
      <c r="S2723" s="7">
        <f>VLOOKUP(R2723,box_office!$C:$F,2,FALSE)</f>
        <v>0.99685039370078743</v>
      </c>
      <c r="T2723" s="7">
        <f>VLOOKUP(R2723,box_office!$C:$F,3,FALSE)</f>
        <v>4.41</v>
      </c>
      <c r="U2723" s="7">
        <f>VLOOKUP(R2723,box_office!$C:$F,4,FALSE)</f>
        <v>5641</v>
      </c>
    </row>
    <row r="2724" spans="1:21" x14ac:dyDescent="0.3">
      <c r="A2724" s="3" t="s">
        <v>2325</v>
      </c>
      <c r="B2724" s="4" t="s">
        <v>51</v>
      </c>
      <c r="C2724" s="3" t="s">
        <v>2326</v>
      </c>
      <c r="D2724" s="3" t="s">
        <v>28</v>
      </c>
      <c r="F2724" s="3">
        <v>3.6</v>
      </c>
      <c r="G2724" s="3">
        <v>2</v>
      </c>
      <c r="H2724" s="3">
        <v>49</v>
      </c>
      <c r="I2724" s="6" t="s">
        <v>95</v>
      </c>
      <c r="J2724" s="6">
        <v>143</v>
      </c>
      <c r="K2724" s="4">
        <v>41810</v>
      </c>
      <c r="L2724" s="7" t="s">
        <v>293</v>
      </c>
      <c r="M2724" s="7" t="s">
        <v>327</v>
      </c>
      <c r="N2724" s="7" t="s">
        <v>294</v>
      </c>
      <c r="O2724" s="7">
        <v>90</v>
      </c>
      <c r="P2724" s="4">
        <f t="shared" si="127"/>
        <v>41815</v>
      </c>
      <c r="Q2724" s="4">
        <f t="shared" si="128"/>
        <v>41816</v>
      </c>
      <c r="R2724" s="7" t="str">
        <f t="shared" si="126"/>
        <v>id7877141816</v>
      </c>
      <c r="S2724" s="7">
        <f>VLOOKUP(R2724,box_office!$C:$F,2,FALSE)</f>
        <v>0.5275590551181103</v>
      </c>
      <c r="T2724" s="7">
        <f>VLOOKUP(R2724,box_office!$C:$F,3,FALSE)</f>
        <v>4.03</v>
      </c>
      <c r="U2724" s="7">
        <f>VLOOKUP(R2724,box_office!$C:$F,4,FALSE)</f>
        <v>4365</v>
      </c>
    </row>
    <row r="2725" spans="1:21" x14ac:dyDescent="0.3">
      <c r="A2725" s="3" t="s">
        <v>2325</v>
      </c>
      <c r="B2725" s="4" t="s">
        <v>53</v>
      </c>
      <c r="C2725" s="3" t="s">
        <v>2326</v>
      </c>
      <c r="D2725" s="3" t="s">
        <v>28</v>
      </c>
      <c r="F2725" s="3">
        <v>3.7</v>
      </c>
      <c r="G2725" s="3">
        <v>2</v>
      </c>
      <c r="H2725" s="3">
        <v>49</v>
      </c>
      <c r="I2725" s="6" t="s">
        <v>95</v>
      </c>
      <c r="J2725" s="6">
        <v>152</v>
      </c>
      <c r="K2725" s="4">
        <v>41810</v>
      </c>
      <c r="L2725" s="7" t="s">
        <v>293</v>
      </c>
      <c r="M2725" s="7" t="s">
        <v>327</v>
      </c>
      <c r="N2725" s="7" t="s">
        <v>294</v>
      </c>
      <c r="O2725" s="7">
        <v>90</v>
      </c>
      <c r="P2725" s="4">
        <f t="shared" si="127"/>
        <v>41816</v>
      </c>
      <c r="Q2725" s="4">
        <f t="shared" si="128"/>
        <v>41817</v>
      </c>
      <c r="R2725" s="7" t="str">
        <f t="shared" si="126"/>
        <v>id7877141817</v>
      </c>
      <c r="S2725" s="7">
        <f>VLOOKUP(R2725,box_office!$C:$F,2,FALSE)</f>
        <v>0.16535433070866143</v>
      </c>
      <c r="T2725" s="7">
        <f>VLOOKUP(R2725,box_office!$C:$F,3,FALSE)</f>
        <v>5.76</v>
      </c>
      <c r="U2725" s="7">
        <f>VLOOKUP(R2725,box_office!$C:$F,4,FALSE)</f>
        <v>1442</v>
      </c>
    </row>
    <row r="2726" spans="1:21" x14ac:dyDescent="0.3">
      <c r="A2726" s="3" t="s">
        <v>2325</v>
      </c>
      <c r="B2726" s="4" t="s">
        <v>55</v>
      </c>
      <c r="C2726" s="3" t="s">
        <v>2326</v>
      </c>
      <c r="D2726" s="3" t="s">
        <v>28</v>
      </c>
      <c r="F2726" s="3">
        <v>3.6</v>
      </c>
      <c r="G2726" s="3">
        <v>2</v>
      </c>
      <c r="H2726" s="3">
        <v>49</v>
      </c>
      <c r="I2726" s="6" t="s">
        <v>95</v>
      </c>
      <c r="J2726" s="6">
        <v>154</v>
      </c>
      <c r="K2726" s="4">
        <v>41810</v>
      </c>
      <c r="L2726" s="7" t="s">
        <v>293</v>
      </c>
      <c r="M2726" s="7" t="s">
        <v>327</v>
      </c>
      <c r="N2726" s="7" t="s">
        <v>294</v>
      </c>
      <c r="O2726" s="7">
        <v>90</v>
      </c>
      <c r="P2726" s="4">
        <f t="shared" si="127"/>
        <v>41817</v>
      </c>
      <c r="Q2726" s="4">
        <f t="shared" si="128"/>
        <v>41818</v>
      </c>
      <c r="R2726" s="7" t="str">
        <f t="shared" si="126"/>
        <v>id7877141818</v>
      </c>
      <c r="S2726" s="7">
        <f>VLOOKUP(R2726,box_office!$C:$F,2,FALSE)</f>
        <v>0.19685039370078741</v>
      </c>
      <c r="T2726" s="7">
        <f>VLOOKUP(R2726,box_office!$C:$F,3,FALSE)</f>
        <v>4.99</v>
      </c>
      <c r="U2726" s="7">
        <f>VLOOKUP(R2726,box_office!$C:$F,4,FALSE)</f>
        <v>1319</v>
      </c>
    </row>
    <row r="2727" spans="1:21" x14ac:dyDescent="0.3">
      <c r="A2727" s="3" t="s">
        <v>2325</v>
      </c>
      <c r="B2727" s="4" t="s">
        <v>57</v>
      </c>
      <c r="C2727" s="3" t="s">
        <v>2326</v>
      </c>
      <c r="D2727" s="3" t="s">
        <v>28</v>
      </c>
      <c r="F2727" s="3">
        <v>3.7</v>
      </c>
      <c r="G2727" s="3">
        <v>2</v>
      </c>
      <c r="H2727" s="3">
        <v>49</v>
      </c>
      <c r="I2727" s="6" t="s">
        <v>95</v>
      </c>
      <c r="J2727" s="6">
        <v>157</v>
      </c>
      <c r="K2727" s="4">
        <v>41810</v>
      </c>
      <c r="L2727" s="7" t="s">
        <v>293</v>
      </c>
      <c r="M2727" s="7" t="s">
        <v>327</v>
      </c>
      <c r="N2727" s="7" t="s">
        <v>294</v>
      </c>
      <c r="O2727" s="7">
        <v>90</v>
      </c>
      <c r="P2727" s="4">
        <f t="shared" si="127"/>
        <v>41818</v>
      </c>
      <c r="Q2727" s="4">
        <f t="shared" si="128"/>
        <v>41819</v>
      </c>
      <c r="R2727" s="7" t="str">
        <f t="shared" si="126"/>
        <v>id7877141819</v>
      </c>
      <c r="S2727" s="7">
        <f>VLOOKUP(R2727,box_office!$C:$F,2,FALSE)</f>
        <v>0.18110236220472439</v>
      </c>
      <c r="T2727" s="7">
        <f>VLOOKUP(R2727,box_office!$C:$F,3,FALSE)</f>
        <v>4.6500000000000004</v>
      </c>
      <c r="U2727" s="7">
        <f>VLOOKUP(R2727,box_office!$C:$F,4,FALSE)</f>
        <v>1306</v>
      </c>
    </row>
    <row r="2728" spans="1:21" x14ac:dyDescent="0.3">
      <c r="A2728" s="3" t="s">
        <v>2325</v>
      </c>
      <c r="B2728" s="4" t="s">
        <v>59</v>
      </c>
      <c r="C2728" s="3" t="s">
        <v>2326</v>
      </c>
      <c r="D2728" s="3" t="s">
        <v>28</v>
      </c>
      <c r="F2728" s="3">
        <v>3.6</v>
      </c>
      <c r="G2728" s="3">
        <v>2</v>
      </c>
      <c r="H2728" s="3">
        <v>49</v>
      </c>
      <c r="I2728" s="6" t="s">
        <v>95</v>
      </c>
      <c r="J2728" s="6">
        <v>162</v>
      </c>
      <c r="K2728" s="4">
        <v>41810</v>
      </c>
      <c r="L2728" s="7" t="s">
        <v>293</v>
      </c>
      <c r="M2728" s="7" t="s">
        <v>327</v>
      </c>
      <c r="N2728" s="7" t="s">
        <v>294</v>
      </c>
      <c r="O2728" s="7">
        <v>90</v>
      </c>
      <c r="P2728" s="4">
        <f t="shared" si="127"/>
        <v>41819</v>
      </c>
      <c r="Q2728" s="4">
        <f t="shared" si="128"/>
        <v>41820</v>
      </c>
      <c r="R2728" s="7" t="str">
        <f t="shared" si="126"/>
        <v>id7877141820</v>
      </c>
      <c r="S2728" s="7">
        <f>VLOOKUP(R2728,box_office!$C:$F,2,FALSE)</f>
        <v>0.14960629921259844</v>
      </c>
      <c r="T2728" s="7">
        <f>VLOOKUP(R2728,box_office!$C:$F,3,FALSE)</f>
        <v>3.7</v>
      </c>
      <c r="U2728" s="7">
        <f>VLOOKUP(R2728,box_office!$C:$F,4,FALSE)</f>
        <v>1349</v>
      </c>
    </row>
    <row r="2729" spans="1:21" x14ac:dyDescent="0.3">
      <c r="A2729" s="3" t="s">
        <v>2325</v>
      </c>
      <c r="B2729" s="4" t="s">
        <v>61</v>
      </c>
      <c r="C2729" s="3" t="s">
        <v>2326</v>
      </c>
      <c r="D2729" s="3" t="s">
        <v>28</v>
      </c>
      <c r="F2729" s="3">
        <v>3.6</v>
      </c>
      <c r="G2729" s="3">
        <v>2</v>
      </c>
      <c r="H2729" s="3">
        <v>49</v>
      </c>
      <c r="I2729" s="6" t="s">
        <v>95</v>
      </c>
      <c r="J2729" s="6">
        <v>169</v>
      </c>
      <c r="K2729" s="4">
        <v>41810</v>
      </c>
      <c r="L2729" s="7" t="s">
        <v>293</v>
      </c>
      <c r="M2729" s="7" t="s">
        <v>327</v>
      </c>
      <c r="N2729" s="7" t="s">
        <v>294</v>
      </c>
      <c r="O2729" s="7">
        <v>90</v>
      </c>
      <c r="P2729" s="4">
        <f t="shared" si="127"/>
        <v>41820</v>
      </c>
      <c r="Q2729" s="4">
        <f t="shared" si="128"/>
        <v>41821</v>
      </c>
      <c r="R2729" s="7" t="str">
        <f t="shared" si="126"/>
        <v>id7877141821</v>
      </c>
      <c r="S2729" s="7">
        <f>VLOOKUP(R2729,box_office!$C:$F,2,FALSE)</f>
        <v>0.13858267716535436</v>
      </c>
      <c r="T2729" s="7">
        <f>VLOOKUP(R2729,box_office!$C:$F,3,FALSE)</f>
        <v>4.8</v>
      </c>
      <c r="U2729" s="7">
        <f>VLOOKUP(R2729,box_office!$C:$F,4,FALSE)</f>
        <v>1448</v>
      </c>
    </row>
    <row r="2730" spans="1:21" x14ac:dyDescent="0.3">
      <c r="A2730" s="3" t="s">
        <v>2325</v>
      </c>
      <c r="B2730" s="4" t="s">
        <v>63</v>
      </c>
      <c r="C2730" s="3" t="s">
        <v>2326</v>
      </c>
      <c r="D2730" s="3" t="s">
        <v>28</v>
      </c>
      <c r="F2730" s="3">
        <v>3.5</v>
      </c>
      <c r="G2730" s="3">
        <v>2</v>
      </c>
      <c r="H2730" s="3">
        <v>49</v>
      </c>
      <c r="I2730" s="6" t="s">
        <v>95</v>
      </c>
      <c r="J2730" s="6">
        <v>172</v>
      </c>
      <c r="K2730" s="4">
        <v>41810</v>
      </c>
      <c r="L2730" s="7" t="s">
        <v>293</v>
      </c>
      <c r="M2730" s="7" t="s">
        <v>327</v>
      </c>
      <c r="N2730" s="7" t="s">
        <v>294</v>
      </c>
      <c r="O2730" s="7">
        <v>90</v>
      </c>
      <c r="P2730" s="4">
        <f t="shared" si="127"/>
        <v>41821</v>
      </c>
      <c r="Q2730" s="4">
        <f t="shared" si="128"/>
        <v>41822</v>
      </c>
      <c r="R2730" s="7" t="str">
        <f t="shared" si="126"/>
        <v>id7877141822</v>
      </c>
      <c r="S2730" s="7">
        <f>VLOOKUP(R2730,box_office!$C:$F,2,FALSE)</f>
        <v>0.12283464566929135</v>
      </c>
      <c r="T2730" s="7">
        <f>VLOOKUP(R2730,box_office!$C:$F,3,FALSE)</f>
        <v>4.3899999999999997</v>
      </c>
      <c r="U2730" s="7">
        <f>VLOOKUP(R2730,box_office!$C:$F,4,FALSE)</f>
        <v>1410</v>
      </c>
    </row>
    <row r="2731" spans="1:21" x14ac:dyDescent="0.3">
      <c r="A2731" s="3" t="s">
        <v>2325</v>
      </c>
      <c r="B2731" s="4" t="s">
        <v>65</v>
      </c>
      <c r="C2731" s="3" t="s">
        <v>2326</v>
      </c>
      <c r="D2731" s="3" t="s">
        <v>28</v>
      </c>
      <c r="F2731" s="3">
        <v>3.5</v>
      </c>
      <c r="G2731" s="3">
        <v>2</v>
      </c>
      <c r="H2731" s="3">
        <v>49</v>
      </c>
      <c r="I2731" s="6" t="s">
        <v>95</v>
      </c>
      <c r="J2731" s="6">
        <v>178</v>
      </c>
      <c r="K2731" s="4">
        <v>41810</v>
      </c>
      <c r="L2731" s="7" t="s">
        <v>293</v>
      </c>
      <c r="M2731" s="7" t="s">
        <v>327</v>
      </c>
      <c r="N2731" s="7" t="s">
        <v>294</v>
      </c>
      <c r="O2731" s="7">
        <v>90</v>
      </c>
      <c r="P2731" s="4">
        <f t="shared" si="127"/>
        <v>41822</v>
      </c>
      <c r="Q2731" s="4">
        <f t="shared" si="128"/>
        <v>41823</v>
      </c>
      <c r="R2731" s="7" t="str">
        <f t="shared" si="126"/>
        <v>id7877141823</v>
      </c>
      <c r="S2731" s="7">
        <f>VLOOKUP(R2731,box_office!$C:$F,2,FALSE)</f>
        <v>0.13543307086614173</v>
      </c>
      <c r="T2731" s="7">
        <f>VLOOKUP(R2731,box_office!$C:$F,3,FALSE)</f>
        <v>4.76</v>
      </c>
      <c r="U2731" s="7">
        <f>VLOOKUP(R2731,box_office!$C:$F,4,FALSE)</f>
        <v>1427</v>
      </c>
    </row>
    <row r="2732" spans="1:21" hidden="1" x14ac:dyDescent="0.3">
      <c r="A2732" s="3" t="s">
        <v>2325</v>
      </c>
      <c r="B2732" s="4" t="s">
        <v>67</v>
      </c>
      <c r="C2732" s="3" t="s">
        <v>2326</v>
      </c>
      <c r="D2732" s="3" t="s">
        <v>28</v>
      </c>
      <c r="F2732" s="3">
        <v>3.4</v>
      </c>
      <c r="G2732" s="3">
        <v>2</v>
      </c>
      <c r="H2732" s="3">
        <v>49</v>
      </c>
      <c r="I2732" s="3" t="s">
        <v>95</v>
      </c>
      <c r="J2732" s="3">
        <v>185</v>
      </c>
      <c r="K2732" s="4">
        <v>41810</v>
      </c>
      <c r="L2732" t="s">
        <v>293</v>
      </c>
      <c r="M2732" t="s">
        <v>327</v>
      </c>
      <c r="N2732" t="s">
        <v>294</v>
      </c>
      <c r="O2732">
        <v>90</v>
      </c>
      <c r="P2732" s="4">
        <f t="shared" si="127"/>
        <v>41823</v>
      </c>
      <c r="Q2732" s="4">
        <f t="shared" si="128"/>
        <v>41824</v>
      </c>
      <c r="R2732" s="10" t="str">
        <f t="shared" si="126"/>
        <v>id7877141824</v>
      </c>
      <c r="S2732" s="9" t="e">
        <f>VLOOKUP(R2732,box_office!$C:$F,2,FALSE)</f>
        <v>#N/A</v>
      </c>
      <c r="T2732" s="9" t="e">
        <f>VLOOKUP(R2732,box_office!$C:$F,3,FALSE)</f>
        <v>#N/A</v>
      </c>
      <c r="U2732" s="9" t="e">
        <f>VLOOKUP(R2732,box_office!$C:$F,4,FALSE)</f>
        <v>#N/A</v>
      </c>
    </row>
    <row r="2733" spans="1:21" hidden="1" x14ac:dyDescent="0.3">
      <c r="A2733" s="3" t="s">
        <v>2325</v>
      </c>
      <c r="B2733" s="4" t="s">
        <v>69</v>
      </c>
      <c r="C2733" s="3" t="s">
        <v>2326</v>
      </c>
      <c r="D2733" s="3" t="s">
        <v>28</v>
      </c>
      <c r="F2733" s="3">
        <v>3.4</v>
      </c>
      <c r="G2733" s="3">
        <v>2</v>
      </c>
      <c r="H2733" s="3">
        <v>49</v>
      </c>
      <c r="I2733" s="3" t="s">
        <v>95</v>
      </c>
      <c r="J2733" s="3">
        <v>185</v>
      </c>
      <c r="K2733" s="4">
        <v>41810</v>
      </c>
      <c r="L2733" t="s">
        <v>293</v>
      </c>
      <c r="M2733" t="s">
        <v>327</v>
      </c>
      <c r="N2733" t="s">
        <v>294</v>
      </c>
      <c r="O2733">
        <v>90</v>
      </c>
      <c r="P2733" s="4">
        <f t="shared" si="127"/>
        <v>41824</v>
      </c>
      <c r="Q2733" s="4">
        <f t="shared" si="128"/>
        <v>41825</v>
      </c>
      <c r="R2733" s="10" t="str">
        <f t="shared" si="126"/>
        <v>id7877141825</v>
      </c>
      <c r="S2733" s="9" t="e">
        <f>VLOOKUP(R2733,box_office!$C:$F,2,FALSE)</f>
        <v>#N/A</v>
      </c>
      <c r="T2733" s="9" t="e">
        <f>VLOOKUP(R2733,box_office!$C:$F,3,FALSE)</f>
        <v>#N/A</v>
      </c>
      <c r="U2733" s="9" t="e">
        <f>VLOOKUP(R2733,box_office!$C:$F,4,FALSE)</f>
        <v>#N/A</v>
      </c>
    </row>
    <row r="2734" spans="1:21" hidden="1" x14ac:dyDescent="0.3">
      <c r="A2734" s="3" t="s">
        <v>2325</v>
      </c>
      <c r="B2734" s="4" t="s">
        <v>71</v>
      </c>
      <c r="C2734" s="3" t="s">
        <v>2326</v>
      </c>
      <c r="D2734" s="3" t="s">
        <v>28</v>
      </c>
      <c r="F2734" s="3">
        <v>3.4</v>
      </c>
      <c r="G2734" s="3">
        <v>2</v>
      </c>
      <c r="H2734" s="3">
        <v>49</v>
      </c>
      <c r="I2734" s="3" t="s">
        <v>95</v>
      </c>
      <c r="J2734" s="3">
        <v>186</v>
      </c>
      <c r="K2734" s="4">
        <v>41810</v>
      </c>
      <c r="L2734" t="s">
        <v>293</v>
      </c>
      <c r="M2734" t="s">
        <v>327</v>
      </c>
      <c r="N2734" t="s">
        <v>294</v>
      </c>
      <c r="O2734">
        <v>90</v>
      </c>
      <c r="P2734" s="4">
        <f t="shared" si="127"/>
        <v>41825</v>
      </c>
      <c r="Q2734" s="4">
        <f t="shared" si="128"/>
        <v>41826</v>
      </c>
      <c r="R2734" s="10" t="str">
        <f t="shared" si="126"/>
        <v>id7877141826</v>
      </c>
      <c r="S2734" s="9" t="e">
        <f>VLOOKUP(R2734,box_office!$C:$F,2,FALSE)</f>
        <v>#N/A</v>
      </c>
      <c r="T2734" s="9" t="e">
        <f>VLOOKUP(R2734,box_office!$C:$F,3,FALSE)</f>
        <v>#N/A</v>
      </c>
      <c r="U2734" s="9" t="e">
        <f>VLOOKUP(R2734,box_office!$C:$F,4,FALSE)</f>
        <v>#N/A</v>
      </c>
    </row>
    <row r="2735" spans="1:21" x14ac:dyDescent="0.3">
      <c r="A2735" s="3" t="s">
        <v>2325</v>
      </c>
      <c r="B2735" s="4" t="s">
        <v>73</v>
      </c>
      <c r="C2735" s="3" t="s">
        <v>2326</v>
      </c>
      <c r="D2735" s="3" t="s">
        <v>28</v>
      </c>
      <c r="F2735" s="3">
        <v>3.4</v>
      </c>
      <c r="G2735" s="3">
        <v>2</v>
      </c>
      <c r="H2735" s="3">
        <v>49</v>
      </c>
      <c r="I2735" s="6" t="s">
        <v>95</v>
      </c>
      <c r="J2735" s="6">
        <v>187</v>
      </c>
      <c r="K2735" s="4">
        <v>41810</v>
      </c>
      <c r="L2735" s="7" t="s">
        <v>293</v>
      </c>
      <c r="M2735" s="7" t="s">
        <v>327</v>
      </c>
      <c r="N2735" s="7" t="s">
        <v>294</v>
      </c>
      <c r="O2735" s="7">
        <v>90</v>
      </c>
      <c r="P2735" s="4">
        <f t="shared" si="127"/>
        <v>41826</v>
      </c>
      <c r="Q2735" s="4">
        <f t="shared" si="128"/>
        <v>41827</v>
      </c>
      <c r="R2735" s="7" t="str">
        <f t="shared" si="126"/>
        <v>id7877141827</v>
      </c>
      <c r="S2735" s="7">
        <f>VLOOKUP(R2735,box_office!$C:$F,2,FALSE)</f>
        <v>1.2598425196850395E-2</v>
      </c>
      <c r="T2735" s="7">
        <f>VLOOKUP(R2735,box_office!$C:$F,3,FALSE)</f>
        <v>6.96</v>
      </c>
      <c r="U2735" s="7">
        <f>VLOOKUP(R2735,box_office!$C:$F,4,FALSE)</f>
        <v>183</v>
      </c>
    </row>
    <row r="2736" spans="1:21" hidden="1" x14ac:dyDescent="0.3">
      <c r="A2736" s="3" t="s">
        <v>2325</v>
      </c>
      <c r="B2736" s="4" t="s">
        <v>75</v>
      </c>
      <c r="C2736" s="3" t="s">
        <v>2326</v>
      </c>
      <c r="D2736" s="3" t="s">
        <v>28</v>
      </c>
      <c r="F2736" s="3">
        <v>3.4</v>
      </c>
      <c r="G2736" s="3">
        <v>2</v>
      </c>
      <c r="H2736" s="3">
        <v>49</v>
      </c>
      <c r="I2736" s="3" t="s">
        <v>95</v>
      </c>
      <c r="J2736" s="3">
        <v>187</v>
      </c>
      <c r="K2736" s="4">
        <v>41810</v>
      </c>
      <c r="L2736" t="s">
        <v>293</v>
      </c>
      <c r="M2736" t="s">
        <v>327</v>
      </c>
      <c r="N2736" t="s">
        <v>294</v>
      </c>
      <c r="O2736">
        <v>90</v>
      </c>
      <c r="P2736" s="4">
        <f t="shared" si="127"/>
        <v>41827</v>
      </c>
      <c r="Q2736" s="4">
        <f t="shared" si="128"/>
        <v>41828</v>
      </c>
      <c r="R2736" s="10" t="str">
        <f t="shared" si="126"/>
        <v>id7877141828</v>
      </c>
      <c r="S2736" s="9" t="e">
        <f>VLOOKUP(R2736,box_office!$C:$F,2,FALSE)</f>
        <v>#N/A</v>
      </c>
      <c r="T2736" s="9" t="e">
        <f>VLOOKUP(R2736,box_office!$C:$F,3,FALSE)</f>
        <v>#N/A</v>
      </c>
      <c r="U2736" s="9" t="e">
        <f>VLOOKUP(R2736,box_office!$C:$F,4,FALSE)</f>
        <v>#N/A</v>
      </c>
    </row>
    <row r="2737" spans="1:21" hidden="1" x14ac:dyDescent="0.3">
      <c r="A2737" s="3" t="s">
        <v>2325</v>
      </c>
      <c r="B2737" s="4" t="s">
        <v>77</v>
      </c>
      <c r="C2737" s="3" t="s">
        <v>2326</v>
      </c>
      <c r="D2737" s="3" t="s">
        <v>28</v>
      </c>
      <c r="F2737" s="3">
        <v>3.4</v>
      </c>
      <c r="G2737" s="3">
        <v>2</v>
      </c>
      <c r="H2737" s="3">
        <v>49</v>
      </c>
      <c r="I2737" s="3" t="s">
        <v>95</v>
      </c>
      <c r="J2737" s="3">
        <v>188</v>
      </c>
      <c r="K2737" s="4">
        <v>41810</v>
      </c>
      <c r="L2737" t="s">
        <v>293</v>
      </c>
      <c r="M2737" t="s">
        <v>327</v>
      </c>
      <c r="N2737" t="s">
        <v>294</v>
      </c>
      <c r="O2737">
        <v>90</v>
      </c>
      <c r="P2737" s="4">
        <f t="shared" si="127"/>
        <v>41828</v>
      </c>
      <c r="Q2737" s="4">
        <f t="shared" si="128"/>
        <v>41829</v>
      </c>
      <c r="R2737" s="10" t="str">
        <f t="shared" si="126"/>
        <v>id7877141829</v>
      </c>
      <c r="S2737" s="9" t="e">
        <f>VLOOKUP(R2737,box_office!$C:$F,2,FALSE)</f>
        <v>#N/A</v>
      </c>
      <c r="T2737" s="9" t="e">
        <f>VLOOKUP(R2737,box_office!$C:$F,3,FALSE)</f>
        <v>#N/A</v>
      </c>
      <c r="U2737" s="9" t="e">
        <f>VLOOKUP(R2737,box_office!$C:$F,4,FALSE)</f>
        <v>#N/A</v>
      </c>
    </row>
    <row r="2738" spans="1:21" hidden="1" x14ac:dyDescent="0.3">
      <c r="A2738" s="3" t="s">
        <v>2325</v>
      </c>
      <c r="B2738" s="4" t="s">
        <v>79</v>
      </c>
      <c r="C2738" s="3" t="s">
        <v>2326</v>
      </c>
      <c r="D2738" s="3" t="s">
        <v>28</v>
      </c>
      <c r="F2738" s="3">
        <v>3.5</v>
      </c>
      <c r="G2738" s="3">
        <v>2</v>
      </c>
      <c r="H2738" s="3">
        <v>49</v>
      </c>
      <c r="I2738" s="3" t="s">
        <v>95</v>
      </c>
      <c r="J2738" s="3">
        <v>196</v>
      </c>
      <c r="K2738" s="4">
        <v>41810</v>
      </c>
      <c r="L2738" t="s">
        <v>293</v>
      </c>
      <c r="M2738" t="s">
        <v>327</v>
      </c>
      <c r="N2738" t="s">
        <v>294</v>
      </c>
      <c r="O2738">
        <v>90</v>
      </c>
      <c r="P2738" s="4">
        <f t="shared" si="127"/>
        <v>41830</v>
      </c>
      <c r="Q2738" s="4">
        <f t="shared" si="128"/>
        <v>41831</v>
      </c>
      <c r="R2738" s="10" t="str">
        <f t="shared" si="126"/>
        <v>id7877141831</v>
      </c>
      <c r="S2738" s="9" t="e">
        <f>VLOOKUP(R2738,box_office!$C:$F,2,FALSE)</f>
        <v>#N/A</v>
      </c>
      <c r="T2738" s="9" t="e">
        <f>VLOOKUP(R2738,box_office!$C:$F,3,FALSE)</f>
        <v>#N/A</v>
      </c>
      <c r="U2738" s="9" t="e">
        <f>VLOOKUP(R2738,box_office!$C:$F,4,FALSE)</f>
        <v>#N/A</v>
      </c>
    </row>
    <row r="2739" spans="1:21" hidden="1" x14ac:dyDescent="0.3">
      <c r="A2739" s="3" t="s">
        <v>2325</v>
      </c>
      <c r="B2739" s="4" t="s">
        <v>81</v>
      </c>
      <c r="C2739" s="3" t="s">
        <v>2326</v>
      </c>
      <c r="D2739" s="3" t="s">
        <v>28</v>
      </c>
      <c r="F2739" s="3">
        <v>3.4</v>
      </c>
      <c r="G2739" s="3">
        <v>2</v>
      </c>
      <c r="H2739" s="3">
        <v>52</v>
      </c>
      <c r="I2739" s="3" t="s">
        <v>95</v>
      </c>
      <c r="J2739" s="3">
        <v>202</v>
      </c>
      <c r="K2739" s="4">
        <v>41810</v>
      </c>
      <c r="L2739" t="s">
        <v>293</v>
      </c>
      <c r="M2739" t="s">
        <v>327</v>
      </c>
      <c r="N2739" t="s">
        <v>294</v>
      </c>
      <c r="O2739">
        <v>90</v>
      </c>
      <c r="P2739" s="4">
        <f t="shared" si="127"/>
        <v>41831</v>
      </c>
      <c r="Q2739" s="4">
        <f t="shared" si="128"/>
        <v>41832</v>
      </c>
      <c r="R2739" s="10" t="str">
        <f t="shared" si="126"/>
        <v>id7877141832</v>
      </c>
      <c r="S2739" s="9" t="e">
        <f>VLOOKUP(R2739,box_office!$C:$F,2,FALSE)</f>
        <v>#N/A</v>
      </c>
      <c r="T2739" s="9" t="e">
        <f>VLOOKUP(R2739,box_office!$C:$F,3,FALSE)</f>
        <v>#N/A</v>
      </c>
      <c r="U2739" s="9" t="e">
        <f>VLOOKUP(R2739,box_office!$C:$F,4,FALSE)</f>
        <v>#N/A</v>
      </c>
    </row>
    <row r="2740" spans="1:21" hidden="1" x14ac:dyDescent="0.3">
      <c r="A2740" s="3" t="s">
        <v>2325</v>
      </c>
      <c r="B2740" s="4" t="s">
        <v>83</v>
      </c>
      <c r="C2740" s="3" t="s">
        <v>2326</v>
      </c>
      <c r="D2740" s="3" t="s">
        <v>28</v>
      </c>
      <c r="F2740" s="3">
        <v>3.4</v>
      </c>
      <c r="G2740" s="3">
        <v>2</v>
      </c>
      <c r="H2740" s="3">
        <v>52</v>
      </c>
      <c r="I2740" s="3" t="s">
        <v>95</v>
      </c>
      <c r="J2740" s="3">
        <v>209</v>
      </c>
      <c r="K2740" s="4">
        <v>41810</v>
      </c>
      <c r="L2740" t="s">
        <v>293</v>
      </c>
      <c r="M2740" t="s">
        <v>327</v>
      </c>
      <c r="N2740" t="s">
        <v>294</v>
      </c>
      <c r="O2740">
        <v>90</v>
      </c>
      <c r="P2740" s="4">
        <f t="shared" si="127"/>
        <v>41832</v>
      </c>
      <c r="Q2740" s="4">
        <f t="shared" si="128"/>
        <v>41833</v>
      </c>
      <c r="R2740" s="10" t="str">
        <f t="shared" si="126"/>
        <v>id7877141833</v>
      </c>
      <c r="S2740" s="9" t="e">
        <f>VLOOKUP(R2740,box_office!$C:$F,2,FALSE)</f>
        <v>#N/A</v>
      </c>
      <c r="T2740" s="9" t="e">
        <f>VLOOKUP(R2740,box_office!$C:$F,3,FALSE)</f>
        <v>#N/A</v>
      </c>
      <c r="U2740" s="9" t="e">
        <f>VLOOKUP(R2740,box_office!$C:$F,4,FALSE)</f>
        <v>#N/A</v>
      </c>
    </row>
    <row r="2741" spans="1:21" hidden="1" x14ac:dyDescent="0.3">
      <c r="A2741" s="3" t="s">
        <v>2325</v>
      </c>
      <c r="B2741" s="4" t="s">
        <v>85</v>
      </c>
      <c r="C2741" s="3" t="s">
        <v>2326</v>
      </c>
      <c r="D2741" s="3" t="s">
        <v>28</v>
      </c>
      <c r="F2741" s="3">
        <v>3.4</v>
      </c>
      <c r="G2741" s="3">
        <v>2</v>
      </c>
      <c r="H2741" s="3">
        <v>52</v>
      </c>
      <c r="I2741" s="3" t="s">
        <v>95</v>
      </c>
      <c r="J2741" s="3">
        <v>212</v>
      </c>
      <c r="K2741" s="4">
        <v>41810</v>
      </c>
      <c r="L2741" t="s">
        <v>293</v>
      </c>
      <c r="M2741" t="s">
        <v>327</v>
      </c>
      <c r="N2741" t="s">
        <v>294</v>
      </c>
      <c r="O2741">
        <v>90</v>
      </c>
      <c r="P2741" s="4">
        <f t="shared" si="127"/>
        <v>41833</v>
      </c>
      <c r="Q2741" s="4">
        <f t="shared" si="128"/>
        <v>41834</v>
      </c>
      <c r="R2741" s="10" t="str">
        <f t="shared" si="126"/>
        <v>id7877141834</v>
      </c>
      <c r="S2741" s="9" t="e">
        <f>VLOOKUP(R2741,box_office!$C:$F,2,FALSE)</f>
        <v>#N/A</v>
      </c>
      <c r="T2741" s="9" t="e">
        <f>VLOOKUP(R2741,box_office!$C:$F,3,FALSE)</f>
        <v>#N/A</v>
      </c>
      <c r="U2741" s="9" t="e">
        <f>VLOOKUP(R2741,box_office!$C:$F,4,FALSE)</f>
        <v>#N/A</v>
      </c>
    </row>
    <row r="2742" spans="1:21" hidden="1" x14ac:dyDescent="0.3">
      <c r="A2742" s="3" t="s">
        <v>2325</v>
      </c>
      <c r="B2742" s="4" t="s">
        <v>87</v>
      </c>
      <c r="C2742" s="3" t="s">
        <v>2326</v>
      </c>
      <c r="D2742" s="3" t="s">
        <v>28</v>
      </c>
      <c r="F2742" s="3">
        <v>3.4</v>
      </c>
      <c r="G2742" s="3">
        <v>2</v>
      </c>
      <c r="H2742" s="3">
        <v>52</v>
      </c>
      <c r="I2742" s="3" t="s">
        <v>95</v>
      </c>
      <c r="J2742" s="3">
        <v>214</v>
      </c>
      <c r="K2742" s="4">
        <v>41810</v>
      </c>
      <c r="L2742" t="s">
        <v>293</v>
      </c>
      <c r="M2742" t="s">
        <v>327</v>
      </c>
      <c r="N2742" t="s">
        <v>294</v>
      </c>
      <c r="O2742">
        <v>90</v>
      </c>
      <c r="P2742" s="4">
        <f t="shared" si="127"/>
        <v>41834</v>
      </c>
      <c r="Q2742" s="4">
        <f t="shared" si="128"/>
        <v>41835</v>
      </c>
      <c r="R2742" s="10" t="str">
        <f t="shared" si="126"/>
        <v>id7877141835</v>
      </c>
      <c r="S2742" s="9" t="e">
        <f>VLOOKUP(R2742,box_office!$C:$F,2,FALSE)</f>
        <v>#N/A</v>
      </c>
      <c r="T2742" s="9" t="e">
        <f>VLOOKUP(R2742,box_office!$C:$F,3,FALSE)</f>
        <v>#N/A</v>
      </c>
      <c r="U2742" s="9" t="e">
        <f>VLOOKUP(R2742,box_office!$C:$F,4,FALSE)</f>
        <v>#N/A</v>
      </c>
    </row>
    <row r="2743" spans="1:21" hidden="1" x14ac:dyDescent="0.3">
      <c r="A2743" s="3" t="s">
        <v>2325</v>
      </c>
      <c r="B2743" s="4" t="s">
        <v>89</v>
      </c>
      <c r="C2743" s="3" t="s">
        <v>2326</v>
      </c>
      <c r="D2743" s="3" t="s">
        <v>28</v>
      </c>
      <c r="F2743" s="3">
        <v>3.4</v>
      </c>
      <c r="G2743" s="3">
        <v>2</v>
      </c>
      <c r="H2743" s="3">
        <v>52</v>
      </c>
      <c r="I2743" s="3" t="s">
        <v>95</v>
      </c>
      <c r="J2743" s="3">
        <v>217</v>
      </c>
      <c r="K2743" s="4">
        <v>41810</v>
      </c>
      <c r="L2743" t="s">
        <v>293</v>
      </c>
      <c r="M2743" t="s">
        <v>327</v>
      </c>
      <c r="N2743" t="s">
        <v>294</v>
      </c>
      <c r="O2743">
        <v>90</v>
      </c>
      <c r="P2743" s="4">
        <f t="shared" si="127"/>
        <v>41835</v>
      </c>
      <c r="Q2743" s="4">
        <f t="shared" si="128"/>
        <v>41836</v>
      </c>
      <c r="R2743" s="10" t="str">
        <f t="shared" si="126"/>
        <v>id7877141836</v>
      </c>
      <c r="S2743" s="9" t="e">
        <f>VLOOKUP(R2743,box_office!$C:$F,2,FALSE)</f>
        <v>#N/A</v>
      </c>
      <c r="T2743" s="9" t="e">
        <f>VLOOKUP(R2743,box_office!$C:$F,3,FALSE)</f>
        <v>#N/A</v>
      </c>
      <c r="U2743" s="9" t="e">
        <f>VLOOKUP(R2743,box_office!$C:$F,4,FALSE)</f>
        <v>#N/A</v>
      </c>
    </row>
    <row r="2744" spans="1:21" hidden="1" x14ac:dyDescent="0.3">
      <c r="A2744" s="3" t="s">
        <v>2325</v>
      </c>
      <c r="B2744" s="4" t="s">
        <v>1794</v>
      </c>
      <c r="C2744" s="3" t="s">
        <v>2326</v>
      </c>
      <c r="D2744" s="3" t="s">
        <v>28</v>
      </c>
      <c r="F2744" s="3">
        <v>3.3</v>
      </c>
      <c r="G2744" s="3">
        <v>2</v>
      </c>
      <c r="H2744" s="3">
        <v>52</v>
      </c>
      <c r="I2744" s="3" t="s">
        <v>95</v>
      </c>
      <c r="J2744" s="3">
        <v>220</v>
      </c>
      <c r="K2744" s="4">
        <v>41810</v>
      </c>
      <c r="L2744" t="s">
        <v>293</v>
      </c>
      <c r="M2744" t="s">
        <v>327</v>
      </c>
      <c r="N2744" t="s">
        <v>294</v>
      </c>
      <c r="O2744">
        <v>90</v>
      </c>
      <c r="P2744" s="4">
        <f t="shared" si="127"/>
        <v>41836</v>
      </c>
      <c r="Q2744" s="4">
        <f t="shared" si="128"/>
        <v>41837</v>
      </c>
      <c r="R2744" s="10" t="str">
        <f t="shared" si="126"/>
        <v>id7877141837</v>
      </c>
      <c r="S2744" s="9" t="e">
        <f>VLOOKUP(R2744,box_office!$C:$F,2,FALSE)</f>
        <v>#N/A</v>
      </c>
      <c r="T2744" s="9" t="e">
        <f>VLOOKUP(R2744,box_office!$C:$F,3,FALSE)</f>
        <v>#N/A</v>
      </c>
      <c r="U2744" s="9" t="e">
        <f>VLOOKUP(R2744,box_office!$C:$F,4,FALSE)</f>
        <v>#N/A</v>
      </c>
    </row>
    <row r="2745" spans="1:21" hidden="1" x14ac:dyDescent="0.3">
      <c r="A2745" s="3" t="s">
        <v>2325</v>
      </c>
      <c r="B2745" s="4" t="s">
        <v>1029</v>
      </c>
      <c r="C2745" s="3" t="s">
        <v>2326</v>
      </c>
      <c r="D2745" s="3" t="s">
        <v>28</v>
      </c>
      <c r="F2745" s="3">
        <v>3.4</v>
      </c>
      <c r="G2745" s="3">
        <v>2</v>
      </c>
      <c r="H2745" s="3">
        <v>52</v>
      </c>
      <c r="I2745" s="3" t="s">
        <v>95</v>
      </c>
      <c r="J2745" s="3">
        <v>220</v>
      </c>
      <c r="K2745" s="4">
        <v>41810</v>
      </c>
      <c r="L2745" t="s">
        <v>293</v>
      </c>
      <c r="M2745" t="s">
        <v>327</v>
      </c>
      <c r="N2745" t="s">
        <v>294</v>
      </c>
      <c r="O2745">
        <v>90</v>
      </c>
      <c r="P2745" s="4">
        <f t="shared" si="127"/>
        <v>41837</v>
      </c>
      <c r="Q2745" s="4">
        <f t="shared" si="128"/>
        <v>41838</v>
      </c>
      <c r="R2745" s="10" t="str">
        <f t="shared" si="126"/>
        <v>id7877141838</v>
      </c>
      <c r="S2745" s="9" t="e">
        <f>VLOOKUP(R2745,box_office!$C:$F,2,FALSE)</f>
        <v>#N/A</v>
      </c>
      <c r="T2745" s="9" t="e">
        <f>VLOOKUP(R2745,box_office!$C:$F,3,FALSE)</f>
        <v>#N/A</v>
      </c>
      <c r="U2745" s="9" t="e">
        <f>VLOOKUP(R2745,box_office!$C:$F,4,FALSE)</f>
        <v>#N/A</v>
      </c>
    </row>
    <row r="2746" spans="1:21" hidden="1" x14ac:dyDescent="0.3">
      <c r="A2746" s="3" t="s">
        <v>2325</v>
      </c>
      <c r="B2746" s="4" t="s">
        <v>1034</v>
      </c>
      <c r="C2746" s="3" t="s">
        <v>2326</v>
      </c>
      <c r="D2746" s="3" t="s">
        <v>28</v>
      </c>
      <c r="F2746" s="3">
        <v>3.4</v>
      </c>
      <c r="G2746" s="3">
        <v>2</v>
      </c>
      <c r="H2746" s="3">
        <v>52</v>
      </c>
      <c r="I2746" s="3" t="s">
        <v>95</v>
      </c>
      <c r="J2746" s="3">
        <v>222</v>
      </c>
      <c r="K2746" s="4">
        <v>41810</v>
      </c>
      <c r="L2746" t="s">
        <v>293</v>
      </c>
      <c r="M2746" t="s">
        <v>327</v>
      </c>
      <c r="N2746" t="s">
        <v>294</v>
      </c>
      <c r="O2746">
        <v>90</v>
      </c>
      <c r="P2746" s="4">
        <f t="shared" si="127"/>
        <v>41838</v>
      </c>
      <c r="Q2746" s="4">
        <f t="shared" si="128"/>
        <v>41839</v>
      </c>
      <c r="R2746" s="10" t="str">
        <f t="shared" si="126"/>
        <v>id7877141839</v>
      </c>
      <c r="S2746" s="9" t="e">
        <f>VLOOKUP(R2746,box_office!$C:$F,2,FALSE)</f>
        <v>#N/A</v>
      </c>
      <c r="T2746" s="9" t="e">
        <f>VLOOKUP(R2746,box_office!$C:$F,3,FALSE)</f>
        <v>#N/A</v>
      </c>
      <c r="U2746" s="9" t="e">
        <f>VLOOKUP(R2746,box_office!$C:$F,4,FALSE)</f>
        <v>#N/A</v>
      </c>
    </row>
    <row r="2747" spans="1:21" hidden="1" x14ac:dyDescent="0.3">
      <c r="A2747" s="3" t="s">
        <v>2325</v>
      </c>
      <c r="B2747" s="4" t="s">
        <v>1036</v>
      </c>
      <c r="C2747" s="3" t="s">
        <v>2326</v>
      </c>
      <c r="D2747" s="3" t="s">
        <v>28</v>
      </c>
      <c r="F2747" s="3">
        <v>3.4</v>
      </c>
      <c r="G2747" s="3">
        <v>2</v>
      </c>
      <c r="H2747" s="3">
        <v>52</v>
      </c>
      <c r="I2747" s="3" t="s">
        <v>95</v>
      </c>
      <c r="J2747" s="3">
        <v>222</v>
      </c>
      <c r="K2747" s="4">
        <v>41810</v>
      </c>
      <c r="L2747" t="s">
        <v>293</v>
      </c>
      <c r="M2747" t="s">
        <v>327</v>
      </c>
      <c r="N2747" t="s">
        <v>294</v>
      </c>
      <c r="O2747">
        <v>90</v>
      </c>
      <c r="P2747" s="4">
        <f t="shared" si="127"/>
        <v>41839</v>
      </c>
      <c r="Q2747" s="4">
        <f t="shared" si="128"/>
        <v>41840</v>
      </c>
      <c r="R2747" s="10" t="str">
        <f t="shared" si="126"/>
        <v>id7877141840</v>
      </c>
      <c r="S2747" s="9" t="e">
        <f>VLOOKUP(R2747,box_office!$C:$F,2,FALSE)</f>
        <v>#N/A</v>
      </c>
      <c r="T2747" s="9" t="e">
        <f>VLOOKUP(R2747,box_office!$C:$F,3,FALSE)</f>
        <v>#N/A</v>
      </c>
      <c r="U2747" s="9" t="e">
        <f>VLOOKUP(R2747,box_office!$C:$F,4,FALSE)</f>
        <v>#N/A</v>
      </c>
    </row>
    <row r="2748" spans="1:21" hidden="1" x14ac:dyDescent="0.3">
      <c r="A2748" s="3" t="s">
        <v>2325</v>
      </c>
      <c r="B2748" s="4" t="s">
        <v>1038</v>
      </c>
      <c r="C2748" s="3" t="s">
        <v>2326</v>
      </c>
      <c r="D2748" s="3" t="s">
        <v>28</v>
      </c>
      <c r="F2748" s="3">
        <v>3.4</v>
      </c>
      <c r="G2748" s="3">
        <v>2</v>
      </c>
      <c r="H2748" s="3">
        <v>53</v>
      </c>
      <c r="I2748" s="3" t="s">
        <v>95</v>
      </c>
      <c r="J2748" s="3">
        <v>224</v>
      </c>
      <c r="K2748" s="4">
        <v>41810</v>
      </c>
      <c r="L2748" t="s">
        <v>293</v>
      </c>
      <c r="M2748" t="s">
        <v>327</v>
      </c>
      <c r="N2748" t="s">
        <v>294</v>
      </c>
      <c r="O2748">
        <v>90</v>
      </c>
      <c r="P2748" s="4">
        <f t="shared" si="127"/>
        <v>41840</v>
      </c>
      <c r="Q2748" s="4">
        <f t="shared" si="128"/>
        <v>41841</v>
      </c>
      <c r="R2748" s="10" t="str">
        <f t="shared" si="126"/>
        <v>id7877141841</v>
      </c>
      <c r="S2748" s="9" t="e">
        <f>VLOOKUP(R2748,box_office!$C:$F,2,FALSE)</f>
        <v>#N/A</v>
      </c>
      <c r="T2748" s="9" t="e">
        <f>VLOOKUP(R2748,box_office!$C:$F,3,FALSE)</f>
        <v>#N/A</v>
      </c>
      <c r="U2748" s="9" t="e">
        <f>VLOOKUP(R2748,box_office!$C:$F,4,FALSE)</f>
        <v>#N/A</v>
      </c>
    </row>
    <row r="2749" spans="1:21" x14ac:dyDescent="0.3">
      <c r="A2749" s="3" t="s">
        <v>2340</v>
      </c>
      <c r="B2749" s="4" t="s">
        <v>149</v>
      </c>
      <c r="C2749" s="3" t="s">
        <v>2341</v>
      </c>
      <c r="D2749" s="3" t="s">
        <v>28</v>
      </c>
      <c r="F2749" s="3">
        <v>4.8</v>
      </c>
      <c r="G2749" s="3">
        <v>3</v>
      </c>
      <c r="H2749" s="3">
        <v>34</v>
      </c>
      <c r="I2749" s="6" t="s">
        <v>95</v>
      </c>
      <c r="J2749" s="6">
        <v>292</v>
      </c>
      <c r="K2749" s="4">
        <v>41789</v>
      </c>
      <c r="L2749" s="7" t="s">
        <v>229</v>
      </c>
      <c r="M2749" s="7" t="s">
        <v>230</v>
      </c>
      <c r="N2749" s="7" t="s">
        <v>415</v>
      </c>
      <c r="O2749" s="7">
        <v>80</v>
      </c>
      <c r="P2749" s="4">
        <f t="shared" si="127"/>
        <v>41789</v>
      </c>
      <c r="Q2749" s="4">
        <f t="shared" si="128"/>
        <v>41790</v>
      </c>
      <c r="R2749" s="7" t="str">
        <f t="shared" si="126"/>
        <v>id7912841790</v>
      </c>
      <c r="S2749" s="7">
        <f>VLOOKUP(R2749,box_office!$C:$F,2,FALSE)</f>
        <v>14.489763779527561</v>
      </c>
      <c r="T2749" s="7">
        <f>VLOOKUP(R2749,box_office!$C:$F,3,FALSE)</f>
        <v>5.24</v>
      </c>
      <c r="U2749" s="7">
        <f>VLOOKUP(R2749,box_office!$C:$F,4,FALSE)</f>
        <v>13000</v>
      </c>
    </row>
    <row r="2750" spans="1:21" x14ac:dyDescent="0.3">
      <c r="A2750" s="3" t="s">
        <v>2340</v>
      </c>
      <c r="B2750" s="4" t="s">
        <v>151</v>
      </c>
      <c r="C2750" s="3" t="s">
        <v>2341</v>
      </c>
      <c r="D2750" s="3" t="s">
        <v>28</v>
      </c>
      <c r="F2750" s="3">
        <v>4.7</v>
      </c>
      <c r="G2750" s="3">
        <v>3</v>
      </c>
      <c r="H2750" s="3">
        <v>34</v>
      </c>
      <c r="I2750" s="6" t="s">
        <v>95</v>
      </c>
      <c r="J2750" s="6">
        <v>313</v>
      </c>
      <c r="K2750" s="4">
        <v>41789</v>
      </c>
      <c r="L2750" s="7" t="s">
        <v>229</v>
      </c>
      <c r="M2750" s="7" t="s">
        <v>230</v>
      </c>
      <c r="N2750" s="7" t="s">
        <v>415</v>
      </c>
      <c r="O2750" s="7">
        <v>80</v>
      </c>
      <c r="P2750" s="4">
        <f t="shared" si="127"/>
        <v>41790</v>
      </c>
      <c r="Q2750" s="4">
        <f t="shared" si="128"/>
        <v>41791</v>
      </c>
      <c r="R2750" s="7" t="str">
        <f t="shared" si="126"/>
        <v>id7912841791</v>
      </c>
      <c r="S2750" s="7">
        <f>VLOOKUP(R2750,box_office!$C:$F,2,FALSE)</f>
        <v>28.88188976377953</v>
      </c>
      <c r="T2750" s="7">
        <f>VLOOKUP(R2750,box_office!$C:$F,3,FALSE)</f>
        <v>5.26</v>
      </c>
      <c r="U2750" s="7">
        <f>VLOOKUP(R2750,box_office!$C:$F,4,FALSE)</f>
        <v>14000</v>
      </c>
    </row>
    <row r="2751" spans="1:21" x14ac:dyDescent="0.3">
      <c r="A2751" s="3" t="s">
        <v>2340</v>
      </c>
      <c r="B2751" s="4" t="s">
        <v>153</v>
      </c>
      <c r="C2751" s="3" t="s">
        <v>2341</v>
      </c>
      <c r="D2751" s="3" t="s">
        <v>28</v>
      </c>
      <c r="F2751" s="3">
        <v>4.4000000000000004</v>
      </c>
      <c r="G2751" s="3">
        <v>3</v>
      </c>
      <c r="H2751" s="3">
        <v>34</v>
      </c>
      <c r="I2751" s="6" t="s">
        <v>95</v>
      </c>
      <c r="J2751" s="6">
        <v>346</v>
      </c>
      <c r="K2751" s="4">
        <v>41789</v>
      </c>
      <c r="L2751" s="7" t="s">
        <v>229</v>
      </c>
      <c r="M2751" s="7" t="s">
        <v>230</v>
      </c>
      <c r="N2751" s="7" t="s">
        <v>415</v>
      </c>
      <c r="O2751" s="7">
        <v>80</v>
      </c>
      <c r="P2751" s="4">
        <f t="shared" si="127"/>
        <v>41791</v>
      </c>
      <c r="Q2751" s="4">
        <f t="shared" si="128"/>
        <v>41792</v>
      </c>
      <c r="R2751" s="7" t="str">
        <f t="shared" si="126"/>
        <v>id7912841792</v>
      </c>
      <c r="S2751" s="7">
        <f>VLOOKUP(R2751,box_office!$C:$F,2,FALSE)</f>
        <v>11.746456692913387</v>
      </c>
      <c r="T2751" s="7">
        <f>VLOOKUP(R2751,box_office!$C:$F,3,FALSE)</f>
        <v>5.26</v>
      </c>
      <c r="U2751" s="7">
        <f>VLOOKUP(R2751,box_office!$C:$F,4,FALSE)</f>
        <v>11000</v>
      </c>
    </row>
    <row r="2752" spans="1:21" x14ac:dyDescent="0.3">
      <c r="A2752" s="3" t="s">
        <v>2340</v>
      </c>
      <c r="B2752" s="4" t="s">
        <v>155</v>
      </c>
      <c r="C2752" s="3" t="s">
        <v>2341</v>
      </c>
      <c r="D2752" s="3" t="s">
        <v>28</v>
      </c>
      <c r="F2752" s="3">
        <v>4.3</v>
      </c>
      <c r="G2752" s="3">
        <v>3</v>
      </c>
      <c r="H2752" s="3">
        <v>34</v>
      </c>
      <c r="I2752" s="6" t="s">
        <v>95</v>
      </c>
      <c r="J2752" s="6">
        <v>371</v>
      </c>
      <c r="K2752" s="4">
        <v>41789</v>
      </c>
      <c r="L2752" s="7" t="s">
        <v>229</v>
      </c>
      <c r="M2752" s="7" t="s">
        <v>230</v>
      </c>
      <c r="N2752" s="7" t="s">
        <v>415</v>
      </c>
      <c r="O2752" s="7">
        <v>80</v>
      </c>
      <c r="P2752" s="4">
        <f t="shared" si="127"/>
        <v>41792</v>
      </c>
      <c r="Q2752" s="4">
        <f t="shared" si="128"/>
        <v>41793</v>
      </c>
      <c r="R2752" s="7" t="str">
        <f t="shared" si="126"/>
        <v>id7912841793</v>
      </c>
      <c r="S2752" s="7">
        <f>VLOOKUP(R2752,box_office!$C:$F,2,FALSE)</f>
        <v>0.56535433070866148</v>
      </c>
      <c r="T2752" s="7">
        <f>VLOOKUP(R2752,box_office!$C:$F,3,FALSE)</f>
        <v>6.13</v>
      </c>
      <c r="U2752" s="7">
        <f>VLOOKUP(R2752,box_office!$C:$F,4,FALSE)</f>
        <v>4614</v>
      </c>
    </row>
    <row r="2753" spans="1:21" x14ac:dyDescent="0.3">
      <c r="A2753" s="3" t="s">
        <v>2340</v>
      </c>
      <c r="B2753" s="4" t="s">
        <v>157</v>
      </c>
      <c r="C2753" s="3" t="s">
        <v>2341</v>
      </c>
      <c r="D2753" s="3" t="s">
        <v>28</v>
      </c>
      <c r="F2753" s="3">
        <v>4.3</v>
      </c>
      <c r="G2753" s="3">
        <v>3</v>
      </c>
      <c r="H2753" s="3">
        <v>34</v>
      </c>
      <c r="I2753" s="6" t="s">
        <v>95</v>
      </c>
      <c r="J2753" s="6">
        <v>381</v>
      </c>
      <c r="K2753" s="4">
        <v>41789</v>
      </c>
      <c r="L2753" s="7" t="s">
        <v>229</v>
      </c>
      <c r="M2753" s="7" t="s">
        <v>230</v>
      </c>
      <c r="N2753" s="7" t="s">
        <v>415</v>
      </c>
      <c r="O2753" s="7">
        <v>80</v>
      </c>
      <c r="P2753" s="4">
        <f t="shared" si="127"/>
        <v>41793</v>
      </c>
      <c r="Q2753" s="4">
        <f t="shared" si="128"/>
        <v>41794</v>
      </c>
      <c r="R2753" s="7" t="str">
        <f t="shared" si="126"/>
        <v>id7912841794</v>
      </c>
      <c r="S2753" s="7">
        <f>VLOOKUP(R2753,box_office!$C:$F,2,FALSE)</f>
        <v>0.38740157480314963</v>
      </c>
      <c r="T2753" s="7">
        <f>VLOOKUP(R2753,box_office!$C:$F,3,FALSE)</f>
        <v>4.9800000000000004</v>
      </c>
      <c r="U2753" s="7">
        <f>VLOOKUP(R2753,box_office!$C:$F,4,FALSE)</f>
        <v>3891</v>
      </c>
    </row>
    <row r="2754" spans="1:21" x14ac:dyDescent="0.3">
      <c r="A2754" s="3" t="s">
        <v>2340</v>
      </c>
      <c r="B2754" s="4" t="s">
        <v>159</v>
      </c>
      <c r="C2754" s="3" t="s">
        <v>2341</v>
      </c>
      <c r="D2754" s="3" t="s">
        <v>28</v>
      </c>
      <c r="F2754" s="3">
        <v>4.4000000000000004</v>
      </c>
      <c r="G2754" s="3">
        <v>3</v>
      </c>
      <c r="H2754" s="3">
        <v>34</v>
      </c>
      <c r="I2754" s="6" t="s">
        <v>95</v>
      </c>
      <c r="J2754" s="6">
        <v>390</v>
      </c>
      <c r="K2754" s="4">
        <v>41789</v>
      </c>
      <c r="L2754" s="7" t="s">
        <v>229</v>
      </c>
      <c r="M2754" s="7" t="s">
        <v>230</v>
      </c>
      <c r="N2754" s="7" t="s">
        <v>415</v>
      </c>
      <c r="O2754" s="7">
        <v>80</v>
      </c>
      <c r="P2754" s="4">
        <f t="shared" si="127"/>
        <v>41794</v>
      </c>
      <c r="Q2754" s="4">
        <f t="shared" si="128"/>
        <v>41795</v>
      </c>
      <c r="R2754" s="7" t="str">
        <f t="shared" ref="R2754:R2817" si="129">_xlfn.CONCAT(A2754,P2754+1)</f>
        <v>id7912841795</v>
      </c>
      <c r="S2754" s="7">
        <f>VLOOKUP(R2754,box_office!$C:$F,2,FALSE)</f>
        <v>0.2456692913385827</v>
      </c>
      <c r="T2754" s="7">
        <f>VLOOKUP(R2754,box_office!$C:$F,3,FALSE)</f>
        <v>4.16</v>
      </c>
      <c r="U2754" s="7">
        <f>VLOOKUP(R2754,box_office!$C:$F,4,FALSE)</f>
        <v>2948</v>
      </c>
    </row>
    <row r="2755" spans="1:21" x14ac:dyDescent="0.3">
      <c r="A2755" s="3" t="s">
        <v>2340</v>
      </c>
      <c r="B2755" s="4" t="s">
        <v>161</v>
      </c>
      <c r="C2755" s="3" t="s">
        <v>2341</v>
      </c>
      <c r="D2755" s="3" t="s">
        <v>28</v>
      </c>
      <c r="F2755" s="3">
        <v>4.4000000000000004</v>
      </c>
      <c r="G2755" s="3">
        <v>3</v>
      </c>
      <c r="H2755" s="3">
        <v>34</v>
      </c>
      <c r="I2755" s="6" t="s">
        <v>95</v>
      </c>
      <c r="J2755" s="6">
        <v>394</v>
      </c>
      <c r="K2755" s="4">
        <v>41789</v>
      </c>
      <c r="L2755" s="7" t="s">
        <v>229</v>
      </c>
      <c r="M2755" s="7" t="s">
        <v>230</v>
      </c>
      <c r="N2755" s="7" t="s">
        <v>415</v>
      </c>
      <c r="O2755" s="7">
        <v>80</v>
      </c>
      <c r="P2755" s="4">
        <f t="shared" ref="P2755:P2818" si="130">DATEVALUE(B2755)</f>
        <v>41795</v>
      </c>
      <c r="Q2755" s="4">
        <f t="shared" ref="Q2755:Q2818" si="131">P2755+1</f>
        <v>41796</v>
      </c>
      <c r="R2755" s="7" t="str">
        <f t="shared" si="129"/>
        <v>id7912841796</v>
      </c>
      <c r="S2755" s="7">
        <f>VLOOKUP(R2755,box_office!$C:$F,2,FALSE)</f>
        <v>0.40944881889763785</v>
      </c>
      <c r="T2755" s="7">
        <f>VLOOKUP(R2755,box_office!$C:$F,3,FALSE)</f>
        <v>4.99</v>
      </c>
      <c r="U2755" s="7">
        <f>VLOOKUP(R2755,box_office!$C:$F,4,FALSE)</f>
        <v>1639</v>
      </c>
    </row>
    <row r="2756" spans="1:21" x14ac:dyDescent="0.3">
      <c r="A2756" s="3" t="s">
        <v>2340</v>
      </c>
      <c r="B2756" s="4" t="s">
        <v>163</v>
      </c>
      <c r="C2756" s="3" t="s">
        <v>2341</v>
      </c>
      <c r="D2756" s="3" t="s">
        <v>28</v>
      </c>
      <c r="F2756" s="3">
        <v>4.4000000000000004</v>
      </c>
      <c r="G2756" s="3">
        <v>3</v>
      </c>
      <c r="H2756" s="3">
        <v>34</v>
      </c>
      <c r="I2756" s="6" t="s">
        <v>95</v>
      </c>
      <c r="J2756" s="6">
        <v>397</v>
      </c>
      <c r="K2756" s="4">
        <v>41789</v>
      </c>
      <c r="L2756" s="7" t="s">
        <v>229</v>
      </c>
      <c r="M2756" s="7" t="s">
        <v>230</v>
      </c>
      <c r="N2756" s="7" t="s">
        <v>415</v>
      </c>
      <c r="O2756" s="7">
        <v>80</v>
      </c>
      <c r="P2756" s="4">
        <f t="shared" si="130"/>
        <v>41796</v>
      </c>
      <c r="Q2756" s="4">
        <f t="shared" si="131"/>
        <v>41797</v>
      </c>
      <c r="R2756" s="7" t="str">
        <f t="shared" si="129"/>
        <v>id7912841797</v>
      </c>
      <c r="S2756" s="7">
        <f>VLOOKUP(R2756,box_office!$C:$F,2,FALSE)</f>
        <v>3.2645669291338586</v>
      </c>
      <c r="T2756" s="7">
        <f>VLOOKUP(R2756,box_office!$C:$F,3,FALSE)</f>
        <v>5.32</v>
      </c>
      <c r="U2756" s="7">
        <f>VLOOKUP(R2756,box_office!$C:$F,4,FALSE)</f>
        <v>4712</v>
      </c>
    </row>
    <row r="2757" spans="1:21" x14ac:dyDescent="0.3">
      <c r="A2757" s="3" t="s">
        <v>2340</v>
      </c>
      <c r="B2757" s="4" t="s">
        <v>165</v>
      </c>
      <c r="C2757" s="3" t="s">
        <v>2341</v>
      </c>
      <c r="D2757" s="3" t="s">
        <v>28</v>
      </c>
      <c r="F2757" s="3">
        <v>4.4000000000000004</v>
      </c>
      <c r="G2757" s="3">
        <v>3</v>
      </c>
      <c r="H2757" s="3">
        <v>34</v>
      </c>
      <c r="I2757" s="6" t="s">
        <v>95</v>
      </c>
      <c r="J2757" s="6">
        <v>402</v>
      </c>
      <c r="K2757" s="4">
        <v>41789</v>
      </c>
      <c r="L2757" s="7" t="s">
        <v>229</v>
      </c>
      <c r="M2757" s="7" t="s">
        <v>230</v>
      </c>
      <c r="N2757" s="7" t="s">
        <v>415</v>
      </c>
      <c r="O2757" s="7">
        <v>80</v>
      </c>
      <c r="P2757" s="4">
        <f t="shared" si="130"/>
        <v>41797</v>
      </c>
      <c r="Q2757" s="4">
        <f t="shared" si="131"/>
        <v>41798</v>
      </c>
      <c r="R2757" s="7" t="str">
        <f t="shared" si="129"/>
        <v>id7912841798</v>
      </c>
      <c r="S2757" s="7">
        <f>VLOOKUP(R2757,box_office!$C:$F,2,FALSE)</f>
        <v>3.2393700787401576</v>
      </c>
      <c r="T2757" s="7">
        <f>VLOOKUP(R2757,box_office!$C:$F,3,FALSE)</f>
        <v>5.09</v>
      </c>
      <c r="U2757" s="7">
        <f>VLOOKUP(R2757,box_office!$C:$F,4,FALSE)</f>
        <v>4543</v>
      </c>
    </row>
    <row r="2758" spans="1:21" x14ac:dyDescent="0.3">
      <c r="A2758" s="3" t="s">
        <v>2340</v>
      </c>
      <c r="B2758" s="4" t="s">
        <v>167</v>
      </c>
      <c r="C2758" s="3" t="s">
        <v>2341</v>
      </c>
      <c r="D2758" s="3" t="s">
        <v>28</v>
      </c>
      <c r="F2758" s="3">
        <v>4.3</v>
      </c>
      <c r="G2758" s="3">
        <v>3</v>
      </c>
      <c r="H2758" s="3">
        <v>34</v>
      </c>
      <c r="I2758" s="6" t="s">
        <v>95</v>
      </c>
      <c r="J2758" s="6">
        <v>407</v>
      </c>
      <c r="K2758" s="4">
        <v>41789</v>
      </c>
      <c r="L2758" s="7" t="s">
        <v>229</v>
      </c>
      <c r="M2758" s="7" t="s">
        <v>230</v>
      </c>
      <c r="N2758" s="7" t="s">
        <v>415</v>
      </c>
      <c r="O2758" s="7">
        <v>80</v>
      </c>
      <c r="P2758" s="4">
        <f t="shared" si="130"/>
        <v>41798</v>
      </c>
      <c r="Q2758" s="4">
        <f t="shared" si="131"/>
        <v>41799</v>
      </c>
      <c r="R2758" s="7" t="str">
        <f t="shared" si="129"/>
        <v>id7912841799</v>
      </c>
      <c r="S2758" s="7">
        <f>VLOOKUP(R2758,box_office!$C:$F,2,FALSE)</f>
        <v>0.10078740157480316</v>
      </c>
      <c r="T2758" s="7">
        <f>VLOOKUP(R2758,box_office!$C:$F,3,FALSE)</f>
        <v>7.23</v>
      </c>
      <c r="U2758" s="7">
        <f>VLOOKUP(R2758,box_office!$C:$F,4,FALSE)</f>
        <v>1402</v>
      </c>
    </row>
    <row r="2759" spans="1:21" x14ac:dyDescent="0.3">
      <c r="A2759" s="3" t="s">
        <v>2340</v>
      </c>
      <c r="B2759" s="4" t="s">
        <v>169</v>
      </c>
      <c r="C2759" s="3" t="s">
        <v>2341</v>
      </c>
      <c r="D2759" s="3" t="s">
        <v>28</v>
      </c>
      <c r="F2759" s="3">
        <v>4.3</v>
      </c>
      <c r="G2759" s="3">
        <v>3</v>
      </c>
      <c r="H2759" s="3">
        <v>34</v>
      </c>
      <c r="I2759" s="6" t="s">
        <v>95</v>
      </c>
      <c r="J2759" s="6">
        <v>408</v>
      </c>
      <c r="K2759" s="4">
        <v>41789</v>
      </c>
      <c r="L2759" s="7" t="s">
        <v>229</v>
      </c>
      <c r="M2759" s="7" t="s">
        <v>230</v>
      </c>
      <c r="N2759" s="7" t="s">
        <v>415</v>
      </c>
      <c r="O2759" s="7">
        <v>80</v>
      </c>
      <c r="P2759" s="4">
        <f t="shared" si="130"/>
        <v>41799</v>
      </c>
      <c r="Q2759" s="4">
        <f t="shared" si="131"/>
        <v>41800</v>
      </c>
      <c r="R2759" s="7" t="str">
        <f t="shared" si="129"/>
        <v>id7912841800</v>
      </c>
      <c r="S2759" s="7">
        <f>VLOOKUP(R2759,box_office!$C:$F,2,FALSE)</f>
        <v>0.10708661417322834</v>
      </c>
      <c r="T2759" s="7">
        <f>VLOOKUP(R2759,box_office!$C:$F,3,FALSE)</f>
        <v>4.38</v>
      </c>
      <c r="U2759" s="7">
        <f>VLOOKUP(R2759,box_office!$C:$F,4,FALSE)</f>
        <v>1235</v>
      </c>
    </row>
    <row r="2760" spans="1:21" x14ac:dyDescent="0.3">
      <c r="A2760" s="3" t="s">
        <v>2340</v>
      </c>
      <c r="B2760" s="4" t="s">
        <v>171</v>
      </c>
      <c r="C2760" s="3" t="s">
        <v>2341</v>
      </c>
      <c r="D2760" s="3" t="s">
        <v>28</v>
      </c>
      <c r="F2760" s="3">
        <v>4.2</v>
      </c>
      <c r="G2760" s="3">
        <v>3</v>
      </c>
      <c r="H2760" s="3">
        <v>34</v>
      </c>
      <c r="I2760" s="6" t="s">
        <v>95</v>
      </c>
      <c r="J2760" s="6">
        <v>414</v>
      </c>
      <c r="K2760" s="4">
        <v>41789</v>
      </c>
      <c r="L2760" s="7" t="s">
        <v>229</v>
      </c>
      <c r="M2760" s="7" t="s">
        <v>230</v>
      </c>
      <c r="N2760" s="7" t="s">
        <v>415</v>
      </c>
      <c r="O2760" s="7">
        <v>80</v>
      </c>
      <c r="P2760" s="4">
        <f t="shared" si="130"/>
        <v>41803</v>
      </c>
      <c r="Q2760" s="4">
        <f t="shared" si="131"/>
        <v>41804</v>
      </c>
      <c r="R2760" s="7" t="str">
        <f t="shared" si="129"/>
        <v>id7912841804</v>
      </c>
      <c r="S2760" s="7">
        <f>VLOOKUP(R2760,box_office!$C:$F,2,FALSE)</f>
        <v>1.3622047244094488</v>
      </c>
      <c r="T2760" s="7">
        <f>VLOOKUP(R2760,box_office!$C:$F,3,FALSE)</f>
        <v>4.93</v>
      </c>
      <c r="U2760" s="7">
        <f>VLOOKUP(R2760,box_office!$C:$F,4,FALSE)</f>
        <v>2763</v>
      </c>
    </row>
    <row r="2761" spans="1:21" x14ac:dyDescent="0.3">
      <c r="A2761" s="3" t="s">
        <v>2340</v>
      </c>
      <c r="B2761" s="4" t="s">
        <v>173</v>
      </c>
      <c r="C2761" s="3" t="s">
        <v>2341</v>
      </c>
      <c r="D2761" s="3" t="s">
        <v>28</v>
      </c>
      <c r="F2761" s="3">
        <v>4.3</v>
      </c>
      <c r="G2761" s="3">
        <v>3</v>
      </c>
      <c r="H2761" s="3">
        <v>34</v>
      </c>
      <c r="I2761" s="6" t="s">
        <v>95</v>
      </c>
      <c r="J2761" s="6">
        <v>414</v>
      </c>
      <c r="K2761" s="4">
        <v>41789</v>
      </c>
      <c r="L2761" s="7" t="s">
        <v>229</v>
      </c>
      <c r="M2761" s="7" t="s">
        <v>230</v>
      </c>
      <c r="N2761" s="7" t="s">
        <v>415</v>
      </c>
      <c r="O2761" s="7">
        <v>80</v>
      </c>
      <c r="P2761" s="4">
        <f t="shared" si="130"/>
        <v>41804</v>
      </c>
      <c r="Q2761" s="4">
        <f t="shared" si="131"/>
        <v>41805</v>
      </c>
      <c r="R2761" s="7" t="str">
        <f t="shared" si="129"/>
        <v>id7912841805</v>
      </c>
      <c r="S2761" s="7">
        <f>VLOOKUP(R2761,box_office!$C:$F,2,FALSE)</f>
        <v>1.5464566929133861</v>
      </c>
      <c r="T2761" s="7">
        <f>VLOOKUP(R2761,box_office!$C:$F,3,FALSE)</f>
        <v>5.24</v>
      </c>
      <c r="U2761" s="7">
        <f>VLOOKUP(R2761,box_office!$C:$F,4,FALSE)</f>
        <v>2679</v>
      </c>
    </row>
    <row r="2762" spans="1:21" x14ac:dyDescent="0.3">
      <c r="A2762" s="3" t="s">
        <v>2340</v>
      </c>
      <c r="B2762" s="4" t="s">
        <v>26</v>
      </c>
      <c r="C2762" s="3" t="s">
        <v>2341</v>
      </c>
      <c r="D2762" s="3" t="s">
        <v>28</v>
      </c>
      <c r="F2762" s="3">
        <v>4.3</v>
      </c>
      <c r="G2762" s="3">
        <v>3</v>
      </c>
      <c r="H2762" s="3">
        <v>34</v>
      </c>
      <c r="I2762" s="6" t="s">
        <v>95</v>
      </c>
      <c r="J2762" s="6">
        <v>420</v>
      </c>
      <c r="K2762" s="4">
        <v>41789</v>
      </c>
      <c r="L2762" s="7" t="s">
        <v>229</v>
      </c>
      <c r="M2762" s="7" t="s">
        <v>230</v>
      </c>
      <c r="N2762" s="7" t="s">
        <v>415</v>
      </c>
      <c r="O2762" s="7">
        <v>80</v>
      </c>
      <c r="P2762" s="4">
        <f t="shared" si="130"/>
        <v>41805</v>
      </c>
      <c r="Q2762" s="4">
        <f t="shared" si="131"/>
        <v>41806</v>
      </c>
      <c r="R2762" s="7" t="str">
        <f t="shared" si="129"/>
        <v>id7912841806</v>
      </c>
      <c r="S2762" s="7">
        <f>VLOOKUP(R2762,box_office!$C:$F,2,FALSE)</f>
        <v>3.7795275590551181E-2</v>
      </c>
      <c r="T2762" s="7">
        <f>VLOOKUP(R2762,box_office!$C:$F,3,FALSE)</f>
        <v>5.51</v>
      </c>
      <c r="U2762" s="7">
        <f>VLOOKUP(R2762,box_office!$C:$F,4,FALSE)</f>
        <v>705</v>
      </c>
    </row>
    <row r="2763" spans="1:21" x14ac:dyDescent="0.3">
      <c r="A2763" s="3" t="s">
        <v>2340</v>
      </c>
      <c r="B2763" s="4" t="s">
        <v>35</v>
      </c>
      <c r="C2763" s="3" t="s">
        <v>2341</v>
      </c>
      <c r="D2763" s="3" t="s">
        <v>28</v>
      </c>
      <c r="F2763" s="3">
        <v>4.3</v>
      </c>
      <c r="G2763" s="3">
        <v>3</v>
      </c>
      <c r="H2763" s="3">
        <v>34</v>
      </c>
      <c r="I2763" s="6" t="s">
        <v>95</v>
      </c>
      <c r="J2763" s="6">
        <v>423</v>
      </c>
      <c r="K2763" s="4">
        <v>41789</v>
      </c>
      <c r="L2763" s="7" t="s">
        <v>229</v>
      </c>
      <c r="M2763" s="7" t="s">
        <v>230</v>
      </c>
      <c r="N2763" s="7" t="s">
        <v>415</v>
      </c>
      <c r="O2763" s="7">
        <v>80</v>
      </c>
      <c r="P2763" s="4">
        <f t="shared" si="130"/>
        <v>41806</v>
      </c>
      <c r="Q2763" s="4">
        <f t="shared" si="131"/>
        <v>41807</v>
      </c>
      <c r="R2763" s="7" t="str">
        <f t="shared" si="129"/>
        <v>id7912841807</v>
      </c>
      <c r="S2763" s="7">
        <f>VLOOKUP(R2763,box_office!$C:$F,2,FALSE)</f>
        <v>5.5118110236220472E-2</v>
      </c>
      <c r="T2763" s="7">
        <f>VLOOKUP(R2763,box_office!$C:$F,3,FALSE)</f>
        <v>4.3</v>
      </c>
      <c r="U2763" s="7">
        <f>VLOOKUP(R2763,box_office!$C:$F,4,FALSE)</f>
        <v>645</v>
      </c>
    </row>
    <row r="2764" spans="1:21" x14ac:dyDescent="0.3">
      <c r="A2764" s="3" t="s">
        <v>2340</v>
      </c>
      <c r="B2764" s="4" t="s">
        <v>37</v>
      </c>
      <c r="C2764" s="3" t="s">
        <v>2341</v>
      </c>
      <c r="D2764" s="3" t="s">
        <v>28</v>
      </c>
      <c r="F2764" s="3">
        <v>4.3</v>
      </c>
      <c r="G2764" s="3">
        <v>3</v>
      </c>
      <c r="H2764" s="3">
        <v>34</v>
      </c>
      <c r="I2764" s="6" t="s">
        <v>95</v>
      </c>
      <c r="J2764" s="6">
        <v>423</v>
      </c>
      <c r="K2764" s="4">
        <v>41789</v>
      </c>
      <c r="L2764" s="7" t="s">
        <v>229</v>
      </c>
      <c r="M2764" s="7" t="s">
        <v>230</v>
      </c>
      <c r="N2764" s="7" t="s">
        <v>415</v>
      </c>
      <c r="O2764" s="7">
        <v>80</v>
      </c>
      <c r="P2764" s="4">
        <f t="shared" si="130"/>
        <v>41807</v>
      </c>
      <c r="Q2764" s="4">
        <f t="shared" si="131"/>
        <v>41808</v>
      </c>
      <c r="R2764" s="7" t="str">
        <f t="shared" si="129"/>
        <v>id7912841808</v>
      </c>
      <c r="S2764" s="7">
        <f>VLOOKUP(R2764,box_office!$C:$F,2,FALSE)</f>
        <v>4.2519685039370085E-2</v>
      </c>
      <c r="T2764" s="7">
        <f>VLOOKUP(R2764,box_office!$C:$F,3,FALSE)</f>
        <v>3.75</v>
      </c>
      <c r="U2764" s="7">
        <f>VLOOKUP(R2764,box_office!$C:$F,4,FALSE)</f>
        <v>573</v>
      </c>
    </row>
    <row r="2765" spans="1:21" x14ac:dyDescent="0.3">
      <c r="A2765" s="3" t="s">
        <v>2340</v>
      </c>
      <c r="B2765" s="4" t="s">
        <v>178</v>
      </c>
      <c r="C2765" s="3" t="s">
        <v>2341</v>
      </c>
      <c r="D2765" s="3" t="s">
        <v>28</v>
      </c>
      <c r="F2765" s="3">
        <v>4.3</v>
      </c>
      <c r="G2765" s="3">
        <v>3</v>
      </c>
      <c r="H2765" s="3">
        <v>34</v>
      </c>
      <c r="I2765" s="6" t="s">
        <v>95</v>
      </c>
      <c r="J2765" s="6">
        <v>423</v>
      </c>
      <c r="K2765" s="4">
        <v>41789</v>
      </c>
      <c r="L2765" s="7" t="s">
        <v>229</v>
      </c>
      <c r="M2765" s="7" t="s">
        <v>230</v>
      </c>
      <c r="N2765" s="7" t="s">
        <v>415</v>
      </c>
      <c r="O2765" s="7">
        <v>80</v>
      </c>
      <c r="P2765" s="4">
        <f t="shared" si="130"/>
        <v>41808</v>
      </c>
      <c r="Q2765" s="4">
        <f t="shared" si="131"/>
        <v>41809</v>
      </c>
      <c r="R2765" s="7" t="str">
        <f t="shared" si="129"/>
        <v>id7912841809</v>
      </c>
      <c r="S2765" s="7">
        <f>VLOOKUP(R2765,box_office!$C:$F,2,FALSE)</f>
        <v>6.9291338582677178E-2</v>
      </c>
      <c r="T2765" s="7">
        <f>VLOOKUP(R2765,box_office!$C:$F,3,FALSE)</f>
        <v>5.53</v>
      </c>
      <c r="U2765" s="7">
        <f>VLOOKUP(R2765,box_office!$C:$F,4,FALSE)</f>
        <v>627</v>
      </c>
    </row>
    <row r="2766" spans="1:21" x14ac:dyDescent="0.3">
      <c r="A2766" s="3" t="s">
        <v>2340</v>
      </c>
      <c r="B2766" s="4" t="s">
        <v>39</v>
      </c>
      <c r="C2766" s="3" t="s">
        <v>2341</v>
      </c>
      <c r="D2766" s="3" t="s">
        <v>28</v>
      </c>
      <c r="F2766" s="3">
        <v>4.2</v>
      </c>
      <c r="G2766" s="3">
        <v>3</v>
      </c>
      <c r="H2766" s="3">
        <v>34</v>
      </c>
      <c r="I2766" s="6" t="s">
        <v>95</v>
      </c>
      <c r="J2766" s="6">
        <v>425</v>
      </c>
      <c r="K2766" s="4">
        <v>41789</v>
      </c>
      <c r="L2766" s="7" t="s">
        <v>229</v>
      </c>
      <c r="M2766" s="7" t="s">
        <v>230</v>
      </c>
      <c r="N2766" s="7" t="s">
        <v>415</v>
      </c>
      <c r="O2766" s="7">
        <v>80</v>
      </c>
      <c r="P2766" s="4">
        <f t="shared" si="130"/>
        <v>41809</v>
      </c>
      <c r="Q2766" s="4">
        <f t="shared" si="131"/>
        <v>41810</v>
      </c>
      <c r="R2766" s="7" t="str">
        <f t="shared" si="129"/>
        <v>id7912841810</v>
      </c>
      <c r="S2766" s="7">
        <f>VLOOKUP(R2766,box_office!$C:$F,2,FALSE)</f>
        <v>9.763779527559055E-2</v>
      </c>
      <c r="T2766" s="7">
        <f>VLOOKUP(R2766,box_office!$C:$F,3,FALSE)</f>
        <v>4.13</v>
      </c>
      <c r="U2766" s="7">
        <f>VLOOKUP(R2766,box_office!$C:$F,4,FALSE)</f>
        <v>475</v>
      </c>
    </row>
    <row r="2767" spans="1:21" x14ac:dyDescent="0.3">
      <c r="A2767" s="3" t="s">
        <v>2340</v>
      </c>
      <c r="B2767" s="4" t="s">
        <v>41</v>
      </c>
      <c r="C2767" s="3" t="s">
        <v>2341</v>
      </c>
      <c r="D2767" s="3" t="s">
        <v>28</v>
      </c>
      <c r="F2767" s="3">
        <v>4.2</v>
      </c>
      <c r="G2767" s="3">
        <v>3</v>
      </c>
      <c r="H2767" s="3">
        <v>34</v>
      </c>
      <c r="I2767" s="6" t="s">
        <v>95</v>
      </c>
      <c r="J2767" s="6">
        <v>425</v>
      </c>
      <c r="K2767" s="4">
        <v>41789</v>
      </c>
      <c r="L2767" s="7" t="s">
        <v>229</v>
      </c>
      <c r="M2767" s="7" t="s">
        <v>230</v>
      </c>
      <c r="N2767" s="7" t="s">
        <v>415</v>
      </c>
      <c r="O2767" s="7">
        <v>80</v>
      </c>
      <c r="P2767" s="4">
        <f t="shared" si="130"/>
        <v>41810</v>
      </c>
      <c r="Q2767" s="4">
        <f t="shared" si="131"/>
        <v>41811</v>
      </c>
      <c r="R2767" s="7" t="str">
        <f t="shared" si="129"/>
        <v>id7912841811</v>
      </c>
      <c r="S2767" s="7">
        <f>VLOOKUP(R2767,box_office!$C:$F,2,FALSE)</f>
        <v>0.71811023622047254</v>
      </c>
      <c r="T2767" s="7">
        <f>VLOOKUP(R2767,box_office!$C:$F,3,FALSE)</f>
        <v>5.07</v>
      </c>
      <c r="U2767" s="7">
        <f>VLOOKUP(R2767,box_office!$C:$F,4,FALSE)</f>
        <v>1573</v>
      </c>
    </row>
    <row r="2768" spans="1:21" x14ac:dyDescent="0.3">
      <c r="A2768" s="3" t="s">
        <v>2340</v>
      </c>
      <c r="B2768" s="4" t="s">
        <v>43</v>
      </c>
      <c r="C2768" s="3" t="s">
        <v>2341</v>
      </c>
      <c r="D2768" s="3" t="s">
        <v>28</v>
      </c>
      <c r="F2768" s="3">
        <v>4.2</v>
      </c>
      <c r="G2768" s="3">
        <v>3</v>
      </c>
      <c r="H2768" s="3">
        <v>34</v>
      </c>
      <c r="I2768" s="6" t="s">
        <v>95</v>
      </c>
      <c r="J2768" s="6">
        <v>427</v>
      </c>
      <c r="K2768" s="4">
        <v>41789</v>
      </c>
      <c r="L2768" s="7" t="s">
        <v>229</v>
      </c>
      <c r="M2768" s="7" t="s">
        <v>230</v>
      </c>
      <c r="N2768" s="7" t="s">
        <v>415</v>
      </c>
      <c r="O2768" s="7">
        <v>80</v>
      </c>
      <c r="P2768" s="4">
        <f t="shared" si="130"/>
        <v>41811</v>
      </c>
      <c r="Q2768" s="4">
        <f t="shared" si="131"/>
        <v>41812</v>
      </c>
      <c r="R2768" s="7" t="str">
        <f t="shared" si="129"/>
        <v>id7912841812</v>
      </c>
      <c r="S2768" s="7">
        <f>VLOOKUP(R2768,box_office!$C:$F,2,FALSE)</f>
        <v>0.77165354330708669</v>
      </c>
      <c r="T2768" s="7">
        <f>VLOOKUP(R2768,box_office!$C:$F,3,FALSE)</f>
        <v>5.07</v>
      </c>
      <c r="U2768" s="7">
        <f>VLOOKUP(R2768,box_office!$C:$F,4,FALSE)</f>
        <v>1520</v>
      </c>
    </row>
    <row r="2769" spans="1:21" x14ac:dyDescent="0.3">
      <c r="A2769" s="3" t="s">
        <v>2340</v>
      </c>
      <c r="B2769" s="4" t="s">
        <v>45</v>
      </c>
      <c r="C2769" s="3" t="s">
        <v>2341</v>
      </c>
      <c r="D2769" s="3" t="s">
        <v>28</v>
      </c>
      <c r="F2769" s="3">
        <v>4.2</v>
      </c>
      <c r="G2769" s="3">
        <v>3</v>
      </c>
      <c r="H2769" s="3">
        <v>34</v>
      </c>
      <c r="I2769" s="6" t="s">
        <v>95</v>
      </c>
      <c r="J2769" s="6">
        <v>434</v>
      </c>
      <c r="K2769" s="4">
        <v>41789</v>
      </c>
      <c r="L2769" s="7" t="s">
        <v>229</v>
      </c>
      <c r="M2769" s="7" t="s">
        <v>230</v>
      </c>
      <c r="N2769" s="7" t="s">
        <v>415</v>
      </c>
      <c r="O2769" s="7">
        <v>80</v>
      </c>
      <c r="P2769" s="4">
        <f t="shared" si="130"/>
        <v>41812</v>
      </c>
      <c r="Q2769" s="4">
        <f t="shared" si="131"/>
        <v>41813</v>
      </c>
      <c r="R2769" s="7" t="str">
        <f t="shared" si="129"/>
        <v>id7912841813</v>
      </c>
      <c r="S2769" s="7">
        <f>VLOOKUP(R2769,box_office!$C:$F,2,FALSE)</f>
        <v>0.10236220472440946</v>
      </c>
      <c r="T2769" s="7">
        <f>VLOOKUP(R2769,box_office!$C:$F,3,FALSE)</f>
        <v>3.67</v>
      </c>
      <c r="U2769" s="7">
        <f>VLOOKUP(R2769,box_office!$C:$F,4,FALSE)</f>
        <v>466</v>
      </c>
    </row>
    <row r="2770" spans="1:21" x14ac:dyDescent="0.3">
      <c r="A2770" s="3" t="s">
        <v>2340</v>
      </c>
      <c r="B2770" s="4" t="s">
        <v>49</v>
      </c>
      <c r="C2770" s="3" t="s">
        <v>2341</v>
      </c>
      <c r="D2770" s="3" t="s">
        <v>28</v>
      </c>
      <c r="F2770" s="3">
        <v>4.2</v>
      </c>
      <c r="G2770" s="3">
        <v>3</v>
      </c>
      <c r="H2770" s="3">
        <v>34</v>
      </c>
      <c r="I2770" s="6" t="s">
        <v>95</v>
      </c>
      <c r="J2770" s="6">
        <v>439</v>
      </c>
      <c r="K2770" s="4">
        <v>41789</v>
      </c>
      <c r="L2770" s="7" t="s">
        <v>229</v>
      </c>
      <c r="M2770" s="7" t="s">
        <v>230</v>
      </c>
      <c r="N2770" s="7" t="s">
        <v>415</v>
      </c>
      <c r="O2770" s="7">
        <v>80</v>
      </c>
      <c r="P2770" s="4">
        <f t="shared" si="130"/>
        <v>41814</v>
      </c>
      <c r="Q2770" s="4">
        <f t="shared" si="131"/>
        <v>41815</v>
      </c>
      <c r="R2770" s="7" t="str">
        <f t="shared" si="129"/>
        <v>id7912841815</v>
      </c>
      <c r="S2770" s="7">
        <f>VLOOKUP(R2770,box_office!$C:$F,2,FALSE)</f>
        <v>6.4566929133858267E-2</v>
      </c>
      <c r="T2770" s="7">
        <f>VLOOKUP(R2770,box_office!$C:$F,3,FALSE)</f>
        <v>5.35</v>
      </c>
      <c r="U2770" s="7">
        <f>VLOOKUP(R2770,box_office!$C:$F,4,FALSE)</f>
        <v>408</v>
      </c>
    </row>
    <row r="2771" spans="1:21" x14ac:dyDescent="0.3">
      <c r="A2771" s="3" t="s">
        <v>2340</v>
      </c>
      <c r="B2771" s="4" t="s">
        <v>51</v>
      </c>
      <c r="C2771" s="3" t="s">
        <v>2341</v>
      </c>
      <c r="D2771" s="3" t="s">
        <v>28</v>
      </c>
      <c r="F2771" s="3">
        <v>4.2</v>
      </c>
      <c r="G2771" s="3">
        <v>3</v>
      </c>
      <c r="H2771" s="3">
        <v>34</v>
      </c>
      <c r="I2771" s="6" t="s">
        <v>95</v>
      </c>
      <c r="J2771" s="6">
        <v>439</v>
      </c>
      <c r="K2771" s="4">
        <v>41789</v>
      </c>
      <c r="L2771" s="7" t="s">
        <v>229</v>
      </c>
      <c r="M2771" s="7" t="s">
        <v>230</v>
      </c>
      <c r="N2771" s="7" t="s">
        <v>415</v>
      </c>
      <c r="O2771" s="7">
        <v>80</v>
      </c>
      <c r="P2771" s="4">
        <f t="shared" si="130"/>
        <v>41815</v>
      </c>
      <c r="Q2771" s="4">
        <f t="shared" si="131"/>
        <v>41816</v>
      </c>
      <c r="R2771" s="7" t="str">
        <f t="shared" si="129"/>
        <v>id7912841816</v>
      </c>
      <c r="S2771" s="7">
        <f>VLOOKUP(R2771,box_office!$C:$F,2,FALSE)</f>
        <v>8.6614173228346469E-2</v>
      </c>
      <c r="T2771" s="7">
        <f>VLOOKUP(R2771,box_office!$C:$F,3,FALSE)</f>
        <v>4.68</v>
      </c>
      <c r="U2771" s="7">
        <f>VLOOKUP(R2771,box_office!$C:$F,4,FALSE)</f>
        <v>372</v>
      </c>
    </row>
    <row r="2772" spans="1:21" hidden="1" x14ac:dyDescent="0.3">
      <c r="A2772" s="3" t="s">
        <v>2340</v>
      </c>
      <c r="B2772" s="4" t="s">
        <v>53</v>
      </c>
      <c r="C2772" s="3" t="s">
        <v>2341</v>
      </c>
      <c r="D2772" s="3" t="s">
        <v>28</v>
      </c>
      <c r="F2772" s="3">
        <v>4.2</v>
      </c>
      <c r="G2772" s="3">
        <v>3</v>
      </c>
      <c r="H2772" s="3">
        <v>34</v>
      </c>
      <c r="I2772" s="3" t="s">
        <v>95</v>
      </c>
      <c r="J2772" s="3">
        <v>440</v>
      </c>
      <c r="K2772" s="4">
        <v>41789</v>
      </c>
      <c r="L2772" t="s">
        <v>229</v>
      </c>
      <c r="M2772" t="s">
        <v>230</v>
      </c>
      <c r="N2772" t="s">
        <v>415</v>
      </c>
      <c r="O2772">
        <v>80</v>
      </c>
      <c r="P2772" s="4">
        <f t="shared" si="130"/>
        <v>41816</v>
      </c>
      <c r="Q2772" s="4">
        <f t="shared" si="131"/>
        <v>41817</v>
      </c>
      <c r="R2772" s="10" t="str">
        <f t="shared" si="129"/>
        <v>id7912841817</v>
      </c>
      <c r="S2772" s="9" t="e">
        <f>VLOOKUP(R2772,box_office!$C:$F,2,FALSE)</f>
        <v>#N/A</v>
      </c>
      <c r="T2772" s="9" t="e">
        <f>VLOOKUP(R2772,box_office!$C:$F,3,FALSE)</f>
        <v>#N/A</v>
      </c>
      <c r="U2772" s="9" t="e">
        <f>VLOOKUP(R2772,box_office!$C:$F,4,FALSE)</f>
        <v>#N/A</v>
      </c>
    </row>
    <row r="2773" spans="1:21" x14ac:dyDescent="0.3">
      <c r="A2773" s="3" t="s">
        <v>2340</v>
      </c>
      <c r="B2773" s="4" t="s">
        <v>55</v>
      </c>
      <c r="C2773" s="3" t="s">
        <v>2341</v>
      </c>
      <c r="D2773" s="3" t="s">
        <v>28</v>
      </c>
      <c r="F2773" s="3">
        <v>4.2</v>
      </c>
      <c r="G2773" s="3">
        <v>3</v>
      </c>
      <c r="H2773" s="3">
        <v>34</v>
      </c>
      <c r="I2773" s="6" t="s">
        <v>95</v>
      </c>
      <c r="J2773" s="6">
        <v>441</v>
      </c>
      <c r="K2773" s="4">
        <v>41789</v>
      </c>
      <c r="L2773" s="7" t="s">
        <v>229</v>
      </c>
      <c r="M2773" s="7" t="s">
        <v>230</v>
      </c>
      <c r="N2773" s="7" t="s">
        <v>415</v>
      </c>
      <c r="O2773" s="7">
        <v>80</v>
      </c>
      <c r="P2773" s="4">
        <f t="shared" si="130"/>
        <v>41817</v>
      </c>
      <c r="Q2773" s="4">
        <f t="shared" si="131"/>
        <v>41818</v>
      </c>
      <c r="R2773" s="7" t="str">
        <f t="shared" si="129"/>
        <v>id7912841818</v>
      </c>
      <c r="S2773" s="7">
        <f>VLOOKUP(R2773,box_office!$C:$F,2,FALSE)</f>
        <v>0.12440944881889765</v>
      </c>
      <c r="T2773" s="7">
        <f>VLOOKUP(R2773,box_office!$C:$F,3,FALSE)</f>
        <v>5.2</v>
      </c>
      <c r="U2773" s="7">
        <f>VLOOKUP(R2773,box_office!$C:$F,4,FALSE)</f>
        <v>401</v>
      </c>
    </row>
    <row r="2774" spans="1:21" x14ac:dyDescent="0.3">
      <c r="A2774" s="3" t="s">
        <v>2340</v>
      </c>
      <c r="B2774" s="4" t="s">
        <v>57</v>
      </c>
      <c r="C2774" s="3" t="s">
        <v>2341</v>
      </c>
      <c r="D2774" s="3" t="s">
        <v>28</v>
      </c>
      <c r="F2774" s="3">
        <v>4.2</v>
      </c>
      <c r="G2774" s="3">
        <v>3</v>
      </c>
      <c r="H2774" s="3">
        <v>34</v>
      </c>
      <c r="I2774" s="6" t="s">
        <v>95</v>
      </c>
      <c r="J2774" s="6">
        <v>443</v>
      </c>
      <c r="K2774" s="4">
        <v>41789</v>
      </c>
      <c r="L2774" s="7" t="s">
        <v>229</v>
      </c>
      <c r="M2774" s="7" t="s">
        <v>230</v>
      </c>
      <c r="N2774" s="7" t="s">
        <v>415</v>
      </c>
      <c r="O2774" s="7">
        <v>80</v>
      </c>
      <c r="P2774" s="4">
        <f t="shared" si="130"/>
        <v>41818</v>
      </c>
      <c r="Q2774" s="4">
        <f t="shared" si="131"/>
        <v>41819</v>
      </c>
      <c r="R2774" s="7" t="str">
        <f t="shared" si="129"/>
        <v>id7912841819</v>
      </c>
      <c r="S2774" s="7">
        <f>VLOOKUP(R2774,box_office!$C:$F,2,FALSE)</f>
        <v>0.11811023622047245</v>
      </c>
      <c r="T2774" s="7">
        <f>VLOOKUP(R2774,box_office!$C:$F,3,FALSE)</f>
        <v>4.47</v>
      </c>
      <c r="U2774" s="7">
        <f>VLOOKUP(R2774,box_office!$C:$F,4,FALSE)</f>
        <v>378</v>
      </c>
    </row>
    <row r="2775" spans="1:21" x14ac:dyDescent="0.3">
      <c r="A2775" s="3" t="s">
        <v>2340</v>
      </c>
      <c r="B2775" s="4" t="s">
        <v>59</v>
      </c>
      <c r="C2775" s="3" t="s">
        <v>2341</v>
      </c>
      <c r="D2775" s="3" t="s">
        <v>28</v>
      </c>
      <c r="F2775" s="3">
        <v>4.2</v>
      </c>
      <c r="G2775" s="3">
        <v>3</v>
      </c>
      <c r="H2775" s="3">
        <v>34</v>
      </c>
      <c r="I2775" s="6" t="s">
        <v>95</v>
      </c>
      <c r="J2775" s="6">
        <v>443</v>
      </c>
      <c r="K2775" s="4">
        <v>41789</v>
      </c>
      <c r="L2775" s="7" t="s">
        <v>229</v>
      </c>
      <c r="M2775" s="7" t="s">
        <v>230</v>
      </c>
      <c r="N2775" s="7" t="s">
        <v>415</v>
      </c>
      <c r="O2775" s="7">
        <v>80</v>
      </c>
      <c r="P2775" s="4">
        <f t="shared" si="130"/>
        <v>41819</v>
      </c>
      <c r="Q2775" s="4">
        <f t="shared" si="131"/>
        <v>41820</v>
      </c>
      <c r="R2775" s="7" t="str">
        <f t="shared" si="129"/>
        <v>id7912841820</v>
      </c>
      <c r="S2775" s="7">
        <f>VLOOKUP(R2775,box_office!$C:$F,2,FALSE)</f>
        <v>4.2519685039370085E-2</v>
      </c>
      <c r="T2775" s="7">
        <f>VLOOKUP(R2775,box_office!$C:$F,3,FALSE)</f>
        <v>3.75</v>
      </c>
      <c r="U2775" s="7">
        <f>VLOOKUP(R2775,box_office!$C:$F,4,FALSE)</f>
        <v>146</v>
      </c>
    </row>
    <row r="2776" spans="1:21" hidden="1" x14ac:dyDescent="0.3">
      <c r="A2776" s="3" t="s">
        <v>2340</v>
      </c>
      <c r="B2776" s="4" t="s">
        <v>61</v>
      </c>
      <c r="C2776" s="3" t="s">
        <v>2341</v>
      </c>
      <c r="D2776" s="3" t="s">
        <v>28</v>
      </c>
      <c r="F2776" s="3">
        <v>4.2</v>
      </c>
      <c r="G2776" s="3">
        <v>3</v>
      </c>
      <c r="H2776" s="3">
        <v>34</v>
      </c>
      <c r="I2776" s="3" t="s">
        <v>95</v>
      </c>
      <c r="J2776" s="3">
        <v>443</v>
      </c>
      <c r="K2776" s="4">
        <v>41789</v>
      </c>
      <c r="L2776" t="s">
        <v>229</v>
      </c>
      <c r="M2776" t="s">
        <v>230</v>
      </c>
      <c r="N2776" t="s">
        <v>415</v>
      </c>
      <c r="O2776">
        <v>80</v>
      </c>
      <c r="P2776" s="4">
        <f t="shared" si="130"/>
        <v>41820</v>
      </c>
      <c r="Q2776" s="4">
        <f t="shared" si="131"/>
        <v>41821</v>
      </c>
      <c r="R2776" s="10" t="str">
        <f t="shared" si="129"/>
        <v>id7912841821</v>
      </c>
      <c r="S2776" s="9" t="e">
        <f>VLOOKUP(R2776,box_office!$C:$F,2,FALSE)</f>
        <v>#N/A</v>
      </c>
      <c r="T2776" s="9" t="e">
        <f>VLOOKUP(R2776,box_office!$C:$F,3,FALSE)</f>
        <v>#N/A</v>
      </c>
      <c r="U2776" s="9" t="e">
        <f>VLOOKUP(R2776,box_office!$C:$F,4,FALSE)</f>
        <v>#N/A</v>
      </c>
    </row>
    <row r="2777" spans="1:21" x14ac:dyDescent="0.3">
      <c r="A2777" s="3" t="s">
        <v>2340</v>
      </c>
      <c r="B2777" s="4" t="s">
        <v>63</v>
      </c>
      <c r="C2777" s="3" t="s">
        <v>2341</v>
      </c>
      <c r="D2777" s="3" t="s">
        <v>28</v>
      </c>
      <c r="F2777" s="3">
        <v>4.2</v>
      </c>
      <c r="G2777" s="3">
        <v>3</v>
      </c>
      <c r="H2777" s="3">
        <v>34</v>
      </c>
      <c r="I2777" s="6" t="s">
        <v>95</v>
      </c>
      <c r="J2777" s="6">
        <v>444</v>
      </c>
      <c r="K2777" s="4">
        <v>41789</v>
      </c>
      <c r="L2777" s="7" t="s">
        <v>229</v>
      </c>
      <c r="M2777" s="7" t="s">
        <v>230</v>
      </c>
      <c r="N2777" s="7" t="s">
        <v>415</v>
      </c>
      <c r="O2777" s="7">
        <v>80</v>
      </c>
      <c r="P2777" s="4">
        <f t="shared" si="130"/>
        <v>41821</v>
      </c>
      <c r="Q2777" s="4">
        <f t="shared" si="131"/>
        <v>41822</v>
      </c>
      <c r="R2777" s="7" t="str">
        <f t="shared" si="129"/>
        <v>id7912841822</v>
      </c>
      <c r="S2777" s="7">
        <f>VLOOKUP(R2777,box_office!$C:$F,2,FALSE)</f>
        <v>2.9921259842519688E-2</v>
      </c>
      <c r="T2777" s="7">
        <f>VLOOKUP(R2777,box_office!$C:$F,3,FALSE)</f>
        <v>4.33</v>
      </c>
      <c r="U2777" s="7">
        <f>VLOOKUP(R2777,box_office!$C:$F,4,FALSE)</f>
        <v>88</v>
      </c>
    </row>
    <row r="2778" spans="1:21" hidden="1" x14ac:dyDescent="0.3">
      <c r="A2778" s="3" t="s">
        <v>2340</v>
      </c>
      <c r="B2778" s="4" t="s">
        <v>65</v>
      </c>
      <c r="C2778" s="3" t="s">
        <v>2341</v>
      </c>
      <c r="D2778" s="3" t="s">
        <v>28</v>
      </c>
      <c r="F2778" s="3">
        <v>4.2</v>
      </c>
      <c r="G2778" s="3">
        <v>3</v>
      </c>
      <c r="H2778" s="3">
        <v>34</v>
      </c>
      <c r="I2778" s="3" t="s">
        <v>95</v>
      </c>
      <c r="J2778" s="3">
        <v>444</v>
      </c>
      <c r="K2778" s="4">
        <v>41789</v>
      </c>
      <c r="L2778" t="s">
        <v>229</v>
      </c>
      <c r="M2778" t="s">
        <v>230</v>
      </c>
      <c r="N2778" t="s">
        <v>415</v>
      </c>
      <c r="O2778">
        <v>80</v>
      </c>
      <c r="P2778" s="4">
        <f t="shared" si="130"/>
        <v>41822</v>
      </c>
      <c r="Q2778" s="4">
        <f t="shared" si="131"/>
        <v>41823</v>
      </c>
      <c r="R2778" s="10" t="str">
        <f t="shared" si="129"/>
        <v>id7912841823</v>
      </c>
      <c r="S2778" s="9" t="e">
        <f>VLOOKUP(R2778,box_office!$C:$F,2,FALSE)</f>
        <v>#N/A</v>
      </c>
      <c r="T2778" s="9" t="e">
        <f>VLOOKUP(R2778,box_office!$C:$F,3,FALSE)</f>
        <v>#N/A</v>
      </c>
      <c r="U2778" s="9" t="e">
        <f>VLOOKUP(R2778,box_office!$C:$F,4,FALSE)</f>
        <v>#N/A</v>
      </c>
    </row>
    <row r="2779" spans="1:21" hidden="1" x14ac:dyDescent="0.3">
      <c r="A2779" s="3" t="s">
        <v>2340</v>
      </c>
      <c r="B2779" s="4" t="s">
        <v>67</v>
      </c>
      <c r="C2779" s="3" t="s">
        <v>2341</v>
      </c>
      <c r="D2779" s="3" t="s">
        <v>28</v>
      </c>
      <c r="F2779" s="3">
        <v>4.0999999999999996</v>
      </c>
      <c r="G2779" s="3">
        <v>3</v>
      </c>
      <c r="H2779" s="3">
        <v>34</v>
      </c>
      <c r="I2779" s="3" t="s">
        <v>95</v>
      </c>
      <c r="J2779" s="3">
        <v>444</v>
      </c>
      <c r="K2779" s="4">
        <v>41789</v>
      </c>
      <c r="L2779" t="s">
        <v>229</v>
      </c>
      <c r="M2779" t="s">
        <v>230</v>
      </c>
      <c r="N2779" t="s">
        <v>415</v>
      </c>
      <c r="O2779">
        <v>80</v>
      </c>
      <c r="P2779" s="4">
        <f t="shared" si="130"/>
        <v>41823</v>
      </c>
      <c r="Q2779" s="4">
        <f t="shared" si="131"/>
        <v>41824</v>
      </c>
      <c r="R2779" s="10" t="str">
        <f t="shared" si="129"/>
        <v>id7912841824</v>
      </c>
      <c r="S2779" s="9" t="e">
        <f>VLOOKUP(R2779,box_office!$C:$F,2,FALSE)</f>
        <v>#N/A</v>
      </c>
      <c r="T2779" s="9" t="e">
        <f>VLOOKUP(R2779,box_office!$C:$F,3,FALSE)</f>
        <v>#N/A</v>
      </c>
      <c r="U2779" s="9" t="e">
        <f>VLOOKUP(R2779,box_office!$C:$F,4,FALSE)</f>
        <v>#N/A</v>
      </c>
    </row>
    <row r="2780" spans="1:21" x14ac:dyDescent="0.3">
      <c r="A2780" s="3" t="s">
        <v>2340</v>
      </c>
      <c r="B2780" s="4" t="s">
        <v>69</v>
      </c>
      <c r="C2780" s="3" t="s">
        <v>2341</v>
      </c>
      <c r="D2780" s="3" t="s">
        <v>28</v>
      </c>
      <c r="F2780" s="3">
        <v>4.0999999999999996</v>
      </c>
      <c r="G2780" s="3">
        <v>3</v>
      </c>
      <c r="H2780" s="3">
        <v>34</v>
      </c>
      <c r="I2780" s="6" t="s">
        <v>95</v>
      </c>
      <c r="J2780" s="6">
        <v>445</v>
      </c>
      <c r="K2780" s="4">
        <v>41789</v>
      </c>
      <c r="L2780" s="7" t="s">
        <v>229</v>
      </c>
      <c r="M2780" s="7" t="s">
        <v>230</v>
      </c>
      <c r="N2780" s="7" t="s">
        <v>415</v>
      </c>
      <c r="O2780" s="7">
        <v>80</v>
      </c>
      <c r="P2780" s="4">
        <f t="shared" si="130"/>
        <v>41824</v>
      </c>
      <c r="Q2780" s="4">
        <f t="shared" si="131"/>
        <v>41825</v>
      </c>
      <c r="R2780" s="7" t="str">
        <f t="shared" si="129"/>
        <v>id7912841825</v>
      </c>
      <c r="S2780" s="7">
        <f>VLOOKUP(R2780,box_office!$C:$F,2,FALSE)</f>
        <v>3.1496062992125991E-2</v>
      </c>
      <c r="T2780" s="7">
        <f>VLOOKUP(R2780,box_office!$C:$F,3,FALSE)</f>
        <v>4.0599999999999996</v>
      </c>
      <c r="U2780" s="7">
        <f>VLOOKUP(R2780,box_office!$C:$F,4,FALSE)</f>
        <v>155</v>
      </c>
    </row>
    <row r="2781" spans="1:21" x14ac:dyDescent="0.3">
      <c r="A2781" s="3" t="s">
        <v>2340</v>
      </c>
      <c r="B2781" s="4" t="s">
        <v>71</v>
      </c>
      <c r="C2781" s="3" t="s">
        <v>2341</v>
      </c>
      <c r="D2781" s="3" t="s">
        <v>28</v>
      </c>
      <c r="F2781" s="3">
        <v>4.0999999999999996</v>
      </c>
      <c r="G2781" s="3">
        <v>3</v>
      </c>
      <c r="H2781" s="3">
        <v>34</v>
      </c>
      <c r="I2781" s="6" t="s">
        <v>95</v>
      </c>
      <c r="J2781" s="6">
        <v>445</v>
      </c>
      <c r="K2781" s="4">
        <v>41789</v>
      </c>
      <c r="L2781" s="7" t="s">
        <v>229</v>
      </c>
      <c r="M2781" s="7" t="s">
        <v>230</v>
      </c>
      <c r="N2781" s="7" t="s">
        <v>415</v>
      </c>
      <c r="O2781" s="7">
        <v>80</v>
      </c>
      <c r="P2781" s="4">
        <f t="shared" si="130"/>
        <v>41825</v>
      </c>
      <c r="Q2781" s="4">
        <f t="shared" si="131"/>
        <v>41826</v>
      </c>
      <c r="R2781" s="7" t="str">
        <f t="shared" si="129"/>
        <v>id7912841826</v>
      </c>
      <c r="S2781" s="7">
        <f>VLOOKUP(R2781,box_office!$C:$F,2,FALSE)</f>
        <v>5.1968503937007873E-2</v>
      </c>
      <c r="T2781" s="7">
        <f>VLOOKUP(R2781,box_office!$C:$F,3,FALSE)</f>
        <v>5.0199999999999996</v>
      </c>
      <c r="U2781" s="7">
        <f>VLOOKUP(R2781,box_office!$C:$F,4,FALSE)</f>
        <v>150</v>
      </c>
    </row>
    <row r="2782" spans="1:21" hidden="1" x14ac:dyDescent="0.3">
      <c r="A2782" s="3" t="s">
        <v>2340</v>
      </c>
      <c r="B2782" s="4" t="s">
        <v>73</v>
      </c>
      <c r="C2782" s="3" t="s">
        <v>2341</v>
      </c>
      <c r="D2782" s="3" t="s">
        <v>28</v>
      </c>
      <c r="F2782" s="3">
        <v>4.2</v>
      </c>
      <c r="G2782" s="3">
        <v>3</v>
      </c>
      <c r="H2782" s="3">
        <v>34</v>
      </c>
      <c r="I2782" s="3" t="s">
        <v>95</v>
      </c>
      <c r="J2782" s="3">
        <v>445</v>
      </c>
      <c r="K2782" s="4">
        <v>41789</v>
      </c>
      <c r="L2782" t="s">
        <v>229</v>
      </c>
      <c r="M2782" t="s">
        <v>230</v>
      </c>
      <c r="N2782" t="s">
        <v>415</v>
      </c>
      <c r="O2782">
        <v>80</v>
      </c>
      <c r="P2782" s="4">
        <f t="shared" si="130"/>
        <v>41826</v>
      </c>
      <c r="Q2782" s="4">
        <f t="shared" si="131"/>
        <v>41827</v>
      </c>
      <c r="R2782" s="10" t="str">
        <f t="shared" si="129"/>
        <v>id7912841827</v>
      </c>
      <c r="S2782" s="9" t="e">
        <f>VLOOKUP(R2782,box_office!$C:$F,2,FALSE)</f>
        <v>#N/A</v>
      </c>
      <c r="T2782" s="9" t="e">
        <f>VLOOKUP(R2782,box_office!$C:$F,3,FALSE)</f>
        <v>#N/A</v>
      </c>
      <c r="U2782" s="9" t="e">
        <f>VLOOKUP(R2782,box_office!$C:$F,4,FALSE)</f>
        <v>#N/A</v>
      </c>
    </row>
    <row r="2783" spans="1:21" x14ac:dyDescent="0.3">
      <c r="A2783" s="3" t="s">
        <v>2371</v>
      </c>
      <c r="B2783" s="4" t="s">
        <v>568</v>
      </c>
      <c r="C2783" s="3" t="s">
        <v>2372</v>
      </c>
      <c r="D2783" s="3" t="s">
        <v>28</v>
      </c>
      <c r="E2783" s="3" t="s">
        <v>2373</v>
      </c>
      <c r="F2783" s="3">
        <v>5.9</v>
      </c>
      <c r="G2783" s="3">
        <v>4</v>
      </c>
      <c r="H2783" s="3">
        <v>14</v>
      </c>
      <c r="I2783" s="6" t="s">
        <v>95</v>
      </c>
      <c r="J2783" s="6">
        <v>109</v>
      </c>
      <c r="K2783" s="4">
        <v>41759</v>
      </c>
      <c r="L2783" s="7" t="s">
        <v>230</v>
      </c>
      <c r="M2783" s="7" t="s">
        <v>293</v>
      </c>
      <c r="N2783" s="7" t="s">
        <v>294</v>
      </c>
      <c r="O2783" s="7">
        <v>81</v>
      </c>
      <c r="P2783" s="4">
        <f t="shared" si="130"/>
        <v>41759</v>
      </c>
      <c r="Q2783" s="4">
        <f t="shared" si="131"/>
        <v>41760</v>
      </c>
      <c r="R2783" s="7" t="str">
        <f t="shared" si="129"/>
        <v>id7903941760</v>
      </c>
      <c r="S2783" s="7">
        <f>VLOOKUP(R2783,box_office!$C:$F,2,FALSE)</f>
        <v>3.1354330708661418</v>
      </c>
      <c r="T2783" s="7">
        <f>VLOOKUP(R2783,box_office!$C:$F,3,FALSE)</f>
        <v>4.8499999999999996</v>
      </c>
      <c r="U2783" s="7">
        <f>VLOOKUP(R2783,box_office!$C:$F,4,FALSE)</f>
        <v>4958</v>
      </c>
    </row>
    <row r="2784" spans="1:21" x14ac:dyDescent="0.3">
      <c r="A2784" s="3" t="s">
        <v>2371</v>
      </c>
      <c r="B2784" s="4" t="s">
        <v>570</v>
      </c>
      <c r="C2784" s="3" t="s">
        <v>2372</v>
      </c>
      <c r="D2784" s="3" t="s">
        <v>28</v>
      </c>
      <c r="E2784" s="3" t="s">
        <v>2373</v>
      </c>
      <c r="F2784" s="3">
        <v>5.6</v>
      </c>
      <c r="G2784" s="3">
        <v>4</v>
      </c>
      <c r="H2784" s="3">
        <v>14</v>
      </c>
      <c r="I2784" s="6" t="s">
        <v>95</v>
      </c>
      <c r="J2784" s="6">
        <v>121</v>
      </c>
      <c r="K2784" s="4">
        <v>41759</v>
      </c>
      <c r="L2784" s="7" t="s">
        <v>230</v>
      </c>
      <c r="M2784" s="7" t="s">
        <v>293</v>
      </c>
      <c r="N2784" s="7" t="s">
        <v>294</v>
      </c>
      <c r="O2784" s="7">
        <v>81</v>
      </c>
      <c r="P2784" s="4">
        <f t="shared" si="130"/>
        <v>41760</v>
      </c>
      <c r="Q2784" s="4">
        <f t="shared" si="131"/>
        <v>41761</v>
      </c>
      <c r="R2784" s="7" t="str">
        <f t="shared" si="129"/>
        <v>id7903941761</v>
      </c>
      <c r="S2784" s="7">
        <f>VLOOKUP(R2784,box_office!$C:$F,2,FALSE)</f>
        <v>2.8976377952755903</v>
      </c>
      <c r="T2784" s="7">
        <f>VLOOKUP(R2784,box_office!$C:$F,3,FALSE)</f>
        <v>4.9400000000000004</v>
      </c>
      <c r="U2784" s="7">
        <f>VLOOKUP(R2784,box_office!$C:$F,4,FALSE)</f>
        <v>4505</v>
      </c>
    </row>
    <row r="2785" spans="1:21" x14ac:dyDescent="0.3">
      <c r="A2785" s="3" t="s">
        <v>2371</v>
      </c>
      <c r="B2785" s="4" t="s">
        <v>572</v>
      </c>
      <c r="C2785" s="3" t="s">
        <v>2372</v>
      </c>
      <c r="D2785" s="3" t="s">
        <v>28</v>
      </c>
      <c r="E2785" s="3" t="s">
        <v>2373</v>
      </c>
      <c r="F2785" s="3">
        <v>5.6</v>
      </c>
      <c r="G2785" s="3">
        <v>4</v>
      </c>
      <c r="H2785" s="3">
        <v>14</v>
      </c>
      <c r="I2785" s="6" t="s">
        <v>95</v>
      </c>
      <c r="J2785" s="6">
        <v>133</v>
      </c>
      <c r="K2785" s="4">
        <v>41759</v>
      </c>
      <c r="L2785" s="7" t="s">
        <v>230</v>
      </c>
      <c r="M2785" s="7" t="s">
        <v>293</v>
      </c>
      <c r="N2785" s="7" t="s">
        <v>294</v>
      </c>
      <c r="O2785" s="7">
        <v>81</v>
      </c>
      <c r="P2785" s="4">
        <f t="shared" si="130"/>
        <v>41761</v>
      </c>
      <c r="Q2785" s="4">
        <f t="shared" si="131"/>
        <v>41762</v>
      </c>
      <c r="R2785" s="7" t="str">
        <f t="shared" si="129"/>
        <v>id7903941762</v>
      </c>
      <c r="S2785" s="7">
        <f>VLOOKUP(R2785,box_office!$C:$F,2,FALSE)</f>
        <v>2.3165354330708663</v>
      </c>
      <c r="T2785" s="7">
        <f>VLOOKUP(R2785,box_office!$C:$F,3,FALSE)</f>
        <v>4.6500000000000004</v>
      </c>
      <c r="U2785" s="7">
        <f>VLOOKUP(R2785,box_office!$C:$F,4,FALSE)</f>
        <v>4157</v>
      </c>
    </row>
    <row r="2786" spans="1:21" x14ac:dyDescent="0.3">
      <c r="A2786" s="3" t="s">
        <v>2371</v>
      </c>
      <c r="B2786" s="4" t="s">
        <v>574</v>
      </c>
      <c r="C2786" s="3" t="s">
        <v>2372</v>
      </c>
      <c r="D2786" s="3" t="s">
        <v>28</v>
      </c>
      <c r="E2786" s="3" t="s">
        <v>2373</v>
      </c>
      <c r="F2786" s="3">
        <v>5.6</v>
      </c>
      <c r="G2786" s="3">
        <v>4</v>
      </c>
      <c r="H2786" s="3">
        <v>14</v>
      </c>
      <c r="I2786" s="6" t="s">
        <v>95</v>
      </c>
      <c r="J2786" s="6">
        <v>140</v>
      </c>
      <c r="K2786" s="4">
        <v>41759</v>
      </c>
      <c r="L2786" s="7" t="s">
        <v>230</v>
      </c>
      <c r="M2786" s="7" t="s">
        <v>293</v>
      </c>
      <c r="N2786" s="7" t="s">
        <v>294</v>
      </c>
      <c r="O2786" s="7">
        <v>81</v>
      </c>
      <c r="P2786" s="4">
        <f t="shared" si="130"/>
        <v>41762</v>
      </c>
      <c r="Q2786" s="4">
        <f t="shared" si="131"/>
        <v>41763</v>
      </c>
      <c r="R2786" s="7" t="str">
        <f t="shared" si="129"/>
        <v>id7903941763</v>
      </c>
      <c r="S2786" s="7">
        <f>VLOOKUP(R2786,box_office!$C:$F,2,FALSE)</f>
        <v>0.14015748031496064</v>
      </c>
      <c r="T2786" s="7">
        <f>VLOOKUP(R2786,box_office!$C:$F,3,FALSE)</f>
        <v>5.81</v>
      </c>
      <c r="U2786" s="7">
        <f>VLOOKUP(R2786,box_office!$C:$F,4,FALSE)</f>
        <v>1215</v>
      </c>
    </row>
    <row r="2787" spans="1:21" x14ac:dyDescent="0.3">
      <c r="A2787" s="3" t="s">
        <v>2371</v>
      </c>
      <c r="B2787" s="4" t="s">
        <v>576</v>
      </c>
      <c r="C2787" s="3" t="s">
        <v>2372</v>
      </c>
      <c r="D2787" s="3" t="s">
        <v>28</v>
      </c>
      <c r="E2787" s="3" t="s">
        <v>2373</v>
      </c>
      <c r="F2787" s="3">
        <v>5.6</v>
      </c>
      <c r="G2787" s="3">
        <v>4</v>
      </c>
      <c r="H2787" s="3">
        <v>14</v>
      </c>
      <c r="I2787" s="6" t="s">
        <v>95</v>
      </c>
      <c r="J2787" s="6">
        <v>145</v>
      </c>
      <c r="K2787" s="4">
        <v>41759</v>
      </c>
      <c r="L2787" s="7" t="s">
        <v>230</v>
      </c>
      <c r="M2787" s="7" t="s">
        <v>293</v>
      </c>
      <c r="N2787" s="7" t="s">
        <v>294</v>
      </c>
      <c r="O2787" s="7">
        <v>81</v>
      </c>
      <c r="P2787" s="4">
        <f t="shared" si="130"/>
        <v>41763</v>
      </c>
      <c r="Q2787" s="4">
        <f t="shared" si="131"/>
        <v>41764</v>
      </c>
      <c r="R2787" s="7" t="str">
        <f t="shared" si="129"/>
        <v>id7903941764</v>
      </c>
      <c r="S2787" s="7">
        <f>VLOOKUP(R2787,box_office!$C:$F,2,FALSE)</f>
        <v>6.2992125984251982E-2</v>
      </c>
      <c r="T2787" s="7">
        <f>VLOOKUP(R2787,box_office!$C:$F,3,FALSE)</f>
        <v>6.24</v>
      </c>
      <c r="U2787" s="7">
        <f>VLOOKUP(R2787,box_office!$C:$F,4,FALSE)</f>
        <v>1008</v>
      </c>
    </row>
    <row r="2788" spans="1:21" x14ac:dyDescent="0.3">
      <c r="A2788" s="3" t="s">
        <v>2371</v>
      </c>
      <c r="B2788" s="4" t="s">
        <v>578</v>
      </c>
      <c r="C2788" s="3" t="s">
        <v>2372</v>
      </c>
      <c r="D2788" s="3" t="s">
        <v>28</v>
      </c>
      <c r="E2788" s="3" t="s">
        <v>2373</v>
      </c>
      <c r="F2788" s="3">
        <v>5.5</v>
      </c>
      <c r="G2788" s="3">
        <v>4</v>
      </c>
      <c r="H2788" s="3">
        <v>14</v>
      </c>
      <c r="I2788" s="6" t="s">
        <v>95</v>
      </c>
      <c r="J2788" s="6">
        <v>154</v>
      </c>
      <c r="K2788" s="4">
        <v>41759</v>
      </c>
      <c r="L2788" s="7" t="s">
        <v>230</v>
      </c>
      <c r="M2788" s="7" t="s">
        <v>293</v>
      </c>
      <c r="N2788" s="7" t="s">
        <v>294</v>
      </c>
      <c r="O2788" s="7">
        <v>81</v>
      </c>
      <c r="P2788" s="4">
        <f t="shared" si="130"/>
        <v>41764</v>
      </c>
      <c r="Q2788" s="4">
        <f t="shared" si="131"/>
        <v>41765</v>
      </c>
      <c r="R2788" s="7" t="str">
        <f t="shared" si="129"/>
        <v>id7903941765</v>
      </c>
      <c r="S2788" s="7">
        <f>VLOOKUP(R2788,box_office!$C:$F,2,FALSE)</f>
        <v>5.9842519685039376E-2</v>
      </c>
      <c r="T2788" s="7">
        <f>VLOOKUP(R2788,box_office!$C:$F,3,FALSE)</f>
        <v>6.3</v>
      </c>
      <c r="U2788" s="7">
        <f>VLOOKUP(R2788,box_office!$C:$F,4,FALSE)</f>
        <v>971</v>
      </c>
    </row>
    <row r="2789" spans="1:21" x14ac:dyDescent="0.3">
      <c r="A2789" s="3" t="s">
        <v>2371</v>
      </c>
      <c r="B2789" s="4" t="s">
        <v>291</v>
      </c>
      <c r="C2789" s="3" t="s">
        <v>2372</v>
      </c>
      <c r="D2789" s="3" t="s">
        <v>28</v>
      </c>
      <c r="E2789" s="3" t="s">
        <v>2373</v>
      </c>
      <c r="F2789" s="3">
        <v>5.4</v>
      </c>
      <c r="G2789" s="3">
        <v>4</v>
      </c>
      <c r="H2789" s="3">
        <v>14</v>
      </c>
      <c r="I2789" s="6" t="s">
        <v>95</v>
      </c>
      <c r="J2789" s="6">
        <v>159</v>
      </c>
      <c r="K2789" s="4">
        <v>41759</v>
      </c>
      <c r="L2789" s="7" t="s">
        <v>230</v>
      </c>
      <c r="M2789" s="7" t="s">
        <v>293</v>
      </c>
      <c r="N2789" s="7" t="s">
        <v>294</v>
      </c>
      <c r="O2789" s="7">
        <v>81</v>
      </c>
      <c r="P2789" s="4">
        <f t="shared" si="130"/>
        <v>41765</v>
      </c>
      <c r="Q2789" s="4">
        <f t="shared" si="131"/>
        <v>41766</v>
      </c>
      <c r="R2789" s="7" t="str">
        <f t="shared" si="129"/>
        <v>id7903941766</v>
      </c>
      <c r="S2789" s="7">
        <f>VLOOKUP(R2789,box_office!$C:$F,2,FALSE)</f>
        <v>7.5590551181102361E-2</v>
      </c>
      <c r="T2789" s="7">
        <f>VLOOKUP(R2789,box_office!$C:$F,3,FALSE)</f>
        <v>4.0199999999999996</v>
      </c>
      <c r="U2789" s="7">
        <f>VLOOKUP(R2789,box_office!$C:$F,4,FALSE)</f>
        <v>637</v>
      </c>
    </row>
    <row r="2790" spans="1:21" x14ac:dyDescent="0.3">
      <c r="A2790" s="3" t="s">
        <v>2371</v>
      </c>
      <c r="B2790" s="4" t="s">
        <v>296</v>
      </c>
      <c r="C2790" s="3" t="s">
        <v>2372</v>
      </c>
      <c r="D2790" s="3" t="s">
        <v>28</v>
      </c>
      <c r="E2790" s="3" t="s">
        <v>2373</v>
      </c>
      <c r="F2790" s="3">
        <v>5.2</v>
      </c>
      <c r="G2790" s="3">
        <v>4</v>
      </c>
      <c r="H2790" s="3">
        <v>14</v>
      </c>
      <c r="I2790" s="6" t="s">
        <v>95</v>
      </c>
      <c r="J2790" s="6">
        <v>160</v>
      </c>
      <c r="K2790" s="4">
        <v>41759</v>
      </c>
      <c r="L2790" s="7" t="s">
        <v>230</v>
      </c>
      <c r="M2790" s="7" t="s">
        <v>293</v>
      </c>
      <c r="N2790" s="7" t="s">
        <v>294</v>
      </c>
      <c r="O2790" s="7">
        <v>81</v>
      </c>
      <c r="P2790" s="4">
        <f t="shared" si="130"/>
        <v>41766</v>
      </c>
      <c r="Q2790" s="4">
        <f t="shared" si="131"/>
        <v>41767</v>
      </c>
      <c r="R2790" s="7" t="str">
        <f t="shared" si="129"/>
        <v>id7903941767</v>
      </c>
      <c r="S2790" s="7">
        <f>VLOOKUP(R2790,box_office!$C:$F,2,FALSE)</f>
        <v>4.8818897637795275E-2</v>
      </c>
      <c r="T2790" s="7">
        <f>VLOOKUP(R2790,box_office!$C:$F,3,FALSE)</f>
        <v>3.73</v>
      </c>
      <c r="U2790" s="7">
        <f>VLOOKUP(R2790,box_office!$C:$F,4,FALSE)</f>
        <v>329</v>
      </c>
    </row>
    <row r="2791" spans="1:21" x14ac:dyDescent="0.3">
      <c r="A2791" s="3" t="s">
        <v>2371</v>
      </c>
      <c r="B2791" s="4" t="s">
        <v>185</v>
      </c>
      <c r="C2791" s="3" t="s">
        <v>2372</v>
      </c>
      <c r="D2791" s="3" t="s">
        <v>28</v>
      </c>
      <c r="E2791" s="3" t="s">
        <v>2373</v>
      </c>
      <c r="F2791" s="3">
        <v>5.2</v>
      </c>
      <c r="G2791" s="3">
        <v>4</v>
      </c>
      <c r="H2791" s="3">
        <v>14</v>
      </c>
      <c r="I2791" s="6" t="s">
        <v>95</v>
      </c>
      <c r="J2791" s="6">
        <v>163</v>
      </c>
      <c r="K2791" s="4">
        <v>41759</v>
      </c>
      <c r="L2791" s="7" t="s">
        <v>230</v>
      </c>
      <c r="M2791" s="7" t="s">
        <v>293</v>
      </c>
      <c r="N2791" s="7" t="s">
        <v>294</v>
      </c>
      <c r="O2791" s="7">
        <v>81</v>
      </c>
      <c r="P2791" s="4">
        <f t="shared" si="130"/>
        <v>41767</v>
      </c>
      <c r="Q2791" s="4">
        <f t="shared" si="131"/>
        <v>41768</v>
      </c>
      <c r="R2791" s="7" t="str">
        <f t="shared" si="129"/>
        <v>id7903941768</v>
      </c>
      <c r="S2791" s="7">
        <f>VLOOKUP(R2791,box_office!$C:$F,2,FALSE)</f>
        <v>8.1889763779527572E-2</v>
      </c>
      <c r="T2791" s="7">
        <f>VLOOKUP(R2791,box_office!$C:$F,3,FALSE)</f>
        <v>3.89</v>
      </c>
      <c r="U2791" s="7">
        <f>VLOOKUP(R2791,box_office!$C:$F,4,FALSE)</f>
        <v>351</v>
      </c>
    </row>
    <row r="2792" spans="1:21" x14ac:dyDescent="0.3">
      <c r="A2792" s="3" t="s">
        <v>2371</v>
      </c>
      <c r="B2792" s="4" t="s">
        <v>191</v>
      </c>
      <c r="C2792" s="3" t="s">
        <v>2372</v>
      </c>
      <c r="D2792" s="3" t="s">
        <v>28</v>
      </c>
      <c r="E2792" s="3" t="s">
        <v>2373</v>
      </c>
      <c r="F2792" s="3">
        <v>5.0999999999999996</v>
      </c>
      <c r="G2792" s="3">
        <v>4</v>
      </c>
      <c r="H2792" s="3">
        <v>14</v>
      </c>
      <c r="I2792" s="6" t="s">
        <v>95</v>
      </c>
      <c r="J2792" s="6">
        <v>166</v>
      </c>
      <c r="K2792" s="4">
        <v>41759</v>
      </c>
      <c r="L2792" s="7" t="s">
        <v>230</v>
      </c>
      <c r="M2792" s="7" t="s">
        <v>293</v>
      </c>
      <c r="N2792" s="7" t="s">
        <v>294</v>
      </c>
      <c r="O2792" s="7">
        <v>81</v>
      </c>
      <c r="P2792" s="4">
        <f t="shared" si="130"/>
        <v>41768</v>
      </c>
      <c r="Q2792" s="4">
        <f t="shared" si="131"/>
        <v>41769</v>
      </c>
      <c r="R2792" s="7" t="str">
        <f t="shared" si="129"/>
        <v>id7903941769</v>
      </c>
      <c r="S2792" s="7">
        <f>VLOOKUP(R2792,box_office!$C:$F,2,FALSE)</f>
        <v>0.60472440944881889</v>
      </c>
      <c r="T2792" s="7">
        <f>VLOOKUP(R2792,box_office!$C:$F,3,FALSE)</f>
        <v>5.2</v>
      </c>
      <c r="U2792" s="7">
        <f>VLOOKUP(R2792,box_office!$C:$F,4,FALSE)</f>
        <v>1163</v>
      </c>
    </row>
    <row r="2793" spans="1:21" x14ac:dyDescent="0.3">
      <c r="A2793" s="3" t="s">
        <v>2371</v>
      </c>
      <c r="B2793" s="4" t="s">
        <v>193</v>
      </c>
      <c r="C2793" s="3" t="s">
        <v>2372</v>
      </c>
      <c r="D2793" s="3" t="s">
        <v>28</v>
      </c>
      <c r="E2793" s="3" t="s">
        <v>2373</v>
      </c>
      <c r="F2793" s="3">
        <v>5.2</v>
      </c>
      <c r="G2793" s="3">
        <v>4</v>
      </c>
      <c r="H2793" s="3">
        <v>14</v>
      </c>
      <c r="I2793" s="6" t="s">
        <v>95</v>
      </c>
      <c r="J2793" s="6">
        <v>168</v>
      </c>
      <c r="K2793" s="4">
        <v>41759</v>
      </c>
      <c r="L2793" s="7" t="s">
        <v>230</v>
      </c>
      <c r="M2793" s="7" t="s">
        <v>293</v>
      </c>
      <c r="N2793" s="7" t="s">
        <v>294</v>
      </c>
      <c r="O2793" s="7">
        <v>81</v>
      </c>
      <c r="P2793" s="4">
        <f t="shared" si="130"/>
        <v>41769</v>
      </c>
      <c r="Q2793" s="4">
        <f t="shared" si="131"/>
        <v>41770</v>
      </c>
      <c r="R2793" s="7" t="str">
        <f t="shared" si="129"/>
        <v>id7903941770</v>
      </c>
      <c r="S2793" s="7">
        <f>VLOOKUP(R2793,box_office!$C:$F,2,FALSE)</f>
        <v>0.61417322834645671</v>
      </c>
      <c r="T2793" s="7">
        <f>VLOOKUP(R2793,box_office!$C:$F,3,FALSE)</f>
        <v>5.04</v>
      </c>
      <c r="U2793" s="7">
        <f>VLOOKUP(R2793,box_office!$C:$F,4,FALSE)</f>
        <v>1106</v>
      </c>
    </row>
    <row r="2794" spans="1:21" x14ac:dyDescent="0.3">
      <c r="A2794" s="3" t="s">
        <v>2371</v>
      </c>
      <c r="B2794" s="4" t="s">
        <v>195</v>
      </c>
      <c r="C2794" s="3" t="s">
        <v>2372</v>
      </c>
      <c r="D2794" s="3" t="s">
        <v>28</v>
      </c>
      <c r="E2794" s="3" t="s">
        <v>2373</v>
      </c>
      <c r="F2794" s="3">
        <v>5.0999999999999996</v>
      </c>
      <c r="G2794" s="3">
        <v>4</v>
      </c>
      <c r="H2794" s="3">
        <v>14</v>
      </c>
      <c r="I2794" s="6" t="s">
        <v>95</v>
      </c>
      <c r="J2794" s="6">
        <v>171</v>
      </c>
      <c r="K2794" s="4">
        <v>41759</v>
      </c>
      <c r="L2794" s="7" t="s">
        <v>230</v>
      </c>
      <c r="M2794" s="7" t="s">
        <v>293</v>
      </c>
      <c r="N2794" s="7" t="s">
        <v>294</v>
      </c>
      <c r="O2794" s="7">
        <v>81</v>
      </c>
      <c r="P2794" s="4">
        <f t="shared" si="130"/>
        <v>41770</v>
      </c>
      <c r="Q2794" s="4">
        <f t="shared" si="131"/>
        <v>41771</v>
      </c>
      <c r="R2794" s="7" t="str">
        <f t="shared" si="129"/>
        <v>id7903941771</v>
      </c>
      <c r="S2794" s="7">
        <f>VLOOKUP(R2794,box_office!$C:$F,2,FALSE)</f>
        <v>3.937007874015748E-2</v>
      </c>
      <c r="T2794" s="7">
        <f>VLOOKUP(R2794,box_office!$C:$F,3,FALSE)</f>
        <v>4.16</v>
      </c>
      <c r="U2794" s="7">
        <f>VLOOKUP(R2794,box_office!$C:$F,4,FALSE)</f>
        <v>319</v>
      </c>
    </row>
    <row r="2795" spans="1:21" hidden="1" x14ac:dyDescent="0.3">
      <c r="A2795" s="3" t="s">
        <v>2371</v>
      </c>
      <c r="B2795" s="4" t="s">
        <v>197</v>
      </c>
      <c r="C2795" s="3" t="s">
        <v>2372</v>
      </c>
      <c r="D2795" s="3" t="s">
        <v>28</v>
      </c>
      <c r="E2795" s="3" t="s">
        <v>2373</v>
      </c>
      <c r="F2795" s="3">
        <v>5.0999999999999996</v>
      </c>
      <c r="G2795" s="3">
        <v>4</v>
      </c>
      <c r="H2795" s="3">
        <v>14</v>
      </c>
      <c r="I2795" s="3" t="s">
        <v>95</v>
      </c>
      <c r="J2795" s="3">
        <v>173</v>
      </c>
      <c r="K2795" s="4">
        <v>41759</v>
      </c>
      <c r="L2795" t="s">
        <v>230</v>
      </c>
      <c r="M2795" t="s">
        <v>293</v>
      </c>
      <c r="N2795" t="s">
        <v>294</v>
      </c>
      <c r="O2795">
        <v>81</v>
      </c>
      <c r="P2795" s="4">
        <f t="shared" si="130"/>
        <v>41771</v>
      </c>
      <c r="Q2795" s="4">
        <f t="shared" si="131"/>
        <v>41772</v>
      </c>
      <c r="R2795" s="10" t="str">
        <f t="shared" si="129"/>
        <v>id7903941772</v>
      </c>
      <c r="S2795" s="9" t="e">
        <f>VLOOKUP(R2795,box_office!$C:$F,2,FALSE)</f>
        <v>#N/A</v>
      </c>
      <c r="T2795" s="9" t="e">
        <f>VLOOKUP(R2795,box_office!$C:$F,3,FALSE)</f>
        <v>#N/A</v>
      </c>
      <c r="U2795" s="9" t="e">
        <f>VLOOKUP(R2795,box_office!$C:$F,4,FALSE)</f>
        <v>#N/A</v>
      </c>
    </row>
    <row r="2796" spans="1:21" hidden="1" x14ac:dyDescent="0.3">
      <c r="A2796" s="3" t="s">
        <v>2371</v>
      </c>
      <c r="B2796" s="4" t="s">
        <v>199</v>
      </c>
      <c r="C2796" s="3" t="s">
        <v>2372</v>
      </c>
      <c r="D2796" s="3" t="s">
        <v>28</v>
      </c>
      <c r="E2796" s="3" t="s">
        <v>2373</v>
      </c>
      <c r="F2796" s="3">
        <v>5.0999999999999996</v>
      </c>
      <c r="G2796" s="3">
        <v>4</v>
      </c>
      <c r="H2796" s="3">
        <v>14</v>
      </c>
      <c r="I2796" s="3" t="s">
        <v>95</v>
      </c>
      <c r="J2796" s="3">
        <v>766</v>
      </c>
      <c r="K2796" s="4">
        <v>41759</v>
      </c>
      <c r="L2796" t="s">
        <v>230</v>
      </c>
      <c r="M2796" t="s">
        <v>293</v>
      </c>
      <c r="N2796" t="s">
        <v>294</v>
      </c>
      <c r="O2796">
        <v>81</v>
      </c>
      <c r="P2796" s="4">
        <f t="shared" si="130"/>
        <v>41772</v>
      </c>
      <c r="Q2796" s="4">
        <f t="shared" si="131"/>
        <v>41773</v>
      </c>
      <c r="R2796" s="10" t="str">
        <f t="shared" si="129"/>
        <v>id7903941773</v>
      </c>
      <c r="S2796" s="9" t="e">
        <f>VLOOKUP(R2796,box_office!$C:$F,2,FALSE)</f>
        <v>#N/A</v>
      </c>
      <c r="T2796" s="9" t="e">
        <f>VLOOKUP(R2796,box_office!$C:$F,3,FALSE)</f>
        <v>#N/A</v>
      </c>
      <c r="U2796" s="9" t="e">
        <f>VLOOKUP(R2796,box_office!$C:$F,4,FALSE)</f>
        <v>#N/A</v>
      </c>
    </row>
    <row r="2797" spans="1:21" hidden="1" x14ac:dyDescent="0.3">
      <c r="A2797" s="3" t="s">
        <v>2371</v>
      </c>
      <c r="B2797" s="4" t="s">
        <v>201</v>
      </c>
      <c r="C2797" s="3" t="s">
        <v>2372</v>
      </c>
      <c r="D2797" s="3" t="s">
        <v>28</v>
      </c>
      <c r="E2797" s="3" t="s">
        <v>2373</v>
      </c>
      <c r="F2797" s="3">
        <v>5.0999999999999996</v>
      </c>
      <c r="G2797" s="3">
        <v>4</v>
      </c>
      <c r="H2797" s="3">
        <v>14</v>
      </c>
      <c r="I2797" s="3" t="s">
        <v>95</v>
      </c>
      <c r="J2797" s="3">
        <v>178</v>
      </c>
      <c r="K2797" s="4">
        <v>41759</v>
      </c>
      <c r="L2797" t="s">
        <v>230</v>
      </c>
      <c r="M2797" t="s">
        <v>293</v>
      </c>
      <c r="N2797" t="s">
        <v>294</v>
      </c>
      <c r="O2797">
        <v>81</v>
      </c>
      <c r="P2797" s="4">
        <f t="shared" si="130"/>
        <v>41773</v>
      </c>
      <c r="Q2797" s="4">
        <f t="shared" si="131"/>
        <v>41774</v>
      </c>
      <c r="R2797" s="10" t="str">
        <f t="shared" si="129"/>
        <v>id7903941774</v>
      </c>
      <c r="S2797" s="9" t="e">
        <f>VLOOKUP(R2797,box_office!$C:$F,2,FALSE)</f>
        <v>#N/A</v>
      </c>
      <c r="T2797" s="9" t="e">
        <f>VLOOKUP(R2797,box_office!$C:$F,3,FALSE)</f>
        <v>#N/A</v>
      </c>
      <c r="U2797" s="9" t="e">
        <f>VLOOKUP(R2797,box_office!$C:$F,4,FALSE)</f>
        <v>#N/A</v>
      </c>
    </row>
    <row r="2798" spans="1:21" hidden="1" x14ac:dyDescent="0.3">
      <c r="A2798" s="3" t="s">
        <v>2371</v>
      </c>
      <c r="B2798" s="4" t="s">
        <v>203</v>
      </c>
      <c r="C2798" s="3" t="s">
        <v>2372</v>
      </c>
      <c r="D2798" s="3" t="s">
        <v>28</v>
      </c>
      <c r="E2798" s="3" t="s">
        <v>2373</v>
      </c>
      <c r="F2798" s="3">
        <v>5.0999999999999996</v>
      </c>
      <c r="G2798" s="3">
        <v>4</v>
      </c>
      <c r="H2798" s="3">
        <v>14</v>
      </c>
      <c r="I2798" s="3" t="s">
        <v>95</v>
      </c>
      <c r="J2798" s="3">
        <v>179</v>
      </c>
      <c r="K2798" s="4">
        <v>41759</v>
      </c>
      <c r="L2798" t="s">
        <v>230</v>
      </c>
      <c r="M2798" t="s">
        <v>293</v>
      </c>
      <c r="N2798" t="s">
        <v>294</v>
      </c>
      <c r="O2798">
        <v>81</v>
      </c>
      <c r="P2798" s="4">
        <f t="shared" si="130"/>
        <v>41774</v>
      </c>
      <c r="Q2798" s="4">
        <f t="shared" si="131"/>
        <v>41775</v>
      </c>
      <c r="R2798" s="10" t="str">
        <f t="shared" si="129"/>
        <v>id7903941775</v>
      </c>
      <c r="S2798" s="9" t="e">
        <f>VLOOKUP(R2798,box_office!$C:$F,2,FALSE)</f>
        <v>#N/A</v>
      </c>
      <c r="T2798" s="9" t="e">
        <f>VLOOKUP(R2798,box_office!$C:$F,3,FALSE)</f>
        <v>#N/A</v>
      </c>
      <c r="U2798" s="9" t="e">
        <f>VLOOKUP(R2798,box_office!$C:$F,4,FALSE)</f>
        <v>#N/A</v>
      </c>
    </row>
    <row r="2799" spans="1:21" x14ac:dyDescent="0.3">
      <c r="A2799" s="3" t="s">
        <v>2371</v>
      </c>
      <c r="B2799" s="4" t="s">
        <v>205</v>
      </c>
      <c r="C2799" s="3" t="s">
        <v>2372</v>
      </c>
      <c r="D2799" s="3" t="s">
        <v>28</v>
      </c>
      <c r="E2799" s="3" t="s">
        <v>2373</v>
      </c>
      <c r="F2799" s="3">
        <v>5.0999999999999996</v>
      </c>
      <c r="G2799" s="3">
        <v>4</v>
      </c>
      <c r="H2799" s="3">
        <v>14</v>
      </c>
      <c r="I2799" s="6" t="s">
        <v>95</v>
      </c>
      <c r="J2799" s="6">
        <v>180</v>
      </c>
      <c r="K2799" s="4">
        <v>41759</v>
      </c>
      <c r="L2799" s="7" t="s">
        <v>230</v>
      </c>
      <c r="M2799" s="7" t="s">
        <v>293</v>
      </c>
      <c r="N2799" s="7" t="s">
        <v>294</v>
      </c>
      <c r="O2799" s="7">
        <v>81</v>
      </c>
      <c r="P2799" s="4">
        <f t="shared" si="130"/>
        <v>41775</v>
      </c>
      <c r="Q2799" s="4">
        <f t="shared" si="131"/>
        <v>41776</v>
      </c>
      <c r="R2799" s="7" t="str">
        <f t="shared" si="129"/>
        <v>id7903941776</v>
      </c>
      <c r="S2799" s="7">
        <f>VLOOKUP(R2799,box_office!$C:$F,2,FALSE)</f>
        <v>0.27086614173228346</v>
      </c>
      <c r="T2799" s="7">
        <f>VLOOKUP(R2799,box_office!$C:$F,3,FALSE)</f>
        <v>4.3899999999999997</v>
      </c>
      <c r="U2799" s="7">
        <f>VLOOKUP(R2799,box_office!$C:$F,4,FALSE)</f>
        <v>771</v>
      </c>
    </row>
    <row r="2800" spans="1:21" x14ac:dyDescent="0.3">
      <c r="A2800" s="3" t="s">
        <v>2371</v>
      </c>
      <c r="B2800" s="4" t="s">
        <v>207</v>
      </c>
      <c r="C2800" s="3" t="s">
        <v>2372</v>
      </c>
      <c r="D2800" s="3" t="s">
        <v>28</v>
      </c>
      <c r="E2800" s="3" t="s">
        <v>2373</v>
      </c>
      <c r="F2800" s="3">
        <v>5.0999999999999996</v>
      </c>
      <c r="G2800" s="3">
        <v>4</v>
      </c>
      <c r="H2800" s="3">
        <v>14</v>
      </c>
      <c r="I2800" s="6" t="s">
        <v>95</v>
      </c>
      <c r="J2800" s="6">
        <v>181</v>
      </c>
      <c r="K2800" s="4">
        <v>41759</v>
      </c>
      <c r="L2800" s="7" t="s">
        <v>230</v>
      </c>
      <c r="M2800" s="7" t="s">
        <v>293</v>
      </c>
      <c r="N2800" s="7" t="s">
        <v>294</v>
      </c>
      <c r="O2800" s="7">
        <v>81</v>
      </c>
      <c r="P2800" s="4">
        <f t="shared" si="130"/>
        <v>41776</v>
      </c>
      <c r="Q2800" s="4">
        <f t="shared" si="131"/>
        <v>41777</v>
      </c>
      <c r="R2800" s="7" t="str">
        <f t="shared" si="129"/>
        <v>id7903941777</v>
      </c>
      <c r="S2800" s="7">
        <f>VLOOKUP(R2800,box_office!$C:$F,2,FALSE)</f>
        <v>0.29448818897637796</v>
      </c>
      <c r="T2800" s="7">
        <f>VLOOKUP(R2800,box_office!$C:$F,3,FALSE)</f>
        <v>4.91</v>
      </c>
      <c r="U2800" s="7">
        <f>VLOOKUP(R2800,box_office!$C:$F,4,FALSE)</f>
        <v>749</v>
      </c>
    </row>
    <row r="2801" spans="1:21" hidden="1" x14ac:dyDescent="0.3">
      <c r="A2801" s="3" t="s">
        <v>2371</v>
      </c>
      <c r="B2801" s="4" t="s">
        <v>209</v>
      </c>
      <c r="C2801" s="3" t="s">
        <v>2372</v>
      </c>
      <c r="D2801" s="3" t="s">
        <v>28</v>
      </c>
      <c r="E2801" s="3" t="s">
        <v>2373</v>
      </c>
      <c r="F2801" s="3">
        <v>5.0999999999999996</v>
      </c>
      <c r="G2801" s="3">
        <v>4</v>
      </c>
      <c r="H2801" s="3">
        <v>14</v>
      </c>
      <c r="I2801" s="3" t="s">
        <v>95</v>
      </c>
      <c r="J2801" s="3">
        <v>182</v>
      </c>
      <c r="K2801" s="4">
        <v>41759</v>
      </c>
      <c r="L2801" t="s">
        <v>230</v>
      </c>
      <c r="M2801" t="s">
        <v>293</v>
      </c>
      <c r="N2801" t="s">
        <v>294</v>
      </c>
      <c r="O2801">
        <v>81</v>
      </c>
      <c r="P2801" s="4">
        <f t="shared" si="130"/>
        <v>41777</v>
      </c>
      <c r="Q2801" s="4">
        <f t="shared" si="131"/>
        <v>41778</v>
      </c>
      <c r="R2801" s="10" t="str">
        <f t="shared" si="129"/>
        <v>id7903941778</v>
      </c>
      <c r="S2801" s="9" t="e">
        <f>VLOOKUP(R2801,box_office!$C:$F,2,FALSE)</f>
        <v>#N/A</v>
      </c>
      <c r="T2801" s="9" t="e">
        <f>VLOOKUP(R2801,box_office!$C:$F,3,FALSE)</f>
        <v>#N/A</v>
      </c>
      <c r="U2801" s="9" t="e">
        <f>VLOOKUP(R2801,box_office!$C:$F,4,FALSE)</f>
        <v>#N/A</v>
      </c>
    </row>
    <row r="2802" spans="1:21" hidden="1" x14ac:dyDescent="0.3">
      <c r="A2802" s="3" t="s">
        <v>2371</v>
      </c>
      <c r="B2802" s="4" t="s">
        <v>211</v>
      </c>
      <c r="C2802" s="3" t="s">
        <v>2372</v>
      </c>
      <c r="D2802" s="3" t="s">
        <v>28</v>
      </c>
      <c r="E2802" s="3" t="s">
        <v>2373</v>
      </c>
      <c r="F2802" s="3">
        <v>5.0999999999999996</v>
      </c>
      <c r="G2802" s="3">
        <v>4</v>
      </c>
      <c r="H2802" s="3">
        <v>14</v>
      </c>
      <c r="I2802" s="3" t="s">
        <v>95</v>
      </c>
      <c r="J2802" s="3">
        <v>184</v>
      </c>
      <c r="K2802" s="4">
        <v>41759</v>
      </c>
      <c r="L2802" t="s">
        <v>230</v>
      </c>
      <c r="M2802" t="s">
        <v>293</v>
      </c>
      <c r="N2802" t="s">
        <v>294</v>
      </c>
      <c r="O2802">
        <v>81</v>
      </c>
      <c r="P2802" s="4">
        <f t="shared" si="130"/>
        <v>41778</v>
      </c>
      <c r="Q2802" s="4">
        <f t="shared" si="131"/>
        <v>41779</v>
      </c>
      <c r="R2802" s="10" t="str">
        <f t="shared" si="129"/>
        <v>id7903941779</v>
      </c>
      <c r="S2802" s="9" t="e">
        <f>VLOOKUP(R2802,box_office!$C:$F,2,FALSE)</f>
        <v>#N/A</v>
      </c>
      <c r="T2802" s="9" t="e">
        <f>VLOOKUP(R2802,box_office!$C:$F,3,FALSE)</f>
        <v>#N/A</v>
      </c>
      <c r="U2802" s="9" t="e">
        <f>VLOOKUP(R2802,box_office!$C:$F,4,FALSE)</f>
        <v>#N/A</v>
      </c>
    </row>
    <row r="2803" spans="1:21" x14ac:dyDescent="0.3">
      <c r="A2803" s="3" t="s">
        <v>2371</v>
      </c>
      <c r="B2803" s="4" t="s">
        <v>213</v>
      </c>
      <c r="C2803" s="3" t="s">
        <v>2372</v>
      </c>
      <c r="D2803" s="3" t="s">
        <v>28</v>
      </c>
      <c r="E2803" s="3" t="s">
        <v>2373</v>
      </c>
      <c r="F2803" s="3">
        <v>5.2</v>
      </c>
      <c r="G2803" s="3">
        <v>4</v>
      </c>
      <c r="H2803" s="3">
        <v>14</v>
      </c>
      <c r="I2803" s="6" t="s">
        <v>95</v>
      </c>
      <c r="J2803" s="6">
        <v>186</v>
      </c>
      <c r="K2803" s="4">
        <v>41759</v>
      </c>
      <c r="L2803" s="7" t="s">
        <v>230</v>
      </c>
      <c r="M2803" s="7" t="s">
        <v>293</v>
      </c>
      <c r="N2803" s="7" t="s">
        <v>294</v>
      </c>
      <c r="O2803" s="7">
        <v>81</v>
      </c>
      <c r="P2803" s="4">
        <f t="shared" si="130"/>
        <v>41779</v>
      </c>
      <c r="Q2803" s="4">
        <f t="shared" si="131"/>
        <v>41780</v>
      </c>
      <c r="R2803" s="7" t="str">
        <f t="shared" si="129"/>
        <v>id7903941780</v>
      </c>
      <c r="S2803" s="7">
        <f>VLOOKUP(R2803,box_office!$C:$F,2,FALSE)</f>
        <v>0.18425196850393702</v>
      </c>
      <c r="T2803" s="7">
        <f>VLOOKUP(R2803,box_office!$C:$F,3,FALSE)</f>
        <v>5.35</v>
      </c>
      <c r="U2803" s="7">
        <f>VLOOKUP(R2803,box_office!$C:$F,4,FALSE)</f>
        <v>215</v>
      </c>
    </row>
    <row r="2804" spans="1:21" hidden="1" x14ac:dyDescent="0.3">
      <c r="A2804" s="3" t="s">
        <v>2371</v>
      </c>
      <c r="B2804" s="4" t="s">
        <v>215</v>
      </c>
      <c r="C2804" s="3" t="s">
        <v>2372</v>
      </c>
      <c r="D2804" s="3" t="s">
        <v>28</v>
      </c>
      <c r="E2804" s="3" t="s">
        <v>2373</v>
      </c>
      <c r="F2804" s="3">
        <v>5.2</v>
      </c>
      <c r="G2804" s="3">
        <v>4</v>
      </c>
      <c r="H2804" s="3">
        <v>14</v>
      </c>
      <c r="I2804" s="3" t="s">
        <v>95</v>
      </c>
      <c r="J2804" s="3">
        <v>187</v>
      </c>
      <c r="K2804" s="4">
        <v>41759</v>
      </c>
      <c r="L2804" t="s">
        <v>230</v>
      </c>
      <c r="M2804" t="s">
        <v>293</v>
      </c>
      <c r="N2804" t="s">
        <v>294</v>
      </c>
      <c r="O2804">
        <v>81</v>
      </c>
      <c r="P2804" s="4">
        <f t="shared" si="130"/>
        <v>41780</v>
      </c>
      <c r="Q2804" s="4">
        <f t="shared" si="131"/>
        <v>41781</v>
      </c>
      <c r="R2804" s="10" t="str">
        <f t="shared" si="129"/>
        <v>id7903941781</v>
      </c>
      <c r="S2804" s="9" t="e">
        <f>VLOOKUP(R2804,box_office!$C:$F,2,FALSE)</f>
        <v>#N/A</v>
      </c>
      <c r="T2804" s="9" t="e">
        <f>VLOOKUP(R2804,box_office!$C:$F,3,FALSE)</f>
        <v>#N/A</v>
      </c>
      <c r="U2804" s="9" t="e">
        <f>VLOOKUP(R2804,box_office!$C:$F,4,FALSE)</f>
        <v>#N/A</v>
      </c>
    </row>
    <row r="2805" spans="1:21" hidden="1" x14ac:dyDescent="0.3">
      <c r="A2805" s="3" t="s">
        <v>2371</v>
      </c>
      <c r="B2805" s="4" t="s">
        <v>129</v>
      </c>
      <c r="C2805" s="3" t="s">
        <v>2372</v>
      </c>
      <c r="D2805" s="3" t="s">
        <v>28</v>
      </c>
      <c r="E2805" s="3" t="s">
        <v>2373</v>
      </c>
      <c r="F2805" s="3">
        <v>5.2</v>
      </c>
      <c r="G2805" s="3">
        <v>4</v>
      </c>
      <c r="H2805" s="3">
        <v>14</v>
      </c>
      <c r="I2805" s="3" t="s">
        <v>95</v>
      </c>
      <c r="J2805" s="3">
        <v>187</v>
      </c>
      <c r="K2805" s="4">
        <v>41759</v>
      </c>
      <c r="L2805" t="s">
        <v>230</v>
      </c>
      <c r="M2805" t="s">
        <v>293</v>
      </c>
      <c r="N2805" t="s">
        <v>294</v>
      </c>
      <c r="O2805">
        <v>81</v>
      </c>
      <c r="P2805" s="4">
        <f t="shared" si="130"/>
        <v>41781</v>
      </c>
      <c r="Q2805" s="4">
        <f t="shared" si="131"/>
        <v>41782</v>
      </c>
      <c r="R2805" s="10" t="str">
        <f t="shared" si="129"/>
        <v>id7903941782</v>
      </c>
      <c r="S2805" s="9" t="e">
        <f>VLOOKUP(R2805,box_office!$C:$F,2,FALSE)</f>
        <v>#N/A</v>
      </c>
      <c r="T2805" s="9" t="e">
        <f>VLOOKUP(R2805,box_office!$C:$F,3,FALSE)</f>
        <v>#N/A</v>
      </c>
      <c r="U2805" s="9" t="e">
        <f>VLOOKUP(R2805,box_office!$C:$F,4,FALSE)</f>
        <v>#N/A</v>
      </c>
    </row>
    <row r="2806" spans="1:21" x14ac:dyDescent="0.3">
      <c r="A2806" s="3" t="s">
        <v>2371</v>
      </c>
      <c r="B2806" s="4" t="s">
        <v>135</v>
      </c>
      <c r="C2806" s="3" t="s">
        <v>2372</v>
      </c>
      <c r="D2806" s="3" t="s">
        <v>28</v>
      </c>
      <c r="E2806" s="3" t="s">
        <v>2373</v>
      </c>
      <c r="F2806" s="3">
        <v>5.2</v>
      </c>
      <c r="G2806" s="3">
        <v>4</v>
      </c>
      <c r="H2806" s="3">
        <v>14</v>
      </c>
      <c r="I2806" s="6" t="s">
        <v>95</v>
      </c>
      <c r="J2806" s="6">
        <v>187</v>
      </c>
      <c r="K2806" s="4">
        <v>41759</v>
      </c>
      <c r="L2806" s="7" t="s">
        <v>230</v>
      </c>
      <c r="M2806" s="7" t="s">
        <v>293</v>
      </c>
      <c r="N2806" s="7" t="s">
        <v>294</v>
      </c>
      <c r="O2806" s="7">
        <v>81</v>
      </c>
      <c r="P2806" s="4">
        <f t="shared" si="130"/>
        <v>41782</v>
      </c>
      <c r="Q2806" s="4">
        <f t="shared" si="131"/>
        <v>41783</v>
      </c>
      <c r="R2806" s="7" t="str">
        <f t="shared" si="129"/>
        <v>id7903941783</v>
      </c>
      <c r="S2806" s="7">
        <f>VLOOKUP(R2806,box_office!$C:$F,2,FALSE)</f>
        <v>0.19370078740157481</v>
      </c>
      <c r="T2806" s="7">
        <f>VLOOKUP(R2806,box_office!$C:$F,3,FALSE)</f>
        <v>4.6100000000000003</v>
      </c>
      <c r="U2806" s="7">
        <f>VLOOKUP(R2806,box_office!$C:$F,4,FALSE)</f>
        <v>600</v>
      </c>
    </row>
    <row r="2807" spans="1:21" x14ac:dyDescent="0.3">
      <c r="A2807" s="3" t="s">
        <v>2371</v>
      </c>
      <c r="B2807" s="4" t="s">
        <v>137</v>
      </c>
      <c r="C2807" s="3" t="s">
        <v>2372</v>
      </c>
      <c r="D2807" s="3" t="s">
        <v>28</v>
      </c>
      <c r="E2807" s="3" t="s">
        <v>2373</v>
      </c>
      <c r="F2807" s="3">
        <v>5.0999999999999996</v>
      </c>
      <c r="G2807" s="3">
        <v>4</v>
      </c>
      <c r="H2807" s="3">
        <v>14</v>
      </c>
      <c r="I2807" s="6" t="s">
        <v>95</v>
      </c>
      <c r="J2807" s="6">
        <v>190</v>
      </c>
      <c r="K2807" s="4">
        <v>41759</v>
      </c>
      <c r="L2807" s="7" t="s">
        <v>230</v>
      </c>
      <c r="M2807" s="7" t="s">
        <v>293</v>
      </c>
      <c r="N2807" s="7" t="s">
        <v>294</v>
      </c>
      <c r="O2807" s="7">
        <v>81</v>
      </c>
      <c r="P2807" s="4">
        <f t="shared" si="130"/>
        <v>41783</v>
      </c>
      <c r="Q2807" s="4">
        <f t="shared" si="131"/>
        <v>41784</v>
      </c>
      <c r="R2807" s="7" t="str">
        <f t="shared" si="129"/>
        <v>id7903941784</v>
      </c>
      <c r="S2807" s="7">
        <f>VLOOKUP(R2807,box_office!$C:$F,2,FALSE)</f>
        <v>0.22047244094488189</v>
      </c>
      <c r="T2807" s="7">
        <f>VLOOKUP(R2807,box_office!$C:$F,3,FALSE)</f>
        <v>4.8499999999999996</v>
      </c>
      <c r="U2807" s="7">
        <f>VLOOKUP(R2807,box_office!$C:$F,4,FALSE)</f>
        <v>568</v>
      </c>
    </row>
    <row r="2808" spans="1:21" hidden="1" x14ac:dyDescent="0.3">
      <c r="A2808" s="3" t="s">
        <v>2371</v>
      </c>
      <c r="B2808" s="4" t="s">
        <v>139</v>
      </c>
      <c r="C2808" s="3" t="s">
        <v>2372</v>
      </c>
      <c r="D2808" s="3" t="s">
        <v>28</v>
      </c>
      <c r="E2808" s="3" t="s">
        <v>2373</v>
      </c>
      <c r="F2808" s="3">
        <v>5.2</v>
      </c>
      <c r="G2808" s="3">
        <v>4</v>
      </c>
      <c r="H2808" s="3">
        <v>14</v>
      </c>
      <c r="I2808" s="3" t="s">
        <v>95</v>
      </c>
      <c r="J2808" s="3">
        <v>192</v>
      </c>
      <c r="K2808" s="4">
        <v>41759</v>
      </c>
      <c r="L2808" t="s">
        <v>230</v>
      </c>
      <c r="M2808" t="s">
        <v>293</v>
      </c>
      <c r="N2808" t="s">
        <v>294</v>
      </c>
      <c r="O2808">
        <v>81</v>
      </c>
      <c r="P2808" s="4">
        <f t="shared" si="130"/>
        <v>41784</v>
      </c>
      <c r="Q2808" s="4">
        <f t="shared" si="131"/>
        <v>41785</v>
      </c>
      <c r="R2808" s="10" t="str">
        <f t="shared" si="129"/>
        <v>id7903941785</v>
      </c>
      <c r="S2808" s="9" t="e">
        <f>VLOOKUP(R2808,box_office!$C:$F,2,FALSE)</f>
        <v>#N/A</v>
      </c>
      <c r="T2808" s="9" t="e">
        <f>VLOOKUP(R2808,box_office!$C:$F,3,FALSE)</f>
        <v>#N/A</v>
      </c>
      <c r="U2808" s="9" t="e">
        <f>VLOOKUP(R2808,box_office!$C:$F,4,FALSE)</f>
        <v>#N/A</v>
      </c>
    </row>
    <row r="2809" spans="1:21" hidden="1" x14ac:dyDescent="0.3">
      <c r="A2809" s="3" t="s">
        <v>2371</v>
      </c>
      <c r="B2809" s="4" t="s">
        <v>141</v>
      </c>
      <c r="C2809" s="3" t="s">
        <v>2372</v>
      </c>
      <c r="D2809" s="3" t="s">
        <v>28</v>
      </c>
      <c r="E2809" s="3" t="s">
        <v>2373</v>
      </c>
      <c r="F2809" s="3">
        <v>5.2</v>
      </c>
      <c r="G2809" s="3">
        <v>4</v>
      </c>
      <c r="H2809" s="3">
        <v>14</v>
      </c>
      <c r="I2809" s="3" t="s">
        <v>95</v>
      </c>
      <c r="J2809" s="3">
        <v>193</v>
      </c>
      <c r="K2809" s="4">
        <v>41759</v>
      </c>
      <c r="L2809" t="s">
        <v>230</v>
      </c>
      <c r="M2809" t="s">
        <v>293</v>
      </c>
      <c r="N2809" t="s">
        <v>294</v>
      </c>
      <c r="O2809">
        <v>81</v>
      </c>
      <c r="P2809" s="4">
        <f t="shared" si="130"/>
        <v>41785</v>
      </c>
      <c r="Q2809" s="4">
        <f t="shared" si="131"/>
        <v>41786</v>
      </c>
      <c r="R2809" s="10" t="str">
        <f t="shared" si="129"/>
        <v>id7903941786</v>
      </c>
      <c r="S2809" s="9" t="e">
        <f>VLOOKUP(R2809,box_office!$C:$F,2,FALSE)</f>
        <v>#N/A</v>
      </c>
      <c r="T2809" s="9" t="e">
        <f>VLOOKUP(R2809,box_office!$C:$F,3,FALSE)</f>
        <v>#N/A</v>
      </c>
      <c r="U2809" s="9" t="e">
        <f>VLOOKUP(R2809,box_office!$C:$F,4,FALSE)</f>
        <v>#N/A</v>
      </c>
    </row>
    <row r="2810" spans="1:21" hidden="1" x14ac:dyDescent="0.3">
      <c r="A2810" s="3" t="s">
        <v>2371</v>
      </c>
      <c r="B2810" s="4" t="s">
        <v>143</v>
      </c>
      <c r="C2810" s="3" t="s">
        <v>2372</v>
      </c>
      <c r="D2810" s="3" t="s">
        <v>28</v>
      </c>
      <c r="E2810" s="3" t="s">
        <v>2373</v>
      </c>
      <c r="F2810" s="3">
        <v>5.2</v>
      </c>
      <c r="G2810" s="3">
        <v>4</v>
      </c>
      <c r="H2810" s="3">
        <v>14</v>
      </c>
      <c r="I2810" s="3" t="s">
        <v>95</v>
      </c>
      <c r="J2810" s="3">
        <v>194</v>
      </c>
      <c r="K2810" s="4">
        <v>41759</v>
      </c>
      <c r="L2810" t="s">
        <v>230</v>
      </c>
      <c r="M2810" t="s">
        <v>293</v>
      </c>
      <c r="N2810" t="s">
        <v>294</v>
      </c>
      <c r="O2810">
        <v>81</v>
      </c>
      <c r="P2810" s="4">
        <f t="shared" si="130"/>
        <v>41786</v>
      </c>
      <c r="Q2810" s="4">
        <f t="shared" si="131"/>
        <v>41787</v>
      </c>
      <c r="R2810" s="10" t="str">
        <f t="shared" si="129"/>
        <v>id7903941787</v>
      </c>
      <c r="S2810" s="9" t="e">
        <f>VLOOKUP(R2810,box_office!$C:$F,2,FALSE)</f>
        <v>#N/A</v>
      </c>
      <c r="T2810" s="9" t="e">
        <f>VLOOKUP(R2810,box_office!$C:$F,3,FALSE)</f>
        <v>#N/A</v>
      </c>
      <c r="U2810" s="9" t="e">
        <f>VLOOKUP(R2810,box_office!$C:$F,4,FALSE)</f>
        <v>#N/A</v>
      </c>
    </row>
    <row r="2811" spans="1:21" hidden="1" x14ac:dyDescent="0.3">
      <c r="A2811" s="3" t="s">
        <v>2371</v>
      </c>
      <c r="B2811" s="4" t="s">
        <v>145</v>
      </c>
      <c r="C2811" s="3" t="s">
        <v>2372</v>
      </c>
      <c r="D2811" s="3" t="s">
        <v>28</v>
      </c>
      <c r="E2811" s="3" t="s">
        <v>2373</v>
      </c>
      <c r="F2811" s="3">
        <v>5.0999999999999996</v>
      </c>
      <c r="G2811" s="3">
        <v>4</v>
      </c>
      <c r="H2811" s="3">
        <v>14</v>
      </c>
      <c r="I2811" s="3" t="s">
        <v>95</v>
      </c>
      <c r="J2811" s="3">
        <v>194</v>
      </c>
      <c r="K2811" s="4">
        <v>41759</v>
      </c>
      <c r="L2811" t="s">
        <v>230</v>
      </c>
      <c r="M2811" t="s">
        <v>293</v>
      </c>
      <c r="N2811" t="s">
        <v>294</v>
      </c>
      <c r="O2811">
        <v>81</v>
      </c>
      <c r="P2811" s="4">
        <f t="shared" si="130"/>
        <v>41787</v>
      </c>
      <c r="Q2811" s="4">
        <f t="shared" si="131"/>
        <v>41788</v>
      </c>
      <c r="R2811" s="10" t="str">
        <f t="shared" si="129"/>
        <v>id7903941788</v>
      </c>
      <c r="S2811" s="9" t="e">
        <f>VLOOKUP(R2811,box_office!$C:$F,2,FALSE)</f>
        <v>#N/A</v>
      </c>
      <c r="T2811" s="9" t="e">
        <f>VLOOKUP(R2811,box_office!$C:$F,3,FALSE)</f>
        <v>#N/A</v>
      </c>
      <c r="U2811" s="9" t="e">
        <f>VLOOKUP(R2811,box_office!$C:$F,4,FALSE)</f>
        <v>#N/A</v>
      </c>
    </row>
    <row r="2812" spans="1:21" hidden="1" x14ac:dyDescent="0.3">
      <c r="A2812" s="3" t="s">
        <v>2371</v>
      </c>
      <c r="B2812" s="4" t="s">
        <v>147</v>
      </c>
      <c r="C2812" s="3" t="s">
        <v>2372</v>
      </c>
      <c r="D2812" s="3" t="s">
        <v>28</v>
      </c>
      <c r="E2812" s="3" t="s">
        <v>2373</v>
      </c>
      <c r="F2812" s="3">
        <v>5.0999999999999996</v>
      </c>
      <c r="G2812" s="3">
        <v>4</v>
      </c>
      <c r="H2812" s="3">
        <v>14</v>
      </c>
      <c r="I2812" s="3" t="s">
        <v>95</v>
      </c>
      <c r="J2812" s="3">
        <v>194</v>
      </c>
      <c r="K2812" s="4">
        <v>41759</v>
      </c>
      <c r="L2812" t="s">
        <v>230</v>
      </c>
      <c r="M2812" t="s">
        <v>293</v>
      </c>
      <c r="N2812" t="s">
        <v>294</v>
      </c>
      <c r="O2812">
        <v>81</v>
      </c>
      <c r="P2812" s="4">
        <f t="shared" si="130"/>
        <v>41788</v>
      </c>
      <c r="Q2812" s="4">
        <f t="shared" si="131"/>
        <v>41789</v>
      </c>
      <c r="R2812" s="10" t="str">
        <f t="shared" si="129"/>
        <v>id7903941789</v>
      </c>
      <c r="S2812" s="9" t="e">
        <f>VLOOKUP(R2812,box_office!$C:$F,2,FALSE)</f>
        <v>#N/A</v>
      </c>
      <c r="T2812" s="9" t="e">
        <f>VLOOKUP(R2812,box_office!$C:$F,3,FALSE)</f>
        <v>#N/A</v>
      </c>
      <c r="U2812" s="9" t="e">
        <f>VLOOKUP(R2812,box_office!$C:$F,4,FALSE)</f>
        <v>#N/A</v>
      </c>
    </row>
    <row r="2813" spans="1:21" hidden="1" x14ac:dyDescent="0.3">
      <c r="A2813" s="3" t="s">
        <v>2371</v>
      </c>
      <c r="B2813" s="4" t="s">
        <v>149</v>
      </c>
      <c r="C2813" s="3" t="s">
        <v>2372</v>
      </c>
      <c r="D2813" s="3" t="s">
        <v>28</v>
      </c>
      <c r="E2813" s="3" t="s">
        <v>2373</v>
      </c>
      <c r="F2813" s="3">
        <v>5.0999999999999996</v>
      </c>
      <c r="G2813" s="3">
        <v>4</v>
      </c>
      <c r="H2813" s="3">
        <v>14</v>
      </c>
      <c r="I2813" s="3" t="s">
        <v>95</v>
      </c>
      <c r="J2813" s="3">
        <v>194</v>
      </c>
      <c r="K2813" s="4">
        <v>41759</v>
      </c>
      <c r="L2813" t="s">
        <v>230</v>
      </c>
      <c r="M2813" t="s">
        <v>293</v>
      </c>
      <c r="N2813" t="s">
        <v>294</v>
      </c>
      <c r="O2813">
        <v>81</v>
      </c>
      <c r="P2813" s="4">
        <f t="shared" si="130"/>
        <v>41789</v>
      </c>
      <c r="Q2813" s="4">
        <f t="shared" si="131"/>
        <v>41790</v>
      </c>
      <c r="R2813" s="10" t="str">
        <f t="shared" si="129"/>
        <v>id7903941790</v>
      </c>
      <c r="S2813" s="9" t="e">
        <f>VLOOKUP(R2813,box_office!$C:$F,2,FALSE)</f>
        <v>#N/A</v>
      </c>
      <c r="T2813" s="9" t="e">
        <f>VLOOKUP(R2813,box_office!$C:$F,3,FALSE)</f>
        <v>#N/A</v>
      </c>
      <c r="U2813" s="9" t="e">
        <f>VLOOKUP(R2813,box_office!$C:$F,4,FALSE)</f>
        <v>#N/A</v>
      </c>
    </row>
    <row r="2814" spans="1:21" hidden="1" x14ac:dyDescent="0.3">
      <c r="A2814" s="3" t="s">
        <v>2371</v>
      </c>
      <c r="B2814" s="4" t="s">
        <v>151</v>
      </c>
      <c r="C2814" s="3" t="s">
        <v>2372</v>
      </c>
      <c r="D2814" s="3" t="s">
        <v>28</v>
      </c>
      <c r="E2814" s="3" t="s">
        <v>2373</v>
      </c>
      <c r="F2814" s="3">
        <v>5.0999999999999996</v>
      </c>
      <c r="G2814" s="3">
        <v>4</v>
      </c>
      <c r="H2814" s="3">
        <v>14</v>
      </c>
      <c r="I2814" s="3" t="s">
        <v>95</v>
      </c>
      <c r="J2814" s="3">
        <v>195</v>
      </c>
      <c r="K2814" s="4">
        <v>41759</v>
      </c>
      <c r="L2814" t="s">
        <v>230</v>
      </c>
      <c r="M2814" t="s">
        <v>293</v>
      </c>
      <c r="N2814" t="s">
        <v>294</v>
      </c>
      <c r="O2814">
        <v>81</v>
      </c>
      <c r="P2814" s="4">
        <f t="shared" si="130"/>
        <v>41790</v>
      </c>
      <c r="Q2814" s="4">
        <f t="shared" si="131"/>
        <v>41791</v>
      </c>
      <c r="R2814" s="10" t="str">
        <f t="shared" si="129"/>
        <v>id7903941791</v>
      </c>
      <c r="S2814" s="9" t="e">
        <f>VLOOKUP(R2814,box_office!$C:$F,2,FALSE)</f>
        <v>#N/A</v>
      </c>
      <c r="T2814" s="9" t="e">
        <f>VLOOKUP(R2814,box_office!$C:$F,3,FALSE)</f>
        <v>#N/A</v>
      </c>
      <c r="U2814" s="9" t="e">
        <f>VLOOKUP(R2814,box_office!$C:$F,4,FALSE)</f>
        <v>#N/A</v>
      </c>
    </row>
    <row r="2815" spans="1:21" x14ac:dyDescent="0.3">
      <c r="A2815" s="3" t="s">
        <v>2391</v>
      </c>
      <c r="B2815" s="4" t="s">
        <v>1042</v>
      </c>
      <c r="C2815" s="3" t="s">
        <v>2392</v>
      </c>
      <c r="D2815" s="3" t="s">
        <v>28</v>
      </c>
      <c r="F2815" s="3">
        <v>7.7</v>
      </c>
      <c r="G2815" s="3">
        <v>6</v>
      </c>
      <c r="H2815" s="3">
        <v>465</v>
      </c>
      <c r="I2815" s="6" t="s">
        <v>95</v>
      </c>
      <c r="J2815" s="6">
        <v>24517</v>
      </c>
      <c r="K2815" s="4">
        <v>41844</v>
      </c>
      <c r="L2815" s="7" t="s">
        <v>31</v>
      </c>
      <c r="M2815" s="7" t="s">
        <v>294</v>
      </c>
      <c r="N2815" s="7" t="s">
        <v>294</v>
      </c>
      <c r="O2815" s="7">
        <v>106</v>
      </c>
      <c r="P2815" s="4">
        <f t="shared" si="130"/>
        <v>41844</v>
      </c>
      <c r="Q2815" s="4">
        <f t="shared" si="131"/>
        <v>41845</v>
      </c>
      <c r="R2815" s="7" t="str">
        <f t="shared" si="129"/>
        <v>id7869741845</v>
      </c>
      <c r="S2815" s="7">
        <f>VLOOKUP(R2815,box_office!$C:$F,2,FALSE)</f>
        <v>101.65511811023623</v>
      </c>
      <c r="T2815" s="7">
        <f>VLOOKUP(R2815,box_office!$C:$F,3,FALSE)</f>
        <v>4.96</v>
      </c>
      <c r="U2815" s="7">
        <f>VLOOKUP(R2815,box_office!$C:$F,4,FALSE)</f>
        <v>42000</v>
      </c>
    </row>
    <row r="2816" spans="1:21" x14ac:dyDescent="0.3">
      <c r="A2816" s="3" t="s">
        <v>2391</v>
      </c>
      <c r="B2816" s="4" t="s">
        <v>1044</v>
      </c>
      <c r="C2816" s="3" t="s">
        <v>2392</v>
      </c>
      <c r="D2816" s="3" t="s">
        <v>28</v>
      </c>
      <c r="F2816" s="3">
        <v>7.6</v>
      </c>
      <c r="G2816" s="3">
        <v>6</v>
      </c>
      <c r="H2816" s="3">
        <v>506</v>
      </c>
      <c r="I2816" s="6" t="s">
        <v>95</v>
      </c>
      <c r="J2816" s="6">
        <v>37278</v>
      </c>
      <c r="K2816" s="4">
        <v>41844</v>
      </c>
      <c r="L2816" s="7" t="s">
        <v>31</v>
      </c>
      <c r="M2816" s="7" t="s">
        <v>294</v>
      </c>
      <c r="N2816" s="7" t="s">
        <v>294</v>
      </c>
      <c r="O2816" s="7">
        <v>106</v>
      </c>
      <c r="P2816" s="4">
        <f t="shared" si="130"/>
        <v>41845</v>
      </c>
      <c r="Q2816" s="4">
        <f t="shared" si="131"/>
        <v>41846</v>
      </c>
      <c r="R2816" s="7" t="str">
        <f t="shared" si="129"/>
        <v>id7869741846</v>
      </c>
      <c r="S2816" s="7">
        <f>VLOOKUP(R2816,box_office!$C:$F,2,FALSE)</f>
        <v>129.87086614173228</v>
      </c>
      <c r="T2816" s="7">
        <f>VLOOKUP(R2816,box_office!$C:$F,3,FALSE)</f>
        <v>5.0599999999999996</v>
      </c>
      <c r="U2816" s="7">
        <f>VLOOKUP(R2816,box_office!$C:$F,4,FALSE)</f>
        <v>44000</v>
      </c>
    </row>
    <row r="2817" spans="1:21" x14ac:dyDescent="0.3">
      <c r="A2817" s="3" t="s">
        <v>2391</v>
      </c>
      <c r="B2817" s="4" t="s">
        <v>1046</v>
      </c>
      <c r="C2817" s="3" t="s">
        <v>2392</v>
      </c>
      <c r="D2817" s="3" t="s">
        <v>28</v>
      </c>
      <c r="F2817" s="3">
        <v>7.6</v>
      </c>
      <c r="G2817" s="3">
        <v>6</v>
      </c>
      <c r="H2817" s="3">
        <v>511</v>
      </c>
      <c r="I2817" s="6" t="s">
        <v>95</v>
      </c>
      <c r="J2817" s="6">
        <v>49172</v>
      </c>
      <c r="K2817" s="4">
        <v>41844</v>
      </c>
      <c r="L2817" s="7" t="s">
        <v>31</v>
      </c>
      <c r="M2817" s="7" t="s">
        <v>294</v>
      </c>
      <c r="N2817" s="7" t="s">
        <v>294</v>
      </c>
      <c r="O2817" s="7">
        <v>106</v>
      </c>
      <c r="P2817" s="4">
        <f t="shared" si="130"/>
        <v>41846</v>
      </c>
      <c r="Q2817" s="4">
        <f t="shared" si="131"/>
        <v>41847</v>
      </c>
      <c r="R2817" s="7" t="str">
        <f t="shared" si="129"/>
        <v>id7869741847</v>
      </c>
      <c r="S2817" s="7">
        <f>VLOOKUP(R2817,box_office!$C:$F,2,FALSE)</f>
        <v>114.17795275590551</v>
      </c>
      <c r="T2817" s="7">
        <f>VLOOKUP(R2817,box_office!$C:$F,3,FALSE)</f>
        <v>5.07</v>
      </c>
      <c r="U2817" s="7">
        <f>VLOOKUP(R2817,box_office!$C:$F,4,FALSE)</f>
        <v>44000</v>
      </c>
    </row>
    <row r="2818" spans="1:21" x14ac:dyDescent="0.3">
      <c r="A2818" s="3" t="s">
        <v>2391</v>
      </c>
      <c r="B2818" s="4" t="s">
        <v>1048</v>
      </c>
      <c r="C2818" s="3" t="s">
        <v>2392</v>
      </c>
      <c r="D2818" s="3" t="s">
        <v>28</v>
      </c>
      <c r="E2818" s="3" t="s">
        <v>2396</v>
      </c>
      <c r="F2818" s="3">
        <v>7.5</v>
      </c>
      <c r="G2818" s="3">
        <v>6</v>
      </c>
      <c r="H2818" s="3">
        <v>528</v>
      </c>
      <c r="I2818" s="6" t="s">
        <v>95</v>
      </c>
      <c r="J2818" s="6">
        <v>68200</v>
      </c>
      <c r="K2818" s="4">
        <v>41844</v>
      </c>
      <c r="L2818" s="7" t="s">
        <v>31</v>
      </c>
      <c r="M2818" s="7" t="s">
        <v>294</v>
      </c>
      <c r="N2818" s="7" t="s">
        <v>294</v>
      </c>
      <c r="O2818" s="7">
        <v>106</v>
      </c>
      <c r="P2818" s="4">
        <f t="shared" si="130"/>
        <v>41848</v>
      </c>
      <c r="Q2818" s="4">
        <f t="shared" si="131"/>
        <v>41849</v>
      </c>
      <c r="R2818" s="7" t="str">
        <f t="shared" ref="R2818:R2881" si="132">_xlfn.CONCAT(A2818,P2818+1)</f>
        <v>id7869741849</v>
      </c>
      <c r="S2818" s="7">
        <f>VLOOKUP(R2818,box_office!$C:$F,2,FALSE)</f>
        <v>57.458267716535438</v>
      </c>
      <c r="T2818" s="7">
        <f>VLOOKUP(R2818,box_office!$C:$F,3,FALSE)</f>
        <v>4.8499999999999996</v>
      </c>
      <c r="U2818" s="7">
        <f>VLOOKUP(R2818,box_office!$C:$F,4,FALSE)</f>
        <v>42000</v>
      </c>
    </row>
    <row r="2819" spans="1:21" x14ac:dyDescent="0.3">
      <c r="A2819" s="3" t="s">
        <v>2391</v>
      </c>
      <c r="B2819" s="4" t="s">
        <v>1050</v>
      </c>
      <c r="C2819" s="3" t="s">
        <v>2392</v>
      </c>
      <c r="D2819" s="3" t="s">
        <v>28</v>
      </c>
      <c r="E2819" s="3" t="s">
        <v>2396</v>
      </c>
      <c r="F2819" s="3">
        <v>7.5</v>
      </c>
      <c r="G2819" s="3">
        <v>7</v>
      </c>
      <c r="H2819" s="3">
        <v>539</v>
      </c>
      <c r="I2819" s="6" t="s">
        <v>95</v>
      </c>
      <c r="J2819" s="6">
        <v>73404</v>
      </c>
      <c r="K2819" s="4">
        <v>41844</v>
      </c>
      <c r="L2819" s="7" t="s">
        <v>31</v>
      </c>
      <c r="M2819" s="7" t="s">
        <v>294</v>
      </c>
      <c r="N2819" s="7" t="s">
        <v>294</v>
      </c>
      <c r="O2819" s="7">
        <v>106</v>
      </c>
      <c r="P2819" s="4">
        <f t="shared" ref="P2819:P2882" si="133">DATEVALUE(B2819)</f>
        <v>41849</v>
      </c>
      <c r="Q2819" s="4">
        <f t="shared" ref="Q2819:Q2882" si="134">P2819+1</f>
        <v>41850</v>
      </c>
      <c r="R2819" s="7" t="str">
        <f t="shared" si="132"/>
        <v>id7869741850</v>
      </c>
      <c r="S2819" s="7">
        <f>VLOOKUP(R2819,box_office!$C:$F,2,FALSE)</f>
        <v>44.354330708661415</v>
      </c>
      <c r="T2819" s="7">
        <f>VLOOKUP(R2819,box_office!$C:$F,3,FALSE)</f>
        <v>4.91</v>
      </c>
      <c r="U2819" s="7">
        <f>VLOOKUP(R2819,box_office!$C:$F,4,FALSE)</f>
        <v>34000</v>
      </c>
    </row>
    <row r="2820" spans="1:21" x14ac:dyDescent="0.3">
      <c r="A2820" s="3" t="s">
        <v>2391</v>
      </c>
      <c r="B2820" s="4" t="s">
        <v>487</v>
      </c>
      <c r="C2820" s="3" t="s">
        <v>2392</v>
      </c>
      <c r="D2820" s="3" t="s">
        <v>28</v>
      </c>
      <c r="E2820" s="3" t="s">
        <v>2396</v>
      </c>
      <c r="F2820" s="3">
        <v>7.5</v>
      </c>
      <c r="G2820" s="3">
        <v>8</v>
      </c>
      <c r="H2820" s="3">
        <v>560</v>
      </c>
      <c r="I2820" s="6" t="s">
        <v>95</v>
      </c>
      <c r="J2820" s="6">
        <v>77467</v>
      </c>
      <c r="K2820" s="4">
        <v>41844</v>
      </c>
      <c r="L2820" s="7" t="s">
        <v>31</v>
      </c>
      <c r="M2820" s="7" t="s">
        <v>294</v>
      </c>
      <c r="N2820" s="7" t="s">
        <v>294</v>
      </c>
      <c r="O2820" s="7">
        <v>106</v>
      </c>
      <c r="P2820" s="4">
        <f t="shared" si="133"/>
        <v>41850</v>
      </c>
      <c r="Q2820" s="4">
        <f t="shared" si="134"/>
        <v>41851</v>
      </c>
      <c r="R2820" s="7" t="str">
        <f t="shared" si="132"/>
        <v>id7869741851</v>
      </c>
      <c r="S2820" s="7">
        <f>VLOOKUP(R2820,box_office!$C:$F,2,FALSE)</f>
        <v>33.885039370078744</v>
      </c>
      <c r="T2820" s="7">
        <f>VLOOKUP(R2820,box_office!$C:$F,3,FALSE)</f>
        <v>5.07</v>
      </c>
      <c r="U2820" s="7">
        <f>VLOOKUP(R2820,box_office!$C:$F,4,FALSE)</f>
        <v>27000</v>
      </c>
    </row>
    <row r="2821" spans="1:21" x14ac:dyDescent="0.3">
      <c r="A2821" s="3" t="s">
        <v>2391</v>
      </c>
      <c r="B2821" s="4" t="s">
        <v>491</v>
      </c>
      <c r="C2821" s="3" t="s">
        <v>2392</v>
      </c>
      <c r="D2821" s="3" t="s">
        <v>28</v>
      </c>
      <c r="E2821" s="3" t="s">
        <v>2396</v>
      </c>
      <c r="F2821" s="3">
        <v>7.5</v>
      </c>
      <c r="G2821" s="3">
        <v>10</v>
      </c>
      <c r="H2821" s="3">
        <v>579</v>
      </c>
      <c r="I2821" s="6" t="s">
        <v>95</v>
      </c>
      <c r="J2821" s="6">
        <v>80443</v>
      </c>
      <c r="K2821" s="4">
        <v>41844</v>
      </c>
      <c r="L2821" s="7" t="s">
        <v>31</v>
      </c>
      <c r="M2821" s="7" t="s">
        <v>294</v>
      </c>
      <c r="N2821" s="7" t="s">
        <v>294</v>
      </c>
      <c r="O2821" s="7">
        <v>106</v>
      </c>
      <c r="P2821" s="4">
        <f t="shared" si="133"/>
        <v>41851</v>
      </c>
      <c r="Q2821" s="4">
        <f t="shared" si="134"/>
        <v>41852</v>
      </c>
      <c r="R2821" s="7" t="str">
        <f t="shared" si="132"/>
        <v>id7869741852</v>
      </c>
      <c r="S2821" s="7">
        <f>VLOOKUP(R2821,box_office!$C:$F,2,FALSE)</f>
        <v>31.573228346456695</v>
      </c>
      <c r="T2821" s="7">
        <f>VLOOKUP(R2821,box_office!$C:$F,3,FALSE)</f>
        <v>5.18</v>
      </c>
      <c r="U2821" s="7">
        <f>VLOOKUP(R2821,box_office!$C:$F,4,FALSE)</f>
        <v>18000</v>
      </c>
    </row>
    <row r="2822" spans="1:21" x14ac:dyDescent="0.3">
      <c r="A2822" s="3" t="s">
        <v>2391</v>
      </c>
      <c r="B2822" s="4" t="s">
        <v>493</v>
      </c>
      <c r="C2822" s="3" t="s">
        <v>2392</v>
      </c>
      <c r="D2822" s="3" t="s">
        <v>28</v>
      </c>
      <c r="E2822" s="3" t="s">
        <v>2396</v>
      </c>
      <c r="F2822" s="3">
        <v>7.4</v>
      </c>
      <c r="G2822" s="3">
        <v>11</v>
      </c>
      <c r="H2822" s="3">
        <v>580</v>
      </c>
      <c r="I2822" s="6" t="s">
        <v>95</v>
      </c>
      <c r="J2822" s="6">
        <v>82711</v>
      </c>
      <c r="K2822" s="4">
        <v>41844</v>
      </c>
      <c r="L2822" s="7" t="s">
        <v>31</v>
      </c>
      <c r="M2822" s="7" t="s">
        <v>294</v>
      </c>
      <c r="N2822" s="7" t="s">
        <v>294</v>
      </c>
      <c r="O2822" s="7">
        <v>106</v>
      </c>
      <c r="P2822" s="4">
        <f t="shared" si="133"/>
        <v>41852</v>
      </c>
      <c r="Q2822" s="4">
        <f t="shared" si="134"/>
        <v>41853</v>
      </c>
      <c r="R2822" s="7" t="str">
        <f t="shared" si="132"/>
        <v>id7869741853</v>
      </c>
      <c r="S2822" s="7">
        <f>VLOOKUP(R2822,box_office!$C:$F,2,FALSE)</f>
        <v>72.757480314960645</v>
      </c>
      <c r="T2822" s="7">
        <f>VLOOKUP(R2822,box_office!$C:$F,3,FALSE)</f>
        <v>5.35</v>
      </c>
      <c r="U2822" s="7">
        <f>VLOOKUP(R2822,box_office!$C:$F,4,FALSE)</f>
        <v>20000</v>
      </c>
    </row>
    <row r="2823" spans="1:21" x14ac:dyDescent="0.3">
      <c r="A2823" s="3" t="s">
        <v>2391</v>
      </c>
      <c r="B2823" s="4" t="s">
        <v>495</v>
      </c>
      <c r="C2823" s="3" t="s">
        <v>2392</v>
      </c>
      <c r="D2823" s="3" t="s">
        <v>28</v>
      </c>
      <c r="E2823" s="3" t="s">
        <v>2396</v>
      </c>
      <c r="F2823" s="3">
        <v>7.4</v>
      </c>
      <c r="G2823" s="3">
        <v>11</v>
      </c>
      <c r="H2823" s="3">
        <v>582</v>
      </c>
      <c r="I2823" s="6" t="s">
        <v>95</v>
      </c>
      <c r="J2823" s="6">
        <v>85512</v>
      </c>
      <c r="K2823" s="4">
        <v>41844</v>
      </c>
      <c r="L2823" s="7" t="s">
        <v>31</v>
      </c>
      <c r="M2823" s="7" t="s">
        <v>294</v>
      </c>
      <c r="N2823" s="7" t="s">
        <v>294</v>
      </c>
      <c r="O2823" s="7">
        <v>106</v>
      </c>
      <c r="P2823" s="4">
        <f t="shared" si="133"/>
        <v>41853</v>
      </c>
      <c r="Q2823" s="4">
        <f t="shared" si="134"/>
        <v>41854</v>
      </c>
      <c r="R2823" s="7" t="str">
        <f t="shared" si="132"/>
        <v>id7869741854</v>
      </c>
      <c r="S2823" s="7">
        <f>VLOOKUP(R2823,box_office!$C:$F,2,FALSE)</f>
        <v>43.266141732283465</v>
      </c>
      <c r="T2823" s="7">
        <f>VLOOKUP(R2823,box_office!$C:$F,3,FALSE)</f>
        <v>5.13</v>
      </c>
      <c r="U2823" s="7">
        <f>VLOOKUP(R2823,box_office!$C:$F,4,FALSE)</f>
        <v>21000</v>
      </c>
    </row>
    <row r="2824" spans="1:21" x14ac:dyDescent="0.3">
      <c r="A2824" s="3" t="s">
        <v>2391</v>
      </c>
      <c r="B2824" s="4" t="s">
        <v>497</v>
      </c>
      <c r="C2824" s="3" t="s">
        <v>2392</v>
      </c>
      <c r="D2824" s="3" t="s">
        <v>28</v>
      </c>
      <c r="E2824" s="3" t="s">
        <v>2396</v>
      </c>
      <c r="F2824" s="3">
        <v>7.4</v>
      </c>
      <c r="G2824" s="3">
        <v>11</v>
      </c>
      <c r="H2824" s="3">
        <v>585</v>
      </c>
      <c r="I2824" s="6" t="s">
        <v>95</v>
      </c>
      <c r="J2824" s="6">
        <v>88671</v>
      </c>
      <c r="K2824" s="4">
        <v>41844</v>
      </c>
      <c r="L2824" s="7" t="s">
        <v>31</v>
      </c>
      <c r="M2824" s="7" t="s">
        <v>294</v>
      </c>
      <c r="N2824" s="7" t="s">
        <v>294</v>
      </c>
      <c r="O2824" s="7">
        <v>106</v>
      </c>
      <c r="P2824" s="4">
        <f t="shared" si="133"/>
        <v>41854</v>
      </c>
      <c r="Q2824" s="4">
        <f t="shared" si="134"/>
        <v>41855</v>
      </c>
      <c r="R2824" s="7" t="str">
        <f t="shared" si="132"/>
        <v>id7869741855</v>
      </c>
      <c r="S2824" s="7">
        <f>VLOOKUP(R2824,box_office!$C:$F,2,FALSE)</f>
        <v>19.910236220472441</v>
      </c>
      <c r="T2824" s="7">
        <f>VLOOKUP(R2824,box_office!$C:$F,3,FALSE)</f>
        <v>4.96</v>
      </c>
      <c r="U2824" s="7">
        <f>VLOOKUP(R2824,box_office!$C:$F,4,FALSE)</f>
        <v>21000</v>
      </c>
    </row>
    <row r="2825" spans="1:21" x14ac:dyDescent="0.3">
      <c r="A2825" s="3" t="s">
        <v>2391</v>
      </c>
      <c r="B2825" s="4" t="s">
        <v>499</v>
      </c>
      <c r="C2825" s="3" t="s">
        <v>2392</v>
      </c>
      <c r="D2825" s="3" t="s">
        <v>28</v>
      </c>
      <c r="E2825" s="3" t="s">
        <v>2396</v>
      </c>
      <c r="F2825" s="3">
        <v>7.4</v>
      </c>
      <c r="G2825" s="3">
        <v>11</v>
      </c>
      <c r="H2825" s="3">
        <v>627</v>
      </c>
      <c r="I2825" s="6" t="s">
        <v>95</v>
      </c>
      <c r="J2825" s="6">
        <v>90993</v>
      </c>
      <c r="K2825" s="4">
        <v>41844</v>
      </c>
      <c r="L2825" s="7" t="s">
        <v>31</v>
      </c>
      <c r="M2825" s="7" t="s">
        <v>294</v>
      </c>
      <c r="N2825" s="7" t="s">
        <v>294</v>
      </c>
      <c r="O2825" s="7">
        <v>106</v>
      </c>
      <c r="P2825" s="4">
        <f t="shared" si="133"/>
        <v>41855</v>
      </c>
      <c r="Q2825" s="4">
        <f t="shared" si="134"/>
        <v>41856</v>
      </c>
      <c r="R2825" s="7" t="str">
        <f t="shared" si="132"/>
        <v>id7869741856</v>
      </c>
      <c r="S2825" s="7">
        <f>VLOOKUP(R2825,box_office!$C:$F,2,FALSE)</f>
        <v>19.340157480314961</v>
      </c>
      <c r="T2825" s="7">
        <f>VLOOKUP(R2825,box_office!$C:$F,3,FALSE)</f>
        <v>4.8</v>
      </c>
      <c r="U2825" s="7">
        <f>VLOOKUP(R2825,box_office!$C:$F,4,FALSE)</f>
        <v>21000</v>
      </c>
    </row>
    <row r="2826" spans="1:21" x14ac:dyDescent="0.3">
      <c r="A2826" s="3" t="s">
        <v>2391</v>
      </c>
      <c r="B2826" s="4" t="s">
        <v>501</v>
      </c>
      <c r="C2826" s="3" t="s">
        <v>2392</v>
      </c>
      <c r="D2826" s="3" t="s">
        <v>28</v>
      </c>
      <c r="E2826" s="3" t="s">
        <v>2396</v>
      </c>
      <c r="F2826" s="3">
        <v>7.4</v>
      </c>
      <c r="G2826" s="3">
        <v>11</v>
      </c>
      <c r="H2826" s="3">
        <v>629</v>
      </c>
      <c r="I2826" s="6" t="s">
        <v>95</v>
      </c>
      <c r="J2826" s="6">
        <v>92920</v>
      </c>
      <c r="K2826" s="4">
        <v>41844</v>
      </c>
      <c r="L2826" s="7" t="s">
        <v>31</v>
      </c>
      <c r="M2826" s="7" t="s">
        <v>294</v>
      </c>
      <c r="N2826" s="7" t="s">
        <v>294</v>
      </c>
      <c r="O2826" s="7">
        <v>106</v>
      </c>
      <c r="P2826" s="4">
        <f t="shared" si="133"/>
        <v>41856</v>
      </c>
      <c r="Q2826" s="4">
        <f t="shared" si="134"/>
        <v>41857</v>
      </c>
      <c r="R2826" s="7" t="str">
        <f t="shared" si="132"/>
        <v>id7869741857</v>
      </c>
      <c r="S2826" s="7">
        <f>VLOOKUP(R2826,box_office!$C:$F,2,FALSE)</f>
        <v>17.03464566929134</v>
      </c>
      <c r="T2826" s="7">
        <f>VLOOKUP(R2826,box_office!$C:$F,3,FALSE)</f>
        <v>5.09</v>
      </c>
      <c r="U2826" s="7">
        <f>VLOOKUP(R2826,box_office!$C:$F,4,FALSE)</f>
        <v>20000</v>
      </c>
    </row>
    <row r="2827" spans="1:21" x14ac:dyDescent="0.3">
      <c r="A2827" s="3" t="s">
        <v>2391</v>
      </c>
      <c r="B2827" s="4" t="s">
        <v>503</v>
      </c>
      <c r="C2827" s="3" t="s">
        <v>2392</v>
      </c>
      <c r="D2827" s="3" t="s">
        <v>28</v>
      </c>
      <c r="E2827" s="3" t="s">
        <v>2396</v>
      </c>
      <c r="F2827" s="3">
        <v>7.4</v>
      </c>
      <c r="G2827" s="3">
        <v>11</v>
      </c>
      <c r="H2827" s="3">
        <v>629</v>
      </c>
      <c r="I2827" s="6" t="s">
        <v>95</v>
      </c>
      <c r="J2827" s="6">
        <v>94213</v>
      </c>
      <c r="K2827" s="4">
        <v>41844</v>
      </c>
      <c r="L2827" s="7" t="s">
        <v>31</v>
      </c>
      <c r="M2827" s="7" t="s">
        <v>294</v>
      </c>
      <c r="N2827" s="7" t="s">
        <v>294</v>
      </c>
      <c r="O2827" s="7">
        <v>106</v>
      </c>
      <c r="P2827" s="4">
        <f t="shared" si="133"/>
        <v>41857</v>
      </c>
      <c r="Q2827" s="4">
        <f t="shared" si="134"/>
        <v>41858</v>
      </c>
      <c r="R2827" s="7" t="str">
        <f t="shared" si="132"/>
        <v>id7869741858</v>
      </c>
      <c r="S2827" s="7">
        <f>VLOOKUP(R2827,box_office!$C:$F,2,FALSE)</f>
        <v>14.544881889763781</v>
      </c>
      <c r="T2827" s="7">
        <f>VLOOKUP(R2827,box_office!$C:$F,3,FALSE)</f>
        <v>5.13</v>
      </c>
      <c r="U2827" s="7">
        <f>VLOOKUP(R2827,box_office!$C:$F,4,FALSE)</f>
        <v>17000</v>
      </c>
    </row>
    <row r="2828" spans="1:21" x14ac:dyDescent="0.3">
      <c r="A2828" s="3" t="s">
        <v>2391</v>
      </c>
      <c r="B2828" s="4" t="s">
        <v>505</v>
      </c>
      <c r="C2828" s="3" t="s">
        <v>2392</v>
      </c>
      <c r="D2828" s="3" t="s">
        <v>28</v>
      </c>
      <c r="E2828" s="3" t="s">
        <v>2396</v>
      </c>
      <c r="F2828" s="3">
        <v>7.4</v>
      </c>
      <c r="G2828" s="3">
        <v>11</v>
      </c>
      <c r="H2828" s="3">
        <v>632</v>
      </c>
      <c r="I2828" s="6" t="s">
        <v>95</v>
      </c>
      <c r="J2828" s="6">
        <v>95477</v>
      </c>
      <c r="K2828" s="4">
        <v>41844</v>
      </c>
      <c r="L2828" s="7" t="s">
        <v>31</v>
      </c>
      <c r="M2828" s="7" t="s">
        <v>294</v>
      </c>
      <c r="N2828" s="7" t="s">
        <v>294</v>
      </c>
      <c r="O2828" s="7">
        <v>106</v>
      </c>
      <c r="P2828" s="4">
        <f t="shared" si="133"/>
        <v>41858</v>
      </c>
      <c r="Q2828" s="4">
        <f t="shared" si="134"/>
        <v>41859</v>
      </c>
      <c r="R2828" s="7" t="str">
        <f t="shared" si="132"/>
        <v>id7869741859</v>
      </c>
      <c r="S2828" s="7">
        <f>VLOOKUP(R2828,box_office!$C:$F,2,FALSE)</f>
        <v>14.226771653543308</v>
      </c>
      <c r="T2828" s="7">
        <f>VLOOKUP(R2828,box_office!$C:$F,3,FALSE)</f>
        <v>5.09</v>
      </c>
      <c r="U2828" s="7">
        <f>VLOOKUP(R2828,box_office!$C:$F,4,FALSE)</f>
        <v>13000</v>
      </c>
    </row>
    <row r="2829" spans="1:21" x14ac:dyDescent="0.3">
      <c r="A2829" s="3" t="s">
        <v>2391</v>
      </c>
      <c r="B2829" s="4" t="s">
        <v>507</v>
      </c>
      <c r="C2829" s="3" t="s">
        <v>2392</v>
      </c>
      <c r="D2829" s="3" t="s">
        <v>28</v>
      </c>
      <c r="E2829" s="3" t="s">
        <v>2396</v>
      </c>
      <c r="F2829" s="3">
        <v>7.4</v>
      </c>
      <c r="G2829" s="3">
        <v>11</v>
      </c>
      <c r="H2829" s="3">
        <v>633</v>
      </c>
      <c r="I2829" s="6" t="s">
        <v>95</v>
      </c>
      <c r="J2829" s="6">
        <v>96914</v>
      </c>
      <c r="K2829" s="4">
        <v>41844</v>
      </c>
      <c r="L2829" s="7" t="s">
        <v>31</v>
      </c>
      <c r="M2829" s="7" t="s">
        <v>294</v>
      </c>
      <c r="N2829" s="7" t="s">
        <v>294</v>
      </c>
      <c r="O2829" s="7">
        <v>106</v>
      </c>
      <c r="P2829" s="4">
        <f t="shared" si="133"/>
        <v>41859</v>
      </c>
      <c r="Q2829" s="4">
        <f t="shared" si="134"/>
        <v>41860</v>
      </c>
      <c r="R2829" s="7" t="str">
        <f t="shared" si="132"/>
        <v>id7869741860</v>
      </c>
      <c r="S2829" s="7">
        <f>VLOOKUP(R2829,box_office!$C:$F,2,FALSE)</f>
        <v>20.855118110236223</v>
      </c>
      <c r="T2829" s="7">
        <f>VLOOKUP(R2829,box_office!$C:$F,3,FALSE)</f>
        <v>5.17</v>
      </c>
      <c r="U2829" s="7">
        <f>VLOOKUP(R2829,box_office!$C:$F,4,FALSE)</f>
        <v>13000</v>
      </c>
    </row>
    <row r="2830" spans="1:21" x14ac:dyDescent="0.3">
      <c r="A2830" s="3" t="s">
        <v>2391</v>
      </c>
      <c r="B2830" s="4" t="s">
        <v>509</v>
      </c>
      <c r="C2830" s="3" t="s">
        <v>2392</v>
      </c>
      <c r="D2830" s="3" t="s">
        <v>28</v>
      </c>
      <c r="E2830" s="3" t="s">
        <v>2396</v>
      </c>
      <c r="F2830" s="3">
        <v>7.4</v>
      </c>
      <c r="G2830" s="3">
        <v>11</v>
      </c>
      <c r="H2830" s="3">
        <v>636</v>
      </c>
      <c r="I2830" s="6" t="s">
        <v>95</v>
      </c>
      <c r="J2830" s="6">
        <v>98359</v>
      </c>
      <c r="K2830" s="4">
        <v>41844</v>
      </c>
      <c r="L2830" s="7" t="s">
        <v>31</v>
      </c>
      <c r="M2830" s="7" t="s">
        <v>294</v>
      </c>
      <c r="N2830" s="7" t="s">
        <v>294</v>
      </c>
      <c r="O2830" s="7">
        <v>106</v>
      </c>
      <c r="P2830" s="4">
        <f t="shared" si="133"/>
        <v>41860</v>
      </c>
      <c r="Q2830" s="4">
        <f t="shared" si="134"/>
        <v>41861</v>
      </c>
      <c r="R2830" s="7" t="str">
        <f t="shared" si="132"/>
        <v>id7869741861</v>
      </c>
      <c r="S2830" s="7">
        <f>VLOOKUP(R2830,box_office!$C:$F,2,FALSE)</f>
        <v>18.853543307086614</v>
      </c>
      <c r="T2830" s="7">
        <f>VLOOKUP(R2830,box_office!$C:$F,3,FALSE)</f>
        <v>5.2</v>
      </c>
      <c r="U2830" s="7">
        <f>VLOOKUP(R2830,box_office!$C:$F,4,FALSE)</f>
        <v>13000</v>
      </c>
    </row>
    <row r="2831" spans="1:21" x14ac:dyDescent="0.3">
      <c r="A2831" s="3" t="s">
        <v>2391</v>
      </c>
      <c r="B2831" s="4" t="s">
        <v>511</v>
      </c>
      <c r="C2831" s="3" t="s">
        <v>2392</v>
      </c>
      <c r="D2831" s="3" t="s">
        <v>28</v>
      </c>
      <c r="E2831" s="3" t="s">
        <v>2396</v>
      </c>
      <c r="F2831" s="3">
        <v>7.4</v>
      </c>
      <c r="G2831" s="3">
        <v>11</v>
      </c>
      <c r="H2831" s="3">
        <v>643</v>
      </c>
      <c r="I2831" s="6" t="s">
        <v>95</v>
      </c>
      <c r="J2831" s="6">
        <v>99900</v>
      </c>
      <c r="K2831" s="4">
        <v>41844</v>
      </c>
      <c r="L2831" s="7" t="s">
        <v>31</v>
      </c>
      <c r="M2831" s="7" t="s">
        <v>294</v>
      </c>
      <c r="N2831" s="7" t="s">
        <v>294</v>
      </c>
      <c r="O2831" s="7">
        <v>106</v>
      </c>
      <c r="P2831" s="4">
        <f t="shared" si="133"/>
        <v>41861</v>
      </c>
      <c r="Q2831" s="4">
        <f t="shared" si="134"/>
        <v>41862</v>
      </c>
      <c r="R2831" s="7" t="str">
        <f t="shared" si="132"/>
        <v>id7869741862</v>
      </c>
      <c r="S2831" s="7">
        <f>VLOOKUP(R2831,box_office!$C:$F,2,FALSE)</f>
        <v>10.080314960629922</v>
      </c>
      <c r="T2831" s="7">
        <f>VLOOKUP(R2831,box_office!$C:$F,3,FALSE)</f>
        <v>4.83</v>
      </c>
      <c r="U2831" s="7">
        <f>VLOOKUP(R2831,box_office!$C:$F,4,FALSE)</f>
        <v>13000</v>
      </c>
    </row>
    <row r="2832" spans="1:21" x14ac:dyDescent="0.3">
      <c r="A2832" s="3" t="s">
        <v>2391</v>
      </c>
      <c r="B2832" s="4" t="s">
        <v>513</v>
      </c>
      <c r="C2832" s="3" t="s">
        <v>2392</v>
      </c>
      <c r="D2832" s="3" t="s">
        <v>28</v>
      </c>
      <c r="E2832" s="3" t="s">
        <v>2396</v>
      </c>
      <c r="F2832" s="3">
        <v>7.4</v>
      </c>
      <c r="G2832" s="3">
        <v>11</v>
      </c>
      <c r="H2832" s="3">
        <v>665</v>
      </c>
      <c r="I2832" s="6" t="s">
        <v>95</v>
      </c>
      <c r="J2832" s="6">
        <v>101156</v>
      </c>
      <c r="K2832" s="4">
        <v>41844</v>
      </c>
      <c r="L2832" s="7" t="s">
        <v>31</v>
      </c>
      <c r="M2832" s="7" t="s">
        <v>294</v>
      </c>
      <c r="N2832" s="7" t="s">
        <v>294</v>
      </c>
      <c r="O2832" s="7">
        <v>106</v>
      </c>
      <c r="P2832" s="4">
        <f t="shared" si="133"/>
        <v>41862</v>
      </c>
      <c r="Q2832" s="4">
        <f t="shared" si="134"/>
        <v>41863</v>
      </c>
      <c r="R2832" s="7" t="str">
        <f t="shared" si="132"/>
        <v>id7869741863</v>
      </c>
      <c r="S2832" s="7">
        <f>VLOOKUP(R2832,box_office!$C:$F,2,FALSE)</f>
        <v>10.245669291338583</v>
      </c>
      <c r="T2832" s="7">
        <f>VLOOKUP(R2832,box_office!$C:$F,3,FALSE)</f>
        <v>4.88</v>
      </c>
      <c r="U2832" s="7">
        <f>VLOOKUP(R2832,box_office!$C:$F,4,FALSE)</f>
        <v>13000</v>
      </c>
    </row>
    <row r="2833" spans="1:21" x14ac:dyDescent="0.3">
      <c r="A2833" s="3" t="s">
        <v>2391</v>
      </c>
      <c r="B2833" s="4" t="s">
        <v>515</v>
      </c>
      <c r="C2833" s="3" t="s">
        <v>2392</v>
      </c>
      <c r="D2833" s="3" t="s">
        <v>28</v>
      </c>
      <c r="E2833" s="3" t="s">
        <v>2396</v>
      </c>
      <c r="F2833" s="3">
        <v>7.4</v>
      </c>
      <c r="G2833" s="3">
        <v>12</v>
      </c>
      <c r="H2833" s="3">
        <v>681</v>
      </c>
      <c r="I2833" s="6" t="s">
        <v>95</v>
      </c>
      <c r="J2833" s="6">
        <v>102125</v>
      </c>
      <c r="K2833" s="4">
        <v>41844</v>
      </c>
      <c r="L2833" s="7" t="s">
        <v>31</v>
      </c>
      <c r="M2833" s="7" t="s">
        <v>294</v>
      </c>
      <c r="N2833" s="7" t="s">
        <v>294</v>
      </c>
      <c r="O2833" s="7">
        <v>106</v>
      </c>
      <c r="P2833" s="4">
        <f t="shared" si="133"/>
        <v>41863</v>
      </c>
      <c r="Q2833" s="4">
        <f t="shared" si="134"/>
        <v>41864</v>
      </c>
      <c r="R2833" s="7" t="str">
        <f t="shared" si="132"/>
        <v>id7869741864</v>
      </c>
      <c r="S2833" s="7">
        <f>VLOOKUP(R2833,box_office!$C:$F,2,FALSE)</f>
        <v>9.0708661417322833</v>
      </c>
      <c r="T2833" s="7">
        <f>VLOOKUP(R2833,box_office!$C:$F,3,FALSE)</f>
        <v>5.04</v>
      </c>
      <c r="U2833" s="7">
        <f>VLOOKUP(R2833,box_office!$C:$F,4,FALSE)</f>
        <v>13000</v>
      </c>
    </row>
    <row r="2834" spans="1:21" x14ac:dyDescent="0.3">
      <c r="A2834" s="3" t="s">
        <v>2391</v>
      </c>
      <c r="B2834" s="4" t="s">
        <v>517</v>
      </c>
      <c r="C2834" s="3" t="s">
        <v>2392</v>
      </c>
      <c r="D2834" s="3" t="s">
        <v>28</v>
      </c>
      <c r="E2834" s="3" t="s">
        <v>2396</v>
      </c>
      <c r="F2834" s="3">
        <v>7.4</v>
      </c>
      <c r="G2834" s="3">
        <v>12</v>
      </c>
      <c r="H2834" s="3">
        <v>687</v>
      </c>
      <c r="I2834" s="6" t="s">
        <v>95</v>
      </c>
      <c r="J2834" s="6">
        <v>103041</v>
      </c>
      <c r="K2834" s="4">
        <v>41844</v>
      </c>
      <c r="L2834" s="7" t="s">
        <v>31</v>
      </c>
      <c r="M2834" s="7" t="s">
        <v>294</v>
      </c>
      <c r="N2834" s="7" t="s">
        <v>294</v>
      </c>
      <c r="O2834" s="7">
        <v>106</v>
      </c>
      <c r="P2834" s="4">
        <f t="shared" si="133"/>
        <v>41864</v>
      </c>
      <c r="Q2834" s="4">
        <f t="shared" si="134"/>
        <v>41865</v>
      </c>
      <c r="R2834" s="7" t="str">
        <f t="shared" si="132"/>
        <v>id7869741865</v>
      </c>
      <c r="S2834" s="7">
        <f>VLOOKUP(R2834,box_office!$C:$F,2,FALSE)</f>
        <v>6.6314960629921265</v>
      </c>
      <c r="T2834" s="7">
        <f>VLOOKUP(R2834,box_office!$C:$F,3,FALSE)</f>
        <v>5.04</v>
      </c>
      <c r="U2834" s="7">
        <f>VLOOKUP(R2834,box_office!$C:$F,4,FALSE)</f>
        <v>10000</v>
      </c>
    </row>
    <row r="2835" spans="1:21" x14ac:dyDescent="0.3">
      <c r="A2835" s="3" t="s">
        <v>2391</v>
      </c>
      <c r="B2835" s="4" t="s">
        <v>519</v>
      </c>
      <c r="C2835" s="3" t="s">
        <v>2392</v>
      </c>
      <c r="D2835" s="3" t="s">
        <v>28</v>
      </c>
      <c r="E2835" s="3" t="s">
        <v>2396</v>
      </c>
      <c r="F2835" s="3">
        <v>7.4</v>
      </c>
      <c r="G2835" s="3">
        <v>12</v>
      </c>
      <c r="H2835" s="3">
        <v>690</v>
      </c>
      <c r="I2835" s="6" t="s">
        <v>95</v>
      </c>
      <c r="J2835" s="6">
        <v>103837</v>
      </c>
      <c r="K2835" s="4">
        <v>41844</v>
      </c>
      <c r="L2835" s="7" t="s">
        <v>31</v>
      </c>
      <c r="M2835" s="7" t="s">
        <v>294</v>
      </c>
      <c r="N2835" s="7" t="s">
        <v>294</v>
      </c>
      <c r="O2835" s="7">
        <v>106</v>
      </c>
      <c r="P2835" s="4">
        <f t="shared" si="133"/>
        <v>41865</v>
      </c>
      <c r="Q2835" s="4">
        <f t="shared" si="134"/>
        <v>41866</v>
      </c>
      <c r="R2835" s="7" t="str">
        <f t="shared" si="132"/>
        <v>id7869741866</v>
      </c>
      <c r="S2835" s="7">
        <f>VLOOKUP(R2835,box_office!$C:$F,2,FALSE)</f>
        <v>3.009448818897638</v>
      </c>
      <c r="T2835" s="7">
        <f>VLOOKUP(R2835,box_office!$C:$F,3,FALSE)</f>
        <v>5.18</v>
      </c>
      <c r="U2835" s="7">
        <f>VLOOKUP(R2835,box_office!$C:$F,4,FALSE)</f>
        <v>3417</v>
      </c>
    </row>
    <row r="2836" spans="1:21" x14ac:dyDescent="0.3">
      <c r="A2836" s="3" t="s">
        <v>2391</v>
      </c>
      <c r="B2836" s="4" t="s">
        <v>521</v>
      </c>
      <c r="C2836" s="3" t="s">
        <v>2392</v>
      </c>
      <c r="D2836" s="3" t="s">
        <v>28</v>
      </c>
      <c r="E2836" s="3" t="s">
        <v>2396</v>
      </c>
      <c r="F2836" s="3">
        <v>7.4</v>
      </c>
      <c r="G2836" s="3">
        <v>12</v>
      </c>
      <c r="H2836" s="3">
        <v>690</v>
      </c>
      <c r="I2836" s="6" t="s">
        <v>95</v>
      </c>
      <c r="J2836" s="6">
        <v>104584</v>
      </c>
      <c r="K2836" s="4">
        <v>41844</v>
      </c>
      <c r="L2836" s="7" t="s">
        <v>31</v>
      </c>
      <c r="M2836" s="7" t="s">
        <v>294</v>
      </c>
      <c r="N2836" s="7" t="s">
        <v>294</v>
      </c>
      <c r="O2836" s="7">
        <v>106</v>
      </c>
      <c r="P2836" s="4">
        <f t="shared" si="133"/>
        <v>41866</v>
      </c>
      <c r="Q2836" s="4">
        <f t="shared" si="134"/>
        <v>41867</v>
      </c>
      <c r="R2836" s="7" t="str">
        <f t="shared" si="132"/>
        <v>id7869741867</v>
      </c>
      <c r="S2836" s="7">
        <f>VLOOKUP(R2836,box_office!$C:$F,2,FALSE)</f>
        <v>3.352755905511811</v>
      </c>
      <c r="T2836" s="7">
        <f>VLOOKUP(R2836,box_office!$C:$F,3,FALSE)</f>
        <v>5.15</v>
      </c>
      <c r="U2836" s="7">
        <f>VLOOKUP(R2836,box_office!$C:$F,4,FALSE)</f>
        <v>2711</v>
      </c>
    </row>
    <row r="2837" spans="1:21" x14ac:dyDescent="0.3">
      <c r="A2837" s="3" t="s">
        <v>2391</v>
      </c>
      <c r="B2837" s="4" t="s">
        <v>523</v>
      </c>
      <c r="C2837" s="3" t="s">
        <v>2392</v>
      </c>
      <c r="D2837" s="3" t="s">
        <v>28</v>
      </c>
      <c r="E2837" s="3" t="s">
        <v>2396</v>
      </c>
      <c r="F2837" s="3">
        <v>7.4</v>
      </c>
      <c r="G2837" s="3">
        <v>12</v>
      </c>
      <c r="H2837" s="3">
        <v>690</v>
      </c>
      <c r="I2837" s="6" t="s">
        <v>95</v>
      </c>
      <c r="J2837" s="6">
        <v>105484</v>
      </c>
      <c r="K2837" s="4">
        <v>41844</v>
      </c>
      <c r="L2837" s="7" t="s">
        <v>31</v>
      </c>
      <c r="M2837" s="7" t="s">
        <v>294</v>
      </c>
      <c r="N2837" s="7" t="s">
        <v>294</v>
      </c>
      <c r="O2837" s="7">
        <v>106</v>
      </c>
      <c r="P2837" s="4">
        <f t="shared" si="133"/>
        <v>41867</v>
      </c>
      <c r="Q2837" s="4">
        <f t="shared" si="134"/>
        <v>41868</v>
      </c>
      <c r="R2837" s="7" t="str">
        <f t="shared" si="132"/>
        <v>id7869741868</v>
      </c>
      <c r="S2837" s="7">
        <f>VLOOKUP(R2837,box_office!$C:$F,2,FALSE)</f>
        <v>3.2929133858267718</v>
      </c>
      <c r="T2837" s="7">
        <f>VLOOKUP(R2837,box_office!$C:$F,3,FALSE)</f>
        <v>5.29</v>
      </c>
      <c r="U2837" s="7">
        <f>VLOOKUP(R2837,box_office!$C:$F,4,FALSE)</f>
        <v>2824</v>
      </c>
    </row>
    <row r="2838" spans="1:21" x14ac:dyDescent="0.3">
      <c r="A2838" s="3" t="s">
        <v>2391</v>
      </c>
      <c r="B2838" s="4" t="s">
        <v>525</v>
      </c>
      <c r="C2838" s="3" t="s">
        <v>2392</v>
      </c>
      <c r="D2838" s="3" t="s">
        <v>28</v>
      </c>
      <c r="E2838" s="3" t="s">
        <v>2396</v>
      </c>
      <c r="F2838" s="3">
        <v>7.4</v>
      </c>
      <c r="G2838" s="3">
        <v>12</v>
      </c>
      <c r="H2838" s="3">
        <v>690</v>
      </c>
      <c r="I2838" s="6" t="s">
        <v>95</v>
      </c>
      <c r="J2838" s="6">
        <v>106558</v>
      </c>
      <c r="K2838" s="4">
        <v>41844</v>
      </c>
      <c r="L2838" s="7" t="s">
        <v>31</v>
      </c>
      <c r="M2838" s="7" t="s">
        <v>294</v>
      </c>
      <c r="N2838" s="7" t="s">
        <v>294</v>
      </c>
      <c r="O2838" s="7">
        <v>106</v>
      </c>
      <c r="P2838" s="4">
        <f t="shared" si="133"/>
        <v>41868</v>
      </c>
      <c r="Q2838" s="4">
        <f t="shared" si="134"/>
        <v>41869</v>
      </c>
      <c r="R2838" s="7" t="str">
        <f t="shared" si="132"/>
        <v>id7869741869</v>
      </c>
      <c r="S2838" s="7">
        <f>VLOOKUP(R2838,box_office!$C:$F,2,FALSE)</f>
        <v>1.766929133858268</v>
      </c>
      <c r="T2838" s="7">
        <f>VLOOKUP(R2838,box_office!$C:$F,3,FALSE)</f>
        <v>4.88</v>
      </c>
      <c r="U2838" s="7">
        <f>VLOOKUP(R2838,box_office!$C:$F,4,FALSE)</f>
        <v>2783</v>
      </c>
    </row>
    <row r="2839" spans="1:21" x14ac:dyDescent="0.3">
      <c r="A2839" s="3" t="s">
        <v>2391</v>
      </c>
      <c r="B2839" s="4" t="s">
        <v>527</v>
      </c>
      <c r="C2839" s="3" t="s">
        <v>2392</v>
      </c>
      <c r="D2839" s="3" t="s">
        <v>28</v>
      </c>
      <c r="E2839" s="3" t="s">
        <v>2396</v>
      </c>
      <c r="F2839" s="3">
        <v>7.4</v>
      </c>
      <c r="G2839" s="3">
        <v>12</v>
      </c>
      <c r="H2839" s="3">
        <v>690</v>
      </c>
      <c r="I2839" s="6" t="s">
        <v>95</v>
      </c>
      <c r="J2839" s="6">
        <v>107345</v>
      </c>
      <c r="K2839" s="4">
        <v>41844</v>
      </c>
      <c r="L2839" s="7" t="s">
        <v>31</v>
      </c>
      <c r="M2839" s="7" t="s">
        <v>294</v>
      </c>
      <c r="N2839" s="7" t="s">
        <v>294</v>
      </c>
      <c r="O2839" s="7">
        <v>106</v>
      </c>
      <c r="P2839" s="4">
        <f t="shared" si="133"/>
        <v>41869</v>
      </c>
      <c r="Q2839" s="4">
        <f t="shared" si="134"/>
        <v>41870</v>
      </c>
      <c r="R2839" s="7" t="str">
        <f t="shared" si="132"/>
        <v>id7869741870</v>
      </c>
      <c r="S2839" s="7">
        <f>VLOOKUP(R2839,box_office!$C:$F,2,FALSE)</f>
        <v>1.815748031496063</v>
      </c>
      <c r="T2839" s="7">
        <f>VLOOKUP(R2839,box_office!$C:$F,3,FALSE)</f>
        <v>4.93</v>
      </c>
      <c r="U2839" s="7">
        <f>VLOOKUP(R2839,box_office!$C:$F,4,FALSE)</f>
        <v>2831</v>
      </c>
    </row>
    <row r="2840" spans="1:21" x14ac:dyDescent="0.3">
      <c r="A2840" s="3" t="s">
        <v>2391</v>
      </c>
      <c r="B2840" s="4" t="s">
        <v>529</v>
      </c>
      <c r="C2840" s="3" t="s">
        <v>2392</v>
      </c>
      <c r="D2840" s="3" t="s">
        <v>28</v>
      </c>
      <c r="E2840" s="3" t="s">
        <v>2396</v>
      </c>
      <c r="F2840" s="3">
        <v>7.4</v>
      </c>
      <c r="G2840" s="3">
        <v>12</v>
      </c>
      <c r="H2840" s="3">
        <v>690</v>
      </c>
      <c r="I2840" s="6" t="s">
        <v>95</v>
      </c>
      <c r="J2840" s="6">
        <v>108064</v>
      </c>
      <c r="K2840" s="4">
        <v>41844</v>
      </c>
      <c r="L2840" s="7" t="s">
        <v>31</v>
      </c>
      <c r="M2840" s="7" t="s">
        <v>294</v>
      </c>
      <c r="N2840" s="7" t="s">
        <v>294</v>
      </c>
      <c r="O2840" s="7">
        <v>106</v>
      </c>
      <c r="P2840" s="4">
        <f t="shared" si="133"/>
        <v>41870</v>
      </c>
      <c r="Q2840" s="4">
        <f t="shared" si="134"/>
        <v>41871</v>
      </c>
      <c r="R2840" s="7" t="str">
        <f t="shared" si="132"/>
        <v>id7869741871</v>
      </c>
      <c r="S2840" s="7">
        <f>VLOOKUP(R2840,box_office!$C:$F,2,FALSE)</f>
        <v>1.6330708661417326</v>
      </c>
      <c r="T2840" s="7">
        <f>VLOOKUP(R2840,box_office!$C:$F,3,FALSE)</f>
        <v>5.2</v>
      </c>
      <c r="U2840" s="7">
        <f>VLOOKUP(R2840,box_office!$C:$F,4,FALSE)</f>
        <v>2857</v>
      </c>
    </row>
    <row r="2841" spans="1:21" x14ac:dyDescent="0.3">
      <c r="A2841" s="3" t="s">
        <v>2391</v>
      </c>
      <c r="B2841" s="4" t="s">
        <v>412</v>
      </c>
      <c r="C2841" s="3" t="s">
        <v>2392</v>
      </c>
      <c r="D2841" s="3" t="s">
        <v>28</v>
      </c>
      <c r="E2841" s="3" t="s">
        <v>2396</v>
      </c>
      <c r="F2841" s="3">
        <v>7.4</v>
      </c>
      <c r="G2841" s="3">
        <v>12</v>
      </c>
      <c r="H2841" s="3">
        <v>690</v>
      </c>
      <c r="I2841" s="6" t="s">
        <v>95</v>
      </c>
      <c r="J2841" s="6">
        <v>108763</v>
      </c>
      <c r="K2841" s="4">
        <v>41844</v>
      </c>
      <c r="L2841" s="7" t="s">
        <v>31</v>
      </c>
      <c r="M2841" s="7" t="s">
        <v>294</v>
      </c>
      <c r="N2841" s="7" t="s">
        <v>294</v>
      </c>
      <c r="O2841" s="7">
        <v>106</v>
      </c>
      <c r="P2841" s="4">
        <f t="shared" si="133"/>
        <v>41871</v>
      </c>
      <c r="Q2841" s="4">
        <f t="shared" si="134"/>
        <v>41872</v>
      </c>
      <c r="R2841" s="7" t="str">
        <f t="shared" si="132"/>
        <v>id7869741872</v>
      </c>
      <c r="S2841" s="7">
        <f>VLOOKUP(R2841,box_office!$C:$F,2,FALSE)</f>
        <v>0.94015748031496083</v>
      </c>
      <c r="T2841" s="7">
        <f>VLOOKUP(R2841,box_office!$C:$F,3,FALSE)</f>
        <v>4.88</v>
      </c>
      <c r="U2841" s="7">
        <f>VLOOKUP(R2841,box_office!$C:$F,4,FALSE)</f>
        <v>1751</v>
      </c>
    </row>
    <row r="2842" spans="1:21" x14ac:dyDescent="0.3">
      <c r="A2842" s="3" t="s">
        <v>2391</v>
      </c>
      <c r="B2842" s="4" t="s">
        <v>345</v>
      </c>
      <c r="C2842" s="3" t="s">
        <v>2392</v>
      </c>
      <c r="D2842" s="3" t="s">
        <v>28</v>
      </c>
      <c r="E2842" s="3" t="s">
        <v>2396</v>
      </c>
      <c r="F2842" s="3">
        <v>7.4</v>
      </c>
      <c r="G2842" s="3">
        <v>12</v>
      </c>
      <c r="H2842" s="3">
        <v>690</v>
      </c>
      <c r="I2842" s="6" t="s">
        <v>95</v>
      </c>
      <c r="J2842" s="6">
        <v>109322</v>
      </c>
      <c r="K2842" s="4">
        <v>41844</v>
      </c>
      <c r="L2842" s="7" t="s">
        <v>31</v>
      </c>
      <c r="M2842" s="7" t="s">
        <v>294</v>
      </c>
      <c r="N2842" s="7" t="s">
        <v>294</v>
      </c>
      <c r="O2842" s="7">
        <v>106</v>
      </c>
      <c r="P2842" s="4">
        <f t="shared" si="133"/>
        <v>41872</v>
      </c>
      <c r="Q2842" s="4">
        <f t="shared" si="134"/>
        <v>41873</v>
      </c>
      <c r="R2842" s="7" t="str">
        <f t="shared" si="132"/>
        <v>id7869741873</v>
      </c>
      <c r="S2842" s="7">
        <f>VLOOKUP(R2842,box_office!$C:$F,2,FALSE)</f>
        <v>0.51811023622047248</v>
      </c>
      <c r="T2842" s="7">
        <f>VLOOKUP(R2842,box_office!$C:$F,3,FALSE)</f>
        <v>4.88</v>
      </c>
      <c r="U2842" s="7">
        <f>VLOOKUP(R2842,box_office!$C:$F,4,FALSE)</f>
        <v>818</v>
      </c>
    </row>
    <row r="2843" spans="1:21" x14ac:dyDescent="0.3">
      <c r="A2843" s="3" t="s">
        <v>2391</v>
      </c>
      <c r="B2843" s="4" t="s">
        <v>348</v>
      </c>
      <c r="C2843" s="3" t="s">
        <v>2392</v>
      </c>
      <c r="D2843" s="3" t="s">
        <v>28</v>
      </c>
      <c r="E2843" s="3" t="s">
        <v>2396</v>
      </c>
      <c r="F2843" s="3">
        <v>7.4</v>
      </c>
      <c r="G2843" s="3">
        <v>12</v>
      </c>
      <c r="H2843" s="3">
        <v>690</v>
      </c>
      <c r="I2843" s="6" t="s">
        <v>95</v>
      </c>
      <c r="J2843" s="6">
        <v>109868</v>
      </c>
      <c r="K2843" s="4">
        <v>41844</v>
      </c>
      <c r="L2843" s="7" t="s">
        <v>31</v>
      </c>
      <c r="M2843" s="7" t="s">
        <v>294</v>
      </c>
      <c r="N2843" s="7" t="s">
        <v>294</v>
      </c>
      <c r="O2843" s="7">
        <v>106</v>
      </c>
      <c r="P2843" s="4">
        <f t="shared" si="133"/>
        <v>41873</v>
      </c>
      <c r="Q2843" s="4">
        <f t="shared" si="134"/>
        <v>41874</v>
      </c>
      <c r="R2843" s="7" t="str">
        <f t="shared" si="132"/>
        <v>id7869741874</v>
      </c>
      <c r="S2843" s="7">
        <f>VLOOKUP(R2843,box_office!$C:$F,2,FALSE)</f>
        <v>0.6913385826771653</v>
      </c>
      <c r="T2843" s="7">
        <f>VLOOKUP(R2843,box_office!$C:$F,3,FALSE)</f>
        <v>5.4</v>
      </c>
      <c r="U2843" s="7">
        <f>VLOOKUP(R2843,box_office!$C:$F,4,FALSE)</f>
        <v>798</v>
      </c>
    </row>
    <row r="2844" spans="1:21" x14ac:dyDescent="0.3">
      <c r="A2844" s="3" t="s">
        <v>2391</v>
      </c>
      <c r="B2844" s="4" t="s">
        <v>350</v>
      </c>
      <c r="C2844" s="3" t="s">
        <v>2392</v>
      </c>
      <c r="D2844" s="3" t="s">
        <v>28</v>
      </c>
      <c r="E2844" s="3" t="s">
        <v>2396</v>
      </c>
      <c r="F2844" s="3">
        <v>7.4</v>
      </c>
      <c r="G2844" s="3">
        <v>12</v>
      </c>
      <c r="H2844" s="3">
        <v>690</v>
      </c>
      <c r="I2844" s="6" t="s">
        <v>95</v>
      </c>
      <c r="J2844" s="6">
        <v>110470</v>
      </c>
      <c r="K2844" s="4">
        <v>41844</v>
      </c>
      <c r="L2844" s="7" t="s">
        <v>31</v>
      </c>
      <c r="M2844" s="7" t="s">
        <v>294</v>
      </c>
      <c r="N2844" s="7" t="s">
        <v>294</v>
      </c>
      <c r="O2844" s="7">
        <v>106</v>
      </c>
      <c r="P2844" s="4">
        <f t="shared" si="133"/>
        <v>41874</v>
      </c>
      <c r="Q2844" s="4">
        <f t="shared" si="134"/>
        <v>41875</v>
      </c>
      <c r="R2844" s="7" t="str">
        <f t="shared" si="132"/>
        <v>id7869741875</v>
      </c>
      <c r="S2844" s="7">
        <f>VLOOKUP(R2844,box_office!$C:$F,2,FALSE)</f>
        <v>0.68503937007874016</v>
      </c>
      <c r="T2844" s="7">
        <f>VLOOKUP(R2844,box_office!$C:$F,3,FALSE)</f>
        <v>5.07</v>
      </c>
      <c r="U2844" s="7">
        <f>VLOOKUP(R2844,box_office!$C:$F,4,FALSE)</f>
        <v>711</v>
      </c>
    </row>
    <row r="2845" spans="1:21" x14ac:dyDescent="0.3">
      <c r="A2845" s="3" t="s">
        <v>2391</v>
      </c>
      <c r="B2845" s="4" t="s">
        <v>352</v>
      </c>
      <c r="C2845" s="3" t="s">
        <v>2392</v>
      </c>
      <c r="D2845" s="3" t="s">
        <v>28</v>
      </c>
      <c r="E2845" s="3" t="s">
        <v>2396</v>
      </c>
      <c r="F2845" s="3">
        <v>7.4</v>
      </c>
      <c r="G2845" s="3">
        <v>12</v>
      </c>
      <c r="H2845" s="3">
        <v>690</v>
      </c>
      <c r="I2845" s="6" t="s">
        <v>95</v>
      </c>
      <c r="J2845" s="6">
        <v>111059</v>
      </c>
      <c r="K2845" s="4">
        <v>41844</v>
      </c>
      <c r="L2845" s="7" t="s">
        <v>31</v>
      </c>
      <c r="M2845" s="7" t="s">
        <v>294</v>
      </c>
      <c r="N2845" s="7" t="s">
        <v>294</v>
      </c>
      <c r="O2845" s="7">
        <v>106</v>
      </c>
      <c r="P2845" s="4">
        <f t="shared" si="133"/>
        <v>41875</v>
      </c>
      <c r="Q2845" s="4">
        <f t="shared" si="134"/>
        <v>41876</v>
      </c>
      <c r="R2845" s="7" t="str">
        <f t="shared" si="132"/>
        <v>id7869741876</v>
      </c>
      <c r="S2845" s="7">
        <f>VLOOKUP(R2845,box_office!$C:$F,2,FALSE)</f>
        <v>0.25826771653543307</v>
      </c>
      <c r="T2845" s="7">
        <f>VLOOKUP(R2845,box_office!$C:$F,3,FALSE)</f>
        <v>4.5</v>
      </c>
      <c r="U2845" s="7">
        <f>VLOOKUP(R2845,box_office!$C:$F,4,FALSE)</f>
        <v>478</v>
      </c>
    </row>
    <row r="2846" spans="1:21" x14ac:dyDescent="0.3">
      <c r="A2846" s="3" t="s">
        <v>2391</v>
      </c>
      <c r="B2846" s="4" t="s">
        <v>354</v>
      </c>
      <c r="C2846" s="3" t="s">
        <v>2392</v>
      </c>
      <c r="D2846" s="3" t="s">
        <v>28</v>
      </c>
      <c r="E2846" s="3" t="s">
        <v>2396</v>
      </c>
      <c r="F2846" s="3">
        <v>7.4</v>
      </c>
      <c r="G2846" s="3">
        <v>12</v>
      </c>
      <c r="H2846" s="3">
        <v>692</v>
      </c>
      <c r="I2846" s="6" t="s">
        <v>95</v>
      </c>
      <c r="J2846" s="6">
        <v>111517</v>
      </c>
      <c r="K2846" s="4">
        <v>41844</v>
      </c>
      <c r="L2846" s="7" t="s">
        <v>31</v>
      </c>
      <c r="M2846" s="7" t="s">
        <v>294</v>
      </c>
      <c r="N2846" s="7" t="s">
        <v>294</v>
      </c>
      <c r="O2846" s="7">
        <v>106</v>
      </c>
      <c r="P2846" s="4">
        <f t="shared" si="133"/>
        <v>41876</v>
      </c>
      <c r="Q2846" s="4">
        <f t="shared" si="134"/>
        <v>41877</v>
      </c>
      <c r="R2846" s="7" t="str">
        <f t="shared" si="132"/>
        <v>id7869741877</v>
      </c>
      <c r="S2846" s="7">
        <f>VLOOKUP(R2846,box_office!$C:$F,2,FALSE)</f>
        <v>0.28818897637795277</v>
      </c>
      <c r="T2846" s="7">
        <f>VLOOKUP(R2846,box_office!$C:$F,3,FALSE)</f>
        <v>4.57</v>
      </c>
      <c r="U2846" s="7">
        <f>VLOOKUP(R2846,box_office!$C:$F,4,FALSE)</f>
        <v>527</v>
      </c>
    </row>
    <row r="2847" spans="1:21" x14ac:dyDescent="0.3">
      <c r="A2847" s="3" t="s">
        <v>2391</v>
      </c>
      <c r="B2847" s="4" t="s">
        <v>356</v>
      </c>
      <c r="C2847" s="3" t="s">
        <v>2392</v>
      </c>
      <c r="D2847" s="3" t="s">
        <v>28</v>
      </c>
      <c r="E2847" s="3" t="s">
        <v>2396</v>
      </c>
      <c r="F2847" s="3">
        <v>7.4</v>
      </c>
      <c r="G2847" s="3">
        <v>12</v>
      </c>
      <c r="H2847" s="3">
        <v>694</v>
      </c>
      <c r="I2847" s="6" t="s">
        <v>95</v>
      </c>
      <c r="J2847" s="6">
        <v>111922</v>
      </c>
      <c r="K2847" s="4">
        <v>41844</v>
      </c>
      <c r="L2847" s="7" t="s">
        <v>31</v>
      </c>
      <c r="M2847" s="7" t="s">
        <v>294</v>
      </c>
      <c r="N2847" s="7" t="s">
        <v>294</v>
      </c>
      <c r="O2847" s="7">
        <v>106</v>
      </c>
      <c r="P2847" s="4">
        <f t="shared" si="133"/>
        <v>41877</v>
      </c>
      <c r="Q2847" s="4">
        <f t="shared" si="134"/>
        <v>41878</v>
      </c>
      <c r="R2847" s="7" t="str">
        <f t="shared" si="132"/>
        <v>id7869741878</v>
      </c>
      <c r="S2847" s="7">
        <f>VLOOKUP(R2847,box_office!$C:$F,2,FALSE)</f>
        <v>0.28346456692913385</v>
      </c>
      <c r="T2847" s="7">
        <f>VLOOKUP(R2847,box_office!$C:$F,3,FALSE)</f>
        <v>4.87</v>
      </c>
      <c r="U2847" s="7">
        <f>VLOOKUP(R2847,box_office!$C:$F,4,FALSE)</f>
        <v>531</v>
      </c>
    </row>
    <row r="2848" spans="1:21" x14ac:dyDescent="0.3">
      <c r="A2848" s="3" t="s">
        <v>2391</v>
      </c>
      <c r="B2848" s="4" t="s">
        <v>358</v>
      </c>
      <c r="C2848" s="3" t="s">
        <v>2392</v>
      </c>
      <c r="D2848" s="3" t="s">
        <v>28</v>
      </c>
      <c r="E2848" s="3" t="s">
        <v>2396</v>
      </c>
      <c r="F2848" s="3">
        <v>7.4</v>
      </c>
      <c r="G2848" s="3">
        <v>12</v>
      </c>
      <c r="H2848" s="3">
        <v>694</v>
      </c>
      <c r="I2848" s="6" t="s">
        <v>95</v>
      </c>
      <c r="J2848" s="6">
        <v>112279</v>
      </c>
      <c r="K2848" s="4">
        <v>41844</v>
      </c>
      <c r="L2848" s="7" t="s">
        <v>31</v>
      </c>
      <c r="M2848" s="7" t="s">
        <v>294</v>
      </c>
      <c r="N2848" s="7" t="s">
        <v>294</v>
      </c>
      <c r="O2848" s="7">
        <v>106</v>
      </c>
      <c r="P2848" s="4">
        <f t="shared" si="133"/>
        <v>41878</v>
      </c>
      <c r="Q2848" s="4">
        <f t="shared" si="134"/>
        <v>41879</v>
      </c>
      <c r="R2848" s="7" t="str">
        <f t="shared" si="132"/>
        <v>id7869741879</v>
      </c>
      <c r="S2848" s="7">
        <f>VLOOKUP(R2848,box_office!$C:$F,2,FALSE)</f>
        <v>0.25039370078740159</v>
      </c>
      <c r="T2848" s="7">
        <f>VLOOKUP(R2848,box_office!$C:$F,3,FALSE)</f>
        <v>4.8499999999999996</v>
      </c>
      <c r="U2848" s="7">
        <f>VLOOKUP(R2848,box_office!$C:$F,4,FALSE)</f>
        <v>516</v>
      </c>
    </row>
    <row r="2849" spans="1:21" hidden="1" x14ac:dyDescent="0.3">
      <c r="A2849" s="3" t="s">
        <v>2391</v>
      </c>
      <c r="B2849" s="4" t="s">
        <v>360</v>
      </c>
      <c r="C2849" s="3" t="s">
        <v>2392</v>
      </c>
      <c r="D2849" s="3" t="s">
        <v>28</v>
      </c>
      <c r="E2849" s="3" t="s">
        <v>2396</v>
      </c>
      <c r="F2849" s="3">
        <v>7.4</v>
      </c>
      <c r="G2849" s="3">
        <v>12</v>
      </c>
      <c r="H2849" s="3">
        <v>694</v>
      </c>
      <c r="I2849" s="3" t="s">
        <v>95</v>
      </c>
      <c r="J2849" s="3">
        <v>114117</v>
      </c>
      <c r="K2849" s="4">
        <v>41844</v>
      </c>
      <c r="L2849" t="s">
        <v>31</v>
      </c>
      <c r="M2849" t="s">
        <v>294</v>
      </c>
      <c r="N2849" t="s">
        <v>294</v>
      </c>
      <c r="O2849">
        <v>106</v>
      </c>
      <c r="P2849" s="4">
        <f t="shared" si="133"/>
        <v>41884</v>
      </c>
      <c r="Q2849" s="4">
        <f t="shared" si="134"/>
        <v>41885</v>
      </c>
      <c r="R2849" s="10" t="str">
        <f t="shared" si="132"/>
        <v>id7869741885</v>
      </c>
      <c r="S2849" s="9" t="e">
        <f>VLOOKUP(R2849,box_office!$C:$F,2,FALSE)</f>
        <v>#N/A</v>
      </c>
      <c r="T2849" s="9" t="e">
        <f>VLOOKUP(R2849,box_office!$C:$F,3,FALSE)</f>
        <v>#N/A</v>
      </c>
      <c r="U2849" s="9" t="e">
        <f>VLOOKUP(R2849,box_office!$C:$F,4,FALSE)</f>
        <v>#N/A</v>
      </c>
    </row>
    <row r="2850" spans="1:21" x14ac:dyDescent="0.3">
      <c r="A2850" s="3" t="s">
        <v>2391</v>
      </c>
      <c r="B2850" s="4" t="s">
        <v>362</v>
      </c>
      <c r="C2850" s="3" t="s">
        <v>2392</v>
      </c>
      <c r="D2850" s="3" t="s">
        <v>28</v>
      </c>
      <c r="E2850" s="3" t="s">
        <v>2396</v>
      </c>
      <c r="F2850" s="3">
        <v>7.4</v>
      </c>
      <c r="G2850" s="3">
        <v>12</v>
      </c>
      <c r="H2850" s="3">
        <v>694</v>
      </c>
      <c r="I2850" s="6" t="s">
        <v>95</v>
      </c>
      <c r="J2850" s="6">
        <v>114309</v>
      </c>
      <c r="K2850" s="4">
        <v>41844</v>
      </c>
      <c r="L2850" s="7" t="s">
        <v>31</v>
      </c>
      <c r="M2850" s="7" t="s">
        <v>294</v>
      </c>
      <c r="N2850" s="7" t="s">
        <v>294</v>
      </c>
      <c r="O2850" s="7">
        <v>106</v>
      </c>
      <c r="P2850" s="4">
        <f t="shared" si="133"/>
        <v>41885</v>
      </c>
      <c r="Q2850" s="4">
        <f t="shared" si="134"/>
        <v>41886</v>
      </c>
      <c r="R2850" s="7" t="str">
        <f t="shared" si="132"/>
        <v>id7869741886</v>
      </c>
      <c r="S2850" s="7">
        <f>VLOOKUP(R2850,box_office!$C:$F,2,FALSE)</f>
        <v>2.6771653543307086E-2</v>
      </c>
      <c r="T2850" s="7">
        <f>VLOOKUP(R2850,box_office!$C:$F,3,FALSE)</f>
        <v>4.9800000000000004</v>
      </c>
      <c r="U2850" s="7">
        <f>VLOOKUP(R2850,box_office!$C:$F,4,FALSE)</f>
        <v>110</v>
      </c>
    </row>
    <row r="2851" spans="1:21" hidden="1" x14ac:dyDescent="0.3">
      <c r="A2851" s="3" t="s">
        <v>2391</v>
      </c>
      <c r="B2851" s="4" t="s">
        <v>364</v>
      </c>
      <c r="C2851" s="3" t="s">
        <v>2392</v>
      </c>
      <c r="D2851" s="3" t="s">
        <v>28</v>
      </c>
      <c r="E2851" s="3" t="s">
        <v>2396</v>
      </c>
      <c r="F2851" s="3">
        <v>7.4</v>
      </c>
      <c r="G2851" s="3">
        <v>12</v>
      </c>
      <c r="H2851" s="3">
        <v>694</v>
      </c>
      <c r="I2851" s="3" t="s">
        <v>95</v>
      </c>
      <c r="J2851" s="3">
        <v>114504</v>
      </c>
      <c r="K2851" s="4">
        <v>41844</v>
      </c>
      <c r="L2851" t="s">
        <v>31</v>
      </c>
      <c r="M2851" t="s">
        <v>294</v>
      </c>
      <c r="N2851" t="s">
        <v>294</v>
      </c>
      <c r="O2851">
        <v>106</v>
      </c>
      <c r="P2851" s="4">
        <f t="shared" si="133"/>
        <v>41886</v>
      </c>
      <c r="Q2851" s="4">
        <f t="shared" si="134"/>
        <v>41887</v>
      </c>
      <c r="R2851" s="10" t="str">
        <f t="shared" si="132"/>
        <v>id7869741887</v>
      </c>
      <c r="S2851" s="9" t="e">
        <f>VLOOKUP(R2851,box_office!$C:$F,2,FALSE)</f>
        <v>#N/A</v>
      </c>
      <c r="T2851" s="9" t="e">
        <f>VLOOKUP(R2851,box_office!$C:$F,3,FALSE)</f>
        <v>#N/A</v>
      </c>
      <c r="U2851" s="9" t="e">
        <f>VLOOKUP(R2851,box_office!$C:$F,4,FALSE)</f>
        <v>#N/A</v>
      </c>
    </row>
    <row r="2852" spans="1:21" x14ac:dyDescent="0.3">
      <c r="A2852" s="3" t="s">
        <v>2429</v>
      </c>
      <c r="B2852" s="4" t="s">
        <v>149</v>
      </c>
      <c r="C2852" s="3" t="s">
        <v>2430</v>
      </c>
      <c r="D2852" s="3" t="s">
        <v>28</v>
      </c>
      <c r="F2852" s="3">
        <v>3.2</v>
      </c>
      <c r="G2852" s="3">
        <v>5</v>
      </c>
      <c r="H2852" s="3">
        <v>77</v>
      </c>
      <c r="I2852" s="6" t="s">
        <v>95</v>
      </c>
      <c r="J2852" s="6">
        <v>55</v>
      </c>
      <c r="K2852" s="4">
        <v>41789</v>
      </c>
      <c r="L2852" s="7" t="s">
        <v>230</v>
      </c>
      <c r="M2852" s="7" t="s">
        <v>316</v>
      </c>
      <c r="N2852" s="7" t="s">
        <v>415</v>
      </c>
      <c r="O2852" s="7">
        <v>90</v>
      </c>
      <c r="P2852" s="4">
        <f t="shared" si="133"/>
        <v>41789</v>
      </c>
      <c r="Q2852" s="4">
        <f t="shared" si="134"/>
        <v>41790</v>
      </c>
      <c r="R2852" s="7" t="str">
        <f t="shared" si="132"/>
        <v>id7912541790</v>
      </c>
      <c r="S2852" s="7">
        <f>VLOOKUP(R2852,box_office!$C:$F,2,FALSE)</f>
        <v>5.1228346456692915</v>
      </c>
      <c r="T2852" s="7">
        <f>VLOOKUP(R2852,box_office!$C:$F,3,FALSE)</f>
        <v>5.32</v>
      </c>
      <c r="U2852" s="7">
        <f>VLOOKUP(R2852,box_office!$C:$F,4,FALSE)</f>
        <v>5647</v>
      </c>
    </row>
    <row r="2853" spans="1:21" x14ac:dyDescent="0.3">
      <c r="A2853" s="3" t="s">
        <v>2429</v>
      </c>
      <c r="B2853" s="4" t="s">
        <v>151</v>
      </c>
      <c r="C2853" s="3" t="s">
        <v>2430</v>
      </c>
      <c r="D2853" s="3" t="s">
        <v>28</v>
      </c>
      <c r="F2853" s="3">
        <v>3.9</v>
      </c>
      <c r="G2853" s="3">
        <v>5</v>
      </c>
      <c r="H2853" s="3">
        <v>77</v>
      </c>
      <c r="I2853" s="6" t="s">
        <v>95</v>
      </c>
      <c r="J2853" s="6">
        <v>530</v>
      </c>
      <c r="K2853" s="4">
        <v>41789</v>
      </c>
      <c r="L2853" s="7" t="s">
        <v>230</v>
      </c>
      <c r="M2853" s="7" t="s">
        <v>316</v>
      </c>
      <c r="N2853" s="7" t="s">
        <v>415</v>
      </c>
      <c r="O2853" s="7">
        <v>90</v>
      </c>
      <c r="P2853" s="4">
        <f t="shared" si="133"/>
        <v>41790</v>
      </c>
      <c r="Q2853" s="4">
        <f t="shared" si="134"/>
        <v>41791</v>
      </c>
      <c r="R2853" s="7" t="str">
        <f t="shared" si="132"/>
        <v>id7912541791</v>
      </c>
      <c r="S2853" s="7">
        <f>VLOOKUP(R2853,box_office!$C:$F,2,FALSE)</f>
        <v>12.716535433070867</v>
      </c>
      <c r="T2853" s="7">
        <f>VLOOKUP(R2853,box_office!$C:$F,3,FALSE)</f>
        <v>5.28</v>
      </c>
      <c r="U2853" s="7">
        <f>VLOOKUP(R2853,box_office!$C:$F,4,FALSE)</f>
        <v>6499</v>
      </c>
    </row>
    <row r="2854" spans="1:21" x14ac:dyDescent="0.3">
      <c r="A2854" s="3" t="s">
        <v>2429</v>
      </c>
      <c r="B2854" s="4" t="s">
        <v>153</v>
      </c>
      <c r="C2854" s="3" t="s">
        <v>2430</v>
      </c>
      <c r="D2854" s="3" t="s">
        <v>28</v>
      </c>
      <c r="F2854" s="3">
        <v>4.0999999999999996</v>
      </c>
      <c r="G2854" s="3">
        <v>5</v>
      </c>
      <c r="H2854" s="3">
        <v>77</v>
      </c>
      <c r="I2854" s="6" t="s">
        <v>95</v>
      </c>
      <c r="J2854" s="6">
        <v>541</v>
      </c>
      <c r="K2854" s="4">
        <v>41789</v>
      </c>
      <c r="L2854" s="7" t="s">
        <v>230</v>
      </c>
      <c r="M2854" s="7" t="s">
        <v>316</v>
      </c>
      <c r="N2854" s="7" t="s">
        <v>415</v>
      </c>
      <c r="O2854" s="7">
        <v>90</v>
      </c>
      <c r="P2854" s="4">
        <f t="shared" si="133"/>
        <v>41791</v>
      </c>
      <c r="Q2854" s="4">
        <f t="shared" si="134"/>
        <v>41792</v>
      </c>
      <c r="R2854" s="7" t="str">
        <f t="shared" si="132"/>
        <v>id7912541792</v>
      </c>
      <c r="S2854" s="7">
        <f>VLOOKUP(R2854,box_office!$C:$F,2,FALSE)</f>
        <v>6.3559055118110237</v>
      </c>
      <c r="T2854" s="7">
        <f>VLOOKUP(R2854,box_office!$C:$F,3,FALSE)</f>
        <v>5.12</v>
      </c>
      <c r="U2854" s="7">
        <f>VLOOKUP(R2854,box_office!$C:$F,4,FALSE)</f>
        <v>6196</v>
      </c>
    </row>
    <row r="2855" spans="1:21" x14ac:dyDescent="0.3">
      <c r="A2855" s="3" t="s">
        <v>2429</v>
      </c>
      <c r="B2855" s="4" t="s">
        <v>155</v>
      </c>
      <c r="C2855" s="3" t="s">
        <v>2430</v>
      </c>
      <c r="D2855" s="3" t="s">
        <v>28</v>
      </c>
      <c r="F2855" s="3">
        <v>4.2</v>
      </c>
      <c r="G2855" s="3">
        <v>5</v>
      </c>
      <c r="H2855" s="3">
        <v>77</v>
      </c>
      <c r="I2855" s="6" t="s">
        <v>95</v>
      </c>
      <c r="J2855" s="6">
        <v>553</v>
      </c>
      <c r="K2855" s="4">
        <v>41789</v>
      </c>
      <c r="L2855" s="7" t="s">
        <v>230</v>
      </c>
      <c r="M2855" s="7" t="s">
        <v>316</v>
      </c>
      <c r="N2855" s="7" t="s">
        <v>415</v>
      </c>
      <c r="O2855" s="7">
        <v>90</v>
      </c>
      <c r="P2855" s="4">
        <f t="shared" si="133"/>
        <v>41792</v>
      </c>
      <c r="Q2855" s="4">
        <f t="shared" si="134"/>
        <v>41793</v>
      </c>
      <c r="R2855" s="7" t="str">
        <f t="shared" si="132"/>
        <v>id7912541793</v>
      </c>
      <c r="S2855" s="7">
        <f>VLOOKUP(R2855,box_office!$C:$F,2,FALSE)</f>
        <v>0.34803149606299216</v>
      </c>
      <c r="T2855" s="7">
        <f>VLOOKUP(R2855,box_office!$C:$F,3,FALSE)</f>
        <v>4.93</v>
      </c>
      <c r="U2855" s="7">
        <f>VLOOKUP(R2855,box_office!$C:$F,4,FALSE)</f>
        <v>2347</v>
      </c>
    </row>
    <row r="2856" spans="1:21" x14ac:dyDescent="0.3">
      <c r="A2856" s="3" t="s">
        <v>2429</v>
      </c>
      <c r="B2856" s="4" t="s">
        <v>157</v>
      </c>
      <c r="C2856" s="3" t="s">
        <v>2430</v>
      </c>
      <c r="D2856" s="3" t="s">
        <v>28</v>
      </c>
      <c r="F2856" s="3">
        <v>4.2</v>
      </c>
      <c r="G2856" s="3">
        <v>5</v>
      </c>
      <c r="H2856" s="3">
        <v>81</v>
      </c>
      <c r="I2856" s="6" t="s">
        <v>95</v>
      </c>
      <c r="J2856" s="6">
        <v>559</v>
      </c>
      <c r="K2856" s="4">
        <v>41789</v>
      </c>
      <c r="L2856" s="7" t="s">
        <v>230</v>
      </c>
      <c r="M2856" s="7" t="s">
        <v>316</v>
      </c>
      <c r="N2856" s="7" t="s">
        <v>415</v>
      </c>
      <c r="O2856" s="7">
        <v>90</v>
      </c>
      <c r="P2856" s="4">
        <f t="shared" si="133"/>
        <v>41793</v>
      </c>
      <c r="Q2856" s="4">
        <f t="shared" si="134"/>
        <v>41794</v>
      </c>
      <c r="R2856" s="7" t="str">
        <f t="shared" si="132"/>
        <v>id7912541794</v>
      </c>
      <c r="S2856" s="7">
        <f>VLOOKUP(R2856,box_office!$C:$F,2,FALSE)</f>
        <v>0.2850393700787402</v>
      </c>
      <c r="T2856" s="7">
        <f>VLOOKUP(R2856,box_office!$C:$F,3,FALSE)</f>
        <v>4.76</v>
      </c>
      <c r="U2856" s="7">
        <f>VLOOKUP(R2856,box_office!$C:$F,4,FALSE)</f>
        <v>1995</v>
      </c>
    </row>
    <row r="2857" spans="1:21" x14ac:dyDescent="0.3">
      <c r="A2857" s="3" t="s">
        <v>2429</v>
      </c>
      <c r="B2857" s="4" t="s">
        <v>159</v>
      </c>
      <c r="C2857" s="3" t="s">
        <v>2430</v>
      </c>
      <c r="D2857" s="3" t="s">
        <v>28</v>
      </c>
      <c r="F2857" s="3">
        <v>4.0999999999999996</v>
      </c>
      <c r="G2857" s="3">
        <v>5</v>
      </c>
      <c r="H2857" s="3">
        <v>81</v>
      </c>
      <c r="I2857" s="6" t="s">
        <v>95</v>
      </c>
      <c r="J2857" s="6">
        <v>564</v>
      </c>
      <c r="K2857" s="4">
        <v>41789</v>
      </c>
      <c r="L2857" s="7" t="s">
        <v>230</v>
      </c>
      <c r="M2857" s="7" t="s">
        <v>316</v>
      </c>
      <c r="N2857" s="7" t="s">
        <v>415</v>
      </c>
      <c r="O2857" s="7">
        <v>90</v>
      </c>
      <c r="P2857" s="4">
        <f t="shared" si="133"/>
        <v>41794</v>
      </c>
      <c r="Q2857" s="4">
        <f t="shared" si="134"/>
        <v>41795</v>
      </c>
      <c r="R2857" s="7" t="str">
        <f t="shared" si="132"/>
        <v>id7912541795</v>
      </c>
      <c r="S2857" s="7">
        <f>VLOOKUP(R2857,box_office!$C:$F,2,FALSE)</f>
        <v>0.22362204724409449</v>
      </c>
      <c r="T2857" s="7">
        <f>VLOOKUP(R2857,box_office!$C:$F,3,FALSE)</f>
        <v>6.98</v>
      </c>
      <c r="U2857" s="7">
        <f>VLOOKUP(R2857,box_office!$C:$F,4,FALSE)</f>
        <v>1603</v>
      </c>
    </row>
    <row r="2858" spans="1:21" x14ac:dyDescent="0.3">
      <c r="A2858" s="3" t="s">
        <v>2429</v>
      </c>
      <c r="B2858" s="4" t="s">
        <v>161</v>
      </c>
      <c r="C2858" s="3" t="s">
        <v>2430</v>
      </c>
      <c r="D2858" s="3" t="s">
        <v>28</v>
      </c>
      <c r="F2858" s="3">
        <v>4</v>
      </c>
      <c r="G2858" s="3">
        <v>5</v>
      </c>
      <c r="H2858" s="3">
        <v>81</v>
      </c>
      <c r="I2858" s="6" t="s">
        <v>95</v>
      </c>
      <c r="J2858" s="6">
        <v>566</v>
      </c>
      <c r="K2858" s="4">
        <v>41789</v>
      </c>
      <c r="L2858" s="7" t="s">
        <v>230</v>
      </c>
      <c r="M2858" s="7" t="s">
        <v>316</v>
      </c>
      <c r="N2858" s="7" t="s">
        <v>415</v>
      </c>
      <c r="O2858" s="7">
        <v>90</v>
      </c>
      <c r="P2858" s="4">
        <f t="shared" si="133"/>
        <v>41795</v>
      </c>
      <c r="Q2858" s="4">
        <f t="shared" si="134"/>
        <v>41796</v>
      </c>
      <c r="R2858" s="7" t="str">
        <f t="shared" si="132"/>
        <v>id7912541796</v>
      </c>
      <c r="S2858" s="7">
        <f>VLOOKUP(R2858,box_office!$C:$F,2,FALSE)</f>
        <v>0.30551181102362207</v>
      </c>
      <c r="T2858" s="7">
        <f>VLOOKUP(R2858,box_office!$C:$F,3,FALSE)</f>
        <v>5.09</v>
      </c>
      <c r="U2858" s="7">
        <f>VLOOKUP(R2858,box_office!$C:$F,4,FALSE)</f>
        <v>858</v>
      </c>
    </row>
    <row r="2859" spans="1:21" x14ac:dyDescent="0.3">
      <c r="A2859" s="3" t="s">
        <v>2429</v>
      </c>
      <c r="B2859" s="4" t="s">
        <v>163</v>
      </c>
      <c r="C2859" s="3" t="s">
        <v>2430</v>
      </c>
      <c r="D2859" s="3" t="s">
        <v>28</v>
      </c>
      <c r="F2859" s="3">
        <v>4</v>
      </c>
      <c r="G2859" s="3">
        <v>5</v>
      </c>
      <c r="H2859" s="3">
        <v>81</v>
      </c>
      <c r="I2859" s="6" t="s">
        <v>95</v>
      </c>
      <c r="J2859" s="6">
        <v>567</v>
      </c>
      <c r="K2859" s="4">
        <v>41789</v>
      </c>
      <c r="L2859" s="7" t="s">
        <v>230</v>
      </c>
      <c r="M2859" s="7" t="s">
        <v>316</v>
      </c>
      <c r="N2859" s="7" t="s">
        <v>415</v>
      </c>
      <c r="O2859" s="7">
        <v>90</v>
      </c>
      <c r="P2859" s="4">
        <f t="shared" si="133"/>
        <v>41796</v>
      </c>
      <c r="Q2859" s="4">
        <f t="shared" si="134"/>
        <v>41797</v>
      </c>
      <c r="R2859" s="7" t="str">
        <f t="shared" si="132"/>
        <v>id7912541797</v>
      </c>
      <c r="S2859" s="7">
        <f>VLOOKUP(R2859,box_office!$C:$F,2,FALSE)</f>
        <v>1.6031496062992125</v>
      </c>
      <c r="T2859" s="7">
        <f>VLOOKUP(R2859,box_office!$C:$F,3,FALSE)</f>
        <v>5.17</v>
      </c>
      <c r="U2859" s="7">
        <f>VLOOKUP(R2859,box_office!$C:$F,4,FALSE)</f>
        <v>2388</v>
      </c>
    </row>
    <row r="2860" spans="1:21" x14ac:dyDescent="0.3">
      <c r="A2860" s="3" t="s">
        <v>2429</v>
      </c>
      <c r="B2860" s="4" t="s">
        <v>165</v>
      </c>
      <c r="C2860" s="3" t="s">
        <v>2430</v>
      </c>
      <c r="D2860" s="3" t="s">
        <v>28</v>
      </c>
      <c r="F2860" s="3">
        <v>4</v>
      </c>
      <c r="G2860" s="3">
        <v>5</v>
      </c>
      <c r="H2860" s="3">
        <v>81</v>
      </c>
      <c r="I2860" s="6" t="s">
        <v>95</v>
      </c>
      <c r="J2860" s="6">
        <v>569</v>
      </c>
      <c r="K2860" s="4">
        <v>41789</v>
      </c>
      <c r="L2860" s="7" t="s">
        <v>230</v>
      </c>
      <c r="M2860" s="7" t="s">
        <v>316</v>
      </c>
      <c r="N2860" s="7" t="s">
        <v>415</v>
      </c>
      <c r="O2860" s="7">
        <v>90</v>
      </c>
      <c r="P2860" s="4">
        <f t="shared" si="133"/>
        <v>41797</v>
      </c>
      <c r="Q2860" s="4">
        <f t="shared" si="134"/>
        <v>41798</v>
      </c>
      <c r="R2860" s="7" t="str">
        <f t="shared" si="132"/>
        <v>id7912541798</v>
      </c>
      <c r="S2860" s="7">
        <f>VLOOKUP(R2860,box_office!$C:$F,2,FALSE)</f>
        <v>1.4614173228346456</v>
      </c>
      <c r="T2860" s="7">
        <f>VLOOKUP(R2860,box_office!$C:$F,3,FALSE)</f>
        <v>4.88</v>
      </c>
      <c r="U2860" s="7">
        <f>VLOOKUP(R2860,box_office!$C:$F,4,FALSE)</f>
        <v>2303</v>
      </c>
    </row>
    <row r="2861" spans="1:21" x14ac:dyDescent="0.3">
      <c r="A2861" s="3" t="s">
        <v>2429</v>
      </c>
      <c r="B2861" s="4" t="s">
        <v>167</v>
      </c>
      <c r="C2861" s="3" t="s">
        <v>2430</v>
      </c>
      <c r="D2861" s="3" t="s">
        <v>28</v>
      </c>
      <c r="F2861" s="3">
        <v>4</v>
      </c>
      <c r="G2861" s="3">
        <v>5</v>
      </c>
      <c r="H2861" s="3">
        <v>81</v>
      </c>
      <c r="I2861" s="6" t="s">
        <v>95</v>
      </c>
      <c r="J2861" s="6">
        <v>574</v>
      </c>
      <c r="K2861" s="4">
        <v>41789</v>
      </c>
      <c r="L2861" s="7" t="s">
        <v>230</v>
      </c>
      <c r="M2861" s="7" t="s">
        <v>316</v>
      </c>
      <c r="N2861" s="7" t="s">
        <v>415</v>
      </c>
      <c r="O2861" s="7">
        <v>90</v>
      </c>
      <c r="P2861" s="4">
        <f t="shared" si="133"/>
        <v>41798</v>
      </c>
      <c r="Q2861" s="4">
        <f t="shared" si="134"/>
        <v>41799</v>
      </c>
      <c r="R2861" s="7" t="str">
        <f t="shared" si="132"/>
        <v>id7912541799</v>
      </c>
      <c r="S2861" s="7">
        <f>VLOOKUP(R2861,box_office!$C:$F,2,FALSE)</f>
        <v>5.5118110236220472E-2</v>
      </c>
      <c r="T2861" s="7">
        <f>VLOOKUP(R2861,box_office!$C:$F,3,FALSE)</f>
        <v>3.87</v>
      </c>
      <c r="U2861" s="7">
        <f>VLOOKUP(R2861,box_office!$C:$F,4,FALSE)</f>
        <v>722</v>
      </c>
    </row>
    <row r="2862" spans="1:21" x14ac:dyDescent="0.3">
      <c r="A2862" s="3" t="s">
        <v>2429</v>
      </c>
      <c r="B2862" s="4" t="s">
        <v>171</v>
      </c>
      <c r="C2862" s="3" t="s">
        <v>2430</v>
      </c>
      <c r="D2862" s="3" t="s">
        <v>28</v>
      </c>
      <c r="F2862" s="3">
        <v>4</v>
      </c>
      <c r="G2862" s="3">
        <v>5</v>
      </c>
      <c r="H2862" s="3">
        <v>81</v>
      </c>
      <c r="I2862" s="6" t="s">
        <v>95</v>
      </c>
      <c r="J2862" s="6">
        <v>575</v>
      </c>
      <c r="K2862" s="4">
        <v>41789</v>
      </c>
      <c r="L2862" s="7" t="s">
        <v>230</v>
      </c>
      <c r="M2862" s="7" t="s">
        <v>316</v>
      </c>
      <c r="N2862" s="7" t="s">
        <v>415</v>
      </c>
      <c r="O2862" s="7">
        <v>90</v>
      </c>
      <c r="P2862" s="4">
        <f t="shared" si="133"/>
        <v>41803</v>
      </c>
      <c r="Q2862" s="4">
        <f t="shared" si="134"/>
        <v>41804</v>
      </c>
      <c r="R2862" s="7" t="str">
        <f t="shared" si="132"/>
        <v>id7912541804</v>
      </c>
      <c r="S2862" s="7">
        <f>VLOOKUP(R2862,box_office!$C:$F,2,FALSE)</f>
        <v>0.76850393700787401</v>
      </c>
      <c r="T2862" s="7">
        <f>VLOOKUP(R2862,box_office!$C:$F,3,FALSE)</f>
        <v>5.01</v>
      </c>
      <c r="U2862" s="7">
        <f>VLOOKUP(R2862,box_office!$C:$F,4,FALSE)</f>
        <v>1394</v>
      </c>
    </row>
    <row r="2863" spans="1:21" x14ac:dyDescent="0.3">
      <c r="A2863" s="3" t="s">
        <v>2429</v>
      </c>
      <c r="B2863" s="4" t="s">
        <v>173</v>
      </c>
      <c r="C2863" s="3" t="s">
        <v>2430</v>
      </c>
      <c r="D2863" s="3" t="s">
        <v>28</v>
      </c>
      <c r="F2863" s="3">
        <v>4</v>
      </c>
      <c r="G2863" s="3">
        <v>5</v>
      </c>
      <c r="H2863" s="3">
        <v>81</v>
      </c>
      <c r="I2863" s="6" t="s">
        <v>95</v>
      </c>
      <c r="J2863" s="6">
        <v>579</v>
      </c>
      <c r="K2863" s="4">
        <v>41789</v>
      </c>
      <c r="L2863" s="7" t="s">
        <v>230</v>
      </c>
      <c r="M2863" s="7" t="s">
        <v>316</v>
      </c>
      <c r="N2863" s="7" t="s">
        <v>415</v>
      </c>
      <c r="O2863" s="7">
        <v>90</v>
      </c>
      <c r="P2863" s="4">
        <f t="shared" si="133"/>
        <v>41804</v>
      </c>
      <c r="Q2863" s="4">
        <f t="shared" si="134"/>
        <v>41805</v>
      </c>
      <c r="R2863" s="7" t="str">
        <f t="shared" si="132"/>
        <v>id7912541805</v>
      </c>
      <c r="S2863" s="7">
        <f>VLOOKUP(R2863,box_office!$C:$F,2,FALSE)</f>
        <v>0.836220472440945</v>
      </c>
      <c r="T2863" s="7">
        <f>VLOOKUP(R2863,box_office!$C:$F,3,FALSE)</f>
        <v>5.01</v>
      </c>
      <c r="U2863" s="7">
        <f>VLOOKUP(R2863,box_office!$C:$F,4,FALSE)</f>
        <v>1390</v>
      </c>
    </row>
    <row r="2864" spans="1:21" x14ac:dyDescent="0.3">
      <c r="A2864" s="3" t="s">
        <v>2429</v>
      </c>
      <c r="B2864" s="4" t="s">
        <v>26</v>
      </c>
      <c r="C2864" s="3" t="s">
        <v>2430</v>
      </c>
      <c r="D2864" s="3" t="s">
        <v>28</v>
      </c>
      <c r="F2864" s="3">
        <v>4.0999999999999996</v>
      </c>
      <c r="G2864" s="3">
        <v>5</v>
      </c>
      <c r="H2864" s="3">
        <v>81</v>
      </c>
      <c r="I2864" s="6" t="s">
        <v>95</v>
      </c>
      <c r="J2864" s="6">
        <v>583</v>
      </c>
      <c r="K2864" s="4">
        <v>41789</v>
      </c>
      <c r="L2864" s="7" t="s">
        <v>230</v>
      </c>
      <c r="M2864" s="7" t="s">
        <v>316</v>
      </c>
      <c r="N2864" s="7" t="s">
        <v>415</v>
      </c>
      <c r="O2864" s="7">
        <v>90</v>
      </c>
      <c r="P2864" s="4">
        <f t="shared" si="133"/>
        <v>41805</v>
      </c>
      <c r="Q2864" s="4">
        <f t="shared" si="134"/>
        <v>41806</v>
      </c>
      <c r="R2864" s="7" t="str">
        <f t="shared" si="132"/>
        <v>id7912541806</v>
      </c>
      <c r="S2864" s="7">
        <f>VLOOKUP(R2864,box_office!$C:$F,2,FALSE)</f>
        <v>0.21574803149606298</v>
      </c>
      <c r="T2864" s="7">
        <f>VLOOKUP(R2864,box_office!$C:$F,3,FALSE)</f>
        <v>6.76</v>
      </c>
      <c r="U2864" s="7">
        <f>VLOOKUP(R2864,box_office!$C:$F,4,FALSE)</f>
        <v>355</v>
      </c>
    </row>
    <row r="2865" spans="1:21" x14ac:dyDescent="0.3">
      <c r="A2865" s="3" t="s">
        <v>2429</v>
      </c>
      <c r="B2865" s="4" t="s">
        <v>35</v>
      </c>
      <c r="C2865" s="3" t="s">
        <v>2430</v>
      </c>
      <c r="D2865" s="3" t="s">
        <v>28</v>
      </c>
      <c r="F2865" s="3">
        <v>4.0999999999999996</v>
      </c>
      <c r="G2865" s="3">
        <v>5</v>
      </c>
      <c r="H2865" s="3">
        <v>81</v>
      </c>
      <c r="I2865" s="6" t="s">
        <v>95</v>
      </c>
      <c r="J2865" s="6">
        <v>586</v>
      </c>
      <c r="K2865" s="4">
        <v>41789</v>
      </c>
      <c r="L2865" s="7" t="s">
        <v>230</v>
      </c>
      <c r="M2865" s="7" t="s">
        <v>316</v>
      </c>
      <c r="N2865" s="7" t="s">
        <v>415</v>
      </c>
      <c r="O2865" s="7">
        <v>90</v>
      </c>
      <c r="P2865" s="4">
        <f t="shared" si="133"/>
        <v>41806</v>
      </c>
      <c r="Q2865" s="4">
        <f t="shared" si="134"/>
        <v>41807</v>
      </c>
      <c r="R2865" s="7" t="str">
        <f t="shared" si="132"/>
        <v>id7912541807</v>
      </c>
      <c r="S2865" s="7">
        <f>VLOOKUP(R2865,box_office!$C:$F,2,FALSE)</f>
        <v>0.21259842519685043</v>
      </c>
      <c r="T2865" s="7">
        <f>VLOOKUP(R2865,box_office!$C:$F,3,FALSE)</f>
        <v>6.31</v>
      </c>
      <c r="U2865" s="7">
        <f>VLOOKUP(R2865,box_office!$C:$F,4,FALSE)</f>
        <v>306</v>
      </c>
    </row>
    <row r="2866" spans="1:21" x14ac:dyDescent="0.3">
      <c r="A2866" s="3" t="s">
        <v>2429</v>
      </c>
      <c r="B2866" s="4" t="s">
        <v>37</v>
      </c>
      <c r="C2866" s="3" t="s">
        <v>2430</v>
      </c>
      <c r="D2866" s="3" t="s">
        <v>28</v>
      </c>
      <c r="F2866" s="3">
        <v>4</v>
      </c>
      <c r="G2866" s="3">
        <v>5</v>
      </c>
      <c r="H2866" s="3">
        <v>81</v>
      </c>
      <c r="I2866" s="6" t="s">
        <v>95</v>
      </c>
      <c r="J2866" s="6">
        <v>586</v>
      </c>
      <c r="K2866" s="4">
        <v>41789</v>
      </c>
      <c r="L2866" s="7" t="s">
        <v>230</v>
      </c>
      <c r="M2866" s="7" t="s">
        <v>316</v>
      </c>
      <c r="N2866" s="7" t="s">
        <v>415</v>
      </c>
      <c r="O2866" s="7">
        <v>90</v>
      </c>
      <c r="P2866" s="4">
        <f t="shared" si="133"/>
        <v>41807</v>
      </c>
      <c r="Q2866" s="4">
        <f t="shared" si="134"/>
        <v>41808</v>
      </c>
      <c r="R2866" s="7" t="str">
        <f t="shared" si="132"/>
        <v>id7912541808</v>
      </c>
      <c r="S2866" s="7">
        <f>VLOOKUP(R2866,box_office!$C:$F,2,FALSE)</f>
        <v>0.20944881889763781</v>
      </c>
      <c r="T2866" s="7">
        <f>VLOOKUP(R2866,box_office!$C:$F,3,FALSE)</f>
        <v>6.79</v>
      </c>
      <c r="U2866" s="7">
        <f>VLOOKUP(R2866,box_office!$C:$F,4,FALSE)</f>
        <v>310</v>
      </c>
    </row>
    <row r="2867" spans="1:21" x14ac:dyDescent="0.3">
      <c r="A2867" s="3" t="s">
        <v>2429</v>
      </c>
      <c r="B2867" s="4" t="s">
        <v>178</v>
      </c>
      <c r="C2867" s="3" t="s">
        <v>2430</v>
      </c>
      <c r="D2867" s="3" t="s">
        <v>28</v>
      </c>
      <c r="F2867" s="3">
        <v>4</v>
      </c>
      <c r="G2867" s="3">
        <v>5</v>
      </c>
      <c r="H2867" s="3">
        <v>81</v>
      </c>
      <c r="I2867" s="6" t="s">
        <v>95</v>
      </c>
      <c r="J2867" s="6">
        <v>588</v>
      </c>
      <c r="K2867" s="4">
        <v>41789</v>
      </c>
      <c r="L2867" s="7" t="s">
        <v>230</v>
      </c>
      <c r="M2867" s="7" t="s">
        <v>316</v>
      </c>
      <c r="N2867" s="7" t="s">
        <v>415</v>
      </c>
      <c r="O2867" s="7">
        <v>90</v>
      </c>
      <c r="P2867" s="4">
        <f t="shared" si="133"/>
        <v>41808</v>
      </c>
      <c r="Q2867" s="4">
        <f t="shared" si="134"/>
        <v>41809</v>
      </c>
      <c r="R2867" s="7" t="str">
        <f t="shared" si="132"/>
        <v>id7912541809</v>
      </c>
      <c r="S2867" s="7">
        <f>VLOOKUP(R2867,box_office!$C:$F,2,FALSE)</f>
        <v>0.17637795275590551</v>
      </c>
      <c r="T2867" s="7">
        <f>VLOOKUP(R2867,box_office!$C:$F,3,FALSE)</f>
        <v>6.25</v>
      </c>
      <c r="U2867" s="7">
        <f>VLOOKUP(R2867,box_office!$C:$F,4,FALSE)</f>
        <v>314</v>
      </c>
    </row>
    <row r="2868" spans="1:21" x14ac:dyDescent="0.3">
      <c r="A2868" s="3" t="s">
        <v>2429</v>
      </c>
      <c r="B2868" s="4" t="s">
        <v>39</v>
      </c>
      <c r="C2868" s="3" t="s">
        <v>2430</v>
      </c>
      <c r="D2868" s="3" t="s">
        <v>28</v>
      </c>
      <c r="F2868" s="3">
        <v>4</v>
      </c>
      <c r="G2868" s="3">
        <v>5</v>
      </c>
      <c r="H2868" s="3">
        <v>81</v>
      </c>
      <c r="I2868" s="6" t="s">
        <v>95</v>
      </c>
      <c r="J2868" s="6">
        <v>588</v>
      </c>
      <c r="K2868" s="4">
        <v>41789</v>
      </c>
      <c r="L2868" s="7" t="s">
        <v>230</v>
      </c>
      <c r="M2868" s="7" t="s">
        <v>316</v>
      </c>
      <c r="N2868" s="7" t="s">
        <v>415</v>
      </c>
      <c r="O2868" s="7">
        <v>90</v>
      </c>
      <c r="P2868" s="4">
        <f t="shared" si="133"/>
        <v>41809</v>
      </c>
      <c r="Q2868" s="4">
        <f t="shared" si="134"/>
        <v>41810</v>
      </c>
      <c r="R2868" s="7" t="str">
        <f t="shared" si="132"/>
        <v>id7912541810</v>
      </c>
      <c r="S2868" s="7">
        <f>VLOOKUP(R2868,box_office!$C:$F,2,FALSE)</f>
        <v>0.14960629921259844</v>
      </c>
      <c r="T2868" s="7">
        <f>VLOOKUP(R2868,box_office!$C:$F,3,FALSE)</f>
        <v>4.99</v>
      </c>
      <c r="U2868" s="7">
        <f>VLOOKUP(R2868,box_office!$C:$F,4,FALSE)</f>
        <v>272</v>
      </c>
    </row>
    <row r="2869" spans="1:21" x14ac:dyDescent="0.3">
      <c r="A2869" s="3" t="s">
        <v>2429</v>
      </c>
      <c r="B2869" s="4" t="s">
        <v>41</v>
      </c>
      <c r="C2869" s="3" t="s">
        <v>2430</v>
      </c>
      <c r="D2869" s="3" t="s">
        <v>28</v>
      </c>
      <c r="F2869" s="3">
        <v>4</v>
      </c>
      <c r="G2869" s="3">
        <v>5</v>
      </c>
      <c r="H2869" s="3">
        <v>81</v>
      </c>
      <c r="I2869" s="6" t="s">
        <v>95</v>
      </c>
      <c r="J2869" s="6">
        <v>589</v>
      </c>
      <c r="K2869" s="4">
        <v>41789</v>
      </c>
      <c r="L2869" s="7" t="s">
        <v>230</v>
      </c>
      <c r="M2869" s="7" t="s">
        <v>316</v>
      </c>
      <c r="N2869" s="7" t="s">
        <v>415</v>
      </c>
      <c r="O2869" s="7">
        <v>90</v>
      </c>
      <c r="P2869" s="4">
        <f t="shared" si="133"/>
        <v>41810</v>
      </c>
      <c r="Q2869" s="4">
        <f t="shared" si="134"/>
        <v>41811</v>
      </c>
      <c r="R2869" s="7" t="str">
        <f t="shared" si="132"/>
        <v>id7912541811</v>
      </c>
      <c r="S2869" s="7">
        <f>VLOOKUP(R2869,box_office!$C:$F,2,FALSE)</f>
        <v>0.37322834645669295</v>
      </c>
      <c r="T2869" s="7">
        <f>VLOOKUP(R2869,box_office!$C:$F,3,FALSE)</f>
        <v>4.96</v>
      </c>
      <c r="U2869" s="7">
        <f>VLOOKUP(R2869,box_office!$C:$F,4,FALSE)</f>
        <v>837</v>
      </c>
    </row>
    <row r="2870" spans="1:21" x14ac:dyDescent="0.3">
      <c r="A2870" s="3" t="s">
        <v>2429</v>
      </c>
      <c r="B2870" s="4" t="s">
        <v>43</v>
      </c>
      <c r="C2870" s="3" t="s">
        <v>2430</v>
      </c>
      <c r="D2870" s="3" t="s">
        <v>28</v>
      </c>
      <c r="F2870" s="3">
        <v>4</v>
      </c>
      <c r="G2870" s="3">
        <v>5</v>
      </c>
      <c r="H2870" s="3">
        <v>81</v>
      </c>
      <c r="I2870" s="6" t="s">
        <v>95</v>
      </c>
      <c r="J2870" s="6">
        <v>590</v>
      </c>
      <c r="K2870" s="4">
        <v>41789</v>
      </c>
      <c r="L2870" s="7" t="s">
        <v>230</v>
      </c>
      <c r="M2870" s="7" t="s">
        <v>316</v>
      </c>
      <c r="N2870" s="7" t="s">
        <v>415</v>
      </c>
      <c r="O2870" s="7">
        <v>90</v>
      </c>
      <c r="P2870" s="4">
        <f t="shared" si="133"/>
        <v>41811</v>
      </c>
      <c r="Q2870" s="4">
        <f t="shared" si="134"/>
        <v>41812</v>
      </c>
      <c r="R2870" s="7" t="str">
        <f t="shared" si="132"/>
        <v>id7912541812</v>
      </c>
      <c r="S2870" s="7">
        <f>VLOOKUP(R2870,box_office!$C:$F,2,FALSE)</f>
        <v>0.37637795275590546</v>
      </c>
      <c r="T2870" s="7">
        <f>VLOOKUP(R2870,box_office!$C:$F,3,FALSE)</f>
        <v>4.9000000000000004</v>
      </c>
      <c r="U2870" s="7">
        <f>VLOOKUP(R2870,box_office!$C:$F,4,FALSE)</f>
        <v>770</v>
      </c>
    </row>
    <row r="2871" spans="1:21" x14ac:dyDescent="0.3">
      <c r="A2871" s="3" t="s">
        <v>2429</v>
      </c>
      <c r="B2871" s="4" t="s">
        <v>45</v>
      </c>
      <c r="C2871" s="3" t="s">
        <v>2430</v>
      </c>
      <c r="D2871" s="3" t="s">
        <v>28</v>
      </c>
      <c r="F2871" s="3">
        <v>4</v>
      </c>
      <c r="G2871" s="3">
        <v>5</v>
      </c>
      <c r="H2871" s="3">
        <v>81</v>
      </c>
      <c r="I2871" s="6" t="s">
        <v>95</v>
      </c>
      <c r="J2871" s="6">
        <v>591</v>
      </c>
      <c r="K2871" s="4">
        <v>41789</v>
      </c>
      <c r="L2871" s="7" t="s">
        <v>230</v>
      </c>
      <c r="M2871" s="7" t="s">
        <v>316</v>
      </c>
      <c r="N2871" s="7" t="s">
        <v>415</v>
      </c>
      <c r="O2871" s="7">
        <v>90</v>
      </c>
      <c r="P2871" s="4">
        <f t="shared" si="133"/>
        <v>41812</v>
      </c>
      <c r="Q2871" s="4">
        <f t="shared" si="134"/>
        <v>41813</v>
      </c>
      <c r="R2871" s="7" t="str">
        <f t="shared" si="132"/>
        <v>id7912541813</v>
      </c>
      <c r="S2871" s="7">
        <f>VLOOKUP(R2871,box_office!$C:$F,2,FALSE)</f>
        <v>7.5590551181102361E-2</v>
      </c>
      <c r="T2871" s="7">
        <f>VLOOKUP(R2871,box_office!$C:$F,3,FALSE)</f>
        <v>6.87</v>
      </c>
      <c r="U2871" s="7">
        <f>VLOOKUP(R2871,box_office!$C:$F,4,FALSE)</f>
        <v>221</v>
      </c>
    </row>
    <row r="2872" spans="1:21" x14ac:dyDescent="0.3">
      <c r="A2872" s="3" t="s">
        <v>2429</v>
      </c>
      <c r="B2872" s="4" t="s">
        <v>49</v>
      </c>
      <c r="C2872" s="3" t="s">
        <v>2430</v>
      </c>
      <c r="D2872" s="3" t="s">
        <v>28</v>
      </c>
      <c r="F2872" s="3">
        <v>4</v>
      </c>
      <c r="G2872" s="3">
        <v>5</v>
      </c>
      <c r="H2872" s="3">
        <v>81</v>
      </c>
      <c r="I2872" s="6" t="s">
        <v>95</v>
      </c>
      <c r="J2872" s="6">
        <v>592</v>
      </c>
      <c r="K2872" s="4">
        <v>41789</v>
      </c>
      <c r="L2872" s="7" t="s">
        <v>230</v>
      </c>
      <c r="M2872" s="7" t="s">
        <v>316</v>
      </c>
      <c r="N2872" s="7" t="s">
        <v>415</v>
      </c>
      <c r="O2872" s="7">
        <v>90</v>
      </c>
      <c r="P2872" s="4">
        <f t="shared" si="133"/>
        <v>41814</v>
      </c>
      <c r="Q2872" s="4">
        <f t="shared" si="134"/>
        <v>41815</v>
      </c>
      <c r="R2872" s="7" t="str">
        <f t="shared" si="132"/>
        <v>id7912541815</v>
      </c>
      <c r="S2872" s="7">
        <f>VLOOKUP(R2872,box_office!$C:$F,2,FALSE)</f>
        <v>9.6062992125984251E-2</v>
      </c>
      <c r="T2872" s="7">
        <f>VLOOKUP(R2872,box_office!$C:$F,3,FALSE)</f>
        <v>5.51</v>
      </c>
      <c r="U2872" s="7">
        <f>VLOOKUP(R2872,box_office!$C:$F,4,FALSE)</f>
        <v>221</v>
      </c>
    </row>
    <row r="2873" spans="1:21" hidden="1" x14ac:dyDescent="0.3">
      <c r="A2873" s="3" t="s">
        <v>2429</v>
      </c>
      <c r="B2873" s="4" t="s">
        <v>51</v>
      </c>
      <c r="C2873" s="3" t="s">
        <v>2430</v>
      </c>
      <c r="D2873" s="3" t="s">
        <v>28</v>
      </c>
      <c r="F2873" s="3">
        <v>4</v>
      </c>
      <c r="G2873" s="3">
        <v>5</v>
      </c>
      <c r="H2873" s="3">
        <v>81</v>
      </c>
      <c r="I2873" s="3" t="s">
        <v>95</v>
      </c>
      <c r="J2873" s="3">
        <v>592</v>
      </c>
      <c r="K2873" s="4">
        <v>41789</v>
      </c>
      <c r="L2873" t="s">
        <v>230</v>
      </c>
      <c r="M2873" t="s">
        <v>316</v>
      </c>
      <c r="N2873" t="s">
        <v>415</v>
      </c>
      <c r="O2873">
        <v>90</v>
      </c>
      <c r="P2873" s="4">
        <f t="shared" si="133"/>
        <v>41815</v>
      </c>
      <c r="Q2873" s="4">
        <f t="shared" si="134"/>
        <v>41816</v>
      </c>
      <c r="R2873" s="10" t="str">
        <f t="shared" si="132"/>
        <v>id7912541816</v>
      </c>
      <c r="S2873" s="9" t="e">
        <f>VLOOKUP(R2873,box_office!$C:$F,2,FALSE)</f>
        <v>#N/A</v>
      </c>
      <c r="T2873" s="9" t="e">
        <f>VLOOKUP(R2873,box_office!$C:$F,3,FALSE)</f>
        <v>#N/A</v>
      </c>
      <c r="U2873" s="9" t="e">
        <f>VLOOKUP(R2873,box_office!$C:$F,4,FALSE)</f>
        <v>#N/A</v>
      </c>
    </row>
    <row r="2874" spans="1:21" x14ac:dyDescent="0.3">
      <c r="A2874" s="3" t="s">
        <v>2429</v>
      </c>
      <c r="B2874" s="4" t="s">
        <v>53</v>
      </c>
      <c r="C2874" s="3" t="s">
        <v>2430</v>
      </c>
      <c r="D2874" s="3" t="s">
        <v>28</v>
      </c>
      <c r="F2874" s="3">
        <v>4</v>
      </c>
      <c r="G2874" s="3">
        <v>5</v>
      </c>
      <c r="H2874" s="3">
        <v>81</v>
      </c>
      <c r="I2874" s="6" t="s">
        <v>95</v>
      </c>
      <c r="J2874" s="6">
        <v>592</v>
      </c>
      <c r="K2874" s="4">
        <v>41789</v>
      </c>
      <c r="L2874" s="7" t="s">
        <v>230</v>
      </c>
      <c r="M2874" s="7" t="s">
        <v>316</v>
      </c>
      <c r="N2874" s="7" t="s">
        <v>415</v>
      </c>
      <c r="O2874" s="7">
        <v>90</v>
      </c>
      <c r="P2874" s="4">
        <f t="shared" si="133"/>
        <v>41816</v>
      </c>
      <c r="Q2874" s="4">
        <f t="shared" si="134"/>
        <v>41817</v>
      </c>
      <c r="R2874" s="7" t="str">
        <f t="shared" si="132"/>
        <v>id7912541817</v>
      </c>
      <c r="S2874" s="7">
        <f>VLOOKUP(R2874,box_office!$C:$F,2,FALSE)</f>
        <v>5.6692913385826771E-2</v>
      </c>
      <c r="T2874" s="7">
        <f>VLOOKUP(R2874,box_office!$C:$F,3,FALSE)</f>
        <v>8.41</v>
      </c>
      <c r="U2874" s="7">
        <f>VLOOKUP(R2874,box_office!$C:$F,4,FALSE)</f>
        <v>75</v>
      </c>
    </row>
    <row r="2875" spans="1:21" x14ac:dyDescent="0.3">
      <c r="A2875" s="3" t="s">
        <v>2429</v>
      </c>
      <c r="B2875" s="4" t="s">
        <v>55</v>
      </c>
      <c r="C2875" s="3" t="s">
        <v>2430</v>
      </c>
      <c r="D2875" s="3" t="s">
        <v>28</v>
      </c>
      <c r="F2875" s="3">
        <v>4</v>
      </c>
      <c r="G2875" s="3">
        <v>5</v>
      </c>
      <c r="H2875" s="3">
        <v>81</v>
      </c>
      <c r="I2875" s="6" t="s">
        <v>95</v>
      </c>
      <c r="J2875" s="6">
        <v>592</v>
      </c>
      <c r="K2875" s="4">
        <v>41789</v>
      </c>
      <c r="L2875" s="7" t="s">
        <v>230</v>
      </c>
      <c r="M2875" s="7" t="s">
        <v>316</v>
      </c>
      <c r="N2875" s="7" t="s">
        <v>415</v>
      </c>
      <c r="O2875" s="7">
        <v>90</v>
      </c>
      <c r="P2875" s="4">
        <f t="shared" si="133"/>
        <v>41817</v>
      </c>
      <c r="Q2875" s="4">
        <f t="shared" si="134"/>
        <v>41818</v>
      </c>
      <c r="R2875" s="7" t="str">
        <f t="shared" si="132"/>
        <v>id7912541818</v>
      </c>
      <c r="S2875" s="7">
        <f>VLOOKUP(R2875,box_office!$C:$F,2,FALSE)</f>
        <v>0.10866141732283466</v>
      </c>
      <c r="T2875" s="7">
        <f>VLOOKUP(R2875,box_office!$C:$F,3,FALSE)</f>
        <v>5.95</v>
      </c>
      <c r="U2875" s="7">
        <f>VLOOKUP(R2875,box_office!$C:$F,4,FALSE)</f>
        <v>142</v>
      </c>
    </row>
    <row r="2876" spans="1:21" x14ac:dyDescent="0.3">
      <c r="A2876" s="3" t="s">
        <v>2429</v>
      </c>
      <c r="B2876" s="4" t="s">
        <v>57</v>
      </c>
      <c r="C2876" s="3" t="s">
        <v>2430</v>
      </c>
      <c r="D2876" s="3" t="s">
        <v>28</v>
      </c>
      <c r="F2876" s="3">
        <v>4</v>
      </c>
      <c r="G2876" s="3">
        <v>5</v>
      </c>
      <c r="H2876" s="3">
        <v>81</v>
      </c>
      <c r="I2876" s="6" t="s">
        <v>95</v>
      </c>
      <c r="J2876" s="6">
        <v>592</v>
      </c>
      <c r="K2876" s="4">
        <v>41789</v>
      </c>
      <c r="L2876" s="7" t="s">
        <v>230</v>
      </c>
      <c r="M2876" s="7" t="s">
        <v>316</v>
      </c>
      <c r="N2876" s="7" t="s">
        <v>415</v>
      </c>
      <c r="O2876" s="7">
        <v>90</v>
      </c>
      <c r="P2876" s="4">
        <f t="shared" si="133"/>
        <v>41818</v>
      </c>
      <c r="Q2876" s="4">
        <f t="shared" si="134"/>
        <v>41819</v>
      </c>
      <c r="R2876" s="7" t="str">
        <f t="shared" si="132"/>
        <v>id7912541819</v>
      </c>
      <c r="S2876" s="7">
        <f>VLOOKUP(R2876,box_office!$C:$F,2,FALSE)</f>
        <v>7.4015748031496076E-2</v>
      </c>
      <c r="T2876" s="7">
        <f>VLOOKUP(R2876,box_office!$C:$F,3,FALSE)</f>
        <v>6.9</v>
      </c>
      <c r="U2876" s="7">
        <f>VLOOKUP(R2876,box_office!$C:$F,4,FALSE)</f>
        <v>120</v>
      </c>
    </row>
    <row r="2877" spans="1:21" hidden="1" x14ac:dyDescent="0.3">
      <c r="A2877" s="3" t="s">
        <v>2429</v>
      </c>
      <c r="B2877" s="4" t="s">
        <v>59</v>
      </c>
      <c r="C2877" s="3" t="s">
        <v>2430</v>
      </c>
      <c r="D2877" s="3" t="s">
        <v>28</v>
      </c>
      <c r="F2877" s="3">
        <v>4</v>
      </c>
      <c r="G2877" s="3">
        <v>5</v>
      </c>
      <c r="H2877" s="3">
        <v>81</v>
      </c>
      <c r="I2877" s="3" t="s">
        <v>95</v>
      </c>
      <c r="J2877" s="3">
        <v>592</v>
      </c>
      <c r="K2877" s="4">
        <v>41789</v>
      </c>
      <c r="L2877" t="s">
        <v>230</v>
      </c>
      <c r="M2877" t="s">
        <v>316</v>
      </c>
      <c r="N2877" t="s">
        <v>415</v>
      </c>
      <c r="O2877">
        <v>90</v>
      </c>
      <c r="P2877" s="4">
        <f t="shared" si="133"/>
        <v>41819</v>
      </c>
      <c r="Q2877" s="4">
        <f t="shared" si="134"/>
        <v>41820</v>
      </c>
      <c r="R2877" s="10" t="str">
        <f t="shared" si="132"/>
        <v>id7912541820</v>
      </c>
      <c r="S2877" s="9" t="e">
        <f>VLOOKUP(R2877,box_office!$C:$F,2,FALSE)</f>
        <v>#N/A</v>
      </c>
      <c r="T2877" s="9" t="e">
        <f>VLOOKUP(R2877,box_office!$C:$F,3,FALSE)</f>
        <v>#N/A</v>
      </c>
      <c r="U2877" s="9" t="e">
        <f>VLOOKUP(R2877,box_office!$C:$F,4,FALSE)</f>
        <v>#N/A</v>
      </c>
    </row>
    <row r="2878" spans="1:21" x14ac:dyDescent="0.3">
      <c r="A2878" s="3" t="s">
        <v>2455</v>
      </c>
      <c r="B2878" s="4" t="s">
        <v>491</v>
      </c>
      <c r="C2878" s="3" t="s">
        <v>2456</v>
      </c>
      <c r="D2878" s="3" t="s">
        <v>28</v>
      </c>
      <c r="F2878" s="3">
        <v>4.3</v>
      </c>
      <c r="G2878" s="3">
        <v>23</v>
      </c>
      <c r="H2878" s="3">
        <v>107</v>
      </c>
      <c r="I2878" s="3" t="s">
        <v>95</v>
      </c>
      <c r="J2878" s="3">
        <v>34</v>
      </c>
      <c r="K2878" s="4">
        <v>41852</v>
      </c>
      <c r="L2878" t="s">
        <v>32</v>
      </c>
      <c r="M2878" t="s">
        <v>294</v>
      </c>
      <c r="N2878" t="s">
        <v>294</v>
      </c>
      <c r="O2878">
        <v>105</v>
      </c>
      <c r="P2878" s="4">
        <f t="shared" si="133"/>
        <v>41851</v>
      </c>
      <c r="Q2878" s="4">
        <f t="shared" si="134"/>
        <v>41852</v>
      </c>
      <c r="R2878" s="7" t="str">
        <f t="shared" si="132"/>
        <v>id24595641852</v>
      </c>
      <c r="S2878" s="7">
        <f>VLOOKUP(R2878,box_office!$C:$F,2,FALSE)</f>
        <v>1.6062992125984252</v>
      </c>
      <c r="T2878" s="7">
        <f>VLOOKUP(R2878,box_office!$C:$F,3,FALSE)</f>
        <v>4.9400000000000004</v>
      </c>
      <c r="U2878" s="7">
        <f>VLOOKUP(R2878,box_office!$C:$F,4,FALSE)</f>
        <v>5409</v>
      </c>
    </row>
    <row r="2879" spans="1:21" x14ac:dyDescent="0.3">
      <c r="A2879" s="3" t="s">
        <v>2455</v>
      </c>
      <c r="B2879" s="4" t="s">
        <v>493</v>
      </c>
      <c r="C2879" s="3" t="s">
        <v>2456</v>
      </c>
      <c r="D2879" s="3" t="s">
        <v>28</v>
      </c>
      <c r="F2879" s="3">
        <v>4.8</v>
      </c>
      <c r="G2879" s="3">
        <v>24</v>
      </c>
      <c r="H2879" s="3">
        <v>114</v>
      </c>
      <c r="I2879" s="3" t="s">
        <v>95</v>
      </c>
      <c r="J2879" s="3">
        <v>69</v>
      </c>
      <c r="K2879" s="4">
        <v>41852</v>
      </c>
      <c r="L2879" t="s">
        <v>32</v>
      </c>
      <c r="M2879" t="s">
        <v>294</v>
      </c>
      <c r="N2879" t="s">
        <v>294</v>
      </c>
      <c r="O2879">
        <v>105</v>
      </c>
      <c r="P2879" s="4">
        <f t="shared" si="133"/>
        <v>41852</v>
      </c>
      <c r="Q2879" s="4">
        <f t="shared" si="134"/>
        <v>41853</v>
      </c>
      <c r="R2879" s="7" t="str">
        <f t="shared" si="132"/>
        <v>id24595641853</v>
      </c>
      <c r="S2879" s="7">
        <f>VLOOKUP(R2879,box_office!$C:$F,2,FALSE)</f>
        <v>6.8141732283464567</v>
      </c>
      <c r="T2879" s="7">
        <f>VLOOKUP(R2879,box_office!$C:$F,3,FALSE)</f>
        <v>5.0999999999999996</v>
      </c>
      <c r="U2879" s="7">
        <f>VLOOKUP(R2879,box_office!$C:$F,4,FALSE)</f>
        <v>6670</v>
      </c>
    </row>
    <row r="2880" spans="1:21" x14ac:dyDescent="0.3">
      <c r="A2880" s="3" t="s">
        <v>2455</v>
      </c>
      <c r="B2880" s="4" t="s">
        <v>495</v>
      </c>
      <c r="C2880" s="3" t="s">
        <v>2456</v>
      </c>
      <c r="D2880" s="3" t="s">
        <v>28</v>
      </c>
      <c r="F2880" s="3">
        <v>5.2</v>
      </c>
      <c r="G2880" s="3">
        <v>24</v>
      </c>
      <c r="H2880" s="3">
        <v>114</v>
      </c>
      <c r="I2880" s="3" t="s">
        <v>95</v>
      </c>
      <c r="J2880" s="3">
        <v>107</v>
      </c>
      <c r="K2880" s="4">
        <v>41852</v>
      </c>
      <c r="L2880" t="s">
        <v>32</v>
      </c>
      <c r="M2880" t="s">
        <v>294</v>
      </c>
      <c r="N2880" t="s">
        <v>294</v>
      </c>
      <c r="O2880">
        <v>105</v>
      </c>
      <c r="P2880" s="4">
        <f t="shared" si="133"/>
        <v>41853</v>
      </c>
      <c r="Q2880" s="4">
        <f t="shared" si="134"/>
        <v>41854</v>
      </c>
      <c r="R2880" s="7" t="str">
        <f t="shared" si="132"/>
        <v>id24595641854</v>
      </c>
      <c r="S2880" s="7">
        <f>VLOOKUP(R2880,box_office!$C:$F,2,FALSE)</f>
        <v>1.8818897637795275</v>
      </c>
      <c r="T2880" s="7">
        <f>VLOOKUP(R2880,box_office!$C:$F,3,FALSE)</f>
        <v>4.79</v>
      </c>
      <c r="U2880" s="7">
        <f>VLOOKUP(R2880,box_office!$C:$F,4,FALSE)</f>
        <v>4903</v>
      </c>
    </row>
    <row r="2881" spans="1:21" x14ac:dyDescent="0.3">
      <c r="A2881" s="3" t="s">
        <v>2455</v>
      </c>
      <c r="B2881" s="4" t="s">
        <v>497</v>
      </c>
      <c r="C2881" s="3" t="s">
        <v>2456</v>
      </c>
      <c r="D2881" s="3" t="s">
        <v>28</v>
      </c>
      <c r="F2881" s="3">
        <v>5.6</v>
      </c>
      <c r="G2881" s="3">
        <v>24</v>
      </c>
      <c r="H2881" s="3">
        <v>114</v>
      </c>
      <c r="I2881" s="3" t="s">
        <v>95</v>
      </c>
      <c r="J2881" s="3">
        <v>146</v>
      </c>
      <c r="K2881" s="4">
        <v>41852</v>
      </c>
      <c r="L2881" t="s">
        <v>32</v>
      </c>
      <c r="M2881" t="s">
        <v>294</v>
      </c>
      <c r="N2881" t="s">
        <v>294</v>
      </c>
      <c r="O2881">
        <v>105</v>
      </c>
      <c r="P2881" s="4">
        <f t="shared" si="133"/>
        <v>41854</v>
      </c>
      <c r="Q2881" s="4">
        <f t="shared" si="134"/>
        <v>41855</v>
      </c>
      <c r="R2881" s="7" t="str">
        <f t="shared" si="132"/>
        <v>id24595641855</v>
      </c>
      <c r="S2881" s="7">
        <f>VLOOKUP(R2881,box_office!$C:$F,2,FALSE)</f>
        <v>1.1181102362204725</v>
      </c>
      <c r="T2881" s="7">
        <f>VLOOKUP(R2881,box_office!$C:$F,3,FALSE)</f>
        <v>5.2</v>
      </c>
      <c r="U2881" s="7">
        <f>VLOOKUP(R2881,box_office!$C:$F,4,FALSE)</f>
        <v>4303</v>
      </c>
    </row>
    <row r="2882" spans="1:21" x14ac:dyDescent="0.3">
      <c r="A2882" s="3" t="s">
        <v>2455</v>
      </c>
      <c r="B2882" s="4" t="s">
        <v>499</v>
      </c>
      <c r="C2882" s="3" t="s">
        <v>2456</v>
      </c>
      <c r="D2882" s="3" t="s">
        <v>28</v>
      </c>
      <c r="F2882" s="3">
        <v>5.8</v>
      </c>
      <c r="G2882" s="3">
        <v>24</v>
      </c>
      <c r="H2882" s="3">
        <v>128</v>
      </c>
      <c r="I2882" s="3" t="s">
        <v>95</v>
      </c>
      <c r="J2882" s="3">
        <v>175</v>
      </c>
      <c r="K2882" s="4">
        <v>41852</v>
      </c>
      <c r="L2882" t="s">
        <v>32</v>
      </c>
      <c r="M2882" t="s">
        <v>294</v>
      </c>
      <c r="N2882" t="s">
        <v>294</v>
      </c>
      <c r="O2882">
        <v>105</v>
      </c>
      <c r="P2882" s="4">
        <f t="shared" si="133"/>
        <v>41855</v>
      </c>
      <c r="Q2882" s="4">
        <f t="shared" si="134"/>
        <v>41856</v>
      </c>
      <c r="R2882" s="7" t="str">
        <f t="shared" ref="R2882:R2945" si="135">_xlfn.CONCAT(A2882,P2882+1)</f>
        <v>id24595641856</v>
      </c>
      <c r="S2882" s="7">
        <f>VLOOKUP(R2882,box_office!$C:$F,2,FALSE)</f>
        <v>1.0425196850393701</v>
      </c>
      <c r="T2882" s="7">
        <f>VLOOKUP(R2882,box_office!$C:$F,3,FALSE)</f>
        <v>5.17</v>
      </c>
      <c r="U2882" s="7">
        <f>VLOOKUP(R2882,box_office!$C:$F,4,FALSE)</f>
        <v>4031</v>
      </c>
    </row>
    <row r="2883" spans="1:21" x14ac:dyDescent="0.3">
      <c r="A2883" s="3" t="s">
        <v>2455</v>
      </c>
      <c r="B2883" s="4" t="s">
        <v>501</v>
      </c>
      <c r="C2883" s="3" t="s">
        <v>2456</v>
      </c>
      <c r="D2883" s="3" t="s">
        <v>28</v>
      </c>
      <c r="F2883" s="3">
        <v>5.9</v>
      </c>
      <c r="G2883" s="3">
        <v>24</v>
      </c>
      <c r="H2883" s="3">
        <v>141</v>
      </c>
      <c r="I2883" s="3" t="s">
        <v>95</v>
      </c>
      <c r="J2883" s="3">
        <v>194</v>
      </c>
      <c r="K2883" s="4">
        <v>41852</v>
      </c>
      <c r="L2883" t="s">
        <v>32</v>
      </c>
      <c r="M2883" t="s">
        <v>294</v>
      </c>
      <c r="N2883" t="s">
        <v>294</v>
      </c>
      <c r="O2883">
        <v>105</v>
      </c>
      <c r="P2883" s="4">
        <f t="shared" ref="P2883:P2946" si="136">DATEVALUE(B2883)</f>
        <v>41856</v>
      </c>
      <c r="Q2883" s="4">
        <f t="shared" ref="Q2883:Q2946" si="137">P2883+1</f>
        <v>41857</v>
      </c>
      <c r="R2883" s="7" t="str">
        <f t="shared" si="135"/>
        <v>id24595641857</v>
      </c>
      <c r="S2883" s="7">
        <f>VLOOKUP(R2883,box_office!$C:$F,2,FALSE)</f>
        <v>0.92283464566929141</v>
      </c>
      <c r="T2883" s="7">
        <f>VLOOKUP(R2883,box_office!$C:$F,3,FALSE)</f>
        <v>4.9000000000000004</v>
      </c>
      <c r="U2883" s="7">
        <f>VLOOKUP(R2883,box_office!$C:$F,4,FALSE)</f>
        <v>3763</v>
      </c>
    </row>
    <row r="2884" spans="1:21" x14ac:dyDescent="0.3">
      <c r="A2884" s="3" t="s">
        <v>2455</v>
      </c>
      <c r="B2884" s="4" t="s">
        <v>503</v>
      </c>
      <c r="C2884" s="3" t="s">
        <v>2456</v>
      </c>
      <c r="D2884" s="3" t="s">
        <v>28</v>
      </c>
      <c r="F2884" s="3">
        <v>5.8</v>
      </c>
      <c r="G2884" s="3">
        <v>25</v>
      </c>
      <c r="H2884" s="3">
        <v>141</v>
      </c>
      <c r="I2884" s="3" t="s">
        <v>95</v>
      </c>
      <c r="J2884" s="3">
        <v>204</v>
      </c>
      <c r="K2884" s="4">
        <v>41852</v>
      </c>
      <c r="L2884" t="s">
        <v>32</v>
      </c>
      <c r="M2884" t="s">
        <v>294</v>
      </c>
      <c r="N2884" t="s">
        <v>294</v>
      </c>
      <c r="O2884">
        <v>105</v>
      </c>
      <c r="P2884" s="4">
        <f t="shared" si="136"/>
        <v>41857</v>
      </c>
      <c r="Q2884" s="4">
        <f t="shared" si="137"/>
        <v>41858</v>
      </c>
      <c r="R2884" s="7" t="str">
        <f t="shared" si="135"/>
        <v>id24595641858</v>
      </c>
      <c r="S2884" s="7">
        <f>VLOOKUP(R2884,box_office!$C:$F,2,FALSE)</f>
        <v>0.53070866141732287</v>
      </c>
      <c r="T2884" s="7">
        <f>VLOOKUP(R2884,box_office!$C:$F,3,FALSE)</f>
        <v>5.37</v>
      </c>
      <c r="U2884" s="7">
        <f>VLOOKUP(R2884,box_office!$C:$F,4,FALSE)</f>
        <v>1971</v>
      </c>
    </row>
    <row r="2885" spans="1:21" x14ac:dyDescent="0.3">
      <c r="A2885" s="3" t="s">
        <v>2455</v>
      </c>
      <c r="B2885" s="4" t="s">
        <v>505</v>
      </c>
      <c r="C2885" s="3" t="s">
        <v>2456</v>
      </c>
      <c r="D2885" s="3" t="s">
        <v>28</v>
      </c>
      <c r="F2885" s="3">
        <v>5.9</v>
      </c>
      <c r="G2885" s="3">
        <v>25</v>
      </c>
      <c r="H2885" s="3">
        <v>141</v>
      </c>
      <c r="I2885" s="3" t="s">
        <v>95</v>
      </c>
      <c r="J2885" s="3">
        <v>215</v>
      </c>
      <c r="K2885" s="4">
        <v>41852</v>
      </c>
      <c r="L2885" t="s">
        <v>32</v>
      </c>
      <c r="M2885" t="s">
        <v>294</v>
      </c>
      <c r="N2885" t="s">
        <v>294</v>
      </c>
      <c r="O2885">
        <v>105</v>
      </c>
      <c r="P2885" s="4">
        <f t="shared" si="136"/>
        <v>41858</v>
      </c>
      <c r="Q2885" s="4">
        <f t="shared" si="137"/>
        <v>41859</v>
      </c>
      <c r="R2885" s="7" t="str">
        <f t="shared" si="135"/>
        <v>id24595641859</v>
      </c>
      <c r="S2885" s="7">
        <f>VLOOKUP(R2885,box_office!$C:$F,2,FALSE)</f>
        <v>0.32913385826771652</v>
      </c>
      <c r="T2885" s="7">
        <f>VLOOKUP(R2885,box_office!$C:$F,3,FALSE)</f>
        <v>5.0199999999999996</v>
      </c>
      <c r="U2885" s="7">
        <f>VLOOKUP(R2885,box_office!$C:$F,4,FALSE)</f>
        <v>820</v>
      </c>
    </row>
    <row r="2886" spans="1:21" x14ac:dyDescent="0.3">
      <c r="A2886" s="3" t="s">
        <v>2455</v>
      </c>
      <c r="B2886" s="4" t="s">
        <v>507</v>
      </c>
      <c r="C2886" s="3" t="s">
        <v>2456</v>
      </c>
      <c r="D2886" s="3" t="s">
        <v>28</v>
      </c>
      <c r="F2886" s="3">
        <v>5.9</v>
      </c>
      <c r="G2886" s="3">
        <v>25</v>
      </c>
      <c r="H2886" s="3">
        <v>141</v>
      </c>
      <c r="I2886" s="3" t="s">
        <v>95</v>
      </c>
      <c r="J2886" s="3">
        <v>227</v>
      </c>
      <c r="K2886" s="4">
        <v>41852</v>
      </c>
      <c r="L2886" t="s">
        <v>32</v>
      </c>
      <c r="M2886" t="s">
        <v>294</v>
      </c>
      <c r="N2886" t="s">
        <v>294</v>
      </c>
      <c r="O2886">
        <v>105</v>
      </c>
      <c r="P2886" s="4">
        <f t="shared" si="136"/>
        <v>41859</v>
      </c>
      <c r="Q2886" s="4">
        <f t="shared" si="137"/>
        <v>41860</v>
      </c>
      <c r="R2886" s="7" t="str">
        <f t="shared" si="135"/>
        <v>id24595641860</v>
      </c>
      <c r="S2886" s="7">
        <f>VLOOKUP(R2886,box_office!$C:$F,2,FALSE)</f>
        <v>0.35433070866141736</v>
      </c>
      <c r="T2886" s="7">
        <f>VLOOKUP(R2886,box_office!$C:$F,3,FALSE)</f>
        <v>4.9400000000000004</v>
      </c>
      <c r="U2886" s="7">
        <f>VLOOKUP(R2886,box_office!$C:$F,4,FALSE)</f>
        <v>718</v>
      </c>
    </row>
    <row r="2887" spans="1:21" x14ac:dyDescent="0.3">
      <c r="A2887" s="3" t="s">
        <v>2455</v>
      </c>
      <c r="B2887" s="4" t="s">
        <v>509</v>
      </c>
      <c r="C2887" s="3" t="s">
        <v>2456</v>
      </c>
      <c r="D2887" s="3" t="s">
        <v>28</v>
      </c>
      <c r="F2887" s="3">
        <v>5.8</v>
      </c>
      <c r="G2887" s="3">
        <v>25</v>
      </c>
      <c r="H2887" s="3">
        <v>141</v>
      </c>
      <c r="I2887" s="3" t="s">
        <v>95</v>
      </c>
      <c r="J2887" s="3">
        <v>232</v>
      </c>
      <c r="K2887" s="4">
        <v>41852</v>
      </c>
      <c r="L2887" t="s">
        <v>32</v>
      </c>
      <c r="M2887" t="s">
        <v>294</v>
      </c>
      <c r="N2887" t="s">
        <v>294</v>
      </c>
      <c r="O2887">
        <v>105</v>
      </c>
      <c r="P2887" s="4">
        <f t="shared" si="136"/>
        <v>41860</v>
      </c>
      <c r="Q2887" s="4">
        <f t="shared" si="137"/>
        <v>41861</v>
      </c>
      <c r="R2887" s="7" t="str">
        <f t="shared" si="135"/>
        <v>id24595641861</v>
      </c>
      <c r="S2887" s="7">
        <f>VLOOKUP(R2887,box_office!$C:$F,2,FALSE)</f>
        <v>0.41574803149606299</v>
      </c>
      <c r="T2887" s="7">
        <f>VLOOKUP(R2887,box_office!$C:$F,3,FALSE)</f>
        <v>5.13</v>
      </c>
      <c r="U2887" s="7">
        <f>VLOOKUP(R2887,box_office!$C:$F,4,FALSE)</f>
        <v>735</v>
      </c>
    </row>
    <row r="2888" spans="1:21" x14ac:dyDescent="0.3">
      <c r="A2888" s="3" t="s">
        <v>2455</v>
      </c>
      <c r="B2888" s="4" t="s">
        <v>511</v>
      </c>
      <c r="C2888" s="3" t="s">
        <v>2456</v>
      </c>
      <c r="D2888" s="3" t="s">
        <v>28</v>
      </c>
      <c r="F2888" s="3">
        <v>5.9</v>
      </c>
      <c r="G2888" s="3">
        <v>25</v>
      </c>
      <c r="H2888" s="3">
        <v>141</v>
      </c>
      <c r="I2888" s="3" t="s">
        <v>95</v>
      </c>
      <c r="J2888" s="3">
        <v>241</v>
      </c>
      <c r="K2888" s="4">
        <v>41852</v>
      </c>
      <c r="L2888" t="s">
        <v>32</v>
      </c>
      <c r="M2888" t="s">
        <v>294</v>
      </c>
      <c r="N2888" t="s">
        <v>294</v>
      </c>
      <c r="O2888">
        <v>105</v>
      </c>
      <c r="P2888" s="4">
        <f t="shared" si="136"/>
        <v>41861</v>
      </c>
      <c r="Q2888" s="4">
        <f t="shared" si="137"/>
        <v>41862</v>
      </c>
      <c r="R2888" s="7" t="str">
        <f t="shared" si="135"/>
        <v>id24595641862</v>
      </c>
      <c r="S2888" s="7">
        <f>VLOOKUP(R2888,box_office!$C:$F,2,FALSE)</f>
        <v>0.25196850393700793</v>
      </c>
      <c r="T2888" s="7">
        <f>VLOOKUP(R2888,box_office!$C:$F,3,FALSE)</f>
        <v>5.17</v>
      </c>
      <c r="U2888" s="7">
        <f>VLOOKUP(R2888,box_office!$C:$F,4,FALSE)</f>
        <v>697</v>
      </c>
    </row>
    <row r="2889" spans="1:21" x14ac:dyDescent="0.3">
      <c r="A2889" s="3" t="s">
        <v>2455</v>
      </c>
      <c r="B2889" s="4" t="s">
        <v>513</v>
      </c>
      <c r="C2889" s="3" t="s">
        <v>2456</v>
      </c>
      <c r="D2889" s="3" t="s">
        <v>28</v>
      </c>
      <c r="F2889" s="3">
        <v>5.9</v>
      </c>
      <c r="G2889" s="3">
        <v>25</v>
      </c>
      <c r="H2889" s="3">
        <v>141</v>
      </c>
      <c r="I2889" s="3" t="s">
        <v>95</v>
      </c>
      <c r="J2889" s="3">
        <v>245</v>
      </c>
      <c r="K2889" s="4">
        <v>41852</v>
      </c>
      <c r="L2889" t="s">
        <v>32</v>
      </c>
      <c r="M2889" t="s">
        <v>294</v>
      </c>
      <c r="N2889" t="s">
        <v>294</v>
      </c>
      <c r="O2889">
        <v>105</v>
      </c>
      <c r="P2889" s="4">
        <f t="shared" si="136"/>
        <v>41862</v>
      </c>
      <c r="Q2889" s="4">
        <f t="shared" si="137"/>
        <v>41863</v>
      </c>
      <c r="R2889" s="7" t="str">
        <f t="shared" si="135"/>
        <v>id24595641863</v>
      </c>
      <c r="S2889" s="7">
        <f>VLOOKUP(R2889,box_office!$C:$F,2,FALSE)</f>
        <v>0.23622047244094491</v>
      </c>
      <c r="T2889" s="7">
        <f>VLOOKUP(R2889,box_office!$C:$F,3,FALSE)</f>
        <v>4.68</v>
      </c>
      <c r="U2889" s="7">
        <f>VLOOKUP(R2889,box_office!$C:$F,4,FALSE)</f>
        <v>725</v>
      </c>
    </row>
    <row r="2890" spans="1:21" x14ac:dyDescent="0.3">
      <c r="A2890" s="3" t="s">
        <v>2455</v>
      </c>
      <c r="B2890" s="4" t="s">
        <v>515</v>
      </c>
      <c r="C2890" s="3" t="s">
        <v>2456</v>
      </c>
      <c r="D2890" s="3" t="s">
        <v>28</v>
      </c>
      <c r="F2890" s="3">
        <v>5.8</v>
      </c>
      <c r="G2890" s="3">
        <v>25</v>
      </c>
      <c r="H2890" s="3">
        <v>141</v>
      </c>
      <c r="I2890" s="3" t="s">
        <v>95</v>
      </c>
      <c r="J2890" s="3">
        <v>248</v>
      </c>
      <c r="K2890" s="4">
        <v>41852</v>
      </c>
      <c r="L2890" t="s">
        <v>32</v>
      </c>
      <c r="M2890" t="s">
        <v>294</v>
      </c>
      <c r="N2890" t="s">
        <v>294</v>
      </c>
      <c r="O2890">
        <v>105</v>
      </c>
      <c r="P2890" s="4">
        <f t="shared" si="136"/>
        <v>41863</v>
      </c>
      <c r="Q2890" s="4">
        <f t="shared" si="137"/>
        <v>41864</v>
      </c>
      <c r="R2890" s="7" t="str">
        <f t="shared" si="135"/>
        <v>id24595641864</v>
      </c>
      <c r="S2890" s="7">
        <f>VLOOKUP(R2890,box_office!$C:$F,2,FALSE)</f>
        <v>0.2283464566929134</v>
      </c>
      <c r="T2890" s="7">
        <f>VLOOKUP(R2890,box_office!$C:$F,3,FALSE)</f>
        <v>4.72</v>
      </c>
      <c r="U2890" s="7">
        <f>VLOOKUP(R2890,box_office!$C:$F,4,FALSE)</f>
        <v>691</v>
      </c>
    </row>
    <row r="2891" spans="1:21" x14ac:dyDescent="0.3">
      <c r="A2891" s="3" t="s">
        <v>2455</v>
      </c>
      <c r="B2891" s="4" t="s">
        <v>517</v>
      </c>
      <c r="C2891" s="3" t="s">
        <v>2456</v>
      </c>
      <c r="D2891" s="3" t="s">
        <v>28</v>
      </c>
      <c r="F2891" s="3">
        <v>5.8</v>
      </c>
      <c r="G2891" s="3">
        <v>25</v>
      </c>
      <c r="H2891" s="3">
        <v>141</v>
      </c>
      <c r="I2891" s="3" t="s">
        <v>95</v>
      </c>
      <c r="J2891" s="3">
        <v>254</v>
      </c>
      <c r="K2891" s="4">
        <v>41852</v>
      </c>
      <c r="L2891" t="s">
        <v>32</v>
      </c>
      <c r="M2891" t="s">
        <v>294</v>
      </c>
      <c r="N2891" t="s">
        <v>294</v>
      </c>
      <c r="O2891">
        <v>105</v>
      </c>
      <c r="P2891" s="4">
        <f t="shared" si="136"/>
        <v>41864</v>
      </c>
      <c r="Q2891" s="4">
        <f t="shared" si="137"/>
        <v>41865</v>
      </c>
      <c r="R2891" s="7" t="str">
        <f t="shared" si="135"/>
        <v>id24595641865</v>
      </c>
      <c r="S2891" s="7">
        <f>VLOOKUP(R2891,box_office!$C:$F,2,FALSE)</f>
        <v>0.11968503937007875</v>
      </c>
      <c r="T2891" s="7">
        <f>VLOOKUP(R2891,box_office!$C:$F,3,FALSE)</f>
        <v>4.5999999999999996</v>
      </c>
      <c r="U2891" s="7">
        <f>VLOOKUP(R2891,box_office!$C:$F,4,FALSE)</f>
        <v>526</v>
      </c>
    </row>
    <row r="2892" spans="1:21" hidden="1" x14ac:dyDescent="0.3">
      <c r="A2892" s="3" t="s">
        <v>2455</v>
      </c>
      <c r="B2892" s="4" t="s">
        <v>519</v>
      </c>
      <c r="C2892" s="3" t="s">
        <v>2456</v>
      </c>
      <c r="D2892" s="3" t="s">
        <v>28</v>
      </c>
      <c r="F2892" s="3">
        <v>5.8</v>
      </c>
      <c r="G2892" s="3">
        <v>25</v>
      </c>
      <c r="H2892" s="3">
        <v>141</v>
      </c>
      <c r="I2892" s="3" t="s">
        <v>95</v>
      </c>
      <c r="J2892" s="3">
        <v>255</v>
      </c>
      <c r="K2892" s="4">
        <v>41852</v>
      </c>
      <c r="L2892" t="s">
        <v>32</v>
      </c>
      <c r="M2892" t="s">
        <v>294</v>
      </c>
      <c r="N2892" t="s">
        <v>294</v>
      </c>
      <c r="O2892">
        <v>105</v>
      </c>
      <c r="P2892" s="4">
        <f t="shared" si="136"/>
        <v>41865</v>
      </c>
      <c r="Q2892" s="4">
        <f t="shared" si="137"/>
        <v>41866</v>
      </c>
      <c r="R2892" s="10" t="str">
        <f t="shared" si="135"/>
        <v>id24595641866</v>
      </c>
      <c r="S2892" s="9" t="e">
        <f>VLOOKUP(R2892,box_office!$C:$F,2,FALSE)</f>
        <v>#N/A</v>
      </c>
      <c r="T2892" s="9" t="e">
        <f>VLOOKUP(R2892,box_office!$C:$F,3,FALSE)</f>
        <v>#N/A</v>
      </c>
      <c r="U2892" s="9" t="e">
        <f>VLOOKUP(R2892,box_office!$C:$F,4,FALSE)</f>
        <v>#N/A</v>
      </c>
    </row>
    <row r="2893" spans="1:21" hidden="1" x14ac:dyDescent="0.3">
      <c r="A2893" s="3" t="s">
        <v>2455</v>
      </c>
      <c r="B2893" s="4" t="s">
        <v>521</v>
      </c>
      <c r="C2893" s="3" t="s">
        <v>2456</v>
      </c>
      <c r="D2893" s="3" t="s">
        <v>28</v>
      </c>
      <c r="F2893" s="3">
        <v>5.8</v>
      </c>
      <c r="G2893" s="3">
        <v>25</v>
      </c>
      <c r="H2893" s="3">
        <v>141</v>
      </c>
      <c r="I2893" s="3" t="s">
        <v>95</v>
      </c>
      <c r="J2893" s="3">
        <v>258</v>
      </c>
      <c r="K2893" s="4">
        <v>41852</v>
      </c>
      <c r="L2893" t="s">
        <v>32</v>
      </c>
      <c r="M2893" t="s">
        <v>294</v>
      </c>
      <c r="N2893" t="s">
        <v>294</v>
      </c>
      <c r="O2893">
        <v>105</v>
      </c>
      <c r="P2893" s="4">
        <f t="shared" si="136"/>
        <v>41866</v>
      </c>
      <c r="Q2893" s="4">
        <f t="shared" si="137"/>
        <v>41867</v>
      </c>
      <c r="R2893" s="10" t="str">
        <f t="shared" si="135"/>
        <v>id24595641867</v>
      </c>
      <c r="S2893" s="9" t="e">
        <f>VLOOKUP(R2893,box_office!$C:$F,2,FALSE)</f>
        <v>#N/A</v>
      </c>
      <c r="T2893" s="9" t="e">
        <f>VLOOKUP(R2893,box_office!$C:$F,3,FALSE)</f>
        <v>#N/A</v>
      </c>
      <c r="U2893" s="9" t="e">
        <f>VLOOKUP(R2893,box_office!$C:$F,4,FALSE)</f>
        <v>#N/A</v>
      </c>
    </row>
    <row r="2894" spans="1:21" hidden="1" x14ac:dyDescent="0.3">
      <c r="A2894" s="3" t="s">
        <v>2455</v>
      </c>
      <c r="B2894" s="4" t="s">
        <v>523</v>
      </c>
      <c r="C2894" s="3" t="s">
        <v>2456</v>
      </c>
      <c r="D2894" s="3" t="s">
        <v>28</v>
      </c>
      <c r="F2894" s="3">
        <v>5.8</v>
      </c>
      <c r="G2894" s="3">
        <v>25</v>
      </c>
      <c r="H2894" s="3">
        <v>141</v>
      </c>
      <c r="I2894" s="3" t="s">
        <v>95</v>
      </c>
      <c r="J2894" s="3">
        <v>261</v>
      </c>
      <c r="K2894" s="4">
        <v>41852</v>
      </c>
      <c r="L2894" t="s">
        <v>32</v>
      </c>
      <c r="M2894" t="s">
        <v>294</v>
      </c>
      <c r="N2894" t="s">
        <v>294</v>
      </c>
      <c r="O2894">
        <v>105</v>
      </c>
      <c r="P2894" s="4">
        <f t="shared" si="136"/>
        <v>41867</v>
      </c>
      <c r="Q2894" s="4">
        <f t="shared" si="137"/>
        <v>41868</v>
      </c>
      <c r="R2894" s="10" t="str">
        <f t="shared" si="135"/>
        <v>id24595641868</v>
      </c>
      <c r="S2894" s="9" t="e">
        <f>VLOOKUP(R2894,box_office!$C:$F,2,FALSE)</f>
        <v>#N/A</v>
      </c>
      <c r="T2894" s="9" t="e">
        <f>VLOOKUP(R2894,box_office!$C:$F,3,FALSE)</f>
        <v>#N/A</v>
      </c>
      <c r="U2894" s="9" t="e">
        <f>VLOOKUP(R2894,box_office!$C:$F,4,FALSE)</f>
        <v>#N/A</v>
      </c>
    </row>
    <row r="2895" spans="1:21" hidden="1" x14ac:dyDescent="0.3">
      <c r="A2895" s="3" t="s">
        <v>2455</v>
      </c>
      <c r="B2895" s="4" t="s">
        <v>525</v>
      </c>
      <c r="C2895" s="3" t="s">
        <v>2456</v>
      </c>
      <c r="D2895" s="3" t="s">
        <v>28</v>
      </c>
      <c r="F2895" s="3">
        <v>5.8</v>
      </c>
      <c r="G2895" s="3">
        <v>25</v>
      </c>
      <c r="H2895" s="3">
        <v>141</v>
      </c>
      <c r="I2895" s="3" t="s">
        <v>95</v>
      </c>
      <c r="J2895" s="3">
        <v>266</v>
      </c>
      <c r="K2895" s="4">
        <v>41852</v>
      </c>
      <c r="L2895" t="s">
        <v>32</v>
      </c>
      <c r="M2895" t="s">
        <v>294</v>
      </c>
      <c r="N2895" t="s">
        <v>294</v>
      </c>
      <c r="O2895">
        <v>105</v>
      </c>
      <c r="P2895" s="4">
        <f t="shared" si="136"/>
        <v>41868</v>
      </c>
      <c r="Q2895" s="4">
        <f t="shared" si="137"/>
        <v>41869</v>
      </c>
      <c r="R2895" s="10" t="str">
        <f t="shared" si="135"/>
        <v>id24595641869</v>
      </c>
      <c r="S2895" s="9" t="e">
        <f>VLOOKUP(R2895,box_office!$C:$F,2,FALSE)</f>
        <v>#N/A</v>
      </c>
      <c r="T2895" s="9" t="e">
        <f>VLOOKUP(R2895,box_office!$C:$F,3,FALSE)</f>
        <v>#N/A</v>
      </c>
      <c r="U2895" s="9" t="e">
        <f>VLOOKUP(R2895,box_office!$C:$F,4,FALSE)</f>
        <v>#N/A</v>
      </c>
    </row>
    <row r="2896" spans="1:21" hidden="1" x14ac:dyDescent="0.3">
      <c r="A2896" s="3" t="s">
        <v>2455</v>
      </c>
      <c r="B2896" s="4" t="s">
        <v>527</v>
      </c>
      <c r="C2896" s="3" t="s">
        <v>2456</v>
      </c>
      <c r="D2896" s="3" t="s">
        <v>28</v>
      </c>
      <c r="F2896" s="3">
        <v>5.8</v>
      </c>
      <c r="G2896" s="3">
        <v>25</v>
      </c>
      <c r="H2896" s="3">
        <v>141</v>
      </c>
      <c r="I2896" s="3" t="s">
        <v>95</v>
      </c>
      <c r="J2896" s="3">
        <v>268</v>
      </c>
      <c r="K2896" s="4">
        <v>41852</v>
      </c>
      <c r="L2896" t="s">
        <v>32</v>
      </c>
      <c r="M2896" t="s">
        <v>294</v>
      </c>
      <c r="N2896" t="s">
        <v>294</v>
      </c>
      <c r="O2896">
        <v>105</v>
      </c>
      <c r="P2896" s="4">
        <f t="shared" si="136"/>
        <v>41869</v>
      </c>
      <c r="Q2896" s="4">
        <f t="shared" si="137"/>
        <v>41870</v>
      </c>
      <c r="R2896" s="10" t="str">
        <f t="shared" si="135"/>
        <v>id24595641870</v>
      </c>
      <c r="S2896" s="9" t="e">
        <f>VLOOKUP(R2896,box_office!$C:$F,2,FALSE)</f>
        <v>#N/A</v>
      </c>
      <c r="T2896" s="9" t="e">
        <f>VLOOKUP(R2896,box_office!$C:$F,3,FALSE)</f>
        <v>#N/A</v>
      </c>
      <c r="U2896" s="9" t="e">
        <f>VLOOKUP(R2896,box_office!$C:$F,4,FALSE)</f>
        <v>#N/A</v>
      </c>
    </row>
    <row r="2897" spans="1:21" hidden="1" x14ac:dyDescent="0.3">
      <c r="A2897" s="3" t="s">
        <v>2455</v>
      </c>
      <c r="B2897" s="4" t="s">
        <v>529</v>
      </c>
      <c r="C2897" s="3" t="s">
        <v>2456</v>
      </c>
      <c r="D2897" s="3" t="s">
        <v>28</v>
      </c>
      <c r="F2897" s="3">
        <v>5.8</v>
      </c>
      <c r="G2897" s="3">
        <v>25</v>
      </c>
      <c r="H2897" s="3">
        <v>141</v>
      </c>
      <c r="I2897" s="3" t="s">
        <v>95</v>
      </c>
      <c r="J2897" s="3">
        <v>269</v>
      </c>
      <c r="K2897" s="4">
        <v>41852</v>
      </c>
      <c r="L2897" t="s">
        <v>32</v>
      </c>
      <c r="M2897" t="s">
        <v>294</v>
      </c>
      <c r="N2897" t="s">
        <v>294</v>
      </c>
      <c r="O2897">
        <v>105</v>
      </c>
      <c r="P2897" s="4">
        <f t="shared" si="136"/>
        <v>41870</v>
      </c>
      <c r="Q2897" s="4">
        <f t="shared" si="137"/>
        <v>41871</v>
      </c>
      <c r="R2897" s="10" t="str">
        <f t="shared" si="135"/>
        <v>id24595641871</v>
      </c>
      <c r="S2897" s="9" t="e">
        <f>VLOOKUP(R2897,box_office!$C:$F,2,FALSE)</f>
        <v>#N/A</v>
      </c>
      <c r="T2897" s="9" t="e">
        <f>VLOOKUP(R2897,box_office!$C:$F,3,FALSE)</f>
        <v>#N/A</v>
      </c>
      <c r="U2897" s="9" t="e">
        <f>VLOOKUP(R2897,box_office!$C:$F,4,FALSE)</f>
        <v>#N/A</v>
      </c>
    </row>
    <row r="2898" spans="1:21" hidden="1" x14ac:dyDescent="0.3">
      <c r="A2898" s="3" t="s">
        <v>2455</v>
      </c>
      <c r="B2898" s="4" t="s">
        <v>412</v>
      </c>
      <c r="C2898" s="3" t="s">
        <v>2456</v>
      </c>
      <c r="D2898" s="3" t="s">
        <v>28</v>
      </c>
      <c r="F2898" s="3">
        <v>5.8</v>
      </c>
      <c r="G2898" s="3">
        <v>25</v>
      </c>
      <c r="H2898" s="3">
        <v>141</v>
      </c>
      <c r="I2898" s="3" t="s">
        <v>95</v>
      </c>
      <c r="J2898" s="3">
        <v>273</v>
      </c>
      <c r="K2898" s="4">
        <v>41852</v>
      </c>
      <c r="L2898" t="s">
        <v>32</v>
      </c>
      <c r="M2898" t="s">
        <v>294</v>
      </c>
      <c r="N2898" t="s">
        <v>294</v>
      </c>
      <c r="O2898">
        <v>105</v>
      </c>
      <c r="P2898" s="4">
        <f t="shared" si="136"/>
        <v>41871</v>
      </c>
      <c r="Q2898" s="4">
        <f t="shared" si="137"/>
        <v>41872</v>
      </c>
      <c r="R2898" s="10" t="str">
        <f t="shared" si="135"/>
        <v>id24595641872</v>
      </c>
      <c r="S2898" s="9" t="e">
        <f>VLOOKUP(R2898,box_office!$C:$F,2,FALSE)</f>
        <v>#N/A</v>
      </c>
      <c r="T2898" s="9" t="e">
        <f>VLOOKUP(R2898,box_office!$C:$F,3,FALSE)</f>
        <v>#N/A</v>
      </c>
      <c r="U2898" s="9" t="e">
        <f>VLOOKUP(R2898,box_office!$C:$F,4,FALSE)</f>
        <v>#N/A</v>
      </c>
    </row>
    <row r="2899" spans="1:21" hidden="1" x14ac:dyDescent="0.3">
      <c r="A2899" s="3" t="s">
        <v>2455</v>
      </c>
      <c r="B2899" s="4" t="s">
        <v>345</v>
      </c>
      <c r="C2899" s="3" t="s">
        <v>2456</v>
      </c>
      <c r="D2899" s="3" t="s">
        <v>28</v>
      </c>
      <c r="F2899" s="3">
        <v>5.8</v>
      </c>
      <c r="G2899" s="3">
        <v>25</v>
      </c>
      <c r="H2899" s="3">
        <v>141</v>
      </c>
      <c r="I2899" s="3" t="s">
        <v>95</v>
      </c>
      <c r="J2899" s="3">
        <v>276</v>
      </c>
      <c r="K2899" s="4">
        <v>41852</v>
      </c>
      <c r="L2899" t="s">
        <v>32</v>
      </c>
      <c r="M2899" t="s">
        <v>294</v>
      </c>
      <c r="N2899" t="s">
        <v>294</v>
      </c>
      <c r="O2899">
        <v>105</v>
      </c>
      <c r="P2899" s="4">
        <f t="shared" si="136"/>
        <v>41872</v>
      </c>
      <c r="Q2899" s="4">
        <f t="shared" si="137"/>
        <v>41873</v>
      </c>
      <c r="R2899" s="10" t="str">
        <f t="shared" si="135"/>
        <v>id24595641873</v>
      </c>
      <c r="S2899" s="9" t="e">
        <f>VLOOKUP(R2899,box_office!$C:$F,2,FALSE)</f>
        <v>#N/A</v>
      </c>
      <c r="T2899" s="9" t="e">
        <f>VLOOKUP(R2899,box_office!$C:$F,3,FALSE)</f>
        <v>#N/A</v>
      </c>
      <c r="U2899" s="9" t="e">
        <f>VLOOKUP(R2899,box_office!$C:$F,4,FALSE)</f>
        <v>#N/A</v>
      </c>
    </row>
    <row r="2900" spans="1:21" hidden="1" x14ac:dyDescent="0.3">
      <c r="A2900" s="3" t="s">
        <v>2455</v>
      </c>
      <c r="B2900" s="4" t="s">
        <v>348</v>
      </c>
      <c r="C2900" s="3" t="s">
        <v>2456</v>
      </c>
      <c r="D2900" s="3" t="s">
        <v>28</v>
      </c>
      <c r="F2900" s="3">
        <v>5.8</v>
      </c>
      <c r="G2900" s="3">
        <v>25</v>
      </c>
      <c r="H2900" s="3">
        <v>141</v>
      </c>
      <c r="I2900" s="3" t="s">
        <v>95</v>
      </c>
      <c r="J2900" s="3">
        <v>279</v>
      </c>
      <c r="K2900" s="4">
        <v>41852</v>
      </c>
      <c r="L2900" t="s">
        <v>32</v>
      </c>
      <c r="M2900" t="s">
        <v>294</v>
      </c>
      <c r="N2900" t="s">
        <v>294</v>
      </c>
      <c r="O2900">
        <v>105</v>
      </c>
      <c r="P2900" s="4">
        <f t="shared" si="136"/>
        <v>41873</v>
      </c>
      <c r="Q2900" s="4">
        <f t="shared" si="137"/>
        <v>41874</v>
      </c>
      <c r="R2900" s="10" t="str">
        <f t="shared" si="135"/>
        <v>id24595641874</v>
      </c>
      <c r="S2900" s="9" t="e">
        <f>VLOOKUP(R2900,box_office!$C:$F,2,FALSE)</f>
        <v>#N/A</v>
      </c>
      <c r="T2900" s="9" t="e">
        <f>VLOOKUP(R2900,box_office!$C:$F,3,FALSE)</f>
        <v>#N/A</v>
      </c>
      <c r="U2900" s="9" t="e">
        <f>VLOOKUP(R2900,box_office!$C:$F,4,FALSE)</f>
        <v>#N/A</v>
      </c>
    </row>
    <row r="2901" spans="1:21" hidden="1" x14ac:dyDescent="0.3">
      <c r="A2901" s="3" t="s">
        <v>2455</v>
      </c>
      <c r="B2901" s="4" t="s">
        <v>350</v>
      </c>
      <c r="C2901" s="3" t="s">
        <v>2456</v>
      </c>
      <c r="D2901" s="3" t="s">
        <v>28</v>
      </c>
      <c r="F2901" s="3">
        <v>5.8</v>
      </c>
      <c r="G2901" s="3">
        <v>25</v>
      </c>
      <c r="H2901" s="3">
        <v>141</v>
      </c>
      <c r="I2901" s="3" t="s">
        <v>95</v>
      </c>
      <c r="J2901" s="3">
        <v>280</v>
      </c>
      <c r="K2901" s="4">
        <v>41852</v>
      </c>
      <c r="L2901" t="s">
        <v>32</v>
      </c>
      <c r="M2901" t="s">
        <v>294</v>
      </c>
      <c r="N2901" t="s">
        <v>294</v>
      </c>
      <c r="O2901">
        <v>105</v>
      </c>
      <c r="P2901" s="4">
        <f t="shared" si="136"/>
        <v>41874</v>
      </c>
      <c r="Q2901" s="4">
        <f t="shared" si="137"/>
        <v>41875</v>
      </c>
      <c r="R2901" s="10" t="str">
        <f t="shared" si="135"/>
        <v>id24595641875</v>
      </c>
      <c r="S2901" s="9" t="e">
        <f>VLOOKUP(R2901,box_office!$C:$F,2,FALSE)</f>
        <v>#N/A</v>
      </c>
      <c r="T2901" s="9" t="e">
        <f>VLOOKUP(R2901,box_office!$C:$F,3,FALSE)</f>
        <v>#N/A</v>
      </c>
      <c r="U2901" s="9" t="e">
        <f>VLOOKUP(R2901,box_office!$C:$F,4,FALSE)</f>
        <v>#N/A</v>
      </c>
    </row>
    <row r="2902" spans="1:21" hidden="1" x14ac:dyDescent="0.3">
      <c r="A2902" s="3" t="s">
        <v>2455</v>
      </c>
      <c r="B2902" s="4" t="s">
        <v>352</v>
      </c>
      <c r="C2902" s="3" t="s">
        <v>2456</v>
      </c>
      <c r="D2902" s="3" t="s">
        <v>28</v>
      </c>
      <c r="F2902" s="3">
        <v>5.8</v>
      </c>
      <c r="G2902" s="3">
        <v>25</v>
      </c>
      <c r="H2902" s="3">
        <v>141</v>
      </c>
      <c r="I2902" s="3" t="s">
        <v>95</v>
      </c>
      <c r="J2902" s="3">
        <v>280</v>
      </c>
      <c r="K2902" s="4">
        <v>41852</v>
      </c>
      <c r="L2902" t="s">
        <v>32</v>
      </c>
      <c r="M2902" t="s">
        <v>294</v>
      </c>
      <c r="N2902" t="s">
        <v>294</v>
      </c>
      <c r="O2902">
        <v>105</v>
      </c>
      <c r="P2902" s="4">
        <f t="shared" si="136"/>
        <v>41875</v>
      </c>
      <c r="Q2902" s="4">
        <f t="shared" si="137"/>
        <v>41876</v>
      </c>
      <c r="R2902" s="10" t="str">
        <f t="shared" si="135"/>
        <v>id24595641876</v>
      </c>
      <c r="S2902" s="9" t="e">
        <f>VLOOKUP(R2902,box_office!$C:$F,2,FALSE)</f>
        <v>#N/A</v>
      </c>
      <c r="T2902" s="9" t="e">
        <f>VLOOKUP(R2902,box_office!$C:$F,3,FALSE)</f>
        <v>#N/A</v>
      </c>
      <c r="U2902" s="9" t="e">
        <f>VLOOKUP(R2902,box_office!$C:$F,4,FALSE)</f>
        <v>#N/A</v>
      </c>
    </row>
    <row r="2903" spans="1:21" x14ac:dyDescent="0.3">
      <c r="A2903" s="3" t="s">
        <v>2471</v>
      </c>
      <c r="B2903" s="4" t="s">
        <v>207</v>
      </c>
      <c r="C2903" s="3" t="s">
        <v>2472</v>
      </c>
      <c r="D2903" s="3" t="s">
        <v>28</v>
      </c>
      <c r="F2903" s="3">
        <v>4</v>
      </c>
      <c r="G2903" s="3">
        <v>6</v>
      </c>
      <c r="H2903" s="3">
        <v>48</v>
      </c>
      <c r="I2903" s="6" t="s">
        <v>95</v>
      </c>
      <c r="J2903" s="6">
        <v>23</v>
      </c>
      <c r="K2903" s="4">
        <v>41775</v>
      </c>
      <c r="L2903" s="7" t="s">
        <v>32</v>
      </c>
      <c r="M2903" s="7" t="s">
        <v>294</v>
      </c>
      <c r="N2903" s="7" t="s">
        <v>294</v>
      </c>
      <c r="O2903" s="7">
        <v>103</v>
      </c>
      <c r="P2903" s="4">
        <f t="shared" si="136"/>
        <v>41776</v>
      </c>
      <c r="Q2903" s="4">
        <f t="shared" si="137"/>
        <v>41777</v>
      </c>
      <c r="R2903" s="7" t="str">
        <f t="shared" si="135"/>
        <v>id7908141777</v>
      </c>
      <c r="S2903" s="7">
        <f>VLOOKUP(R2903,box_office!$C:$F,2,FALSE)</f>
        <v>1.1275590551181103</v>
      </c>
      <c r="T2903" s="7">
        <f>VLOOKUP(R2903,box_office!$C:$F,3,FALSE)</f>
        <v>4.88</v>
      </c>
      <c r="U2903" s="7">
        <f>VLOOKUP(R2903,box_office!$C:$F,4,FALSE)</f>
        <v>4612</v>
      </c>
    </row>
    <row r="2904" spans="1:21" x14ac:dyDescent="0.3">
      <c r="A2904" s="3" t="s">
        <v>2471</v>
      </c>
      <c r="B2904" s="4" t="s">
        <v>209</v>
      </c>
      <c r="C2904" s="3" t="s">
        <v>2472</v>
      </c>
      <c r="D2904" s="3" t="s">
        <v>28</v>
      </c>
      <c r="F2904" s="3">
        <v>4.2</v>
      </c>
      <c r="G2904" s="3">
        <v>6</v>
      </c>
      <c r="H2904" s="3">
        <v>48</v>
      </c>
      <c r="I2904" s="6" t="s">
        <v>95</v>
      </c>
      <c r="J2904" s="6">
        <v>32</v>
      </c>
      <c r="K2904" s="4">
        <v>41775</v>
      </c>
      <c r="L2904" s="7" t="s">
        <v>32</v>
      </c>
      <c r="M2904" s="7" t="s">
        <v>294</v>
      </c>
      <c r="N2904" s="7" t="s">
        <v>294</v>
      </c>
      <c r="O2904" s="7">
        <v>103</v>
      </c>
      <c r="P2904" s="4">
        <f t="shared" si="136"/>
        <v>41777</v>
      </c>
      <c r="Q2904" s="4">
        <f t="shared" si="137"/>
        <v>41778</v>
      </c>
      <c r="R2904" s="7" t="str">
        <f t="shared" si="135"/>
        <v>id7908141778</v>
      </c>
      <c r="S2904" s="7">
        <f>VLOOKUP(R2904,box_office!$C:$F,2,FALSE)</f>
        <v>0.60787401574803157</v>
      </c>
      <c r="T2904" s="7">
        <f>VLOOKUP(R2904,box_office!$C:$F,3,FALSE)</f>
        <v>4.3600000000000003</v>
      </c>
      <c r="U2904" s="7">
        <f>VLOOKUP(R2904,box_office!$C:$F,4,FALSE)</f>
        <v>4642</v>
      </c>
    </row>
    <row r="2905" spans="1:21" x14ac:dyDescent="0.3">
      <c r="A2905" s="3" t="s">
        <v>2471</v>
      </c>
      <c r="B2905" s="4" t="s">
        <v>211</v>
      </c>
      <c r="C2905" s="3" t="s">
        <v>2472</v>
      </c>
      <c r="D2905" s="3" t="s">
        <v>28</v>
      </c>
      <c r="F2905" s="3">
        <v>4</v>
      </c>
      <c r="G2905" s="3">
        <v>6</v>
      </c>
      <c r="H2905" s="3">
        <v>48</v>
      </c>
      <c r="I2905" s="6" t="s">
        <v>95</v>
      </c>
      <c r="J2905" s="6">
        <v>43</v>
      </c>
      <c r="K2905" s="4">
        <v>41775</v>
      </c>
      <c r="L2905" s="7" t="s">
        <v>32</v>
      </c>
      <c r="M2905" s="7" t="s">
        <v>294</v>
      </c>
      <c r="N2905" s="7" t="s">
        <v>294</v>
      </c>
      <c r="O2905" s="7">
        <v>103</v>
      </c>
      <c r="P2905" s="4">
        <f t="shared" si="136"/>
        <v>41778</v>
      </c>
      <c r="Q2905" s="4">
        <f t="shared" si="137"/>
        <v>41779</v>
      </c>
      <c r="R2905" s="7" t="str">
        <f t="shared" si="135"/>
        <v>id7908141779</v>
      </c>
      <c r="S2905" s="7">
        <f>VLOOKUP(R2905,box_office!$C:$F,2,FALSE)</f>
        <v>0.85196850393700796</v>
      </c>
      <c r="T2905" s="7">
        <f>VLOOKUP(R2905,box_office!$C:$F,3,FALSE)</f>
        <v>4.3899999999999997</v>
      </c>
      <c r="U2905" s="7">
        <f>VLOOKUP(R2905,box_office!$C:$F,4,FALSE)</f>
        <v>3229</v>
      </c>
    </row>
    <row r="2906" spans="1:21" x14ac:dyDescent="0.3">
      <c r="A2906" s="3" t="s">
        <v>2471</v>
      </c>
      <c r="B2906" s="4" t="s">
        <v>213</v>
      </c>
      <c r="C2906" s="3" t="s">
        <v>2472</v>
      </c>
      <c r="D2906" s="3" t="s">
        <v>28</v>
      </c>
      <c r="F2906" s="3">
        <v>4</v>
      </c>
      <c r="G2906" s="3">
        <v>6</v>
      </c>
      <c r="H2906" s="3">
        <v>53</v>
      </c>
      <c r="I2906" s="6" t="s">
        <v>95</v>
      </c>
      <c r="J2906" s="6">
        <v>43</v>
      </c>
      <c r="K2906" s="4">
        <v>41775</v>
      </c>
      <c r="L2906" s="7" t="s">
        <v>32</v>
      </c>
      <c r="M2906" s="7" t="s">
        <v>294</v>
      </c>
      <c r="N2906" s="7" t="s">
        <v>294</v>
      </c>
      <c r="O2906" s="7">
        <v>103</v>
      </c>
      <c r="P2906" s="4">
        <f t="shared" si="136"/>
        <v>41779</v>
      </c>
      <c r="Q2906" s="4">
        <f t="shared" si="137"/>
        <v>41780</v>
      </c>
      <c r="R2906" s="7" t="str">
        <f t="shared" si="135"/>
        <v>id7908141780</v>
      </c>
      <c r="S2906" s="7">
        <f>VLOOKUP(R2906,box_office!$C:$F,2,FALSE)</f>
        <v>0.35433070866141736</v>
      </c>
      <c r="T2906" s="7">
        <f>VLOOKUP(R2906,box_office!$C:$F,3,FALSE)</f>
        <v>5.97</v>
      </c>
      <c r="U2906" s="7">
        <f>VLOOKUP(R2906,box_office!$C:$F,4,FALSE)</f>
        <v>2965</v>
      </c>
    </row>
    <row r="2907" spans="1:21" x14ac:dyDescent="0.3">
      <c r="A2907" s="3" t="s">
        <v>2471</v>
      </c>
      <c r="B2907" s="4" t="s">
        <v>215</v>
      </c>
      <c r="C2907" s="3" t="s">
        <v>2472</v>
      </c>
      <c r="D2907" s="3" t="s">
        <v>28</v>
      </c>
      <c r="F2907" s="3">
        <v>4</v>
      </c>
      <c r="G2907" s="3">
        <v>6</v>
      </c>
      <c r="H2907" s="3">
        <v>53</v>
      </c>
      <c r="I2907" s="6" t="s">
        <v>95</v>
      </c>
      <c r="J2907" s="6">
        <v>47</v>
      </c>
      <c r="K2907" s="4">
        <v>41775</v>
      </c>
      <c r="L2907" s="7" t="s">
        <v>32</v>
      </c>
      <c r="M2907" s="7" t="s">
        <v>294</v>
      </c>
      <c r="N2907" s="7" t="s">
        <v>294</v>
      </c>
      <c r="O2907" s="7">
        <v>103</v>
      </c>
      <c r="P2907" s="4">
        <f t="shared" si="136"/>
        <v>41780</v>
      </c>
      <c r="Q2907" s="4">
        <f t="shared" si="137"/>
        <v>41781</v>
      </c>
      <c r="R2907" s="7" t="str">
        <f t="shared" si="135"/>
        <v>id7908141781</v>
      </c>
      <c r="S2907" s="7">
        <f>VLOOKUP(R2907,box_office!$C:$F,2,FALSE)</f>
        <v>0.278740157480315</v>
      </c>
      <c r="T2907" s="7">
        <f>VLOOKUP(R2907,box_office!$C:$F,3,FALSE)</f>
        <v>4.93</v>
      </c>
      <c r="U2907" s="7">
        <f>VLOOKUP(R2907,box_office!$C:$F,4,FALSE)</f>
        <v>2833</v>
      </c>
    </row>
    <row r="2908" spans="1:21" x14ac:dyDescent="0.3">
      <c r="A2908" s="3" t="s">
        <v>2471</v>
      </c>
      <c r="B2908" s="4" t="s">
        <v>129</v>
      </c>
      <c r="C2908" s="3" t="s">
        <v>2472</v>
      </c>
      <c r="D2908" s="3" t="s">
        <v>28</v>
      </c>
      <c r="F2908" s="3">
        <v>4.0999999999999996</v>
      </c>
      <c r="G2908" s="3">
        <v>6</v>
      </c>
      <c r="H2908" s="3">
        <v>53</v>
      </c>
      <c r="I2908" s="6" t="s">
        <v>95</v>
      </c>
      <c r="J2908" s="6">
        <v>51</v>
      </c>
      <c r="K2908" s="4">
        <v>41775</v>
      </c>
      <c r="L2908" s="7" t="s">
        <v>32</v>
      </c>
      <c r="M2908" s="7" t="s">
        <v>294</v>
      </c>
      <c r="N2908" s="7" t="s">
        <v>294</v>
      </c>
      <c r="O2908" s="7">
        <v>103</v>
      </c>
      <c r="P2908" s="4">
        <f t="shared" si="136"/>
        <v>41781</v>
      </c>
      <c r="Q2908" s="4">
        <f t="shared" si="137"/>
        <v>41782</v>
      </c>
      <c r="R2908" s="7" t="str">
        <f t="shared" si="135"/>
        <v>id7908141782</v>
      </c>
      <c r="S2908" s="7">
        <f>VLOOKUP(R2908,box_office!$C:$F,2,FALSE)</f>
        <v>5.1968503937007873E-2</v>
      </c>
      <c r="T2908" s="7">
        <f>VLOOKUP(R2908,box_office!$C:$F,3,FALSE)</f>
        <v>3.73</v>
      </c>
      <c r="U2908" s="7">
        <f>VLOOKUP(R2908,box_office!$C:$F,4,FALSE)</f>
        <v>697</v>
      </c>
    </row>
    <row r="2909" spans="1:21" x14ac:dyDescent="0.3">
      <c r="A2909" s="3" t="s">
        <v>2471</v>
      </c>
      <c r="B2909" s="4" t="s">
        <v>135</v>
      </c>
      <c r="C2909" s="3" t="s">
        <v>2472</v>
      </c>
      <c r="D2909" s="3" t="s">
        <v>28</v>
      </c>
      <c r="F2909" s="3">
        <v>4</v>
      </c>
      <c r="G2909" s="3">
        <v>6</v>
      </c>
      <c r="H2909" s="3">
        <v>53</v>
      </c>
      <c r="I2909" s="6" t="s">
        <v>95</v>
      </c>
      <c r="J2909" s="6">
        <v>54</v>
      </c>
      <c r="K2909" s="4">
        <v>41775</v>
      </c>
      <c r="L2909" s="7" t="s">
        <v>32</v>
      </c>
      <c r="M2909" s="7" t="s">
        <v>294</v>
      </c>
      <c r="N2909" s="7" t="s">
        <v>294</v>
      </c>
      <c r="O2909" s="7">
        <v>103</v>
      </c>
      <c r="P2909" s="4">
        <f t="shared" si="136"/>
        <v>41782</v>
      </c>
      <c r="Q2909" s="4">
        <f t="shared" si="137"/>
        <v>41783</v>
      </c>
      <c r="R2909" s="7" t="str">
        <f t="shared" si="135"/>
        <v>id7908141783</v>
      </c>
      <c r="S2909" s="7">
        <f>VLOOKUP(R2909,box_office!$C:$F,2,FALSE)</f>
        <v>9.2913385826771666E-2</v>
      </c>
      <c r="T2909" s="7">
        <f>VLOOKUP(R2909,box_office!$C:$F,3,FALSE)</f>
        <v>4.79</v>
      </c>
      <c r="U2909" s="7">
        <f>VLOOKUP(R2909,box_office!$C:$F,4,FALSE)</f>
        <v>647</v>
      </c>
    </row>
    <row r="2910" spans="1:21" x14ac:dyDescent="0.3">
      <c r="A2910" s="3" t="s">
        <v>2471</v>
      </c>
      <c r="B2910" s="4" t="s">
        <v>137</v>
      </c>
      <c r="C2910" s="3" t="s">
        <v>2472</v>
      </c>
      <c r="D2910" s="3" t="s">
        <v>28</v>
      </c>
      <c r="F2910" s="3">
        <v>4.0999999999999996</v>
      </c>
      <c r="G2910" s="3">
        <v>6</v>
      </c>
      <c r="H2910" s="3">
        <v>53</v>
      </c>
      <c r="I2910" s="6" t="s">
        <v>95</v>
      </c>
      <c r="J2910" s="6">
        <v>55</v>
      </c>
      <c r="K2910" s="4">
        <v>41775</v>
      </c>
      <c r="L2910" s="7" t="s">
        <v>32</v>
      </c>
      <c r="M2910" s="7" t="s">
        <v>294</v>
      </c>
      <c r="N2910" s="7" t="s">
        <v>294</v>
      </c>
      <c r="O2910" s="7">
        <v>103</v>
      </c>
      <c r="P2910" s="4">
        <f t="shared" si="136"/>
        <v>41783</v>
      </c>
      <c r="Q2910" s="4">
        <f t="shared" si="137"/>
        <v>41784</v>
      </c>
      <c r="R2910" s="7" t="str">
        <f t="shared" si="135"/>
        <v>id7908141784</v>
      </c>
      <c r="S2910" s="7">
        <f>VLOOKUP(R2910,box_office!$C:$F,2,FALSE)</f>
        <v>8.8188976377952755E-2</v>
      </c>
      <c r="T2910" s="7">
        <f>VLOOKUP(R2910,box_office!$C:$F,3,FALSE)</f>
        <v>4.3600000000000003</v>
      </c>
      <c r="U2910" s="7">
        <f>VLOOKUP(R2910,box_office!$C:$F,4,FALSE)</f>
        <v>680</v>
      </c>
    </row>
    <row r="2911" spans="1:21" x14ac:dyDescent="0.3">
      <c r="A2911" s="3" t="s">
        <v>2471</v>
      </c>
      <c r="B2911" s="4" t="s">
        <v>139</v>
      </c>
      <c r="C2911" s="3" t="s">
        <v>2472</v>
      </c>
      <c r="D2911" s="3" t="s">
        <v>28</v>
      </c>
      <c r="F2911" s="3">
        <v>4.0999999999999996</v>
      </c>
      <c r="G2911" s="3">
        <v>6</v>
      </c>
      <c r="H2911" s="3">
        <v>53</v>
      </c>
      <c r="I2911" s="6" t="s">
        <v>95</v>
      </c>
      <c r="J2911" s="6">
        <v>57</v>
      </c>
      <c r="K2911" s="4">
        <v>41775</v>
      </c>
      <c r="L2911" s="7" t="s">
        <v>32</v>
      </c>
      <c r="M2911" s="7" t="s">
        <v>294</v>
      </c>
      <c r="N2911" s="7" t="s">
        <v>294</v>
      </c>
      <c r="O2911" s="7">
        <v>103</v>
      </c>
      <c r="P2911" s="4">
        <f t="shared" si="136"/>
        <v>41784</v>
      </c>
      <c r="Q2911" s="4">
        <f t="shared" si="137"/>
        <v>41785</v>
      </c>
      <c r="R2911" s="7" t="str">
        <f t="shared" si="135"/>
        <v>id7908141785</v>
      </c>
      <c r="S2911" s="7">
        <f>VLOOKUP(R2911,box_office!$C:$F,2,FALSE)</f>
        <v>3.7795275590551181E-2</v>
      </c>
      <c r="T2911" s="7">
        <f>VLOOKUP(R2911,box_office!$C:$F,3,FALSE)</f>
        <v>5.56</v>
      </c>
      <c r="U2911" s="7">
        <f>VLOOKUP(R2911,box_office!$C:$F,4,FALSE)</f>
        <v>705</v>
      </c>
    </row>
    <row r="2912" spans="1:21" x14ac:dyDescent="0.3">
      <c r="A2912" s="3" t="s">
        <v>2471</v>
      </c>
      <c r="B2912" s="4" t="s">
        <v>141</v>
      </c>
      <c r="C2912" s="3" t="s">
        <v>2472</v>
      </c>
      <c r="D2912" s="3" t="s">
        <v>28</v>
      </c>
      <c r="F2912" s="3">
        <v>4</v>
      </c>
      <c r="G2912" s="3">
        <v>6</v>
      </c>
      <c r="H2912" s="3">
        <v>53</v>
      </c>
      <c r="I2912" s="6" t="s">
        <v>95</v>
      </c>
      <c r="J2912" s="6">
        <v>58</v>
      </c>
      <c r="K2912" s="4">
        <v>41775</v>
      </c>
      <c r="L2912" s="7" t="s">
        <v>32</v>
      </c>
      <c r="M2912" s="7" t="s">
        <v>294</v>
      </c>
      <c r="N2912" s="7" t="s">
        <v>294</v>
      </c>
      <c r="O2912" s="7">
        <v>103</v>
      </c>
      <c r="P2912" s="4">
        <f t="shared" si="136"/>
        <v>41785</v>
      </c>
      <c r="Q2912" s="4">
        <f t="shared" si="137"/>
        <v>41786</v>
      </c>
      <c r="R2912" s="7" t="str">
        <f t="shared" si="135"/>
        <v>id7908141786</v>
      </c>
      <c r="S2912" s="7">
        <f>VLOOKUP(R2912,box_office!$C:$F,2,FALSE)</f>
        <v>3.7795275590551181E-2</v>
      </c>
      <c r="T2912" s="7">
        <f>VLOOKUP(R2912,box_office!$C:$F,3,FALSE)</f>
        <v>6.43</v>
      </c>
      <c r="U2912" s="7">
        <f>VLOOKUP(R2912,box_office!$C:$F,4,FALSE)</f>
        <v>607</v>
      </c>
    </row>
    <row r="2913" spans="1:21" hidden="1" x14ac:dyDescent="0.3">
      <c r="A2913" s="3" t="s">
        <v>2471</v>
      </c>
      <c r="B2913" s="4" t="s">
        <v>143</v>
      </c>
      <c r="C2913" s="3" t="s">
        <v>2472</v>
      </c>
      <c r="D2913" s="3" t="s">
        <v>28</v>
      </c>
      <c r="F2913" s="3">
        <v>4</v>
      </c>
      <c r="G2913" s="3">
        <v>6</v>
      </c>
      <c r="H2913" s="3">
        <v>53</v>
      </c>
      <c r="I2913" s="3" t="s">
        <v>95</v>
      </c>
      <c r="J2913" s="3">
        <v>58</v>
      </c>
      <c r="K2913" s="4">
        <v>41775</v>
      </c>
      <c r="L2913" t="s">
        <v>32</v>
      </c>
      <c r="M2913" t="s">
        <v>294</v>
      </c>
      <c r="N2913" t="s">
        <v>294</v>
      </c>
      <c r="O2913">
        <v>103</v>
      </c>
      <c r="P2913" s="4">
        <f t="shared" si="136"/>
        <v>41786</v>
      </c>
      <c r="Q2913" s="4">
        <f t="shared" si="137"/>
        <v>41787</v>
      </c>
      <c r="R2913" s="10" t="str">
        <f t="shared" si="135"/>
        <v>id7908141787</v>
      </c>
      <c r="S2913" s="9" t="e">
        <f>VLOOKUP(R2913,box_office!$C:$F,2,FALSE)</f>
        <v>#N/A</v>
      </c>
      <c r="T2913" s="9" t="e">
        <f>VLOOKUP(R2913,box_office!$C:$F,3,FALSE)</f>
        <v>#N/A</v>
      </c>
      <c r="U2913" s="9" t="e">
        <f>VLOOKUP(R2913,box_office!$C:$F,4,FALSE)</f>
        <v>#N/A</v>
      </c>
    </row>
    <row r="2914" spans="1:21" hidden="1" x14ac:dyDescent="0.3">
      <c r="A2914" s="3" t="s">
        <v>2471</v>
      </c>
      <c r="B2914" s="4" t="s">
        <v>145</v>
      </c>
      <c r="C2914" s="3" t="s">
        <v>2472</v>
      </c>
      <c r="D2914" s="3" t="s">
        <v>28</v>
      </c>
      <c r="F2914" s="3">
        <v>3.8</v>
      </c>
      <c r="G2914" s="3">
        <v>6</v>
      </c>
      <c r="H2914" s="3">
        <v>53</v>
      </c>
      <c r="I2914" s="3" t="s">
        <v>95</v>
      </c>
      <c r="J2914" s="3">
        <v>58</v>
      </c>
      <c r="K2914" s="4">
        <v>41775</v>
      </c>
      <c r="L2914" t="s">
        <v>32</v>
      </c>
      <c r="M2914" t="s">
        <v>294</v>
      </c>
      <c r="N2914" t="s">
        <v>294</v>
      </c>
      <c r="O2914">
        <v>103</v>
      </c>
      <c r="P2914" s="4">
        <f t="shared" si="136"/>
        <v>41787</v>
      </c>
      <c r="Q2914" s="4">
        <f t="shared" si="137"/>
        <v>41788</v>
      </c>
      <c r="R2914" s="10" t="str">
        <f t="shared" si="135"/>
        <v>id7908141788</v>
      </c>
      <c r="S2914" s="9" t="e">
        <f>VLOOKUP(R2914,box_office!$C:$F,2,FALSE)</f>
        <v>#N/A</v>
      </c>
      <c r="T2914" s="9" t="e">
        <f>VLOOKUP(R2914,box_office!$C:$F,3,FALSE)</f>
        <v>#N/A</v>
      </c>
      <c r="U2914" s="9" t="e">
        <f>VLOOKUP(R2914,box_office!$C:$F,4,FALSE)</f>
        <v>#N/A</v>
      </c>
    </row>
    <row r="2915" spans="1:21" hidden="1" x14ac:dyDescent="0.3">
      <c r="A2915" s="3" t="s">
        <v>2471</v>
      </c>
      <c r="B2915" s="4" t="s">
        <v>147</v>
      </c>
      <c r="C2915" s="3" t="s">
        <v>2472</v>
      </c>
      <c r="D2915" s="3" t="s">
        <v>28</v>
      </c>
      <c r="F2915" s="3">
        <v>3.8</v>
      </c>
      <c r="G2915" s="3">
        <v>6</v>
      </c>
      <c r="H2915" s="3">
        <v>53</v>
      </c>
      <c r="I2915" s="3" t="s">
        <v>95</v>
      </c>
      <c r="J2915" s="3">
        <v>59</v>
      </c>
      <c r="K2915" s="4">
        <v>41775</v>
      </c>
      <c r="L2915" t="s">
        <v>32</v>
      </c>
      <c r="M2915" t="s">
        <v>294</v>
      </c>
      <c r="N2915" t="s">
        <v>294</v>
      </c>
      <c r="O2915">
        <v>103</v>
      </c>
      <c r="P2915" s="4">
        <f t="shared" si="136"/>
        <v>41788</v>
      </c>
      <c r="Q2915" s="4">
        <f t="shared" si="137"/>
        <v>41789</v>
      </c>
      <c r="R2915" s="10" t="str">
        <f t="shared" si="135"/>
        <v>id7908141789</v>
      </c>
      <c r="S2915" s="9" t="e">
        <f>VLOOKUP(R2915,box_office!$C:$F,2,FALSE)</f>
        <v>#N/A</v>
      </c>
      <c r="T2915" s="9" t="e">
        <f>VLOOKUP(R2915,box_office!$C:$F,3,FALSE)</f>
        <v>#N/A</v>
      </c>
      <c r="U2915" s="9" t="e">
        <f>VLOOKUP(R2915,box_office!$C:$F,4,FALSE)</f>
        <v>#N/A</v>
      </c>
    </row>
    <row r="2916" spans="1:21" hidden="1" x14ac:dyDescent="0.3">
      <c r="A2916" s="3" t="s">
        <v>2471</v>
      </c>
      <c r="B2916" s="4" t="s">
        <v>149</v>
      </c>
      <c r="C2916" s="3" t="s">
        <v>2472</v>
      </c>
      <c r="D2916" s="3" t="s">
        <v>28</v>
      </c>
      <c r="F2916" s="3">
        <v>3.7</v>
      </c>
      <c r="G2916" s="3">
        <v>6</v>
      </c>
      <c r="H2916" s="3">
        <v>53</v>
      </c>
      <c r="I2916" s="3" t="s">
        <v>95</v>
      </c>
      <c r="J2916" s="3">
        <v>59</v>
      </c>
      <c r="K2916" s="4">
        <v>41775</v>
      </c>
      <c r="L2916" t="s">
        <v>32</v>
      </c>
      <c r="M2916" t="s">
        <v>294</v>
      </c>
      <c r="N2916" t="s">
        <v>294</v>
      </c>
      <c r="O2916">
        <v>103</v>
      </c>
      <c r="P2916" s="4">
        <f t="shared" si="136"/>
        <v>41789</v>
      </c>
      <c r="Q2916" s="4">
        <f t="shared" si="137"/>
        <v>41790</v>
      </c>
      <c r="R2916" s="10" t="str">
        <f t="shared" si="135"/>
        <v>id7908141790</v>
      </c>
      <c r="S2916" s="9" t="e">
        <f>VLOOKUP(R2916,box_office!$C:$F,2,FALSE)</f>
        <v>#N/A</v>
      </c>
      <c r="T2916" s="9" t="e">
        <f>VLOOKUP(R2916,box_office!$C:$F,3,FALSE)</f>
        <v>#N/A</v>
      </c>
      <c r="U2916" s="9" t="e">
        <f>VLOOKUP(R2916,box_office!$C:$F,4,FALSE)</f>
        <v>#N/A</v>
      </c>
    </row>
    <row r="2917" spans="1:21" hidden="1" x14ac:dyDescent="0.3">
      <c r="A2917" s="3" t="s">
        <v>2471</v>
      </c>
      <c r="B2917" s="4" t="s">
        <v>151</v>
      </c>
      <c r="C2917" s="3" t="s">
        <v>2472</v>
      </c>
      <c r="D2917" s="3" t="s">
        <v>28</v>
      </c>
      <c r="F2917" s="3">
        <v>3.7</v>
      </c>
      <c r="G2917" s="3">
        <v>6</v>
      </c>
      <c r="H2917" s="3">
        <v>53</v>
      </c>
      <c r="I2917" s="3" t="s">
        <v>95</v>
      </c>
      <c r="J2917" s="3">
        <v>59</v>
      </c>
      <c r="K2917" s="4">
        <v>41775</v>
      </c>
      <c r="L2917" t="s">
        <v>32</v>
      </c>
      <c r="M2917" t="s">
        <v>294</v>
      </c>
      <c r="N2917" t="s">
        <v>294</v>
      </c>
      <c r="O2917">
        <v>103</v>
      </c>
      <c r="P2917" s="4">
        <f t="shared" si="136"/>
        <v>41790</v>
      </c>
      <c r="Q2917" s="4">
        <f t="shared" si="137"/>
        <v>41791</v>
      </c>
      <c r="R2917" s="10" t="str">
        <f t="shared" si="135"/>
        <v>id7908141791</v>
      </c>
      <c r="S2917" s="9" t="e">
        <f>VLOOKUP(R2917,box_office!$C:$F,2,FALSE)</f>
        <v>#N/A</v>
      </c>
      <c r="T2917" s="9" t="e">
        <f>VLOOKUP(R2917,box_office!$C:$F,3,FALSE)</f>
        <v>#N/A</v>
      </c>
      <c r="U2917" s="9" t="e">
        <f>VLOOKUP(R2917,box_office!$C:$F,4,FALSE)</f>
        <v>#N/A</v>
      </c>
    </row>
    <row r="2918" spans="1:21" hidden="1" x14ac:dyDescent="0.3">
      <c r="A2918" s="3" t="s">
        <v>2471</v>
      </c>
      <c r="B2918" s="4" t="s">
        <v>153</v>
      </c>
      <c r="C2918" s="3" t="s">
        <v>2472</v>
      </c>
      <c r="D2918" s="3" t="s">
        <v>28</v>
      </c>
      <c r="F2918" s="3">
        <v>3.7</v>
      </c>
      <c r="G2918" s="3">
        <v>6</v>
      </c>
      <c r="H2918" s="3">
        <v>53</v>
      </c>
      <c r="I2918" s="3" t="s">
        <v>95</v>
      </c>
      <c r="J2918" s="3">
        <v>60</v>
      </c>
      <c r="K2918" s="4">
        <v>41775</v>
      </c>
      <c r="L2918" t="s">
        <v>32</v>
      </c>
      <c r="M2918" t="s">
        <v>294</v>
      </c>
      <c r="N2918" t="s">
        <v>294</v>
      </c>
      <c r="O2918">
        <v>103</v>
      </c>
      <c r="P2918" s="4">
        <f t="shared" si="136"/>
        <v>41791</v>
      </c>
      <c r="Q2918" s="4">
        <f t="shared" si="137"/>
        <v>41792</v>
      </c>
      <c r="R2918" s="10" t="str">
        <f t="shared" si="135"/>
        <v>id7908141792</v>
      </c>
      <c r="S2918" s="9" t="e">
        <f>VLOOKUP(R2918,box_office!$C:$F,2,FALSE)</f>
        <v>#N/A</v>
      </c>
      <c r="T2918" s="9" t="e">
        <f>VLOOKUP(R2918,box_office!$C:$F,3,FALSE)</f>
        <v>#N/A</v>
      </c>
      <c r="U2918" s="9" t="e">
        <f>VLOOKUP(R2918,box_office!$C:$F,4,FALSE)</f>
        <v>#N/A</v>
      </c>
    </row>
    <row r="2919" spans="1:21" x14ac:dyDescent="0.3">
      <c r="A2919" s="3" t="s">
        <v>2471</v>
      </c>
      <c r="B2919" s="4" t="s">
        <v>155</v>
      </c>
      <c r="C2919" s="3" t="s">
        <v>2472</v>
      </c>
      <c r="D2919" s="3" t="s">
        <v>28</v>
      </c>
      <c r="F2919" s="3">
        <v>3.7</v>
      </c>
      <c r="G2919" s="3">
        <v>6</v>
      </c>
      <c r="H2919" s="3">
        <v>53</v>
      </c>
      <c r="I2919" s="6" t="s">
        <v>95</v>
      </c>
      <c r="J2919" s="6">
        <v>60</v>
      </c>
      <c r="K2919" s="4">
        <v>41775</v>
      </c>
      <c r="L2919" s="7" t="s">
        <v>32</v>
      </c>
      <c r="M2919" s="7" t="s">
        <v>294</v>
      </c>
      <c r="N2919" s="7" t="s">
        <v>294</v>
      </c>
      <c r="O2919" s="7">
        <v>103</v>
      </c>
      <c r="P2919" s="4">
        <f t="shared" si="136"/>
        <v>41792</v>
      </c>
      <c r="Q2919" s="4">
        <f t="shared" si="137"/>
        <v>41793</v>
      </c>
      <c r="R2919" s="7" t="str">
        <f t="shared" si="135"/>
        <v>id7908141793</v>
      </c>
      <c r="S2919" s="7">
        <f>VLOOKUP(R2919,box_office!$C:$F,2,FALSE)</f>
        <v>1.889763779527559E-2</v>
      </c>
      <c r="T2919" s="7">
        <f>VLOOKUP(R2919,box_office!$C:$F,3,FALSE)</f>
        <v>6.88</v>
      </c>
      <c r="U2919" s="7">
        <f>VLOOKUP(R2919,box_office!$C:$F,4,FALSE)</f>
        <v>279</v>
      </c>
    </row>
    <row r="2920" spans="1:21" x14ac:dyDescent="0.3">
      <c r="A2920" s="3" t="s">
        <v>2471</v>
      </c>
      <c r="B2920" s="4" t="s">
        <v>157</v>
      </c>
      <c r="C2920" s="3" t="s">
        <v>2472</v>
      </c>
      <c r="D2920" s="3" t="s">
        <v>28</v>
      </c>
      <c r="F2920" s="3">
        <v>3.7</v>
      </c>
      <c r="G2920" s="3">
        <v>6</v>
      </c>
      <c r="H2920" s="3">
        <v>53</v>
      </c>
      <c r="I2920" s="6" t="s">
        <v>95</v>
      </c>
      <c r="J2920" s="6">
        <v>60</v>
      </c>
      <c r="K2920" s="4">
        <v>41775</v>
      </c>
      <c r="L2920" s="7" t="s">
        <v>32</v>
      </c>
      <c r="M2920" s="7" t="s">
        <v>294</v>
      </c>
      <c r="N2920" s="7" t="s">
        <v>294</v>
      </c>
      <c r="O2920" s="7">
        <v>103</v>
      </c>
      <c r="P2920" s="4">
        <f t="shared" si="136"/>
        <v>41793</v>
      </c>
      <c r="Q2920" s="4">
        <f t="shared" si="137"/>
        <v>41794</v>
      </c>
      <c r="R2920" s="7" t="str">
        <f t="shared" si="135"/>
        <v>id7908141794</v>
      </c>
      <c r="S2920" s="7">
        <f>VLOOKUP(R2920,box_office!$C:$F,2,FALSE)</f>
        <v>1.7322834645669295E-2</v>
      </c>
      <c r="T2920" s="7">
        <f>VLOOKUP(R2920,box_office!$C:$F,3,FALSE)</f>
        <v>6.3</v>
      </c>
      <c r="U2920" s="7">
        <f>VLOOKUP(R2920,box_office!$C:$F,4,FALSE)</f>
        <v>282</v>
      </c>
    </row>
    <row r="2921" spans="1:21" hidden="1" x14ac:dyDescent="0.3">
      <c r="A2921" s="3" t="s">
        <v>2471</v>
      </c>
      <c r="B2921" s="4" t="s">
        <v>159</v>
      </c>
      <c r="C2921" s="3" t="s">
        <v>2472</v>
      </c>
      <c r="D2921" s="3" t="s">
        <v>28</v>
      </c>
      <c r="F2921" s="3">
        <v>3.7</v>
      </c>
      <c r="G2921" s="3">
        <v>6</v>
      </c>
      <c r="H2921" s="3">
        <v>53</v>
      </c>
      <c r="I2921" s="3" t="s">
        <v>95</v>
      </c>
      <c r="J2921" s="3">
        <v>61</v>
      </c>
      <c r="K2921" s="4">
        <v>41775</v>
      </c>
      <c r="L2921" t="s">
        <v>32</v>
      </c>
      <c r="M2921" t="s">
        <v>294</v>
      </c>
      <c r="N2921" t="s">
        <v>294</v>
      </c>
      <c r="O2921">
        <v>103</v>
      </c>
      <c r="P2921" s="4">
        <f t="shared" si="136"/>
        <v>41794</v>
      </c>
      <c r="Q2921" s="4">
        <f t="shared" si="137"/>
        <v>41795</v>
      </c>
      <c r="R2921" s="10" t="str">
        <f t="shared" si="135"/>
        <v>id7908141795</v>
      </c>
      <c r="S2921" s="9" t="e">
        <f>VLOOKUP(R2921,box_office!$C:$F,2,FALSE)</f>
        <v>#N/A</v>
      </c>
      <c r="T2921" s="9" t="e">
        <f>VLOOKUP(R2921,box_office!$C:$F,3,FALSE)</f>
        <v>#N/A</v>
      </c>
      <c r="U2921" s="9" t="e">
        <f>VLOOKUP(R2921,box_office!$C:$F,4,FALSE)</f>
        <v>#N/A</v>
      </c>
    </row>
    <row r="2922" spans="1:21" hidden="1" x14ac:dyDescent="0.3">
      <c r="A2922" s="3" t="s">
        <v>2471</v>
      </c>
      <c r="B2922" s="4" t="s">
        <v>161</v>
      </c>
      <c r="C2922" s="3" t="s">
        <v>2472</v>
      </c>
      <c r="D2922" s="3" t="s">
        <v>28</v>
      </c>
      <c r="F2922" s="3">
        <v>3.7</v>
      </c>
      <c r="G2922" s="3">
        <v>6</v>
      </c>
      <c r="H2922" s="3">
        <v>53</v>
      </c>
      <c r="I2922" s="3" t="s">
        <v>95</v>
      </c>
      <c r="J2922" s="3">
        <v>61</v>
      </c>
      <c r="K2922" s="4">
        <v>41775</v>
      </c>
      <c r="L2922" t="s">
        <v>32</v>
      </c>
      <c r="M2922" t="s">
        <v>294</v>
      </c>
      <c r="N2922" t="s">
        <v>294</v>
      </c>
      <c r="O2922">
        <v>103</v>
      </c>
      <c r="P2922" s="4">
        <f t="shared" si="136"/>
        <v>41795</v>
      </c>
      <c r="Q2922" s="4">
        <f t="shared" si="137"/>
        <v>41796</v>
      </c>
      <c r="R2922" s="10" t="str">
        <f t="shared" si="135"/>
        <v>id7908141796</v>
      </c>
      <c r="S2922" s="9" t="e">
        <f>VLOOKUP(R2922,box_office!$C:$F,2,FALSE)</f>
        <v>#N/A</v>
      </c>
      <c r="T2922" s="9" t="e">
        <f>VLOOKUP(R2922,box_office!$C:$F,3,FALSE)</f>
        <v>#N/A</v>
      </c>
      <c r="U2922" s="9" t="e">
        <f>VLOOKUP(R2922,box_office!$C:$F,4,FALSE)</f>
        <v>#N/A</v>
      </c>
    </row>
    <row r="2923" spans="1:21" hidden="1" x14ac:dyDescent="0.3">
      <c r="A2923" s="3" t="s">
        <v>2471</v>
      </c>
      <c r="B2923" s="4" t="s">
        <v>163</v>
      </c>
      <c r="C2923" s="3" t="s">
        <v>2472</v>
      </c>
      <c r="D2923" s="3" t="s">
        <v>28</v>
      </c>
      <c r="F2923" s="3">
        <v>3.7</v>
      </c>
      <c r="G2923" s="3">
        <v>6</v>
      </c>
      <c r="H2923" s="3">
        <v>53</v>
      </c>
      <c r="I2923" s="3" t="s">
        <v>95</v>
      </c>
      <c r="J2923" s="3">
        <v>61</v>
      </c>
      <c r="K2923" s="4">
        <v>41775</v>
      </c>
      <c r="L2923" t="s">
        <v>32</v>
      </c>
      <c r="M2923" t="s">
        <v>294</v>
      </c>
      <c r="N2923" t="s">
        <v>294</v>
      </c>
      <c r="O2923">
        <v>103</v>
      </c>
      <c r="P2923" s="4">
        <f t="shared" si="136"/>
        <v>41796</v>
      </c>
      <c r="Q2923" s="4">
        <f t="shared" si="137"/>
        <v>41797</v>
      </c>
      <c r="R2923" s="10" t="str">
        <f t="shared" si="135"/>
        <v>id7908141797</v>
      </c>
      <c r="S2923" s="9" t="e">
        <f>VLOOKUP(R2923,box_office!$C:$F,2,FALSE)</f>
        <v>#N/A</v>
      </c>
      <c r="T2923" s="9" t="e">
        <f>VLOOKUP(R2923,box_office!$C:$F,3,FALSE)</f>
        <v>#N/A</v>
      </c>
      <c r="U2923" s="9" t="e">
        <f>VLOOKUP(R2923,box_office!$C:$F,4,FALSE)</f>
        <v>#N/A</v>
      </c>
    </row>
    <row r="2924" spans="1:21" hidden="1" x14ac:dyDescent="0.3">
      <c r="A2924" s="3" t="s">
        <v>2471</v>
      </c>
      <c r="B2924" s="4" t="s">
        <v>165</v>
      </c>
      <c r="C2924" s="3" t="s">
        <v>2472</v>
      </c>
      <c r="D2924" s="3" t="s">
        <v>28</v>
      </c>
      <c r="F2924" s="3">
        <v>3.7</v>
      </c>
      <c r="G2924" s="3">
        <v>6</v>
      </c>
      <c r="H2924" s="3">
        <v>53</v>
      </c>
      <c r="I2924" s="3" t="s">
        <v>95</v>
      </c>
      <c r="J2924" s="3">
        <v>61</v>
      </c>
      <c r="K2924" s="4">
        <v>41775</v>
      </c>
      <c r="L2924" t="s">
        <v>32</v>
      </c>
      <c r="M2924" t="s">
        <v>294</v>
      </c>
      <c r="N2924" t="s">
        <v>294</v>
      </c>
      <c r="O2924">
        <v>103</v>
      </c>
      <c r="P2924" s="4">
        <f t="shared" si="136"/>
        <v>41797</v>
      </c>
      <c r="Q2924" s="4">
        <f t="shared" si="137"/>
        <v>41798</v>
      </c>
      <c r="R2924" s="10" t="str">
        <f t="shared" si="135"/>
        <v>id7908141798</v>
      </c>
      <c r="S2924" s="9" t="e">
        <f>VLOOKUP(R2924,box_office!$C:$F,2,FALSE)</f>
        <v>#N/A</v>
      </c>
      <c r="T2924" s="9" t="e">
        <f>VLOOKUP(R2924,box_office!$C:$F,3,FALSE)</f>
        <v>#N/A</v>
      </c>
      <c r="U2924" s="9" t="e">
        <f>VLOOKUP(R2924,box_office!$C:$F,4,FALSE)</f>
        <v>#N/A</v>
      </c>
    </row>
    <row r="2925" spans="1:21" hidden="1" x14ac:dyDescent="0.3">
      <c r="A2925" s="3" t="s">
        <v>2471</v>
      </c>
      <c r="B2925" s="4" t="s">
        <v>167</v>
      </c>
      <c r="C2925" s="3" t="s">
        <v>2472</v>
      </c>
      <c r="D2925" s="3" t="s">
        <v>28</v>
      </c>
      <c r="F2925" s="3">
        <v>3.7</v>
      </c>
      <c r="G2925" s="3">
        <v>6</v>
      </c>
      <c r="H2925" s="3">
        <v>53</v>
      </c>
      <c r="I2925" s="3" t="s">
        <v>95</v>
      </c>
      <c r="J2925" s="3">
        <v>61</v>
      </c>
      <c r="K2925" s="4">
        <v>41775</v>
      </c>
      <c r="L2925" t="s">
        <v>32</v>
      </c>
      <c r="M2925" t="s">
        <v>294</v>
      </c>
      <c r="N2925" t="s">
        <v>294</v>
      </c>
      <c r="O2925">
        <v>103</v>
      </c>
      <c r="P2925" s="4">
        <f t="shared" si="136"/>
        <v>41798</v>
      </c>
      <c r="Q2925" s="4">
        <f t="shared" si="137"/>
        <v>41799</v>
      </c>
      <c r="R2925" s="10" t="str">
        <f t="shared" si="135"/>
        <v>id7908141799</v>
      </c>
      <c r="S2925" s="9" t="e">
        <f>VLOOKUP(R2925,box_office!$C:$F,2,FALSE)</f>
        <v>#N/A</v>
      </c>
      <c r="T2925" s="9" t="e">
        <f>VLOOKUP(R2925,box_office!$C:$F,3,FALSE)</f>
        <v>#N/A</v>
      </c>
      <c r="U2925" s="9" t="e">
        <f>VLOOKUP(R2925,box_office!$C:$F,4,FALSE)</f>
        <v>#N/A</v>
      </c>
    </row>
    <row r="2926" spans="1:21" hidden="1" x14ac:dyDescent="0.3">
      <c r="A2926" s="3" t="s">
        <v>2471</v>
      </c>
      <c r="B2926" s="4" t="s">
        <v>171</v>
      </c>
      <c r="C2926" s="3" t="s">
        <v>2472</v>
      </c>
      <c r="D2926" s="3" t="s">
        <v>28</v>
      </c>
      <c r="F2926" s="3">
        <v>3.7</v>
      </c>
      <c r="G2926" s="3">
        <v>6</v>
      </c>
      <c r="H2926" s="3">
        <v>53</v>
      </c>
      <c r="I2926" s="3" t="s">
        <v>95</v>
      </c>
      <c r="J2926" s="3">
        <v>63</v>
      </c>
      <c r="K2926" s="4">
        <v>41775</v>
      </c>
      <c r="L2926" t="s">
        <v>32</v>
      </c>
      <c r="M2926" t="s">
        <v>294</v>
      </c>
      <c r="N2926" t="s">
        <v>294</v>
      </c>
      <c r="O2926">
        <v>103</v>
      </c>
      <c r="P2926" s="4">
        <f t="shared" si="136"/>
        <v>41803</v>
      </c>
      <c r="Q2926" s="4">
        <f t="shared" si="137"/>
        <v>41804</v>
      </c>
      <c r="R2926" s="10" t="str">
        <f t="shared" si="135"/>
        <v>id7908141804</v>
      </c>
      <c r="S2926" s="9" t="e">
        <f>VLOOKUP(R2926,box_office!$C:$F,2,FALSE)</f>
        <v>#N/A</v>
      </c>
      <c r="T2926" s="9" t="e">
        <f>VLOOKUP(R2926,box_office!$C:$F,3,FALSE)</f>
        <v>#N/A</v>
      </c>
      <c r="U2926" s="9" t="e">
        <f>VLOOKUP(R2926,box_office!$C:$F,4,FALSE)</f>
        <v>#N/A</v>
      </c>
    </row>
    <row r="2927" spans="1:21" hidden="1" x14ac:dyDescent="0.3">
      <c r="A2927" s="3" t="s">
        <v>2471</v>
      </c>
      <c r="B2927" s="4" t="s">
        <v>173</v>
      </c>
      <c r="C2927" s="3" t="s">
        <v>2472</v>
      </c>
      <c r="D2927" s="3" t="s">
        <v>28</v>
      </c>
      <c r="F2927" s="3">
        <v>3.7</v>
      </c>
      <c r="G2927" s="3">
        <v>6</v>
      </c>
      <c r="H2927" s="3">
        <v>53</v>
      </c>
      <c r="I2927" s="3" t="s">
        <v>95</v>
      </c>
      <c r="J2927" s="3">
        <v>64</v>
      </c>
      <c r="K2927" s="4">
        <v>41775</v>
      </c>
      <c r="L2927" t="s">
        <v>32</v>
      </c>
      <c r="M2927" t="s">
        <v>294</v>
      </c>
      <c r="N2927" t="s">
        <v>294</v>
      </c>
      <c r="O2927">
        <v>103</v>
      </c>
      <c r="P2927" s="4">
        <f t="shared" si="136"/>
        <v>41804</v>
      </c>
      <c r="Q2927" s="4">
        <f t="shared" si="137"/>
        <v>41805</v>
      </c>
      <c r="R2927" s="10" t="str">
        <f t="shared" si="135"/>
        <v>id7908141805</v>
      </c>
      <c r="S2927" s="9" t="e">
        <f>VLOOKUP(R2927,box_office!$C:$F,2,FALSE)</f>
        <v>#N/A</v>
      </c>
      <c r="T2927" s="9" t="e">
        <f>VLOOKUP(R2927,box_office!$C:$F,3,FALSE)</f>
        <v>#N/A</v>
      </c>
      <c r="U2927" s="9" t="e">
        <f>VLOOKUP(R2927,box_office!$C:$F,4,FALSE)</f>
        <v>#N/A</v>
      </c>
    </row>
    <row r="2928" spans="1:21" hidden="1" x14ac:dyDescent="0.3">
      <c r="A2928" s="3" t="s">
        <v>2471</v>
      </c>
      <c r="B2928" s="4" t="s">
        <v>26</v>
      </c>
      <c r="C2928" s="3" t="s">
        <v>2472</v>
      </c>
      <c r="D2928" s="3" t="s">
        <v>28</v>
      </c>
      <c r="F2928" s="3">
        <v>3.8</v>
      </c>
      <c r="G2928" s="3">
        <v>6</v>
      </c>
      <c r="H2928" s="3">
        <v>53</v>
      </c>
      <c r="I2928" s="3" t="s">
        <v>95</v>
      </c>
      <c r="J2928" s="3">
        <v>64</v>
      </c>
      <c r="K2928" s="4">
        <v>41775</v>
      </c>
      <c r="L2928" t="s">
        <v>32</v>
      </c>
      <c r="M2928" t="s">
        <v>294</v>
      </c>
      <c r="N2928" t="s">
        <v>294</v>
      </c>
      <c r="O2928">
        <v>103</v>
      </c>
      <c r="P2928" s="4">
        <f t="shared" si="136"/>
        <v>41805</v>
      </c>
      <c r="Q2928" s="4">
        <f t="shared" si="137"/>
        <v>41806</v>
      </c>
      <c r="R2928" s="10" t="str">
        <f t="shared" si="135"/>
        <v>id7908141806</v>
      </c>
      <c r="S2928" s="9" t="e">
        <f>VLOOKUP(R2928,box_office!$C:$F,2,FALSE)</f>
        <v>#N/A</v>
      </c>
      <c r="T2928" s="9" t="e">
        <f>VLOOKUP(R2928,box_office!$C:$F,3,FALSE)</f>
        <v>#N/A</v>
      </c>
      <c r="U2928" s="9" t="e">
        <f>VLOOKUP(R2928,box_office!$C:$F,4,FALSE)</f>
        <v>#N/A</v>
      </c>
    </row>
    <row r="2929" spans="1:21" x14ac:dyDescent="0.3">
      <c r="A2929" s="3" t="s">
        <v>2485</v>
      </c>
      <c r="B2929" s="4" t="s">
        <v>112</v>
      </c>
      <c r="C2929" s="3" t="s">
        <v>2486</v>
      </c>
      <c r="D2929" s="3" t="s">
        <v>28</v>
      </c>
      <c r="F2929" s="3">
        <v>2.2999999999999998</v>
      </c>
      <c r="G2929" s="3">
        <v>2</v>
      </c>
      <c r="H2929" s="3">
        <v>97</v>
      </c>
      <c r="I2929" s="6" t="s">
        <v>95</v>
      </c>
      <c r="J2929" s="6">
        <v>100</v>
      </c>
      <c r="K2929" s="4">
        <v>41733</v>
      </c>
      <c r="L2929" s="7" t="s">
        <v>293</v>
      </c>
      <c r="M2929" s="7" t="s">
        <v>189</v>
      </c>
      <c r="N2929" s="7" t="s">
        <v>1032</v>
      </c>
      <c r="O2929" s="7">
        <v>93</v>
      </c>
      <c r="P2929" s="4">
        <f t="shared" si="136"/>
        <v>41732</v>
      </c>
      <c r="Q2929" s="4">
        <f t="shared" si="137"/>
        <v>41733</v>
      </c>
      <c r="R2929" s="7" t="str">
        <f t="shared" si="135"/>
        <v>id7873041733</v>
      </c>
      <c r="S2929" s="7">
        <f>VLOOKUP(R2929,box_office!$C:$F,2,FALSE)</f>
        <v>5.5559055118110239</v>
      </c>
      <c r="T2929" s="7">
        <f>VLOOKUP(R2929,box_office!$C:$F,3,FALSE)</f>
        <v>4.58</v>
      </c>
      <c r="U2929" s="7">
        <f>VLOOKUP(R2929,box_office!$C:$F,4,FALSE)</f>
        <v>9315</v>
      </c>
    </row>
    <row r="2930" spans="1:21" x14ac:dyDescent="0.3">
      <c r="A2930" s="3" t="s">
        <v>2485</v>
      </c>
      <c r="B2930" s="4" t="s">
        <v>114</v>
      </c>
      <c r="C2930" s="3" t="s">
        <v>2486</v>
      </c>
      <c r="D2930" s="3" t="s">
        <v>28</v>
      </c>
      <c r="F2930" s="3">
        <v>2.2999999999999998</v>
      </c>
      <c r="G2930" s="3">
        <v>2</v>
      </c>
      <c r="H2930" s="3">
        <v>97</v>
      </c>
      <c r="I2930" s="6" t="s">
        <v>95</v>
      </c>
      <c r="J2930" s="6">
        <v>136</v>
      </c>
      <c r="K2930" s="4">
        <v>41733</v>
      </c>
      <c r="L2930" s="7" t="s">
        <v>293</v>
      </c>
      <c r="M2930" s="7" t="s">
        <v>189</v>
      </c>
      <c r="N2930" s="7" t="s">
        <v>1032</v>
      </c>
      <c r="O2930" s="7">
        <v>93</v>
      </c>
      <c r="P2930" s="4">
        <f t="shared" si="136"/>
        <v>41733</v>
      </c>
      <c r="Q2930" s="4">
        <f t="shared" si="137"/>
        <v>41734</v>
      </c>
      <c r="R2930" s="7" t="str">
        <f t="shared" si="135"/>
        <v>id7873041734</v>
      </c>
      <c r="S2930" s="7">
        <f>VLOOKUP(R2930,box_office!$C:$F,2,FALSE)</f>
        <v>8.3086614173228366</v>
      </c>
      <c r="T2930" s="7">
        <f>VLOOKUP(R2930,box_office!$C:$F,3,FALSE)</f>
        <v>4.55</v>
      </c>
      <c r="U2930" s="7">
        <f>VLOOKUP(R2930,box_office!$C:$F,4,FALSE)</f>
        <v>10000</v>
      </c>
    </row>
    <row r="2931" spans="1:21" x14ac:dyDescent="0.3">
      <c r="A2931" s="3" t="s">
        <v>2485</v>
      </c>
      <c r="B2931" s="4" t="s">
        <v>116</v>
      </c>
      <c r="C2931" s="3" t="s">
        <v>2486</v>
      </c>
      <c r="D2931" s="3" t="s">
        <v>28</v>
      </c>
      <c r="F2931" s="3">
        <v>2.7</v>
      </c>
      <c r="G2931" s="3">
        <v>2</v>
      </c>
      <c r="H2931" s="3">
        <v>97</v>
      </c>
      <c r="I2931" s="6" t="s">
        <v>95</v>
      </c>
      <c r="J2931" s="6">
        <v>196</v>
      </c>
      <c r="K2931" s="4">
        <v>41733</v>
      </c>
      <c r="L2931" s="7" t="s">
        <v>293</v>
      </c>
      <c r="M2931" s="7" t="s">
        <v>189</v>
      </c>
      <c r="N2931" s="7" t="s">
        <v>1032</v>
      </c>
      <c r="O2931" s="7">
        <v>93</v>
      </c>
      <c r="P2931" s="4">
        <f t="shared" si="136"/>
        <v>41734</v>
      </c>
      <c r="Q2931" s="4">
        <f t="shared" si="137"/>
        <v>41735</v>
      </c>
      <c r="R2931" s="7" t="str">
        <f t="shared" si="135"/>
        <v>id7873041735</v>
      </c>
      <c r="S2931" s="7">
        <f>VLOOKUP(R2931,box_office!$C:$F,2,FALSE)</f>
        <v>8.9653543307086601</v>
      </c>
      <c r="T2931" s="7">
        <f>VLOOKUP(R2931,box_office!$C:$F,3,FALSE)</f>
        <v>4.55</v>
      </c>
      <c r="U2931" s="7">
        <f>VLOOKUP(R2931,box_office!$C:$F,4,FALSE)</f>
        <v>10000</v>
      </c>
    </row>
    <row r="2932" spans="1:21" x14ac:dyDescent="0.3">
      <c r="A2932" s="3" t="s">
        <v>2485</v>
      </c>
      <c r="B2932" s="4" t="s">
        <v>118</v>
      </c>
      <c r="C2932" s="3" t="s">
        <v>2486</v>
      </c>
      <c r="D2932" s="3" t="s">
        <v>28</v>
      </c>
      <c r="F2932" s="3">
        <v>2.9</v>
      </c>
      <c r="G2932" s="3">
        <v>2</v>
      </c>
      <c r="H2932" s="3">
        <v>97</v>
      </c>
      <c r="I2932" s="6" t="s">
        <v>95</v>
      </c>
      <c r="J2932" s="6">
        <v>279</v>
      </c>
      <c r="K2932" s="4">
        <v>41733</v>
      </c>
      <c r="L2932" s="7" t="s">
        <v>293</v>
      </c>
      <c r="M2932" s="7" t="s">
        <v>189</v>
      </c>
      <c r="N2932" s="7" t="s">
        <v>1032</v>
      </c>
      <c r="O2932" s="7">
        <v>93</v>
      </c>
      <c r="P2932" s="4">
        <f t="shared" si="136"/>
        <v>41735</v>
      </c>
      <c r="Q2932" s="4">
        <f t="shared" si="137"/>
        <v>41736</v>
      </c>
      <c r="R2932" s="7" t="str">
        <f t="shared" si="135"/>
        <v>id7873041736</v>
      </c>
      <c r="S2932" s="7">
        <f>VLOOKUP(R2932,box_office!$C:$F,2,FALSE)</f>
        <v>6.0094488188976385</v>
      </c>
      <c r="T2932" s="7">
        <f>VLOOKUP(R2932,box_office!$C:$F,3,FALSE)</f>
        <v>4.54</v>
      </c>
      <c r="U2932" s="7">
        <f>VLOOKUP(R2932,box_office!$C:$F,4,FALSE)</f>
        <v>11000</v>
      </c>
    </row>
    <row r="2933" spans="1:21" x14ac:dyDescent="0.3">
      <c r="A2933" s="3" t="s">
        <v>2485</v>
      </c>
      <c r="B2933" s="4" t="s">
        <v>120</v>
      </c>
      <c r="C2933" s="3" t="s">
        <v>2486</v>
      </c>
      <c r="D2933" s="3" t="s">
        <v>28</v>
      </c>
      <c r="F2933" s="3">
        <v>3.1</v>
      </c>
      <c r="G2933" s="3">
        <v>2</v>
      </c>
      <c r="H2933" s="3">
        <v>97</v>
      </c>
      <c r="I2933" s="6" t="s">
        <v>95</v>
      </c>
      <c r="J2933" s="6">
        <v>349</v>
      </c>
      <c r="K2933" s="4">
        <v>41733</v>
      </c>
      <c r="L2933" s="7" t="s">
        <v>293</v>
      </c>
      <c r="M2933" s="7" t="s">
        <v>189</v>
      </c>
      <c r="N2933" s="7" t="s">
        <v>1032</v>
      </c>
      <c r="O2933" s="7">
        <v>93</v>
      </c>
      <c r="P2933" s="4">
        <f t="shared" si="136"/>
        <v>41736</v>
      </c>
      <c r="Q2933" s="4">
        <f t="shared" si="137"/>
        <v>41737</v>
      </c>
      <c r="R2933" s="7" t="str">
        <f t="shared" si="135"/>
        <v>id7873041737</v>
      </c>
      <c r="S2933" s="7">
        <f>VLOOKUP(R2933,box_office!$C:$F,2,FALSE)</f>
        <v>3.4362204724409451</v>
      </c>
      <c r="T2933" s="7">
        <f>VLOOKUP(R2933,box_office!$C:$F,3,FALSE)</f>
        <v>4.49</v>
      </c>
      <c r="U2933" s="7">
        <f>VLOOKUP(R2933,box_office!$C:$F,4,FALSE)</f>
        <v>10000</v>
      </c>
    </row>
    <row r="2934" spans="1:21" x14ac:dyDescent="0.3">
      <c r="A2934" s="3" t="s">
        <v>2485</v>
      </c>
      <c r="B2934" s="4" t="s">
        <v>122</v>
      </c>
      <c r="C2934" s="3" t="s">
        <v>2486</v>
      </c>
      <c r="D2934" s="3" t="s">
        <v>28</v>
      </c>
      <c r="F2934" s="3">
        <v>3.1</v>
      </c>
      <c r="G2934" s="3">
        <v>2</v>
      </c>
      <c r="H2934" s="3">
        <v>97</v>
      </c>
      <c r="I2934" s="6" t="s">
        <v>95</v>
      </c>
      <c r="J2934" s="6">
        <v>401</v>
      </c>
      <c r="K2934" s="4">
        <v>41733</v>
      </c>
      <c r="L2934" s="7" t="s">
        <v>293</v>
      </c>
      <c r="M2934" s="7" t="s">
        <v>189</v>
      </c>
      <c r="N2934" s="7" t="s">
        <v>1032</v>
      </c>
      <c r="O2934" s="7">
        <v>93</v>
      </c>
      <c r="P2934" s="4">
        <f t="shared" si="136"/>
        <v>41737</v>
      </c>
      <c r="Q2934" s="4">
        <f t="shared" si="137"/>
        <v>41738</v>
      </c>
      <c r="R2934" s="7" t="str">
        <f t="shared" si="135"/>
        <v>id7873041738</v>
      </c>
      <c r="S2934" s="7">
        <f>VLOOKUP(R2934,box_office!$C:$F,2,FALSE)</f>
        <v>3.188976377952756</v>
      </c>
      <c r="T2934" s="7">
        <f>VLOOKUP(R2934,box_office!$C:$F,3,FALSE)</f>
        <v>4.8499999999999996</v>
      </c>
      <c r="U2934" s="7">
        <f>VLOOKUP(R2934,box_office!$C:$F,4,FALSE)</f>
        <v>10000</v>
      </c>
    </row>
    <row r="2935" spans="1:21" x14ac:dyDescent="0.3">
      <c r="A2935" s="3" t="s">
        <v>2485</v>
      </c>
      <c r="B2935" s="4" t="s">
        <v>124</v>
      </c>
      <c r="C2935" s="3" t="s">
        <v>2486</v>
      </c>
      <c r="D2935" s="3" t="s">
        <v>28</v>
      </c>
      <c r="F2935" s="3">
        <v>3.1</v>
      </c>
      <c r="G2935" s="3">
        <v>2</v>
      </c>
      <c r="H2935" s="3">
        <v>97</v>
      </c>
      <c r="I2935" s="6" t="s">
        <v>95</v>
      </c>
      <c r="J2935" s="6">
        <v>438</v>
      </c>
      <c r="K2935" s="4">
        <v>41733</v>
      </c>
      <c r="L2935" s="7" t="s">
        <v>293</v>
      </c>
      <c r="M2935" s="7" t="s">
        <v>189</v>
      </c>
      <c r="N2935" s="7" t="s">
        <v>1032</v>
      </c>
      <c r="O2935" s="7">
        <v>93</v>
      </c>
      <c r="P2935" s="4">
        <f t="shared" si="136"/>
        <v>41738</v>
      </c>
      <c r="Q2935" s="4">
        <f t="shared" si="137"/>
        <v>41739</v>
      </c>
      <c r="R2935" s="7" t="str">
        <f t="shared" si="135"/>
        <v>id7873041739</v>
      </c>
      <c r="S2935" s="7">
        <f>VLOOKUP(R2935,box_office!$C:$F,2,FALSE)</f>
        <v>3.074015748031496</v>
      </c>
      <c r="T2935" s="7">
        <f>VLOOKUP(R2935,box_office!$C:$F,3,FALSE)</f>
        <v>4.6500000000000004</v>
      </c>
      <c r="U2935" s="7">
        <f>VLOOKUP(R2935,box_office!$C:$F,4,FALSE)</f>
        <v>11000</v>
      </c>
    </row>
    <row r="2936" spans="1:21" x14ac:dyDescent="0.3">
      <c r="A2936" s="3" t="s">
        <v>2485</v>
      </c>
      <c r="B2936" s="4" t="s">
        <v>586</v>
      </c>
      <c r="C2936" s="3" t="s">
        <v>2486</v>
      </c>
      <c r="D2936" s="3" t="s">
        <v>28</v>
      </c>
      <c r="F2936" s="3">
        <v>3</v>
      </c>
      <c r="G2936" s="3">
        <v>2</v>
      </c>
      <c r="H2936" s="3">
        <v>97</v>
      </c>
      <c r="I2936" s="6" t="s">
        <v>95</v>
      </c>
      <c r="J2936" s="6">
        <v>471</v>
      </c>
      <c r="K2936" s="4">
        <v>41733</v>
      </c>
      <c r="L2936" s="7" t="s">
        <v>293</v>
      </c>
      <c r="M2936" s="7" t="s">
        <v>189</v>
      </c>
      <c r="N2936" s="7" t="s">
        <v>1032</v>
      </c>
      <c r="O2936" s="7">
        <v>93</v>
      </c>
      <c r="P2936" s="4">
        <f t="shared" si="136"/>
        <v>41739</v>
      </c>
      <c r="Q2936" s="4">
        <f t="shared" si="137"/>
        <v>41740</v>
      </c>
      <c r="R2936" s="7" t="str">
        <f t="shared" si="135"/>
        <v>id7873041740</v>
      </c>
      <c r="S2936" s="7">
        <f>VLOOKUP(R2936,box_office!$C:$F,2,FALSE)</f>
        <v>1.5795275590551181</v>
      </c>
      <c r="T2936" s="7">
        <f>VLOOKUP(R2936,box_office!$C:$F,3,FALSE)</f>
        <v>4.46</v>
      </c>
      <c r="U2936" s="7">
        <f>VLOOKUP(R2936,box_office!$C:$F,4,FALSE)</f>
        <v>3925</v>
      </c>
    </row>
    <row r="2937" spans="1:21" x14ac:dyDescent="0.3">
      <c r="A2937" s="3" t="s">
        <v>2485</v>
      </c>
      <c r="B2937" s="4" t="s">
        <v>590</v>
      </c>
      <c r="C2937" s="3" t="s">
        <v>2486</v>
      </c>
      <c r="D2937" s="3" t="s">
        <v>28</v>
      </c>
      <c r="F2937" s="3">
        <v>3</v>
      </c>
      <c r="G2937" s="3">
        <v>2</v>
      </c>
      <c r="H2937" s="3">
        <v>97</v>
      </c>
      <c r="I2937" s="6" t="s">
        <v>95</v>
      </c>
      <c r="J2937" s="6">
        <v>486</v>
      </c>
      <c r="K2937" s="4">
        <v>41733</v>
      </c>
      <c r="L2937" s="7" t="s">
        <v>293</v>
      </c>
      <c r="M2937" s="7" t="s">
        <v>189</v>
      </c>
      <c r="N2937" s="7" t="s">
        <v>1032</v>
      </c>
      <c r="O2937" s="7">
        <v>93</v>
      </c>
      <c r="P2937" s="4">
        <f t="shared" si="136"/>
        <v>41740</v>
      </c>
      <c r="Q2937" s="4">
        <f t="shared" si="137"/>
        <v>41741</v>
      </c>
      <c r="R2937" s="7" t="str">
        <f t="shared" si="135"/>
        <v>id7873041741</v>
      </c>
      <c r="S2937" s="7">
        <f>VLOOKUP(R2937,box_office!$C:$F,2,FALSE)</f>
        <v>2.7401574803149606</v>
      </c>
      <c r="T2937" s="7">
        <f>VLOOKUP(R2937,box_office!$C:$F,3,FALSE)</f>
        <v>4.63</v>
      </c>
      <c r="U2937" s="7">
        <f>VLOOKUP(R2937,box_office!$C:$F,4,FALSE)</f>
        <v>4224</v>
      </c>
    </row>
    <row r="2938" spans="1:21" x14ac:dyDescent="0.3">
      <c r="A2938" s="3" t="s">
        <v>2485</v>
      </c>
      <c r="B2938" s="4" t="s">
        <v>126</v>
      </c>
      <c r="C2938" s="3" t="s">
        <v>2486</v>
      </c>
      <c r="D2938" s="3" t="s">
        <v>28</v>
      </c>
      <c r="F2938" s="3">
        <v>3</v>
      </c>
      <c r="G2938" s="3">
        <v>2</v>
      </c>
      <c r="H2938" s="3">
        <v>97</v>
      </c>
      <c r="I2938" s="6" t="s">
        <v>95</v>
      </c>
      <c r="J2938" s="6">
        <v>512</v>
      </c>
      <c r="K2938" s="4">
        <v>41733</v>
      </c>
      <c r="L2938" s="7" t="s">
        <v>293</v>
      </c>
      <c r="M2938" s="7" t="s">
        <v>189</v>
      </c>
      <c r="N2938" s="7" t="s">
        <v>1032</v>
      </c>
      <c r="O2938" s="7">
        <v>93</v>
      </c>
      <c r="P2938" s="4">
        <f t="shared" si="136"/>
        <v>41741</v>
      </c>
      <c r="Q2938" s="4">
        <f t="shared" si="137"/>
        <v>41742</v>
      </c>
      <c r="R2938" s="7" t="str">
        <f t="shared" si="135"/>
        <v>id7873041742</v>
      </c>
      <c r="S2938" s="7">
        <f>VLOOKUP(R2938,box_office!$C:$F,2,FALSE)</f>
        <v>2.3228346456692917</v>
      </c>
      <c r="T2938" s="7">
        <f>VLOOKUP(R2938,box_office!$C:$F,3,FALSE)</f>
        <v>4.74</v>
      </c>
      <c r="U2938" s="7">
        <f>VLOOKUP(R2938,box_office!$C:$F,4,FALSE)</f>
        <v>4450</v>
      </c>
    </row>
    <row r="2939" spans="1:21" x14ac:dyDescent="0.3">
      <c r="A2939" s="3" t="s">
        <v>2485</v>
      </c>
      <c r="B2939" s="4" t="s">
        <v>593</v>
      </c>
      <c r="C2939" s="3" t="s">
        <v>2486</v>
      </c>
      <c r="D2939" s="3" t="s">
        <v>28</v>
      </c>
      <c r="F2939" s="3">
        <v>3</v>
      </c>
      <c r="G2939" s="3">
        <v>2</v>
      </c>
      <c r="H2939" s="3">
        <v>97</v>
      </c>
      <c r="I2939" s="6" t="s">
        <v>95</v>
      </c>
      <c r="J2939" s="6">
        <v>533</v>
      </c>
      <c r="K2939" s="4">
        <v>41733</v>
      </c>
      <c r="L2939" s="7" t="s">
        <v>293</v>
      </c>
      <c r="M2939" s="7" t="s">
        <v>189</v>
      </c>
      <c r="N2939" s="7" t="s">
        <v>1032</v>
      </c>
      <c r="O2939" s="7">
        <v>93</v>
      </c>
      <c r="P2939" s="4">
        <f t="shared" si="136"/>
        <v>41742</v>
      </c>
      <c r="Q2939" s="4">
        <f t="shared" si="137"/>
        <v>41743</v>
      </c>
      <c r="R2939" s="7" t="str">
        <f t="shared" si="135"/>
        <v>id7873041743</v>
      </c>
      <c r="S2939" s="7">
        <f>VLOOKUP(R2939,box_office!$C:$F,2,FALSE)</f>
        <v>1.2409448818897639</v>
      </c>
      <c r="T2939" s="7">
        <f>VLOOKUP(R2939,box_office!$C:$F,3,FALSE)</f>
        <v>4.66</v>
      </c>
      <c r="U2939" s="7">
        <f>VLOOKUP(R2939,box_office!$C:$F,4,FALSE)</f>
        <v>4438</v>
      </c>
    </row>
    <row r="2940" spans="1:21" x14ac:dyDescent="0.3">
      <c r="A2940" s="3" t="s">
        <v>2485</v>
      </c>
      <c r="B2940" s="4" t="s">
        <v>595</v>
      </c>
      <c r="C2940" s="3" t="s">
        <v>2486</v>
      </c>
      <c r="D2940" s="3" t="s">
        <v>28</v>
      </c>
      <c r="F2940" s="3">
        <v>3</v>
      </c>
      <c r="G2940" s="3">
        <v>2</v>
      </c>
      <c r="H2940" s="3">
        <v>98</v>
      </c>
      <c r="I2940" s="6" t="s">
        <v>95</v>
      </c>
      <c r="J2940" s="6">
        <v>553</v>
      </c>
      <c r="K2940" s="4">
        <v>41733</v>
      </c>
      <c r="L2940" s="7" t="s">
        <v>293</v>
      </c>
      <c r="M2940" s="7" t="s">
        <v>189</v>
      </c>
      <c r="N2940" s="7" t="s">
        <v>1032</v>
      </c>
      <c r="O2940" s="7">
        <v>93</v>
      </c>
      <c r="P2940" s="4">
        <f t="shared" si="136"/>
        <v>41743</v>
      </c>
      <c r="Q2940" s="4">
        <f t="shared" si="137"/>
        <v>41744</v>
      </c>
      <c r="R2940" s="7" t="str">
        <f t="shared" si="135"/>
        <v>id7873041744</v>
      </c>
      <c r="S2940" s="7">
        <f>VLOOKUP(R2940,box_office!$C:$F,2,FALSE)</f>
        <v>1.2614173228346457</v>
      </c>
      <c r="T2940" s="7">
        <f>VLOOKUP(R2940,box_office!$C:$F,3,FALSE)</f>
        <v>4.3499999999999996</v>
      </c>
      <c r="U2940" s="7">
        <f>VLOOKUP(R2940,box_office!$C:$F,4,FALSE)</f>
        <v>4139</v>
      </c>
    </row>
    <row r="2941" spans="1:21" x14ac:dyDescent="0.3">
      <c r="A2941" s="3" t="s">
        <v>2485</v>
      </c>
      <c r="B2941" s="4" t="s">
        <v>597</v>
      </c>
      <c r="C2941" s="3" t="s">
        <v>2486</v>
      </c>
      <c r="D2941" s="3" t="s">
        <v>28</v>
      </c>
      <c r="F2941" s="3">
        <v>3</v>
      </c>
      <c r="G2941" s="3">
        <v>2</v>
      </c>
      <c r="H2941" s="3">
        <v>98</v>
      </c>
      <c r="I2941" s="6" t="s">
        <v>95</v>
      </c>
      <c r="J2941" s="6">
        <v>569</v>
      </c>
      <c r="K2941" s="4">
        <v>41733</v>
      </c>
      <c r="L2941" s="7" t="s">
        <v>293</v>
      </c>
      <c r="M2941" s="7" t="s">
        <v>189</v>
      </c>
      <c r="N2941" s="7" t="s">
        <v>1032</v>
      </c>
      <c r="O2941" s="7">
        <v>93</v>
      </c>
      <c r="P2941" s="4">
        <f t="shared" si="136"/>
        <v>41744</v>
      </c>
      <c r="Q2941" s="4">
        <f t="shared" si="137"/>
        <v>41745</v>
      </c>
      <c r="R2941" s="7" t="str">
        <f t="shared" si="135"/>
        <v>id7873041745</v>
      </c>
      <c r="S2941" s="7">
        <f>VLOOKUP(R2941,box_office!$C:$F,2,FALSE)</f>
        <v>1.2787401574803152</v>
      </c>
      <c r="T2941" s="7">
        <f>VLOOKUP(R2941,box_office!$C:$F,3,FALSE)</f>
        <v>4.96</v>
      </c>
      <c r="U2941" s="7">
        <f>VLOOKUP(R2941,box_office!$C:$F,4,FALSE)</f>
        <v>4292</v>
      </c>
    </row>
    <row r="2942" spans="1:21" x14ac:dyDescent="0.3">
      <c r="A2942" s="3" t="s">
        <v>2485</v>
      </c>
      <c r="B2942" s="4" t="s">
        <v>599</v>
      </c>
      <c r="C2942" s="3" t="s">
        <v>2486</v>
      </c>
      <c r="D2942" s="3" t="s">
        <v>28</v>
      </c>
      <c r="F2942" s="3">
        <v>3</v>
      </c>
      <c r="G2942" s="3">
        <v>2</v>
      </c>
      <c r="H2942" s="3">
        <v>98</v>
      </c>
      <c r="I2942" s="6" t="s">
        <v>95</v>
      </c>
      <c r="J2942" s="6">
        <v>582</v>
      </c>
      <c r="K2942" s="4">
        <v>41733</v>
      </c>
      <c r="L2942" s="7" t="s">
        <v>293</v>
      </c>
      <c r="M2942" s="7" t="s">
        <v>189</v>
      </c>
      <c r="N2942" s="7" t="s">
        <v>1032</v>
      </c>
      <c r="O2942" s="7">
        <v>93</v>
      </c>
      <c r="P2942" s="4">
        <f t="shared" si="136"/>
        <v>41745</v>
      </c>
      <c r="Q2942" s="4">
        <f t="shared" si="137"/>
        <v>41746</v>
      </c>
      <c r="R2942" s="7" t="str">
        <f t="shared" si="135"/>
        <v>id7873041746</v>
      </c>
      <c r="S2942" s="7">
        <f>VLOOKUP(R2942,box_office!$C:$F,2,FALSE)</f>
        <v>1.2598425196850394</v>
      </c>
      <c r="T2942" s="7">
        <f>VLOOKUP(R2942,box_office!$C:$F,3,FALSE)</f>
        <v>4.91</v>
      </c>
      <c r="U2942" s="7">
        <f>VLOOKUP(R2942,box_office!$C:$F,4,FALSE)</f>
        <v>4262</v>
      </c>
    </row>
    <row r="2943" spans="1:21" x14ac:dyDescent="0.3">
      <c r="A2943" s="3" t="s">
        <v>2485</v>
      </c>
      <c r="B2943" s="4" t="s">
        <v>540</v>
      </c>
      <c r="C2943" s="3" t="s">
        <v>2486</v>
      </c>
      <c r="D2943" s="3" t="s">
        <v>28</v>
      </c>
      <c r="F2943" s="3">
        <v>3</v>
      </c>
      <c r="G2943" s="3">
        <v>2</v>
      </c>
      <c r="H2943" s="3">
        <v>98</v>
      </c>
      <c r="I2943" s="6" t="s">
        <v>95</v>
      </c>
      <c r="J2943" s="6">
        <v>589</v>
      </c>
      <c r="K2943" s="4">
        <v>41733</v>
      </c>
      <c r="L2943" s="7" t="s">
        <v>293</v>
      </c>
      <c r="M2943" s="7" t="s">
        <v>189</v>
      </c>
      <c r="N2943" s="7" t="s">
        <v>1032</v>
      </c>
      <c r="O2943" s="7">
        <v>93</v>
      </c>
      <c r="P2943" s="4">
        <f t="shared" si="136"/>
        <v>41746</v>
      </c>
      <c r="Q2943" s="4">
        <f t="shared" si="137"/>
        <v>41747</v>
      </c>
      <c r="R2943" s="7" t="str">
        <f t="shared" si="135"/>
        <v>id7873041747</v>
      </c>
      <c r="S2943" s="7">
        <f>VLOOKUP(R2943,box_office!$C:$F,2,FALSE)</f>
        <v>0.48346456692913387</v>
      </c>
      <c r="T2943" s="7">
        <f>VLOOKUP(R2943,box_office!$C:$F,3,FALSE)</f>
        <v>5.0599999999999996</v>
      </c>
      <c r="U2943" s="7">
        <f>VLOOKUP(R2943,box_office!$C:$F,4,FALSE)</f>
        <v>1594</v>
      </c>
    </row>
    <row r="2944" spans="1:21" x14ac:dyDescent="0.3">
      <c r="A2944" s="3" t="s">
        <v>2485</v>
      </c>
      <c r="B2944" s="4" t="s">
        <v>544</v>
      </c>
      <c r="C2944" s="3" t="s">
        <v>2486</v>
      </c>
      <c r="D2944" s="3" t="s">
        <v>28</v>
      </c>
      <c r="F2944" s="3">
        <v>3</v>
      </c>
      <c r="G2944" s="3">
        <v>2</v>
      </c>
      <c r="H2944" s="3">
        <v>101</v>
      </c>
      <c r="I2944" s="6" t="s">
        <v>95</v>
      </c>
      <c r="J2944" s="6">
        <v>598</v>
      </c>
      <c r="K2944" s="4">
        <v>41733</v>
      </c>
      <c r="L2944" s="7" t="s">
        <v>293</v>
      </c>
      <c r="M2944" s="7" t="s">
        <v>189</v>
      </c>
      <c r="N2944" s="7" t="s">
        <v>1032</v>
      </c>
      <c r="O2944" s="7">
        <v>93</v>
      </c>
      <c r="P2944" s="4">
        <f t="shared" si="136"/>
        <v>41747</v>
      </c>
      <c r="Q2944" s="4">
        <f t="shared" si="137"/>
        <v>41748</v>
      </c>
      <c r="R2944" s="7" t="str">
        <f t="shared" si="135"/>
        <v>id7873041748</v>
      </c>
      <c r="S2944" s="7">
        <f>VLOOKUP(R2944,box_office!$C:$F,2,FALSE)</f>
        <v>0.83464566929133865</v>
      </c>
      <c r="T2944" s="7">
        <f>VLOOKUP(R2944,box_office!$C:$F,3,FALSE)</f>
        <v>4.43</v>
      </c>
      <c r="U2944" s="7">
        <f>VLOOKUP(R2944,box_office!$C:$F,4,FALSE)</f>
        <v>1710</v>
      </c>
    </row>
    <row r="2945" spans="1:21" x14ac:dyDescent="0.3">
      <c r="A2945" s="3" t="s">
        <v>2485</v>
      </c>
      <c r="B2945" s="4" t="s">
        <v>546</v>
      </c>
      <c r="C2945" s="3" t="s">
        <v>2486</v>
      </c>
      <c r="D2945" s="3" t="s">
        <v>28</v>
      </c>
      <c r="F2945" s="3">
        <v>3</v>
      </c>
      <c r="G2945" s="3">
        <v>2</v>
      </c>
      <c r="H2945" s="3">
        <v>101</v>
      </c>
      <c r="I2945" s="6" t="s">
        <v>95</v>
      </c>
      <c r="J2945" s="6">
        <v>605</v>
      </c>
      <c r="K2945" s="4">
        <v>41733</v>
      </c>
      <c r="L2945" s="7" t="s">
        <v>293</v>
      </c>
      <c r="M2945" s="7" t="s">
        <v>189</v>
      </c>
      <c r="N2945" s="7" t="s">
        <v>1032</v>
      </c>
      <c r="O2945" s="7">
        <v>93</v>
      </c>
      <c r="P2945" s="4">
        <f t="shared" si="136"/>
        <v>41748</v>
      </c>
      <c r="Q2945" s="4">
        <f t="shared" si="137"/>
        <v>41749</v>
      </c>
      <c r="R2945" s="7" t="str">
        <f t="shared" si="135"/>
        <v>id7873041749</v>
      </c>
      <c r="S2945" s="7">
        <f>VLOOKUP(R2945,box_office!$C:$F,2,FALSE)</f>
        <v>0.70236220472440947</v>
      </c>
      <c r="T2945" s="7">
        <f>VLOOKUP(R2945,box_office!$C:$F,3,FALSE)</f>
        <v>4.41</v>
      </c>
      <c r="U2945" s="7">
        <f>VLOOKUP(R2945,box_office!$C:$F,4,FALSE)</f>
        <v>1764</v>
      </c>
    </row>
    <row r="2946" spans="1:21" x14ac:dyDescent="0.3">
      <c r="A2946" s="3" t="s">
        <v>2485</v>
      </c>
      <c r="B2946" s="4" t="s">
        <v>548</v>
      </c>
      <c r="C2946" s="3" t="s">
        <v>2486</v>
      </c>
      <c r="D2946" s="3" t="s">
        <v>28</v>
      </c>
      <c r="F2946" s="3">
        <v>3</v>
      </c>
      <c r="G2946" s="3">
        <v>2</v>
      </c>
      <c r="H2946" s="3">
        <v>101</v>
      </c>
      <c r="I2946" s="6" t="s">
        <v>95</v>
      </c>
      <c r="J2946" s="6">
        <v>616</v>
      </c>
      <c r="K2946" s="4">
        <v>41733</v>
      </c>
      <c r="L2946" s="7" t="s">
        <v>293</v>
      </c>
      <c r="M2946" s="7" t="s">
        <v>189</v>
      </c>
      <c r="N2946" s="7" t="s">
        <v>1032</v>
      </c>
      <c r="O2946" s="7">
        <v>93</v>
      </c>
      <c r="P2946" s="4">
        <f t="shared" si="136"/>
        <v>41749</v>
      </c>
      <c r="Q2946" s="4">
        <f t="shared" si="137"/>
        <v>41750</v>
      </c>
      <c r="R2946" s="7" t="str">
        <f t="shared" ref="R2946:R3009" si="138">_xlfn.CONCAT(A2946,P2946+1)</f>
        <v>id7873041750</v>
      </c>
      <c r="S2946" s="7">
        <f>VLOOKUP(R2946,box_office!$C:$F,2,FALSE)</f>
        <v>0.36535433070866141</v>
      </c>
      <c r="T2946" s="7">
        <f>VLOOKUP(R2946,box_office!$C:$F,3,FALSE)</f>
        <v>4.25</v>
      </c>
      <c r="U2946" s="7">
        <f>VLOOKUP(R2946,box_office!$C:$F,4,FALSE)</f>
        <v>1723</v>
      </c>
    </row>
    <row r="2947" spans="1:21" x14ac:dyDescent="0.3">
      <c r="A2947" s="3" t="s">
        <v>2485</v>
      </c>
      <c r="B2947" s="4" t="s">
        <v>550</v>
      </c>
      <c r="C2947" s="3" t="s">
        <v>2486</v>
      </c>
      <c r="D2947" s="3" t="s">
        <v>28</v>
      </c>
      <c r="F2947" s="3">
        <v>3</v>
      </c>
      <c r="G2947" s="3">
        <v>2</v>
      </c>
      <c r="H2947" s="3">
        <v>101</v>
      </c>
      <c r="I2947" s="6" t="s">
        <v>95</v>
      </c>
      <c r="J2947" s="6">
        <v>625</v>
      </c>
      <c r="K2947" s="4">
        <v>41733</v>
      </c>
      <c r="L2947" s="7" t="s">
        <v>293</v>
      </c>
      <c r="M2947" s="7" t="s">
        <v>189</v>
      </c>
      <c r="N2947" s="7" t="s">
        <v>1032</v>
      </c>
      <c r="O2947" s="7">
        <v>93</v>
      </c>
      <c r="P2947" s="4">
        <f t="shared" ref="P2947:P3010" si="139">DATEVALUE(B2947)</f>
        <v>41750</v>
      </c>
      <c r="Q2947" s="4">
        <f t="shared" ref="Q2947:Q3010" si="140">P2947+1</f>
        <v>41751</v>
      </c>
      <c r="R2947" s="7" t="str">
        <f t="shared" si="138"/>
        <v>id7873041751</v>
      </c>
      <c r="S2947" s="7">
        <f>VLOOKUP(R2947,box_office!$C:$F,2,FALSE)</f>
        <v>0.3905511811023622</v>
      </c>
      <c r="T2947" s="7">
        <f>VLOOKUP(R2947,box_office!$C:$F,3,FALSE)</f>
        <v>4.4400000000000004</v>
      </c>
      <c r="U2947" s="7">
        <f>VLOOKUP(R2947,box_office!$C:$F,4,FALSE)</f>
        <v>1763</v>
      </c>
    </row>
    <row r="2948" spans="1:21" x14ac:dyDescent="0.3">
      <c r="A2948" s="3" t="s">
        <v>2485</v>
      </c>
      <c r="B2948" s="4" t="s">
        <v>552</v>
      </c>
      <c r="C2948" s="3" t="s">
        <v>2486</v>
      </c>
      <c r="D2948" s="3" t="s">
        <v>28</v>
      </c>
      <c r="F2948" s="3">
        <v>3</v>
      </c>
      <c r="G2948" s="3">
        <v>2</v>
      </c>
      <c r="H2948" s="3">
        <v>101</v>
      </c>
      <c r="I2948" s="6" t="s">
        <v>95</v>
      </c>
      <c r="J2948" s="6">
        <v>632</v>
      </c>
      <c r="K2948" s="4">
        <v>41733</v>
      </c>
      <c r="L2948" s="7" t="s">
        <v>293</v>
      </c>
      <c r="M2948" s="7" t="s">
        <v>189</v>
      </c>
      <c r="N2948" s="7" t="s">
        <v>1032</v>
      </c>
      <c r="O2948" s="7">
        <v>93</v>
      </c>
      <c r="P2948" s="4">
        <f t="shared" si="139"/>
        <v>41751</v>
      </c>
      <c r="Q2948" s="4">
        <f t="shared" si="140"/>
        <v>41752</v>
      </c>
      <c r="R2948" s="7" t="str">
        <f t="shared" si="138"/>
        <v>id7873041752</v>
      </c>
      <c r="S2948" s="7">
        <f>VLOOKUP(R2948,box_office!$C:$F,2,FALSE)</f>
        <v>0.36062992125984256</v>
      </c>
      <c r="T2948" s="7">
        <f>VLOOKUP(R2948,box_office!$C:$F,3,FALSE)</f>
        <v>5.09</v>
      </c>
      <c r="U2948" s="7">
        <f>VLOOKUP(R2948,box_office!$C:$F,4,FALSE)</f>
        <v>1772</v>
      </c>
    </row>
    <row r="2949" spans="1:21" x14ac:dyDescent="0.3">
      <c r="A2949" s="3" t="s">
        <v>2485</v>
      </c>
      <c r="B2949" s="4" t="s">
        <v>554</v>
      </c>
      <c r="C2949" s="3" t="s">
        <v>2486</v>
      </c>
      <c r="D2949" s="3" t="s">
        <v>28</v>
      </c>
      <c r="F2949" s="3">
        <v>3</v>
      </c>
      <c r="G2949" s="3">
        <v>2</v>
      </c>
      <c r="H2949" s="3">
        <v>101</v>
      </c>
      <c r="I2949" s="6" t="s">
        <v>95</v>
      </c>
      <c r="J2949" s="6">
        <v>635</v>
      </c>
      <c r="K2949" s="4">
        <v>41733</v>
      </c>
      <c r="L2949" s="7" t="s">
        <v>293</v>
      </c>
      <c r="M2949" s="7" t="s">
        <v>189</v>
      </c>
      <c r="N2949" s="7" t="s">
        <v>1032</v>
      </c>
      <c r="O2949" s="7">
        <v>93</v>
      </c>
      <c r="P2949" s="4">
        <f t="shared" si="139"/>
        <v>41752</v>
      </c>
      <c r="Q2949" s="4">
        <f t="shared" si="140"/>
        <v>41753</v>
      </c>
      <c r="R2949" s="7" t="str">
        <f t="shared" si="138"/>
        <v>id7873041753</v>
      </c>
      <c r="S2949" s="7">
        <f>VLOOKUP(R2949,box_office!$C:$F,2,FALSE)</f>
        <v>0.35275590551181102</v>
      </c>
      <c r="T2949" s="7">
        <f>VLOOKUP(R2949,box_office!$C:$F,3,FALSE)</f>
        <v>4.93</v>
      </c>
      <c r="U2949" s="7">
        <f>VLOOKUP(R2949,box_office!$C:$F,4,FALSE)</f>
        <v>1787</v>
      </c>
    </row>
    <row r="2950" spans="1:21" x14ac:dyDescent="0.3">
      <c r="A2950" s="3" t="s">
        <v>2485</v>
      </c>
      <c r="B2950" s="4" t="s">
        <v>556</v>
      </c>
      <c r="C2950" s="3" t="s">
        <v>2486</v>
      </c>
      <c r="D2950" s="3" t="s">
        <v>28</v>
      </c>
      <c r="F2950" s="3">
        <v>3</v>
      </c>
      <c r="G2950" s="3">
        <v>2</v>
      </c>
      <c r="H2950" s="3">
        <v>101</v>
      </c>
      <c r="I2950" s="6" t="s">
        <v>95</v>
      </c>
      <c r="J2950" s="6">
        <v>645</v>
      </c>
      <c r="K2950" s="4">
        <v>41733</v>
      </c>
      <c r="L2950" s="7" t="s">
        <v>293</v>
      </c>
      <c r="M2950" s="7" t="s">
        <v>189</v>
      </c>
      <c r="N2950" s="7" t="s">
        <v>1032</v>
      </c>
      <c r="O2950" s="7">
        <v>93</v>
      </c>
      <c r="P2950" s="4">
        <f t="shared" si="139"/>
        <v>41753</v>
      </c>
      <c r="Q2950" s="4">
        <f t="shared" si="140"/>
        <v>41754</v>
      </c>
      <c r="R2950" s="7" t="str">
        <f t="shared" si="138"/>
        <v>id7873041754</v>
      </c>
      <c r="S2950" s="7">
        <f>VLOOKUP(R2950,box_office!$C:$F,2,FALSE)</f>
        <v>0.19055118110236222</v>
      </c>
      <c r="T2950" s="7">
        <f>VLOOKUP(R2950,box_office!$C:$F,3,FALSE)</f>
        <v>4.49</v>
      </c>
      <c r="U2950" s="7">
        <f>VLOOKUP(R2950,box_office!$C:$F,4,FALSE)</f>
        <v>1067</v>
      </c>
    </row>
    <row r="2951" spans="1:21" x14ac:dyDescent="0.3">
      <c r="A2951" s="3" t="s">
        <v>2485</v>
      </c>
      <c r="B2951" s="4" t="s">
        <v>558</v>
      </c>
      <c r="C2951" s="3" t="s">
        <v>2486</v>
      </c>
      <c r="D2951" s="3" t="s">
        <v>28</v>
      </c>
      <c r="F2951" s="3">
        <v>3</v>
      </c>
      <c r="G2951" s="3">
        <v>2</v>
      </c>
      <c r="H2951" s="3">
        <v>101</v>
      </c>
      <c r="I2951" s="6" t="s">
        <v>95</v>
      </c>
      <c r="J2951" s="6">
        <v>652</v>
      </c>
      <c r="K2951" s="4">
        <v>41733</v>
      </c>
      <c r="L2951" s="7" t="s">
        <v>293</v>
      </c>
      <c r="M2951" s="7" t="s">
        <v>189</v>
      </c>
      <c r="N2951" s="7" t="s">
        <v>1032</v>
      </c>
      <c r="O2951" s="7">
        <v>93</v>
      </c>
      <c r="P2951" s="4">
        <f t="shared" si="139"/>
        <v>41754</v>
      </c>
      <c r="Q2951" s="4">
        <f t="shared" si="140"/>
        <v>41755</v>
      </c>
      <c r="R2951" s="7" t="str">
        <f t="shared" si="138"/>
        <v>id7873041755</v>
      </c>
      <c r="S2951" s="7">
        <f>VLOOKUP(R2951,box_office!$C:$F,2,FALSE)</f>
        <v>0.33385826771653548</v>
      </c>
      <c r="T2951" s="7">
        <f>VLOOKUP(R2951,box_office!$C:$F,3,FALSE)</f>
        <v>4.71</v>
      </c>
      <c r="U2951" s="7">
        <f>VLOOKUP(R2951,box_office!$C:$F,4,FALSE)</f>
        <v>1182</v>
      </c>
    </row>
    <row r="2952" spans="1:21" x14ac:dyDescent="0.3">
      <c r="A2952" s="3" t="s">
        <v>2485</v>
      </c>
      <c r="B2952" s="4" t="s">
        <v>560</v>
      </c>
      <c r="C2952" s="3" t="s">
        <v>2486</v>
      </c>
      <c r="D2952" s="3" t="s">
        <v>28</v>
      </c>
      <c r="F2952" s="3">
        <v>3</v>
      </c>
      <c r="G2952" s="3">
        <v>2</v>
      </c>
      <c r="H2952" s="3">
        <v>101</v>
      </c>
      <c r="I2952" s="6" t="s">
        <v>95</v>
      </c>
      <c r="J2952" s="6">
        <v>661</v>
      </c>
      <c r="K2952" s="4">
        <v>41733</v>
      </c>
      <c r="L2952" s="7" t="s">
        <v>293</v>
      </c>
      <c r="M2952" s="7" t="s">
        <v>189</v>
      </c>
      <c r="N2952" s="7" t="s">
        <v>1032</v>
      </c>
      <c r="O2952" s="7">
        <v>93</v>
      </c>
      <c r="P2952" s="4">
        <f t="shared" si="139"/>
        <v>41755</v>
      </c>
      <c r="Q2952" s="4">
        <f t="shared" si="140"/>
        <v>41756</v>
      </c>
      <c r="R2952" s="7" t="str">
        <f t="shared" si="138"/>
        <v>id7873041756</v>
      </c>
      <c r="S2952" s="7">
        <f>VLOOKUP(R2952,box_office!$C:$F,2,FALSE)</f>
        <v>0.26929133858267723</v>
      </c>
      <c r="T2952" s="7">
        <f>VLOOKUP(R2952,box_office!$C:$F,3,FALSE)</f>
        <v>4.63</v>
      </c>
      <c r="U2952" s="7">
        <f>VLOOKUP(R2952,box_office!$C:$F,4,FALSE)</f>
        <v>1163</v>
      </c>
    </row>
    <row r="2953" spans="1:21" x14ac:dyDescent="0.3">
      <c r="A2953" s="3" t="s">
        <v>2485</v>
      </c>
      <c r="B2953" s="4" t="s">
        <v>562</v>
      </c>
      <c r="C2953" s="3" t="s">
        <v>2486</v>
      </c>
      <c r="D2953" s="3" t="s">
        <v>28</v>
      </c>
      <c r="F2953" s="3">
        <v>3</v>
      </c>
      <c r="G2953" s="3">
        <v>2</v>
      </c>
      <c r="H2953" s="3">
        <v>101</v>
      </c>
      <c r="I2953" s="6" t="s">
        <v>95</v>
      </c>
      <c r="J2953" s="6">
        <v>670</v>
      </c>
      <c r="K2953" s="4">
        <v>41733</v>
      </c>
      <c r="L2953" s="7" t="s">
        <v>293</v>
      </c>
      <c r="M2953" s="7" t="s">
        <v>189</v>
      </c>
      <c r="N2953" s="7" t="s">
        <v>1032</v>
      </c>
      <c r="O2953" s="7">
        <v>93</v>
      </c>
      <c r="P2953" s="4">
        <f t="shared" si="139"/>
        <v>41756</v>
      </c>
      <c r="Q2953" s="4">
        <f t="shared" si="140"/>
        <v>41757</v>
      </c>
      <c r="R2953" s="7" t="str">
        <f t="shared" si="138"/>
        <v>id7873041757</v>
      </c>
      <c r="S2953" s="7">
        <f>VLOOKUP(R2953,box_office!$C:$F,2,FALSE)</f>
        <v>0.14488188976377953</v>
      </c>
      <c r="T2953" s="7">
        <f>VLOOKUP(R2953,box_office!$C:$F,3,FALSE)</f>
        <v>4.5199999999999996</v>
      </c>
      <c r="U2953" s="7">
        <f>VLOOKUP(R2953,box_office!$C:$F,4,FALSE)</f>
        <v>1076</v>
      </c>
    </row>
    <row r="2954" spans="1:21" x14ac:dyDescent="0.3">
      <c r="A2954" s="3" t="s">
        <v>2485</v>
      </c>
      <c r="B2954" s="4" t="s">
        <v>564</v>
      </c>
      <c r="C2954" s="3" t="s">
        <v>2486</v>
      </c>
      <c r="D2954" s="3" t="s">
        <v>28</v>
      </c>
      <c r="F2954" s="3">
        <v>3</v>
      </c>
      <c r="G2954" s="3">
        <v>2</v>
      </c>
      <c r="H2954" s="3">
        <v>101</v>
      </c>
      <c r="I2954" s="6" t="s">
        <v>95</v>
      </c>
      <c r="J2954" s="6">
        <v>678</v>
      </c>
      <c r="K2954" s="4">
        <v>41733</v>
      </c>
      <c r="L2954" s="7" t="s">
        <v>293</v>
      </c>
      <c r="M2954" s="7" t="s">
        <v>189</v>
      </c>
      <c r="N2954" s="7" t="s">
        <v>1032</v>
      </c>
      <c r="O2954" s="7">
        <v>93</v>
      </c>
      <c r="P2954" s="4">
        <f t="shared" si="139"/>
        <v>41757</v>
      </c>
      <c r="Q2954" s="4">
        <f t="shared" si="140"/>
        <v>41758</v>
      </c>
      <c r="R2954" s="7" t="str">
        <f t="shared" si="138"/>
        <v>id7873041758</v>
      </c>
      <c r="S2954" s="7">
        <f>VLOOKUP(R2954,box_office!$C:$F,2,FALSE)</f>
        <v>0.10393700787401575</v>
      </c>
      <c r="T2954" s="7">
        <f>VLOOKUP(R2954,box_office!$C:$F,3,FALSE)</f>
        <v>3.83</v>
      </c>
      <c r="U2954" s="7">
        <f>VLOOKUP(R2954,box_office!$C:$F,4,FALSE)</f>
        <v>909</v>
      </c>
    </row>
    <row r="2955" spans="1:21" x14ac:dyDescent="0.3">
      <c r="A2955" s="3" t="s">
        <v>2485</v>
      </c>
      <c r="B2955" s="4" t="s">
        <v>566</v>
      </c>
      <c r="C2955" s="3" t="s">
        <v>2486</v>
      </c>
      <c r="D2955" s="3" t="s">
        <v>28</v>
      </c>
      <c r="F2955" s="3">
        <v>3</v>
      </c>
      <c r="G2955" s="3">
        <v>2</v>
      </c>
      <c r="H2955" s="3">
        <v>101</v>
      </c>
      <c r="I2955" s="6" t="s">
        <v>95</v>
      </c>
      <c r="J2955" s="6">
        <v>685</v>
      </c>
      <c r="K2955" s="4">
        <v>41733</v>
      </c>
      <c r="L2955" s="7" t="s">
        <v>293</v>
      </c>
      <c r="M2955" s="7" t="s">
        <v>189</v>
      </c>
      <c r="N2955" s="7" t="s">
        <v>1032</v>
      </c>
      <c r="O2955" s="7">
        <v>93</v>
      </c>
      <c r="P2955" s="4">
        <f t="shared" si="139"/>
        <v>41758</v>
      </c>
      <c r="Q2955" s="4">
        <f t="shared" si="140"/>
        <v>41759</v>
      </c>
      <c r="R2955" s="7" t="str">
        <f t="shared" si="138"/>
        <v>id7873041759</v>
      </c>
      <c r="S2955" s="7">
        <f>VLOOKUP(R2955,box_office!$C:$F,2,FALSE)</f>
        <v>0.10236220472440946</v>
      </c>
      <c r="T2955" s="7">
        <f>VLOOKUP(R2955,box_office!$C:$F,3,FALSE)</f>
        <v>4.5</v>
      </c>
      <c r="U2955" s="7">
        <f>VLOOKUP(R2955,box_office!$C:$F,4,FALSE)</f>
        <v>572</v>
      </c>
    </row>
    <row r="2956" spans="1:21" x14ac:dyDescent="0.3">
      <c r="A2956" s="3" t="s">
        <v>2485</v>
      </c>
      <c r="B2956" s="4" t="s">
        <v>568</v>
      </c>
      <c r="C2956" s="3" t="s">
        <v>2486</v>
      </c>
      <c r="D2956" s="3" t="s">
        <v>28</v>
      </c>
      <c r="F2956" s="3">
        <v>3</v>
      </c>
      <c r="G2956" s="3">
        <v>2</v>
      </c>
      <c r="H2956" s="3">
        <v>101</v>
      </c>
      <c r="I2956" s="6" t="s">
        <v>95</v>
      </c>
      <c r="J2956" s="6">
        <v>688</v>
      </c>
      <c r="K2956" s="4">
        <v>41733</v>
      </c>
      <c r="L2956" s="7" t="s">
        <v>293</v>
      </c>
      <c r="M2956" s="7" t="s">
        <v>189</v>
      </c>
      <c r="N2956" s="7" t="s">
        <v>1032</v>
      </c>
      <c r="O2956" s="7">
        <v>93</v>
      </c>
      <c r="P2956" s="4">
        <f t="shared" si="139"/>
        <v>41759</v>
      </c>
      <c r="Q2956" s="4">
        <f t="shared" si="140"/>
        <v>41760</v>
      </c>
      <c r="R2956" s="7" t="str">
        <f t="shared" si="138"/>
        <v>id7873041760</v>
      </c>
      <c r="S2956" s="7">
        <f>VLOOKUP(R2956,box_office!$C:$F,2,FALSE)</f>
        <v>0.22992125984251968</v>
      </c>
      <c r="T2956" s="7">
        <f>VLOOKUP(R2956,box_office!$C:$F,3,FALSE)</f>
        <v>4.91</v>
      </c>
      <c r="U2956" s="7">
        <f>VLOOKUP(R2956,box_office!$C:$F,4,FALSE)</f>
        <v>585</v>
      </c>
    </row>
    <row r="2957" spans="1:21" x14ac:dyDescent="0.3">
      <c r="A2957" s="3" t="s">
        <v>2485</v>
      </c>
      <c r="B2957" s="4" t="s">
        <v>570</v>
      </c>
      <c r="C2957" s="3" t="s">
        <v>2486</v>
      </c>
      <c r="D2957" s="3" t="s">
        <v>28</v>
      </c>
      <c r="F2957" s="3">
        <v>3</v>
      </c>
      <c r="G2957" s="3">
        <v>2</v>
      </c>
      <c r="H2957" s="3">
        <v>101</v>
      </c>
      <c r="I2957" s="6" t="s">
        <v>95</v>
      </c>
      <c r="J2957" s="6">
        <v>696</v>
      </c>
      <c r="K2957" s="4">
        <v>41733</v>
      </c>
      <c r="L2957" s="7" t="s">
        <v>293</v>
      </c>
      <c r="M2957" s="7" t="s">
        <v>189</v>
      </c>
      <c r="N2957" s="7" t="s">
        <v>1032</v>
      </c>
      <c r="O2957" s="7">
        <v>93</v>
      </c>
      <c r="P2957" s="4">
        <f t="shared" si="139"/>
        <v>41760</v>
      </c>
      <c r="Q2957" s="4">
        <f t="shared" si="140"/>
        <v>41761</v>
      </c>
      <c r="R2957" s="7" t="str">
        <f t="shared" si="138"/>
        <v>id7873041761</v>
      </c>
      <c r="S2957" s="7">
        <f>VLOOKUP(R2957,box_office!$C:$F,2,FALSE)</f>
        <v>0.23307086614173228</v>
      </c>
      <c r="T2957" s="7">
        <f>VLOOKUP(R2957,box_office!$C:$F,3,FALSE)</f>
        <v>4.6100000000000003</v>
      </c>
      <c r="U2957" s="7">
        <f>VLOOKUP(R2957,box_office!$C:$F,4,FALSE)</f>
        <v>630</v>
      </c>
    </row>
    <row r="2958" spans="1:21" x14ac:dyDescent="0.3">
      <c r="A2958" s="3" t="s">
        <v>2485</v>
      </c>
      <c r="B2958" s="4" t="s">
        <v>572</v>
      </c>
      <c r="C2958" s="3" t="s">
        <v>2486</v>
      </c>
      <c r="D2958" s="3" t="s">
        <v>28</v>
      </c>
      <c r="F2958" s="3">
        <v>3</v>
      </c>
      <c r="G2958" s="3">
        <v>2</v>
      </c>
      <c r="H2958" s="3">
        <v>101</v>
      </c>
      <c r="I2958" s="6" t="s">
        <v>95</v>
      </c>
      <c r="J2958" s="6">
        <v>702</v>
      </c>
      <c r="K2958" s="4">
        <v>41733</v>
      </c>
      <c r="L2958" s="7" t="s">
        <v>293</v>
      </c>
      <c r="M2958" s="7" t="s">
        <v>189</v>
      </c>
      <c r="N2958" s="7" t="s">
        <v>1032</v>
      </c>
      <c r="O2958" s="7">
        <v>93</v>
      </c>
      <c r="P2958" s="4">
        <f t="shared" si="139"/>
        <v>41761</v>
      </c>
      <c r="Q2958" s="4">
        <f t="shared" si="140"/>
        <v>41762</v>
      </c>
      <c r="R2958" s="7" t="str">
        <f t="shared" si="138"/>
        <v>id7873041762</v>
      </c>
      <c r="S2958" s="7">
        <f>VLOOKUP(R2958,box_office!$C:$F,2,FALSE)</f>
        <v>0.13858267716535436</v>
      </c>
      <c r="T2958" s="7">
        <f>VLOOKUP(R2958,box_office!$C:$F,3,FALSE)</f>
        <v>4.8</v>
      </c>
      <c r="U2958" s="7">
        <f>VLOOKUP(R2958,box_office!$C:$F,4,FALSE)</f>
        <v>577</v>
      </c>
    </row>
    <row r="2959" spans="1:21" hidden="1" x14ac:dyDescent="0.3">
      <c r="A2959" s="3" t="s">
        <v>2485</v>
      </c>
      <c r="B2959" s="4" t="s">
        <v>574</v>
      </c>
      <c r="C2959" s="3" t="s">
        <v>2486</v>
      </c>
      <c r="D2959" s="3" t="s">
        <v>28</v>
      </c>
      <c r="F2959" s="3">
        <v>3</v>
      </c>
      <c r="G2959" s="3">
        <v>2</v>
      </c>
      <c r="H2959" s="3">
        <v>101</v>
      </c>
      <c r="I2959" s="3" t="s">
        <v>95</v>
      </c>
      <c r="J2959" s="3">
        <v>712</v>
      </c>
      <c r="K2959" s="4">
        <v>41733</v>
      </c>
      <c r="L2959" t="s">
        <v>293</v>
      </c>
      <c r="M2959" t="s">
        <v>189</v>
      </c>
      <c r="N2959" t="s">
        <v>1032</v>
      </c>
      <c r="O2959">
        <v>93</v>
      </c>
      <c r="P2959" s="4">
        <f t="shared" si="139"/>
        <v>41762</v>
      </c>
      <c r="Q2959" s="4">
        <f t="shared" si="140"/>
        <v>41763</v>
      </c>
      <c r="R2959" s="10" t="str">
        <f t="shared" si="138"/>
        <v>id7873041763</v>
      </c>
      <c r="S2959" s="9" t="e">
        <f>VLOOKUP(R2959,box_office!$C:$F,2,FALSE)</f>
        <v>#N/A</v>
      </c>
      <c r="T2959" s="9" t="e">
        <f>VLOOKUP(R2959,box_office!$C:$F,3,FALSE)</f>
        <v>#N/A</v>
      </c>
      <c r="U2959" s="9" t="e">
        <f>VLOOKUP(R2959,box_office!$C:$F,4,FALSE)</f>
        <v>#N/A</v>
      </c>
    </row>
    <row r="2960" spans="1:21" hidden="1" x14ac:dyDescent="0.3">
      <c r="A2960" s="3" t="s">
        <v>2485</v>
      </c>
      <c r="B2960" s="4" t="s">
        <v>576</v>
      </c>
      <c r="C2960" s="3" t="s">
        <v>2486</v>
      </c>
      <c r="D2960" s="3" t="s">
        <v>28</v>
      </c>
      <c r="F2960" s="3">
        <v>3</v>
      </c>
      <c r="G2960" s="3">
        <v>2</v>
      </c>
      <c r="H2960" s="3">
        <v>104</v>
      </c>
      <c r="I2960" s="3" t="s">
        <v>95</v>
      </c>
      <c r="J2960" s="3">
        <v>718</v>
      </c>
      <c r="K2960" s="4">
        <v>41733</v>
      </c>
      <c r="L2960" t="s">
        <v>293</v>
      </c>
      <c r="M2960" t="s">
        <v>189</v>
      </c>
      <c r="N2960" t="s">
        <v>1032</v>
      </c>
      <c r="O2960">
        <v>93</v>
      </c>
      <c r="P2960" s="4">
        <f t="shared" si="139"/>
        <v>41763</v>
      </c>
      <c r="Q2960" s="4">
        <f t="shared" si="140"/>
        <v>41764</v>
      </c>
      <c r="R2960" s="10" t="str">
        <f t="shared" si="138"/>
        <v>id7873041764</v>
      </c>
      <c r="S2960" s="9" t="e">
        <f>VLOOKUP(R2960,box_office!$C:$F,2,FALSE)</f>
        <v>#N/A</v>
      </c>
      <c r="T2960" s="9" t="e">
        <f>VLOOKUP(R2960,box_office!$C:$F,3,FALSE)</f>
        <v>#N/A</v>
      </c>
      <c r="U2960" s="9" t="e">
        <f>VLOOKUP(R2960,box_office!$C:$F,4,FALSE)</f>
        <v>#N/A</v>
      </c>
    </row>
    <row r="2961" spans="1:21" x14ac:dyDescent="0.3">
      <c r="A2961" s="3" t="s">
        <v>2517</v>
      </c>
      <c r="B2961" s="4" t="s">
        <v>412</v>
      </c>
      <c r="C2961" s="3" t="s">
        <v>2518</v>
      </c>
      <c r="D2961" s="3" t="s">
        <v>28</v>
      </c>
      <c r="E2961" s="3" t="s">
        <v>2519</v>
      </c>
      <c r="F2961" s="3">
        <v>5.9</v>
      </c>
      <c r="G2961" s="3">
        <v>18</v>
      </c>
      <c r="H2961" s="3">
        <v>278</v>
      </c>
      <c r="I2961" s="3" t="s">
        <v>95</v>
      </c>
      <c r="J2961" s="3">
        <v>136</v>
      </c>
      <c r="K2961" s="4">
        <v>41872</v>
      </c>
      <c r="L2961" t="s">
        <v>229</v>
      </c>
      <c r="M2961" t="s">
        <v>32</v>
      </c>
      <c r="N2961" t="s">
        <v>294</v>
      </c>
      <c r="O2961">
        <v>109</v>
      </c>
      <c r="P2961" s="4">
        <f t="shared" si="139"/>
        <v>41871</v>
      </c>
      <c r="Q2961" s="4">
        <f t="shared" si="140"/>
        <v>41872</v>
      </c>
      <c r="R2961" s="7" t="str">
        <f t="shared" si="138"/>
        <v>id24586741872</v>
      </c>
      <c r="S2961" s="7">
        <f>VLOOKUP(R2961,box_office!$C:$F,2,FALSE)</f>
        <v>22.330708661417326</v>
      </c>
      <c r="T2961" s="7">
        <f>VLOOKUP(R2961,box_office!$C:$F,3,FALSE)</f>
        <v>4.9400000000000004</v>
      </c>
      <c r="U2961" s="7">
        <f>VLOOKUP(R2961,box_office!$C:$F,4,FALSE)</f>
        <v>25000</v>
      </c>
    </row>
    <row r="2962" spans="1:21" x14ac:dyDescent="0.3">
      <c r="A2962" s="3" t="s">
        <v>2517</v>
      </c>
      <c r="B2962" s="4" t="s">
        <v>345</v>
      </c>
      <c r="C2962" s="3" t="s">
        <v>2518</v>
      </c>
      <c r="D2962" s="3" t="s">
        <v>28</v>
      </c>
      <c r="E2962" s="3" t="s">
        <v>2519</v>
      </c>
      <c r="F2962" s="3">
        <v>5.6</v>
      </c>
      <c r="G2962" s="3">
        <v>18</v>
      </c>
      <c r="H2962" s="3">
        <v>297</v>
      </c>
      <c r="I2962" s="3" t="s">
        <v>95</v>
      </c>
      <c r="J2962" s="3">
        <v>506</v>
      </c>
      <c r="K2962" s="4">
        <v>41872</v>
      </c>
      <c r="L2962" t="s">
        <v>229</v>
      </c>
      <c r="M2962" t="s">
        <v>32</v>
      </c>
      <c r="N2962" t="s">
        <v>294</v>
      </c>
      <c r="O2962">
        <v>109</v>
      </c>
      <c r="P2962" s="4">
        <f t="shared" si="139"/>
        <v>41872</v>
      </c>
      <c r="Q2962" s="4">
        <f t="shared" si="140"/>
        <v>41873</v>
      </c>
      <c r="R2962" s="7" t="str">
        <f t="shared" si="138"/>
        <v>id24586741873</v>
      </c>
      <c r="S2962" s="7">
        <f>VLOOKUP(R2962,box_office!$C:$F,2,FALSE)</f>
        <v>18.242519685039372</v>
      </c>
      <c r="T2962" s="7">
        <f>VLOOKUP(R2962,box_office!$C:$F,3,FALSE)</f>
        <v>4.9000000000000004</v>
      </c>
      <c r="U2962" s="7">
        <f>VLOOKUP(R2962,box_office!$C:$F,4,FALSE)</f>
        <v>21000</v>
      </c>
    </row>
    <row r="2963" spans="1:21" x14ac:dyDescent="0.3">
      <c r="A2963" s="3" t="s">
        <v>2517</v>
      </c>
      <c r="B2963" s="4" t="s">
        <v>348</v>
      </c>
      <c r="C2963" s="3" t="s">
        <v>2518</v>
      </c>
      <c r="D2963" s="3" t="s">
        <v>28</v>
      </c>
      <c r="E2963" s="3" t="s">
        <v>2519</v>
      </c>
      <c r="F2963" s="3">
        <v>5.4</v>
      </c>
      <c r="G2963" s="3">
        <v>18</v>
      </c>
      <c r="H2963" s="3">
        <v>322</v>
      </c>
      <c r="I2963" s="3" t="s">
        <v>95</v>
      </c>
      <c r="J2963" s="3">
        <v>899</v>
      </c>
      <c r="K2963" s="4">
        <v>41872</v>
      </c>
      <c r="L2963" t="s">
        <v>229</v>
      </c>
      <c r="M2963" t="s">
        <v>32</v>
      </c>
      <c r="N2963" t="s">
        <v>294</v>
      </c>
      <c r="O2963">
        <v>109</v>
      </c>
      <c r="P2963" s="4">
        <f t="shared" si="139"/>
        <v>41873</v>
      </c>
      <c r="Q2963" s="4">
        <f t="shared" si="140"/>
        <v>41874</v>
      </c>
      <c r="R2963" s="7" t="str">
        <f t="shared" si="138"/>
        <v>id24586741874</v>
      </c>
      <c r="S2963" s="7">
        <f>VLOOKUP(R2963,box_office!$C:$F,2,FALSE)</f>
        <v>22.733858267716535</v>
      </c>
      <c r="T2963" s="7">
        <f>VLOOKUP(R2963,box_office!$C:$F,3,FALSE)</f>
        <v>4.88</v>
      </c>
      <c r="U2963" s="7">
        <f>VLOOKUP(R2963,box_office!$C:$F,4,FALSE)</f>
        <v>22000</v>
      </c>
    </row>
    <row r="2964" spans="1:21" x14ac:dyDescent="0.3">
      <c r="A2964" s="3" t="s">
        <v>2517</v>
      </c>
      <c r="B2964" s="4" t="s">
        <v>350</v>
      </c>
      <c r="C2964" s="3" t="s">
        <v>2518</v>
      </c>
      <c r="D2964" s="3" t="s">
        <v>28</v>
      </c>
      <c r="E2964" s="3" t="s">
        <v>2519</v>
      </c>
      <c r="F2964" s="3">
        <v>5.3</v>
      </c>
      <c r="G2964" s="3">
        <v>18</v>
      </c>
      <c r="H2964" s="3">
        <v>331</v>
      </c>
      <c r="I2964" s="3" t="s">
        <v>95</v>
      </c>
      <c r="J2964" s="3">
        <v>1420</v>
      </c>
      <c r="K2964" s="4">
        <v>41872</v>
      </c>
      <c r="L2964" t="s">
        <v>229</v>
      </c>
      <c r="M2964" t="s">
        <v>32</v>
      </c>
      <c r="N2964" t="s">
        <v>294</v>
      </c>
      <c r="O2964">
        <v>109</v>
      </c>
      <c r="P2964" s="4">
        <f t="shared" si="139"/>
        <v>41874</v>
      </c>
      <c r="Q2964" s="4">
        <f t="shared" si="140"/>
        <v>41875</v>
      </c>
      <c r="R2964" s="7" t="str">
        <f t="shared" si="138"/>
        <v>id24586741875</v>
      </c>
      <c r="S2964" s="7">
        <f>VLOOKUP(R2964,box_office!$C:$F,2,FALSE)</f>
        <v>21.710236220472439</v>
      </c>
      <c r="T2964" s="7">
        <f>VLOOKUP(R2964,box_office!$C:$F,3,FALSE)</f>
        <v>4.99</v>
      </c>
      <c r="U2964" s="7">
        <f>VLOOKUP(R2964,box_office!$C:$F,4,FALSE)</f>
        <v>21000</v>
      </c>
    </row>
    <row r="2965" spans="1:21" x14ac:dyDescent="0.3">
      <c r="A2965" s="3" t="s">
        <v>2517</v>
      </c>
      <c r="B2965" s="4" t="s">
        <v>352</v>
      </c>
      <c r="C2965" s="3" t="s">
        <v>2518</v>
      </c>
      <c r="D2965" s="3" t="s">
        <v>28</v>
      </c>
      <c r="E2965" s="3" t="s">
        <v>2519</v>
      </c>
      <c r="F2965" s="3">
        <v>5.2</v>
      </c>
      <c r="G2965" s="3">
        <v>18</v>
      </c>
      <c r="H2965" s="3">
        <v>331</v>
      </c>
      <c r="I2965" s="3" t="s">
        <v>95</v>
      </c>
      <c r="J2965" s="3">
        <v>1841</v>
      </c>
      <c r="K2965" s="4">
        <v>41872</v>
      </c>
      <c r="L2965" t="s">
        <v>229</v>
      </c>
      <c r="M2965" t="s">
        <v>32</v>
      </c>
      <c r="N2965" t="s">
        <v>294</v>
      </c>
      <c r="O2965">
        <v>109</v>
      </c>
      <c r="P2965" s="4">
        <f t="shared" si="139"/>
        <v>41875</v>
      </c>
      <c r="Q2965" s="4">
        <f t="shared" si="140"/>
        <v>41876</v>
      </c>
      <c r="R2965" s="7" t="str">
        <f t="shared" si="138"/>
        <v>id24586741876</v>
      </c>
      <c r="S2965" s="7">
        <f>VLOOKUP(R2965,box_office!$C:$F,2,FALSE)</f>
        <v>13.303937007874016</v>
      </c>
      <c r="T2965" s="7">
        <f>VLOOKUP(R2965,box_office!$C:$F,3,FALSE)</f>
        <v>4.83</v>
      </c>
      <c r="U2965" s="7">
        <f>VLOOKUP(R2965,box_office!$C:$F,4,FALSE)</f>
        <v>21000</v>
      </c>
    </row>
    <row r="2966" spans="1:21" x14ac:dyDescent="0.3">
      <c r="A2966" s="3" t="s">
        <v>2517</v>
      </c>
      <c r="B2966" s="4" t="s">
        <v>354</v>
      </c>
      <c r="C2966" s="3" t="s">
        <v>2518</v>
      </c>
      <c r="D2966" s="3" t="s">
        <v>28</v>
      </c>
      <c r="E2966" s="3" t="s">
        <v>2519</v>
      </c>
      <c r="F2966" s="3">
        <v>5.2</v>
      </c>
      <c r="G2966" s="3">
        <v>18</v>
      </c>
      <c r="H2966" s="3">
        <v>353</v>
      </c>
      <c r="I2966" s="3" t="s">
        <v>95</v>
      </c>
      <c r="J2966" s="3">
        <v>2144</v>
      </c>
      <c r="K2966" s="4">
        <v>41872</v>
      </c>
      <c r="L2966" t="s">
        <v>229</v>
      </c>
      <c r="M2966" t="s">
        <v>32</v>
      </c>
      <c r="N2966" t="s">
        <v>294</v>
      </c>
      <c r="O2966">
        <v>109</v>
      </c>
      <c r="P2966" s="4">
        <f t="shared" si="139"/>
        <v>41876</v>
      </c>
      <c r="Q2966" s="4">
        <f t="shared" si="140"/>
        <v>41877</v>
      </c>
      <c r="R2966" s="7" t="str">
        <f t="shared" si="138"/>
        <v>id24586741877</v>
      </c>
      <c r="S2966" s="7">
        <f>VLOOKUP(R2966,box_office!$C:$F,2,FALSE)</f>
        <v>12.908661417322834</v>
      </c>
      <c r="T2966" s="7">
        <f>VLOOKUP(R2966,box_office!$C:$F,3,FALSE)</f>
        <v>4.76</v>
      </c>
      <c r="U2966" s="7">
        <f>VLOOKUP(R2966,box_office!$C:$F,4,FALSE)</f>
        <v>20000</v>
      </c>
    </row>
    <row r="2967" spans="1:21" x14ac:dyDescent="0.3">
      <c r="A2967" s="3" t="s">
        <v>2517</v>
      </c>
      <c r="B2967" s="4" t="s">
        <v>356</v>
      </c>
      <c r="C2967" s="3" t="s">
        <v>2518</v>
      </c>
      <c r="D2967" s="3" t="s">
        <v>28</v>
      </c>
      <c r="E2967" s="3" t="s">
        <v>2519</v>
      </c>
      <c r="F2967" s="3">
        <v>5.2</v>
      </c>
      <c r="G2967" s="3">
        <v>18</v>
      </c>
      <c r="H2967" s="3">
        <v>360</v>
      </c>
      <c r="I2967" s="3" t="s">
        <v>95</v>
      </c>
      <c r="J2967" s="3">
        <v>2397</v>
      </c>
      <c r="K2967" s="4">
        <v>41872</v>
      </c>
      <c r="L2967" t="s">
        <v>229</v>
      </c>
      <c r="M2967" t="s">
        <v>32</v>
      </c>
      <c r="N2967" t="s">
        <v>294</v>
      </c>
      <c r="O2967">
        <v>109</v>
      </c>
      <c r="P2967" s="4">
        <f t="shared" si="139"/>
        <v>41877</v>
      </c>
      <c r="Q2967" s="4">
        <f t="shared" si="140"/>
        <v>41878</v>
      </c>
      <c r="R2967" s="7" t="str">
        <f t="shared" si="138"/>
        <v>id24586741878</v>
      </c>
      <c r="S2967" s="7">
        <f>VLOOKUP(R2967,box_office!$C:$F,2,FALSE)</f>
        <v>11.815748031496064</v>
      </c>
      <c r="T2967" s="7">
        <f>VLOOKUP(R2967,box_office!$C:$F,3,FALSE)</f>
        <v>4.74</v>
      </c>
      <c r="U2967" s="7">
        <f>VLOOKUP(R2967,box_office!$C:$F,4,FALSE)</f>
        <v>20000</v>
      </c>
    </row>
    <row r="2968" spans="1:21" x14ac:dyDescent="0.3">
      <c r="A2968" s="3" t="s">
        <v>2517</v>
      </c>
      <c r="B2968" s="4" t="s">
        <v>358</v>
      </c>
      <c r="C2968" s="3" t="s">
        <v>2518</v>
      </c>
      <c r="D2968" s="3" t="s">
        <v>28</v>
      </c>
      <c r="E2968" s="3" t="s">
        <v>2519</v>
      </c>
      <c r="F2968" s="3">
        <v>5.0999999999999996</v>
      </c>
      <c r="G2968" s="3">
        <v>18</v>
      </c>
      <c r="H2968" s="3">
        <v>360</v>
      </c>
      <c r="I2968" s="3" t="s">
        <v>95</v>
      </c>
      <c r="J2968" s="3">
        <v>2603</v>
      </c>
      <c r="K2968" s="4">
        <v>41872</v>
      </c>
      <c r="L2968" t="s">
        <v>229</v>
      </c>
      <c r="M2968" t="s">
        <v>32</v>
      </c>
      <c r="N2968" t="s">
        <v>294</v>
      </c>
      <c r="O2968">
        <v>109</v>
      </c>
      <c r="P2968" s="4">
        <f t="shared" si="139"/>
        <v>41878</v>
      </c>
      <c r="Q2968" s="4">
        <f t="shared" si="140"/>
        <v>41879</v>
      </c>
      <c r="R2968" s="7" t="str">
        <f t="shared" si="138"/>
        <v>id24586741879</v>
      </c>
      <c r="S2968" s="7">
        <f>VLOOKUP(R2968,box_office!$C:$F,2,FALSE)</f>
        <v>10.491338582677166</v>
      </c>
      <c r="T2968" s="7">
        <f>VLOOKUP(R2968,box_office!$C:$F,3,FALSE)</f>
        <v>4.9000000000000004</v>
      </c>
      <c r="U2968" s="7">
        <f>VLOOKUP(R2968,box_office!$C:$F,4,FALSE)</f>
        <v>19000</v>
      </c>
    </row>
    <row r="2969" spans="1:21" x14ac:dyDescent="0.3">
      <c r="A2969" s="3" t="s">
        <v>2517</v>
      </c>
      <c r="B2969" s="4" t="s">
        <v>360</v>
      </c>
      <c r="C2969" s="3" t="s">
        <v>2518</v>
      </c>
      <c r="D2969" s="3" t="s">
        <v>28</v>
      </c>
      <c r="E2969" s="3" t="s">
        <v>2519</v>
      </c>
      <c r="F2969" s="3">
        <v>5.0999999999999996</v>
      </c>
      <c r="G2969" s="3">
        <v>18</v>
      </c>
      <c r="H2969" s="3">
        <v>365</v>
      </c>
      <c r="I2969" s="3" t="s">
        <v>95</v>
      </c>
      <c r="J2969" s="3">
        <v>3329</v>
      </c>
      <c r="K2969" s="4">
        <v>41872</v>
      </c>
      <c r="L2969" t="s">
        <v>229</v>
      </c>
      <c r="M2969" t="s">
        <v>32</v>
      </c>
      <c r="N2969" t="s">
        <v>294</v>
      </c>
      <c r="O2969">
        <v>109</v>
      </c>
      <c r="P2969" s="4">
        <f t="shared" si="139"/>
        <v>41884</v>
      </c>
      <c r="Q2969" s="4">
        <f t="shared" si="140"/>
        <v>41885</v>
      </c>
      <c r="R2969" s="7" t="str">
        <f t="shared" si="138"/>
        <v>id24586741885</v>
      </c>
      <c r="S2969" s="7">
        <f>VLOOKUP(R2969,box_office!$C:$F,2,FALSE)</f>
        <v>1.0078740157480317</v>
      </c>
      <c r="T2969" s="7">
        <f>VLOOKUP(R2969,box_office!$C:$F,3,FALSE)</f>
        <v>4.5999999999999996</v>
      </c>
      <c r="U2969" s="7">
        <f>VLOOKUP(R2969,box_office!$C:$F,4,FALSE)</f>
        <v>4379</v>
      </c>
    </row>
    <row r="2970" spans="1:21" x14ac:dyDescent="0.3">
      <c r="A2970" s="3" t="s">
        <v>2517</v>
      </c>
      <c r="B2970" s="4" t="s">
        <v>362</v>
      </c>
      <c r="C2970" s="3" t="s">
        <v>2518</v>
      </c>
      <c r="D2970" s="3" t="s">
        <v>28</v>
      </c>
      <c r="E2970" s="3" t="s">
        <v>2519</v>
      </c>
      <c r="F2970" s="3">
        <v>5.0999999999999996</v>
      </c>
      <c r="G2970" s="3">
        <v>18</v>
      </c>
      <c r="H2970" s="3">
        <v>365</v>
      </c>
      <c r="I2970" s="3" t="s">
        <v>95</v>
      </c>
      <c r="J2970" s="3">
        <v>3378</v>
      </c>
      <c r="K2970" s="4">
        <v>41872</v>
      </c>
      <c r="L2970" t="s">
        <v>229</v>
      </c>
      <c r="M2970" t="s">
        <v>32</v>
      </c>
      <c r="N2970" t="s">
        <v>294</v>
      </c>
      <c r="O2970">
        <v>109</v>
      </c>
      <c r="P2970" s="4">
        <f t="shared" si="139"/>
        <v>41885</v>
      </c>
      <c r="Q2970" s="4">
        <f t="shared" si="140"/>
        <v>41886</v>
      </c>
      <c r="R2970" s="7" t="str">
        <f t="shared" si="138"/>
        <v>id24586741886</v>
      </c>
      <c r="S2970" s="7">
        <f>VLOOKUP(R2970,box_office!$C:$F,2,FALSE)</f>
        <v>0.97007874015748041</v>
      </c>
      <c r="T2970" s="7">
        <f>VLOOKUP(R2970,box_office!$C:$F,3,FALSE)</f>
        <v>5.46</v>
      </c>
      <c r="U2970" s="7">
        <f>VLOOKUP(R2970,box_office!$C:$F,4,FALSE)</f>
        <v>4437</v>
      </c>
    </row>
    <row r="2971" spans="1:21" x14ac:dyDescent="0.3">
      <c r="A2971" s="3" t="s">
        <v>2517</v>
      </c>
      <c r="B2971" s="4" t="s">
        <v>364</v>
      </c>
      <c r="C2971" s="3" t="s">
        <v>2518</v>
      </c>
      <c r="D2971" s="3" t="s">
        <v>28</v>
      </c>
      <c r="E2971" s="3" t="s">
        <v>2519</v>
      </c>
      <c r="F2971" s="3">
        <v>5.0999999999999996</v>
      </c>
      <c r="G2971" s="3">
        <v>18</v>
      </c>
      <c r="H2971" s="3">
        <v>365</v>
      </c>
      <c r="I2971" s="3" t="s">
        <v>95</v>
      </c>
      <c r="J2971" s="3">
        <v>3413</v>
      </c>
      <c r="K2971" s="4">
        <v>41872</v>
      </c>
      <c r="L2971" t="s">
        <v>229</v>
      </c>
      <c r="M2971" t="s">
        <v>32</v>
      </c>
      <c r="N2971" t="s">
        <v>294</v>
      </c>
      <c r="O2971">
        <v>109</v>
      </c>
      <c r="P2971" s="4">
        <f t="shared" si="139"/>
        <v>41886</v>
      </c>
      <c r="Q2971" s="4">
        <f t="shared" si="140"/>
        <v>41887</v>
      </c>
      <c r="R2971" s="7" t="str">
        <f t="shared" si="138"/>
        <v>id24586741887</v>
      </c>
      <c r="S2971" s="7">
        <f>VLOOKUP(R2971,box_office!$C:$F,2,FALSE)</f>
        <v>0.20314960629921261</v>
      </c>
      <c r="T2971" s="7">
        <f>VLOOKUP(R2971,box_office!$C:$F,3,FALSE)</f>
        <v>5.23</v>
      </c>
      <c r="U2971" s="7">
        <f>VLOOKUP(R2971,box_office!$C:$F,4,FALSE)</f>
        <v>1295</v>
      </c>
    </row>
    <row r="2972" spans="1:21" x14ac:dyDescent="0.3">
      <c r="A2972" s="3" t="s">
        <v>2517</v>
      </c>
      <c r="B2972" s="4" t="s">
        <v>367</v>
      </c>
      <c r="C2972" s="3" t="s">
        <v>2518</v>
      </c>
      <c r="D2972" s="3" t="s">
        <v>28</v>
      </c>
      <c r="E2972" s="3" t="s">
        <v>2519</v>
      </c>
      <c r="F2972" s="3">
        <v>5.0999999999999996</v>
      </c>
      <c r="G2972" s="3">
        <v>18</v>
      </c>
      <c r="H2972" s="3">
        <v>365</v>
      </c>
      <c r="I2972" s="3" t="s">
        <v>95</v>
      </c>
      <c r="J2972" s="3">
        <v>3443</v>
      </c>
      <c r="K2972" s="4">
        <v>41872</v>
      </c>
      <c r="L2972" t="s">
        <v>229</v>
      </c>
      <c r="M2972" t="s">
        <v>32</v>
      </c>
      <c r="N2972" t="s">
        <v>294</v>
      </c>
      <c r="O2972">
        <v>109</v>
      </c>
      <c r="P2972" s="4">
        <f t="shared" si="139"/>
        <v>41887</v>
      </c>
      <c r="Q2972" s="4">
        <f t="shared" si="140"/>
        <v>41888</v>
      </c>
      <c r="R2972" s="7" t="str">
        <f t="shared" si="138"/>
        <v>id24586741888</v>
      </c>
      <c r="S2972" s="7">
        <f>VLOOKUP(R2972,box_office!$C:$F,2,FALSE)</f>
        <v>0.25039370078740159</v>
      </c>
      <c r="T2972" s="7">
        <f>VLOOKUP(R2972,box_office!$C:$F,3,FALSE)</f>
        <v>4.83</v>
      </c>
      <c r="U2972" s="7">
        <f>VLOOKUP(R2972,box_office!$C:$F,4,FALSE)</f>
        <v>1034</v>
      </c>
    </row>
    <row r="2973" spans="1:21" x14ac:dyDescent="0.3">
      <c r="A2973" s="3" t="s">
        <v>2517</v>
      </c>
      <c r="B2973" s="4" t="s">
        <v>369</v>
      </c>
      <c r="C2973" s="3" t="s">
        <v>2518</v>
      </c>
      <c r="D2973" s="3" t="s">
        <v>28</v>
      </c>
      <c r="E2973" s="3" t="s">
        <v>2519</v>
      </c>
      <c r="F2973" s="3">
        <v>5.0999999999999996</v>
      </c>
      <c r="G2973" s="3">
        <v>18</v>
      </c>
      <c r="H2973" s="3">
        <v>365</v>
      </c>
      <c r="I2973" s="3" t="s">
        <v>95</v>
      </c>
      <c r="J2973" s="3">
        <v>3465</v>
      </c>
      <c r="K2973" s="4">
        <v>41872</v>
      </c>
      <c r="L2973" t="s">
        <v>229</v>
      </c>
      <c r="M2973" t="s">
        <v>32</v>
      </c>
      <c r="N2973" t="s">
        <v>294</v>
      </c>
      <c r="O2973">
        <v>109</v>
      </c>
      <c r="P2973" s="4">
        <f t="shared" si="139"/>
        <v>41888</v>
      </c>
      <c r="Q2973" s="4">
        <f t="shared" si="140"/>
        <v>41889</v>
      </c>
      <c r="R2973" s="7" t="str">
        <f t="shared" si="138"/>
        <v>id24586741889</v>
      </c>
      <c r="S2973" s="7">
        <f>VLOOKUP(R2973,box_office!$C:$F,2,FALSE)</f>
        <v>0.27559055118110237</v>
      </c>
      <c r="T2973" s="7">
        <f>VLOOKUP(R2973,box_office!$C:$F,3,FALSE)</f>
        <v>5.53</v>
      </c>
      <c r="U2973" s="7">
        <f>VLOOKUP(R2973,box_office!$C:$F,4,FALSE)</f>
        <v>997</v>
      </c>
    </row>
    <row r="2974" spans="1:21" x14ac:dyDescent="0.3">
      <c r="A2974" s="3" t="s">
        <v>2517</v>
      </c>
      <c r="B2974" s="4" t="s">
        <v>371</v>
      </c>
      <c r="C2974" s="3" t="s">
        <v>2518</v>
      </c>
      <c r="D2974" s="3" t="s">
        <v>28</v>
      </c>
      <c r="E2974" s="3" t="s">
        <v>2519</v>
      </c>
      <c r="F2974" s="3">
        <v>5.0999999999999996</v>
      </c>
      <c r="G2974" s="3">
        <v>18</v>
      </c>
      <c r="H2974" s="3">
        <v>365</v>
      </c>
      <c r="I2974" s="3" t="s">
        <v>95</v>
      </c>
      <c r="J2974" s="3">
        <v>3499</v>
      </c>
      <c r="K2974" s="4">
        <v>41872</v>
      </c>
      <c r="L2974" t="s">
        <v>229</v>
      </c>
      <c r="M2974" t="s">
        <v>32</v>
      </c>
      <c r="N2974" t="s">
        <v>294</v>
      </c>
      <c r="O2974">
        <v>109</v>
      </c>
      <c r="P2974" s="4">
        <f t="shared" si="139"/>
        <v>41889</v>
      </c>
      <c r="Q2974" s="4">
        <f t="shared" si="140"/>
        <v>41890</v>
      </c>
      <c r="R2974" s="7" t="str">
        <f t="shared" si="138"/>
        <v>id24586741890</v>
      </c>
      <c r="S2974" s="7">
        <f>VLOOKUP(R2974,box_office!$C:$F,2,FALSE)</f>
        <v>0.16377952755905514</v>
      </c>
      <c r="T2974" s="7">
        <f>VLOOKUP(R2974,box_office!$C:$F,3,FALSE)</f>
        <v>5.5</v>
      </c>
      <c r="U2974" s="7">
        <f>VLOOKUP(R2974,box_office!$C:$F,4,FALSE)</f>
        <v>744</v>
      </c>
    </row>
    <row r="2975" spans="1:21" x14ac:dyDescent="0.3">
      <c r="A2975" s="3" t="s">
        <v>2517</v>
      </c>
      <c r="B2975" s="4" t="s">
        <v>373</v>
      </c>
      <c r="C2975" s="3" t="s">
        <v>2518</v>
      </c>
      <c r="D2975" s="3" t="s">
        <v>28</v>
      </c>
      <c r="E2975" s="3" t="s">
        <v>2519</v>
      </c>
      <c r="F2975" s="3">
        <v>5.0999999999999996</v>
      </c>
      <c r="G2975" s="3">
        <v>18</v>
      </c>
      <c r="H2975" s="3">
        <v>365</v>
      </c>
      <c r="I2975" s="3" t="s">
        <v>95</v>
      </c>
      <c r="J2975" s="3">
        <v>3522</v>
      </c>
      <c r="K2975" s="4">
        <v>41872</v>
      </c>
      <c r="L2975" t="s">
        <v>229</v>
      </c>
      <c r="M2975" t="s">
        <v>32</v>
      </c>
      <c r="N2975" t="s">
        <v>294</v>
      </c>
      <c r="O2975">
        <v>109</v>
      </c>
      <c r="P2975" s="4">
        <f t="shared" si="139"/>
        <v>41890</v>
      </c>
      <c r="Q2975" s="4">
        <f t="shared" si="140"/>
        <v>41891</v>
      </c>
      <c r="R2975" s="7" t="str">
        <f t="shared" si="138"/>
        <v>id24586741891</v>
      </c>
      <c r="S2975" s="7">
        <f>VLOOKUP(R2975,box_office!$C:$F,2,FALSE)</f>
        <v>8.8188976377952755E-2</v>
      </c>
      <c r="T2975" s="7">
        <f>VLOOKUP(R2975,box_office!$C:$F,3,FALSE)</f>
        <v>5.24</v>
      </c>
      <c r="U2975" s="7">
        <f>VLOOKUP(R2975,box_office!$C:$F,4,FALSE)</f>
        <v>840</v>
      </c>
    </row>
    <row r="2976" spans="1:21" x14ac:dyDescent="0.3">
      <c r="A2976" s="3" t="s">
        <v>2517</v>
      </c>
      <c r="B2976" s="4" t="s">
        <v>375</v>
      </c>
      <c r="C2976" s="3" t="s">
        <v>2518</v>
      </c>
      <c r="D2976" s="3" t="s">
        <v>28</v>
      </c>
      <c r="E2976" s="3" t="s">
        <v>2519</v>
      </c>
      <c r="F2976" s="3">
        <v>5.0999999999999996</v>
      </c>
      <c r="G2976" s="3">
        <v>18</v>
      </c>
      <c r="H2976" s="3">
        <v>365</v>
      </c>
      <c r="I2976" s="3" t="s">
        <v>95</v>
      </c>
      <c r="J2976" s="3">
        <v>3547</v>
      </c>
      <c r="K2976" s="4">
        <v>41872</v>
      </c>
      <c r="L2976" t="s">
        <v>229</v>
      </c>
      <c r="M2976" t="s">
        <v>32</v>
      </c>
      <c r="N2976" t="s">
        <v>294</v>
      </c>
      <c r="O2976">
        <v>109</v>
      </c>
      <c r="P2976" s="4">
        <f t="shared" si="139"/>
        <v>41891</v>
      </c>
      <c r="Q2976" s="4">
        <f t="shared" si="140"/>
        <v>41892</v>
      </c>
      <c r="R2976" s="7" t="str">
        <f t="shared" si="138"/>
        <v>id24586741892</v>
      </c>
      <c r="S2976" s="7">
        <f>VLOOKUP(R2976,box_office!$C:$F,2,FALSE)</f>
        <v>7.5590551181102361E-2</v>
      </c>
      <c r="T2976" s="7">
        <f>VLOOKUP(R2976,box_office!$C:$F,3,FALSE)</f>
        <v>4.8499999999999996</v>
      </c>
      <c r="U2976" s="7">
        <f>VLOOKUP(R2976,box_office!$C:$F,4,FALSE)</f>
        <v>789</v>
      </c>
    </row>
    <row r="2977" spans="1:21" x14ac:dyDescent="0.3">
      <c r="A2977" s="3" t="s">
        <v>2517</v>
      </c>
      <c r="B2977" s="4" t="s">
        <v>377</v>
      </c>
      <c r="C2977" s="3" t="s">
        <v>2518</v>
      </c>
      <c r="D2977" s="3" t="s">
        <v>28</v>
      </c>
      <c r="E2977" s="3" t="s">
        <v>2519</v>
      </c>
      <c r="F2977" s="3">
        <v>5.0999999999999996</v>
      </c>
      <c r="G2977" s="3">
        <v>18</v>
      </c>
      <c r="H2977" s="3">
        <v>365</v>
      </c>
      <c r="I2977" s="3" t="s">
        <v>95</v>
      </c>
      <c r="J2977" s="3">
        <v>3567</v>
      </c>
      <c r="K2977" s="4">
        <v>41872</v>
      </c>
      <c r="L2977" t="s">
        <v>229</v>
      </c>
      <c r="M2977" t="s">
        <v>32</v>
      </c>
      <c r="N2977" t="s">
        <v>294</v>
      </c>
      <c r="O2977">
        <v>109</v>
      </c>
      <c r="P2977" s="4">
        <f t="shared" si="139"/>
        <v>41892</v>
      </c>
      <c r="Q2977" s="4">
        <f t="shared" si="140"/>
        <v>41893</v>
      </c>
      <c r="R2977" s="7" t="str">
        <f t="shared" si="138"/>
        <v>id24586741893</v>
      </c>
      <c r="S2977" s="7">
        <f>VLOOKUP(R2977,box_office!$C:$F,2,FALSE)</f>
        <v>8.503937007874017E-2</v>
      </c>
      <c r="T2977" s="7">
        <f>VLOOKUP(R2977,box_office!$C:$F,3,FALSE)</f>
        <v>5.21</v>
      </c>
      <c r="U2977" s="7">
        <f>VLOOKUP(R2977,box_office!$C:$F,4,FALSE)</f>
        <v>824</v>
      </c>
    </row>
    <row r="2978" spans="1:21" hidden="1" x14ac:dyDescent="0.3">
      <c r="A2978" s="3" t="s">
        <v>2517</v>
      </c>
      <c r="B2978" s="4" t="s">
        <v>313</v>
      </c>
      <c r="C2978" s="3" t="s">
        <v>2518</v>
      </c>
      <c r="D2978" s="3" t="s">
        <v>28</v>
      </c>
      <c r="E2978" s="3" t="s">
        <v>2519</v>
      </c>
      <c r="F2978" s="3">
        <v>5.0999999999999996</v>
      </c>
      <c r="G2978" s="3">
        <v>18</v>
      </c>
      <c r="H2978" s="3">
        <v>365</v>
      </c>
      <c r="I2978" s="3" t="s">
        <v>95</v>
      </c>
      <c r="J2978" s="3">
        <v>3575</v>
      </c>
      <c r="K2978" s="4">
        <v>41872</v>
      </c>
      <c r="L2978" t="s">
        <v>229</v>
      </c>
      <c r="M2978" t="s">
        <v>32</v>
      </c>
      <c r="N2978" t="s">
        <v>294</v>
      </c>
      <c r="O2978">
        <v>109</v>
      </c>
      <c r="P2978" s="4">
        <f t="shared" si="139"/>
        <v>41893</v>
      </c>
      <c r="Q2978" s="4">
        <f t="shared" si="140"/>
        <v>41894</v>
      </c>
      <c r="R2978" s="10" t="str">
        <f t="shared" si="138"/>
        <v>id24586741894</v>
      </c>
      <c r="S2978" s="9" t="e">
        <f>VLOOKUP(R2978,box_office!$C:$F,2,FALSE)</f>
        <v>#N/A</v>
      </c>
      <c r="T2978" s="9" t="e">
        <f>VLOOKUP(R2978,box_office!$C:$F,3,FALSE)</f>
        <v>#N/A</v>
      </c>
      <c r="U2978" s="9" t="e">
        <f>VLOOKUP(R2978,box_office!$C:$F,4,FALSE)</f>
        <v>#N/A</v>
      </c>
    </row>
    <row r="2979" spans="1:21" hidden="1" x14ac:dyDescent="0.3">
      <c r="A2979" s="3" t="s">
        <v>2517</v>
      </c>
      <c r="B2979" s="4" t="s">
        <v>318</v>
      </c>
      <c r="C2979" s="3" t="s">
        <v>2518</v>
      </c>
      <c r="D2979" s="3" t="s">
        <v>28</v>
      </c>
      <c r="E2979" s="3" t="s">
        <v>2519</v>
      </c>
      <c r="F2979" s="3">
        <v>5.0999999999999996</v>
      </c>
      <c r="G2979" s="3">
        <v>18</v>
      </c>
      <c r="H2979" s="3">
        <v>365</v>
      </c>
      <c r="I2979" s="3" t="s">
        <v>95</v>
      </c>
      <c r="J2979" s="3">
        <v>3584</v>
      </c>
      <c r="K2979" s="4">
        <v>41872</v>
      </c>
      <c r="L2979" t="s">
        <v>229</v>
      </c>
      <c r="M2979" t="s">
        <v>32</v>
      </c>
      <c r="N2979" t="s">
        <v>294</v>
      </c>
      <c r="O2979">
        <v>109</v>
      </c>
      <c r="P2979" s="4">
        <f t="shared" si="139"/>
        <v>41894</v>
      </c>
      <c r="Q2979" s="4">
        <f t="shared" si="140"/>
        <v>41895</v>
      </c>
      <c r="R2979" s="10" t="str">
        <f t="shared" si="138"/>
        <v>id24586741895</v>
      </c>
      <c r="S2979" s="9" t="e">
        <f>VLOOKUP(R2979,box_office!$C:$F,2,FALSE)</f>
        <v>#N/A</v>
      </c>
      <c r="T2979" s="9" t="e">
        <f>VLOOKUP(R2979,box_office!$C:$F,3,FALSE)</f>
        <v>#N/A</v>
      </c>
      <c r="U2979" s="9" t="e">
        <f>VLOOKUP(R2979,box_office!$C:$F,4,FALSE)</f>
        <v>#N/A</v>
      </c>
    </row>
    <row r="2980" spans="1:21" hidden="1" x14ac:dyDescent="0.3">
      <c r="A2980" s="3" t="s">
        <v>2517</v>
      </c>
      <c r="B2980" s="4" t="s">
        <v>320</v>
      </c>
      <c r="C2980" s="3" t="s">
        <v>2518</v>
      </c>
      <c r="D2980" s="3" t="s">
        <v>28</v>
      </c>
      <c r="E2980" s="3" t="s">
        <v>2519</v>
      </c>
      <c r="F2980" s="3">
        <v>5.0999999999999996</v>
      </c>
      <c r="G2980" s="3">
        <v>18</v>
      </c>
      <c r="H2980" s="3">
        <v>367</v>
      </c>
      <c r="I2980" s="3" t="s">
        <v>95</v>
      </c>
      <c r="J2980" s="3">
        <v>3595</v>
      </c>
      <c r="K2980" s="4">
        <v>41872</v>
      </c>
      <c r="L2980" t="s">
        <v>229</v>
      </c>
      <c r="M2980" t="s">
        <v>32</v>
      </c>
      <c r="N2980" t="s">
        <v>294</v>
      </c>
      <c r="O2980">
        <v>109</v>
      </c>
      <c r="P2980" s="4">
        <f t="shared" si="139"/>
        <v>41896</v>
      </c>
      <c r="Q2980" s="4">
        <f t="shared" si="140"/>
        <v>41897</v>
      </c>
      <c r="R2980" s="10" t="str">
        <f t="shared" si="138"/>
        <v>id24586741897</v>
      </c>
      <c r="S2980" s="9" t="e">
        <f>VLOOKUP(R2980,box_office!$C:$F,2,FALSE)</f>
        <v>#N/A</v>
      </c>
      <c r="T2980" s="9" t="e">
        <f>VLOOKUP(R2980,box_office!$C:$F,3,FALSE)</f>
        <v>#N/A</v>
      </c>
      <c r="U2980" s="9" t="e">
        <f>VLOOKUP(R2980,box_office!$C:$F,4,FALSE)</f>
        <v>#N/A</v>
      </c>
    </row>
    <row r="2981" spans="1:21" hidden="1" x14ac:dyDescent="0.3">
      <c r="A2981" s="3" t="s">
        <v>2517</v>
      </c>
      <c r="B2981" s="4" t="s">
        <v>3732</v>
      </c>
      <c r="C2981" s="3" t="s">
        <v>2518</v>
      </c>
      <c r="D2981" s="3" t="s">
        <v>28</v>
      </c>
      <c r="E2981" s="3" t="s">
        <v>2519</v>
      </c>
      <c r="F2981" s="3">
        <v>5.0999999999999996</v>
      </c>
      <c r="G2981" s="3">
        <v>18</v>
      </c>
      <c r="H2981" s="3">
        <v>367</v>
      </c>
      <c r="I2981" s="3" t="s">
        <v>95</v>
      </c>
      <c r="J2981" s="3">
        <v>3600</v>
      </c>
      <c r="K2981" s="4">
        <v>41872</v>
      </c>
      <c r="L2981" t="s">
        <v>229</v>
      </c>
      <c r="M2981" t="s">
        <v>32</v>
      </c>
      <c r="N2981" t="s">
        <v>294</v>
      </c>
      <c r="O2981">
        <v>109</v>
      </c>
      <c r="P2981" s="4">
        <f t="shared" si="139"/>
        <v>41898</v>
      </c>
      <c r="Q2981" s="4">
        <f t="shared" si="140"/>
        <v>41899</v>
      </c>
      <c r="R2981" s="10" t="str">
        <f t="shared" si="138"/>
        <v>id24586741899</v>
      </c>
      <c r="S2981" s="9" t="e">
        <f>VLOOKUP(R2981,box_office!$C:$F,2,FALSE)</f>
        <v>#N/A</v>
      </c>
      <c r="T2981" s="9" t="e">
        <f>VLOOKUP(R2981,box_office!$C:$F,3,FALSE)</f>
        <v>#N/A</v>
      </c>
      <c r="U2981" s="9" t="e">
        <f>VLOOKUP(R2981,box_office!$C:$F,4,FALSE)</f>
        <v>#N/A</v>
      </c>
    </row>
    <row r="2982" spans="1:21" x14ac:dyDescent="0.3">
      <c r="A2982" s="3" t="s">
        <v>2537</v>
      </c>
      <c r="B2982" s="4" t="s">
        <v>1042</v>
      </c>
      <c r="C2982" s="3" t="s">
        <v>2538</v>
      </c>
      <c r="D2982" s="3" t="s">
        <v>28</v>
      </c>
      <c r="F2982" s="3">
        <v>6.1</v>
      </c>
      <c r="G2982" s="3">
        <v>13</v>
      </c>
      <c r="H2982" s="3">
        <v>203</v>
      </c>
      <c r="I2982" s="6" t="s">
        <v>95</v>
      </c>
      <c r="J2982" s="6">
        <v>68</v>
      </c>
      <c r="K2982" s="4">
        <v>41845</v>
      </c>
      <c r="L2982" s="7" t="s">
        <v>230</v>
      </c>
      <c r="M2982" s="7" t="s">
        <v>316</v>
      </c>
      <c r="N2982" s="7" t="s">
        <v>294</v>
      </c>
      <c r="O2982" s="7">
        <v>87</v>
      </c>
      <c r="P2982" s="4">
        <f t="shared" si="139"/>
        <v>41844</v>
      </c>
      <c r="Q2982" s="4">
        <f t="shared" si="140"/>
        <v>41845</v>
      </c>
      <c r="R2982" s="7" t="str">
        <f t="shared" si="138"/>
        <v>id7923141845</v>
      </c>
      <c r="S2982" s="7">
        <f>VLOOKUP(R2982,box_office!$C:$F,2,FALSE)</f>
        <v>10.028346456692912</v>
      </c>
      <c r="T2982" s="7">
        <f>VLOOKUP(R2982,box_office!$C:$F,3,FALSE)</f>
        <v>5.23</v>
      </c>
      <c r="U2982" s="7">
        <f>VLOOKUP(R2982,box_office!$C:$F,4,FALSE)</f>
        <v>10000</v>
      </c>
    </row>
    <row r="2983" spans="1:21" x14ac:dyDescent="0.3">
      <c r="A2983" s="3" t="s">
        <v>2537</v>
      </c>
      <c r="B2983" s="4" t="s">
        <v>1044</v>
      </c>
      <c r="C2983" s="3" t="s">
        <v>2538</v>
      </c>
      <c r="D2983" s="3" t="s">
        <v>28</v>
      </c>
      <c r="F2983" s="3">
        <v>5.8</v>
      </c>
      <c r="G2983" s="3">
        <v>14</v>
      </c>
      <c r="H2983" s="3">
        <v>204</v>
      </c>
      <c r="I2983" s="6" t="s">
        <v>95</v>
      </c>
      <c r="J2983" s="6">
        <v>115</v>
      </c>
      <c r="K2983" s="4">
        <v>41845</v>
      </c>
      <c r="L2983" s="7" t="s">
        <v>230</v>
      </c>
      <c r="M2983" s="7" t="s">
        <v>316</v>
      </c>
      <c r="N2983" s="7" t="s">
        <v>294</v>
      </c>
      <c r="O2983" s="7">
        <v>87</v>
      </c>
      <c r="P2983" s="4">
        <f t="shared" si="139"/>
        <v>41845</v>
      </c>
      <c r="Q2983" s="4">
        <f t="shared" si="140"/>
        <v>41846</v>
      </c>
      <c r="R2983" s="7" t="str">
        <f t="shared" si="138"/>
        <v>id7923141846</v>
      </c>
      <c r="S2983" s="7">
        <f>VLOOKUP(R2983,box_office!$C:$F,2,FALSE)</f>
        <v>17.984251968503937</v>
      </c>
      <c r="T2983" s="7">
        <f>VLOOKUP(R2983,box_office!$C:$F,3,FALSE)</f>
        <v>5.15</v>
      </c>
      <c r="U2983" s="7">
        <f>VLOOKUP(R2983,box_office!$C:$F,4,FALSE)</f>
        <v>12000</v>
      </c>
    </row>
    <row r="2984" spans="1:21" x14ac:dyDescent="0.3">
      <c r="A2984" s="3" t="s">
        <v>2537</v>
      </c>
      <c r="B2984" s="4" t="s">
        <v>1046</v>
      </c>
      <c r="C2984" s="3" t="s">
        <v>2538</v>
      </c>
      <c r="D2984" s="3" t="s">
        <v>28</v>
      </c>
      <c r="F2984" s="3">
        <v>5.8</v>
      </c>
      <c r="G2984" s="3">
        <v>14</v>
      </c>
      <c r="H2984" s="3">
        <v>204</v>
      </c>
      <c r="I2984" s="6" t="s">
        <v>95</v>
      </c>
      <c r="J2984" s="6">
        <v>176</v>
      </c>
      <c r="K2984" s="4">
        <v>41845</v>
      </c>
      <c r="L2984" s="7" t="s">
        <v>230</v>
      </c>
      <c r="M2984" s="7" t="s">
        <v>316</v>
      </c>
      <c r="N2984" s="7" t="s">
        <v>294</v>
      </c>
      <c r="O2984" s="7">
        <v>87</v>
      </c>
      <c r="P2984" s="4">
        <f t="shared" si="139"/>
        <v>41846</v>
      </c>
      <c r="Q2984" s="4">
        <f t="shared" si="140"/>
        <v>41847</v>
      </c>
      <c r="R2984" s="7" t="str">
        <f t="shared" si="138"/>
        <v>id7923141847</v>
      </c>
      <c r="S2984" s="7">
        <f>VLOOKUP(R2984,box_office!$C:$F,2,FALSE)</f>
        <v>19.088188976377953</v>
      </c>
      <c r="T2984" s="7">
        <f>VLOOKUP(R2984,box_office!$C:$F,3,FALSE)</f>
        <v>5.18</v>
      </c>
      <c r="U2984" s="7">
        <f>VLOOKUP(R2984,box_office!$C:$F,4,FALSE)</f>
        <v>12000</v>
      </c>
    </row>
    <row r="2985" spans="1:21" x14ac:dyDescent="0.3">
      <c r="A2985" s="3" t="s">
        <v>2537</v>
      </c>
      <c r="B2985" s="4" t="s">
        <v>1048</v>
      </c>
      <c r="C2985" s="3" t="s">
        <v>2538</v>
      </c>
      <c r="D2985" s="3" t="s">
        <v>28</v>
      </c>
      <c r="F2985" s="3">
        <v>5.7</v>
      </c>
      <c r="G2985" s="3">
        <v>14</v>
      </c>
      <c r="H2985" s="3">
        <v>204</v>
      </c>
      <c r="I2985" s="6" t="s">
        <v>95</v>
      </c>
      <c r="J2985" s="6">
        <v>331</v>
      </c>
      <c r="K2985" s="4">
        <v>41845</v>
      </c>
      <c r="L2985" s="7" t="s">
        <v>230</v>
      </c>
      <c r="M2985" s="7" t="s">
        <v>316</v>
      </c>
      <c r="N2985" s="7" t="s">
        <v>294</v>
      </c>
      <c r="O2985" s="7">
        <v>87</v>
      </c>
      <c r="P2985" s="4">
        <f t="shared" si="139"/>
        <v>41848</v>
      </c>
      <c r="Q2985" s="4">
        <f t="shared" si="140"/>
        <v>41849</v>
      </c>
      <c r="R2985" s="7" t="str">
        <f t="shared" si="138"/>
        <v>id7923141849</v>
      </c>
      <c r="S2985" s="7">
        <f>VLOOKUP(R2985,box_office!$C:$F,2,FALSE)</f>
        <v>8.6503937007874008</v>
      </c>
      <c r="T2985" s="7">
        <f>VLOOKUP(R2985,box_office!$C:$F,3,FALSE)</f>
        <v>5.18</v>
      </c>
      <c r="U2985" s="7">
        <f>VLOOKUP(R2985,box_office!$C:$F,4,FALSE)</f>
        <v>11000</v>
      </c>
    </row>
    <row r="2986" spans="1:21" x14ac:dyDescent="0.3">
      <c r="A2986" s="3" t="s">
        <v>2537</v>
      </c>
      <c r="B2986" s="4" t="s">
        <v>1050</v>
      </c>
      <c r="C2986" s="3" t="s">
        <v>2538</v>
      </c>
      <c r="D2986" s="3" t="s">
        <v>28</v>
      </c>
      <c r="F2986" s="3">
        <v>5.7</v>
      </c>
      <c r="G2986" s="3">
        <v>14</v>
      </c>
      <c r="H2986" s="3">
        <v>204</v>
      </c>
      <c r="I2986" s="6" t="s">
        <v>95</v>
      </c>
      <c r="J2986" s="6">
        <v>370</v>
      </c>
      <c r="K2986" s="4">
        <v>41845</v>
      </c>
      <c r="L2986" s="7" t="s">
        <v>230</v>
      </c>
      <c r="M2986" s="7" t="s">
        <v>316</v>
      </c>
      <c r="N2986" s="7" t="s">
        <v>294</v>
      </c>
      <c r="O2986" s="7">
        <v>87</v>
      </c>
      <c r="P2986" s="4">
        <f t="shared" si="139"/>
        <v>41849</v>
      </c>
      <c r="Q2986" s="4">
        <f t="shared" si="140"/>
        <v>41850</v>
      </c>
      <c r="R2986" s="7" t="str">
        <f t="shared" si="138"/>
        <v>id7923141850</v>
      </c>
      <c r="S2986" s="7">
        <f>VLOOKUP(R2986,box_office!$C:$F,2,FALSE)</f>
        <v>6.376377952755905</v>
      </c>
      <c r="T2986" s="7">
        <f>VLOOKUP(R2986,box_office!$C:$F,3,FALSE)</f>
        <v>5.15</v>
      </c>
      <c r="U2986" s="7">
        <f>VLOOKUP(R2986,box_office!$C:$F,4,FALSE)</f>
        <v>9523</v>
      </c>
    </row>
    <row r="2987" spans="1:21" x14ac:dyDescent="0.3">
      <c r="A2987" s="3" t="s">
        <v>2537</v>
      </c>
      <c r="B2987" s="4" t="s">
        <v>487</v>
      </c>
      <c r="C2987" s="3" t="s">
        <v>2538</v>
      </c>
      <c r="D2987" s="3" t="s">
        <v>28</v>
      </c>
      <c r="F2987" s="3">
        <v>5.7</v>
      </c>
      <c r="G2987" s="3">
        <v>14</v>
      </c>
      <c r="H2987" s="3">
        <v>204</v>
      </c>
      <c r="I2987" s="6" t="s">
        <v>95</v>
      </c>
      <c r="J2987" s="6">
        <v>408</v>
      </c>
      <c r="K2987" s="4">
        <v>41845</v>
      </c>
      <c r="L2987" s="7" t="s">
        <v>230</v>
      </c>
      <c r="M2987" s="7" t="s">
        <v>316</v>
      </c>
      <c r="N2987" s="7" t="s">
        <v>294</v>
      </c>
      <c r="O2987" s="7">
        <v>87</v>
      </c>
      <c r="P2987" s="4">
        <f t="shared" si="139"/>
        <v>41850</v>
      </c>
      <c r="Q2987" s="4">
        <f t="shared" si="140"/>
        <v>41851</v>
      </c>
      <c r="R2987" s="7" t="str">
        <f t="shared" si="138"/>
        <v>id7923141851</v>
      </c>
      <c r="S2987" s="7">
        <f>VLOOKUP(R2987,box_office!$C:$F,2,FALSE)</f>
        <v>2.8425196850393704</v>
      </c>
      <c r="T2987" s="7">
        <f>VLOOKUP(R2987,box_office!$C:$F,3,FALSE)</f>
        <v>5.31</v>
      </c>
      <c r="U2987" s="7">
        <f>VLOOKUP(R2987,box_office!$C:$F,4,FALSE)</f>
        <v>4113</v>
      </c>
    </row>
    <row r="2988" spans="1:21" x14ac:dyDescent="0.3">
      <c r="A2988" s="3" t="s">
        <v>2537</v>
      </c>
      <c r="B2988" s="4" t="s">
        <v>491</v>
      </c>
      <c r="C2988" s="3" t="s">
        <v>2538</v>
      </c>
      <c r="D2988" s="3" t="s">
        <v>28</v>
      </c>
      <c r="F2988" s="3">
        <v>5.7</v>
      </c>
      <c r="G2988" s="3">
        <v>14</v>
      </c>
      <c r="H2988" s="3">
        <v>204</v>
      </c>
      <c r="I2988" s="6" t="s">
        <v>95</v>
      </c>
      <c r="J2988" s="6">
        <v>423</v>
      </c>
      <c r="K2988" s="4">
        <v>41845</v>
      </c>
      <c r="L2988" s="7" t="s">
        <v>230</v>
      </c>
      <c r="M2988" s="7" t="s">
        <v>316</v>
      </c>
      <c r="N2988" s="7" t="s">
        <v>294</v>
      </c>
      <c r="O2988" s="7">
        <v>87</v>
      </c>
      <c r="P2988" s="4">
        <f t="shared" si="139"/>
        <v>41851</v>
      </c>
      <c r="Q2988" s="4">
        <f t="shared" si="140"/>
        <v>41852</v>
      </c>
      <c r="R2988" s="7" t="str">
        <f t="shared" si="138"/>
        <v>id7923141852</v>
      </c>
      <c r="S2988" s="7">
        <f>VLOOKUP(R2988,box_office!$C:$F,2,FALSE)</f>
        <v>1.7653543307086614</v>
      </c>
      <c r="T2988" s="7">
        <f>VLOOKUP(R2988,box_office!$C:$F,3,FALSE)</f>
        <v>5.17</v>
      </c>
      <c r="U2988" s="7">
        <f>VLOOKUP(R2988,box_office!$C:$F,4,FALSE)</f>
        <v>2275</v>
      </c>
    </row>
    <row r="2989" spans="1:21" x14ac:dyDescent="0.3">
      <c r="A2989" s="3" t="s">
        <v>2537</v>
      </c>
      <c r="B2989" s="4" t="s">
        <v>493</v>
      </c>
      <c r="C2989" s="3" t="s">
        <v>2538</v>
      </c>
      <c r="D2989" s="3" t="s">
        <v>28</v>
      </c>
      <c r="F2989" s="3">
        <v>5.7</v>
      </c>
      <c r="G2989" s="3">
        <v>14</v>
      </c>
      <c r="H2989" s="3">
        <v>204</v>
      </c>
      <c r="I2989" s="6" t="s">
        <v>95</v>
      </c>
      <c r="J2989" s="6">
        <v>439</v>
      </c>
      <c r="K2989" s="4">
        <v>41845</v>
      </c>
      <c r="L2989" s="7" t="s">
        <v>230</v>
      </c>
      <c r="M2989" s="7" t="s">
        <v>316</v>
      </c>
      <c r="N2989" s="7" t="s">
        <v>294</v>
      </c>
      <c r="O2989" s="7">
        <v>87</v>
      </c>
      <c r="P2989" s="4">
        <f t="shared" si="139"/>
        <v>41852</v>
      </c>
      <c r="Q2989" s="4">
        <f t="shared" si="140"/>
        <v>41853</v>
      </c>
      <c r="R2989" s="7" t="str">
        <f t="shared" si="138"/>
        <v>id7923141853</v>
      </c>
      <c r="S2989" s="7">
        <f>VLOOKUP(R2989,box_office!$C:$F,2,FALSE)</f>
        <v>4.1511811023622052</v>
      </c>
      <c r="T2989" s="7">
        <f>VLOOKUP(R2989,box_office!$C:$F,3,FALSE)</f>
        <v>5.35</v>
      </c>
      <c r="U2989" s="7">
        <f>VLOOKUP(R2989,box_office!$C:$F,4,FALSE)</f>
        <v>2499</v>
      </c>
    </row>
    <row r="2990" spans="1:21" x14ac:dyDescent="0.3">
      <c r="A2990" s="3" t="s">
        <v>2537</v>
      </c>
      <c r="B2990" s="4" t="s">
        <v>495</v>
      </c>
      <c r="C2990" s="3" t="s">
        <v>2538</v>
      </c>
      <c r="D2990" s="3" t="s">
        <v>28</v>
      </c>
      <c r="F2990" s="3">
        <v>5.7</v>
      </c>
      <c r="G2990" s="3">
        <v>14</v>
      </c>
      <c r="H2990" s="3">
        <v>204</v>
      </c>
      <c r="I2990" s="6" t="s">
        <v>95</v>
      </c>
      <c r="J2990" s="6">
        <v>455</v>
      </c>
      <c r="K2990" s="4">
        <v>41845</v>
      </c>
      <c r="L2990" s="7" t="s">
        <v>230</v>
      </c>
      <c r="M2990" s="7" t="s">
        <v>316</v>
      </c>
      <c r="N2990" s="7" t="s">
        <v>294</v>
      </c>
      <c r="O2990" s="7">
        <v>87</v>
      </c>
      <c r="P2990" s="4">
        <f t="shared" si="139"/>
        <v>41853</v>
      </c>
      <c r="Q2990" s="4">
        <f t="shared" si="140"/>
        <v>41854</v>
      </c>
      <c r="R2990" s="7" t="str">
        <f t="shared" si="138"/>
        <v>id7923141854</v>
      </c>
      <c r="S2990" s="7">
        <f>VLOOKUP(R2990,box_office!$C:$F,2,FALSE)</f>
        <v>4.7338582677165357</v>
      </c>
      <c r="T2990" s="7">
        <f>VLOOKUP(R2990,box_office!$C:$F,3,FALSE)</f>
        <v>5.23</v>
      </c>
      <c r="U2990" s="7">
        <f>VLOOKUP(R2990,box_office!$C:$F,4,FALSE)</f>
        <v>2920</v>
      </c>
    </row>
    <row r="2991" spans="1:21" x14ac:dyDescent="0.3">
      <c r="A2991" s="3" t="s">
        <v>2537</v>
      </c>
      <c r="B2991" s="4" t="s">
        <v>497</v>
      </c>
      <c r="C2991" s="3" t="s">
        <v>2538</v>
      </c>
      <c r="D2991" s="3" t="s">
        <v>28</v>
      </c>
      <c r="F2991" s="3">
        <v>5.7</v>
      </c>
      <c r="G2991" s="3">
        <v>14</v>
      </c>
      <c r="H2991" s="3">
        <v>204</v>
      </c>
      <c r="I2991" s="6" t="s">
        <v>95</v>
      </c>
      <c r="J2991" s="6">
        <v>477</v>
      </c>
      <c r="K2991" s="4">
        <v>41845</v>
      </c>
      <c r="L2991" s="7" t="s">
        <v>230</v>
      </c>
      <c r="M2991" s="7" t="s">
        <v>316</v>
      </c>
      <c r="N2991" s="7" t="s">
        <v>294</v>
      </c>
      <c r="O2991" s="7">
        <v>87</v>
      </c>
      <c r="P2991" s="4">
        <f t="shared" si="139"/>
        <v>41854</v>
      </c>
      <c r="Q2991" s="4">
        <f t="shared" si="140"/>
        <v>41855</v>
      </c>
      <c r="R2991" s="7" t="str">
        <f t="shared" si="138"/>
        <v>id7923141855</v>
      </c>
      <c r="S2991" s="7">
        <f>VLOOKUP(R2991,box_office!$C:$F,2,FALSE)</f>
        <v>1.5007874015748031</v>
      </c>
      <c r="T2991" s="7">
        <f>VLOOKUP(R2991,box_office!$C:$F,3,FALSE)</f>
        <v>4.88</v>
      </c>
      <c r="U2991" s="7">
        <f>VLOOKUP(R2991,box_office!$C:$F,4,FALSE)</f>
        <v>2556</v>
      </c>
    </row>
    <row r="2992" spans="1:21" x14ac:dyDescent="0.3">
      <c r="A2992" s="3" t="s">
        <v>2537</v>
      </c>
      <c r="B2992" s="4" t="s">
        <v>499</v>
      </c>
      <c r="C2992" s="3" t="s">
        <v>2538</v>
      </c>
      <c r="D2992" s="3" t="s">
        <v>28</v>
      </c>
      <c r="F2992" s="3">
        <v>5.6</v>
      </c>
      <c r="G2992" s="3">
        <v>14</v>
      </c>
      <c r="H2992" s="3">
        <v>204</v>
      </c>
      <c r="I2992" s="6" t="s">
        <v>95</v>
      </c>
      <c r="J2992" s="6">
        <v>487</v>
      </c>
      <c r="K2992" s="4">
        <v>41845</v>
      </c>
      <c r="L2992" s="7" t="s">
        <v>230</v>
      </c>
      <c r="M2992" s="7" t="s">
        <v>316</v>
      </c>
      <c r="N2992" s="7" t="s">
        <v>294</v>
      </c>
      <c r="O2992" s="7">
        <v>87</v>
      </c>
      <c r="P2992" s="4">
        <f t="shared" si="139"/>
        <v>41855</v>
      </c>
      <c r="Q2992" s="4">
        <f t="shared" si="140"/>
        <v>41856</v>
      </c>
      <c r="R2992" s="7" t="str">
        <f t="shared" si="138"/>
        <v>id7923141856</v>
      </c>
      <c r="S2992" s="7">
        <f>VLOOKUP(R2992,box_office!$C:$F,2,FALSE)</f>
        <v>1.6078740157480313</v>
      </c>
      <c r="T2992" s="7">
        <f>VLOOKUP(R2992,box_office!$C:$F,3,FALSE)</f>
        <v>5.15</v>
      </c>
      <c r="U2992" s="7">
        <f>VLOOKUP(R2992,box_office!$C:$F,4,FALSE)</f>
        <v>2601</v>
      </c>
    </row>
    <row r="2993" spans="1:21" x14ac:dyDescent="0.3">
      <c r="A2993" s="3" t="s">
        <v>2537</v>
      </c>
      <c r="B2993" s="4" t="s">
        <v>501</v>
      </c>
      <c r="C2993" s="3" t="s">
        <v>2538</v>
      </c>
      <c r="D2993" s="3" t="s">
        <v>28</v>
      </c>
      <c r="F2993" s="3">
        <v>5.6</v>
      </c>
      <c r="G2993" s="3">
        <v>14</v>
      </c>
      <c r="H2993" s="3">
        <v>204</v>
      </c>
      <c r="I2993" s="6" t="s">
        <v>95</v>
      </c>
      <c r="J2993" s="6">
        <v>495</v>
      </c>
      <c r="K2993" s="4">
        <v>41845</v>
      </c>
      <c r="L2993" s="7" t="s">
        <v>230</v>
      </c>
      <c r="M2993" s="7" t="s">
        <v>316</v>
      </c>
      <c r="N2993" s="7" t="s">
        <v>294</v>
      </c>
      <c r="O2993" s="7">
        <v>87</v>
      </c>
      <c r="P2993" s="4">
        <f t="shared" si="139"/>
        <v>41856</v>
      </c>
      <c r="Q2993" s="4">
        <f t="shared" si="140"/>
        <v>41857</v>
      </c>
      <c r="R2993" s="7" t="str">
        <f t="shared" si="138"/>
        <v>id7923141857</v>
      </c>
      <c r="S2993" s="7">
        <f>VLOOKUP(R2993,box_office!$C:$F,2,FALSE)</f>
        <v>1.4535433070866144</v>
      </c>
      <c r="T2993" s="7">
        <f>VLOOKUP(R2993,box_office!$C:$F,3,FALSE)</f>
        <v>4.9800000000000004</v>
      </c>
      <c r="U2993" s="7">
        <f>VLOOKUP(R2993,box_office!$C:$F,4,FALSE)</f>
        <v>2649</v>
      </c>
    </row>
    <row r="2994" spans="1:21" x14ac:dyDescent="0.3">
      <c r="A2994" s="3" t="s">
        <v>2537</v>
      </c>
      <c r="B2994" s="4" t="s">
        <v>503</v>
      </c>
      <c r="C2994" s="3" t="s">
        <v>2538</v>
      </c>
      <c r="D2994" s="3" t="s">
        <v>28</v>
      </c>
      <c r="F2994" s="3">
        <v>5.6</v>
      </c>
      <c r="G2994" s="3">
        <v>14</v>
      </c>
      <c r="H2994" s="3">
        <v>204</v>
      </c>
      <c r="I2994" s="6" t="s">
        <v>95</v>
      </c>
      <c r="J2994" s="6">
        <v>504</v>
      </c>
      <c r="K2994" s="4">
        <v>41845</v>
      </c>
      <c r="L2994" s="7" t="s">
        <v>230</v>
      </c>
      <c r="M2994" s="7" t="s">
        <v>316</v>
      </c>
      <c r="N2994" s="7" t="s">
        <v>294</v>
      </c>
      <c r="O2994" s="7">
        <v>87</v>
      </c>
      <c r="P2994" s="4">
        <f t="shared" si="139"/>
        <v>41857</v>
      </c>
      <c r="Q2994" s="4">
        <f t="shared" si="140"/>
        <v>41858</v>
      </c>
      <c r="R2994" s="7" t="str">
        <f t="shared" si="138"/>
        <v>id7923141858</v>
      </c>
      <c r="S2994" s="7">
        <f>VLOOKUP(R2994,box_office!$C:$F,2,FALSE)</f>
        <v>1.204724409448819</v>
      </c>
      <c r="T2994" s="7">
        <f>VLOOKUP(R2994,box_office!$C:$F,3,FALSE)</f>
        <v>4.96</v>
      </c>
      <c r="U2994" s="7">
        <f>VLOOKUP(R2994,box_office!$C:$F,4,FALSE)</f>
        <v>2208</v>
      </c>
    </row>
    <row r="2995" spans="1:21" x14ac:dyDescent="0.3">
      <c r="A2995" s="3" t="s">
        <v>2537</v>
      </c>
      <c r="B2995" s="4" t="s">
        <v>505</v>
      </c>
      <c r="C2995" s="3" t="s">
        <v>2538</v>
      </c>
      <c r="D2995" s="3" t="s">
        <v>28</v>
      </c>
      <c r="F2995" s="3">
        <v>5.6</v>
      </c>
      <c r="G2995" s="3">
        <v>14</v>
      </c>
      <c r="H2995" s="3">
        <v>204</v>
      </c>
      <c r="I2995" s="6" t="s">
        <v>95</v>
      </c>
      <c r="J2995" s="6">
        <v>513</v>
      </c>
      <c r="K2995" s="4">
        <v>41845</v>
      </c>
      <c r="L2995" s="7" t="s">
        <v>230</v>
      </c>
      <c r="M2995" s="7" t="s">
        <v>316</v>
      </c>
      <c r="N2995" s="7" t="s">
        <v>294</v>
      </c>
      <c r="O2995" s="7">
        <v>87</v>
      </c>
      <c r="P2995" s="4">
        <f t="shared" si="139"/>
        <v>41858</v>
      </c>
      <c r="Q2995" s="4">
        <f t="shared" si="140"/>
        <v>41859</v>
      </c>
      <c r="R2995" s="7" t="str">
        <f t="shared" si="138"/>
        <v>id7923141859</v>
      </c>
      <c r="S2995" s="7">
        <f>VLOOKUP(R2995,box_office!$C:$F,2,FALSE)</f>
        <v>0.35748031496062993</v>
      </c>
      <c r="T2995" s="7">
        <f>VLOOKUP(R2995,box_office!$C:$F,3,FALSE)</f>
        <v>5.23</v>
      </c>
      <c r="U2995" s="7">
        <f>VLOOKUP(R2995,box_office!$C:$F,4,FALSE)</f>
        <v>571</v>
      </c>
    </row>
    <row r="2996" spans="1:21" x14ac:dyDescent="0.3">
      <c r="A2996" s="3" t="s">
        <v>2537</v>
      </c>
      <c r="B2996" s="4" t="s">
        <v>507</v>
      </c>
      <c r="C2996" s="3" t="s">
        <v>2538</v>
      </c>
      <c r="D2996" s="3" t="s">
        <v>28</v>
      </c>
      <c r="F2996" s="3">
        <v>5.6</v>
      </c>
      <c r="G2996" s="3">
        <v>14</v>
      </c>
      <c r="H2996" s="3">
        <v>204</v>
      </c>
      <c r="I2996" s="6" t="s">
        <v>95</v>
      </c>
      <c r="J2996" s="6">
        <v>529</v>
      </c>
      <c r="K2996" s="4">
        <v>41845</v>
      </c>
      <c r="L2996" s="7" t="s">
        <v>230</v>
      </c>
      <c r="M2996" s="7" t="s">
        <v>316</v>
      </c>
      <c r="N2996" s="7" t="s">
        <v>294</v>
      </c>
      <c r="O2996" s="7">
        <v>87</v>
      </c>
      <c r="P2996" s="4">
        <f t="shared" si="139"/>
        <v>41859</v>
      </c>
      <c r="Q2996" s="4">
        <f t="shared" si="140"/>
        <v>41860</v>
      </c>
      <c r="R2996" s="7" t="str">
        <f t="shared" si="138"/>
        <v>id7923141860</v>
      </c>
      <c r="S2996" s="7">
        <f>VLOOKUP(R2996,box_office!$C:$F,2,FALSE)</f>
        <v>0.63779527559055116</v>
      </c>
      <c r="T2996" s="7">
        <f>VLOOKUP(R2996,box_office!$C:$F,3,FALSE)</f>
        <v>5.17</v>
      </c>
      <c r="U2996" s="7">
        <f>VLOOKUP(R2996,box_office!$C:$F,4,FALSE)</f>
        <v>685</v>
      </c>
    </row>
    <row r="2997" spans="1:21" x14ac:dyDescent="0.3">
      <c r="A2997" s="3" t="s">
        <v>2537</v>
      </c>
      <c r="B2997" s="4" t="s">
        <v>509</v>
      </c>
      <c r="C2997" s="3" t="s">
        <v>2538</v>
      </c>
      <c r="D2997" s="3" t="s">
        <v>28</v>
      </c>
      <c r="F2997" s="3">
        <v>5.6</v>
      </c>
      <c r="G2997" s="3">
        <v>14</v>
      </c>
      <c r="H2997" s="3">
        <v>204</v>
      </c>
      <c r="I2997" s="6" t="s">
        <v>95</v>
      </c>
      <c r="J2997" s="6">
        <v>543</v>
      </c>
      <c r="K2997" s="4">
        <v>41845</v>
      </c>
      <c r="L2997" s="7" t="s">
        <v>230</v>
      </c>
      <c r="M2997" s="7" t="s">
        <v>316</v>
      </c>
      <c r="N2997" s="7" t="s">
        <v>294</v>
      </c>
      <c r="O2997" s="7">
        <v>87</v>
      </c>
      <c r="P2997" s="4">
        <f t="shared" si="139"/>
        <v>41860</v>
      </c>
      <c r="Q2997" s="4">
        <f t="shared" si="140"/>
        <v>41861</v>
      </c>
      <c r="R2997" s="7" t="str">
        <f t="shared" si="138"/>
        <v>id7923141861</v>
      </c>
      <c r="S2997" s="7">
        <f>VLOOKUP(R2997,box_office!$C:$F,2,FALSE)</f>
        <v>0.66771653543307097</v>
      </c>
      <c r="T2997" s="7">
        <f>VLOOKUP(R2997,box_office!$C:$F,3,FALSE)</f>
        <v>5.37</v>
      </c>
      <c r="U2997" s="7">
        <f>VLOOKUP(R2997,box_office!$C:$F,4,FALSE)</f>
        <v>691</v>
      </c>
    </row>
    <row r="2998" spans="1:21" x14ac:dyDescent="0.3">
      <c r="A2998" s="3" t="s">
        <v>2537</v>
      </c>
      <c r="B2998" s="4" t="s">
        <v>511</v>
      </c>
      <c r="C2998" s="3" t="s">
        <v>2538</v>
      </c>
      <c r="D2998" s="3" t="s">
        <v>28</v>
      </c>
      <c r="F2998" s="3">
        <v>5.6</v>
      </c>
      <c r="G2998" s="3">
        <v>14</v>
      </c>
      <c r="H2998" s="3">
        <v>204</v>
      </c>
      <c r="I2998" s="6" t="s">
        <v>95</v>
      </c>
      <c r="J2998" s="6">
        <v>551</v>
      </c>
      <c r="K2998" s="4">
        <v>41845</v>
      </c>
      <c r="L2998" s="7" t="s">
        <v>230</v>
      </c>
      <c r="M2998" s="7" t="s">
        <v>316</v>
      </c>
      <c r="N2998" s="7" t="s">
        <v>294</v>
      </c>
      <c r="O2998" s="7">
        <v>87</v>
      </c>
      <c r="P2998" s="4">
        <f t="shared" si="139"/>
        <v>41861</v>
      </c>
      <c r="Q2998" s="4">
        <f t="shared" si="140"/>
        <v>41862</v>
      </c>
      <c r="R2998" s="7" t="str">
        <f t="shared" si="138"/>
        <v>id7923141862</v>
      </c>
      <c r="S2998" s="7">
        <f>VLOOKUP(R2998,box_office!$C:$F,2,FALSE)</f>
        <v>0.23779527559055119</v>
      </c>
      <c r="T2998" s="7">
        <f>VLOOKUP(R2998,box_office!$C:$F,3,FALSE)</f>
        <v>5.15</v>
      </c>
      <c r="U2998" s="7">
        <f>VLOOKUP(R2998,box_office!$C:$F,4,FALSE)</f>
        <v>578</v>
      </c>
    </row>
    <row r="2999" spans="1:21" x14ac:dyDescent="0.3">
      <c r="A2999" s="3" t="s">
        <v>2537</v>
      </c>
      <c r="B2999" s="4" t="s">
        <v>513</v>
      </c>
      <c r="C2999" s="3" t="s">
        <v>2538</v>
      </c>
      <c r="D2999" s="3" t="s">
        <v>28</v>
      </c>
      <c r="F2999" s="3">
        <v>5.7</v>
      </c>
      <c r="G2999" s="3">
        <v>14</v>
      </c>
      <c r="H2999" s="3">
        <v>204</v>
      </c>
      <c r="I2999" s="6" t="s">
        <v>95</v>
      </c>
      <c r="J2999" s="6">
        <v>565</v>
      </c>
      <c r="K2999" s="4">
        <v>41845</v>
      </c>
      <c r="L2999" s="7" t="s">
        <v>230</v>
      </c>
      <c r="M2999" s="7" t="s">
        <v>316</v>
      </c>
      <c r="N2999" s="7" t="s">
        <v>294</v>
      </c>
      <c r="O2999" s="7">
        <v>87</v>
      </c>
      <c r="P2999" s="4">
        <f t="shared" si="139"/>
        <v>41862</v>
      </c>
      <c r="Q2999" s="4">
        <f t="shared" si="140"/>
        <v>41863</v>
      </c>
      <c r="R2999" s="7" t="str">
        <f t="shared" si="138"/>
        <v>id7923141863</v>
      </c>
      <c r="S2999" s="7">
        <f>VLOOKUP(R2999,box_office!$C:$F,2,FALSE)</f>
        <v>0.28818897637795277</v>
      </c>
      <c r="T2999" s="7">
        <f>VLOOKUP(R2999,box_office!$C:$F,3,FALSE)</f>
        <v>5.26</v>
      </c>
      <c r="U2999" s="7">
        <f>VLOOKUP(R2999,box_office!$C:$F,4,FALSE)</f>
        <v>609</v>
      </c>
    </row>
    <row r="3000" spans="1:21" x14ac:dyDescent="0.3">
      <c r="A3000" s="3" t="s">
        <v>2537</v>
      </c>
      <c r="B3000" s="4" t="s">
        <v>515</v>
      </c>
      <c r="C3000" s="3" t="s">
        <v>2538</v>
      </c>
      <c r="D3000" s="3" t="s">
        <v>28</v>
      </c>
      <c r="F3000" s="3">
        <v>5.6</v>
      </c>
      <c r="G3000" s="3">
        <v>14</v>
      </c>
      <c r="H3000" s="3">
        <v>204</v>
      </c>
      <c r="I3000" s="6" t="s">
        <v>95</v>
      </c>
      <c r="J3000" s="6">
        <v>568</v>
      </c>
      <c r="K3000" s="4">
        <v>41845</v>
      </c>
      <c r="L3000" s="7" t="s">
        <v>230</v>
      </c>
      <c r="M3000" s="7" t="s">
        <v>316</v>
      </c>
      <c r="N3000" s="7" t="s">
        <v>294</v>
      </c>
      <c r="O3000" s="7">
        <v>87</v>
      </c>
      <c r="P3000" s="4">
        <f t="shared" si="139"/>
        <v>41863</v>
      </c>
      <c r="Q3000" s="4">
        <f t="shared" si="140"/>
        <v>41864</v>
      </c>
      <c r="R3000" s="7" t="str">
        <f t="shared" si="138"/>
        <v>id7923141864</v>
      </c>
      <c r="S3000" s="7">
        <f>VLOOKUP(R3000,box_office!$C:$F,2,FALSE)</f>
        <v>0.24724409448818896</v>
      </c>
      <c r="T3000" s="7">
        <f>VLOOKUP(R3000,box_office!$C:$F,3,FALSE)</f>
        <v>5.01</v>
      </c>
      <c r="U3000" s="7">
        <f>VLOOKUP(R3000,box_office!$C:$F,4,FALSE)</f>
        <v>619</v>
      </c>
    </row>
    <row r="3001" spans="1:21" hidden="1" x14ac:dyDescent="0.3">
      <c r="A3001" s="3" t="s">
        <v>2537</v>
      </c>
      <c r="B3001" s="4" t="s">
        <v>517</v>
      </c>
      <c r="C3001" s="3" t="s">
        <v>2538</v>
      </c>
      <c r="D3001" s="3" t="s">
        <v>28</v>
      </c>
      <c r="F3001" s="3">
        <v>5.6</v>
      </c>
      <c r="G3001" s="3">
        <v>14</v>
      </c>
      <c r="H3001" s="3">
        <v>204</v>
      </c>
      <c r="I3001" s="3" t="s">
        <v>95</v>
      </c>
      <c r="J3001" s="3">
        <v>569</v>
      </c>
      <c r="K3001" s="4">
        <v>41845</v>
      </c>
      <c r="L3001" t="s">
        <v>230</v>
      </c>
      <c r="M3001" t="s">
        <v>316</v>
      </c>
      <c r="N3001" t="s">
        <v>294</v>
      </c>
      <c r="O3001">
        <v>87</v>
      </c>
      <c r="P3001" s="4">
        <f t="shared" si="139"/>
        <v>41864</v>
      </c>
      <c r="Q3001" s="4">
        <f t="shared" si="140"/>
        <v>41865</v>
      </c>
      <c r="R3001" s="10" t="str">
        <f t="shared" si="138"/>
        <v>id7923141865</v>
      </c>
      <c r="S3001" s="9" t="e">
        <f>VLOOKUP(R3001,box_office!$C:$F,2,FALSE)</f>
        <v>#N/A</v>
      </c>
      <c r="T3001" s="9" t="e">
        <f>VLOOKUP(R3001,box_office!$C:$F,3,FALSE)</f>
        <v>#N/A</v>
      </c>
      <c r="U3001" s="9" t="e">
        <f>VLOOKUP(R3001,box_office!$C:$F,4,FALSE)</f>
        <v>#N/A</v>
      </c>
    </row>
    <row r="3002" spans="1:21" hidden="1" x14ac:dyDescent="0.3">
      <c r="A3002" s="3" t="s">
        <v>2537</v>
      </c>
      <c r="B3002" s="4" t="s">
        <v>519</v>
      </c>
      <c r="C3002" s="3" t="s">
        <v>2538</v>
      </c>
      <c r="D3002" s="3" t="s">
        <v>28</v>
      </c>
      <c r="F3002" s="3">
        <v>5.6</v>
      </c>
      <c r="G3002" s="3">
        <v>14</v>
      </c>
      <c r="H3002" s="3">
        <v>204</v>
      </c>
      <c r="I3002" s="3" t="s">
        <v>95</v>
      </c>
      <c r="J3002" s="3">
        <v>572</v>
      </c>
      <c r="K3002" s="4">
        <v>41845</v>
      </c>
      <c r="L3002" t="s">
        <v>230</v>
      </c>
      <c r="M3002" t="s">
        <v>316</v>
      </c>
      <c r="N3002" t="s">
        <v>294</v>
      </c>
      <c r="O3002">
        <v>87</v>
      </c>
      <c r="P3002" s="4">
        <f t="shared" si="139"/>
        <v>41865</v>
      </c>
      <c r="Q3002" s="4">
        <f t="shared" si="140"/>
        <v>41866</v>
      </c>
      <c r="R3002" s="10" t="str">
        <f t="shared" si="138"/>
        <v>id7923141866</v>
      </c>
      <c r="S3002" s="9" t="e">
        <f>VLOOKUP(R3002,box_office!$C:$F,2,FALSE)</f>
        <v>#N/A</v>
      </c>
      <c r="T3002" s="9" t="e">
        <f>VLOOKUP(R3002,box_office!$C:$F,3,FALSE)</f>
        <v>#N/A</v>
      </c>
      <c r="U3002" s="9" t="e">
        <f>VLOOKUP(R3002,box_office!$C:$F,4,FALSE)</f>
        <v>#N/A</v>
      </c>
    </row>
    <row r="3003" spans="1:21" hidden="1" x14ac:dyDescent="0.3">
      <c r="A3003" s="3" t="s">
        <v>2537</v>
      </c>
      <c r="B3003" s="4" t="s">
        <v>521</v>
      </c>
      <c r="C3003" s="3" t="s">
        <v>2538</v>
      </c>
      <c r="D3003" s="3" t="s">
        <v>28</v>
      </c>
      <c r="F3003" s="3">
        <v>5.7</v>
      </c>
      <c r="G3003" s="3">
        <v>14</v>
      </c>
      <c r="H3003" s="3">
        <v>204</v>
      </c>
      <c r="I3003" s="3" t="s">
        <v>95</v>
      </c>
      <c r="J3003" s="3">
        <v>573</v>
      </c>
      <c r="K3003" s="4">
        <v>41845</v>
      </c>
      <c r="L3003" t="s">
        <v>230</v>
      </c>
      <c r="M3003" t="s">
        <v>316</v>
      </c>
      <c r="N3003" t="s">
        <v>294</v>
      </c>
      <c r="O3003">
        <v>87</v>
      </c>
      <c r="P3003" s="4">
        <f t="shared" si="139"/>
        <v>41866</v>
      </c>
      <c r="Q3003" s="4">
        <f t="shared" si="140"/>
        <v>41867</v>
      </c>
      <c r="R3003" s="10" t="str">
        <f t="shared" si="138"/>
        <v>id7923141867</v>
      </c>
      <c r="S3003" s="9" t="e">
        <f>VLOOKUP(R3003,box_office!$C:$F,2,FALSE)</f>
        <v>#N/A</v>
      </c>
      <c r="T3003" s="9" t="e">
        <f>VLOOKUP(R3003,box_office!$C:$F,3,FALSE)</f>
        <v>#N/A</v>
      </c>
      <c r="U3003" s="9" t="e">
        <f>VLOOKUP(R3003,box_office!$C:$F,4,FALSE)</f>
        <v>#N/A</v>
      </c>
    </row>
    <row r="3004" spans="1:21" hidden="1" x14ac:dyDescent="0.3">
      <c r="A3004" s="3" t="s">
        <v>2537</v>
      </c>
      <c r="B3004" s="4" t="s">
        <v>523</v>
      </c>
      <c r="C3004" s="3" t="s">
        <v>2538</v>
      </c>
      <c r="D3004" s="3" t="s">
        <v>28</v>
      </c>
      <c r="F3004" s="3">
        <v>5.7</v>
      </c>
      <c r="G3004" s="3">
        <v>14</v>
      </c>
      <c r="H3004" s="3">
        <v>204</v>
      </c>
      <c r="I3004" s="3" t="s">
        <v>95</v>
      </c>
      <c r="J3004" s="3">
        <v>574</v>
      </c>
      <c r="K3004" s="4">
        <v>41845</v>
      </c>
      <c r="L3004" t="s">
        <v>230</v>
      </c>
      <c r="M3004" t="s">
        <v>316</v>
      </c>
      <c r="N3004" t="s">
        <v>294</v>
      </c>
      <c r="O3004">
        <v>87</v>
      </c>
      <c r="P3004" s="4">
        <f t="shared" si="139"/>
        <v>41867</v>
      </c>
      <c r="Q3004" s="4">
        <f t="shared" si="140"/>
        <v>41868</v>
      </c>
      <c r="R3004" s="10" t="str">
        <f t="shared" si="138"/>
        <v>id7923141868</v>
      </c>
      <c r="S3004" s="9" t="e">
        <f>VLOOKUP(R3004,box_office!$C:$F,2,FALSE)</f>
        <v>#N/A</v>
      </c>
      <c r="T3004" s="9" t="e">
        <f>VLOOKUP(R3004,box_office!$C:$F,3,FALSE)</f>
        <v>#N/A</v>
      </c>
      <c r="U3004" s="9" t="e">
        <f>VLOOKUP(R3004,box_office!$C:$F,4,FALSE)</f>
        <v>#N/A</v>
      </c>
    </row>
    <row r="3005" spans="1:21" hidden="1" x14ac:dyDescent="0.3">
      <c r="A3005" s="3" t="s">
        <v>2537</v>
      </c>
      <c r="B3005" s="4" t="s">
        <v>525</v>
      </c>
      <c r="C3005" s="3" t="s">
        <v>2538</v>
      </c>
      <c r="D3005" s="3" t="s">
        <v>28</v>
      </c>
      <c r="F3005" s="3">
        <v>5.7</v>
      </c>
      <c r="G3005" s="3">
        <v>14</v>
      </c>
      <c r="H3005" s="3">
        <v>204</v>
      </c>
      <c r="I3005" s="3" t="s">
        <v>95</v>
      </c>
      <c r="J3005" s="3">
        <v>575</v>
      </c>
      <c r="K3005" s="4">
        <v>41845</v>
      </c>
      <c r="L3005" t="s">
        <v>230</v>
      </c>
      <c r="M3005" t="s">
        <v>316</v>
      </c>
      <c r="N3005" t="s">
        <v>294</v>
      </c>
      <c r="O3005">
        <v>87</v>
      </c>
      <c r="P3005" s="4">
        <f t="shared" si="139"/>
        <v>41868</v>
      </c>
      <c r="Q3005" s="4">
        <f t="shared" si="140"/>
        <v>41869</v>
      </c>
      <c r="R3005" s="10" t="str">
        <f t="shared" si="138"/>
        <v>id7923141869</v>
      </c>
      <c r="S3005" s="9" t="e">
        <f>VLOOKUP(R3005,box_office!$C:$F,2,FALSE)</f>
        <v>#N/A</v>
      </c>
      <c r="T3005" s="9" t="e">
        <f>VLOOKUP(R3005,box_office!$C:$F,3,FALSE)</f>
        <v>#N/A</v>
      </c>
      <c r="U3005" s="9" t="e">
        <f>VLOOKUP(R3005,box_office!$C:$F,4,FALSE)</f>
        <v>#N/A</v>
      </c>
    </row>
    <row r="3006" spans="1:21" hidden="1" x14ac:dyDescent="0.3">
      <c r="A3006" s="3" t="s">
        <v>2537</v>
      </c>
      <c r="B3006" s="4" t="s">
        <v>527</v>
      </c>
      <c r="C3006" s="3" t="s">
        <v>2538</v>
      </c>
      <c r="D3006" s="3" t="s">
        <v>28</v>
      </c>
      <c r="F3006" s="3">
        <v>5.7</v>
      </c>
      <c r="G3006" s="3">
        <v>14</v>
      </c>
      <c r="H3006" s="3">
        <v>204</v>
      </c>
      <c r="I3006" s="3" t="s">
        <v>95</v>
      </c>
      <c r="J3006" s="3">
        <v>576</v>
      </c>
      <c r="K3006" s="4">
        <v>41845</v>
      </c>
      <c r="L3006" t="s">
        <v>230</v>
      </c>
      <c r="M3006" t="s">
        <v>316</v>
      </c>
      <c r="N3006" t="s">
        <v>294</v>
      </c>
      <c r="O3006">
        <v>87</v>
      </c>
      <c r="P3006" s="4">
        <f t="shared" si="139"/>
        <v>41869</v>
      </c>
      <c r="Q3006" s="4">
        <f t="shared" si="140"/>
        <v>41870</v>
      </c>
      <c r="R3006" s="10" t="str">
        <f t="shared" si="138"/>
        <v>id7923141870</v>
      </c>
      <c r="S3006" s="9" t="e">
        <f>VLOOKUP(R3006,box_office!$C:$F,2,FALSE)</f>
        <v>#N/A</v>
      </c>
      <c r="T3006" s="9" t="e">
        <f>VLOOKUP(R3006,box_office!$C:$F,3,FALSE)</f>
        <v>#N/A</v>
      </c>
      <c r="U3006" s="9" t="e">
        <f>VLOOKUP(R3006,box_office!$C:$F,4,FALSE)</f>
        <v>#N/A</v>
      </c>
    </row>
    <row r="3007" spans="1:21" hidden="1" x14ac:dyDescent="0.3">
      <c r="A3007" s="3" t="s">
        <v>2537</v>
      </c>
      <c r="B3007" s="4" t="s">
        <v>529</v>
      </c>
      <c r="C3007" s="3" t="s">
        <v>2538</v>
      </c>
      <c r="D3007" s="3" t="s">
        <v>28</v>
      </c>
      <c r="F3007" s="3">
        <v>5.7</v>
      </c>
      <c r="G3007" s="3">
        <v>14</v>
      </c>
      <c r="H3007" s="3">
        <v>204</v>
      </c>
      <c r="I3007" s="3" t="s">
        <v>95</v>
      </c>
      <c r="J3007" s="3">
        <v>577</v>
      </c>
      <c r="K3007" s="4">
        <v>41845</v>
      </c>
      <c r="L3007" t="s">
        <v>230</v>
      </c>
      <c r="M3007" t="s">
        <v>316</v>
      </c>
      <c r="N3007" t="s">
        <v>294</v>
      </c>
      <c r="O3007">
        <v>87</v>
      </c>
      <c r="P3007" s="4">
        <f t="shared" si="139"/>
        <v>41870</v>
      </c>
      <c r="Q3007" s="4">
        <f t="shared" si="140"/>
        <v>41871</v>
      </c>
      <c r="R3007" s="10" t="str">
        <f t="shared" si="138"/>
        <v>id7923141871</v>
      </c>
      <c r="S3007" s="9" t="e">
        <f>VLOOKUP(R3007,box_office!$C:$F,2,FALSE)</f>
        <v>#N/A</v>
      </c>
      <c r="T3007" s="9" t="e">
        <f>VLOOKUP(R3007,box_office!$C:$F,3,FALSE)</f>
        <v>#N/A</v>
      </c>
      <c r="U3007" s="9" t="e">
        <f>VLOOKUP(R3007,box_office!$C:$F,4,FALSE)</f>
        <v>#N/A</v>
      </c>
    </row>
    <row r="3008" spans="1:21" hidden="1" x14ac:dyDescent="0.3">
      <c r="A3008" s="3" t="s">
        <v>2537</v>
      </c>
      <c r="B3008" s="4" t="s">
        <v>412</v>
      </c>
      <c r="C3008" s="3" t="s">
        <v>2538</v>
      </c>
      <c r="D3008" s="3" t="s">
        <v>28</v>
      </c>
      <c r="F3008" s="3">
        <v>5.7</v>
      </c>
      <c r="G3008" s="3">
        <v>14</v>
      </c>
      <c r="H3008" s="3">
        <v>204</v>
      </c>
      <c r="I3008" s="3" t="s">
        <v>95</v>
      </c>
      <c r="J3008" s="3">
        <v>578</v>
      </c>
      <c r="K3008" s="4">
        <v>41845</v>
      </c>
      <c r="L3008" t="s">
        <v>230</v>
      </c>
      <c r="M3008" t="s">
        <v>316</v>
      </c>
      <c r="N3008" t="s">
        <v>294</v>
      </c>
      <c r="O3008">
        <v>87</v>
      </c>
      <c r="P3008" s="4">
        <f t="shared" si="139"/>
        <v>41871</v>
      </c>
      <c r="Q3008" s="4">
        <f t="shared" si="140"/>
        <v>41872</v>
      </c>
      <c r="R3008" s="10" t="str">
        <f t="shared" si="138"/>
        <v>id7923141872</v>
      </c>
      <c r="S3008" s="9" t="e">
        <f>VLOOKUP(R3008,box_office!$C:$F,2,FALSE)</f>
        <v>#N/A</v>
      </c>
      <c r="T3008" s="9" t="e">
        <f>VLOOKUP(R3008,box_office!$C:$F,3,FALSE)</f>
        <v>#N/A</v>
      </c>
      <c r="U3008" s="9" t="e">
        <f>VLOOKUP(R3008,box_office!$C:$F,4,FALSE)</f>
        <v>#N/A</v>
      </c>
    </row>
    <row r="3009" spans="1:21" hidden="1" x14ac:dyDescent="0.3">
      <c r="A3009" s="3" t="s">
        <v>2537</v>
      </c>
      <c r="B3009" s="4" t="s">
        <v>345</v>
      </c>
      <c r="C3009" s="3" t="s">
        <v>2538</v>
      </c>
      <c r="D3009" s="3" t="s">
        <v>28</v>
      </c>
      <c r="F3009" s="3">
        <v>5.7</v>
      </c>
      <c r="G3009" s="3">
        <v>14</v>
      </c>
      <c r="H3009" s="3">
        <v>204</v>
      </c>
      <c r="I3009" s="3" t="s">
        <v>95</v>
      </c>
      <c r="J3009" s="3">
        <v>580</v>
      </c>
      <c r="K3009" s="4">
        <v>41845</v>
      </c>
      <c r="L3009" t="s">
        <v>230</v>
      </c>
      <c r="M3009" t="s">
        <v>316</v>
      </c>
      <c r="N3009" t="s">
        <v>294</v>
      </c>
      <c r="O3009">
        <v>87</v>
      </c>
      <c r="P3009" s="4">
        <f t="shared" si="139"/>
        <v>41872</v>
      </c>
      <c r="Q3009" s="4">
        <f t="shared" si="140"/>
        <v>41873</v>
      </c>
      <c r="R3009" s="10" t="str">
        <f t="shared" si="138"/>
        <v>id7923141873</v>
      </c>
      <c r="S3009" s="9" t="e">
        <f>VLOOKUP(R3009,box_office!$C:$F,2,FALSE)</f>
        <v>#N/A</v>
      </c>
      <c r="T3009" s="9" t="e">
        <f>VLOOKUP(R3009,box_office!$C:$F,3,FALSE)</f>
        <v>#N/A</v>
      </c>
      <c r="U3009" s="9" t="e">
        <f>VLOOKUP(R3009,box_office!$C:$F,4,FALSE)</f>
        <v>#N/A</v>
      </c>
    </row>
    <row r="3010" spans="1:21" hidden="1" x14ac:dyDescent="0.3">
      <c r="A3010" s="3" t="s">
        <v>2537</v>
      </c>
      <c r="B3010" s="4" t="s">
        <v>348</v>
      </c>
      <c r="C3010" s="3" t="s">
        <v>2538</v>
      </c>
      <c r="D3010" s="3" t="s">
        <v>28</v>
      </c>
      <c r="F3010" s="3">
        <v>5.7</v>
      </c>
      <c r="G3010" s="3">
        <v>14</v>
      </c>
      <c r="H3010" s="3">
        <v>204</v>
      </c>
      <c r="I3010" s="3" t="s">
        <v>95</v>
      </c>
      <c r="J3010" s="3">
        <v>580</v>
      </c>
      <c r="K3010" s="4">
        <v>41845</v>
      </c>
      <c r="L3010" t="s">
        <v>230</v>
      </c>
      <c r="M3010" t="s">
        <v>316</v>
      </c>
      <c r="N3010" t="s">
        <v>294</v>
      </c>
      <c r="O3010">
        <v>87</v>
      </c>
      <c r="P3010" s="4">
        <f t="shared" si="139"/>
        <v>41873</v>
      </c>
      <c r="Q3010" s="4">
        <f t="shared" si="140"/>
        <v>41874</v>
      </c>
      <c r="R3010" s="10" t="str">
        <f t="shared" ref="R3010:R3073" si="141">_xlfn.CONCAT(A3010,P3010+1)</f>
        <v>id7923141874</v>
      </c>
      <c r="S3010" s="9" t="e">
        <f>VLOOKUP(R3010,box_office!$C:$F,2,FALSE)</f>
        <v>#N/A</v>
      </c>
      <c r="T3010" s="9" t="e">
        <f>VLOOKUP(R3010,box_office!$C:$F,3,FALSE)</f>
        <v>#N/A</v>
      </c>
      <c r="U3010" s="9" t="e">
        <f>VLOOKUP(R3010,box_office!$C:$F,4,FALSE)</f>
        <v>#N/A</v>
      </c>
    </row>
    <row r="3011" spans="1:21" hidden="1" x14ac:dyDescent="0.3">
      <c r="A3011" s="3" t="s">
        <v>2537</v>
      </c>
      <c r="B3011" s="4" t="s">
        <v>350</v>
      </c>
      <c r="C3011" s="3" t="s">
        <v>2538</v>
      </c>
      <c r="D3011" s="3" t="s">
        <v>28</v>
      </c>
      <c r="F3011" s="3">
        <v>5.7</v>
      </c>
      <c r="G3011" s="3">
        <v>14</v>
      </c>
      <c r="H3011" s="3">
        <v>204</v>
      </c>
      <c r="I3011" s="3" t="s">
        <v>95</v>
      </c>
      <c r="J3011" s="3">
        <v>582</v>
      </c>
      <c r="K3011" s="4">
        <v>41845</v>
      </c>
      <c r="L3011" t="s">
        <v>230</v>
      </c>
      <c r="M3011" t="s">
        <v>316</v>
      </c>
      <c r="N3011" t="s">
        <v>294</v>
      </c>
      <c r="O3011">
        <v>87</v>
      </c>
      <c r="P3011" s="4">
        <f t="shared" ref="P3011:P3074" si="142">DATEVALUE(B3011)</f>
        <v>41874</v>
      </c>
      <c r="Q3011" s="4">
        <f t="shared" ref="Q3011:Q3074" si="143">P3011+1</f>
        <v>41875</v>
      </c>
      <c r="R3011" s="10" t="str">
        <f t="shared" si="141"/>
        <v>id7923141875</v>
      </c>
      <c r="S3011" s="9" t="e">
        <f>VLOOKUP(R3011,box_office!$C:$F,2,FALSE)</f>
        <v>#N/A</v>
      </c>
      <c r="T3011" s="9" t="e">
        <f>VLOOKUP(R3011,box_office!$C:$F,3,FALSE)</f>
        <v>#N/A</v>
      </c>
      <c r="U3011" s="9" t="e">
        <f>VLOOKUP(R3011,box_office!$C:$F,4,FALSE)</f>
        <v>#N/A</v>
      </c>
    </row>
    <row r="3012" spans="1:21" hidden="1" x14ac:dyDescent="0.3">
      <c r="A3012" s="3" t="s">
        <v>2537</v>
      </c>
      <c r="B3012" s="4" t="s">
        <v>352</v>
      </c>
      <c r="C3012" s="3" t="s">
        <v>2538</v>
      </c>
      <c r="D3012" s="3" t="s">
        <v>28</v>
      </c>
      <c r="F3012" s="3">
        <v>5.7</v>
      </c>
      <c r="G3012" s="3">
        <v>14</v>
      </c>
      <c r="H3012" s="3">
        <v>204</v>
      </c>
      <c r="I3012" s="3" t="s">
        <v>95</v>
      </c>
      <c r="J3012" s="3">
        <v>584</v>
      </c>
      <c r="K3012" s="4">
        <v>41845</v>
      </c>
      <c r="L3012" t="s">
        <v>230</v>
      </c>
      <c r="M3012" t="s">
        <v>316</v>
      </c>
      <c r="N3012" t="s">
        <v>294</v>
      </c>
      <c r="O3012">
        <v>87</v>
      </c>
      <c r="P3012" s="4">
        <f t="shared" si="142"/>
        <v>41875</v>
      </c>
      <c r="Q3012" s="4">
        <f t="shared" si="143"/>
        <v>41876</v>
      </c>
      <c r="R3012" s="10" t="str">
        <f t="shared" si="141"/>
        <v>id7923141876</v>
      </c>
      <c r="S3012" s="9" t="e">
        <f>VLOOKUP(R3012,box_office!$C:$F,2,FALSE)</f>
        <v>#N/A</v>
      </c>
      <c r="T3012" s="9" t="e">
        <f>VLOOKUP(R3012,box_office!$C:$F,3,FALSE)</f>
        <v>#N/A</v>
      </c>
      <c r="U3012" s="9" t="e">
        <f>VLOOKUP(R3012,box_office!$C:$F,4,FALSE)</f>
        <v>#N/A</v>
      </c>
    </row>
    <row r="3013" spans="1:21" x14ac:dyDescent="0.3">
      <c r="A3013" s="3" t="s">
        <v>2558</v>
      </c>
      <c r="B3013" s="4" t="s">
        <v>114</v>
      </c>
      <c r="C3013" s="3" t="s">
        <v>2559</v>
      </c>
      <c r="D3013" s="3" t="s">
        <v>28</v>
      </c>
      <c r="F3013" s="3">
        <v>6.7</v>
      </c>
      <c r="G3013" s="3">
        <v>4</v>
      </c>
      <c r="H3013" s="3">
        <v>24</v>
      </c>
      <c r="I3013" s="6" t="s">
        <v>95</v>
      </c>
      <c r="J3013" s="6">
        <v>142</v>
      </c>
      <c r="K3013" s="4">
        <v>41733</v>
      </c>
      <c r="L3013" s="7" t="s">
        <v>229</v>
      </c>
      <c r="M3013" s="7" t="s">
        <v>230</v>
      </c>
      <c r="N3013" s="7" t="s">
        <v>294</v>
      </c>
      <c r="O3013" s="7">
        <v>80</v>
      </c>
      <c r="P3013" s="4">
        <f t="shared" si="142"/>
        <v>41733</v>
      </c>
      <c r="Q3013" s="4">
        <f t="shared" si="143"/>
        <v>41734</v>
      </c>
      <c r="R3013" s="7" t="str">
        <f t="shared" si="141"/>
        <v>id7880541734</v>
      </c>
      <c r="S3013" s="7">
        <f>VLOOKUP(R3013,box_office!$C:$F,2,FALSE)</f>
        <v>0.98897637795275584</v>
      </c>
      <c r="T3013" s="7">
        <f>VLOOKUP(R3013,box_office!$C:$F,3,FALSE)</f>
        <v>4.46</v>
      </c>
      <c r="U3013" s="7">
        <f>VLOOKUP(R3013,box_office!$C:$F,4,FALSE)</f>
        <v>4435</v>
      </c>
    </row>
    <row r="3014" spans="1:21" x14ac:dyDescent="0.3">
      <c r="A3014" s="3" t="s">
        <v>2558</v>
      </c>
      <c r="B3014" s="4" t="s">
        <v>116</v>
      </c>
      <c r="C3014" s="3" t="s">
        <v>2559</v>
      </c>
      <c r="D3014" s="3" t="s">
        <v>28</v>
      </c>
      <c r="F3014" s="3">
        <v>6.4</v>
      </c>
      <c r="G3014" s="3">
        <v>4</v>
      </c>
      <c r="H3014" s="3">
        <v>24</v>
      </c>
      <c r="I3014" s="6" t="s">
        <v>95</v>
      </c>
      <c r="J3014" s="6">
        <v>355</v>
      </c>
      <c r="K3014" s="4">
        <v>41733</v>
      </c>
      <c r="L3014" s="7" t="s">
        <v>229</v>
      </c>
      <c r="M3014" s="7" t="s">
        <v>230</v>
      </c>
      <c r="N3014" s="7" t="s">
        <v>294</v>
      </c>
      <c r="O3014" s="7">
        <v>80</v>
      </c>
      <c r="P3014" s="4">
        <f t="shared" si="142"/>
        <v>41734</v>
      </c>
      <c r="Q3014" s="4">
        <f t="shared" si="143"/>
        <v>41735</v>
      </c>
      <c r="R3014" s="7" t="str">
        <f t="shared" si="141"/>
        <v>id7880541735</v>
      </c>
      <c r="S3014" s="7">
        <f>VLOOKUP(R3014,box_office!$C:$F,2,FALSE)</f>
        <v>0.98582677165354338</v>
      </c>
      <c r="T3014" s="7">
        <f>VLOOKUP(R3014,box_office!$C:$F,3,FALSE)</f>
        <v>4.96</v>
      </c>
      <c r="U3014" s="7">
        <f>VLOOKUP(R3014,box_office!$C:$F,4,FALSE)</f>
        <v>3963</v>
      </c>
    </row>
    <row r="3015" spans="1:21" x14ac:dyDescent="0.3">
      <c r="A3015" s="3" t="s">
        <v>2558</v>
      </c>
      <c r="B3015" s="4" t="s">
        <v>118</v>
      </c>
      <c r="C3015" s="3" t="s">
        <v>2559</v>
      </c>
      <c r="D3015" s="3" t="s">
        <v>28</v>
      </c>
      <c r="F3015" s="3">
        <v>6.4</v>
      </c>
      <c r="G3015" s="3">
        <v>4</v>
      </c>
      <c r="H3015" s="3">
        <v>24</v>
      </c>
      <c r="I3015" s="6" t="s">
        <v>95</v>
      </c>
      <c r="J3015" s="6">
        <v>557</v>
      </c>
      <c r="K3015" s="4">
        <v>41733</v>
      </c>
      <c r="L3015" s="7" t="s">
        <v>229</v>
      </c>
      <c r="M3015" s="7" t="s">
        <v>230</v>
      </c>
      <c r="N3015" s="7" t="s">
        <v>294</v>
      </c>
      <c r="O3015" s="7">
        <v>80</v>
      </c>
      <c r="P3015" s="4">
        <f t="shared" si="142"/>
        <v>41735</v>
      </c>
      <c r="Q3015" s="4">
        <f t="shared" si="143"/>
        <v>41736</v>
      </c>
      <c r="R3015" s="7" t="str">
        <f t="shared" si="141"/>
        <v>id7880541736</v>
      </c>
      <c r="S3015" s="7">
        <f>VLOOKUP(R3015,box_office!$C:$F,2,FALSE)</f>
        <v>0.76220472440944886</v>
      </c>
      <c r="T3015" s="7">
        <f>VLOOKUP(R3015,box_office!$C:$F,3,FALSE)</f>
        <v>4.3899999999999997</v>
      </c>
      <c r="U3015" s="7">
        <f>VLOOKUP(R3015,box_office!$C:$F,4,FALSE)</f>
        <v>3461</v>
      </c>
    </row>
    <row r="3016" spans="1:21" x14ac:dyDescent="0.3">
      <c r="A3016" s="3" t="s">
        <v>2558</v>
      </c>
      <c r="B3016" s="4" t="s">
        <v>120</v>
      </c>
      <c r="C3016" s="3" t="s">
        <v>2559</v>
      </c>
      <c r="D3016" s="3" t="s">
        <v>28</v>
      </c>
      <c r="F3016" s="3">
        <v>6.2</v>
      </c>
      <c r="G3016" s="3">
        <v>4</v>
      </c>
      <c r="H3016" s="3">
        <v>24</v>
      </c>
      <c r="I3016" s="6" t="s">
        <v>95</v>
      </c>
      <c r="J3016" s="6">
        <v>768</v>
      </c>
      <c r="K3016" s="4">
        <v>41733</v>
      </c>
      <c r="L3016" s="7" t="s">
        <v>229</v>
      </c>
      <c r="M3016" s="7" t="s">
        <v>230</v>
      </c>
      <c r="N3016" s="7" t="s">
        <v>294</v>
      </c>
      <c r="O3016" s="7">
        <v>80</v>
      </c>
      <c r="P3016" s="4">
        <f t="shared" si="142"/>
        <v>41736</v>
      </c>
      <c r="Q3016" s="4">
        <f t="shared" si="143"/>
        <v>41737</v>
      </c>
      <c r="R3016" s="7" t="str">
        <f t="shared" si="141"/>
        <v>id7880541737</v>
      </c>
      <c r="S3016" s="7">
        <f>VLOOKUP(R3016,box_office!$C:$F,2,FALSE)</f>
        <v>5.6692913385826771E-2</v>
      </c>
      <c r="T3016" s="7">
        <f>VLOOKUP(R3016,box_office!$C:$F,3,FALSE)</f>
        <v>2.71</v>
      </c>
      <c r="U3016" s="7">
        <f>VLOOKUP(R3016,box_office!$C:$F,4,FALSE)</f>
        <v>2107</v>
      </c>
    </row>
    <row r="3017" spans="1:21" x14ac:dyDescent="0.3">
      <c r="A3017" s="3" t="s">
        <v>2558</v>
      </c>
      <c r="B3017" s="4" t="s">
        <v>122</v>
      </c>
      <c r="C3017" s="3" t="s">
        <v>2559</v>
      </c>
      <c r="D3017" s="3" t="s">
        <v>28</v>
      </c>
      <c r="F3017" s="3">
        <v>6.2</v>
      </c>
      <c r="G3017" s="3">
        <v>4</v>
      </c>
      <c r="H3017" s="3">
        <v>24</v>
      </c>
      <c r="I3017" s="6" t="s">
        <v>95</v>
      </c>
      <c r="J3017" s="6">
        <v>839</v>
      </c>
      <c r="K3017" s="4">
        <v>41733</v>
      </c>
      <c r="L3017" s="7" t="s">
        <v>229</v>
      </c>
      <c r="M3017" s="7" t="s">
        <v>230</v>
      </c>
      <c r="N3017" s="7" t="s">
        <v>294</v>
      </c>
      <c r="O3017" s="7">
        <v>80</v>
      </c>
      <c r="P3017" s="4">
        <f t="shared" si="142"/>
        <v>41737</v>
      </c>
      <c r="Q3017" s="4">
        <f t="shared" si="143"/>
        <v>41738</v>
      </c>
      <c r="R3017" s="7" t="str">
        <f t="shared" si="141"/>
        <v>id7880541738</v>
      </c>
      <c r="S3017" s="7">
        <f>VLOOKUP(R3017,box_office!$C:$F,2,FALSE)</f>
        <v>6.7716535433070865E-2</v>
      </c>
      <c r="T3017" s="7">
        <f>VLOOKUP(R3017,box_office!$C:$F,3,FALSE)</f>
        <v>3.64</v>
      </c>
      <c r="U3017" s="7">
        <f>VLOOKUP(R3017,box_office!$C:$F,4,FALSE)</f>
        <v>1859</v>
      </c>
    </row>
    <row r="3018" spans="1:21" hidden="1" x14ac:dyDescent="0.3">
      <c r="A3018" s="3" t="s">
        <v>2558</v>
      </c>
      <c r="B3018" s="4" t="s">
        <v>124</v>
      </c>
      <c r="C3018" s="3" t="s">
        <v>2559</v>
      </c>
      <c r="D3018" s="3" t="s">
        <v>28</v>
      </c>
      <c r="F3018" s="3">
        <v>6.1</v>
      </c>
      <c r="G3018" s="3">
        <v>4</v>
      </c>
      <c r="H3018" s="3">
        <v>24</v>
      </c>
      <c r="I3018" s="3" t="s">
        <v>95</v>
      </c>
      <c r="J3018" s="3">
        <v>954</v>
      </c>
      <c r="K3018" s="4">
        <v>41733</v>
      </c>
      <c r="L3018" t="s">
        <v>229</v>
      </c>
      <c r="M3018" t="s">
        <v>230</v>
      </c>
      <c r="N3018" t="s">
        <v>294</v>
      </c>
      <c r="O3018">
        <v>80</v>
      </c>
      <c r="P3018" s="4">
        <f t="shared" si="142"/>
        <v>41738</v>
      </c>
      <c r="Q3018" s="4">
        <f t="shared" si="143"/>
        <v>41739</v>
      </c>
      <c r="R3018" s="10" t="str">
        <f t="shared" si="141"/>
        <v>id7880541739</v>
      </c>
      <c r="S3018" s="9" t="e">
        <f>VLOOKUP(R3018,box_office!$C:$F,2,FALSE)</f>
        <v>#N/A</v>
      </c>
      <c r="T3018" s="9" t="e">
        <f>VLOOKUP(R3018,box_office!$C:$F,3,FALSE)</f>
        <v>#N/A</v>
      </c>
      <c r="U3018" s="9" t="e">
        <f>VLOOKUP(R3018,box_office!$C:$F,4,FALSE)</f>
        <v>#N/A</v>
      </c>
    </row>
    <row r="3019" spans="1:21" hidden="1" x14ac:dyDescent="0.3">
      <c r="A3019" s="3" t="s">
        <v>2558</v>
      </c>
      <c r="B3019" s="4" t="s">
        <v>586</v>
      </c>
      <c r="C3019" s="3" t="s">
        <v>2559</v>
      </c>
      <c r="D3019" s="3" t="s">
        <v>28</v>
      </c>
      <c r="F3019" s="3">
        <v>6</v>
      </c>
      <c r="G3019" s="3">
        <v>4</v>
      </c>
      <c r="H3019" s="3">
        <v>24</v>
      </c>
      <c r="I3019" s="3" t="s">
        <v>95</v>
      </c>
      <c r="J3019" s="3">
        <v>956</v>
      </c>
      <c r="K3019" s="4">
        <v>41733</v>
      </c>
      <c r="L3019" t="s">
        <v>229</v>
      </c>
      <c r="M3019" t="s">
        <v>230</v>
      </c>
      <c r="N3019" t="s">
        <v>294</v>
      </c>
      <c r="O3019">
        <v>80</v>
      </c>
      <c r="P3019" s="4">
        <f t="shared" si="142"/>
        <v>41739</v>
      </c>
      <c r="Q3019" s="4">
        <f t="shared" si="143"/>
        <v>41740</v>
      </c>
      <c r="R3019" s="10" t="str">
        <f t="shared" si="141"/>
        <v>id7880541740</v>
      </c>
      <c r="S3019" s="9" t="e">
        <f>VLOOKUP(R3019,box_office!$C:$F,2,FALSE)</f>
        <v>#N/A</v>
      </c>
      <c r="T3019" s="9" t="e">
        <f>VLOOKUP(R3019,box_office!$C:$F,3,FALSE)</f>
        <v>#N/A</v>
      </c>
      <c r="U3019" s="9" t="e">
        <f>VLOOKUP(R3019,box_office!$C:$F,4,FALSE)</f>
        <v>#N/A</v>
      </c>
    </row>
    <row r="3020" spans="1:21" hidden="1" x14ac:dyDescent="0.3">
      <c r="A3020" s="3" t="s">
        <v>2558</v>
      </c>
      <c r="B3020" s="4" t="s">
        <v>590</v>
      </c>
      <c r="C3020" s="3" t="s">
        <v>2559</v>
      </c>
      <c r="D3020" s="3" t="s">
        <v>28</v>
      </c>
      <c r="F3020" s="3">
        <v>6</v>
      </c>
      <c r="G3020" s="3">
        <v>4</v>
      </c>
      <c r="H3020" s="3">
        <v>24</v>
      </c>
      <c r="I3020" s="3" t="s">
        <v>95</v>
      </c>
      <c r="J3020" s="3">
        <v>959</v>
      </c>
      <c r="K3020" s="4">
        <v>41733</v>
      </c>
      <c r="L3020" t="s">
        <v>229</v>
      </c>
      <c r="M3020" t="s">
        <v>230</v>
      </c>
      <c r="N3020" t="s">
        <v>294</v>
      </c>
      <c r="O3020">
        <v>80</v>
      </c>
      <c r="P3020" s="4">
        <f t="shared" si="142"/>
        <v>41740</v>
      </c>
      <c r="Q3020" s="4">
        <f t="shared" si="143"/>
        <v>41741</v>
      </c>
      <c r="R3020" s="10" t="str">
        <f t="shared" si="141"/>
        <v>id7880541741</v>
      </c>
      <c r="S3020" s="9" t="e">
        <f>VLOOKUP(R3020,box_office!$C:$F,2,FALSE)</f>
        <v>#N/A</v>
      </c>
      <c r="T3020" s="9" t="e">
        <f>VLOOKUP(R3020,box_office!$C:$F,3,FALSE)</f>
        <v>#N/A</v>
      </c>
      <c r="U3020" s="9" t="e">
        <f>VLOOKUP(R3020,box_office!$C:$F,4,FALSE)</f>
        <v>#N/A</v>
      </c>
    </row>
    <row r="3021" spans="1:21" hidden="1" x14ac:dyDescent="0.3">
      <c r="A3021" s="3" t="s">
        <v>2558</v>
      </c>
      <c r="B3021" s="4" t="s">
        <v>126</v>
      </c>
      <c r="C3021" s="3" t="s">
        <v>2559</v>
      </c>
      <c r="D3021" s="3" t="s">
        <v>28</v>
      </c>
      <c r="F3021" s="3">
        <v>6</v>
      </c>
      <c r="G3021" s="3">
        <v>4</v>
      </c>
      <c r="H3021" s="3">
        <v>24</v>
      </c>
      <c r="I3021" s="3" t="s">
        <v>95</v>
      </c>
      <c r="J3021" s="3">
        <v>959</v>
      </c>
      <c r="K3021" s="4">
        <v>41733</v>
      </c>
      <c r="L3021" t="s">
        <v>229</v>
      </c>
      <c r="M3021" t="s">
        <v>230</v>
      </c>
      <c r="N3021" t="s">
        <v>294</v>
      </c>
      <c r="O3021">
        <v>80</v>
      </c>
      <c r="P3021" s="4">
        <f t="shared" si="142"/>
        <v>41741</v>
      </c>
      <c r="Q3021" s="4">
        <f t="shared" si="143"/>
        <v>41742</v>
      </c>
      <c r="R3021" s="10" t="str">
        <f t="shared" si="141"/>
        <v>id7880541742</v>
      </c>
      <c r="S3021" s="9" t="e">
        <f>VLOOKUP(R3021,box_office!$C:$F,2,FALSE)</f>
        <v>#N/A</v>
      </c>
      <c r="T3021" s="9" t="e">
        <f>VLOOKUP(R3021,box_office!$C:$F,3,FALSE)</f>
        <v>#N/A</v>
      </c>
      <c r="U3021" s="9" t="e">
        <f>VLOOKUP(R3021,box_office!$C:$F,4,FALSE)</f>
        <v>#N/A</v>
      </c>
    </row>
    <row r="3022" spans="1:21" hidden="1" x14ac:dyDescent="0.3">
      <c r="A3022" s="3" t="s">
        <v>2558</v>
      </c>
      <c r="B3022" s="4" t="s">
        <v>593</v>
      </c>
      <c r="C3022" s="3" t="s">
        <v>2559</v>
      </c>
      <c r="D3022" s="3" t="s">
        <v>28</v>
      </c>
      <c r="F3022" s="3">
        <v>5.9</v>
      </c>
      <c r="G3022" s="3">
        <v>4</v>
      </c>
      <c r="H3022" s="3">
        <v>24</v>
      </c>
      <c r="I3022" s="3" t="s">
        <v>95</v>
      </c>
      <c r="J3022" s="3">
        <v>960</v>
      </c>
      <c r="K3022" s="4">
        <v>41733</v>
      </c>
      <c r="L3022" t="s">
        <v>229</v>
      </c>
      <c r="M3022" t="s">
        <v>230</v>
      </c>
      <c r="N3022" t="s">
        <v>294</v>
      </c>
      <c r="O3022">
        <v>80</v>
      </c>
      <c r="P3022" s="4">
        <f t="shared" si="142"/>
        <v>41742</v>
      </c>
      <c r="Q3022" s="4">
        <f t="shared" si="143"/>
        <v>41743</v>
      </c>
      <c r="R3022" s="10" t="str">
        <f t="shared" si="141"/>
        <v>id7880541743</v>
      </c>
      <c r="S3022" s="9" t="e">
        <f>VLOOKUP(R3022,box_office!$C:$F,2,FALSE)</f>
        <v>#N/A</v>
      </c>
      <c r="T3022" s="9" t="e">
        <f>VLOOKUP(R3022,box_office!$C:$F,3,FALSE)</f>
        <v>#N/A</v>
      </c>
      <c r="U3022" s="9" t="e">
        <f>VLOOKUP(R3022,box_office!$C:$F,4,FALSE)</f>
        <v>#N/A</v>
      </c>
    </row>
    <row r="3023" spans="1:21" hidden="1" x14ac:dyDescent="0.3">
      <c r="A3023" s="3" t="s">
        <v>2558</v>
      </c>
      <c r="B3023" s="4" t="s">
        <v>595</v>
      </c>
      <c r="C3023" s="3" t="s">
        <v>2559</v>
      </c>
      <c r="D3023" s="3" t="s">
        <v>28</v>
      </c>
      <c r="F3023" s="3">
        <v>6</v>
      </c>
      <c r="G3023" s="3">
        <v>4</v>
      </c>
      <c r="H3023" s="3">
        <v>24</v>
      </c>
      <c r="I3023" s="3" t="s">
        <v>95</v>
      </c>
      <c r="J3023" s="3">
        <v>960</v>
      </c>
      <c r="K3023" s="4">
        <v>41733</v>
      </c>
      <c r="L3023" t="s">
        <v>229</v>
      </c>
      <c r="M3023" t="s">
        <v>230</v>
      </c>
      <c r="N3023" t="s">
        <v>294</v>
      </c>
      <c r="O3023">
        <v>80</v>
      </c>
      <c r="P3023" s="4">
        <f t="shared" si="142"/>
        <v>41743</v>
      </c>
      <c r="Q3023" s="4">
        <f t="shared" si="143"/>
        <v>41744</v>
      </c>
      <c r="R3023" s="10" t="str">
        <f t="shared" si="141"/>
        <v>id7880541744</v>
      </c>
      <c r="S3023" s="9" t="e">
        <f>VLOOKUP(R3023,box_office!$C:$F,2,FALSE)</f>
        <v>#N/A</v>
      </c>
      <c r="T3023" s="9" t="e">
        <f>VLOOKUP(R3023,box_office!$C:$F,3,FALSE)</f>
        <v>#N/A</v>
      </c>
      <c r="U3023" s="9" t="e">
        <f>VLOOKUP(R3023,box_office!$C:$F,4,FALSE)</f>
        <v>#N/A</v>
      </c>
    </row>
    <row r="3024" spans="1:21" hidden="1" x14ac:dyDescent="0.3">
      <c r="A3024" s="3" t="s">
        <v>2558</v>
      </c>
      <c r="B3024" s="4" t="s">
        <v>597</v>
      </c>
      <c r="C3024" s="3" t="s">
        <v>2559</v>
      </c>
      <c r="D3024" s="3" t="s">
        <v>28</v>
      </c>
      <c r="F3024" s="3">
        <v>6</v>
      </c>
      <c r="G3024" s="3">
        <v>4</v>
      </c>
      <c r="H3024" s="3">
        <v>24</v>
      </c>
      <c r="I3024" s="3" t="s">
        <v>95</v>
      </c>
      <c r="J3024" s="3">
        <v>960</v>
      </c>
      <c r="K3024" s="4">
        <v>41733</v>
      </c>
      <c r="L3024" t="s">
        <v>229</v>
      </c>
      <c r="M3024" t="s">
        <v>230</v>
      </c>
      <c r="N3024" t="s">
        <v>294</v>
      </c>
      <c r="O3024">
        <v>80</v>
      </c>
      <c r="P3024" s="4">
        <f t="shared" si="142"/>
        <v>41744</v>
      </c>
      <c r="Q3024" s="4">
        <f t="shared" si="143"/>
        <v>41745</v>
      </c>
      <c r="R3024" s="10" t="str">
        <f t="shared" si="141"/>
        <v>id7880541745</v>
      </c>
      <c r="S3024" s="9" t="e">
        <f>VLOOKUP(R3024,box_office!$C:$F,2,FALSE)</f>
        <v>#N/A</v>
      </c>
      <c r="T3024" s="9" t="e">
        <f>VLOOKUP(R3024,box_office!$C:$F,3,FALSE)</f>
        <v>#N/A</v>
      </c>
      <c r="U3024" s="9" t="e">
        <f>VLOOKUP(R3024,box_office!$C:$F,4,FALSE)</f>
        <v>#N/A</v>
      </c>
    </row>
    <row r="3025" spans="1:21" hidden="1" x14ac:dyDescent="0.3">
      <c r="A3025" s="3" t="s">
        <v>2558</v>
      </c>
      <c r="B3025" s="4" t="s">
        <v>599</v>
      </c>
      <c r="C3025" s="3" t="s">
        <v>2559</v>
      </c>
      <c r="D3025" s="3" t="s">
        <v>28</v>
      </c>
      <c r="F3025" s="3">
        <v>6.2</v>
      </c>
      <c r="G3025" s="3">
        <v>4</v>
      </c>
      <c r="H3025" s="3">
        <v>24</v>
      </c>
      <c r="I3025" s="3" t="s">
        <v>95</v>
      </c>
      <c r="J3025" s="3">
        <v>960</v>
      </c>
      <c r="K3025" s="4">
        <v>41733</v>
      </c>
      <c r="L3025" t="s">
        <v>229</v>
      </c>
      <c r="M3025" t="s">
        <v>230</v>
      </c>
      <c r="N3025" t="s">
        <v>294</v>
      </c>
      <c r="O3025">
        <v>80</v>
      </c>
      <c r="P3025" s="4">
        <f t="shared" si="142"/>
        <v>41745</v>
      </c>
      <c r="Q3025" s="4">
        <f t="shared" si="143"/>
        <v>41746</v>
      </c>
      <c r="R3025" s="10" t="str">
        <f t="shared" si="141"/>
        <v>id7880541746</v>
      </c>
      <c r="S3025" s="9" t="e">
        <f>VLOOKUP(R3025,box_office!$C:$F,2,FALSE)</f>
        <v>#N/A</v>
      </c>
      <c r="T3025" s="9" t="e">
        <f>VLOOKUP(R3025,box_office!$C:$F,3,FALSE)</f>
        <v>#N/A</v>
      </c>
      <c r="U3025" s="9" t="e">
        <f>VLOOKUP(R3025,box_office!$C:$F,4,FALSE)</f>
        <v>#N/A</v>
      </c>
    </row>
    <row r="3026" spans="1:21" hidden="1" x14ac:dyDescent="0.3">
      <c r="A3026" s="3" t="s">
        <v>2558</v>
      </c>
      <c r="B3026" s="4" t="s">
        <v>540</v>
      </c>
      <c r="C3026" s="3" t="s">
        <v>2559</v>
      </c>
      <c r="D3026" s="3" t="s">
        <v>28</v>
      </c>
      <c r="F3026" s="3">
        <v>6.1</v>
      </c>
      <c r="G3026" s="3">
        <v>4</v>
      </c>
      <c r="H3026" s="3">
        <v>24</v>
      </c>
      <c r="I3026" s="3" t="s">
        <v>95</v>
      </c>
      <c r="J3026" s="3">
        <v>961</v>
      </c>
      <c r="K3026" s="4">
        <v>41733</v>
      </c>
      <c r="L3026" t="s">
        <v>229</v>
      </c>
      <c r="M3026" t="s">
        <v>230</v>
      </c>
      <c r="N3026" t="s">
        <v>294</v>
      </c>
      <c r="O3026">
        <v>80</v>
      </c>
      <c r="P3026" s="4">
        <f t="shared" si="142"/>
        <v>41746</v>
      </c>
      <c r="Q3026" s="4">
        <f t="shared" si="143"/>
        <v>41747</v>
      </c>
      <c r="R3026" s="10" t="str">
        <f t="shared" si="141"/>
        <v>id7880541747</v>
      </c>
      <c r="S3026" s="9" t="e">
        <f>VLOOKUP(R3026,box_office!$C:$F,2,FALSE)</f>
        <v>#N/A</v>
      </c>
      <c r="T3026" s="9" t="e">
        <f>VLOOKUP(R3026,box_office!$C:$F,3,FALSE)</f>
        <v>#N/A</v>
      </c>
      <c r="U3026" s="9" t="e">
        <f>VLOOKUP(R3026,box_office!$C:$F,4,FALSE)</f>
        <v>#N/A</v>
      </c>
    </row>
    <row r="3027" spans="1:21" hidden="1" x14ac:dyDescent="0.3">
      <c r="A3027" s="3" t="s">
        <v>2558</v>
      </c>
      <c r="B3027" s="4" t="s">
        <v>544</v>
      </c>
      <c r="C3027" s="3" t="s">
        <v>2559</v>
      </c>
      <c r="D3027" s="3" t="s">
        <v>28</v>
      </c>
      <c r="F3027" s="3">
        <v>6.1</v>
      </c>
      <c r="G3027" s="3">
        <v>4</v>
      </c>
      <c r="H3027" s="3">
        <v>24</v>
      </c>
      <c r="I3027" s="3" t="s">
        <v>95</v>
      </c>
      <c r="J3027" s="3">
        <v>961</v>
      </c>
      <c r="K3027" s="4">
        <v>41733</v>
      </c>
      <c r="L3027" t="s">
        <v>229</v>
      </c>
      <c r="M3027" t="s">
        <v>230</v>
      </c>
      <c r="N3027" t="s">
        <v>294</v>
      </c>
      <c r="O3027">
        <v>80</v>
      </c>
      <c r="P3027" s="4">
        <f t="shared" si="142"/>
        <v>41747</v>
      </c>
      <c r="Q3027" s="4">
        <f t="shared" si="143"/>
        <v>41748</v>
      </c>
      <c r="R3027" s="10" t="str">
        <f t="shared" si="141"/>
        <v>id7880541748</v>
      </c>
      <c r="S3027" s="9" t="e">
        <f>VLOOKUP(R3027,box_office!$C:$F,2,FALSE)</f>
        <v>#N/A</v>
      </c>
      <c r="T3027" s="9" t="e">
        <f>VLOOKUP(R3027,box_office!$C:$F,3,FALSE)</f>
        <v>#N/A</v>
      </c>
      <c r="U3027" s="9" t="e">
        <f>VLOOKUP(R3027,box_office!$C:$F,4,FALSE)</f>
        <v>#N/A</v>
      </c>
    </row>
    <row r="3028" spans="1:21" hidden="1" x14ac:dyDescent="0.3">
      <c r="A3028" s="3" t="s">
        <v>2558</v>
      </c>
      <c r="B3028" s="4" t="s">
        <v>546</v>
      </c>
      <c r="C3028" s="3" t="s">
        <v>2559</v>
      </c>
      <c r="D3028" s="3" t="s">
        <v>28</v>
      </c>
      <c r="F3028" s="3">
        <v>6.1</v>
      </c>
      <c r="G3028" s="3">
        <v>4</v>
      </c>
      <c r="H3028" s="3">
        <v>24</v>
      </c>
      <c r="I3028" s="3" t="s">
        <v>95</v>
      </c>
      <c r="J3028" s="3">
        <v>961</v>
      </c>
      <c r="K3028" s="4">
        <v>41733</v>
      </c>
      <c r="L3028" t="s">
        <v>229</v>
      </c>
      <c r="M3028" t="s">
        <v>230</v>
      </c>
      <c r="N3028" t="s">
        <v>294</v>
      </c>
      <c r="O3028">
        <v>80</v>
      </c>
      <c r="P3028" s="4">
        <f t="shared" si="142"/>
        <v>41748</v>
      </c>
      <c r="Q3028" s="4">
        <f t="shared" si="143"/>
        <v>41749</v>
      </c>
      <c r="R3028" s="10" t="str">
        <f t="shared" si="141"/>
        <v>id7880541749</v>
      </c>
      <c r="S3028" s="9" t="e">
        <f>VLOOKUP(R3028,box_office!$C:$F,2,FALSE)</f>
        <v>#N/A</v>
      </c>
      <c r="T3028" s="9" t="e">
        <f>VLOOKUP(R3028,box_office!$C:$F,3,FALSE)</f>
        <v>#N/A</v>
      </c>
      <c r="U3028" s="9" t="e">
        <f>VLOOKUP(R3028,box_office!$C:$F,4,FALSE)</f>
        <v>#N/A</v>
      </c>
    </row>
    <row r="3029" spans="1:21" hidden="1" x14ac:dyDescent="0.3">
      <c r="A3029" s="3" t="s">
        <v>2558</v>
      </c>
      <c r="B3029" s="4" t="s">
        <v>548</v>
      </c>
      <c r="C3029" s="3" t="s">
        <v>2559</v>
      </c>
      <c r="D3029" s="3" t="s">
        <v>28</v>
      </c>
      <c r="F3029" s="3">
        <v>6.1</v>
      </c>
      <c r="G3029" s="3">
        <v>4</v>
      </c>
      <c r="H3029" s="3">
        <v>24</v>
      </c>
      <c r="I3029" s="3" t="s">
        <v>95</v>
      </c>
      <c r="J3029" s="3">
        <v>962</v>
      </c>
      <c r="K3029" s="4">
        <v>41733</v>
      </c>
      <c r="L3029" t="s">
        <v>229</v>
      </c>
      <c r="M3029" t="s">
        <v>230</v>
      </c>
      <c r="N3029" t="s">
        <v>294</v>
      </c>
      <c r="O3029">
        <v>80</v>
      </c>
      <c r="P3029" s="4">
        <f t="shared" si="142"/>
        <v>41749</v>
      </c>
      <c r="Q3029" s="4">
        <f t="shared" si="143"/>
        <v>41750</v>
      </c>
      <c r="R3029" s="10" t="str">
        <f t="shared" si="141"/>
        <v>id7880541750</v>
      </c>
      <c r="S3029" s="9" t="e">
        <f>VLOOKUP(R3029,box_office!$C:$F,2,FALSE)</f>
        <v>#N/A</v>
      </c>
      <c r="T3029" s="9" t="e">
        <f>VLOOKUP(R3029,box_office!$C:$F,3,FALSE)</f>
        <v>#N/A</v>
      </c>
      <c r="U3029" s="9" t="e">
        <f>VLOOKUP(R3029,box_office!$C:$F,4,FALSE)</f>
        <v>#N/A</v>
      </c>
    </row>
    <row r="3030" spans="1:21" x14ac:dyDescent="0.3">
      <c r="A3030" s="3" t="s">
        <v>2565</v>
      </c>
      <c r="B3030" s="4" t="s">
        <v>211</v>
      </c>
      <c r="C3030" s="3" t="s">
        <v>2566</v>
      </c>
      <c r="D3030" s="3" t="s">
        <v>28</v>
      </c>
      <c r="F3030" s="3">
        <v>3.1</v>
      </c>
      <c r="G3030" s="3">
        <v>7</v>
      </c>
      <c r="H3030" s="3">
        <v>40</v>
      </c>
      <c r="I3030" s="6" t="s">
        <v>95</v>
      </c>
      <c r="J3030" s="6">
        <v>157</v>
      </c>
      <c r="K3030" s="4">
        <v>41779</v>
      </c>
      <c r="L3030" s="7" t="s">
        <v>229</v>
      </c>
      <c r="M3030" s="7" t="s">
        <v>32</v>
      </c>
      <c r="N3030" s="7" t="s">
        <v>294</v>
      </c>
      <c r="O3030" s="7">
        <v>96</v>
      </c>
      <c r="P3030" s="4">
        <f t="shared" si="142"/>
        <v>41778</v>
      </c>
      <c r="Q3030" s="4">
        <f t="shared" si="143"/>
        <v>41779</v>
      </c>
      <c r="R3030" s="7" t="str">
        <f t="shared" si="141"/>
        <v>id7882941779</v>
      </c>
      <c r="S3030" s="7">
        <f>VLOOKUP(R3030,box_office!$C:$F,2,FALSE)</f>
        <v>8.0236220472440962</v>
      </c>
      <c r="T3030" s="7">
        <f>VLOOKUP(R3030,box_office!$C:$F,3,FALSE)</f>
        <v>4.5199999999999996</v>
      </c>
      <c r="U3030" s="7">
        <f>VLOOKUP(R3030,box_office!$C:$F,4,FALSE)</f>
        <v>12000</v>
      </c>
    </row>
    <row r="3031" spans="1:21" x14ac:dyDescent="0.3">
      <c r="A3031" s="3" t="s">
        <v>2565</v>
      </c>
      <c r="B3031" s="4" t="s">
        <v>213</v>
      </c>
      <c r="C3031" s="3" t="s">
        <v>2566</v>
      </c>
      <c r="D3031" s="3" t="s">
        <v>28</v>
      </c>
      <c r="F3031" s="3">
        <v>3.1</v>
      </c>
      <c r="G3031" s="3">
        <v>7</v>
      </c>
      <c r="H3031" s="3">
        <v>42</v>
      </c>
      <c r="I3031" s="6" t="s">
        <v>95</v>
      </c>
      <c r="J3031" s="6">
        <v>342</v>
      </c>
      <c r="K3031" s="4">
        <v>41779</v>
      </c>
      <c r="L3031" s="7" t="s">
        <v>229</v>
      </c>
      <c r="M3031" s="7" t="s">
        <v>32</v>
      </c>
      <c r="N3031" s="7" t="s">
        <v>294</v>
      </c>
      <c r="O3031" s="7">
        <v>96</v>
      </c>
      <c r="P3031" s="4">
        <f t="shared" si="142"/>
        <v>41779</v>
      </c>
      <c r="Q3031" s="4">
        <f t="shared" si="143"/>
        <v>41780</v>
      </c>
      <c r="R3031" s="7" t="str">
        <f t="shared" si="141"/>
        <v>id7882941780</v>
      </c>
      <c r="S3031" s="7">
        <f>VLOOKUP(R3031,box_office!$C:$F,2,FALSE)</f>
        <v>3.1826771653543311</v>
      </c>
      <c r="T3031" s="7">
        <f>VLOOKUP(R3031,box_office!$C:$F,3,FALSE)</f>
        <v>5.0199999999999996</v>
      </c>
      <c r="U3031" s="7">
        <f>VLOOKUP(R3031,box_office!$C:$F,4,FALSE)</f>
        <v>12000</v>
      </c>
    </row>
    <row r="3032" spans="1:21" x14ac:dyDescent="0.3">
      <c r="A3032" s="3" t="s">
        <v>2565</v>
      </c>
      <c r="B3032" s="4" t="s">
        <v>215</v>
      </c>
      <c r="C3032" s="3" t="s">
        <v>2566</v>
      </c>
      <c r="D3032" s="3" t="s">
        <v>28</v>
      </c>
      <c r="F3032" s="3">
        <v>3.1</v>
      </c>
      <c r="G3032" s="3">
        <v>7</v>
      </c>
      <c r="H3032" s="3">
        <v>42</v>
      </c>
      <c r="I3032" s="6" t="s">
        <v>95</v>
      </c>
      <c r="J3032" s="6">
        <v>457</v>
      </c>
      <c r="K3032" s="4">
        <v>41779</v>
      </c>
      <c r="L3032" s="7" t="s">
        <v>229</v>
      </c>
      <c r="M3032" s="7" t="s">
        <v>32</v>
      </c>
      <c r="N3032" s="7" t="s">
        <v>294</v>
      </c>
      <c r="O3032" s="7">
        <v>96</v>
      </c>
      <c r="P3032" s="4">
        <f t="shared" si="142"/>
        <v>41780</v>
      </c>
      <c r="Q3032" s="4">
        <f t="shared" si="143"/>
        <v>41781</v>
      </c>
      <c r="R3032" s="7" t="str">
        <f t="shared" si="141"/>
        <v>id7882941781</v>
      </c>
      <c r="S3032" s="7">
        <f>VLOOKUP(R3032,box_office!$C:$F,2,FALSE)</f>
        <v>2.3716535433070867</v>
      </c>
      <c r="T3032" s="7">
        <f>VLOOKUP(R3032,box_office!$C:$F,3,FALSE)</f>
        <v>4.8</v>
      </c>
      <c r="U3032" s="7">
        <f>VLOOKUP(R3032,box_office!$C:$F,4,FALSE)</f>
        <v>12000</v>
      </c>
    </row>
    <row r="3033" spans="1:21" x14ac:dyDescent="0.3">
      <c r="A3033" s="3" t="s">
        <v>2565</v>
      </c>
      <c r="B3033" s="4" t="s">
        <v>129</v>
      </c>
      <c r="C3033" s="3" t="s">
        <v>2566</v>
      </c>
      <c r="D3033" s="3" t="s">
        <v>28</v>
      </c>
      <c r="F3033" s="3">
        <v>3.1</v>
      </c>
      <c r="G3033" s="3">
        <v>7</v>
      </c>
      <c r="H3033" s="3">
        <v>42</v>
      </c>
      <c r="I3033" s="6" t="s">
        <v>95</v>
      </c>
      <c r="J3033" s="6">
        <v>532</v>
      </c>
      <c r="K3033" s="4">
        <v>41779</v>
      </c>
      <c r="L3033" s="7" t="s">
        <v>229</v>
      </c>
      <c r="M3033" s="7" t="s">
        <v>32</v>
      </c>
      <c r="N3033" s="7" t="s">
        <v>294</v>
      </c>
      <c r="O3033" s="7">
        <v>96</v>
      </c>
      <c r="P3033" s="4">
        <f t="shared" si="142"/>
        <v>41781</v>
      </c>
      <c r="Q3033" s="4">
        <f t="shared" si="143"/>
        <v>41782</v>
      </c>
      <c r="R3033" s="7" t="str">
        <f t="shared" si="141"/>
        <v>id7882941782</v>
      </c>
      <c r="S3033" s="7">
        <f>VLOOKUP(R3033,box_office!$C:$F,2,FALSE)</f>
        <v>0.95748031496063002</v>
      </c>
      <c r="T3033" s="7">
        <f>VLOOKUP(R3033,box_office!$C:$F,3,FALSE)</f>
        <v>4.3</v>
      </c>
      <c r="U3033" s="7">
        <f>VLOOKUP(R3033,box_office!$C:$F,4,FALSE)</f>
        <v>5566</v>
      </c>
    </row>
    <row r="3034" spans="1:21" x14ac:dyDescent="0.3">
      <c r="A3034" s="3" t="s">
        <v>2565</v>
      </c>
      <c r="B3034" s="4" t="s">
        <v>135</v>
      </c>
      <c r="C3034" s="3" t="s">
        <v>2566</v>
      </c>
      <c r="D3034" s="3" t="s">
        <v>28</v>
      </c>
      <c r="F3034" s="3">
        <v>3.3</v>
      </c>
      <c r="G3034" s="3">
        <v>7</v>
      </c>
      <c r="H3034" s="3">
        <v>44</v>
      </c>
      <c r="I3034" s="6" t="s">
        <v>95</v>
      </c>
      <c r="J3034" s="6">
        <v>573</v>
      </c>
      <c r="K3034" s="4">
        <v>41779</v>
      </c>
      <c r="L3034" s="7" t="s">
        <v>229</v>
      </c>
      <c r="M3034" s="7" t="s">
        <v>32</v>
      </c>
      <c r="N3034" s="7" t="s">
        <v>294</v>
      </c>
      <c r="O3034" s="7">
        <v>96</v>
      </c>
      <c r="P3034" s="4">
        <f t="shared" si="142"/>
        <v>41782</v>
      </c>
      <c r="Q3034" s="4">
        <f t="shared" si="143"/>
        <v>41783</v>
      </c>
      <c r="R3034" s="7" t="str">
        <f t="shared" si="141"/>
        <v>id7882941783</v>
      </c>
      <c r="S3034" s="7">
        <f>VLOOKUP(R3034,box_office!$C:$F,2,FALSE)</f>
        <v>1.6062992125984252</v>
      </c>
      <c r="T3034" s="7">
        <f>VLOOKUP(R3034,box_office!$C:$F,3,FALSE)</f>
        <v>5.15</v>
      </c>
      <c r="U3034" s="7">
        <f>VLOOKUP(R3034,box_office!$C:$F,4,FALSE)</f>
        <v>5198</v>
      </c>
    </row>
    <row r="3035" spans="1:21" x14ac:dyDescent="0.3">
      <c r="A3035" s="3" t="s">
        <v>2565</v>
      </c>
      <c r="B3035" s="4" t="s">
        <v>137</v>
      </c>
      <c r="C3035" s="3" t="s">
        <v>2566</v>
      </c>
      <c r="D3035" s="3" t="s">
        <v>28</v>
      </c>
      <c r="F3035" s="3">
        <v>3.3</v>
      </c>
      <c r="G3035" s="3">
        <v>7</v>
      </c>
      <c r="H3035" s="3">
        <v>44</v>
      </c>
      <c r="I3035" s="6" t="s">
        <v>95</v>
      </c>
      <c r="J3035" s="6">
        <v>618</v>
      </c>
      <c r="K3035" s="4">
        <v>41779</v>
      </c>
      <c r="L3035" s="7" t="s">
        <v>229</v>
      </c>
      <c r="M3035" s="7" t="s">
        <v>32</v>
      </c>
      <c r="N3035" s="7" t="s">
        <v>294</v>
      </c>
      <c r="O3035" s="7">
        <v>96</v>
      </c>
      <c r="P3035" s="4">
        <f t="shared" si="142"/>
        <v>41783</v>
      </c>
      <c r="Q3035" s="4">
        <f t="shared" si="143"/>
        <v>41784</v>
      </c>
      <c r="R3035" s="7" t="str">
        <f t="shared" si="141"/>
        <v>id7882941784</v>
      </c>
      <c r="S3035" s="7">
        <f>VLOOKUP(R3035,box_office!$C:$F,2,FALSE)</f>
        <v>1.3763779527559057</v>
      </c>
      <c r="T3035" s="7">
        <f>VLOOKUP(R3035,box_office!$C:$F,3,FALSE)</f>
        <v>5.24</v>
      </c>
      <c r="U3035" s="7">
        <f>VLOOKUP(R3035,box_office!$C:$F,4,FALSE)</f>
        <v>5235</v>
      </c>
    </row>
    <row r="3036" spans="1:21" x14ac:dyDescent="0.3">
      <c r="A3036" s="3" t="s">
        <v>2565</v>
      </c>
      <c r="B3036" s="4" t="s">
        <v>139</v>
      </c>
      <c r="C3036" s="3" t="s">
        <v>2566</v>
      </c>
      <c r="D3036" s="3" t="s">
        <v>28</v>
      </c>
      <c r="F3036" s="3">
        <v>3.3</v>
      </c>
      <c r="G3036" s="3">
        <v>7</v>
      </c>
      <c r="H3036" s="3">
        <v>44</v>
      </c>
      <c r="I3036" s="6" t="s">
        <v>95</v>
      </c>
      <c r="J3036" s="6">
        <v>645</v>
      </c>
      <c r="K3036" s="4">
        <v>41779</v>
      </c>
      <c r="L3036" s="7" t="s">
        <v>229</v>
      </c>
      <c r="M3036" s="7" t="s">
        <v>32</v>
      </c>
      <c r="N3036" s="7" t="s">
        <v>294</v>
      </c>
      <c r="O3036" s="7">
        <v>96</v>
      </c>
      <c r="P3036" s="4">
        <f t="shared" si="142"/>
        <v>41784</v>
      </c>
      <c r="Q3036" s="4">
        <f t="shared" si="143"/>
        <v>41785</v>
      </c>
      <c r="R3036" s="7" t="str">
        <f t="shared" si="141"/>
        <v>id7882941785</v>
      </c>
      <c r="S3036" s="7">
        <f>VLOOKUP(R3036,box_office!$C:$F,2,FALSE)</f>
        <v>0.58582677165354335</v>
      </c>
      <c r="T3036" s="7">
        <f>VLOOKUP(R3036,box_office!$C:$F,3,FALSE)</f>
        <v>5.81</v>
      </c>
      <c r="U3036" s="7">
        <f>VLOOKUP(R3036,box_office!$C:$F,4,FALSE)</f>
        <v>5039</v>
      </c>
    </row>
    <row r="3037" spans="1:21" x14ac:dyDescent="0.3">
      <c r="A3037" s="3" t="s">
        <v>2565</v>
      </c>
      <c r="B3037" s="4" t="s">
        <v>141</v>
      </c>
      <c r="C3037" s="3" t="s">
        <v>2566</v>
      </c>
      <c r="D3037" s="3" t="s">
        <v>28</v>
      </c>
      <c r="F3037" s="3">
        <v>3.2</v>
      </c>
      <c r="G3037" s="3">
        <v>7</v>
      </c>
      <c r="H3037" s="3">
        <v>47</v>
      </c>
      <c r="I3037" s="6" t="s">
        <v>95</v>
      </c>
      <c r="J3037" s="6">
        <v>664</v>
      </c>
      <c r="K3037" s="4">
        <v>41779</v>
      </c>
      <c r="L3037" s="7" t="s">
        <v>229</v>
      </c>
      <c r="M3037" s="7" t="s">
        <v>32</v>
      </c>
      <c r="N3037" s="7" t="s">
        <v>294</v>
      </c>
      <c r="O3037" s="7">
        <v>96</v>
      </c>
      <c r="P3037" s="4">
        <f t="shared" si="142"/>
        <v>41785</v>
      </c>
      <c r="Q3037" s="4">
        <f t="shared" si="143"/>
        <v>41786</v>
      </c>
      <c r="R3037" s="7" t="str">
        <f t="shared" si="141"/>
        <v>id7882941786</v>
      </c>
      <c r="S3037" s="7">
        <f>VLOOKUP(R3037,box_office!$C:$F,2,FALSE)</f>
        <v>0.53543307086614178</v>
      </c>
      <c r="T3037" s="7">
        <f>VLOOKUP(R3037,box_office!$C:$F,3,FALSE)</f>
        <v>4.05</v>
      </c>
      <c r="U3037" s="7">
        <f>VLOOKUP(R3037,box_office!$C:$F,4,FALSE)</f>
        <v>4404</v>
      </c>
    </row>
    <row r="3038" spans="1:21" x14ac:dyDescent="0.3">
      <c r="A3038" s="3" t="s">
        <v>2565</v>
      </c>
      <c r="B3038" s="4" t="s">
        <v>143</v>
      </c>
      <c r="C3038" s="3" t="s">
        <v>2566</v>
      </c>
      <c r="D3038" s="3" t="s">
        <v>28</v>
      </c>
      <c r="F3038" s="3">
        <v>3.2</v>
      </c>
      <c r="G3038" s="3">
        <v>7</v>
      </c>
      <c r="H3038" s="3">
        <v>47</v>
      </c>
      <c r="I3038" s="6" t="s">
        <v>95</v>
      </c>
      <c r="J3038" s="6">
        <v>682</v>
      </c>
      <c r="K3038" s="4">
        <v>41779</v>
      </c>
      <c r="L3038" s="7" t="s">
        <v>229</v>
      </c>
      <c r="M3038" s="7" t="s">
        <v>32</v>
      </c>
      <c r="N3038" s="7" t="s">
        <v>294</v>
      </c>
      <c r="O3038" s="7">
        <v>96</v>
      </c>
      <c r="P3038" s="4">
        <f t="shared" si="142"/>
        <v>41786</v>
      </c>
      <c r="Q3038" s="4">
        <f t="shared" si="143"/>
        <v>41787</v>
      </c>
      <c r="R3038" s="7" t="str">
        <f t="shared" si="141"/>
        <v>id7882941787</v>
      </c>
      <c r="S3038" s="7">
        <f>VLOOKUP(R3038,box_office!$C:$F,2,FALSE)</f>
        <v>0.46456692913385833</v>
      </c>
      <c r="T3038" s="7">
        <f>VLOOKUP(R3038,box_office!$C:$F,3,FALSE)</f>
        <v>5.51</v>
      </c>
      <c r="U3038" s="7">
        <f>VLOOKUP(R3038,box_office!$C:$F,4,FALSE)</f>
        <v>4221</v>
      </c>
    </row>
    <row r="3039" spans="1:21" x14ac:dyDescent="0.3">
      <c r="A3039" s="3" t="s">
        <v>2565</v>
      </c>
      <c r="B3039" s="4" t="s">
        <v>145</v>
      </c>
      <c r="C3039" s="3" t="s">
        <v>2566</v>
      </c>
      <c r="D3039" s="3" t="s">
        <v>28</v>
      </c>
      <c r="F3039" s="3">
        <v>3.2</v>
      </c>
      <c r="G3039" s="3">
        <v>7</v>
      </c>
      <c r="H3039" s="3">
        <v>47</v>
      </c>
      <c r="I3039" s="6" t="s">
        <v>95</v>
      </c>
      <c r="J3039" s="6">
        <v>698</v>
      </c>
      <c r="K3039" s="4">
        <v>41779</v>
      </c>
      <c r="L3039" s="7" t="s">
        <v>229</v>
      </c>
      <c r="M3039" s="7" t="s">
        <v>32</v>
      </c>
      <c r="N3039" s="7" t="s">
        <v>294</v>
      </c>
      <c r="O3039" s="7">
        <v>96</v>
      </c>
      <c r="P3039" s="4">
        <f t="shared" si="142"/>
        <v>41787</v>
      </c>
      <c r="Q3039" s="4">
        <f t="shared" si="143"/>
        <v>41788</v>
      </c>
      <c r="R3039" s="7" t="str">
        <f t="shared" si="141"/>
        <v>id7882941788</v>
      </c>
      <c r="S3039" s="7">
        <f>VLOOKUP(R3039,box_office!$C:$F,2,FALSE)</f>
        <v>0.11496062992125984</v>
      </c>
      <c r="T3039" s="7">
        <f>VLOOKUP(R3039,box_office!$C:$F,3,FALSE)</f>
        <v>6.38</v>
      </c>
      <c r="U3039" s="7">
        <f>VLOOKUP(R3039,box_office!$C:$F,4,FALSE)</f>
        <v>1821</v>
      </c>
    </row>
    <row r="3040" spans="1:21" x14ac:dyDescent="0.3">
      <c r="A3040" s="3" t="s">
        <v>2565</v>
      </c>
      <c r="B3040" s="4" t="s">
        <v>147</v>
      </c>
      <c r="C3040" s="3" t="s">
        <v>2566</v>
      </c>
      <c r="D3040" s="3" t="s">
        <v>28</v>
      </c>
      <c r="F3040" s="3">
        <v>3.3</v>
      </c>
      <c r="G3040" s="3">
        <v>7</v>
      </c>
      <c r="H3040" s="3">
        <v>47</v>
      </c>
      <c r="I3040" s="6" t="s">
        <v>95</v>
      </c>
      <c r="J3040" s="6">
        <v>715</v>
      </c>
      <c r="K3040" s="4">
        <v>41779</v>
      </c>
      <c r="L3040" s="7" t="s">
        <v>229</v>
      </c>
      <c r="M3040" s="7" t="s">
        <v>32</v>
      </c>
      <c r="N3040" s="7" t="s">
        <v>294</v>
      </c>
      <c r="O3040" s="7">
        <v>96</v>
      </c>
      <c r="P3040" s="4">
        <f t="shared" si="142"/>
        <v>41788</v>
      </c>
      <c r="Q3040" s="4">
        <f t="shared" si="143"/>
        <v>41789</v>
      </c>
      <c r="R3040" s="7" t="str">
        <f t="shared" si="141"/>
        <v>id7882941789</v>
      </c>
      <c r="S3040" s="7">
        <f>VLOOKUP(R3040,box_office!$C:$F,2,FALSE)</f>
        <v>8.1889763779527572E-2</v>
      </c>
      <c r="T3040" s="7">
        <f>VLOOKUP(R3040,box_office!$C:$F,3,FALSE)</f>
        <v>3.91</v>
      </c>
      <c r="U3040" s="7">
        <f>VLOOKUP(R3040,box_office!$C:$F,4,FALSE)</f>
        <v>1056</v>
      </c>
    </row>
    <row r="3041" spans="1:21" x14ac:dyDescent="0.3">
      <c r="A3041" s="3" t="s">
        <v>2565</v>
      </c>
      <c r="B3041" s="4" t="s">
        <v>149</v>
      </c>
      <c r="C3041" s="3" t="s">
        <v>2566</v>
      </c>
      <c r="D3041" s="3" t="s">
        <v>28</v>
      </c>
      <c r="F3041" s="3">
        <v>3.3</v>
      </c>
      <c r="G3041" s="3">
        <v>7</v>
      </c>
      <c r="H3041" s="3">
        <v>47</v>
      </c>
      <c r="I3041" s="6" t="s">
        <v>95</v>
      </c>
      <c r="J3041" s="6">
        <v>734</v>
      </c>
      <c r="K3041" s="4">
        <v>41779</v>
      </c>
      <c r="L3041" s="7" t="s">
        <v>229</v>
      </c>
      <c r="M3041" s="7" t="s">
        <v>32</v>
      </c>
      <c r="N3041" s="7" t="s">
        <v>294</v>
      </c>
      <c r="O3041" s="7">
        <v>96</v>
      </c>
      <c r="P3041" s="4">
        <f t="shared" si="142"/>
        <v>41789</v>
      </c>
      <c r="Q3041" s="4">
        <f t="shared" si="143"/>
        <v>41790</v>
      </c>
      <c r="R3041" s="7" t="str">
        <f t="shared" si="141"/>
        <v>id7882941790</v>
      </c>
      <c r="S3041" s="7">
        <f>VLOOKUP(R3041,box_office!$C:$F,2,FALSE)</f>
        <v>0.10078740157480316</v>
      </c>
      <c r="T3041" s="7">
        <f>VLOOKUP(R3041,box_office!$C:$F,3,FALSE)</f>
        <v>4.43</v>
      </c>
      <c r="U3041" s="7">
        <f>VLOOKUP(R3041,box_office!$C:$F,4,FALSE)</f>
        <v>570</v>
      </c>
    </row>
    <row r="3042" spans="1:21" x14ac:dyDescent="0.3">
      <c r="A3042" s="3" t="s">
        <v>2565</v>
      </c>
      <c r="B3042" s="4" t="s">
        <v>151</v>
      </c>
      <c r="C3042" s="3" t="s">
        <v>2566</v>
      </c>
      <c r="D3042" s="3" t="s">
        <v>28</v>
      </c>
      <c r="F3042" s="3">
        <v>3.3</v>
      </c>
      <c r="G3042" s="3">
        <v>7</v>
      </c>
      <c r="H3042" s="3">
        <v>47</v>
      </c>
      <c r="I3042" s="6" t="s">
        <v>95</v>
      </c>
      <c r="J3042" s="6">
        <v>742</v>
      </c>
      <c r="K3042" s="4">
        <v>41779</v>
      </c>
      <c r="L3042" s="7" t="s">
        <v>229</v>
      </c>
      <c r="M3042" s="7" t="s">
        <v>32</v>
      </c>
      <c r="N3042" s="7" t="s">
        <v>294</v>
      </c>
      <c r="O3042" s="7">
        <v>96</v>
      </c>
      <c r="P3042" s="4">
        <f t="shared" si="142"/>
        <v>41790</v>
      </c>
      <c r="Q3042" s="4">
        <f t="shared" si="143"/>
        <v>41791</v>
      </c>
      <c r="R3042" s="7" t="str">
        <f t="shared" si="141"/>
        <v>id7882941791</v>
      </c>
      <c r="S3042" s="7">
        <f>VLOOKUP(R3042,box_office!$C:$F,2,FALSE)</f>
        <v>0.13070866141732285</v>
      </c>
      <c r="T3042" s="7">
        <f>VLOOKUP(R3042,box_office!$C:$F,3,FALSE)</f>
        <v>4.76</v>
      </c>
      <c r="U3042" s="7">
        <f>VLOOKUP(R3042,box_office!$C:$F,4,FALSE)</f>
        <v>459</v>
      </c>
    </row>
    <row r="3043" spans="1:21" x14ac:dyDescent="0.3">
      <c r="A3043" s="3" t="s">
        <v>2565</v>
      </c>
      <c r="B3043" s="4" t="s">
        <v>153</v>
      </c>
      <c r="C3043" s="3" t="s">
        <v>2566</v>
      </c>
      <c r="D3043" s="3" t="s">
        <v>28</v>
      </c>
      <c r="F3043" s="3">
        <v>3.3</v>
      </c>
      <c r="G3043" s="3">
        <v>7</v>
      </c>
      <c r="H3043" s="3">
        <v>47</v>
      </c>
      <c r="I3043" s="6" t="s">
        <v>95</v>
      </c>
      <c r="J3043" s="6">
        <v>747</v>
      </c>
      <c r="K3043" s="4">
        <v>41779</v>
      </c>
      <c r="L3043" s="7" t="s">
        <v>229</v>
      </c>
      <c r="M3043" s="7" t="s">
        <v>32</v>
      </c>
      <c r="N3043" s="7" t="s">
        <v>294</v>
      </c>
      <c r="O3043" s="7">
        <v>96</v>
      </c>
      <c r="P3043" s="4">
        <f t="shared" si="142"/>
        <v>41791</v>
      </c>
      <c r="Q3043" s="4">
        <f t="shared" si="143"/>
        <v>41792</v>
      </c>
      <c r="R3043" s="7" t="str">
        <f t="shared" si="141"/>
        <v>id7882941792</v>
      </c>
      <c r="S3043" s="7">
        <f>VLOOKUP(R3043,box_office!$C:$F,2,FALSE)</f>
        <v>0.10078740157480316</v>
      </c>
      <c r="T3043" s="7">
        <f>VLOOKUP(R3043,box_office!$C:$F,3,FALSE)</f>
        <v>5.0599999999999996</v>
      </c>
      <c r="U3043" s="7">
        <f>VLOOKUP(R3043,box_office!$C:$F,4,FALSE)</f>
        <v>502</v>
      </c>
    </row>
    <row r="3044" spans="1:21" x14ac:dyDescent="0.3">
      <c r="A3044" s="3" t="s">
        <v>2565</v>
      </c>
      <c r="B3044" s="4" t="s">
        <v>155</v>
      </c>
      <c r="C3044" s="3" t="s">
        <v>2566</v>
      </c>
      <c r="D3044" s="3" t="s">
        <v>28</v>
      </c>
      <c r="F3044" s="3">
        <v>3.3</v>
      </c>
      <c r="G3044" s="3">
        <v>7</v>
      </c>
      <c r="H3044" s="3">
        <v>47</v>
      </c>
      <c r="I3044" s="6" t="s">
        <v>95</v>
      </c>
      <c r="J3044" s="6">
        <v>755</v>
      </c>
      <c r="K3044" s="4">
        <v>41779</v>
      </c>
      <c r="L3044" s="7" t="s">
        <v>229</v>
      </c>
      <c r="M3044" s="7" t="s">
        <v>32</v>
      </c>
      <c r="N3044" s="7" t="s">
        <v>294</v>
      </c>
      <c r="O3044" s="7">
        <v>96</v>
      </c>
      <c r="P3044" s="4">
        <f t="shared" si="142"/>
        <v>41792</v>
      </c>
      <c r="Q3044" s="4">
        <f t="shared" si="143"/>
        <v>41793</v>
      </c>
      <c r="R3044" s="7" t="str">
        <f t="shared" si="141"/>
        <v>id7882941793</v>
      </c>
      <c r="S3044" s="7">
        <f>VLOOKUP(R3044,box_office!$C:$F,2,FALSE)</f>
        <v>8.3464566929133871E-2</v>
      </c>
      <c r="T3044" s="7">
        <f>VLOOKUP(R3044,box_office!$C:$F,3,FALSE)</f>
        <v>4.1100000000000003</v>
      </c>
      <c r="U3044" s="7">
        <f>VLOOKUP(R3044,box_office!$C:$F,4,FALSE)</f>
        <v>1032</v>
      </c>
    </row>
    <row r="3045" spans="1:21" x14ac:dyDescent="0.3">
      <c r="A3045" s="3" t="s">
        <v>2565</v>
      </c>
      <c r="B3045" s="4" t="s">
        <v>157</v>
      </c>
      <c r="C3045" s="3" t="s">
        <v>2566</v>
      </c>
      <c r="D3045" s="3" t="s">
        <v>28</v>
      </c>
      <c r="F3045" s="3">
        <v>3.3</v>
      </c>
      <c r="G3045" s="3">
        <v>7</v>
      </c>
      <c r="H3045" s="3">
        <v>47</v>
      </c>
      <c r="I3045" s="6" t="s">
        <v>95</v>
      </c>
      <c r="J3045" s="6">
        <v>762</v>
      </c>
      <c r="K3045" s="4">
        <v>41779</v>
      </c>
      <c r="L3045" s="7" t="s">
        <v>229</v>
      </c>
      <c r="M3045" s="7" t="s">
        <v>32</v>
      </c>
      <c r="N3045" s="7" t="s">
        <v>294</v>
      </c>
      <c r="O3045" s="7">
        <v>96</v>
      </c>
      <c r="P3045" s="4">
        <f t="shared" si="142"/>
        <v>41793</v>
      </c>
      <c r="Q3045" s="4">
        <f t="shared" si="143"/>
        <v>41794</v>
      </c>
      <c r="R3045" s="7" t="str">
        <f t="shared" si="141"/>
        <v>id7882941794</v>
      </c>
      <c r="S3045" s="7">
        <f>VLOOKUP(R3045,box_office!$C:$F,2,FALSE)</f>
        <v>9.6062992125984251E-2</v>
      </c>
      <c r="T3045" s="7">
        <f>VLOOKUP(R3045,box_office!$C:$F,3,FALSE)</f>
        <v>4.1399999999999997</v>
      </c>
      <c r="U3045" s="7">
        <f>VLOOKUP(R3045,box_office!$C:$F,4,FALSE)</f>
        <v>1165</v>
      </c>
    </row>
    <row r="3046" spans="1:21" x14ac:dyDescent="0.3">
      <c r="A3046" s="3" t="s">
        <v>2565</v>
      </c>
      <c r="B3046" s="4" t="s">
        <v>159</v>
      </c>
      <c r="C3046" s="3" t="s">
        <v>2566</v>
      </c>
      <c r="D3046" s="3" t="s">
        <v>28</v>
      </c>
      <c r="F3046" s="3">
        <v>3.3</v>
      </c>
      <c r="G3046" s="3">
        <v>7</v>
      </c>
      <c r="H3046" s="3">
        <v>47</v>
      </c>
      <c r="I3046" s="6" t="s">
        <v>95</v>
      </c>
      <c r="J3046" s="6">
        <v>765</v>
      </c>
      <c r="K3046" s="4">
        <v>41779</v>
      </c>
      <c r="L3046" s="7" t="s">
        <v>229</v>
      </c>
      <c r="M3046" s="7" t="s">
        <v>32</v>
      </c>
      <c r="N3046" s="7" t="s">
        <v>294</v>
      </c>
      <c r="O3046" s="7">
        <v>96</v>
      </c>
      <c r="P3046" s="4">
        <f t="shared" si="142"/>
        <v>41794</v>
      </c>
      <c r="Q3046" s="4">
        <f t="shared" si="143"/>
        <v>41795</v>
      </c>
      <c r="R3046" s="7" t="str">
        <f t="shared" si="141"/>
        <v>id7882941795</v>
      </c>
      <c r="S3046" s="7">
        <f>VLOOKUP(R3046,box_office!$C:$F,2,FALSE)</f>
        <v>8.503937007874017E-2</v>
      </c>
      <c r="T3046" s="7">
        <f>VLOOKUP(R3046,box_office!$C:$F,3,FALSE)</f>
        <v>3.95</v>
      </c>
      <c r="U3046" s="7">
        <f>VLOOKUP(R3046,box_office!$C:$F,4,FALSE)</f>
        <v>1088</v>
      </c>
    </row>
    <row r="3047" spans="1:21" hidden="1" x14ac:dyDescent="0.3">
      <c r="A3047" s="3" t="s">
        <v>2565</v>
      </c>
      <c r="B3047" s="4" t="s">
        <v>161</v>
      </c>
      <c r="C3047" s="3" t="s">
        <v>2566</v>
      </c>
      <c r="D3047" s="3" t="s">
        <v>28</v>
      </c>
      <c r="F3047" s="3">
        <v>3.2</v>
      </c>
      <c r="G3047" s="3">
        <v>7</v>
      </c>
      <c r="H3047" s="3">
        <v>47</v>
      </c>
      <c r="I3047" s="3" t="s">
        <v>95</v>
      </c>
      <c r="J3047" s="3">
        <v>781</v>
      </c>
      <c r="K3047" s="4">
        <v>41779</v>
      </c>
      <c r="L3047" t="s">
        <v>229</v>
      </c>
      <c r="M3047" t="s">
        <v>32</v>
      </c>
      <c r="N3047" t="s">
        <v>294</v>
      </c>
      <c r="O3047">
        <v>96</v>
      </c>
      <c r="P3047" s="4">
        <f t="shared" si="142"/>
        <v>41795</v>
      </c>
      <c r="Q3047" s="4">
        <f t="shared" si="143"/>
        <v>41796</v>
      </c>
      <c r="R3047" s="10" t="str">
        <f t="shared" si="141"/>
        <v>id7882941796</v>
      </c>
      <c r="S3047" s="9" t="e">
        <f>VLOOKUP(R3047,box_office!$C:$F,2,FALSE)</f>
        <v>#N/A</v>
      </c>
      <c r="T3047" s="9" t="e">
        <f>VLOOKUP(R3047,box_office!$C:$F,3,FALSE)</f>
        <v>#N/A</v>
      </c>
      <c r="U3047" s="9" t="e">
        <f>VLOOKUP(R3047,box_office!$C:$F,4,FALSE)</f>
        <v>#N/A</v>
      </c>
    </row>
    <row r="3048" spans="1:21" hidden="1" x14ac:dyDescent="0.3">
      <c r="A3048" s="3" t="s">
        <v>2565</v>
      </c>
      <c r="B3048" s="4" t="s">
        <v>163</v>
      </c>
      <c r="C3048" s="3" t="s">
        <v>2566</v>
      </c>
      <c r="D3048" s="3" t="s">
        <v>28</v>
      </c>
      <c r="F3048" s="3">
        <v>3.2</v>
      </c>
      <c r="G3048" s="3">
        <v>7</v>
      </c>
      <c r="H3048" s="3">
        <v>47</v>
      </c>
      <c r="I3048" s="3" t="s">
        <v>95</v>
      </c>
      <c r="J3048" s="3">
        <v>810</v>
      </c>
      <c r="K3048" s="4">
        <v>41779</v>
      </c>
      <c r="L3048" t="s">
        <v>229</v>
      </c>
      <c r="M3048" t="s">
        <v>32</v>
      </c>
      <c r="N3048" t="s">
        <v>294</v>
      </c>
      <c r="O3048">
        <v>96</v>
      </c>
      <c r="P3048" s="4">
        <f t="shared" si="142"/>
        <v>41796</v>
      </c>
      <c r="Q3048" s="4">
        <f t="shared" si="143"/>
        <v>41797</v>
      </c>
      <c r="R3048" s="10" t="str">
        <f t="shared" si="141"/>
        <v>id7882941797</v>
      </c>
      <c r="S3048" s="9" t="e">
        <f>VLOOKUP(R3048,box_office!$C:$F,2,FALSE)</f>
        <v>#N/A</v>
      </c>
      <c r="T3048" s="9" t="e">
        <f>VLOOKUP(R3048,box_office!$C:$F,3,FALSE)</f>
        <v>#N/A</v>
      </c>
      <c r="U3048" s="9" t="e">
        <f>VLOOKUP(R3048,box_office!$C:$F,4,FALSE)</f>
        <v>#N/A</v>
      </c>
    </row>
    <row r="3049" spans="1:21" hidden="1" x14ac:dyDescent="0.3">
      <c r="A3049" s="3" t="s">
        <v>2565</v>
      </c>
      <c r="B3049" s="4" t="s">
        <v>165</v>
      </c>
      <c r="C3049" s="3" t="s">
        <v>2566</v>
      </c>
      <c r="D3049" s="3" t="s">
        <v>28</v>
      </c>
      <c r="F3049" s="3">
        <v>3.2</v>
      </c>
      <c r="G3049" s="3">
        <v>7</v>
      </c>
      <c r="H3049" s="3">
        <v>47</v>
      </c>
      <c r="I3049" s="3" t="s">
        <v>95</v>
      </c>
      <c r="J3049" s="3">
        <v>842</v>
      </c>
      <c r="K3049" s="4">
        <v>41779</v>
      </c>
      <c r="L3049" t="s">
        <v>229</v>
      </c>
      <c r="M3049" t="s">
        <v>32</v>
      </c>
      <c r="N3049" t="s">
        <v>294</v>
      </c>
      <c r="O3049">
        <v>96</v>
      </c>
      <c r="P3049" s="4">
        <f t="shared" si="142"/>
        <v>41797</v>
      </c>
      <c r="Q3049" s="4">
        <f t="shared" si="143"/>
        <v>41798</v>
      </c>
      <c r="R3049" s="10" t="str">
        <f t="shared" si="141"/>
        <v>id7882941798</v>
      </c>
      <c r="S3049" s="9" t="e">
        <f>VLOOKUP(R3049,box_office!$C:$F,2,FALSE)</f>
        <v>#N/A</v>
      </c>
      <c r="T3049" s="9" t="e">
        <f>VLOOKUP(R3049,box_office!$C:$F,3,FALSE)</f>
        <v>#N/A</v>
      </c>
      <c r="U3049" s="9" t="e">
        <f>VLOOKUP(R3049,box_office!$C:$F,4,FALSE)</f>
        <v>#N/A</v>
      </c>
    </row>
    <row r="3050" spans="1:21" x14ac:dyDescent="0.3">
      <c r="A3050" s="3" t="s">
        <v>2565</v>
      </c>
      <c r="B3050" s="4" t="s">
        <v>167</v>
      </c>
      <c r="C3050" s="3" t="s">
        <v>2566</v>
      </c>
      <c r="D3050" s="3" t="s">
        <v>28</v>
      </c>
      <c r="F3050" s="3">
        <v>3.2</v>
      </c>
      <c r="G3050" s="3">
        <v>7</v>
      </c>
      <c r="H3050" s="3">
        <v>47</v>
      </c>
      <c r="I3050" s="6" t="s">
        <v>95</v>
      </c>
      <c r="J3050" s="6">
        <v>874</v>
      </c>
      <c r="K3050" s="4">
        <v>41779</v>
      </c>
      <c r="L3050" s="7" t="s">
        <v>229</v>
      </c>
      <c r="M3050" s="7" t="s">
        <v>32</v>
      </c>
      <c r="N3050" s="7" t="s">
        <v>294</v>
      </c>
      <c r="O3050" s="7">
        <v>96</v>
      </c>
      <c r="P3050" s="4">
        <f t="shared" si="142"/>
        <v>41798</v>
      </c>
      <c r="Q3050" s="4">
        <f t="shared" si="143"/>
        <v>41799</v>
      </c>
      <c r="R3050" s="7" t="str">
        <f t="shared" si="141"/>
        <v>id7882941799</v>
      </c>
      <c r="S3050" s="7">
        <f>VLOOKUP(R3050,box_office!$C:$F,2,FALSE)</f>
        <v>2.2047244094488189E-2</v>
      </c>
      <c r="T3050" s="7">
        <f>VLOOKUP(R3050,box_office!$C:$F,3,FALSE)</f>
        <v>3.28</v>
      </c>
      <c r="U3050" s="7">
        <f>VLOOKUP(R3050,box_office!$C:$F,4,FALSE)</f>
        <v>237</v>
      </c>
    </row>
    <row r="3051" spans="1:21" x14ac:dyDescent="0.3">
      <c r="A3051" s="3" t="s">
        <v>2565</v>
      </c>
      <c r="B3051" s="4" t="s">
        <v>169</v>
      </c>
      <c r="C3051" s="3" t="s">
        <v>2566</v>
      </c>
      <c r="D3051" s="3" t="s">
        <v>28</v>
      </c>
      <c r="F3051" s="3">
        <v>3.2</v>
      </c>
      <c r="G3051" s="3">
        <v>7</v>
      </c>
      <c r="H3051" s="3">
        <v>47</v>
      </c>
      <c r="I3051" s="6" t="s">
        <v>95</v>
      </c>
      <c r="J3051" s="6">
        <v>892</v>
      </c>
      <c r="K3051" s="4">
        <v>41779</v>
      </c>
      <c r="L3051" s="7" t="s">
        <v>229</v>
      </c>
      <c r="M3051" s="7" t="s">
        <v>32</v>
      </c>
      <c r="N3051" s="7" t="s">
        <v>294</v>
      </c>
      <c r="O3051" s="7">
        <v>96</v>
      </c>
      <c r="P3051" s="4">
        <f t="shared" si="142"/>
        <v>41799</v>
      </c>
      <c r="Q3051" s="4">
        <f t="shared" si="143"/>
        <v>41800</v>
      </c>
      <c r="R3051" s="7" t="str">
        <f t="shared" si="141"/>
        <v>id7882941800</v>
      </c>
      <c r="S3051" s="7">
        <f>VLOOKUP(R3051,box_office!$C:$F,2,FALSE)</f>
        <v>1.5748031496062995E-2</v>
      </c>
      <c r="T3051" s="7">
        <f>VLOOKUP(R3051,box_office!$C:$F,3,FALSE)</f>
        <v>3.42</v>
      </c>
      <c r="U3051" s="7">
        <f>VLOOKUP(R3051,box_office!$C:$F,4,FALSE)</f>
        <v>239</v>
      </c>
    </row>
    <row r="3052" spans="1:21" hidden="1" x14ac:dyDescent="0.3">
      <c r="A3052" s="3" t="s">
        <v>2565</v>
      </c>
      <c r="B3052" s="4" t="s">
        <v>171</v>
      </c>
      <c r="C3052" s="3" t="s">
        <v>2566</v>
      </c>
      <c r="D3052" s="3" t="s">
        <v>28</v>
      </c>
      <c r="F3052" s="3">
        <v>3.2</v>
      </c>
      <c r="G3052" s="3">
        <v>7</v>
      </c>
      <c r="H3052" s="3">
        <v>47</v>
      </c>
      <c r="I3052" s="3" t="s">
        <v>95</v>
      </c>
      <c r="J3052" s="3">
        <v>953</v>
      </c>
      <c r="K3052" s="4">
        <v>41779</v>
      </c>
      <c r="L3052" t="s">
        <v>229</v>
      </c>
      <c r="M3052" t="s">
        <v>32</v>
      </c>
      <c r="N3052" t="s">
        <v>294</v>
      </c>
      <c r="O3052">
        <v>96</v>
      </c>
      <c r="P3052" s="4">
        <f t="shared" si="142"/>
        <v>41803</v>
      </c>
      <c r="Q3052" s="4">
        <f t="shared" si="143"/>
        <v>41804</v>
      </c>
      <c r="R3052" s="10" t="str">
        <f t="shared" si="141"/>
        <v>id7882941804</v>
      </c>
      <c r="S3052" s="9" t="e">
        <f>VLOOKUP(R3052,box_office!$C:$F,2,FALSE)</f>
        <v>#N/A</v>
      </c>
      <c r="T3052" s="9" t="e">
        <f>VLOOKUP(R3052,box_office!$C:$F,3,FALSE)</f>
        <v>#N/A</v>
      </c>
      <c r="U3052" s="9" t="e">
        <f>VLOOKUP(R3052,box_office!$C:$F,4,FALSE)</f>
        <v>#N/A</v>
      </c>
    </row>
    <row r="3053" spans="1:21" hidden="1" x14ac:dyDescent="0.3">
      <c r="A3053" s="3" t="s">
        <v>2565</v>
      </c>
      <c r="B3053" s="4" t="s">
        <v>173</v>
      </c>
      <c r="C3053" s="3" t="s">
        <v>2566</v>
      </c>
      <c r="D3053" s="3" t="s">
        <v>28</v>
      </c>
      <c r="F3053" s="3">
        <v>3.2</v>
      </c>
      <c r="G3053" s="3">
        <v>7</v>
      </c>
      <c r="H3053" s="3">
        <v>47</v>
      </c>
      <c r="I3053" s="3" t="s">
        <v>95</v>
      </c>
      <c r="J3053" s="3">
        <v>969</v>
      </c>
      <c r="K3053" s="4">
        <v>41779</v>
      </c>
      <c r="L3053" t="s">
        <v>229</v>
      </c>
      <c r="M3053" t="s">
        <v>32</v>
      </c>
      <c r="N3053" t="s">
        <v>294</v>
      </c>
      <c r="O3053">
        <v>96</v>
      </c>
      <c r="P3053" s="4">
        <f t="shared" si="142"/>
        <v>41804</v>
      </c>
      <c r="Q3053" s="4">
        <f t="shared" si="143"/>
        <v>41805</v>
      </c>
      <c r="R3053" s="10" t="str">
        <f t="shared" si="141"/>
        <v>id7882941805</v>
      </c>
      <c r="S3053" s="9" t="e">
        <f>VLOOKUP(R3053,box_office!$C:$F,2,FALSE)</f>
        <v>#N/A</v>
      </c>
      <c r="T3053" s="9" t="e">
        <f>VLOOKUP(R3053,box_office!$C:$F,3,FALSE)</f>
        <v>#N/A</v>
      </c>
      <c r="U3053" s="9" t="e">
        <f>VLOOKUP(R3053,box_office!$C:$F,4,FALSE)</f>
        <v>#N/A</v>
      </c>
    </row>
    <row r="3054" spans="1:21" hidden="1" x14ac:dyDescent="0.3">
      <c r="A3054" s="3" t="s">
        <v>2565</v>
      </c>
      <c r="B3054" s="4" t="s">
        <v>26</v>
      </c>
      <c r="C3054" s="3" t="s">
        <v>2566</v>
      </c>
      <c r="D3054" s="3" t="s">
        <v>28</v>
      </c>
      <c r="F3054" s="3">
        <v>3.2</v>
      </c>
      <c r="G3054" s="3">
        <v>7</v>
      </c>
      <c r="H3054" s="3">
        <v>47</v>
      </c>
      <c r="I3054" s="3" t="s">
        <v>95</v>
      </c>
      <c r="J3054" s="3">
        <v>986</v>
      </c>
      <c r="K3054" s="4">
        <v>41779</v>
      </c>
      <c r="L3054" t="s">
        <v>229</v>
      </c>
      <c r="M3054" t="s">
        <v>32</v>
      </c>
      <c r="N3054" t="s">
        <v>294</v>
      </c>
      <c r="O3054">
        <v>96</v>
      </c>
      <c r="P3054" s="4">
        <f t="shared" si="142"/>
        <v>41805</v>
      </c>
      <c r="Q3054" s="4">
        <f t="shared" si="143"/>
        <v>41806</v>
      </c>
      <c r="R3054" s="10" t="str">
        <f t="shared" si="141"/>
        <v>id7882941806</v>
      </c>
      <c r="S3054" s="9" t="e">
        <f>VLOOKUP(R3054,box_office!$C:$F,2,FALSE)</f>
        <v>#N/A</v>
      </c>
      <c r="T3054" s="9" t="e">
        <f>VLOOKUP(R3054,box_office!$C:$F,3,FALSE)</f>
        <v>#N/A</v>
      </c>
      <c r="U3054" s="9" t="e">
        <f>VLOOKUP(R3054,box_office!$C:$F,4,FALSE)</f>
        <v>#N/A</v>
      </c>
    </row>
    <row r="3055" spans="1:21" x14ac:dyDescent="0.3">
      <c r="A3055" s="3" t="s">
        <v>2586</v>
      </c>
      <c r="B3055" s="4" t="s">
        <v>151</v>
      </c>
      <c r="C3055" s="3" t="s">
        <v>2587</v>
      </c>
      <c r="D3055" s="3" t="s">
        <v>28</v>
      </c>
      <c r="F3055" s="3">
        <v>3.8</v>
      </c>
      <c r="G3055" s="3">
        <v>2</v>
      </c>
      <c r="H3055" s="3">
        <v>15</v>
      </c>
      <c r="I3055" s="6" t="s">
        <v>95</v>
      </c>
      <c r="J3055" s="6">
        <v>21</v>
      </c>
      <c r="K3055" s="4">
        <v>41789</v>
      </c>
      <c r="L3055" s="7" t="s">
        <v>229</v>
      </c>
      <c r="M3055" s="7" t="s">
        <v>230</v>
      </c>
      <c r="N3055" s="7" t="s">
        <v>415</v>
      </c>
      <c r="O3055" s="7">
        <v>88</v>
      </c>
      <c r="P3055" s="4">
        <f t="shared" si="142"/>
        <v>41790</v>
      </c>
      <c r="Q3055" s="4">
        <f t="shared" si="143"/>
        <v>41791</v>
      </c>
      <c r="R3055" s="7" t="str">
        <f t="shared" si="141"/>
        <v>id7884141791</v>
      </c>
      <c r="S3055" s="7">
        <f>VLOOKUP(R3055,box_office!$C:$F,2,FALSE)</f>
        <v>15.691338582677167</v>
      </c>
      <c r="T3055" s="7">
        <f>VLOOKUP(R3055,box_office!$C:$F,3,FALSE)</f>
        <v>4.49</v>
      </c>
      <c r="U3055" s="7">
        <f>VLOOKUP(R3055,box_office!$C:$F,4,FALSE)</f>
        <v>8724</v>
      </c>
    </row>
    <row r="3056" spans="1:21" x14ac:dyDescent="0.3">
      <c r="A3056" s="3" t="s">
        <v>2586</v>
      </c>
      <c r="B3056" s="4" t="s">
        <v>153</v>
      </c>
      <c r="C3056" s="3" t="s">
        <v>2587</v>
      </c>
      <c r="D3056" s="3" t="s">
        <v>28</v>
      </c>
      <c r="F3056" s="3">
        <v>3.7</v>
      </c>
      <c r="G3056" s="3">
        <v>2</v>
      </c>
      <c r="H3056" s="3">
        <v>15</v>
      </c>
      <c r="I3056" s="6" t="s">
        <v>95</v>
      </c>
      <c r="J3056" s="6">
        <v>31</v>
      </c>
      <c r="K3056" s="4">
        <v>41789</v>
      </c>
      <c r="L3056" s="7" t="s">
        <v>229</v>
      </c>
      <c r="M3056" s="7" t="s">
        <v>230</v>
      </c>
      <c r="N3056" s="7" t="s">
        <v>415</v>
      </c>
      <c r="O3056" s="7">
        <v>88</v>
      </c>
      <c r="P3056" s="4">
        <f t="shared" si="142"/>
        <v>41791</v>
      </c>
      <c r="Q3056" s="4">
        <f t="shared" si="143"/>
        <v>41792</v>
      </c>
      <c r="R3056" s="7" t="str">
        <f t="shared" si="141"/>
        <v>id7884141792</v>
      </c>
      <c r="S3056" s="7">
        <f>VLOOKUP(R3056,box_office!$C:$F,2,FALSE)</f>
        <v>7.4062992125984257</v>
      </c>
      <c r="T3056" s="7">
        <f>VLOOKUP(R3056,box_office!$C:$F,3,FALSE)</f>
        <v>4.3099999999999996</v>
      </c>
      <c r="U3056" s="7">
        <f>VLOOKUP(R3056,box_office!$C:$F,4,FALSE)</f>
        <v>7796</v>
      </c>
    </row>
    <row r="3057" spans="1:21" x14ac:dyDescent="0.3">
      <c r="A3057" s="3" t="s">
        <v>2586</v>
      </c>
      <c r="B3057" s="4" t="s">
        <v>155</v>
      </c>
      <c r="C3057" s="3" t="s">
        <v>2587</v>
      </c>
      <c r="D3057" s="3" t="s">
        <v>28</v>
      </c>
      <c r="F3057" s="3">
        <v>3.9</v>
      </c>
      <c r="G3057" s="3">
        <v>2</v>
      </c>
      <c r="H3057" s="3">
        <v>15</v>
      </c>
      <c r="I3057" s="6" t="s">
        <v>95</v>
      </c>
      <c r="J3057" s="6">
        <v>44</v>
      </c>
      <c r="K3057" s="4">
        <v>41789</v>
      </c>
      <c r="L3057" s="7" t="s">
        <v>229</v>
      </c>
      <c r="M3057" s="7" t="s">
        <v>230</v>
      </c>
      <c r="N3057" s="7" t="s">
        <v>415</v>
      </c>
      <c r="O3057" s="7">
        <v>88</v>
      </c>
      <c r="P3057" s="4">
        <f t="shared" si="142"/>
        <v>41792</v>
      </c>
      <c r="Q3057" s="4">
        <f t="shared" si="143"/>
        <v>41793</v>
      </c>
      <c r="R3057" s="7" t="str">
        <f t="shared" si="141"/>
        <v>id7884141793</v>
      </c>
      <c r="S3057" s="7">
        <f>VLOOKUP(R3057,box_office!$C:$F,2,FALSE)</f>
        <v>0.27401574803149603</v>
      </c>
      <c r="T3057" s="7">
        <f>VLOOKUP(R3057,box_office!$C:$F,3,FALSE)</f>
        <v>4.99</v>
      </c>
      <c r="U3057" s="7">
        <f>VLOOKUP(R3057,box_office!$C:$F,4,FALSE)</f>
        <v>2747</v>
      </c>
    </row>
    <row r="3058" spans="1:21" x14ac:dyDescent="0.3">
      <c r="A3058" s="3" t="s">
        <v>2586</v>
      </c>
      <c r="B3058" s="4" t="s">
        <v>157</v>
      </c>
      <c r="C3058" s="3" t="s">
        <v>2587</v>
      </c>
      <c r="D3058" s="3" t="s">
        <v>28</v>
      </c>
      <c r="F3058" s="3">
        <v>3.9</v>
      </c>
      <c r="G3058" s="3">
        <v>2</v>
      </c>
      <c r="H3058" s="3">
        <v>15</v>
      </c>
      <c r="I3058" s="6" t="s">
        <v>95</v>
      </c>
      <c r="J3058" s="6">
        <v>49</v>
      </c>
      <c r="K3058" s="4">
        <v>41789</v>
      </c>
      <c r="L3058" s="7" t="s">
        <v>229</v>
      </c>
      <c r="M3058" s="7" t="s">
        <v>230</v>
      </c>
      <c r="N3058" s="7" t="s">
        <v>415</v>
      </c>
      <c r="O3058" s="7">
        <v>88</v>
      </c>
      <c r="P3058" s="4">
        <f t="shared" si="142"/>
        <v>41793</v>
      </c>
      <c r="Q3058" s="4">
        <f t="shared" si="143"/>
        <v>41794</v>
      </c>
      <c r="R3058" s="7" t="str">
        <f t="shared" si="141"/>
        <v>id7884141794</v>
      </c>
      <c r="S3058" s="7">
        <f>VLOOKUP(R3058,box_office!$C:$F,2,FALSE)</f>
        <v>0.20157480314960632</v>
      </c>
      <c r="T3058" s="7">
        <f>VLOOKUP(R3058,box_office!$C:$F,3,FALSE)</f>
        <v>4.43</v>
      </c>
      <c r="U3058" s="7">
        <f>VLOOKUP(R3058,box_office!$C:$F,4,FALSE)</f>
        <v>2287</v>
      </c>
    </row>
    <row r="3059" spans="1:21" x14ac:dyDescent="0.3">
      <c r="A3059" s="3" t="s">
        <v>2586</v>
      </c>
      <c r="B3059" s="4" t="s">
        <v>159</v>
      </c>
      <c r="C3059" s="3" t="s">
        <v>2587</v>
      </c>
      <c r="D3059" s="3" t="s">
        <v>28</v>
      </c>
      <c r="F3059" s="3">
        <v>3.7</v>
      </c>
      <c r="G3059" s="3">
        <v>2</v>
      </c>
      <c r="H3059" s="3">
        <v>15</v>
      </c>
      <c r="I3059" s="6" t="s">
        <v>95</v>
      </c>
      <c r="J3059" s="6">
        <v>51</v>
      </c>
      <c r="K3059" s="4">
        <v>41789</v>
      </c>
      <c r="L3059" s="7" t="s">
        <v>229</v>
      </c>
      <c r="M3059" s="7" t="s">
        <v>230</v>
      </c>
      <c r="N3059" s="7" t="s">
        <v>415</v>
      </c>
      <c r="O3059" s="7">
        <v>88</v>
      </c>
      <c r="P3059" s="4">
        <f t="shared" si="142"/>
        <v>41794</v>
      </c>
      <c r="Q3059" s="4">
        <f t="shared" si="143"/>
        <v>41795</v>
      </c>
      <c r="R3059" s="7" t="str">
        <f t="shared" si="141"/>
        <v>id7884141795</v>
      </c>
      <c r="S3059" s="7">
        <f>VLOOKUP(R3059,box_office!$C:$F,2,FALSE)</f>
        <v>0.11811023622047245</v>
      </c>
      <c r="T3059" s="7">
        <f>VLOOKUP(R3059,box_office!$C:$F,3,FALSE)</f>
        <v>3.51</v>
      </c>
      <c r="U3059" s="7">
        <f>VLOOKUP(R3059,box_office!$C:$F,4,FALSE)</f>
        <v>1690</v>
      </c>
    </row>
    <row r="3060" spans="1:21" x14ac:dyDescent="0.3">
      <c r="A3060" s="3" t="s">
        <v>2586</v>
      </c>
      <c r="B3060" s="4" t="s">
        <v>161</v>
      </c>
      <c r="C3060" s="3" t="s">
        <v>2587</v>
      </c>
      <c r="D3060" s="3" t="s">
        <v>28</v>
      </c>
      <c r="F3060" s="3">
        <v>3.7</v>
      </c>
      <c r="G3060" s="3">
        <v>2</v>
      </c>
      <c r="H3060" s="3">
        <v>15</v>
      </c>
      <c r="I3060" s="6" t="s">
        <v>95</v>
      </c>
      <c r="J3060" s="6">
        <v>53</v>
      </c>
      <c r="K3060" s="4">
        <v>41789</v>
      </c>
      <c r="L3060" s="7" t="s">
        <v>229</v>
      </c>
      <c r="M3060" s="7" t="s">
        <v>230</v>
      </c>
      <c r="N3060" s="7" t="s">
        <v>415</v>
      </c>
      <c r="O3060" s="7">
        <v>88</v>
      </c>
      <c r="P3060" s="4">
        <f t="shared" si="142"/>
        <v>41795</v>
      </c>
      <c r="Q3060" s="4">
        <f t="shared" si="143"/>
        <v>41796</v>
      </c>
      <c r="R3060" s="7" t="str">
        <f t="shared" si="141"/>
        <v>id7884141796</v>
      </c>
      <c r="S3060" s="7">
        <f>VLOOKUP(R3060,box_office!$C:$F,2,FALSE)</f>
        <v>0.18740157480314962</v>
      </c>
      <c r="T3060" s="7">
        <f>VLOOKUP(R3060,box_office!$C:$F,3,FALSE)</f>
        <v>4.3899999999999997</v>
      </c>
      <c r="U3060" s="7">
        <f>VLOOKUP(R3060,box_office!$C:$F,4,FALSE)</f>
        <v>856</v>
      </c>
    </row>
    <row r="3061" spans="1:21" x14ac:dyDescent="0.3">
      <c r="A3061" s="3" t="s">
        <v>2586</v>
      </c>
      <c r="B3061" s="4" t="s">
        <v>163</v>
      </c>
      <c r="C3061" s="3" t="s">
        <v>2587</v>
      </c>
      <c r="D3061" s="3" t="s">
        <v>28</v>
      </c>
      <c r="F3061" s="3">
        <v>3.7</v>
      </c>
      <c r="G3061" s="3">
        <v>2</v>
      </c>
      <c r="H3061" s="3">
        <v>15</v>
      </c>
      <c r="I3061" s="6" t="s">
        <v>95</v>
      </c>
      <c r="J3061" s="6">
        <v>56</v>
      </c>
      <c r="K3061" s="4">
        <v>41789</v>
      </c>
      <c r="L3061" s="7" t="s">
        <v>229</v>
      </c>
      <c r="M3061" s="7" t="s">
        <v>230</v>
      </c>
      <c r="N3061" s="7" t="s">
        <v>415</v>
      </c>
      <c r="O3061" s="7">
        <v>88</v>
      </c>
      <c r="P3061" s="4">
        <f t="shared" si="142"/>
        <v>41796</v>
      </c>
      <c r="Q3061" s="4">
        <f t="shared" si="143"/>
        <v>41797</v>
      </c>
      <c r="R3061" s="7" t="str">
        <f t="shared" si="141"/>
        <v>id7884141797</v>
      </c>
      <c r="S3061" s="7">
        <f>VLOOKUP(R3061,box_office!$C:$F,2,FALSE)</f>
        <v>1.4346456692913385</v>
      </c>
      <c r="T3061" s="7">
        <f>VLOOKUP(R3061,box_office!$C:$F,3,FALSE)</f>
        <v>4.41</v>
      </c>
      <c r="U3061" s="7">
        <f>VLOOKUP(R3061,box_office!$C:$F,4,FALSE)</f>
        <v>2714</v>
      </c>
    </row>
    <row r="3062" spans="1:21" x14ac:dyDescent="0.3">
      <c r="A3062" s="3" t="s">
        <v>2586</v>
      </c>
      <c r="B3062" s="4" t="s">
        <v>165</v>
      </c>
      <c r="C3062" s="3" t="s">
        <v>2587</v>
      </c>
      <c r="D3062" s="3" t="s">
        <v>28</v>
      </c>
      <c r="F3062" s="3">
        <v>3.7</v>
      </c>
      <c r="G3062" s="3">
        <v>2</v>
      </c>
      <c r="H3062" s="3">
        <v>15</v>
      </c>
      <c r="I3062" s="6" t="s">
        <v>95</v>
      </c>
      <c r="J3062" s="6">
        <v>59</v>
      </c>
      <c r="K3062" s="4">
        <v>41789</v>
      </c>
      <c r="L3062" s="7" t="s">
        <v>229</v>
      </c>
      <c r="M3062" s="7" t="s">
        <v>230</v>
      </c>
      <c r="N3062" s="7" t="s">
        <v>415</v>
      </c>
      <c r="O3062" s="7">
        <v>88</v>
      </c>
      <c r="P3062" s="4">
        <f t="shared" si="142"/>
        <v>41797</v>
      </c>
      <c r="Q3062" s="4">
        <f t="shared" si="143"/>
        <v>41798</v>
      </c>
      <c r="R3062" s="7" t="str">
        <f t="shared" si="141"/>
        <v>id7884141798</v>
      </c>
      <c r="S3062" s="7">
        <f>VLOOKUP(R3062,box_office!$C:$F,2,FALSE)</f>
        <v>1.483464566929134</v>
      </c>
      <c r="T3062" s="7">
        <f>VLOOKUP(R3062,box_office!$C:$F,3,FALSE)</f>
        <v>4.22</v>
      </c>
      <c r="U3062" s="7">
        <f>VLOOKUP(R3062,box_office!$C:$F,4,FALSE)</f>
        <v>2698</v>
      </c>
    </row>
    <row r="3063" spans="1:21" x14ac:dyDescent="0.3">
      <c r="A3063" s="3" t="s">
        <v>2586</v>
      </c>
      <c r="B3063" s="4" t="s">
        <v>167</v>
      </c>
      <c r="C3063" s="3" t="s">
        <v>2587</v>
      </c>
      <c r="D3063" s="3" t="s">
        <v>28</v>
      </c>
      <c r="F3063" s="3">
        <v>3.8</v>
      </c>
      <c r="G3063" s="3">
        <v>2</v>
      </c>
      <c r="H3063" s="3">
        <v>15</v>
      </c>
      <c r="I3063" s="6" t="s">
        <v>95</v>
      </c>
      <c r="J3063" s="6">
        <v>63</v>
      </c>
      <c r="K3063" s="4">
        <v>41789</v>
      </c>
      <c r="L3063" s="7" t="s">
        <v>229</v>
      </c>
      <c r="M3063" s="7" t="s">
        <v>230</v>
      </c>
      <c r="N3063" s="7" t="s">
        <v>415</v>
      </c>
      <c r="O3063" s="7">
        <v>88</v>
      </c>
      <c r="P3063" s="4">
        <f t="shared" si="142"/>
        <v>41798</v>
      </c>
      <c r="Q3063" s="4">
        <f t="shared" si="143"/>
        <v>41799</v>
      </c>
      <c r="R3063" s="7" t="str">
        <f t="shared" si="141"/>
        <v>id7884141799</v>
      </c>
      <c r="S3063" s="7">
        <f>VLOOKUP(R3063,box_office!$C:$F,2,FALSE)</f>
        <v>3.937007874015748E-2</v>
      </c>
      <c r="T3063" s="7">
        <f>VLOOKUP(R3063,box_office!$C:$F,3,FALSE)</f>
        <v>6.02</v>
      </c>
      <c r="U3063" s="7">
        <f>VLOOKUP(R3063,box_office!$C:$F,4,FALSE)</f>
        <v>662</v>
      </c>
    </row>
    <row r="3064" spans="1:21" x14ac:dyDescent="0.3">
      <c r="A3064" s="3" t="s">
        <v>2586</v>
      </c>
      <c r="B3064" s="4" t="s">
        <v>171</v>
      </c>
      <c r="C3064" s="3" t="s">
        <v>2587</v>
      </c>
      <c r="D3064" s="3" t="s">
        <v>28</v>
      </c>
      <c r="F3064" s="3">
        <v>3.8</v>
      </c>
      <c r="G3064" s="3">
        <v>2</v>
      </c>
      <c r="H3064" s="3">
        <v>15</v>
      </c>
      <c r="I3064" s="6" t="s">
        <v>95</v>
      </c>
      <c r="J3064" s="6">
        <v>65</v>
      </c>
      <c r="K3064" s="4">
        <v>41789</v>
      </c>
      <c r="L3064" s="7" t="s">
        <v>229</v>
      </c>
      <c r="M3064" s="7" t="s">
        <v>230</v>
      </c>
      <c r="N3064" s="7" t="s">
        <v>415</v>
      </c>
      <c r="O3064" s="7">
        <v>88</v>
      </c>
      <c r="P3064" s="4">
        <f t="shared" si="142"/>
        <v>41803</v>
      </c>
      <c r="Q3064" s="4">
        <f t="shared" si="143"/>
        <v>41804</v>
      </c>
      <c r="R3064" s="7" t="str">
        <f t="shared" si="141"/>
        <v>id7884141804</v>
      </c>
      <c r="S3064" s="7">
        <f>VLOOKUP(R3064,box_office!$C:$F,2,FALSE)</f>
        <v>0.77637795275590549</v>
      </c>
      <c r="T3064" s="7">
        <f>VLOOKUP(R3064,box_office!$C:$F,3,FALSE)</f>
        <v>4.05</v>
      </c>
      <c r="U3064" s="7">
        <f>VLOOKUP(R3064,box_office!$C:$F,4,FALSE)</f>
        <v>1919</v>
      </c>
    </row>
    <row r="3065" spans="1:21" x14ac:dyDescent="0.3">
      <c r="A3065" s="3" t="s">
        <v>2586</v>
      </c>
      <c r="B3065" s="4" t="s">
        <v>173</v>
      </c>
      <c r="C3065" s="3" t="s">
        <v>2587</v>
      </c>
      <c r="D3065" s="3" t="s">
        <v>28</v>
      </c>
      <c r="F3065" s="3">
        <v>3.8</v>
      </c>
      <c r="G3065" s="3">
        <v>2</v>
      </c>
      <c r="H3065" s="3">
        <v>15</v>
      </c>
      <c r="I3065" s="6" t="s">
        <v>95</v>
      </c>
      <c r="J3065" s="6">
        <v>68</v>
      </c>
      <c r="K3065" s="4">
        <v>41789</v>
      </c>
      <c r="L3065" s="7" t="s">
        <v>229</v>
      </c>
      <c r="M3065" s="7" t="s">
        <v>230</v>
      </c>
      <c r="N3065" s="7" t="s">
        <v>415</v>
      </c>
      <c r="O3065" s="7">
        <v>88</v>
      </c>
      <c r="P3065" s="4">
        <f t="shared" si="142"/>
        <v>41804</v>
      </c>
      <c r="Q3065" s="4">
        <f t="shared" si="143"/>
        <v>41805</v>
      </c>
      <c r="R3065" s="7" t="str">
        <f t="shared" si="141"/>
        <v>id7884141805</v>
      </c>
      <c r="S3065" s="7">
        <f>VLOOKUP(R3065,box_office!$C:$F,2,FALSE)</f>
        <v>0.79685039370078747</v>
      </c>
      <c r="T3065" s="7">
        <f>VLOOKUP(R3065,box_office!$C:$F,3,FALSE)</f>
        <v>4.1900000000000004</v>
      </c>
      <c r="U3065" s="7">
        <f>VLOOKUP(R3065,box_office!$C:$F,4,FALSE)</f>
        <v>1903</v>
      </c>
    </row>
    <row r="3066" spans="1:21" x14ac:dyDescent="0.3">
      <c r="A3066" s="3" t="s">
        <v>2586</v>
      </c>
      <c r="B3066" s="4" t="s">
        <v>26</v>
      </c>
      <c r="C3066" s="3" t="s">
        <v>2587</v>
      </c>
      <c r="D3066" s="3" t="s">
        <v>28</v>
      </c>
      <c r="F3066" s="3">
        <v>3.9</v>
      </c>
      <c r="G3066" s="3">
        <v>2</v>
      </c>
      <c r="H3066" s="3">
        <v>15</v>
      </c>
      <c r="I3066" s="6" t="s">
        <v>95</v>
      </c>
      <c r="J3066" s="6">
        <v>71</v>
      </c>
      <c r="K3066" s="4">
        <v>41789</v>
      </c>
      <c r="L3066" s="7" t="s">
        <v>229</v>
      </c>
      <c r="M3066" s="7" t="s">
        <v>230</v>
      </c>
      <c r="N3066" s="7" t="s">
        <v>415</v>
      </c>
      <c r="O3066" s="7">
        <v>88</v>
      </c>
      <c r="P3066" s="4">
        <f t="shared" si="142"/>
        <v>41805</v>
      </c>
      <c r="Q3066" s="4">
        <f t="shared" si="143"/>
        <v>41806</v>
      </c>
      <c r="R3066" s="7" t="str">
        <f t="shared" si="141"/>
        <v>id7884141806</v>
      </c>
      <c r="S3066" s="7">
        <f>VLOOKUP(R3066,box_office!$C:$F,2,FALSE)</f>
        <v>1.5748031496062995E-2</v>
      </c>
      <c r="T3066" s="7">
        <f>VLOOKUP(R3066,box_office!$C:$F,3,FALSE)</f>
        <v>3.94</v>
      </c>
      <c r="U3066" s="7">
        <f>VLOOKUP(R3066,box_office!$C:$F,4,FALSE)</f>
        <v>419</v>
      </c>
    </row>
    <row r="3067" spans="1:21" x14ac:dyDescent="0.3">
      <c r="A3067" s="3" t="s">
        <v>2586</v>
      </c>
      <c r="B3067" s="4" t="s">
        <v>35</v>
      </c>
      <c r="C3067" s="3" t="s">
        <v>2587</v>
      </c>
      <c r="D3067" s="3" t="s">
        <v>28</v>
      </c>
      <c r="F3067" s="3">
        <v>3.9</v>
      </c>
      <c r="G3067" s="3">
        <v>2</v>
      </c>
      <c r="H3067" s="3">
        <v>15</v>
      </c>
      <c r="I3067" s="6" t="s">
        <v>95</v>
      </c>
      <c r="J3067" s="6">
        <v>71</v>
      </c>
      <c r="K3067" s="4">
        <v>41789</v>
      </c>
      <c r="L3067" s="7" t="s">
        <v>229</v>
      </c>
      <c r="M3067" s="7" t="s">
        <v>230</v>
      </c>
      <c r="N3067" s="7" t="s">
        <v>415</v>
      </c>
      <c r="O3067" s="7">
        <v>88</v>
      </c>
      <c r="P3067" s="4">
        <f t="shared" si="142"/>
        <v>41806</v>
      </c>
      <c r="Q3067" s="4">
        <f t="shared" si="143"/>
        <v>41807</v>
      </c>
      <c r="R3067" s="7" t="str">
        <f t="shared" si="141"/>
        <v>id7884141807</v>
      </c>
      <c r="S3067" s="7">
        <f>VLOOKUP(R3067,box_office!$C:$F,2,FALSE)</f>
        <v>3.307086614173229E-2</v>
      </c>
      <c r="T3067" s="7">
        <f>VLOOKUP(R3067,box_office!$C:$F,3,FALSE)</f>
        <v>4.17</v>
      </c>
      <c r="U3067" s="7">
        <f>VLOOKUP(R3067,box_office!$C:$F,4,FALSE)</f>
        <v>395</v>
      </c>
    </row>
    <row r="3068" spans="1:21" hidden="1" x14ac:dyDescent="0.3">
      <c r="A3068" s="3" t="s">
        <v>2586</v>
      </c>
      <c r="B3068" s="4" t="s">
        <v>37</v>
      </c>
      <c r="C3068" s="3" t="s">
        <v>2587</v>
      </c>
      <c r="D3068" s="3" t="s">
        <v>28</v>
      </c>
      <c r="F3068" s="3">
        <v>3.9</v>
      </c>
      <c r="G3068" s="3">
        <v>2</v>
      </c>
      <c r="H3068" s="3">
        <v>15</v>
      </c>
      <c r="I3068" s="3" t="s">
        <v>95</v>
      </c>
      <c r="J3068" s="3">
        <v>71</v>
      </c>
      <c r="K3068" s="4">
        <v>41789</v>
      </c>
      <c r="L3068" t="s">
        <v>229</v>
      </c>
      <c r="M3068" t="s">
        <v>230</v>
      </c>
      <c r="N3068" t="s">
        <v>415</v>
      </c>
      <c r="O3068">
        <v>88</v>
      </c>
      <c r="P3068" s="4">
        <f t="shared" si="142"/>
        <v>41807</v>
      </c>
      <c r="Q3068" s="4">
        <f t="shared" si="143"/>
        <v>41808</v>
      </c>
      <c r="R3068" s="10" t="str">
        <f t="shared" si="141"/>
        <v>id7884141808</v>
      </c>
      <c r="S3068" s="9" t="e">
        <f>VLOOKUP(R3068,box_office!$C:$F,2,FALSE)</f>
        <v>#N/A</v>
      </c>
      <c r="T3068" s="9" t="e">
        <f>VLOOKUP(R3068,box_office!$C:$F,3,FALSE)</f>
        <v>#N/A</v>
      </c>
      <c r="U3068" s="9" t="e">
        <f>VLOOKUP(R3068,box_office!$C:$F,4,FALSE)</f>
        <v>#N/A</v>
      </c>
    </row>
    <row r="3069" spans="1:21" hidden="1" x14ac:dyDescent="0.3">
      <c r="A3069" s="3" t="s">
        <v>2586</v>
      </c>
      <c r="B3069" s="4" t="s">
        <v>178</v>
      </c>
      <c r="C3069" s="3" t="s">
        <v>2587</v>
      </c>
      <c r="D3069" s="3" t="s">
        <v>28</v>
      </c>
      <c r="F3069" s="3">
        <v>3.9</v>
      </c>
      <c r="G3069" s="3">
        <v>2</v>
      </c>
      <c r="H3069" s="3">
        <v>15</v>
      </c>
      <c r="I3069" s="3" t="s">
        <v>95</v>
      </c>
      <c r="J3069" s="3">
        <v>71</v>
      </c>
      <c r="K3069" s="4">
        <v>41789</v>
      </c>
      <c r="L3069" t="s">
        <v>229</v>
      </c>
      <c r="M3069" t="s">
        <v>230</v>
      </c>
      <c r="N3069" t="s">
        <v>415</v>
      </c>
      <c r="O3069">
        <v>88</v>
      </c>
      <c r="P3069" s="4">
        <f t="shared" si="142"/>
        <v>41808</v>
      </c>
      <c r="Q3069" s="4">
        <f t="shared" si="143"/>
        <v>41809</v>
      </c>
      <c r="R3069" s="10" t="str">
        <f t="shared" si="141"/>
        <v>id7884141809</v>
      </c>
      <c r="S3069" s="9" t="e">
        <f>VLOOKUP(R3069,box_office!$C:$F,2,FALSE)</f>
        <v>#N/A</v>
      </c>
      <c r="T3069" s="9" t="e">
        <f>VLOOKUP(R3069,box_office!$C:$F,3,FALSE)</f>
        <v>#N/A</v>
      </c>
      <c r="U3069" s="9" t="e">
        <f>VLOOKUP(R3069,box_office!$C:$F,4,FALSE)</f>
        <v>#N/A</v>
      </c>
    </row>
    <row r="3070" spans="1:21" x14ac:dyDescent="0.3">
      <c r="A3070" s="3" t="s">
        <v>2586</v>
      </c>
      <c r="B3070" s="4" t="s">
        <v>39</v>
      </c>
      <c r="C3070" s="3" t="s">
        <v>2587</v>
      </c>
      <c r="D3070" s="3" t="s">
        <v>28</v>
      </c>
      <c r="F3070" s="3">
        <v>3.9</v>
      </c>
      <c r="G3070" s="3">
        <v>2</v>
      </c>
      <c r="H3070" s="3">
        <v>15</v>
      </c>
      <c r="I3070" s="6" t="s">
        <v>95</v>
      </c>
      <c r="J3070" s="6">
        <v>71</v>
      </c>
      <c r="K3070" s="4">
        <v>41789</v>
      </c>
      <c r="L3070" s="7" t="s">
        <v>229</v>
      </c>
      <c r="M3070" s="7" t="s">
        <v>230</v>
      </c>
      <c r="N3070" s="7" t="s">
        <v>415</v>
      </c>
      <c r="O3070" s="7">
        <v>88</v>
      </c>
      <c r="P3070" s="4">
        <f t="shared" si="142"/>
        <v>41809</v>
      </c>
      <c r="Q3070" s="4">
        <f t="shared" si="143"/>
        <v>41810</v>
      </c>
      <c r="R3070" s="7" t="str">
        <f t="shared" si="141"/>
        <v>id7884141810</v>
      </c>
      <c r="S3070" s="7">
        <f>VLOOKUP(R3070,box_office!$C:$F,2,FALSE)</f>
        <v>6.2992125984251982E-2</v>
      </c>
      <c r="T3070" s="7">
        <f>VLOOKUP(R3070,box_office!$C:$F,3,FALSE)</f>
        <v>4.4400000000000004</v>
      </c>
      <c r="U3070" s="7">
        <f>VLOOKUP(R3070,box_office!$C:$F,4,FALSE)</f>
        <v>359</v>
      </c>
    </row>
    <row r="3071" spans="1:21" x14ac:dyDescent="0.3">
      <c r="A3071" s="3" t="s">
        <v>2586</v>
      </c>
      <c r="B3071" s="4" t="s">
        <v>41</v>
      </c>
      <c r="C3071" s="3" t="s">
        <v>2587</v>
      </c>
      <c r="D3071" s="3" t="s">
        <v>28</v>
      </c>
      <c r="F3071" s="3">
        <v>3.9</v>
      </c>
      <c r="G3071" s="3">
        <v>2</v>
      </c>
      <c r="H3071" s="3">
        <v>15</v>
      </c>
      <c r="I3071" s="6" t="s">
        <v>95</v>
      </c>
      <c r="J3071" s="6">
        <v>71</v>
      </c>
      <c r="K3071" s="4">
        <v>41789</v>
      </c>
      <c r="L3071" s="7" t="s">
        <v>229</v>
      </c>
      <c r="M3071" s="7" t="s">
        <v>230</v>
      </c>
      <c r="N3071" s="7" t="s">
        <v>415</v>
      </c>
      <c r="O3071" s="7">
        <v>88</v>
      </c>
      <c r="P3071" s="4">
        <f t="shared" si="142"/>
        <v>41810</v>
      </c>
      <c r="Q3071" s="4">
        <f t="shared" si="143"/>
        <v>41811</v>
      </c>
      <c r="R3071" s="7" t="str">
        <f t="shared" si="141"/>
        <v>id7884141811</v>
      </c>
      <c r="S3071" s="7">
        <f>VLOOKUP(R3071,box_office!$C:$F,2,FALSE)</f>
        <v>0.38110236220472443</v>
      </c>
      <c r="T3071" s="7">
        <f>VLOOKUP(R3071,box_office!$C:$F,3,FALSE)</f>
        <v>3.94</v>
      </c>
      <c r="U3071" s="7">
        <f>VLOOKUP(R3071,box_office!$C:$F,4,FALSE)</f>
        <v>1212</v>
      </c>
    </row>
    <row r="3072" spans="1:21" x14ac:dyDescent="0.3">
      <c r="A3072" s="3" t="s">
        <v>2586</v>
      </c>
      <c r="B3072" s="4" t="s">
        <v>43</v>
      </c>
      <c r="C3072" s="3" t="s">
        <v>2587</v>
      </c>
      <c r="D3072" s="3" t="s">
        <v>28</v>
      </c>
      <c r="F3072" s="3">
        <v>3.9</v>
      </c>
      <c r="G3072" s="3">
        <v>2</v>
      </c>
      <c r="H3072" s="3">
        <v>15</v>
      </c>
      <c r="I3072" s="6" t="s">
        <v>95</v>
      </c>
      <c r="J3072" s="6">
        <v>72</v>
      </c>
      <c r="K3072" s="4">
        <v>41789</v>
      </c>
      <c r="L3072" s="7" t="s">
        <v>229</v>
      </c>
      <c r="M3072" s="7" t="s">
        <v>230</v>
      </c>
      <c r="N3072" s="7" t="s">
        <v>415</v>
      </c>
      <c r="O3072" s="7">
        <v>88</v>
      </c>
      <c r="P3072" s="4">
        <f t="shared" si="142"/>
        <v>41811</v>
      </c>
      <c r="Q3072" s="4">
        <f t="shared" si="143"/>
        <v>41812</v>
      </c>
      <c r="R3072" s="7" t="str">
        <f t="shared" si="141"/>
        <v>id7884141812</v>
      </c>
      <c r="S3072" s="7">
        <f>VLOOKUP(R3072,box_office!$C:$F,2,FALSE)</f>
        <v>0.38582677165354334</v>
      </c>
      <c r="T3072" s="7">
        <f>VLOOKUP(R3072,box_office!$C:$F,3,FALSE)</f>
        <v>4.1399999999999997</v>
      </c>
      <c r="U3072" s="7">
        <f>VLOOKUP(R3072,box_office!$C:$F,4,FALSE)</f>
        <v>1163</v>
      </c>
    </row>
    <row r="3073" spans="1:21" hidden="1" x14ac:dyDescent="0.3">
      <c r="A3073" s="3" t="s">
        <v>2586</v>
      </c>
      <c r="B3073" s="4" t="s">
        <v>45</v>
      </c>
      <c r="C3073" s="3" t="s">
        <v>2587</v>
      </c>
      <c r="D3073" s="3" t="s">
        <v>28</v>
      </c>
      <c r="F3073" s="3">
        <v>3.9</v>
      </c>
      <c r="G3073" s="3">
        <v>2</v>
      </c>
      <c r="H3073" s="3">
        <v>15</v>
      </c>
      <c r="I3073" s="3" t="s">
        <v>95</v>
      </c>
      <c r="J3073" s="3">
        <v>73</v>
      </c>
      <c r="K3073" s="4">
        <v>41789</v>
      </c>
      <c r="L3073" t="s">
        <v>229</v>
      </c>
      <c r="M3073" t="s">
        <v>230</v>
      </c>
      <c r="N3073" t="s">
        <v>415</v>
      </c>
      <c r="O3073">
        <v>88</v>
      </c>
      <c r="P3073" s="4">
        <f t="shared" si="142"/>
        <v>41812</v>
      </c>
      <c r="Q3073" s="4">
        <f t="shared" si="143"/>
        <v>41813</v>
      </c>
      <c r="R3073" s="10" t="str">
        <f t="shared" si="141"/>
        <v>id7884141813</v>
      </c>
      <c r="S3073" s="9" t="e">
        <f>VLOOKUP(R3073,box_office!$C:$F,2,FALSE)</f>
        <v>#N/A</v>
      </c>
      <c r="T3073" s="9" t="e">
        <f>VLOOKUP(R3073,box_office!$C:$F,3,FALSE)</f>
        <v>#N/A</v>
      </c>
      <c r="U3073" s="9" t="e">
        <f>VLOOKUP(R3073,box_office!$C:$F,4,FALSE)</f>
        <v>#N/A</v>
      </c>
    </row>
    <row r="3074" spans="1:21" hidden="1" x14ac:dyDescent="0.3">
      <c r="A3074" s="3" t="s">
        <v>2586</v>
      </c>
      <c r="B3074" s="4" t="s">
        <v>49</v>
      </c>
      <c r="C3074" s="3" t="s">
        <v>2587</v>
      </c>
      <c r="D3074" s="3" t="s">
        <v>28</v>
      </c>
      <c r="F3074" s="3">
        <v>3.9</v>
      </c>
      <c r="G3074" s="3">
        <v>2</v>
      </c>
      <c r="H3074" s="3">
        <v>15</v>
      </c>
      <c r="I3074" s="3" t="s">
        <v>95</v>
      </c>
      <c r="J3074" s="3">
        <v>77</v>
      </c>
      <c r="K3074" s="4">
        <v>41789</v>
      </c>
      <c r="L3074" t="s">
        <v>229</v>
      </c>
      <c r="M3074" t="s">
        <v>230</v>
      </c>
      <c r="N3074" t="s">
        <v>415</v>
      </c>
      <c r="O3074">
        <v>88</v>
      </c>
      <c r="P3074" s="4">
        <f t="shared" si="142"/>
        <v>41814</v>
      </c>
      <c r="Q3074" s="4">
        <f t="shared" si="143"/>
        <v>41815</v>
      </c>
      <c r="R3074" s="10" t="str">
        <f t="shared" ref="R3074:R3137" si="144">_xlfn.CONCAT(A3074,P3074+1)</f>
        <v>id7884141815</v>
      </c>
      <c r="S3074" s="9" t="e">
        <f>VLOOKUP(R3074,box_office!$C:$F,2,FALSE)</f>
        <v>#N/A</v>
      </c>
      <c r="T3074" s="9" t="e">
        <f>VLOOKUP(R3074,box_office!$C:$F,3,FALSE)</f>
        <v>#N/A</v>
      </c>
      <c r="U3074" s="9" t="e">
        <f>VLOOKUP(R3074,box_office!$C:$F,4,FALSE)</f>
        <v>#N/A</v>
      </c>
    </row>
    <row r="3075" spans="1:21" hidden="1" x14ac:dyDescent="0.3">
      <c r="A3075" s="3" t="s">
        <v>2586</v>
      </c>
      <c r="B3075" s="4" t="s">
        <v>51</v>
      </c>
      <c r="C3075" s="3" t="s">
        <v>2587</v>
      </c>
      <c r="D3075" s="3" t="s">
        <v>28</v>
      </c>
      <c r="F3075" s="3">
        <v>3.9</v>
      </c>
      <c r="G3075" s="3">
        <v>2</v>
      </c>
      <c r="H3075" s="3">
        <v>15</v>
      </c>
      <c r="I3075" s="3" t="s">
        <v>95</v>
      </c>
      <c r="J3075" s="3">
        <v>78</v>
      </c>
      <c r="K3075" s="4">
        <v>41789</v>
      </c>
      <c r="L3075" t="s">
        <v>229</v>
      </c>
      <c r="M3075" t="s">
        <v>230</v>
      </c>
      <c r="N3075" t="s">
        <v>415</v>
      </c>
      <c r="O3075">
        <v>88</v>
      </c>
      <c r="P3075" s="4">
        <f t="shared" ref="P3075:P3138" si="145">DATEVALUE(B3075)</f>
        <v>41815</v>
      </c>
      <c r="Q3075" s="4">
        <f t="shared" ref="Q3075:Q3138" si="146">P3075+1</f>
        <v>41816</v>
      </c>
      <c r="R3075" s="10" t="str">
        <f t="shared" si="144"/>
        <v>id7884141816</v>
      </c>
      <c r="S3075" s="9" t="e">
        <f>VLOOKUP(R3075,box_office!$C:$F,2,FALSE)</f>
        <v>#N/A</v>
      </c>
      <c r="T3075" s="9" t="e">
        <f>VLOOKUP(R3075,box_office!$C:$F,3,FALSE)</f>
        <v>#N/A</v>
      </c>
      <c r="U3075" s="9" t="e">
        <f>VLOOKUP(R3075,box_office!$C:$F,4,FALSE)</f>
        <v>#N/A</v>
      </c>
    </row>
    <row r="3076" spans="1:21" hidden="1" x14ac:dyDescent="0.3">
      <c r="A3076" s="3" t="s">
        <v>2586</v>
      </c>
      <c r="B3076" s="4" t="s">
        <v>53</v>
      </c>
      <c r="C3076" s="3" t="s">
        <v>2587</v>
      </c>
      <c r="D3076" s="3" t="s">
        <v>28</v>
      </c>
      <c r="F3076" s="3">
        <v>3.9</v>
      </c>
      <c r="G3076" s="3">
        <v>2</v>
      </c>
      <c r="H3076" s="3">
        <v>15</v>
      </c>
      <c r="I3076" s="3" t="s">
        <v>95</v>
      </c>
      <c r="J3076" s="3">
        <v>78</v>
      </c>
      <c r="K3076" s="4">
        <v>41789</v>
      </c>
      <c r="L3076" t="s">
        <v>229</v>
      </c>
      <c r="M3076" t="s">
        <v>230</v>
      </c>
      <c r="N3076" t="s">
        <v>415</v>
      </c>
      <c r="O3076">
        <v>88</v>
      </c>
      <c r="P3076" s="4">
        <f t="shared" si="145"/>
        <v>41816</v>
      </c>
      <c r="Q3076" s="4">
        <f t="shared" si="146"/>
        <v>41817</v>
      </c>
      <c r="R3076" s="10" t="str">
        <f t="shared" si="144"/>
        <v>id7884141817</v>
      </c>
      <c r="S3076" s="9" t="e">
        <f>VLOOKUP(R3076,box_office!$C:$F,2,FALSE)</f>
        <v>#N/A</v>
      </c>
      <c r="T3076" s="9" t="e">
        <f>VLOOKUP(R3076,box_office!$C:$F,3,FALSE)</f>
        <v>#N/A</v>
      </c>
      <c r="U3076" s="9" t="e">
        <f>VLOOKUP(R3076,box_office!$C:$F,4,FALSE)</f>
        <v>#N/A</v>
      </c>
    </row>
    <row r="3077" spans="1:21" x14ac:dyDescent="0.3">
      <c r="A3077" s="3" t="s">
        <v>2586</v>
      </c>
      <c r="B3077" s="4" t="s">
        <v>55</v>
      </c>
      <c r="C3077" s="3" t="s">
        <v>2587</v>
      </c>
      <c r="D3077" s="3" t="s">
        <v>28</v>
      </c>
      <c r="F3077" s="3">
        <v>3.8</v>
      </c>
      <c r="G3077" s="3">
        <v>2</v>
      </c>
      <c r="H3077" s="3">
        <v>15</v>
      </c>
      <c r="I3077" s="6" t="s">
        <v>95</v>
      </c>
      <c r="J3077" s="6">
        <v>79</v>
      </c>
      <c r="K3077" s="4">
        <v>41789</v>
      </c>
      <c r="L3077" s="7" t="s">
        <v>229</v>
      </c>
      <c r="M3077" s="7" t="s">
        <v>230</v>
      </c>
      <c r="N3077" s="7" t="s">
        <v>415</v>
      </c>
      <c r="O3077" s="7">
        <v>88</v>
      </c>
      <c r="P3077" s="4">
        <f t="shared" si="145"/>
        <v>41817</v>
      </c>
      <c r="Q3077" s="4">
        <f t="shared" si="146"/>
        <v>41818</v>
      </c>
      <c r="R3077" s="7" t="str">
        <f t="shared" si="144"/>
        <v>id7884141818</v>
      </c>
      <c r="S3077" s="7">
        <f>VLOOKUP(R3077,box_office!$C:$F,2,FALSE)</f>
        <v>9.2913385826771666E-2</v>
      </c>
      <c r="T3077" s="7">
        <f>VLOOKUP(R3077,box_office!$C:$F,3,FALSE)</f>
        <v>3.84</v>
      </c>
      <c r="U3077" s="7">
        <f>VLOOKUP(R3077,box_office!$C:$F,4,FALSE)</f>
        <v>407</v>
      </c>
    </row>
    <row r="3078" spans="1:21" x14ac:dyDescent="0.3">
      <c r="A3078" s="3" t="s">
        <v>2586</v>
      </c>
      <c r="B3078" s="4" t="s">
        <v>57</v>
      </c>
      <c r="C3078" s="3" t="s">
        <v>2587</v>
      </c>
      <c r="D3078" s="3" t="s">
        <v>28</v>
      </c>
      <c r="F3078" s="3">
        <v>3.8</v>
      </c>
      <c r="G3078" s="3">
        <v>2</v>
      </c>
      <c r="H3078" s="3">
        <v>15</v>
      </c>
      <c r="I3078" s="6" t="s">
        <v>95</v>
      </c>
      <c r="J3078" s="6">
        <v>82</v>
      </c>
      <c r="K3078" s="4">
        <v>41789</v>
      </c>
      <c r="L3078" s="7" t="s">
        <v>229</v>
      </c>
      <c r="M3078" s="7" t="s">
        <v>230</v>
      </c>
      <c r="N3078" s="7" t="s">
        <v>415</v>
      </c>
      <c r="O3078" s="7">
        <v>88</v>
      </c>
      <c r="P3078" s="4">
        <f t="shared" si="145"/>
        <v>41818</v>
      </c>
      <c r="Q3078" s="4">
        <f t="shared" si="146"/>
        <v>41819</v>
      </c>
      <c r="R3078" s="7" t="str">
        <f t="shared" si="144"/>
        <v>id7884141819</v>
      </c>
      <c r="S3078" s="7">
        <f>VLOOKUP(R3078,box_office!$C:$F,2,FALSE)</f>
        <v>9.1338582677165353E-2</v>
      </c>
      <c r="T3078" s="7">
        <f>VLOOKUP(R3078,box_office!$C:$F,3,FALSE)</f>
        <v>4.0599999999999996</v>
      </c>
      <c r="U3078" s="7">
        <f>VLOOKUP(R3078,box_office!$C:$F,4,FALSE)</f>
        <v>375</v>
      </c>
    </row>
    <row r="3079" spans="1:21" hidden="1" x14ac:dyDescent="0.3">
      <c r="A3079" s="3" t="s">
        <v>2586</v>
      </c>
      <c r="B3079" s="4" t="s">
        <v>59</v>
      </c>
      <c r="C3079" s="3" t="s">
        <v>2587</v>
      </c>
      <c r="D3079" s="3" t="s">
        <v>28</v>
      </c>
      <c r="F3079" s="3">
        <v>3.8</v>
      </c>
      <c r="G3079" s="3">
        <v>2</v>
      </c>
      <c r="H3079" s="3">
        <v>15</v>
      </c>
      <c r="I3079" s="3" t="s">
        <v>95</v>
      </c>
      <c r="J3079" s="3">
        <v>82</v>
      </c>
      <c r="K3079" s="4">
        <v>41789</v>
      </c>
      <c r="L3079" t="s">
        <v>229</v>
      </c>
      <c r="M3079" t="s">
        <v>230</v>
      </c>
      <c r="N3079" t="s">
        <v>415</v>
      </c>
      <c r="O3079">
        <v>88</v>
      </c>
      <c r="P3079" s="4">
        <f t="shared" si="145"/>
        <v>41819</v>
      </c>
      <c r="Q3079" s="4">
        <f t="shared" si="146"/>
        <v>41820</v>
      </c>
      <c r="R3079" s="10" t="str">
        <f t="shared" si="144"/>
        <v>id7884141820</v>
      </c>
      <c r="S3079" s="9" t="e">
        <f>VLOOKUP(R3079,box_office!$C:$F,2,FALSE)</f>
        <v>#N/A</v>
      </c>
      <c r="T3079" s="9" t="e">
        <f>VLOOKUP(R3079,box_office!$C:$F,3,FALSE)</f>
        <v>#N/A</v>
      </c>
      <c r="U3079" s="9" t="e">
        <f>VLOOKUP(R3079,box_office!$C:$F,4,FALSE)</f>
        <v>#N/A</v>
      </c>
    </row>
    <row r="3080" spans="1:21" x14ac:dyDescent="0.3">
      <c r="A3080" s="3" t="s">
        <v>2586</v>
      </c>
      <c r="B3080" s="4" t="s">
        <v>61</v>
      </c>
      <c r="C3080" s="3" t="s">
        <v>2587</v>
      </c>
      <c r="D3080" s="3" t="s">
        <v>28</v>
      </c>
      <c r="F3080" s="3">
        <v>3.8</v>
      </c>
      <c r="G3080" s="3">
        <v>2</v>
      </c>
      <c r="H3080" s="3">
        <v>15</v>
      </c>
      <c r="I3080" s="6" t="s">
        <v>95</v>
      </c>
      <c r="J3080" s="6">
        <v>82</v>
      </c>
      <c r="K3080" s="4">
        <v>41789</v>
      </c>
      <c r="L3080" s="7" t="s">
        <v>229</v>
      </c>
      <c r="M3080" s="7" t="s">
        <v>230</v>
      </c>
      <c r="N3080" s="7" t="s">
        <v>415</v>
      </c>
      <c r="O3080" s="7">
        <v>88</v>
      </c>
      <c r="P3080" s="4">
        <f t="shared" si="145"/>
        <v>41820</v>
      </c>
      <c r="Q3080" s="4">
        <f t="shared" si="146"/>
        <v>41821</v>
      </c>
      <c r="R3080" s="7" t="str">
        <f t="shared" si="144"/>
        <v>id7884141821</v>
      </c>
      <c r="S3080" s="7">
        <f>VLOOKUP(R3080,box_office!$C:$F,2,FALSE)</f>
        <v>2.9921259842519688E-2</v>
      </c>
      <c r="T3080" s="7">
        <f>VLOOKUP(R3080,box_office!$C:$F,3,FALSE)</f>
        <v>4.82</v>
      </c>
      <c r="U3080" s="7">
        <f>VLOOKUP(R3080,box_office!$C:$F,4,FALSE)</f>
        <v>209</v>
      </c>
    </row>
    <row r="3081" spans="1:21" x14ac:dyDescent="0.3">
      <c r="A3081" s="3" t="s">
        <v>2586</v>
      </c>
      <c r="B3081" s="4" t="s">
        <v>63</v>
      </c>
      <c r="C3081" s="3" t="s">
        <v>2587</v>
      </c>
      <c r="D3081" s="3" t="s">
        <v>28</v>
      </c>
      <c r="F3081" s="3">
        <v>3.8</v>
      </c>
      <c r="G3081" s="3">
        <v>2</v>
      </c>
      <c r="H3081" s="3">
        <v>15</v>
      </c>
      <c r="I3081" s="6" t="s">
        <v>95</v>
      </c>
      <c r="J3081" s="6">
        <v>82</v>
      </c>
      <c r="K3081" s="4">
        <v>41789</v>
      </c>
      <c r="L3081" s="7" t="s">
        <v>229</v>
      </c>
      <c r="M3081" s="7" t="s">
        <v>230</v>
      </c>
      <c r="N3081" s="7" t="s">
        <v>415</v>
      </c>
      <c r="O3081" s="7">
        <v>88</v>
      </c>
      <c r="P3081" s="4">
        <f t="shared" si="145"/>
        <v>41821</v>
      </c>
      <c r="Q3081" s="4">
        <f t="shared" si="146"/>
        <v>41822</v>
      </c>
      <c r="R3081" s="7" t="str">
        <f t="shared" si="144"/>
        <v>id7884141822</v>
      </c>
      <c r="S3081" s="7">
        <f>VLOOKUP(R3081,box_office!$C:$F,2,FALSE)</f>
        <v>2.8346456692913385E-2</v>
      </c>
      <c r="T3081" s="7">
        <f>VLOOKUP(R3081,box_office!$C:$F,3,FALSE)</f>
        <v>4.24</v>
      </c>
      <c r="U3081" s="7">
        <f>VLOOKUP(R3081,box_office!$C:$F,4,FALSE)</f>
        <v>225</v>
      </c>
    </row>
    <row r="3082" spans="1:21" x14ac:dyDescent="0.3">
      <c r="A3082" s="3" t="s">
        <v>2586</v>
      </c>
      <c r="B3082" s="4" t="s">
        <v>65</v>
      </c>
      <c r="C3082" s="3" t="s">
        <v>2587</v>
      </c>
      <c r="D3082" s="3" t="s">
        <v>28</v>
      </c>
      <c r="F3082" s="3">
        <v>3.8</v>
      </c>
      <c r="G3082" s="3">
        <v>2</v>
      </c>
      <c r="H3082" s="3">
        <v>15</v>
      </c>
      <c r="I3082" s="6" t="s">
        <v>95</v>
      </c>
      <c r="J3082" s="6">
        <v>84</v>
      </c>
      <c r="K3082" s="4">
        <v>41789</v>
      </c>
      <c r="L3082" s="7" t="s">
        <v>229</v>
      </c>
      <c r="M3082" s="7" t="s">
        <v>230</v>
      </c>
      <c r="N3082" s="7" t="s">
        <v>415</v>
      </c>
      <c r="O3082" s="7">
        <v>88</v>
      </c>
      <c r="P3082" s="4">
        <f t="shared" si="145"/>
        <v>41822</v>
      </c>
      <c r="Q3082" s="4">
        <f t="shared" si="146"/>
        <v>41823</v>
      </c>
      <c r="R3082" s="7" t="str">
        <f t="shared" si="144"/>
        <v>id7884141823</v>
      </c>
      <c r="S3082" s="7">
        <f>VLOOKUP(R3082,box_office!$C:$F,2,FALSE)</f>
        <v>2.6771653543307086E-2</v>
      </c>
      <c r="T3082" s="7">
        <f>VLOOKUP(R3082,box_office!$C:$F,3,FALSE)</f>
        <v>3.81</v>
      </c>
      <c r="U3082" s="7">
        <f>VLOOKUP(R3082,box_office!$C:$F,4,FALSE)</f>
        <v>238</v>
      </c>
    </row>
    <row r="3083" spans="1:21" x14ac:dyDescent="0.3">
      <c r="A3083" s="3" t="s">
        <v>2586</v>
      </c>
      <c r="B3083" s="4" t="s">
        <v>67</v>
      </c>
      <c r="C3083" s="3" t="s">
        <v>2587</v>
      </c>
      <c r="D3083" s="3" t="s">
        <v>28</v>
      </c>
      <c r="F3083" s="3">
        <v>3.8</v>
      </c>
      <c r="G3083" s="3">
        <v>2</v>
      </c>
      <c r="H3083" s="3">
        <v>15</v>
      </c>
      <c r="I3083" s="6" t="s">
        <v>95</v>
      </c>
      <c r="J3083" s="6">
        <v>84</v>
      </c>
      <c r="K3083" s="4">
        <v>41789</v>
      </c>
      <c r="L3083" s="7" t="s">
        <v>229</v>
      </c>
      <c r="M3083" s="7" t="s">
        <v>230</v>
      </c>
      <c r="N3083" s="7" t="s">
        <v>415</v>
      </c>
      <c r="O3083" s="7">
        <v>88</v>
      </c>
      <c r="P3083" s="4">
        <f t="shared" si="145"/>
        <v>41823</v>
      </c>
      <c r="Q3083" s="4">
        <f t="shared" si="146"/>
        <v>41824</v>
      </c>
      <c r="R3083" s="7" t="str">
        <f t="shared" si="144"/>
        <v>id7884141824</v>
      </c>
      <c r="S3083" s="7">
        <f>VLOOKUP(R3083,box_office!$C:$F,2,FALSE)</f>
        <v>1.889763779527559E-2</v>
      </c>
      <c r="T3083" s="7">
        <f>VLOOKUP(R3083,box_office!$C:$F,3,FALSE)</f>
        <v>4.2</v>
      </c>
      <c r="U3083" s="7">
        <f>VLOOKUP(R3083,box_office!$C:$F,4,FALSE)</f>
        <v>114</v>
      </c>
    </row>
    <row r="3084" spans="1:21" x14ac:dyDescent="0.3">
      <c r="A3084" s="3" t="s">
        <v>2586</v>
      </c>
      <c r="B3084" s="4" t="s">
        <v>69</v>
      </c>
      <c r="C3084" s="3" t="s">
        <v>2587</v>
      </c>
      <c r="D3084" s="3" t="s">
        <v>28</v>
      </c>
      <c r="F3084" s="3">
        <v>3.8</v>
      </c>
      <c r="G3084" s="3">
        <v>2</v>
      </c>
      <c r="H3084" s="3">
        <v>15</v>
      </c>
      <c r="I3084" s="6" t="s">
        <v>95</v>
      </c>
      <c r="J3084" s="6">
        <v>84</v>
      </c>
      <c r="K3084" s="4">
        <v>41789</v>
      </c>
      <c r="L3084" s="7" t="s">
        <v>229</v>
      </c>
      <c r="M3084" s="7" t="s">
        <v>230</v>
      </c>
      <c r="N3084" s="7" t="s">
        <v>415</v>
      </c>
      <c r="O3084" s="7">
        <v>88</v>
      </c>
      <c r="P3084" s="4">
        <f t="shared" si="145"/>
        <v>41824</v>
      </c>
      <c r="Q3084" s="4">
        <f t="shared" si="146"/>
        <v>41825</v>
      </c>
      <c r="R3084" s="7" t="str">
        <f t="shared" si="144"/>
        <v>id7884141825</v>
      </c>
      <c r="S3084" s="7">
        <f>VLOOKUP(R3084,box_office!$C:$F,2,FALSE)</f>
        <v>8.0314960629921273E-2</v>
      </c>
      <c r="T3084" s="7">
        <f>VLOOKUP(R3084,box_office!$C:$F,3,FALSE)</f>
        <v>3.8</v>
      </c>
      <c r="U3084" s="7">
        <f>VLOOKUP(R3084,box_office!$C:$F,4,FALSE)</f>
        <v>237</v>
      </c>
    </row>
    <row r="3085" spans="1:21" x14ac:dyDescent="0.3">
      <c r="A3085" s="3" t="s">
        <v>2586</v>
      </c>
      <c r="B3085" s="4" t="s">
        <v>71</v>
      </c>
      <c r="C3085" s="3" t="s">
        <v>2587</v>
      </c>
      <c r="D3085" s="3" t="s">
        <v>28</v>
      </c>
      <c r="F3085" s="3">
        <v>3.8</v>
      </c>
      <c r="G3085" s="3">
        <v>2</v>
      </c>
      <c r="H3085" s="3">
        <v>15</v>
      </c>
      <c r="I3085" s="6" t="s">
        <v>95</v>
      </c>
      <c r="J3085" s="6">
        <v>84</v>
      </c>
      <c r="K3085" s="4">
        <v>41789</v>
      </c>
      <c r="L3085" s="7" t="s">
        <v>229</v>
      </c>
      <c r="M3085" s="7" t="s">
        <v>230</v>
      </c>
      <c r="N3085" s="7" t="s">
        <v>415</v>
      </c>
      <c r="O3085" s="7">
        <v>88</v>
      </c>
      <c r="P3085" s="4">
        <f t="shared" si="145"/>
        <v>41825</v>
      </c>
      <c r="Q3085" s="4">
        <f t="shared" si="146"/>
        <v>41826</v>
      </c>
      <c r="R3085" s="7" t="str">
        <f t="shared" si="144"/>
        <v>id7884141826</v>
      </c>
      <c r="S3085" s="7">
        <f>VLOOKUP(R3085,box_office!$C:$F,2,FALSE)</f>
        <v>8.6614173228346469E-2</v>
      </c>
      <c r="T3085" s="7">
        <f>VLOOKUP(R3085,box_office!$C:$F,3,FALSE)</f>
        <v>4.0599999999999996</v>
      </c>
      <c r="U3085" s="7">
        <f>VLOOKUP(R3085,box_office!$C:$F,4,FALSE)</f>
        <v>236</v>
      </c>
    </row>
    <row r="3086" spans="1:21" x14ac:dyDescent="0.3">
      <c r="A3086" s="3" t="s">
        <v>2586</v>
      </c>
      <c r="B3086" s="4" t="s">
        <v>73</v>
      </c>
      <c r="C3086" s="3" t="s">
        <v>2587</v>
      </c>
      <c r="D3086" s="3" t="s">
        <v>28</v>
      </c>
      <c r="F3086" s="3">
        <v>3.8</v>
      </c>
      <c r="G3086" s="3">
        <v>2</v>
      </c>
      <c r="H3086" s="3">
        <v>15</v>
      </c>
      <c r="I3086" s="6" t="s">
        <v>95</v>
      </c>
      <c r="J3086" s="6">
        <v>84</v>
      </c>
      <c r="K3086" s="4">
        <v>41789</v>
      </c>
      <c r="L3086" s="7" t="s">
        <v>229</v>
      </c>
      <c r="M3086" s="7" t="s">
        <v>230</v>
      </c>
      <c r="N3086" s="7" t="s">
        <v>415</v>
      </c>
      <c r="O3086" s="7">
        <v>88</v>
      </c>
      <c r="P3086" s="4">
        <f t="shared" si="145"/>
        <v>41826</v>
      </c>
      <c r="Q3086" s="4">
        <f t="shared" si="146"/>
        <v>41827</v>
      </c>
      <c r="R3086" s="7" t="str">
        <f t="shared" si="144"/>
        <v>id7884141827</v>
      </c>
      <c r="S3086" s="7">
        <f>VLOOKUP(R3086,box_office!$C:$F,2,FALSE)</f>
        <v>1.5748031496062995E-2</v>
      </c>
      <c r="T3086" s="7">
        <f>VLOOKUP(R3086,box_office!$C:$F,3,FALSE)</f>
        <v>3.84</v>
      </c>
      <c r="U3086" s="7">
        <f>VLOOKUP(R3086,box_office!$C:$F,4,FALSE)</f>
        <v>143</v>
      </c>
    </row>
    <row r="3087" spans="1:21" hidden="1" x14ac:dyDescent="0.3">
      <c r="A3087" s="3" t="s">
        <v>2586</v>
      </c>
      <c r="B3087" s="4" t="s">
        <v>75</v>
      </c>
      <c r="C3087" s="3" t="s">
        <v>2587</v>
      </c>
      <c r="D3087" s="3" t="s">
        <v>28</v>
      </c>
      <c r="F3087" s="3">
        <v>3.8</v>
      </c>
      <c r="G3087" s="3">
        <v>2</v>
      </c>
      <c r="H3087" s="3">
        <v>15</v>
      </c>
      <c r="I3087" s="3" t="s">
        <v>95</v>
      </c>
      <c r="J3087" s="3">
        <v>85</v>
      </c>
      <c r="K3087" s="4">
        <v>41789</v>
      </c>
      <c r="L3087" t="s">
        <v>229</v>
      </c>
      <c r="M3087" t="s">
        <v>230</v>
      </c>
      <c r="N3087" t="s">
        <v>415</v>
      </c>
      <c r="O3087">
        <v>88</v>
      </c>
      <c r="P3087" s="4">
        <f t="shared" si="145"/>
        <v>41827</v>
      </c>
      <c r="Q3087" s="4">
        <f t="shared" si="146"/>
        <v>41828</v>
      </c>
      <c r="R3087" s="10" t="str">
        <f t="shared" si="144"/>
        <v>id7884141828</v>
      </c>
      <c r="S3087" s="9" t="e">
        <f>VLOOKUP(R3087,box_office!$C:$F,2,FALSE)</f>
        <v>#N/A</v>
      </c>
      <c r="T3087" s="9" t="e">
        <f>VLOOKUP(R3087,box_office!$C:$F,3,FALSE)</f>
        <v>#N/A</v>
      </c>
      <c r="U3087" s="9" t="e">
        <f>VLOOKUP(R3087,box_office!$C:$F,4,FALSE)</f>
        <v>#N/A</v>
      </c>
    </row>
    <row r="3088" spans="1:21" x14ac:dyDescent="0.3">
      <c r="A3088" s="3" t="s">
        <v>2613</v>
      </c>
      <c r="B3088" s="4" t="s">
        <v>153</v>
      </c>
      <c r="C3088" s="3" t="s">
        <v>2614</v>
      </c>
      <c r="D3088" s="3" t="s">
        <v>28</v>
      </c>
      <c r="F3088" s="3">
        <v>2.4</v>
      </c>
      <c r="G3088" s="3">
        <v>11</v>
      </c>
      <c r="H3088" s="3">
        <v>33</v>
      </c>
      <c r="I3088" s="6" t="s">
        <v>95</v>
      </c>
      <c r="J3088" s="6">
        <v>62</v>
      </c>
      <c r="K3088" s="4">
        <v>41790</v>
      </c>
      <c r="L3088" s="7" t="s">
        <v>229</v>
      </c>
      <c r="M3088" s="7" t="s">
        <v>230</v>
      </c>
      <c r="N3088" s="7" t="s">
        <v>316</v>
      </c>
      <c r="O3088" s="7">
        <v>75</v>
      </c>
      <c r="P3088" s="4">
        <f t="shared" si="145"/>
        <v>41791</v>
      </c>
      <c r="Q3088" s="4">
        <f t="shared" si="146"/>
        <v>41792</v>
      </c>
      <c r="R3088" s="7" t="str">
        <f t="shared" si="144"/>
        <v>id7884341792</v>
      </c>
      <c r="S3088" s="7">
        <f>VLOOKUP(R3088,box_office!$C:$F,2,FALSE)</f>
        <v>0.86141732283464578</v>
      </c>
      <c r="T3088" s="7">
        <f>VLOOKUP(R3088,box_office!$C:$F,3,FALSE)</f>
        <v>4.28</v>
      </c>
      <c r="U3088" s="7">
        <f>VLOOKUP(R3088,box_office!$C:$F,4,FALSE)</f>
        <v>2867</v>
      </c>
    </row>
    <row r="3089" spans="1:21" x14ac:dyDescent="0.3">
      <c r="A3089" s="3" t="s">
        <v>2613</v>
      </c>
      <c r="B3089" s="4" t="s">
        <v>155</v>
      </c>
      <c r="C3089" s="3" t="s">
        <v>2614</v>
      </c>
      <c r="D3089" s="3" t="s">
        <v>28</v>
      </c>
      <c r="F3089" s="3">
        <v>2.4</v>
      </c>
      <c r="G3089" s="3">
        <v>11</v>
      </c>
      <c r="H3089" s="3">
        <v>33</v>
      </c>
      <c r="I3089" s="6" t="s">
        <v>95</v>
      </c>
      <c r="J3089" s="6">
        <v>66</v>
      </c>
      <c r="K3089" s="4">
        <v>41790</v>
      </c>
      <c r="L3089" s="7" t="s">
        <v>229</v>
      </c>
      <c r="M3089" s="7" t="s">
        <v>230</v>
      </c>
      <c r="N3089" s="7" t="s">
        <v>316</v>
      </c>
      <c r="O3089" s="7">
        <v>75</v>
      </c>
      <c r="P3089" s="4">
        <f t="shared" si="145"/>
        <v>41792</v>
      </c>
      <c r="Q3089" s="4">
        <f t="shared" si="146"/>
        <v>41793</v>
      </c>
      <c r="R3089" s="7" t="str">
        <f t="shared" si="144"/>
        <v>id7884341793</v>
      </c>
      <c r="S3089" s="7">
        <f>VLOOKUP(R3089,box_office!$C:$F,2,FALSE)</f>
        <v>2.2047244094488189E-2</v>
      </c>
      <c r="T3089" s="7">
        <f>VLOOKUP(R3089,box_office!$C:$F,3,FALSE)</f>
        <v>2.72</v>
      </c>
      <c r="U3089" s="7">
        <f>VLOOKUP(R3089,box_office!$C:$F,4,FALSE)</f>
        <v>806</v>
      </c>
    </row>
    <row r="3090" spans="1:21" hidden="1" x14ac:dyDescent="0.3">
      <c r="A3090" s="3" t="s">
        <v>2613</v>
      </c>
      <c r="B3090" s="4" t="s">
        <v>157</v>
      </c>
      <c r="C3090" s="3" t="s">
        <v>2614</v>
      </c>
      <c r="D3090" s="3" t="s">
        <v>28</v>
      </c>
      <c r="F3090" s="3">
        <v>2.4</v>
      </c>
      <c r="G3090" s="3">
        <v>11</v>
      </c>
      <c r="H3090" s="3">
        <v>33</v>
      </c>
      <c r="I3090" s="3" t="s">
        <v>95</v>
      </c>
      <c r="J3090" s="3">
        <v>66</v>
      </c>
      <c r="K3090" s="4">
        <v>41790</v>
      </c>
      <c r="L3090" t="s">
        <v>229</v>
      </c>
      <c r="M3090" t="s">
        <v>230</v>
      </c>
      <c r="N3090" t="s">
        <v>316</v>
      </c>
      <c r="O3090">
        <v>75</v>
      </c>
      <c r="P3090" s="4">
        <f t="shared" si="145"/>
        <v>41793</v>
      </c>
      <c r="Q3090" s="4">
        <f t="shared" si="146"/>
        <v>41794</v>
      </c>
      <c r="R3090" s="10" t="str">
        <f t="shared" si="144"/>
        <v>id7884341794</v>
      </c>
      <c r="S3090" s="9" t="e">
        <f>VLOOKUP(R3090,box_office!$C:$F,2,FALSE)</f>
        <v>#N/A</v>
      </c>
      <c r="T3090" s="9" t="e">
        <f>VLOOKUP(R3090,box_office!$C:$F,3,FALSE)</f>
        <v>#N/A</v>
      </c>
      <c r="U3090" s="9" t="e">
        <f>VLOOKUP(R3090,box_office!$C:$F,4,FALSE)</f>
        <v>#N/A</v>
      </c>
    </row>
    <row r="3091" spans="1:21" hidden="1" x14ac:dyDescent="0.3">
      <c r="A3091" s="3" t="s">
        <v>2613</v>
      </c>
      <c r="B3091" s="4" t="s">
        <v>159</v>
      </c>
      <c r="C3091" s="3" t="s">
        <v>2614</v>
      </c>
      <c r="D3091" s="3" t="s">
        <v>28</v>
      </c>
      <c r="F3091" s="3">
        <v>2.4</v>
      </c>
      <c r="G3091" s="3">
        <v>11</v>
      </c>
      <c r="H3091" s="3">
        <v>33</v>
      </c>
      <c r="I3091" s="3" t="s">
        <v>95</v>
      </c>
      <c r="J3091" s="3">
        <v>67</v>
      </c>
      <c r="K3091" s="4">
        <v>41790</v>
      </c>
      <c r="L3091" t="s">
        <v>229</v>
      </c>
      <c r="M3091" t="s">
        <v>230</v>
      </c>
      <c r="N3091" t="s">
        <v>316</v>
      </c>
      <c r="O3091">
        <v>75</v>
      </c>
      <c r="P3091" s="4">
        <f t="shared" si="145"/>
        <v>41794</v>
      </c>
      <c r="Q3091" s="4">
        <f t="shared" si="146"/>
        <v>41795</v>
      </c>
      <c r="R3091" s="10" t="str">
        <f t="shared" si="144"/>
        <v>id7884341795</v>
      </c>
      <c r="S3091" s="9" t="e">
        <f>VLOOKUP(R3091,box_office!$C:$F,2,FALSE)</f>
        <v>#N/A</v>
      </c>
      <c r="T3091" s="9" t="e">
        <f>VLOOKUP(R3091,box_office!$C:$F,3,FALSE)</f>
        <v>#N/A</v>
      </c>
      <c r="U3091" s="9" t="e">
        <f>VLOOKUP(R3091,box_office!$C:$F,4,FALSE)</f>
        <v>#N/A</v>
      </c>
    </row>
    <row r="3092" spans="1:21" hidden="1" x14ac:dyDescent="0.3">
      <c r="A3092" s="3" t="s">
        <v>2613</v>
      </c>
      <c r="B3092" s="4" t="s">
        <v>161</v>
      </c>
      <c r="C3092" s="3" t="s">
        <v>2614</v>
      </c>
      <c r="D3092" s="3" t="s">
        <v>28</v>
      </c>
      <c r="F3092" s="3">
        <v>2.4</v>
      </c>
      <c r="G3092" s="3">
        <v>11</v>
      </c>
      <c r="H3092" s="3">
        <v>33</v>
      </c>
      <c r="I3092" s="3" t="s">
        <v>95</v>
      </c>
      <c r="J3092" s="3">
        <v>69</v>
      </c>
      <c r="K3092" s="4">
        <v>41790</v>
      </c>
      <c r="L3092" t="s">
        <v>229</v>
      </c>
      <c r="M3092" t="s">
        <v>230</v>
      </c>
      <c r="N3092" t="s">
        <v>316</v>
      </c>
      <c r="O3092">
        <v>75</v>
      </c>
      <c r="P3092" s="4">
        <f t="shared" si="145"/>
        <v>41795</v>
      </c>
      <c r="Q3092" s="4">
        <f t="shared" si="146"/>
        <v>41796</v>
      </c>
      <c r="R3092" s="10" t="str">
        <f t="shared" si="144"/>
        <v>id7884341796</v>
      </c>
      <c r="S3092" s="9" t="e">
        <f>VLOOKUP(R3092,box_office!$C:$F,2,FALSE)</f>
        <v>#N/A</v>
      </c>
      <c r="T3092" s="9" t="e">
        <f>VLOOKUP(R3092,box_office!$C:$F,3,FALSE)</f>
        <v>#N/A</v>
      </c>
      <c r="U3092" s="9" t="e">
        <f>VLOOKUP(R3092,box_office!$C:$F,4,FALSE)</f>
        <v>#N/A</v>
      </c>
    </row>
    <row r="3093" spans="1:21" x14ac:dyDescent="0.3">
      <c r="A3093" s="3" t="s">
        <v>2613</v>
      </c>
      <c r="B3093" s="4" t="s">
        <v>163</v>
      </c>
      <c r="C3093" s="3" t="s">
        <v>2614</v>
      </c>
      <c r="D3093" s="3" t="s">
        <v>28</v>
      </c>
      <c r="F3093" s="3">
        <v>2.4</v>
      </c>
      <c r="G3093" s="3">
        <v>11</v>
      </c>
      <c r="H3093" s="3">
        <v>33</v>
      </c>
      <c r="I3093" s="6" t="s">
        <v>95</v>
      </c>
      <c r="J3093" s="6">
        <v>70</v>
      </c>
      <c r="K3093" s="4">
        <v>41790</v>
      </c>
      <c r="L3093" s="7" t="s">
        <v>229</v>
      </c>
      <c r="M3093" s="7" t="s">
        <v>230</v>
      </c>
      <c r="N3093" s="7" t="s">
        <v>316</v>
      </c>
      <c r="O3093" s="7">
        <v>75</v>
      </c>
      <c r="P3093" s="4">
        <f t="shared" si="145"/>
        <v>41796</v>
      </c>
      <c r="Q3093" s="4">
        <f t="shared" si="146"/>
        <v>41797</v>
      </c>
      <c r="R3093" s="7" t="str">
        <f t="shared" si="144"/>
        <v>id7884341797</v>
      </c>
      <c r="S3093" s="7">
        <f>VLOOKUP(R3093,box_office!$C:$F,2,FALSE)</f>
        <v>0.18740157480314962</v>
      </c>
      <c r="T3093" s="7">
        <f>VLOOKUP(R3093,box_office!$C:$F,3,FALSE)</f>
        <v>4.09</v>
      </c>
      <c r="U3093" s="7">
        <f>VLOOKUP(R3093,box_office!$C:$F,4,FALSE)</f>
        <v>653</v>
      </c>
    </row>
    <row r="3094" spans="1:21" x14ac:dyDescent="0.3">
      <c r="A3094" s="3" t="s">
        <v>2613</v>
      </c>
      <c r="B3094" s="4" t="s">
        <v>165</v>
      </c>
      <c r="C3094" s="3" t="s">
        <v>2614</v>
      </c>
      <c r="D3094" s="3" t="s">
        <v>28</v>
      </c>
      <c r="F3094" s="3">
        <v>2.4</v>
      </c>
      <c r="G3094" s="3">
        <v>11</v>
      </c>
      <c r="H3094" s="3">
        <v>33</v>
      </c>
      <c r="I3094" s="6" t="s">
        <v>95</v>
      </c>
      <c r="J3094" s="6">
        <v>73</v>
      </c>
      <c r="K3094" s="4">
        <v>41790</v>
      </c>
      <c r="L3094" s="7" t="s">
        <v>229</v>
      </c>
      <c r="M3094" s="7" t="s">
        <v>230</v>
      </c>
      <c r="N3094" s="7" t="s">
        <v>316</v>
      </c>
      <c r="O3094" s="7">
        <v>75</v>
      </c>
      <c r="P3094" s="4">
        <f t="shared" si="145"/>
        <v>41797</v>
      </c>
      <c r="Q3094" s="4">
        <f t="shared" si="146"/>
        <v>41798</v>
      </c>
      <c r="R3094" s="7" t="str">
        <f t="shared" si="144"/>
        <v>id7884341798</v>
      </c>
      <c r="S3094" s="7">
        <f>VLOOKUP(R3094,box_office!$C:$F,2,FALSE)</f>
        <v>0.18267716535433071</v>
      </c>
      <c r="T3094" s="7">
        <f>VLOOKUP(R3094,box_office!$C:$F,3,FALSE)</f>
        <v>4.09</v>
      </c>
      <c r="U3094" s="7">
        <f>VLOOKUP(R3094,box_office!$C:$F,4,FALSE)</f>
        <v>636</v>
      </c>
    </row>
    <row r="3095" spans="1:21" hidden="1" x14ac:dyDescent="0.3">
      <c r="A3095" s="3" t="s">
        <v>2613</v>
      </c>
      <c r="B3095" s="4" t="s">
        <v>167</v>
      </c>
      <c r="C3095" s="3" t="s">
        <v>2614</v>
      </c>
      <c r="D3095" s="3" t="s">
        <v>28</v>
      </c>
      <c r="F3095" s="3">
        <v>2.4</v>
      </c>
      <c r="G3095" s="3">
        <v>11</v>
      </c>
      <c r="H3095" s="3">
        <v>33</v>
      </c>
      <c r="I3095" s="3" t="s">
        <v>95</v>
      </c>
      <c r="J3095" s="3">
        <v>74</v>
      </c>
      <c r="K3095" s="4">
        <v>41790</v>
      </c>
      <c r="L3095" t="s">
        <v>229</v>
      </c>
      <c r="M3095" t="s">
        <v>230</v>
      </c>
      <c r="N3095" t="s">
        <v>316</v>
      </c>
      <c r="O3095">
        <v>75</v>
      </c>
      <c r="P3095" s="4">
        <f t="shared" si="145"/>
        <v>41798</v>
      </c>
      <c r="Q3095" s="4">
        <f t="shared" si="146"/>
        <v>41799</v>
      </c>
      <c r="R3095" s="10" t="str">
        <f t="shared" si="144"/>
        <v>id7884341799</v>
      </c>
      <c r="S3095" s="9" t="e">
        <f>VLOOKUP(R3095,box_office!$C:$F,2,FALSE)</f>
        <v>#N/A</v>
      </c>
      <c r="T3095" s="9" t="e">
        <f>VLOOKUP(R3095,box_office!$C:$F,3,FALSE)</f>
        <v>#N/A</v>
      </c>
      <c r="U3095" s="9" t="e">
        <f>VLOOKUP(R3095,box_office!$C:$F,4,FALSE)</f>
        <v>#N/A</v>
      </c>
    </row>
    <row r="3096" spans="1:21" x14ac:dyDescent="0.3">
      <c r="A3096" s="3" t="s">
        <v>2613</v>
      </c>
      <c r="B3096" s="4" t="s">
        <v>171</v>
      </c>
      <c r="C3096" s="3" t="s">
        <v>2614</v>
      </c>
      <c r="D3096" s="3" t="s">
        <v>28</v>
      </c>
      <c r="F3096" s="3">
        <v>2.4</v>
      </c>
      <c r="G3096" s="3">
        <v>11</v>
      </c>
      <c r="H3096" s="3">
        <v>33</v>
      </c>
      <c r="I3096" s="6" t="s">
        <v>95</v>
      </c>
      <c r="J3096" s="6">
        <v>76</v>
      </c>
      <c r="K3096" s="4">
        <v>41790</v>
      </c>
      <c r="L3096" s="7" t="s">
        <v>229</v>
      </c>
      <c r="M3096" s="7" t="s">
        <v>230</v>
      </c>
      <c r="N3096" s="7" t="s">
        <v>316</v>
      </c>
      <c r="O3096" s="7">
        <v>75</v>
      </c>
      <c r="P3096" s="4">
        <f t="shared" si="145"/>
        <v>41803</v>
      </c>
      <c r="Q3096" s="4">
        <f t="shared" si="146"/>
        <v>41804</v>
      </c>
      <c r="R3096" s="7" t="str">
        <f t="shared" si="144"/>
        <v>id7884341804</v>
      </c>
      <c r="S3096" s="7">
        <f>VLOOKUP(R3096,box_office!$C:$F,2,FALSE)</f>
        <v>9.763779527559055E-2</v>
      </c>
      <c r="T3096" s="7">
        <f>VLOOKUP(R3096,box_office!$C:$F,3,FALSE)</f>
        <v>3.97</v>
      </c>
      <c r="U3096" s="7">
        <f>VLOOKUP(R3096,box_office!$C:$F,4,FALSE)</f>
        <v>409</v>
      </c>
    </row>
    <row r="3097" spans="1:21" x14ac:dyDescent="0.3">
      <c r="A3097" s="3" t="s">
        <v>2613</v>
      </c>
      <c r="B3097" s="4" t="s">
        <v>173</v>
      </c>
      <c r="C3097" s="3" t="s">
        <v>2614</v>
      </c>
      <c r="D3097" s="3" t="s">
        <v>28</v>
      </c>
      <c r="F3097" s="3">
        <v>2.4</v>
      </c>
      <c r="G3097" s="3">
        <v>11</v>
      </c>
      <c r="H3097" s="3">
        <v>33</v>
      </c>
      <c r="I3097" s="6" t="s">
        <v>95</v>
      </c>
      <c r="J3097" s="6">
        <v>77</v>
      </c>
      <c r="K3097" s="4">
        <v>41790</v>
      </c>
      <c r="L3097" s="7" t="s">
        <v>229</v>
      </c>
      <c r="M3097" s="7" t="s">
        <v>230</v>
      </c>
      <c r="N3097" s="7" t="s">
        <v>316</v>
      </c>
      <c r="O3097" s="7">
        <v>75</v>
      </c>
      <c r="P3097" s="4">
        <f t="shared" si="145"/>
        <v>41804</v>
      </c>
      <c r="Q3097" s="4">
        <f t="shared" si="146"/>
        <v>41805</v>
      </c>
      <c r="R3097" s="7" t="str">
        <f t="shared" si="144"/>
        <v>id7884341805</v>
      </c>
      <c r="S3097" s="7">
        <f>VLOOKUP(R3097,box_office!$C:$F,2,FALSE)</f>
        <v>0.10078740157480316</v>
      </c>
      <c r="T3097" s="7">
        <f>VLOOKUP(R3097,box_office!$C:$F,3,FALSE)</f>
        <v>4.03</v>
      </c>
      <c r="U3097" s="7">
        <f>VLOOKUP(R3097,box_office!$C:$F,4,FALSE)</f>
        <v>417</v>
      </c>
    </row>
    <row r="3098" spans="1:21" hidden="1" x14ac:dyDescent="0.3">
      <c r="A3098" s="3" t="s">
        <v>2613</v>
      </c>
      <c r="B3098" s="4" t="s">
        <v>26</v>
      </c>
      <c r="C3098" s="3" t="s">
        <v>2614</v>
      </c>
      <c r="D3098" s="3" t="s">
        <v>28</v>
      </c>
      <c r="F3098" s="3">
        <v>2.4</v>
      </c>
      <c r="G3098" s="3">
        <v>11</v>
      </c>
      <c r="H3098" s="3">
        <v>33</v>
      </c>
      <c r="I3098" s="3" t="s">
        <v>95</v>
      </c>
      <c r="J3098" s="3">
        <v>77</v>
      </c>
      <c r="K3098" s="4">
        <v>41790</v>
      </c>
      <c r="L3098" t="s">
        <v>229</v>
      </c>
      <c r="M3098" t="s">
        <v>230</v>
      </c>
      <c r="N3098" t="s">
        <v>316</v>
      </c>
      <c r="O3098">
        <v>75</v>
      </c>
      <c r="P3098" s="4">
        <f t="shared" si="145"/>
        <v>41805</v>
      </c>
      <c r="Q3098" s="4">
        <f t="shared" si="146"/>
        <v>41806</v>
      </c>
      <c r="R3098" s="10" t="str">
        <f t="shared" si="144"/>
        <v>id7884341806</v>
      </c>
      <c r="S3098" s="9" t="e">
        <f>VLOOKUP(R3098,box_office!$C:$F,2,FALSE)</f>
        <v>#N/A</v>
      </c>
      <c r="T3098" s="9" t="e">
        <f>VLOOKUP(R3098,box_office!$C:$F,3,FALSE)</f>
        <v>#N/A</v>
      </c>
      <c r="U3098" s="9" t="e">
        <f>VLOOKUP(R3098,box_office!$C:$F,4,FALSE)</f>
        <v>#N/A</v>
      </c>
    </row>
    <row r="3099" spans="1:21" hidden="1" x14ac:dyDescent="0.3">
      <c r="A3099" s="3" t="s">
        <v>2613</v>
      </c>
      <c r="B3099" s="4" t="s">
        <v>35</v>
      </c>
      <c r="C3099" s="3" t="s">
        <v>2614</v>
      </c>
      <c r="D3099" s="3" t="s">
        <v>28</v>
      </c>
      <c r="F3099" s="3">
        <v>2.4</v>
      </c>
      <c r="G3099" s="3">
        <v>11</v>
      </c>
      <c r="H3099" s="3">
        <v>33</v>
      </c>
      <c r="I3099" s="3" t="s">
        <v>95</v>
      </c>
      <c r="J3099" s="3">
        <v>78</v>
      </c>
      <c r="K3099" s="4">
        <v>41790</v>
      </c>
      <c r="L3099" t="s">
        <v>229</v>
      </c>
      <c r="M3099" t="s">
        <v>230</v>
      </c>
      <c r="N3099" t="s">
        <v>316</v>
      </c>
      <c r="O3099">
        <v>75</v>
      </c>
      <c r="P3099" s="4">
        <f t="shared" si="145"/>
        <v>41806</v>
      </c>
      <c r="Q3099" s="4">
        <f t="shared" si="146"/>
        <v>41807</v>
      </c>
      <c r="R3099" s="10" t="str">
        <f t="shared" si="144"/>
        <v>id7884341807</v>
      </c>
      <c r="S3099" s="9" t="e">
        <f>VLOOKUP(R3099,box_office!$C:$F,2,FALSE)</f>
        <v>#N/A</v>
      </c>
      <c r="T3099" s="9" t="e">
        <f>VLOOKUP(R3099,box_office!$C:$F,3,FALSE)</f>
        <v>#N/A</v>
      </c>
      <c r="U3099" s="9" t="e">
        <f>VLOOKUP(R3099,box_office!$C:$F,4,FALSE)</f>
        <v>#N/A</v>
      </c>
    </row>
    <row r="3100" spans="1:21" hidden="1" x14ac:dyDescent="0.3">
      <c r="A3100" s="3" t="s">
        <v>2613</v>
      </c>
      <c r="B3100" s="4" t="s">
        <v>37</v>
      </c>
      <c r="C3100" s="3" t="s">
        <v>2614</v>
      </c>
      <c r="D3100" s="3" t="s">
        <v>28</v>
      </c>
      <c r="F3100" s="3">
        <v>2.4</v>
      </c>
      <c r="G3100" s="3">
        <v>11</v>
      </c>
      <c r="H3100" s="3">
        <v>33</v>
      </c>
      <c r="I3100" s="3" t="s">
        <v>95</v>
      </c>
      <c r="J3100" s="3">
        <v>80</v>
      </c>
      <c r="K3100" s="4">
        <v>41790</v>
      </c>
      <c r="L3100" t="s">
        <v>229</v>
      </c>
      <c r="M3100" t="s">
        <v>230</v>
      </c>
      <c r="N3100" t="s">
        <v>316</v>
      </c>
      <c r="O3100">
        <v>75</v>
      </c>
      <c r="P3100" s="4">
        <f t="shared" si="145"/>
        <v>41807</v>
      </c>
      <c r="Q3100" s="4">
        <f t="shared" si="146"/>
        <v>41808</v>
      </c>
      <c r="R3100" s="10" t="str">
        <f t="shared" si="144"/>
        <v>id7884341808</v>
      </c>
      <c r="S3100" s="9" t="e">
        <f>VLOOKUP(R3100,box_office!$C:$F,2,FALSE)</f>
        <v>#N/A</v>
      </c>
      <c r="T3100" s="9" t="e">
        <f>VLOOKUP(R3100,box_office!$C:$F,3,FALSE)</f>
        <v>#N/A</v>
      </c>
      <c r="U3100" s="9" t="e">
        <f>VLOOKUP(R3100,box_office!$C:$F,4,FALSE)</f>
        <v>#N/A</v>
      </c>
    </row>
    <row r="3101" spans="1:21" hidden="1" x14ac:dyDescent="0.3">
      <c r="A3101" s="3" t="s">
        <v>2613</v>
      </c>
      <c r="B3101" s="4" t="s">
        <v>178</v>
      </c>
      <c r="C3101" s="3" t="s">
        <v>2614</v>
      </c>
      <c r="D3101" s="3" t="s">
        <v>28</v>
      </c>
      <c r="F3101" s="3">
        <v>2.4</v>
      </c>
      <c r="G3101" s="3">
        <v>11</v>
      </c>
      <c r="H3101" s="3">
        <v>33</v>
      </c>
      <c r="I3101" s="3" t="s">
        <v>95</v>
      </c>
      <c r="J3101" s="3">
        <v>80</v>
      </c>
      <c r="K3101" s="4">
        <v>41790</v>
      </c>
      <c r="L3101" t="s">
        <v>229</v>
      </c>
      <c r="M3101" t="s">
        <v>230</v>
      </c>
      <c r="N3101" t="s">
        <v>316</v>
      </c>
      <c r="O3101">
        <v>75</v>
      </c>
      <c r="P3101" s="4">
        <f t="shared" si="145"/>
        <v>41808</v>
      </c>
      <c r="Q3101" s="4">
        <f t="shared" si="146"/>
        <v>41809</v>
      </c>
      <c r="R3101" s="10" t="str">
        <f t="shared" si="144"/>
        <v>id7884341809</v>
      </c>
      <c r="S3101" s="9" t="e">
        <f>VLOOKUP(R3101,box_office!$C:$F,2,FALSE)</f>
        <v>#N/A</v>
      </c>
      <c r="T3101" s="9" t="e">
        <f>VLOOKUP(R3101,box_office!$C:$F,3,FALSE)</f>
        <v>#N/A</v>
      </c>
      <c r="U3101" s="9" t="e">
        <f>VLOOKUP(R3101,box_office!$C:$F,4,FALSE)</f>
        <v>#N/A</v>
      </c>
    </row>
    <row r="3102" spans="1:21" hidden="1" x14ac:dyDescent="0.3">
      <c r="A3102" s="3" t="s">
        <v>2613</v>
      </c>
      <c r="B3102" s="4" t="s">
        <v>39</v>
      </c>
      <c r="C3102" s="3" t="s">
        <v>2614</v>
      </c>
      <c r="D3102" s="3" t="s">
        <v>28</v>
      </c>
      <c r="F3102" s="3">
        <v>2.4</v>
      </c>
      <c r="G3102" s="3">
        <v>11</v>
      </c>
      <c r="H3102" s="3">
        <v>33</v>
      </c>
      <c r="I3102" s="3" t="s">
        <v>95</v>
      </c>
      <c r="J3102" s="3">
        <v>80</v>
      </c>
      <c r="K3102" s="4">
        <v>41790</v>
      </c>
      <c r="L3102" t="s">
        <v>229</v>
      </c>
      <c r="M3102" t="s">
        <v>230</v>
      </c>
      <c r="N3102" t="s">
        <v>316</v>
      </c>
      <c r="O3102">
        <v>75</v>
      </c>
      <c r="P3102" s="4">
        <f t="shared" si="145"/>
        <v>41809</v>
      </c>
      <c r="Q3102" s="4">
        <f t="shared" si="146"/>
        <v>41810</v>
      </c>
      <c r="R3102" s="10" t="str">
        <f t="shared" si="144"/>
        <v>id7884341810</v>
      </c>
      <c r="S3102" s="9" t="e">
        <f>VLOOKUP(R3102,box_office!$C:$F,2,FALSE)</f>
        <v>#N/A</v>
      </c>
      <c r="T3102" s="9" t="e">
        <f>VLOOKUP(R3102,box_office!$C:$F,3,FALSE)</f>
        <v>#N/A</v>
      </c>
      <c r="U3102" s="9" t="e">
        <f>VLOOKUP(R3102,box_office!$C:$F,4,FALSE)</f>
        <v>#N/A</v>
      </c>
    </row>
    <row r="3103" spans="1:21" x14ac:dyDescent="0.3">
      <c r="A3103" s="3" t="s">
        <v>2613</v>
      </c>
      <c r="B3103" s="4" t="s">
        <v>41</v>
      </c>
      <c r="C3103" s="3" t="s">
        <v>2614</v>
      </c>
      <c r="D3103" s="3" t="s">
        <v>28</v>
      </c>
      <c r="F3103" s="3">
        <v>2.2999999999999998</v>
      </c>
      <c r="G3103" s="3">
        <v>11</v>
      </c>
      <c r="H3103" s="3">
        <v>33</v>
      </c>
      <c r="I3103" s="6" t="s">
        <v>95</v>
      </c>
      <c r="J3103" s="6">
        <v>82</v>
      </c>
      <c r="K3103" s="4">
        <v>41790</v>
      </c>
      <c r="L3103" s="7" t="s">
        <v>229</v>
      </c>
      <c r="M3103" s="7" t="s">
        <v>230</v>
      </c>
      <c r="N3103" s="7" t="s">
        <v>316</v>
      </c>
      <c r="O3103" s="7">
        <v>75</v>
      </c>
      <c r="P3103" s="4">
        <f t="shared" si="145"/>
        <v>41810</v>
      </c>
      <c r="Q3103" s="4">
        <f t="shared" si="146"/>
        <v>41811</v>
      </c>
      <c r="R3103" s="7" t="str">
        <f t="shared" si="144"/>
        <v>id7884341811</v>
      </c>
      <c r="S3103" s="7">
        <f>VLOOKUP(R3103,box_office!$C:$F,2,FALSE)</f>
        <v>5.1968503937007873E-2</v>
      </c>
      <c r="T3103" s="7">
        <f>VLOOKUP(R3103,box_office!$C:$F,3,FALSE)</f>
        <v>4.1399999999999997</v>
      </c>
      <c r="U3103" s="7">
        <f>VLOOKUP(R3103,box_office!$C:$F,4,FALSE)</f>
        <v>250</v>
      </c>
    </row>
    <row r="3104" spans="1:21" x14ac:dyDescent="0.3">
      <c r="A3104" s="3" t="s">
        <v>2613</v>
      </c>
      <c r="B3104" s="4" t="s">
        <v>43</v>
      </c>
      <c r="C3104" s="3" t="s">
        <v>2614</v>
      </c>
      <c r="D3104" s="3" t="s">
        <v>28</v>
      </c>
      <c r="F3104" s="3">
        <v>2.2999999999999998</v>
      </c>
      <c r="G3104" s="3">
        <v>11</v>
      </c>
      <c r="H3104" s="3">
        <v>33</v>
      </c>
      <c r="I3104" s="6" t="s">
        <v>95</v>
      </c>
      <c r="J3104" s="6">
        <v>83</v>
      </c>
      <c r="K3104" s="4">
        <v>41790</v>
      </c>
      <c r="L3104" s="7" t="s">
        <v>229</v>
      </c>
      <c r="M3104" s="7" t="s">
        <v>230</v>
      </c>
      <c r="N3104" s="7" t="s">
        <v>316</v>
      </c>
      <c r="O3104" s="7">
        <v>75</v>
      </c>
      <c r="P3104" s="4">
        <f t="shared" si="145"/>
        <v>41811</v>
      </c>
      <c r="Q3104" s="4">
        <f t="shared" si="146"/>
        <v>41812</v>
      </c>
      <c r="R3104" s="7" t="str">
        <f t="shared" si="144"/>
        <v>id7884341812</v>
      </c>
      <c r="S3104" s="7">
        <f>VLOOKUP(R3104,box_office!$C:$F,2,FALSE)</f>
        <v>5.3543307086614172E-2</v>
      </c>
      <c r="T3104" s="7">
        <f>VLOOKUP(R3104,box_office!$C:$F,3,FALSE)</f>
        <v>4.3899999999999997</v>
      </c>
      <c r="U3104" s="7">
        <f>VLOOKUP(R3104,box_office!$C:$F,4,FALSE)</f>
        <v>248</v>
      </c>
    </row>
    <row r="3105" spans="1:21" hidden="1" x14ac:dyDescent="0.3">
      <c r="A3105" s="3" t="s">
        <v>2613</v>
      </c>
      <c r="B3105" s="4" t="s">
        <v>45</v>
      </c>
      <c r="C3105" s="3" t="s">
        <v>2614</v>
      </c>
      <c r="D3105" s="3" t="s">
        <v>28</v>
      </c>
      <c r="F3105" s="3">
        <v>2.2999999999999998</v>
      </c>
      <c r="G3105" s="3">
        <v>11</v>
      </c>
      <c r="H3105" s="3">
        <v>33</v>
      </c>
      <c r="I3105" s="3" t="s">
        <v>95</v>
      </c>
      <c r="J3105" s="3">
        <v>83</v>
      </c>
      <c r="K3105" s="4">
        <v>41790</v>
      </c>
      <c r="L3105" t="s">
        <v>229</v>
      </c>
      <c r="M3105" t="s">
        <v>230</v>
      </c>
      <c r="N3105" t="s">
        <v>316</v>
      </c>
      <c r="O3105">
        <v>75</v>
      </c>
      <c r="P3105" s="4">
        <f t="shared" si="145"/>
        <v>41812</v>
      </c>
      <c r="Q3105" s="4">
        <f t="shared" si="146"/>
        <v>41813</v>
      </c>
      <c r="R3105" s="10" t="str">
        <f t="shared" si="144"/>
        <v>id7884341813</v>
      </c>
      <c r="S3105" s="9" t="e">
        <f>VLOOKUP(R3105,box_office!$C:$F,2,FALSE)</f>
        <v>#N/A</v>
      </c>
      <c r="T3105" s="9" t="e">
        <f>VLOOKUP(R3105,box_office!$C:$F,3,FALSE)</f>
        <v>#N/A</v>
      </c>
      <c r="U3105" s="9" t="e">
        <f>VLOOKUP(R3105,box_office!$C:$F,4,FALSE)</f>
        <v>#N/A</v>
      </c>
    </row>
    <row r="3106" spans="1:21" x14ac:dyDescent="0.3">
      <c r="A3106" s="3" t="s">
        <v>2623</v>
      </c>
      <c r="B3106" s="4" t="s">
        <v>79</v>
      </c>
      <c r="C3106" s="3" t="s">
        <v>2624</v>
      </c>
      <c r="D3106" s="3" t="s">
        <v>28</v>
      </c>
      <c r="F3106" s="3">
        <v>3.6</v>
      </c>
      <c r="G3106" s="3">
        <v>6</v>
      </c>
      <c r="H3106" s="3">
        <v>41</v>
      </c>
      <c r="I3106" s="6" t="s">
        <v>95</v>
      </c>
      <c r="J3106" s="6">
        <v>10438</v>
      </c>
      <c r="K3106" s="4">
        <v>41830</v>
      </c>
      <c r="L3106" s="7" t="s">
        <v>31</v>
      </c>
      <c r="M3106" s="7" t="s">
        <v>230</v>
      </c>
      <c r="N3106" s="7" t="s">
        <v>2229</v>
      </c>
      <c r="O3106" s="7">
        <v>86</v>
      </c>
      <c r="P3106" s="4">
        <f t="shared" si="145"/>
        <v>41830</v>
      </c>
      <c r="Q3106" s="4">
        <f t="shared" si="146"/>
        <v>41831</v>
      </c>
      <c r="R3106" s="7" t="str">
        <f t="shared" si="144"/>
        <v>id7913741831</v>
      </c>
      <c r="S3106" s="7">
        <f>VLOOKUP(R3106,box_office!$C:$F,2,FALSE)</f>
        <v>11.195275590551182</v>
      </c>
      <c r="T3106" s="7">
        <f>VLOOKUP(R3106,box_office!$C:$F,3,FALSE)</f>
        <v>5.51</v>
      </c>
      <c r="U3106" s="7">
        <f>VLOOKUP(R3106,box_office!$C:$F,4,FALSE)</f>
        <v>11000</v>
      </c>
    </row>
    <row r="3107" spans="1:21" x14ac:dyDescent="0.3">
      <c r="A3107" s="3" t="s">
        <v>2623</v>
      </c>
      <c r="B3107" s="4" t="s">
        <v>81</v>
      </c>
      <c r="C3107" s="3" t="s">
        <v>2624</v>
      </c>
      <c r="D3107" s="3" t="s">
        <v>28</v>
      </c>
      <c r="F3107" s="3">
        <v>3.7</v>
      </c>
      <c r="G3107" s="3">
        <v>6</v>
      </c>
      <c r="H3107" s="3">
        <v>41</v>
      </c>
      <c r="I3107" s="6" t="s">
        <v>95</v>
      </c>
      <c r="J3107" s="6">
        <v>11100</v>
      </c>
      <c r="K3107" s="4">
        <v>41830</v>
      </c>
      <c r="L3107" s="7" t="s">
        <v>31</v>
      </c>
      <c r="M3107" s="7" t="s">
        <v>230</v>
      </c>
      <c r="N3107" s="7" t="s">
        <v>2229</v>
      </c>
      <c r="O3107" s="7">
        <v>86</v>
      </c>
      <c r="P3107" s="4">
        <f t="shared" si="145"/>
        <v>41831</v>
      </c>
      <c r="Q3107" s="4">
        <f t="shared" si="146"/>
        <v>41832</v>
      </c>
      <c r="R3107" s="7" t="str">
        <f t="shared" si="144"/>
        <v>id7913741832</v>
      </c>
      <c r="S3107" s="7">
        <f>VLOOKUP(R3107,box_office!$C:$F,2,FALSE)</f>
        <v>17.031496062992129</v>
      </c>
      <c r="T3107" s="7">
        <f>VLOOKUP(R3107,box_office!$C:$F,3,FALSE)</f>
        <v>5.43</v>
      </c>
      <c r="U3107" s="7">
        <f>VLOOKUP(R3107,box_office!$C:$F,4,FALSE)</f>
        <v>13000</v>
      </c>
    </row>
    <row r="3108" spans="1:21" x14ac:dyDescent="0.3">
      <c r="A3108" s="3" t="s">
        <v>2623</v>
      </c>
      <c r="B3108" s="4" t="s">
        <v>83</v>
      </c>
      <c r="C3108" s="3" t="s">
        <v>2624</v>
      </c>
      <c r="D3108" s="3" t="s">
        <v>28</v>
      </c>
      <c r="F3108" s="3">
        <v>4</v>
      </c>
      <c r="G3108" s="3">
        <v>6</v>
      </c>
      <c r="H3108" s="3">
        <v>41</v>
      </c>
      <c r="I3108" s="6" t="s">
        <v>95</v>
      </c>
      <c r="J3108" s="6">
        <v>12178</v>
      </c>
      <c r="K3108" s="4">
        <v>41830</v>
      </c>
      <c r="L3108" s="7" t="s">
        <v>31</v>
      </c>
      <c r="M3108" s="7" t="s">
        <v>230</v>
      </c>
      <c r="N3108" s="7" t="s">
        <v>2229</v>
      </c>
      <c r="O3108" s="7">
        <v>86</v>
      </c>
      <c r="P3108" s="4">
        <f t="shared" si="145"/>
        <v>41832</v>
      </c>
      <c r="Q3108" s="4">
        <f t="shared" si="146"/>
        <v>41833</v>
      </c>
      <c r="R3108" s="7" t="str">
        <f t="shared" si="144"/>
        <v>id7913741833</v>
      </c>
      <c r="S3108" s="7">
        <f>VLOOKUP(R3108,box_office!$C:$F,2,FALSE)</f>
        <v>16.776377952755908</v>
      </c>
      <c r="T3108" s="7">
        <f>VLOOKUP(R3108,box_office!$C:$F,3,FALSE)</f>
        <v>5.56</v>
      </c>
      <c r="U3108" s="7">
        <f>VLOOKUP(R3108,box_office!$C:$F,4,FALSE)</f>
        <v>12000</v>
      </c>
    </row>
    <row r="3109" spans="1:21" x14ac:dyDescent="0.3">
      <c r="A3109" s="3" t="s">
        <v>2623</v>
      </c>
      <c r="B3109" s="4" t="s">
        <v>85</v>
      </c>
      <c r="C3109" s="3" t="s">
        <v>2624</v>
      </c>
      <c r="D3109" s="3" t="s">
        <v>28</v>
      </c>
      <c r="F3109" s="3">
        <v>4.2</v>
      </c>
      <c r="G3109" s="3">
        <v>6</v>
      </c>
      <c r="H3109" s="3">
        <v>41</v>
      </c>
      <c r="I3109" s="6" t="s">
        <v>95</v>
      </c>
      <c r="J3109" s="6">
        <v>12395</v>
      </c>
      <c r="K3109" s="4">
        <v>41830</v>
      </c>
      <c r="L3109" s="7" t="s">
        <v>31</v>
      </c>
      <c r="M3109" s="7" t="s">
        <v>230</v>
      </c>
      <c r="N3109" s="7" t="s">
        <v>2229</v>
      </c>
      <c r="O3109" s="7">
        <v>86</v>
      </c>
      <c r="P3109" s="4">
        <f t="shared" si="145"/>
        <v>41833</v>
      </c>
      <c r="Q3109" s="4">
        <f t="shared" si="146"/>
        <v>41834</v>
      </c>
      <c r="R3109" s="7" t="str">
        <f t="shared" si="144"/>
        <v>id7913741834</v>
      </c>
      <c r="S3109" s="7">
        <f>VLOOKUP(R3109,box_office!$C:$F,2,FALSE)</f>
        <v>5.7086614173228352</v>
      </c>
      <c r="T3109" s="7">
        <f>VLOOKUP(R3109,box_office!$C:$F,3,FALSE)</f>
        <v>5.37</v>
      </c>
      <c r="U3109" s="7">
        <f>VLOOKUP(R3109,box_office!$C:$F,4,FALSE)</f>
        <v>10000</v>
      </c>
    </row>
    <row r="3110" spans="1:21" x14ac:dyDescent="0.3">
      <c r="A3110" s="3" t="s">
        <v>2623</v>
      </c>
      <c r="B3110" s="4" t="s">
        <v>87</v>
      </c>
      <c r="C3110" s="3" t="s">
        <v>2624</v>
      </c>
      <c r="D3110" s="3" t="s">
        <v>28</v>
      </c>
      <c r="F3110" s="3">
        <v>4.3</v>
      </c>
      <c r="G3110" s="3">
        <v>6</v>
      </c>
      <c r="H3110" s="3">
        <v>41</v>
      </c>
      <c r="I3110" s="6" t="s">
        <v>95</v>
      </c>
      <c r="J3110" s="6">
        <v>12364</v>
      </c>
      <c r="K3110" s="4">
        <v>41830</v>
      </c>
      <c r="L3110" s="7" t="s">
        <v>31</v>
      </c>
      <c r="M3110" s="7" t="s">
        <v>230</v>
      </c>
      <c r="N3110" s="7" t="s">
        <v>2229</v>
      </c>
      <c r="O3110" s="7">
        <v>86</v>
      </c>
      <c r="P3110" s="4">
        <f t="shared" si="145"/>
        <v>41834</v>
      </c>
      <c r="Q3110" s="4">
        <f t="shared" si="146"/>
        <v>41835</v>
      </c>
      <c r="R3110" s="7" t="str">
        <f t="shared" si="144"/>
        <v>id7913741835</v>
      </c>
      <c r="S3110" s="7">
        <f>VLOOKUP(R3110,box_office!$C:$F,2,FALSE)</f>
        <v>5.4677165354330706</v>
      </c>
      <c r="T3110" s="7">
        <f>VLOOKUP(R3110,box_office!$C:$F,3,FALSE)</f>
        <v>5.45</v>
      </c>
      <c r="U3110" s="7">
        <f>VLOOKUP(R3110,box_office!$C:$F,4,FALSE)</f>
        <v>10000</v>
      </c>
    </row>
    <row r="3111" spans="1:21" x14ac:dyDescent="0.3">
      <c r="A3111" s="3" t="s">
        <v>2623</v>
      </c>
      <c r="B3111" s="4" t="s">
        <v>89</v>
      </c>
      <c r="C3111" s="3" t="s">
        <v>2624</v>
      </c>
      <c r="D3111" s="3" t="s">
        <v>28</v>
      </c>
      <c r="F3111" s="3">
        <v>4.3</v>
      </c>
      <c r="G3111" s="3">
        <v>6</v>
      </c>
      <c r="H3111" s="3">
        <v>41</v>
      </c>
      <c r="I3111" s="6" t="s">
        <v>95</v>
      </c>
      <c r="J3111" s="6">
        <v>12193</v>
      </c>
      <c r="K3111" s="4">
        <v>41830</v>
      </c>
      <c r="L3111" s="7" t="s">
        <v>31</v>
      </c>
      <c r="M3111" s="7" t="s">
        <v>230</v>
      </c>
      <c r="N3111" s="7" t="s">
        <v>2229</v>
      </c>
      <c r="O3111" s="7">
        <v>86</v>
      </c>
      <c r="P3111" s="4">
        <f t="shared" si="145"/>
        <v>41835</v>
      </c>
      <c r="Q3111" s="4">
        <f t="shared" si="146"/>
        <v>41836</v>
      </c>
      <c r="R3111" s="7" t="str">
        <f t="shared" si="144"/>
        <v>id7913741836</v>
      </c>
      <c r="S3111" s="7">
        <f>VLOOKUP(R3111,box_office!$C:$F,2,FALSE)</f>
        <v>4.6062992125984259</v>
      </c>
      <c r="T3111" s="7">
        <f>VLOOKUP(R3111,box_office!$C:$F,3,FALSE)</f>
        <v>5.32</v>
      </c>
      <c r="U3111" s="7">
        <f>VLOOKUP(R3111,box_office!$C:$F,4,FALSE)</f>
        <v>9617</v>
      </c>
    </row>
    <row r="3112" spans="1:21" x14ac:dyDescent="0.3">
      <c r="A3112" s="3" t="s">
        <v>2623</v>
      </c>
      <c r="B3112" s="4" t="s">
        <v>1794</v>
      </c>
      <c r="C3112" s="3" t="s">
        <v>2624</v>
      </c>
      <c r="D3112" s="3" t="s">
        <v>28</v>
      </c>
      <c r="F3112" s="3">
        <v>4.3</v>
      </c>
      <c r="G3112" s="3">
        <v>6</v>
      </c>
      <c r="H3112" s="3">
        <v>41</v>
      </c>
      <c r="I3112" s="6" t="s">
        <v>95</v>
      </c>
      <c r="J3112" s="6">
        <v>12401</v>
      </c>
      <c r="K3112" s="4">
        <v>41830</v>
      </c>
      <c r="L3112" s="7" t="s">
        <v>31</v>
      </c>
      <c r="M3112" s="7" t="s">
        <v>230</v>
      </c>
      <c r="N3112" s="7" t="s">
        <v>2229</v>
      </c>
      <c r="O3112" s="7">
        <v>86</v>
      </c>
      <c r="P3112" s="4">
        <f t="shared" si="145"/>
        <v>41836</v>
      </c>
      <c r="Q3112" s="4">
        <f t="shared" si="146"/>
        <v>41837</v>
      </c>
      <c r="R3112" s="7" t="str">
        <f t="shared" si="144"/>
        <v>id7913741837</v>
      </c>
      <c r="S3112" s="7">
        <f>VLOOKUP(R3112,box_office!$C:$F,2,FALSE)</f>
        <v>2.9622047244094487</v>
      </c>
      <c r="T3112" s="7">
        <f>VLOOKUP(R3112,box_office!$C:$F,3,FALSE)</f>
        <v>5.35</v>
      </c>
      <c r="U3112" s="7">
        <f>VLOOKUP(R3112,box_office!$C:$F,4,FALSE)</f>
        <v>5019</v>
      </c>
    </row>
    <row r="3113" spans="1:21" x14ac:dyDescent="0.3">
      <c r="A3113" s="3" t="s">
        <v>2623</v>
      </c>
      <c r="B3113" s="4" t="s">
        <v>1029</v>
      </c>
      <c r="C3113" s="3" t="s">
        <v>2624</v>
      </c>
      <c r="D3113" s="3" t="s">
        <v>28</v>
      </c>
      <c r="F3113" s="3">
        <v>4.3</v>
      </c>
      <c r="G3113" s="3">
        <v>6</v>
      </c>
      <c r="H3113" s="3">
        <v>41</v>
      </c>
      <c r="I3113" s="6" t="s">
        <v>95</v>
      </c>
      <c r="J3113" s="6">
        <v>12797</v>
      </c>
      <c r="K3113" s="4">
        <v>41830</v>
      </c>
      <c r="L3113" s="7" t="s">
        <v>31</v>
      </c>
      <c r="M3113" s="7" t="s">
        <v>230</v>
      </c>
      <c r="N3113" s="7" t="s">
        <v>2229</v>
      </c>
      <c r="O3113" s="7">
        <v>86</v>
      </c>
      <c r="P3113" s="4">
        <f t="shared" si="145"/>
        <v>41837</v>
      </c>
      <c r="Q3113" s="4">
        <f t="shared" si="146"/>
        <v>41838</v>
      </c>
      <c r="R3113" s="7" t="str">
        <f t="shared" si="144"/>
        <v>id7913741838</v>
      </c>
      <c r="S3113" s="7">
        <f>VLOOKUP(R3113,box_office!$C:$F,2,FALSE)</f>
        <v>1.4188976377952756</v>
      </c>
      <c r="T3113" s="7">
        <f>VLOOKUP(R3113,box_office!$C:$F,3,FALSE)</f>
        <v>5.57</v>
      </c>
      <c r="U3113" s="7">
        <f>VLOOKUP(R3113,box_office!$C:$F,4,FALSE)</f>
        <v>2121</v>
      </c>
    </row>
    <row r="3114" spans="1:21" x14ac:dyDescent="0.3">
      <c r="A3114" s="3" t="s">
        <v>2623</v>
      </c>
      <c r="B3114" s="4" t="s">
        <v>1034</v>
      </c>
      <c r="C3114" s="3" t="s">
        <v>2624</v>
      </c>
      <c r="D3114" s="3" t="s">
        <v>28</v>
      </c>
      <c r="F3114" s="3">
        <v>4.3</v>
      </c>
      <c r="G3114" s="3">
        <v>6</v>
      </c>
      <c r="H3114" s="3">
        <v>41</v>
      </c>
      <c r="I3114" s="6" t="s">
        <v>95</v>
      </c>
      <c r="J3114" s="6">
        <v>12796</v>
      </c>
      <c r="K3114" s="4">
        <v>41830</v>
      </c>
      <c r="L3114" s="7" t="s">
        <v>31</v>
      </c>
      <c r="M3114" s="7" t="s">
        <v>230</v>
      </c>
      <c r="N3114" s="7" t="s">
        <v>2229</v>
      </c>
      <c r="O3114" s="7">
        <v>86</v>
      </c>
      <c r="P3114" s="4">
        <f t="shared" si="145"/>
        <v>41838</v>
      </c>
      <c r="Q3114" s="4">
        <f t="shared" si="146"/>
        <v>41839</v>
      </c>
      <c r="R3114" s="7" t="str">
        <f t="shared" si="144"/>
        <v>id7913741839</v>
      </c>
      <c r="S3114" s="7">
        <f>VLOOKUP(R3114,box_office!$C:$F,2,FALSE)</f>
        <v>3.4503937007874019</v>
      </c>
      <c r="T3114" s="7">
        <f>VLOOKUP(R3114,box_office!$C:$F,3,FALSE)</f>
        <v>5.54</v>
      </c>
      <c r="U3114" s="7">
        <f>VLOOKUP(R3114,box_office!$C:$F,4,FALSE)</f>
        <v>2392</v>
      </c>
    </row>
    <row r="3115" spans="1:21" x14ac:dyDescent="0.3">
      <c r="A3115" s="3" t="s">
        <v>2623</v>
      </c>
      <c r="B3115" s="4" t="s">
        <v>1036</v>
      </c>
      <c r="C3115" s="3" t="s">
        <v>2624</v>
      </c>
      <c r="D3115" s="3" t="s">
        <v>28</v>
      </c>
      <c r="F3115" s="3">
        <v>4.2</v>
      </c>
      <c r="G3115" s="3">
        <v>6</v>
      </c>
      <c r="H3115" s="3">
        <v>41</v>
      </c>
      <c r="I3115" s="6" t="s">
        <v>95</v>
      </c>
      <c r="J3115" s="6">
        <v>13198</v>
      </c>
      <c r="K3115" s="4">
        <v>41830</v>
      </c>
      <c r="L3115" s="7" t="s">
        <v>31</v>
      </c>
      <c r="M3115" s="7" t="s">
        <v>230</v>
      </c>
      <c r="N3115" s="7" t="s">
        <v>2229</v>
      </c>
      <c r="O3115" s="7">
        <v>86</v>
      </c>
      <c r="P3115" s="4">
        <f t="shared" si="145"/>
        <v>41839</v>
      </c>
      <c r="Q3115" s="4">
        <f t="shared" si="146"/>
        <v>41840</v>
      </c>
      <c r="R3115" s="7" t="str">
        <f t="shared" si="144"/>
        <v>id7913741840</v>
      </c>
      <c r="S3115" s="7">
        <f>VLOOKUP(R3115,box_office!$C:$F,2,FALSE)</f>
        <v>4.0771653543307087</v>
      </c>
      <c r="T3115" s="7">
        <f>VLOOKUP(R3115,box_office!$C:$F,3,FALSE)</f>
        <v>5.61</v>
      </c>
      <c r="U3115" s="7">
        <f>VLOOKUP(R3115,box_office!$C:$F,4,FALSE)</f>
        <v>2505</v>
      </c>
    </row>
    <row r="3116" spans="1:21" x14ac:dyDescent="0.3">
      <c r="A3116" s="3" t="s">
        <v>2623</v>
      </c>
      <c r="B3116" s="4" t="s">
        <v>1038</v>
      </c>
      <c r="C3116" s="3" t="s">
        <v>2624</v>
      </c>
      <c r="D3116" s="3" t="s">
        <v>28</v>
      </c>
      <c r="F3116" s="3">
        <v>4.2</v>
      </c>
      <c r="G3116" s="3">
        <v>6</v>
      </c>
      <c r="H3116" s="3">
        <v>41</v>
      </c>
      <c r="I3116" s="6" t="s">
        <v>95</v>
      </c>
      <c r="J3116" s="6">
        <v>13402</v>
      </c>
      <c r="K3116" s="4">
        <v>41830</v>
      </c>
      <c r="L3116" s="7" t="s">
        <v>31</v>
      </c>
      <c r="M3116" s="7" t="s">
        <v>230</v>
      </c>
      <c r="N3116" s="7" t="s">
        <v>2229</v>
      </c>
      <c r="O3116" s="7">
        <v>86</v>
      </c>
      <c r="P3116" s="4">
        <f t="shared" si="145"/>
        <v>41840</v>
      </c>
      <c r="Q3116" s="4">
        <f t="shared" si="146"/>
        <v>41841</v>
      </c>
      <c r="R3116" s="7" t="str">
        <f t="shared" si="144"/>
        <v>id7913741841</v>
      </c>
      <c r="S3116" s="7">
        <f>VLOOKUP(R3116,box_office!$C:$F,2,FALSE)</f>
        <v>1.1826771653543307</v>
      </c>
      <c r="T3116" s="7">
        <f>VLOOKUP(R3116,box_office!$C:$F,3,FALSE)</f>
        <v>5.54</v>
      </c>
      <c r="U3116" s="7">
        <f>VLOOKUP(R3116,box_office!$C:$F,4,FALSE)</f>
        <v>2129</v>
      </c>
    </row>
    <row r="3117" spans="1:21" x14ac:dyDescent="0.3">
      <c r="A3117" s="3" t="s">
        <v>2623</v>
      </c>
      <c r="B3117" s="4" t="s">
        <v>1040</v>
      </c>
      <c r="C3117" s="3" t="s">
        <v>2624</v>
      </c>
      <c r="D3117" s="3" t="s">
        <v>28</v>
      </c>
      <c r="F3117" s="3">
        <v>4.3</v>
      </c>
      <c r="G3117" s="3">
        <v>6</v>
      </c>
      <c r="H3117" s="3">
        <v>41</v>
      </c>
      <c r="I3117" s="6" t="s">
        <v>95</v>
      </c>
      <c r="J3117" s="6">
        <v>13807</v>
      </c>
      <c r="K3117" s="4">
        <v>41830</v>
      </c>
      <c r="L3117" s="7" t="s">
        <v>31</v>
      </c>
      <c r="M3117" s="7" t="s">
        <v>230</v>
      </c>
      <c r="N3117" s="7" t="s">
        <v>2229</v>
      </c>
      <c r="O3117" s="7">
        <v>86</v>
      </c>
      <c r="P3117" s="4">
        <f t="shared" si="145"/>
        <v>41842</v>
      </c>
      <c r="Q3117" s="4">
        <f t="shared" si="146"/>
        <v>41843</v>
      </c>
      <c r="R3117" s="7" t="str">
        <f t="shared" si="144"/>
        <v>id7913741843</v>
      </c>
      <c r="S3117" s="7">
        <f>VLOOKUP(R3117,box_office!$C:$F,2,FALSE)</f>
        <v>1.0204724409448818</v>
      </c>
      <c r="T3117" s="7">
        <f>VLOOKUP(R3117,box_office!$C:$F,3,FALSE)</f>
        <v>5.28</v>
      </c>
      <c r="U3117" s="7">
        <f>VLOOKUP(R3117,box_office!$C:$F,4,FALSE)</f>
        <v>2144</v>
      </c>
    </row>
    <row r="3118" spans="1:21" x14ac:dyDescent="0.3">
      <c r="A3118" s="3" t="s">
        <v>2623</v>
      </c>
      <c r="B3118" s="4" t="s">
        <v>1042</v>
      </c>
      <c r="C3118" s="3" t="s">
        <v>2624</v>
      </c>
      <c r="D3118" s="3" t="s">
        <v>28</v>
      </c>
      <c r="F3118" s="3">
        <v>4.2</v>
      </c>
      <c r="G3118" s="3">
        <v>6</v>
      </c>
      <c r="H3118" s="3">
        <v>41</v>
      </c>
      <c r="I3118" s="6" t="s">
        <v>95</v>
      </c>
      <c r="J3118" s="6">
        <v>14013</v>
      </c>
      <c r="K3118" s="4">
        <v>41830</v>
      </c>
      <c r="L3118" s="7" t="s">
        <v>31</v>
      </c>
      <c r="M3118" s="7" t="s">
        <v>230</v>
      </c>
      <c r="N3118" s="7" t="s">
        <v>2229</v>
      </c>
      <c r="O3118" s="7">
        <v>86</v>
      </c>
      <c r="P3118" s="4">
        <f t="shared" si="145"/>
        <v>41844</v>
      </c>
      <c r="Q3118" s="4">
        <f t="shared" si="146"/>
        <v>41845</v>
      </c>
      <c r="R3118" s="7" t="str">
        <f t="shared" si="144"/>
        <v>id7913741845</v>
      </c>
      <c r="S3118" s="7">
        <f>VLOOKUP(R3118,box_office!$C:$F,2,FALSE)</f>
        <v>0.278740157480315</v>
      </c>
      <c r="T3118" s="7">
        <f>VLOOKUP(R3118,box_office!$C:$F,3,FALSE)</f>
        <v>5.48</v>
      </c>
      <c r="U3118" s="7">
        <f>VLOOKUP(R3118,box_office!$C:$F,4,FALSE)</f>
        <v>425</v>
      </c>
    </row>
    <row r="3119" spans="1:21" x14ac:dyDescent="0.3">
      <c r="A3119" s="3" t="s">
        <v>2623</v>
      </c>
      <c r="B3119" s="4" t="s">
        <v>1044</v>
      </c>
      <c r="C3119" s="3" t="s">
        <v>2624</v>
      </c>
      <c r="D3119" s="3" t="s">
        <v>28</v>
      </c>
      <c r="F3119" s="3">
        <v>4.3</v>
      </c>
      <c r="G3119" s="3">
        <v>6</v>
      </c>
      <c r="H3119" s="3">
        <v>41</v>
      </c>
      <c r="I3119" s="6" t="s">
        <v>95</v>
      </c>
      <c r="J3119" s="6">
        <v>14014</v>
      </c>
      <c r="K3119" s="4">
        <v>41830</v>
      </c>
      <c r="L3119" s="7" t="s">
        <v>31</v>
      </c>
      <c r="M3119" s="7" t="s">
        <v>230</v>
      </c>
      <c r="N3119" s="7" t="s">
        <v>2229</v>
      </c>
      <c r="O3119" s="7">
        <v>86</v>
      </c>
      <c r="P3119" s="4">
        <f t="shared" si="145"/>
        <v>41845</v>
      </c>
      <c r="Q3119" s="4">
        <f t="shared" si="146"/>
        <v>41846</v>
      </c>
      <c r="R3119" s="7" t="str">
        <f t="shared" si="144"/>
        <v>id7913741846</v>
      </c>
      <c r="S3119" s="7">
        <f>VLOOKUP(R3119,box_office!$C:$F,2,FALSE)</f>
        <v>0.87874015748031498</v>
      </c>
      <c r="T3119" s="7">
        <f>VLOOKUP(R3119,box_office!$C:$F,3,FALSE)</f>
        <v>5.61</v>
      </c>
      <c r="U3119" s="7">
        <f>VLOOKUP(R3119,box_office!$C:$F,4,FALSE)</f>
        <v>653</v>
      </c>
    </row>
    <row r="3120" spans="1:21" x14ac:dyDescent="0.3">
      <c r="A3120" s="3" t="s">
        <v>2623</v>
      </c>
      <c r="B3120" s="4" t="s">
        <v>1046</v>
      </c>
      <c r="C3120" s="3" t="s">
        <v>2624</v>
      </c>
      <c r="D3120" s="3" t="s">
        <v>28</v>
      </c>
      <c r="F3120" s="3">
        <v>4.3</v>
      </c>
      <c r="G3120" s="3">
        <v>6</v>
      </c>
      <c r="H3120" s="3">
        <v>41</v>
      </c>
      <c r="I3120" s="6" t="s">
        <v>95</v>
      </c>
      <c r="J3120" s="6">
        <v>14016</v>
      </c>
      <c r="K3120" s="4">
        <v>41830</v>
      </c>
      <c r="L3120" s="7" t="s">
        <v>31</v>
      </c>
      <c r="M3120" s="7" t="s">
        <v>230</v>
      </c>
      <c r="N3120" s="7" t="s">
        <v>2229</v>
      </c>
      <c r="O3120" s="7">
        <v>86</v>
      </c>
      <c r="P3120" s="4">
        <f t="shared" si="145"/>
        <v>41846</v>
      </c>
      <c r="Q3120" s="4">
        <f t="shared" si="146"/>
        <v>41847</v>
      </c>
      <c r="R3120" s="7" t="str">
        <f t="shared" si="144"/>
        <v>id7913741847</v>
      </c>
      <c r="S3120" s="7">
        <f>VLOOKUP(R3120,box_office!$C:$F,2,FALSE)</f>
        <v>1.1259842519685042</v>
      </c>
      <c r="T3120" s="7">
        <f>VLOOKUP(R3120,box_office!$C:$F,3,FALSE)</f>
        <v>5.67</v>
      </c>
      <c r="U3120" s="7">
        <f>VLOOKUP(R3120,box_office!$C:$F,4,FALSE)</f>
        <v>710</v>
      </c>
    </row>
    <row r="3121" spans="1:21" x14ac:dyDescent="0.3">
      <c r="A3121" s="3" t="s">
        <v>2623</v>
      </c>
      <c r="B3121" s="4" t="s">
        <v>1048</v>
      </c>
      <c r="C3121" s="3" t="s">
        <v>2624</v>
      </c>
      <c r="D3121" s="3" t="s">
        <v>28</v>
      </c>
      <c r="F3121" s="3">
        <v>4.4000000000000004</v>
      </c>
      <c r="G3121" s="3">
        <v>6</v>
      </c>
      <c r="H3121" s="3">
        <v>41</v>
      </c>
      <c r="I3121" s="6" t="s">
        <v>95</v>
      </c>
      <c r="J3121" s="6">
        <v>14020</v>
      </c>
      <c r="K3121" s="4">
        <v>41830</v>
      </c>
      <c r="L3121" s="7" t="s">
        <v>31</v>
      </c>
      <c r="M3121" s="7" t="s">
        <v>230</v>
      </c>
      <c r="N3121" s="7" t="s">
        <v>2229</v>
      </c>
      <c r="O3121" s="7">
        <v>86</v>
      </c>
      <c r="P3121" s="4">
        <f t="shared" si="145"/>
        <v>41848</v>
      </c>
      <c r="Q3121" s="4">
        <f t="shared" si="146"/>
        <v>41849</v>
      </c>
      <c r="R3121" s="7" t="str">
        <f t="shared" si="144"/>
        <v>id7913741849</v>
      </c>
      <c r="S3121" s="7">
        <f>VLOOKUP(R3121,box_office!$C:$F,2,FALSE)</f>
        <v>0.38110236220472443</v>
      </c>
      <c r="T3121" s="7">
        <f>VLOOKUP(R3121,box_office!$C:$F,3,FALSE)</f>
        <v>5.72</v>
      </c>
      <c r="U3121" s="7">
        <f>VLOOKUP(R3121,box_office!$C:$F,4,FALSE)</f>
        <v>606</v>
      </c>
    </row>
    <row r="3122" spans="1:21" x14ac:dyDescent="0.3">
      <c r="A3122" s="3" t="s">
        <v>2623</v>
      </c>
      <c r="B3122" s="4" t="s">
        <v>1050</v>
      </c>
      <c r="C3122" s="3" t="s">
        <v>2624</v>
      </c>
      <c r="D3122" s="3" t="s">
        <v>28</v>
      </c>
      <c r="F3122" s="3">
        <v>4.3</v>
      </c>
      <c r="G3122" s="3">
        <v>6</v>
      </c>
      <c r="H3122" s="3">
        <v>41</v>
      </c>
      <c r="I3122" s="6" t="s">
        <v>95</v>
      </c>
      <c r="J3122" s="6">
        <v>14018</v>
      </c>
      <c r="K3122" s="4">
        <v>41830</v>
      </c>
      <c r="L3122" s="7" t="s">
        <v>31</v>
      </c>
      <c r="M3122" s="7" t="s">
        <v>230</v>
      </c>
      <c r="N3122" s="7" t="s">
        <v>2229</v>
      </c>
      <c r="O3122" s="7">
        <v>86</v>
      </c>
      <c r="P3122" s="4">
        <f t="shared" si="145"/>
        <v>41849</v>
      </c>
      <c r="Q3122" s="4">
        <f t="shared" si="146"/>
        <v>41850</v>
      </c>
      <c r="R3122" s="7" t="str">
        <f t="shared" si="144"/>
        <v>id7913741850</v>
      </c>
      <c r="S3122" s="7">
        <f>VLOOKUP(R3122,box_office!$C:$F,2,FALSE)</f>
        <v>0.28188976377952757</v>
      </c>
      <c r="T3122" s="7">
        <f>VLOOKUP(R3122,box_office!$C:$F,3,FALSE)</f>
        <v>5.56</v>
      </c>
      <c r="U3122" s="7">
        <f>VLOOKUP(R3122,box_office!$C:$F,4,FALSE)</f>
        <v>507</v>
      </c>
    </row>
    <row r="3123" spans="1:21" x14ac:dyDescent="0.3">
      <c r="A3123" s="3" t="s">
        <v>2623</v>
      </c>
      <c r="B3123" s="4" t="s">
        <v>487</v>
      </c>
      <c r="C3123" s="3" t="s">
        <v>2624</v>
      </c>
      <c r="D3123" s="3" t="s">
        <v>28</v>
      </c>
      <c r="F3123" s="3">
        <v>4.4000000000000004</v>
      </c>
      <c r="G3123" s="3">
        <v>6</v>
      </c>
      <c r="H3123" s="3">
        <v>41</v>
      </c>
      <c r="I3123" s="6" t="s">
        <v>95</v>
      </c>
      <c r="J3123" s="6">
        <v>14020</v>
      </c>
      <c r="K3123" s="4">
        <v>41830</v>
      </c>
      <c r="L3123" s="7" t="s">
        <v>31</v>
      </c>
      <c r="M3123" s="7" t="s">
        <v>230</v>
      </c>
      <c r="N3123" s="7" t="s">
        <v>2229</v>
      </c>
      <c r="O3123" s="7">
        <v>86</v>
      </c>
      <c r="P3123" s="4">
        <f t="shared" si="145"/>
        <v>41850</v>
      </c>
      <c r="Q3123" s="4">
        <f t="shared" si="146"/>
        <v>41851</v>
      </c>
      <c r="R3123" s="7" t="str">
        <f t="shared" si="144"/>
        <v>id7913741851</v>
      </c>
      <c r="S3123" s="7">
        <f>VLOOKUP(R3123,box_office!$C:$F,2,FALSE)</f>
        <v>9.6062992125984251E-2</v>
      </c>
      <c r="T3123" s="7">
        <f>VLOOKUP(R3123,box_office!$C:$F,3,FALSE)</f>
        <v>5.4</v>
      </c>
      <c r="U3123" s="7">
        <f>VLOOKUP(R3123,box_office!$C:$F,4,FALSE)</f>
        <v>179</v>
      </c>
    </row>
    <row r="3124" spans="1:21" hidden="1" x14ac:dyDescent="0.3">
      <c r="A3124" s="3" t="s">
        <v>2623</v>
      </c>
      <c r="B3124" s="4" t="s">
        <v>491</v>
      </c>
      <c r="C3124" s="3" t="s">
        <v>2624</v>
      </c>
      <c r="D3124" s="3" t="s">
        <v>28</v>
      </c>
      <c r="F3124" s="3">
        <v>4.4000000000000004</v>
      </c>
      <c r="G3124" s="3">
        <v>6</v>
      </c>
      <c r="H3124" s="3">
        <v>41</v>
      </c>
      <c r="I3124" s="3" t="s">
        <v>95</v>
      </c>
      <c r="J3124" s="3">
        <v>14022</v>
      </c>
      <c r="K3124" s="4">
        <v>41830</v>
      </c>
      <c r="L3124" t="s">
        <v>31</v>
      </c>
      <c r="M3124" t="s">
        <v>230</v>
      </c>
      <c r="N3124" t="s">
        <v>2229</v>
      </c>
      <c r="O3124">
        <v>86</v>
      </c>
      <c r="P3124" s="4">
        <f t="shared" si="145"/>
        <v>41851</v>
      </c>
      <c r="Q3124" s="4">
        <f t="shared" si="146"/>
        <v>41852</v>
      </c>
      <c r="R3124" s="10" t="str">
        <f t="shared" si="144"/>
        <v>id7913741852</v>
      </c>
      <c r="S3124" s="9" t="e">
        <f>VLOOKUP(R3124,box_office!$C:$F,2,FALSE)</f>
        <v>#N/A</v>
      </c>
      <c r="T3124" s="9" t="e">
        <f>VLOOKUP(R3124,box_office!$C:$F,3,FALSE)</f>
        <v>#N/A</v>
      </c>
      <c r="U3124" s="9" t="e">
        <f>VLOOKUP(R3124,box_office!$C:$F,4,FALSE)</f>
        <v>#N/A</v>
      </c>
    </row>
    <row r="3125" spans="1:21" x14ac:dyDescent="0.3">
      <c r="A3125" s="3" t="s">
        <v>2623</v>
      </c>
      <c r="B3125" s="4" t="s">
        <v>493</v>
      </c>
      <c r="C3125" s="3" t="s">
        <v>2624</v>
      </c>
      <c r="D3125" s="3" t="s">
        <v>28</v>
      </c>
      <c r="F3125" s="3">
        <v>4.4000000000000004</v>
      </c>
      <c r="G3125" s="3">
        <v>6</v>
      </c>
      <c r="H3125" s="3">
        <v>41</v>
      </c>
      <c r="I3125" s="6" t="s">
        <v>95</v>
      </c>
      <c r="J3125" s="6">
        <v>14025</v>
      </c>
      <c r="K3125" s="4">
        <v>41830</v>
      </c>
      <c r="L3125" s="7" t="s">
        <v>31</v>
      </c>
      <c r="M3125" s="7" t="s">
        <v>230</v>
      </c>
      <c r="N3125" s="7" t="s">
        <v>2229</v>
      </c>
      <c r="O3125" s="7">
        <v>86</v>
      </c>
      <c r="P3125" s="4">
        <f t="shared" si="145"/>
        <v>41852</v>
      </c>
      <c r="Q3125" s="4">
        <f t="shared" si="146"/>
        <v>41853</v>
      </c>
      <c r="R3125" s="7" t="str">
        <f t="shared" si="144"/>
        <v>id7913741853</v>
      </c>
      <c r="S3125" s="7">
        <f>VLOOKUP(R3125,box_office!$C:$F,2,FALSE)</f>
        <v>9.1338582677165353E-2</v>
      </c>
      <c r="T3125" s="7">
        <f>VLOOKUP(R3125,box_office!$C:$F,3,FALSE)</f>
        <v>5.84</v>
      </c>
      <c r="U3125" s="7">
        <f>VLOOKUP(R3125,box_office!$C:$F,4,FALSE)</f>
        <v>88</v>
      </c>
    </row>
    <row r="3126" spans="1:21" x14ac:dyDescent="0.3">
      <c r="A3126" s="3" t="s">
        <v>2623</v>
      </c>
      <c r="B3126" s="4" t="s">
        <v>495</v>
      </c>
      <c r="C3126" s="3" t="s">
        <v>2624</v>
      </c>
      <c r="D3126" s="3" t="s">
        <v>28</v>
      </c>
      <c r="F3126" s="3">
        <v>4.4000000000000004</v>
      </c>
      <c r="G3126" s="3">
        <v>6</v>
      </c>
      <c r="H3126" s="3">
        <v>41</v>
      </c>
      <c r="I3126" s="6" t="s">
        <v>95</v>
      </c>
      <c r="J3126" s="6">
        <v>14026</v>
      </c>
      <c r="K3126" s="4">
        <v>41830</v>
      </c>
      <c r="L3126" s="7" t="s">
        <v>31</v>
      </c>
      <c r="M3126" s="7" t="s">
        <v>230</v>
      </c>
      <c r="N3126" s="7" t="s">
        <v>2229</v>
      </c>
      <c r="O3126" s="7">
        <v>86</v>
      </c>
      <c r="P3126" s="4">
        <f t="shared" si="145"/>
        <v>41853</v>
      </c>
      <c r="Q3126" s="4">
        <f t="shared" si="146"/>
        <v>41854</v>
      </c>
      <c r="R3126" s="7" t="str">
        <f t="shared" si="144"/>
        <v>id7913741854</v>
      </c>
      <c r="S3126" s="7">
        <f>VLOOKUP(R3126,box_office!$C:$F,2,FALSE)</f>
        <v>0.13858267716535436</v>
      </c>
      <c r="T3126" s="7">
        <f>VLOOKUP(R3126,box_office!$C:$F,3,FALSE)</f>
        <v>5.72</v>
      </c>
      <c r="U3126" s="7">
        <f>VLOOKUP(R3126,box_office!$C:$F,4,FALSE)</f>
        <v>106</v>
      </c>
    </row>
    <row r="3127" spans="1:21" x14ac:dyDescent="0.3">
      <c r="A3127" s="3" t="s">
        <v>2623</v>
      </c>
      <c r="B3127" s="4" t="s">
        <v>497</v>
      </c>
      <c r="C3127" s="3" t="s">
        <v>2624</v>
      </c>
      <c r="D3127" s="3" t="s">
        <v>28</v>
      </c>
      <c r="F3127" s="3">
        <v>4.4000000000000004</v>
      </c>
      <c r="G3127" s="3">
        <v>6</v>
      </c>
      <c r="H3127" s="3">
        <v>41</v>
      </c>
      <c r="I3127" s="6" t="s">
        <v>95</v>
      </c>
      <c r="J3127" s="6">
        <v>14028</v>
      </c>
      <c r="K3127" s="4">
        <v>41830</v>
      </c>
      <c r="L3127" s="7" t="s">
        <v>31</v>
      </c>
      <c r="M3127" s="7" t="s">
        <v>230</v>
      </c>
      <c r="N3127" s="7" t="s">
        <v>2229</v>
      </c>
      <c r="O3127" s="7">
        <v>86</v>
      </c>
      <c r="P3127" s="4">
        <f t="shared" si="145"/>
        <v>41854</v>
      </c>
      <c r="Q3127" s="4">
        <f t="shared" si="146"/>
        <v>41855</v>
      </c>
      <c r="R3127" s="7" t="str">
        <f t="shared" si="144"/>
        <v>id7913741855</v>
      </c>
      <c r="S3127" s="7">
        <f>VLOOKUP(R3127,box_office!$C:$F,2,FALSE)</f>
        <v>4.4094488188976377E-2</v>
      </c>
      <c r="T3127" s="7">
        <f>VLOOKUP(R3127,box_office!$C:$F,3,FALSE)</f>
        <v>5.5</v>
      </c>
      <c r="U3127" s="7">
        <f>VLOOKUP(R3127,box_office!$C:$F,4,FALSE)</f>
        <v>102</v>
      </c>
    </row>
    <row r="3128" spans="1:21" x14ac:dyDescent="0.3">
      <c r="A3128" s="3" t="s">
        <v>2623</v>
      </c>
      <c r="B3128" s="4" t="s">
        <v>499</v>
      </c>
      <c r="C3128" s="3" t="s">
        <v>2624</v>
      </c>
      <c r="D3128" s="3" t="s">
        <v>28</v>
      </c>
      <c r="F3128" s="3">
        <v>4.4000000000000004</v>
      </c>
      <c r="G3128" s="3">
        <v>6</v>
      </c>
      <c r="H3128" s="3">
        <v>41</v>
      </c>
      <c r="I3128" s="6" t="s">
        <v>95</v>
      </c>
      <c r="J3128" s="6">
        <v>14028</v>
      </c>
      <c r="K3128" s="4">
        <v>41830</v>
      </c>
      <c r="L3128" s="7" t="s">
        <v>31</v>
      </c>
      <c r="M3128" s="7" t="s">
        <v>230</v>
      </c>
      <c r="N3128" s="7" t="s">
        <v>2229</v>
      </c>
      <c r="O3128" s="7">
        <v>86</v>
      </c>
      <c r="P3128" s="4">
        <f t="shared" si="145"/>
        <v>41855</v>
      </c>
      <c r="Q3128" s="4">
        <f t="shared" si="146"/>
        <v>41856</v>
      </c>
      <c r="R3128" s="7" t="str">
        <f t="shared" si="144"/>
        <v>id7913741856</v>
      </c>
      <c r="S3128" s="7">
        <f>VLOOKUP(R3128,box_office!$C:$F,2,FALSE)</f>
        <v>4.4094488188976377E-2</v>
      </c>
      <c r="T3128" s="7">
        <f>VLOOKUP(R3128,box_office!$C:$F,3,FALSE)</f>
        <v>5.2</v>
      </c>
      <c r="U3128" s="7">
        <f>VLOOKUP(R3128,box_office!$C:$F,4,FALSE)</f>
        <v>94</v>
      </c>
    </row>
    <row r="3129" spans="1:21" x14ac:dyDescent="0.3">
      <c r="A3129" s="3" t="s">
        <v>2623</v>
      </c>
      <c r="B3129" s="4" t="s">
        <v>501</v>
      </c>
      <c r="C3129" s="3" t="s">
        <v>2624</v>
      </c>
      <c r="D3129" s="3" t="s">
        <v>28</v>
      </c>
      <c r="F3129" s="3">
        <v>4.4000000000000004</v>
      </c>
      <c r="G3129" s="3">
        <v>6</v>
      </c>
      <c r="H3129" s="3">
        <v>41</v>
      </c>
      <c r="I3129" s="6" t="s">
        <v>95</v>
      </c>
      <c r="J3129" s="6">
        <v>14027</v>
      </c>
      <c r="K3129" s="4">
        <v>41830</v>
      </c>
      <c r="L3129" s="7" t="s">
        <v>31</v>
      </c>
      <c r="M3129" s="7" t="s">
        <v>230</v>
      </c>
      <c r="N3129" s="7" t="s">
        <v>2229</v>
      </c>
      <c r="O3129" s="7">
        <v>86</v>
      </c>
      <c r="P3129" s="4">
        <f t="shared" si="145"/>
        <v>41856</v>
      </c>
      <c r="Q3129" s="4">
        <f t="shared" si="146"/>
        <v>41857</v>
      </c>
      <c r="R3129" s="7" t="str">
        <f t="shared" si="144"/>
        <v>id7913741857</v>
      </c>
      <c r="S3129" s="7">
        <f>VLOOKUP(R3129,box_office!$C:$F,2,FALSE)</f>
        <v>3.6220472440944881E-2</v>
      </c>
      <c r="T3129" s="7">
        <f>VLOOKUP(R3129,box_office!$C:$F,3,FALSE)</f>
        <v>5.4</v>
      </c>
      <c r="U3129" s="7">
        <f>VLOOKUP(R3129,box_office!$C:$F,4,FALSE)</f>
        <v>97</v>
      </c>
    </row>
    <row r="3130" spans="1:21" x14ac:dyDescent="0.3">
      <c r="A3130" s="3" t="s">
        <v>2623</v>
      </c>
      <c r="B3130" s="4" t="s">
        <v>503</v>
      </c>
      <c r="C3130" s="3" t="s">
        <v>2624</v>
      </c>
      <c r="D3130" s="3" t="s">
        <v>28</v>
      </c>
      <c r="F3130" s="3">
        <v>4.4000000000000004</v>
      </c>
      <c r="G3130" s="3">
        <v>6</v>
      </c>
      <c r="H3130" s="3">
        <v>41</v>
      </c>
      <c r="I3130" s="6" t="s">
        <v>95</v>
      </c>
      <c r="J3130" s="6">
        <v>14028</v>
      </c>
      <c r="K3130" s="4">
        <v>41830</v>
      </c>
      <c r="L3130" s="7" t="s">
        <v>31</v>
      </c>
      <c r="M3130" s="7" t="s">
        <v>230</v>
      </c>
      <c r="N3130" s="7" t="s">
        <v>2229</v>
      </c>
      <c r="O3130" s="7">
        <v>86</v>
      </c>
      <c r="P3130" s="4">
        <f t="shared" si="145"/>
        <v>41857</v>
      </c>
      <c r="Q3130" s="4">
        <f t="shared" si="146"/>
        <v>41858</v>
      </c>
      <c r="R3130" s="7" t="str">
        <f t="shared" si="144"/>
        <v>id7913741858</v>
      </c>
      <c r="S3130" s="7">
        <f>VLOOKUP(R3130,box_office!$C:$F,2,FALSE)</f>
        <v>3.307086614173229E-2</v>
      </c>
      <c r="T3130" s="7">
        <f>VLOOKUP(R3130,box_office!$C:$F,3,FALSE)</f>
        <v>5.84</v>
      </c>
      <c r="U3130" s="7">
        <f>VLOOKUP(R3130,box_office!$C:$F,4,FALSE)</f>
        <v>72</v>
      </c>
    </row>
    <row r="3131" spans="1:21" hidden="1" x14ac:dyDescent="0.3">
      <c r="A3131" s="3" t="s">
        <v>2623</v>
      </c>
      <c r="B3131" s="4" t="s">
        <v>505</v>
      </c>
      <c r="C3131" s="3" t="s">
        <v>2624</v>
      </c>
      <c r="D3131" s="3" t="s">
        <v>28</v>
      </c>
      <c r="F3131" s="3">
        <v>4.4000000000000004</v>
      </c>
      <c r="G3131" s="3">
        <v>6</v>
      </c>
      <c r="H3131" s="3">
        <v>41</v>
      </c>
      <c r="I3131" s="3" t="s">
        <v>95</v>
      </c>
      <c r="J3131" s="3">
        <v>14028</v>
      </c>
      <c r="K3131" s="4">
        <v>41830</v>
      </c>
      <c r="L3131" t="s">
        <v>31</v>
      </c>
      <c r="M3131" t="s">
        <v>230</v>
      </c>
      <c r="N3131" t="s">
        <v>2229</v>
      </c>
      <c r="O3131">
        <v>86</v>
      </c>
      <c r="P3131" s="4">
        <f t="shared" si="145"/>
        <v>41858</v>
      </c>
      <c r="Q3131" s="4">
        <f t="shared" si="146"/>
        <v>41859</v>
      </c>
      <c r="R3131" s="10" t="str">
        <f t="shared" si="144"/>
        <v>id7913741859</v>
      </c>
      <c r="S3131" s="9" t="e">
        <f>VLOOKUP(R3131,box_office!$C:$F,2,FALSE)</f>
        <v>#N/A</v>
      </c>
      <c r="T3131" s="9" t="e">
        <f>VLOOKUP(R3131,box_office!$C:$F,3,FALSE)</f>
        <v>#N/A</v>
      </c>
      <c r="U3131" s="9" t="e">
        <f>VLOOKUP(R3131,box_office!$C:$F,4,FALSE)</f>
        <v>#N/A</v>
      </c>
    </row>
    <row r="3132" spans="1:21" hidden="1" x14ac:dyDescent="0.3">
      <c r="A3132" s="3" t="s">
        <v>2623</v>
      </c>
      <c r="B3132" s="4" t="s">
        <v>507</v>
      </c>
      <c r="C3132" s="3" t="s">
        <v>2624</v>
      </c>
      <c r="D3132" s="3" t="s">
        <v>28</v>
      </c>
      <c r="F3132" s="3">
        <v>4.4000000000000004</v>
      </c>
      <c r="G3132" s="3">
        <v>6</v>
      </c>
      <c r="H3132" s="3">
        <v>41</v>
      </c>
      <c r="I3132" s="3" t="s">
        <v>95</v>
      </c>
      <c r="J3132" s="3">
        <v>14030</v>
      </c>
      <c r="K3132" s="4">
        <v>41830</v>
      </c>
      <c r="L3132" t="s">
        <v>31</v>
      </c>
      <c r="M3132" t="s">
        <v>230</v>
      </c>
      <c r="N3132" t="s">
        <v>2229</v>
      </c>
      <c r="O3132">
        <v>86</v>
      </c>
      <c r="P3132" s="4">
        <f t="shared" si="145"/>
        <v>41859</v>
      </c>
      <c r="Q3132" s="4">
        <f t="shared" si="146"/>
        <v>41860</v>
      </c>
      <c r="R3132" s="10" t="str">
        <f t="shared" si="144"/>
        <v>id7913741860</v>
      </c>
      <c r="S3132" s="9" t="e">
        <f>VLOOKUP(R3132,box_office!$C:$F,2,FALSE)</f>
        <v>#N/A</v>
      </c>
      <c r="T3132" s="9" t="e">
        <f>VLOOKUP(R3132,box_office!$C:$F,3,FALSE)</f>
        <v>#N/A</v>
      </c>
      <c r="U3132" s="9" t="e">
        <f>VLOOKUP(R3132,box_office!$C:$F,4,FALSE)</f>
        <v>#N/A</v>
      </c>
    </row>
    <row r="3133" spans="1:21" hidden="1" x14ac:dyDescent="0.3">
      <c r="A3133" s="3" t="s">
        <v>2623</v>
      </c>
      <c r="B3133" s="4" t="s">
        <v>509</v>
      </c>
      <c r="C3133" s="3" t="s">
        <v>2624</v>
      </c>
      <c r="D3133" s="3" t="s">
        <v>28</v>
      </c>
      <c r="F3133" s="3">
        <v>4.4000000000000004</v>
      </c>
      <c r="G3133" s="3">
        <v>6</v>
      </c>
      <c r="H3133" s="3">
        <v>41</v>
      </c>
      <c r="I3133" s="3" t="s">
        <v>95</v>
      </c>
      <c r="J3133" s="3">
        <v>14032</v>
      </c>
      <c r="K3133" s="4">
        <v>41830</v>
      </c>
      <c r="L3133" t="s">
        <v>31</v>
      </c>
      <c r="M3133" t="s">
        <v>230</v>
      </c>
      <c r="N3133" t="s">
        <v>2229</v>
      </c>
      <c r="O3133">
        <v>86</v>
      </c>
      <c r="P3133" s="4">
        <f t="shared" si="145"/>
        <v>41860</v>
      </c>
      <c r="Q3133" s="4">
        <f t="shared" si="146"/>
        <v>41861</v>
      </c>
      <c r="R3133" s="10" t="str">
        <f t="shared" si="144"/>
        <v>id7913741861</v>
      </c>
      <c r="S3133" s="9" t="e">
        <f>VLOOKUP(R3133,box_office!$C:$F,2,FALSE)</f>
        <v>#N/A</v>
      </c>
      <c r="T3133" s="9" t="e">
        <f>VLOOKUP(R3133,box_office!$C:$F,3,FALSE)</f>
        <v>#N/A</v>
      </c>
      <c r="U3133" s="9" t="e">
        <f>VLOOKUP(R3133,box_office!$C:$F,4,FALSE)</f>
        <v>#N/A</v>
      </c>
    </row>
    <row r="3134" spans="1:21" hidden="1" x14ac:dyDescent="0.3">
      <c r="A3134" s="3" t="s">
        <v>2623</v>
      </c>
      <c r="B3134" s="4" t="s">
        <v>511</v>
      </c>
      <c r="C3134" s="3" t="s">
        <v>2624</v>
      </c>
      <c r="D3134" s="3" t="s">
        <v>28</v>
      </c>
      <c r="F3134" s="3">
        <v>4.4000000000000004</v>
      </c>
      <c r="G3134" s="3">
        <v>6</v>
      </c>
      <c r="H3134" s="3">
        <v>41</v>
      </c>
      <c r="I3134" s="3" t="s">
        <v>95</v>
      </c>
      <c r="J3134" s="3">
        <v>14034</v>
      </c>
      <c r="K3134" s="4">
        <v>41830</v>
      </c>
      <c r="L3134" t="s">
        <v>31</v>
      </c>
      <c r="M3134" t="s">
        <v>230</v>
      </c>
      <c r="N3134" t="s">
        <v>2229</v>
      </c>
      <c r="O3134">
        <v>86</v>
      </c>
      <c r="P3134" s="4">
        <f t="shared" si="145"/>
        <v>41861</v>
      </c>
      <c r="Q3134" s="4">
        <f t="shared" si="146"/>
        <v>41862</v>
      </c>
      <c r="R3134" s="10" t="str">
        <f t="shared" si="144"/>
        <v>id7913741862</v>
      </c>
      <c r="S3134" s="9" t="e">
        <f>VLOOKUP(R3134,box_office!$C:$F,2,FALSE)</f>
        <v>#N/A</v>
      </c>
      <c r="T3134" s="9" t="e">
        <f>VLOOKUP(R3134,box_office!$C:$F,3,FALSE)</f>
        <v>#N/A</v>
      </c>
      <c r="U3134" s="9" t="e">
        <f>VLOOKUP(R3134,box_office!$C:$F,4,FALSE)</f>
        <v>#N/A</v>
      </c>
    </row>
    <row r="3135" spans="1:21" x14ac:dyDescent="0.3">
      <c r="A3135" s="3" t="s">
        <v>2649</v>
      </c>
      <c r="B3135" s="4" t="s">
        <v>519</v>
      </c>
      <c r="C3135" s="3" t="s">
        <v>2650</v>
      </c>
      <c r="D3135" s="3" t="s">
        <v>28</v>
      </c>
      <c r="F3135" s="3">
        <v>4.7</v>
      </c>
      <c r="G3135" s="3">
        <v>6</v>
      </c>
      <c r="H3135" s="3">
        <v>64</v>
      </c>
      <c r="I3135" s="3" t="s">
        <v>95</v>
      </c>
      <c r="J3135" s="3">
        <v>178</v>
      </c>
      <c r="K3135" s="4">
        <v>41866</v>
      </c>
      <c r="L3135" t="s">
        <v>32</v>
      </c>
      <c r="M3135" t="s">
        <v>294</v>
      </c>
      <c r="N3135" t="s">
        <v>294</v>
      </c>
      <c r="O3135">
        <v>105</v>
      </c>
      <c r="P3135" s="4">
        <f t="shared" si="145"/>
        <v>41865</v>
      </c>
      <c r="Q3135" s="4">
        <f t="shared" si="146"/>
        <v>41866</v>
      </c>
      <c r="R3135" s="7" t="str">
        <f t="shared" si="144"/>
        <v>id24593041866</v>
      </c>
      <c r="S3135" s="7">
        <f>VLOOKUP(R3135,box_office!$C:$F,2,FALSE)</f>
        <v>1.1023622047244095</v>
      </c>
      <c r="T3135" s="7">
        <f>VLOOKUP(R3135,box_office!$C:$F,3,FALSE)</f>
        <v>5.09</v>
      </c>
      <c r="U3135" s="7">
        <f>VLOOKUP(R3135,box_office!$C:$F,4,FALSE)</f>
        <v>3605</v>
      </c>
    </row>
    <row r="3136" spans="1:21" x14ac:dyDescent="0.3">
      <c r="A3136" s="3" t="s">
        <v>2649</v>
      </c>
      <c r="B3136" s="4" t="s">
        <v>521</v>
      </c>
      <c r="C3136" s="3" t="s">
        <v>2650</v>
      </c>
      <c r="D3136" s="3" t="s">
        <v>28</v>
      </c>
      <c r="F3136" s="3">
        <v>5</v>
      </c>
      <c r="G3136" s="3">
        <v>6</v>
      </c>
      <c r="H3136" s="3">
        <v>69</v>
      </c>
      <c r="I3136" s="3" t="s">
        <v>95</v>
      </c>
      <c r="J3136" s="3">
        <v>404</v>
      </c>
      <c r="K3136" s="4">
        <v>41866</v>
      </c>
      <c r="L3136" t="s">
        <v>32</v>
      </c>
      <c r="M3136" t="s">
        <v>294</v>
      </c>
      <c r="N3136" t="s">
        <v>294</v>
      </c>
      <c r="O3136">
        <v>105</v>
      </c>
      <c r="P3136" s="4">
        <f t="shared" si="145"/>
        <v>41866</v>
      </c>
      <c r="Q3136" s="4">
        <f t="shared" si="146"/>
        <v>41867</v>
      </c>
      <c r="R3136" s="7" t="str">
        <f t="shared" si="144"/>
        <v>id24593041867</v>
      </c>
      <c r="S3136" s="7">
        <f>VLOOKUP(R3136,box_office!$C:$F,2,FALSE)</f>
        <v>0.76535433070866155</v>
      </c>
      <c r="T3136" s="7">
        <f>VLOOKUP(R3136,box_office!$C:$F,3,FALSE)</f>
        <v>5.0199999999999996</v>
      </c>
      <c r="U3136" s="7">
        <f>VLOOKUP(R3136,box_office!$C:$F,4,FALSE)</f>
        <v>2175</v>
      </c>
    </row>
    <row r="3137" spans="1:21" x14ac:dyDescent="0.3">
      <c r="A3137" s="3" t="s">
        <v>2649</v>
      </c>
      <c r="B3137" s="4" t="s">
        <v>523</v>
      </c>
      <c r="C3137" s="3" t="s">
        <v>2650</v>
      </c>
      <c r="D3137" s="3" t="s">
        <v>28</v>
      </c>
      <c r="F3137" s="3">
        <v>5.0999999999999996</v>
      </c>
      <c r="G3137" s="3">
        <v>6</v>
      </c>
      <c r="H3137" s="3">
        <v>69</v>
      </c>
      <c r="I3137" s="3" t="s">
        <v>95</v>
      </c>
      <c r="J3137" s="3">
        <v>494</v>
      </c>
      <c r="K3137" s="4">
        <v>41866</v>
      </c>
      <c r="L3137" t="s">
        <v>32</v>
      </c>
      <c r="M3137" t="s">
        <v>294</v>
      </c>
      <c r="N3137" t="s">
        <v>294</v>
      </c>
      <c r="O3137">
        <v>105</v>
      </c>
      <c r="P3137" s="4">
        <f t="shared" si="145"/>
        <v>41867</v>
      </c>
      <c r="Q3137" s="4">
        <f t="shared" si="146"/>
        <v>41868</v>
      </c>
      <c r="R3137" s="7" t="str">
        <f t="shared" si="144"/>
        <v>id24593041868</v>
      </c>
      <c r="S3137" s="7">
        <f>VLOOKUP(R3137,box_office!$C:$F,2,FALSE)</f>
        <v>0.61417322834645671</v>
      </c>
      <c r="T3137" s="7">
        <f>VLOOKUP(R3137,box_office!$C:$F,3,FALSE)</f>
        <v>5.28</v>
      </c>
      <c r="U3137" s="7">
        <f>VLOOKUP(R3137,box_office!$C:$F,4,FALSE)</f>
        <v>1662</v>
      </c>
    </row>
    <row r="3138" spans="1:21" x14ac:dyDescent="0.3">
      <c r="A3138" s="3" t="s">
        <v>2649</v>
      </c>
      <c r="B3138" s="4" t="s">
        <v>525</v>
      </c>
      <c r="C3138" s="3" t="s">
        <v>2650</v>
      </c>
      <c r="D3138" s="3" t="s">
        <v>28</v>
      </c>
      <c r="F3138" s="3">
        <v>5.2</v>
      </c>
      <c r="G3138" s="3">
        <v>6</v>
      </c>
      <c r="H3138" s="3">
        <v>69</v>
      </c>
      <c r="I3138" s="3" t="s">
        <v>95</v>
      </c>
      <c r="J3138" s="3">
        <v>615</v>
      </c>
      <c r="K3138" s="4">
        <v>41866</v>
      </c>
      <c r="L3138" t="s">
        <v>32</v>
      </c>
      <c r="M3138" t="s">
        <v>294</v>
      </c>
      <c r="N3138" t="s">
        <v>294</v>
      </c>
      <c r="O3138">
        <v>105</v>
      </c>
      <c r="P3138" s="4">
        <f t="shared" si="145"/>
        <v>41868</v>
      </c>
      <c r="Q3138" s="4">
        <f t="shared" si="146"/>
        <v>41869</v>
      </c>
      <c r="R3138" s="7" t="str">
        <f t="shared" ref="R3138:R3201" si="147">_xlfn.CONCAT(A3138,P3138+1)</f>
        <v>id24593041869</v>
      </c>
      <c r="S3138" s="7">
        <f>VLOOKUP(R3138,box_office!$C:$F,2,FALSE)</f>
        <v>0.36062992125984256</v>
      </c>
      <c r="T3138" s="7">
        <f>VLOOKUP(R3138,box_office!$C:$F,3,FALSE)</f>
        <v>5.5</v>
      </c>
      <c r="U3138" s="7">
        <f>VLOOKUP(R3138,box_office!$C:$F,4,FALSE)</f>
        <v>1310</v>
      </c>
    </row>
    <row r="3139" spans="1:21" x14ac:dyDescent="0.3">
      <c r="A3139" s="3" t="s">
        <v>2649</v>
      </c>
      <c r="B3139" s="4" t="s">
        <v>527</v>
      </c>
      <c r="C3139" s="3" t="s">
        <v>2650</v>
      </c>
      <c r="D3139" s="3" t="s">
        <v>28</v>
      </c>
      <c r="F3139" s="3">
        <v>5.0999999999999996</v>
      </c>
      <c r="G3139" s="3">
        <v>6</v>
      </c>
      <c r="H3139" s="3">
        <v>69</v>
      </c>
      <c r="I3139" s="3" t="s">
        <v>95</v>
      </c>
      <c r="J3139" s="3">
        <v>683</v>
      </c>
      <c r="K3139" s="4">
        <v>41866</v>
      </c>
      <c r="L3139" t="s">
        <v>32</v>
      </c>
      <c r="M3139" t="s">
        <v>294</v>
      </c>
      <c r="N3139" t="s">
        <v>294</v>
      </c>
      <c r="O3139">
        <v>105</v>
      </c>
      <c r="P3139" s="4">
        <f t="shared" ref="P3139:P3202" si="148">DATEVALUE(B3139)</f>
        <v>41869</v>
      </c>
      <c r="Q3139" s="4">
        <f t="shared" ref="Q3139:Q3202" si="149">P3139+1</f>
        <v>41870</v>
      </c>
      <c r="R3139" s="7" t="str">
        <f t="shared" si="147"/>
        <v>id24593041870</v>
      </c>
      <c r="S3139" s="7">
        <f>VLOOKUP(R3139,box_office!$C:$F,2,FALSE)</f>
        <v>0.25826771653543307</v>
      </c>
      <c r="T3139" s="7">
        <f>VLOOKUP(R3139,box_office!$C:$F,3,FALSE)</f>
        <v>4.58</v>
      </c>
      <c r="U3139" s="7">
        <f>VLOOKUP(R3139,box_office!$C:$F,4,FALSE)</f>
        <v>1126</v>
      </c>
    </row>
    <row r="3140" spans="1:21" x14ac:dyDescent="0.3">
      <c r="A3140" s="3" t="s">
        <v>2649</v>
      </c>
      <c r="B3140" s="4" t="s">
        <v>529</v>
      </c>
      <c r="C3140" s="3" t="s">
        <v>2650</v>
      </c>
      <c r="D3140" s="3" t="s">
        <v>28</v>
      </c>
      <c r="F3140" s="3">
        <v>5</v>
      </c>
      <c r="G3140" s="3">
        <v>6</v>
      </c>
      <c r="H3140" s="3">
        <v>69</v>
      </c>
      <c r="I3140" s="3" t="s">
        <v>95</v>
      </c>
      <c r="J3140" s="3">
        <v>725</v>
      </c>
      <c r="K3140" s="4">
        <v>41866</v>
      </c>
      <c r="L3140" t="s">
        <v>32</v>
      </c>
      <c r="M3140" t="s">
        <v>294</v>
      </c>
      <c r="N3140" t="s">
        <v>294</v>
      </c>
      <c r="O3140">
        <v>105</v>
      </c>
      <c r="P3140" s="4">
        <f t="shared" si="148"/>
        <v>41870</v>
      </c>
      <c r="Q3140" s="4">
        <f t="shared" si="149"/>
        <v>41871</v>
      </c>
      <c r="R3140" s="7" t="str">
        <f t="shared" si="147"/>
        <v>id24593041871</v>
      </c>
      <c r="S3140" s="7">
        <f>VLOOKUP(R3140,box_office!$C:$F,2,FALSE)</f>
        <v>0.21102362204724412</v>
      </c>
      <c r="T3140" s="7">
        <f>VLOOKUP(R3140,box_office!$C:$F,3,FALSE)</f>
        <v>5.17</v>
      </c>
      <c r="U3140" s="7">
        <f>VLOOKUP(R3140,box_office!$C:$F,4,FALSE)</f>
        <v>1022</v>
      </c>
    </row>
    <row r="3141" spans="1:21" hidden="1" x14ac:dyDescent="0.3">
      <c r="A3141" s="3" t="s">
        <v>2649</v>
      </c>
      <c r="B3141" s="4" t="s">
        <v>412</v>
      </c>
      <c r="C3141" s="3" t="s">
        <v>2650</v>
      </c>
      <c r="D3141" s="3" t="s">
        <v>28</v>
      </c>
      <c r="F3141" s="3">
        <v>5</v>
      </c>
      <c r="G3141" s="3">
        <v>6</v>
      </c>
      <c r="H3141" s="3">
        <v>69</v>
      </c>
      <c r="I3141" s="3" t="s">
        <v>95</v>
      </c>
      <c r="J3141" s="3">
        <v>778</v>
      </c>
      <c r="K3141" s="4">
        <v>41866</v>
      </c>
      <c r="L3141" t="s">
        <v>32</v>
      </c>
      <c r="M3141" t="s">
        <v>294</v>
      </c>
      <c r="N3141" t="s">
        <v>294</v>
      </c>
      <c r="O3141">
        <v>105</v>
      </c>
      <c r="P3141" s="4">
        <f t="shared" si="148"/>
        <v>41871</v>
      </c>
      <c r="Q3141" s="4">
        <f t="shared" si="149"/>
        <v>41872</v>
      </c>
      <c r="R3141" s="10" t="str">
        <f t="shared" si="147"/>
        <v>id24593041872</v>
      </c>
      <c r="S3141" s="9" t="e">
        <f>VLOOKUP(R3141,box_office!$C:$F,2,FALSE)</f>
        <v>#N/A</v>
      </c>
      <c r="T3141" s="9" t="e">
        <f>VLOOKUP(R3141,box_office!$C:$F,3,FALSE)</f>
        <v>#N/A</v>
      </c>
      <c r="U3141" s="9" t="e">
        <f>VLOOKUP(R3141,box_office!$C:$F,4,FALSE)</f>
        <v>#N/A</v>
      </c>
    </row>
    <row r="3142" spans="1:21" hidden="1" x14ac:dyDescent="0.3">
      <c r="A3142" s="3" t="s">
        <v>2649</v>
      </c>
      <c r="B3142" s="4" t="s">
        <v>345</v>
      </c>
      <c r="C3142" s="3" t="s">
        <v>2650</v>
      </c>
      <c r="D3142" s="3" t="s">
        <v>28</v>
      </c>
      <c r="F3142" s="3">
        <v>5.3</v>
      </c>
      <c r="G3142" s="3">
        <v>6</v>
      </c>
      <c r="H3142" s="3">
        <v>69</v>
      </c>
      <c r="I3142" s="3" t="s">
        <v>95</v>
      </c>
      <c r="J3142" s="3">
        <v>800</v>
      </c>
      <c r="K3142" s="4">
        <v>41866</v>
      </c>
      <c r="L3142" t="s">
        <v>32</v>
      </c>
      <c r="M3142" t="s">
        <v>294</v>
      </c>
      <c r="N3142" t="s">
        <v>294</v>
      </c>
      <c r="O3142">
        <v>105</v>
      </c>
      <c r="P3142" s="4">
        <f t="shared" si="148"/>
        <v>41872</v>
      </c>
      <c r="Q3142" s="4">
        <f t="shared" si="149"/>
        <v>41873</v>
      </c>
      <c r="R3142" s="10" t="str">
        <f t="shared" si="147"/>
        <v>id24593041873</v>
      </c>
      <c r="S3142" s="9" t="e">
        <f>VLOOKUP(R3142,box_office!$C:$F,2,FALSE)</f>
        <v>#N/A</v>
      </c>
      <c r="T3142" s="9" t="e">
        <f>VLOOKUP(R3142,box_office!$C:$F,3,FALSE)</f>
        <v>#N/A</v>
      </c>
      <c r="U3142" s="9" t="e">
        <f>VLOOKUP(R3142,box_office!$C:$F,4,FALSE)</f>
        <v>#N/A</v>
      </c>
    </row>
    <row r="3143" spans="1:21" hidden="1" x14ac:dyDescent="0.3">
      <c r="A3143" s="3" t="s">
        <v>2649</v>
      </c>
      <c r="B3143" s="4" t="s">
        <v>348</v>
      </c>
      <c r="C3143" s="3" t="s">
        <v>2650</v>
      </c>
      <c r="D3143" s="3" t="s">
        <v>28</v>
      </c>
      <c r="F3143" s="3">
        <v>5.3</v>
      </c>
      <c r="G3143" s="3">
        <v>6</v>
      </c>
      <c r="H3143" s="3">
        <v>69</v>
      </c>
      <c r="I3143" s="3" t="s">
        <v>95</v>
      </c>
      <c r="J3143" s="3">
        <v>841</v>
      </c>
      <c r="K3143" s="4">
        <v>41866</v>
      </c>
      <c r="L3143" t="s">
        <v>32</v>
      </c>
      <c r="M3143" t="s">
        <v>294</v>
      </c>
      <c r="N3143" t="s">
        <v>294</v>
      </c>
      <c r="O3143">
        <v>105</v>
      </c>
      <c r="P3143" s="4">
        <f t="shared" si="148"/>
        <v>41873</v>
      </c>
      <c r="Q3143" s="4">
        <f t="shared" si="149"/>
        <v>41874</v>
      </c>
      <c r="R3143" s="10" t="str">
        <f t="shared" si="147"/>
        <v>id24593041874</v>
      </c>
      <c r="S3143" s="9" t="e">
        <f>VLOOKUP(R3143,box_office!$C:$F,2,FALSE)</f>
        <v>#N/A</v>
      </c>
      <c r="T3143" s="9" t="e">
        <f>VLOOKUP(R3143,box_office!$C:$F,3,FALSE)</f>
        <v>#N/A</v>
      </c>
      <c r="U3143" s="9" t="e">
        <f>VLOOKUP(R3143,box_office!$C:$F,4,FALSE)</f>
        <v>#N/A</v>
      </c>
    </row>
    <row r="3144" spans="1:21" hidden="1" x14ac:dyDescent="0.3">
      <c r="A3144" s="3" t="s">
        <v>2649</v>
      </c>
      <c r="B3144" s="4" t="s">
        <v>350</v>
      </c>
      <c r="C3144" s="3" t="s">
        <v>2650</v>
      </c>
      <c r="D3144" s="3" t="s">
        <v>28</v>
      </c>
      <c r="F3144" s="3">
        <v>5.3</v>
      </c>
      <c r="G3144" s="3">
        <v>6</v>
      </c>
      <c r="H3144" s="3">
        <v>69</v>
      </c>
      <c r="I3144" s="3" t="s">
        <v>95</v>
      </c>
      <c r="J3144" s="3">
        <v>893</v>
      </c>
      <c r="K3144" s="4">
        <v>41866</v>
      </c>
      <c r="L3144" t="s">
        <v>32</v>
      </c>
      <c r="M3144" t="s">
        <v>294</v>
      </c>
      <c r="N3144" t="s">
        <v>294</v>
      </c>
      <c r="O3144">
        <v>105</v>
      </c>
      <c r="P3144" s="4">
        <f t="shared" si="148"/>
        <v>41874</v>
      </c>
      <c r="Q3144" s="4">
        <f t="shared" si="149"/>
        <v>41875</v>
      </c>
      <c r="R3144" s="10" t="str">
        <f t="shared" si="147"/>
        <v>id24593041875</v>
      </c>
      <c r="S3144" s="9" t="e">
        <f>VLOOKUP(R3144,box_office!$C:$F,2,FALSE)</f>
        <v>#N/A</v>
      </c>
      <c r="T3144" s="9" t="e">
        <f>VLOOKUP(R3144,box_office!$C:$F,3,FALSE)</f>
        <v>#N/A</v>
      </c>
      <c r="U3144" s="9" t="e">
        <f>VLOOKUP(R3144,box_office!$C:$F,4,FALSE)</f>
        <v>#N/A</v>
      </c>
    </row>
    <row r="3145" spans="1:21" hidden="1" x14ac:dyDescent="0.3">
      <c r="A3145" s="3" t="s">
        <v>2649</v>
      </c>
      <c r="B3145" s="4" t="s">
        <v>352</v>
      </c>
      <c r="C3145" s="3" t="s">
        <v>2650</v>
      </c>
      <c r="D3145" s="3" t="s">
        <v>28</v>
      </c>
      <c r="F3145" s="3">
        <v>5.3</v>
      </c>
      <c r="G3145" s="3">
        <v>6</v>
      </c>
      <c r="H3145" s="3">
        <v>69</v>
      </c>
      <c r="I3145" s="3" t="s">
        <v>95</v>
      </c>
      <c r="J3145" s="3">
        <v>991</v>
      </c>
      <c r="K3145" s="4">
        <v>41866</v>
      </c>
      <c r="L3145" t="s">
        <v>32</v>
      </c>
      <c r="M3145" t="s">
        <v>294</v>
      </c>
      <c r="N3145" t="s">
        <v>294</v>
      </c>
      <c r="O3145">
        <v>105</v>
      </c>
      <c r="P3145" s="4">
        <f t="shared" si="148"/>
        <v>41875</v>
      </c>
      <c r="Q3145" s="4">
        <f t="shared" si="149"/>
        <v>41876</v>
      </c>
      <c r="R3145" s="10" t="str">
        <f t="shared" si="147"/>
        <v>id24593041876</v>
      </c>
      <c r="S3145" s="9" t="e">
        <f>VLOOKUP(R3145,box_office!$C:$F,2,FALSE)</f>
        <v>#N/A</v>
      </c>
      <c r="T3145" s="9" t="e">
        <f>VLOOKUP(R3145,box_office!$C:$F,3,FALSE)</f>
        <v>#N/A</v>
      </c>
      <c r="U3145" s="9" t="e">
        <f>VLOOKUP(R3145,box_office!$C:$F,4,FALSE)</f>
        <v>#N/A</v>
      </c>
    </row>
    <row r="3146" spans="1:21" hidden="1" x14ac:dyDescent="0.3">
      <c r="A3146" s="3" t="s">
        <v>2649</v>
      </c>
      <c r="B3146" s="4" t="s">
        <v>354</v>
      </c>
      <c r="C3146" s="3" t="s">
        <v>2650</v>
      </c>
      <c r="D3146" s="3" t="s">
        <v>28</v>
      </c>
      <c r="F3146" s="3">
        <v>5.3</v>
      </c>
      <c r="G3146" s="3">
        <v>6</v>
      </c>
      <c r="H3146" s="3">
        <v>69</v>
      </c>
      <c r="I3146" s="3" t="s">
        <v>95</v>
      </c>
      <c r="J3146" s="3">
        <v>1048</v>
      </c>
      <c r="K3146" s="4">
        <v>41866</v>
      </c>
      <c r="L3146" t="s">
        <v>32</v>
      </c>
      <c r="M3146" t="s">
        <v>294</v>
      </c>
      <c r="N3146" t="s">
        <v>294</v>
      </c>
      <c r="O3146">
        <v>105</v>
      </c>
      <c r="P3146" s="4">
        <f t="shared" si="148"/>
        <v>41876</v>
      </c>
      <c r="Q3146" s="4">
        <f t="shared" si="149"/>
        <v>41877</v>
      </c>
      <c r="R3146" s="10" t="str">
        <f t="shared" si="147"/>
        <v>id24593041877</v>
      </c>
      <c r="S3146" s="9" t="e">
        <f>VLOOKUP(R3146,box_office!$C:$F,2,FALSE)</f>
        <v>#N/A</v>
      </c>
      <c r="T3146" s="9" t="e">
        <f>VLOOKUP(R3146,box_office!$C:$F,3,FALSE)</f>
        <v>#N/A</v>
      </c>
      <c r="U3146" s="9" t="e">
        <f>VLOOKUP(R3146,box_office!$C:$F,4,FALSE)</f>
        <v>#N/A</v>
      </c>
    </row>
    <row r="3147" spans="1:21" hidden="1" x14ac:dyDescent="0.3">
      <c r="A3147" s="3" t="s">
        <v>2649</v>
      </c>
      <c r="B3147" s="4" t="s">
        <v>356</v>
      </c>
      <c r="C3147" s="3" t="s">
        <v>2650</v>
      </c>
      <c r="D3147" s="3" t="s">
        <v>28</v>
      </c>
      <c r="F3147" s="3">
        <v>5.3</v>
      </c>
      <c r="G3147" s="3">
        <v>6</v>
      </c>
      <c r="H3147" s="3">
        <v>69</v>
      </c>
      <c r="I3147" s="3" t="s">
        <v>95</v>
      </c>
      <c r="J3147" s="3">
        <v>1057</v>
      </c>
      <c r="K3147" s="4">
        <v>41866</v>
      </c>
      <c r="L3147" t="s">
        <v>32</v>
      </c>
      <c r="M3147" t="s">
        <v>294</v>
      </c>
      <c r="N3147" t="s">
        <v>294</v>
      </c>
      <c r="O3147">
        <v>105</v>
      </c>
      <c r="P3147" s="4">
        <f t="shared" si="148"/>
        <v>41877</v>
      </c>
      <c r="Q3147" s="4">
        <f t="shared" si="149"/>
        <v>41878</v>
      </c>
      <c r="R3147" s="10" t="str">
        <f t="shared" si="147"/>
        <v>id24593041878</v>
      </c>
      <c r="S3147" s="9" t="e">
        <f>VLOOKUP(R3147,box_office!$C:$F,2,FALSE)</f>
        <v>#N/A</v>
      </c>
      <c r="T3147" s="9" t="e">
        <f>VLOOKUP(R3147,box_office!$C:$F,3,FALSE)</f>
        <v>#N/A</v>
      </c>
      <c r="U3147" s="9" t="e">
        <f>VLOOKUP(R3147,box_office!$C:$F,4,FALSE)</f>
        <v>#N/A</v>
      </c>
    </row>
    <row r="3148" spans="1:21" hidden="1" x14ac:dyDescent="0.3">
      <c r="A3148" s="3" t="s">
        <v>2649</v>
      </c>
      <c r="B3148" s="4" t="s">
        <v>358</v>
      </c>
      <c r="C3148" s="3" t="s">
        <v>2650</v>
      </c>
      <c r="D3148" s="3" t="s">
        <v>28</v>
      </c>
      <c r="F3148" s="3">
        <v>5.3</v>
      </c>
      <c r="G3148" s="3">
        <v>6</v>
      </c>
      <c r="H3148" s="3">
        <v>69</v>
      </c>
      <c r="I3148" s="3" t="s">
        <v>95</v>
      </c>
      <c r="J3148" s="3">
        <v>1070</v>
      </c>
      <c r="K3148" s="4">
        <v>41866</v>
      </c>
      <c r="L3148" t="s">
        <v>32</v>
      </c>
      <c r="M3148" t="s">
        <v>294</v>
      </c>
      <c r="N3148" t="s">
        <v>294</v>
      </c>
      <c r="O3148">
        <v>105</v>
      </c>
      <c r="P3148" s="4">
        <f t="shared" si="148"/>
        <v>41878</v>
      </c>
      <c r="Q3148" s="4">
        <f t="shared" si="149"/>
        <v>41879</v>
      </c>
      <c r="R3148" s="10" t="str">
        <f t="shared" si="147"/>
        <v>id24593041879</v>
      </c>
      <c r="S3148" s="9" t="e">
        <f>VLOOKUP(R3148,box_office!$C:$F,2,FALSE)</f>
        <v>#N/A</v>
      </c>
      <c r="T3148" s="9" t="e">
        <f>VLOOKUP(R3148,box_office!$C:$F,3,FALSE)</f>
        <v>#N/A</v>
      </c>
      <c r="U3148" s="9" t="e">
        <f>VLOOKUP(R3148,box_office!$C:$F,4,FALSE)</f>
        <v>#N/A</v>
      </c>
    </row>
    <row r="3149" spans="1:21" hidden="1" x14ac:dyDescent="0.3">
      <c r="A3149" s="3" t="s">
        <v>2649</v>
      </c>
      <c r="B3149" s="4" t="s">
        <v>360</v>
      </c>
      <c r="C3149" s="3" t="s">
        <v>2650</v>
      </c>
      <c r="D3149" s="3" t="s">
        <v>28</v>
      </c>
      <c r="F3149" s="3">
        <v>5.2</v>
      </c>
      <c r="G3149" s="3">
        <v>6</v>
      </c>
      <c r="H3149" s="3">
        <v>69</v>
      </c>
      <c r="I3149" s="3" t="s">
        <v>95</v>
      </c>
      <c r="J3149" s="3">
        <v>1101</v>
      </c>
      <c r="K3149" s="4">
        <v>41866</v>
      </c>
      <c r="L3149" t="s">
        <v>32</v>
      </c>
      <c r="M3149" t="s">
        <v>294</v>
      </c>
      <c r="N3149" t="s">
        <v>294</v>
      </c>
      <c r="O3149">
        <v>105</v>
      </c>
      <c r="P3149" s="4">
        <f t="shared" si="148"/>
        <v>41884</v>
      </c>
      <c r="Q3149" s="4">
        <f t="shared" si="149"/>
        <v>41885</v>
      </c>
      <c r="R3149" s="10" t="str">
        <f t="shared" si="147"/>
        <v>id24593041885</v>
      </c>
      <c r="S3149" s="9" t="e">
        <f>VLOOKUP(R3149,box_office!$C:$F,2,FALSE)</f>
        <v>#N/A</v>
      </c>
      <c r="T3149" s="9" t="e">
        <f>VLOOKUP(R3149,box_office!$C:$F,3,FALSE)</f>
        <v>#N/A</v>
      </c>
      <c r="U3149" s="9" t="e">
        <f>VLOOKUP(R3149,box_office!$C:$F,4,FALSE)</f>
        <v>#N/A</v>
      </c>
    </row>
    <row r="3150" spans="1:21" hidden="1" x14ac:dyDescent="0.3">
      <c r="A3150" s="3" t="s">
        <v>2649</v>
      </c>
      <c r="B3150" s="4" t="s">
        <v>362</v>
      </c>
      <c r="C3150" s="3" t="s">
        <v>2650</v>
      </c>
      <c r="D3150" s="3" t="s">
        <v>28</v>
      </c>
      <c r="F3150" s="3">
        <v>5.0999999999999996</v>
      </c>
      <c r="G3150" s="3">
        <v>6</v>
      </c>
      <c r="H3150" s="3">
        <v>69</v>
      </c>
      <c r="I3150" s="3" t="s">
        <v>95</v>
      </c>
      <c r="J3150" s="3">
        <v>1104</v>
      </c>
      <c r="K3150" s="4">
        <v>41866</v>
      </c>
      <c r="L3150" t="s">
        <v>32</v>
      </c>
      <c r="M3150" t="s">
        <v>294</v>
      </c>
      <c r="N3150" t="s">
        <v>294</v>
      </c>
      <c r="O3150">
        <v>105</v>
      </c>
      <c r="P3150" s="4">
        <f t="shared" si="148"/>
        <v>41885</v>
      </c>
      <c r="Q3150" s="4">
        <f t="shared" si="149"/>
        <v>41886</v>
      </c>
      <c r="R3150" s="10" t="str">
        <f t="shared" si="147"/>
        <v>id24593041886</v>
      </c>
      <c r="S3150" s="9" t="e">
        <f>VLOOKUP(R3150,box_office!$C:$F,2,FALSE)</f>
        <v>#N/A</v>
      </c>
      <c r="T3150" s="9" t="e">
        <f>VLOOKUP(R3150,box_office!$C:$F,3,FALSE)</f>
        <v>#N/A</v>
      </c>
      <c r="U3150" s="9" t="e">
        <f>VLOOKUP(R3150,box_office!$C:$F,4,FALSE)</f>
        <v>#N/A</v>
      </c>
    </row>
    <row r="3151" spans="1:21" hidden="1" x14ac:dyDescent="0.3">
      <c r="A3151" s="3" t="s">
        <v>2649</v>
      </c>
      <c r="B3151" s="4" t="s">
        <v>364</v>
      </c>
      <c r="C3151" s="3" t="s">
        <v>2650</v>
      </c>
      <c r="D3151" s="3" t="s">
        <v>28</v>
      </c>
      <c r="F3151" s="3">
        <v>5.0999999999999996</v>
      </c>
      <c r="G3151" s="3">
        <v>6</v>
      </c>
      <c r="H3151" s="3">
        <v>69</v>
      </c>
      <c r="I3151" s="3" t="s">
        <v>95</v>
      </c>
      <c r="J3151" s="3">
        <v>1106</v>
      </c>
      <c r="K3151" s="4">
        <v>41866</v>
      </c>
      <c r="L3151" t="s">
        <v>32</v>
      </c>
      <c r="M3151" t="s">
        <v>294</v>
      </c>
      <c r="N3151" t="s">
        <v>294</v>
      </c>
      <c r="O3151">
        <v>105</v>
      </c>
      <c r="P3151" s="4">
        <f t="shared" si="148"/>
        <v>41886</v>
      </c>
      <c r="Q3151" s="4">
        <f t="shared" si="149"/>
        <v>41887</v>
      </c>
      <c r="R3151" s="10" t="str">
        <f t="shared" si="147"/>
        <v>id24593041887</v>
      </c>
      <c r="S3151" s="9" t="e">
        <f>VLOOKUP(R3151,box_office!$C:$F,2,FALSE)</f>
        <v>#N/A</v>
      </c>
      <c r="T3151" s="9" t="e">
        <f>VLOOKUP(R3151,box_office!$C:$F,3,FALSE)</f>
        <v>#N/A</v>
      </c>
      <c r="U3151" s="9" t="e">
        <f>VLOOKUP(R3151,box_office!$C:$F,4,FALSE)</f>
        <v>#N/A</v>
      </c>
    </row>
    <row r="3152" spans="1:21" hidden="1" x14ac:dyDescent="0.3">
      <c r="A3152" s="3" t="s">
        <v>2649</v>
      </c>
      <c r="B3152" s="4" t="s">
        <v>367</v>
      </c>
      <c r="C3152" s="3" t="s">
        <v>2650</v>
      </c>
      <c r="D3152" s="3" t="s">
        <v>28</v>
      </c>
      <c r="F3152" s="3">
        <v>5.0999999999999996</v>
      </c>
      <c r="G3152" s="3">
        <v>6</v>
      </c>
      <c r="H3152" s="3">
        <v>69</v>
      </c>
      <c r="I3152" s="3" t="s">
        <v>95</v>
      </c>
      <c r="J3152" s="3">
        <v>1107</v>
      </c>
      <c r="K3152" s="4">
        <v>41866</v>
      </c>
      <c r="L3152" t="s">
        <v>32</v>
      </c>
      <c r="M3152" t="s">
        <v>294</v>
      </c>
      <c r="N3152" t="s">
        <v>294</v>
      </c>
      <c r="O3152">
        <v>105</v>
      </c>
      <c r="P3152" s="4">
        <f t="shared" si="148"/>
        <v>41887</v>
      </c>
      <c r="Q3152" s="4">
        <f t="shared" si="149"/>
        <v>41888</v>
      </c>
      <c r="R3152" s="10" t="str">
        <f t="shared" si="147"/>
        <v>id24593041888</v>
      </c>
      <c r="S3152" s="9" t="e">
        <f>VLOOKUP(R3152,box_office!$C:$F,2,FALSE)</f>
        <v>#N/A</v>
      </c>
      <c r="T3152" s="9" t="e">
        <f>VLOOKUP(R3152,box_office!$C:$F,3,FALSE)</f>
        <v>#N/A</v>
      </c>
      <c r="U3152" s="9" t="e">
        <f>VLOOKUP(R3152,box_office!$C:$F,4,FALSE)</f>
        <v>#N/A</v>
      </c>
    </row>
    <row r="3153" spans="1:21" hidden="1" x14ac:dyDescent="0.3">
      <c r="A3153" s="3" t="s">
        <v>2649</v>
      </c>
      <c r="B3153" s="4" t="s">
        <v>369</v>
      </c>
      <c r="C3153" s="3" t="s">
        <v>2650</v>
      </c>
      <c r="D3153" s="3" t="s">
        <v>28</v>
      </c>
      <c r="F3153" s="3">
        <v>5.0999999999999996</v>
      </c>
      <c r="G3153" s="3">
        <v>6</v>
      </c>
      <c r="H3153" s="3">
        <v>69</v>
      </c>
      <c r="I3153" s="3" t="s">
        <v>95</v>
      </c>
      <c r="J3153" s="3">
        <v>1107</v>
      </c>
      <c r="K3153" s="4">
        <v>41866</v>
      </c>
      <c r="L3153" t="s">
        <v>32</v>
      </c>
      <c r="M3153" t="s">
        <v>294</v>
      </c>
      <c r="N3153" t="s">
        <v>294</v>
      </c>
      <c r="O3153">
        <v>105</v>
      </c>
      <c r="P3153" s="4">
        <f t="shared" si="148"/>
        <v>41888</v>
      </c>
      <c r="Q3153" s="4">
        <f t="shared" si="149"/>
        <v>41889</v>
      </c>
      <c r="R3153" s="10" t="str">
        <f t="shared" si="147"/>
        <v>id24593041889</v>
      </c>
      <c r="S3153" s="9" t="e">
        <f>VLOOKUP(R3153,box_office!$C:$F,2,FALSE)</f>
        <v>#N/A</v>
      </c>
      <c r="T3153" s="9" t="e">
        <f>VLOOKUP(R3153,box_office!$C:$F,3,FALSE)</f>
        <v>#N/A</v>
      </c>
      <c r="U3153" s="9" t="e">
        <f>VLOOKUP(R3153,box_office!$C:$F,4,FALSE)</f>
        <v>#N/A</v>
      </c>
    </row>
    <row r="3154" spans="1:21" hidden="1" x14ac:dyDescent="0.3">
      <c r="A3154" s="3" t="s">
        <v>2649</v>
      </c>
      <c r="B3154" s="4" t="s">
        <v>371</v>
      </c>
      <c r="C3154" s="3" t="s">
        <v>2650</v>
      </c>
      <c r="D3154" s="3" t="s">
        <v>28</v>
      </c>
      <c r="F3154" s="3">
        <v>5.0999999999999996</v>
      </c>
      <c r="G3154" s="3">
        <v>6</v>
      </c>
      <c r="H3154" s="3">
        <v>69</v>
      </c>
      <c r="I3154" s="3" t="s">
        <v>95</v>
      </c>
      <c r="J3154" s="3">
        <v>1110</v>
      </c>
      <c r="K3154" s="4">
        <v>41866</v>
      </c>
      <c r="L3154" t="s">
        <v>32</v>
      </c>
      <c r="M3154" t="s">
        <v>294</v>
      </c>
      <c r="N3154" t="s">
        <v>294</v>
      </c>
      <c r="O3154">
        <v>105</v>
      </c>
      <c r="P3154" s="4">
        <f t="shared" si="148"/>
        <v>41889</v>
      </c>
      <c r="Q3154" s="4">
        <f t="shared" si="149"/>
        <v>41890</v>
      </c>
      <c r="R3154" s="10" t="str">
        <f t="shared" si="147"/>
        <v>id24593041890</v>
      </c>
      <c r="S3154" s="9" t="e">
        <f>VLOOKUP(R3154,box_office!$C:$F,2,FALSE)</f>
        <v>#N/A</v>
      </c>
      <c r="T3154" s="9" t="e">
        <f>VLOOKUP(R3154,box_office!$C:$F,3,FALSE)</f>
        <v>#N/A</v>
      </c>
      <c r="U3154" s="9" t="e">
        <f>VLOOKUP(R3154,box_office!$C:$F,4,FALSE)</f>
        <v>#N/A</v>
      </c>
    </row>
    <row r="3155" spans="1:21" x14ac:dyDescent="0.3">
      <c r="A3155" s="3" t="s">
        <v>2657</v>
      </c>
      <c r="B3155" s="4" t="s">
        <v>79</v>
      </c>
      <c r="C3155" s="3" t="s">
        <v>2658</v>
      </c>
      <c r="D3155" s="3" t="s">
        <v>28</v>
      </c>
      <c r="F3155" s="3">
        <v>3.6</v>
      </c>
      <c r="G3155" s="3">
        <v>9</v>
      </c>
      <c r="H3155" s="3">
        <v>60</v>
      </c>
      <c r="I3155" s="3" t="s">
        <v>95</v>
      </c>
      <c r="J3155" s="3">
        <v>126</v>
      </c>
      <c r="K3155" s="4">
        <v>41830</v>
      </c>
      <c r="L3155" t="s">
        <v>229</v>
      </c>
      <c r="M3155" t="s">
        <v>32</v>
      </c>
      <c r="N3155" t="s">
        <v>294</v>
      </c>
      <c r="O3155">
        <v>90</v>
      </c>
      <c r="P3155" s="4">
        <f t="shared" si="148"/>
        <v>41830</v>
      </c>
      <c r="Q3155" s="4">
        <f t="shared" si="149"/>
        <v>41831</v>
      </c>
      <c r="R3155" s="7" t="str">
        <f t="shared" si="147"/>
        <v>id24591041831</v>
      </c>
      <c r="S3155" s="7">
        <f>VLOOKUP(R3155,box_office!$C:$F,2,FALSE)</f>
        <v>0.28976377952755905</v>
      </c>
      <c r="T3155" s="7">
        <f>VLOOKUP(R3155,box_office!$C:$F,3,FALSE)</f>
        <v>5.5</v>
      </c>
      <c r="U3155" s="7">
        <f>VLOOKUP(R3155,box_office!$C:$F,4,FALSE)</f>
        <v>1761</v>
      </c>
    </row>
    <row r="3156" spans="1:21" hidden="1" x14ac:dyDescent="0.3">
      <c r="A3156" s="3" t="s">
        <v>2657</v>
      </c>
      <c r="B3156" s="4" t="s">
        <v>81</v>
      </c>
      <c r="C3156" s="3" t="s">
        <v>2658</v>
      </c>
      <c r="D3156" s="3" t="s">
        <v>28</v>
      </c>
      <c r="F3156" s="3">
        <v>3.7</v>
      </c>
      <c r="G3156" s="3">
        <v>9</v>
      </c>
      <c r="H3156" s="3">
        <v>60</v>
      </c>
      <c r="I3156" s="3" t="s">
        <v>95</v>
      </c>
      <c r="J3156" s="3">
        <v>145</v>
      </c>
      <c r="K3156" s="4">
        <v>41830</v>
      </c>
      <c r="L3156" t="s">
        <v>229</v>
      </c>
      <c r="M3156" t="s">
        <v>32</v>
      </c>
      <c r="N3156" t="s">
        <v>294</v>
      </c>
      <c r="O3156">
        <v>90</v>
      </c>
      <c r="P3156" s="4">
        <f t="shared" si="148"/>
        <v>41831</v>
      </c>
      <c r="Q3156" s="4">
        <f t="shared" si="149"/>
        <v>41832</v>
      </c>
      <c r="R3156" s="10" t="str">
        <f t="shared" si="147"/>
        <v>id24591041832</v>
      </c>
      <c r="S3156" s="9" t="e">
        <f>VLOOKUP(R3156,box_office!$C:$F,2,FALSE)</f>
        <v>#N/A</v>
      </c>
      <c r="T3156" s="9" t="e">
        <f>VLOOKUP(R3156,box_office!$C:$F,3,FALSE)</f>
        <v>#N/A</v>
      </c>
      <c r="U3156" s="9" t="e">
        <f>VLOOKUP(R3156,box_office!$C:$F,4,FALSE)</f>
        <v>#N/A</v>
      </c>
    </row>
    <row r="3157" spans="1:21" x14ac:dyDescent="0.3">
      <c r="A3157" s="3" t="s">
        <v>2660</v>
      </c>
      <c r="B3157" s="4" t="s">
        <v>1029</v>
      </c>
      <c r="C3157" s="3" t="s">
        <v>2661</v>
      </c>
      <c r="D3157" s="3" t="s">
        <v>28</v>
      </c>
      <c r="F3157" s="3">
        <v>5</v>
      </c>
      <c r="G3157" s="3">
        <v>8</v>
      </c>
      <c r="H3157" s="3">
        <v>66</v>
      </c>
      <c r="I3157" s="3" t="s">
        <v>95</v>
      </c>
      <c r="J3157" s="3">
        <v>284</v>
      </c>
      <c r="K3157" s="4">
        <v>41838</v>
      </c>
      <c r="L3157" t="s">
        <v>230</v>
      </c>
      <c r="M3157" t="s">
        <v>415</v>
      </c>
      <c r="N3157" t="s">
        <v>294</v>
      </c>
      <c r="O3157">
        <v>85</v>
      </c>
      <c r="P3157" s="4">
        <f t="shared" si="148"/>
        <v>41837</v>
      </c>
      <c r="Q3157" s="4">
        <f t="shared" si="149"/>
        <v>41838</v>
      </c>
      <c r="R3157" s="7" t="str">
        <f t="shared" si="147"/>
        <v>id24587441838</v>
      </c>
      <c r="S3157" s="7">
        <f>VLOOKUP(R3157,box_office!$C:$F,2,FALSE)</f>
        <v>5.5748031496062991</v>
      </c>
      <c r="T3157" s="7">
        <f>VLOOKUP(R3157,box_office!$C:$F,3,FALSE)</f>
        <v>5.37</v>
      </c>
      <c r="U3157" s="7">
        <f>VLOOKUP(R3157,box_office!$C:$F,4,FALSE)</f>
        <v>7406</v>
      </c>
    </row>
    <row r="3158" spans="1:21" x14ac:dyDescent="0.3">
      <c r="A3158" s="3" t="s">
        <v>2660</v>
      </c>
      <c r="B3158" s="4" t="s">
        <v>1034</v>
      </c>
      <c r="C3158" s="3" t="s">
        <v>2661</v>
      </c>
      <c r="D3158" s="3" t="s">
        <v>28</v>
      </c>
      <c r="F3158" s="3">
        <v>5.5</v>
      </c>
      <c r="G3158" s="3">
        <v>8</v>
      </c>
      <c r="H3158" s="3">
        <v>69</v>
      </c>
      <c r="I3158" s="3" t="s">
        <v>95</v>
      </c>
      <c r="J3158" s="3">
        <v>887</v>
      </c>
      <c r="K3158" s="4">
        <v>41838</v>
      </c>
      <c r="L3158" t="s">
        <v>230</v>
      </c>
      <c r="M3158" t="s">
        <v>415</v>
      </c>
      <c r="N3158" t="s">
        <v>294</v>
      </c>
      <c r="O3158">
        <v>85</v>
      </c>
      <c r="P3158" s="4">
        <f t="shared" si="148"/>
        <v>41838</v>
      </c>
      <c r="Q3158" s="4">
        <f t="shared" si="149"/>
        <v>41839</v>
      </c>
      <c r="R3158" s="7" t="str">
        <f t="shared" si="147"/>
        <v>id24587441839</v>
      </c>
      <c r="S3158" s="7">
        <f>VLOOKUP(R3158,box_office!$C:$F,2,FALSE)</f>
        <v>9.9165354330708677</v>
      </c>
      <c r="T3158" s="7">
        <f>VLOOKUP(R3158,box_office!$C:$F,3,FALSE)</f>
        <v>5.23</v>
      </c>
      <c r="U3158" s="7">
        <f>VLOOKUP(R3158,box_office!$C:$F,4,FALSE)</f>
        <v>8609</v>
      </c>
    </row>
    <row r="3159" spans="1:21" x14ac:dyDescent="0.3">
      <c r="A3159" s="3" t="s">
        <v>2660</v>
      </c>
      <c r="B3159" s="4" t="s">
        <v>1036</v>
      </c>
      <c r="C3159" s="3" t="s">
        <v>2661</v>
      </c>
      <c r="D3159" s="3" t="s">
        <v>28</v>
      </c>
      <c r="F3159" s="3">
        <v>5.6</v>
      </c>
      <c r="G3159" s="3">
        <v>8</v>
      </c>
      <c r="H3159" s="3">
        <v>78</v>
      </c>
      <c r="I3159" s="3" t="s">
        <v>95</v>
      </c>
      <c r="J3159" s="3">
        <v>1216</v>
      </c>
      <c r="K3159" s="4">
        <v>41838</v>
      </c>
      <c r="L3159" t="s">
        <v>230</v>
      </c>
      <c r="M3159" t="s">
        <v>415</v>
      </c>
      <c r="N3159" t="s">
        <v>294</v>
      </c>
      <c r="O3159">
        <v>85</v>
      </c>
      <c r="P3159" s="4">
        <f t="shared" si="148"/>
        <v>41839</v>
      </c>
      <c r="Q3159" s="4">
        <f t="shared" si="149"/>
        <v>41840</v>
      </c>
      <c r="R3159" s="7" t="str">
        <f t="shared" si="147"/>
        <v>id24587441840</v>
      </c>
      <c r="S3159" s="7">
        <f>VLOOKUP(R3159,box_office!$C:$F,2,FALSE)</f>
        <v>10.363779527559055</v>
      </c>
      <c r="T3159" s="7">
        <f>VLOOKUP(R3159,box_office!$C:$F,3,FALSE)</f>
        <v>5.28</v>
      </c>
      <c r="U3159" s="7">
        <f>VLOOKUP(R3159,box_office!$C:$F,4,FALSE)</f>
        <v>8519</v>
      </c>
    </row>
    <row r="3160" spans="1:21" x14ac:dyDescent="0.3">
      <c r="A3160" s="3" t="s">
        <v>2660</v>
      </c>
      <c r="B3160" s="4" t="s">
        <v>1038</v>
      </c>
      <c r="C3160" s="3" t="s">
        <v>2661</v>
      </c>
      <c r="D3160" s="3" t="s">
        <v>28</v>
      </c>
      <c r="F3160" s="3">
        <v>5.5</v>
      </c>
      <c r="G3160" s="3">
        <v>8</v>
      </c>
      <c r="H3160" s="3">
        <v>78</v>
      </c>
      <c r="I3160" s="3" t="s">
        <v>95</v>
      </c>
      <c r="J3160" s="3">
        <v>1227</v>
      </c>
      <c r="K3160" s="4">
        <v>41838</v>
      </c>
      <c r="L3160" t="s">
        <v>230</v>
      </c>
      <c r="M3160" t="s">
        <v>415</v>
      </c>
      <c r="N3160" t="s">
        <v>294</v>
      </c>
      <c r="O3160">
        <v>85</v>
      </c>
      <c r="P3160" s="4">
        <f t="shared" si="148"/>
        <v>41840</v>
      </c>
      <c r="Q3160" s="4">
        <f t="shared" si="149"/>
        <v>41841</v>
      </c>
      <c r="R3160" s="7" t="str">
        <f t="shared" si="147"/>
        <v>id24587441841</v>
      </c>
      <c r="S3160" s="7">
        <f>VLOOKUP(R3160,box_office!$C:$F,2,FALSE)</f>
        <v>3.2929133858267718</v>
      </c>
      <c r="T3160" s="7">
        <f>VLOOKUP(R3160,box_office!$C:$F,3,FALSE)</f>
        <v>5.17</v>
      </c>
      <c r="U3160" s="7">
        <f>VLOOKUP(R3160,box_office!$C:$F,4,FALSE)</f>
        <v>7083</v>
      </c>
    </row>
    <row r="3161" spans="1:21" x14ac:dyDescent="0.3">
      <c r="A3161" s="3" t="s">
        <v>2660</v>
      </c>
      <c r="B3161" s="4" t="s">
        <v>1040</v>
      </c>
      <c r="C3161" s="3" t="s">
        <v>2661</v>
      </c>
      <c r="D3161" s="3" t="s">
        <v>28</v>
      </c>
      <c r="F3161" s="3">
        <v>5.6</v>
      </c>
      <c r="G3161" s="3">
        <v>8</v>
      </c>
      <c r="H3161" s="3">
        <v>78</v>
      </c>
      <c r="I3161" s="3" t="s">
        <v>95</v>
      </c>
      <c r="J3161" s="3">
        <v>1413</v>
      </c>
      <c r="K3161" s="4">
        <v>41838</v>
      </c>
      <c r="L3161" t="s">
        <v>230</v>
      </c>
      <c r="M3161" t="s">
        <v>415</v>
      </c>
      <c r="N3161" t="s">
        <v>294</v>
      </c>
      <c r="O3161">
        <v>85</v>
      </c>
      <c r="P3161" s="4">
        <f t="shared" si="148"/>
        <v>41842</v>
      </c>
      <c r="Q3161" s="4">
        <f t="shared" si="149"/>
        <v>41843</v>
      </c>
      <c r="R3161" s="7" t="str">
        <f t="shared" si="147"/>
        <v>id24587441843</v>
      </c>
      <c r="S3161" s="7">
        <f>VLOOKUP(R3161,box_office!$C:$F,2,FALSE)</f>
        <v>2.7023622047244098</v>
      </c>
      <c r="T3161" s="7">
        <f>VLOOKUP(R3161,box_office!$C:$F,3,FALSE)</f>
        <v>5.18</v>
      </c>
      <c r="U3161" s="7">
        <f>VLOOKUP(R3161,box_office!$C:$F,4,FALSE)</f>
        <v>6505</v>
      </c>
    </row>
    <row r="3162" spans="1:21" x14ac:dyDescent="0.3">
      <c r="A3162" s="3" t="s">
        <v>2660</v>
      </c>
      <c r="B3162" s="4" t="s">
        <v>1042</v>
      </c>
      <c r="C3162" s="3" t="s">
        <v>2661</v>
      </c>
      <c r="D3162" s="3" t="s">
        <v>28</v>
      </c>
      <c r="F3162" s="3">
        <v>5.7</v>
      </c>
      <c r="G3162" s="3">
        <v>8</v>
      </c>
      <c r="H3162" s="3">
        <v>78</v>
      </c>
      <c r="I3162" s="3" t="s">
        <v>95</v>
      </c>
      <c r="J3162" s="3">
        <v>1422</v>
      </c>
      <c r="K3162" s="4">
        <v>41838</v>
      </c>
      <c r="L3162" t="s">
        <v>230</v>
      </c>
      <c r="M3162" t="s">
        <v>415</v>
      </c>
      <c r="N3162" t="s">
        <v>294</v>
      </c>
      <c r="O3162">
        <v>85</v>
      </c>
      <c r="P3162" s="4">
        <f t="shared" si="148"/>
        <v>41844</v>
      </c>
      <c r="Q3162" s="4">
        <f t="shared" si="149"/>
        <v>41845</v>
      </c>
      <c r="R3162" s="7" t="str">
        <f t="shared" si="147"/>
        <v>id24587441845</v>
      </c>
      <c r="S3162" s="7">
        <f>VLOOKUP(R3162,box_office!$C:$F,2,FALSE)</f>
        <v>0.71023622047244095</v>
      </c>
      <c r="T3162" s="7">
        <f>VLOOKUP(R3162,box_office!$C:$F,3,FALSE)</f>
        <v>5.01</v>
      </c>
      <c r="U3162" s="7">
        <f>VLOOKUP(R3162,box_office!$C:$F,4,FALSE)</f>
        <v>1774</v>
      </c>
    </row>
    <row r="3163" spans="1:21" x14ac:dyDescent="0.3">
      <c r="A3163" s="3" t="s">
        <v>2660</v>
      </c>
      <c r="B3163" s="4" t="s">
        <v>1044</v>
      </c>
      <c r="C3163" s="3" t="s">
        <v>2661</v>
      </c>
      <c r="D3163" s="3" t="s">
        <v>28</v>
      </c>
      <c r="F3163" s="3">
        <v>5.7</v>
      </c>
      <c r="G3163" s="3">
        <v>8</v>
      </c>
      <c r="H3163" s="3">
        <v>78</v>
      </c>
      <c r="I3163" s="3" t="s">
        <v>95</v>
      </c>
      <c r="J3163" s="3">
        <v>1423</v>
      </c>
      <c r="K3163" s="4">
        <v>41838</v>
      </c>
      <c r="L3163" t="s">
        <v>230</v>
      </c>
      <c r="M3163" t="s">
        <v>415</v>
      </c>
      <c r="N3163" t="s">
        <v>294</v>
      </c>
      <c r="O3163">
        <v>85</v>
      </c>
      <c r="P3163" s="4">
        <f t="shared" si="148"/>
        <v>41845</v>
      </c>
      <c r="Q3163" s="4">
        <f t="shared" si="149"/>
        <v>41846</v>
      </c>
      <c r="R3163" s="7" t="str">
        <f t="shared" si="147"/>
        <v>id24587441846</v>
      </c>
      <c r="S3163" s="7">
        <f>VLOOKUP(R3163,box_office!$C:$F,2,FALSE)</f>
        <v>1.6488188976377955</v>
      </c>
      <c r="T3163" s="7">
        <f>VLOOKUP(R3163,box_office!$C:$F,3,FALSE)</f>
        <v>5.18</v>
      </c>
      <c r="U3163" s="7">
        <f>VLOOKUP(R3163,box_office!$C:$F,4,FALSE)</f>
        <v>1985</v>
      </c>
    </row>
    <row r="3164" spans="1:21" x14ac:dyDescent="0.3">
      <c r="A3164" s="3" t="s">
        <v>2660</v>
      </c>
      <c r="B3164" s="4" t="s">
        <v>1046</v>
      </c>
      <c r="C3164" s="3" t="s">
        <v>2661</v>
      </c>
      <c r="D3164" s="3" t="s">
        <v>28</v>
      </c>
      <c r="F3164" s="3">
        <v>5.7</v>
      </c>
      <c r="G3164" s="3">
        <v>8</v>
      </c>
      <c r="H3164" s="3">
        <v>78</v>
      </c>
      <c r="I3164" s="3" t="s">
        <v>95</v>
      </c>
      <c r="J3164" s="3">
        <v>1427</v>
      </c>
      <c r="K3164" s="4">
        <v>41838</v>
      </c>
      <c r="L3164" t="s">
        <v>230</v>
      </c>
      <c r="M3164" t="s">
        <v>415</v>
      </c>
      <c r="N3164" t="s">
        <v>294</v>
      </c>
      <c r="O3164">
        <v>85</v>
      </c>
      <c r="P3164" s="4">
        <f t="shared" si="148"/>
        <v>41846</v>
      </c>
      <c r="Q3164" s="4">
        <f t="shared" si="149"/>
        <v>41847</v>
      </c>
      <c r="R3164" s="7" t="str">
        <f t="shared" si="147"/>
        <v>id24587441847</v>
      </c>
      <c r="S3164" s="7">
        <f>VLOOKUP(R3164,box_office!$C:$F,2,FALSE)</f>
        <v>1.7685039370078741</v>
      </c>
      <c r="T3164" s="7">
        <f>VLOOKUP(R3164,box_office!$C:$F,3,FALSE)</f>
        <v>5.2</v>
      </c>
      <c r="U3164" s="7">
        <f>VLOOKUP(R3164,box_office!$C:$F,4,FALSE)</f>
        <v>1997</v>
      </c>
    </row>
    <row r="3165" spans="1:21" x14ac:dyDescent="0.3">
      <c r="A3165" s="3" t="s">
        <v>2660</v>
      </c>
      <c r="B3165" s="4" t="s">
        <v>1048</v>
      </c>
      <c r="C3165" s="3" t="s">
        <v>2661</v>
      </c>
      <c r="D3165" s="3" t="s">
        <v>28</v>
      </c>
      <c r="F3165" s="3">
        <v>5.9</v>
      </c>
      <c r="G3165" s="3">
        <v>8</v>
      </c>
      <c r="H3165" s="3">
        <v>78</v>
      </c>
      <c r="I3165" s="3" t="s">
        <v>95</v>
      </c>
      <c r="J3165" s="3">
        <v>1434</v>
      </c>
      <c r="K3165" s="4">
        <v>41838</v>
      </c>
      <c r="L3165" t="s">
        <v>230</v>
      </c>
      <c r="M3165" t="s">
        <v>415</v>
      </c>
      <c r="N3165" t="s">
        <v>294</v>
      </c>
      <c r="O3165">
        <v>85</v>
      </c>
      <c r="P3165" s="4">
        <f t="shared" si="148"/>
        <v>41848</v>
      </c>
      <c r="Q3165" s="4">
        <f t="shared" si="149"/>
        <v>41849</v>
      </c>
      <c r="R3165" s="7" t="str">
        <f t="shared" si="147"/>
        <v>id24587441849</v>
      </c>
      <c r="S3165" s="7">
        <f>VLOOKUP(R3165,box_office!$C:$F,2,FALSE)</f>
        <v>0.66614173228346452</v>
      </c>
      <c r="T3165" s="7">
        <f>VLOOKUP(R3165,box_office!$C:$F,3,FALSE)</f>
        <v>4.87</v>
      </c>
      <c r="U3165" s="7">
        <f>VLOOKUP(R3165,box_office!$C:$F,4,FALSE)</f>
        <v>1712</v>
      </c>
    </row>
    <row r="3166" spans="1:21" x14ac:dyDescent="0.3">
      <c r="A3166" s="3" t="s">
        <v>2660</v>
      </c>
      <c r="B3166" s="4" t="s">
        <v>1050</v>
      </c>
      <c r="C3166" s="3" t="s">
        <v>2661</v>
      </c>
      <c r="D3166" s="3" t="s">
        <v>28</v>
      </c>
      <c r="F3166" s="3">
        <v>5.8</v>
      </c>
      <c r="G3166" s="3">
        <v>8</v>
      </c>
      <c r="H3166" s="3">
        <v>78</v>
      </c>
      <c r="I3166" s="3" t="s">
        <v>95</v>
      </c>
      <c r="J3166" s="3">
        <v>1438</v>
      </c>
      <c r="K3166" s="4">
        <v>41838</v>
      </c>
      <c r="L3166" t="s">
        <v>230</v>
      </c>
      <c r="M3166" t="s">
        <v>415</v>
      </c>
      <c r="N3166" t="s">
        <v>294</v>
      </c>
      <c r="O3166">
        <v>85</v>
      </c>
      <c r="P3166" s="4">
        <f t="shared" si="148"/>
        <v>41849</v>
      </c>
      <c r="Q3166" s="4">
        <f t="shared" si="149"/>
        <v>41850</v>
      </c>
      <c r="R3166" s="7" t="str">
        <f t="shared" si="147"/>
        <v>id24587441850</v>
      </c>
      <c r="S3166" s="7">
        <f>VLOOKUP(R3166,box_office!$C:$F,2,FALSE)</f>
        <v>0.45354330708661417</v>
      </c>
      <c r="T3166" s="7">
        <f>VLOOKUP(R3166,box_office!$C:$F,3,FALSE)</f>
        <v>5.0999999999999996</v>
      </c>
      <c r="U3166" s="7">
        <f>VLOOKUP(R3166,box_office!$C:$F,4,FALSE)</f>
        <v>1482</v>
      </c>
    </row>
    <row r="3167" spans="1:21" x14ac:dyDescent="0.3">
      <c r="A3167" s="3" t="s">
        <v>2660</v>
      </c>
      <c r="B3167" s="4" t="s">
        <v>487</v>
      </c>
      <c r="C3167" s="3" t="s">
        <v>2661</v>
      </c>
      <c r="D3167" s="3" t="s">
        <v>28</v>
      </c>
      <c r="F3167" s="3">
        <v>5.7</v>
      </c>
      <c r="G3167" s="3">
        <v>8</v>
      </c>
      <c r="H3167" s="3">
        <v>78</v>
      </c>
      <c r="I3167" s="3" t="s">
        <v>95</v>
      </c>
      <c r="J3167" s="3">
        <v>1446</v>
      </c>
      <c r="K3167" s="4">
        <v>41838</v>
      </c>
      <c r="L3167" t="s">
        <v>230</v>
      </c>
      <c r="M3167" t="s">
        <v>415</v>
      </c>
      <c r="N3167" t="s">
        <v>294</v>
      </c>
      <c r="O3167">
        <v>85</v>
      </c>
      <c r="P3167" s="4">
        <f t="shared" si="148"/>
        <v>41850</v>
      </c>
      <c r="Q3167" s="4">
        <f t="shared" si="149"/>
        <v>41851</v>
      </c>
      <c r="R3167" s="7" t="str">
        <f t="shared" si="147"/>
        <v>id24587441851</v>
      </c>
      <c r="S3167" s="7">
        <f>VLOOKUP(R3167,box_office!$C:$F,2,FALSE)</f>
        <v>0.20629921259842521</v>
      </c>
      <c r="T3167" s="7">
        <f>VLOOKUP(R3167,box_office!$C:$F,3,FALSE)</f>
        <v>4.3899999999999997</v>
      </c>
      <c r="U3167" s="7">
        <f>VLOOKUP(R3167,box_office!$C:$F,4,FALSE)</f>
        <v>939</v>
      </c>
    </row>
    <row r="3168" spans="1:21" x14ac:dyDescent="0.3">
      <c r="A3168" s="3" t="s">
        <v>2660</v>
      </c>
      <c r="B3168" s="4" t="s">
        <v>491</v>
      </c>
      <c r="C3168" s="3" t="s">
        <v>2661</v>
      </c>
      <c r="D3168" s="3" t="s">
        <v>28</v>
      </c>
      <c r="F3168" s="3">
        <v>5.8</v>
      </c>
      <c r="G3168" s="3">
        <v>8</v>
      </c>
      <c r="H3168" s="3">
        <v>78</v>
      </c>
      <c r="I3168" s="3" t="s">
        <v>95</v>
      </c>
      <c r="J3168" s="3">
        <v>1448</v>
      </c>
      <c r="K3168" s="4">
        <v>41838</v>
      </c>
      <c r="L3168" t="s">
        <v>230</v>
      </c>
      <c r="M3168" t="s">
        <v>415</v>
      </c>
      <c r="N3168" t="s">
        <v>294</v>
      </c>
      <c r="O3168">
        <v>85</v>
      </c>
      <c r="P3168" s="4">
        <f t="shared" si="148"/>
        <v>41851</v>
      </c>
      <c r="Q3168" s="4">
        <f t="shared" si="149"/>
        <v>41852</v>
      </c>
      <c r="R3168" s="7" t="str">
        <f t="shared" si="147"/>
        <v>id24587441852</v>
      </c>
      <c r="S3168" s="7">
        <f>VLOOKUP(R3168,box_office!$C:$F,2,FALSE)</f>
        <v>9.2913385826771666E-2</v>
      </c>
      <c r="T3168" s="7">
        <f>VLOOKUP(R3168,box_office!$C:$F,3,FALSE)</f>
        <v>4.66</v>
      </c>
      <c r="U3168" s="7">
        <f>VLOOKUP(R3168,box_office!$C:$F,4,FALSE)</f>
        <v>499</v>
      </c>
    </row>
    <row r="3169" spans="1:21" x14ac:dyDescent="0.3">
      <c r="A3169" s="3" t="s">
        <v>2660</v>
      </c>
      <c r="B3169" s="4" t="s">
        <v>493</v>
      </c>
      <c r="C3169" s="3" t="s">
        <v>2661</v>
      </c>
      <c r="D3169" s="3" t="s">
        <v>28</v>
      </c>
      <c r="F3169" s="3">
        <v>5.8</v>
      </c>
      <c r="G3169" s="3">
        <v>8</v>
      </c>
      <c r="H3169" s="3">
        <v>78</v>
      </c>
      <c r="I3169" s="3" t="s">
        <v>95</v>
      </c>
      <c r="J3169" s="3">
        <v>1450</v>
      </c>
      <c r="K3169" s="4">
        <v>41838</v>
      </c>
      <c r="L3169" t="s">
        <v>230</v>
      </c>
      <c r="M3169" t="s">
        <v>415</v>
      </c>
      <c r="N3169" t="s">
        <v>294</v>
      </c>
      <c r="O3169">
        <v>85</v>
      </c>
      <c r="P3169" s="4">
        <f t="shared" si="148"/>
        <v>41852</v>
      </c>
      <c r="Q3169" s="4">
        <f t="shared" si="149"/>
        <v>41853</v>
      </c>
      <c r="R3169" s="7" t="str">
        <f t="shared" si="147"/>
        <v>id24587441853</v>
      </c>
      <c r="S3169" s="7">
        <f>VLOOKUP(R3169,box_office!$C:$F,2,FALSE)</f>
        <v>0.1921259842519685</v>
      </c>
      <c r="T3169" s="7">
        <f>VLOOKUP(R3169,box_office!$C:$F,3,FALSE)</f>
        <v>4.7699999999999996</v>
      </c>
      <c r="U3169" s="7">
        <f>VLOOKUP(R3169,box_office!$C:$F,4,FALSE)</f>
        <v>449</v>
      </c>
    </row>
    <row r="3170" spans="1:21" x14ac:dyDescent="0.3">
      <c r="A3170" s="3" t="s">
        <v>2660</v>
      </c>
      <c r="B3170" s="4" t="s">
        <v>495</v>
      </c>
      <c r="C3170" s="3" t="s">
        <v>2661</v>
      </c>
      <c r="D3170" s="3" t="s">
        <v>28</v>
      </c>
      <c r="F3170" s="3">
        <v>5.7</v>
      </c>
      <c r="G3170" s="3">
        <v>8</v>
      </c>
      <c r="H3170" s="3">
        <v>78</v>
      </c>
      <c r="I3170" s="3" t="s">
        <v>95</v>
      </c>
      <c r="J3170" s="3">
        <v>1451</v>
      </c>
      <c r="K3170" s="4">
        <v>41838</v>
      </c>
      <c r="L3170" t="s">
        <v>230</v>
      </c>
      <c r="M3170" t="s">
        <v>415</v>
      </c>
      <c r="N3170" t="s">
        <v>294</v>
      </c>
      <c r="O3170">
        <v>85</v>
      </c>
      <c r="P3170" s="4">
        <f t="shared" si="148"/>
        <v>41853</v>
      </c>
      <c r="Q3170" s="4">
        <f t="shared" si="149"/>
        <v>41854</v>
      </c>
      <c r="R3170" s="7" t="str">
        <f t="shared" si="147"/>
        <v>id24587441854</v>
      </c>
      <c r="S3170" s="7">
        <f>VLOOKUP(R3170,box_office!$C:$F,2,FALSE)</f>
        <v>0.2220472440944882</v>
      </c>
      <c r="T3170" s="7">
        <f>VLOOKUP(R3170,box_office!$C:$F,3,FALSE)</f>
        <v>4.87</v>
      </c>
      <c r="U3170" s="7">
        <f>VLOOKUP(R3170,box_office!$C:$F,4,FALSE)</f>
        <v>508</v>
      </c>
    </row>
    <row r="3171" spans="1:21" x14ac:dyDescent="0.3">
      <c r="A3171" s="3" t="s">
        <v>2660</v>
      </c>
      <c r="B3171" s="4" t="s">
        <v>497</v>
      </c>
      <c r="C3171" s="3" t="s">
        <v>2661</v>
      </c>
      <c r="D3171" s="3" t="s">
        <v>28</v>
      </c>
      <c r="F3171" s="3">
        <v>5.7</v>
      </c>
      <c r="G3171" s="3">
        <v>8</v>
      </c>
      <c r="H3171" s="3">
        <v>78</v>
      </c>
      <c r="I3171" s="3" t="s">
        <v>95</v>
      </c>
      <c r="J3171" s="3">
        <v>1452</v>
      </c>
      <c r="K3171" s="4">
        <v>41838</v>
      </c>
      <c r="L3171" t="s">
        <v>230</v>
      </c>
      <c r="M3171" t="s">
        <v>415</v>
      </c>
      <c r="N3171" t="s">
        <v>294</v>
      </c>
      <c r="O3171">
        <v>85</v>
      </c>
      <c r="P3171" s="4">
        <f t="shared" si="148"/>
        <v>41854</v>
      </c>
      <c r="Q3171" s="4">
        <f t="shared" si="149"/>
        <v>41855</v>
      </c>
      <c r="R3171" s="7" t="str">
        <f t="shared" si="147"/>
        <v>id24587441855</v>
      </c>
      <c r="S3171" s="7">
        <f>VLOOKUP(R3171,box_office!$C:$F,2,FALSE)</f>
        <v>7.2440944881889763E-2</v>
      </c>
      <c r="T3171" s="7">
        <f>VLOOKUP(R3171,box_office!$C:$F,3,FALSE)</f>
        <v>4.68</v>
      </c>
      <c r="U3171" s="7">
        <f>VLOOKUP(R3171,box_office!$C:$F,4,FALSE)</f>
        <v>518</v>
      </c>
    </row>
    <row r="3172" spans="1:21" x14ac:dyDescent="0.3">
      <c r="A3172" s="3" t="s">
        <v>2660</v>
      </c>
      <c r="B3172" s="4" t="s">
        <v>499</v>
      </c>
      <c r="C3172" s="3" t="s">
        <v>2661</v>
      </c>
      <c r="D3172" s="3" t="s">
        <v>28</v>
      </c>
      <c r="F3172" s="3">
        <v>5.7</v>
      </c>
      <c r="G3172" s="3">
        <v>8</v>
      </c>
      <c r="H3172" s="3">
        <v>78</v>
      </c>
      <c r="I3172" s="3" t="s">
        <v>95</v>
      </c>
      <c r="J3172" s="3">
        <v>1453</v>
      </c>
      <c r="K3172" s="4">
        <v>41838</v>
      </c>
      <c r="L3172" t="s">
        <v>230</v>
      </c>
      <c r="M3172" t="s">
        <v>415</v>
      </c>
      <c r="N3172" t="s">
        <v>294</v>
      </c>
      <c r="O3172">
        <v>85</v>
      </c>
      <c r="P3172" s="4">
        <f t="shared" si="148"/>
        <v>41855</v>
      </c>
      <c r="Q3172" s="4">
        <f t="shared" si="149"/>
        <v>41856</v>
      </c>
      <c r="R3172" s="7" t="str">
        <f t="shared" si="147"/>
        <v>id24587441856</v>
      </c>
      <c r="S3172" s="7">
        <f>VLOOKUP(R3172,box_office!$C:$F,2,FALSE)</f>
        <v>7.0866141732283464E-2</v>
      </c>
      <c r="T3172" s="7">
        <f>VLOOKUP(R3172,box_office!$C:$F,3,FALSE)</f>
        <v>4.5</v>
      </c>
      <c r="U3172" s="7">
        <f>VLOOKUP(R3172,box_office!$C:$F,4,FALSE)</f>
        <v>529</v>
      </c>
    </row>
    <row r="3173" spans="1:21" x14ac:dyDescent="0.3">
      <c r="A3173" s="3" t="s">
        <v>2660</v>
      </c>
      <c r="B3173" s="4" t="s">
        <v>501</v>
      </c>
      <c r="C3173" s="3" t="s">
        <v>2661</v>
      </c>
      <c r="D3173" s="3" t="s">
        <v>28</v>
      </c>
      <c r="F3173" s="3">
        <v>5.7</v>
      </c>
      <c r="G3173" s="3">
        <v>8</v>
      </c>
      <c r="H3173" s="3">
        <v>78</v>
      </c>
      <c r="I3173" s="3" t="s">
        <v>95</v>
      </c>
      <c r="J3173" s="3">
        <v>1455</v>
      </c>
      <c r="K3173" s="4">
        <v>41838</v>
      </c>
      <c r="L3173" t="s">
        <v>230</v>
      </c>
      <c r="M3173" t="s">
        <v>415</v>
      </c>
      <c r="N3173" t="s">
        <v>294</v>
      </c>
      <c r="O3173">
        <v>85</v>
      </c>
      <c r="P3173" s="4">
        <f t="shared" si="148"/>
        <v>41856</v>
      </c>
      <c r="Q3173" s="4">
        <f t="shared" si="149"/>
        <v>41857</v>
      </c>
      <c r="R3173" s="7" t="str">
        <f t="shared" si="147"/>
        <v>id24587441857</v>
      </c>
      <c r="S3173" s="7">
        <f>VLOOKUP(R3173,box_office!$C:$F,2,FALSE)</f>
        <v>6.9291338582677178E-2</v>
      </c>
      <c r="T3173" s="7">
        <f>VLOOKUP(R3173,box_office!$C:$F,3,FALSE)</f>
        <v>4.5199999999999996</v>
      </c>
      <c r="U3173" s="7">
        <f>VLOOKUP(R3173,box_office!$C:$F,4,FALSE)</f>
        <v>520</v>
      </c>
    </row>
    <row r="3174" spans="1:21" x14ac:dyDescent="0.3">
      <c r="A3174" s="3" t="s">
        <v>2660</v>
      </c>
      <c r="B3174" s="4" t="s">
        <v>503</v>
      </c>
      <c r="C3174" s="3" t="s">
        <v>2661</v>
      </c>
      <c r="D3174" s="3" t="s">
        <v>28</v>
      </c>
      <c r="F3174" s="3">
        <v>5.7</v>
      </c>
      <c r="G3174" s="3">
        <v>8</v>
      </c>
      <c r="H3174" s="3">
        <v>78</v>
      </c>
      <c r="I3174" s="3" t="s">
        <v>95</v>
      </c>
      <c r="J3174" s="3">
        <v>1455</v>
      </c>
      <c r="K3174" s="4">
        <v>41838</v>
      </c>
      <c r="L3174" t="s">
        <v>230</v>
      </c>
      <c r="M3174" t="s">
        <v>415</v>
      </c>
      <c r="N3174" t="s">
        <v>294</v>
      </c>
      <c r="O3174">
        <v>85</v>
      </c>
      <c r="P3174" s="4">
        <f t="shared" si="148"/>
        <v>41857</v>
      </c>
      <c r="Q3174" s="4">
        <f t="shared" si="149"/>
        <v>41858</v>
      </c>
      <c r="R3174" s="7" t="str">
        <f t="shared" si="147"/>
        <v>id24587441858</v>
      </c>
      <c r="S3174" s="7">
        <f>VLOOKUP(R3174,box_office!$C:$F,2,FALSE)</f>
        <v>4.2519685039370085E-2</v>
      </c>
      <c r="T3174" s="7">
        <f>VLOOKUP(R3174,box_office!$C:$F,3,FALSE)</f>
        <v>4.3600000000000003</v>
      </c>
      <c r="U3174" s="7">
        <f>VLOOKUP(R3174,box_office!$C:$F,4,FALSE)</f>
        <v>333</v>
      </c>
    </row>
    <row r="3175" spans="1:21" hidden="1" x14ac:dyDescent="0.3">
      <c r="A3175" s="3" t="s">
        <v>2660</v>
      </c>
      <c r="B3175" s="4" t="s">
        <v>505</v>
      </c>
      <c r="C3175" s="3" t="s">
        <v>2661</v>
      </c>
      <c r="D3175" s="3" t="s">
        <v>28</v>
      </c>
      <c r="F3175" s="3">
        <v>5.7</v>
      </c>
      <c r="G3175" s="3">
        <v>8</v>
      </c>
      <c r="H3175" s="3">
        <v>78</v>
      </c>
      <c r="I3175" s="3" t="s">
        <v>95</v>
      </c>
      <c r="J3175" s="3">
        <v>1455</v>
      </c>
      <c r="K3175" s="4">
        <v>41838</v>
      </c>
      <c r="L3175" t="s">
        <v>230</v>
      </c>
      <c r="M3175" t="s">
        <v>415</v>
      </c>
      <c r="N3175" t="s">
        <v>294</v>
      </c>
      <c r="O3175">
        <v>85</v>
      </c>
      <c r="P3175" s="4">
        <f t="shared" si="148"/>
        <v>41858</v>
      </c>
      <c r="Q3175" s="4">
        <f t="shared" si="149"/>
        <v>41859</v>
      </c>
      <c r="R3175" s="10" t="str">
        <f t="shared" si="147"/>
        <v>id24587441859</v>
      </c>
      <c r="S3175" s="9" t="e">
        <f>VLOOKUP(R3175,box_office!$C:$F,2,FALSE)</f>
        <v>#N/A</v>
      </c>
      <c r="T3175" s="9" t="e">
        <f>VLOOKUP(R3175,box_office!$C:$F,3,FALSE)</f>
        <v>#N/A</v>
      </c>
      <c r="U3175" s="9" t="e">
        <f>VLOOKUP(R3175,box_office!$C:$F,4,FALSE)</f>
        <v>#N/A</v>
      </c>
    </row>
    <row r="3176" spans="1:21" hidden="1" x14ac:dyDescent="0.3">
      <c r="A3176" s="3" t="s">
        <v>2660</v>
      </c>
      <c r="B3176" s="4" t="s">
        <v>507</v>
      </c>
      <c r="C3176" s="3" t="s">
        <v>2661</v>
      </c>
      <c r="D3176" s="3" t="s">
        <v>28</v>
      </c>
      <c r="F3176" s="3">
        <v>5.7</v>
      </c>
      <c r="G3176" s="3">
        <v>8</v>
      </c>
      <c r="H3176" s="3">
        <v>78</v>
      </c>
      <c r="I3176" s="3" t="s">
        <v>95</v>
      </c>
      <c r="J3176" s="3">
        <v>1456</v>
      </c>
      <c r="K3176" s="4">
        <v>41838</v>
      </c>
      <c r="L3176" t="s">
        <v>230</v>
      </c>
      <c r="M3176" t="s">
        <v>415</v>
      </c>
      <c r="N3176" t="s">
        <v>294</v>
      </c>
      <c r="O3176">
        <v>85</v>
      </c>
      <c r="P3176" s="4">
        <f t="shared" si="148"/>
        <v>41859</v>
      </c>
      <c r="Q3176" s="4">
        <f t="shared" si="149"/>
        <v>41860</v>
      </c>
      <c r="R3176" s="10" t="str">
        <f t="shared" si="147"/>
        <v>id24587441860</v>
      </c>
      <c r="S3176" s="9" t="e">
        <f>VLOOKUP(R3176,box_office!$C:$F,2,FALSE)</f>
        <v>#N/A</v>
      </c>
      <c r="T3176" s="9" t="e">
        <f>VLOOKUP(R3176,box_office!$C:$F,3,FALSE)</f>
        <v>#N/A</v>
      </c>
      <c r="U3176" s="9" t="e">
        <f>VLOOKUP(R3176,box_office!$C:$F,4,FALSE)</f>
        <v>#N/A</v>
      </c>
    </row>
    <row r="3177" spans="1:21" hidden="1" x14ac:dyDescent="0.3">
      <c r="A3177" s="3" t="s">
        <v>2660</v>
      </c>
      <c r="B3177" s="4" t="s">
        <v>509</v>
      </c>
      <c r="C3177" s="3" t="s">
        <v>2661</v>
      </c>
      <c r="D3177" s="3" t="s">
        <v>28</v>
      </c>
      <c r="F3177" s="3">
        <v>5.7</v>
      </c>
      <c r="G3177" s="3">
        <v>8</v>
      </c>
      <c r="H3177" s="3">
        <v>78</v>
      </c>
      <c r="I3177" s="3" t="s">
        <v>95</v>
      </c>
      <c r="J3177" s="3">
        <v>1456</v>
      </c>
      <c r="K3177" s="4">
        <v>41838</v>
      </c>
      <c r="L3177" t="s">
        <v>230</v>
      </c>
      <c r="M3177" t="s">
        <v>415</v>
      </c>
      <c r="N3177" t="s">
        <v>294</v>
      </c>
      <c r="O3177">
        <v>85</v>
      </c>
      <c r="P3177" s="4">
        <f t="shared" si="148"/>
        <v>41860</v>
      </c>
      <c r="Q3177" s="4">
        <f t="shared" si="149"/>
        <v>41861</v>
      </c>
      <c r="R3177" s="10" t="str">
        <f t="shared" si="147"/>
        <v>id24587441861</v>
      </c>
      <c r="S3177" s="9" t="e">
        <f>VLOOKUP(R3177,box_office!$C:$F,2,FALSE)</f>
        <v>#N/A</v>
      </c>
      <c r="T3177" s="9" t="e">
        <f>VLOOKUP(R3177,box_office!$C:$F,3,FALSE)</f>
        <v>#N/A</v>
      </c>
      <c r="U3177" s="9" t="e">
        <f>VLOOKUP(R3177,box_office!$C:$F,4,FALSE)</f>
        <v>#N/A</v>
      </c>
    </row>
    <row r="3178" spans="1:21" hidden="1" x14ac:dyDescent="0.3">
      <c r="A3178" s="3" t="s">
        <v>2660</v>
      </c>
      <c r="B3178" s="4" t="s">
        <v>511</v>
      </c>
      <c r="C3178" s="3" t="s">
        <v>2661</v>
      </c>
      <c r="D3178" s="3" t="s">
        <v>28</v>
      </c>
      <c r="F3178" s="3">
        <v>5.7</v>
      </c>
      <c r="G3178" s="3">
        <v>8</v>
      </c>
      <c r="H3178" s="3">
        <v>78</v>
      </c>
      <c r="I3178" s="3" t="s">
        <v>95</v>
      </c>
      <c r="J3178" s="3">
        <v>1456</v>
      </c>
      <c r="K3178" s="4">
        <v>41838</v>
      </c>
      <c r="L3178" t="s">
        <v>230</v>
      </c>
      <c r="M3178" t="s">
        <v>415</v>
      </c>
      <c r="N3178" t="s">
        <v>294</v>
      </c>
      <c r="O3178">
        <v>85</v>
      </c>
      <c r="P3178" s="4">
        <f t="shared" si="148"/>
        <v>41861</v>
      </c>
      <c r="Q3178" s="4">
        <f t="shared" si="149"/>
        <v>41862</v>
      </c>
      <c r="R3178" s="10" t="str">
        <f t="shared" si="147"/>
        <v>id24587441862</v>
      </c>
      <c r="S3178" s="9" t="e">
        <f>VLOOKUP(R3178,box_office!$C:$F,2,FALSE)</f>
        <v>#N/A</v>
      </c>
      <c r="T3178" s="9" t="e">
        <f>VLOOKUP(R3178,box_office!$C:$F,3,FALSE)</f>
        <v>#N/A</v>
      </c>
      <c r="U3178" s="9" t="e">
        <f>VLOOKUP(R3178,box_office!$C:$F,4,FALSE)</f>
        <v>#N/A</v>
      </c>
    </row>
    <row r="3179" spans="1:21" x14ac:dyDescent="0.3">
      <c r="A3179" s="3" t="s">
        <v>2680</v>
      </c>
      <c r="B3179" s="4" t="s">
        <v>171</v>
      </c>
      <c r="C3179" s="3" t="s">
        <v>2681</v>
      </c>
      <c r="D3179" s="3" t="s">
        <v>28</v>
      </c>
      <c r="F3179" s="3">
        <v>3.1</v>
      </c>
      <c r="G3179" s="3">
        <v>5</v>
      </c>
      <c r="H3179" s="3">
        <v>29</v>
      </c>
      <c r="I3179" s="6" t="s">
        <v>95</v>
      </c>
      <c r="J3179" s="6">
        <v>78</v>
      </c>
      <c r="K3179" s="4">
        <v>41803</v>
      </c>
      <c r="L3179" s="7" t="s">
        <v>293</v>
      </c>
      <c r="M3179" s="7" t="s">
        <v>189</v>
      </c>
      <c r="N3179" s="7" t="s">
        <v>294</v>
      </c>
      <c r="O3179" s="7">
        <v>94</v>
      </c>
      <c r="P3179" s="4">
        <f t="shared" si="148"/>
        <v>41803</v>
      </c>
      <c r="Q3179" s="4">
        <f t="shared" si="149"/>
        <v>41804</v>
      </c>
      <c r="R3179" s="7" t="str">
        <f t="shared" si="147"/>
        <v>id7892841804</v>
      </c>
      <c r="S3179" s="7">
        <f>VLOOKUP(R3179,box_office!$C:$F,2,FALSE)</f>
        <v>3.0425196850393701</v>
      </c>
      <c r="T3179" s="7">
        <f>VLOOKUP(R3179,box_office!$C:$F,3,FALSE)</f>
        <v>4.49</v>
      </c>
      <c r="U3179" s="7">
        <f>VLOOKUP(R3179,box_office!$C:$F,4,FALSE)</f>
        <v>5644</v>
      </c>
    </row>
    <row r="3180" spans="1:21" x14ac:dyDescent="0.3">
      <c r="A3180" s="3" t="s">
        <v>2680</v>
      </c>
      <c r="B3180" s="4" t="s">
        <v>173</v>
      </c>
      <c r="C3180" s="3" t="s">
        <v>2681</v>
      </c>
      <c r="D3180" s="3" t="s">
        <v>28</v>
      </c>
      <c r="F3180" s="3">
        <v>3.3</v>
      </c>
      <c r="G3180" s="3">
        <v>5</v>
      </c>
      <c r="H3180" s="3">
        <v>29</v>
      </c>
      <c r="I3180" s="6" t="s">
        <v>95</v>
      </c>
      <c r="J3180" s="6">
        <v>109</v>
      </c>
      <c r="K3180" s="4">
        <v>41803</v>
      </c>
      <c r="L3180" s="7" t="s">
        <v>293</v>
      </c>
      <c r="M3180" s="7" t="s">
        <v>189</v>
      </c>
      <c r="N3180" s="7" t="s">
        <v>294</v>
      </c>
      <c r="O3180" s="7">
        <v>94</v>
      </c>
      <c r="P3180" s="4">
        <f t="shared" si="148"/>
        <v>41804</v>
      </c>
      <c r="Q3180" s="4">
        <f t="shared" si="149"/>
        <v>41805</v>
      </c>
      <c r="R3180" s="7" t="str">
        <f t="shared" si="147"/>
        <v>id7892841805</v>
      </c>
      <c r="S3180" s="7">
        <f>VLOOKUP(R3180,box_office!$C:$F,2,FALSE)</f>
        <v>2.6582677165354336</v>
      </c>
      <c r="T3180" s="7">
        <f>VLOOKUP(R3180,box_office!$C:$F,3,FALSE)</f>
        <v>4.66</v>
      </c>
      <c r="U3180" s="7">
        <f>VLOOKUP(R3180,box_office!$C:$F,4,FALSE)</f>
        <v>5702</v>
      </c>
    </row>
    <row r="3181" spans="1:21" x14ac:dyDescent="0.3">
      <c r="A3181" s="3" t="s">
        <v>2680</v>
      </c>
      <c r="B3181" s="4" t="s">
        <v>26</v>
      </c>
      <c r="C3181" s="3" t="s">
        <v>2681</v>
      </c>
      <c r="D3181" s="3" t="s">
        <v>28</v>
      </c>
      <c r="F3181" s="3">
        <v>3.3</v>
      </c>
      <c r="G3181" s="3">
        <v>5</v>
      </c>
      <c r="H3181" s="3">
        <v>29</v>
      </c>
      <c r="I3181" s="6" t="s">
        <v>95</v>
      </c>
      <c r="J3181" s="6">
        <v>139</v>
      </c>
      <c r="K3181" s="4">
        <v>41803</v>
      </c>
      <c r="L3181" s="7" t="s">
        <v>293</v>
      </c>
      <c r="M3181" s="7" t="s">
        <v>189</v>
      </c>
      <c r="N3181" s="7" t="s">
        <v>294</v>
      </c>
      <c r="O3181" s="7">
        <v>94</v>
      </c>
      <c r="P3181" s="4">
        <f t="shared" si="148"/>
        <v>41805</v>
      </c>
      <c r="Q3181" s="4">
        <f t="shared" si="149"/>
        <v>41806</v>
      </c>
      <c r="R3181" s="7" t="str">
        <f t="shared" si="147"/>
        <v>id7892841806</v>
      </c>
      <c r="S3181" s="7">
        <f>VLOOKUP(R3181,box_office!$C:$F,2,FALSE)</f>
        <v>2.0944881889763782</v>
      </c>
      <c r="T3181" s="7">
        <f>VLOOKUP(R3181,box_office!$C:$F,3,FALSE)</f>
        <v>4.33</v>
      </c>
      <c r="U3181" s="7">
        <f>VLOOKUP(R3181,box_office!$C:$F,4,FALSE)</f>
        <v>6036</v>
      </c>
    </row>
    <row r="3182" spans="1:21" x14ac:dyDescent="0.3">
      <c r="A3182" s="3" t="s">
        <v>2680</v>
      </c>
      <c r="B3182" s="4" t="s">
        <v>35</v>
      </c>
      <c r="C3182" s="3" t="s">
        <v>2681</v>
      </c>
      <c r="D3182" s="3" t="s">
        <v>28</v>
      </c>
      <c r="F3182" s="3">
        <v>3.3</v>
      </c>
      <c r="G3182" s="3">
        <v>5</v>
      </c>
      <c r="H3182" s="3">
        <v>29</v>
      </c>
      <c r="I3182" s="6" t="s">
        <v>95</v>
      </c>
      <c r="J3182" s="6">
        <v>206</v>
      </c>
      <c r="K3182" s="4">
        <v>41803</v>
      </c>
      <c r="L3182" s="7" t="s">
        <v>293</v>
      </c>
      <c r="M3182" s="7" t="s">
        <v>189</v>
      </c>
      <c r="N3182" s="7" t="s">
        <v>294</v>
      </c>
      <c r="O3182" s="7">
        <v>94</v>
      </c>
      <c r="P3182" s="4">
        <f t="shared" si="148"/>
        <v>41806</v>
      </c>
      <c r="Q3182" s="4">
        <f t="shared" si="149"/>
        <v>41807</v>
      </c>
      <c r="R3182" s="7" t="str">
        <f t="shared" si="147"/>
        <v>id7892841807</v>
      </c>
      <c r="S3182" s="7">
        <f>VLOOKUP(R3182,box_office!$C:$F,2,FALSE)</f>
        <v>2.1858267716535433</v>
      </c>
      <c r="T3182" s="7">
        <f>VLOOKUP(R3182,box_office!$C:$F,3,FALSE)</f>
        <v>4.4400000000000004</v>
      </c>
      <c r="U3182" s="7">
        <f>VLOOKUP(R3182,box_office!$C:$F,4,FALSE)</f>
        <v>6140</v>
      </c>
    </row>
    <row r="3183" spans="1:21" x14ac:dyDescent="0.3">
      <c r="A3183" s="3" t="s">
        <v>2680</v>
      </c>
      <c r="B3183" s="4" t="s">
        <v>37</v>
      </c>
      <c r="C3183" s="3" t="s">
        <v>2681</v>
      </c>
      <c r="D3183" s="3" t="s">
        <v>28</v>
      </c>
      <c r="F3183" s="3">
        <v>3.4</v>
      </c>
      <c r="G3183" s="3">
        <v>5</v>
      </c>
      <c r="H3183" s="3">
        <v>29</v>
      </c>
      <c r="I3183" s="6" t="s">
        <v>95</v>
      </c>
      <c r="J3183" s="6">
        <v>219</v>
      </c>
      <c r="K3183" s="4">
        <v>41803</v>
      </c>
      <c r="L3183" s="7" t="s">
        <v>293</v>
      </c>
      <c r="M3183" s="7" t="s">
        <v>189</v>
      </c>
      <c r="N3183" s="7" t="s">
        <v>294</v>
      </c>
      <c r="O3183" s="7">
        <v>94</v>
      </c>
      <c r="P3183" s="4">
        <f t="shared" si="148"/>
        <v>41807</v>
      </c>
      <c r="Q3183" s="4">
        <f t="shared" si="149"/>
        <v>41808</v>
      </c>
      <c r="R3183" s="7" t="str">
        <f t="shared" si="147"/>
        <v>id7892841808</v>
      </c>
      <c r="S3183" s="7">
        <f>VLOOKUP(R3183,box_office!$C:$F,2,FALSE)</f>
        <v>2.0787401574803148</v>
      </c>
      <c r="T3183" s="7">
        <f>VLOOKUP(R3183,box_office!$C:$F,3,FALSE)</f>
        <v>4.2</v>
      </c>
      <c r="U3183" s="7">
        <f>VLOOKUP(R3183,box_office!$C:$F,4,FALSE)</f>
        <v>6174</v>
      </c>
    </row>
    <row r="3184" spans="1:21" x14ac:dyDescent="0.3">
      <c r="A3184" s="3" t="s">
        <v>2680</v>
      </c>
      <c r="B3184" s="4" t="s">
        <v>178</v>
      </c>
      <c r="C3184" s="3" t="s">
        <v>2681</v>
      </c>
      <c r="D3184" s="3" t="s">
        <v>28</v>
      </c>
      <c r="F3184" s="3">
        <v>3.4</v>
      </c>
      <c r="G3184" s="3">
        <v>5</v>
      </c>
      <c r="H3184" s="3">
        <v>29</v>
      </c>
      <c r="I3184" s="6" t="s">
        <v>95</v>
      </c>
      <c r="J3184" s="6">
        <v>265</v>
      </c>
      <c r="K3184" s="4">
        <v>41803</v>
      </c>
      <c r="L3184" s="7" t="s">
        <v>293</v>
      </c>
      <c r="M3184" s="7" t="s">
        <v>189</v>
      </c>
      <c r="N3184" s="7" t="s">
        <v>294</v>
      </c>
      <c r="O3184" s="7">
        <v>94</v>
      </c>
      <c r="P3184" s="4">
        <f t="shared" si="148"/>
        <v>41808</v>
      </c>
      <c r="Q3184" s="4">
        <f t="shared" si="149"/>
        <v>41809</v>
      </c>
      <c r="R3184" s="7" t="str">
        <f t="shared" si="147"/>
        <v>id7892841809</v>
      </c>
      <c r="S3184" s="7">
        <f>VLOOKUP(R3184,box_office!$C:$F,2,FALSE)</f>
        <v>2.0708661417322838</v>
      </c>
      <c r="T3184" s="7">
        <f>VLOOKUP(R3184,box_office!$C:$F,3,FALSE)</f>
        <v>4.72</v>
      </c>
      <c r="U3184" s="7">
        <f>VLOOKUP(R3184,box_office!$C:$F,4,FALSE)</f>
        <v>6255</v>
      </c>
    </row>
    <row r="3185" spans="1:21" x14ac:dyDescent="0.3">
      <c r="A3185" s="3" t="s">
        <v>2680</v>
      </c>
      <c r="B3185" s="4" t="s">
        <v>39</v>
      </c>
      <c r="C3185" s="3" t="s">
        <v>2681</v>
      </c>
      <c r="D3185" s="3" t="s">
        <v>28</v>
      </c>
      <c r="F3185" s="3">
        <v>3.5</v>
      </c>
      <c r="G3185" s="3">
        <v>5</v>
      </c>
      <c r="H3185" s="3">
        <v>29</v>
      </c>
      <c r="I3185" s="6" t="s">
        <v>95</v>
      </c>
      <c r="J3185" s="6">
        <v>424</v>
      </c>
      <c r="K3185" s="4">
        <v>41803</v>
      </c>
      <c r="L3185" s="7" t="s">
        <v>293</v>
      </c>
      <c r="M3185" s="7" t="s">
        <v>189</v>
      </c>
      <c r="N3185" s="7" t="s">
        <v>294</v>
      </c>
      <c r="O3185" s="7">
        <v>94</v>
      </c>
      <c r="P3185" s="4">
        <f t="shared" si="148"/>
        <v>41809</v>
      </c>
      <c r="Q3185" s="4">
        <f t="shared" si="149"/>
        <v>41810</v>
      </c>
      <c r="R3185" s="7" t="str">
        <f t="shared" si="147"/>
        <v>id7892841810</v>
      </c>
      <c r="S3185" s="7">
        <f>VLOOKUP(R3185,box_office!$C:$F,2,FALSE)</f>
        <v>0.4913385826771654</v>
      </c>
      <c r="T3185" s="7">
        <f>VLOOKUP(R3185,box_office!$C:$F,3,FALSE)</f>
        <v>4.6100000000000003</v>
      </c>
      <c r="U3185" s="7">
        <f>VLOOKUP(R3185,box_office!$C:$F,4,FALSE)</f>
        <v>1523</v>
      </c>
    </row>
    <row r="3186" spans="1:21" x14ac:dyDescent="0.3">
      <c r="A3186" s="3" t="s">
        <v>2680</v>
      </c>
      <c r="B3186" s="4" t="s">
        <v>41</v>
      </c>
      <c r="C3186" s="3" t="s">
        <v>2681</v>
      </c>
      <c r="D3186" s="3" t="s">
        <v>28</v>
      </c>
      <c r="F3186" s="3">
        <v>3.5</v>
      </c>
      <c r="G3186" s="3">
        <v>5</v>
      </c>
      <c r="H3186" s="3">
        <v>29</v>
      </c>
      <c r="I3186" s="6" t="s">
        <v>95</v>
      </c>
      <c r="J3186" s="6">
        <v>433</v>
      </c>
      <c r="K3186" s="4">
        <v>41803</v>
      </c>
      <c r="L3186" s="7" t="s">
        <v>293</v>
      </c>
      <c r="M3186" s="7" t="s">
        <v>189</v>
      </c>
      <c r="N3186" s="7" t="s">
        <v>294</v>
      </c>
      <c r="O3186" s="7">
        <v>94</v>
      </c>
      <c r="P3186" s="4">
        <f t="shared" si="148"/>
        <v>41810</v>
      </c>
      <c r="Q3186" s="4">
        <f t="shared" si="149"/>
        <v>41811</v>
      </c>
      <c r="R3186" s="7" t="str">
        <f t="shared" si="147"/>
        <v>id7892841811</v>
      </c>
      <c r="S3186" s="7">
        <f>VLOOKUP(R3186,box_office!$C:$F,2,FALSE)</f>
        <v>0.6566929133858268</v>
      </c>
      <c r="T3186" s="7">
        <f>VLOOKUP(R3186,box_office!$C:$F,3,FALSE)</f>
        <v>4.2699999999999996</v>
      </c>
      <c r="U3186" s="7">
        <f>VLOOKUP(R3186,box_office!$C:$F,4,FALSE)</f>
        <v>1540</v>
      </c>
    </row>
    <row r="3187" spans="1:21" x14ac:dyDescent="0.3">
      <c r="A3187" s="3" t="s">
        <v>2680</v>
      </c>
      <c r="B3187" s="4" t="s">
        <v>43</v>
      </c>
      <c r="C3187" s="3" t="s">
        <v>2681</v>
      </c>
      <c r="D3187" s="3" t="s">
        <v>28</v>
      </c>
      <c r="F3187" s="3">
        <v>3.5</v>
      </c>
      <c r="G3187" s="3">
        <v>5</v>
      </c>
      <c r="H3187" s="3">
        <v>29</v>
      </c>
      <c r="I3187" s="6" t="s">
        <v>95</v>
      </c>
      <c r="J3187" s="6">
        <v>440</v>
      </c>
      <c r="K3187" s="4">
        <v>41803</v>
      </c>
      <c r="L3187" s="7" t="s">
        <v>293</v>
      </c>
      <c r="M3187" s="7" t="s">
        <v>189</v>
      </c>
      <c r="N3187" s="7" t="s">
        <v>294</v>
      </c>
      <c r="O3187" s="7">
        <v>94</v>
      </c>
      <c r="P3187" s="4">
        <f t="shared" si="148"/>
        <v>41811</v>
      </c>
      <c r="Q3187" s="4">
        <f t="shared" si="149"/>
        <v>41812</v>
      </c>
      <c r="R3187" s="7" t="str">
        <f t="shared" si="147"/>
        <v>id7892841812</v>
      </c>
      <c r="S3187" s="7">
        <f>VLOOKUP(R3187,box_office!$C:$F,2,FALSE)</f>
        <v>0.66771653543307097</v>
      </c>
      <c r="T3187" s="7">
        <f>VLOOKUP(R3187,box_office!$C:$F,3,FALSE)</f>
        <v>4.4400000000000004</v>
      </c>
      <c r="U3187" s="7">
        <f>VLOOKUP(R3187,box_office!$C:$F,4,FALSE)</f>
        <v>1667</v>
      </c>
    </row>
    <row r="3188" spans="1:21" x14ac:dyDescent="0.3">
      <c r="A3188" s="3" t="s">
        <v>2680</v>
      </c>
      <c r="B3188" s="4" t="s">
        <v>45</v>
      </c>
      <c r="C3188" s="3" t="s">
        <v>2681</v>
      </c>
      <c r="D3188" s="3" t="s">
        <v>28</v>
      </c>
      <c r="F3188" s="3">
        <v>3.5</v>
      </c>
      <c r="G3188" s="3">
        <v>5</v>
      </c>
      <c r="H3188" s="3">
        <v>29</v>
      </c>
      <c r="I3188" s="6" t="s">
        <v>95</v>
      </c>
      <c r="J3188" s="6">
        <v>452</v>
      </c>
      <c r="K3188" s="4">
        <v>41803</v>
      </c>
      <c r="L3188" s="7" t="s">
        <v>293</v>
      </c>
      <c r="M3188" s="7" t="s">
        <v>189</v>
      </c>
      <c r="N3188" s="7" t="s">
        <v>294</v>
      </c>
      <c r="O3188" s="7">
        <v>94</v>
      </c>
      <c r="P3188" s="4">
        <f t="shared" si="148"/>
        <v>41812</v>
      </c>
      <c r="Q3188" s="4">
        <f t="shared" si="149"/>
        <v>41813</v>
      </c>
      <c r="R3188" s="7" t="str">
        <f t="shared" si="147"/>
        <v>id7892841813</v>
      </c>
      <c r="S3188" s="7">
        <f>VLOOKUP(R3188,box_office!$C:$F,2,FALSE)</f>
        <v>0.49606299212598426</v>
      </c>
      <c r="T3188" s="7">
        <f>VLOOKUP(R3188,box_office!$C:$F,3,FALSE)</f>
        <v>4.54</v>
      </c>
      <c r="U3188" s="7">
        <f>VLOOKUP(R3188,box_office!$C:$F,4,FALSE)</f>
        <v>1823</v>
      </c>
    </row>
    <row r="3189" spans="1:21" x14ac:dyDescent="0.3">
      <c r="A3189" s="3" t="s">
        <v>2680</v>
      </c>
      <c r="B3189" s="4" t="s">
        <v>49</v>
      </c>
      <c r="C3189" s="3" t="s">
        <v>2681</v>
      </c>
      <c r="D3189" s="3" t="s">
        <v>28</v>
      </c>
      <c r="F3189" s="3">
        <v>3.5</v>
      </c>
      <c r="G3189" s="3">
        <v>5</v>
      </c>
      <c r="H3189" s="3">
        <v>29</v>
      </c>
      <c r="I3189" s="6" t="s">
        <v>95</v>
      </c>
      <c r="J3189" s="6">
        <v>469</v>
      </c>
      <c r="K3189" s="4">
        <v>41803</v>
      </c>
      <c r="L3189" s="7" t="s">
        <v>293</v>
      </c>
      <c r="M3189" s="7" t="s">
        <v>189</v>
      </c>
      <c r="N3189" s="7" t="s">
        <v>294</v>
      </c>
      <c r="O3189" s="7">
        <v>94</v>
      </c>
      <c r="P3189" s="4">
        <f t="shared" si="148"/>
        <v>41814</v>
      </c>
      <c r="Q3189" s="4">
        <f t="shared" si="149"/>
        <v>41815</v>
      </c>
      <c r="R3189" s="7" t="str">
        <f t="shared" si="147"/>
        <v>id7892841815</v>
      </c>
      <c r="S3189" s="7">
        <f>VLOOKUP(R3189,box_office!$C:$F,2,FALSE)</f>
        <v>0.46929133858267719</v>
      </c>
      <c r="T3189" s="7">
        <f>VLOOKUP(R3189,box_office!$C:$F,3,FALSE)</f>
        <v>4.13</v>
      </c>
      <c r="U3189" s="7">
        <f>VLOOKUP(R3189,box_office!$C:$F,4,FALSE)</f>
        <v>1900</v>
      </c>
    </row>
    <row r="3190" spans="1:21" x14ac:dyDescent="0.3">
      <c r="A3190" s="3" t="s">
        <v>2680</v>
      </c>
      <c r="B3190" s="4" t="s">
        <v>51</v>
      </c>
      <c r="C3190" s="3" t="s">
        <v>2681</v>
      </c>
      <c r="D3190" s="3" t="s">
        <v>28</v>
      </c>
      <c r="F3190" s="3">
        <v>3.5</v>
      </c>
      <c r="G3190" s="3">
        <v>5</v>
      </c>
      <c r="H3190" s="3">
        <v>29</v>
      </c>
      <c r="I3190" s="6" t="s">
        <v>95</v>
      </c>
      <c r="J3190" s="6">
        <v>476</v>
      </c>
      <c r="K3190" s="4">
        <v>41803</v>
      </c>
      <c r="L3190" s="7" t="s">
        <v>293</v>
      </c>
      <c r="M3190" s="7" t="s">
        <v>189</v>
      </c>
      <c r="N3190" s="7" t="s">
        <v>294</v>
      </c>
      <c r="O3190" s="7">
        <v>94</v>
      </c>
      <c r="P3190" s="4">
        <f t="shared" si="148"/>
        <v>41815</v>
      </c>
      <c r="Q3190" s="4">
        <f t="shared" si="149"/>
        <v>41816</v>
      </c>
      <c r="R3190" s="7" t="str">
        <f t="shared" si="147"/>
        <v>id7892841816</v>
      </c>
      <c r="S3190" s="7">
        <f>VLOOKUP(R3190,box_office!$C:$F,2,FALSE)</f>
        <v>0.31496062992125984</v>
      </c>
      <c r="T3190" s="7">
        <f>VLOOKUP(R3190,box_office!$C:$F,3,FALSE)</f>
        <v>4.08</v>
      </c>
      <c r="U3190" s="7">
        <f>VLOOKUP(R3190,box_office!$C:$F,4,FALSE)</f>
        <v>1544</v>
      </c>
    </row>
    <row r="3191" spans="1:21" x14ac:dyDescent="0.3">
      <c r="A3191" s="3" t="s">
        <v>2680</v>
      </c>
      <c r="B3191" s="4" t="s">
        <v>53</v>
      </c>
      <c r="C3191" s="3" t="s">
        <v>2681</v>
      </c>
      <c r="D3191" s="3" t="s">
        <v>28</v>
      </c>
      <c r="F3191" s="3">
        <v>3.5</v>
      </c>
      <c r="G3191" s="3">
        <v>5</v>
      </c>
      <c r="H3191" s="3">
        <v>29</v>
      </c>
      <c r="I3191" s="6" t="s">
        <v>95</v>
      </c>
      <c r="J3191" s="6">
        <v>485</v>
      </c>
      <c r="K3191" s="4">
        <v>41803</v>
      </c>
      <c r="L3191" s="7" t="s">
        <v>293</v>
      </c>
      <c r="M3191" s="7" t="s">
        <v>189</v>
      </c>
      <c r="N3191" s="7" t="s">
        <v>294</v>
      </c>
      <c r="O3191" s="7">
        <v>94</v>
      </c>
      <c r="P3191" s="4">
        <f t="shared" si="148"/>
        <v>41816</v>
      </c>
      <c r="Q3191" s="4">
        <f t="shared" si="149"/>
        <v>41817</v>
      </c>
      <c r="R3191" s="7" t="str">
        <f t="shared" si="147"/>
        <v>id7892841817</v>
      </c>
      <c r="S3191" s="7">
        <f>VLOOKUP(R3191,box_office!$C:$F,2,FALSE)</f>
        <v>0.12125984251968505</v>
      </c>
      <c r="T3191" s="7">
        <f>VLOOKUP(R3191,box_office!$C:$F,3,FALSE)</f>
        <v>4.05</v>
      </c>
      <c r="U3191" s="7">
        <f>VLOOKUP(R3191,box_office!$C:$F,4,FALSE)</f>
        <v>501</v>
      </c>
    </row>
    <row r="3192" spans="1:21" x14ac:dyDescent="0.3">
      <c r="A3192" s="3" t="s">
        <v>2680</v>
      </c>
      <c r="B3192" s="4" t="s">
        <v>55</v>
      </c>
      <c r="C3192" s="3" t="s">
        <v>2681</v>
      </c>
      <c r="D3192" s="3" t="s">
        <v>28</v>
      </c>
      <c r="F3192" s="3">
        <v>3.4</v>
      </c>
      <c r="G3192" s="3">
        <v>5</v>
      </c>
      <c r="H3192" s="3">
        <v>29</v>
      </c>
      <c r="I3192" s="6" t="s">
        <v>95</v>
      </c>
      <c r="J3192" s="6">
        <v>491</v>
      </c>
      <c r="K3192" s="4">
        <v>41803</v>
      </c>
      <c r="L3192" s="7" t="s">
        <v>293</v>
      </c>
      <c r="M3192" s="7" t="s">
        <v>189</v>
      </c>
      <c r="N3192" s="7" t="s">
        <v>294</v>
      </c>
      <c r="O3192" s="7">
        <v>94</v>
      </c>
      <c r="P3192" s="4">
        <f t="shared" si="148"/>
        <v>41817</v>
      </c>
      <c r="Q3192" s="4">
        <f t="shared" si="149"/>
        <v>41818</v>
      </c>
      <c r="R3192" s="7" t="str">
        <f t="shared" si="147"/>
        <v>id7892841818</v>
      </c>
      <c r="S3192" s="7">
        <f>VLOOKUP(R3192,box_office!$C:$F,2,FALSE)</f>
        <v>0.12913385826771653</v>
      </c>
      <c r="T3192" s="7">
        <f>VLOOKUP(R3192,box_office!$C:$F,3,FALSE)</f>
        <v>4.2</v>
      </c>
      <c r="U3192" s="7">
        <f>VLOOKUP(R3192,box_office!$C:$F,4,FALSE)</f>
        <v>438</v>
      </c>
    </row>
    <row r="3193" spans="1:21" x14ac:dyDescent="0.3">
      <c r="A3193" s="3" t="s">
        <v>2680</v>
      </c>
      <c r="B3193" s="4" t="s">
        <v>57</v>
      </c>
      <c r="C3193" s="3" t="s">
        <v>2681</v>
      </c>
      <c r="D3193" s="3" t="s">
        <v>28</v>
      </c>
      <c r="F3193" s="3">
        <v>3.4</v>
      </c>
      <c r="G3193" s="3">
        <v>5</v>
      </c>
      <c r="H3193" s="3">
        <v>29</v>
      </c>
      <c r="I3193" s="6" t="s">
        <v>95</v>
      </c>
      <c r="J3193" s="6">
        <v>494</v>
      </c>
      <c r="K3193" s="4">
        <v>41803</v>
      </c>
      <c r="L3193" s="7" t="s">
        <v>293</v>
      </c>
      <c r="M3193" s="7" t="s">
        <v>189</v>
      </c>
      <c r="N3193" s="7" t="s">
        <v>294</v>
      </c>
      <c r="O3193" s="7">
        <v>94</v>
      </c>
      <c r="P3193" s="4">
        <f t="shared" si="148"/>
        <v>41818</v>
      </c>
      <c r="Q3193" s="4">
        <f t="shared" si="149"/>
        <v>41819</v>
      </c>
      <c r="R3193" s="7" t="str">
        <f t="shared" si="147"/>
        <v>id7892841819</v>
      </c>
      <c r="S3193" s="7">
        <f>VLOOKUP(R3193,box_office!$C:$F,2,FALSE)</f>
        <v>0.14015748031496064</v>
      </c>
      <c r="T3193" s="7">
        <f>VLOOKUP(R3193,box_office!$C:$F,3,FALSE)</f>
        <v>4.09</v>
      </c>
      <c r="U3193" s="7">
        <f>VLOOKUP(R3193,box_office!$C:$F,4,FALSE)</f>
        <v>429</v>
      </c>
    </row>
    <row r="3194" spans="1:21" x14ac:dyDescent="0.3">
      <c r="A3194" s="3" t="s">
        <v>2680</v>
      </c>
      <c r="B3194" s="4" t="s">
        <v>59</v>
      </c>
      <c r="C3194" s="3" t="s">
        <v>2681</v>
      </c>
      <c r="D3194" s="3" t="s">
        <v>28</v>
      </c>
      <c r="F3194" s="3">
        <v>3.4</v>
      </c>
      <c r="G3194" s="3">
        <v>5</v>
      </c>
      <c r="H3194" s="3">
        <v>29</v>
      </c>
      <c r="I3194" s="6" t="s">
        <v>95</v>
      </c>
      <c r="J3194" s="6">
        <v>495</v>
      </c>
      <c r="K3194" s="4">
        <v>41803</v>
      </c>
      <c r="L3194" s="7" t="s">
        <v>293</v>
      </c>
      <c r="M3194" s="7" t="s">
        <v>189</v>
      </c>
      <c r="N3194" s="7" t="s">
        <v>294</v>
      </c>
      <c r="O3194" s="7">
        <v>94</v>
      </c>
      <c r="P3194" s="4">
        <f t="shared" si="148"/>
        <v>41819</v>
      </c>
      <c r="Q3194" s="4">
        <f t="shared" si="149"/>
        <v>41820</v>
      </c>
      <c r="R3194" s="7" t="str">
        <f t="shared" si="147"/>
        <v>id7892841820</v>
      </c>
      <c r="S3194" s="7">
        <f>VLOOKUP(R3194,box_office!$C:$F,2,FALSE)</f>
        <v>0.11653543307086614</v>
      </c>
      <c r="T3194" s="7">
        <f>VLOOKUP(R3194,box_office!$C:$F,3,FALSE)</f>
        <v>4.1100000000000003</v>
      </c>
      <c r="U3194" s="7">
        <f>VLOOKUP(R3194,box_office!$C:$F,4,FALSE)</f>
        <v>471</v>
      </c>
    </row>
    <row r="3195" spans="1:21" x14ac:dyDescent="0.3">
      <c r="A3195" s="3" t="s">
        <v>2680</v>
      </c>
      <c r="B3195" s="4" t="s">
        <v>61</v>
      </c>
      <c r="C3195" s="3" t="s">
        <v>2681</v>
      </c>
      <c r="D3195" s="3" t="s">
        <v>28</v>
      </c>
      <c r="F3195" s="3">
        <v>3.4</v>
      </c>
      <c r="G3195" s="3">
        <v>5</v>
      </c>
      <c r="H3195" s="3">
        <v>29</v>
      </c>
      <c r="I3195" s="6" t="s">
        <v>95</v>
      </c>
      <c r="J3195" s="6">
        <v>499</v>
      </c>
      <c r="K3195" s="4">
        <v>41803</v>
      </c>
      <c r="L3195" s="7" t="s">
        <v>293</v>
      </c>
      <c r="M3195" s="7" t="s">
        <v>189</v>
      </c>
      <c r="N3195" s="7" t="s">
        <v>294</v>
      </c>
      <c r="O3195" s="7">
        <v>94</v>
      </c>
      <c r="P3195" s="4">
        <f t="shared" si="148"/>
        <v>41820</v>
      </c>
      <c r="Q3195" s="4">
        <f t="shared" si="149"/>
        <v>41821</v>
      </c>
      <c r="R3195" s="7" t="str">
        <f t="shared" si="147"/>
        <v>id7892841821</v>
      </c>
      <c r="S3195" s="7">
        <f>VLOOKUP(R3195,box_office!$C:$F,2,FALSE)</f>
        <v>0.11181102362204724</v>
      </c>
      <c r="T3195" s="7">
        <f>VLOOKUP(R3195,box_office!$C:$F,3,FALSE)</f>
        <v>3.76</v>
      </c>
      <c r="U3195" s="7">
        <f>VLOOKUP(R3195,box_office!$C:$F,4,FALSE)</f>
        <v>495</v>
      </c>
    </row>
    <row r="3196" spans="1:21" x14ac:dyDescent="0.3">
      <c r="A3196" s="3" t="s">
        <v>2680</v>
      </c>
      <c r="B3196" s="4" t="s">
        <v>63</v>
      </c>
      <c r="C3196" s="3" t="s">
        <v>2681</v>
      </c>
      <c r="D3196" s="3" t="s">
        <v>28</v>
      </c>
      <c r="F3196" s="3">
        <v>3.4</v>
      </c>
      <c r="G3196" s="3">
        <v>5</v>
      </c>
      <c r="H3196" s="3">
        <v>29</v>
      </c>
      <c r="I3196" s="6" t="s">
        <v>95</v>
      </c>
      <c r="J3196" s="6">
        <v>504</v>
      </c>
      <c r="K3196" s="4">
        <v>41803</v>
      </c>
      <c r="L3196" s="7" t="s">
        <v>293</v>
      </c>
      <c r="M3196" s="7" t="s">
        <v>189</v>
      </c>
      <c r="N3196" s="7" t="s">
        <v>294</v>
      </c>
      <c r="O3196" s="7">
        <v>94</v>
      </c>
      <c r="P3196" s="4">
        <f t="shared" si="148"/>
        <v>41821</v>
      </c>
      <c r="Q3196" s="4">
        <f t="shared" si="149"/>
        <v>41822</v>
      </c>
      <c r="R3196" s="7" t="str">
        <f t="shared" si="147"/>
        <v>id7892841822</v>
      </c>
      <c r="S3196" s="7">
        <f>VLOOKUP(R3196,box_office!$C:$F,2,FALSE)</f>
        <v>0.11496062992125984</v>
      </c>
      <c r="T3196" s="7">
        <f>VLOOKUP(R3196,box_office!$C:$F,3,FALSE)</f>
        <v>4.49</v>
      </c>
      <c r="U3196" s="7">
        <f>VLOOKUP(R3196,box_office!$C:$F,4,FALSE)</f>
        <v>514</v>
      </c>
    </row>
    <row r="3197" spans="1:21" x14ac:dyDescent="0.3">
      <c r="A3197" s="3" t="s">
        <v>2680</v>
      </c>
      <c r="B3197" s="4" t="s">
        <v>65</v>
      </c>
      <c r="C3197" s="3" t="s">
        <v>2681</v>
      </c>
      <c r="D3197" s="3" t="s">
        <v>28</v>
      </c>
      <c r="F3197" s="3">
        <v>3.4</v>
      </c>
      <c r="G3197" s="3">
        <v>5</v>
      </c>
      <c r="H3197" s="3">
        <v>29</v>
      </c>
      <c r="I3197" s="6" t="s">
        <v>95</v>
      </c>
      <c r="J3197" s="6">
        <v>507</v>
      </c>
      <c r="K3197" s="4">
        <v>41803</v>
      </c>
      <c r="L3197" s="7" t="s">
        <v>293</v>
      </c>
      <c r="M3197" s="7" t="s">
        <v>189</v>
      </c>
      <c r="N3197" s="7" t="s">
        <v>294</v>
      </c>
      <c r="O3197" s="7">
        <v>94</v>
      </c>
      <c r="P3197" s="4">
        <f t="shared" si="148"/>
        <v>41822</v>
      </c>
      <c r="Q3197" s="4">
        <f t="shared" si="149"/>
        <v>41823</v>
      </c>
      <c r="R3197" s="7" t="str">
        <f t="shared" si="147"/>
        <v>id7892841823</v>
      </c>
      <c r="S3197" s="7">
        <f>VLOOKUP(R3197,box_office!$C:$F,2,FALSE)</f>
        <v>0.11023622047244094</v>
      </c>
      <c r="T3197" s="7">
        <f>VLOOKUP(R3197,box_office!$C:$F,3,FALSE)</f>
        <v>4.3499999999999996</v>
      </c>
      <c r="U3197" s="7">
        <f>VLOOKUP(R3197,box_office!$C:$F,4,FALSE)</f>
        <v>507</v>
      </c>
    </row>
    <row r="3198" spans="1:21" hidden="1" x14ac:dyDescent="0.3">
      <c r="A3198" s="3" t="s">
        <v>2680</v>
      </c>
      <c r="B3198" s="4" t="s">
        <v>67</v>
      </c>
      <c r="C3198" s="3" t="s">
        <v>2681</v>
      </c>
      <c r="D3198" s="3" t="s">
        <v>28</v>
      </c>
      <c r="F3198" s="3">
        <v>3.4</v>
      </c>
      <c r="G3198" s="3">
        <v>5</v>
      </c>
      <c r="H3198" s="3">
        <v>29</v>
      </c>
      <c r="I3198" s="3" t="s">
        <v>95</v>
      </c>
      <c r="J3198" s="3">
        <v>511</v>
      </c>
      <c r="K3198" s="4">
        <v>41803</v>
      </c>
      <c r="L3198" t="s">
        <v>293</v>
      </c>
      <c r="M3198" t="s">
        <v>189</v>
      </c>
      <c r="N3198" t="s">
        <v>294</v>
      </c>
      <c r="O3198">
        <v>94</v>
      </c>
      <c r="P3198" s="4">
        <f t="shared" si="148"/>
        <v>41823</v>
      </c>
      <c r="Q3198" s="4">
        <f t="shared" si="149"/>
        <v>41824</v>
      </c>
      <c r="R3198" s="10" t="str">
        <f t="shared" si="147"/>
        <v>id7892841824</v>
      </c>
      <c r="S3198" s="9" t="e">
        <f>VLOOKUP(R3198,box_office!$C:$F,2,FALSE)</f>
        <v>#N/A</v>
      </c>
      <c r="T3198" s="9" t="e">
        <f>VLOOKUP(R3198,box_office!$C:$F,3,FALSE)</f>
        <v>#N/A</v>
      </c>
      <c r="U3198" s="9" t="e">
        <f>VLOOKUP(R3198,box_office!$C:$F,4,FALSE)</f>
        <v>#N/A</v>
      </c>
    </row>
    <row r="3199" spans="1:21" hidden="1" x14ac:dyDescent="0.3">
      <c r="A3199" s="3" t="s">
        <v>2680</v>
      </c>
      <c r="B3199" s="4" t="s">
        <v>69</v>
      </c>
      <c r="C3199" s="3" t="s">
        <v>2681</v>
      </c>
      <c r="D3199" s="3" t="s">
        <v>28</v>
      </c>
      <c r="F3199" s="3">
        <v>3.4</v>
      </c>
      <c r="G3199" s="3">
        <v>5</v>
      </c>
      <c r="H3199" s="3">
        <v>29</v>
      </c>
      <c r="I3199" s="3" t="s">
        <v>95</v>
      </c>
      <c r="J3199" s="3">
        <v>512</v>
      </c>
      <c r="K3199" s="4">
        <v>41803</v>
      </c>
      <c r="L3199" t="s">
        <v>293</v>
      </c>
      <c r="M3199" t="s">
        <v>189</v>
      </c>
      <c r="N3199" t="s">
        <v>294</v>
      </c>
      <c r="O3199">
        <v>94</v>
      </c>
      <c r="P3199" s="4">
        <f t="shared" si="148"/>
        <v>41824</v>
      </c>
      <c r="Q3199" s="4">
        <f t="shared" si="149"/>
        <v>41825</v>
      </c>
      <c r="R3199" s="10" t="str">
        <f t="shared" si="147"/>
        <v>id7892841825</v>
      </c>
      <c r="S3199" s="9" t="e">
        <f>VLOOKUP(R3199,box_office!$C:$F,2,FALSE)</f>
        <v>#N/A</v>
      </c>
      <c r="T3199" s="9" t="e">
        <f>VLOOKUP(R3199,box_office!$C:$F,3,FALSE)</f>
        <v>#N/A</v>
      </c>
      <c r="U3199" s="9" t="e">
        <f>VLOOKUP(R3199,box_office!$C:$F,4,FALSE)</f>
        <v>#N/A</v>
      </c>
    </row>
    <row r="3200" spans="1:21" hidden="1" x14ac:dyDescent="0.3">
      <c r="A3200" s="3" t="s">
        <v>2680</v>
      </c>
      <c r="B3200" s="4" t="s">
        <v>71</v>
      </c>
      <c r="C3200" s="3" t="s">
        <v>2681</v>
      </c>
      <c r="D3200" s="3" t="s">
        <v>28</v>
      </c>
      <c r="F3200" s="3">
        <v>3.4</v>
      </c>
      <c r="G3200" s="3">
        <v>5</v>
      </c>
      <c r="H3200" s="3">
        <v>29</v>
      </c>
      <c r="I3200" s="3" t="s">
        <v>95</v>
      </c>
      <c r="J3200" s="3">
        <v>512</v>
      </c>
      <c r="K3200" s="4">
        <v>41803</v>
      </c>
      <c r="L3200" t="s">
        <v>293</v>
      </c>
      <c r="M3200" t="s">
        <v>189</v>
      </c>
      <c r="N3200" t="s">
        <v>294</v>
      </c>
      <c r="O3200">
        <v>94</v>
      </c>
      <c r="P3200" s="4">
        <f t="shared" si="148"/>
        <v>41825</v>
      </c>
      <c r="Q3200" s="4">
        <f t="shared" si="149"/>
        <v>41826</v>
      </c>
      <c r="R3200" s="10" t="str">
        <f t="shared" si="147"/>
        <v>id7892841826</v>
      </c>
      <c r="S3200" s="9" t="e">
        <f>VLOOKUP(R3200,box_office!$C:$F,2,FALSE)</f>
        <v>#N/A</v>
      </c>
      <c r="T3200" s="9" t="e">
        <f>VLOOKUP(R3200,box_office!$C:$F,3,FALSE)</f>
        <v>#N/A</v>
      </c>
      <c r="U3200" s="9" t="e">
        <f>VLOOKUP(R3200,box_office!$C:$F,4,FALSE)</f>
        <v>#N/A</v>
      </c>
    </row>
    <row r="3201" spans="1:21" hidden="1" x14ac:dyDescent="0.3">
      <c r="A3201" s="3" t="s">
        <v>2680</v>
      </c>
      <c r="B3201" s="4" t="s">
        <v>73</v>
      </c>
      <c r="C3201" s="3" t="s">
        <v>2681</v>
      </c>
      <c r="D3201" s="3" t="s">
        <v>28</v>
      </c>
      <c r="F3201" s="3">
        <v>3.4</v>
      </c>
      <c r="G3201" s="3">
        <v>5</v>
      </c>
      <c r="H3201" s="3">
        <v>29</v>
      </c>
      <c r="I3201" s="3" t="s">
        <v>95</v>
      </c>
      <c r="J3201" s="3">
        <v>516</v>
      </c>
      <c r="K3201" s="4">
        <v>41803</v>
      </c>
      <c r="L3201" t="s">
        <v>293</v>
      </c>
      <c r="M3201" t="s">
        <v>189</v>
      </c>
      <c r="N3201" t="s">
        <v>294</v>
      </c>
      <c r="O3201">
        <v>94</v>
      </c>
      <c r="P3201" s="4">
        <f t="shared" si="148"/>
        <v>41826</v>
      </c>
      <c r="Q3201" s="4">
        <f t="shared" si="149"/>
        <v>41827</v>
      </c>
      <c r="R3201" s="10" t="str">
        <f t="shared" si="147"/>
        <v>id7892841827</v>
      </c>
      <c r="S3201" s="9" t="e">
        <f>VLOOKUP(R3201,box_office!$C:$F,2,FALSE)</f>
        <v>#N/A</v>
      </c>
      <c r="T3201" s="9" t="e">
        <f>VLOOKUP(R3201,box_office!$C:$F,3,FALSE)</f>
        <v>#N/A</v>
      </c>
      <c r="U3201" s="9" t="e">
        <f>VLOOKUP(R3201,box_office!$C:$F,4,FALSE)</f>
        <v>#N/A</v>
      </c>
    </row>
    <row r="3202" spans="1:21" x14ac:dyDescent="0.3">
      <c r="A3202" s="3" t="s">
        <v>2701</v>
      </c>
      <c r="B3202" s="4" t="s">
        <v>313</v>
      </c>
      <c r="C3202" s="3" t="s">
        <v>2702</v>
      </c>
      <c r="D3202" s="3" t="s">
        <v>28</v>
      </c>
      <c r="F3202" s="3">
        <v>3.8</v>
      </c>
      <c r="G3202" s="3">
        <v>5</v>
      </c>
      <c r="H3202" s="3">
        <v>75</v>
      </c>
      <c r="I3202" s="3" t="s">
        <v>95</v>
      </c>
      <c r="J3202" s="3">
        <v>112</v>
      </c>
      <c r="K3202" s="4">
        <v>41894</v>
      </c>
      <c r="L3202" t="s">
        <v>293</v>
      </c>
      <c r="M3202" t="s">
        <v>189</v>
      </c>
      <c r="N3202" t="s">
        <v>294</v>
      </c>
      <c r="O3202">
        <v>103</v>
      </c>
      <c r="P3202" s="4">
        <f t="shared" si="148"/>
        <v>41893</v>
      </c>
      <c r="Q3202" s="4">
        <f t="shared" si="149"/>
        <v>41894</v>
      </c>
      <c r="R3202" s="7" t="str">
        <f t="shared" ref="R3202:R3265" si="150">_xlfn.CONCAT(A3202,P3202+1)</f>
        <v>id24604041894</v>
      </c>
      <c r="S3202" s="7">
        <f>VLOOKUP(R3202,box_office!$C:$F,2,FALSE)</f>
        <v>3.0346456692913386</v>
      </c>
      <c r="T3202" s="7">
        <f>VLOOKUP(R3202,box_office!$C:$F,3,FALSE)</f>
        <v>4.57</v>
      </c>
      <c r="U3202" s="7">
        <f>VLOOKUP(R3202,box_office!$C:$F,4,FALSE)</f>
        <v>6647</v>
      </c>
    </row>
    <row r="3203" spans="1:21" x14ac:dyDescent="0.3">
      <c r="A3203" s="3" t="s">
        <v>2701</v>
      </c>
      <c r="B3203" s="4" t="s">
        <v>318</v>
      </c>
      <c r="C3203" s="3" t="s">
        <v>2702</v>
      </c>
      <c r="D3203" s="3" t="s">
        <v>28</v>
      </c>
      <c r="F3203" s="3">
        <v>3.5</v>
      </c>
      <c r="G3203" s="3">
        <v>6</v>
      </c>
      <c r="H3203" s="3">
        <v>84</v>
      </c>
      <c r="I3203" s="3" t="s">
        <v>95</v>
      </c>
      <c r="J3203" s="3">
        <v>218</v>
      </c>
      <c r="K3203" s="4">
        <v>41894</v>
      </c>
      <c r="L3203" t="s">
        <v>293</v>
      </c>
      <c r="M3203" t="s">
        <v>189</v>
      </c>
      <c r="N3203" t="s">
        <v>294</v>
      </c>
      <c r="O3203">
        <v>103</v>
      </c>
      <c r="P3203" s="4">
        <f t="shared" ref="P3203:P3266" si="151">DATEVALUE(B3203)</f>
        <v>41894</v>
      </c>
      <c r="Q3203" s="4">
        <f t="shared" ref="Q3203:Q3266" si="152">P3203+1</f>
        <v>41895</v>
      </c>
      <c r="R3203" s="7" t="str">
        <f t="shared" si="150"/>
        <v>id24604041895</v>
      </c>
      <c r="S3203" s="7">
        <f>VLOOKUP(R3203,box_office!$C:$F,2,FALSE)</f>
        <v>4.2488188976377952</v>
      </c>
      <c r="T3203" s="7">
        <f>VLOOKUP(R3203,box_office!$C:$F,3,FALSE)</f>
        <v>4.79</v>
      </c>
      <c r="U3203" s="7">
        <f>VLOOKUP(R3203,box_office!$C:$F,4,FALSE)</f>
        <v>6811</v>
      </c>
    </row>
    <row r="3204" spans="1:21" x14ac:dyDescent="0.3">
      <c r="A3204" s="3" t="s">
        <v>2701</v>
      </c>
      <c r="B3204" s="4" t="s">
        <v>320</v>
      </c>
      <c r="C3204" s="3" t="s">
        <v>2702</v>
      </c>
      <c r="D3204" s="3" t="s">
        <v>28</v>
      </c>
      <c r="F3204" s="3">
        <v>4</v>
      </c>
      <c r="G3204" s="3">
        <v>6</v>
      </c>
      <c r="H3204" s="3">
        <v>84</v>
      </c>
      <c r="I3204" s="3" t="s">
        <v>95</v>
      </c>
      <c r="J3204" s="3">
        <v>352</v>
      </c>
      <c r="K3204" s="4">
        <v>41894</v>
      </c>
      <c r="L3204" t="s">
        <v>293</v>
      </c>
      <c r="M3204" t="s">
        <v>189</v>
      </c>
      <c r="N3204" t="s">
        <v>294</v>
      </c>
      <c r="O3204">
        <v>103</v>
      </c>
      <c r="P3204" s="4">
        <f t="shared" si="151"/>
        <v>41896</v>
      </c>
      <c r="Q3204" s="4">
        <f t="shared" si="152"/>
        <v>41897</v>
      </c>
      <c r="R3204" s="7" t="str">
        <f t="shared" si="150"/>
        <v>id24604041897</v>
      </c>
      <c r="S3204" s="7">
        <f>VLOOKUP(R3204,box_office!$C:$F,2,FALSE)</f>
        <v>2.0047244094488192</v>
      </c>
      <c r="T3204" s="7">
        <f>VLOOKUP(R3204,box_office!$C:$F,3,FALSE)</f>
        <v>4.91</v>
      </c>
      <c r="U3204" s="7">
        <f>VLOOKUP(R3204,box_office!$C:$F,4,FALSE)</f>
        <v>6785</v>
      </c>
    </row>
    <row r="3205" spans="1:21" x14ac:dyDescent="0.3">
      <c r="A3205" s="3" t="s">
        <v>2701</v>
      </c>
      <c r="B3205" s="4" t="s">
        <v>322</v>
      </c>
      <c r="C3205" s="3" t="s">
        <v>2702</v>
      </c>
      <c r="D3205" s="3" t="s">
        <v>28</v>
      </c>
      <c r="F3205" s="3">
        <v>4</v>
      </c>
      <c r="G3205" s="3">
        <v>6</v>
      </c>
      <c r="H3205" s="3">
        <v>91</v>
      </c>
      <c r="I3205" s="3" t="s">
        <v>95</v>
      </c>
      <c r="J3205" s="3">
        <v>403</v>
      </c>
      <c r="K3205" s="4">
        <v>41894</v>
      </c>
      <c r="L3205" t="s">
        <v>293</v>
      </c>
      <c r="M3205" t="s">
        <v>189</v>
      </c>
      <c r="N3205" t="s">
        <v>294</v>
      </c>
      <c r="O3205">
        <v>103</v>
      </c>
      <c r="P3205" s="4">
        <f t="shared" si="151"/>
        <v>41897</v>
      </c>
      <c r="Q3205" s="4">
        <f t="shared" si="152"/>
        <v>41898</v>
      </c>
      <c r="R3205" s="7" t="str">
        <f t="shared" si="150"/>
        <v>id24604041898</v>
      </c>
      <c r="S3205" s="7">
        <f>VLOOKUP(R3205,box_office!$C:$F,2,FALSE)</f>
        <v>1.6220472440944884</v>
      </c>
      <c r="T3205" s="7">
        <f>VLOOKUP(R3205,box_office!$C:$F,3,FALSE)</f>
        <v>4.96</v>
      </c>
      <c r="U3205" s="7">
        <f>VLOOKUP(R3205,box_office!$C:$F,4,FALSE)</f>
        <v>5443</v>
      </c>
    </row>
    <row r="3206" spans="1:21" x14ac:dyDescent="0.3">
      <c r="A3206" s="3" t="s">
        <v>2707</v>
      </c>
      <c r="B3206" s="4" t="s">
        <v>375</v>
      </c>
      <c r="C3206" s="3" t="s">
        <v>2708</v>
      </c>
      <c r="D3206" s="3" t="s">
        <v>28</v>
      </c>
      <c r="F3206" s="3">
        <v>8.3000000000000007</v>
      </c>
      <c r="G3206" s="3">
        <v>7</v>
      </c>
      <c r="H3206" s="3">
        <v>87</v>
      </c>
      <c r="I3206" s="3" t="s">
        <v>95</v>
      </c>
      <c r="J3206" s="3">
        <v>42</v>
      </c>
      <c r="K3206" s="4">
        <v>41892</v>
      </c>
      <c r="L3206" t="s">
        <v>31</v>
      </c>
      <c r="M3206" t="s">
        <v>2229</v>
      </c>
      <c r="N3206" t="s">
        <v>294</v>
      </c>
      <c r="O3206">
        <v>92</v>
      </c>
      <c r="P3206" s="4">
        <f t="shared" si="151"/>
        <v>41891</v>
      </c>
      <c r="Q3206" s="4">
        <f t="shared" si="152"/>
        <v>41892</v>
      </c>
      <c r="R3206" s="7" t="str">
        <f t="shared" si="150"/>
        <v>id24599441892</v>
      </c>
      <c r="S3206" s="7">
        <f>VLOOKUP(R3206,box_office!$C:$F,2,FALSE)</f>
        <v>0.50078740157480317</v>
      </c>
      <c r="T3206" s="7">
        <f>VLOOKUP(R3206,box_office!$C:$F,3,FALSE)</f>
        <v>1.01</v>
      </c>
      <c r="U3206" s="7">
        <f>VLOOKUP(R3206,box_office!$C:$F,4,FALSE)</f>
        <v>4498</v>
      </c>
    </row>
    <row r="3207" spans="1:21" x14ac:dyDescent="0.3">
      <c r="A3207" s="3" t="s">
        <v>2707</v>
      </c>
      <c r="B3207" s="4" t="s">
        <v>377</v>
      </c>
      <c r="C3207" s="3" t="s">
        <v>2708</v>
      </c>
      <c r="D3207" s="3" t="s">
        <v>28</v>
      </c>
      <c r="F3207" s="3">
        <v>8</v>
      </c>
      <c r="G3207" s="3">
        <v>7</v>
      </c>
      <c r="H3207" s="3">
        <v>88</v>
      </c>
      <c r="I3207" s="3" t="s">
        <v>95</v>
      </c>
      <c r="J3207" s="3">
        <v>197</v>
      </c>
      <c r="K3207" s="4">
        <v>41892</v>
      </c>
      <c r="L3207" t="s">
        <v>31</v>
      </c>
      <c r="M3207" t="s">
        <v>2229</v>
      </c>
      <c r="N3207" t="s">
        <v>294</v>
      </c>
      <c r="O3207">
        <v>92</v>
      </c>
      <c r="P3207" s="4">
        <f t="shared" si="151"/>
        <v>41892</v>
      </c>
      <c r="Q3207" s="4">
        <f t="shared" si="152"/>
        <v>41893</v>
      </c>
      <c r="R3207" s="7" t="str">
        <f t="shared" si="150"/>
        <v>id24599441893</v>
      </c>
      <c r="S3207" s="7">
        <f>VLOOKUP(R3207,box_office!$C:$F,2,FALSE)</f>
        <v>0.2488188976377953</v>
      </c>
      <c r="T3207" s="7">
        <f>VLOOKUP(R3207,box_office!$C:$F,3,FALSE)</f>
        <v>0.91</v>
      </c>
      <c r="U3207" s="7">
        <f>VLOOKUP(R3207,box_office!$C:$F,4,FALSE)</f>
        <v>3884</v>
      </c>
    </row>
    <row r="3208" spans="1:21" x14ac:dyDescent="0.3">
      <c r="A3208" s="3" t="s">
        <v>2707</v>
      </c>
      <c r="B3208" s="4" t="s">
        <v>313</v>
      </c>
      <c r="C3208" s="3" t="s">
        <v>2708</v>
      </c>
      <c r="D3208" s="3" t="s">
        <v>28</v>
      </c>
      <c r="F3208" s="3">
        <v>7.8</v>
      </c>
      <c r="G3208" s="3">
        <v>7</v>
      </c>
      <c r="H3208" s="3">
        <v>98</v>
      </c>
      <c r="I3208" s="3" t="s">
        <v>95</v>
      </c>
      <c r="J3208" s="3">
        <v>326</v>
      </c>
      <c r="K3208" s="4">
        <v>41892</v>
      </c>
      <c r="L3208" t="s">
        <v>31</v>
      </c>
      <c r="M3208" t="s">
        <v>2229</v>
      </c>
      <c r="N3208" t="s">
        <v>294</v>
      </c>
      <c r="O3208">
        <v>92</v>
      </c>
      <c r="P3208" s="4">
        <f t="shared" si="151"/>
        <v>41893</v>
      </c>
      <c r="Q3208" s="4">
        <f t="shared" si="152"/>
        <v>41894</v>
      </c>
      <c r="R3208" s="7" t="str">
        <f t="shared" si="150"/>
        <v>id24599441894</v>
      </c>
      <c r="S3208" s="7">
        <f>VLOOKUP(R3208,box_office!$C:$F,2,FALSE)</f>
        <v>0.17165354330708663</v>
      </c>
      <c r="T3208" s="7">
        <f>VLOOKUP(R3208,box_office!$C:$F,3,FALSE)</f>
        <v>0.82</v>
      </c>
      <c r="U3208" s="7">
        <f>VLOOKUP(R3208,box_office!$C:$F,4,FALSE)</f>
        <v>1733</v>
      </c>
    </row>
    <row r="3209" spans="1:21" x14ac:dyDescent="0.3">
      <c r="A3209" s="3" t="s">
        <v>2707</v>
      </c>
      <c r="B3209" s="4" t="s">
        <v>318</v>
      </c>
      <c r="C3209" s="3" t="s">
        <v>2708</v>
      </c>
      <c r="D3209" s="3" t="s">
        <v>28</v>
      </c>
      <c r="F3209" s="3">
        <v>7.8</v>
      </c>
      <c r="G3209" s="3">
        <v>7</v>
      </c>
      <c r="H3209" s="3">
        <v>103</v>
      </c>
      <c r="I3209" s="3" t="s">
        <v>95</v>
      </c>
      <c r="J3209" s="3">
        <v>398</v>
      </c>
      <c r="K3209" s="4">
        <v>41892</v>
      </c>
      <c r="L3209" t="s">
        <v>31</v>
      </c>
      <c r="M3209" t="s">
        <v>2229</v>
      </c>
      <c r="N3209" t="s">
        <v>294</v>
      </c>
      <c r="O3209">
        <v>92</v>
      </c>
      <c r="P3209" s="4">
        <f t="shared" si="151"/>
        <v>41894</v>
      </c>
      <c r="Q3209" s="4">
        <f t="shared" si="152"/>
        <v>41895</v>
      </c>
      <c r="R3209" s="7" t="str">
        <f t="shared" si="150"/>
        <v>id24599441895</v>
      </c>
      <c r="S3209" s="7">
        <f>VLOOKUP(R3209,box_office!$C:$F,2,FALSE)</f>
        <v>0.37637795275590546</v>
      </c>
      <c r="T3209" s="7">
        <f>VLOOKUP(R3209,box_office!$C:$F,3,FALSE)</f>
        <v>0.82</v>
      </c>
      <c r="U3209" s="7">
        <f>VLOOKUP(R3209,box_office!$C:$F,4,FALSE)</f>
        <v>1644</v>
      </c>
    </row>
    <row r="3210" spans="1:21" x14ac:dyDescent="0.3">
      <c r="A3210" s="3" t="s">
        <v>2707</v>
      </c>
      <c r="B3210" s="4" t="s">
        <v>320</v>
      </c>
      <c r="C3210" s="3" t="s">
        <v>2708</v>
      </c>
      <c r="D3210" s="3" t="s">
        <v>28</v>
      </c>
      <c r="F3210" s="3">
        <v>7.8</v>
      </c>
      <c r="G3210" s="3">
        <v>7</v>
      </c>
      <c r="H3210" s="3">
        <v>103</v>
      </c>
      <c r="I3210" s="3" t="s">
        <v>95</v>
      </c>
      <c r="J3210" s="3">
        <v>590</v>
      </c>
      <c r="K3210" s="4">
        <v>41892</v>
      </c>
      <c r="L3210" t="s">
        <v>31</v>
      </c>
      <c r="M3210" t="s">
        <v>2229</v>
      </c>
      <c r="N3210" t="s">
        <v>294</v>
      </c>
      <c r="O3210">
        <v>92</v>
      </c>
      <c r="P3210" s="4">
        <f t="shared" si="151"/>
        <v>41896</v>
      </c>
      <c r="Q3210" s="4">
        <f t="shared" si="152"/>
        <v>41897</v>
      </c>
      <c r="R3210" s="7" t="str">
        <f t="shared" si="150"/>
        <v>id24599441897</v>
      </c>
      <c r="S3210" s="7">
        <f>VLOOKUP(R3210,box_office!$C:$F,2,FALSE)</f>
        <v>9.1338582677165353E-2</v>
      </c>
      <c r="T3210" s="7">
        <f>VLOOKUP(R3210,box_office!$C:$F,3,FALSE)</f>
        <v>0.79</v>
      </c>
      <c r="U3210" s="7">
        <f>VLOOKUP(R3210,box_office!$C:$F,4,FALSE)</f>
        <v>1290</v>
      </c>
    </row>
    <row r="3211" spans="1:21" x14ac:dyDescent="0.3">
      <c r="A3211" s="3" t="s">
        <v>2707</v>
      </c>
      <c r="B3211" s="4" t="s">
        <v>322</v>
      </c>
      <c r="C3211" s="3" t="s">
        <v>2708</v>
      </c>
      <c r="D3211" s="3" t="s">
        <v>28</v>
      </c>
      <c r="F3211" s="3">
        <v>7.7</v>
      </c>
      <c r="G3211" s="3">
        <v>7</v>
      </c>
      <c r="H3211" s="3">
        <v>103</v>
      </c>
      <c r="I3211" s="3" t="s">
        <v>95</v>
      </c>
      <c r="J3211" s="3">
        <v>669</v>
      </c>
      <c r="K3211" s="4">
        <v>41892</v>
      </c>
      <c r="L3211" t="s">
        <v>31</v>
      </c>
      <c r="M3211" t="s">
        <v>2229</v>
      </c>
      <c r="N3211" t="s">
        <v>294</v>
      </c>
      <c r="O3211">
        <v>92</v>
      </c>
      <c r="P3211" s="4">
        <f t="shared" si="151"/>
        <v>41897</v>
      </c>
      <c r="Q3211" s="4">
        <f t="shared" si="152"/>
        <v>41898</v>
      </c>
      <c r="R3211" s="7" t="str">
        <f t="shared" si="150"/>
        <v>id24599441898</v>
      </c>
      <c r="S3211" s="7">
        <f>VLOOKUP(R3211,box_office!$C:$F,2,FALSE)</f>
        <v>7.874015748031496E-2</v>
      </c>
      <c r="T3211" s="7">
        <f>VLOOKUP(R3211,box_office!$C:$F,3,FALSE)</f>
        <v>0.9</v>
      </c>
      <c r="U3211" s="7">
        <f>VLOOKUP(R3211,box_office!$C:$F,4,FALSE)</f>
        <v>990</v>
      </c>
    </row>
    <row r="3212" spans="1:21" x14ac:dyDescent="0.3">
      <c r="A3212" s="3" t="s">
        <v>2715</v>
      </c>
      <c r="B3212" s="4" t="s">
        <v>41</v>
      </c>
      <c r="C3212" s="3" t="s">
        <v>2716</v>
      </c>
      <c r="D3212" s="3" t="s">
        <v>28</v>
      </c>
      <c r="F3212" s="3">
        <v>5.2</v>
      </c>
      <c r="G3212" s="3">
        <v>0</v>
      </c>
      <c r="H3212" s="3">
        <v>1</v>
      </c>
      <c r="I3212" s="6" t="s">
        <v>95</v>
      </c>
      <c r="J3212" s="6">
        <v>21</v>
      </c>
      <c r="K3212" s="4">
        <v>41779</v>
      </c>
      <c r="L3212" s="7" t="s">
        <v>31</v>
      </c>
      <c r="M3212" s="7" t="s">
        <v>294</v>
      </c>
      <c r="N3212" s="7" t="s">
        <v>294</v>
      </c>
      <c r="O3212" s="7">
        <v>105</v>
      </c>
      <c r="P3212" s="4">
        <f t="shared" si="151"/>
        <v>41810</v>
      </c>
      <c r="Q3212" s="4">
        <f t="shared" si="152"/>
        <v>41811</v>
      </c>
      <c r="R3212" s="7" t="str">
        <f t="shared" si="150"/>
        <v>id7920041811</v>
      </c>
      <c r="S3212" s="7">
        <f>VLOOKUP(R3212,box_office!$C:$F,2,FALSE)</f>
        <v>0.12755905511811022</v>
      </c>
      <c r="T3212" s="7">
        <f>VLOOKUP(R3212,box_office!$C:$F,3,FALSE)</f>
        <v>4.24</v>
      </c>
      <c r="U3212" s="7">
        <f>VLOOKUP(R3212,box_office!$C:$F,4,FALSE)</f>
        <v>51</v>
      </c>
    </row>
    <row r="3213" spans="1:21" x14ac:dyDescent="0.3">
      <c r="A3213" s="3" t="s">
        <v>2715</v>
      </c>
      <c r="B3213" s="4" t="s">
        <v>43</v>
      </c>
      <c r="C3213" s="3" t="s">
        <v>2716</v>
      </c>
      <c r="D3213" s="3" t="s">
        <v>28</v>
      </c>
      <c r="F3213" s="3">
        <v>5.2</v>
      </c>
      <c r="G3213" s="3">
        <v>0</v>
      </c>
      <c r="H3213" s="3">
        <v>1</v>
      </c>
      <c r="I3213" s="6" t="s">
        <v>95</v>
      </c>
      <c r="J3213" s="6">
        <v>25</v>
      </c>
      <c r="K3213" s="4">
        <v>41779</v>
      </c>
      <c r="L3213" s="7" t="s">
        <v>31</v>
      </c>
      <c r="M3213" s="7" t="s">
        <v>294</v>
      </c>
      <c r="N3213" s="7" t="s">
        <v>294</v>
      </c>
      <c r="O3213" s="7">
        <v>105</v>
      </c>
      <c r="P3213" s="4">
        <f t="shared" si="151"/>
        <v>41811</v>
      </c>
      <c r="Q3213" s="4">
        <f t="shared" si="152"/>
        <v>41812</v>
      </c>
      <c r="R3213" s="7" t="str">
        <f t="shared" si="150"/>
        <v>id7920041812</v>
      </c>
      <c r="S3213" s="7">
        <f>VLOOKUP(R3213,box_office!$C:$F,2,FALSE)</f>
        <v>9.763779527559055E-2</v>
      </c>
      <c r="T3213" s="7">
        <f>VLOOKUP(R3213,box_office!$C:$F,3,FALSE)</f>
        <v>4.74</v>
      </c>
      <c r="U3213" s="7">
        <f>VLOOKUP(R3213,box_office!$C:$F,4,FALSE)</f>
        <v>36</v>
      </c>
    </row>
    <row r="3214" spans="1:21" x14ac:dyDescent="0.3">
      <c r="A3214" s="3" t="s">
        <v>2715</v>
      </c>
      <c r="B3214" s="4" t="s">
        <v>45</v>
      </c>
      <c r="C3214" s="3" t="s">
        <v>2716</v>
      </c>
      <c r="D3214" s="3" t="s">
        <v>28</v>
      </c>
      <c r="F3214" s="3">
        <v>5.2</v>
      </c>
      <c r="G3214" s="3">
        <v>0</v>
      </c>
      <c r="H3214" s="3">
        <v>1</v>
      </c>
      <c r="I3214" s="6" t="s">
        <v>95</v>
      </c>
      <c r="J3214" s="6">
        <v>25</v>
      </c>
      <c r="K3214" s="4">
        <v>41779</v>
      </c>
      <c r="L3214" s="7" t="s">
        <v>31</v>
      </c>
      <c r="M3214" s="7" t="s">
        <v>294</v>
      </c>
      <c r="N3214" s="7" t="s">
        <v>294</v>
      </c>
      <c r="O3214" s="7">
        <v>105</v>
      </c>
      <c r="P3214" s="4">
        <f t="shared" si="151"/>
        <v>41812</v>
      </c>
      <c r="Q3214" s="4">
        <f t="shared" si="152"/>
        <v>41813</v>
      </c>
      <c r="R3214" s="7" t="str">
        <f t="shared" si="150"/>
        <v>id7920041813</v>
      </c>
      <c r="S3214" s="7">
        <f>VLOOKUP(R3214,box_office!$C:$F,2,FALSE)</f>
        <v>0.22047244094488189</v>
      </c>
      <c r="T3214" s="7">
        <f>VLOOKUP(R3214,box_office!$C:$F,3,FALSE)</f>
        <v>4.1399999999999997</v>
      </c>
      <c r="U3214" s="7">
        <f>VLOOKUP(R3214,box_office!$C:$F,4,FALSE)</f>
        <v>73</v>
      </c>
    </row>
    <row r="3215" spans="1:21" x14ac:dyDescent="0.3">
      <c r="A3215" s="3" t="s">
        <v>2715</v>
      </c>
      <c r="B3215" s="4" t="s">
        <v>49</v>
      </c>
      <c r="C3215" s="3" t="s">
        <v>2716</v>
      </c>
      <c r="D3215" s="3" t="s">
        <v>28</v>
      </c>
      <c r="F3215" s="3">
        <v>5.3</v>
      </c>
      <c r="G3215" s="3">
        <v>0</v>
      </c>
      <c r="H3215" s="3">
        <v>3</v>
      </c>
      <c r="I3215" s="6" t="s">
        <v>95</v>
      </c>
      <c r="J3215" s="6">
        <v>35</v>
      </c>
      <c r="K3215" s="4">
        <v>41779</v>
      </c>
      <c r="L3215" s="7" t="s">
        <v>31</v>
      </c>
      <c r="M3215" s="7" t="s">
        <v>294</v>
      </c>
      <c r="N3215" s="7" t="s">
        <v>294</v>
      </c>
      <c r="O3215" s="7">
        <v>105</v>
      </c>
      <c r="P3215" s="4">
        <f t="shared" si="151"/>
        <v>41814</v>
      </c>
      <c r="Q3215" s="4">
        <f t="shared" si="152"/>
        <v>41815</v>
      </c>
      <c r="R3215" s="7" t="str">
        <f t="shared" si="150"/>
        <v>id7920041815</v>
      </c>
      <c r="S3215" s="7">
        <f>VLOOKUP(R3215,box_office!$C:$F,2,FALSE)</f>
        <v>0.45511811023622045</v>
      </c>
      <c r="T3215" s="7">
        <f>VLOOKUP(R3215,box_office!$C:$F,3,FALSE)</f>
        <v>4.16</v>
      </c>
      <c r="U3215" s="7">
        <f>VLOOKUP(R3215,box_office!$C:$F,4,FALSE)</f>
        <v>146</v>
      </c>
    </row>
    <row r="3216" spans="1:21" x14ac:dyDescent="0.3">
      <c r="A3216" s="3" t="s">
        <v>2715</v>
      </c>
      <c r="B3216" s="4" t="s">
        <v>51</v>
      </c>
      <c r="C3216" s="3" t="s">
        <v>2716</v>
      </c>
      <c r="D3216" s="3" t="s">
        <v>28</v>
      </c>
      <c r="F3216" s="3">
        <v>5.3</v>
      </c>
      <c r="G3216" s="3">
        <v>0</v>
      </c>
      <c r="H3216" s="3">
        <v>3</v>
      </c>
      <c r="I3216" s="6" t="s">
        <v>95</v>
      </c>
      <c r="J3216" s="6">
        <v>40</v>
      </c>
      <c r="K3216" s="4">
        <v>41779</v>
      </c>
      <c r="L3216" s="7" t="s">
        <v>31</v>
      </c>
      <c r="M3216" s="7" t="s">
        <v>294</v>
      </c>
      <c r="N3216" s="7" t="s">
        <v>294</v>
      </c>
      <c r="O3216" s="7">
        <v>105</v>
      </c>
      <c r="P3216" s="4">
        <f t="shared" si="151"/>
        <v>41815</v>
      </c>
      <c r="Q3216" s="4">
        <f t="shared" si="152"/>
        <v>41816</v>
      </c>
      <c r="R3216" s="7" t="str">
        <f t="shared" si="150"/>
        <v>id7920041816</v>
      </c>
      <c r="S3216" s="7">
        <f>VLOOKUP(R3216,box_office!$C:$F,2,FALSE)</f>
        <v>0.62834645669291334</v>
      </c>
      <c r="T3216" s="7">
        <f>VLOOKUP(R3216,box_office!$C:$F,3,FALSE)</f>
        <v>4.3899999999999997</v>
      </c>
      <c r="U3216" s="7">
        <f>VLOOKUP(R3216,box_office!$C:$F,4,FALSE)</f>
        <v>201</v>
      </c>
    </row>
    <row r="3217" spans="1:21" x14ac:dyDescent="0.3">
      <c r="A3217" s="3" t="s">
        <v>2715</v>
      </c>
      <c r="B3217" s="4" t="s">
        <v>53</v>
      </c>
      <c r="C3217" s="3" t="s">
        <v>2716</v>
      </c>
      <c r="D3217" s="3" t="s">
        <v>28</v>
      </c>
      <c r="F3217" s="3">
        <v>5.3</v>
      </c>
      <c r="G3217" s="3">
        <v>0</v>
      </c>
      <c r="H3217" s="3">
        <v>3</v>
      </c>
      <c r="I3217" s="6" t="s">
        <v>95</v>
      </c>
      <c r="J3217" s="6">
        <v>42</v>
      </c>
      <c r="K3217" s="4">
        <v>41779</v>
      </c>
      <c r="L3217" s="7" t="s">
        <v>31</v>
      </c>
      <c r="M3217" s="7" t="s">
        <v>294</v>
      </c>
      <c r="N3217" s="7" t="s">
        <v>294</v>
      </c>
      <c r="O3217" s="7">
        <v>105</v>
      </c>
      <c r="P3217" s="4">
        <f t="shared" si="151"/>
        <v>41816</v>
      </c>
      <c r="Q3217" s="4">
        <f t="shared" si="152"/>
        <v>41817</v>
      </c>
      <c r="R3217" s="7" t="str">
        <f t="shared" si="150"/>
        <v>id7920041817</v>
      </c>
      <c r="S3217" s="7">
        <f>VLOOKUP(R3217,box_office!$C:$F,2,FALSE)</f>
        <v>0.65826771653543303</v>
      </c>
      <c r="T3217" s="7">
        <f>VLOOKUP(R3217,box_office!$C:$F,3,FALSE)</f>
        <v>4.3</v>
      </c>
      <c r="U3217" s="7">
        <f>VLOOKUP(R3217,box_office!$C:$F,4,FALSE)</f>
        <v>210</v>
      </c>
    </row>
    <row r="3218" spans="1:21" x14ac:dyDescent="0.3">
      <c r="A3218" s="3" t="s">
        <v>2715</v>
      </c>
      <c r="B3218" s="4" t="s">
        <v>55</v>
      </c>
      <c r="C3218" s="3" t="s">
        <v>2716</v>
      </c>
      <c r="D3218" s="3" t="s">
        <v>28</v>
      </c>
      <c r="F3218" s="3">
        <v>5.2</v>
      </c>
      <c r="G3218" s="3">
        <v>0</v>
      </c>
      <c r="H3218" s="3">
        <v>3</v>
      </c>
      <c r="I3218" s="6" t="s">
        <v>95</v>
      </c>
      <c r="J3218" s="6">
        <v>49</v>
      </c>
      <c r="K3218" s="4">
        <v>41779</v>
      </c>
      <c r="L3218" s="7" t="s">
        <v>31</v>
      </c>
      <c r="M3218" s="7" t="s">
        <v>294</v>
      </c>
      <c r="N3218" s="7" t="s">
        <v>294</v>
      </c>
      <c r="O3218" s="7">
        <v>105</v>
      </c>
      <c r="P3218" s="4">
        <f t="shared" si="151"/>
        <v>41817</v>
      </c>
      <c r="Q3218" s="4">
        <f t="shared" si="152"/>
        <v>41818</v>
      </c>
      <c r="R3218" s="7" t="str">
        <f t="shared" si="150"/>
        <v>id7920041818</v>
      </c>
      <c r="S3218" s="7">
        <f>VLOOKUP(R3218,box_office!$C:$F,2,FALSE)</f>
        <v>7.0866141732283464E-2</v>
      </c>
      <c r="T3218" s="7">
        <f>VLOOKUP(R3218,box_office!$C:$F,3,FALSE)</f>
        <v>4.5</v>
      </c>
      <c r="U3218" s="7">
        <f>VLOOKUP(R3218,box_office!$C:$F,4,FALSE)</f>
        <v>20</v>
      </c>
    </row>
    <row r="3219" spans="1:21" x14ac:dyDescent="0.3">
      <c r="A3219" s="3" t="s">
        <v>2715</v>
      </c>
      <c r="B3219" s="4" t="s">
        <v>57</v>
      </c>
      <c r="C3219" s="3" t="s">
        <v>2716</v>
      </c>
      <c r="D3219" s="3" t="s">
        <v>28</v>
      </c>
      <c r="F3219" s="3">
        <v>5.2</v>
      </c>
      <c r="G3219" s="3">
        <v>0</v>
      </c>
      <c r="H3219" s="3">
        <v>3</v>
      </c>
      <c r="I3219" s="6" t="s">
        <v>95</v>
      </c>
      <c r="J3219" s="6">
        <v>49</v>
      </c>
      <c r="K3219" s="4">
        <v>41779</v>
      </c>
      <c r="L3219" s="7" t="s">
        <v>31</v>
      </c>
      <c r="M3219" s="7" t="s">
        <v>294</v>
      </c>
      <c r="N3219" s="7" t="s">
        <v>294</v>
      </c>
      <c r="O3219" s="7">
        <v>105</v>
      </c>
      <c r="P3219" s="4">
        <f t="shared" si="151"/>
        <v>41818</v>
      </c>
      <c r="Q3219" s="4">
        <f t="shared" si="152"/>
        <v>41819</v>
      </c>
      <c r="R3219" s="7" t="str">
        <f t="shared" si="150"/>
        <v>id7920041819</v>
      </c>
      <c r="S3219" s="7">
        <f>VLOOKUP(R3219,box_office!$C:$F,2,FALSE)</f>
        <v>5.0393700787401581E-2</v>
      </c>
      <c r="T3219" s="7">
        <f>VLOOKUP(R3219,box_office!$C:$F,3,FALSE)</f>
        <v>4.28</v>
      </c>
      <c r="U3219" s="7">
        <f>VLOOKUP(R3219,box_office!$C:$F,4,FALSE)</f>
        <v>21</v>
      </c>
    </row>
    <row r="3220" spans="1:21" x14ac:dyDescent="0.3">
      <c r="A3220" s="3" t="s">
        <v>2715</v>
      </c>
      <c r="B3220" s="4" t="s">
        <v>59</v>
      </c>
      <c r="C3220" s="3" t="s">
        <v>2716</v>
      </c>
      <c r="D3220" s="3" t="s">
        <v>28</v>
      </c>
      <c r="F3220" s="3">
        <v>5.2</v>
      </c>
      <c r="G3220" s="3">
        <v>0</v>
      </c>
      <c r="H3220" s="3">
        <v>3</v>
      </c>
      <c r="I3220" s="6" t="s">
        <v>95</v>
      </c>
      <c r="J3220" s="6">
        <v>52</v>
      </c>
      <c r="K3220" s="4">
        <v>41779</v>
      </c>
      <c r="L3220" s="7" t="s">
        <v>31</v>
      </c>
      <c r="M3220" s="7" t="s">
        <v>294</v>
      </c>
      <c r="N3220" s="7" t="s">
        <v>294</v>
      </c>
      <c r="O3220" s="7">
        <v>105</v>
      </c>
      <c r="P3220" s="4">
        <f t="shared" si="151"/>
        <v>41819</v>
      </c>
      <c r="Q3220" s="4">
        <f t="shared" si="152"/>
        <v>41820</v>
      </c>
      <c r="R3220" s="7" t="str">
        <f t="shared" si="150"/>
        <v>id7920041820</v>
      </c>
      <c r="S3220" s="7">
        <f>VLOOKUP(R3220,box_office!$C:$F,2,FALSE)</f>
        <v>0.53858267716535446</v>
      </c>
      <c r="T3220" s="7">
        <f>VLOOKUP(R3220,box_office!$C:$F,3,FALSE)</f>
        <v>4.57</v>
      </c>
      <c r="U3220" s="7">
        <f>VLOOKUP(R3220,box_office!$C:$F,4,FALSE)</f>
        <v>159</v>
      </c>
    </row>
    <row r="3221" spans="1:21" x14ac:dyDescent="0.3">
      <c r="A3221" s="3" t="s">
        <v>2715</v>
      </c>
      <c r="B3221" s="4" t="s">
        <v>61</v>
      </c>
      <c r="C3221" s="3" t="s">
        <v>2716</v>
      </c>
      <c r="D3221" s="3" t="s">
        <v>28</v>
      </c>
      <c r="F3221" s="3">
        <v>5.0999999999999996</v>
      </c>
      <c r="G3221" s="3">
        <v>0</v>
      </c>
      <c r="H3221" s="3">
        <v>3</v>
      </c>
      <c r="I3221" s="6" t="s">
        <v>95</v>
      </c>
      <c r="J3221" s="6">
        <v>54</v>
      </c>
      <c r="K3221" s="4">
        <v>41779</v>
      </c>
      <c r="L3221" s="7" t="s">
        <v>31</v>
      </c>
      <c r="M3221" s="7" t="s">
        <v>294</v>
      </c>
      <c r="N3221" s="7" t="s">
        <v>294</v>
      </c>
      <c r="O3221" s="7">
        <v>105</v>
      </c>
      <c r="P3221" s="4">
        <f t="shared" si="151"/>
        <v>41820</v>
      </c>
      <c r="Q3221" s="4">
        <f t="shared" si="152"/>
        <v>41821</v>
      </c>
      <c r="R3221" s="7" t="str">
        <f t="shared" si="150"/>
        <v>id7920041821</v>
      </c>
      <c r="S3221" s="7">
        <f>VLOOKUP(R3221,box_office!$C:$F,2,FALSE)</f>
        <v>1.0220472440944883</v>
      </c>
      <c r="T3221" s="7">
        <f>VLOOKUP(R3221,box_office!$C:$F,3,FALSE)</f>
        <v>4.58</v>
      </c>
      <c r="U3221" s="7">
        <f>VLOOKUP(R3221,box_office!$C:$F,4,FALSE)</f>
        <v>279</v>
      </c>
    </row>
    <row r="3222" spans="1:21" x14ac:dyDescent="0.3">
      <c r="A3222" s="3" t="s">
        <v>2715</v>
      </c>
      <c r="B3222" s="4" t="s">
        <v>63</v>
      </c>
      <c r="C3222" s="3" t="s">
        <v>2716</v>
      </c>
      <c r="D3222" s="3" t="s">
        <v>28</v>
      </c>
      <c r="F3222" s="3">
        <v>5.3</v>
      </c>
      <c r="G3222" s="3">
        <v>0</v>
      </c>
      <c r="H3222" s="3">
        <v>3</v>
      </c>
      <c r="I3222" s="6" t="s">
        <v>95</v>
      </c>
      <c r="J3222" s="6">
        <v>60</v>
      </c>
      <c r="K3222" s="4">
        <v>41779</v>
      </c>
      <c r="L3222" s="7" t="s">
        <v>31</v>
      </c>
      <c r="M3222" s="7" t="s">
        <v>294</v>
      </c>
      <c r="N3222" s="7" t="s">
        <v>294</v>
      </c>
      <c r="O3222" s="7">
        <v>105</v>
      </c>
      <c r="P3222" s="4">
        <f t="shared" si="151"/>
        <v>41821</v>
      </c>
      <c r="Q3222" s="4">
        <f t="shared" si="152"/>
        <v>41822</v>
      </c>
      <c r="R3222" s="7" t="str">
        <f t="shared" si="150"/>
        <v>id7920041822</v>
      </c>
      <c r="S3222" s="7">
        <f>VLOOKUP(R3222,box_office!$C:$F,2,FALSE)</f>
        <v>0.55433070866141743</v>
      </c>
      <c r="T3222" s="7">
        <f>VLOOKUP(R3222,box_office!$C:$F,3,FALSE)</f>
        <v>4.6500000000000004</v>
      </c>
      <c r="U3222" s="7">
        <f>VLOOKUP(R3222,box_office!$C:$F,4,FALSE)</f>
        <v>168</v>
      </c>
    </row>
    <row r="3223" spans="1:21" x14ac:dyDescent="0.3">
      <c r="A3223" s="3" t="s">
        <v>2715</v>
      </c>
      <c r="B3223" s="4" t="s">
        <v>65</v>
      </c>
      <c r="C3223" s="3" t="s">
        <v>2716</v>
      </c>
      <c r="D3223" s="3" t="s">
        <v>28</v>
      </c>
      <c r="F3223" s="3">
        <v>5.3</v>
      </c>
      <c r="G3223" s="3">
        <v>0</v>
      </c>
      <c r="H3223" s="3">
        <v>3</v>
      </c>
      <c r="I3223" s="6" t="s">
        <v>95</v>
      </c>
      <c r="J3223" s="6">
        <v>65</v>
      </c>
      <c r="K3223" s="4">
        <v>41779</v>
      </c>
      <c r="L3223" s="7" t="s">
        <v>31</v>
      </c>
      <c r="M3223" s="7" t="s">
        <v>294</v>
      </c>
      <c r="N3223" s="7" t="s">
        <v>294</v>
      </c>
      <c r="O3223" s="7">
        <v>105</v>
      </c>
      <c r="P3223" s="4">
        <f t="shared" si="151"/>
        <v>41822</v>
      </c>
      <c r="Q3223" s="4">
        <f t="shared" si="152"/>
        <v>41823</v>
      </c>
      <c r="R3223" s="7" t="str">
        <f t="shared" si="150"/>
        <v>id7920041823</v>
      </c>
      <c r="S3223" s="7">
        <f>VLOOKUP(R3223,box_office!$C:$F,2,FALSE)</f>
        <v>0.61417322834645671</v>
      </c>
      <c r="T3223" s="7">
        <f>VLOOKUP(R3223,box_office!$C:$F,3,FALSE)</f>
        <v>4.66</v>
      </c>
      <c r="U3223" s="7">
        <f>VLOOKUP(R3223,box_office!$C:$F,4,FALSE)</f>
        <v>178</v>
      </c>
    </row>
    <row r="3224" spans="1:21" x14ac:dyDescent="0.3">
      <c r="A3224" s="3" t="s">
        <v>2715</v>
      </c>
      <c r="B3224" s="4" t="s">
        <v>67</v>
      </c>
      <c r="C3224" s="3" t="s">
        <v>2716</v>
      </c>
      <c r="D3224" s="3" t="s">
        <v>28</v>
      </c>
      <c r="F3224" s="3">
        <v>5.3</v>
      </c>
      <c r="G3224" s="3">
        <v>0</v>
      </c>
      <c r="H3224" s="3">
        <v>3</v>
      </c>
      <c r="I3224" s="6" t="s">
        <v>95</v>
      </c>
      <c r="J3224" s="6">
        <v>71</v>
      </c>
      <c r="K3224" s="4">
        <v>41779</v>
      </c>
      <c r="L3224" s="7" t="s">
        <v>31</v>
      </c>
      <c r="M3224" s="7" t="s">
        <v>294</v>
      </c>
      <c r="N3224" s="7" t="s">
        <v>294</v>
      </c>
      <c r="O3224" s="7">
        <v>105</v>
      </c>
      <c r="P3224" s="4">
        <f t="shared" si="151"/>
        <v>41823</v>
      </c>
      <c r="Q3224" s="4">
        <f t="shared" si="152"/>
        <v>41824</v>
      </c>
      <c r="R3224" s="7" t="str">
        <f t="shared" si="150"/>
        <v>id7920041824</v>
      </c>
      <c r="S3224" s="7">
        <f>VLOOKUP(R3224,box_office!$C:$F,2,FALSE)</f>
        <v>0.8881889763779528</v>
      </c>
      <c r="T3224" s="7">
        <f>VLOOKUP(R3224,box_office!$C:$F,3,FALSE)</f>
        <v>4.6100000000000003</v>
      </c>
      <c r="U3224" s="7">
        <f>VLOOKUP(R3224,box_office!$C:$F,4,FALSE)</f>
        <v>243</v>
      </c>
    </row>
    <row r="3225" spans="1:21" x14ac:dyDescent="0.3">
      <c r="A3225" s="3" t="s">
        <v>2715</v>
      </c>
      <c r="B3225" s="4" t="s">
        <v>69</v>
      </c>
      <c r="C3225" s="3" t="s">
        <v>2716</v>
      </c>
      <c r="D3225" s="3" t="s">
        <v>28</v>
      </c>
      <c r="F3225" s="3">
        <v>5.3</v>
      </c>
      <c r="G3225" s="3">
        <v>0</v>
      </c>
      <c r="H3225" s="3">
        <v>3</v>
      </c>
      <c r="I3225" s="6" t="s">
        <v>95</v>
      </c>
      <c r="J3225" s="6">
        <v>82</v>
      </c>
      <c r="K3225" s="4">
        <v>41779</v>
      </c>
      <c r="L3225" s="7" t="s">
        <v>31</v>
      </c>
      <c r="M3225" s="7" t="s">
        <v>294</v>
      </c>
      <c r="N3225" s="7" t="s">
        <v>294</v>
      </c>
      <c r="O3225" s="7">
        <v>105</v>
      </c>
      <c r="P3225" s="4">
        <f t="shared" si="151"/>
        <v>41824</v>
      </c>
      <c r="Q3225" s="4">
        <f t="shared" si="152"/>
        <v>41825</v>
      </c>
      <c r="R3225" s="7" t="str">
        <f t="shared" si="150"/>
        <v>id7920041825</v>
      </c>
      <c r="S3225" s="7">
        <f>VLOOKUP(R3225,box_office!$C:$F,2,FALSE)</f>
        <v>0.10866141732283466</v>
      </c>
      <c r="T3225" s="7">
        <f>VLOOKUP(R3225,box_office!$C:$F,3,FALSE)</f>
        <v>4.54</v>
      </c>
      <c r="U3225" s="7">
        <f>VLOOKUP(R3225,box_office!$C:$F,4,FALSE)</f>
        <v>36</v>
      </c>
    </row>
    <row r="3226" spans="1:21" hidden="1" x14ac:dyDescent="0.3">
      <c r="A3226" s="3" t="s">
        <v>2715</v>
      </c>
      <c r="B3226" s="4" t="s">
        <v>71</v>
      </c>
      <c r="C3226" s="3" t="s">
        <v>2716</v>
      </c>
      <c r="D3226" s="3" t="s">
        <v>28</v>
      </c>
      <c r="F3226" s="3">
        <v>5.2</v>
      </c>
      <c r="G3226" s="3">
        <v>0</v>
      </c>
      <c r="H3226" s="3">
        <v>3</v>
      </c>
      <c r="I3226" s="3" t="s">
        <v>95</v>
      </c>
      <c r="J3226" s="3">
        <v>84</v>
      </c>
      <c r="K3226" s="4">
        <v>41779</v>
      </c>
      <c r="L3226" t="s">
        <v>31</v>
      </c>
      <c r="M3226" t="s">
        <v>294</v>
      </c>
      <c r="N3226" t="s">
        <v>294</v>
      </c>
      <c r="O3226">
        <v>105</v>
      </c>
      <c r="P3226" s="4">
        <f t="shared" si="151"/>
        <v>41825</v>
      </c>
      <c r="Q3226" s="4">
        <f t="shared" si="152"/>
        <v>41826</v>
      </c>
      <c r="R3226" s="10" t="str">
        <f t="shared" si="150"/>
        <v>id7920041826</v>
      </c>
      <c r="S3226" s="9" t="e">
        <f>VLOOKUP(R3226,box_office!$C:$F,2,FALSE)</f>
        <v>#N/A</v>
      </c>
      <c r="T3226" s="9" t="e">
        <f>VLOOKUP(R3226,box_office!$C:$F,3,FALSE)</f>
        <v>#N/A</v>
      </c>
      <c r="U3226" s="9" t="e">
        <f>VLOOKUP(R3226,box_office!$C:$F,4,FALSE)</f>
        <v>#N/A</v>
      </c>
    </row>
    <row r="3227" spans="1:21" x14ac:dyDescent="0.3">
      <c r="A3227" s="3" t="s">
        <v>2715</v>
      </c>
      <c r="B3227" s="4" t="s">
        <v>73</v>
      </c>
      <c r="C3227" s="3" t="s">
        <v>2716</v>
      </c>
      <c r="D3227" s="3" t="s">
        <v>28</v>
      </c>
      <c r="F3227" s="3">
        <v>5.2</v>
      </c>
      <c r="G3227" s="3">
        <v>0</v>
      </c>
      <c r="H3227" s="3">
        <v>3</v>
      </c>
      <c r="I3227" s="6" t="s">
        <v>95</v>
      </c>
      <c r="J3227" s="6">
        <v>88</v>
      </c>
      <c r="K3227" s="4">
        <v>41779</v>
      </c>
      <c r="L3227" s="7" t="s">
        <v>31</v>
      </c>
      <c r="M3227" s="7" t="s">
        <v>294</v>
      </c>
      <c r="N3227" s="7" t="s">
        <v>294</v>
      </c>
      <c r="O3227" s="7">
        <v>105</v>
      </c>
      <c r="P3227" s="4">
        <f t="shared" si="151"/>
        <v>41826</v>
      </c>
      <c r="Q3227" s="4">
        <f t="shared" si="152"/>
        <v>41827</v>
      </c>
      <c r="R3227" s="7" t="str">
        <f t="shared" si="150"/>
        <v>id7920041827</v>
      </c>
      <c r="S3227" s="7">
        <f>VLOOKUP(R3227,box_office!$C:$F,2,FALSE)</f>
        <v>0.26299212598425198</v>
      </c>
      <c r="T3227" s="7">
        <f>VLOOKUP(R3227,box_office!$C:$F,3,FALSE)</f>
        <v>4.68</v>
      </c>
      <c r="U3227" s="7">
        <f>VLOOKUP(R3227,box_office!$C:$F,4,FALSE)</f>
        <v>84</v>
      </c>
    </row>
    <row r="3228" spans="1:21" x14ac:dyDescent="0.3">
      <c r="A3228" s="3" t="s">
        <v>2715</v>
      </c>
      <c r="B3228" s="4" t="s">
        <v>75</v>
      </c>
      <c r="C3228" s="3" t="s">
        <v>2716</v>
      </c>
      <c r="D3228" s="3" t="s">
        <v>28</v>
      </c>
      <c r="F3228" s="3">
        <v>5.2</v>
      </c>
      <c r="G3228" s="3">
        <v>0</v>
      </c>
      <c r="H3228" s="3">
        <v>3</v>
      </c>
      <c r="I3228" s="6" t="s">
        <v>95</v>
      </c>
      <c r="J3228" s="6">
        <v>89</v>
      </c>
      <c r="K3228" s="4">
        <v>41779</v>
      </c>
      <c r="L3228" s="7" t="s">
        <v>31</v>
      </c>
      <c r="M3228" s="7" t="s">
        <v>294</v>
      </c>
      <c r="N3228" s="7" t="s">
        <v>294</v>
      </c>
      <c r="O3228" s="7">
        <v>105</v>
      </c>
      <c r="P3228" s="4">
        <f t="shared" si="151"/>
        <v>41827</v>
      </c>
      <c r="Q3228" s="4">
        <f t="shared" si="152"/>
        <v>41828</v>
      </c>
      <c r="R3228" s="7" t="str">
        <f t="shared" si="150"/>
        <v>id7920041828</v>
      </c>
      <c r="S3228" s="7">
        <f>VLOOKUP(R3228,box_office!$C:$F,2,FALSE)</f>
        <v>0.49921259842519689</v>
      </c>
      <c r="T3228" s="7">
        <f>VLOOKUP(R3228,box_office!$C:$F,3,FALSE)</f>
        <v>4.7699999999999996</v>
      </c>
      <c r="U3228" s="7">
        <f>VLOOKUP(R3228,box_office!$C:$F,4,FALSE)</f>
        <v>123</v>
      </c>
    </row>
    <row r="3229" spans="1:21" x14ac:dyDescent="0.3">
      <c r="A3229" s="3" t="s">
        <v>2715</v>
      </c>
      <c r="B3229" s="4" t="s">
        <v>77</v>
      </c>
      <c r="C3229" s="3" t="s">
        <v>2716</v>
      </c>
      <c r="D3229" s="3" t="s">
        <v>28</v>
      </c>
      <c r="F3229" s="3">
        <v>5.2</v>
      </c>
      <c r="G3229" s="3">
        <v>0</v>
      </c>
      <c r="H3229" s="3">
        <v>3</v>
      </c>
      <c r="I3229" s="6" t="s">
        <v>95</v>
      </c>
      <c r="J3229" s="6">
        <v>94</v>
      </c>
      <c r="K3229" s="4">
        <v>41779</v>
      </c>
      <c r="L3229" s="7" t="s">
        <v>31</v>
      </c>
      <c r="M3229" s="7" t="s">
        <v>294</v>
      </c>
      <c r="N3229" s="7" t="s">
        <v>294</v>
      </c>
      <c r="O3229" s="7">
        <v>105</v>
      </c>
      <c r="P3229" s="4">
        <f t="shared" si="151"/>
        <v>41828</v>
      </c>
      <c r="Q3229" s="4">
        <f t="shared" si="152"/>
        <v>41829</v>
      </c>
      <c r="R3229" s="7" t="str">
        <f t="shared" si="150"/>
        <v>id7920041829</v>
      </c>
      <c r="S3229" s="7">
        <f>VLOOKUP(R3229,box_office!$C:$F,2,FALSE)</f>
        <v>0.53700787401574812</v>
      </c>
      <c r="T3229" s="7">
        <f>VLOOKUP(R3229,box_office!$C:$F,3,FALSE)</f>
        <v>4.68</v>
      </c>
      <c r="U3229" s="7">
        <f>VLOOKUP(R3229,box_office!$C:$F,4,FALSE)</f>
        <v>164</v>
      </c>
    </row>
    <row r="3230" spans="1:21" x14ac:dyDescent="0.3">
      <c r="A3230" s="3" t="s">
        <v>2715</v>
      </c>
      <c r="B3230" s="4" t="s">
        <v>79</v>
      </c>
      <c r="C3230" s="3" t="s">
        <v>2716</v>
      </c>
      <c r="D3230" s="3" t="s">
        <v>28</v>
      </c>
      <c r="F3230" s="3">
        <v>5.3</v>
      </c>
      <c r="G3230" s="3">
        <v>0</v>
      </c>
      <c r="H3230" s="3">
        <v>3</v>
      </c>
      <c r="I3230" s="6" t="s">
        <v>95</v>
      </c>
      <c r="J3230" s="6">
        <v>107</v>
      </c>
      <c r="K3230" s="4">
        <v>41779</v>
      </c>
      <c r="L3230" s="7" t="s">
        <v>31</v>
      </c>
      <c r="M3230" s="7" t="s">
        <v>294</v>
      </c>
      <c r="N3230" s="7" t="s">
        <v>294</v>
      </c>
      <c r="O3230" s="7">
        <v>105</v>
      </c>
      <c r="P3230" s="4">
        <f t="shared" si="151"/>
        <v>41830</v>
      </c>
      <c r="Q3230" s="4">
        <f t="shared" si="152"/>
        <v>41831</v>
      </c>
      <c r="R3230" s="7" t="str">
        <f t="shared" si="150"/>
        <v>id7920041831</v>
      </c>
      <c r="S3230" s="7">
        <f>VLOOKUP(R3230,box_office!$C:$F,2,FALSE)</f>
        <v>0.94173228346456694</v>
      </c>
      <c r="T3230" s="7">
        <f>VLOOKUP(R3230,box_office!$C:$F,3,FALSE)</f>
        <v>4.74</v>
      </c>
      <c r="U3230" s="7">
        <f>VLOOKUP(R3230,box_office!$C:$F,4,FALSE)</f>
        <v>258</v>
      </c>
    </row>
    <row r="3231" spans="1:21" x14ac:dyDescent="0.3">
      <c r="A3231" s="3" t="s">
        <v>2715</v>
      </c>
      <c r="B3231" s="4" t="s">
        <v>81</v>
      </c>
      <c r="C3231" s="3" t="s">
        <v>2716</v>
      </c>
      <c r="D3231" s="3" t="s">
        <v>28</v>
      </c>
      <c r="F3231" s="3">
        <v>5.4</v>
      </c>
      <c r="G3231" s="3">
        <v>0</v>
      </c>
      <c r="H3231" s="3">
        <v>3</v>
      </c>
      <c r="I3231" s="6" t="s">
        <v>95</v>
      </c>
      <c r="J3231" s="6">
        <v>117</v>
      </c>
      <c r="K3231" s="4">
        <v>41779</v>
      </c>
      <c r="L3231" s="7" t="s">
        <v>31</v>
      </c>
      <c r="M3231" s="7" t="s">
        <v>294</v>
      </c>
      <c r="N3231" s="7" t="s">
        <v>294</v>
      </c>
      <c r="O3231" s="7">
        <v>105</v>
      </c>
      <c r="P3231" s="4">
        <f t="shared" si="151"/>
        <v>41831</v>
      </c>
      <c r="Q3231" s="4">
        <f t="shared" si="152"/>
        <v>41832</v>
      </c>
      <c r="R3231" s="7" t="str">
        <f t="shared" si="150"/>
        <v>id7920041832</v>
      </c>
      <c r="S3231" s="7">
        <f>VLOOKUP(R3231,box_office!$C:$F,2,FALSE)</f>
        <v>8.0314960629921273E-2</v>
      </c>
      <c r="T3231" s="7">
        <f>VLOOKUP(R3231,box_office!$C:$F,3,FALSE)</f>
        <v>4.0599999999999996</v>
      </c>
      <c r="U3231" s="7">
        <f>VLOOKUP(R3231,box_office!$C:$F,4,FALSE)</f>
        <v>27</v>
      </c>
    </row>
    <row r="3232" spans="1:21" hidden="1" x14ac:dyDescent="0.3">
      <c r="A3232" s="3" t="s">
        <v>2715</v>
      </c>
      <c r="B3232" s="4" t="s">
        <v>83</v>
      </c>
      <c r="C3232" s="3" t="s">
        <v>2716</v>
      </c>
      <c r="D3232" s="3" t="s">
        <v>28</v>
      </c>
      <c r="F3232" s="3">
        <v>5.4</v>
      </c>
      <c r="G3232" s="3">
        <v>0</v>
      </c>
      <c r="H3232" s="3">
        <v>3</v>
      </c>
      <c r="I3232" s="3" t="s">
        <v>95</v>
      </c>
      <c r="J3232" s="3">
        <v>118</v>
      </c>
      <c r="K3232" s="4">
        <v>41779</v>
      </c>
      <c r="L3232" t="s">
        <v>31</v>
      </c>
      <c r="M3232" t="s">
        <v>294</v>
      </c>
      <c r="N3232" t="s">
        <v>294</v>
      </c>
      <c r="O3232">
        <v>105</v>
      </c>
      <c r="P3232" s="4">
        <f t="shared" si="151"/>
        <v>41832</v>
      </c>
      <c r="Q3232" s="4">
        <f t="shared" si="152"/>
        <v>41833</v>
      </c>
      <c r="R3232" s="10" t="str">
        <f t="shared" si="150"/>
        <v>id7920041833</v>
      </c>
      <c r="S3232" s="9" t="e">
        <f>VLOOKUP(R3232,box_office!$C:$F,2,FALSE)</f>
        <v>#N/A</v>
      </c>
      <c r="T3232" s="9" t="e">
        <f>VLOOKUP(R3232,box_office!$C:$F,3,FALSE)</f>
        <v>#N/A</v>
      </c>
      <c r="U3232" s="9" t="e">
        <f>VLOOKUP(R3232,box_office!$C:$F,4,FALSE)</f>
        <v>#N/A</v>
      </c>
    </row>
    <row r="3233" spans="1:21" x14ac:dyDescent="0.3">
      <c r="A3233" s="3" t="s">
        <v>2715</v>
      </c>
      <c r="B3233" s="4" t="s">
        <v>85</v>
      </c>
      <c r="C3233" s="3" t="s">
        <v>2716</v>
      </c>
      <c r="D3233" s="3" t="s">
        <v>28</v>
      </c>
      <c r="F3233" s="3">
        <v>5.3</v>
      </c>
      <c r="G3233" s="3">
        <v>0</v>
      </c>
      <c r="H3233" s="3">
        <v>3</v>
      </c>
      <c r="I3233" s="6" t="s">
        <v>95</v>
      </c>
      <c r="J3233" s="6">
        <v>118</v>
      </c>
      <c r="K3233" s="4">
        <v>41779</v>
      </c>
      <c r="L3233" s="7" t="s">
        <v>31</v>
      </c>
      <c r="M3233" s="7" t="s">
        <v>294</v>
      </c>
      <c r="N3233" s="7" t="s">
        <v>294</v>
      </c>
      <c r="O3233" s="7">
        <v>105</v>
      </c>
      <c r="P3233" s="4">
        <f t="shared" si="151"/>
        <v>41833</v>
      </c>
      <c r="Q3233" s="4">
        <f t="shared" si="152"/>
        <v>41834</v>
      </c>
      <c r="R3233" s="7" t="str">
        <f t="shared" si="150"/>
        <v>id7920041834</v>
      </c>
      <c r="S3233" s="7">
        <f>VLOOKUP(R3233,box_office!$C:$F,2,FALSE)</f>
        <v>0.35275590551181102</v>
      </c>
      <c r="T3233" s="7">
        <f>VLOOKUP(R3233,box_office!$C:$F,3,FALSE)</f>
        <v>4.87</v>
      </c>
      <c r="U3233" s="7">
        <f>VLOOKUP(R3233,box_office!$C:$F,4,FALSE)</f>
        <v>105</v>
      </c>
    </row>
    <row r="3234" spans="1:21" x14ac:dyDescent="0.3">
      <c r="A3234" s="3" t="s">
        <v>2715</v>
      </c>
      <c r="B3234" s="4" t="s">
        <v>87</v>
      </c>
      <c r="C3234" s="3" t="s">
        <v>2716</v>
      </c>
      <c r="D3234" s="3" t="s">
        <v>28</v>
      </c>
      <c r="F3234" s="3">
        <v>5.3</v>
      </c>
      <c r="G3234" s="3">
        <v>0</v>
      </c>
      <c r="H3234" s="3">
        <v>3</v>
      </c>
      <c r="I3234" s="6" t="s">
        <v>95</v>
      </c>
      <c r="J3234" s="6">
        <v>122</v>
      </c>
      <c r="K3234" s="4">
        <v>41779</v>
      </c>
      <c r="L3234" s="7" t="s">
        <v>31</v>
      </c>
      <c r="M3234" s="7" t="s">
        <v>294</v>
      </c>
      <c r="N3234" s="7" t="s">
        <v>294</v>
      </c>
      <c r="O3234" s="7">
        <v>105</v>
      </c>
      <c r="P3234" s="4">
        <f t="shared" si="151"/>
        <v>41834</v>
      </c>
      <c r="Q3234" s="4">
        <f t="shared" si="152"/>
        <v>41835</v>
      </c>
      <c r="R3234" s="7" t="str">
        <f t="shared" si="150"/>
        <v>id7920041835</v>
      </c>
      <c r="S3234" s="7">
        <f>VLOOKUP(R3234,box_office!$C:$F,2,FALSE)</f>
        <v>0.42362204724409452</v>
      </c>
      <c r="T3234" s="7">
        <f>VLOOKUP(R3234,box_office!$C:$F,3,FALSE)</f>
        <v>4.9400000000000004</v>
      </c>
      <c r="U3234" s="7">
        <f>VLOOKUP(R3234,box_office!$C:$F,4,FALSE)</f>
        <v>128</v>
      </c>
    </row>
    <row r="3235" spans="1:21" x14ac:dyDescent="0.3">
      <c r="A3235" s="3" t="s">
        <v>2715</v>
      </c>
      <c r="B3235" s="4" t="s">
        <v>89</v>
      </c>
      <c r="C3235" s="3" t="s">
        <v>2716</v>
      </c>
      <c r="D3235" s="3" t="s">
        <v>28</v>
      </c>
      <c r="F3235" s="3">
        <v>5.3</v>
      </c>
      <c r="G3235" s="3">
        <v>0</v>
      </c>
      <c r="H3235" s="3">
        <v>3</v>
      </c>
      <c r="I3235" s="6" t="s">
        <v>95</v>
      </c>
      <c r="J3235" s="6">
        <v>127</v>
      </c>
      <c r="K3235" s="4">
        <v>41779</v>
      </c>
      <c r="L3235" s="7" t="s">
        <v>31</v>
      </c>
      <c r="M3235" s="7" t="s">
        <v>294</v>
      </c>
      <c r="N3235" s="7" t="s">
        <v>294</v>
      </c>
      <c r="O3235" s="7">
        <v>105</v>
      </c>
      <c r="P3235" s="4">
        <f t="shared" si="151"/>
        <v>41835</v>
      </c>
      <c r="Q3235" s="4">
        <f t="shared" si="152"/>
        <v>41836</v>
      </c>
      <c r="R3235" s="7" t="str">
        <f t="shared" si="150"/>
        <v>id7920041836</v>
      </c>
      <c r="S3235" s="7">
        <f>VLOOKUP(R3235,box_office!$C:$F,2,FALSE)</f>
        <v>0.51338582677165356</v>
      </c>
      <c r="T3235" s="7">
        <f>VLOOKUP(R3235,box_office!$C:$F,3,FALSE)</f>
        <v>4.72</v>
      </c>
      <c r="U3235" s="7">
        <f>VLOOKUP(R3235,box_office!$C:$F,4,FALSE)</f>
        <v>153</v>
      </c>
    </row>
    <row r="3236" spans="1:21" x14ac:dyDescent="0.3">
      <c r="A3236" s="3" t="s">
        <v>2715</v>
      </c>
      <c r="B3236" s="4" t="s">
        <v>1794</v>
      </c>
      <c r="C3236" s="3" t="s">
        <v>2716</v>
      </c>
      <c r="D3236" s="3" t="s">
        <v>28</v>
      </c>
      <c r="F3236" s="3">
        <v>5.3</v>
      </c>
      <c r="G3236" s="3">
        <v>0</v>
      </c>
      <c r="H3236" s="3">
        <v>3</v>
      </c>
      <c r="I3236" s="6" t="s">
        <v>95</v>
      </c>
      <c r="J3236" s="6">
        <v>135</v>
      </c>
      <c r="K3236" s="4">
        <v>41779</v>
      </c>
      <c r="L3236" s="7" t="s">
        <v>31</v>
      </c>
      <c r="M3236" s="7" t="s">
        <v>294</v>
      </c>
      <c r="N3236" s="7" t="s">
        <v>294</v>
      </c>
      <c r="O3236" s="7">
        <v>105</v>
      </c>
      <c r="P3236" s="4">
        <f t="shared" si="151"/>
        <v>41836</v>
      </c>
      <c r="Q3236" s="4">
        <f t="shared" si="152"/>
        <v>41837</v>
      </c>
      <c r="R3236" s="7" t="str">
        <f t="shared" si="150"/>
        <v>id7920041837</v>
      </c>
      <c r="S3236" s="7">
        <f>VLOOKUP(R3236,box_office!$C:$F,2,FALSE)</f>
        <v>0.51023622047244088</v>
      </c>
      <c r="T3236" s="7">
        <f>VLOOKUP(R3236,box_office!$C:$F,3,FALSE)</f>
        <v>4.9000000000000004</v>
      </c>
      <c r="U3236" s="7">
        <f>VLOOKUP(R3236,box_office!$C:$F,4,FALSE)</f>
        <v>145</v>
      </c>
    </row>
    <row r="3237" spans="1:21" x14ac:dyDescent="0.3">
      <c r="A3237" s="3" t="s">
        <v>2715</v>
      </c>
      <c r="B3237" s="4" t="s">
        <v>1029</v>
      </c>
      <c r="C3237" s="3" t="s">
        <v>2716</v>
      </c>
      <c r="D3237" s="3" t="s">
        <v>28</v>
      </c>
      <c r="F3237" s="3">
        <v>5.3</v>
      </c>
      <c r="G3237" s="3">
        <v>0</v>
      </c>
      <c r="H3237" s="3">
        <v>3</v>
      </c>
      <c r="I3237" s="6" t="s">
        <v>95</v>
      </c>
      <c r="J3237" s="6">
        <v>142</v>
      </c>
      <c r="K3237" s="4">
        <v>41779</v>
      </c>
      <c r="L3237" s="7" t="s">
        <v>31</v>
      </c>
      <c r="M3237" s="7" t="s">
        <v>294</v>
      </c>
      <c r="N3237" s="7" t="s">
        <v>294</v>
      </c>
      <c r="O3237" s="7">
        <v>105</v>
      </c>
      <c r="P3237" s="4">
        <f t="shared" si="151"/>
        <v>41837</v>
      </c>
      <c r="Q3237" s="4">
        <f t="shared" si="152"/>
        <v>41838</v>
      </c>
      <c r="R3237" s="7" t="str">
        <f t="shared" si="150"/>
        <v>id7920041838</v>
      </c>
      <c r="S3237" s="7">
        <f>VLOOKUP(R3237,box_office!$C:$F,2,FALSE)</f>
        <v>0.74015748031496065</v>
      </c>
      <c r="T3237" s="7">
        <f>VLOOKUP(R3237,box_office!$C:$F,3,FALSE)</f>
        <v>4.79</v>
      </c>
      <c r="U3237" s="7">
        <f>VLOOKUP(R3237,box_office!$C:$F,4,FALSE)</f>
        <v>212</v>
      </c>
    </row>
    <row r="3238" spans="1:21" x14ac:dyDescent="0.3">
      <c r="A3238" s="3" t="s">
        <v>2715</v>
      </c>
      <c r="B3238" s="4" t="s">
        <v>1034</v>
      </c>
      <c r="C3238" s="3" t="s">
        <v>2716</v>
      </c>
      <c r="D3238" s="3" t="s">
        <v>28</v>
      </c>
      <c r="F3238" s="3">
        <v>5.3</v>
      </c>
      <c r="G3238" s="3">
        <v>0</v>
      </c>
      <c r="H3238" s="3">
        <v>3</v>
      </c>
      <c r="I3238" s="6" t="s">
        <v>95</v>
      </c>
      <c r="J3238" s="6">
        <v>151</v>
      </c>
      <c r="K3238" s="4">
        <v>41779</v>
      </c>
      <c r="L3238" s="7" t="s">
        <v>31</v>
      </c>
      <c r="M3238" s="7" t="s">
        <v>294</v>
      </c>
      <c r="N3238" s="7" t="s">
        <v>294</v>
      </c>
      <c r="O3238" s="7">
        <v>105</v>
      </c>
      <c r="P3238" s="4">
        <f t="shared" si="151"/>
        <v>41838</v>
      </c>
      <c r="Q3238" s="4">
        <f t="shared" si="152"/>
        <v>41839</v>
      </c>
      <c r="R3238" s="7" t="str">
        <f t="shared" si="150"/>
        <v>id7920041839</v>
      </c>
      <c r="S3238" s="7">
        <f>VLOOKUP(R3238,box_office!$C:$F,2,FALSE)</f>
        <v>0.10551181102362206</v>
      </c>
      <c r="T3238" s="7">
        <f>VLOOKUP(R3238,box_office!$C:$F,3,FALSE)</f>
        <v>4.0599999999999996</v>
      </c>
      <c r="U3238" s="7">
        <f>VLOOKUP(R3238,box_office!$C:$F,4,FALSE)</f>
        <v>28</v>
      </c>
    </row>
    <row r="3239" spans="1:21" hidden="1" x14ac:dyDescent="0.3">
      <c r="A3239" s="3" t="s">
        <v>2715</v>
      </c>
      <c r="B3239" s="4" t="s">
        <v>1036</v>
      </c>
      <c r="C3239" s="3" t="s">
        <v>2716</v>
      </c>
      <c r="D3239" s="3" t="s">
        <v>28</v>
      </c>
      <c r="F3239" s="3">
        <v>5.3</v>
      </c>
      <c r="G3239" s="3">
        <v>0</v>
      </c>
      <c r="H3239" s="3">
        <v>3</v>
      </c>
      <c r="I3239" s="3" t="s">
        <v>95</v>
      </c>
      <c r="J3239" s="3">
        <v>152</v>
      </c>
      <c r="K3239" s="4">
        <v>41779</v>
      </c>
      <c r="L3239" t="s">
        <v>31</v>
      </c>
      <c r="M3239" t="s">
        <v>294</v>
      </c>
      <c r="N3239" t="s">
        <v>294</v>
      </c>
      <c r="O3239">
        <v>105</v>
      </c>
      <c r="P3239" s="4">
        <f t="shared" si="151"/>
        <v>41839</v>
      </c>
      <c r="Q3239" s="4">
        <f t="shared" si="152"/>
        <v>41840</v>
      </c>
      <c r="R3239" s="10" t="str">
        <f t="shared" si="150"/>
        <v>id7920041840</v>
      </c>
      <c r="S3239" s="9" t="e">
        <f>VLOOKUP(R3239,box_office!$C:$F,2,FALSE)</f>
        <v>#N/A</v>
      </c>
      <c r="T3239" s="9" t="e">
        <f>VLOOKUP(R3239,box_office!$C:$F,3,FALSE)</f>
        <v>#N/A</v>
      </c>
      <c r="U3239" s="9" t="e">
        <f>VLOOKUP(R3239,box_office!$C:$F,4,FALSE)</f>
        <v>#N/A</v>
      </c>
    </row>
    <row r="3240" spans="1:21" x14ac:dyDescent="0.3">
      <c r="A3240" s="3" t="s">
        <v>2715</v>
      </c>
      <c r="B3240" s="4" t="s">
        <v>1038</v>
      </c>
      <c r="C3240" s="3" t="s">
        <v>2716</v>
      </c>
      <c r="D3240" s="3" t="s">
        <v>28</v>
      </c>
      <c r="F3240" s="3">
        <v>5.3</v>
      </c>
      <c r="G3240" s="3">
        <v>0</v>
      </c>
      <c r="H3240" s="3">
        <v>3</v>
      </c>
      <c r="I3240" s="6" t="s">
        <v>95</v>
      </c>
      <c r="J3240" s="6">
        <v>153</v>
      </c>
      <c r="K3240" s="4">
        <v>41779</v>
      </c>
      <c r="L3240" s="7" t="s">
        <v>31</v>
      </c>
      <c r="M3240" s="7" t="s">
        <v>294</v>
      </c>
      <c r="N3240" s="7" t="s">
        <v>294</v>
      </c>
      <c r="O3240" s="7">
        <v>105</v>
      </c>
      <c r="P3240" s="4">
        <f t="shared" si="151"/>
        <v>41840</v>
      </c>
      <c r="Q3240" s="4">
        <f t="shared" si="152"/>
        <v>41841</v>
      </c>
      <c r="R3240" s="7" t="str">
        <f t="shared" si="150"/>
        <v>id7920041841</v>
      </c>
      <c r="S3240" s="7">
        <f>VLOOKUP(R3240,box_office!$C:$F,2,FALSE)</f>
        <v>0.20944881889763781</v>
      </c>
      <c r="T3240" s="7">
        <f>VLOOKUP(R3240,box_office!$C:$F,3,FALSE)</f>
        <v>5.01</v>
      </c>
      <c r="U3240" s="7">
        <f>VLOOKUP(R3240,box_office!$C:$F,4,FALSE)</f>
        <v>53</v>
      </c>
    </row>
    <row r="3241" spans="1:21" x14ac:dyDescent="0.3">
      <c r="A3241" s="3" t="s">
        <v>2715</v>
      </c>
      <c r="B3241" s="4" t="s">
        <v>1040</v>
      </c>
      <c r="C3241" s="3" t="s">
        <v>2716</v>
      </c>
      <c r="D3241" s="3" t="s">
        <v>28</v>
      </c>
      <c r="F3241" s="3">
        <v>5.3</v>
      </c>
      <c r="G3241" s="3">
        <v>0</v>
      </c>
      <c r="H3241" s="3">
        <v>3</v>
      </c>
      <c r="I3241" s="6" t="s">
        <v>95</v>
      </c>
      <c r="J3241" s="6">
        <v>164</v>
      </c>
      <c r="K3241" s="4">
        <v>41779</v>
      </c>
      <c r="L3241" s="7" t="s">
        <v>31</v>
      </c>
      <c r="M3241" s="7" t="s">
        <v>294</v>
      </c>
      <c r="N3241" s="7" t="s">
        <v>294</v>
      </c>
      <c r="O3241" s="7">
        <v>105</v>
      </c>
      <c r="P3241" s="4">
        <f t="shared" si="151"/>
        <v>41842</v>
      </c>
      <c r="Q3241" s="4">
        <f t="shared" si="152"/>
        <v>41843</v>
      </c>
      <c r="R3241" s="7" t="str">
        <f t="shared" si="150"/>
        <v>id7920041843</v>
      </c>
      <c r="S3241" s="7">
        <f>VLOOKUP(R3241,box_office!$C:$F,2,FALSE)</f>
        <v>0.4440944881889764</v>
      </c>
      <c r="T3241" s="7">
        <f>VLOOKUP(R3241,box_office!$C:$F,3,FALSE)</f>
        <v>4.7699999999999996</v>
      </c>
      <c r="U3241" s="7">
        <f>VLOOKUP(R3241,box_office!$C:$F,4,FALSE)</f>
        <v>126</v>
      </c>
    </row>
    <row r="3242" spans="1:21" x14ac:dyDescent="0.3">
      <c r="A3242" s="3" t="s">
        <v>2715</v>
      </c>
      <c r="B3242" s="4" t="s">
        <v>1042</v>
      </c>
      <c r="C3242" s="3" t="s">
        <v>2716</v>
      </c>
      <c r="D3242" s="3" t="s">
        <v>28</v>
      </c>
      <c r="F3242" s="3">
        <v>5.2</v>
      </c>
      <c r="G3242" s="3">
        <v>0</v>
      </c>
      <c r="H3242" s="3">
        <v>3</v>
      </c>
      <c r="I3242" s="6" t="s">
        <v>95</v>
      </c>
      <c r="J3242" s="6">
        <v>187</v>
      </c>
      <c r="K3242" s="4">
        <v>41779</v>
      </c>
      <c r="L3242" s="7" t="s">
        <v>31</v>
      </c>
      <c r="M3242" s="7" t="s">
        <v>294</v>
      </c>
      <c r="N3242" s="7" t="s">
        <v>294</v>
      </c>
      <c r="O3242" s="7">
        <v>105</v>
      </c>
      <c r="P3242" s="4">
        <f t="shared" si="151"/>
        <v>41844</v>
      </c>
      <c r="Q3242" s="4">
        <f t="shared" si="152"/>
        <v>41845</v>
      </c>
      <c r="R3242" s="7" t="str">
        <f t="shared" si="150"/>
        <v>id7920041845</v>
      </c>
      <c r="S3242" s="7">
        <f>VLOOKUP(R3242,box_office!$C:$F,2,FALSE)</f>
        <v>0.35905511811023627</v>
      </c>
      <c r="T3242" s="7">
        <f>VLOOKUP(R3242,box_office!$C:$F,3,FALSE)</f>
        <v>4.8499999999999996</v>
      </c>
      <c r="U3242" s="7">
        <f>VLOOKUP(R3242,box_office!$C:$F,4,FALSE)</f>
        <v>109</v>
      </c>
    </row>
    <row r="3243" spans="1:21" hidden="1" x14ac:dyDescent="0.3">
      <c r="A3243" s="3" t="s">
        <v>2715</v>
      </c>
      <c r="B3243" s="4" t="s">
        <v>1044</v>
      </c>
      <c r="C3243" s="3" t="s">
        <v>2716</v>
      </c>
      <c r="D3243" s="3" t="s">
        <v>28</v>
      </c>
      <c r="F3243" s="3">
        <v>5.2</v>
      </c>
      <c r="G3243" s="3">
        <v>0</v>
      </c>
      <c r="H3243" s="3">
        <v>3</v>
      </c>
      <c r="I3243" s="3" t="s">
        <v>95</v>
      </c>
      <c r="J3243" s="3">
        <v>197</v>
      </c>
      <c r="K3243" s="4">
        <v>41779</v>
      </c>
      <c r="L3243" t="s">
        <v>31</v>
      </c>
      <c r="M3243" t="s">
        <v>294</v>
      </c>
      <c r="N3243" t="s">
        <v>294</v>
      </c>
      <c r="O3243">
        <v>105</v>
      </c>
      <c r="P3243" s="4">
        <f t="shared" si="151"/>
        <v>41845</v>
      </c>
      <c r="Q3243" s="4">
        <f t="shared" si="152"/>
        <v>41846</v>
      </c>
      <c r="R3243" s="10" t="str">
        <f t="shared" si="150"/>
        <v>id7920041846</v>
      </c>
      <c r="S3243" s="9" t="e">
        <f>VLOOKUP(R3243,box_office!$C:$F,2,FALSE)</f>
        <v>#N/A</v>
      </c>
      <c r="T3243" s="9" t="e">
        <f>VLOOKUP(R3243,box_office!$C:$F,3,FALSE)</f>
        <v>#N/A</v>
      </c>
      <c r="U3243" s="9" t="e">
        <f>VLOOKUP(R3243,box_office!$C:$F,4,FALSE)</f>
        <v>#N/A</v>
      </c>
    </row>
    <row r="3244" spans="1:21" hidden="1" x14ac:dyDescent="0.3">
      <c r="A3244" s="3" t="s">
        <v>2715</v>
      </c>
      <c r="B3244" s="4" t="s">
        <v>1046</v>
      </c>
      <c r="C3244" s="3" t="s">
        <v>2716</v>
      </c>
      <c r="D3244" s="3" t="s">
        <v>28</v>
      </c>
      <c r="F3244" s="3">
        <v>5.2</v>
      </c>
      <c r="G3244" s="3">
        <v>0</v>
      </c>
      <c r="H3244" s="3">
        <v>3</v>
      </c>
      <c r="I3244" s="3" t="s">
        <v>95</v>
      </c>
      <c r="J3244" s="3">
        <v>200</v>
      </c>
      <c r="K3244" s="4">
        <v>41779</v>
      </c>
      <c r="L3244" t="s">
        <v>31</v>
      </c>
      <c r="M3244" t="s">
        <v>294</v>
      </c>
      <c r="N3244" t="s">
        <v>294</v>
      </c>
      <c r="O3244">
        <v>105</v>
      </c>
      <c r="P3244" s="4">
        <f t="shared" si="151"/>
        <v>41846</v>
      </c>
      <c r="Q3244" s="4">
        <f t="shared" si="152"/>
        <v>41847</v>
      </c>
      <c r="R3244" s="10" t="str">
        <f t="shared" si="150"/>
        <v>id7920041847</v>
      </c>
      <c r="S3244" s="9" t="e">
        <f>VLOOKUP(R3244,box_office!$C:$F,2,FALSE)</f>
        <v>#N/A</v>
      </c>
      <c r="T3244" s="9" t="e">
        <f>VLOOKUP(R3244,box_office!$C:$F,3,FALSE)</f>
        <v>#N/A</v>
      </c>
      <c r="U3244" s="9" t="e">
        <f>VLOOKUP(R3244,box_office!$C:$F,4,FALSE)</f>
        <v>#N/A</v>
      </c>
    </row>
    <row r="3245" spans="1:21" hidden="1" x14ac:dyDescent="0.3">
      <c r="A3245" s="3" t="s">
        <v>2715</v>
      </c>
      <c r="B3245" s="4" t="s">
        <v>1048</v>
      </c>
      <c r="C3245" s="3" t="s">
        <v>2716</v>
      </c>
      <c r="D3245" s="3" t="s">
        <v>28</v>
      </c>
      <c r="F3245" s="3">
        <v>5.3</v>
      </c>
      <c r="G3245" s="3">
        <v>0</v>
      </c>
      <c r="H3245" s="3">
        <v>3</v>
      </c>
      <c r="I3245" s="3" t="s">
        <v>95</v>
      </c>
      <c r="J3245" s="3">
        <v>209</v>
      </c>
      <c r="K3245" s="4">
        <v>41779</v>
      </c>
      <c r="L3245" t="s">
        <v>31</v>
      </c>
      <c r="M3245" t="s">
        <v>294</v>
      </c>
      <c r="N3245" t="s">
        <v>294</v>
      </c>
      <c r="O3245">
        <v>105</v>
      </c>
      <c r="P3245" s="4">
        <f t="shared" si="151"/>
        <v>41848</v>
      </c>
      <c r="Q3245" s="4">
        <f t="shared" si="152"/>
        <v>41849</v>
      </c>
      <c r="R3245" s="10" t="str">
        <f t="shared" si="150"/>
        <v>id7920041849</v>
      </c>
      <c r="S3245" s="9" t="e">
        <f>VLOOKUP(R3245,box_office!$C:$F,2,FALSE)</f>
        <v>#N/A</v>
      </c>
      <c r="T3245" s="9" t="e">
        <f>VLOOKUP(R3245,box_office!$C:$F,3,FALSE)</f>
        <v>#N/A</v>
      </c>
      <c r="U3245" s="9" t="e">
        <f>VLOOKUP(R3245,box_office!$C:$F,4,FALSE)</f>
        <v>#N/A</v>
      </c>
    </row>
    <row r="3246" spans="1:21" x14ac:dyDescent="0.3">
      <c r="A3246" s="3" t="s">
        <v>2715</v>
      </c>
      <c r="B3246" s="4" t="s">
        <v>1050</v>
      </c>
      <c r="C3246" s="3" t="s">
        <v>2716</v>
      </c>
      <c r="D3246" s="3" t="s">
        <v>28</v>
      </c>
      <c r="F3246" s="3">
        <v>5.3</v>
      </c>
      <c r="G3246" s="3">
        <v>0</v>
      </c>
      <c r="H3246" s="3">
        <v>3</v>
      </c>
      <c r="I3246" s="6" t="s">
        <v>95</v>
      </c>
      <c r="J3246" s="6">
        <v>217</v>
      </c>
      <c r="K3246" s="4">
        <v>41779</v>
      </c>
      <c r="L3246" s="7" t="s">
        <v>31</v>
      </c>
      <c r="M3246" s="7" t="s">
        <v>294</v>
      </c>
      <c r="N3246" s="7" t="s">
        <v>294</v>
      </c>
      <c r="O3246" s="7">
        <v>105</v>
      </c>
      <c r="P3246" s="4">
        <f t="shared" si="151"/>
        <v>41849</v>
      </c>
      <c r="Q3246" s="4">
        <f t="shared" si="152"/>
        <v>41850</v>
      </c>
      <c r="R3246" s="7" t="str">
        <f t="shared" si="150"/>
        <v>id7920041850</v>
      </c>
      <c r="S3246" s="7">
        <f>VLOOKUP(R3246,box_office!$C:$F,2,FALSE)</f>
        <v>0.12283464566929135</v>
      </c>
      <c r="T3246" s="7">
        <f>VLOOKUP(R3246,box_office!$C:$F,3,FALSE)</f>
        <v>4.57</v>
      </c>
      <c r="U3246" s="7">
        <f>VLOOKUP(R3246,box_office!$C:$F,4,FALSE)</f>
        <v>42</v>
      </c>
    </row>
    <row r="3247" spans="1:21" x14ac:dyDescent="0.3">
      <c r="A3247" s="3" t="s">
        <v>2715</v>
      </c>
      <c r="B3247" s="4" t="s">
        <v>487</v>
      </c>
      <c r="C3247" s="3" t="s">
        <v>2716</v>
      </c>
      <c r="D3247" s="3" t="s">
        <v>28</v>
      </c>
      <c r="F3247" s="3">
        <v>5.3</v>
      </c>
      <c r="G3247" s="3">
        <v>0</v>
      </c>
      <c r="H3247" s="3">
        <v>3</v>
      </c>
      <c r="I3247" s="6" t="s">
        <v>95</v>
      </c>
      <c r="J3247" s="6">
        <v>224</v>
      </c>
      <c r="K3247" s="4">
        <v>41779</v>
      </c>
      <c r="L3247" s="7" t="s">
        <v>31</v>
      </c>
      <c r="M3247" s="7" t="s">
        <v>294</v>
      </c>
      <c r="N3247" s="7" t="s">
        <v>294</v>
      </c>
      <c r="O3247" s="7">
        <v>105</v>
      </c>
      <c r="P3247" s="4">
        <f t="shared" si="151"/>
        <v>41850</v>
      </c>
      <c r="Q3247" s="4">
        <f t="shared" si="152"/>
        <v>41851</v>
      </c>
      <c r="R3247" s="7" t="str">
        <f t="shared" si="150"/>
        <v>id7920041851</v>
      </c>
      <c r="S3247" s="7">
        <f>VLOOKUP(R3247,box_office!$C:$F,2,FALSE)</f>
        <v>0.11496062992125984</v>
      </c>
      <c r="T3247" s="7">
        <f>VLOOKUP(R3247,box_office!$C:$F,3,FALSE)</f>
        <v>5.0199999999999996</v>
      </c>
      <c r="U3247" s="7">
        <f>VLOOKUP(R3247,box_office!$C:$F,4,FALSE)</f>
        <v>41</v>
      </c>
    </row>
    <row r="3248" spans="1:21" x14ac:dyDescent="0.3">
      <c r="A3248" s="3" t="s">
        <v>2715</v>
      </c>
      <c r="B3248" s="4" t="s">
        <v>491</v>
      </c>
      <c r="C3248" s="3" t="s">
        <v>2716</v>
      </c>
      <c r="D3248" s="3" t="s">
        <v>28</v>
      </c>
      <c r="F3248" s="3">
        <v>5.3</v>
      </c>
      <c r="G3248" s="3">
        <v>0</v>
      </c>
      <c r="H3248" s="3">
        <v>3</v>
      </c>
      <c r="I3248" s="6" t="s">
        <v>95</v>
      </c>
      <c r="J3248" s="6">
        <v>228</v>
      </c>
      <c r="K3248" s="4">
        <v>41779</v>
      </c>
      <c r="L3248" s="7" t="s">
        <v>31</v>
      </c>
      <c r="M3248" s="7" t="s">
        <v>294</v>
      </c>
      <c r="N3248" s="7" t="s">
        <v>294</v>
      </c>
      <c r="O3248" s="7">
        <v>105</v>
      </c>
      <c r="P3248" s="4">
        <f t="shared" si="151"/>
        <v>41851</v>
      </c>
      <c r="Q3248" s="4">
        <f t="shared" si="152"/>
        <v>41852</v>
      </c>
      <c r="R3248" s="7" t="str">
        <f t="shared" si="150"/>
        <v>id7920041852</v>
      </c>
      <c r="S3248" s="7">
        <f>VLOOKUP(R3248,box_office!$C:$F,2,FALSE)</f>
        <v>0.14960629921259844</v>
      </c>
      <c r="T3248" s="7">
        <f>VLOOKUP(R3248,box_office!$C:$F,3,FALSE)</f>
        <v>4.96</v>
      </c>
      <c r="U3248" s="7">
        <f>VLOOKUP(R3248,box_office!$C:$F,4,FALSE)</f>
        <v>53</v>
      </c>
    </row>
    <row r="3249" spans="1:21" hidden="1" x14ac:dyDescent="0.3">
      <c r="A3249" s="3" t="s">
        <v>2715</v>
      </c>
      <c r="B3249" s="4" t="s">
        <v>493</v>
      </c>
      <c r="C3249" s="3" t="s">
        <v>2716</v>
      </c>
      <c r="D3249" s="3" t="s">
        <v>28</v>
      </c>
      <c r="F3249" s="3">
        <v>5.3</v>
      </c>
      <c r="G3249" s="3">
        <v>0</v>
      </c>
      <c r="H3249" s="3">
        <v>3</v>
      </c>
      <c r="I3249" s="3" t="s">
        <v>95</v>
      </c>
      <c r="J3249" s="3">
        <v>232</v>
      </c>
      <c r="K3249" s="4">
        <v>41779</v>
      </c>
      <c r="L3249" t="s">
        <v>31</v>
      </c>
      <c r="M3249" t="s">
        <v>294</v>
      </c>
      <c r="N3249" t="s">
        <v>294</v>
      </c>
      <c r="O3249">
        <v>105</v>
      </c>
      <c r="P3249" s="4">
        <f t="shared" si="151"/>
        <v>41852</v>
      </c>
      <c r="Q3249" s="4">
        <f t="shared" si="152"/>
        <v>41853</v>
      </c>
      <c r="R3249" s="10" t="str">
        <f t="shared" si="150"/>
        <v>id7920041853</v>
      </c>
      <c r="S3249" s="9" t="e">
        <f>VLOOKUP(R3249,box_office!$C:$F,2,FALSE)</f>
        <v>#N/A</v>
      </c>
      <c r="T3249" s="9" t="e">
        <f>VLOOKUP(R3249,box_office!$C:$F,3,FALSE)</f>
        <v>#N/A</v>
      </c>
      <c r="U3249" s="9" t="e">
        <f>VLOOKUP(R3249,box_office!$C:$F,4,FALSE)</f>
        <v>#N/A</v>
      </c>
    </row>
    <row r="3250" spans="1:21" hidden="1" x14ac:dyDescent="0.3">
      <c r="A3250" s="3" t="s">
        <v>2715</v>
      </c>
      <c r="B3250" s="4" t="s">
        <v>495</v>
      </c>
      <c r="C3250" s="3" t="s">
        <v>2716</v>
      </c>
      <c r="D3250" s="3" t="s">
        <v>28</v>
      </c>
      <c r="F3250" s="3">
        <v>5.3</v>
      </c>
      <c r="G3250" s="3">
        <v>0</v>
      </c>
      <c r="H3250" s="3">
        <v>3</v>
      </c>
      <c r="I3250" s="3" t="s">
        <v>95</v>
      </c>
      <c r="J3250" s="3">
        <v>232</v>
      </c>
      <c r="K3250" s="4">
        <v>41779</v>
      </c>
      <c r="L3250" t="s">
        <v>31</v>
      </c>
      <c r="M3250" t="s">
        <v>294</v>
      </c>
      <c r="N3250" t="s">
        <v>294</v>
      </c>
      <c r="O3250">
        <v>105</v>
      </c>
      <c r="P3250" s="4">
        <f t="shared" si="151"/>
        <v>41853</v>
      </c>
      <c r="Q3250" s="4">
        <f t="shared" si="152"/>
        <v>41854</v>
      </c>
      <c r="R3250" s="10" t="str">
        <f t="shared" si="150"/>
        <v>id7920041854</v>
      </c>
      <c r="S3250" s="9" t="e">
        <f>VLOOKUP(R3250,box_office!$C:$F,2,FALSE)</f>
        <v>#N/A</v>
      </c>
      <c r="T3250" s="9" t="e">
        <f>VLOOKUP(R3250,box_office!$C:$F,3,FALSE)</f>
        <v>#N/A</v>
      </c>
      <c r="U3250" s="9" t="e">
        <f>VLOOKUP(R3250,box_office!$C:$F,4,FALSE)</f>
        <v>#N/A</v>
      </c>
    </row>
    <row r="3251" spans="1:21" x14ac:dyDescent="0.3">
      <c r="A3251" s="3" t="s">
        <v>2715</v>
      </c>
      <c r="B3251" s="4" t="s">
        <v>497</v>
      </c>
      <c r="C3251" s="3" t="s">
        <v>2716</v>
      </c>
      <c r="D3251" s="3" t="s">
        <v>28</v>
      </c>
      <c r="F3251" s="3">
        <v>5.3</v>
      </c>
      <c r="G3251" s="3">
        <v>0</v>
      </c>
      <c r="H3251" s="3">
        <v>3</v>
      </c>
      <c r="I3251" s="6" t="s">
        <v>95</v>
      </c>
      <c r="J3251" s="6">
        <v>232</v>
      </c>
      <c r="K3251" s="4">
        <v>41779</v>
      </c>
      <c r="L3251" s="7" t="s">
        <v>31</v>
      </c>
      <c r="M3251" s="7" t="s">
        <v>294</v>
      </c>
      <c r="N3251" s="7" t="s">
        <v>294</v>
      </c>
      <c r="O3251" s="7">
        <v>105</v>
      </c>
      <c r="P3251" s="4">
        <f t="shared" si="151"/>
        <v>41854</v>
      </c>
      <c r="Q3251" s="4">
        <f t="shared" si="152"/>
        <v>41855</v>
      </c>
      <c r="R3251" s="7" t="str">
        <f t="shared" si="150"/>
        <v>id7920041855</v>
      </c>
      <c r="S3251" s="7">
        <f>VLOOKUP(R3251,box_office!$C:$F,2,FALSE)</f>
        <v>7.874015748031496E-2</v>
      </c>
      <c r="T3251" s="7">
        <f>VLOOKUP(R3251,box_office!$C:$F,3,FALSE)</f>
        <v>4.38</v>
      </c>
      <c r="U3251" s="7">
        <f>VLOOKUP(R3251,box_office!$C:$F,4,FALSE)</f>
        <v>21</v>
      </c>
    </row>
    <row r="3252" spans="1:21" x14ac:dyDescent="0.3">
      <c r="A3252" s="3" t="s">
        <v>2715</v>
      </c>
      <c r="B3252" s="4" t="s">
        <v>499</v>
      </c>
      <c r="C3252" s="3" t="s">
        <v>2716</v>
      </c>
      <c r="D3252" s="3" t="s">
        <v>28</v>
      </c>
      <c r="F3252" s="3">
        <v>5.3</v>
      </c>
      <c r="G3252" s="3">
        <v>0</v>
      </c>
      <c r="H3252" s="3">
        <v>3</v>
      </c>
      <c r="I3252" s="6" t="s">
        <v>95</v>
      </c>
      <c r="J3252" s="6">
        <v>235</v>
      </c>
      <c r="K3252" s="4">
        <v>41779</v>
      </c>
      <c r="L3252" s="7" t="s">
        <v>31</v>
      </c>
      <c r="M3252" s="7" t="s">
        <v>294</v>
      </c>
      <c r="N3252" s="7" t="s">
        <v>294</v>
      </c>
      <c r="O3252" s="7">
        <v>105</v>
      </c>
      <c r="P3252" s="4">
        <f t="shared" si="151"/>
        <v>41855</v>
      </c>
      <c r="Q3252" s="4">
        <f t="shared" si="152"/>
        <v>41856</v>
      </c>
      <c r="R3252" s="7" t="str">
        <f t="shared" si="150"/>
        <v>id7920041856</v>
      </c>
      <c r="S3252" s="7">
        <f>VLOOKUP(R3252,box_office!$C:$F,2,FALSE)</f>
        <v>0.12598425196850396</v>
      </c>
      <c r="T3252" s="7">
        <f>VLOOKUP(R3252,box_office!$C:$F,3,FALSE)</f>
        <v>4.6900000000000004</v>
      </c>
      <c r="U3252" s="7">
        <f>VLOOKUP(R3252,box_office!$C:$F,4,FALSE)</f>
        <v>22</v>
      </c>
    </row>
    <row r="3253" spans="1:21" x14ac:dyDescent="0.3">
      <c r="A3253" s="3" t="s">
        <v>2715</v>
      </c>
      <c r="B3253" s="4" t="s">
        <v>501</v>
      </c>
      <c r="C3253" s="3" t="s">
        <v>2716</v>
      </c>
      <c r="D3253" s="3" t="s">
        <v>28</v>
      </c>
      <c r="F3253" s="3">
        <v>5.3</v>
      </c>
      <c r="G3253" s="3">
        <v>0</v>
      </c>
      <c r="H3253" s="3">
        <v>3</v>
      </c>
      <c r="I3253" s="6" t="s">
        <v>95</v>
      </c>
      <c r="J3253" s="6">
        <v>236</v>
      </c>
      <c r="K3253" s="4">
        <v>41779</v>
      </c>
      <c r="L3253" s="7" t="s">
        <v>31</v>
      </c>
      <c r="M3253" s="7" t="s">
        <v>294</v>
      </c>
      <c r="N3253" s="7" t="s">
        <v>294</v>
      </c>
      <c r="O3253" s="7">
        <v>105</v>
      </c>
      <c r="P3253" s="4">
        <f t="shared" si="151"/>
        <v>41856</v>
      </c>
      <c r="Q3253" s="4">
        <f t="shared" si="152"/>
        <v>41857</v>
      </c>
      <c r="R3253" s="7" t="str">
        <f t="shared" si="150"/>
        <v>id7920041857</v>
      </c>
      <c r="S3253" s="7">
        <f>VLOOKUP(R3253,box_office!$C:$F,2,FALSE)</f>
        <v>0.10708661417322834</v>
      </c>
      <c r="T3253" s="7">
        <f>VLOOKUP(R3253,box_office!$C:$F,3,FALSE)</f>
        <v>4.66</v>
      </c>
      <c r="U3253" s="7">
        <f>VLOOKUP(R3253,box_office!$C:$F,4,FALSE)</f>
        <v>25</v>
      </c>
    </row>
    <row r="3254" spans="1:21" x14ac:dyDescent="0.3">
      <c r="A3254" s="3" t="s">
        <v>2715</v>
      </c>
      <c r="B3254" s="4" t="s">
        <v>503</v>
      </c>
      <c r="C3254" s="3" t="s">
        <v>2716</v>
      </c>
      <c r="D3254" s="3" t="s">
        <v>28</v>
      </c>
      <c r="F3254" s="3">
        <v>5.3</v>
      </c>
      <c r="G3254" s="3">
        <v>0</v>
      </c>
      <c r="H3254" s="3">
        <v>3</v>
      </c>
      <c r="I3254" s="6" t="s">
        <v>95</v>
      </c>
      <c r="J3254" s="6">
        <v>239</v>
      </c>
      <c r="K3254" s="4">
        <v>41779</v>
      </c>
      <c r="L3254" s="7" t="s">
        <v>31</v>
      </c>
      <c r="M3254" s="7" t="s">
        <v>294</v>
      </c>
      <c r="N3254" s="7" t="s">
        <v>294</v>
      </c>
      <c r="O3254" s="7">
        <v>105</v>
      </c>
      <c r="P3254" s="4">
        <f t="shared" si="151"/>
        <v>41857</v>
      </c>
      <c r="Q3254" s="4">
        <f t="shared" si="152"/>
        <v>41858</v>
      </c>
      <c r="R3254" s="7" t="str">
        <f t="shared" si="150"/>
        <v>id7920041858</v>
      </c>
      <c r="S3254" s="7">
        <f>VLOOKUP(R3254,box_office!$C:$F,2,FALSE)</f>
        <v>8.1889763779527572E-2</v>
      </c>
      <c r="T3254" s="7">
        <f>VLOOKUP(R3254,box_office!$C:$F,3,FALSE)</f>
        <v>4.54</v>
      </c>
      <c r="U3254" s="7">
        <f>VLOOKUP(R3254,box_office!$C:$F,4,FALSE)</f>
        <v>22</v>
      </c>
    </row>
    <row r="3255" spans="1:21" x14ac:dyDescent="0.3">
      <c r="A3255" s="3" t="s">
        <v>2715</v>
      </c>
      <c r="B3255" s="4" t="s">
        <v>505</v>
      </c>
      <c r="C3255" s="3" t="s">
        <v>2716</v>
      </c>
      <c r="D3255" s="3" t="s">
        <v>28</v>
      </c>
      <c r="F3255" s="3">
        <v>5.3</v>
      </c>
      <c r="G3255" s="3">
        <v>0</v>
      </c>
      <c r="H3255" s="3">
        <v>3</v>
      </c>
      <c r="I3255" s="6" t="s">
        <v>95</v>
      </c>
      <c r="J3255" s="6">
        <v>245</v>
      </c>
      <c r="K3255" s="4">
        <v>41779</v>
      </c>
      <c r="L3255" s="7" t="s">
        <v>31</v>
      </c>
      <c r="M3255" s="7" t="s">
        <v>294</v>
      </c>
      <c r="N3255" s="7" t="s">
        <v>294</v>
      </c>
      <c r="O3255" s="7">
        <v>105</v>
      </c>
      <c r="P3255" s="4">
        <f t="shared" si="151"/>
        <v>41858</v>
      </c>
      <c r="Q3255" s="4">
        <f t="shared" si="152"/>
        <v>41859</v>
      </c>
      <c r="R3255" s="7" t="str">
        <f t="shared" si="150"/>
        <v>id7920041859</v>
      </c>
      <c r="S3255" s="7">
        <f>VLOOKUP(R3255,box_office!$C:$F,2,FALSE)</f>
        <v>0.14960629921259844</v>
      </c>
      <c r="T3255" s="7">
        <f>VLOOKUP(R3255,box_office!$C:$F,3,FALSE)</f>
        <v>4.3899999999999997</v>
      </c>
      <c r="U3255" s="7">
        <f>VLOOKUP(R3255,box_office!$C:$F,4,FALSE)</f>
        <v>37</v>
      </c>
    </row>
    <row r="3256" spans="1:21" hidden="1" x14ac:dyDescent="0.3">
      <c r="A3256" s="3" t="s">
        <v>2715</v>
      </c>
      <c r="B3256" s="4" t="s">
        <v>507</v>
      </c>
      <c r="C3256" s="3" t="s">
        <v>2716</v>
      </c>
      <c r="D3256" s="3" t="s">
        <v>28</v>
      </c>
      <c r="F3256" s="3">
        <v>5.3</v>
      </c>
      <c r="G3256" s="3">
        <v>0</v>
      </c>
      <c r="H3256" s="3">
        <v>3</v>
      </c>
      <c r="I3256" s="3" t="s">
        <v>95</v>
      </c>
      <c r="J3256" s="3">
        <v>249</v>
      </c>
      <c r="K3256" s="4">
        <v>41779</v>
      </c>
      <c r="L3256" t="s">
        <v>31</v>
      </c>
      <c r="M3256" t="s">
        <v>294</v>
      </c>
      <c r="N3256" t="s">
        <v>294</v>
      </c>
      <c r="O3256">
        <v>105</v>
      </c>
      <c r="P3256" s="4">
        <f t="shared" si="151"/>
        <v>41859</v>
      </c>
      <c r="Q3256" s="4">
        <f t="shared" si="152"/>
        <v>41860</v>
      </c>
      <c r="R3256" s="10" t="str">
        <f t="shared" si="150"/>
        <v>id7920041860</v>
      </c>
      <c r="S3256" s="9" t="e">
        <f>VLOOKUP(R3256,box_office!$C:$F,2,FALSE)</f>
        <v>#N/A</v>
      </c>
      <c r="T3256" s="9" t="e">
        <f>VLOOKUP(R3256,box_office!$C:$F,3,FALSE)</f>
        <v>#N/A</v>
      </c>
      <c r="U3256" s="9" t="e">
        <f>VLOOKUP(R3256,box_office!$C:$F,4,FALSE)</f>
        <v>#N/A</v>
      </c>
    </row>
    <row r="3257" spans="1:21" hidden="1" x14ac:dyDescent="0.3">
      <c r="A3257" s="3" t="s">
        <v>2715</v>
      </c>
      <c r="B3257" s="4" t="s">
        <v>509</v>
      </c>
      <c r="C3257" s="3" t="s">
        <v>2716</v>
      </c>
      <c r="D3257" s="3" t="s">
        <v>28</v>
      </c>
      <c r="F3257" s="3">
        <v>5.3</v>
      </c>
      <c r="G3257" s="3">
        <v>0</v>
      </c>
      <c r="H3257" s="3">
        <v>3</v>
      </c>
      <c r="I3257" s="3" t="s">
        <v>95</v>
      </c>
      <c r="J3257" s="3">
        <v>250</v>
      </c>
      <c r="K3257" s="4">
        <v>41779</v>
      </c>
      <c r="L3257" t="s">
        <v>31</v>
      </c>
      <c r="M3257" t="s">
        <v>294</v>
      </c>
      <c r="N3257" t="s">
        <v>294</v>
      </c>
      <c r="O3257">
        <v>105</v>
      </c>
      <c r="P3257" s="4">
        <f t="shared" si="151"/>
        <v>41860</v>
      </c>
      <c r="Q3257" s="4">
        <f t="shared" si="152"/>
        <v>41861</v>
      </c>
      <c r="R3257" s="10" t="str">
        <f t="shared" si="150"/>
        <v>id7920041861</v>
      </c>
      <c r="S3257" s="9" t="e">
        <f>VLOOKUP(R3257,box_office!$C:$F,2,FALSE)</f>
        <v>#N/A</v>
      </c>
      <c r="T3257" s="9" t="e">
        <f>VLOOKUP(R3257,box_office!$C:$F,3,FALSE)</f>
        <v>#N/A</v>
      </c>
      <c r="U3257" s="9" t="e">
        <f>VLOOKUP(R3257,box_office!$C:$F,4,FALSE)</f>
        <v>#N/A</v>
      </c>
    </row>
    <row r="3258" spans="1:21" x14ac:dyDescent="0.3">
      <c r="A3258" s="3" t="s">
        <v>2715</v>
      </c>
      <c r="B3258" s="4" t="s">
        <v>511</v>
      </c>
      <c r="C3258" s="3" t="s">
        <v>2716</v>
      </c>
      <c r="D3258" s="3" t="s">
        <v>28</v>
      </c>
      <c r="F3258" s="3">
        <v>5.3</v>
      </c>
      <c r="G3258" s="3">
        <v>0</v>
      </c>
      <c r="H3258" s="3">
        <v>3</v>
      </c>
      <c r="I3258" s="6" t="s">
        <v>95</v>
      </c>
      <c r="J3258" s="6">
        <v>252</v>
      </c>
      <c r="K3258" s="4">
        <v>41779</v>
      </c>
      <c r="L3258" s="7" t="s">
        <v>31</v>
      </c>
      <c r="M3258" s="7" t="s">
        <v>294</v>
      </c>
      <c r="N3258" s="7" t="s">
        <v>294</v>
      </c>
      <c r="O3258" s="7">
        <v>105</v>
      </c>
      <c r="P3258" s="4">
        <f t="shared" si="151"/>
        <v>41861</v>
      </c>
      <c r="Q3258" s="4">
        <f t="shared" si="152"/>
        <v>41862</v>
      </c>
      <c r="R3258" s="7" t="str">
        <f t="shared" si="150"/>
        <v>id7920041862</v>
      </c>
      <c r="S3258" s="7">
        <f>VLOOKUP(R3258,box_office!$C:$F,2,FALSE)</f>
        <v>4.2519685039370085E-2</v>
      </c>
      <c r="T3258" s="7">
        <f>VLOOKUP(R3258,box_office!$C:$F,3,FALSE)</f>
        <v>4.74</v>
      </c>
      <c r="U3258" s="7">
        <f>VLOOKUP(R3258,box_office!$C:$F,4,FALSE)</f>
        <v>13</v>
      </c>
    </row>
    <row r="3259" spans="1:21" x14ac:dyDescent="0.3">
      <c r="A3259" s="3" t="s">
        <v>2715</v>
      </c>
      <c r="B3259" s="4" t="s">
        <v>513</v>
      </c>
      <c r="C3259" s="3" t="s">
        <v>2716</v>
      </c>
      <c r="D3259" s="3" t="s">
        <v>28</v>
      </c>
      <c r="F3259" s="3">
        <v>5.3</v>
      </c>
      <c r="G3259" s="3">
        <v>0</v>
      </c>
      <c r="H3259" s="3">
        <v>3</v>
      </c>
      <c r="I3259" s="6" t="s">
        <v>95</v>
      </c>
      <c r="J3259" s="6">
        <v>253</v>
      </c>
      <c r="K3259" s="4">
        <v>41779</v>
      </c>
      <c r="L3259" s="7" t="s">
        <v>31</v>
      </c>
      <c r="M3259" s="7" t="s">
        <v>294</v>
      </c>
      <c r="N3259" s="7" t="s">
        <v>294</v>
      </c>
      <c r="O3259" s="7">
        <v>105</v>
      </c>
      <c r="P3259" s="4">
        <f t="shared" si="151"/>
        <v>41862</v>
      </c>
      <c r="Q3259" s="4">
        <f t="shared" si="152"/>
        <v>41863</v>
      </c>
      <c r="R3259" s="7" t="str">
        <f t="shared" si="150"/>
        <v>id7920041863</v>
      </c>
      <c r="S3259" s="7">
        <f>VLOOKUP(R3259,box_office!$C:$F,2,FALSE)</f>
        <v>5.9842519685039376E-2</v>
      </c>
      <c r="T3259" s="7">
        <f>VLOOKUP(R3259,box_office!$C:$F,3,FALSE)</f>
        <v>4.63</v>
      </c>
      <c r="U3259" s="7">
        <f>VLOOKUP(R3259,box_office!$C:$F,4,FALSE)</f>
        <v>16</v>
      </c>
    </row>
    <row r="3260" spans="1:21" x14ac:dyDescent="0.3">
      <c r="A3260" s="3" t="s">
        <v>2715</v>
      </c>
      <c r="B3260" s="4" t="s">
        <v>515</v>
      </c>
      <c r="C3260" s="3" t="s">
        <v>2716</v>
      </c>
      <c r="D3260" s="3" t="s">
        <v>28</v>
      </c>
      <c r="F3260" s="3">
        <v>5.3</v>
      </c>
      <c r="G3260" s="3">
        <v>0</v>
      </c>
      <c r="H3260" s="3">
        <v>3</v>
      </c>
      <c r="I3260" s="6" t="s">
        <v>95</v>
      </c>
      <c r="J3260" s="6">
        <v>255</v>
      </c>
      <c r="K3260" s="4">
        <v>41779</v>
      </c>
      <c r="L3260" s="7" t="s">
        <v>31</v>
      </c>
      <c r="M3260" s="7" t="s">
        <v>294</v>
      </c>
      <c r="N3260" s="7" t="s">
        <v>294</v>
      </c>
      <c r="O3260" s="7">
        <v>105</v>
      </c>
      <c r="P3260" s="4">
        <f t="shared" si="151"/>
        <v>41863</v>
      </c>
      <c r="Q3260" s="4">
        <f t="shared" si="152"/>
        <v>41864</v>
      </c>
      <c r="R3260" s="7" t="str">
        <f t="shared" si="150"/>
        <v>id7920041864</v>
      </c>
      <c r="S3260" s="7">
        <f>VLOOKUP(R3260,box_office!$C:$F,2,FALSE)</f>
        <v>6.7716535433070865E-2</v>
      </c>
      <c r="T3260" s="7">
        <f>VLOOKUP(R3260,box_office!$C:$F,3,FALSE)</f>
        <v>4.8499999999999996</v>
      </c>
      <c r="U3260" s="7">
        <f>VLOOKUP(R3260,box_office!$C:$F,4,FALSE)</f>
        <v>19</v>
      </c>
    </row>
    <row r="3261" spans="1:21" x14ac:dyDescent="0.3">
      <c r="A3261" s="3" t="s">
        <v>2715</v>
      </c>
      <c r="B3261" s="4" t="s">
        <v>517</v>
      </c>
      <c r="C3261" s="3" t="s">
        <v>2716</v>
      </c>
      <c r="D3261" s="3" t="s">
        <v>28</v>
      </c>
      <c r="F3261" s="3">
        <v>5.3</v>
      </c>
      <c r="G3261" s="3">
        <v>0</v>
      </c>
      <c r="H3261" s="3">
        <v>3</v>
      </c>
      <c r="I3261" s="6" t="s">
        <v>95</v>
      </c>
      <c r="J3261" s="6">
        <v>258</v>
      </c>
      <c r="K3261" s="4">
        <v>41779</v>
      </c>
      <c r="L3261" s="7" t="s">
        <v>31</v>
      </c>
      <c r="M3261" s="7" t="s">
        <v>294</v>
      </c>
      <c r="N3261" s="7" t="s">
        <v>294</v>
      </c>
      <c r="O3261" s="7">
        <v>105</v>
      </c>
      <c r="P3261" s="4">
        <f t="shared" si="151"/>
        <v>41864</v>
      </c>
      <c r="Q3261" s="4">
        <f t="shared" si="152"/>
        <v>41865</v>
      </c>
      <c r="R3261" s="7" t="str">
        <f t="shared" si="150"/>
        <v>id7920041865</v>
      </c>
      <c r="S3261" s="7">
        <f>VLOOKUP(R3261,box_office!$C:$F,2,FALSE)</f>
        <v>8.9763779527559068E-2</v>
      </c>
      <c r="T3261" s="7">
        <f>VLOOKUP(R3261,box_office!$C:$F,3,FALSE)</f>
        <v>4.72</v>
      </c>
      <c r="U3261" s="7">
        <f>VLOOKUP(R3261,box_office!$C:$F,4,FALSE)</f>
        <v>25</v>
      </c>
    </row>
    <row r="3262" spans="1:21" hidden="1" x14ac:dyDescent="0.3">
      <c r="A3262" s="3" t="s">
        <v>2715</v>
      </c>
      <c r="B3262" s="4" t="s">
        <v>519</v>
      </c>
      <c r="C3262" s="3" t="s">
        <v>2716</v>
      </c>
      <c r="D3262" s="3" t="s">
        <v>28</v>
      </c>
      <c r="F3262" s="3">
        <v>5.3</v>
      </c>
      <c r="G3262" s="3">
        <v>0</v>
      </c>
      <c r="H3262" s="3">
        <v>3</v>
      </c>
      <c r="I3262" s="3" t="s">
        <v>95</v>
      </c>
      <c r="J3262" s="3">
        <v>259</v>
      </c>
      <c r="K3262" s="4">
        <v>41779</v>
      </c>
      <c r="L3262" t="s">
        <v>31</v>
      </c>
      <c r="M3262" t="s">
        <v>294</v>
      </c>
      <c r="N3262" t="s">
        <v>294</v>
      </c>
      <c r="O3262">
        <v>105</v>
      </c>
      <c r="P3262" s="4">
        <f t="shared" si="151"/>
        <v>41865</v>
      </c>
      <c r="Q3262" s="4">
        <f t="shared" si="152"/>
        <v>41866</v>
      </c>
      <c r="R3262" s="10" t="str">
        <f t="shared" si="150"/>
        <v>id7920041866</v>
      </c>
      <c r="S3262" s="9" t="e">
        <f>VLOOKUP(R3262,box_office!$C:$F,2,FALSE)</f>
        <v>#N/A</v>
      </c>
      <c r="T3262" s="9" t="e">
        <f>VLOOKUP(R3262,box_office!$C:$F,3,FALSE)</f>
        <v>#N/A</v>
      </c>
      <c r="U3262" s="9" t="e">
        <f>VLOOKUP(R3262,box_office!$C:$F,4,FALSE)</f>
        <v>#N/A</v>
      </c>
    </row>
    <row r="3263" spans="1:21" x14ac:dyDescent="0.3">
      <c r="A3263" s="3" t="s">
        <v>2757</v>
      </c>
      <c r="B3263" s="4" t="s">
        <v>79</v>
      </c>
      <c r="C3263" s="3" t="s">
        <v>2758</v>
      </c>
      <c r="D3263" s="3" t="s">
        <v>28</v>
      </c>
      <c r="F3263" s="3">
        <v>5.0999999999999996</v>
      </c>
      <c r="G3263" s="3">
        <v>5</v>
      </c>
      <c r="H3263" s="3">
        <v>99</v>
      </c>
      <c r="I3263" s="3" t="s">
        <v>95</v>
      </c>
      <c r="J3263" s="3">
        <v>365</v>
      </c>
      <c r="K3263" s="4">
        <v>41830</v>
      </c>
      <c r="L3263" t="s">
        <v>230</v>
      </c>
      <c r="M3263" t="s">
        <v>316</v>
      </c>
      <c r="N3263" t="s">
        <v>415</v>
      </c>
      <c r="O3263">
        <v>85</v>
      </c>
      <c r="P3263" s="4">
        <f t="shared" si="151"/>
        <v>41830</v>
      </c>
      <c r="Q3263" s="4">
        <f t="shared" si="152"/>
        <v>41831</v>
      </c>
      <c r="R3263" s="7" t="str">
        <f t="shared" si="150"/>
        <v>id24588541831</v>
      </c>
      <c r="S3263" s="7">
        <f>VLOOKUP(R3263,box_office!$C:$F,2,FALSE)</f>
        <v>8.6598425196850393</v>
      </c>
      <c r="T3263" s="7">
        <f>VLOOKUP(R3263,box_office!$C:$F,3,FALSE)</f>
        <v>5.21</v>
      </c>
      <c r="U3263" s="7">
        <f>VLOOKUP(R3263,box_office!$C:$F,4,FALSE)</f>
        <v>11000</v>
      </c>
    </row>
    <row r="3264" spans="1:21" x14ac:dyDescent="0.3">
      <c r="A3264" s="3" t="s">
        <v>2757</v>
      </c>
      <c r="B3264" s="4" t="s">
        <v>81</v>
      </c>
      <c r="C3264" s="3" t="s">
        <v>2758</v>
      </c>
      <c r="D3264" s="3" t="s">
        <v>28</v>
      </c>
      <c r="F3264" s="3">
        <v>4.8</v>
      </c>
      <c r="G3264" s="3">
        <v>5</v>
      </c>
      <c r="H3264" s="3">
        <v>99</v>
      </c>
      <c r="I3264" s="3" t="s">
        <v>95</v>
      </c>
      <c r="J3264" s="3">
        <v>385</v>
      </c>
      <c r="K3264" s="4">
        <v>41830</v>
      </c>
      <c r="L3264" t="s">
        <v>230</v>
      </c>
      <c r="M3264" t="s">
        <v>316</v>
      </c>
      <c r="N3264" t="s">
        <v>415</v>
      </c>
      <c r="O3264">
        <v>85</v>
      </c>
      <c r="P3264" s="4">
        <f t="shared" si="151"/>
        <v>41831</v>
      </c>
      <c r="Q3264" s="4">
        <f t="shared" si="152"/>
        <v>41832</v>
      </c>
      <c r="R3264" s="7" t="str">
        <f t="shared" si="150"/>
        <v>id24588541832</v>
      </c>
      <c r="S3264" s="7">
        <f>VLOOKUP(R3264,box_office!$C:$F,2,FALSE)</f>
        <v>12.881889763779528</v>
      </c>
      <c r="T3264" s="7">
        <f>VLOOKUP(R3264,box_office!$C:$F,3,FALSE)</f>
        <v>5.53</v>
      </c>
      <c r="U3264" s="7">
        <f>VLOOKUP(R3264,box_office!$C:$F,4,FALSE)</f>
        <v>12000</v>
      </c>
    </row>
    <row r="3265" spans="1:21" x14ac:dyDescent="0.3">
      <c r="A3265" s="3" t="s">
        <v>2757</v>
      </c>
      <c r="B3265" s="4" t="s">
        <v>83</v>
      </c>
      <c r="C3265" s="3" t="s">
        <v>2758</v>
      </c>
      <c r="D3265" s="3" t="s">
        <v>28</v>
      </c>
      <c r="F3265" s="3">
        <v>4.5999999999999996</v>
      </c>
      <c r="G3265" s="3">
        <v>5</v>
      </c>
      <c r="H3265" s="3">
        <v>99</v>
      </c>
      <c r="I3265" s="3" t="s">
        <v>95</v>
      </c>
      <c r="J3265" s="3">
        <v>709</v>
      </c>
      <c r="K3265" s="4">
        <v>41830</v>
      </c>
      <c r="L3265" t="s">
        <v>230</v>
      </c>
      <c r="M3265" t="s">
        <v>316</v>
      </c>
      <c r="N3265" t="s">
        <v>415</v>
      </c>
      <c r="O3265">
        <v>85</v>
      </c>
      <c r="P3265" s="4">
        <f t="shared" si="151"/>
        <v>41832</v>
      </c>
      <c r="Q3265" s="4">
        <f t="shared" si="152"/>
        <v>41833</v>
      </c>
      <c r="R3265" s="7" t="str">
        <f t="shared" si="150"/>
        <v>id24588541833</v>
      </c>
      <c r="S3265" s="7">
        <f>VLOOKUP(R3265,box_office!$C:$F,2,FALSE)</f>
        <v>13.141732283464568</v>
      </c>
      <c r="T3265" s="7">
        <f>VLOOKUP(R3265,box_office!$C:$F,3,FALSE)</f>
        <v>5.37</v>
      </c>
      <c r="U3265" s="7">
        <f>VLOOKUP(R3265,box_office!$C:$F,4,FALSE)</f>
        <v>11000</v>
      </c>
    </row>
    <row r="3266" spans="1:21" x14ac:dyDescent="0.3">
      <c r="A3266" s="3" t="s">
        <v>2757</v>
      </c>
      <c r="B3266" s="4" t="s">
        <v>85</v>
      </c>
      <c r="C3266" s="3" t="s">
        <v>2758</v>
      </c>
      <c r="D3266" s="3" t="s">
        <v>28</v>
      </c>
      <c r="F3266" s="3">
        <v>4.5999999999999996</v>
      </c>
      <c r="G3266" s="3">
        <v>5</v>
      </c>
      <c r="H3266" s="3">
        <v>99</v>
      </c>
      <c r="I3266" s="3" t="s">
        <v>95</v>
      </c>
      <c r="J3266" s="3">
        <v>819</v>
      </c>
      <c r="K3266" s="4">
        <v>41830</v>
      </c>
      <c r="L3266" t="s">
        <v>230</v>
      </c>
      <c r="M3266" t="s">
        <v>316</v>
      </c>
      <c r="N3266" t="s">
        <v>415</v>
      </c>
      <c r="O3266">
        <v>85</v>
      </c>
      <c r="P3266" s="4">
        <f t="shared" si="151"/>
        <v>41833</v>
      </c>
      <c r="Q3266" s="4">
        <f t="shared" si="152"/>
        <v>41834</v>
      </c>
      <c r="R3266" s="7" t="str">
        <f t="shared" ref="R3266:R3329" si="153">_xlfn.CONCAT(A3266,P3266+1)</f>
        <v>id24588541834</v>
      </c>
      <c r="S3266" s="7">
        <f>VLOOKUP(R3266,box_office!$C:$F,2,FALSE)</f>
        <v>4.2566929133858276</v>
      </c>
      <c r="T3266" s="7">
        <f>VLOOKUP(R3266,box_office!$C:$F,3,FALSE)</f>
        <v>5.56</v>
      </c>
      <c r="U3266" s="7">
        <f>VLOOKUP(R3266,box_office!$C:$F,4,FALSE)</f>
        <v>9566</v>
      </c>
    </row>
    <row r="3267" spans="1:21" x14ac:dyDescent="0.3">
      <c r="A3267" s="3" t="s">
        <v>2757</v>
      </c>
      <c r="B3267" s="4" t="s">
        <v>87</v>
      </c>
      <c r="C3267" s="3" t="s">
        <v>2758</v>
      </c>
      <c r="D3267" s="3" t="s">
        <v>28</v>
      </c>
      <c r="F3267" s="3">
        <v>4.5999999999999996</v>
      </c>
      <c r="G3267" s="3">
        <v>5</v>
      </c>
      <c r="H3267" s="3">
        <v>99</v>
      </c>
      <c r="I3267" s="3" t="s">
        <v>95</v>
      </c>
      <c r="J3267" s="3">
        <v>865</v>
      </c>
      <c r="K3267" s="4">
        <v>41830</v>
      </c>
      <c r="L3267" t="s">
        <v>230</v>
      </c>
      <c r="M3267" t="s">
        <v>316</v>
      </c>
      <c r="N3267" t="s">
        <v>415</v>
      </c>
      <c r="O3267">
        <v>85</v>
      </c>
      <c r="P3267" s="4">
        <f t="shared" ref="P3267:P3330" si="154">DATEVALUE(B3267)</f>
        <v>41834</v>
      </c>
      <c r="Q3267" s="4">
        <f t="shared" ref="Q3267:Q3330" si="155">P3267+1</f>
        <v>41835</v>
      </c>
      <c r="R3267" s="7" t="str">
        <f t="shared" si="153"/>
        <v>id24588541835</v>
      </c>
      <c r="S3267" s="7">
        <f>VLOOKUP(R3267,box_office!$C:$F,2,FALSE)</f>
        <v>4.1952755905511809</v>
      </c>
      <c r="T3267" s="7">
        <f>VLOOKUP(R3267,box_office!$C:$F,3,FALSE)</f>
        <v>5.31</v>
      </c>
      <c r="U3267" s="7">
        <f>VLOOKUP(R3267,box_office!$C:$F,4,FALSE)</f>
        <v>8776</v>
      </c>
    </row>
    <row r="3268" spans="1:21" x14ac:dyDescent="0.3">
      <c r="A3268" s="3" t="s">
        <v>2757</v>
      </c>
      <c r="B3268" s="4" t="s">
        <v>89</v>
      </c>
      <c r="C3268" s="3" t="s">
        <v>2758</v>
      </c>
      <c r="D3268" s="3" t="s">
        <v>28</v>
      </c>
      <c r="F3268" s="3">
        <v>4.7</v>
      </c>
      <c r="G3268" s="3">
        <v>5</v>
      </c>
      <c r="H3268" s="3">
        <v>99</v>
      </c>
      <c r="I3268" s="3" t="s">
        <v>95</v>
      </c>
      <c r="J3268" s="3">
        <v>653</v>
      </c>
      <c r="K3268" s="4">
        <v>41830</v>
      </c>
      <c r="L3268" t="s">
        <v>230</v>
      </c>
      <c r="M3268" t="s">
        <v>316</v>
      </c>
      <c r="N3268" t="s">
        <v>415</v>
      </c>
      <c r="O3268">
        <v>85</v>
      </c>
      <c r="P3268" s="4">
        <f t="shared" si="154"/>
        <v>41835</v>
      </c>
      <c r="Q3268" s="4">
        <f t="shared" si="155"/>
        <v>41836</v>
      </c>
      <c r="R3268" s="7" t="str">
        <f t="shared" si="153"/>
        <v>id24588541836</v>
      </c>
      <c r="S3268" s="7">
        <f>VLOOKUP(R3268,box_office!$C:$F,2,FALSE)</f>
        <v>3.5905511811023625</v>
      </c>
      <c r="T3268" s="7">
        <f>VLOOKUP(R3268,box_office!$C:$F,3,FALSE)</f>
        <v>5.34</v>
      </c>
      <c r="U3268" s="7">
        <f>VLOOKUP(R3268,box_office!$C:$F,4,FALSE)</f>
        <v>8398</v>
      </c>
    </row>
    <row r="3269" spans="1:21" x14ac:dyDescent="0.3">
      <c r="A3269" s="3" t="s">
        <v>2757</v>
      </c>
      <c r="B3269" s="4" t="s">
        <v>1794</v>
      </c>
      <c r="C3269" s="3" t="s">
        <v>2758</v>
      </c>
      <c r="D3269" s="3" t="s">
        <v>28</v>
      </c>
      <c r="F3269" s="3">
        <v>4.7</v>
      </c>
      <c r="G3269" s="3">
        <v>5</v>
      </c>
      <c r="H3269" s="3">
        <v>99</v>
      </c>
      <c r="I3269" s="3" t="s">
        <v>95</v>
      </c>
      <c r="J3269" s="3">
        <v>881</v>
      </c>
      <c r="K3269" s="4">
        <v>41830</v>
      </c>
      <c r="L3269" t="s">
        <v>230</v>
      </c>
      <c r="M3269" t="s">
        <v>316</v>
      </c>
      <c r="N3269" t="s">
        <v>415</v>
      </c>
      <c r="O3269">
        <v>85</v>
      </c>
      <c r="P3269" s="4">
        <f t="shared" si="154"/>
        <v>41836</v>
      </c>
      <c r="Q3269" s="4">
        <f t="shared" si="155"/>
        <v>41837</v>
      </c>
      <c r="R3269" s="7" t="str">
        <f t="shared" si="153"/>
        <v>id24588541837</v>
      </c>
      <c r="S3269" s="7">
        <f>VLOOKUP(R3269,box_office!$C:$F,2,FALSE)</f>
        <v>2.130708661417323</v>
      </c>
      <c r="T3269" s="7">
        <f>VLOOKUP(R3269,box_office!$C:$F,3,FALSE)</f>
        <v>5.21</v>
      </c>
      <c r="U3269" s="7">
        <f>VLOOKUP(R3269,box_office!$C:$F,4,FALSE)</f>
        <v>4080</v>
      </c>
    </row>
    <row r="3270" spans="1:21" x14ac:dyDescent="0.3">
      <c r="A3270" s="3" t="s">
        <v>2757</v>
      </c>
      <c r="B3270" s="4" t="s">
        <v>1029</v>
      </c>
      <c r="C3270" s="3" t="s">
        <v>2758</v>
      </c>
      <c r="D3270" s="3" t="s">
        <v>28</v>
      </c>
      <c r="F3270" s="3">
        <v>4.7</v>
      </c>
      <c r="G3270" s="3">
        <v>5</v>
      </c>
      <c r="H3270" s="3">
        <v>99</v>
      </c>
      <c r="I3270" s="3" t="s">
        <v>95</v>
      </c>
      <c r="J3270" s="3">
        <v>1316</v>
      </c>
      <c r="K3270" s="4">
        <v>41830</v>
      </c>
      <c r="L3270" t="s">
        <v>230</v>
      </c>
      <c r="M3270" t="s">
        <v>316</v>
      </c>
      <c r="N3270" t="s">
        <v>415</v>
      </c>
      <c r="O3270">
        <v>85</v>
      </c>
      <c r="P3270" s="4">
        <f t="shared" si="154"/>
        <v>41837</v>
      </c>
      <c r="Q3270" s="4">
        <f t="shared" si="155"/>
        <v>41838</v>
      </c>
      <c r="R3270" s="7" t="str">
        <f t="shared" si="153"/>
        <v>id24588541838</v>
      </c>
      <c r="S3270" s="7">
        <f>VLOOKUP(R3270,box_office!$C:$F,2,FALSE)</f>
        <v>1.1354330708661418</v>
      </c>
      <c r="T3270" s="7">
        <f>VLOOKUP(R3270,box_office!$C:$F,3,FALSE)</f>
        <v>5.12</v>
      </c>
      <c r="U3270" s="7">
        <f>VLOOKUP(R3270,box_office!$C:$F,4,FALSE)</f>
        <v>1703</v>
      </c>
    </row>
    <row r="3271" spans="1:21" x14ac:dyDescent="0.3">
      <c r="A3271" s="3" t="s">
        <v>2757</v>
      </c>
      <c r="B3271" s="4" t="s">
        <v>1034</v>
      </c>
      <c r="C3271" s="3" t="s">
        <v>2758</v>
      </c>
      <c r="D3271" s="3" t="s">
        <v>28</v>
      </c>
      <c r="F3271" s="3">
        <v>4.8</v>
      </c>
      <c r="G3271" s="3">
        <v>5</v>
      </c>
      <c r="H3271" s="3">
        <v>99</v>
      </c>
      <c r="I3271" s="3" t="s">
        <v>95</v>
      </c>
      <c r="J3271" s="3">
        <v>1837</v>
      </c>
      <c r="K3271" s="4">
        <v>41830</v>
      </c>
      <c r="L3271" t="s">
        <v>230</v>
      </c>
      <c r="M3271" t="s">
        <v>316</v>
      </c>
      <c r="N3271" t="s">
        <v>415</v>
      </c>
      <c r="O3271">
        <v>85</v>
      </c>
      <c r="P3271" s="4">
        <f t="shared" si="154"/>
        <v>41838</v>
      </c>
      <c r="Q3271" s="4">
        <f t="shared" si="155"/>
        <v>41839</v>
      </c>
      <c r="R3271" s="7" t="str">
        <f t="shared" si="153"/>
        <v>id24588541839</v>
      </c>
      <c r="S3271" s="7">
        <f>VLOOKUP(R3271,box_office!$C:$F,2,FALSE)</f>
        <v>2.3952755905511811</v>
      </c>
      <c r="T3271" s="7">
        <f>VLOOKUP(R3271,box_office!$C:$F,3,FALSE)</f>
        <v>5.48</v>
      </c>
      <c r="U3271" s="7">
        <f>VLOOKUP(R3271,box_office!$C:$F,4,FALSE)</f>
        <v>1900</v>
      </c>
    </row>
    <row r="3272" spans="1:21" x14ac:dyDescent="0.3">
      <c r="A3272" s="3" t="s">
        <v>2757</v>
      </c>
      <c r="B3272" s="4" t="s">
        <v>1036</v>
      </c>
      <c r="C3272" s="3" t="s">
        <v>2758</v>
      </c>
      <c r="D3272" s="3" t="s">
        <v>28</v>
      </c>
      <c r="F3272" s="3">
        <v>4.8</v>
      </c>
      <c r="G3272" s="3">
        <v>5</v>
      </c>
      <c r="H3272" s="3">
        <v>99</v>
      </c>
      <c r="I3272" s="3" t="s">
        <v>95</v>
      </c>
      <c r="J3272" s="3">
        <v>2756</v>
      </c>
      <c r="K3272" s="4">
        <v>41830</v>
      </c>
      <c r="L3272" t="s">
        <v>230</v>
      </c>
      <c r="M3272" t="s">
        <v>316</v>
      </c>
      <c r="N3272" t="s">
        <v>415</v>
      </c>
      <c r="O3272">
        <v>85</v>
      </c>
      <c r="P3272" s="4">
        <f t="shared" si="154"/>
        <v>41839</v>
      </c>
      <c r="Q3272" s="4">
        <f t="shared" si="155"/>
        <v>41840</v>
      </c>
      <c r="R3272" s="7" t="str">
        <f t="shared" si="153"/>
        <v>id24588541840</v>
      </c>
      <c r="S3272" s="7">
        <f>VLOOKUP(R3272,box_office!$C:$F,2,FALSE)</f>
        <v>2.8566929133858272</v>
      </c>
      <c r="T3272" s="7">
        <f>VLOOKUP(R3272,box_office!$C:$F,3,FALSE)</f>
        <v>5.37</v>
      </c>
      <c r="U3272" s="7">
        <f>VLOOKUP(R3272,box_office!$C:$F,4,FALSE)</f>
        <v>1965</v>
      </c>
    </row>
    <row r="3273" spans="1:21" x14ac:dyDescent="0.3">
      <c r="A3273" s="3" t="s">
        <v>2757</v>
      </c>
      <c r="B3273" s="4" t="s">
        <v>1038</v>
      </c>
      <c r="C3273" s="3" t="s">
        <v>2758</v>
      </c>
      <c r="D3273" s="3" t="s">
        <v>28</v>
      </c>
      <c r="F3273" s="3">
        <v>4.8</v>
      </c>
      <c r="G3273" s="3">
        <v>5</v>
      </c>
      <c r="H3273" s="3">
        <v>99</v>
      </c>
      <c r="I3273" s="3" t="s">
        <v>95</v>
      </c>
      <c r="J3273" s="3">
        <v>3377</v>
      </c>
      <c r="K3273" s="4">
        <v>41830</v>
      </c>
      <c r="L3273" t="s">
        <v>230</v>
      </c>
      <c r="M3273" t="s">
        <v>316</v>
      </c>
      <c r="N3273" t="s">
        <v>415</v>
      </c>
      <c r="O3273">
        <v>85</v>
      </c>
      <c r="P3273" s="4">
        <f t="shared" si="154"/>
        <v>41840</v>
      </c>
      <c r="Q3273" s="4">
        <f t="shared" si="155"/>
        <v>41841</v>
      </c>
      <c r="R3273" s="7" t="str">
        <f t="shared" si="153"/>
        <v>id24588541841</v>
      </c>
      <c r="S3273" s="7">
        <f>VLOOKUP(R3273,box_office!$C:$F,2,FALSE)</f>
        <v>0.79212598425196845</v>
      </c>
      <c r="T3273" s="7">
        <f>VLOOKUP(R3273,box_office!$C:$F,3,FALSE)</f>
        <v>5.4</v>
      </c>
      <c r="U3273" s="7">
        <f>VLOOKUP(R3273,box_office!$C:$F,4,FALSE)</f>
        <v>1629</v>
      </c>
    </row>
    <row r="3274" spans="1:21" x14ac:dyDescent="0.3">
      <c r="A3274" s="3" t="s">
        <v>2757</v>
      </c>
      <c r="B3274" s="4" t="s">
        <v>1040</v>
      </c>
      <c r="C3274" s="3" t="s">
        <v>2758</v>
      </c>
      <c r="D3274" s="3" t="s">
        <v>28</v>
      </c>
      <c r="F3274" s="3">
        <v>4.7</v>
      </c>
      <c r="G3274" s="3">
        <v>5</v>
      </c>
      <c r="H3274" s="3">
        <v>99</v>
      </c>
      <c r="I3274" s="3" t="s">
        <v>95</v>
      </c>
      <c r="J3274" s="3">
        <v>3781</v>
      </c>
      <c r="K3274" s="4">
        <v>41830</v>
      </c>
      <c r="L3274" t="s">
        <v>230</v>
      </c>
      <c r="M3274" t="s">
        <v>316</v>
      </c>
      <c r="N3274" t="s">
        <v>415</v>
      </c>
      <c r="O3274">
        <v>85</v>
      </c>
      <c r="P3274" s="4">
        <f t="shared" si="154"/>
        <v>41842</v>
      </c>
      <c r="Q3274" s="4">
        <f t="shared" si="155"/>
        <v>41843</v>
      </c>
      <c r="R3274" s="7" t="str">
        <f t="shared" si="153"/>
        <v>id24588541843</v>
      </c>
      <c r="S3274" s="7">
        <f>VLOOKUP(R3274,box_office!$C:$F,2,FALSE)</f>
        <v>0.6866141732283465</v>
      </c>
      <c r="T3274" s="7">
        <f>VLOOKUP(R3274,box_office!$C:$F,3,FALSE)</f>
        <v>5.18</v>
      </c>
      <c r="U3274" s="7">
        <f>VLOOKUP(R3274,box_office!$C:$F,4,FALSE)</f>
        <v>1655</v>
      </c>
    </row>
    <row r="3275" spans="1:21" x14ac:dyDescent="0.3">
      <c r="A3275" s="3" t="s">
        <v>2757</v>
      </c>
      <c r="B3275" s="4" t="s">
        <v>1042</v>
      </c>
      <c r="C3275" s="3" t="s">
        <v>2758</v>
      </c>
      <c r="D3275" s="3" t="s">
        <v>28</v>
      </c>
      <c r="F3275" s="3">
        <v>4.7</v>
      </c>
      <c r="G3275" s="3">
        <v>5</v>
      </c>
      <c r="H3275" s="3">
        <v>99</v>
      </c>
      <c r="I3275" s="3" t="s">
        <v>95</v>
      </c>
      <c r="J3275" s="3">
        <v>3987</v>
      </c>
      <c r="K3275" s="4">
        <v>41830</v>
      </c>
      <c r="L3275" t="s">
        <v>230</v>
      </c>
      <c r="M3275" t="s">
        <v>316</v>
      </c>
      <c r="N3275" t="s">
        <v>415</v>
      </c>
      <c r="O3275">
        <v>85</v>
      </c>
      <c r="P3275" s="4">
        <f t="shared" si="154"/>
        <v>41844</v>
      </c>
      <c r="Q3275" s="4">
        <f t="shared" si="155"/>
        <v>41845</v>
      </c>
      <c r="R3275" s="7" t="str">
        <f t="shared" si="153"/>
        <v>id24588541845</v>
      </c>
      <c r="S3275" s="7">
        <f>VLOOKUP(R3275,box_office!$C:$F,2,FALSE)</f>
        <v>0.23779527559055119</v>
      </c>
      <c r="T3275" s="7">
        <f>VLOOKUP(R3275,box_office!$C:$F,3,FALSE)</f>
        <v>5.0599999999999996</v>
      </c>
      <c r="U3275" s="7">
        <f>VLOOKUP(R3275,box_office!$C:$F,4,FALSE)</f>
        <v>362</v>
      </c>
    </row>
    <row r="3276" spans="1:21" x14ac:dyDescent="0.3">
      <c r="A3276" s="3" t="s">
        <v>2757</v>
      </c>
      <c r="B3276" s="4" t="s">
        <v>1044</v>
      </c>
      <c r="C3276" s="3" t="s">
        <v>2758</v>
      </c>
      <c r="D3276" s="3" t="s">
        <v>28</v>
      </c>
      <c r="F3276" s="3">
        <v>4.7</v>
      </c>
      <c r="G3276" s="3">
        <v>5</v>
      </c>
      <c r="H3276" s="3">
        <v>99</v>
      </c>
      <c r="I3276" s="3" t="s">
        <v>95</v>
      </c>
      <c r="J3276" s="3">
        <v>3988</v>
      </c>
      <c r="K3276" s="4">
        <v>41830</v>
      </c>
      <c r="L3276" t="s">
        <v>230</v>
      </c>
      <c r="M3276" t="s">
        <v>316</v>
      </c>
      <c r="N3276" t="s">
        <v>415</v>
      </c>
      <c r="O3276">
        <v>85</v>
      </c>
      <c r="P3276" s="4">
        <f t="shared" si="154"/>
        <v>41845</v>
      </c>
      <c r="Q3276" s="4">
        <f t="shared" si="155"/>
        <v>41846</v>
      </c>
      <c r="R3276" s="7" t="str">
        <f t="shared" si="153"/>
        <v>id24588541846</v>
      </c>
      <c r="S3276" s="7">
        <f>VLOOKUP(R3276,box_office!$C:$F,2,FALSE)</f>
        <v>0.51023622047244088</v>
      </c>
      <c r="T3276" s="7">
        <f>VLOOKUP(R3276,box_office!$C:$F,3,FALSE)</f>
        <v>5.0599999999999996</v>
      </c>
      <c r="U3276" s="7">
        <f>VLOOKUP(R3276,box_office!$C:$F,4,FALSE)</f>
        <v>459</v>
      </c>
    </row>
    <row r="3277" spans="1:21" x14ac:dyDescent="0.3">
      <c r="A3277" s="3" t="s">
        <v>2757</v>
      </c>
      <c r="B3277" s="4" t="s">
        <v>1046</v>
      </c>
      <c r="C3277" s="3" t="s">
        <v>2758</v>
      </c>
      <c r="D3277" s="3" t="s">
        <v>28</v>
      </c>
      <c r="F3277" s="3">
        <v>4.7</v>
      </c>
      <c r="G3277" s="3">
        <v>5</v>
      </c>
      <c r="H3277" s="3">
        <v>99</v>
      </c>
      <c r="I3277" s="3" t="s">
        <v>95</v>
      </c>
      <c r="J3277" s="3">
        <v>3991</v>
      </c>
      <c r="K3277" s="4">
        <v>41830</v>
      </c>
      <c r="L3277" t="s">
        <v>230</v>
      </c>
      <c r="M3277" t="s">
        <v>316</v>
      </c>
      <c r="N3277" t="s">
        <v>415</v>
      </c>
      <c r="O3277">
        <v>85</v>
      </c>
      <c r="P3277" s="4">
        <f t="shared" si="154"/>
        <v>41846</v>
      </c>
      <c r="Q3277" s="4">
        <f t="shared" si="155"/>
        <v>41847</v>
      </c>
      <c r="R3277" s="7" t="str">
        <f t="shared" si="153"/>
        <v>id24588541847</v>
      </c>
      <c r="S3277" s="7">
        <f>VLOOKUP(R3277,box_office!$C:$F,2,FALSE)</f>
        <v>0.62362204724409454</v>
      </c>
      <c r="T3277" s="7">
        <f>VLOOKUP(R3277,box_office!$C:$F,3,FALSE)</f>
        <v>5.0599999999999996</v>
      </c>
      <c r="U3277" s="7">
        <f>VLOOKUP(R3277,box_office!$C:$F,4,FALSE)</f>
        <v>514</v>
      </c>
    </row>
    <row r="3278" spans="1:21" x14ac:dyDescent="0.3">
      <c r="A3278" s="3" t="s">
        <v>2757</v>
      </c>
      <c r="B3278" s="4" t="s">
        <v>1048</v>
      </c>
      <c r="C3278" s="3" t="s">
        <v>2758</v>
      </c>
      <c r="D3278" s="3" t="s">
        <v>28</v>
      </c>
      <c r="F3278" s="3">
        <v>4.7</v>
      </c>
      <c r="G3278" s="3">
        <v>5</v>
      </c>
      <c r="H3278" s="3">
        <v>99</v>
      </c>
      <c r="I3278" s="3" t="s">
        <v>95</v>
      </c>
      <c r="J3278" s="3">
        <v>3995</v>
      </c>
      <c r="K3278" s="4">
        <v>41830</v>
      </c>
      <c r="L3278" t="s">
        <v>230</v>
      </c>
      <c r="M3278" t="s">
        <v>316</v>
      </c>
      <c r="N3278" t="s">
        <v>415</v>
      </c>
      <c r="O3278">
        <v>85</v>
      </c>
      <c r="P3278" s="4">
        <f t="shared" si="154"/>
        <v>41848</v>
      </c>
      <c r="Q3278" s="4">
        <f t="shared" si="155"/>
        <v>41849</v>
      </c>
      <c r="R3278" s="7" t="str">
        <f t="shared" si="153"/>
        <v>id24588541849</v>
      </c>
      <c r="S3278" s="7">
        <f>VLOOKUP(R3278,box_office!$C:$F,2,FALSE)</f>
        <v>0.23464566929133859</v>
      </c>
      <c r="T3278" s="7">
        <f>VLOOKUP(R3278,box_office!$C:$F,3,FALSE)</f>
        <v>5.04</v>
      </c>
      <c r="U3278" s="7">
        <f>VLOOKUP(R3278,box_office!$C:$F,4,FALSE)</f>
        <v>468</v>
      </c>
    </row>
    <row r="3279" spans="1:21" x14ac:dyDescent="0.3">
      <c r="A3279" s="3" t="s">
        <v>2757</v>
      </c>
      <c r="B3279" s="4" t="s">
        <v>1050</v>
      </c>
      <c r="C3279" s="3" t="s">
        <v>2758</v>
      </c>
      <c r="D3279" s="3" t="s">
        <v>28</v>
      </c>
      <c r="F3279" s="3">
        <v>4.8</v>
      </c>
      <c r="G3279" s="3">
        <v>5</v>
      </c>
      <c r="H3279" s="3">
        <v>99</v>
      </c>
      <c r="I3279" s="3" t="s">
        <v>95</v>
      </c>
      <c r="J3279" s="3">
        <v>3994</v>
      </c>
      <c r="K3279" s="4">
        <v>41830</v>
      </c>
      <c r="L3279" t="s">
        <v>230</v>
      </c>
      <c r="M3279" t="s">
        <v>316</v>
      </c>
      <c r="N3279" t="s">
        <v>415</v>
      </c>
      <c r="O3279">
        <v>85</v>
      </c>
      <c r="P3279" s="4">
        <f t="shared" si="154"/>
        <v>41849</v>
      </c>
      <c r="Q3279" s="4">
        <f t="shared" si="155"/>
        <v>41850</v>
      </c>
      <c r="R3279" s="7" t="str">
        <f t="shared" si="153"/>
        <v>id24588541850</v>
      </c>
      <c r="S3279" s="7">
        <f>VLOOKUP(R3279,box_office!$C:$F,2,FALSE)</f>
        <v>0.16062992125984255</v>
      </c>
      <c r="T3279" s="7">
        <f>VLOOKUP(R3279,box_office!$C:$F,3,FALSE)</f>
        <v>4.83</v>
      </c>
      <c r="U3279" s="7">
        <f>VLOOKUP(R3279,box_office!$C:$F,4,FALSE)</f>
        <v>370</v>
      </c>
    </row>
    <row r="3280" spans="1:21" hidden="1" x14ac:dyDescent="0.3">
      <c r="A3280" s="3" t="s">
        <v>2757</v>
      </c>
      <c r="B3280" s="4" t="s">
        <v>487</v>
      </c>
      <c r="C3280" s="3" t="s">
        <v>2758</v>
      </c>
      <c r="D3280" s="3" t="s">
        <v>28</v>
      </c>
      <c r="F3280" s="3">
        <v>4.8</v>
      </c>
      <c r="G3280" s="3">
        <v>5</v>
      </c>
      <c r="H3280" s="3">
        <v>99</v>
      </c>
      <c r="I3280" s="3" t="s">
        <v>95</v>
      </c>
      <c r="J3280" s="3">
        <v>3994</v>
      </c>
      <c r="K3280" s="4">
        <v>41830</v>
      </c>
      <c r="L3280" t="s">
        <v>230</v>
      </c>
      <c r="M3280" t="s">
        <v>316</v>
      </c>
      <c r="N3280" t="s">
        <v>415</v>
      </c>
      <c r="O3280">
        <v>85</v>
      </c>
      <c r="P3280" s="4">
        <f t="shared" si="154"/>
        <v>41850</v>
      </c>
      <c r="Q3280" s="4">
        <f t="shared" si="155"/>
        <v>41851</v>
      </c>
      <c r="R3280" s="10" t="str">
        <f t="shared" si="153"/>
        <v>id24588541851</v>
      </c>
      <c r="S3280" s="9" t="e">
        <f>VLOOKUP(R3280,box_office!$C:$F,2,FALSE)</f>
        <v>#N/A</v>
      </c>
      <c r="T3280" s="9" t="e">
        <f>VLOOKUP(R3280,box_office!$C:$F,3,FALSE)</f>
        <v>#N/A</v>
      </c>
      <c r="U3280" s="9" t="e">
        <f>VLOOKUP(R3280,box_office!$C:$F,4,FALSE)</f>
        <v>#N/A</v>
      </c>
    </row>
    <row r="3281" spans="1:21" x14ac:dyDescent="0.3">
      <c r="A3281" s="3" t="s">
        <v>2757</v>
      </c>
      <c r="B3281" s="4" t="s">
        <v>491</v>
      </c>
      <c r="C3281" s="3" t="s">
        <v>2758</v>
      </c>
      <c r="D3281" s="3" t="s">
        <v>28</v>
      </c>
      <c r="F3281" s="3">
        <v>4.8</v>
      </c>
      <c r="G3281" s="3">
        <v>5</v>
      </c>
      <c r="H3281" s="3">
        <v>99</v>
      </c>
      <c r="I3281" s="3" t="s">
        <v>95</v>
      </c>
      <c r="J3281" s="3">
        <v>3996</v>
      </c>
      <c r="K3281" s="4">
        <v>41830</v>
      </c>
      <c r="L3281" t="s">
        <v>230</v>
      </c>
      <c r="M3281" t="s">
        <v>316</v>
      </c>
      <c r="N3281" t="s">
        <v>415</v>
      </c>
      <c r="O3281">
        <v>85</v>
      </c>
      <c r="P3281" s="4">
        <f t="shared" si="154"/>
        <v>41851</v>
      </c>
      <c r="Q3281" s="4">
        <f t="shared" si="155"/>
        <v>41852</v>
      </c>
      <c r="R3281" s="7" t="str">
        <f t="shared" si="153"/>
        <v>id24588541852</v>
      </c>
      <c r="S3281" s="7">
        <f>VLOOKUP(R3281,box_office!$C:$F,2,FALSE)</f>
        <v>5.9842519685039376E-2</v>
      </c>
      <c r="T3281" s="7">
        <f>VLOOKUP(R3281,box_office!$C:$F,3,FALSE)</f>
        <v>5.65</v>
      </c>
      <c r="U3281" s="7">
        <f>VLOOKUP(R3281,box_office!$C:$F,4,FALSE)</f>
        <v>90</v>
      </c>
    </row>
    <row r="3282" spans="1:21" x14ac:dyDescent="0.3">
      <c r="A3282" s="3" t="s">
        <v>2757</v>
      </c>
      <c r="B3282" s="4" t="s">
        <v>493</v>
      </c>
      <c r="C3282" s="3" t="s">
        <v>2758</v>
      </c>
      <c r="D3282" s="3" t="s">
        <v>28</v>
      </c>
      <c r="F3282" s="3">
        <v>4.8</v>
      </c>
      <c r="G3282" s="3">
        <v>5</v>
      </c>
      <c r="H3282" s="3">
        <v>99</v>
      </c>
      <c r="I3282" s="3" t="s">
        <v>95</v>
      </c>
      <c r="J3282" s="3">
        <v>3998</v>
      </c>
      <c r="K3282" s="4">
        <v>41830</v>
      </c>
      <c r="L3282" t="s">
        <v>230</v>
      </c>
      <c r="M3282" t="s">
        <v>316</v>
      </c>
      <c r="N3282" t="s">
        <v>415</v>
      </c>
      <c r="O3282">
        <v>85</v>
      </c>
      <c r="P3282" s="4">
        <f t="shared" si="154"/>
        <v>41852</v>
      </c>
      <c r="Q3282" s="4">
        <f t="shared" si="155"/>
        <v>41853</v>
      </c>
      <c r="R3282" s="7" t="str">
        <f t="shared" si="153"/>
        <v>id24588541853</v>
      </c>
      <c r="S3282" s="7">
        <f>VLOOKUP(R3282,box_office!$C:$F,2,FALSE)</f>
        <v>0.11338582677165354</v>
      </c>
      <c r="T3282" s="7">
        <f>VLOOKUP(R3282,box_office!$C:$F,3,FALSE)</f>
        <v>6.19</v>
      </c>
      <c r="U3282" s="7">
        <f>VLOOKUP(R3282,box_office!$C:$F,4,FALSE)</f>
        <v>109</v>
      </c>
    </row>
    <row r="3283" spans="1:21" x14ac:dyDescent="0.3">
      <c r="A3283" s="3" t="s">
        <v>2757</v>
      </c>
      <c r="B3283" s="4" t="s">
        <v>495</v>
      </c>
      <c r="C3283" s="3" t="s">
        <v>2758</v>
      </c>
      <c r="D3283" s="3" t="s">
        <v>28</v>
      </c>
      <c r="F3283" s="3">
        <v>4.8</v>
      </c>
      <c r="G3283" s="3">
        <v>5</v>
      </c>
      <c r="H3283" s="3">
        <v>99</v>
      </c>
      <c r="I3283" s="3" t="s">
        <v>95</v>
      </c>
      <c r="J3283" s="3">
        <v>3999</v>
      </c>
      <c r="K3283" s="4">
        <v>41830</v>
      </c>
      <c r="L3283" t="s">
        <v>230</v>
      </c>
      <c r="M3283" t="s">
        <v>316</v>
      </c>
      <c r="N3283" t="s">
        <v>415</v>
      </c>
      <c r="O3283">
        <v>85</v>
      </c>
      <c r="P3283" s="4">
        <f t="shared" si="154"/>
        <v>41853</v>
      </c>
      <c r="Q3283" s="4">
        <f t="shared" si="155"/>
        <v>41854</v>
      </c>
      <c r="R3283" s="7" t="str">
        <f t="shared" si="153"/>
        <v>id24588541854</v>
      </c>
      <c r="S3283" s="7">
        <f>VLOOKUP(R3283,box_office!$C:$F,2,FALSE)</f>
        <v>0.10866141732283466</v>
      </c>
      <c r="T3283" s="7">
        <f>VLOOKUP(R3283,box_office!$C:$F,3,FALSE)</f>
        <v>5.86</v>
      </c>
      <c r="U3283" s="7">
        <f>VLOOKUP(R3283,box_office!$C:$F,4,FALSE)</f>
        <v>116</v>
      </c>
    </row>
    <row r="3284" spans="1:21" x14ac:dyDescent="0.3">
      <c r="A3284" s="3" t="s">
        <v>2757</v>
      </c>
      <c r="B3284" s="4" t="s">
        <v>497</v>
      </c>
      <c r="C3284" s="3" t="s">
        <v>2758</v>
      </c>
      <c r="D3284" s="3" t="s">
        <v>28</v>
      </c>
      <c r="F3284" s="3">
        <v>4.9000000000000004</v>
      </c>
      <c r="G3284" s="3">
        <v>5</v>
      </c>
      <c r="H3284" s="3">
        <v>99</v>
      </c>
      <c r="I3284" s="3" t="s">
        <v>95</v>
      </c>
      <c r="J3284" s="3">
        <v>4000</v>
      </c>
      <c r="K3284" s="4">
        <v>41830</v>
      </c>
      <c r="L3284" t="s">
        <v>230</v>
      </c>
      <c r="M3284" t="s">
        <v>316</v>
      </c>
      <c r="N3284" t="s">
        <v>415</v>
      </c>
      <c r="O3284">
        <v>85</v>
      </c>
      <c r="P3284" s="4">
        <f t="shared" si="154"/>
        <v>41854</v>
      </c>
      <c r="Q3284" s="4">
        <f t="shared" si="155"/>
        <v>41855</v>
      </c>
      <c r="R3284" s="7" t="str">
        <f t="shared" si="153"/>
        <v>id24588541855</v>
      </c>
      <c r="S3284" s="7">
        <f>VLOOKUP(R3284,box_office!$C:$F,2,FALSE)</f>
        <v>3.307086614173229E-2</v>
      </c>
      <c r="T3284" s="7">
        <f>VLOOKUP(R3284,box_office!$C:$F,3,FALSE)</f>
        <v>5.72</v>
      </c>
      <c r="U3284" s="7">
        <f>VLOOKUP(R3284,box_office!$C:$F,4,FALSE)</f>
        <v>98</v>
      </c>
    </row>
    <row r="3285" spans="1:21" x14ac:dyDescent="0.3">
      <c r="A3285" s="3" t="s">
        <v>2757</v>
      </c>
      <c r="B3285" s="4" t="s">
        <v>499</v>
      </c>
      <c r="C3285" s="3" t="s">
        <v>2758</v>
      </c>
      <c r="D3285" s="3" t="s">
        <v>28</v>
      </c>
      <c r="F3285" s="3">
        <v>4.9000000000000004</v>
      </c>
      <c r="G3285" s="3">
        <v>5</v>
      </c>
      <c r="H3285" s="3">
        <v>99</v>
      </c>
      <c r="I3285" s="3" t="s">
        <v>95</v>
      </c>
      <c r="J3285" s="3">
        <v>4000</v>
      </c>
      <c r="K3285" s="4">
        <v>41830</v>
      </c>
      <c r="L3285" t="s">
        <v>230</v>
      </c>
      <c r="M3285" t="s">
        <v>316</v>
      </c>
      <c r="N3285" t="s">
        <v>415</v>
      </c>
      <c r="O3285">
        <v>85</v>
      </c>
      <c r="P3285" s="4">
        <f t="shared" si="154"/>
        <v>41855</v>
      </c>
      <c r="Q3285" s="4">
        <f t="shared" si="155"/>
        <v>41856</v>
      </c>
      <c r="R3285" s="7" t="str">
        <f t="shared" si="153"/>
        <v>id24588541856</v>
      </c>
      <c r="S3285" s="7">
        <f>VLOOKUP(R3285,box_office!$C:$F,2,FALSE)</f>
        <v>2.6771653543307086E-2</v>
      </c>
      <c r="T3285" s="7">
        <f>VLOOKUP(R3285,box_office!$C:$F,3,FALSE)</f>
        <v>5.46</v>
      </c>
      <c r="U3285" s="7">
        <f>VLOOKUP(R3285,box_office!$C:$F,4,FALSE)</f>
        <v>85</v>
      </c>
    </row>
    <row r="3286" spans="1:21" hidden="1" x14ac:dyDescent="0.3">
      <c r="A3286" s="3" t="s">
        <v>2757</v>
      </c>
      <c r="B3286" s="4" t="s">
        <v>501</v>
      </c>
      <c r="C3286" s="3" t="s">
        <v>2758</v>
      </c>
      <c r="D3286" s="3" t="s">
        <v>28</v>
      </c>
      <c r="F3286" s="3">
        <v>4.8</v>
      </c>
      <c r="G3286" s="3">
        <v>5</v>
      </c>
      <c r="H3286" s="3">
        <v>99</v>
      </c>
      <c r="I3286" s="3" t="s">
        <v>95</v>
      </c>
      <c r="J3286" s="3">
        <v>4003</v>
      </c>
      <c r="K3286" s="4">
        <v>41830</v>
      </c>
      <c r="L3286" t="s">
        <v>230</v>
      </c>
      <c r="M3286" t="s">
        <v>316</v>
      </c>
      <c r="N3286" t="s">
        <v>415</v>
      </c>
      <c r="O3286">
        <v>85</v>
      </c>
      <c r="P3286" s="4">
        <f t="shared" si="154"/>
        <v>41856</v>
      </c>
      <c r="Q3286" s="4">
        <f t="shared" si="155"/>
        <v>41857</v>
      </c>
      <c r="R3286" s="10" t="str">
        <f t="shared" si="153"/>
        <v>id24588541857</v>
      </c>
      <c r="S3286" s="9" t="e">
        <f>VLOOKUP(R3286,box_office!$C:$F,2,FALSE)</f>
        <v>#N/A</v>
      </c>
      <c r="T3286" s="9" t="e">
        <f>VLOOKUP(R3286,box_office!$C:$F,3,FALSE)</f>
        <v>#N/A</v>
      </c>
      <c r="U3286" s="9" t="e">
        <f>VLOOKUP(R3286,box_office!$C:$F,4,FALSE)</f>
        <v>#N/A</v>
      </c>
    </row>
    <row r="3287" spans="1:21" hidden="1" x14ac:dyDescent="0.3">
      <c r="A3287" s="3" t="s">
        <v>2757</v>
      </c>
      <c r="B3287" s="4" t="s">
        <v>503</v>
      </c>
      <c r="C3287" s="3" t="s">
        <v>2758</v>
      </c>
      <c r="D3287" s="3" t="s">
        <v>28</v>
      </c>
      <c r="F3287" s="3">
        <v>4.8</v>
      </c>
      <c r="G3287" s="3">
        <v>5</v>
      </c>
      <c r="H3287" s="3">
        <v>99</v>
      </c>
      <c r="I3287" s="3" t="s">
        <v>95</v>
      </c>
      <c r="J3287" s="3">
        <v>4003</v>
      </c>
      <c r="K3287" s="4">
        <v>41830</v>
      </c>
      <c r="L3287" t="s">
        <v>230</v>
      </c>
      <c r="M3287" t="s">
        <v>316</v>
      </c>
      <c r="N3287" t="s">
        <v>415</v>
      </c>
      <c r="O3287">
        <v>85</v>
      </c>
      <c r="P3287" s="4">
        <f t="shared" si="154"/>
        <v>41857</v>
      </c>
      <c r="Q3287" s="4">
        <f t="shared" si="155"/>
        <v>41858</v>
      </c>
      <c r="R3287" s="10" t="str">
        <f t="shared" si="153"/>
        <v>id24588541858</v>
      </c>
      <c r="S3287" s="9" t="e">
        <f>VLOOKUP(R3287,box_office!$C:$F,2,FALSE)</f>
        <v>#N/A</v>
      </c>
      <c r="T3287" s="9" t="e">
        <f>VLOOKUP(R3287,box_office!$C:$F,3,FALSE)</f>
        <v>#N/A</v>
      </c>
      <c r="U3287" s="9" t="e">
        <f>VLOOKUP(R3287,box_office!$C:$F,4,FALSE)</f>
        <v>#N/A</v>
      </c>
    </row>
    <row r="3288" spans="1:21" hidden="1" x14ac:dyDescent="0.3">
      <c r="A3288" s="3" t="s">
        <v>2757</v>
      </c>
      <c r="B3288" s="4" t="s">
        <v>505</v>
      </c>
      <c r="C3288" s="3" t="s">
        <v>2758</v>
      </c>
      <c r="D3288" s="3" t="s">
        <v>28</v>
      </c>
      <c r="F3288" s="3">
        <v>4.8</v>
      </c>
      <c r="G3288" s="3">
        <v>5</v>
      </c>
      <c r="H3288" s="3">
        <v>99</v>
      </c>
      <c r="I3288" s="3" t="s">
        <v>95</v>
      </c>
      <c r="J3288" s="3">
        <v>4002</v>
      </c>
      <c r="K3288" s="4">
        <v>41830</v>
      </c>
      <c r="L3288" t="s">
        <v>230</v>
      </c>
      <c r="M3288" t="s">
        <v>316</v>
      </c>
      <c r="N3288" t="s">
        <v>415</v>
      </c>
      <c r="O3288">
        <v>85</v>
      </c>
      <c r="P3288" s="4">
        <f t="shared" si="154"/>
        <v>41858</v>
      </c>
      <c r="Q3288" s="4">
        <f t="shared" si="155"/>
        <v>41859</v>
      </c>
      <c r="R3288" s="10" t="str">
        <f t="shared" si="153"/>
        <v>id24588541859</v>
      </c>
      <c r="S3288" s="9" t="e">
        <f>VLOOKUP(R3288,box_office!$C:$F,2,FALSE)</f>
        <v>#N/A</v>
      </c>
      <c r="T3288" s="9" t="e">
        <f>VLOOKUP(R3288,box_office!$C:$F,3,FALSE)</f>
        <v>#N/A</v>
      </c>
      <c r="U3288" s="9" t="e">
        <f>VLOOKUP(R3288,box_office!$C:$F,4,FALSE)</f>
        <v>#N/A</v>
      </c>
    </row>
    <row r="3289" spans="1:21" hidden="1" x14ac:dyDescent="0.3">
      <c r="A3289" s="3" t="s">
        <v>2757</v>
      </c>
      <c r="B3289" s="4" t="s">
        <v>507</v>
      </c>
      <c r="C3289" s="3" t="s">
        <v>2758</v>
      </c>
      <c r="D3289" s="3" t="s">
        <v>28</v>
      </c>
      <c r="F3289" s="3">
        <v>4.8</v>
      </c>
      <c r="G3289" s="3">
        <v>5</v>
      </c>
      <c r="H3289" s="3">
        <v>99</v>
      </c>
      <c r="I3289" s="3" t="s">
        <v>95</v>
      </c>
      <c r="J3289" s="3">
        <v>4002</v>
      </c>
      <c r="K3289" s="4">
        <v>41830</v>
      </c>
      <c r="L3289" t="s">
        <v>230</v>
      </c>
      <c r="M3289" t="s">
        <v>316</v>
      </c>
      <c r="N3289" t="s">
        <v>415</v>
      </c>
      <c r="O3289">
        <v>85</v>
      </c>
      <c r="P3289" s="4">
        <f t="shared" si="154"/>
        <v>41859</v>
      </c>
      <c r="Q3289" s="4">
        <f t="shared" si="155"/>
        <v>41860</v>
      </c>
      <c r="R3289" s="10" t="str">
        <f t="shared" si="153"/>
        <v>id24588541860</v>
      </c>
      <c r="S3289" s="9" t="e">
        <f>VLOOKUP(R3289,box_office!$C:$F,2,FALSE)</f>
        <v>#N/A</v>
      </c>
      <c r="T3289" s="9" t="e">
        <f>VLOOKUP(R3289,box_office!$C:$F,3,FALSE)</f>
        <v>#N/A</v>
      </c>
      <c r="U3289" s="9" t="e">
        <f>VLOOKUP(R3289,box_office!$C:$F,4,FALSE)</f>
        <v>#N/A</v>
      </c>
    </row>
    <row r="3290" spans="1:21" hidden="1" x14ac:dyDescent="0.3">
      <c r="A3290" s="3" t="s">
        <v>2757</v>
      </c>
      <c r="B3290" s="4" t="s">
        <v>509</v>
      </c>
      <c r="C3290" s="3" t="s">
        <v>2758</v>
      </c>
      <c r="D3290" s="3" t="s">
        <v>28</v>
      </c>
      <c r="F3290" s="3">
        <v>4.8</v>
      </c>
      <c r="G3290" s="3">
        <v>5</v>
      </c>
      <c r="H3290" s="3">
        <v>99</v>
      </c>
      <c r="I3290" s="3" t="s">
        <v>95</v>
      </c>
      <c r="J3290" s="3">
        <v>4002</v>
      </c>
      <c r="K3290" s="4">
        <v>41830</v>
      </c>
      <c r="L3290" t="s">
        <v>230</v>
      </c>
      <c r="M3290" t="s">
        <v>316</v>
      </c>
      <c r="N3290" t="s">
        <v>415</v>
      </c>
      <c r="O3290">
        <v>85</v>
      </c>
      <c r="P3290" s="4">
        <f t="shared" si="154"/>
        <v>41860</v>
      </c>
      <c r="Q3290" s="4">
        <f t="shared" si="155"/>
        <v>41861</v>
      </c>
      <c r="R3290" s="10" t="str">
        <f t="shared" si="153"/>
        <v>id24588541861</v>
      </c>
      <c r="S3290" s="9" t="e">
        <f>VLOOKUP(R3290,box_office!$C:$F,2,FALSE)</f>
        <v>#N/A</v>
      </c>
      <c r="T3290" s="9" t="e">
        <f>VLOOKUP(R3290,box_office!$C:$F,3,FALSE)</f>
        <v>#N/A</v>
      </c>
      <c r="U3290" s="9" t="e">
        <f>VLOOKUP(R3290,box_office!$C:$F,4,FALSE)</f>
        <v>#N/A</v>
      </c>
    </row>
    <row r="3291" spans="1:21" hidden="1" x14ac:dyDescent="0.3">
      <c r="A3291" s="3" t="s">
        <v>2757</v>
      </c>
      <c r="B3291" s="4" t="s">
        <v>511</v>
      </c>
      <c r="C3291" s="3" t="s">
        <v>2758</v>
      </c>
      <c r="D3291" s="3" t="s">
        <v>28</v>
      </c>
      <c r="F3291" s="3">
        <v>4.8</v>
      </c>
      <c r="G3291" s="3">
        <v>5</v>
      </c>
      <c r="H3291" s="3">
        <v>99</v>
      </c>
      <c r="I3291" s="3" t="s">
        <v>95</v>
      </c>
      <c r="J3291" s="3">
        <v>4003</v>
      </c>
      <c r="K3291" s="4">
        <v>41830</v>
      </c>
      <c r="L3291" t="s">
        <v>230</v>
      </c>
      <c r="M3291" t="s">
        <v>316</v>
      </c>
      <c r="N3291" t="s">
        <v>415</v>
      </c>
      <c r="O3291">
        <v>85</v>
      </c>
      <c r="P3291" s="4">
        <f t="shared" si="154"/>
        <v>41861</v>
      </c>
      <c r="Q3291" s="4">
        <f t="shared" si="155"/>
        <v>41862</v>
      </c>
      <c r="R3291" s="10" t="str">
        <f t="shared" si="153"/>
        <v>id24588541862</v>
      </c>
      <c r="S3291" s="9" t="e">
        <f>VLOOKUP(R3291,box_office!$C:$F,2,FALSE)</f>
        <v>#N/A</v>
      </c>
      <c r="T3291" s="9" t="e">
        <f>VLOOKUP(R3291,box_office!$C:$F,3,FALSE)</f>
        <v>#N/A</v>
      </c>
      <c r="U3291" s="9" t="e">
        <f>VLOOKUP(R3291,box_office!$C:$F,4,FALSE)</f>
        <v>#N/A</v>
      </c>
    </row>
    <row r="3292" spans="1:21" x14ac:dyDescent="0.3">
      <c r="A3292" s="3" t="s">
        <v>2781</v>
      </c>
      <c r="B3292" s="4" t="s">
        <v>1042</v>
      </c>
      <c r="C3292" s="3" t="s">
        <v>2782</v>
      </c>
      <c r="D3292" s="3" t="s">
        <v>28</v>
      </c>
      <c r="E3292" s="3" t="s">
        <v>2783</v>
      </c>
      <c r="F3292" s="3">
        <v>4.3</v>
      </c>
      <c r="G3292" s="3">
        <v>13</v>
      </c>
      <c r="H3292" s="3">
        <v>198</v>
      </c>
      <c r="I3292" s="3" t="s">
        <v>95</v>
      </c>
      <c r="J3292" s="3">
        <v>613</v>
      </c>
      <c r="K3292" s="4">
        <v>41845</v>
      </c>
      <c r="L3292" t="s">
        <v>31</v>
      </c>
      <c r="M3292" t="s">
        <v>2784</v>
      </c>
      <c r="N3292" t="s">
        <v>294</v>
      </c>
      <c r="O3292">
        <v>96</v>
      </c>
      <c r="P3292" s="4">
        <f t="shared" si="154"/>
        <v>41844</v>
      </c>
      <c r="Q3292" s="4">
        <f t="shared" si="155"/>
        <v>41845</v>
      </c>
      <c r="R3292" s="7" t="str">
        <f t="shared" si="153"/>
        <v>id24586541845</v>
      </c>
      <c r="S3292" s="7">
        <f>VLOOKUP(R3292,box_office!$C:$F,2,FALSE)</f>
        <v>3.1559055118110235</v>
      </c>
      <c r="T3292" s="7">
        <f>VLOOKUP(R3292,box_office!$C:$F,3,FALSE)</f>
        <v>4.93</v>
      </c>
      <c r="U3292" s="7">
        <f>VLOOKUP(R3292,box_office!$C:$F,4,FALSE)</f>
        <v>5820</v>
      </c>
    </row>
    <row r="3293" spans="1:21" x14ac:dyDescent="0.3">
      <c r="A3293" s="3" t="s">
        <v>2781</v>
      </c>
      <c r="B3293" s="4" t="s">
        <v>1044</v>
      </c>
      <c r="C3293" s="3" t="s">
        <v>2782</v>
      </c>
      <c r="D3293" s="3" t="s">
        <v>28</v>
      </c>
      <c r="E3293" s="3" t="s">
        <v>2783</v>
      </c>
      <c r="F3293" s="3">
        <v>4.4000000000000004</v>
      </c>
      <c r="G3293" s="3">
        <v>13</v>
      </c>
      <c r="H3293" s="3">
        <v>200</v>
      </c>
      <c r="I3293" s="3" t="s">
        <v>95</v>
      </c>
      <c r="J3293" s="3">
        <v>1047</v>
      </c>
      <c r="K3293" s="4">
        <v>41845</v>
      </c>
      <c r="L3293" t="s">
        <v>31</v>
      </c>
      <c r="M3293" t="s">
        <v>2784</v>
      </c>
      <c r="N3293" t="s">
        <v>294</v>
      </c>
      <c r="O3293">
        <v>96</v>
      </c>
      <c r="P3293" s="4">
        <f t="shared" si="154"/>
        <v>41845</v>
      </c>
      <c r="Q3293" s="4">
        <f t="shared" si="155"/>
        <v>41846</v>
      </c>
      <c r="R3293" s="7" t="str">
        <f t="shared" si="153"/>
        <v>id24586541846</v>
      </c>
      <c r="S3293" s="7">
        <f>VLOOKUP(R3293,box_office!$C:$F,2,FALSE)</f>
        <v>2.1590551181102362</v>
      </c>
      <c r="T3293" s="7">
        <f>VLOOKUP(R3293,box_office!$C:$F,3,FALSE)</f>
        <v>5.15</v>
      </c>
      <c r="U3293" s="7">
        <f>VLOOKUP(R3293,box_office!$C:$F,4,FALSE)</f>
        <v>5229</v>
      </c>
    </row>
    <row r="3294" spans="1:21" x14ac:dyDescent="0.3">
      <c r="A3294" s="3" t="s">
        <v>2781</v>
      </c>
      <c r="B3294" s="4" t="s">
        <v>1046</v>
      </c>
      <c r="C3294" s="3" t="s">
        <v>2782</v>
      </c>
      <c r="D3294" s="3" t="s">
        <v>28</v>
      </c>
      <c r="E3294" s="3" t="s">
        <v>2783</v>
      </c>
      <c r="F3294" s="3">
        <v>4.4000000000000004</v>
      </c>
      <c r="G3294" s="3">
        <v>13</v>
      </c>
      <c r="H3294" s="3">
        <v>200</v>
      </c>
      <c r="I3294" s="3" t="s">
        <v>95</v>
      </c>
      <c r="J3294" s="3">
        <v>1292</v>
      </c>
      <c r="K3294" s="4">
        <v>41845</v>
      </c>
      <c r="L3294" t="s">
        <v>31</v>
      </c>
      <c r="M3294" t="s">
        <v>2784</v>
      </c>
      <c r="N3294" t="s">
        <v>294</v>
      </c>
      <c r="O3294">
        <v>96</v>
      </c>
      <c r="P3294" s="4">
        <f t="shared" si="154"/>
        <v>41846</v>
      </c>
      <c r="Q3294" s="4">
        <f t="shared" si="155"/>
        <v>41847</v>
      </c>
      <c r="R3294" s="7" t="str">
        <f t="shared" si="153"/>
        <v>id24586541847</v>
      </c>
      <c r="S3294" s="7">
        <f>VLOOKUP(R3294,box_office!$C:$F,2,FALSE)</f>
        <v>1.6393700787401575</v>
      </c>
      <c r="T3294" s="7">
        <f>VLOOKUP(R3294,box_office!$C:$F,3,FALSE)</f>
        <v>5.35</v>
      </c>
      <c r="U3294" s="7">
        <f>VLOOKUP(R3294,box_office!$C:$F,4,FALSE)</f>
        <v>4375</v>
      </c>
    </row>
    <row r="3295" spans="1:21" x14ac:dyDescent="0.3">
      <c r="A3295" s="3" t="s">
        <v>2781</v>
      </c>
      <c r="B3295" s="4" t="s">
        <v>1048</v>
      </c>
      <c r="C3295" s="3" t="s">
        <v>2782</v>
      </c>
      <c r="D3295" s="3" t="s">
        <v>28</v>
      </c>
      <c r="E3295" s="3" t="s">
        <v>2783</v>
      </c>
      <c r="F3295" s="3">
        <v>5.0999999999999996</v>
      </c>
      <c r="G3295" s="3">
        <v>13</v>
      </c>
      <c r="H3295" s="3">
        <v>201</v>
      </c>
      <c r="I3295" s="3" t="s">
        <v>95</v>
      </c>
      <c r="J3295" s="3">
        <v>1981</v>
      </c>
      <c r="K3295" s="4">
        <v>41845</v>
      </c>
      <c r="L3295" t="s">
        <v>31</v>
      </c>
      <c r="M3295" t="s">
        <v>2784</v>
      </c>
      <c r="N3295" t="s">
        <v>294</v>
      </c>
      <c r="O3295">
        <v>96</v>
      </c>
      <c r="P3295" s="4">
        <f t="shared" si="154"/>
        <v>41848</v>
      </c>
      <c r="Q3295" s="4">
        <f t="shared" si="155"/>
        <v>41849</v>
      </c>
      <c r="R3295" s="7" t="str">
        <f t="shared" si="153"/>
        <v>id24586541849</v>
      </c>
      <c r="S3295" s="7">
        <f>VLOOKUP(R3295,box_office!$C:$F,2,FALSE)</f>
        <v>0.84881889763779528</v>
      </c>
      <c r="T3295" s="7">
        <f>VLOOKUP(R3295,box_office!$C:$F,3,FALSE)</f>
        <v>4.55</v>
      </c>
      <c r="U3295" s="7">
        <f>VLOOKUP(R3295,box_office!$C:$F,4,FALSE)</f>
        <v>3722</v>
      </c>
    </row>
    <row r="3296" spans="1:21" x14ac:dyDescent="0.3">
      <c r="A3296" s="3" t="s">
        <v>2781</v>
      </c>
      <c r="B3296" s="4" t="s">
        <v>1050</v>
      </c>
      <c r="C3296" s="3" t="s">
        <v>2782</v>
      </c>
      <c r="D3296" s="3" t="s">
        <v>28</v>
      </c>
      <c r="E3296" s="3" t="s">
        <v>2783</v>
      </c>
      <c r="F3296" s="3">
        <v>5.2</v>
      </c>
      <c r="G3296" s="3">
        <v>13</v>
      </c>
      <c r="H3296" s="3">
        <v>212</v>
      </c>
      <c r="I3296" s="3" t="s">
        <v>95</v>
      </c>
      <c r="J3296" s="3">
        <v>2103</v>
      </c>
      <c r="K3296" s="4">
        <v>41845</v>
      </c>
      <c r="L3296" t="s">
        <v>31</v>
      </c>
      <c r="M3296" t="s">
        <v>2784</v>
      </c>
      <c r="N3296" t="s">
        <v>294</v>
      </c>
      <c r="O3296">
        <v>96</v>
      </c>
      <c r="P3296" s="4">
        <f t="shared" si="154"/>
        <v>41849</v>
      </c>
      <c r="Q3296" s="4">
        <f t="shared" si="155"/>
        <v>41850</v>
      </c>
      <c r="R3296" s="7" t="str">
        <f t="shared" si="153"/>
        <v>id24586541850</v>
      </c>
      <c r="S3296" s="7">
        <f>VLOOKUP(R3296,box_office!$C:$F,2,FALSE)</f>
        <v>0.30708661417322836</v>
      </c>
      <c r="T3296" s="7">
        <f>VLOOKUP(R3296,box_office!$C:$F,3,FALSE)</f>
        <v>4.57</v>
      </c>
      <c r="U3296" s="7">
        <f>VLOOKUP(R3296,box_office!$C:$F,4,FALSE)</f>
        <v>1683</v>
      </c>
    </row>
    <row r="3297" spans="1:21" hidden="1" x14ac:dyDescent="0.3">
      <c r="A3297" s="3" t="s">
        <v>2781</v>
      </c>
      <c r="B3297" s="4" t="s">
        <v>487</v>
      </c>
      <c r="C3297" s="3" t="s">
        <v>2782</v>
      </c>
      <c r="D3297" s="3" t="s">
        <v>28</v>
      </c>
      <c r="E3297" s="3" t="s">
        <v>2783</v>
      </c>
      <c r="F3297" s="3">
        <v>5.3</v>
      </c>
      <c r="G3297" s="3">
        <v>13</v>
      </c>
      <c r="H3297" s="3">
        <v>218</v>
      </c>
      <c r="I3297" s="3" t="s">
        <v>95</v>
      </c>
      <c r="J3297" s="3">
        <v>2201</v>
      </c>
      <c r="K3297" s="4">
        <v>41845</v>
      </c>
      <c r="L3297" t="s">
        <v>31</v>
      </c>
      <c r="M3297" t="s">
        <v>2784</v>
      </c>
      <c r="N3297" t="s">
        <v>294</v>
      </c>
      <c r="O3297">
        <v>96</v>
      </c>
      <c r="P3297" s="4">
        <f t="shared" si="154"/>
        <v>41850</v>
      </c>
      <c r="Q3297" s="4">
        <f t="shared" si="155"/>
        <v>41851</v>
      </c>
      <c r="R3297" s="10" t="str">
        <f t="shared" si="153"/>
        <v>id24586541851</v>
      </c>
      <c r="S3297" s="9" t="e">
        <f>VLOOKUP(R3297,box_office!$C:$F,2,FALSE)</f>
        <v>#N/A</v>
      </c>
      <c r="T3297" s="9" t="e">
        <f>VLOOKUP(R3297,box_office!$C:$F,3,FALSE)</f>
        <v>#N/A</v>
      </c>
      <c r="U3297" s="9" t="e">
        <f>VLOOKUP(R3297,box_office!$C:$F,4,FALSE)</f>
        <v>#N/A</v>
      </c>
    </row>
    <row r="3298" spans="1:21" hidden="1" x14ac:dyDescent="0.3">
      <c r="A3298" s="3" t="s">
        <v>2781</v>
      </c>
      <c r="B3298" s="4" t="s">
        <v>491</v>
      </c>
      <c r="C3298" s="3" t="s">
        <v>2782</v>
      </c>
      <c r="D3298" s="3" t="s">
        <v>28</v>
      </c>
      <c r="E3298" s="3" t="s">
        <v>2783</v>
      </c>
      <c r="F3298" s="3">
        <v>5.3</v>
      </c>
      <c r="G3298" s="3">
        <v>13</v>
      </c>
      <c r="H3298" s="3">
        <v>218</v>
      </c>
      <c r="I3298" s="3" t="s">
        <v>95</v>
      </c>
      <c r="J3298" s="3">
        <v>2250</v>
      </c>
      <c r="K3298" s="4">
        <v>41845</v>
      </c>
      <c r="L3298" t="s">
        <v>31</v>
      </c>
      <c r="M3298" t="s">
        <v>2784</v>
      </c>
      <c r="N3298" t="s">
        <v>294</v>
      </c>
      <c r="O3298">
        <v>96</v>
      </c>
      <c r="P3298" s="4">
        <f t="shared" si="154"/>
        <v>41851</v>
      </c>
      <c r="Q3298" s="4">
        <f t="shared" si="155"/>
        <v>41852</v>
      </c>
      <c r="R3298" s="10" t="str">
        <f t="shared" si="153"/>
        <v>id24586541852</v>
      </c>
      <c r="S3298" s="9" t="e">
        <f>VLOOKUP(R3298,box_office!$C:$F,2,FALSE)</f>
        <v>#N/A</v>
      </c>
      <c r="T3298" s="9" t="e">
        <f>VLOOKUP(R3298,box_office!$C:$F,3,FALSE)</f>
        <v>#N/A</v>
      </c>
      <c r="U3298" s="9" t="e">
        <f>VLOOKUP(R3298,box_office!$C:$F,4,FALSE)</f>
        <v>#N/A</v>
      </c>
    </row>
    <row r="3299" spans="1:21" hidden="1" x14ac:dyDescent="0.3">
      <c r="A3299" s="3" t="s">
        <v>2781</v>
      </c>
      <c r="B3299" s="4" t="s">
        <v>493</v>
      </c>
      <c r="C3299" s="3" t="s">
        <v>2782</v>
      </c>
      <c r="D3299" s="3" t="s">
        <v>28</v>
      </c>
      <c r="E3299" s="3" t="s">
        <v>2783</v>
      </c>
      <c r="F3299" s="3">
        <v>5.4</v>
      </c>
      <c r="G3299" s="3">
        <v>13</v>
      </c>
      <c r="H3299" s="3">
        <v>218</v>
      </c>
      <c r="I3299" s="3" t="s">
        <v>95</v>
      </c>
      <c r="J3299" s="3">
        <v>2278</v>
      </c>
      <c r="K3299" s="4">
        <v>41845</v>
      </c>
      <c r="L3299" t="s">
        <v>31</v>
      </c>
      <c r="M3299" t="s">
        <v>2784</v>
      </c>
      <c r="N3299" t="s">
        <v>294</v>
      </c>
      <c r="O3299">
        <v>96</v>
      </c>
      <c r="P3299" s="4">
        <f t="shared" si="154"/>
        <v>41852</v>
      </c>
      <c r="Q3299" s="4">
        <f t="shared" si="155"/>
        <v>41853</v>
      </c>
      <c r="R3299" s="10" t="str">
        <f t="shared" si="153"/>
        <v>id24586541853</v>
      </c>
      <c r="S3299" s="9" t="e">
        <f>VLOOKUP(R3299,box_office!$C:$F,2,FALSE)</f>
        <v>#N/A</v>
      </c>
      <c r="T3299" s="9" t="e">
        <f>VLOOKUP(R3299,box_office!$C:$F,3,FALSE)</f>
        <v>#N/A</v>
      </c>
      <c r="U3299" s="9" t="e">
        <f>VLOOKUP(R3299,box_office!$C:$F,4,FALSE)</f>
        <v>#N/A</v>
      </c>
    </row>
    <row r="3300" spans="1:21" hidden="1" x14ac:dyDescent="0.3">
      <c r="A3300" s="3" t="s">
        <v>2781</v>
      </c>
      <c r="B3300" s="4" t="s">
        <v>495</v>
      </c>
      <c r="C3300" s="3" t="s">
        <v>2782</v>
      </c>
      <c r="D3300" s="3" t="s">
        <v>28</v>
      </c>
      <c r="E3300" s="3" t="s">
        <v>2783</v>
      </c>
      <c r="F3300" s="3">
        <v>5.4</v>
      </c>
      <c r="G3300" s="3">
        <v>13</v>
      </c>
      <c r="H3300" s="3">
        <v>218</v>
      </c>
      <c r="I3300" s="3" t="s">
        <v>95</v>
      </c>
      <c r="J3300" s="3">
        <v>2296</v>
      </c>
      <c r="K3300" s="4">
        <v>41845</v>
      </c>
      <c r="L3300" t="s">
        <v>31</v>
      </c>
      <c r="M3300" t="s">
        <v>2784</v>
      </c>
      <c r="N3300" t="s">
        <v>294</v>
      </c>
      <c r="O3300">
        <v>96</v>
      </c>
      <c r="P3300" s="4">
        <f t="shared" si="154"/>
        <v>41853</v>
      </c>
      <c r="Q3300" s="4">
        <f t="shared" si="155"/>
        <v>41854</v>
      </c>
      <c r="R3300" s="10" t="str">
        <f t="shared" si="153"/>
        <v>id24586541854</v>
      </c>
      <c r="S3300" s="9" t="e">
        <f>VLOOKUP(R3300,box_office!$C:$F,2,FALSE)</f>
        <v>#N/A</v>
      </c>
      <c r="T3300" s="9" t="e">
        <f>VLOOKUP(R3300,box_office!$C:$F,3,FALSE)</f>
        <v>#N/A</v>
      </c>
      <c r="U3300" s="9" t="e">
        <f>VLOOKUP(R3300,box_office!$C:$F,4,FALSE)</f>
        <v>#N/A</v>
      </c>
    </row>
    <row r="3301" spans="1:21" hidden="1" x14ac:dyDescent="0.3">
      <c r="A3301" s="3" t="s">
        <v>2781</v>
      </c>
      <c r="B3301" s="4" t="s">
        <v>497</v>
      </c>
      <c r="C3301" s="3" t="s">
        <v>2782</v>
      </c>
      <c r="D3301" s="3" t="s">
        <v>28</v>
      </c>
      <c r="E3301" s="3" t="s">
        <v>2783</v>
      </c>
      <c r="F3301" s="3">
        <v>5.5</v>
      </c>
      <c r="G3301" s="3">
        <v>13</v>
      </c>
      <c r="H3301" s="3">
        <v>218</v>
      </c>
      <c r="I3301" s="3" t="s">
        <v>95</v>
      </c>
      <c r="J3301" s="3">
        <v>2307</v>
      </c>
      <c r="K3301" s="4">
        <v>41845</v>
      </c>
      <c r="L3301" t="s">
        <v>31</v>
      </c>
      <c r="M3301" t="s">
        <v>2784</v>
      </c>
      <c r="N3301" t="s">
        <v>294</v>
      </c>
      <c r="O3301">
        <v>96</v>
      </c>
      <c r="P3301" s="4">
        <f t="shared" si="154"/>
        <v>41854</v>
      </c>
      <c r="Q3301" s="4">
        <f t="shared" si="155"/>
        <v>41855</v>
      </c>
      <c r="R3301" s="10" t="str">
        <f t="shared" si="153"/>
        <v>id24586541855</v>
      </c>
      <c r="S3301" s="9" t="e">
        <f>VLOOKUP(R3301,box_office!$C:$F,2,FALSE)</f>
        <v>#N/A</v>
      </c>
      <c r="T3301" s="9" t="e">
        <f>VLOOKUP(R3301,box_office!$C:$F,3,FALSE)</f>
        <v>#N/A</v>
      </c>
      <c r="U3301" s="9" t="e">
        <f>VLOOKUP(R3301,box_office!$C:$F,4,FALSE)</f>
        <v>#N/A</v>
      </c>
    </row>
    <row r="3302" spans="1:21" hidden="1" x14ac:dyDescent="0.3">
      <c r="A3302" s="3" t="s">
        <v>2781</v>
      </c>
      <c r="B3302" s="4" t="s">
        <v>499</v>
      </c>
      <c r="C3302" s="3" t="s">
        <v>2782</v>
      </c>
      <c r="D3302" s="3" t="s">
        <v>28</v>
      </c>
      <c r="E3302" s="3" t="s">
        <v>2783</v>
      </c>
      <c r="F3302" s="3">
        <v>5.5</v>
      </c>
      <c r="G3302" s="3">
        <v>13</v>
      </c>
      <c r="H3302" s="3">
        <v>218</v>
      </c>
      <c r="I3302" s="3" t="s">
        <v>95</v>
      </c>
      <c r="J3302" s="3">
        <v>2323</v>
      </c>
      <c r="K3302" s="4">
        <v>41845</v>
      </c>
      <c r="L3302" t="s">
        <v>31</v>
      </c>
      <c r="M3302" t="s">
        <v>2784</v>
      </c>
      <c r="N3302" t="s">
        <v>294</v>
      </c>
      <c r="O3302">
        <v>96</v>
      </c>
      <c r="P3302" s="4">
        <f t="shared" si="154"/>
        <v>41855</v>
      </c>
      <c r="Q3302" s="4">
        <f t="shared" si="155"/>
        <v>41856</v>
      </c>
      <c r="R3302" s="10" t="str">
        <f t="shared" si="153"/>
        <v>id24586541856</v>
      </c>
      <c r="S3302" s="9" t="e">
        <f>VLOOKUP(R3302,box_office!$C:$F,2,FALSE)</f>
        <v>#N/A</v>
      </c>
      <c r="T3302" s="9" t="e">
        <f>VLOOKUP(R3302,box_office!$C:$F,3,FALSE)</f>
        <v>#N/A</v>
      </c>
      <c r="U3302" s="9" t="e">
        <f>VLOOKUP(R3302,box_office!$C:$F,4,FALSE)</f>
        <v>#N/A</v>
      </c>
    </row>
    <row r="3303" spans="1:21" hidden="1" x14ac:dyDescent="0.3">
      <c r="A3303" s="3" t="s">
        <v>2781</v>
      </c>
      <c r="B3303" s="4" t="s">
        <v>501</v>
      </c>
      <c r="C3303" s="3" t="s">
        <v>2782</v>
      </c>
      <c r="D3303" s="3" t="s">
        <v>28</v>
      </c>
      <c r="E3303" s="3" t="s">
        <v>2783</v>
      </c>
      <c r="F3303" s="3">
        <v>5.5</v>
      </c>
      <c r="G3303" s="3">
        <v>13</v>
      </c>
      <c r="H3303" s="3">
        <v>218</v>
      </c>
      <c r="I3303" s="3" t="s">
        <v>95</v>
      </c>
      <c r="J3303" s="3">
        <v>2331</v>
      </c>
      <c r="K3303" s="4">
        <v>41845</v>
      </c>
      <c r="L3303" t="s">
        <v>31</v>
      </c>
      <c r="M3303" t="s">
        <v>2784</v>
      </c>
      <c r="N3303" t="s">
        <v>294</v>
      </c>
      <c r="O3303">
        <v>96</v>
      </c>
      <c r="P3303" s="4">
        <f t="shared" si="154"/>
        <v>41856</v>
      </c>
      <c r="Q3303" s="4">
        <f t="shared" si="155"/>
        <v>41857</v>
      </c>
      <c r="R3303" s="10" t="str">
        <f t="shared" si="153"/>
        <v>id24586541857</v>
      </c>
      <c r="S3303" s="9" t="e">
        <f>VLOOKUP(R3303,box_office!$C:$F,2,FALSE)</f>
        <v>#N/A</v>
      </c>
      <c r="T3303" s="9" t="e">
        <f>VLOOKUP(R3303,box_office!$C:$F,3,FALSE)</f>
        <v>#N/A</v>
      </c>
      <c r="U3303" s="9" t="e">
        <f>VLOOKUP(R3303,box_office!$C:$F,4,FALSE)</f>
        <v>#N/A</v>
      </c>
    </row>
    <row r="3304" spans="1:21" hidden="1" x14ac:dyDescent="0.3">
      <c r="A3304" s="3" t="s">
        <v>2781</v>
      </c>
      <c r="B3304" s="4" t="s">
        <v>503</v>
      </c>
      <c r="C3304" s="3" t="s">
        <v>2782</v>
      </c>
      <c r="D3304" s="3" t="s">
        <v>28</v>
      </c>
      <c r="E3304" s="3" t="s">
        <v>2783</v>
      </c>
      <c r="F3304" s="3">
        <v>5.5</v>
      </c>
      <c r="G3304" s="3">
        <v>13</v>
      </c>
      <c r="H3304" s="3">
        <v>218</v>
      </c>
      <c r="I3304" s="3" t="s">
        <v>95</v>
      </c>
      <c r="J3304" s="3">
        <v>2339</v>
      </c>
      <c r="K3304" s="4">
        <v>41845</v>
      </c>
      <c r="L3304" t="s">
        <v>31</v>
      </c>
      <c r="M3304" t="s">
        <v>2784</v>
      </c>
      <c r="N3304" t="s">
        <v>294</v>
      </c>
      <c r="O3304">
        <v>96</v>
      </c>
      <c r="P3304" s="4">
        <f t="shared" si="154"/>
        <v>41857</v>
      </c>
      <c r="Q3304" s="4">
        <f t="shared" si="155"/>
        <v>41858</v>
      </c>
      <c r="R3304" s="10" t="str">
        <f t="shared" si="153"/>
        <v>id24586541858</v>
      </c>
      <c r="S3304" s="9" t="e">
        <f>VLOOKUP(R3304,box_office!$C:$F,2,FALSE)</f>
        <v>#N/A</v>
      </c>
      <c r="T3304" s="9" t="e">
        <f>VLOOKUP(R3304,box_office!$C:$F,3,FALSE)</f>
        <v>#N/A</v>
      </c>
      <c r="U3304" s="9" t="e">
        <f>VLOOKUP(R3304,box_office!$C:$F,4,FALSE)</f>
        <v>#N/A</v>
      </c>
    </row>
    <row r="3305" spans="1:21" hidden="1" x14ac:dyDescent="0.3">
      <c r="A3305" s="3" t="s">
        <v>2781</v>
      </c>
      <c r="B3305" s="4" t="s">
        <v>505</v>
      </c>
      <c r="C3305" s="3" t="s">
        <v>2782</v>
      </c>
      <c r="D3305" s="3" t="s">
        <v>28</v>
      </c>
      <c r="E3305" s="3" t="s">
        <v>2783</v>
      </c>
      <c r="F3305" s="3">
        <v>5.5</v>
      </c>
      <c r="G3305" s="3">
        <v>13</v>
      </c>
      <c r="H3305" s="3">
        <v>218</v>
      </c>
      <c r="I3305" s="3" t="s">
        <v>95</v>
      </c>
      <c r="J3305" s="3">
        <v>2345</v>
      </c>
      <c r="K3305" s="4">
        <v>41845</v>
      </c>
      <c r="L3305" t="s">
        <v>31</v>
      </c>
      <c r="M3305" t="s">
        <v>2784</v>
      </c>
      <c r="N3305" t="s">
        <v>294</v>
      </c>
      <c r="O3305">
        <v>96</v>
      </c>
      <c r="P3305" s="4">
        <f t="shared" si="154"/>
        <v>41858</v>
      </c>
      <c r="Q3305" s="4">
        <f t="shared" si="155"/>
        <v>41859</v>
      </c>
      <c r="R3305" s="10" t="str">
        <f t="shared" si="153"/>
        <v>id24586541859</v>
      </c>
      <c r="S3305" s="9" t="e">
        <f>VLOOKUP(R3305,box_office!$C:$F,2,FALSE)</f>
        <v>#N/A</v>
      </c>
      <c r="T3305" s="9" t="e">
        <f>VLOOKUP(R3305,box_office!$C:$F,3,FALSE)</f>
        <v>#N/A</v>
      </c>
      <c r="U3305" s="9" t="e">
        <f>VLOOKUP(R3305,box_office!$C:$F,4,FALSE)</f>
        <v>#N/A</v>
      </c>
    </row>
    <row r="3306" spans="1:21" hidden="1" x14ac:dyDescent="0.3">
      <c r="A3306" s="3" t="s">
        <v>2781</v>
      </c>
      <c r="B3306" s="4" t="s">
        <v>507</v>
      </c>
      <c r="C3306" s="3" t="s">
        <v>2782</v>
      </c>
      <c r="D3306" s="3" t="s">
        <v>28</v>
      </c>
      <c r="E3306" s="3" t="s">
        <v>2783</v>
      </c>
      <c r="F3306" s="3">
        <v>5.5</v>
      </c>
      <c r="G3306" s="3">
        <v>14</v>
      </c>
      <c r="H3306" s="3">
        <v>218</v>
      </c>
      <c r="I3306" s="3" t="s">
        <v>95</v>
      </c>
      <c r="J3306" s="3">
        <v>2357</v>
      </c>
      <c r="K3306" s="4">
        <v>41845</v>
      </c>
      <c r="L3306" t="s">
        <v>31</v>
      </c>
      <c r="M3306" t="s">
        <v>2784</v>
      </c>
      <c r="N3306" t="s">
        <v>294</v>
      </c>
      <c r="O3306">
        <v>96</v>
      </c>
      <c r="P3306" s="4">
        <f t="shared" si="154"/>
        <v>41859</v>
      </c>
      <c r="Q3306" s="4">
        <f t="shared" si="155"/>
        <v>41860</v>
      </c>
      <c r="R3306" s="10" t="str">
        <f t="shared" si="153"/>
        <v>id24586541860</v>
      </c>
      <c r="S3306" s="9" t="e">
        <f>VLOOKUP(R3306,box_office!$C:$F,2,FALSE)</f>
        <v>#N/A</v>
      </c>
      <c r="T3306" s="9" t="e">
        <f>VLOOKUP(R3306,box_office!$C:$F,3,FALSE)</f>
        <v>#N/A</v>
      </c>
      <c r="U3306" s="9" t="e">
        <f>VLOOKUP(R3306,box_office!$C:$F,4,FALSE)</f>
        <v>#N/A</v>
      </c>
    </row>
    <row r="3307" spans="1:21" hidden="1" x14ac:dyDescent="0.3">
      <c r="A3307" s="3" t="s">
        <v>2781</v>
      </c>
      <c r="B3307" s="4" t="s">
        <v>509</v>
      </c>
      <c r="C3307" s="3" t="s">
        <v>2782</v>
      </c>
      <c r="D3307" s="3" t="s">
        <v>28</v>
      </c>
      <c r="E3307" s="3" t="s">
        <v>2783</v>
      </c>
      <c r="F3307" s="3">
        <v>5.5</v>
      </c>
      <c r="G3307" s="3">
        <v>14</v>
      </c>
      <c r="H3307" s="3">
        <v>218</v>
      </c>
      <c r="I3307" s="3" t="s">
        <v>95</v>
      </c>
      <c r="J3307" s="3">
        <v>2366</v>
      </c>
      <c r="K3307" s="4">
        <v>41845</v>
      </c>
      <c r="L3307" t="s">
        <v>31</v>
      </c>
      <c r="M3307" t="s">
        <v>2784</v>
      </c>
      <c r="N3307" t="s">
        <v>294</v>
      </c>
      <c r="O3307">
        <v>96</v>
      </c>
      <c r="P3307" s="4">
        <f t="shared" si="154"/>
        <v>41860</v>
      </c>
      <c r="Q3307" s="4">
        <f t="shared" si="155"/>
        <v>41861</v>
      </c>
      <c r="R3307" s="10" t="str">
        <f t="shared" si="153"/>
        <v>id24586541861</v>
      </c>
      <c r="S3307" s="9" t="e">
        <f>VLOOKUP(R3307,box_office!$C:$F,2,FALSE)</f>
        <v>#N/A</v>
      </c>
      <c r="T3307" s="9" t="e">
        <f>VLOOKUP(R3307,box_office!$C:$F,3,FALSE)</f>
        <v>#N/A</v>
      </c>
      <c r="U3307" s="9" t="e">
        <f>VLOOKUP(R3307,box_office!$C:$F,4,FALSE)</f>
        <v>#N/A</v>
      </c>
    </row>
    <row r="3308" spans="1:21" hidden="1" x14ac:dyDescent="0.3">
      <c r="A3308" s="3" t="s">
        <v>2781</v>
      </c>
      <c r="B3308" s="4" t="s">
        <v>511</v>
      </c>
      <c r="C3308" s="3" t="s">
        <v>2782</v>
      </c>
      <c r="D3308" s="3" t="s">
        <v>28</v>
      </c>
      <c r="E3308" s="3" t="s">
        <v>2783</v>
      </c>
      <c r="F3308" s="3">
        <v>5.6</v>
      </c>
      <c r="G3308" s="3">
        <v>14</v>
      </c>
      <c r="H3308" s="3">
        <v>218</v>
      </c>
      <c r="I3308" s="3" t="s">
        <v>95</v>
      </c>
      <c r="J3308" s="3">
        <v>2369</v>
      </c>
      <c r="K3308" s="4">
        <v>41845</v>
      </c>
      <c r="L3308" t="s">
        <v>31</v>
      </c>
      <c r="M3308" t="s">
        <v>2784</v>
      </c>
      <c r="N3308" t="s">
        <v>294</v>
      </c>
      <c r="O3308">
        <v>96</v>
      </c>
      <c r="P3308" s="4">
        <f t="shared" si="154"/>
        <v>41861</v>
      </c>
      <c r="Q3308" s="4">
        <f t="shared" si="155"/>
        <v>41862</v>
      </c>
      <c r="R3308" s="10" t="str">
        <f t="shared" si="153"/>
        <v>id24586541862</v>
      </c>
      <c r="S3308" s="9" t="e">
        <f>VLOOKUP(R3308,box_office!$C:$F,2,FALSE)</f>
        <v>#N/A</v>
      </c>
      <c r="T3308" s="9" t="e">
        <f>VLOOKUP(R3308,box_office!$C:$F,3,FALSE)</f>
        <v>#N/A</v>
      </c>
      <c r="U3308" s="9" t="e">
        <f>VLOOKUP(R3308,box_office!$C:$F,4,FALSE)</f>
        <v>#N/A</v>
      </c>
    </row>
    <row r="3309" spans="1:21" hidden="1" x14ac:dyDescent="0.3">
      <c r="A3309" s="3" t="s">
        <v>2781</v>
      </c>
      <c r="B3309" s="4" t="s">
        <v>513</v>
      </c>
      <c r="C3309" s="3" t="s">
        <v>2782</v>
      </c>
      <c r="D3309" s="3" t="s">
        <v>28</v>
      </c>
      <c r="E3309" s="3" t="s">
        <v>2783</v>
      </c>
      <c r="F3309" s="3">
        <v>5.6</v>
      </c>
      <c r="G3309" s="3">
        <v>14</v>
      </c>
      <c r="H3309" s="3">
        <v>218</v>
      </c>
      <c r="I3309" s="3" t="s">
        <v>95</v>
      </c>
      <c r="J3309" s="3">
        <v>2371</v>
      </c>
      <c r="K3309" s="4">
        <v>41845</v>
      </c>
      <c r="L3309" t="s">
        <v>31</v>
      </c>
      <c r="M3309" t="s">
        <v>2784</v>
      </c>
      <c r="N3309" t="s">
        <v>294</v>
      </c>
      <c r="O3309">
        <v>96</v>
      </c>
      <c r="P3309" s="4">
        <f t="shared" si="154"/>
        <v>41862</v>
      </c>
      <c r="Q3309" s="4">
        <f t="shared" si="155"/>
        <v>41863</v>
      </c>
      <c r="R3309" s="10" t="str">
        <f t="shared" si="153"/>
        <v>id24586541863</v>
      </c>
      <c r="S3309" s="9" t="e">
        <f>VLOOKUP(R3309,box_office!$C:$F,2,FALSE)</f>
        <v>#N/A</v>
      </c>
      <c r="T3309" s="9" t="e">
        <f>VLOOKUP(R3309,box_office!$C:$F,3,FALSE)</f>
        <v>#N/A</v>
      </c>
      <c r="U3309" s="9" t="e">
        <f>VLOOKUP(R3309,box_office!$C:$F,4,FALSE)</f>
        <v>#N/A</v>
      </c>
    </row>
    <row r="3310" spans="1:21" hidden="1" x14ac:dyDescent="0.3">
      <c r="A3310" s="3" t="s">
        <v>2781</v>
      </c>
      <c r="B3310" s="4" t="s">
        <v>515</v>
      </c>
      <c r="C3310" s="3" t="s">
        <v>2782</v>
      </c>
      <c r="D3310" s="3" t="s">
        <v>28</v>
      </c>
      <c r="E3310" s="3" t="s">
        <v>2783</v>
      </c>
      <c r="F3310" s="3">
        <v>5.6</v>
      </c>
      <c r="G3310" s="3">
        <v>14</v>
      </c>
      <c r="H3310" s="3">
        <v>218</v>
      </c>
      <c r="I3310" s="3" t="s">
        <v>95</v>
      </c>
      <c r="J3310" s="3">
        <v>2376</v>
      </c>
      <c r="K3310" s="4">
        <v>41845</v>
      </c>
      <c r="L3310" t="s">
        <v>31</v>
      </c>
      <c r="M3310" t="s">
        <v>2784</v>
      </c>
      <c r="N3310" t="s">
        <v>294</v>
      </c>
      <c r="O3310">
        <v>96</v>
      </c>
      <c r="P3310" s="4">
        <f t="shared" si="154"/>
        <v>41863</v>
      </c>
      <c r="Q3310" s="4">
        <f t="shared" si="155"/>
        <v>41864</v>
      </c>
      <c r="R3310" s="10" t="str">
        <f t="shared" si="153"/>
        <v>id24586541864</v>
      </c>
      <c r="S3310" s="9" t="e">
        <f>VLOOKUP(R3310,box_office!$C:$F,2,FALSE)</f>
        <v>#N/A</v>
      </c>
      <c r="T3310" s="9" t="e">
        <f>VLOOKUP(R3310,box_office!$C:$F,3,FALSE)</f>
        <v>#N/A</v>
      </c>
      <c r="U3310" s="9" t="e">
        <f>VLOOKUP(R3310,box_office!$C:$F,4,FALSE)</f>
        <v>#N/A</v>
      </c>
    </row>
    <row r="3311" spans="1:21" hidden="1" x14ac:dyDescent="0.3">
      <c r="A3311" s="3" t="s">
        <v>2781</v>
      </c>
      <c r="B3311" s="4" t="s">
        <v>517</v>
      </c>
      <c r="C3311" s="3" t="s">
        <v>2782</v>
      </c>
      <c r="D3311" s="3" t="s">
        <v>28</v>
      </c>
      <c r="E3311" s="3" t="s">
        <v>2783</v>
      </c>
      <c r="F3311" s="3">
        <v>5.6</v>
      </c>
      <c r="G3311" s="3">
        <v>14</v>
      </c>
      <c r="H3311" s="3">
        <v>218</v>
      </c>
      <c r="I3311" s="3" t="s">
        <v>95</v>
      </c>
      <c r="J3311" s="3">
        <v>2380</v>
      </c>
      <c r="K3311" s="4">
        <v>41845</v>
      </c>
      <c r="L3311" t="s">
        <v>31</v>
      </c>
      <c r="M3311" t="s">
        <v>2784</v>
      </c>
      <c r="N3311" t="s">
        <v>294</v>
      </c>
      <c r="O3311">
        <v>96</v>
      </c>
      <c r="P3311" s="4">
        <f t="shared" si="154"/>
        <v>41864</v>
      </c>
      <c r="Q3311" s="4">
        <f t="shared" si="155"/>
        <v>41865</v>
      </c>
      <c r="R3311" s="10" t="str">
        <f t="shared" si="153"/>
        <v>id24586541865</v>
      </c>
      <c r="S3311" s="9" t="e">
        <f>VLOOKUP(R3311,box_office!$C:$F,2,FALSE)</f>
        <v>#N/A</v>
      </c>
      <c r="T3311" s="9" t="e">
        <f>VLOOKUP(R3311,box_office!$C:$F,3,FALSE)</f>
        <v>#N/A</v>
      </c>
      <c r="U3311" s="9" t="e">
        <f>VLOOKUP(R3311,box_office!$C:$F,4,FALSE)</f>
        <v>#N/A</v>
      </c>
    </row>
    <row r="3312" spans="1:21" hidden="1" x14ac:dyDescent="0.3">
      <c r="A3312" s="3" t="s">
        <v>2781</v>
      </c>
      <c r="B3312" s="4" t="s">
        <v>519</v>
      </c>
      <c r="C3312" s="3" t="s">
        <v>2782</v>
      </c>
      <c r="D3312" s="3" t="s">
        <v>28</v>
      </c>
      <c r="E3312" s="3" t="s">
        <v>2783</v>
      </c>
      <c r="F3312" s="3">
        <v>5.6</v>
      </c>
      <c r="G3312" s="3">
        <v>14</v>
      </c>
      <c r="H3312" s="3">
        <v>218</v>
      </c>
      <c r="I3312" s="3" t="s">
        <v>95</v>
      </c>
      <c r="J3312" s="3">
        <v>2384</v>
      </c>
      <c r="K3312" s="4">
        <v>41845</v>
      </c>
      <c r="L3312" t="s">
        <v>31</v>
      </c>
      <c r="M3312" t="s">
        <v>2784</v>
      </c>
      <c r="N3312" t="s">
        <v>294</v>
      </c>
      <c r="O3312">
        <v>96</v>
      </c>
      <c r="P3312" s="4">
        <f t="shared" si="154"/>
        <v>41865</v>
      </c>
      <c r="Q3312" s="4">
        <f t="shared" si="155"/>
        <v>41866</v>
      </c>
      <c r="R3312" s="10" t="str">
        <f t="shared" si="153"/>
        <v>id24586541866</v>
      </c>
      <c r="S3312" s="9" t="e">
        <f>VLOOKUP(R3312,box_office!$C:$F,2,FALSE)</f>
        <v>#N/A</v>
      </c>
      <c r="T3312" s="9" t="e">
        <f>VLOOKUP(R3312,box_office!$C:$F,3,FALSE)</f>
        <v>#N/A</v>
      </c>
      <c r="U3312" s="9" t="e">
        <f>VLOOKUP(R3312,box_office!$C:$F,4,FALSE)</f>
        <v>#N/A</v>
      </c>
    </row>
    <row r="3313" spans="1:21" hidden="1" x14ac:dyDescent="0.3">
      <c r="A3313" s="3" t="s">
        <v>2781</v>
      </c>
      <c r="B3313" s="4" t="s">
        <v>521</v>
      </c>
      <c r="C3313" s="3" t="s">
        <v>2782</v>
      </c>
      <c r="D3313" s="3" t="s">
        <v>28</v>
      </c>
      <c r="E3313" s="3" t="s">
        <v>2783</v>
      </c>
      <c r="F3313" s="3">
        <v>5.6</v>
      </c>
      <c r="G3313" s="3">
        <v>14</v>
      </c>
      <c r="H3313" s="3">
        <v>218</v>
      </c>
      <c r="I3313" s="3" t="s">
        <v>95</v>
      </c>
      <c r="J3313" s="3">
        <v>2385</v>
      </c>
      <c r="K3313" s="4">
        <v>41845</v>
      </c>
      <c r="L3313" t="s">
        <v>31</v>
      </c>
      <c r="M3313" t="s">
        <v>2784</v>
      </c>
      <c r="N3313" t="s">
        <v>294</v>
      </c>
      <c r="O3313">
        <v>96</v>
      </c>
      <c r="P3313" s="4">
        <f t="shared" si="154"/>
        <v>41866</v>
      </c>
      <c r="Q3313" s="4">
        <f t="shared" si="155"/>
        <v>41867</v>
      </c>
      <c r="R3313" s="10" t="str">
        <f t="shared" si="153"/>
        <v>id24586541867</v>
      </c>
      <c r="S3313" s="9" t="e">
        <f>VLOOKUP(R3313,box_office!$C:$F,2,FALSE)</f>
        <v>#N/A</v>
      </c>
      <c r="T3313" s="9" t="e">
        <f>VLOOKUP(R3313,box_office!$C:$F,3,FALSE)</f>
        <v>#N/A</v>
      </c>
      <c r="U3313" s="9" t="e">
        <f>VLOOKUP(R3313,box_office!$C:$F,4,FALSE)</f>
        <v>#N/A</v>
      </c>
    </row>
    <row r="3314" spans="1:21" hidden="1" x14ac:dyDescent="0.3">
      <c r="A3314" s="3" t="s">
        <v>2781</v>
      </c>
      <c r="B3314" s="4" t="s">
        <v>523</v>
      </c>
      <c r="C3314" s="3" t="s">
        <v>2782</v>
      </c>
      <c r="D3314" s="3" t="s">
        <v>28</v>
      </c>
      <c r="E3314" s="3" t="s">
        <v>2783</v>
      </c>
      <c r="F3314" s="3">
        <v>5.6</v>
      </c>
      <c r="G3314" s="3">
        <v>14</v>
      </c>
      <c r="H3314" s="3">
        <v>218</v>
      </c>
      <c r="I3314" s="3" t="s">
        <v>95</v>
      </c>
      <c r="J3314" s="3">
        <v>2388</v>
      </c>
      <c r="K3314" s="4">
        <v>41845</v>
      </c>
      <c r="L3314" t="s">
        <v>31</v>
      </c>
      <c r="M3314" t="s">
        <v>2784</v>
      </c>
      <c r="N3314" t="s">
        <v>294</v>
      </c>
      <c r="O3314">
        <v>96</v>
      </c>
      <c r="P3314" s="4">
        <f t="shared" si="154"/>
        <v>41867</v>
      </c>
      <c r="Q3314" s="4">
        <f t="shared" si="155"/>
        <v>41868</v>
      </c>
      <c r="R3314" s="10" t="str">
        <f t="shared" si="153"/>
        <v>id24586541868</v>
      </c>
      <c r="S3314" s="9" t="e">
        <f>VLOOKUP(R3314,box_office!$C:$F,2,FALSE)</f>
        <v>#N/A</v>
      </c>
      <c r="T3314" s="9" t="e">
        <f>VLOOKUP(R3314,box_office!$C:$F,3,FALSE)</f>
        <v>#N/A</v>
      </c>
      <c r="U3314" s="9" t="e">
        <f>VLOOKUP(R3314,box_office!$C:$F,4,FALSE)</f>
        <v>#N/A</v>
      </c>
    </row>
    <row r="3315" spans="1:21" hidden="1" x14ac:dyDescent="0.3">
      <c r="A3315" s="3" t="s">
        <v>2781</v>
      </c>
      <c r="B3315" s="4" t="s">
        <v>525</v>
      </c>
      <c r="C3315" s="3" t="s">
        <v>2782</v>
      </c>
      <c r="D3315" s="3" t="s">
        <v>28</v>
      </c>
      <c r="E3315" s="3" t="s">
        <v>2783</v>
      </c>
      <c r="F3315" s="3">
        <v>5.6</v>
      </c>
      <c r="G3315" s="3">
        <v>14</v>
      </c>
      <c r="H3315" s="3">
        <v>218</v>
      </c>
      <c r="I3315" s="3" t="s">
        <v>95</v>
      </c>
      <c r="J3315" s="3">
        <v>2389</v>
      </c>
      <c r="K3315" s="4">
        <v>41845</v>
      </c>
      <c r="L3315" t="s">
        <v>31</v>
      </c>
      <c r="M3315" t="s">
        <v>2784</v>
      </c>
      <c r="N3315" t="s">
        <v>294</v>
      </c>
      <c r="O3315">
        <v>96</v>
      </c>
      <c r="P3315" s="4">
        <f t="shared" si="154"/>
        <v>41868</v>
      </c>
      <c r="Q3315" s="4">
        <f t="shared" si="155"/>
        <v>41869</v>
      </c>
      <c r="R3315" s="10" t="str">
        <f t="shared" si="153"/>
        <v>id24586541869</v>
      </c>
      <c r="S3315" s="9" t="e">
        <f>VLOOKUP(R3315,box_office!$C:$F,2,FALSE)</f>
        <v>#N/A</v>
      </c>
      <c r="T3315" s="9" t="e">
        <f>VLOOKUP(R3315,box_office!$C:$F,3,FALSE)</f>
        <v>#N/A</v>
      </c>
      <c r="U3315" s="9" t="e">
        <f>VLOOKUP(R3315,box_office!$C:$F,4,FALSE)</f>
        <v>#N/A</v>
      </c>
    </row>
    <row r="3316" spans="1:21" x14ac:dyDescent="0.3">
      <c r="A3316" s="3" t="s">
        <v>2790</v>
      </c>
      <c r="B3316" s="4" t="s">
        <v>345</v>
      </c>
      <c r="C3316" s="3" t="s">
        <v>2791</v>
      </c>
      <c r="D3316" s="3" t="s">
        <v>28</v>
      </c>
      <c r="F3316" s="3">
        <v>2.7</v>
      </c>
      <c r="G3316" s="3">
        <v>9</v>
      </c>
      <c r="H3316" s="3">
        <v>17</v>
      </c>
      <c r="I3316" s="3" t="s">
        <v>95</v>
      </c>
      <c r="J3316" s="3">
        <v>83</v>
      </c>
      <c r="K3316" s="4">
        <v>41873</v>
      </c>
      <c r="L3316" t="s">
        <v>293</v>
      </c>
      <c r="M3316" t="s">
        <v>189</v>
      </c>
      <c r="N3316" t="s">
        <v>294</v>
      </c>
      <c r="O3316">
        <v>88</v>
      </c>
      <c r="P3316" s="4">
        <f t="shared" si="154"/>
        <v>41872</v>
      </c>
      <c r="Q3316" s="4">
        <f t="shared" si="155"/>
        <v>41873</v>
      </c>
      <c r="R3316" s="7" t="str">
        <f t="shared" si="153"/>
        <v>id24596441873</v>
      </c>
      <c r="S3316" s="7">
        <f>VLOOKUP(R3316,box_office!$C:$F,2,FALSE)</f>
        <v>2.9716535433070863</v>
      </c>
      <c r="T3316" s="7">
        <f>VLOOKUP(R3316,box_office!$C:$F,3,FALSE)</f>
        <v>4.33</v>
      </c>
      <c r="U3316" s="7">
        <f>VLOOKUP(R3316,box_office!$C:$F,4,FALSE)</f>
        <v>6229</v>
      </c>
    </row>
    <row r="3317" spans="1:21" x14ac:dyDescent="0.3">
      <c r="A3317" s="3" t="s">
        <v>2790</v>
      </c>
      <c r="B3317" s="4" t="s">
        <v>348</v>
      </c>
      <c r="C3317" s="3" t="s">
        <v>2791</v>
      </c>
      <c r="D3317" s="3" t="s">
        <v>28</v>
      </c>
      <c r="F3317" s="3">
        <v>2.5</v>
      </c>
      <c r="G3317" s="3">
        <v>9</v>
      </c>
      <c r="H3317" s="3">
        <v>17</v>
      </c>
      <c r="I3317" s="3" t="s">
        <v>95</v>
      </c>
      <c r="J3317" s="3">
        <v>159</v>
      </c>
      <c r="K3317" s="4">
        <v>41873</v>
      </c>
      <c r="L3317" t="s">
        <v>293</v>
      </c>
      <c r="M3317" t="s">
        <v>189</v>
      </c>
      <c r="N3317" t="s">
        <v>294</v>
      </c>
      <c r="O3317">
        <v>88</v>
      </c>
      <c r="P3317" s="4">
        <f t="shared" si="154"/>
        <v>41873</v>
      </c>
      <c r="Q3317" s="4">
        <f t="shared" si="155"/>
        <v>41874</v>
      </c>
      <c r="R3317" s="7" t="str">
        <f t="shared" si="153"/>
        <v>id24596441874</v>
      </c>
      <c r="S3317" s="7">
        <f>VLOOKUP(R3317,box_office!$C:$F,2,FALSE)</f>
        <v>3.1527559055118113</v>
      </c>
      <c r="T3317" s="7">
        <f>VLOOKUP(R3317,box_office!$C:$F,3,FALSE)</f>
        <v>4.47</v>
      </c>
      <c r="U3317" s="7">
        <f>VLOOKUP(R3317,box_office!$C:$F,4,FALSE)</f>
        <v>6403</v>
      </c>
    </row>
    <row r="3318" spans="1:21" x14ac:dyDescent="0.3">
      <c r="A3318" s="3" t="s">
        <v>2790</v>
      </c>
      <c r="B3318" s="4" t="s">
        <v>350</v>
      </c>
      <c r="C3318" s="3" t="s">
        <v>2791</v>
      </c>
      <c r="D3318" s="3" t="s">
        <v>28</v>
      </c>
      <c r="F3318" s="3">
        <v>2.8</v>
      </c>
      <c r="G3318" s="3">
        <v>9</v>
      </c>
      <c r="H3318" s="3">
        <v>17</v>
      </c>
      <c r="I3318" s="3" t="s">
        <v>95</v>
      </c>
      <c r="J3318" s="3">
        <v>216</v>
      </c>
      <c r="K3318" s="4">
        <v>41873</v>
      </c>
      <c r="L3318" t="s">
        <v>293</v>
      </c>
      <c r="M3318" t="s">
        <v>189</v>
      </c>
      <c r="N3318" t="s">
        <v>294</v>
      </c>
      <c r="O3318">
        <v>88</v>
      </c>
      <c r="P3318" s="4">
        <f t="shared" si="154"/>
        <v>41874</v>
      </c>
      <c r="Q3318" s="4">
        <f t="shared" si="155"/>
        <v>41875</v>
      </c>
      <c r="R3318" s="7" t="str">
        <f t="shared" si="153"/>
        <v>id24596441875</v>
      </c>
      <c r="S3318" s="7">
        <f>VLOOKUP(R3318,box_office!$C:$F,2,FALSE)</f>
        <v>2.9811023622047244</v>
      </c>
      <c r="T3318" s="7">
        <f>VLOOKUP(R3318,box_office!$C:$F,3,FALSE)</f>
        <v>4.6900000000000004</v>
      </c>
      <c r="U3318" s="7">
        <f>VLOOKUP(R3318,box_office!$C:$F,4,FALSE)</f>
        <v>6347</v>
      </c>
    </row>
    <row r="3319" spans="1:21" x14ac:dyDescent="0.3">
      <c r="A3319" s="3" t="s">
        <v>2790</v>
      </c>
      <c r="B3319" s="4" t="s">
        <v>352</v>
      </c>
      <c r="C3319" s="3" t="s">
        <v>2791</v>
      </c>
      <c r="D3319" s="3" t="s">
        <v>28</v>
      </c>
      <c r="F3319" s="3">
        <v>2.9</v>
      </c>
      <c r="G3319" s="3">
        <v>9</v>
      </c>
      <c r="H3319" s="3">
        <v>17</v>
      </c>
      <c r="I3319" s="3" t="s">
        <v>95</v>
      </c>
      <c r="J3319" s="3">
        <v>261</v>
      </c>
      <c r="K3319" s="4">
        <v>41873</v>
      </c>
      <c r="L3319" t="s">
        <v>293</v>
      </c>
      <c r="M3319" t="s">
        <v>189</v>
      </c>
      <c r="N3319" t="s">
        <v>294</v>
      </c>
      <c r="O3319">
        <v>88</v>
      </c>
      <c r="P3319" s="4">
        <f t="shared" si="154"/>
        <v>41875</v>
      </c>
      <c r="Q3319" s="4">
        <f t="shared" si="155"/>
        <v>41876</v>
      </c>
      <c r="R3319" s="7" t="str">
        <f t="shared" si="153"/>
        <v>id24596441876</v>
      </c>
      <c r="S3319" s="7">
        <f>VLOOKUP(R3319,box_office!$C:$F,2,FALSE)</f>
        <v>2.3842519685039374</v>
      </c>
      <c r="T3319" s="7">
        <f>VLOOKUP(R3319,box_office!$C:$F,3,FALSE)</f>
        <v>4.24</v>
      </c>
      <c r="U3319" s="7">
        <f>VLOOKUP(R3319,box_office!$C:$F,4,FALSE)</f>
        <v>6237</v>
      </c>
    </row>
    <row r="3320" spans="1:21" x14ac:dyDescent="0.3">
      <c r="A3320" s="3" t="s">
        <v>2790</v>
      </c>
      <c r="B3320" s="4" t="s">
        <v>354</v>
      </c>
      <c r="C3320" s="3" t="s">
        <v>2791</v>
      </c>
      <c r="D3320" s="3" t="s">
        <v>28</v>
      </c>
      <c r="F3320" s="3">
        <v>2.9</v>
      </c>
      <c r="G3320" s="3">
        <v>9</v>
      </c>
      <c r="H3320" s="3">
        <v>17</v>
      </c>
      <c r="I3320" s="3" t="s">
        <v>95</v>
      </c>
      <c r="J3320" s="3">
        <v>302</v>
      </c>
      <c r="K3320" s="4">
        <v>41873</v>
      </c>
      <c r="L3320" t="s">
        <v>293</v>
      </c>
      <c r="M3320" t="s">
        <v>189</v>
      </c>
      <c r="N3320" t="s">
        <v>294</v>
      </c>
      <c r="O3320">
        <v>88</v>
      </c>
      <c r="P3320" s="4">
        <f t="shared" si="154"/>
        <v>41876</v>
      </c>
      <c r="Q3320" s="4">
        <f t="shared" si="155"/>
        <v>41877</v>
      </c>
      <c r="R3320" s="7" t="str">
        <f t="shared" si="153"/>
        <v>id24596441877</v>
      </c>
      <c r="S3320" s="7">
        <f>VLOOKUP(R3320,box_office!$C:$F,2,FALSE)</f>
        <v>2.278740157480315</v>
      </c>
      <c r="T3320" s="7">
        <f>VLOOKUP(R3320,box_office!$C:$F,3,FALSE)</f>
        <v>4.08</v>
      </c>
      <c r="U3320" s="7">
        <f>VLOOKUP(R3320,box_office!$C:$F,4,FALSE)</f>
        <v>6190</v>
      </c>
    </row>
    <row r="3321" spans="1:21" x14ac:dyDescent="0.3">
      <c r="A3321" s="3" t="s">
        <v>2790</v>
      </c>
      <c r="B3321" s="4" t="s">
        <v>356</v>
      </c>
      <c r="C3321" s="3" t="s">
        <v>2791</v>
      </c>
      <c r="D3321" s="3" t="s">
        <v>28</v>
      </c>
      <c r="F3321" s="3">
        <v>3</v>
      </c>
      <c r="G3321" s="3">
        <v>9</v>
      </c>
      <c r="H3321" s="3">
        <v>17</v>
      </c>
      <c r="I3321" s="3" t="s">
        <v>95</v>
      </c>
      <c r="J3321" s="3">
        <v>342</v>
      </c>
      <c r="K3321" s="4">
        <v>41873</v>
      </c>
      <c r="L3321" t="s">
        <v>293</v>
      </c>
      <c r="M3321" t="s">
        <v>189</v>
      </c>
      <c r="N3321" t="s">
        <v>294</v>
      </c>
      <c r="O3321">
        <v>88</v>
      </c>
      <c r="P3321" s="4">
        <f t="shared" si="154"/>
        <v>41877</v>
      </c>
      <c r="Q3321" s="4">
        <f t="shared" si="155"/>
        <v>41878</v>
      </c>
      <c r="R3321" s="7" t="str">
        <f t="shared" si="153"/>
        <v>id24596441878</v>
      </c>
      <c r="S3321" s="7">
        <f>VLOOKUP(R3321,box_office!$C:$F,2,FALSE)</f>
        <v>2.1590551181102362</v>
      </c>
      <c r="T3321" s="7">
        <f>VLOOKUP(R3321,box_office!$C:$F,3,FALSE)</f>
        <v>4.3499999999999996</v>
      </c>
      <c r="U3321" s="7">
        <f>VLOOKUP(R3321,box_office!$C:$F,4,FALSE)</f>
        <v>6202</v>
      </c>
    </row>
    <row r="3322" spans="1:21" x14ac:dyDescent="0.3">
      <c r="A3322" s="3" t="s">
        <v>2790</v>
      </c>
      <c r="B3322" s="4" t="s">
        <v>358</v>
      </c>
      <c r="C3322" s="3" t="s">
        <v>2791</v>
      </c>
      <c r="D3322" s="3" t="s">
        <v>28</v>
      </c>
      <c r="F3322" s="3">
        <v>3.1</v>
      </c>
      <c r="G3322" s="3">
        <v>9</v>
      </c>
      <c r="H3322" s="3">
        <v>17</v>
      </c>
      <c r="I3322" s="3" t="s">
        <v>95</v>
      </c>
      <c r="J3322" s="3">
        <v>364</v>
      </c>
      <c r="K3322" s="4">
        <v>41873</v>
      </c>
      <c r="L3322" t="s">
        <v>293</v>
      </c>
      <c r="M3322" t="s">
        <v>189</v>
      </c>
      <c r="N3322" t="s">
        <v>294</v>
      </c>
      <c r="O3322">
        <v>88</v>
      </c>
      <c r="P3322" s="4">
        <f t="shared" si="154"/>
        <v>41878</v>
      </c>
      <c r="Q3322" s="4">
        <f t="shared" si="155"/>
        <v>41879</v>
      </c>
      <c r="R3322" s="7" t="str">
        <f t="shared" si="153"/>
        <v>id24596441879</v>
      </c>
      <c r="S3322" s="7">
        <f>VLOOKUP(R3322,box_office!$C:$F,2,FALSE)</f>
        <v>1.8535433070866143</v>
      </c>
      <c r="T3322" s="7">
        <f>VLOOKUP(R3322,box_office!$C:$F,3,FALSE)</f>
        <v>4.22</v>
      </c>
      <c r="U3322" s="7">
        <f>VLOOKUP(R3322,box_office!$C:$F,4,FALSE)</f>
        <v>5471</v>
      </c>
    </row>
    <row r="3323" spans="1:21" x14ac:dyDescent="0.3">
      <c r="A3323" s="3" t="s">
        <v>2790</v>
      </c>
      <c r="B3323" s="4" t="s">
        <v>360</v>
      </c>
      <c r="C3323" s="3" t="s">
        <v>2791</v>
      </c>
      <c r="D3323" s="3" t="s">
        <v>28</v>
      </c>
      <c r="F3323" s="3">
        <v>3</v>
      </c>
      <c r="G3323" s="3">
        <v>9</v>
      </c>
      <c r="H3323" s="3">
        <v>17</v>
      </c>
      <c r="I3323" s="3" t="s">
        <v>95</v>
      </c>
      <c r="J3323" s="3">
        <v>438</v>
      </c>
      <c r="K3323" s="4">
        <v>41873</v>
      </c>
      <c r="L3323" t="s">
        <v>293</v>
      </c>
      <c r="M3323" t="s">
        <v>189</v>
      </c>
      <c r="N3323" t="s">
        <v>294</v>
      </c>
      <c r="O3323">
        <v>88</v>
      </c>
      <c r="P3323" s="4">
        <f t="shared" si="154"/>
        <v>41884</v>
      </c>
      <c r="Q3323" s="4">
        <f t="shared" si="155"/>
        <v>41885</v>
      </c>
      <c r="R3323" s="7" t="str">
        <f t="shared" si="153"/>
        <v>id24596441885</v>
      </c>
      <c r="S3323" s="7">
        <f>VLOOKUP(R3323,box_office!$C:$F,2,FALSE)</f>
        <v>0.31653543307086618</v>
      </c>
      <c r="T3323" s="7">
        <f>VLOOKUP(R3323,box_office!$C:$F,3,FALSE)</f>
        <v>4.1100000000000003</v>
      </c>
      <c r="U3323" s="7">
        <f>VLOOKUP(R3323,box_office!$C:$F,4,FALSE)</f>
        <v>1921</v>
      </c>
    </row>
    <row r="3324" spans="1:21" x14ac:dyDescent="0.3">
      <c r="A3324" s="3" t="s">
        <v>2790</v>
      </c>
      <c r="B3324" s="4" t="s">
        <v>362</v>
      </c>
      <c r="C3324" s="3" t="s">
        <v>2791</v>
      </c>
      <c r="D3324" s="3" t="s">
        <v>28</v>
      </c>
      <c r="F3324" s="3">
        <v>3</v>
      </c>
      <c r="G3324" s="3">
        <v>9</v>
      </c>
      <c r="H3324" s="3">
        <v>17</v>
      </c>
      <c r="I3324" s="3" t="s">
        <v>95</v>
      </c>
      <c r="J3324" s="3">
        <v>442</v>
      </c>
      <c r="K3324" s="4">
        <v>41873</v>
      </c>
      <c r="L3324" t="s">
        <v>293</v>
      </c>
      <c r="M3324" t="s">
        <v>189</v>
      </c>
      <c r="N3324" t="s">
        <v>294</v>
      </c>
      <c r="O3324">
        <v>88</v>
      </c>
      <c r="P3324" s="4">
        <f t="shared" si="154"/>
        <v>41885</v>
      </c>
      <c r="Q3324" s="4">
        <f t="shared" si="155"/>
        <v>41886</v>
      </c>
      <c r="R3324" s="7" t="str">
        <f t="shared" si="153"/>
        <v>id24596441886</v>
      </c>
      <c r="S3324" s="7">
        <f>VLOOKUP(R3324,box_office!$C:$F,2,FALSE)</f>
        <v>0.28818897637795277</v>
      </c>
      <c r="T3324" s="7">
        <f>VLOOKUP(R3324,box_office!$C:$F,3,FALSE)</f>
        <v>4.91</v>
      </c>
      <c r="U3324" s="7">
        <f>VLOOKUP(R3324,box_office!$C:$F,4,FALSE)</f>
        <v>1952</v>
      </c>
    </row>
    <row r="3325" spans="1:21" x14ac:dyDescent="0.3">
      <c r="A3325" s="3" t="s">
        <v>2790</v>
      </c>
      <c r="B3325" s="4" t="s">
        <v>364</v>
      </c>
      <c r="C3325" s="3" t="s">
        <v>2791</v>
      </c>
      <c r="D3325" s="3" t="s">
        <v>28</v>
      </c>
      <c r="F3325" s="3">
        <v>3</v>
      </c>
      <c r="G3325" s="3">
        <v>9</v>
      </c>
      <c r="H3325" s="3">
        <v>17</v>
      </c>
      <c r="I3325" s="3" t="s">
        <v>95</v>
      </c>
      <c r="J3325" s="3">
        <v>447</v>
      </c>
      <c r="K3325" s="4">
        <v>41873</v>
      </c>
      <c r="L3325" t="s">
        <v>293</v>
      </c>
      <c r="M3325" t="s">
        <v>189</v>
      </c>
      <c r="N3325" t="s">
        <v>294</v>
      </c>
      <c r="O3325">
        <v>88</v>
      </c>
      <c r="P3325" s="4">
        <f t="shared" si="154"/>
        <v>41886</v>
      </c>
      <c r="Q3325" s="4">
        <f t="shared" si="155"/>
        <v>41887</v>
      </c>
      <c r="R3325" s="7" t="str">
        <f t="shared" si="153"/>
        <v>id24596441887</v>
      </c>
      <c r="S3325" s="7">
        <f>VLOOKUP(R3325,box_office!$C:$F,2,FALSE)</f>
        <v>0.14330708661417321</v>
      </c>
      <c r="T3325" s="7">
        <f>VLOOKUP(R3325,box_office!$C:$F,3,FALSE)</f>
        <v>4.3099999999999996</v>
      </c>
      <c r="U3325" s="7">
        <f>VLOOKUP(R3325,box_office!$C:$F,4,FALSE)</f>
        <v>1110</v>
      </c>
    </row>
    <row r="3326" spans="1:21" x14ac:dyDescent="0.3">
      <c r="A3326" s="3" t="s">
        <v>2790</v>
      </c>
      <c r="B3326" s="4" t="s">
        <v>367</v>
      </c>
      <c r="C3326" s="3" t="s">
        <v>2791</v>
      </c>
      <c r="D3326" s="3" t="s">
        <v>28</v>
      </c>
      <c r="F3326" s="3">
        <v>3</v>
      </c>
      <c r="G3326" s="3">
        <v>9</v>
      </c>
      <c r="H3326" s="3">
        <v>17</v>
      </c>
      <c r="I3326" s="3" t="s">
        <v>95</v>
      </c>
      <c r="J3326" s="3">
        <v>453</v>
      </c>
      <c r="K3326" s="4">
        <v>41873</v>
      </c>
      <c r="L3326" t="s">
        <v>293</v>
      </c>
      <c r="M3326" t="s">
        <v>189</v>
      </c>
      <c r="N3326" t="s">
        <v>294</v>
      </c>
      <c r="O3326">
        <v>88</v>
      </c>
      <c r="P3326" s="4">
        <f t="shared" si="154"/>
        <v>41887</v>
      </c>
      <c r="Q3326" s="4">
        <f t="shared" si="155"/>
        <v>41888</v>
      </c>
      <c r="R3326" s="7" t="str">
        <f t="shared" si="153"/>
        <v>id24596441888</v>
      </c>
      <c r="S3326" s="7">
        <f>VLOOKUP(R3326,box_office!$C:$F,2,FALSE)</f>
        <v>0.21259842519685043</v>
      </c>
      <c r="T3326" s="7">
        <f>VLOOKUP(R3326,box_office!$C:$F,3,FALSE)</f>
        <v>4.03</v>
      </c>
      <c r="U3326" s="7">
        <f>VLOOKUP(R3326,box_office!$C:$F,4,FALSE)</f>
        <v>1056</v>
      </c>
    </row>
    <row r="3327" spans="1:21" x14ac:dyDescent="0.3">
      <c r="A3327" s="3" t="s">
        <v>2790</v>
      </c>
      <c r="B3327" s="4" t="s">
        <v>369</v>
      </c>
      <c r="C3327" s="3" t="s">
        <v>2791</v>
      </c>
      <c r="D3327" s="3" t="s">
        <v>28</v>
      </c>
      <c r="F3327" s="3">
        <v>3</v>
      </c>
      <c r="G3327" s="3">
        <v>9</v>
      </c>
      <c r="H3327" s="3">
        <v>17</v>
      </c>
      <c r="I3327" s="3" t="s">
        <v>95</v>
      </c>
      <c r="J3327" s="3">
        <v>461</v>
      </c>
      <c r="K3327" s="4">
        <v>41873</v>
      </c>
      <c r="L3327" t="s">
        <v>293</v>
      </c>
      <c r="M3327" t="s">
        <v>189</v>
      </c>
      <c r="N3327" t="s">
        <v>294</v>
      </c>
      <c r="O3327">
        <v>88</v>
      </c>
      <c r="P3327" s="4">
        <f t="shared" si="154"/>
        <v>41888</v>
      </c>
      <c r="Q3327" s="4">
        <f t="shared" si="155"/>
        <v>41889</v>
      </c>
      <c r="R3327" s="7" t="str">
        <f t="shared" si="153"/>
        <v>id24596441889</v>
      </c>
      <c r="S3327" s="7">
        <f>VLOOKUP(R3327,box_office!$C:$F,2,FALSE)</f>
        <v>0.27716535433070871</v>
      </c>
      <c r="T3327" s="7">
        <f>VLOOKUP(R3327,box_office!$C:$F,3,FALSE)</f>
        <v>4.2</v>
      </c>
      <c r="U3327" s="7">
        <f>VLOOKUP(R3327,box_office!$C:$F,4,FALSE)</f>
        <v>1100</v>
      </c>
    </row>
    <row r="3328" spans="1:21" x14ac:dyDescent="0.3">
      <c r="A3328" s="3" t="s">
        <v>2790</v>
      </c>
      <c r="B3328" s="4" t="s">
        <v>371</v>
      </c>
      <c r="C3328" s="3" t="s">
        <v>2791</v>
      </c>
      <c r="D3328" s="3" t="s">
        <v>28</v>
      </c>
      <c r="F3328" s="3">
        <v>3</v>
      </c>
      <c r="G3328" s="3">
        <v>9</v>
      </c>
      <c r="H3328" s="3">
        <v>17</v>
      </c>
      <c r="I3328" s="3" t="s">
        <v>95</v>
      </c>
      <c r="J3328" s="3">
        <v>473</v>
      </c>
      <c r="K3328" s="4">
        <v>41873</v>
      </c>
      <c r="L3328" t="s">
        <v>293</v>
      </c>
      <c r="M3328" t="s">
        <v>189</v>
      </c>
      <c r="N3328" t="s">
        <v>294</v>
      </c>
      <c r="O3328">
        <v>88</v>
      </c>
      <c r="P3328" s="4">
        <f t="shared" si="154"/>
        <v>41889</v>
      </c>
      <c r="Q3328" s="4">
        <f t="shared" si="155"/>
        <v>41890</v>
      </c>
      <c r="R3328" s="7" t="str">
        <f t="shared" si="153"/>
        <v>id24596441890</v>
      </c>
      <c r="S3328" s="7">
        <f>VLOOKUP(R3328,box_office!$C:$F,2,FALSE)</f>
        <v>0.22047244094488189</v>
      </c>
      <c r="T3328" s="7">
        <f>VLOOKUP(R3328,box_office!$C:$F,3,FALSE)</f>
        <v>4.47</v>
      </c>
      <c r="U3328" s="7">
        <f>VLOOKUP(R3328,box_office!$C:$F,4,FALSE)</f>
        <v>987</v>
      </c>
    </row>
    <row r="3329" spans="1:21" x14ac:dyDescent="0.3">
      <c r="A3329" s="3" t="s">
        <v>2790</v>
      </c>
      <c r="B3329" s="4" t="s">
        <v>373</v>
      </c>
      <c r="C3329" s="3" t="s">
        <v>2791</v>
      </c>
      <c r="D3329" s="3" t="s">
        <v>28</v>
      </c>
      <c r="F3329" s="3">
        <v>3</v>
      </c>
      <c r="G3329" s="3">
        <v>9</v>
      </c>
      <c r="H3329" s="3">
        <v>17</v>
      </c>
      <c r="I3329" s="3" t="s">
        <v>95</v>
      </c>
      <c r="J3329" s="3">
        <v>480</v>
      </c>
      <c r="K3329" s="4">
        <v>41873</v>
      </c>
      <c r="L3329" t="s">
        <v>293</v>
      </c>
      <c r="M3329" t="s">
        <v>189</v>
      </c>
      <c r="N3329" t="s">
        <v>294</v>
      </c>
      <c r="O3329">
        <v>88</v>
      </c>
      <c r="P3329" s="4">
        <f t="shared" si="154"/>
        <v>41890</v>
      </c>
      <c r="Q3329" s="4">
        <f t="shared" si="155"/>
        <v>41891</v>
      </c>
      <c r="R3329" s="7" t="str">
        <f t="shared" si="153"/>
        <v>id24596441891</v>
      </c>
      <c r="S3329" s="7">
        <f>VLOOKUP(R3329,box_office!$C:$F,2,FALSE)</f>
        <v>0.12440944881889765</v>
      </c>
      <c r="T3329" s="7">
        <f>VLOOKUP(R3329,box_office!$C:$F,3,FALSE)</f>
        <v>3.87</v>
      </c>
      <c r="U3329" s="7">
        <f>VLOOKUP(R3329,box_office!$C:$F,4,FALSE)</f>
        <v>1073</v>
      </c>
    </row>
    <row r="3330" spans="1:21" x14ac:dyDescent="0.3">
      <c r="A3330" s="3" t="s">
        <v>2790</v>
      </c>
      <c r="B3330" s="4" t="s">
        <v>375</v>
      </c>
      <c r="C3330" s="3" t="s">
        <v>2791</v>
      </c>
      <c r="D3330" s="3" t="s">
        <v>28</v>
      </c>
      <c r="F3330" s="3">
        <v>3</v>
      </c>
      <c r="G3330" s="3">
        <v>9</v>
      </c>
      <c r="H3330" s="3">
        <v>17</v>
      </c>
      <c r="I3330" s="3" t="s">
        <v>95</v>
      </c>
      <c r="J3330" s="3">
        <v>483</v>
      </c>
      <c r="K3330" s="4">
        <v>41873</v>
      </c>
      <c r="L3330" t="s">
        <v>293</v>
      </c>
      <c r="M3330" t="s">
        <v>189</v>
      </c>
      <c r="N3330" t="s">
        <v>294</v>
      </c>
      <c r="O3330">
        <v>88</v>
      </c>
      <c r="P3330" s="4">
        <f t="shared" si="154"/>
        <v>41891</v>
      </c>
      <c r="Q3330" s="4">
        <f t="shared" si="155"/>
        <v>41892</v>
      </c>
      <c r="R3330" s="7" t="str">
        <f t="shared" ref="R3330:R3393" si="156">_xlfn.CONCAT(A3330,P3330+1)</f>
        <v>id24596441892</v>
      </c>
      <c r="S3330" s="7">
        <f>VLOOKUP(R3330,box_office!$C:$F,2,FALSE)</f>
        <v>0.11496062992125984</v>
      </c>
      <c r="T3330" s="7">
        <f>VLOOKUP(R3330,box_office!$C:$F,3,FALSE)</f>
        <v>5.45</v>
      </c>
      <c r="U3330" s="7">
        <f>VLOOKUP(R3330,box_office!$C:$F,4,FALSE)</f>
        <v>1061</v>
      </c>
    </row>
    <row r="3331" spans="1:21" x14ac:dyDescent="0.3">
      <c r="A3331" s="3" t="s">
        <v>2790</v>
      </c>
      <c r="B3331" s="4" t="s">
        <v>377</v>
      </c>
      <c r="C3331" s="3" t="s">
        <v>2791</v>
      </c>
      <c r="D3331" s="3" t="s">
        <v>28</v>
      </c>
      <c r="F3331" s="3">
        <v>3</v>
      </c>
      <c r="G3331" s="3">
        <v>9</v>
      </c>
      <c r="H3331" s="3">
        <v>17</v>
      </c>
      <c r="I3331" s="3" t="s">
        <v>95</v>
      </c>
      <c r="J3331" s="3">
        <v>486</v>
      </c>
      <c r="K3331" s="4">
        <v>41873</v>
      </c>
      <c r="L3331" t="s">
        <v>293</v>
      </c>
      <c r="M3331" t="s">
        <v>189</v>
      </c>
      <c r="N3331" t="s">
        <v>294</v>
      </c>
      <c r="O3331">
        <v>88</v>
      </c>
      <c r="P3331" s="4">
        <f t="shared" ref="P3331:P3394" si="157">DATEVALUE(B3331)</f>
        <v>41892</v>
      </c>
      <c r="Q3331" s="4">
        <f t="shared" ref="Q3331:Q3394" si="158">P3331+1</f>
        <v>41893</v>
      </c>
      <c r="R3331" s="7" t="str">
        <f t="shared" si="156"/>
        <v>id24596441893</v>
      </c>
      <c r="S3331" s="7">
        <f>VLOOKUP(R3331,box_office!$C:$F,2,FALSE)</f>
        <v>0.10078740157480316</v>
      </c>
      <c r="T3331" s="7">
        <f>VLOOKUP(R3331,box_office!$C:$F,3,FALSE)</f>
        <v>4.8499999999999996</v>
      </c>
      <c r="U3331" s="7">
        <f>VLOOKUP(R3331,box_office!$C:$F,4,FALSE)</f>
        <v>1044</v>
      </c>
    </row>
    <row r="3332" spans="1:21" hidden="1" x14ac:dyDescent="0.3">
      <c r="A3332" s="3" t="s">
        <v>2790</v>
      </c>
      <c r="B3332" s="4" t="s">
        <v>313</v>
      </c>
      <c r="C3332" s="3" t="s">
        <v>2791</v>
      </c>
      <c r="D3332" s="3" t="s">
        <v>28</v>
      </c>
      <c r="F3332" s="3">
        <v>3</v>
      </c>
      <c r="G3332" s="3">
        <v>9</v>
      </c>
      <c r="H3332" s="3">
        <v>17</v>
      </c>
      <c r="I3332" s="3" t="s">
        <v>95</v>
      </c>
      <c r="J3332" s="3">
        <v>489</v>
      </c>
      <c r="K3332" s="4">
        <v>41873</v>
      </c>
      <c r="L3332" t="s">
        <v>293</v>
      </c>
      <c r="M3332" t="s">
        <v>189</v>
      </c>
      <c r="N3332" t="s">
        <v>294</v>
      </c>
      <c r="O3332">
        <v>88</v>
      </c>
      <c r="P3332" s="4">
        <f t="shared" si="157"/>
        <v>41893</v>
      </c>
      <c r="Q3332" s="4">
        <f t="shared" si="158"/>
        <v>41894</v>
      </c>
      <c r="R3332" s="10" t="str">
        <f t="shared" si="156"/>
        <v>id24596441894</v>
      </c>
      <c r="S3332" s="9" t="e">
        <f>VLOOKUP(R3332,box_office!$C:$F,2,FALSE)</f>
        <v>#N/A</v>
      </c>
      <c r="T3332" s="9" t="e">
        <f>VLOOKUP(R3332,box_office!$C:$F,3,FALSE)</f>
        <v>#N/A</v>
      </c>
      <c r="U3332" s="9" t="e">
        <f>VLOOKUP(R3332,box_office!$C:$F,4,FALSE)</f>
        <v>#N/A</v>
      </c>
    </row>
    <row r="3333" spans="1:21" x14ac:dyDescent="0.3">
      <c r="A3333" s="3" t="s">
        <v>2790</v>
      </c>
      <c r="B3333" s="4" t="s">
        <v>318</v>
      </c>
      <c r="C3333" s="3" t="s">
        <v>2791</v>
      </c>
      <c r="D3333" s="3" t="s">
        <v>28</v>
      </c>
      <c r="F3333" s="3">
        <v>3</v>
      </c>
      <c r="G3333" s="3">
        <v>9</v>
      </c>
      <c r="H3333" s="3">
        <v>17</v>
      </c>
      <c r="I3333" s="3" t="s">
        <v>95</v>
      </c>
      <c r="J3333" s="3">
        <v>491</v>
      </c>
      <c r="K3333" s="4">
        <v>41873</v>
      </c>
      <c r="L3333" t="s">
        <v>293</v>
      </c>
      <c r="M3333" t="s">
        <v>189</v>
      </c>
      <c r="N3333" t="s">
        <v>294</v>
      </c>
      <c r="O3333">
        <v>88</v>
      </c>
      <c r="P3333" s="4">
        <f t="shared" si="157"/>
        <v>41894</v>
      </c>
      <c r="Q3333" s="4">
        <f t="shared" si="158"/>
        <v>41895</v>
      </c>
      <c r="R3333" s="7" t="str">
        <f t="shared" si="156"/>
        <v>id24596441895</v>
      </c>
      <c r="S3333" s="7">
        <f>VLOOKUP(R3333,box_office!$C:$F,2,FALSE)</f>
        <v>2.6771653543307086E-2</v>
      </c>
      <c r="T3333" s="7">
        <f>VLOOKUP(R3333,box_office!$C:$F,3,FALSE)</f>
        <v>4.47</v>
      </c>
      <c r="U3333" s="7">
        <f>VLOOKUP(R3333,box_office!$C:$F,4,FALSE)</f>
        <v>205</v>
      </c>
    </row>
    <row r="3334" spans="1:21" hidden="1" x14ac:dyDescent="0.3">
      <c r="A3334" s="3" t="s">
        <v>2790</v>
      </c>
      <c r="B3334" s="4" t="s">
        <v>320</v>
      </c>
      <c r="C3334" s="3" t="s">
        <v>2791</v>
      </c>
      <c r="D3334" s="3" t="s">
        <v>28</v>
      </c>
      <c r="F3334" s="3">
        <v>3</v>
      </c>
      <c r="G3334" s="3">
        <v>9</v>
      </c>
      <c r="H3334" s="3">
        <v>17</v>
      </c>
      <c r="I3334" s="3" t="s">
        <v>95</v>
      </c>
      <c r="J3334" s="3">
        <v>495</v>
      </c>
      <c r="K3334" s="4">
        <v>41873</v>
      </c>
      <c r="L3334" t="s">
        <v>293</v>
      </c>
      <c r="M3334" t="s">
        <v>189</v>
      </c>
      <c r="N3334" t="s">
        <v>294</v>
      </c>
      <c r="O3334">
        <v>88</v>
      </c>
      <c r="P3334" s="4">
        <f t="shared" si="157"/>
        <v>41896</v>
      </c>
      <c r="Q3334" s="4">
        <f t="shared" si="158"/>
        <v>41897</v>
      </c>
      <c r="R3334" s="10" t="str">
        <f t="shared" si="156"/>
        <v>id24596441897</v>
      </c>
      <c r="S3334" s="9" t="e">
        <f>VLOOKUP(R3334,box_office!$C:$F,2,FALSE)</f>
        <v>#N/A</v>
      </c>
      <c r="T3334" s="9" t="e">
        <f>VLOOKUP(R3334,box_office!$C:$F,3,FALSE)</f>
        <v>#N/A</v>
      </c>
      <c r="U3334" s="9" t="e">
        <f>VLOOKUP(R3334,box_office!$C:$F,4,FALSE)</f>
        <v>#N/A</v>
      </c>
    </row>
    <row r="3335" spans="1:21" x14ac:dyDescent="0.3">
      <c r="A3335" s="3" t="s">
        <v>2809</v>
      </c>
      <c r="B3335" s="4" t="s">
        <v>318</v>
      </c>
      <c r="C3335" s="3" t="s">
        <v>2810</v>
      </c>
      <c r="D3335" s="3" t="s">
        <v>28</v>
      </c>
      <c r="F3335" s="3">
        <v>2.6</v>
      </c>
      <c r="G3335" s="3">
        <v>7</v>
      </c>
      <c r="H3335" s="3">
        <v>136</v>
      </c>
      <c r="I3335" s="3" t="s">
        <v>95</v>
      </c>
      <c r="J3335" s="3">
        <v>38</v>
      </c>
      <c r="K3335" s="4">
        <v>41894</v>
      </c>
      <c r="L3335" t="s">
        <v>229</v>
      </c>
      <c r="M3335" t="s">
        <v>132</v>
      </c>
      <c r="N3335" t="s">
        <v>32</v>
      </c>
      <c r="O3335">
        <v>94</v>
      </c>
      <c r="P3335" s="4">
        <f t="shared" si="157"/>
        <v>41894</v>
      </c>
      <c r="Q3335" s="4">
        <f t="shared" si="158"/>
        <v>41895</v>
      </c>
      <c r="R3335" s="7" t="str">
        <f t="shared" si="156"/>
        <v>id24597941895</v>
      </c>
      <c r="S3335" s="7">
        <f>VLOOKUP(R3335,box_office!$C:$F,2,FALSE)</f>
        <v>0.3086614173228347</v>
      </c>
      <c r="T3335" s="7">
        <f>VLOOKUP(R3335,box_office!$C:$F,3,FALSE)</f>
        <v>4.49</v>
      </c>
      <c r="U3335" s="7">
        <f>VLOOKUP(R3335,box_office!$C:$F,4,FALSE)</f>
        <v>2296</v>
      </c>
    </row>
    <row r="3336" spans="1:21" x14ac:dyDescent="0.3">
      <c r="A3336" s="3" t="s">
        <v>2809</v>
      </c>
      <c r="B3336" s="4" t="s">
        <v>320</v>
      </c>
      <c r="C3336" s="3" t="s">
        <v>2810</v>
      </c>
      <c r="D3336" s="3" t="s">
        <v>28</v>
      </c>
      <c r="F3336" s="3">
        <v>2.5</v>
      </c>
      <c r="G3336" s="3">
        <v>7</v>
      </c>
      <c r="H3336" s="3">
        <v>136</v>
      </c>
      <c r="I3336" s="3" t="s">
        <v>95</v>
      </c>
      <c r="J3336" s="3">
        <v>50</v>
      </c>
      <c r="K3336" s="4">
        <v>41894</v>
      </c>
      <c r="L3336" t="s">
        <v>229</v>
      </c>
      <c r="M3336" t="s">
        <v>132</v>
      </c>
      <c r="N3336" t="s">
        <v>32</v>
      </c>
      <c r="O3336">
        <v>94</v>
      </c>
      <c r="P3336" s="4">
        <f t="shared" si="157"/>
        <v>41896</v>
      </c>
      <c r="Q3336" s="4">
        <f t="shared" si="158"/>
        <v>41897</v>
      </c>
      <c r="R3336" s="7" t="str">
        <f t="shared" si="156"/>
        <v>id24597941897</v>
      </c>
      <c r="S3336" s="7">
        <f>VLOOKUP(R3336,box_office!$C:$F,2,FALSE)</f>
        <v>9.6062992125984251E-2</v>
      </c>
      <c r="T3336" s="7">
        <f>VLOOKUP(R3336,box_office!$C:$F,3,FALSE)</f>
        <v>4.82</v>
      </c>
      <c r="U3336" s="7">
        <f>VLOOKUP(R3336,box_office!$C:$F,4,FALSE)</f>
        <v>2009</v>
      </c>
    </row>
    <row r="3337" spans="1:21" x14ac:dyDescent="0.3">
      <c r="A3337" s="3" t="s">
        <v>2809</v>
      </c>
      <c r="B3337" s="4" t="s">
        <v>322</v>
      </c>
      <c r="C3337" s="3" t="s">
        <v>2810</v>
      </c>
      <c r="D3337" s="3" t="s">
        <v>28</v>
      </c>
      <c r="F3337" s="3">
        <v>2.7</v>
      </c>
      <c r="G3337" s="3">
        <v>7</v>
      </c>
      <c r="H3337" s="3">
        <v>136</v>
      </c>
      <c r="I3337" s="3" t="s">
        <v>95</v>
      </c>
      <c r="J3337" s="3">
        <v>59</v>
      </c>
      <c r="K3337" s="4">
        <v>41894</v>
      </c>
      <c r="L3337" t="s">
        <v>229</v>
      </c>
      <c r="M3337" t="s">
        <v>132</v>
      </c>
      <c r="N3337" t="s">
        <v>32</v>
      </c>
      <c r="O3337">
        <v>94</v>
      </c>
      <c r="P3337" s="4">
        <f t="shared" si="157"/>
        <v>41897</v>
      </c>
      <c r="Q3337" s="4">
        <f t="shared" si="158"/>
        <v>41898</v>
      </c>
      <c r="R3337" s="7" t="str">
        <f t="shared" si="156"/>
        <v>id24597941898</v>
      </c>
      <c r="S3337" s="7">
        <f>VLOOKUP(R3337,box_office!$C:$F,2,FALSE)</f>
        <v>4.8818897637795275E-2</v>
      </c>
      <c r="T3337" s="7">
        <f>VLOOKUP(R3337,box_office!$C:$F,3,FALSE)</f>
        <v>4.57</v>
      </c>
      <c r="U3337" s="7">
        <f>VLOOKUP(R3337,box_office!$C:$F,4,FALSE)</f>
        <v>1087</v>
      </c>
    </row>
    <row r="3338" spans="1:21" x14ac:dyDescent="0.3">
      <c r="A3338" s="3" t="s">
        <v>2814</v>
      </c>
      <c r="B3338" s="4" t="s">
        <v>519</v>
      </c>
      <c r="C3338" s="3" t="s">
        <v>2815</v>
      </c>
      <c r="D3338" s="3" t="s">
        <v>28</v>
      </c>
      <c r="F3338" s="3">
        <v>4.3</v>
      </c>
      <c r="G3338" s="3">
        <v>4</v>
      </c>
      <c r="H3338" s="3">
        <v>48</v>
      </c>
      <c r="I3338" s="3" t="s">
        <v>95</v>
      </c>
      <c r="J3338" s="3">
        <v>84</v>
      </c>
      <c r="K3338" s="4">
        <v>41866</v>
      </c>
      <c r="L3338" t="s">
        <v>229</v>
      </c>
      <c r="M3338" t="s">
        <v>32</v>
      </c>
      <c r="N3338" t="s">
        <v>294</v>
      </c>
      <c r="O3338">
        <v>90</v>
      </c>
      <c r="P3338" s="4">
        <f t="shared" si="157"/>
        <v>41865</v>
      </c>
      <c r="Q3338" s="4">
        <f t="shared" si="158"/>
        <v>41866</v>
      </c>
      <c r="R3338" s="7" t="str">
        <f t="shared" si="156"/>
        <v>id24596841866</v>
      </c>
      <c r="S3338" s="7">
        <f>VLOOKUP(R3338,box_office!$C:$F,2,FALSE)</f>
        <v>2.7559055118110236</v>
      </c>
      <c r="T3338" s="7">
        <f>VLOOKUP(R3338,box_office!$C:$F,3,FALSE)</f>
        <v>5.29</v>
      </c>
      <c r="U3338" s="7">
        <f>VLOOKUP(R3338,box_office!$C:$F,4,FALSE)</f>
        <v>7439</v>
      </c>
    </row>
    <row r="3339" spans="1:21" x14ac:dyDescent="0.3">
      <c r="A3339" s="3" t="s">
        <v>2814</v>
      </c>
      <c r="B3339" s="4" t="s">
        <v>521</v>
      </c>
      <c r="C3339" s="3" t="s">
        <v>2815</v>
      </c>
      <c r="D3339" s="3" t="s">
        <v>28</v>
      </c>
      <c r="F3339" s="3">
        <v>4.2</v>
      </c>
      <c r="G3339" s="3">
        <v>5</v>
      </c>
      <c r="H3339" s="3">
        <v>48</v>
      </c>
      <c r="I3339" s="3" t="s">
        <v>95</v>
      </c>
      <c r="J3339" s="3">
        <v>124</v>
      </c>
      <c r="K3339" s="4">
        <v>41866</v>
      </c>
      <c r="L3339" t="s">
        <v>229</v>
      </c>
      <c r="M3339" t="s">
        <v>32</v>
      </c>
      <c r="N3339" t="s">
        <v>294</v>
      </c>
      <c r="O3339">
        <v>90</v>
      </c>
      <c r="P3339" s="4">
        <f t="shared" si="157"/>
        <v>41866</v>
      </c>
      <c r="Q3339" s="4">
        <f t="shared" si="158"/>
        <v>41867</v>
      </c>
      <c r="R3339" s="7" t="str">
        <f t="shared" si="156"/>
        <v>id24596841867</v>
      </c>
      <c r="S3339" s="7">
        <f>VLOOKUP(R3339,box_office!$C:$F,2,FALSE)</f>
        <v>1.9622047244094487</v>
      </c>
      <c r="T3339" s="7">
        <f>VLOOKUP(R3339,box_office!$C:$F,3,FALSE)</f>
        <v>5.46</v>
      </c>
      <c r="U3339" s="7">
        <f>VLOOKUP(R3339,box_office!$C:$F,4,FALSE)</f>
        <v>5130</v>
      </c>
    </row>
    <row r="3340" spans="1:21" x14ac:dyDescent="0.3">
      <c r="A3340" s="3" t="s">
        <v>2814</v>
      </c>
      <c r="B3340" s="4" t="s">
        <v>523</v>
      </c>
      <c r="C3340" s="3" t="s">
        <v>2815</v>
      </c>
      <c r="D3340" s="3" t="s">
        <v>28</v>
      </c>
      <c r="F3340" s="3">
        <v>4.3</v>
      </c>
      <c r="G3340" s="3">
        <v>5</v>
      </c>
      <c r="H3340" s="3">
        <v>48</v>
      </c>
      <c r="I3340" s="3" t="s">
        <v>95</v>
      </c>
      <c r="J3340" s="3">
        <v>158</v>
      </c>
      <c r="K3340" s="4">
        <v>41866</v>
      </c>
      <c r="L3340" t="s">
        <v>229</v>
      </c>
      <c r="M3340" t="s">
        <v>32</v>
      </c>
      <c r="N3340" t="s">
        <v>294</v>
      </c>
      <c r="O3340">
        <v>90</v>
      </c>
      <c r="P3340" s="4">
        <f t="shared" si="157"/>
        <v>41867</v>
      </c>
      <c r="Q3340" s="4">
        <f t="shared" si="158"/>
        <v>41868</v>
      </c>
      <c r="R3340" s="7" t="str">
        <f t="shared" si="156"/>
        <v>id24596841868</v>
      </c>
      <c r="S3340" s="7">
        <f>VLOOKUP(R3340,box_office!$C:$F,2,FALSE)</f>
        <v>1.730708661417323</v>
      </c>
      <c r="T3340" s="7">
        <f>VLOOKUP(R3340,box_office!$C:$F,3,FALSE)</f>
        <v>5.51</v>
      </c>
      <c r="U3340" s="7">
        <f>VLOOKUP(R3340,box_office!$C:$F,4,FALSE)</f>
        <v>4487</v>
      </c>
    </row>
    <row r="3341" spans="1:21" x14ac:dyDescent="0.3">
      <c r="A3341" s="3" t="s">
        <v>2814</v>
      </c>
      <c r="B3341" s="4" t="s">
        <v>525</v>
      </c>
      <c r="C3341" s="3" t="s">
        <v>2815</v>
      </c>
      <c r="D3341" s="3" t="s">
        <v>28</v>
      </c>
      <c r="F3341" s="3">
        <v>4.4000000000000004</v>
      </c>
      <c r="G3341" s="3">
        <v>5</v>
      </c>
      <c r="H3341" s="3">
        <v>48</v>
      </c>
      <c r="I3341" s="3" t="s">
        <v>95</v>
      </c>
      <c r="J3341" s="3">
        <v>181</v>
      </c>
      <c r="K3341" s="4">
        <v>41866</v>
      </c>
      <c r="L3341" t="s">
        <v>229</v>
      </c>
      <c r="M3341" t="s">
        <v>32</v>
      </c>
      <c r="N3341" t="s">
        <v>294</v>
      </c>
      <c r="O3341">
        <v>90</v>
      </c>
      <c r="P3341" s="4">
        <f t="shared" si="157"/>
        <v>41868</v>
      </c>
      <c r="Q3341" s="4">
        <f t="shared" si="158"/>
        <v>41869</v>
      </c>
      <c r="R3341" s="7" t="str">
        <f t="shared" si="156"/>
        <v>id24596841869</v>
      </c>
      <c r="S3341" s="7">
        <f>VLOOKUP(R3341,box_office!$C:$F,2,FALSE)</f>
        <v>1.036220472440945</v>
      </c>
      <c r="T3341" s="7">
        <f>VLOOKUP(R3341,box_office!$C:$F,3,FALSE)</f>
        <v>5.32</v>
      </c>
      <c r="U3341" s="7">
        <f>VLOOKUP(R3341,box_office!$C:$F,4,FALSE)</f>
        <v>3895</v>
      </c>
    </row>
    <row r="3342" spans="1:21" x14ac:dyDescent="0.3">
      <c r="A3342" s="3" t="s">
        <v>2814</v>
      </c>
      <c r="B3342" s="4" t="s">
        <v>527</v>
      </c>
      <c r="C3342" s="3" t="s">
        <v>2815</v>
      </c>
      <c r="D3342" s="3" t="s">
        <v>28</v>
      </c>
      <c r="F3342" s="3">
        <v>4.4000000000000004</v>
      </c>
      <c r="G3342" s="3">
        <v>5</v>
      </c>
      <c r="H3342" s="3">
        <v>48</v>
      </c>
      <c r="I3342" s="3" t="s">
        <v>95</v>
      </c>
      <c r="J3342" s="3">
        <v>716</v>
      </c>
      <c r="K3342" s="4">
        <v>41866</v>
      </c>
      <c r="L3342" t="s">
        <v>229</v>
      </c>
      <c r="M3342" t="s">
        <v>32</v>
      </c>
      <c r="N3342" t="s">
        <v>294</v>
      </c>
      <c r="O3342">
        <v>90</v>
      </c>
      <c r="P3342" s="4">
        <f t="shared" si="157"/>
        <v>41869</v>
      </c>
      <c r="Q3342" s="4">
        <f t="shared" si="158"/>
        <v>41870</v>
      </c>
      <c r="R3342" s="7" t="str">
        <f t="shared" si="156"/>
        <v>id24596841870</v>
      </c>
      <c r="S3342" s="7">
        <f>VLOOKUP(R3342,box_office!$C:$F,2,FALSE)</f>
        <v>0.96220472440944893</v>
      </c>
      <c r="T3342" s="7">
        <f>VLOOKUP(R3342,box_office!$C:$F,3,FALSE)</f>
        <v>5.43</v>
      </c>
      <c r="U3342" s="7">
        <f>VLOOKUP(R3342,box_office!$C:$F,4,FALSE)</f>
        <v>3539</v>
      </c>
    </row>
    <row r="3343" spans="1:21" x14ac:dyDescent="0.3">
      <c r="A3343" s="3" t="s">
        <v>2814</v>
      </c>
      <c r="B3343" s="4" t="s">
        <v>529</v>
      </c>
      <c r="C3343" s="3" t="s">
        <v>2815</v>
      </c>
      <c r="D3343" s="3" t="s">
        <v>28</v>
      </c>
      <c r="F3343" s="3">
        <v>4.7</v>
      </c>
      <c r="G3343" s="3">
        <v>5</v>
      </c>
      <c r="H3343" s="3">
        <v>48</v>
      </c>
      <c r="I3343" s="3" t="s">
        <v>95</v>
      </c>
      <c r="J3343" s="3">
        <v>1350</v>
      </c>
      <c r="K3343" s="4">
        <v>41866</v>
      </c>
      <c r="L3343" t="s">
        <v>229</v>
      </c>
      <c r="M3343" t="s">
        <v>32</v>
      </c>
      <c r="N3343" t="s">
        <v>294</v>
      </c>
      <c r="O3343">
        <v>90</v>
      </c>
      <c r="P3343" s="4">
        <f t="shared" si="157"/>
        <v>41870</v>
      </c>
      <c r="Q3343" s="4">
        <f t="shared" si="158"/>
        <v>41871</v>
      </c>
      <c r="R3343" s="7" t="str">
        <f t="shared" si="156"/>
        <v>id24596841871</v>
      </c>
      <c r="S3343" s="7">
        <f>VLOOKUP(R3343,box_office!$C:$F,2,FALSE)</f>
        <v>0.81102362204724421</v>
      </c>
      <c r="T3343" s="7">
        <f>VLOOKUP(R3343,box_office!$C:$F,3,FALSE)</f>
        <v>4.96</v>
      </c>
      <c r="U3343" s="7">
        <f>VLOOKUP(R3343,box_office!$C:$F,4,FALSE)</f>
        <v>3271</v>
      </c>
    </row>
    <row r="3344" spans="1:21" x14ac:dyDescent="0.3">
      <c r="A3344" s="3" t="s">
        <v>2814</v>
      </c>
      <c r="B3344" s="4" t="s">
        <v>412</v>
      </c>
      <c r="C3344" s="3" t="s">
        <v>2815</v>
      </c>
      <c r="D3344" s="3" t="s">
        <v>28</v>
      </c>
      <c r="F3344" s="3">
        <v>4.5999999999999996</v>
      </c>
      <c r="G3344" s="3">
        <v>5</v>
      </c>
      <c r="H3344" s="3">
        <v>48</v>
      </c>
      <c r="I3344" s="3" t="s">
        <v>95</v>
      </c>
      <c r="J3344" s="3">
        <v>1922</v>
      </c>
      <c r="K3344" s="4">
        <v>41866</v>
      </c>
      <c r="L3344" t="s">
        <v>229</v>
      </c>
      <c r="M3344" t="s">
        <v>32</v>
      </c>
      <c r="N3344" t="s">
        <v>294</v>
      </c>
      <c r="O3344">
        <v>90</v>
      </c>
      <c r="P3344" s="4">
        <f t="shared" si="157"/>
        <v>41871</v>
      </c>
      <c r="Q3344" s="4">
        <f t="shared" si="158"/>
        <v>41872</v>
      </c>
      <c r="R3344" s="7" t="str">
        <f t="shared" si="156"/>
        <v>id24596841872</v>
      </c>
      <c r="S3344" s="7">
        <f>VLOOKUP(R3344,box_office!$C:$F,2,FALSE)</f>
        <v>0.14645669291338584</v>
      </c>
      <c r="T3344" s="7">
        <f>VLOOKUP(R3344,box_office!$C:$F,3,FALSE)</f>
        <v>4.5</v>
      </c>
      <c r="U3344" s="7">
        <f>VLOOKUP(R3344,box_office!$C:$F,4,FALSE)</f>
        <v>1092</v>
      </c>
    </row>
    <row r="3345" spans="1:21" hidden="1" x14ac:dyDescent="0.3">
      <c r="A3345" s="3" t="s">
        <v>2814</v>
      </c>
      <c r="B3345" s="4" t="s">
        <v>345</v>
      </c>
      <c r="C3345" s="3" t="s">
        <v>2815</v>
      </c>
      <c r="D3345" s="3" t="s">
        <v>28</v>
      </c>
      <c r="F3345" s="3">
        <v>4.5</v>
      </c>
      <c r="G3345" s="3">
        <v>5</v>
      </c>
      <c r="H3345" s="3">
        <v>48</v>
      </c>
      <c r="I3345" s="3" t="s">
        <v>95</v>
      </c>
      <c r="J3345" s="3">
        <v>1929</v>
      </c>
      <c r="K3345" s="4">
        <v>41866</v>
      </c>
      <c r="L3345" t="s">
        <v>229</v>
      </c>
      <c r="M3345" t="s">
        <v>32</v>
      </c>
      <c r="N3345" t="s">
        <v>294</v>
      </c>
      <c r="O3345">
        <v>90</v>
      </c>
      <c r="P3345" s="4">
        <f t="shared" si="157"/>
        <v>41872</v>
      </c>
      <c r="Q3345" s="4">
        <f t="shared" si="158"/>
        <v>41873</v>
      </c>
      <c r="R3345" s="10" t="str">
        <f t="shared" si="156"/>
        <v>id24596841873</v>
      </c>
      <c r="S3345" s="9" t="e">
        <f>VLOOKUP(R3345,box_office!$C:$F,2,FALSE)</f>
        <v>#N/A</v>
      </c>
      <c r="T3345" s="9" t="e">
        <f>VLOOKUP(R3345,box_office!$C:$F,3,FALSE)</f>
        <v>#N/A</v>
      </c>
      <c r="U3345" s="9" t="e">
        <f>VLOOKUP(R3345,box_office!$C:$F,4,FALSE)</f>
        <v>#N/A</v>
      </c>
    </row>
    <row r="3346" spans="1:21" hidden="1" x14ac:dyDescent="0.3">
      <c r="A3346" s="3" t="s">
        <v>2814</v>
      </c>
      <c r="B3346" s="4" t="s">
        <v>348</v>
      </c>
      <c r="C3346" s="3" t="s">
        <v>2815</v>
      </c>
      <c r="D3346" s="3" t="s">
        <v>28</v>
      </c>
      <c r="F3346" s="3">
        <v>4.5</v>
      </c>
      <c r="G3346" s="3">
        <v>5</v>
      </c>
      <c r="H3346" s="3">
        <v>48</v>
      </c>
      <c r="I3346" s="3" t="s">
        <v>95</v>
      </c>
      <c r="J3346" s="3">
        <v>1930</v>
      </c>
      <c r="K3346" s="4">
        <v>41866</v>
      </c>
      <c r="L3346" t="s">
        <v>229</v>
      </c>
      <c r="M3346" t="s">
        <v>32</v>
      </c>
      <c r="N3346" t="s">
        <v>294</v>
      </c>
      <c r="O3346">
        <v>90</v>
      </c>
      <c r="P3346" s="4">
        <f t="shared" si="157"/>
        <v>41873</v>
      </c>
      <c r="Q3346" s="4">
        <f t="shared" si="158"/>
        <v>41874</v>
      </c>
      <c r="R3346" s="10" t="str">
        <f t="shared" si="156"/>
        <v>id24596841874</v>
      </c>
      <c r="S3346" s="9" t="e">
        <f>VLOOKUP(R3346,box_office!$C:$F,2,FALSE)</f>
        <v>#N/A</v>
      </c>
      <c r="T3346" s="9" t="e">
        <f>VLOOKUP(R3346,box_office!$C:$F,3,FALSE)</f>
        <v>#N/A</v>
      </c>
      <c r="U3346" s="9" t="e">
        <f>VLOOKUP(R3346,box_office!$C:$F,4,FALSE)</f>
        <v>#N/A</v>
      </c>
    </row>
    <row r="3347" spans="1:21" hidden="1" x14ac:dyDescent="0.3">
      <c r="A3347" s="3" t="s">
        <v>2814</v>
      </c>
      <c r="B3347" s="4" t="s">
        <v>350</v>
      </c>
      <c r="C3347" s="3" t="s">
        <v>2815</v>
      </c>
      <c r="D3347" s="3" t="s">
        <v>28</v>
      </c>
      <c r="F3347" s="3">
        <v>4.5</v>
      </c>
      <c r="G3347" s="3">
        <v>5</v>
      </c>
      <c r="H3347" s="3">
        <v>48</v>
      </c>
      <c r="I3347" s="3" t="s">
        <v>95</v>
      </c>
      <c r="J3347" s="3">
        <v>1933</v>
      </c>
      <c r="K3347" s="4">
        <v>41866</v>
      </c>
      <c r="L3347" t="s">
        <v>229</v>
      </c>
      <c r="M3347" t="s">
        <v>32</v>
      </c>
      <c r="N3347" t="s">
        <v>294</v>
      </c>
      <c r="O3347">
        <v>90</v>
      </c>
      <c r="P3347" s="4">
        <f t="shared" si="157"/>
        <v>41874</v>
      </c>
      <c r="Q3347" s="4">
        <f t="shared" si="158"/>
        <v>41875</v>
      </c>
      <c r="R3347" s="10" t="str">
        <f t="shared" si="156"/>
        <v>id24596841875</v>
      </c>
      <c r="S3347" s="9" t="e">
        <f>VLOOKUP(R3347,box_office!$C:$F,2,FALSE)</f>
        <v>#N/A</v>
      </c>
      <c r="T3347" s="9" t="e">
        <f>VLOOKUP(R3347,box_office!$C:$F,3,FALSE)</f>
        <v>#N/A</v>
      </c>
      <c r="U3347" s="9" t="e">
        <f>VLOOKUP(R3347,box_office!$C:$F,4,FALSE)</f>
        <v>#N/A</v>
      </c>
    </row>
    <row r="3348" spans="1:21" hidden="1" x14ac:dyDescent="0.3">
      <c r="A3348" s="3" t="s">
        <v>2814</v>
      </c>
      <c r="B3348" s="4" t="s">
        <v>352</v>
      </c>
      <c r="C3348" s="3" t="s">
        <v>2815</v>
      </c>
      <c r="D3348" s="3" t="s">
        <v>28</v>
      </c>
      <c r="F3348" s="3">
        <v>4.5</v>
      </c>
      <c r="G3348" s="3">
        <v>5</v>
      </c>
      <c r="H3348" s="3">
        <v>48</v>
      </c>
      <c r="I3348" s="3" t="s">
        <v>95</v>
      </c>
      <c r="J3348" s="3">
        <v>1938</v>
      </c>
      <c r="K3348" s="4">
        <v>41866</v>
      </c>
      <c r="L3348" t="s">
        <v>229</v>
      </c>
      <c r="M3348" t="s">
        <v>32</v>
      </c>
      <c r="N3348" t="s">
        <v>294</v>
      </c>
      <c r="O3348">
        <v>90</v>
      </c>
      <c r="P3348" s="4">
        <f t="shared" si="157"/>
        <v>41875</v>
      </c>
      <c r="Q3348" s="4">
        <f t="shared" si="158"/>
        <v>41876</v>
      </c>
      <c r="R3348" s="10" t="str">
        <f t="shared" si="156"/>
        <v>id24596841876</v>
      </c>
      <c r="S3348" s="9" t="e">
        <f>VLOOKUP(R3348,box_office!$C:$F,2,FALSE)</f>
        <v>#N/A</v>
      </c>
      <c r="T3348" s="9" t="e">
        <f>VLOOKUP(R3348,box_office!$C:$F,3,FALSE)</f>
        <v>#N/A</v>
      </c>
      <c r="U3348" s="9" t="e">
        <f>VLOOKUP(R3348,box_office!$C:$F,4,FALSE)</f>
        <v>#N/A</v>
      </c>
    </row>
    <row r="3349" spans="1:21" hidden="1" x14ac:dyDescent="0.3">
      <c r="A3349" s="3" t="s">
        <v>2814</v>
      </c>
      <c r="B3349" s="4" t="s">
        <v>354</v>
      </c>
      <c r="C3349" s="3" t="s">
        <v>2815</v>
      </c>
      <c r="D3349" s="3" t="s">
        <v>28</v>
      </c>
      <c r="F3349" s="3">
        <v>4.5</v>
      </c>
      <c r="G3349" s="3">
        <v>5</v>
      </c>
      <c r="H3349" s="3">
        <v>48</v>
      </c>
      <c r="I3349" s="3" t="s">
        <v>95</v>
      </c>
      <c r="J3349" s="3">
        <v>1939</v>
      </c>
      <c r="K3349" s="4">
        <v>41866</v>
      </c>
      <c r="L3349" t="s">
        <v>229</v>
      </c>
      <c r="M3349" t="s">
        <v>32</v>
      </c>
      <c r="N3349" t="s">
        <v>294</v>
      </c>
      <c r="O3349">
        <v>90</v>
      </c>
      <c r="P3349" s="4">
        <f t="shared" si="157"/>
        <v>41876</v>
      </c>
      <c r="Q3349" s="4">
        <f t="shared" si="158"/>
        <v>41877</v>
      </c>
      <c r="R3349" s="10" t="str">
        <f t="shared" si="156"/>
        <v>id24596841877</v>
      </c>
      <c r="S3349" s="9" t="e">
        <f>VLOOKUP(R3349,box_office!$C:$F,2,FALSE)</f>
        <v>#N/A</v>
      </c>
      <c r="T3349" s="9" t="e">
        <f>VLOOKUP(R3349,box_office!$C:$F,3,FALSE)</f>
        <v>#N/A</v>
      </c>
      <c r="U3349" s="9" t="e">
        <f>VLOOKUP(R3349,box_office!$C:$F,4,FALSE)</f>
        <v>#N/A</v>
      </c>
    </row>
    <row r="3350" spans="1:21" hidden="1" x14ac:dyDescent="0.3">
      <c r="A3350" s="3" t="s">
        <v>2814</v>
      </c>
      <c r="B3350" s="4" t="s">
        <v>356</v>
      </c>
      <c r="C3350" s="3" t="s">
        <v>2815</v>
      </c>
      <c r="D3350" s="3" t="s">
        <v>28</v>
      </c>
      <c r="F3350" s="3">
        <v>4.5</v>
      </c>
      <c r="G3350" s="3">
        <v>5</v>
      </c>
      <c r="H3350" s="3">
        <v>48</v>
      </c>
      <c r="I3350" s="3" t="s">
        <v>95</v>
      </c>
      <c r="J3350" s="3">
        <v>1943</v>
      </c>
      <c r="K3350" s="4">
        <v>41866</v>
      </c>
      <c r="L3350" t="s">
        <v>229</v>
      </c>
      <c r="M3350" t="s">
        <v>32</v>
      </c>
      <c r="N3350" t="s">
        <v>294</v>
      </c>
      <c r="O3350">
        <v>90</v>
      </c>
      <c r="P3350" s="4">
        <f t="shared" si="157"/>
        <v>41877</v>
      </c>
      <c r="Q3350" s="4">
        <f t="shared" si="158"/>
        <v>41878</v>
      </c>
      <c r="R3350" s="10" t="str">
        <f t="shared" si="156"/>
        <v>id24596841878</v>
      </c>
      <c r="S3350" s="9" t="e">
        <f>VLOOKUP(R3350,box_office!$C:$F,2,FALSE)</f>
        <v>#N/A</v>
      </c>
      <c r="T3350" s="9" t="e">
        <f>VLOOKUP(R3350,box_office!$C:$F,3,FALSE)</f>
        <v>#N/A</v>
      </c>
      <c r="U3350" s="9" t="e">
        <f>VLOOKUP(R3350,box_office!$C:$F,4,FALSE)</f>
        <v>#N/A</v>
      </c>
    </row>
    <row r="3351" spans="1:21" hidden="1" x14ac:dyDescent="0.3">
      <c r="A3351" s="3" t="s">
        <v>2814</v>
      </c>
      <c r="B3351" s="4" t="s">
        <v>358</v>
      </c>
      <c r="C3351" s="3" t="s">
        <v>2815</v>
      </c>
      <c r="D3351" s="3" t="s">
        <v>28</v>
      </c>
      <c r="F3351" s="3">
        <v>4.5</v>
      </c>
      <c r="G3351" s="3">
        <v>5</v>
      </c>
      <c r="H3351" s="3">
        <v>48</v>
      </c>
      <c r="I3351" s="3" t="s">
        <v>95</v>
      </c>
      <c r="J3351" s="3">
        <v>1945</v>
      </c>
      <c r="K3351" s="4">
        <v>41866</v>
      </c>
      <c r="L3351" t="s">
        <v>229</v>
      </c>
      <c r="M3351" t="s">
        <v>32</v>
      </c>
      <c r="N3351" t="s">
        <v>294</v>
      </c>
      <c r="O3351">
        <v>90</v>
      </c>
      <c r="P3351" s="4">
        <f t="shared" si="157"/>
        <v>41878</v>
      </c>
      <c r="Q3351" s="4">
        <f t="shared" si="158"/>
        <v>41879</v>
      </c>
      <c r="R3351" s="10" t="str">
        <f t="shared" si="156"/>
        <v>id24596841879</v>
      </c>
      <c r="S3351" s="9" t="e">
        <f>VLOOKUP(R3351,box_office!$C:$F,2,FALSE)</f>
        <v>#N/A</v>
      </c>
      <c r="T3351" s="9" t="e">
        <f>VLOOKUP(R3351,box_office!$C:$F,3,FALSE)</f>
        <v>#N/A</v>
      </c>
      <c r="U3351" s="9" t="e">
        <f>VLOOKUP(R3351,box_office!$C:$F,4,FALSE)</f>
        <v>#N/A</v>
      </c>
    </row>
    <row r="3352" spans="1:21" hidden="1" x14ac:dyDescent="0.3">
      <c r="A3352" s="3" t="s">
        <v>2814</v>
      </c>
      <c r="B3352" s="4" t="s">
        <v>360</v>
      </c>
      <c r="C3352" s="3" t="s">
        <v>2815</v>
      </c>
      <c r="D3352" s="3" t="s">
        <v>28</v>
      </c>
      <c r="F3352" s="3">
        <v>4.5</v>
      </c>
      <c r="G3352" s="3">
        <v>5</v>
      </c>
      <c r="H3352" s="3">
        <v>48</v>
      </c>
      <c r="I3352" s="3" t="s">
        <v>95</v>
      </c>
      <c r="J3352" s="3">
        <v>1950</v>
      </c>
      <c r="K3352" s="4">
        <v>41866</v>
      </c>
      <c r="L3352" t="s">
        <v>229</v>
      </c>
      <c r="M3352" t="s">
        <v>32</v>
      </c>
      <c r="N3352" t="s">
        <v>294</v>
      </c>
      <c r="O3352">
        <v>90</v>
      </c>
      <c r="P3352" s="4">
        <f t="shared" si="157"/>
        <v>41884</v>
      </c>
      <c r="Q3352" s="4">
        <f t="shared" si="158"/>
        <v>41885</v>
      </c>
      <c r="R3352" s="10" t="str">
        <f t="shared" si="156"/>
        <v>id24596841885</v>
      </c>
      <c r="S3352" s="9" t="e">
        <f>VLOOKUP(R3352,box_office!$C:$F,2,FALSE)</f>
        <v>#N/A</v>
      </c>
      <c r="T3352" s="9" t="e">
        <f>VLOOKUP(R3352,box_office!$C:$F,3,FALSE)</f>
        <v>#N/A</v>
      </c>
      <c r="U3352" s="9" t="e">
        <f>VLOOKUP(R3352,box_office!$C:$F,4,FALSE)</f>
        <v>#N/A</v>
      </c>
    </row>
    <row r="3353" spans="1:21" hidden="1" x14ac:dyDescent="0.3">
      <c r="A3353" s="3" t="s">
        <v>2814</v>
      </c>
      <c r="B3353" s="4" t="s">
        <v>362</v>
      </c>
      <c r="C3353" s="3" t="s">
        <v>2815</v>
      </c>
      <c r="D3353" s="3" t="s">
        <v>28</v>
      </c>
      <c r="F3353" s="3">
        <v>4.5</v>
      </c>
      <c r="G3353" s="3">
        <v>5</v>
      </c>
      <c r="H3353" s="3">
        <v>48</v>
      </c>
      <c r="I3353" s="3" t="s">
        <v>95</v>
      </c>
      <c r="J3353" s="3">
        <v>1951</v>
      </c>
      <c r="K3353" s="4">
        <v>41866</v>
      </c>
      <c r="L3353" t="s">
        <v>229</v>
      </c>
      <c r="M3353" t="s">
        <v>32</v>
      </c>
      <c r="N3353" t="s">
        <v>294</v>
      </c>
      <c r="O3353">
        <v>90</v>
      </c>
      <c r="P3353" s="4">
        <f t="shared" si="157"/>
        <v>41885</v>
      </c>
      <c r="Q3353" s="4">
        <f t="shared" si="158"/>
        <v>41886</v>
      </c>
      <c r="R3353" s="10" t="str">
        <f t="shared" si="156"/>
        <v>id24596841886</v>
      </c>
      <c r="S3353" s="9" t="e">
        <f>VLOOKUP(R3353,box_office!$C:$F,2,FALSE)</f>
        <v>#N/A</v>
      </c>
      <c r="T3353" s="9" t="e">
        <f>VLOOKUP(R3353,box_office!$C:$F,3,FALSE)</f>
        <v>#N/A</v>
      </c>
      <c r="U3353" s="9" t="e">
        <f>VLOOKUP(R3353,box_office!$C:$F,4,FALSE)</f>
        <v>#N/A</v>
      </c>
    </row>
    <row r="3354" spans="1:21" hidden="1" x14ac:dyDescent="0.3">
      <c r="A3354" s="3" t="s">
        <v>2814</v>
      </c>
      <c r="B3354" s="4" t="s">
        <v>364</v>
      </c>
      <c r="C3354" s="3" t="s">
        <v>2815</v>
      </c>
      <c r="D3354" s="3" t="s">
        <v>28</v>
      </c>
      <c r="F3354" s="3">
        <v>4.5</v>
      </c>
      <c r="G3354" s="3">
        <v>5</v>
      </c>
      <c r="H3354" s="3">
        <v>48</v>
      </c>
      <c r="I3354" s="3" t="s">
        <v>95</v>
      </c>
      <c r="J3354" s="3">
        <v>1951</v>
      </c>
      <c r="K3354" s="4">
        <v>41866</v>
      </c>
      <c r="L3354" t="s">
        <v>229</v>
      </c>
      <c r="M3354" t="s">
        <v>32</v>
      </c>
      <c r="N3354" t="s">
        <v>294</v>
      </c>
      <c r="O3354">
        <v>90</v>
      </c>
      <c r="P3354" s="4">
        <f t="shared" si="157"/>
        <v>41886</v>
      </c>
      <c r="Q3354" s="4">
        <f t="shared" si="158"/>
        <v>41887</v>
      </c>
      <c r="R3354" s="10" t="str">
        <f t="shared" si="156"/>
        <v>id24596841887</v>
      </c>
      <c r="S3354" s="9" t="e">
        <f>VLOOKUP(R3354,box_office!$C:$F,2,FALSE)</f>
        <v>#N/A</v>
      </c>
      <c r="T3354" s="9" t="e">
        <f>VLOOKUP(R3354,box_office!$C:$F,3,FALSE)</f>
        <v>#N/A</v>
      </c>
      <c r="U3354" s="9" t="e">
        <f>VLOOKUP(R3354,box_office!$C:$F,4,FALSE)</f>
        <v>#N/A</v>
      </c>
    </row>
    <row r="3355" spans="1:21" hidden="1" x14ac:dyDescent="0.3">
      <c r="A3355" s="3" t="s">
        <v>2814</v>
      </c>
      <c r="B3355" s="4" t="s">
        <v>367</v>
      </c>
      <c r="C3355" s="3" t="s">
        <v>2815</v>
      </c>
      <c r="D3355" s="3" t="s">
        <v>28</v>
      </c>
      <c r="F3355" s="3">
        <v>4.5</v>
      </c>
      <c r="G3355" s="3">
        <v>5</v>
      </c>
      <c r="H3355" s="3">
        <v>48</v>
      </c>
      <c r="I3355" s="3" t="s">
        <v>95</v>
      </c>
      <c r="J3355" s="3">
        <v>1951</v>
      </c>
      <c r="K3355" s="4">
        <v>41866</v>
      </c>
      <c r="L3355" t="s">
        <v>229</v>
      </c>
      <c r="M3355" t="s">
        <v>32</v>
      </c>
      <c r="N3355" t="s">
        <v>294</v>
      </c>
      <c r="O3355">
        <v>90</v>
      </c>
      <c r="P3355" s="4">
        <f t="shared" si="157"/>
        <v>41887</v>
      </c>
      <c r="Q3355" s="4">
        <f t="shared" si="158"/>
        <v>41888</v>
      </c>
      <c r="R3355" s="10" t="str">
        <f t="shared" si="156"/>
        <v>id24596841888</v>
      </c>
      <c r="S3355" s="9" t="e">
        <f>VLOOKUP(R3355,box_office!$C:$F,2,FALSE)</f>
        <v>#N/A</v>
      </c>
      <c r="T3355" s="9" t="e">
        <f>VLOOKUP(R3355,box_office!$C:$F,3,FALSE)</f>
        <v>#N/A</v>
      </c>
      <c r="U3355" s="9" t="e">
        <f>VLOOKUP(R3355,box_office!$C:$F,4,FALSE)</f>
        <v>#N/A</v>
      </c>
    </row>
    <row r="3356" spans="1:21" hidden="1" x14ac:dyDescent="0.3">
      <c r="A3356" s="3" t="s">
        <v>2814</v>
      </c>
      <c r="B3356" s="4" t="s">
        <v>369</v>
      </c>
      <c r="C3356" s="3" t="s">
        <v>2815</v>
      </c>
      <c r="D3356" s="3" t="s">
        <v>28</v>
      </c>
      <c r="F3356" s="3">
        <v>4.5</v>
      </c>
      <c r="G3356" s="3">
        <v>5</v>
      </c>
      <c r="H3356" s="3">
        <v>48</v>
      </c>
      <c r="I3356" s="3" t="s">
        <v>95</v>
      </c>
      <c r="J3356" s="3">
        <v>1951</v>
      </c>
      <c r="K3356" s="4">
        <v>41866</v>
      </c>
      <c r="L3356" t="s">
        <v>229</v>
      </c>
      <c r="M3356" t="s">
        <v>32</v>
      </c>
      <c r="N3356" t="s">
        <v>294</v>
      </c>
      <c r="O3356">
        <v>90</v>
      </c>
      <c r="P3356" s="4">
        <f t="shared" si="157"/>
        <v>41888</v>
      </c>
      <c r="Q3356" s="4">
        <f t="shared" si="158"/>
        <v>41889</v>
      </c>
      <c r="R3356" s="10" t="str">
        <f t="shared" si="156"/>
        <v>id24596841889</v>
      </c>
      <c r="S3356" s="9" t="e">
        <f>VLOOKUP(R3356,box_office!$C:$F,2,FALSE)</f>
        <v>#N/A</v>
      </c>
      <c r="T3356" s="9" t="e">
        <f>VLOOKUP(R3356,box_office!$C:$F,3,FALSE)</f>
        <v>#N/A</v>
      </c>
      <c r="U3356" s="9" t="e">
        <f>VLOOKUP(R3356,box_office!$C:$F,4,FALSE)</f>
        <v>#N/A</v>
      </c>
    </row>
    <row r="3357" spans="1:21" hidden="1" x14ac:dyDescent="0.3">
      <c r="A3357" s="3" t="s">
        <v>2814</v>
      </c>
      <c r="B3357" s="4" t="s">
        <v>371</v>
      </c>
      <c r="C3357" s="3" t="s">
        <v>2815</v>
      </c>
      <c r="D3357" s="3" t="s">
        <v>28</v>
      </c>
      <c r="F3357" s="3">
        <v>4.5</v>
      </c>
      <c r="G3357" s="3">
        <v>5</v>
      </c>
      <c r="H3357" s="3">
        <v>48</v>
      </c>
      <c r="I3357" s="3" t="s">
        <v>95</v>
      </c>
      <c r="J3357" s="3">
        <v>1951</v>
      </c>
      <c r="K3357" s="4">
        <v>41866</v>
      </c>
      <c r="L3357" t="s">
        <v>229</v>
      </c>
      <c r="M3357" t="s">
        <v>32</v>
      </c>
      <c r="N3357" t="s">
        <v>294</v>
      </c>
      <c r="O3357">
        <v>90</v>
      </c>
      <c r="P3357" s="4">
        <f t="shared" si="157"/>
        <v>41889</v>
      </c>
      <c r="Q3357" s="4">
        <f t="shared" si="158"/>
        <v>41890</v>
      </c>
      <c r="R3357" s="10" t="str">
        <f t="shared" si="156"/>
        <v>id24596841890</v>
      </c>
      <c r="S3357" s="9" t="e">
        <f>VLOOKUP(R3357,box_office!$C:$F,2,FALSE)</f>
        <v>#N/A</v>
      </c>
      <c r="T3357" s="9" t="e">
        <f>VLOOKUP(R3357,box_office!$C:$F,3,FALSE)</f>
        <v>#N/A</v>
      </c>
      <c r="U3357" s="9" t="e">
        <f>VLOOKUP(R3357,box_office!$C:$F,4,FALSE)</f>
        <v>#N/A</v>
      </c>
    </row>
    <row r="3358" spans="1:21" x14ac:dyDescent="0.3">
      <c r="A3358" s="3" t="s">
        <v>2823</v>
      </c>
      <c r="B3358" s="4" t="s">
        <v>412</v>
      </c>
      <c r="C3358" s="3" t="s">
        <v>2824</v>
      </c>
      <c r="D3358" s="3" t="s">
        <v>28</v>
      </c>
      <c r="F3358" s="3">
        <v>3.6</v>
      </c>
      <c r="G3358" s="3">
        <v>2</v>
      </c>
      <c r="H3358" s="3">
        <v>54</v>
      </c>
      <c r="I3358" s="3" t="s">
        <v>95</v>
      </c>
      <c r="J3358" s="3">
        <v>362</v>
      </c>
      <c r="K3358" s="4">
        <v>41872</v>
      </c>
      <c r="L3358" t="s">
        <v>229</v>
      </c>
      <c r="M3358" t="s">
        <v>230</v>
      </c>
      <c r="N3358" t="s">
        <v>316</v>
      </c>
      <c r="O3358">
        <v>84</v>
      </c>
      <c r="P3358" s="4">
        <f t="shared" si="157"/>
        <v>41871</v>
      </c>
      <c r="Q3358" s="4">
        <f t="shared" si="158"/>
        <v>41872</v>
      </c>
      <c r="R3358" s="7" t="str">
        <f t="shared" si="156"/>
        <v>id24600841872</v>
      </c>
      <c r="S3358" s="7">
        <f>VLOOKUP(R3358,box_office!$C:$F,2,FALSE)</f>
        <v>3.1385826771653544</v>
      </c>
      <c r="T3358" s="7">
        <f>VLOOKUP(R3358,box_office!$C:$F,3,FALSE)</f>
        <v>4.7699999999999996</v>
      </c>
      <c r="U3358" s="7">
        <f>VLOOKUP(R3358,box_office!$C:$F,4,FALSE)</f>
        <v>5476</v>
      </c>
    </row>
    <row r="3359" spans="1:21" x14ac:dyDescent="0.3">
      <c r="A3359" s="3" t="s">
        <v>2823</v>
      </c>
      <c r="B3359" s="4" t="s">
        <v>345</v>
      </c>
      <c r="C3359" s="3" t="s">
        <v>2824</v>
      </c>
      <c r="D3359" s="3" t="s">
        <v>28</v>
      </c>
      <c r="F3359" s="3">
        <v>3.6</v>
      </c>
      <c r="G3359" s="3">
        <v>2</v>
      </c>
      <c r="H3359" s="3">
        <v>54</v>
      </c>
      <c r="I3359" s="3" t="s">
        <v>95</v>
      </c>
      <c r="J3359" s="3">
        <v>425</v>
      </c>
      <c r="K3359" s="4">
        <v>41872</v>
      </c>
      <c r="L3359" t="s">
        <v>229</v>
      </c>
      <c r="M3359" t="s">
        <v>230</v>
      </c>
      <c r="N3359" t="s">
        <v>316</v>
      </c>
      <c r="O3359">
        <v>84</v>
      </c>
      <c r="P3359" s="4">
        <f t="shared" si="157"/>
        <v>41872</v>
      </c>
      <c r="Q3359" s="4">
        <f t="shared" si="158"/>
        <v>41873</v>
      </c>
      <c r="R3359" s="7" t="str">
        <f t="shared" si="156"/>
        <v>id24600841873</v>
      </c>
      <c r="S3359" s="7">
        <f>VLOOKUP(R3359,box_office!$C:$F,2,FALSE)</f>
        <v>2.4251968503937009</v>
      </c>
      <c r="T3359" s="7">
        <f>VLOOKUP(R3359,box_office!$C:$F,3,FALSE)</f>
        <v>4.47</v>
      </c>
      <c r="U3359" s="7">
        <f>VLOOKUP(R3359,box_office!$C:$F,4,FALSE)</f>
        <v>4513</v>
      </c>
    </row>
    <row r="3360" spans="1:21" x14ac:dyDescent="0.3">
      <c r="A3360" s="3" t="s">
        <v>2823</v>
      </c>
      <c r="B3360" s="4" t="s">
        <v>348</v>
      </c>
      <c r="C3360" s="3" t="s">
        <v>2824</v>
      </c>
      <c r="D3360" s="3" t="s">
        <v>28</v>
      </c>
      <c r="E3360" s="3" t="s">
        <v>2827</v>
      </c>
      <c r="F3360" s="3">
        <v>3.9</v>
      </c>
      <c r="G3360" s="3">
        <v>2</v>
      </c>
      <c r="H3360" s="3">
        <v>54</v>
      </c>
      <c r="I3360" s="3" t="s">
        <v>95</v>
      </c>
      <c r="J3360" s="3">
        <v>465</v>
      </c>
      <c r="K3360" s="4">
        <v>41872</v>
      </c>
      <c r="L3360" t="s">
        <v>229</v>
      </c>
      <c r="M3360" t="s">
        <v>230</v>
      </c>
      <c r="N3360" t="s">
        <v>316</v>
      </c>
      <c r="O3360">
        <v>84</v>
      </c>
      <c r="P3360" s="4">
        <f t="shared" si="157"/>
        <v>41873</v>
      </c>
      <c r="Q3360" s="4">
        <f t="shared" si="158"/>
        <v>41874</v>
      </c>
      <c r="R3360" s="7" t="str">
        <f t="shared" si="156"/>
        <v>id24600841874</v>
      </c>
      <c r="S3360" s="7">
        <f>VLOOKUP(R3360,box_office!$C:$F,2,FALSE)</f>
        <v>4.7574803149606302</v>
      </c>
      <c r="T3360" s="7">
        <f>VLOOKUP(R3360,box_office!$C:$F,3,FALSE)</f>
        <v>4.6900000000000004</v>
      </c>
      <c r="U3360" s="7">
        <f>VLOOKUP(R3360,box_office!$C:$F,4,FALSE)</f>
        <v>5619</v>
      </c>
    </row>
    <row r="3361" spans="1:21" x14ac:dyDescent="0.3">
      <c r="A3361" s="3" t="s">
        <v>2823</v>
      </c>
      <c r="B3361" s="4" t="s">
        <v>350</v>
      </c>
      <c r="C3361" s="3" t="s">
        <v>2824</v>
      </c>
      <c r="D3361" s="3" t="s">
        <v>28</v>
      </c>
      <c r="E3361" s="3" t="s">
        <v>2827</v>
      </c>
      <c r="F3361" s="3">
        <v>3.6</v>
      </c>
      <c r="G3361" s="3">
        <v>2</v>
      </c>
      <c r="H3361" s="3">
        <v>54</v>
      </c>
      <c r="I3361" s="3" t="s">
        <v>95</v>
      </c>
      <c r="J3361" s="3">
        <v>500</v>
      </c>
      <c r="K3361" s="4">
        <v>41872</v>
      </c>
      <c r="L3361" t="s">
        <v>229</v>
      </c>
      <c r="M3361" t="s">
        <v>230</v>
      </c>
      <c r="N3361" t="s">
        <v>316</v>
      </c>
      <c r="O3361">
        <v>84</v>
      </c>
      <c r="P3361" s="4">
        <f t="shared" si="157"/>
        <v>41874</v>
      </c>
      <c r="Q3361" s="4">
        <f t="shared" si="158"/>
        <v>41875</v>
      </c>
      <c r="R3361" s="7" t="str">
        <f t="shared" si="156"/>
        <v>id24600841875</v>
      </c>
      <c r="S3361" s="7">
        <f>VLOOKUP(R3361,box_office!$C:$F,2,FALSE)</f>
        <v>4.9338582677165359</v>
      </c>
      <c r="T3361" s="7">
        <f>VLOOKUP(R3361,box_office!$C:$F,3,FALSE)</f>
        <v>4.66</v>
      </c>
      <c r="U3361" s="7">
        <f>VLOOKUP(R3361,box_office!$C:$F,4,FALSE)</f>
        <v>5864</v>
      </c>
    </row>
    <row r="3362" spans="1:21" x14ac:dyDescent="0.3">
      <c r="A3362" s="3" t="s">
        <v>2823</v>
      </c>
      <c r="B3362" s="4" t="s">
        <v>352</v>
      </c>
      <c r="C3362" s="3" t="s">
        <v>2824</v>
      </c>
      <c r="D3362" s="3" t="s">
        <v>28</v>
      </c>
      <c r="E3362" s="3" t="s">
        <v>2827</v>
      </c>
      <c r="F3362" s="3">
        <v>4</v>
      </c>
      <c r="G3362" s="3">
        <v>2</v>
      </c>
      <c r="H3362" s="3">
        <v>54</v>
      </c>
      <c r="I3362" s="3" t="s">
        <v>95</v>
      </c>
      <c r="J3362" s="3">
        <v>524</v>
      </c>
      <c r="K3362" s="4">
        <v>41872</v>
      </c>
      <c r="L3362" t="s">
        <v>229</v>
      </c>
      <c r="M3362" t="s">
        <v>230</v>
      </c>
      <c r="N3362" t="s">
        <v>316</v>
      </c>
      <c r="O3362">
        <v>84</v>
      </c>
      <c r="P3362" s="4">
        <f t="shared" si="157"/>
        <v>41875</v>
      </c>
      <c r="Q3362" s="4">
        <f t="shared" si="158"/>
        <v>41876</v>
      </c>
      <c r="R3362" s="7" t="str">
        <f t="shared" si="156"/>
        <v>id24600841876</v>
      </c>
      <c r="S3362" s="7">
        <f>VLOOKUP(R3362,box_office!$C:$F,2,FALSE)</f>
        <v>1.921259842519685</v>
      </c>
      <c r="T3362" s="7">
        <f>VLOOKUP(R3362,box_office!$C:$F,3,FALSE)</f>
        <v>4.6900000000000004</v>
      </c>
      <c r="U3362" s="7">
        <f>VLOOKUP(R3362,box_office!$C:$F,4,FALSE)</f>
        <v>5120</v>
      </c>
    </row>
    <row r="3363" spans="1:21" x14ac:dyDescent="0.3">
      <c r="A3363" s="3" t="s">
        <v>2823</v>
      </c>
      <c r="B3363" s="4" t="s">
        <v>354</v>
      </c>
      <c r="C3363" s="3" t="s">
        <v>2824</v>
      </c>
      <c r="D3363" s="3" t="s">
        <v>28</v>
      </c>
      <c r="E3363" s="3" t="s">
        <v>2827</v>
      </c>
      <c r="F3363" s="3">
        <v>4.4000000000000004</v>
      </c>
      <c r="G3363" s="3">
        <v>2</v>
      </c>
      <c r="H3363" s="3">
        <v>54</v>
      </c>
      <c r="I3363" s="3" t="s">
        <v>95</v>
      </c>
      <c r="J3363" s="3">
        <v>563</v>
      </c>
      <c r="K3363" s="4">
        <v>41872</v>
      </c>
      <c r="L3363" t="s">
        <v>229</v>
      </c>
      <c r="M3363" t="s">
        <v>230</v>
      </c>
      <c r="N3363" t="s">
        <v>316</v>
      </c>
      <c r="O3363">
        <v>84</v>
      </c>
      <c r="P3363" s="4">
        <f t="shared" si="157"/>
        <v>41876</v>
      </c>
      <c r="Q3363" s="4">
        <f t="shared" si="158"/>
        <v>41877</v>
      </c>
      <c r="R3363" s="7" t="str">
        <f t="shared" si="156"/>
        <v>id24600841877</v>
      </c>
      <c r="S3363" s="7">
        <f>VLOOKUP(R3363,box_office!$C:$F,2,FALSE)</f>
        <v>1.9370078740157481</v>
      </c>
      <c r="T3363" s="7">
        <f>VLOOKUP(R3363,box_office!$C:$F,3,FALSE)</f>
        <v>4.3099999999999996</v>
      </c>
      <c r="U3363" s="7">
        <f>VLOOKUP(R3363,box_office!$C:$F,4,FALSE)</f>
        <v>4975</v>
      </c>
    </row>
    <row r="3364" spans="1:21" x14ac:dyDescent="0.3">
      <c r="A3364" s="3" t="s">
        <v>2823</v>
      </c>
      <c r="B3364" s="4" t="s">
        <v>356</v>
      </c>
      <c r="C3364" s="3" t="s">
        <v>2824</v>
      </c>
      <c r="D3364" s="3" t="s">
        <v>28</v>
      </c>
      <c r="E3364" s="3" t="s">
        <v>2827</v>
      </c>
      <c r="F3364" s="3">
        <v>4.5</v>
      </c>
      <c r="G3364" s="3">
        <v>2</v>
      </c>
      <c r="H3364" s="3">
        <v>54</v>
      </c>
      <c r="I3364" s="3" t="s">
        <v>95</v>
      </c>
      <c r="J3364" s="3">
        <v>1075</v>
      </c>
      <c r="K3364" s="4">
        <v>41872</v>
      </c>
      <c r="L3364" t="s">
        <v>229</v>
      </c>
      <c r="M3364" t="s">
        <v>230</v>
      </c>
      <c r="N3364" t="s">
        <v>316</v>
      </c>
      <c r="O3364">
        <v>84</v>
      </c>
      <c r="P3364" s="4">
        <f t="shared" si="157"/>
        <v>41877</v>
      </c>
      <c r="Q3364" s="4">
        <f t="shared" si="158"/>
        <v>41878</v>
      </c>
      <c r="R3364" s="7" t="str">
        <f t="shared" si="156"/>
        <v>id24600841878</v>
      </c>
      <c r="S3364" s="7">
        <f>VLOOKUP(R3364,box_office!$C:$F,2,FALSE)</f>
        <v>1.6393700787401575</v>
      </c>
      <c r="T3364" s="7">
        <f>VLOOKUP(R3364,box_office!$C:$F,3,FALSE)</f>
        <v>4.83</v>
      </c>
      <c r="U3364" s="7">
        <f>VLOOKUP(R3364,box_office!$C:$F,4,FALSE)</f>
        <v>4845</v>
      </c>
    </row>
    <row r="3365" spans="1:21" x14ac:dyDescent="0.3">
      <c r="A3365" s="3" t="s">
        <v>2823</v>
      </c>
      <c r="B3365" s="4" t="s">
        <v>358</v>
      </c>
      <c r="C3365" s="3" t="s">
        <v>2824</v>
      </c>
      <c r="D3365" s="3" t="s">
        <v>28</v>
      </c>
      <c r="E3365" s="3" t="s">
        <v>2827</v>
      </c>
      <c r="F3365" s="3">
        <v>4.5</v>
      </c>
      <c r="G3365" s="3">
        <v>2</v>
      </c>
      <c r="H3365" s="3">
        <v>54</v>
      </c>
      <c r="I3365" s="3" t="s">
        <v>95</v>
      </c>
      <c r="J3365" s="3">
        <v>1480</v>
      </c>
      <c r="K3365" s="4">
        <v>41872</v>
      </c>
      <c r="L3365" t="s">
        <v>229</v>
      </c>
      <c r="M3365" t="s">
        <v>230</v>
      </c>
      <c r="N3365" t="s">
        <v>316</v>
      </c>
      <c r="O3365">
        <v>84</v>
      </c>
      <c r="P3365" s="4">
        <f t="shared" si="157"/>
        <v>41878</v>
      </c>
      <c r="Q3365" s="4">
        <f t="shared" si="158"/>
        <v>41879</v>
      </c>
      <c r="R3365" s="7" t="str">
        <f t="shared" si="156"/>
        <v>id24600841879</v>
      </c>
      <c r="S3365" s="7">
        <f>VLOOKUP(R3365,box_office!$C:$F,2,FALSE)</f>
        <v>1.503937007874016</v>
      </c>
      <c r="T3365" s="7">
        <f>VLOOKUP(R3365,box_office!$C:$F,3,FALSE)</f>
        <v>4.8499999999999996</v>
      </c>
      <c r="U3365" s="7">
        <f>VLOOKUP(R3365,box_office!$C:$F,4,FALSE)</f>
        <v>4419</v>
      </c>
    </row>
    <row r="3366" spans="1:21" x14ac:dyDescent="0.3">
      <c r="A3366" s="3" t="s">
        <v>2823</v>
      </c>
      <c r="B3366" s="4" t="s">
        <v>360</v>
      </c>
      <c r="C3366" s="3" t="s">
        <v>2824</v>
      </c>
      <c r="D3366" s="3" t="s">
        <v>28</v>
      </c>
      <c r="E3366" s="3" t="s">
        <v>2827</v>
      </c>
      <c r="F3366" s="3">
        <v>4.2</v>
      </c>
      <c r="G3366" s="3">
        <v>2</v>
      </c>
      <c r="H3366" s="3">
        <v>54</v>
      </c>
      <c r="I3366" s="3" t="s">
        <v>95</v>
      </c>
      <c r="J3366" s="3">
        <v>1555</v>
      </c>
      <c r="K3366" s="4">
        <v>41872</v>
      </c>
      <c r="L3366" t="s">
        <v>229</v>
      </c>
      <c r="M3366" t="s">
        <v>230</v>
      </c>
      <c r="N3366" t="s">
        <v>316</v>
      </c>
      <c r="O3366">
        <v>84</v>
      </c>
      <c r="P3366" s="4">
        <f t="shared" si="157"/>
        <v>41884</v>
      </c>
      <c r="Q3366" s="4">
        <f t="shared" si="158"/>
        <v>41885</v>
      </c>
      <c r="R3366" s="7" t="str">
        <f t="shared" si="156"/>
        <v>id24600841885</v>
      </c>
      <c r="S3366" s="7">
        <f>VLOOKUP(R3366,box_office!$C:$F,2,FALSE)</f>
        <v>2.9921259842519688E-2</v>
      </c>
      <c r="T3366" s="7">
        <f>VLOOKUP(R3366,box_office!$C:$F,3,FALSE)</f>
        <v>3.67</v>
      </c>
      <c r="U3366" s="7">
        <f>VLOOKUP(R3366,box_office!$C:$F,4,FALSE)</f>
        <v>421</v>
      </c>
    </row>
    <row r="3367" spans="1:21" hidden="1" x14ac:dyDescent="0.3">
      <c r="A3367" s="3" t="s">
        <v>2823</v>
      </c>
      <c r="B3367" s="4" t="s">
        <v>362</v>
      </c>
      <c r="C3367" s="3" t="s">
        <v>2824</v>
      </c>
      <c r="D3367" s="3" t="s">
        <v>28</v>
      </c>
      <c r="E3367" s="3" t="s">
        <v>2827</v>
      </c>
      <c r="F3367" s="3">
        <v>4.2</v>
      </c>
      <c r="G3367" s="3">
        <v>2</v>
      </c>
      <c r="H3367" s="3">
        <v>54</v>
      </c>
      <c r="I3367" s="3" t="s">
        <v>95</v>
      </c>
      <c r="J3367" s="3">
        <v>1558</v>
      </c>
      <c r="K3367" s="4">
        <v>41872</v>
      </c>
      <c r="L3367" t="s">
        <v>229</v>
      </c>
      <c r="M3367" t="s">
        <v>230</v>
      </c>
      <c r="N3367" t="s">
        <v>316</v>
      </c>
      <c r="O3367">
        <v>84</v>
      </c>
      <c r="P3367" s="4">
        <f t="shared" si="157"/>
        <v>41885</v>
      </c>
      <c r="Q3367" s="4">
        <f t="shared" si="158"/>
        <v>41886</v>
      </c>
      <c r="R3367" s="10" t="str">
        <f t="shared" si="156"/>
        <v>id24600841886</v>
      </c>
      <c r="S3367" s="9" t="e">
        <f>VLOOKUP(R3367,box_office!$C:$F,2,FALSE)</f>
        <v>#N/A</v>
      </c>
      <c r="T3367" s="9" t="e">
        <f>VLOOKUP(R3367,box_office!$C:$F,3,FALSE)</f>
        <v>#N/A</v>
      </c>
      <c r="U3367" s="9" t="e">
        <f>VLOOKUP(R3367,box_office!$C:$F,4,FALSE)</f>
        <v>#N/A</v>
      </c>
    </row>
    <row r="3368" spans="1:21" hidden="1" x14ac:dyDescent="0.3">
      <c r="A3368" s="3" t="s">
        <v>2823</v>
      </c>
      <c r="B3368" s="4" t="s">
        <v>364</v>
      </c>
      <c r="C3368" s="3" t="s">
        <v>2824</v>
      </c>
      <c r="D3368" s="3" t="s">
        <v>28</v>
      </c>
      <c r="E3368" s="3" t="s">
        <v>2827</v>
      </c>
      <c r="F3368" s="3">
        <v>4.2</v>
      </c>
      <c r="G3368" s="3">
        <v>2</v>
      </c>
      <c r="H3368" s="3">
        <v>54</v>
      </c>
      <c r="I3368" s="3" t="s">
        <v>95</v>
      </c>
      <c r="J3368" s="3">
        <v>1563</v>
      </c>
      <c r="K3368" s="4">
        <v>41872</v>
      </c>
      <c r="L3368" t="s">
        <v>229</v>
      </c>
      <c r="M3368" t="s">
        <v>230</v>
      </c>
      <c r="N3368" t="s">
        <v>316</v>
      </c>
      <c r="O3368">
        <v>84</v>
      </c>
      <c r="P3368" s="4">
        <f t="shared" si="157"/>
        <v>41886</v>
      </c>
      <c r="Q3368" s="4">
        <f t="shared" si="158"/>
        <v>41887</v>
      </c>
      <c r="R3368" s="10" t="str">
        <f t="shared" si="156"/>
        <v>id24600841887</v>
      </c>
      <c r="S3368" s="9" t="e">
        <f>VLOOKUP(R3368,box_office!$C:$F,2,FALSE)</f>
        <v>#N/A</v>
      </c>
      <c r="T3368" s="9" t="e">
        <f>VLOOKUP(R3368,box_office!$C:$F,3,FALSE)</f>
        <v>#N/A</v>
      </c>
      <c r="U3368" s="9" t="e">
        <f>VLOOKUP(R3368,box_office!$C:$F,4,FALSE)</f>
        <v>#N/A</v>
      </c>
    </row>
    <row r="3369" spans="1:21" x14ac:dyDescent="0.3">
      <c r="A3369" s="3" t="s">
        <v>2823</v>
      </c>
      <c r="B3369" s="4" t="s">
        <v>367</v>
      </c>
      <c r="C3369" s="3" t="s">
        <v>2824</v>
      </c>
      <c r="D3369" s="3" t="s">
        <v>28</v>
      </c>
      <c r="E3369" s="3" t="s">
        <v>2827</v>
      </c>
      <c r="F3369" s="3">
        <v>4.2</v>
      </c>
      <c r="G3369" s="3">
        <v>2</v>
      </c>
      <c r="H3369" s="3">
        <v>54</v>
      </c>
      <c r="I3369" s="3" t="s">
        <v>95</v>
      </c>
      <c r="J3369" s="3">
        <v>1564</v>
      </c>
      <c r="K3369" s="4">
        <v>41872</v>
      </c>
      <c r="L3369" t="s">
        <v>229</v>
      </c>
      <c r="M3369" t="s">
        <v>230</v>
      </c>
      <c r="N3369" t="s">
        <v>316</v>
      </c>
      <c r="O3369">
        <v>84</v>
      </c>
      <c r="P3369" s="4">
        <f t="shared" si="157"/>
        <v>41887</v>
      </c>
      <c r="Q3369" s="4">
        <f t="shared" si="158"/>
        <v>41888</v>
      </c>
      <c r="R3369" s="7" t="str">
        <f t="shared" si="156"/>
        <v>id24600841888</v>
      </c>
      <c r="S3369" s="7">
        <f>VLOOKUP(R3369,box_office!$C:$F,2,FALSE)</f>
        <v>4.0944881889763786E-2</v>
      </c>
      <c r="T3369" s="7">
        <f>VLOOKUP(R3369,box_office!$C:$F,3,FALSE)</f>
        <v>4.16</v>
      </c>
      <c r="U3369" s="7">
        <f>VLOOKUP(R3369,box_office!$C:$F,4,FALSE)</f>
        <v>99</v>
      </c>
    </row>
    <row r="3370" spans="1:21" x14ac:dyDescent="0.3">
      <c r="A3370" s="3" t="s">
        <v>2823</v>
      </c>
      <c r="B3370" s="4" t="s">
        <v>369</v>
      </c>
      <c r="C3370" s="3" t="s">
        <v>2824</v>
      </c>
      <c r="D3370" s="3" t="s">
        <v>28</v>
      </c>
      <c r="E3370" s="3" t="s">
        <v>2827</v>
      </c>
      <c r="F3370" s="3">
        <v>4.2</v>
      </c>
      <c r="G3370" s="3">
        <v>2</v>
      </c>
      <c r="H3370" s="3">
        <v>54</v>
      </c>
      <c r="I3370" s="3" t="s">
        <v>95</v>
      </c>
      <c r="J3370" s="3">
        <v>1565</v>
      </c>
      <c r="K3370" s="4">
        <v>41872</v>
      </c>
      <c r="L3370" t="s">
        <v>229</v>
      </c>
      <c r="M3370" t="s">
        <v>230</v>
      </c>
      <c r="N3370" t="s">
        <v>316</v>
      </c>
      <c r="O3370">
        <v>84</v>
      </c>
      <c r="P3370" s="4">
        <f t="shared" si="157"/>
        <v>41888</v>
      </c>
      <c r="Q3370" s="4">
        <f t="shared" si="158"/>
        <v>41889</v>
      </c>
      <c r="R3370" s="7" t="str">
        <f t="shared" si="156"/>
        <v>id24600841889</v>
      </c>
      <c r="S3370" s="7">
        <f>VLOOKUP(R3370,box_office!$C:$F,2,FALSE)</f>
        <v>3.6220472440944881E-2</v>
      </c>
      <c r="T3370" s="7">
        <f>VLOOKUP(R3370,box_office!$C:$F,3,FALSE)</f>
        <v>4.91</v>
      </c>
      <c r="U3370" s="7">
        <f>VLOOKUP(R3370,box_office!$C:$F,4,FALSE)</f>
        <v>85</v>
      </c>
    </row>
    <row r="3371" spans="1:21" x14ac:dyDescent="0.3">
      <c r="A3371" s="3" t="s">
        <v>2823</v>
      </c>
      <c r="B3371" s="4" t="s">
        <v>371</v>
      </c>
      <c r="C3371" s="3" t="s">
        <v>2824</v>
      </c>
      <c r="D3371" s="3" t="s">
        <v>28</v>
      </c>
      <c r="E3371" s="3" t="s">
        <v>2827</v>
      </c>
      <c r="F3371" s="3">
        <v>4.2</v>
      </c>
      <c r="G3371" s="3">
        <v>2</v>
      </c>
      <c r="H3371" s="3">
        <v>54</v>
      </c>
      <c r="I3371" s="3" t="s">
        <v>95</v>
      </c>
      <c r="J3371" s="3">
        <v>1564</v>
      </c>
      <c r="K3371" s="4">
        <v>41872</v>
      </c>
      <c r="L3371" t="s">
        <v>229</v>
      </c>
      <c r="M3371" t="s">
        <v>230</v>
      </c>
      <c r="N3371" t="s">
        <v>316</v>
      </c>
      <c r="O3371">
        <v>84</v>
      </c>
      <c r="P3371" s="4">
        <f t="shared" si="157"/>
        <v>41889</v>
      </c>
      <c r="Q3371" s="4">
        <f t="shared" si="158"/>
        <v>41890</v>
      </c>
      <c r="R3371" s="7" t="str">
        <f t="shared" si="156"/>
        <v>id24600841890</v>
      </c>
      <c r="S3371" s="7">
        <f>VLOOKUP(R3371,box_office!$C:$F,2,FALSE)</f>
        <v>4.0944881889763786E-2</v>
      </c>
      <c r="T3371" s="7">
        <f>VLOOKUP(R3371,box_office!$C:$F,3,FALSE)</f>
        <v>4.5</v>
      </c>
      <c r="U3371" s="7">
        <f>VLOOKUP(R3371,box_office!$C:$F,4,FALSE)</f>
        <v>76</v>
      </c>
    </row>
    <row r="3372" spans="1:21" hidden="1" x14ac:dyDescent="0.3">
      <c r="A3372" s="3" t="s">
        <v>2823</v>
      </c>
      <c r="B3372" s="4" t="s">
        <v>373</v>
      </c>
      <c r="C3372" s="3" t="s">
        <v>2824</v>
      </c>
      <c r="D3372" s="3" t="s">
        <v>28</v>
      </c>
      <c r="E3372" s="3" t="s">
        <v>2827</v>
      </c>
      <c r="F3372" s="3">
        <v>4.2</v>
      </c>
      <c r="G3372" s="3">
        <v>2</v>
      </c>
      <c r="H3372" s="3">
        <v>54</v>
      </c>
      <c r="I3372" s="3" t="s">
        <v>95</v>
      </c>
      <c r="J3372" s="3">
        <v>1565</v>
      </c>
      <c r="K3372" s="4">
        <v>41872</v>
      </c>
      <c r="L3372" t="s">
        <v>229</v>
      </c>
      <c r="M3372" t="s">
        <v>230</v>
      </c>
      <c r="N3372" t="s">
        <v>316</v>
      </c>
      <c r="O3372">
        <v>84</v>
      </c>
      <c r="P3372" s="4">
        <f t="shared" si="157"/>
        <v>41890</v>
      </c>
      <c r="Q3372" s="4">
        <f t="shared" si="158"/>
        <v>41891</v>
      </c>
      <c r="R3372" s="10" t="str">
        <f t="shared" si="156"/>
        <v>id24600841891</v>
      </c>
      <c r="S3372" s="9" t="e">
        <f>VLOOKUP(R3372,box_office!$C:$F,2,FALSE)</f>
        <v>#N/A</v>
      </c>
      <c r="T3372" s="9" t="e">
        <f>VLOOKUP(R3372,box_office!$C:$F,3,FALSE)</f>
        <v>#N/A</v>
      </c>
      <c r="U3372" s="9" t="e">
        <f>VLOOKUP(R3372,box_office!$C:$F,4,FALSE)</f>
        <v>#N/A</v>
      </c>
    </row>
    <row r="3373" spans="1:21" hidden="1" x14ac:dyDescent="0.3">
      <c r="A3373" s="3" t="s">
        <v>2823</v>
      </c>
      <c r="B3373" s="4" t="s">
        <v>375</v>
      </c>
      <c r="C3373" s="3" t="s">
        <v>2824</v>
      </c>
      <c r="D3373" s="3" t="s">
        <v>28</v>
      </c>
      <c r="E3373" s="3" t="s">
        <v>2827</v>
      </c>
      <c r="F3373" s="3">
        <v>4.2</v>
      </c>
      <c r="G3373" s="3">
        <v>2</v>
      </c>
      <c r="H3373" s="3">
        <v>54</v>
      </c>
      <c r="I3373" s="3" t="s">
        <v>95</v>
      </c>
      <c r="J3373" s="3">
        <v>1564</v>
      </c>
      <c r="K3373" s="4">
        <v>41872</v>
      </c>
      <c r="L3373" t="s">
        <v>229</v>
      </c>
      <c r="M3373" t="s">
        <v>230</v>
      </c>
      <c r="N3373" t="s">
        <v>316</v>
      </c>
      <c r="O3373">
        <v>84</v>
      </c>
      <c r="P3373" s="4">
        <f t="shared" si="157"/>
        <v>41891</v>
      </c>
      <c r="Q3373" s="4">
        <f t="shared" si="158"/>
        <v>41892</v>
      </c>
      <c r="R3373" s="10" t="str">
        <f t="shared" si="156"/>
        <v>id24600841892</v>
      </c>
      <c r="S3373" s="9" t="e">
        <f>VLOOKUP(R3373,box_office!$C:$F,2,FALSE)</f>
        <v>#N/A</v>
      </c>
      <c r="T3373" s="9" t="e">
        <f>VLOOKUP(R3373,box_office!$C:$F,3,FALSE)</f>
        <v>#N/A</v>
      </c>
      <c r="U3373" s="9" t="e">
        <f>VLOOKUP(R3373,box_office!$C:$F,4,FALSE)</f>
        <v>#N/A</v>
      </c>
    </row>
    <row r="3374" spans="1:21" hidden="1" x14ac:dyDescent="0.3">
      <c r="A3374" s="3" t="s">
        <v>2823</v>
      </c>
      <c r="B3374" s="4" t="s">
        <v>377</v>
      </c>
      <c r="C3374" s="3" t="s">
        <v>2824</v>
      </c>
      <c r="D3374" s="3" t="s">
        <v>28</v>
      </c>
      <c r="E3374" s="3" t="s">
        <v>2827</v>
      </c>
      <c r="F3374" s="3">
        <v>4.2</v>
      </c>
      <c r="G3374" s="3">
        <v>2</v>
      </c>
      <c r="H3374" s="3">
        <v>54</v>
      </c>
      <c r="I3374" s="3" t="s">
        <v>95</v>
      </c>
      <c r="J3374" s="3">
        <v>1563</v>
      </c>
      <c r="K3374" s="4">
        <v>41872</v>
      </c>
      <c r="L3374" t="s">
        <v>229</v>
      </c>
      <c r="M3374" t="s">
        <v>230</v>
      </c>
      <c r="N3374" t="s">
        <v>316</v>
      </c>
      <c r="O3374">
        <v>84</v>
      </c>
      <c r="P3374" s="4">
        <f t="shared" si="157"/>
        <v>41892</v>
      </c>
      <c r="Q3374" s="4">
        <f t="shared" si="158"/>
        <v>41893</v>
      </c>
      <c r="R3374" s="10" t="str">
        <f t="shared" si="156"/>
        <v>id24600841893</v>
      </c>
      <c r="S3374" s="9" t="e">
        <f>VLOOKUP(R3374,box_office!$C:$F,2,FALSE)</f>
        <v>#N/A</v>
      </c>
      <c r="T3374" s="9" t="e">
        <f>VLOOKUP(R3374,box_office!$C:$F,3,FALSE)</f>
        <v>#N/A</v>
      </c>
      <c r="U3374" s="9" t="e">
        <f>VLOOKUP(R3374,box_office!$C:$F,4,FALSE)</f>
        <v>#N/A</v>
      </c>
    </row>
    <row r="3375" spans="1:21" hidden="1" x14ac:dyDescent="0.3">
      <c r="A3375" s="3" t="s">
        <v>2823</v>
      </c>
      <c r="B3375" s="4" t="s">
        <v>313</v>
      </c>
      <c r="C3375" s="3" t="s">
        <v>2824</v>
      </c>
      <c r="D3375" s="3" t="s">
        <v>28</v>
      </c>
      <c r="E3375" s="3" t="s">
        <v>2827</v>
      </c>
      <c r="F3375" s="3">
        <v>4.2</v>
      </c>
      <c r="G3375" s="3">
        <v>2</v>
      </c>
      <c r="H3375" s="3">
        <v>54</v>
      </c>
      <c r="I3375" s="3" t="s">
        <v>95</v>
      </c>
      <c r="J3375" s="3">
        <v>1564</v>
      </c>
      <c r="K3375" s="4">
        <v>41872</v>
      </c>
      <c r="L3375" t="s">
        <v>229</v>
      </c>
      <c r="M3375" t="s">
        <v>230</v>
      </c>
      <c r="N3375" t="s">
        <v>316</v>
      </c>
      <c r="O3375">
        <v>84</v>
      </c>
      <c r="P3375" s="4">
        <f t="shared" si="157"/>
        <v>41893</v>
      </c>
      <c r="Q3375" s="4">
        <f t="shared" si="158"/>
        <v>41894</v>
      </c>
      <c r="R3375" s="10" t="str">
        <f t="shared" si="156"/>
        <v>id24600841894</v>
      </c>
      <c r="S3375" s="9" t="e">
        <f>VLOOKUP(R3375,box_office!$C:$F,2,FALSE)</f>
        <v>#N/A</v>
      </c>
      <c r="T3375" s="9" t="e">
        <f>VLOOKUP(R3375,box_office!$C:$F,3,FALSE)</f>
        <v>#N/A</v>
      </c>
      <c r="U3375" s="9" t="e">
        <f>VLOOKUP(R3375,box_office!$C:$F,4,FALSE)</f>
        <v>#N/A</v>
      </c>
    </row>
    <row r="3376" spans="1:21" hidden="1" x14ac:dyDescent="0.3">
      <c r="A3376" s="3" t="s">
        <v>2823</v>
      </c>
      <c r="B3376" s="4" t="s">
        <v>318</v>
      </c>
      <c r="C3376" s="3" t="s">
        <v>2824</v>
      </c>
      <c r="D3376" s="3" t="s">
        <v>28</v>
      </c>
      <c r="E3376" s="3" t="s">
        <v>2827</v>
      </c>
      <c r="F3376" s="3">
        <v>4.2</v>
      </c>
      <c r="G3376" s="3">
        <v>2</v>
      </c>
      <c r="H3376" s="3">
        <v>54</v>
      </c>
      <c r="I3376" s="3" t="s">
        <v>95</v>
      </c>
      <c r="J3376" s="3">
        <v>1564</v>
      </c>
      <c r="K3376" s="4">
        <v>41872</v>
      </c>
      <c r="L3376" t="s">
        <v>229</v>
      </c>
      <c r="M3376" t="s">
        <v>230</v>
      </c>
      <c r="N3376" t="s">
        <v>316</v>
      </c>
      <c r="O3376">
        <v>84</v>
      </c>
      <c r="P3376" s="4">
        <f t="shared" si="157"/>
        <v>41894</v>
      </c>
      <c r="Q3376" s="4">
        <f t="shared" si="158"/>
        <v>41895</v>
      </c>
      <c r="R3376" s="10" t="str">
        <f t="shared" si="156"/>
        <v>id24600841895</v>
      </c>
      <c r="S3376" s="9" t="e">
        <f>VLOOKUP(R3376,box_office!$C:$F,2,FALSE)</f>
        <v>#N/A</v>
      </c>
      <c r="T3376" s="9" t="e">
        <f>VLOOKUP(R3376,box_office!$C:$F,3,FALSE)</f>
        <v>#N/A</v>
      </c>
      <c r="U3376" s="9" t="e">
        <f>VLOOKUP(R3376,box_office!$C:$F,4,FALSE)</f>
        <v>#N/A</v>
      </c>
    </row>
    <row r="3377" spans="1:21" hidden="1" x14ac:dyDescent="0.3">
      <c r="A3377" s="3" t="s">
        <v>2823</v>
      </c>
      <c r="B3377" s="4" t="s">
        <v>320</v>
      </c>
      <c r="C3377" s="3" t="s">
        <v>2824</v>
      </c>
      <c r="D3377" s="3" t="s">
        <v>28</v>
      </c>
      <c r="E3377" s="3" t="s">
        <v>2827</v>
      </c>
      <c r="F3377" s="3">
        <v>4.3</v>
      </c>
      <c r="G3377" s="3">
        <v>2</v>
      </c>
      <c r="H3377" s="3">
        <v>54</v>
      </c>
      <c r="I3377" s="3" t="s">
        <v>95</v>
      </c>
      <c r="J3377" s="3">
        <v>1565</v>
      </c>
      <c r="K3377" s="4">
        <v>41872</v>
      </c>
      <c r="L3377" t="s">
        <v>229</v>
      </c>
      <c r="M3377" t="s">
        <v>230</v>
      </c>
      <c r="N3377" t="s">
        <v>316</v>
      </c>
      <c r="O3377">
        <v>84</v>
      </c>
      <c r="P3377" s="4">
        <f t="shared" si="157"/>
        <v>41896</v>
      </c>
      <c r="Q3377" s="4">
        <f t="shared" si="158"/>
        <v>41897</v>
      </c>
      <c r="R3377" s="10" t="str">
        <f t="shared" si="156"/>
        <v>id24600841897</v>
      </c>
      <c r="S3377" s="9" t="e">
        <f>VLOOKUP(R3377,box_office!$C:$F,2,FALSE)</f>
        <v>#N/A</v>
      </c>
      <c r="T3377" s="9" t="e">
        <f>VLOOKUP(R3377,box_office!$C:$F,3,FALSE)</f>
        <v>#N/A</v>
      </c>
      <c r="U3377" s="9" t="e">
        <f>VLOOKUP(R3377,box_office!$C:$F,4,FALSE)</f>
        <v>#N/A</v>
      </c>
    </row>
    <row r="3378" spans="1:21" x14ac:dyDescent="0.3">
      <c r="A3378" s="3" t="s">
        <v>2838</v>
      </c>
      <c r="B3378" s="4" t="s">
        <v>369</v>
      </c>
      <c r="C3378" s="3" t="s">
        <v>2839</v>
      </c>
      <c r="D3378" s="3" t="s">
        <v>28</v>
      </c>
      <c r="F3378" s="3">
        <v>5.2</v>
      </c>
      <c r="G3378" s="3">
        <v>8</v>
      </c>
      <c r="H3378" s="3">
        <v>30</v>
      </c>
      <c r="I3378" s="3" t="s">
        <v>95</v>
      </c>
      <c r="J3378" s="3">
        <v>27</v>
      </c>
      <c r="K3378" s="4">
        <v>41888</v>
      </c>
      <c r="L3378" t="s">
        <v>229</v>
      </c>
      <c r="M3378" t="s">
        <v>230</v>
      </c>
      <c r="N3378" t="s">
        <v>483</v>
      </c>
      <c r="O3378">
        <v>82</v>
      </c>
      <c r="P3378" s="4">
        <f t="shared" si="157"/>
        <v>41888</v>
      </c>
      <c r="Q3378" s="4">
        <f t="shared" si="158"/>
        <v>41889</v>
      </c>
      <c r="R3378" s="7" t="str">
        <f t="shared" si="156"/>
        <v>id24600941889</v>
      </c>
      <c r="S3378" s="7">
        <f>VLOOKUP(R3378,box_office!$C:$F,2,FALSE)</f>
        <v>4.0015748031496061</v>
      </c>
      <c r="T3378" s="7">
        <f>VLOOKUP(R3378,box_office!$C:$F,3,FALSE)</f>
        <v>4.47</v>
      </c>
      <c r="U3378" s="7">
        <f>VLOOKUP(R3378,box_office!$C:$F,4,FALSE)</f>
        <v>6371</v>
      </c>
    </row>
    <row r="3379" spans="1:21" x14ac:dyDescent="0.3">
      <c r="A3379" s="3" t="s">
        <v>2838</v>
      </c>
      <c r="B3379" s="4" t="s">
        <v>371</v>
      </c>
      <c r="C3379" s="3" t="s">
        <v>2839</v>
      </c>
      <c r="D3379" s="3" t="s">
        <v>28</v>
      </c>
      <c r="F3379" s="3">
        <v>5</v>
      </c>
      <c r="G3379" s="3">
        <v>8</v>
      </c>
      <c r="H3379" s="3">
        <v>30</v>
      </c>
      <c r="I3379" s="3" t="s">
        <v>95</v>
      </c>
      <c r="J3379" s="3">
        <v>33</v>
      </c>
      <c r="K3379" s="4">
        <v>41888</v>
      </c>
      <c r="L3379" t="s">
        <v>229</v>
      </c>
      <c r="M3379" t="s">
        <v>230</v>
      </c>
      <c r="N3379" t="s">
        <v>483</v>
      </c>
      <c r="O3379">
        <v>82</v>
      </c>
      <c r="P3379" s="4">
        <f t="shared" si="157"/>
        <v>41889</v>
      </c>
      <c r="Q3379" s="4">
        <f t="shared" si="158"/>
        <v>41890</v>
      </c>
      <c r="R3379" s="7" t="str">
        <f t="shared" si="156"/>
        <v>id24600941890</v>
      </c>
      <c r="S3379" s="7">
        <f>VLOOKUP(R3379,box_office!$C:$F,2,FALSE)</f>
        <v>3.7700787401574809</v>
      </c>
      <c r="T3379" s="7">
        <f>VLOOKUP(R3379,box_office!$C:$F,3,FALSE)</f>
        <v>4.71</v>
      </c>
      <c r="U3379" s="7">
        <f>VLOOKUP(R3379,box_office!$C:$F,4,FALSE)</f>
        <v>4993</v>
      </c>
    </row>
    <row r="3380" spans="1:21" x14ac:dyDescent="0.3">
      <c r="A3380" s="3" t="s">
        <v>2838</v>
      </c>
      <c r="B3380" s="4" t="s">
        <v>373</v>
      </c>
      <c r="C3380" s="3" t="s">
        <v>2839</v>
      </c>
      <c r="D3380" s="3" t="s">
        <v>28</v>
      </c>
      <c r="F3380" s="3">
        <v>5.0999999999999996</v>
      </c>
      <c r="G3380" s="3">
        <v>8</v>
      </c>
      <c r="H3380" s="3">
        <v>30</v>
      </c>
      <c r="I3380" s="3" t="s">
        <v>95</v>
      </c>
      <c r="J3380" s="3">
        <v>40</v>
      </c>
      <c r="K3380" s="4">
        <v>41888</v>
      </c>
      <c r="L3380" t="s">
        <v>229</v>
      </c>
      <c r="M3380" t="s">
        <v>230</v>
      </c>
      <c r="N3380" t="s">
        <v>483</v>
      </c>
      <c r="O3380">
        <v>82</v>
      </c>
      <c r="P3380" s="4">
        <f t="shared" si="157"/>
        <v>41890</v>
      </c>
      <c r="Q3380" s="4">
        <f t="shared" si="158"/>
        <v>41891</v>
      </c>
      <c r="R3380" s="7" t="str">
        <f t="shared" si="156"/>
        <v>id24600941891</v>
      </c>
      <c r="S3380" s="7">
        <f>VLOOKUP(R3380,box_office!$C:$F,2,FALSE)</f>
        <v>0.15748031496062992</v>
      </c>
      <c r="T3380" s="7">
        <f>VLOOKUP(R3380,box_office!$C:$F,3,FALSE)</f>
        <v>5.34</v>
      </c>
      <c r="U3380" s="7">
        <f>VLOOKUP(R3380,box_office!$C:$F,4,FALSE)</f>
        <v>2954</v>
      </c>
    </row>
    <row r="3381" spans="1:21" x14ac:dyDescent="0.3">
      <c r="A3381" s="3" t="s">
        <v>2838</v>
      </c>
      <c r="B3381" s="4" t="s">
        <v>375</v>
      </c>
      <c r="C3381" s="3" t="s">
        <v>2839</v>
      </c>
      <c r="D3381" s="3" t="s">
        <v>28</v>
      </c>
      <c r="F3381" s="3">
        <v>5</v>
      </c>
      <c r="G3381" s="3">
        <v>8</v>
      </c>
      <c r="H3381" s="3">
        <v>30</v>
      </c>
      <c r="I3381" s="3" t="s">
        <v>95</v>
      </c>
      <c r="J3381" s="3">
        <v>45</v>
      </c>
      <c r="K3381" s="4">
        <v>41888</v>
      </c>
      <c r="L3381" t="s">
        <v>229</v>
      </c>
      <c r="M3381" t="s">
        <v>230</v>
      </c>
      <c r="N3381" t="s">
        <v>483</v>
      </c>
      <c r="O3381">
        <v>82</v>
      </c>
      <c r="P3381" s="4">
        <f t="shared" si="157"/>
        <v>41891</v>
      </c>
      <c r="Q3381" s="4">
        <f t="shared" si="158"/>
        <v>41892</v>
      </c>
      <c r="R3381" s="7" t="str">
        <f t="shared" si="156"/>
        <v>id24600941892</v>
      </c>
      <c r="S3381" s="7">
        <f>VLOOKUP(R3381,box_office!$C:$F,2,FALSE)</f>
        <v>0.18110236220472439</v>
      </c>
      <c r="T3381" s="7">
        <f>VLOOKUP(R3381,box_office!$C:$F,3,FALSE)</f>
        <v>4.09</v>
      </c>
      <c r="U3381" s="7">
        <f>VLOOKUP(R3381,box_office!$C:$F,4,FALSE)</f>
        <v>2218</v>
      </c>
    </row>
    <row r="3382" spans="1:21" x14ac:dyDescent="0.3">
      <c r="A3382" s="3" t="s">
        <v>2838</v>
      </c>
      <c r="B3382" s="4" t="s">
        <v>377</v>
      </c>
      <c r="C3382" s="3" t="s">
        <v>2839</v>
      </c>
      <c r="D3382" s="3" t="s">
        <v>28</v>
      </c>
      <c r="F3382" s="3">
        <v>5.0999999999999996</v>
      </c>
      <c r="G3382" s="3">
        <v>8</v>
      </c>
      <c r="H3382" s="3">
        <v>30</v>
      </c>
      <c r="I3382" s="3" t="s">
        <v>95</v>
      </c>
      <c r="J3382" s="3">
        <v>46</v>
      </c>
      <c r="K3382" s="4">
        <v>41888</v>
      </c>
      <c r="L3382" t="s">
        <v>229</v>
      </c>
      <c r="M3382" t="s">
        <v>230</v>
      </c>
      <c r="N3382" t="s">
        <v>483</v>
      </c>
      <c r="O3382">
        <v>82</v>
      </c>
      <c r="P3382" s="4">
        <f t="shared" si="157"/>
        <v>41892</v>
      </c>
      <c r="Q3382" s="4">
        <f t="shared" si="158"/>
        <v>41893</v>
      </c>
      <c r="R3382" s="7" t="str">
        <f t="shared" si="156"/>
        <v>id24600941893</v>
      </c>
      <c r="S3382" s="7">
        <f>VLOOKUP(R3382,box_office!$C:$F,2,FALSE)</f>
        <v>0.10393700787401575</v>
      </c>
      <c r="T3382" s="7">
        <f>VLOOKUP(R3382,box_office!$C:$F,3,FALSE)</f>
        <v>5.21</v>
      </c>
      <c r="U3382" s="7">
        <f>VLOOKUP(R3382,box_office!$C:$F,4,FALSE)</f>
        <v>1999</v>
      </c>
    </row>
    <row r="3383" spans="1:21" x14ac:dyDescent="0.3">
      <c r="A3383" s="3" t="s">
        <v>2838</v>
      </c>
      <c r="B3383" s="4" t="s">
        <v>313</v>
      </c>
      <c r="C3383" s="3" t="s">
        <v>2839</v>
      </c>
      <c r="D3383" s="3" t="s">
        <v>28</v>
      </c>
      <c r="F3383" s="3">
        <v>5</v>
      </c>
      <c r="G3383" s="3">
        <v>8</v>
      </c>
      <c r="H3383" s="3">
        <v>30</v>
      </c>
      <c r="I3383" s="3" t="s">
        <v>95</v>
      </c>
      <c r="J3383" s="3">
        <v>49</v>
      </c>
      <c r="K3383" s="4">
        <v>41888</v>
      </c>
      <c r="L3383" t="s">
        <v>229</v>
      </c>
      <c r="M3383" t="s">
        <v>230</v>
      </c>
      <c r="N3383" t="s">
        <v>483</v>
      </c>
      <c r="O3383">
        <v>82</v>
      </c>
      <c r="P3383" s="4">
        <f t="shared" si="157"/>
        <v>41893</v>
      </c>
      <c r="Q3383" s="4">
        <f t="shared" si="158"/>
        <v>41894</v>
      </c>
      <c r="R3383" s="7" t="str">
        <f t="shared" si="156"/>
        <v>id24600941894</v>
      </c>
      <c r="S3383" s="7">
        <f>VLOOKUP(R3383,box_office!$C:$F,2,FALSE)</f>
        <v>0.13700787401574802</v>
      </c>
      <c r="T3383" s="7">
        <f>VLOOKUP(R3383,box_office!$C:$F,3,FALSE)</f>
        <v>4.38</v>
      </c>
      <c r="U3383" s="7">
        <f>VLOOKUP(R3383,box_office!$C:$F,4,FALSE)</f>
        <v>1052</v>
      </c>
    </row>
    <row r="3384" spans="1:21" x14ac:dyDescent="0.3">
      <c r="A3384" s="3" t="s">
        <v>2838</v>
      </c>
      <c r="B3384" s="4" t="s">
        <v>318</v>
      </c>
      <c r="C3384" s="3" t="s">
        <v>2839</v>
      </c>
      <c r="D3384" s="3" t="s">
        <v>28</v>
      </c>
      <c r="F3384" s="3">
        <v>5</v>
      </c>
      <c r="G3384" s="3">
        <v>8</v>
      </c>
      <c r="H3384" s="3">
        <v>30</v>
      </c>
      <c r="I3384" s="3" t="s">
        <v>95</v>
      </c>
      <c r="J3384" s="3">
        <v>50</v>
      </c>
      <c r="K3384" s="4">
        <v>41888</v>
      </c>
      <c r="L3384" t="s">
        <v>229</v>
      </c>
      <c r="M3384" t="s">
        <v>230</v>
      </c>
      <c r="N3384" t="s">
        <v>483</v>
      </c>
      <c r="O3384">
        <v>82</v>
      </c>
      <c r="P3384" s="4">
        <f t="shared" si="157"/>
        <v>41894</v>
      </c>
      <c r="Q3384" s="4">
        <f t="shared" si="158"/>
        <v>41895</v>
      </c>
      <c r="R3384" s="7" t="str">
        <f t="shared" si="156"/>
        <v>id24600941895</v>
      </c>
      <c r="S3384" s="7">
        <f>VLOOKUP(R3384,box_office!$C:$F,2,FALSE)</f>
        <v>1.2740157480314962</v>
      </c>
      <c r="T3384" s="7">
        <f>VLOOKUP(R3384,box_office!$C:$F,3,FALSE)</f>
        <v>4.46</v>
      </c>
      <c r="U3384" s="7">
        <f>VLOOKUP(R3384,box_office!$C:$F,4,FALSE)</f>
        <v>2382</v>
      </c>
    </row>
    <row r="3385" spans="1:21" x14ac:dyDescent="0.3">
      <c r="A3385" s="3" t="s">
        <v>2838</v>
      </c>
      <c r="B3385" s="4" t="s">
        <v>320</v>
      </c>
      <c r="C3385" s="3" t="s">
        <v>2839</v>
      </c>
      <c r="D3385" s="3" t="s">
        <v>28</v>
      </c>
      <c r="F3385" s="3">
        <v>5.0999999999999996</v>
      </c>
      <c r="G3385" s="3">
        <v>8</v>
      </c>
      <c r="H3385" s="3">
        <v>30</v>
      </c>
      <c r="I3385" s="3" t="s">
        <v>95</v>
      </c>
      <c r="J3385" s="3">
        <v>53</v>
      </c>
      <c r="K3385" s="4">
        <v>41888</v>
      </c>
      <c r="L3385" t="s">
        <v>229</v>
      </c>
      <c r="M3385" t="s">
        <v>230</v>
      </c>
      <c r="N3385" t="s">
        <v>483</v>
      </c>
      <c r="O3385">
        <v>82</v>
      </c>
      <c r="P3385" s="4">
        <f t="shared" si="157"/>
        <v>41896</v>
      </c>
      <c r="Q3385" s="4">
        <f t="shared" si="158"/>
        <v>41897</v>
      </c>
      <c r="R3385" s="7" t="str">
        <f t="shared" si="156"/>
        <v>id24600941897</v>
      </c>
      <c r="S3385" s="7">
        <f>VLOOKUP(R3385,box_office!$C:$F,2,FALSE)</f>
        <v>5.5118110236220472E-2</v>
      </c>
      <c r="T3385" s="7">
        <f>VLOOKUP(R3385,box_office!$C:$F,3,FALSE)</f>
        <v>5.4</v>
      </c>
      <c r="U3385" s="7">
        <f>VLOOKUP(R3385,box_office!$C:$F,4,FALSE)</f>
        <v>1039</v>
      </c>
    </row>
    <row r="3386" spans="1:21" hidden="1" x14ac:dyDescent="0.3">
      <c r="A3386" s="3" t="s">
        <v>2838</v>
      </c>
      <c r="B3386" s="4" t="s">
        <v>322</v>
      </c>
      <c r="C3386" s="3" t="s">
        <v>2839</v>
      </c>
      <c r="D3386" s="3" t="s">
        <v>28</v>
      </c>
      <c r="F3386" s="3">
        <v>5.0999999999999996</v>
      </c>
      <c r="G3386" s="3">
        <v>8</v>
      </c>
      <c r="H3386" s="3">
        <v>30</v>
      </c>
      <c r="I3386" s="3" t="s">
        <v>95</v>
      </c>
      <c r="J3386" s="3">
        <v>55</v>
      </c>
      <c r="K3386" s="4">
        <v>41888</v>
      </c>
      <c r="L3386" t="s">
        <v>229</v>
      </c>
      <c r="M3386" t="s">
        <v>230</v>
      </c>
      <c r="N3386" t="s">
        <v>483</v>
      </c>
      <c r="O3386">
        <v>82</v>
      </c>
      <c r="P3386" s="4">
        <f t="shared" si="157"/>
        <v>41897</v>
      </c>
      <c r="Q3386" s="4">
        <f t="shared" si="158"/>
        <v>41898</v>
      </c>
      <c r="R3386" s="10" t="str">
        <f t="shared" si="156"/>
        <v>id24600941898</v>
      </c>
      <c r="S3386" s="9" t="e">
        <f>VLOOKUP(R3386,box_office!$C:$F,2,FALSE)</f>
        <v>#N/A</v>
      </c>
      <c r="T3386" s="9" t="e">
        <f>VLOOKUP(R3386,box_office!$C:$F,3,FALSE)</f>
        <v>#N/A</v>
      </c>
      <c r="U3386" s="9" t="e">
        <f>VLOOKUP(R3386,box_office!$C:$F,4,FALSE)</f>
        <v>#N/A</v>
      </c>
    </row>
    <row r="3387" spans="1:21" x14ac:dyDescent="0.3">
      <c r="A3387" s="3" t="s">
        <v>2848</v>
      </c>
      <c r="B3387" s="4" t="s">
        <v>373</v>
      </c>
      <c r="C3387" s="3" t="s">
        <v>2849</v>
      </c>
      <c r="D3387" s="3" t="s">
        <v>28</v>
      </c>
      <c r="F3387" s="3">
        <v>4</v>
      </c>
      <c r="G3387" s="3">
        <v>2</v>
      </c>
      <c r="H3387" s="3">
        <v>19</v>
      </c>
      <c r="I3387" s="3" t="s">
        <v>95</v>
      </c>
      <c r="J3387" s="3">
        <v>1018</v>
      </c>
      <c r="K3387" s="4">
        <v>41887</v>
      </c>
      <c r="L3387" t="s">
        <v>229</v>
      </c>
      <c r="M3387" t="s">
        <v>230</v>
      </c>
      <c r="N3387" t="s">
        <v>415</v>
      </c>
      <c r="O3387">
        <v>89</v>
      </c>
      <c r="P3387" s="4">
        <f t="shared" si="157"/>
        <v>41890</v>
      </c>
      <c r="Q3387" s="4">
        <f t="shared" si="158"/>
        <v>41891</v>
      </c>
      <c r="R3387" s="7" t="str">
        <f t="shared" si="156"/>
        <v>id24606841891</v>
      </c>
      <c r="S3387" s="7">
        <f>VLOOKUP(R3387,box_office!$C:$F,2,FALSE)</f>
        <v>2.8346456692913385E-2</v>
      </c>
      <c r="T3387" s="7">
        <f>VLOOKUP(R3387,box_office!$C:$F,3,FALSE)</f>
        <v>3.8</v>
      </c>
      <c r="U3387" s="7">
        <f>VLOOKUP(R3387,box_office!$C:$F,4,FALSE)</f>
        <v>778</v>
      </c>
    </row>
    <row r="3388" spans="1:21" hidden="1" x14ac:dyDescent="0.3">
      <c r="A3388" s="3" t="s">
        <v>2848</v>
      </c>
      <c r="B3388" s="4" t="s">
        <v>375</v>
      </c>
      <c r="C3388" s="3" t="s">
        <v>2849</v>
      </c>
      <c r="D3388" s="3" t="s">
        <v>28</v>
      </c>
      <c r="F3388" s="3">
        <v>4</v>
      </c>
      <c r="G3388" s="3">
        <v>2</v>
      </c>
      <c r="H3388" s="3">
        <v>19</v>
      </c>
      <c r="I3388" s="3" t="s">
        <v>95</v>
      </c>
      <c r="J3388" s="3">
        <v>1018</v>
      </c>
      <c r="K3388" s="4">
        <v>41887</v>
      </c>
      <c r="L3388" t="s">
        <v>229</v>
      </c>
      <c r="M3388" t="s">
        <v>230</v>
      </c>
      <c r="N3388" t="s">
        <v>415</v>
      </c>
      <c r="O3388">
        <v>89</v>
      </c>
      <c r="P3388" s="4">
        <f t="shared" si="157"/>
        <v>41891</v>
      </c>
      <c r="Q3388" s="4">
        <f t="shared" si="158"/>
        <v>41892</v>
      </c>
      <c r="R3388" s="10" t="str">
        <f t="shared" si="156"/>
        <v>id24606841892</v>
      </c>
      <c r="S3388" s="9" t="e">
        <f>VLOOKUP(R3388,box_office!$C:$F,2,FALSE)</f>
        <v>#N/A</v>
      </c>
      <c r="T3388" s="9" t="e">
        <f>VLOOKUP(R3388,box_office!$C:$F,3,FALSE)</f>
        <v>#N/A</v>
      </c>
      <c r="U3388" s="9" t="e">
        <f>VLOOKUP(R3388,box_office!$C:$F,4,FALSE)</f>
        <v>#N/A</v>
      </c>
    </row>
    <row r="3389" spans="1:21" hidden="1" x14ac:dyDescent="0.3">
      <c r="A3389" s="3" t="s">
        <v>2848</v>
      </c>
      <c r="B3389" s="4" t="s">
        <v>377</v>
      </c>
      <c r="C3389" s="3" t="s">
        <v>2849</v>
      </c>
      <c r="D3389" s="3" t="s">
        <v>28</v>
      </c>
      <c r="F3389" s="3">
        <v>4.2</v>
      </c>
      <c r="G3389" s="3">
        <v>2</v>
      </c>
      <c r="H3389" s="3">
        <v>19</v>
      </c>
      <c r="I3389" s="3" t="s">
        <v>95</v>
      </c>
      <c r="J3389" s="3">
        <v>979</v>
      </c>
      <c r="K3389" s="4">
        <v>41887</v>
      </c>
      <c r="L3389" t="s">
        <v>229</v>
      </c>
      <c r="M3389" t="s">
        <v>230</v>
      </c>
      <c r="N3389" t="s">
        <v>415</v>
      </c>
      <c r="O3389">
        <v>89</v>
      </c>
      <c r="P3389" s="4">
        <f t="shared" si="157"/>
        <v>41892</v>
      </c>
      <c r="Q3389" s="4">
        <f t="shared" si="158"/>
        <v>41893</v>
      </c>
      <c r="R3389" s="10" t="str">
        <f t="shared" si="156"/>
        <v>id24606841893</v>
      </c>
      <c r="S3389" s="9" t="e">
        <f>VLOOKUP(R3389,box_office!$C:$F,2,FALSE)</f>
        <v>#N/A</v>
      </c>
      <c r="T3389" s="9" t="e">
        <f>VLOOKUP(R3389,box_office!$C:$F,3,FALSE)</f>
        <v>#N/A</v>
      </c>
      <c r="U3389" s="9" t="e">
        <f>VLOOKUP(R3389,box_office!$C:$F,4,FALSE)</f>
        <v>#N/A</v>
      </c>
    </row>
    <row r="3390" spans="1:21" hidden="1" x14ac:dyDescent="0.3">
      <c r="A3390" s="3" t="s">
        <v>2848</v>
      </c>
      <c r="B3390" s="4" t="s">
        <v>313</v>
      </c>
      <c r="C3390" s="3" t="s">
        <v>2849</v>
      </c>
      <c r="D3390" s="3" t="s">
        <v>28</v>
      </c>
      <c r="F3390" s="3">
        <v>4.2</v>
      </c>
      <c r="G3390" s="3">
        <v>2</v>
      </c>
      <c r="H3390" s="3">
        <v>19</v>
      </c>
      <c r="I3390" s="3" t="s">
        <v>95</v>
      </c>
      <c r="J3390" s="3">
        <v>980</v>
      </c>
      <c r="K3390" s="4">
        <v>41887</v>
      </c>
      <c r="L3390" t="s">
        <v>229</v>
      </c>
      <c r="M3390" t="s">
        <v>230</v>
      </c>
      <c r="N3390" t="s">
        <v>415</v>
      </c>
      <c r="O3390">
        <v>89</v>
      </c>
      <c r="P3390" s="4">
        <f t="shared" si="157"/>
        <v>41893</v>
      </c>
      <c r="Q3390" s="4">
        <f t="shared" si="158"/>
        <v>41894</v>
      </c>
      <c r="R3390" s="10" t="str">
        <f t="shared" si="156"/>
        <v>id24606841894</v>
      </c>
      <c r="S3390" s="9" t="e">
        <f>VLOOKUP(R3390,box_office!$C:$F,2,FALSE)</f>
        <v>#N/A</v>
      </c>
      <c r="T3390" s="9" t="e">
        <f>VLOOKUP(R3390,box_office!$C:$F,3,FALSE)</f>
        <v>#N/A</v>
      </c>
      <c r="U3390" s="9" t="e">
        <f>VLOOKUP(R3390,box_office!$C:$F,4,FALSE)</f>
        <v>#N/A</v>
      </c>
    </row>
    <row r="3391" spans="1:21" x14ac:dyDescent="0.3">
      <c r="A3391" s="3" t="s">
        <v>2848</v>
      </c>
      <c r="B3391" s="4" t="s">
        <v>318</v>
      </c>
      <c r="C3391" s="3" t="s">
        <v>2849</v>
      </c>
      <c r="D3391" s="3" t="s">
        <v>28</v>
      </c>
      <c r="F3391" s="3">
        <v>4.4000000000000004</v>
      </c>
      <c r="G3391" s="3">
        <v>2</v>
      </c>
      <c r="H3391" s="3">
        <v>19</v>
      </c>
      <c r="I3391" s="3" t="s">
        <v>95</v>
      </c>
      <c r="J3391" s="3">
        <v>980</v>
      </c>
      <c r="K3391" s="4">
        <v>41887</v>
      </c>
      <c r="L3391" t="s">
        <v>229</v>
      </c>
      <c r="M3391" t="s">
        <v>230</v>
      </c>
      <c r="N3391" t="s">
        <v>415</v>
      </c>
      <c r="O3391">
        <v>89</v>
      </c>
      <c r="P3391" s="4">
        <f t="shared" si="157"/>
        <v>41894</v>
      </c>
      <c r="Q3391" s="4">
        <f t="shared" si="158"/>
        <v>41895</v>
      </c>
      <c r="R3391" s="7" t="str">
        <f t="shared" si="156"/>
        <v>id24606841895</v>
      </c>
      <c r="S3391" s="7">
        <f>VLOOKUP(R3391,box_office!$C:$F,2,FALSE)</f>
        <v>0.1952755905511811</v>
      </c>
      <c r="T3391" s="7">
        <f>VLOOKUP(R3391,box_office!$C:$F,3,FALSE)</f>
        <v>4.3899999999999997</v>
      </c>
      <c r="U3391" s="7">
        <f>VLOOKUP(R3391,box_office!$C:$F,4,FALSE)</f>
        <v>638</v>
      </c>
    </row>
    <row r="3392" spans="1:21" hidden="1" x14ac:dyDescent="0.3">
      <c r="A3392" s="3" t="s">
        <v>2848</v>
      </c>
      <c r="B3392" s="4" t="s">
        <v>320</v>
      </c>
      <c r="C3392" s="3" t="s">
        <v>2849</v>
      </c>
      <c r="D3392" s="3" t="s">
        <v>28</v>
      </c>
      <c r="F3392" s="3">
        <v>4.0999999999999996</v>
      </c>
      <c r="G3392" s="3">
        <v>2</v>
      </c>
      <c r="H3392" s="3">
        <v>19</v>
      </c>
      <c r="I3392" s="3" t="s">
        <v>95</v>
      </c>
      <c r="J3392" s="3">
        <v>980</v>
      </c>
      <c r="K3392" s="4">
        <v>41887</v>
      </c>
      <c r="L3392" t="s">
        <v>229</v>
      </c>
      <c r="M3392" t="s">
        <v>230</v>
      </c>
      <c r="N3392" t="s">
        <v>415</v>
      </c>
      <c r="O3392">
        <v>89</v>
      </c>
      <c r="P3392" s="4">
        <f t="shared" si="157"/>
        <v>41896</v>
      </c>
      <c r="Q3392" s="4">
        <f t="shared" si="158"/>
        <v>41897</v>
      </c>
      <c r="R3392" s="10" t="str">
        <f t="shared" si="156"/>
        <v>id24606841897</v>
      </c>
      <c r="S3392" s="9" t="e">
        <f>VLOOKUP(R3392,box_office!$C:$F,2,FALSE)</f>
        <v>#N/A</v>
      </c>
      <c r="T3392" s="9" t="e">
        <f>VLOOKUP(R3392,box_office!$C:$F,3,FALSE)</f>
        <v>#N/A</v>
      </c>
      <c r="U3392" s="9" t="e">
        <f>VLOOKUP(R3392,box_office!$C:$F,4,FALSE)</f>
        <v>#N/A</v>
      </c>
    </row>
    <row r="3393" spans="1:21" hidden="1" x14ac:dyDescent="0.3">
      <c r="A3393" s="3" t="s">
        <v>2848</v>
      </c>
      <c r="B3393" s="4" t="s">
        <v>322</v>
      </c>
      <c r="C3393" s="3" t="s">
        <v>2849</v>
      </c>
      <c r="D3393" s="3" t="s">
        <v>28</v>
      </c>
      <c r="F3393" s="3">
        <v>4.0999999999999996</v>
      </c>
      <c r="G3393" s="3">
        <v>2</v>
      </c>
      <c r="H3393" s="3">
        <v>19</v>
      </c>
      <c r="I3393" s="3" t="s">
        <v>95</v>
      </c>
      <c r="J3393" s="3">
        <v>980</v>
      </c>
      <c r="K3393" s="4">
        <v>41887</v>
      </c>
      <c r="L3393" t="s">
        <v>229</v>
      </c>
      <c r="M3393" t="s">
        <v>230</v>
      </c>
      <c r="N3393" t="s">
        <v>415</v>
      </c>
      <c r="O3393">
        <v>89</v>
      </c>
      <c r="P3393" s="4">
        <f t="shared" si="157"/>
        <v>41897</v>
      </c>
      <c r="Q3393" s="4">
        <f t="shared" si="158"/>
        <v>41898</v>
      </c>
      <c r="R3393" s="10" t="str">
        <f t="shared" si="156"/>
        <v>id24606841898</v>
      </c>
      <c r="S3393" s="9" t="e">
        <f>VLOOKUP(R3393,box_office!$C:$F,2,FALSE)</f>
        <v>#N/A</v>
      </c>
      <c r="T3393" s="9" t="e">
        <f>VLOOKUP(R3393,box_office!$C:$F,3,FALSE)</f>
        <v>#N/A</v>
      </c>
      <c r="U3393" s="9" t="e">
        <f>VLOOKUP(R3393,box_office!$C:$F,4,FALSE)</f>
        <v>#N/A</v>
      </c>
    </row>
    <row r="3394" spans="1:21" x14ac:dyDescent="0.3">
      <c r="A3394" s="3" t="s">
        <v>2852</v>
      </c>
      <c r="B3394" s="4" t="s">
        <v>993</v>
      </c>
      <c r="C3394" s="3" t="s">
        <v>2853</v>
      </c>
      <c r="D3394" s="3" t="s">
        <v>28</v>
      </c>
      <c r="E3394" s="3" t="s">
        <v>2854</v>
      </c>
      <c r="F3394" s="3">
        <v>6.1</v>
      </c>
      <c r="G3394" s="3">
        <v>9</v>
      </c>
      <c r="H3394" s="3">
        <v>136</v>
      </c>
      <c r="I3394" s="6" t="s">
        <v>95</v>
      </c>
      <c r="J3394" s="6">
        <v>1366</v>
      </c>
      <c r="K3394" s="4">
        <v>41656</v>
      </c>
      <c r="L3394" s="7" t="s">
        <v>31</v>
      </c>
      <c r="M3394" s="7" t="s">
        <v>132</v>
      </c>
      <c r="N3394" s="7" t="s">
        <v>189</v>
      </c>
      <c r="O3394" s="7">
        <v>105</v>
      </c>
      <c r="P3394" s="4">
        <f t="shared" si="157"/>
        <v>41657</v>
      </c>
      <c r="Q3394" s="4">
        <f t="shared" si="158"/>
        <v>41658</v>
      </c>
      <c r="R3394" s="7" t="str">
        <f t="shared" ref="R3394:R3457" si="159">_xlfn.CONCAT(A3394,P3394+1)</f>
        <v>id7858341658</v>
      </c>
      <c r="S3394" s="7">
        <f>VLOOKUP(R3394,box_office!$C:$F,2,FALSE)</f>
        <v>30.196850393700789</v>
      </c>
      <c r="T3394" s="7">
        <f>VLOOKUP(R3394,box_office!$C:$F,3,FALSE)</f>
        <v>5.0999999999999996</v>
      </c>
      <c r="U3394" s="7">
        <f>VLOOKUP(R3394,box_office!$C:$F,4,FALSE)</f>
        <v>21000</v>
      </c>
    </row>
    <row r="3395" spans="1:21" x14ac:dyDescent="0.3">
      <c r="A3395" s="3" t="s">
        <v>2852</v>
      </c>
      <c r="B3395" s="4" t="s">
        <v>996</v>
      </c>
      <c r="C3395" s="3" t="s">
        <v>2853</v>
      </c>
      <c r="D3395" s="3" t="s">
        <v>28</v>
      </c>
      <c r="E3395" s="3" t="s">
        <v>2854</v>
      </c>
      <c r="F3395" s="3">
        <v>6</v>
      </c>
      <c r="G3395" s="3">
        <v>9</v>
      </c>
      <c r="H3395" s="3">
        <v>136</v>
      </c>
      <c r="I3395" s="6" t="s">
        <v>95</v>
      </c>
      <c r="J3395" s="6">
        <v>2197</v>
      </c>
      <c r="K3395" s="4">
        <v>41656</v>
      </c>
      <c r="L3395" s="7" t="s">
        <v>31</v>
      </c>
      <c r="M3395" s="7" t="s">
        <v>132</v>
      </c>
      <c r="N3395" s="7" t="s">
        <v>189</v>
      </c>
      <c r="O3395" s="7">
        <v>105</v>
      </c>
      <c r="P3395" s="4">
        <f t="shared" ref="P3395:P3458" si="160">DATEVALUE(B3395)</f>
        <v>41658</v>
      </c>
      <c r="Q3395" s="4">
        <f t="shared" ref="Q3395:Q3458" si="161">P3395+1</f>
        <v>41659</v>
      </c>
      <c r="R3395" s="7" t="str">
        <f t="shared" si="159"/>
        <v>id7858341659</v>
      </c>
      <c r="S3395" s="7">
        <f>VLOOKUP(R3395,box_office!$C:$F,2,FALSE)</f>
        <v>16.64409448818898</v>
      </c>
      <c r="T3395" s="7">
        <f>VLOOKUP(R3395,box_office!$C:$F,3,FALSE)</f>
        <v>5.18</v>
      </c>
      <c r="U3395" s="7">
        <f>VLOOKUP(R3395,box_office!$C:$F,4,FALSE)</f>
        <v>21000</v>
      </c>
    </row>
    <row r="3396" spans="1:21" x14ac:dyDescent="0.3">
      <c r="A3396" s="3" t="s">
        <v>2852</v>
      </c>
      <c r="B3396" s="4" t="s">
        <v>998</v>
      </c>
      <c r="C3396" s="3" t="s">
        <v>2853</v>
      </c>
      <c r="D3396" s="3" t="s">
        <v>28</v>
      </c>
      <c r="E3396" s="3" t="s">
        <v>2854</v>
      </c>
      <c r="F3396" s="3">
        <v>5.8</v>
      </c>
      <c r="G3396" s="3">
        <v>9</v>
      </c>
      <c r="H3396" s="3">
        <v>135</v>
      </c>
      <c r="I3396" s="6" t="s">
        <v>95</v>
      </c>
      <c r="J3396" s="6">
        <v>2890</v>
      </c>
      <c r="K3396" s="4">
        <v>41656</v>
      </c>
      <c r="L3396" s="7" t="s">
        <v>31</v>
      </c>
      <c r="M3396" s="7" t="s">
        <v>132</v>
      </c>
      <c r="N3396" s="7" t="s">
        <v>189</v>
      </c>
      <c r="O3396" s="7">
        <v>105</v>
      </c>
      <c r="P3396" s="4">
        <f t="shared" si="160"/>
        <v>41659</v>
      </c>
      <c r="Q3396" s="4">
        <f t="shared" si="161"/>
        <v>41660</v>
      </c>
      <c r="R3396" s="7" t="str">
        <f t="shared" si="159"/>
        <v>id7858341660</v>
      </c>
      <c r="S3396" s="7">
        <f>VLOOKUP(R3396,box_office!$C:$F,2,FALSE)</f>
        <v>17.141732283464567</v>
      </c>
      <c r="T3396" s="7">
        <f>VLOOKUP(R3396,box_office!$C:$F,3,FALSE)</f>
        <v>5.04</v>
      </c>
      <c r="U3396" s="7">
        <f>VLOOKUP(R3396,box_office!$C:$F,4,FALSE)</f>
        <v>21000</v>
      </c>
    </row>
    <row r="3397" spans="1:21" x14ac:dyDescent="0.3">
      <c r="A3397" s="3" t="s">
        <v>2852</v>
      </c>
      <c r="B3397" s="4" t="s">
        <v>1000</v>
      </c>
      <c r="C3397" s="3" t="s">
        <v>2853</v>
      </c>
      <c r="D3397" s="3" t="s">
        <v>28</v>
      </c>
      <c r="E3397" s="3" t="s">
        <v>2854</v>
      </c>
      <c r="F3397" s="3">
        <v>5.8</v>
      </c>
      <c r="G3397" s="3">
        <v>9</v>
      </c>
      <c r="H3397" s="3">
        <v>138</v>
      </c>
      <c r="I3397" s="6" t="s">
        <v>95</v>
      </c>
      <c r="J3397" s="6">
        <v>3326</v>
      </c>
      <c r="K3397" s="4">
        <v>41656</v>
      </c>
      <c r="L3397" s="7" t="s">
        <v>31</v>
      </c>
      <c r="M3397" s="7" t="s">
        <v>132</v>
      </c>
      <c r="N3397" s="7" t="s">
        <v>189</v>
      </c>
      <c r="O3397" s="7">
        <v>105</v>
      </c>
      <c r="P3397" s="4">
        <f t="shared" si="160"/>
        <v>41660</v>
      </c>
      <c r="Q3397" s="4">
        <f t="shared" si="161"/>
        <v>41661</v>
      </c>
      <c r="R3397" s="7" t="str">
        <f t="shared" si="159"/>
        <v>id7858341661</v>
      </c>
      <c r="S3397" s="7">
        <f>VLOOKUP(R3397,box_office!$C:$F,2,FALSE)</f>
        <v>15.91968503937008</v>
      </c>
      <c r="T3397" s="7">
        <f>VLOOKUP(R3397,box_office!$C:$F,3,FALSE)</f>
        <v>5.0199999999999996</v>
      </c>
      <c r="U3397" s="7">
        <f>VLOOKUP(R3397,box_office!$C:$F,4,FALSE)</f>
        <v>21000</v>
      </c>
    </row>
    <row r="3398" spans="1:21" x14ac:dyDescent="0.3">
      <c r="A3398" s="3" t="s">
        <v>2852</v>
      </c>
      <c r="B3398" s="4" t="s">
        <v>910</v>
      </c>
      <c r="C3398" s="3" t="s">
        <v>2853</v>
      </c>
      <c r="D3398" s="3" t="s">
        <v>28</v>
      </c>
      <c r="E3398" s="3" t="s">
        <v>2854</v>
      </c>
      <c r="F3398" s="3">
        <v>5.8</v>
      </c>
      <c r="G3398" s="3">
        <v>9</v>
      </c>
      <c r="H3398" s="3">
        <v>138</v>
      </c>
      <c r="I3398" s="6" t="s">
        <v>95</v>
      </c>
      <c r="J3398" s="6">
        <v>3789</v>
      </c>
      <c r="K3398" s="4">
        <v>41656</v>
      </c>
      <c r="L3398" s="7" t="s">
        <v>31</v>
      </c>
      <c r="M3398" s="7" t="s">
        <v>132</v>
      </c>
      <c r="N3398" s="7" t="s">
        <v>189</v>
      </c>
      <c r="O3398" s="7">
        <v>105</v>
      </c>
      <c r="P3398" s="4">
        <f t="shared" si="160"/>
        <v>41661</v>
      </c>
      <c r="Q3398" s="4">
        <f t="shared" si="161"/>
        <v>41662</v>
      </c>
      <c r="R3398" s="7" t="str">
        <f t="shared" si="159"/>
        <v>id7858341662</v>
      </c>
      <c r="S3398" s="7">
        <f>VLOOKUP(R3398,box_office!$C:$F,2,FALSE)</f>
        <v>15.092913385826773</v>
      </c>
      <c r="T3398" s="7">
        <f>VLOOKUP(R3398,box_office!$C:$F,3,FALSE)</f>
        <v>5.09</v>
      </c>
      <c r="U3398" s="7">
        <f>VLOOKUP(R3398,box_office!$C:$F,4,FALSE)</f>
        <v>19000</v>
      </c>
    </row>
    <row r="3399" spans="1:21" x14ac:dyDescent="0.3">
      <c r="A3399" s="3" t="s">
        <v>2852</v>
      </c>
      <c r="B3399" s="4" t="s">
        <v>914</v>
      </c>
      <c r="C3399" s="3" t="s">
        <v>2853</v>
      </c>
      <c r="D3399" s="3" t="s">
        <v>28</v>
      </c>
      <c r="E3399" s="3" t="s">
        <v>2854</v>
      </c>
      <c r="F3399" s="3">
        <v>5.7</v>
      </c>
      <c r="G3399" s="3">
        <v>9</v>
      </c>
      <c r="H3399" s="3">
        <v>138</v>
      </c>
      <c r="I3399" s="6" t="s">
        <v>95</v>
      </c>
      <c r="J3399" s="6">
        <v>4197</v>
      </c>
      <c r="K3399" s="4">
        <v>41656</v>
      </c>
      <c r="L3399" s="7" t="s">
        <v>31</v>
      </c>
      <c r="M3399" s="7" t="s">
        <v>132</v>
      </c>
      <c r="N3399" s="7" t="s">
        <v>189</v>
      </c>
      <c r="O3399" s="7">
        <v>105</v>
      </c>
      <c r="P3399" s="4">
        <f t="shared" si="160"/>
        <v>41662</v>
      </c>
      <c r="Q3399" s="4">
        <f t="shared" si="161"/>
        <v>41663</v>
      </c>
      <c r="R3399" s="7" t="str">
        <f t="shared" si="159"/>
        <v>id7858341663</v>
      </c>
      <c r="S3399" s="7">
        <f>VLOOKUP(R3399,box_office!$C:$F,2,FALSE)</f>
        <v>16.359055118110238</v>
      </c>
      <c r="T3399" s="7">
        <f>VLOOKUP(R3399,box_office!$C:$F,3,FALSE)</f>
        <v>5.21</v>
      </c>
      <c r="U3399" s="7">
        <f>VLOOKUP(R3399,box_office!$C:$F,4,FALSE)</f>
        <v>19000</v>
      </c>
    </row>
    <row r="3400" spans="1:21" x14ac:dyDescent="0.3">
      <c r="A3400" s="3" t="s">
        <v>2852</v>
      </c>
      <c r="B3400" s="4" t="s">
        <v>916</v>
      </c>
      <c r="C3400" s="3" t="s">
        <v>2853</v>
      </c>
      <c r="D3400" s="3" t="s">
        <v>28</v>
      </c>
      <c r="E3400" s="3" t="s">
        <v>2854</v>
      </c>
      <c r="F3400" s="3">
        <v>5.7</v>
      </c>
      <c r="G3400" s="3">
        <v>10</v>
      </c>
      <c r="H3400" s="3">
        <v>138</v>
      </c>
      <c r="I3400" s="6" t="s">
        <v>95</v>
      </c>
      <c r="J3400" s="6">
        <v>4532</v>
      </c>
      <c r="K3400" s="4">
        <v>41656</v>
      </c>
      <c r="L3400" s="7" t="s">
        <v>31</v>
      </c>
      <c r="M3400" s="7" t="s">
        <v>132</v>
      </c>
      <c r="N3400" s="7" t="s">
        <v>189</v>
      </c>
      <c r="O3400" s="7">
        <v>105</v>
      </c>
      <c r="P3400" s="4">
        <f t="shared" si="160"/>
        <v>41663</v>
      </c>
      <c r="Q3400" s="4">
        <f t="shared" si="161"/>
        <v>41664</v>
      </c>
      <c r="R3400" s="7" t="str">
        <f t="shared" si="159"/>
        <v>id7858341664</v>
      </c>
      <c r="S3400" s="7">
        <f>VLOOKUP(R3400,box_office!$C:$F,2,FALSE)</f>
        <v>17.176377952755907</v>
      </c>
      <c r="T3400" s="7">
        <f>VLOOKUP(R3400,box_office!$C:$F,3,FALSE)</f>
        <v>5.23</v>
      </c>
      <c r="U3400" s="7">
        <f>VLOOKUP(R3400,box_office!$C:$F,4,FALSE)</f>
        <v>16000</v>
      </c>
    </row>
    <row r="3401" spans="1:21" x14ac:dyDescent="0.3">
      <c r="A3401" s="3" t="s">
        <v>2852</v>
      </c>
      <c r="B3401" s="4" t="s">
        <v>918</v>
      </c>
      <c r="C3401" s="3" t="s">
        <v>2853</v>
      </c>
      <c r="D3401" s="3" t="s">
        <v>28</v>
      </c>
      <c r="E3401" s="3" t="s">
        <v>2854</v>
      </c>
      <c r="F3401" s="3">
        <v>5.7</v>
      </c>
      <c r="G3401" s="3">
        <v>10</v>
      </c>
      <c r="H3401" s="3">
        <v>138</v>
      </c>
      <c r="I3401" s="6" t="s">
        <v>95</v>
      </c>
      <c r="J3401" s="6">
        <v>4900</v>
      </c>
      <c r="K3401" s="4">
        <v>41656</v>
      </c>
      <c r="L3401" s="7" t="s">
        <v>31</v>
      </c>
      <c r="M3401" s="7" t="s">
        <v>132</v>
      </c>
      <c r="N3401" s="7" t="s">
        <v>189</v>
      </c>
      <c r="O3401" s="7">
        <v>105</v>
      </c>
      <c r="P3401" s="4">
        <f t="shared" si="160"/>
        <v>41664</v>
      </c>
      <c r="Q3401" s="4">
        <f t="shared" si="161"/>
        <v>41665</v>
      </c>
      <c r="R3401" s="7" t="str">
        <f t="shared" si="159"/>
        <v>id7858341665</v>
      </c>
      <c r="S3401" s="7">
        <f>VLOOKUP(R3401,box_office!$C:$F,2,FALSE)</f>
        <v>14.993700787401577</v>
      </c>
      <c r="T3401" s="7">
        <f>VLOOKUP(R3401,box_office!$C:$F,3,FALSE)</f>
        <v>5.07</v>
      </c>
      <c r="U3401" s="7">
        <f>VLOOKUP(R3401,box_office!$C:$F,4,FALSE)</f>
        <v>19000</v>
      </c>
    </row>
    <row r="3402" spans="1:21" x14ac:dyDescent="0.3">
      <c r="A3402" s="3" t="s">
        <v>2852</v>
      </c>
      <c r="B3402" s="4" t="s">
        <v>920</v>
      </c>
      <c r="C3402" s="3" t="s">
        <v>2853</v>
      </c>
      <c r="D3402" s="3" t="s">
        <v>28</v>
      </c>
      <c r="E3402" s="3" t="s">
        <v>2854</v>
      </c>
      <c r="F3402" s="3">
        <v>5.7</v>
      </c>
      <c r="G3402" s="3">
        <v>10</v>
      </c>
      <c r="H3402" s="3">
        <v>138</v>
      </c>
      <c r="I3402" s="6" t="s">
        <v>95</v>
      </c>
      <c r="J3402" s="6">
        <v>5299</v>
      </c>
      <c r="K3402" s="4">
        <v>41656</v>
      </c>
      <c r="L3402" s="7" t="s">
        <v>31</v>
      </c>
      <c r="M3402" s="7" t="s">
        <v>132</v>
      </c>
      <c r="N3402" s="7" t="s">
        <v>189</v>
      </c>
      <c r="O3402" s="7">
        <v>105</v>
      </c>
      <c r="P3402" s="4">
        <f t="shared" si="160"/>
        <v>41665</v>
      </c>
      <c r="Q3402" s="4">
        <f t="shared" si="161"/>
        <v>41666</v>
      </c>
      <c r="R3402" s="7" t="str">
        <f t="shared" si="159"/>
        <v>id7858341666</v>
      </c>
      <c r="S3402" s="7">
        <f>VLOOKUP(R3402,box_office!$C:$F,2,FALSE)</f>
        <v>13.211023622047245</v>
      </c>
      <c r="T3402" s="7">
        <f>VLOOKUP(R3402,box_office!$C:$F,3,FALSE)</f>
        <v>5.24</v>
      </c>
      <c r="U3402" s="7">
        <f>VLOOKUP(R3402,box_office!$C:$F,4,FALSE)</f>
        <v>19000</v>
      </c>
    </row>
    <row r="3403" spans="1:21" x14ac:dyDescent="0.3">
      <c r="A3403" s="3" t="s">
        <v>2852</v>
      </c>
      <c r="B3403" s="4" t="s">
        <v>922</v>
      </c>
      <c r="C3403" s="3" t="s">
        <v>2853</v>
      </c>
      <c r="D3403" s="3" t="s">
        <v>28</v>
      </c>
      <c r="E3403" s="3" t="s">
        <v>2854</v>
      </c>
      <c r="F3403" s="3">
        <v>5.7</v>
      </c>
      <c r="G3403" s="3">
        <v>10</v>
      </c>
      <c r="H3403" s="3">
        <v>138</v>
      </c>
      <c r="I3403" s="6" t="s">
        <v>95</v>
      </c>
      <c r="J3403" s="6">
        <v>5647</v>
      </c>
      <c r="K3403" s="4">
        <v>41656</v>
      </c>
      <c r="L3403" s="7" t="s">
        <v>31</v>
      </c>
      <c r="M3403" s="7" t="s">
        <v>132</v>
      </c>
      <c r="N3403" s="7" t="s">
        <v>189</v>
      </c>
      <c r="O3403" s="7">
        <v>105</v>
      </c>
      <c r="P3403" s="4">
        <f t="shared" si="160"/>
        <v>41666</v>
      </c>
      <c r="Q3403" s="4">
        <f t="shared" si="161"/>
        <v>41667</v>
      </c>
      <c r="R3403" s="7" t="str">
        <f t="shared" si="159"/>
        <v>id7858341667</v>
      </c>
      <c r="S3403" s="7">
        <f>VLOOKUP(R3403,box_office!$C:$F,2,FALSE)</f>
        <v>13.072440944881892</v>
      </c>
      <c r="T3403" s="7">
        <f>VLOOKUP(R3403,box_office!$C:$F,3,FALSE)</f>
        <v>4.79</v>
      </c>
      <c r="U3403" s="7">
        <f>VLOOKUP(R3403,box_office!$C:$F,4,FALSE)</f>
        <v>19000</v>
      </c>
    </row>
    <row r="3404" spans="1:21" x14ac:dyDescent="0.3">
      <c r="A3404" s="3" t="s">
        <v>2852</v>
      </c>
      <c r="B3404" s="4" t="s">
        <v>924</v>
      </c>
      <c r="C3404" s="3" t="s">
        <v>2853</v>
      </c>
      <c r="D3404" s="3" t="s">
        <v>28</v>
      </c>
      <c r="E3404" s="3" t="s">
        <v>2854</v>
      </c>
      <c r="F3404" s="3">
        <v>5.7</v>
      </c>
      <c r="G3404" s="3">
        <v>10</v>
      </c>
      <c r="H3404" s="3">
        <v>139</v>
      </c>
      <c r="I3404" s="6" t="s">
        <v>95</v>
      </c>
      <c r="J3404" s="6">
        <v>5982</v>
      </c>
      <c r="K3404" s="4">
        <v>41656</v>
      </c>
      <c r="L3404" s="7" t="s">
        <v>31</v>
      </c>
      <c r="M3404" s="7" t="s">
        <v>132</v>
      </c>
      <c r="N3404" s="7" t="s">
        <v>189</v>
      </c>
      <c r="O3404" s="7">
        <v>105</v>
      </c>
      <c r="P3404" s="4">
        <f t="shared" si="160"/>
        <v>41667</v>
      </c>
      <c r="Q3404" s="4">
        <f t="shared" si="161"/>
        <v>41668</v>
      </c>
      <c r="R3404" s="7" t="str">
        <f t="shared" si="159"/>
        <v>id7858341668</v>
      </c>
      <c r="S3404" s="7">
        <f>VLOOKUP(R3404,box_office!$C:$F,2,FALSE)</f>
        <v>11.242519685039371</v>
      </c>
      <c r="T3404" s="7">
        <f>VLOOKUP(R3404,box_office!$C:$F,3,FALSE)</f>
        <v>4.9000000000000004</v>
      </c>
      <c r="U3404" s="7">
        <f>VLOOKUP(R3404,box_office!$C:$F,4,FALSE)</f>
        <v>19000</v>
      </c>
    </row>
    <row r="3405" spans="1:21" x14ac:dyDescent="0.3">
      <c r="A3405" s="3" t="s">
        <v>2852</v>
      </c>
      <c r="B3405" s="4" t="s">
        <v>1009</v>
      </c>
      <c r="C3405" s="3" t="s">
        <v>2853</v>
      </c>
      <c r="D3405" s="3" t="s">
        <v>28</v>
      </c>
      <c r="E3405" s="3" t="s">
        <v>2854</v>
      </c>
      <c r="F3405" s="3">
        <v>5.6</v>
      </c>
      <c r="G3405" s="3">
        <v>10</v>
      </c>
      <c r="H3405" s="3">
        <v>139</v>
      </c>
      <c r="I3405" s="6" t="s">
        <v>95</v>
      </c>
      <c r="J3405" s="6">
        <v>6337</v>
      </c>
      <c r="K3405" s="4">
        <v>41656</v>
      </c>
      <c r="L3405" s="7" t="s">
        <v>31</v>
      </c>
      <c r="M3405" s="7" t="s">
        <v>132</v>
      </c>
      <c r="N3405" s="7" t="s">
        <v>189</v>
      </c>
      <c r="O3405" s="7">
        <v>105</v>
      </c>
      <c r="P3405" s="4">
        <f t="shared" si="160"/>
        <v>41668</v>
      </c>
      <c r="Q3405" s="4">
        <f t="shared" si="161"/>
        <v>41669</v>
      </c>
      <c r="R3405" s="7" t="str">
        <f t="shared" si="159"/>
        <v>id7858341669</v>
      </c>
      <c r="S3405" s="7">
        <f>VLOOKUP(R3405,box_office!$C:$F,2,FALSE)</f>
        <v>2.9779527559055121</v>
      </c>
      <c r="T3405" s="7">
        <f>VLOOKUP(R3405,box_office!$C:$F,3,FALSE)</f>
        <v>4.96</v>
      </c>
      <c r="U3405" s="7">
        <f>VLOOKUP(R3405,box_office!$C:$F,4,FALSE)</f>
        <v>8557</v>
      </c>
    </row>
    <row r="3406" spans="1:21" x14ac:dyDescent="0.3">
      <c r="A3406" s="3" t="s">
        <v>2852</v>
      </c>
      <c r="B3406" s="4" t="s">
        <v>759</v>
      </c>
      <c r="C3406" s="3" t="s">
        <v>2853</v>
      </c>
      <c r="D3406" s="3" t="s">
        <v>28</v>
      </c>
      <c r="E3406" s="3" t="s">
        <v>2854</v>
      </c>
      <c r="F3406" s="3">
        <v>5.6</v>
      </c>
      <c r="G3406" s="3">
        <v>10</v>
      </c>
      <c r="H3406" s="3">
        <v>139</v>
      </c>
      <c r="I3406" s="6" t="s">
        <v>95</v>
      </c>
      <c r="J3406" s="6">
        <v>6499</v>
      </c>
      <c r="K3406" s="4">
        <v>41656</v>
      </c>
      <c r="L3406" s="7" t="s">
        <v>31</v>
      </c>
      <c r="M3406" s="7" t="s">
        <v>132</v>
      </c>
      <c r="N3406" s="7" t="s">
        <v>189</v>
      </c>
      <c r="O3406" s="7">
        <v>105</v>
      </c>
      <c r="P3406" s="4">
        <f t="shared" si="160"/>
        <v>41669</v>
      </c>
      <c r="Q3406" s="4">
        <f t="shared" si="161"/>
        <v>41670</v>
      </c>
      <c r="R3406" s="7" t="str">
        <f t="shared" si="159"/>
        <v>id7858341670</v>
      </c>
      <c r="S3406" s="7">
        <f>VLOOKUP(R3406,box_office!$C:$F,2,FALSE)</f>
        <v>0.6566929133858268</v>
      </c>
      <c r="T3406" s="7">
        <f>VLOOKUP(R3406,box_office!$C:$F,3,FALSE)</f>
        <v>6.43</v>
      </c>
      <c r="U3406" s="7">
        <f>VLOOKUP(R3406,box_office!$C:$F,4,FALSE)</f>
        <v>730</v>
      </c>
    </row>
    <row r="3407" spans="1:21" x14ac:dyDescent="0.3">
      <c r="A3407" s="3" t="s">
        <v>2852</v>
      </c>
      <c r="B3407" s="4" t="s">
        <v>762</v>
      </c>
      <c r="C3407" s="3" t="s">
        <v>2853</v>
      </c>
      <c r="D3407" s="3" t="s">
        <v>28</v>
      </c>
      <c r="E3407" s="3" t="s">
        <v>2854</v>
      </c>
      <c r="F3407" s="3">
        <v>5.6</v>
      </c>
      <c r="G3407" s="3">
        <v>10</v>
      </c>
      <c r="H3407" s="3">
        <v>139</v>
      </c>
      <c r="I3407" s="6" t="s">
        <v>95</v>
      </c>
      <c r="J3407" s="6">
        <v>6603</v>
      </c>
      <c r="K3407" s="4">
        <v>41656</v>
      </c>
      <c r="L3407" s="7" t="s">
        <v>31</v>
      </c>
      <c r="M3407" s="7" t="s">
        <v>132</v>
      </c>
      <c r="N3407" s="7" t="s">
        <v>189</v>
      </c>
      <c r="O3407" s="7">
        <v>105</v>
      </c>
      <c r="P3407" s="4">
        <f t="shared" si="160"/>
        <v>41670</v>
      </c>
      <c r="Q3407" s="4">
        <f t="shared" si="161"/>
        <v>41671</v>
      </c>
      <c r="R3407" s="7" t="str">
        <f t="shared" si="159"/>
        <v>id7858341671</v>
      </c>
      <c r="S3407" s="7">
        <f>VLOOKUP(R3407,box_office!$C:$F,2,FALSE)</f>
        <v>0.51653543307086613</v>
      </c>
      <c r="T3407" s="7">
        <f>VLOOKUP(R3407,box_office!$C:$F,3,FALSE)</f>
        <v>6.77</v>
      </c>
      <c r="U3407" s="7">
        <f>VLOOKUP(R3407,box_office!$C:$F,4,FALSE)</f>
        <v>509</v>
      </c>
    </row>
    <row r="3408" spans="1:21" x14ac:dyDescent="0.3">
      <c r="A3408" s="3" t="s">
        <v>2852</v>
      </c>
      <c r="B3408" s="4" t="s">
        <v>225</v>
      </c>
      <c r="C3408" s="3" t="s">
        <v>2853</v>
      </c>
      <c r="D3408" s="3" t="s">
        <v>28</v>
      </c>
      <c r="E3408" s="3" t="s">
        <v>2854</v>
      </c>
      <c r="F3408" s="3">
        <v>5.6</v>
      </c>
      <c r="G3408" s="3">
        <v>10</v>
      </c>
      <c r="H3408" s="3">
        <v>139</v>
      </c>
      <c r="I3408" s="6" t="s">
        <v>95</v>
      </c>
      <c r="J3408" s="6">
        <v>6692</v>
      </c>
      <c r="K3408" s="4">
        <v>41656</v>
      </c>
      <c r="L3408" s="7" t="s">
        <v>31</v>
      </c>
      <c r="M3408" s="7" t="s">
        <v>132</v>
      </c>
      <c r="N3408" s="7" t="s">
        <v>189</v>
      </c>
      <c r="O3408" s="7">
        <v>105</v>
      </c>
      <c r="P3408" s="4">
        <f t="shared" si="160"/>
        <v>41671</v>
      </c>
      <c r="Q3408" s="4">
        <f t="shared" si="161"/>
        <v>41672</v>
      </c>
      <c r="R3408" s="7" t="str">
        <f t="shared" si="159"/>
        <v>id7858341672</v>
      </c>
      <c r="S3408" s="7">
        <f>VLOOKUP(R3408,box_office!$C:$F,2,FALSE)</f>
        <v>0.44724409448818897</v>
      </c>
      <c r="T3408" s="7">
        <f>VLOOKUP(R3408,box_office!$C:$F,3,FALSE)</f>
        <v>6.49</v>
      </c>
      <c r="U3408" s="7">
        <f>VLOOKUP(R3408,box_office!$C:$F,4,FALSE)</f>
        <v>287</v>
      </c>
    </row>
    <row r="3409" spans="1:21" x14ac:dyDescent="0.3">
      <c r="A3409" s="3" t="s">
        <v>2852</v>
      </c>
      <c r="B3409" s="4" t="s">
        <v>232</v>
      </c>
      <c r="C3409" s="3" t="s">
        <v>2853</v>
      </c>
      <c r="D3409" s="3" t="s">
        <v>28</v>
      </c>
      <c r="E3409" s="3" t="s">
        <v>2854</v>
      </c>
      <c r="F3409" s="3">
        <v>5.6</v>
      </c>
      <c r="G3409" s="3">
        <v>10</v>
      </c>
      <c r="H3409" s="3">
        <v>139</v>
      </c>
      <c r="I3409" s="6" t="s">
        <v>95</v>
      </c>
      <c r="J3409" s="6">
        <v>6774</v>
      </c>
      <c r="K3409" s="4">
        <v>41656</v>
      </c>
      <c r="L3409" s="7" t="s">
        <v>31</v>
      </c>
      <c r="M3409" s="7" t="s">
        <v>132</v>
      </c>
      <c r="N3409" s="7" t="s">
        <v>189</v>
      </c>
      <c r="O3409" s="7">
        <v>105</v>
      </c>
      <c r="P3409" s="4">
        <f t="shared" si="160"/>
        <v>41672</v>
      </c>
      <c r="Q3409" s="4">
        <f t="shared" si="161"/>
        <v>41673</v>
      </c>
      <c r="R3409" s="7" t="str">
        <f t="shared" si="159"/>
        <v>id7858341673</v>
      </c>
      <c r="S3409" s="7">
        <f>VLOOKUP(R3409,box_office!$C:$F,2,FALSE)</f>
        <v>0.4913385826771654</v>
      </c>
      <c r="T3409" s="7">
        <f>VLOOKUP(R3409,box_office!$C:$F,3,FALSE)</f>
        <v>6.83</v>
      </c>
      <c r="U3409" s="7">
        <f>VLOOKUP(R3409,box_office!$C:$F,4,FALSE)</f>
        <v>288</v>
      </c>
    </row>
    <row r="3410" spans="1:21" x14ac:dyDescent="0.3">
      <c r="A3410" s="3" t="s">
        <v>2852</v>
      </c>
      <c r="B3410" s="4" t="s">
        <v>234</v>
      </c>
      <c r="C3410" s="3" t="s">
        <v>2853</v>
      </c>
      <c r="D3410" s="3" t="s">
        <v>28</v>
      </c>
      <c r="E3410" s="3" t="s">
        <v>2854</v>
      </c>
      <c r="F3410" s="3">
        <v>5.6</v>
      </c>
      <c r="G3410" s="3">
        <v>10</v>
      </c>
      <c r="H3410" s="3">
        <v>139</v>
      </c>
      <c r="I3410" s="6" t="s">
        <v>95</v>
      </c>
      <c r="J3410" s="6">
        <v>6856</v>
      </c>
      <c r="K3410" s="4">
        <v>41656</v>
      </c>
      <c r="L3410" s="7" t="s">
        <v>31</v>
      </c>
      <c r="M3410" s="7" t="s">
        <v>132</v>
      </c>
      <c r="N3410" s="7" t="s">
        <v>189</v>
      </c>
      <c r="O3410" s="7">
        <v>105</v>
      </c>
      <c r="P3410" s="4">
        <f t="shared" si="160"/>
        <v>41673</v>
      </c>
      <c r="Q3410" s="4">
        <f t="shared" si="161"/>
        <v>41674</v>
      </c>
      <c r="R3410" s="7" t="str">
        <f t="shared" si="159"/>
        <v>id7858341674</v>
      </c>
      <c r="S3410" s="7">
        <f>VLOOKUP(R3410,box_office!$C:$F,2,FALSE)</f>
        <v>0.46771653543307085</v>
      </c>
      <c r="T3410" s="7">
        <f>VLOOKUP(R3410,box_office!$C:$F,3,FALSE)</f>
        <v>6.05</v>
      </c>
      <c r="U3410" s="7">
        <f>VLOOKUP(R3410,box_office!$C:$F,4,FALSE)</f>
        <v>310</v>
      </c>
    </row>
    <row r="3411" spans="1:21" x14ac:dyDescent="0.3">
      <c r="A3411" s="3" t="s">
        <v>2852</v>
      </c>
      <c r="B3411" s="4" t="s">
        <v>236</v>
      </c>
      <c r="C3411" s="3" t="s">
        <v>2853</v>
      </c>
      <c r="D3411" s="3" t="s">
        <v>28</v>
      </c>
      <c r="E3411" s="3" t="s">
        <v>2854</v>
      </c>
      <c r="F3411" s="3">
        <v>5.6</v>
      </c>
      <c r="G3411" s="3">
        <v>10</v>
      </c>
      <c r="H3411" s="3">
        <v>139</v>
      </c>
      <c r="I3411" s="6" t="s">
        <v>95</v>
      </c>
      <c r="J3411" s="6">
        <v>6924</v>
      </c>
      <c r="K3411" s="4">
        <v>41656</v>
      </c>
      <c r="L3411" s="7" t="s">
        <v>31</v>
      </c>
      <c r="M3411" s="7" t="s">
        <v>132</v>
      </c>
      <c r="N3411" s="7" t="s">
        <v>189</v>
      </c>
      <c r="O3411" s="7">
        <v>105</v>
      </c>
      <c r="P3411" s="4">
        <f t="shared" si="160"/>
        <v>41674</v>
      </c>
      <c r="Q3411" s="4">
        <f t="shared" si="161"/>
        <v>41675</v>
      </c>
      <c r="R3411" s="7" t="str">
        <f t="shared" si="159"/>
        <v>id7858341675</v>
      </c>
      <c r="S3411" s="7">
        <f>VLOOKUP(R3411,box_office!$C:$F,2,FALSE)</f>
        <v>0.4440944881889764</v>
      </c>
      <c r="T3411" s="7">
        <f>VLOOKUP(R3411,box_office!$C:$F,3,FALSE)</f>
        <v>7.07</v>
      </c>
      <c r="U3411" s="7">
        <f>VLOOKUP(R3411,box_office!$C:$F,4,FALSE)</f>
        <v>242</v>
      </c>
    </row>
    <row r="3412" spans="1:21" x14ac:dyDescent="0.3">
      <c r="A3412" s="3" t="s">
        <v>2852</v>
      </c>
      <c r="B3412" s="4" t="s">
        <v>238</v>
      </c>
      <c r="C3412" s="3" t="s">
        <v>2853</v>
      </c>
      <c r="D3412" s="3" t="s">
        <v>28</v>
      </c>
      <c r="E3412" s="3" t="s">
        <v>2854</v>
      </c>
      <c r="F3412" s="3">
        <v>5.6</v>
      </c>
      <c r="G3412" s="3">
        <v>10</v>
      </c>
      <c r="H3412" s="3">
        <v>139</v>
      </c>
      <c r="I3412" s="6" t="s">
        <v>95</v>
      </c>
      <c r="J3412" s="6">
        <v>6998</v>
      </c>
      <c r="K3412" s="4">
        <v>41656</v>
      </c>
      <c r="L3412" s="7" t="s">
        <v>31</v>
      </c>
      <c r="M3412" s="7" t="s">
        <v>132</v>
      </c>
      <c r="N3412" s="7" t="s">
        <v>189</v>
      </c>
      <c r="O3412" s="7">
        <v>105</v>
      </c>
      <c r="P3412" s="4">
        <f t="shared" si="160"/>
        <v>41675</v>
      </c>
      <c r="Q3412" s="4">
        <f t="shared" si="161"/>
        <v>41676</v>
      </c>
      <c r="R3412" s="7" t="str">
        <f t="shared" si="159"/>
        <v>id7858341676</v>
      </c>
      <c r="S3412" s="7">
        <f>VLOOKUP(R3412,box_office!$C:$F,2,FALSE)</f>
        <v>0.34173228346456691</v>
      </c>
      <c r="T3412" s="7">
        <f>VLOOKUP(R3412,box_office!$C:$F,3,FALSE)</f>
        <v>6.85</v>
      </c>
      <c r="U3412" s="7">
        <f>VLOOKUP(R3412,box_office!$C:$F,4,FALSE)</f>
        <v>238</v>
      </c>
    </row>
    <row r="3413" spans="1:21" x14ac:dyDescent="0.3">
      <c r="A3413" s="3" t="s">
        <v>2852</v>
      </c>
      <c r="B3413" s="4" t="s">
        <v>240</v>
      </c>
      <c r="C3413" s="3" t="s">
        <v>2853</v>
      </c>
      <c r="D3413" s="3" t="s">
        <v>28</v>
      </c>
      <c r="E3413" s="3" t="s">
        <v>2854</v>
      </c>
      <c r="F3413" s="3">
        <v>5.6</v>
      </c>
      <c r="G3413" s="3">
        <v>10</v>
      </c>
      <c r="H3413" s="3">
        <v>139</v>
      </c>
      <c r="I3413" s="6" t="s">
        <v>95</v>
      </c>
      <c r="J3413" s="6">
        <v>7056</v>
      </c>
      <c r="K3413" s="4">
        <v>41656</v>
      </c>
      <c r="L3413" s="7" t="s">
        <v>31</v>
      </c>
      <c r="M3413" s="7" t="s">
        <v>132</v>
      </c>
      <c r="N3413" s="7" t="s">
        <v>189</v>
      </c>
      <c r="O3413" s="7">
        <v>105</v>
      </c>
      <c r="P3413" s="4">
        <f t="shared" si="160"/>
        <v>41676</v>
      </c>
      <c r="Q3413" s="4">
        <f t="shared" si="161"/>
        <v>41677</v>
      </c>
      <c r="R3413" s="7" t="str">
        <f t="shared" si="159"/>
        <v>id7858341677</v>
      </c>
      <c r="S3413" s="7">
        <f>VLOOKUP(R3413,box_office!$C:$F,2,FALSE)</f>
        <v>0.1952755905511811</v>
      </c>
      <c r="T3413" s="7">
        <f>VLOOKUP(R3413,box_office!$C:$F,3,FALSE)</f>
        <v>7.18</v>
      </c>
      <c r="U3413" s="7">
        <f>VLOOKUP(R3413,box_office!$C:$F,4,FALSE)</f>
        <v>228</v>
      </c>
    </row>
    <row r="3414" spans="1:21" x14ac:dyDescent="0.3">
      <c r="A3414" s="3" t="s">
        <v>2852</v>
      </c>
      <c r="B3414" s="4" t="s">
        <v>242</v>
      </c>
      <c r="C3414" s="3" t="s">
        <v>2853</v>
      </c>
      <c r="D3414" s="3" t="s">
        <v>28</v>
      </c>
      <c r="E3414" s="3" t="s">
        <v>2854</v>
      </c>
      <c r="F3414" s="3">
        <v>5.6</v>
      </c>
      <c r="G3414" s="3">
        <v>10</v>
      </c>
      <c r="H3414" s="3">
        <v>139</v>
      </c>
      <c r="I3414" s="6" t="s">
        <v>95</v>
      </c>
      <c r="J3414" s="6">
        <v>7108</v>
      </c>
      <c r="K3414" s="4">
        <v>41656</v>
      </c>
      <c r="L3414" s="7" t="s">
        <v>31</v>
      </c>
      <c r="M3414" s="7" t="s">
        <v>132</v>
      </c>
      <c r="N3414" s="7" t="s">
        <v>189</v>
      </c>
      <c r="O3414" s="7">
        <v>105</v>
      </c>
      <c r="P3414" s="4">
        <f t="shared" si="160"/>
        <v>41677</v>
      </c>
      <c r="Q3414" s="4">
        <f t="shared" si="161"/>
        <v>41678</v>
      </c>
      <c r="R3414" s="7" t="str">
        <f t="shared" si="159"/>
        <v>id7858341678</v>
      </c>
      <c r="S3414" s="7">
        <f>VLOOKUP(R3414,box_office!$C:$F,2,FALSE)</f>
        <v>0.22677165354330708</v>
      </c>
      <c r="T3414" s="7">
        <f>VLOOKUP(R3414,box_office!$C:$F,3,FALSE)</f>
        <v>7.06</v>
      </c>
      <c r="U3414" s="7">
        <f>VLOOKUP(R3414,box_office!$C:$F,4,FALSE)</f>
        <v>231</v>
      </c>
    </row>
    <row r="3415" spans="1:21" x14ac:dyDescent="0.3">
      <c r="A3415" s="3" t="s">
        <v>2852</v>
      </c>
      <c r="B3415" s="4" t="s">
        <v>244</v>
      </c>
      <c r="C3415" s="3" t="s">
        <v>2853</v>
      </c>
      <c r="D3415" s="3" t="s">
        <v>28</v>
      </c>
      <c r="E3415" s="3" t="s">
        <v>2854</v>
      </c>
      <c r="F3415" s="3">
        <v>5.6</v>
      </c>
      <c r="G3415" s="3">
        <v>10</v>
      </c>
      <c r="H3415" s="3">
        <v>139</v>
      </c>
      <c r="I3415" s="6" t="s">
        <v>95</v>
      </c>
      <c r="J3415" s="6">
        <v>7161</v>
      </c>
      <c r="K3415" s="4">
        <v>41656</v>
      </c>
      <c r="L3415" s="7" t="s">
        <v>31</v>
      </c>
      <c r="M3415" s="7" t="s">
        <v>132</v>
      </c>
      <c r="N3415" s="7" t="s">
        <v>189</v>
      </c>
      <c r="O3415" s="7">
        <v>105</v>
      </c>
      <c r="P3415" s="4">
        <f t="shared" si="160"/>
        <v>41678</v>
      </c>
      <c r="Q3415" s="4">
        <f t="shared" si="161"/>
        <v>41679</v>
      </c>
      <c r="R3415" s="7" t="str">
        <f t="shared" si="159"/>
        <v>id7858341679</v>
      </c>
      <c r="S3415" s="7">
        <f>VLOOKUP(R3415,box_office!$C:$F,2,FALSE)</f>
        <v>0.2393700787401575</v>
      </c>
      <c r="T3415" s="7">
        <f>VLOOKUP(R3415,box_office!$C:$F,3,FALSE)</f>
        <v>7.06</v>
      </c>
      <c r="U3415" s="7">
        <f>VLOOKUP(R3415,box_office!$C:$F,4,FALSE)</f>
        <v>243</v>
      </c>
    </row>
    <row r="3416" spans="1:21" x14ac:dyDescent="0.3">
      <c r="A3416" s="3" t="s">
        <v>2852</v>
      </c>
      <c r="B3416" s="4" t="s">
        <v>246</v>
      </c>
      <c r="C3416" s="3" t="s">
        <v>2853</v>
      </c>
      <c r="D3416" s="3" t="s">
        <v>28</v>
      </c>
      <c r="E3416" s="3" t="s">
        <v>2854</v>
      </c>
      <c r="F3416" s="3">
        <v>5.6</v>
      </c>
      <c r="G3416" s="3">
        <v>10</v>
      </c>
      <c r="H3416" s="3">
        <v>140</v>
      </c>
      <c r="I3416" s="6" t="s">
        <v>95</v>
      </c>
      <c r="J3416" s="6">
        <v>7220</v>
      </c>
      <c r="K3416" s="4">
        <v>41656</v>
      </c>
      <c r="L3416" s="7" t="s">
        <v>31</v>
      </c>
      <c r="M3416" s="7" t="s">
        <v>132</v>
      </c>
      <c r="N3416" s="7" t="s">
        <v>189</v>
      </c>
      <c r="O3416" s="7">
        <v>105</v>
      </c>
      <c r="P3416" s="4">
        <f t="shared" si="160"/>
        <v>41679</v>
      </c>
      <c r="Q3416" s="4">
        <f t="shared" si="161"/>
        <v>41680</v>
      </c>
      <c r="R3416" s="7" t="str">
        <f t="shared" si="159"/>
        <v>id7858341680</v>
      </c>
      <c r="S3416" s="7">
        <f>VLOOKUP(R3416,box_office!$C:$F,2,FALSE)</f>
        <v>0.15433070866141735</v>
      </c>
      <c r="T3416" s="7">
        <f>VLOOKUP(R3416,box_office!$C:$F,3,FALSE)</f>
        <v>7.1</v>
      </c>
      <c r="U3416" s="7">
        <f>VLOOKUP(R3416,box_office!$C:$F,4,FALSE)</f>
        <v>243</v>
      </c>
    </row>
    <row r="3417" spans="1:21" x14ac:dyDescent="0.3">
      <c r="A3417" s="3" t="s">
        <v>2852</v>
      </c>
      <c r="B3417" s="4" t="s">
        <v>248</v>
      </c>
      <c r="C3417" s="3" t="s">
        <v>2853</v>
      </c>
      <c r="D3417" s="3" t="s">
        <v>28</v>
      </c>
      <c r="E3417" s="3" t="s">
        <v>2854</v>
      </c>
      <c r="F3417" s="3">
        <v>5.6</v>
      </c>
      <c r="G3417" s="3">
        <v>10</v>
      </c>
      <c r="H3417" s="3">
        <v>140</v>
      </c>
      <c r="I3417" s="6" t="s">
        <v>95</v>
      </c>
      <c r="J3417" s="6">
        <v>7252</v>
      </c>
      <c r="K3417" s="4">
        <v>41656</v>
      </c>
      <c r="L3417" s="7" t="s">
        <v>31</v>
      </c>
      <c r="M3417" s="7" t="s">
        <v>132</v>
      </c>
      <c r="N3417" s="7" t="s">
        <v>189</v>
      </c>
      <c r="O3417" s="7">
        <v>105</v>
      </c>
      <c r="P3417" s="4">
        <f t="shared" si="160"/>
        <v>41680</v>
      </c>
      <c r="Q3417" s="4">
        <f t="shared" si="161"/>
        <v>41681</v>
      </c>
      <c r="R3417" s="7" t="str">
        <f t="shared" si="159"/>
        <v>id7858341681</v>
      </c>
      <c r="S3417" s="7">
        <f>VLOOKUP(R3417,box_office!$C:$F,2,FALSE)</f>
        <v>0.18110236220472439</v>
      </c>
      <c r="T3417" s="7">
        <f>VLOOKUP(R3417,box_office!$C:$F,3,FALSE)</f>
        <v>6.11</v>
      </c>
      <c r="U3417" s="7">
        <f>VLOOKUP(R3417,box_office!$C:$F,4,FALSE)</f>
        <v>270</v>
      </c>
    </row>
    <row r="3418" spans="1:21" x14ac:dyDescent="0.3">
      <c r="A3418" s="3" t="s">
        <v>2852</v>
      </c>
      <c r="B3418" s="4" t="s">
        <v>250</v>
      </c>
      <c r="C3418" s="3" t="s">
        <v>2853</v>
      </c>
      <c r="D3418" s="3" t="s">
        <v>28</v>
      </c>
      <c r="E3418" s="3" t="s">
        <v>2854</v>
      </c>
      <c r="F3418" s="3">
        <v>5.6</v>
      </c>
      <c r="G3418" s="3">
        <v>10</v>
      </c>
      <c r="H3418" s="3">
        <v>140</v>
      </c>
      <c r="I3418" s="6" t="s">
        <v>95</v>
      </c>
      <c r="J3418" s="6">
        <v>7282</v>
      </c>
      <c r="K3418" s="4">
        <v>41656</v>
      </c>
      <c r="L3418" s="7" t="s">
        <v>31</v>
      </c>
      <c r="M3418" s="7" t="s">
        <v>132</v>
      </c>
      <c r="N3418" s="7" t="s">
        <v>189</v>
      </c>
      <c r="O3418" s="7">
        <v>105</v>
      </c>
      <c r="P3418" s="4">
        <f t="shared" si="160"/>
        <v>41681</v>
      </c>
      <c r="Q3418" s="4">
        <f t="shared" si="161"/>
        <v>41682</v>
      </c>
      <c r="R3418" s="7" t="str">
        <f t="shared" si="159"/>
        <v>id7858341682</v>
      </c>
      <c r="S3418" s="7">
        <f>VLOOKUP(R3418,box_office!$C:$F,2,FALSE)</f>
        <v>0.1921259842519685</v>
      </c>
      <c r="T3418" s="7">
        <f>VLOOKUP(R3418,box_office!$C:$F,3,FALSE)</f>
        <v>6.31</v>
      </c>
      <c r="U3418" s="7">
        <f>VLOOKUP(R3418,box_office!$C:$F,4,FALSE)</f>
        <v>304</v>
      </c>
    </row>
    <row r="3419" spans="1:21" x14ac:dyDescent="0.3">
      <c r="A3419" s="3" t="s">
        <v>2852</v>
      </c>
      <c r="B3419" s="4" t="s">
        <v>252</v>
      </c>
      <c r="C3419" s="3" t="s">
        <v>2853</v>
      </c>
      <c r="D3419" s="3" t="s">
        <v>28</v>
      </c>
      <c r="E3419" s="3" t="s">
        <v>2854</v>
      </c>
      <c r="F3419" s="3">
        <v>5.6</v>
      </c>
      <c r="G3419" s="3">
        <v>10</v>
      </c>
      <c r="H3419" s="3">
        <v>140</v>
      </c>
      <c r="I3419" s="6" t="s">
        <v>95</v>
      </c>
      <c r="J3419" s="6">
        <v>7319</v>
      </c>
      <c r="K3419" s="4">
        <v>41656</v>
      </c>
      <c r="L3419" s="7" t="s">
        <v>31</v>
      </c>
      <c r="M3419" s="7" t="s">
        <v>132</v>
      </c>
      <c r="N3419" s="7" t="s">
        <v>189</v>
      </c>
      <c r="O3419" s="7">
        <v>105</v>
      </c>
      <c r="P3419" s="4">
        <f t="shared" si="160"/>
        <v>41682</v>
      </c>
      <c r="Q3419" s="4">
        <f t="shared" si="161"/>
        <v>41683</v>
      </c>
      <c r="R3419" s="7" t="str">
        <f t="shared" si="159"/>
        <v>id7858341683</v>
      </c>
      <c r="S3419" s="7">
        <f>VLOOKUP(R3419,box_office!$C:$F,2,FALSE)</f>
        <v>9.763779527559055E-2</v>
      </c>
      <c r="T3419" s="7">
        <f>VLOOKUP(R3419,box_office!$C:$F,3,FALSE)</f>
        <v>7.45</v>
      </c>
      <c r="U3419" s="7">
        <f>VLOOKUP(R3419,box_office!$C:$F,4,FALSE)</f>
        <v>189</v>
      </c>
    </row>
    <row r="3420" spans="1:21" x14ac:dyDescent="0.3">
      <c r="A3420" s="3" t="s">
        <v>2852</v>
      </c>
      <c r="B3420" s="4" t="s">
        <v>254</v>
      </c>
      <c r="C3420" s="3" t="s">
        <v>2853</v>
      </c>
      <c r="D3420" s="3" t="s">
        <v>28</v>
      </c>
      <c r="E3420" s="3" t="s">
        <v>2854</v>
      </c>
      <c r="F3420" s="3">
        <v>5.6</v>
      </c>
      <c r="G3420" s="3">
        <v>10</v>
      </c>
      <c r="H3420" s="3">
        <v>140</v>
      </c>
      <c r="I3420" s="6" t="s">
        <v>95</v>
      </c>
      <c r="J3420" s="6">
        <v>7345</v>
      </c>
      <c r="K3420" s="4">
        <v>41656</v>
      </c>
      <c r="L3420" s="7" t="s">
        <v>31</v>
      </c>
      <c r="M3420" s="7" t="s">
        <v>132</v>
      </c>
      <c r="N3420" s="7" t="s">
        <v>189</v>
      </c>
      <c r="O3420" s="7">
        <v>105</v>
      </c>
      <c r="P3420" s="4">
        <f t="shared" si="160"/>
        <v>41683</v>
      </c>
      <c r="Q3420" s="4">
        <f t="shared" si="161"/>
        <v>41684</v>
      </c>
      <c r="R3420" s="7" t="str">
        <f t="shared" si="159"/>
        <v>id7858341684</v>
      </c>
      <c r="S3420" s="7">
        <f>VLOOKUP(R3420,box_office!$C:$F,2,FALSE)</f>
        <v>9.6062992125984251E-2</v>
      </c>
      <c r="T3420" s="7">
        <f>VLOOKUP(R3420,box_office!$C:$F,3,FALSE)</f>
        <v>7.39</v>
      </c>
      <c r="U3420" s="7">
        <f>VLOOKUP(R3420,box_office!$C:$F,4,FALSE)</f>
        <v>57</v>
      </c>
    </row>
    <row r="3421" spans="1:21" x14ac:dyDescent="0.3">
      <c r="A3421" s="3" t="s">
        <v>2852</v>
      </c>
      <c r="B3421" s="4" t="s">
        <v>256</v>
      </c>
      <c r="C3421" s="3" t="s">
        <v>2853</v>
      </c>
      <c r="D3421" s="3" t="s">
        <v>28</v>
      </c>
      <c r="E3421" s="3" t="s">
        <v>2854</v>
      </c>
      <c r="F3421" s="3">
        <v>5.6</v>
      </c>
      <c r="G3421" s="3">
        <v>10</v>
      </c>
      <c r="H3421" s="3">
        <v>140</v>
      </c>
      <c r="I3421" s="6" t="s">
        <v>95</v>
      </c>
      <c r="J3421" s="6">
        <v>7362</v>
      </c>
      <c r="K3421" s="4">
        <v>41656</v>
      </c>
      <c r="L3421" s="7" t="s">
        <v>31</v>
      </c>
      <c r="M3421" s="7" t="s">
        <v>132</v>
      </c>
      <c r="N3421" s="7" t="s">
        <v>189</v>
      </c>
      <c r="O3421" s="7">
        <v>105</v>
      </c>
      <c r="P3421" s="4">
        <f t="shared" si="160"/>
        <v>41684</v>
      </c>
      <c r="Q3421" s="4">
        <f t="shared" si="161"/>
        <v>41685</v>
      </c>
      <c r="R3421" s="7" t="str">
        <f t="shared" si="159"/>
        <v>id7858341685</v>
      </c>
      <c r="S3421" s="7">
        <f>VLOOKUP(R3421,box_office!$C:$F,2,FALSE)</f>
        <v>6.4566929133858267E-2</v>
      </c>
      <c r="T3421" s="7">
        <f>VLOOKUP(R3421,box_office!$C:$F,3,FALSE)</f>
        <v>5.81</v>
      </c>
      <c r="U3421" s="7">
        <f>VLOOKUP(R3421,box_office!$C:$F,4,FALSE)</f>
        <v>70</v>
      </c>
    </row>
    <row r="3422" spans="1:21" x14ac:dyDescent="0.3">
      <c r="A3422" s="3" t="s">
        <v>2852</v>
      </c>
      <c r="B3422" s="4" t="s">
        <v>258</v>
      </c>
      <c r="C3422" s="3" t="s">
        <v>2853</v>
      </c>
      <c r="D3422" s="3" t="s">
        <v>28</v>
      </c>
      <c r="E3422" s="3" t="s">
        <v>2854</v>
      </c>
      <c r="F3422" s="3">
        <v>5.6</v>
      </c>
      <c r="G3422" s="3">
        <v>10</v>
      </c>
      <c r="H3422" s="3">
        <v>140</v>
      </c>
      <c r="I3422" s="6" t="s">
        <v>95</v>
      </c>
      <c r="J3422" s="6">
        <v>7382</v>
      </c>
      <c r="K3422" s="4">
        <v>41656</v>
      </c>
      <c r="L3422" s="7" t="s">
        <v>31</v>
      </c>
      <c r="M3422" s="7" t="s">
        <v>132</v>
      </c>
      <c r="N3422" s="7" t="s">
        <v>189</v>
      </c>
      <c r="O3422" s="7">
        <v>105</v>
      </c>
      <c r="P3422" s="4">
        <f t="shared" si="160"/>
        <v>41685</v>
      </c>
      <c r="Q3422" s="4">
        <f t="shared" si="161"/>
        <v>41686</v>
      </c>
      <c r="R3422" s="7" t="str">
        <f t="shared" si="159"/>
        <v>id7858341686</v>
      </c>
      <c r="S3422" s="7">
        <f>VLOOKUP(R3422,box_office!$C:$F,2,FALSE)</f>
        <v>5.0393700787401581E-2</v>
      </c>
      <c r="T3422" s="7">
        <f>VLOOKUP(R3422,box_office!$C:$F,3,FALSE)</f>
        <v>4.58</v>
      </c>
      <c r="U3422" s="7">
        <f>VLOOKUP(R3422,box_office!$C:$F,4,FALSE)</f>
        <v>66</v>
      </c>
    </row>
    <row r="3423" spans="1:21" x14ac:dyDescent="0.3">
      <c r="A3423" s="3" t="s">
        <v>2852</v>
      </c>
      <c r="B3423" s="4" t="s">
        <v>260</v>
      </c>
      <c r="C3423" s="3" t="s">
        <v>2853</v>
      </c>
      <c r="D3423" s="3" t="s">
        <v>28</v>
      </c>
      <c r="E3423" s="3" t="s">
        <v>2854</v>
      </c>
      <c r="F3423" s="3">
        <v>5.6</v>
      </c>
      <c r="G3423" s="3">
        <v>10</v>
      </c>
      <c r="H3423" s="3">
        <v>140</v>
      </c>
      <c r="I3423" s="6" t="s">
        <v>95</v>
      </c>
      <c r="J3423" s="6">
        <v>7408</v>
      </c>
      <c r="K3423" s="4">
        <v>41656</v>
      </c>
      <c r="L3423" s="7" t="s">
        <v>31</v>
      </c>
      <c r="M3423" s="7" t="s">
        <v>132</v>
      </c>
      <c r="N3423" s="7" t="s">
        <v>189</v>
      </c>
      <c r="O3423" s="7">
        <v>105</v>
      </c>
      <c r="P3423" s="4">
        <f t="shared" si="160"/>
        <v>41686</v>
      </c>
      <c r="Q3423" s="4">
        <f t="shared" si="161"/>
        <v>41687</v>
      </c>
      <c r="R3423" s="7" t="str">
        <f t="shared" si="159"/>
        <v>id7858341687</v>
      </c>
      <c r="S3423" s="7">
        <f>VLOOKUP(R3423,box_office!$C:$F,2,FALSE)</f>
        <v>2.2047244094488189E-2</v>
      </c>
      <c r="T3423" s="7">
        <f>VLOOKUP(R3423,box_office!$C:$F,3,FALSE)</f>
        <v>5.54</v>
      </c>
      <c r="U3423" s="7">
        <f>VLOOKUP(R3423,box_office!$C:$F,4,FALSE)</f>
        <v>70</v>
      </c>
    </row>
    <row r="3424" spans="1:21" hidden="1" x14ac:dyDescent="0.3">
      <c r="A3424" s="3" t="s">
        <v>2852</v>
      </c>
      <c r="B3424" s="4" t="s">
        <v>262</v>
      </c>
      <c r="C3424" s="3" t="s">
        <v>2853</v>
      </c>
      <c r="D3424" s="3" t="s">
        <v>28</v>
      </c>
      <c r="E3424" s="3" t="s">
        <v>2854</v>
      </c>
      <c r="F3424" s="3">
        <v>5.6</v>
      </c>
      <c r="G3424" s="3">
        <v>10</v>
      </c>
      <c r="H3424" s="3">
        <v>140</v>
      </c>
      <c r="I3424" s="3" t="s">
        <v>95</v>
      </c>
      <c r="J3424" s="3">
        <v>7423</v>
      </c>
      <c r="K3424" s="4">
        <v>41656</v>
      </c>
      <c r="L3424" t="s">
        <v>31</v>
      </c>
      <c r="M3424" t="s">
        <v>132</v>
      </c>
      <c r="N3424" t="s">
        <v>189</v>
      </c>
      <c r="O3424">
        <v>105</v>
      </c>
      <c r="P3424" s="4">
        <f t="shared" si="160"/>
        <v>41687</v>
      </c>
      <c r="Q3424" s="4">
        <f t="shared" si="161"/>
        <v>41688</v>
      </c>
      <c r="R3424" s="10" t="str">
        <f t="shared" si="159"/>
        <v>id7858341688</v>
      </c>
      <c r="S3424" s="9" t="e">
        <f>VLOOKUP(R3424,box_office!$C:$F,2,FALSE)</f>
        <v>#N/A</v>
      </c>
      <c r="T3424" s="9" t="e">
        <f>VLOOKUP(R3424,box_office!$C:$F,3,FALSE)</f>
        <v>#N/A</v>
      </c>
      <c r="U3424" s="9" t="e">
        <f>VLOOKUP(R3424,box_office!$C:$F,4,FALSE)</f>
        <v>#N/A</v>
      </c>
    </row>
    <row r="3425" spans="1:21" x14ac:dyDescent="0.3">
      <c r="A3425" s="3" t="s">
        <v>2885</v>
      </c>
      <c r="B3425" s="4" t="s">
        <v>100</v>
      </c>
      <c r="C3425" s="3" t="s">
        <v>2886</v>
      </c>
      <c r="D3425" s="3" t="s">
        <v>187</v>
      </c>
      <c r="E3425" s="3" t="s">
        <v>2887</v>
      </c>
      <c r="F3425" s="3">
        <v>7.3</v>
      </c>
      <c r="G3425" s="3">
        <v>28</v>
      </c>
      <c r="H3425" s="3">
        <v>529</v>
      </c>
      <c r="I3425" s="3" t="s">
        <v>30</v>
      </c>
      <c r="J3425" s="3">
        <v>17212</v>
      </c>
      <c r="K3425" s="4">
        <v>41715</v>
      </c>
      <c r="L3425" t="s">
        <v>31</v>
      </c>
      <c r="M3425" t="s">
        <v>132</v>
      </c>
      <c r="N3425" t="s">
        <v>133</v>
      </c>
      <c r="O3425">
        <v>125</v>
      </c>
      <c r="P3425" s="4">
        <f t="shared" si="160"/>
        <v>41726</v>
      </c>
      <c r="Q3425" s="4">
        <f t="shared" si="161"/>
        <v>41727</v>
      </c>
      <c r="R3425" s="7" t="str">
        <f t="shared" si="159"/>
        <v>id7833841727</v>
      </c>
      <c r="S3425" s="7">
        <f>VLOOKUP(R3425,box_office!$C:$F,2,FALSE)</f>
        <v>5.392125984251968</v>
      </c>
      <c r="T3425" s="7">
        <f>VLOOKUP(R3425,box_office!$C:$F,3,FALSE)</f>
        <v>5.29</v>
      </c>
      <c r="U3425" s="7">
        <f>VLOOKUP(R3425,box_office!$C:$F,4,FALSE)</f>
        <v>3909</v>
      </c>
    </row>
    <row r="3426" spans="1:21" x14ac:dyDescent="0.3">
      <c r="A3426" s="3" t="s">
        <v>2885</v>
      </c>
      <c r="B3426" s="4" t="s">
        <v>104</v>
      </c>
      <c r="C3426" s="3" t="s">
        <v>2886</v>
      </c>
      <c r="D3426" s="3" t="s">
        <v>187</v>
      </c>
      <c r="E3426" s="3" t="s">
        <v>2887</v>
      </c>
      <c r="F3426" s="3">
        <v>7.3</v>
      </c>
      <c r="G3426" s="3">
        <v>28</v>
      </c>
      <c r="H3426" s="3">
        <v>532</v>
      </c>
      <c r="I3426" s="3" t="s">
        <v>30</v>
      </c>
      <c r="J3426" s="3">
        <v>19684</v>
      </c>
      <c r="K3426" s="4">
        <v>41715</v>
      </c>
      <c r="L3426" t="s">
        <v>31</v>
      </c>
      <c r="M3426" t="s">
        <v>132</v>
      </c>
      <c r="N3426" t="s">
        <v>133</v>
      </c>
      <c r="O3426">
        <v>125</v>
      </c>
      <c r="P3426" s="4">
        <f t="shared" si="160"/>
        <v>41728</v>
      </c>
      <c r="Q3426" s="4">
        <f t="shared" si="161"/>
        <v>41729</v>
      </c>
      <c r="R3426" s="7" t="str">
        <f t="shared" si="159"/>
        <v>id7833841729</v>
      </c>
      <c r="S3426" s="7">
        <f>VLOOKUP(R3426,box_office!$C:$F,2,FALSE)</f>
        <v>2.0913385826771655</v>
      </c>
      <c r="T3426" s="7">
        <f>VLOOKUP(R3426,box_office!$C:$F,3,FALSE)</f>
        <v>5.24</v>
      </c>
      <c r="U3426" s="7">
        <f>VLOOKUP(R3426,box_office!$C:$F,4,FALSE)</f>
        <v>4422</v>
      </c>
    </row>
    <row r="3427" spans="1:21" x14ac:dyDescent="0.3">
      <c r="A3427" s="3" t="s">
        <v>2885</v>
      </c>
      <c r="B3427" s="4" t="s">
        <v>106</v>
      </c>
      <c r="C3427" s="3" t="s">
        <v>2886</v>
      </c>
      <c r="D3427" s="3" t="s">
        <v>187</v>
      </c>
      <c r="E3427" s="3" t="s">
        <v>2887</v>
      </c>
      <c r="F3427" s="3">
        <v>7.3</v>
      </c>
      <c r="G3427" s="3">
        <v>28</v>
      </c>
      <c r="H3427" s="3">
        <v>532</v>
      </c>
      <c r="I3427" s="3" t="s">
        <v>30</v>
      </c>
      <c r="J3427" s="3">
        <v>20540</v>
      </c>
      <c r="K3427" s="4">
        <v>41715</v>
      </c>
      <c r="L3427" t="s">
        <v>31</v>
      </c>
      <c r="M3427" t="s">
        <v>132</v>
      </c>
      <c r="N3427" t="s">
        <v>133</v>
      </c>
      <c r="O3427">
        <v>125</v>
      </c>
      <c r="P3427" s="4">
        <f t="shared" si="160"/>
        <v>41729</v>
      </c>
      <c r="Q3427" s="4">
        <f t="shared" si="161"/>
        <v>41730</v>
      </c>
      <c r="R3427" s="7" t="str">
        <f t="shared" si="159"/>
        <v>id7833841730</v>
      </c>
      <c r="S3427" s="7">
        <f>VLOOKUP(R3427,box_office!$C:$F,2,FALSE)</f>
        <v>1.7291338582677167</v>
      </c>
      <c r="T3427" s="7">
        <f>VLOOKUP(R3427,box_office!$C:$F,3,FALSE)</f>
        <v>5.13</v>
      </c>
      <c r="U3427" s="7">
        <f>VLOOKUP(R3427,box_office!$C:$F,4,FALSE)</f>
        <v>4208</v>
      </c>
    </row>
    <row r="3428" spans="1:21" x14ac:dyDescent="0.3">
      <c r="A3428" s="3" t="s">
        <v>2885</v>
      </c>
      <c r="B3428" s="4" t="s">
        <v>108</v>
      </c>
      <c r="C3428" s="3" t="s">
        <v>2886</v>
      </c>
      <c r="D3428" s="3" t="s">
        <v>187</v>
      </c>
      <c r="E3428" s="3" t="s">
        <v>2887</v>
      </c>
      <c r="F3428" s="3">
        <v>7.3</v>
      </c>
      <c r="G3428" s="3">
        <v>28</v>
      </c>
      <c r="H3428" s="3">
        <v>537</v>
      </c>
      <c r="I3428" s="3" t="s">
        <v>30</v>
      </c>
      <c r="J3428" s="3">
        <v>21231</v>
      </c>
      <c r="K3428" s="4">
        <v>41715</v>
      </c>
      <c r="L3428" t="s">
        <v>31</v>
      </c>
      <c r="M3428" t="s">
        <v>132</v>
      </c>
      <c r="N3428" t="s">
        <v>133</v>
      </c>
      <c r="O3428">
        <v>125</v>
      </c>
      <c r="P3428" s="4">
        <f t="shared" si="160"/>
        <v>41730</v>
      </c>
      <c r="Q3428" s="4">
        <f t="shared" si="161"/>
        <v>41731</v>
      </c>
      <c r="R3428" s="7" t="str">
        <f t="shared" si="159"/>
        <v>id7833841731</v>
      </c>
      <c r="S3428" s="7">
        <f>VLOOKUP(R3428,box_office!$C:$F,2,FALSE)</f>
        <v>1.8031496062992125</v>
      </c>
      <c r="T3428" s="7">
        <f>VLOOKUP(R3428,box_office!$C:$F,3,FALSE)</f>
        <v>4.88</v>
      </c>
      <c r="U3428" s="7">
        <f>VLOOKUP(R3428,box_office!$C:$F,4,FALSE)</f>
        <v>4614</v>
      </c>
    </row>
    <row r="3429" spans="1:21" x14ac:dyDescent="0.3">
      <c r="A3429" s="3" t="s">
        <v>2885</v>
      </c>
      <c r="B3429" s="4" t="s">
        <v>110</v>
      </c>
      <c r="C3429" s="3" t="s">
        <v>2886</v>
      </c>
      <c r="D3429" s="3" t="s">
        <v>187</v>
      </c>
      <c r="E3429" s="3" t="s">
        <v>2887</v>
      </c>
      <c r="F3429" s="3">
        <v>7.3</v>
      </c>
      <c r="G3429" s="3">
        <v>28</v>
      </c>
      <c r="H3429" s="3">
        <v>541</v>
      </c>
      <c r="I3429" s="3" t="s">
        <v>30</v>
      </c>
      <c r="J3429" s="3">
        <v>21825</v>
      </c>
      <c r="K3429" s="4">
        <v>41715</v>
      </c>
      <c r="L3429" t="s">
        <v>31</v>
      </c>
      <c r="M3429" t="s">
        <v>132</v>
      </c>
      <c r="N3429" t="s">
        <v>133</v>
      </c>
      <c r="O3429">
        <v>125</v>
      </c>
      <c r="P3429" s="4">
        <f t="shared" si="160"/>
        <v>41731</v>
      </c>
      <c r="Q3429" s="4">
        <f t="shared" si="161"/>
        <v>41732</v>
      </c>
      <c r="R3429" s="7" t="str">
        <f t="shared" si="159"/>
        <v>id7833841732</v>
      </c>
      <c r="S3429" s="7">
        <f>VLOOKUP(R3429,box_office!$C:$F,2,FALSE)</f>
        <v>1.7181102362204725</v>
      </c>
      <c r="T3429" s="7">
        <f>VLOOKUP(R3429,box_office!$C:$F,3,FALSE)</f>
        <v>5.28</v>
      </c>
      <c r="U3429" s="7">
        <f>VLOOKUP(R3429,box_office!$C:$F,4,FALSE)</f>
        <v>4653</v>
      </c>
    </row>
    <row r="3430" spans="1:21" x14ac:dyDescent="0.3">
      <c r="A3430" s="3" t="s">
        <v>2885</v>
      </c>
      <c r="B3430" s="4" t="s">
        <v>112</v>
      </c>
      <c r="C3430" s="3" t="s">
        <v>2886</v>
      </c>
      <c r="D3430" s="3" t="s">
        <v>187</v>
      </c>
      <c r="E3430" s="3" t="s">
        <v>2887</v>
      </c>
      <c r="F3430" s="3">
        <v>7.3</v>
      </c>
      <c r="G3430" s="3">
        <v>28</v>
      </c>
      <c r="H3430" s="3">
        <v>542</v>
      </c>
      <c r="I3430" s="3" t="s">
        <v>30</v>
      </c>
      <c r="J3430" s="3">
        <v>22360</v>
      </c>
      <c r="K3430" s="4">
        <v>41715</v>
      </c>
      <c r="L3430" t="s">
        <v>31</v>
      </c>
      <c r="M3430" t="s">
        <v>132</v>
      </c>
      <c r="N3430" t="s">
        <v>133</v>
      </c>
      <c r="O3430">
        <v>125</v>
      </c>
      <c r="P3430" s="4">
        <f t="shared" si="160"/>
        <v>41732</v>
      </c>
      <c r="Q3430" s="4">
        <f t="shared" si="161"/>
        <v>41733</v>
      </c>
      <c r="R3430" s="7" t="str">
        <f t="shared" si="159"/>
        <v>id7833841733</v>
      </c>
      <c r="S3430" s="7">
        <f>VLOOKUP(R3430,box_office!$C:$F,2,FALSE)</f>
        <v>0.37007874015748032</v>
      </c>
      <c r="T3430" s="7">
        <f>VLOOKUP(R3430,box_office!$C:$F,3,FALSE)</f>
        <v>5.35</v>
      </c>
      <c r="U3430" s="7">
        <f>VLOOKUP(R3430,box_office!$C:$F,4,FALSE)</f>
        <v>865</v>
      </c>
    </row>
    <row r="3431" spans="1:21" x14ac:dyDescent="0.3">
      <c r="A3431" s="3" t="s">
        <v>2885</v>
      </c>
      <c r="B3431" s="4" t="s">
        <v>114</v>
      </c>
      <c r="C3431" s="3" t="s">
        <v>2886</v>
      </c>
      <c r="D3431" s="3" t="s">
        <v>187</v>
      </c>
      <c r="E3431" s="3" t="s">
        <v>2887</v>
      </c>
      <c r="F3431" s="3">
        <v>7.3</v>
      </c>
      <c r="G3431" s="3">
        <v>28</v>
      </c>
      <c r="H3431" s="3">
        <v>543</v>
      </c>
      <c r="I3431" s="3" t="s">
        <v>30</v>
      </c>
      <c r="J3431" s="3">
        <v>22858</v>
      </c>
      <c r="K3431" s="4">
        <v>41715</v>
      </c>
      <c r="L3431" t="s">
        <v>31</v>
      </c>
      <c r="M3431" t="s">
        <v>132</v>
      </c>
      <c r="N3431" t="s">
        <v>133</v>
      </c>
      <c r="O3431">
        <v>125</v>
      </c>
      <c r="P3431" s="4">
        <f t="shared" si="160"/>
        <v>41733</v>
      </c>
      <c r="Q3431" s="4">
        <f t="shared" si="161"/>
        <v>41734</v>
      </c>
      <c r="R3431" s="7" t="str">
        <f t="shared" si="159"/>
        <v>id7833841734</v>
      </c>
      <c r="S3431" s="7">
        <f>VLOOKUP(R3431,box_office!$C:$F,2,FALSE)</f>
        <v>0.54803149606299206</v>
      </c>
      <c r="T3431" s="7">
        <f>VLOOKUP(R3431,box_office!$C:$F,3,FALSE)</f>
        <v>5.53</v>
      </c>
      <c r="U3431" s="7">
        <f>VLOOKUP(R3431,box_office!$C:$F,4,FALSE)</f>
        <v>708</v>
      </c>
    </row>
    <row r="3432" spans="1:21" x14ac:dyDescent="0.3">
      <c r="A3432" s="3" t="s">
        <v>2885</v>
      </c>
      <c r="B3432" s="4" t="s">
        <v>116</v>
      </c>
      <c r="C3432" s="3" t="s">
        <v>2886</v>
      </c>
      <c r="D3432" s="3" t="s">
        <v>187</v>
      </c>
      <c r="E3432" s="3" t="s">
        <v>2887</v>
      </c>
      <c r="F3432" s="3">
        <v>7.3</v>
      </c>
      <c r="G3432" s="3">
        <v>28</v>
      </c>
      <c r="H3432" s="3">
        <v>546</v>
      </c>
      <c r="I3432" s="3" t="s">
        <v>30</v>
      </c>
      <c r="J3432" s="3">
        <v>23409</v>
      </c>
      <c r="K3432" s="4">
        <v>41715</v>
      </c>
      <c r="L3432" t="s">
        <v>31</v>
      </c>
      <c r="M3432" t="s">
        <v>132</v>
      </c>
      <c r="N3432" t="s">
        <v>133</v>
      </c>
      <c r="O3432">
        <v>125</v>
      </c>
      <c r="P3432" s="4">
        <f t="shared" si="160"/>
        <v>41734</v>
      </c>
      <c r="Q3432" s="4">
        <f t="shared" si="161"/>
        <v>41735</v>
      </c>
      <c r="R3432" s="7" t="str">
        <f t="shared" si="159"/>
        <v>id7833841735</v>
      </c>
      <c r="S3432" s="7">
        <f>VLOOKUP(R3432,box_office!$C:$F,2,FALSE)</f>
        <v>0.54330708661417326</v>
      </c>
      <c r="T3432" s="7">
        <f>VLOOKUP(R3432,box_office!$C:$F,3,FALSE)</f>
        <v>5.84</v>
      </c>
      <c r="U3432" s="7">
        <f>VLOOKUP(R3432,box_office!$C:$F,4,FALSE)</f>
        <v>716</v>
      </c>
    </row>
    <row r="3433" spans="1:21" x14ac:dyDescent="0.3">
      <c r="A3433" s="3" t="s">
        <v>2885</v>
      </c>
      <c r="B3433" s="4" t="s">
        <v>118</v>
      </c>
      <c r="C3433" s="3" t="s">
        <v>2886</v>
      </c>
      <c r="D3433" s="3" t="s">
        <v>187</v>
      </c>
      <c r="E3433" s="3" t="s">
        <v>2887</v>
      </c>
      <c r="F3433" s="3">
        <v>7.3</v>
      </c>
      <c r="G3433" s="3">
        <v>28</v>
      </c>
      <c r="H3433" s="3">
        <v>546</v>
      </c>
      <c r="I3433" s="3" t="s">
        <v>30</v>
      </c>
      <c r="J3433" s="3">
        <v>23944</v>
      </c>
      <c r="K3433" s="4">
        <v>41715</v>
      </c>
      <c r="L3433" t="s">
        <v>31</v>
      </c>
      <c r="M3433" t="s">
        <v>132</v>
      </c>
      <c r="N3433" t="s">
        <v>133</v>
      </c>
      <c r="O3433">
        <v>125</v>
      </c>
      <c r="P3433" s="4">
        <f t="shared" si="160"/>
        <v>41735</v>
      </c>
      <c r="Q3433" s="4">
        <f t="shared" si="161"/>
        <v>41736</v>
      </c>
      <c r="R3433" s="7" t="str">
        <f t="shared" si="159"/>
        <v>id7833841736</v>
      </c>
      <c r="S3433" s="7">
        <f>VLOOKUP(R3433,box_office!$C:$F,2,FALSE)</f>
        <v>0.39527559055118117</v>
      </c>
      <c r="T3433" s="7">
        <f>VLOOKUP(R3433,box_office!$C:$F,3,FALSE)</f>
        <v>6.05</v>
      </c>
      <c r="U3433" s="7">
        <f>VLOOKUP(R3433,box_office!$C:$F,4,FALSE)</f>
        <v>726</v>
      </c>
    </row>
    <row r="3434" spans="1:21" x14ac:dyDescent="0.3">
      <c r="A3434" s="3" t="s">
        <v>2885</v>
      </c>
      <c r="B3434" s="4" t="s">
        <v>120</v>
      </c>
      <c r="C3434" s="3" t="s">
        <v>2886</v>
      </c>
      <c r="D3434" s="3" t="s">
        <v>187</v>
      </c>
      <c r="E3434" s="3" t="s">
        <v>2887</v>
      </c>
      <c r="F3434" s="3">
        <v>7.3</v>
      </c>
      <c r="G3434" s="3">
        <v>28</v>
      </c>
      <c r="H3434" s="3">
        <v>558</v>
      </c>
      <c r="I3434" s="3" t="s">
        <v>30</v>
      </c>
      <c r="J3434" s="3">
        <v>24473</v>
      </c>
      <c r="K3434" s="4">
        <v>41715</v>
      </c>
      <c r="L3434" t="s">
        <v>31</v>
      </c>
      <c r="M3434" t="s">
        <v>132</v>
      </c>
      <c r="N3434" t="s">
        <v>133</v>
      </c>
      <c r="O3434">
        <v>125</v>
      </c>
      <c r="P3434" s="4">
        <f t="shared" si="160"/>
        <v>41736</v>
      </c>
      <c r="Q3434" s="4">
        <f t="shared" si="161"/>
        <v>41737</v>
      </c>
      <c r="R3434" s="7" t="str">
        <f t="shared" si="159"/>
        <v>id7833841737</v>
      </c>
      <c r="S3434" s="7">
        <f>VLOOKUP(R3434,box_office!$C:$F,2,FALSE)</f>
        <v>0.13228346456692916</v>
      </c>
      <c r="T3434" s="7">
        <f>VLOOKUP(R3434,box_office!$C:$F,3,FALSE)</f>
        <v>4.7699999999999996</v>
      </c>
      <c r="U3434" s="7">
        <f>VLOOKUP(R3434,box_office!$C:$F,4,FALSE)</f>
        <v>693</v>
      </c>
    </row>
    <row r="3435" spans="1:21" x14ac:dyDescent="0.3">
      <c r="A3435" s="3" t="s">
        <v>2885</v>
      </c>
      <c r="B3435" s="4" t="s">
        <v>122</v>
      </c>
      <c r="C3435" s="3" t="s">
        <v>2886</v>
      </c>
      <c r="D3435" s="3" t="s">
        <v>187</v>
      </c>
      <c r="E3435" s="3" t="s">
        <v>2887</v>
      </c>
      <c r="F3435" s="3">
        <v>7.3</v>
      </c>
      <c r="G3435" s="3">
        <v>28</v>
      </c>
      <c r="H3435" s="3">
        <v>558</v>
      </c>
      <c r="I3435" s="3" t="s">
        <v>30</v>
      </c>
      <c r="J3435" s="3">
        <v>24889</v>
      </c>
      <c r="K3435" s="4">
        <v>41715</v>
      </c>
      <c r="L3435" t="s">
        <v>31</v>
      </c>
      <c r="M3435" t="s">
        <v>132</v>
      </c>
      <c r="N3435" t="s">
        <v>133</v>
      </c>
      <c r="O3435">
        <v>125</v>
      </c>
      <c r="P3435" s="4">
        <f t="shared" si="160"/>
        <v>41737</v>
      </c>
      <c r="Q3435" s="4">
        <f t="shared" si="161"/>
        <v>41738</v>
      </c>
      <c r="R3435" s="7" t="str">
        <f t="shared" si="159"/>
        <v>id7833841738</v>
      </c>
      <c r="S3435" s="7">
        <f>VLOOKUP(R3435,box_office!$C:$F,2,FALSE)</f>
        <v>0.16377952755905514</v>
      </c>
      <c r="T3435" s="7">
        <f>VLOOKUP(R3435,box_office!$C:$F,3,FALSE)</f>
        <v>5.87</v>
      </c>
      <c r="U3435" s="7">
        <f>VLOOKUP(R3435,box_office!$C:$F,4,FALSE)</f>
        <v>697</v>
      </c>
    </row>
    <row r="3436" spans="1:21" x14ac:dyDescent="0.3">
      <c r="A3436" s="3" t="s">
        <v>2885</v>
      </c>
      <c r="B3436" s="4" t="s">
        <v>124</v>
      </c>
      <c r="C3436" s="3" t="s">
        <v>2886</v>
      </c>
      <c r="D3436" s="3" t="s">
        <v>187</v>
      </c>
      <c r="E3436" s="3" t="s">
        <v>2887</v>
      </c>
      <c r="F3436" s="3">
        <v>7.3</v>
      </c>
      <c r="G3436" s="3">
        <v>28</v>
      </c>
      <c r="H3436" s="3">
        <v>558</v>
      </c>
      <c r="I3436" s="3" t="s">
        <v>30</v>
      </c>
      <c r="J3436" s="3">
        <v>25165</v>
      </c>
      <c r="K3436" s="4">
        <v>41715</v>
      </c>
      <c r="L3436" t="s">
        <v>31</v>
      </c>
      <c r="M3436" t="s">
        <v>132</v>
      </c>
      <c r="N3436" t="s">
        <v>133</v>
      </c>
      <c r="O3436">
        <v>125</v>
      </c>
      <c r="P3436" s="4">
        <f t="shared" si="160"/>
        <v>41738</v>
      </c>
      <c r="Q3436" s="4">
        <f t="shared" si="161"/>
        <v>41739</v>
      </c>
      <c r="R3436" s="7" t="str">
        <f t="shared" si="159"/>
        <v>id7833841739</v>
      </c>
      <c r="S3436" s="7">
        <f>VLOOKUP(R3436,box_office!$C:$F,2,FALSE)</f>
        <v>0.15433070866141735</v>
      </c>
      <c r="T3436" s="7">
        <f>VLOOKUP(R3436,box_office!$C:$F,3,FALSE)</f>
        <v>5.62</v>
      </c>
      <c r="U3436" s="7">
        <f>VLOOKUP(R3436,box_office!$C:$F,4,FALSE)</f>
        <v>686</v>
      </c>
    </row>
    <row r="3437" spans="1:21" hidden="1" x14ac:dyDescent="0.3">
      <c r="A3437" s="3" t="s">
        <v>2885</v>
      </c>
      <c r="B3437" s="4" t="s">
        <v>586</v>
      </c>
      <c r="C3437" s="3" t="s">
        <v>2886</v>
      </c>
      <c r="D3437" s="3" t="s">
        <v>187</v>
      </c>
      <c r="E3437" s="3" t="s">
        <v>2887</v>
      </c>
      <c r="F3437" s="3">
        <v>7.3</v>
      </c>
      <c r="G3437" s="3">
        <v>28</v>
      </c>
      <c r="H3437" s="3">
        <v>558</v>
      </c>
      <c r="I3437" s="3" t="s">
        <v>30</v>
      </c>
      <c r="J3437" s="3">
        <v>25445</v>
      </c>
      <c r="K3437" s="4">
        <v>41715</v>
      </c>
      <c r="L3437" t="s">
        <v>31</v>
      </c>
      <c r="M3437" t="s">
        <v>132</v>
      </c>
      <c r="N3437" t="s">
        <v>133</v>
      </c>
      <c r="O3437">
        <v>125</v>
      </c>
      <c r="P3437" s="4">
        <f t="shared" si="160"/>
        <v>41739</v>
      </c>
      <c r="Q3437" s="4">
        <f t="shared" si="161"/>
        <v>41740</v>
      </c>
      <c r="R3437" s="10" t="str">
        <f t="shared" si="159"/>
        <v>id7833841740</v>
      </c>
      <c r="S3437" s="9" t="e">
        <f>VLOOKUP(R3437,box_office!$C:$F,2,FALSE)</f>
        <v>#N/A</v>
      </c>
      <c r="T3437" s="9" t="e">
        <f>VLOOKUP(R3437,box_office!$C:$F,3,FALSE)</f>
        <v>#N/A</v>
      </c>
      <c r="U3437" s="9" t="e">
        <f>VLOOKUP(R3437,box_office!$C:$F,4,FALSE)</f>
        <v>#N/A</v>
      </c>
    </row>
    <row r="3438" spans="1:21" x14ac:dyDescent="0.3">
      <c r="A3438" s="3" t="s">
        <v>2885</v>
      </c>
      <c r="B3438" s="4" t="s">
        <v>590</v>
      </c>
      <c r="C3438" s="3" t="s">
        <v>2886</v>
      </c>
      <c r="D3438" s="3" t="s">
        <v>187</v>
      </c>
      <c r="E3438" s="3" t="s">
        <v>2887</v>
      </c>
      <c r="F3438" s="3">
        <v>7.3</v>
      </c>
      <c r="G3438" s="3">
        <v>28</v>
      </c>
      <c r="H3438" s="3">
        <v>557</v>
      </c>
      <c r="I3438" s="3" t="s">
        <v>30</v>
      </c>
      <c r="J3438" s="3">
        <v>25689</v>
      </c>
      <c r="K3438" s="4">
        <v>41715</v>
      </c>
      <c r="L3438" t="s">
        <v>31</v>
      </c>
      <c r="M3438" t="s">
        <v>132</v>
      </c>
      <c r="N3438" t="s">
        <v>133</v>
      </c>
      <c r="O3438">
        <v>125</v>
      </c>
      <c r="P3438" s="4">
        <f t="shared" si="160"/>
        <v>41740</v>
      </c>
      <c r="Q3438" s="4">
        <f t="shared" si="161"/>
        <v>41741</v>
      </c>
      <c r="R3438" s="7" t="str">
        <f t="shared" si="159"/>
        <v>id7833841741</v>
      </c>
      <c r="S3438" s="7">
        <f>VLOOKUP(R3438,box_office!$C:$F,2,FALSE)</f>
        <v>5.6692913385826771E-2</v>
      </c>
      <c r="T3438" s="7">
        <f>VLOOKUP(R3438,box_office!$C:$F,3,FALSE)</f>
        <v>5.5</v>
      </c>
      <c r="U3438" s="7">
        <f>VLOOKUP(R3438,box_office!$C:$F,4,FALSE)</f>
        <v>94</v>
      </c>
    </row>
    <row r="3439" spans="1:21" x14ac:dyDescent="0.3">
      <c r="A3439" s="3" t="s">
        <v>2885</v>
      </c>
      <c r="B3439" s="4" t="s">
        <v>126</v>
      </c>
      <c r="C3439" s="3" t="s">
        <v>2886</v>
      </c>
      <c r="D3439" s="3" t="s">
        <v>187</v>
      </c>
      <c r="E3439" s="3" t="s">
        <v>2887</v>
      </c>
      <c r="F3439" s="3">
        <v>7.3</v>
      </c>
      <c r="G3439" s="3">
        <v>28</v>
      </c>
      <c r="H3439" s="3">
        <v>566</v>
      </c>
      <c r="I3439" s="3" t="s">
        <v>30</v>
      </c>
      <c r="J3439" s="3">
        <v>26040</v>
      </c>
      <c r="K3439" s="4">
        <v>41715</v>
      </c>
      <c r="L3439" t="s">
        <v>31</v>
      </c>
      <c r="M3439" t="s">
        <v>132</v>
      </c>
      <c r="N3439" t="s">
        <v>133</v>
      </c>
      <c r="O3439">
        <v>125</v>
      </c>
      <c r="P3439" s="4">
        <f t="shared" si="160"/>
        <v>41741</v>
      </c>
      <c r="Q3439" s="4">
        <f t="shared" si="161"/>
        <v>41742</v>
      </c>
      <c r="R3439" s="7" t="str">
        <f t="shared" si="159"/>
        <v>id7833841742</v>
      </c>
      <c r="S3439" s="7">
        <f>VLOOKUP(R3439,box_office!$C:$F,2,FALSE)</f>
        <v>4.7244094488188976E-2</v>
      </c>
      <c r="T3439" s="7">
        <f>VLOOKUP(R3439,box_office!$C:$F,3,FALSE)</f>
        <v>5.12</v>
      </c>
      <c r="U3439" s="7">
        <f>VLOOKUP(R3439,box_office!$C:$F,4,FALSE)</f>
        <v>103</v>
      </c>
    </row>
    <row r="3440" spans="1:21" hidden="1" x14ac:dyDescent="0.3">
      <c r="A3440" s="3" t="s">
        <v>2885</v>
      </c>
      <c r="B3440" s="4" t="s">
        <v>593</v>
      </c>
      <c r="C3440" s="3" t="s">
        <v>2886</v>
      </c>
      <c r="D3440" s="3" t="s">
        <v>187</v>
      </c>
      <c r="E3440" s="3" t="s">
        <v>2887</v>
      </c>
      <c r="F3440" s="3">
        <v>7.3</v>
      </c>
      <c r="G3440" s="3">
        <v>28</v>
      </c>
      <c r="H3440" s="3">
        <v>568</v>
      </c>
      <c r="I3440" s="3" t="s">
        <v>30</v>
      </c>
      <c r="J3440" s="3">
        <v>26322</v>
      </c>
      <c r="K3440" s="4">
        <v>41715</v>
      </c>
      <c r="L3440" t="s">
        <v>31</v>
      </c>
      <c r="M3440" t="s">
        <v>132</v>
      </c>
      <c r="N3440" t="s">
        <v>133</v>
      </c>
      <c r="O3440">
        <v>125</v>
      </c>
      <c r="P3440" s="4">
        <f t="shared" si="160"/>
        <v>41742</v>
      </c>
      <c r="Q3440" s="4">
        <f t="shared" si="161"/>
        <v>41743</v>
      </c>
      <c r="R3440" s="10" t="str">
        <f t="shared" si="159"/>
        <v>id7833841743</v>
      </c>
      <c r="S3440" s="9" t="e">
        <f>VLOOKUP(R3440,box_office!$C:$F,2,FALSE)</f>
        <v>#N/A</v>
      </c>
      <c r="T3440" s="9" t="e">
        <f>VLOOKUP(R3440,box_office!$C:$F,3,FALSE)</f>
        <v>#N/A</v>
      </c>
      <c r="U3440" s="9" t="e">
        <f>VLOOKUP(R3440,box_office!$C:$F,4,FALSE)</f>
        <v>#N/A</v>
      </c>
    </row>
    <row r="3441" spans="1:21" hidden="1" x14ac:dyDescent="0.3">
      <c r="A3441" s="3" t="s">
        <v>2885</v>
      </c>
      <c r="B3441" s="4" t="s">
        <v>595</v>
      </c>
      <c r="C3441" s="3" t="s">
        <v>2886</v>
      </c>
      <c r="D3441" s="3" t="s">
        <v>187</v>
      </c>
      <c r="E3441" s="3" t="s">
        <v>2887</v>
      </c>
      <c r="F3441" s="3">
        <v>7.3</v>
      </c>
      <c r="G3441" s="3">
        <v>28</v>
      </c>
      <c r="H3441" s="3">
        <v>569</v>
      </c>
      <c r="I3441" s="3" t="s">
        <v>30</v>
      </c>
      <c r="J3441" s="3">
        <v>26562</v>
      </c>
      <c r="K3441" s="4">
        <v>41715</v>
      </c>
      <c r="L3441" t="s">
        <v>31</v>
      </c>
      <c r="M3441" t="s">
        <v>132</v>
      </c>
      <c r="N3441" t="s">
        <v>133</v>
      </c>
      <c r="O3441">
        <v>125</v>
      </c>
      <c r="P3441" s="4">
        <f t="shared" si="160"/>
        <v>41743</v>
      </c>
      <c r="Q3441" s="4">
        <f t="shared" si="161"/>
        <v>41744</v>
      </c>
      <c r="R3441" s="10" t="str">
        <f t="shared" si="159"/>
        <v>id7833841744</v>
      </c>
      <c r="S3441" s="9" t="e">
        <f>VLOOKUP(R3441,box_office!$C:$F,2,FALSE)</f>
        <v>#N/A</v>
      </c>
      <c r="T3441" s="9" t="e">
        <f>VLOOKUP(R3441,box_office!$C:$F,3,FALSE)</f>
        <v>#N/A</v>
      </c>
      <c r="U3441" s="9" t="e">
        <f>VLOOKUP(R3441,box_office!$C:$F,4,FALSE)</f>
        <v>#N/A</v>
      </c>
    </row>
    <row r="3442" spans="1:21" hidden="1" x14ac:dyDescent="0.3">
      <c r="A3442" s="3" t="s">
        <v>2885</v>
      </c>
      <c r="B3442" s="4" t="s">
        <v>597</v>
      </c>
      <c r="C3442" s="3" t="s">
        <v>2886</v>
      </c>
      <c r="D3442" s="3" t="s">
        <v>187</v>
      </c>
      <c r="E3442" s="3" t="s">
        <v>2887</v>
      </c>
      <c r="F3442" s="3">
        <v>7.3</v>
      </c>
      <c r="G3442" s="3">
        <v>28</v>
      </c>
      <c r="H3442" s="3">
        <v>569</v>
      </c>
      <c r="I3442" s="3" t="s">
        <v>30</v>
      </c>
      <c r="J3442" s="3">
        <v>26734</v>
      </c>
      <c r="K3442" s="4">
        <v>41715</v>
      </c>
      <c r="L3442" t="s">
        <v>31</v>
      </c>
      <c r="M3442" t="s">
        <v>132</v>
      </c>
      <c r="N3442" t="s">
        <v>133</v>
      </c>
      <c r="O3442">
        <v>125</v>
      </c>
      <c r="P3442" s="4">
        <f t="shared" si="160"/>
        <v>41744</v>
      </c>
      <c r="Q3442" s="4">
        <f t="shared" si="161"/>
        <v>41745</v>
      </c>
      <c r="R3442" s="10" t="str">
        <f t="shared" si="159"/>
        <v>id7833841745</v>
      </c>
      <c r="S3442" s="9" t="e">
        <f>VLOOKUP(R3442,box_office!$C:$F,2,FALSE)</f>
        <v>#N/A</v>
      </c>
      <c r="T3442" s="9" t="e">
        <f>VLOOKUP(R3442,box_office!$C:$F,3,FALSE)</f>
        <v>#N/A</v>
      </c>
      <c r="U3442" s="9" t="e">
        <f>VLOOKUP(R3442,box_office!$C:$F,4,FALSE)</f>
        <v>#N/A</v>
      </c>
    </row>
    <row r="3443" spans="1:21" hidden="1" x14ac:dyDescent="0.3">
      <c r="A3443" s="3" t="s">
        <v>2885</v>
      </c>
      <c r="B3443" s="4" t="s">
        <v>599</v>
      </c>
      <c r="C3443" s="3" t="s">
        <v>2886</v>
      </c>
      <c r="D3443" s="3" t="s">
        <v>187</v>
      </c>
      <c r="E3443" s="3" t="s">
        <v>2887</v>
      </c>
      <c r="F3443" s="3">
        <v>7.3</v>
      </c>
      <c r="G3443" s="3">
        <v>28</v>
      </c>
      <c r="H3443" s="3">
        <v>569</v>
      </c>
      <c r="I3443" s="3" t="s">
        <v>30</v>
      </c>
      <c r="J3443" s="3">
        <v>26873</v>
      </c>
      <c r="K3443" s="4">
        <v>41715</v>
      </c>
      <c r="L3443" t="s">
        <v>31</v>
      </c>
      <c r="M3443" t="s">
        <v>132</v>
      </c>
      <c r="N3443" t="s">
        <v>133</v>
      </c>
      <c r="O3443">
        <v>125</v>
      </c>
      <c r="P3443" s="4">
        <f t="shared" si="160"/>
        <v>41745</v>
      </c>
      <c r="Q3443" s="4">
        <f t="shared" si="161"/>
        <v>41746</v>
      </c>
      <c r="R3443" s="10" t="str">
        <f t="shared" si="159"/>
        <v>id7833841746</v>
      </c>
      <c r="S3443" s="9" t="e">
        <f>VLOOKUP(R3443,box_office!$C:$F,2,FALSE)</f>
        <v>#N/A</v>
      </c>
      <c r="T3443" s="9" t="e">
        <f>VLOOKUP(R3443,box_office!$C:$F,3,FALSE)</f>
        <v>#N/A</v>
      </c>
      <c r="U3443" s="9" t="e">
        <f>VLOOKUP(R3443,box_office!$C:$F,4,FALSE)</f>
        <v>#N/A</v>
      </c>
    </row>
    <row r="3444" spans="1:21" hidden="1" x14ac:dyDescent="0.3">
      <c r="A3444" s="3" t="s">
        <v>2885</v>
      </c>
      <c r="B3444" s="4" t="s">
        <v>540</v>
      </c>
      <c r="C3444" s="3" t="s">
        <v>2886</v>
      </c>
      <c r="D3444" s="3" t="s">
        <v>187</v>
      </c>
      <c r="E3444" s="3" t="s">
        <v>2887</v>
      </c>
      <c r="F3444" s="3">
        <v>7.3</v>
      </c>
      <c r="G3444" s="3">
        <v>28</v>
      </c>
      <c r="H3444" s="3">
        <v>573</v>
      </c>
      <c r="I3444" s="3" t="s">
        <v>30</v>
      </c>
      <c r="J3444" s="3">
        <v>27041</v>
      </c>
      <c r="K3444" s="4">
        <v>41715</v>
      </c>
      <c r="L3444" t="s">
        <v>31</v>
      </c>
      <c r="M3444" t="s">
        <v>132</v>
      </c>
      <c r="N3444" t="s">
        <v>133</v>
      </c>
      <c r="O3444">
        <v>125</v>
      </c>
      <c r="P3444" s="4">
        <f t="shared" si="160"/>
        <v>41746</v>
      </c>
      <c r="Q3444" s="4">
        <f t="shared" si="161"/>
        <v>41747</v>
      </c>
      <c r="R3444" s="10" t="str">
        <f t="shared" si="159"/>
        <v>id7833841747</v>
      </c>
      <c r="S3444" s="9" t="e">
        <f>VLOOKUP(R3444,box_office!$C:$F,2,FALSE)</f>
        <v>#N/A</v>
      </c>
      <c r="T3444" s="9" t="e">
        <f>VLOOKUP(R3444,box_office!$C:$F,3,FALSE)</f>
        <v>#N/A</v>
      </c>
      <c r="U3444" s="9" t="e">
        <f>VLOOKUP(R3444,box_office!$C:$F,4,FALSE)</f>
        <v>#N/A</v>
      </c>
    </row>
    <row r="3445" spans="1:21" hidden="1" x14ac:dyDescent="0.3">
      <c r="A3445" s="3" t="s">
        <v>2902</v>
      </c>
      <c r="B3445" s="4" t="s">
        <v>268</v>
      </c>
      <c r="C3445" s="3" t="s">
        <v>2903</v>
      </c>
      <c r="D3445" s="3" t="s">
        <v>28</v>
      </c>
      <c r="E3445" s="3" t="s">
        <v>2904</v>
      </c>
      <c r="F3445" s="3">
        <v>6.7</v>
      </c>
      <c r="G3445" s="3">
        <v>17</v>
      </c>
      <c r="H3445" s="3">
        <v>270</v>
      </c>
      <c r="I3445" s="3" t="s">
        <v>95</v>
      </c>
      <c r="J3445" s="3">
        <v>401</v>
      </c>
      <c r="K3445" s="4">
        <v>41698</v>
      </c>
      <c r="L3445" t="s">
        <v>132</v>
      </c>
      <c r="M3445" t="s">
        <v>133</v>
      </c>
      <c r="N3445" t="s">
        <v>327</v>
      </c>
      <c r="O3445">
        <v>117</v>
      </c>
      <c r="P3445" s="4">
        <f t="shared" si="160"/>
        <v>41690</v>
      </c>
      <c r="Q3445" s="4">
        <f t="shared" si="161"/>
        <v>41691</v>
      </c>
      <c r="R3445" s="10" t="str">
        <f t="shared" si="159"/>
        <v>id7852241691</v>
      </c>
      <c r="S3445" s="9" t="e">
        <f>VLOOKUP(R3445,box_office!$C:$F,2,FALSE)</f>
        <v>#N/A</v>
      </c>
      <c r="T3445" s="9" t="e">
        <f>VLOOKUP(R3445,box_office!$C:$F,3,FALSE)</f>
        <v>#N/A</v>
      </c>
      <c r="U3445" s="9" t="e">
        <f>VLOOKUP(R3445,box_office!$C:$F,4,FALSE)</f>
        <v>#N/A</v>
      </c>
    </row>
    <row r="3446" spans="1:21" hidden="1" x14ac:dyDescent="0.3">
      <c r="A3446" s="3" t="s">
        <v>2902</v>
      </c>
      <c r="B3446" s="4" t="s">
        <v>270</v>
      </c>
      <c r="C3446" s="3" t="s">
        <v>2903</v>
      </c>
      <c r="D3446" s="3" t="s">
        <v>28</v>
      </c>
      <c r="E3446" s="3" t="s">
        <v>2904</v>
      </c>
      <c r="F3446" s="3">
        <v>6.7</v>
      </c>
      <c r="G3446" s="3">
        <v>18</v>
      </c>
      <c r="H3446" s="3">
        <v>271</v>
      </c>
      <c r="I3446" s="3" t="s">
        <v>95</v>
      </c>
      <c r="J3446" s="3">
        <v>413</v>
      </c>
      <c r="K3446" s="4">
        <v>41698</v>
      </c>
      <c r="L3446" t="s">
        <v>132</v>
      </c>
      <c r="M3446" t="s">
        <v>133</v>
      </c>
      <c r="N3446" t="s">
        <v>327</v>
      </c>
      <c r="O3446">
        <v>117</v>
      </c>
      <c r="P3446" s="4">
        <f t="shared" si="160"/>
        <v>41691</v>
      </c>
      <c r="Q3446" s="4">
        <f t="shared" si="161"/>
        <v>41692</v>
      </c>
      <c r="R3446" s="10" t="str">
        <f t="shared" si="159"/>
        <v>id7852241692</v>
      </c>
      <c r="S3446" s="9" t="e">
        <f>VLOOKUP(R3446,box_office!$C:$F,2,FALSE)</f>
        <v>#N/A</v>
      </c>
      <c r="T3446" s="9" t="e">
        <f>VLOOKUP(R3446,box_office!$C:$F,3,FALSE)</f>
        <v>#N/A</v>
      </c>
      <c r="U3446" s="9" t="e">
        <f>VLOOKUP(R3446,box_office!$C:$F,4,FALSE)</f>
        <v>#N/A</v>
      </c>
    </row>
    <row r="3447" spans="1:21" hidden="1" x14ac:dyDescent="0.3">
      <c r="A3447" s="3" t="s">
        <v>2902</v>
      </c>
      <c r="B3447" s="4" t="s">
        <v>272</v>
      </c>
      <c r="C3447" s="3" t="s">
        <v>2903</v>
      </c>
      <c r="D3447" s="3" t="s">
        <v>28</v>
      </c>
      <c r="E3447" s="3" t="s">
        <v>2904</v>
      </c>
      <c r="F3447" s="3">
        <v>6.7</v>
      </c>
      <c r="G3447" s="3">
        <v>18</v>
      </c>
      <c r="H3447" s="3">
        <v>271</v>
      </c>
      <c r="I3447" s="3" t="s">
        <v>95</v>
      </c>
      <c r="J3447" s="3">
        <v>447</v>
      </c>
      <c r="K3447" s="4">
        <v>41698</v>
      </c>
      <c r="L3447" t="s">
        <v>132</v>
      </c>
      <c r="M3447" t="s">
        <v>133</v>
      </c>
      <c r="N3447" t="s">
        <v>327</v>
      </c>
      <c r="O3447">
        <v>117</v>
      </c>
      <c r="P3447" s="4">
        <f t="shared" si="160"/>
        <v>41692</v>
      </c>
      <c r="Q3447" s="4">
        <f t="shared" si="161"/>
        <v>41693</v>
      </c>
      <c r="R3447" s="10" t="str">
        <f t="shared" si="159"/>
        <v>id7852241693</v>
      </c>
      <c r="S3447" s="9" t="e">
        <f>VLOOKUP(R3447,box_office!$C:$F,2,FALSE)</f>
        <v>#N/A</v>
      </c>
      <c r="T3447" s="9" t="e">
        <f>VLOOKUP(R3447,box_office!$C:$F,3,FALSE)</f>
        <v>#N/A</v>
      </c>
      <c r="U3447" s="9" t="e">
        <f>VLOOKUP(R3447,box_office!$C:$F,4,FALSE)</f>
        <v>#N/A</v>
      </c>
    </row>
    <row r="3448" spans="1:21" hidden="1" x14ac:dyDescent="0.3">
      <c r="A3448" s="3" t="s">
        <v>2902</v>
      </c>
      <c r="B3448" s="4" t="s">
        <v>274</v>
      </c>
      <c r="C3448" s="3" t="s">
        <v>2903</v>
      </c>
      <c r="D3448" s="3" t="s">
        <v>28</v>
      </c>
      <c r="E3448" s="3" t="s">
        <v>2904</v>
      </c>
      <c r="F3448" s="3">
        <v>6.6</v>
      </c>
      <c r="G3448" s="3">
        <v>18</v>
      </c>
      <c r="H3448" s="3">
        <v>271</v>
      </c>
      <c r="I3448" s="3" t="s">
        <v>95</v>
      </c>
      <c r="J3448" s="3">
        <v>484</v>
      </c>
      <c r="K3448" s="4">
        <v>41698</v>
      </c>
      <c r="L3448" t="s">
        <v>132</v>
      </c>
      <c r="M3448" t="s">
        <v>133</v>
      </c>
      <c r="N3448" t="s">
        <v>327</v>
      </c>
      <c r="O3448">
        <v>117</v>
      </c>
      <c r="P3448" s="4">
        <f t="shared" si="160"/>
        <v>41693</v>
      </c>
      <c r="Q3448" s="4">
        <f t="shared" si="161"/>
        <v>41694</v>
      </c>
      <c r="R3448" s="10" t="str">
        <f t="shared" si="159"/>
        <v>id7852241694</v>
      </c>
      <c r="S3448" s="9" t="e">
        <f>VLOOKUP(R3448,box_office!$C:$F,2,FALSE)</f>
        <v>#N/A</v>
      </c>
      <c r="T3448" s="9" t="e">
        <f>VLOOKUP(R3448,box_office!$C:$F,3,FALSE)</f>
        <v>#N/A</v>
      </c>
      <c r="U3448" s="9" t="e">
        <f>VLOOKUP(R3448,box_office!$C:$F,4,FALSE)</f>
        <v>#N/A</v>
      </c>
    </row>
    <row r="3449" spans="1:21" hidden="1" x14ac:dyDescent="0.3">
      <c r="A3449" s="3" t="s">
        <v>2902</v>
      </c>
      <c r="B3449" s="4" t="s">
        <v>276</v>
      </c>
      <c r="C3449" s="3" t="s">
        <v>2903</v>
      </c>
      <c r="D3449" s="3" t="s">
        <v>28</v>
      </c>
      <c r="E3449" s="3" t="s">
        <v>2904</v>
      </c>
      <c r="F3449" s="3">
        <v>6.6</v>
      </c>
      <c r="G3449" s="3">
        <v>18</v>
      </c>
      <c r="H3449" s="3">
        <v>283</v>
      </c>
      <c r="I3449" s="3" t="s">
        <v>95</v>
      </c>
      <c r="J3449" s="3">
        <v>520</v>
      </c>
      <c r="K3449" s="4">
        <v>41698</v>
      </c>
      <c r="L3449" t="s">
        <v>132</v>
      </c>
      <c r="M3449" t="s">
        <v>133</v>
      </c>
      <c r="N3449" t="s">
        <v>327</v>
      </c>
      <c r="O3449">
        <v>117</v>
      </c>
      <c r="P3449" s="4">
        <f t="shared" si="160"/>
        <v>41694</v>
      </c>
      <c r="Q3449" s="4">
        <f t="shared" si="161"/>
        <v>41695</v>
      </c>
      <c r="R3449" s="10" t="str">
        <f t="shared" si="159"/>
        <v>id7852241695</v>
      </c>
      <c r="S3449" s="9" t="e">
        <f>VLOOKUP(R3449,box_office!$C:$F,2,FALSE)</f>
        <v>#N/A</v>
      </c>
      <c r="T3449" s="9" t="e">
        <f>VLOOKUP(R3449,box_office!$C:$F,3,FALSE)</f>
        <v>#N/A</v>
      </c>
      <c r="U3449" s="9" t="e">
        <f>VLOOKUP(R3449,box_office!$C:$F,4,FALSE)</f>
        <v>#N/A</v>
      </c>
    </row>
    <row r="3450" spans="1:21" hidden="1" x14ac:dyDescent="0.3">
      <c r="A3450" s="3" t="s">
        <v>2902</v>
      </c>
      <c r="B3450" s="4" t="s">
        <v>278</v>
      </c>
      <c r="C3450" s="3" t="s">
        <v>2903</v>
      </c>
      <c r="D3450" s="3" t="s">
        <v>28</v>
      </c>
      <c r="E3450" s="3" t="s">
        <v>2904</v>
      </c>
      <c r="F3450" s="3">
        <v>6.6</v>
      </c>
      <c r="G3450" s="3">
        <v>18</v>
      </c>
      <c r="H3450" s="3">
        <v>283</v>
      </c>
      <c r="I3450" s="3" t="s">
        <v>95</v>
      </c>
      <c r="J3450" s="3">
        <v>550</v>
      </c>
      <c r="K3450" s="4">
        <v>41698</v>
      </c>
      <c r="L3450" t="s">
        <v>132</v>
      </c>
      <c r="M3450" t="s">
        <v>133</v>
      </c>
      <c r="N3450" t="s">
        <v>327</v>
      </c>
      <c r="O3450">
        <v>117</v>
      </c>
      <c r="P3450" s="4">
        <f t="shared" si="160"/>
        <v>41695</v>
      </c>
      <c r="Q3450" s="4">
        <f t="shared" si="161"/>
        <v>41696</v>
      </c>
      <c r="R3450" s="10" t="str">
        <f t="shared" si="159"/>
        <v>id7852241696</v>
      </c>
      <c r="S3450" s="9" t="e">
        <f>VLOOKUP(R3450,box_office!$C:$F,2,FALSE)</f>
        <v>#N/A</v>
      </c>
      <c r="T3450" s="9" t="e">
        <f>VLOOKUP(R3450,box_office!$C:$F,3,FALSE)</f>
        <v>#N/A</v>
      </c>
      <c r="U3450" s="9" t="e">
        <f>VLOOKUP(R3450,box_office!$C:$F,4,FALSE)</f>
        <v>#N/A</v>
      </c>
    </row>
    <row r="3451" spans="1:21" x14ac:dyDescent="0.3">
      <c r="A3451" s="3" t="s">
        <v>2902</v>
      </c>
      <c r="B3451" s="4" t="s">
        <v>280</v>
      </c>
      <c r="C3451" s="3" t="s">
        <v>2903</v>
      </c>
      <c r="D3451" s="3" t="s">
        <v>28</v>
      </c>
      <c r="E3451" s="3" t="s">
        <v>2904</v>
      </c>
      <c r="F3451" s="3">
        <v>6.6</v>
      </c>
      <c r="G3451" s="3">
        <v>18</v>
      </c>
      <c r="H3451" s="3">
        <v>283</v>
      </c>
      <c r="I3451" s="6" t="s">
        <v>95</v>
      </c>
      <c r="J3451" s="6">
        <v>588</v>
      </c>
      <c r="K3451" s="4">
        <v>41698</v>
      </c>
      <c r="L3451" s="7" t="s">
        <v>132</v>
      </c>
      <c r="M3451" s="7" t="s">
        <v>133</v>
      </c>
      <c r="N3451" s="7" t="s">
        <v>327</v>
      </c>
      <c r="O3451" s="7">
        <v>117</v>
      </c>
      <c r="P3451" s="4">
        <f t="shared" si="160"/>
        <v>41696</v>
      </c>
      <c r="Q3451" s="4">
        <f t="shared" si="161"/>
        <v>41697</v>
      </c>
      <c r="R3451" s="7" t="str">
        <f t="shared" si="159"/>
        <v>id7852241697</v>
      </c>
      <c r="S3451" s="7">
        <f>VLOOKUP(R3451,box_office!$C:$F,2,FALSE)</f>
        <v>1.8913385826771654</v>
      </c>
      <c r="T3451" s="7">
        <f>VLOOKUP(R3451,box_office!$C:$F,3,FALSE)</f>
        <v>6.54</v>
      </c>
      <c r="U3451" s="7">
        <f>VLOOKUP(R3451,box_office!$C:$F,4,FALSE)</f>
        <v>964</v>
      </c>
    </row>
    <row r="3452" spans="1:21" x14ac:dyDescent="0.3">
      <c r="A3452" s="3" t="s">
        <v>2902</v>
      </c>
      <c r="B3452" s="4" t="s">
        <v>282</v>
      </c>
      <c r="C3452" s="3" t="s">
        <v>2903</v>
      </c>
      <c r="D3452" s="3" t="s">
        <v>28</v>
      </c>
      <c r="E3452" s="3" t="s">
        <v>2904</v>
      </c>
      <c r="F3452" s="3">
        <v>6.6</v>
      </c>
      <c r="G3452" s="3">
        <v>18</v>
      </c>
      <c r="H3452" s="3">
        <v>283</v>
      </c>
      <c r="I3452" s="6" t="s">
        <v>95</v>
      </c>
      <c r="J3452" s="6">
        <v>630</v>
      </c>
      <c r="K3452" s="4">
        <v>41698</v>
      </c>
      <c r="L3452" s="7" t="s">
        <v>132</v>
      </c>
      <c r="M3452" s="7" t="s">
        <v>133</v>
      </c>
      <c r="N3452" s="7" t="s">
        <v>327</v>
      </c>
      <c r="O3452" s="7">
        <v>117</v>
      </c>
      <c r="P3452" s="4">
        <f t="shared" si="160"/>
        <v>41697</v>
      </c>
      <c r="Q3452" s="4">
        <f t="shared" si="161"/>
        <v>41698</v>
      </c>
      <c r="R3452" s="7" t="str">
        <f t="shared" si="159"/>
        <v>id7852241698</v>
      </c>
      <c r="S3452" s="7">
        <f>VLOOKUP(R3452,box_office!$C:$F,2,FALSE)</f>
        <v>61.53700787401575</v>
      </c>
      <c r="T3452" s="7">
        <f>VLOOKUP(R3452,box_office!$C:$F,3,FALSE)</f>
        <v>5.72</v>
      </c>
      <c r="U3452" s="7">
        <f>VLOOKUP(R3452,box_office!$C:$F,4,FALSE)</f>
        <v>32000</v>
      </c>
    </row>
    <row r="3453" spans="1:21" x14ac:dyDescent="0.3">
      <c r="A3453" s="3" t="s">
        <v>2902</v>
      </c>
      <c r="B3453" s="4" t="s">
        <v>284</v>
      </c>
      <c r="C3453" s="3" t="s">
        <v>2903</v>
      </c>
      <c r="D3453" s="3" t="s">
        <v>28</v>
      </c>
      <c r="E3453" s="3" t="s">
        <v>2904</v>
      </c>
      <c r="F3453" s="3">
        <v>6.6</v>
      </c>
      <c r="G3453" s="3">
        <v>18</v>
      </c>
      <c r="H3453" s="3">
        <v>285</v>
      </c>
      <c r="I3453" s="6" t="s">
        <v>95</v>
      </c>
      <c r="J3453" s="6">
        <v>1177</v>
      </c>
      <c r="K3453" s="4">
        <v>41698</v>
      </c>
      <c r="L3453" s="7" t="s">
        <v>132</v>
      </c>
      <c r="M3453" s="7" t="s">
        <v>133</v>
      </c>
      <c r="N3453" s="7" t="s">
        <v>327</v>
      </c>
      <c r="O3453" s="7">
        <v>117</v>
      </c>
      <c r="P3453" s="4">
        <f t="shared" si="160"/>
        <v>41698</v>
      </c>
      <c r="Q3453" s="4">
        <f t="shared" si="161"/>
        <v>41699</v>
      </c>
      <c r="R3453" s="7" t="str">
        <f t="shared" si="159"/>
        <v>id7852241699</v>
      </c>
      <c r="S3453" s="7">
        <f>VLOOKUP(R3453,box_office!$C:$F,2,FALSE)</f>
        <v>81.177952755905523</v>
      </c>
      <c r="T3453" s="7">
        <f>VLOOKUP(R3453,box_office!$C:$F,3,FALSE)</f>
        <v>5.89</v>
      </c>
      <c r="U3453" s="7">
        <f>VLOOKUP(R3453,box_office!$C:$F,4,FALSE)</f>
        <v>34000</v>
      </c>
    </row>
    <row r="3454" spans="1:21" x14ac:dyDescent="0.3">
      <c r="A3454" s="3" t="s">
        <v>2902</v>
      </c>
      <c r="B3454" s="4" t="s">
        <v>286</v>
      </c>
      <c r="C3454" s="3" t="s">
        <v>2903</v>
      </c>
      <c r="D3454" s="3" t="s">
        <v>28</v>
      </c>
      <c r="E3454" s="3" t="s">
        <v>2904</v>
      </c>
      <c r="F3454" s="3">
        <v>6.6</v>
      </c>
      <c r="G3454" s="3">
        <v>18</v>
      </c>
      <c r="H3454" s="3">
        <v>287</v>
      </c>
      <c r="I3454" s="6" t="s">
        <v>95</v>
      </c>
      <c r="J3454" s="6">
        <v>2466</v>
      </c>
      <c r="K3454" s="4">
        <v>41698</v>
      </c>
      <c r="L3454" s="7" t="s">
        <v>132</v>
      </c>
      <c r="M3454" s="7" t="s">
        <v>133</v>
      </c>
      <c r="N3454" s="7" t="s">
        <v>327</v>
      </c>
      <c r="O3454" s="7">
        <v>117</v>
      </c>
      <c r="P3454" s="4">
        <f t="shared" si="160"/>
        <v>41699</v>
      </c>
      <c r="Q3454" s="4">
        <f t="shared" si="161"/>
        <v>41700</v>
      </c>
      <c r="R3454" s="7" t="str">
        <f t="shared" si="159"/>
        <v>id7852241700</v>
      </c>
      <c r="S3454" s="7">
        <f>VLOOKUP(R3454,box_office!$C:$F,2,FALSE)</f>
        <v>59.303937007874026</v>
      </c>
      <c r="T3454" s="7">
        <f>VLOOKUP(R3454,box_office!$C:$F,3,FALSE)</f>
        <v>5.83</v>
      </c>
      <c r="U3454" s="7">
        <f>VLOOKUP(R3454,box_office!$C:$F,4,FALSE)</f>
        <v>33000</v>
      </c>
    </row>
    <row r="3455" spans="1:21" x14ac:dyDescent="0.3">
      <c r="A3455" s="3" t="s">
        <v>2902</v>
      </c>
      <c r="B3455" s="4" t="s">
        <v>690</v>
      </c>
      <c r="C3455" s="3" t="s">
        <v>2903</v>
      </c>
      <c r="D3455" s="3" t="s">
        <v>28</v>
      </c>
      <c r="E3455" s="3" t="s">
        <v>2904</v>
      </c>
      <c r="F3455" s="3">
        <v>6.5</v>
      </c>
      <c r="G3455" s="3">
        <v>18</v>
      </c>
      <c r="H3455" s="3">
        <v>287</v>
      </c>
      <c r="I3455" s="6" t="s">
        <v>95</v>
      </c>
      <c r="J3455" s="6">
        <v>3849</v>
      </c>
      <c r="K3455" s="4">
        <v>41698</v>
      </c>
      <c r="L3455" s="7" t="s">
        <v>132</v>
      </c>
      <c r="M3455" s="7" t="s">
        <v>133</v>
      </c>
      <c r="N3455" s="7" t="s">
        <v>327</v>
      </c>
      <c r="O3455" s="7">
        <v>117</v>
      </c>
      <c r="P3455" s="4">
        <f t="shared" si="160"/>
        <v>41700</v>
      </c>
      <c r="Q3455" s="4">
        <f t="shared" si="161"/>
        <v>41701</v>
      </c>
      <c r="R3455" s="7" t="str">
        <f t="shared" si="159"/>
        <v>id7852241701</v>
      </c>
      <c r="S3455" s="7">
        <f>VLOOKUP(R3455,box_office!$C:$F,2,FALSE)</f>
        <v>23.253543307086616</v>
      </c>
      <c r="T3455" s="7">
        <f>VLOOKUP(R3455,box_office!$C:$F,3,FALSE)</f>
        <v>5.65</v>
      </c>
      <c r="U3455" s="7">
        <f>VLOOKUP(R3455,box_office!$C:$F,4,FALSE)</f>
        <v>31000</v>
      </c>
    </row>
    <row r="3456" spans="1:21" x14ac:dyDescent="0.3">
      <c r="A3456" s="3" t="s">
        <v>2902</v>
      </c>
      <c r="B3456" s="4" t="s">
        <v>288</v>
      </c>
      <c r="C3456" s="3" t="s">
        <v>2903</v>
      </c>
      <c r="D3456" s="3" t="s">
        <v>28</v>
      </c>
      <c r="E3456" s="3" t="s">
        <v>2904</v>
      </c>
      <c r="F3456" s="3">
        <v>6.5</v>
      </c>
      <c r="G3456" s="3">
        <v>18</v>
      </c>
      <c r="H3456" s="3">
        <v>290</v>
      </c>
      <c r="I3456" s="6" t="s">
        <v>95</v>
      </c>
      <c r="J3456" s="6">
        <v>4841</v>
      </c>
      <c r="K3456" s="4">
        <v>41698</v>
      </c>
      <c r="L3456" s="7" t="s">
        <v>132</v>
      </c>
      <c r="M3456" s="7" t="s">
        <v>133</v>
      </c>
      <c r="N3456" s="7" t="s">
        <v>327</v>
      </c>
      <c r="O3456" s="7">
        <v>117</v>
      </c>
      <c r="P3456" s="4">
        <f t="shared" si="160"/>
        <v>41701</v>
      </c>
      <c r="Q3456" s="4">
        <f t="shared" si="161"/>
        <v>41702</v>
      </c>
      <c r="R3456" s="7" t="str">
        <f t="shared" si="159"/>
        <v>id7852241702</v>
      </c>
      <c r="S3456" s="7">
        <f>VLOOKUP(R3456,box_office!$C:$F,2,FALSE)</f>
        <v>23.670866141732287</v>
      </c>
      <c r="T3456" s="7">
        <f>VLOOKUP(R3456,box_office!$C:$F,3,FALSE)</f>
        <v>5.69</v>
      </c>
      <c r="U3456" s="7">
        <f>VLOOKUP(R3456,box_office!$C:$F,4,FALSE)</f>
        <v>29000</v>
      </c>
    </row>
    <row r="3457" spans="1:21" x14ac:dyDescent="0.3">
      <c r="A3457" s="3" t="s">
        <v>2902</v>
      </c>
      <c r="B3457" s="4" t="s">
        <v>693</v>
      </c>
      <c r="C3457" s="3" t="s">
        <v>2903</v>
      </c>
      <c r="D3457" s="3" t="s">
        <v>28</v>
      </c>
      <c r="E3457" s="3" t="s">
        <v>2904</v>
      </c>
      <c r="F3457" s="3">
        <v>6.4</v>
      </c>
      <c r="G3457" s="3">
        <v>19</v>
      </c>
      <c r="H3457" s="3">
        <v>290</v>
      </c>
      <c r="I3457" s="6" t="s">
        <v>95</v>
      </c>
      <c r="J3457" s="6">
        <v>5461</v>
      </c>
      <c r="K3457" s="4">
        <v>41698</v>
      </c>
      <c r="L3457" s="7" t="s">
        <v>132</v>
      </c>
      <c r="M3457" s="7" t="s">
        <v>133</v>
      </c>
      <c r="N3457" s="7" t="s">
        <v>327</v>
      </c>
      <c r="O3457" s="7">
        <v>117</v>
      </c>
      <c r="P3457" s="4">
        <f t="shared" si="160"/>
        <v>41702</v>
      </c>
      <c r="Q3457" s="4">
        <f t="shared" si="161"/>
        <v>41703</v>
      </c>
      <c r="R3457" s="7" t="str">
        <f t="shared" si="159"/>
        <v>id7852241703</v>
      </c>
      <c r="S3457" s="7">
        <f>VLOOKUP(R3457,box_office!$C:$F,2,FALSE)</f>
        <v>19.965354330708664</v>
      </c>
      <c r="T3457" s="7">
        <f>VLOOKUP(R3457,box_office!$C:$F,3,FALSE)</f>
        <v>5.73</v>
      </c>
      <c r="U3457" s="7">
        <f>VLOOKUP(R3457,box_office!$C:$F,4,FALSE)</f>
        <v>29000</v>
      </c>
    </row>
    <row r="3458" spans="1:21" x14ac:dyDescent="0.3">
      <c r="A3458" s="3" t="s">
        <v>2902</v>
      </c>
      <c r="B3458" s="4" t="s">
        <v>425</v>
      </c>
      <c r="C3458" s="3" t="s">
        <v>2903</v>
      </c>
      <c r="D3458" s="3" t="s">
        <v>28</v>
      </c>
      <c r="E3458" s="3" t="s">
        <v>2904</v>
      </c>
      <c r="F3458" s="3">
        <v>6.4</v>
      </c>
      <c r="G3458" s="3">
        <v>19</v>
      </c>
      <c r="H3458" s="3">
        <v>290</v>
      </c>
      <c r="I3458" s="6" t="s">
        <v>95</v>
      </c>
      <c r="J3458" s="6">
        <v>5994</v>
      </c>
      <c r="K3458" s="4">
        <v>41698</v>
      </c>
      <c r="L3458" s="7" t="s">
        <v>132</v>
      </c>
      <c r="M3458" s="7" t="s">
        <v>133</v>
      </c>
      <c r="N3458" s="7" t="s">
        <v>327</v>
      </c>
      <c r="O3458" s="7">
        <v>117</v>
      </c>
      <c r="P3458" s="4">
        <f t="shared" si="160"/>
        <v>41703</v>
      </c>
      <c r="Q3458" s="4">
        <f t="shared" si="161"/>
        <v>41704</v>
      </c>
      <c r="R3458" s="7" t="str">
        <f t="shared" ref="R3458:R3521" si="162">_xlfn.CONCAT(A3458,P3458+1)</f>
        <v>id7852241704</v>
      </c>
      <c r="S3458" s="7">
        <f>VLOOKUP(R3458,box_office!$C:$F,2,FALSE)</f>
        <v>18.292913385826772</v>
      </c>
      <c r="T3458" s="7">
        <f>VLOOKUP(R3458,box_office!$C:$F,3,FALSE)</f>
        <v>5.76</v>
      </c>
      <c r="U3458" s="7">
        <f>VLOOKUP(R3458,box_office!$C:$F,4,FALSE)</f>
        <v>28000</v>
      </c>
    </row>
    <row r="3459" spans="1:21" x14ac:dyDescent="0.3">
      <c r="A3459" s="3" t="s">
        <v>2902</v>
      </c>
      <c r="B3459" s="4" t="s">
        <v>429</v>
      </c>
      <c r="C3459" s="3" t="s">
        <v>2903</v>
      </c>
      <c r="D3459" s="3" t="s">
        <v>28</v>
      </c>
      <c r="E3459" s="3" t="s">
        <v>2904</v>
      </c>
      <c r="F3459" s="3">
        <v>6.4</v>
      </c>
      <c r="G3459" s="3">
        <v>19</v>
      </c>
      <c r="H3459" s="3">
        <v>290</v>
      </c>
      <c r="I3459" s="6" t="s">
        <v>95</v>
      </c>
      <c r="J3459" s="6">
        <v>6409</v>
      </c>
      <c r="K3459" s="4">
        <v>41698</v>
      </c>
      <c r="L3459" s="7" t="s">
        <v>132</v>
      </c>
      <c r="M3459" s="7" t="s">
        <v>133</v>
      </c>
      <c r="N3459" s="7" t="s">
        <v>327</v>
      </c>
      <c r="O3459" s="7">
        <v>117</v>
      </c>
      <c r="P3459" s="4">
        <f t="shared" ref="P3459:P3522" si="163">DATEVALUE(B3459)</f>
        <v>41704</v>
      </c>
      <c r="Q3459" s="4">
        <f t="shared" ref="Q3459:Q3522" si="164">P3459+1</f>
        <v>41705</v>
      </c>
      <c r="R3459" s="7" t="str">
        <f t="shared" si="162"/>
        <v>id7852241705</v>
      </c>
      <c r="S3459" s="7">
        <f>VLOOKUP(R3459,box_office!$C:$F,2,FALSE)</f>
        <v>26.559055118110237</v>
      </c>
      <c r="T3459" s="7">
        <f>VLOOKUP(R3459,box_office!$C:$F,3,FALSE)</f>
        <v>5.75</v>
      </c>
      <c r="U3459" s="7">
        <f>VLOOKUP(R3459,box_office!$C:$F,4,FALSE)</f>
        <v>20000</v>
      </c>
    </row>
    <row r="3460" spans="1:21" x14ac:dyDescent="0.3">
      <c r="A3460" s="3" t="s">
        <v>2902</v>
      </c>
      <c r="B3460" s="4" t="s">
        <v>431</v>
      </c>
      <c r="C3460" s="3" t="s">
        <v>2903</v>
      </c>
      <c r="D3460" s="3" t="s">
        <v>28</v>
      </c>
      <c r="E3460" s="3" t="s">
        <v>2904</v>
      </c>
      <c r="F3460" s="3">
        <v>6.4</v>
      </c>
      <c r="G3460" s="3">
        <v>19</v>
      </c>
      <c r="H3460" s="3">
        <v>289</v>
      </c>
      <c r="I3460" s="6" t="s">
        <v>95</v>
      </c>
      <c r="J3460" s="6">
        <v>6809</v>
      </c>
      <c r="K3460" s="4">
        <v>41698</v>
      </c>
      <c r="L3460" s="7" t="s">
        <v>132</v>
      </c>
      <c r="M3460" s="7" t="s">
        <v>133</v>
      </c>
      <c r="N3460" s="7" t="s">
        <v>327</v>
      </c>
      <c r="O3460" s="7">
        <v>117</v>
      </c>
      <c r="P3460" s="4">
        <f t="shared" si="163"/>
        <v>41705</v>
      </c>
      <c r="Q3460" s="4">
        <f t="shared" si="164"/>
        <v>41706</v>
      </c>
      <c r="R3460" s="7" t="str">
        <f t="shared" si="162"/>
        <v>id7852241706</v>
      </c>
      <c r="S3460" s="7">
        <f>VLOOKUP(R3460,box_office!$C:$F,2,FALSE)</f>
        <v>65.365354330708669</v>
      </c>
      <c r="T3460" s="7">
        <f>VLOOKUP(R3460,box_office!$C:$F,3,FALSE)</f>
        <v>5.75</v>
      </c>
      <c r="U3460" s="7">
        <f>VLOOKUP(R3460,box_office!$C:$F,4,FALSE)</f>
        <v>21000</v>
      </c>
    </row>
    <row r="3461" spans="1:21" x14ac:dyDescent="0.3">
      <c r="A3461" s="3" t="s">
        <v>2902</v>
      </c>
      <c r="B3461" s="4" t="s">
        <v>433</v>
      </c>
      <c r="C3461" s="3" t="s">
        <v>2903</v>
      </c>
      <c r="D3461" s="3" t="s">
        <v>28</v>
      </c>
      <c r="E3461" s="3" t="s">
        <v>2904</v>
      </c>
      <c r="F3461" s="3">
        <v>6.4</v>
      </c>
      <c r="G3461" s="3">
        <v>19</v>
      </c>
      <c r="H3461" s="3">
        <v>289</v>
      </c>
      <c r="I3461" s="6" t="s">
        <v>95</v>
      </c>
      <c r="J3461" s="6">
        <v>7677</v>
      </c>
      <c r="K3461" s="4">
        <v>41698</v>
      </c>
      <c r="L3461" s="7" t="s">
        <v>132</v>
      </c>
      <c r="M3461" s="7" t="s">
        <v>133</v>
      </c>
      <c r="N3461" s="7" t="s">
        <v>327</v>
      </c>
      <c r="O3461" s="7">
        <v>117</v>
      </c>
      <c r="P3461" s="4">
        <f t="shared" si="163"/>
        <v>41706</v>
      </c>
      <c r="Q3461" s="4">
        <f t="shared" si="164"/>
        <v>41707</v>
      </c>
      <c r="R3461" s="7" t="str">
        <f t="shared" si="162"/>
        <v>id7852241707</v>
      </c>
      <c r="S3461" s="7">
        <f>VLOOKUP(R3461,box_office!$C:$F,2,FALSE)</f>
        <v>33.248818897637804</v>
      </c>
      <c r="T3461" s="7">
        <f>VLOOKUP(R3461,box_office!$C:$F,3,FALSE)</f>
        <v>5.84</v>
      </c>
      <c r="U3461" s="7">
        <f>VLOOKUP(R3461,box_office!$C:$F,4,FALSE)</f>
        <v>21000</v>
      </c>
    </row>
    <row r="3462" spans="1:21" x14ac:dyDescent="0.3">
      <c r="A3462" s="3" t="s">
        <v>2902</v>
      </c>
      <c r="B3462" s="4" t="s">
        <v>435</v>
      </c>
      <c r="C3462" s="3" t="s">
        <v>2903</v>
      </c>
      <c r="D3462" s="3" t="s">
        <v>28</v>
      </c>
      <c r="E3462" s="3" t="s">
        <v>2904</v>
      </c>
      <c r="F3462" s="3">
        <v>6.4</v>
      </c>
      <c r="G3462" s="3">
        <v>19</v>
      </c>
      <c r="H3462" s="3">
        <v>289</v>
      </c>
      <c r="I3462" s="6" t="s">
        <v>95</v>
      </c>
      <c r="J3462" s="6">
        <v>8595</v>
      </c>
      <c r="K3462" s="4">
        <v>41698</v>
      </c>
      <c r="L3462" s="7" t="s">
        <v>132</v>
      </c>
      <c r="M3462" s="7" t="s">
        <v>133</v>
      </c>
      <c r="N3462" s="7" t="s">
        <v>327</v>
      </c>
      <c r="O3462" s="7">
        <v>117</v>
      </c>
      <c r="P3462" s="4">
        <f t="shared" si="163"/>
        <v>41707</v>
      </c>
      <c r="Q3462" s="4">
        <f t="shared" si="164"/>
        <v>41708</v>
      </c>
      <c r="R3462" s="7" t="str">
        <f t="shared" si="162"/>
        <v>id7852241708</v>
      </c>
      <c r="S3462" s="7">
        <f>VLOOKUP(R3462,box_office!$C:$F,2,FALSE)</f>
        <v>11.571653543307086</v>
      </c>
      <c r="T3462" s="7">
        <f>VLOOKUP(R3462,box_office!$C:$F,3,FALSE)</f>
        <v>6.19</v>
      </c>
      <c r="U3462" s="7">
        <f>VLOOKUP(R3462,box_office!$C:$F,4,FALSE)</f>
        <v>20000</v>
      </c>
    </row>
    <row r="3463" spans="1:21" x14ac:dyDescent="0.3">
      <c r="A3463" s="3" t="s">
        <v>2902</v>
      </c>
      <c r="B3463" s="4" t="s">
        <v>437</v>
      </c>
      <c r="C3463" s="3" t="s">
        <v>2903</v>
      </c>
      <c r="D3463" s="3" t="s">
        <v>28</v>
      </c>
      <c r="E3463" s="3" t="s">
        <v>2904</v>
      </c>
      <c r="F3463" s="3">
        <v>6.4</v>
      </c>
      <c r="G3463" s="3">
        <v>19</v>
      </c>
      <c r="H3463" s="3">
        <v>289</v>
      </c>
      <c r="I3463" s="6" t="s">
        <v>95</v>
      </c>
      <c r="J3463" s="6">
        <v>9284</v>
      </c>
      <c r="K3463" s="4">
        <v>41698</v>
      </c>
      <c r="L3463" s="7" t="s">
        <v>132</v>
      </c>
      <c r="M3463" s="7" t="s">
        <v>133</v>
      </c>
      <c r="N3463" s="7" t="s">
        <v>327</v>
      </c>
      <c r="O3463" s="7">
        <v>117</v>
      </c>
      <c r="P3463" s="4">
        <f t="shared" si="163"/>
        <v>41708</v>
      </c>
      <c r="Q3463" s="4">
        <f t="shared" si="164"/>
        <v>41709</v>
      </c>
      <c r="R3463" s="7" t="str">
        <f t="shared" si="162"/>
        <v>id7852241709</v>
      </c>
      <c r="S3463" s="7">
        <f>VLOOKUP(R3463,box_office!$C:$F,2,FALSE)</f>
        <v>12.303937007874016</v>
      </c>
      <c r="T3463" s="7">
        <f>VLOOKUP(R3463,box_office!$C:$F,3,FALSE)</f>
        <v>5.86</v>
      </c>
      <c r="U3463" s="7">
        <f>VLOOKUP(R3463,box_office!$C:$F,4,FALSE)</f>
        <v>20000</v>
      </c>
    </row>
    <row r="3464" spans="1:21" x14ac:dyDescent="0.3">
      <c r="A3464" s="3" t="s">
        <v>2902</v>
      </c>
      <c r="B3464" s="4" t="s">
        <v>439</v>
      </c>
      <c r="C3464" s="3" t="s">
        <v>2903</v>
      </c>
      <c r="D3464" s="3" t="s">
        <v>28</v>
      </c>
      <c r="E3464" s="3" t="s">
        <v>2904</v>
      </c>
      <c r="F3464" s="3">
        <v>6.4</v>
      </c>
      <c r="G3464" s="3">
        <v>19</v>
      </c>
      <c r="H3464" s="3">
        <v>289</v>
      </c>
      <c r="I3464" s="6" t="s">
        <v>95</v>
      </c>
      <c r="J3464" s="6">
        <v>9624</v>
      </c>
      <c r="K3464" s="4">
        <v>41698</v>
      </c>
      <c r="L3464" s="7" t="s">
        <v>132</v>
      </c>
      <c r="M3464" s="7" t="s">
        <v>133</v>
      </c>
      <c r="N3464" s="7" t="s">
        <v>327</v>
      </c>
      <c r="O3464" s="7">
        <v>117</v>
      </c>
      <c r="P3464" s="4">
        <f t="shared" si="163"/>
        <v>41709</v>
      </c>
      <c r="Q3464" s="4">
        <f t="shared" si="164"/>
        <v>41710</v>
      </c>
      <c r="R3464" s="7" t="str">
        <f t="shared" si="162"/>
        <v>id7852241710</v>
      </c>
      <c r="S3464" s="7">
        <f>VLOOKUP(R3464,box_office!$C:$F,2,FALSE)</f>
        <v>10.626771653543306</v>
      </c>
      <c r="T3464" s="7">
        <f>VLOOKUP(R3464,box_office!$C:$F,3,FALSE)</f>
        <v>5.65</v>
      </c>
      <c r="U3464" s="7">
        <f>VLOOKUP(R3464,box_office!$C:$F,4,FALSE)</f>
        <v>20000</v>
      </c>
    </row>
    <row r="3465" spans="1:21" x14ac:dyDescent="0.3">
      <c r="A3465" s="3" t="s">
        <v>2902</v>
      </c>
      <c r="B3465" s="4" t="s">
        <v>441</v>
      </c>
      <c r="C3465" s="3" t="s">
        <v>2903</v>
      </c>
      <c r="D3465" s="3" t="s">
        <v>28</v>
      </c>
      <c r="E3465" s="3" t="s">
        <v>2904</v>
      </c>
      <c r="F3465" s="3">
        <v>6.4</v>
      </c>
      <c r="G3465" s="3">
        <v>19</v>
      </c>
      <c r="H3465" s="3">
        <v>289</v>
      </c>
      <c r="I3465" s="6" t="s">
        <v>95</v>
      </c>
      <c r="J3465" s="6">
        <v>9953</v>
      </c>
      <c r="K3465" s="4">
        <v>41698</v>
      </c>
      <c r="L3465" s="7" t="s">
        <v>132</v>
      </c>
      <c r="M3465" s="7" t="s">
        <v>133</v>
      </c>
      <c r="N3465" s="7" t="s">
        <v>327</v>
      </c>
      <c r="O3465" s="7">
        <v>117</v>
      </c>
      <c r="P3465" s="4">
        <f t="shared" si="163"/>
        <v>41710</v>
      </c>
      <c r="Q3465" s="4">
        <f t="shared" si="164"/>
        <v>41711</v>
      </c>
      <c r="R3465" s="7" t="str">
        <f t="shared" si="162"/>
        <v>id7852241711</v>
      </c>
      <c r="S3465" s="7">
        <f>VLOOKUP(R3465,box_office!$C:$F,2,FALSE)</f>
        <v>10.15748031496063</v>
      </c>
      <c r="T3465" s="7">
        <f>VLOOKUP(R3465,box_office!$C:$F,3,FALSE)</f>
        <v>6.09</v>
      </c>
      <c r="U3465" s="7">
        <f>VLOOKUP(R3465,box_office!$C:$F,4,FALSE)</f>
        <v>20000</v>
      </c>
    </row>
    <row r="3466" spans="1:21" x14ac:dyDescent="0.3">
      <c r="A3466" s="3" t="s">
        <v>2902</v>
      </c>
      <c r="B3466" s="4" t="s">
        <v>443</v>
      </c>
      <c r="C3466" s="3" t="s">
        <v>2903</v>
      </c>
      <c r="D3466" s="3" t="s">
        <v>28</v>
      </c>
      <c r="E3466" s="3" t="s">
        <v>2904</v>
      </c>
      <c r="F3466" s="3">
        <v>6.4</v>
      </c>
      <c r="G3466" s="3">
        <v>19</v>
      </c>
      <c r="H3466" s="3">
        <v>289</v>
      </c>
      <c r="I3466" s="6" t="s">
        <v>95</v>
      </c>
      <c r="J3466" s="6">
        <v>10215</v>
      </c>
      <c r="K3466" s="4">
        <v>41698</v>
      </c>
      <c r="L3466" s="7" t="s">
        <v>132</v>
      </c>
      <c r="M3466" s="7" t="s">
        <v>133</v>
      </c>
      <c r="N3466" s="7" t="s">
        <v>327</v>
      </c>
      <c r="O3466" s="7">
        <v>117</v>
      </c>
      <c r="P3466" s="4">
        <f t="shared" si="163"/>
        <v>41711</v>
      </c>
      <c r="Q3466" s="4">
        <f t="shared" si="164"/>
        <v>41712</v>
      </c>
      <c r="R3466" s="7" t="str">
        <f t="shared" si="162"/>
        <v>id7852241712</v>
      </c>
      <c r="S3466" s="7">
        <f>VLOOKUP(R3466,box_office!$C:$F,2,FALSE)</f>
        <v>5.9417322834645683</v>
      </c>
      <c r="T3466" s="7">
        <f>VLOOKUP(R3466,box_office!$C:$F,3,FALSE)</f>
        <v>5.75</v>
      </c>
      <c r="U3466" s="7">
        <f>VLOOKUP(R3466,box_office!$C:$F,4,FALSE)</f>
        <v>10000</v>
      </c>
    </row>
    <row r="3467" spans="1:21" x14ac:dyDescent="0.3">
      <c r="A3467" s="3" t="s">
        <v>2902</v>
      </c>
      <c r="B3467" s="4" t="s">
        <v>445</v>
      </c>
      <c r="C3467" s="3" t="s">
        <v>2903</v>
      </c>
      <c r="D3467" s="3" t="s">
        <v>28</v>
      </c>
      <c r="E3467" s="3" t="s">
        <v>2904</v>
      </c>
      <c r="F3467" s="3">
        <v>6.4</v>
      </c>
      <c r="G3467" s="3">
        <v>19</v>
      </c>
      <c r="H3467" s="3">
        <v>289</v>
      </c>
      <c r="I3467" s="6" t="s">
        <v>95</v>
      </c>
      <c r="J3467" s="6">
        <v>10448</v>
      </c>
      <c r="K3467" s="4">
        <v>41698</v>
      </c>
      <c r="L3467" s="7" t="s">
        <v>132</v>
      </c>
      <c r="M3467" s="7" t="s">
        <v>133</v>
      </c>
      <c r="N3467" s="7" t="s">
        <v>327</v>
      </c>
      <c r="O3467" s="7">
        <v>117</v>
      </c>
      <c r="P3467" s="4">
        <f t="shared" si="163"/>
        <v>41712</v>
      </c>
      <c r="Q3467" s="4">
        <f t="shared" si="164"/>
        <v>41713</v>
      </c>
      <c r="R3467" s="7" t="str">
        <f t="shared" si="162"/>
        <v>id7852241713</v>
      </c>
      <c r="S3467" s="7">
        <f>VLOOKUP(R3467,box_office!$C:$F,2,FALSE)</f>
        <v>10.674015748031497</v>
      </c>
      <c r="T3467" s="7">
        <f>VLOOKUP(R3467,box_office!$C:$F,3,FALSE)</f>
        <v>5.81</v>
      </c>
      <c r="U3467" s="7">
        <f>VLOOKUP(R3467,box_office!$C:$F,4,FALSE)</f>
        <v>10000</v>
      </c>
    </row>
    <row r="3468" spans="1:21" x14ac:dyDescent="0.3">
      <c r="A3468" s="3" t="s">
        <v>2902</v>
      </c>
      <c r="B3468" s="4" t="s">
        <v>447</v>
      </c>
      <c r="C3468" s="3" t="s">
        <v>2903</v>
      </c>
      <c r="D3468" s="3" t="s">
        <v>28</v>
      </c>
      <c r="E3468" s="3" t="s">
        <v>2904</v>
      </c>
      <c r="F3468" s="3">
        <v>6.4</v>
      </c>
      <c r="G3468" s="3">
        <v>19</v>
      </c>
      <c r="H3468" s="3">
        <v>289</v>
      </c>
      <c r="I3468" s="6" t="s">
        <v>95</v>
      </c>
      <c r="J3468" s="6">
        <v>10680</v>
      </c>
      <c r="K3468" s="4">
        <v>41698</v>
      </c>
      <c r="L3468" s="7" t="s">
        <v>132</v>
      </c>
      <c r="M3468" s="7" t="s">
        <v>133</v>
      </c>
      <c r="N3468" s="7" t="s">
        <v>327</v>
      </c>
      <c r="O3468" s="7">
        <v>117</v>
      </c>
      <c r="P3468" s="4">
        <f t="shared" si="163"/>
        <v>41713</v>
      </c>
      <c r="Q3468" s="4">
        <f t="shared" si="164"/>
        <v>41714</v>
      </c>
      <c r="R3468" s="7" t="str">
        <f t="shared" si="162"/>
        <v>id7852241714</v>
      </c>
      <c r="S3468" s="7">
        <f>VLOOKUP(R3468,box_office!$C:$F,2,FALSE)</f>
        <v>8.2503937007874022</v>
      </c>
      <c r="T3468" s="7">
        <f>VLOOKUP(R3468,box_office!$C:$F,3,FALSE)</f>
        <v>5.73</v>
      </c>
      <c r="U3468" s="7">
        <f>VLOOKUP(R3468,box_office!$C:$F,4,FALSE)</f>
        <v>10000</v>
      </c>
    </row>
    <row r="3469" spans="1:21" x14ac:dyDescent="0.3">
      <c r="A3469" s="3" t="s">
        <v>2902</v>
      </c>
      <c r="B3469" s="4" t="s">
        <v>449</v>
      </c>
      <c r="C3469" s="3" t="s">
        <v>2903</v>
      </c>
      <c r="D3469" s="3" t="s">
        <v>28</v>
      </c>
      <c r="E3469" s="3" t="s">
        <v>2904</v>
      </c>
      <c r="F3469" s="3">
        <v>6.4</v>
      </c>
      <c r="G3469" s="3">
        <v>19</v>
      </c>
      <c r="H3469" s="3">
        <v>289</v>
      </c>
      <c r="I3469" s="6" t="s">
        <v>95</v>
      </c>
      <c r="J3469" s="6">
        <v>10938</v>
      </c>
      <c r="K3469" s="4">
        <v>41698</v>
      </c>
      <c r="L3469" s="7" t="s">
        <v>132</v>
      </c>
      <c r="M3469" s="7" t="s">
        <v>133</v>
      </c>
      <c r="N3469" s="7" t="s">
        <v>327</v>
      </c>
      <c r="O3469" s="7">
        <v>117</v>
      </c>
      <c r="P3469" s="4">
        <f t="shared" si="163"/>
        <v>41714</v>
      </c>
      <c r="Q3469" s="4">
        <f t="shared" si="164"/>
        <v>41715</v>
      </c>
      <c r="R3469" s="7" t="str">
        <f t="shared" si="162"/>
        <v>id7852241715</v>
      </c>
      <c r="S3469" s="7">
        <f>VLOOKUP(R3469,box_office!$C:$F,2,FALSE)</f>
        <v>2.0614173228346457</v>
      </c>
      <c r="T3469" s="7">
        <f>VLOOKUP(R3469,box_office!$C:$F,3,FALSE)</f>
        <v>5.45</v>
      </c>
      <c r="U3469" s="7">
        <f>VLOOKUP(R3469,box_office!$C:$F,4,FALSE)</f>
        <v>7552</v>
      </c>
    </row>
    <row r="3470" spans="1:21" x14ac:dyDescent="0.3">
      <c r="A3470" s="3" t="s">
        <v>2902</v>
      </c>
      <c r="B3470" s="4" t="s">
        <v>451</v>
      </c>
      <c r="C3470" s="3" t="s">
        <v>2903</v>
      </c>
      <c r="D3470" s="3" t="s">
        <v>28</v>
      </c>
      <c r="E3470" s="3" t="s">
        <v>2904</v>
      </c>
      <c r="F3470" s="3">
        <v>6.4</v>
      </c>
      <c r="G3470" s="3">
        <v>19</v>
      </c>
      <c r="H3470" s="3">
        <v>289</v>
      </c>
      <c r="I3470" s="6" t="s">
        <v>95</v>
      </c>
      <c r="J3470" s="6">
        <v>11169</v>
      </c>
      <c r="K3470" s="4">
        <v>41698</v>
      </c>
      <c r="L3470" s="7" t="s">
        <v>132</v>
      </c>
      <c r="M3470" s="7" t="s">
        <v>133</v>
      </c>
      <c r="N3470" s="7" t="s">
        <v>327</v>
      </c>
      <c r="O3470" s="7">
        <v>117</v>
      </c>
      <c r="P3470" s="4">
        <f t="shared" si="163"/>
        <v>41715</v>
      </c>
      <c r="Q3470" s="4">
        <f t="shared" si="164"/>
        <v>41716</v>
      </c>
      <c r="R3470" s="7" t="str">
        <f t="shared" si="162"/>
        <v>id7852241716</v>
      </c>
      <c r="S3470" s="7">
        <f>VLOOKUP(R3470,box_office!$C:$F,2,FALSE)</f>
        <v>2.2141732283464566</v>
      </c>
      <c r="T3470" s="7">
        <f>VLOOKUP(R3470,box_office!$C:$F,3,FALSE)</f>
        <v>6.03</v>
      </c>
      <c r="U3470" s="7">
        <f>VLOOKUP(R3470,box_office!$C:$F,4,FALSE)</f>
        <v>7335</v>
      </c>
    </row>
    <row r="3471" spans="1:21" x14ac:dyDescent="0.3">
      <c r="A3471" s="3" t="s">
        <v>2902</v>
      </c>
      <c r="B3471" s="4" t="s">
        <v>453</v>
      </c>
      <c r="C3471" s="3" t="s">
        <v>2903</v>
      </c>
      <c r="D3471" s="3" t="s">
        <v>28</v>
      </c>
      <c r="E3471" s="3" t="s">
        <v>2904</v>
      </c>
      <c r="F3471" s="3">
        <v>6.4</v>
      </c>
      <c r="G3471" s="3">
        <v>19</v>
      </c>
      <c r="H3471" s="3">
        <v>289</v>
      </c>
      <c r="I3471" s="6" t="s">
        <v>95</v>
      </c>
      <c r="J3471" s="6">
        <v>11308</v>
      </c>
      <c r="K3471" s="4">
        <v>41698</v>
      </c>
      <c r="L3471" s="7" t="s">
        <v>132</v>
      </c>
      <c r="M3471" s="7" t="s">
        <v>133</v>
      </c>
      <c r="N3471" s="7" t="s">
        <v>327</v>
      </c>
      <c r="O3471" s="7">
        <v>117</v>
      </c>
      <c r="P3471" s="4">
        <f t="shared" si="163"/>
        <v>41716</v>
      </c>
      <c r="Q3471" s="4">
        <f t="shared" si="164"/>
        <v>41717</v>
      </c>
      <c r="R3471" s="7" t="str">
        <f t="shared" si="162"/>
        <v>id7852241717</v>
      </c>
      <c r="S3471" s="7">
        <f>VLOOKUP(R3471,box_office!$C:$F,2,FALSE)</f>
        <v>2.009448818897638</v>
      </c>
      <c r="T3471" s="7">
        <f>VLOOKUP(R3471,box_office!$C:$F,3,FALSE)</f>
        <v>5.51</v>
      </c>
      <c r="U3471" s="7">
        <f>VLOOKUP(R3471,box_office!$C:$F,4,FALSE)</f>
        <v>7274</v>
      </c>
    </row>
    <row r="3472" spans="1:21" x14ac:dyDescent="0.3">
      <c r="A3472" s="3" t="s">
        <v>2902</v>
      </c>
      <c r="B3472" s="4" t="s">
        <v>455</v>
      </c>
      <c r="C3472" s="3" t="s">
        <v>2903</v>
      </c>
      <c r="D3472" s="3" t="s">
        <v>28</v>
      </c>
      <c r="E3472" s="3" t="s">
        <v>2904</v>
      </c>
      <c r="F3472" s="3">
        <v>6.4</v>
      </c>
      <c r="G3472" s="3">
        <v>19</v>
      </c>
      <c r="H3472" s="3">
        <v>312</v>
      </c>
      <c r="I3472" s="6" t="s">
        <v>95</v>
      </c>
      <c r="J3472" s="6">
        <v>11451</v>
      </c>
      <c r="K3472" s="4">
        <v>41698</v>
      </c>
      <c r="L3472" s="7" t="s">
        <v>132</v>
      </c>
      <c r="M3472" s="7" t="s">
        <v>133</v>
      </c>
      <c r="N3472" s="7" t="s">
        <v>327</v>
      </c>
      <c r="O3472" s="7">
        <v>117</v>
      </c>
      <c r="P3472" s="4">
        <f t="shared" si="163"/>
        <v>41717</v>
      </c>
      <c r="Q3472" s="4">
        <f t="shared" si="164"/>
        <v>41718</v>
      </c>
      <c r="R3472" s="7" t="str">
        <f t="shared" si="162"/>
        <v>id7852241718</v>
      </c>
      <c r="S3472" s="7">
        <f>VLOOKUP(R3472,box_office!$C:$F,2,FALSE)</f>
        <v>1.8913385826771654</v>
      </c>
      <c r="T3472" s="7">
        <f>VLOOKUP(R3472,box_office!$C:$F,3,FALSE)</f>
        <v>5.51</v>
      </c>
      <c r="U3472" s="7">
        <f>VLOOKUP(R3472,box_office!$C:$F,4,FALSE)</f>
        <v>6855</v>
      </c>
    </row>
    <row r="3473" spans="1:21" x14ac:dyDescent="0.3">
      <c r="A3473" s="3" t="s">
        <v>2902</v>
      </c>
      <c r="B3473" s="4" t="s">
        <v>457</v>
      </c>
      <c r="C3473" s="3" t="s">
        <v>2903</v>
      </c>
      <c r="D3473" s="3" t="s">
        <v>28</v>
      </c>
      <c r="E3473" s="3" t="s">
        <v>2904</v>
      </c>
      <c r="F3473" s="3">
        <v>6.4</v>
      </c>
      <c r="G3473" s="3">
        <v>19</v>
      </c>
      <c r="H3473" s="3">
        <v>312</v>
      </c>
      <c r="I3473" s="6" t="s">
        <v>95</v>
      </c>
      <c r="J3473" s="6">
        <v>11563</v>
      </c>
      <c r="K3473" s="4">
        <v>41698</v>
      </c>
      <c r="L3473" s="7" t="s">
        <v>132</v>
      </c>
      <c r="M3473" s="7" t="s">
        <v>133</v>
      </c>
      <c r="N3473" s="7" t="s">
        <v>327</v>
      </c>
      <c r="O3473" s="7">
        <v>117</v>
      </c>
      <c r="P3473" s="4">
        <f t="shared" si="163"/>
        <v>41718</v>
      </c>
      <c r="Q3473" s="4">
        <f t="shared" si="164"/>
        <v>41719</v>
      </c>
      <c r="R3473" s="7" t="str">
        <f t="shared" si="162"/>
        <v>id7852241719</v>
      </c>
      <c r="S3473" s="7">
        <f>VLOOKUP(R3473,box_office!$C:$F,2,FALSE)</f>
        <v>0.5149606299212599</v>
      </c>
      <c r="T3473" s="7">
        <f>VLOOKUP(R3473,box_office!$C:$F,3,FALSE)</f>
        <v>5.39</v>
      </c>
      <c r="U3473" s="7">
        <f>VLOOKUP(R3473,box_office!$C:$F,4,FALSE)</f>
        <v>1366</v>
      </c>
    </row>
    <row r="3474" spans="1:21" x14ac:dyDescent="0.3">
      <c r="A3474" s="3" t="s">
        <v>2902</v>
      </c>
      <c r="B3474" s="4" t="s">
        <v>459</v>
      </c>
      <c r="C3474" s="3" t="s">
        <v>2903</v>
      </c>
      <c r="D3474" s="3" t="s">
        <v>28</v>
      </c>
      <c r="E3474" s="3" t="s">
        <v>2904</v>
      </c>
      <c r="F3474" s="3">
        <v>6.4</v>
      </c>
      <c r="G3474" s="3">
        <v>19</v>
      </c>
      <c r="H3474" s="3">
        <v>312</v>
      </c>
      <c r="I3474" s="6" t="s">
        <v>95</v>
      </c>
      <c r="J3474" s="6">
        <v>11644</v>
      </c>
      <c r="K3474" s="4">
        <v>41698</v>
      </c>
      <c r="L3474" s="7" t="s">
        <v>132</v>
      </c>
      <c r="M3474" s="7" t="s">
        <v>133</v>
      </c>
      <c r="N3474" s="7" t="s">
        <v>327</v>
      </c>
      <c r="O3474" s="7">
        <v>117</v>
      </c>
      <c r="P3474" s="4">
        <f t="shared" si="163"/>
        <v>41719</v>
      </c>
      <c r="Q3474" s="4">
        <f t="shared" si="164"/>
        <v>41720</v>
      </c>
      <c r="R3474" s="7" t="str">
        <f t="shared" si="162"/>
        <v>id7852241720</v>
      </c>
      <c r="S3474" s="7">
        <f>VLOOKUP(R3474,box_office!$C:$F,2,FALSE)</f>
        <v>1.0456692913385828</v>
      </c>
      <c r="T3474" s="7">
        <f>VLOOKUP(R3474,box_office!$C:$F,3,FALSE)</f>
        <v>5.94</v>
      </c>
      <c r="U3474" s="7">
        <f>VLOOKUP(R3474,box_office!$C:$F,4,FALSE)</f>
        <v>1256</v>
      </c>
    </row>
    <row r="3475" spans="1:21" x14ac:dyDescent="0.3">
      <c r="A3475" s="3" t="s">
        <v>2902</v>
      </c>
      <c r="B3475" s="4" t="s">
        <v>461</v>
      </c>
      <c r="C3475" s="3" t="s">
        <v>2903</v>
      </c>
      <c r="D3475" s="3" t="s">
        <v>28</v>
      </c>
      <c r="E3475" s="3" t="s">
        <v>2904</v>
      </c>
      <c r="F3475" s="3">
        <v>6.4</v>
      </c>
      <c r="G3475" s="3">
        <v>19</v>
      </c>
      <c r="H3475" s="3">
        <v>312</v>
      </c>
      <c r="I3475" s="6" t="s">
        <v>95</v>
      </c>
      <c r="J3475" s="6">
        <v>11722</v>
      </c>
      <c r="K3475" s="4">
        <v>41698</v>
      </c>
      <c r="L3475" s="7" t="s">
        <v>132</v>
      </c>
      <c r="M3475" s="7" t="s">
        <v>133</v>
      </c>
      <c r="N3475" s="7" t="s">
        <v>327</v>
      </c>
      <c r="O3475" s="7">
        <v>117</v>
      </c>
      <c r="P3475" s="4">
        <f t="shared" si="163"/>
        <v>41720</v>
      </c>
      <c r="Q3475" s="4">
        <f t="shared" si="164"/>
        <v>41721</v>
      </c>
      <c r="R3475" s="7" t="str">
        <f t="shared" si="162"/>
        <v>id7852241721</v>
      </c>
      <c r="S3475" s="7">
        <f>VLOOKUP(R3475,box_office!$C:$F,2,FALSE)</f>
        <v>0.86929133858267726</v>
      </c>
      <c r="T3475" s="7">
        <f>VLOOKUP(R3475,box_office!$C:$F,3,FALSE)</f>
        <v>5.51</v>
      </c>
      <c r="U3475" s="7">
        <f>VLOOKUP(R3475,box_office!$C:$F,4,FALSE)</f>
        <v>1213</v>
      </c>
    </row>
    <row r="3476" spans="1:21" x14ac:dyDescent="0.3">
      <c r="A3476" s="3" t="s">
        <v>2902</v>
      </c>
      <c r="B3476" s="4" t="s">
        <v>463</v>
      </c>
      <c r="C3476" s="3" t="s">
        <v>2903</v>
      </c>
      <c r="D3476" s="3" t="s">
        <v>28</v>
      </c>
      <c r="E3476" s="3" t="s">
        <v>2904</v>
      </c>
      <c r="F3476" s="3">
        <v>6.4</v>
      </c>
      <c r="G3476" s="3">
        <v>19</v>
      </c>
      <c r="H3476" s="3">
        <v>312</v>
      </c>
      <c r="I3476" s="6" t="s">
        <v>95</v>
      </c>
      <c r="J3476" s="6">
        <v>11797</v>
      </c>
      <c r="K3476" s="4">
        <v>41698</v>
      </c>
      <c r="L3476" s="7" t="s">
        <v>132</v>
      </c>
      <c r="M3476" s="7" t="s">
        <v>133</v>
      </c>
      <c r="N3476" s="7" t="s">
        <v>327</v>
      </c>
      <c r="O3476" s="7">
        <v>117</v>
      </c>
      <c r="P3476" s="4">
        <f t="shared" si="163"/>
        <v>41721</v>
      </c>
      <c r="Q3476" s="4">
        <f t="shared" si="164"/>
        <v>41722</v>
      </c>
      <c r="R3476" s="7" t="str">
        <f t="shared" si="162"/>
        <v>id7852241722</v>
      </c>
      <c r="S3476" s="7">
        <f>VLOOKUP(R3476,box_office!$C:$F,2,FALSE)</f>
        <v>0.31181102362204727</v>
      </c>
      <c r="T3476" s="7">
        <f>VLOOKUP(R3476,box_office!$C:$F,3,FALSE)</f>
        <v>6.44</v>
      </c>
      <c r="U3476" s="7">
        <f>VLOOKUP(R3476,box_office!$C:$F,4,FALSE)</f>
        <v>1212</v>
      </c>
    </row>
    <row r="3477" spans="1:21" x14ac:dyDescent="0.3">
      <c r="A3477" s="3" t="s">
        <v>2902</v>
      </c>
      <c r="B3477" s="4" t="s">
        <v>465</v>
      </c>
      <c r="C3477" s="3" t="s">
        <v>2903</v>
      </c>
      <c r="D3477" s="3" t="s">
        <v>28</v>
      </c>
      <c r="E3477" s="3" t="s">
        <v>2904</v>
      </c>
      <c r="F3477" s="3">
        <v>6.3</v>
      </c>
      <c r="G3477" s="3">
        <v>19</v>
      </c>
      <c r="H3477" s="3">
        <v>331</v>
      </c>
      <c r="I3477" s="6" t="s">
        <v>95</v>
      </c>
      <c r="J3477" s="6">
        <v>11876</v>
      </c>
      <c r="K3477" s="4">
        <v>41698</v>
      </c>
      <c r="L3477" s="7" t="s">
        <v>132</v>
      </c>
      <c r="M3477" s="7" t="s">
        <v>133</v>
      </c>
      <c r="N3477" s="7" t="s">
        <v>327</v>
      </c>
      <c r="O3477" s="7">
        <v>117</v>
      </c>
      <c r="P3477" s="4">
        <f t="shared" si="163"/>
        <v>41722</v>
      </c>
      <c r="Q3477" s="4">
        <f t="shared" si="164"/>
        <v>41723</v>
      </c>
      <c r="R3477" s="7" t="str">
        <f t="shared" si="162"/>
        <v>id7852241723</v>
      </c>
      <c r="S3477" s="7">
        <f>VLOOKUP(R3477,box_office!$C:$F,2,FALSE)</f>
        <v>0.33543307086614171</v>
      </c>
      <c r="T3477" s="7">
        <f>VLOOKUP(R3477,box_office!$C:$F,3,FALSE)</f>
        <v>5.7</v>
      </c>
      <c r="U3477" s="7">
        <f>VLOOKUP(R3477,box_office!$C:$F,4,FALSE)</f>
        <v>1178</v>
      </c>
    </row>
    <row r="3478" spans="1:21" x14ac:dyDescent="0.3">
      <c r="A3478" s="3" t="s">
        <v>2902</v>
      </c>
      <c r="B3478" s="4" t="s">
        <v>467</v>
      </c>
      <c r="C3478" s="3" t="s">
        <v>2903</v>
      </c>
      <c r="D3478" s="3" t="s">
        <v>28</v>
      </c>
      <c r="E3478" s="3" t="s">
        <v>2904</v>
      </c>
      <c r="F3478" s="3">
        <v>6.4</v>
      </c>
      <c r="G3478" s="3">
        <v>19</v>
      </c>
      <c r="H3478" s="3">
        <v>331</v>
      </c>
      <c r="I3478" s="6" t="s">
        <v>95</v>
      </c>
      <c r="J3478" s="6">
        <v>11935</v>
      </c>
      <c r="K3478" s="4">
        <v>41698</v>
      </c>
      <c r="L3478" s="7" t="s">
        <v>132</v>
      </c>
      <c r="M3478" s="7" t="s">
        <v>133</v>
      </c>
      <c r="N3478" s="7" t="s">
        <v>327</v>
      </c>
      <c r="O3478" s="7">
        <v>117</v>
      </c>
      <c r="P3478" s="4">
        <f t="shared" si="163"/>
        <v>41723</v>
      </c>
      <c r="Q3478" s="4">
        <f t="shared" si="164"/>
        <v>41724</v>
      </c>
      <c r="R3478" s="7" t="str">
        <f t="shared" si="162"/>
        <v>id7852241724</v>
      </c>
      <c r="S3478" s="7">
        <f>VLOOKUP(R3478,box_office!$C:$F,2,FALSE)</f>
        <v>0.29133858267716539</v>
      </c>
      <c r="T3478" s="7">
        <f>VLOOKUP(R3478,box_office!$C:$F,3,FALSE)</f>
        <v>5.15</v>
      </c>
      <c r="U3478" s="7">
        <f>VLOOKUP(R3478,box_office!$C:$F,4,FALSE)</f>
        <v>1129</v>
      </c>
    </row>
    <row r="3479" spans="1:21" x14ac:dyDescent="0.3">
      <c r="A3479" s="3" t="s">
        <v>2902</v>
      </c>
      <c r="B3479" s="4" t="s">
        <v>92</v>
      </c>
      <c r="C3479" s="3" t="s">
        <v>2903</v>
      </c>
      <c r="D3479" s="3" t="s">
        <v>28</v>
      </c>
      <c r="E3479" s="3" t="s">
        <v>2904</v>
      </c>
      <c r="F3479" s="3">
        <v>6.3</v>
      </c>
      <c r="G3479" s="3">
        <v>19</v>
      </c>
      <c r="H3479" s="3">
        <v>331</v>
      </c>
      <c r="I3479" s="6" t="s">
        <v>95</v>
      </c>
      <c r="J3479" s="6">
        <v>11975</v>
      </c>
      <c r="K3479" s="4">
        <v>41698</v>
      </c>
      <c r="L3479" s="7" t="s">
        <v>132</v>
      </c>
      <c r="M3479" s="7" t="s">
        <v>133</v>
      </c>
      <c r="N3479" s="7" t="s">
        <v>327</v>
      </c>
      <c r="O3479" s="7">
        <v>117</v>
      </c>
      <c r="P3479" s="4">
        <f t="shared" si="163"/>
        <v>41724</v>
      </c>
      <c r="Q3479" s="4">
        <f t="shared" si="164"/>
        <v>41725</v>
      </c>
      <c r="R3479" s="7" t="str">
        <f t="shared" si="162"/>
        <v>id7852241725</v>
      </c>
      <c r="S3479" s="7">
        <f>VLOOKUP(R3479,box_office!$C:$F,2,FALSE)</f>
        <v>0.29133858267716539</v>
      </c>
      <c r="T3479" s="7">
        <f>VLOOKUP(R3479,box_office!$C:$F,3,FALSE)</f>
        <v>5.32</v>
      </c>
      <c r="U3479" s="7">
        <f>VLOOKUP(R3479,box_office!$C:$F,4,FALSE)</f>
        <v>1096</v>
      </c>
    </row>
    <row r="3480" spans="1:21" x14ac:dyDescent="0.3">
      <c r="A3480" s="3" t="s">
        <v>2902</v>
      </c>
      <c r="B3480" s="4" t="s">
        <v>98</v>
      </c>
      <c r="C3480" s="3" t="s">
        <v>2903</v>
      </c>
      <c r="D3480" s="3" t="s">
        <v>28</v>
      </c>
      <c r="E3480" s="3" t="s">
        <v>2904</v>
      </c>
      <c r="F3480" s="3">
        <v>6.3</v>
      </c>
      <c r="G3480" s="3">
        <v>19</v>
      </c>
      <c r="H3480" s="3">
        <v>331</v>
      </c>
      <c r="I3480" s="6" t="s">
        <v>95</v>
      </c>
      <c r="J3480" s="6">
        <v>12013</v>
      </c>
      <c r="K3480" s="4">
        <v>41698</v>
      </c>
      <c r="L3480" s="7" t="s">
        <v>132</v>
      </c>
      <c r="M3480" s="7" t="s">
        <v>133</v>
      </c>
      <c r="N3480" s="7" t="s">
        <v>327</v>
      </c>
      <c r="O3480" s="7">
        <v>117</v>
      </c>
      <c r="P3480" s="4">
        <f t="shared" si="163"/>
        <v>41725</v>
      </c>
      <c r="Q3480" s="4">
        <f t="shared" si="164"/>
        <v>41726</v>
      </c>
      <c r="R3480" s="7" t="str">
        <f t="shared" si="162"/>
        <v>id7852241726</v>
      </c>
      <c r="S3480" s="7">
        <f>VLOOKUP(R3480,box_office!$C:$F,2,FALSE)</f>
        <v>7.2440944881889763E-2</v>
      </c>
      <c r="T3480" s="7">
        <f>VLOOKUP(R3480,box_office!$C:$F,3,FALSE)</f>
        <v>6.03</v>
      </c>
      <c r="U3480" s="7">
        <f>VLOOKUP(R3480,box_office!$C:$F,4,FALSE)</f>
        <v>203</v>
      </c>
    </row>
    <row r="3481" spans="1:21" hidden="1" x14ac:dyDescent="0.3">
      <c r="A3481" s="3" t="s">
        <v>2902</v>
      </c>
      <c r="B3481" s="4" t="s">
        <v>100</v>
      </c>
      <c r="C3481" s="3" t="s">
        <v>2903</v>
      </c>
      <c r="D3481" s="3" t="s">
        <v>28</v>
      </c>
      <c r="E3481" s="3" t="s">
        <v>2904</v>
      </c>
      <c r="F3481" s="3">
        <v>6.3</v>
      </c>
      <c r="G3481" s="3">
        <v>19</v>
      </c>
      <c r="H3481" s="3">
        <v>331</v>
      </c>
      <c r="I3481" s="3" t="s">
        <v>95</v>
      </c>
      <c r="J3481" s="3">
        <v>12046</v>
      </c>
      <c r="K3481" s="4">
        <v>41698</v>
      </c>
      <c r="L3481" t="s">
        <v>132</v>
      </c>
      <c r="M3481" t="s">
        <v>133</v>
      </c>
      <c r="N3481" t="s">
        <v>327</v>
      </c>
      <c r="O3481">
        <v>117</v>
      </c>
      <c r="P3481" s="4">
        <f t="shared" si="163"/>
        <v>41726</v>
      </c>
      <c r="Q3481" s="4">
        <f t="shared" si="164"/>
        <v>41727</v>
      </c>
      <c r="R3481" s="10" t="str">
        <f t="shared" si="162"/>
        <v>id7852241727</v>
      </c>
      <c r="S3481" s="9" t="e">
        <f>VLOOKUP(R3481,box_office!$C:$F,2,FALSE)</f>
        <v>#N/A</v>
      </c>
      <c r="T3481" s="9" t="e">
        <f>VLOOKUP(R3481,box_office!$C:$F,3,FALSE)</f>
        <v>#N/A</v>
      </c>
      <c r="U3481" s="9" t="e">
        <f>VLOOKUP(R3481,box_office!$C:$F,4,FALSE)</f>
        <v>#N/A</v>
      </c>
    </row>
    <row r="3482" spans="1:21" hidden="1" x14ac:dyDescent="0.3">
      <c r="A3482" s="3" t="s">
        <v>2902</v>
      </c>
      <c r="B3482" s="4" t="s">
        <v>102</v>
      </c>
      <c r="C3482" s="3" t="s">
        <v>2903</v>
      </c>
      <c r="D3482" s="3" t="s">
        <v>28</v>
      </c>
      <c r="E3482" s="3" t="s">
        <v>2904</v>
      </c>
      <c r="F3482" s="3">
        <v>6.4</v>
      </c>
      <c r="G3482" s="3">
        <v>19</v>
      </c>
      <c r="H3482" s="3">
        <v>331</v>
      </c>
      <c r="I3482" s="3" t="s">
        <v>95</v>
      </c>
      <c r="J3482" s="3">
        <v>12067</v>
      </c>
      <c r="K3482" s="4">
        <v>41698</v>
      </c>
      <c r="L3482" t="s">
        <v>132</v>
      </c>
      <c r="M3482" t="s">
        <v>133</v>
      </c>
      <c r="N3482" t="s">
        <v>327</v>
      </c>
      <c r="O3482">
        <v>117</v>
      </c>
      <c r="P3482" s="4">
        <f t="shared" si="163"/>
        <v>41727</v>
      </c>
      <c r="Q3482" s="4">
        <f t="shared" si="164"/>
        <v>41728</v>
      </c>
      <c r="R3482" s="10" t="str">
        <f t="shared" si="162"/>
        <v>id7852241728</v>
      </c>
      <c r="S3482" s="9" t="e">
        <f>VLOOKUP(R3482,box_office!$C:$F,2,FALSE)</f>
        <v>#N/A</v>
      </c>
      <c r="T3482" s="9" t="e">
        <f>VLOOKUP(R3482,box_office!$C:$F,3,FALSE)</f>
        <v>#N/A</v>
      </c>
      <c r="U3482" s="9" t="e">
        <f>VLOOKUP(R3482,box_office!$C:$F,4,FALSE)</f>
        <v>#N/A</v>
      </c>
    </row>
    <row r="3483" spans="1:21" hidden="1" x14ac:dyDescent="0.3">
      <c r="A3483" s="3" t="s">
        <v>2902</v>
      </c>
      <c r="B3483" s="4" t="s">
        <v>104</v>
      </c>
      <c r="C3483" s="3" t="s">
        <v>2903</v>
      </c>
      <c r="D3483" s="3" t="s">
        <v>28</v>
      </c>
      <c r="E3483" s="3" t="s">
        <v>2904</v>
      </c>
      <c r="F3483" s="3">
        <v>6.3</v>
      </c>
      <c r="G3483" s="3">
        <v>19</v>
      </c>
      <c r="H3483" s="3">
        <v>331</v>
      </c>
      <c r="I3483" s="3" t="s">
        <v>95</v>
      </c>
      <c r="J3483" s="3">
        <v>12093</v>
      </c>
      <c r="K3483" s="4">
        <v>41698</v>
      </c>
      <c r="L3483" t="s">
        <v>132</v>
      </c>
      <c r="M3483" t="s">
        <v>133</v>
      </c>
      <c r="N3483" t="s">
        <v>327</v>
      </c>
      <c r="O3483">
        <v>117</v>
      </c>
      <c r="P3483" s="4">
        <f t="shared" si="163"/>
        <v>41728</v>
      </c>
      <c r="Q3483" s="4">
        <f t="shared" si="164"/>
        <v>41729</v>
      </c>
      <c r="R3483" s="10" t="str">
        <f t="shared" si="162"/>
        <v>id7852241729</v>
      </c>
      <c r="S3483" s="9" t="e">
        <f>VLOOKUP(R3483,box_office!$C:$F,2,FALSE)</f>
        <v>#N/A</v>
      </c>
      <c r="T3483" s="9" t="e">
        <f>VLOOKUP(R3483,box_office!$C:$F,3,FALSE)</f>
        <v>#N/A</v>
      </c>
      <c r="U3483" s="9" t="e">
        <f>VLOOKUP(R3483,box_office!$C:$F,4,FALSE)</f>
        <v>#N/A</v>
      </c>
    </row>
    <row r="3484" spans="1:21" hidden="1" x14ac:dyDescent="0.3">
      <c r="A3484" s="3" t="s">
        <v>2935</v>
      </c>
      <c r="B3484" s="4" t="s">
        <v>459</v>
      </c>
      <c r="C3484" s="3" t="s">
        <v>2936</v>
      </c>
      <c r="D3484" s="3" t="s">
        <v>28</v>
      </c>
      <c r="E3484" s="3" t="s">
        <v>2937</v>
      </c>
      <c r="F3484" s="3">
        <v>7.5</v>
      </c>
      <c r="G3484" s="3">
        <v>30</v>
      </c>
      <c r="H3484" s="3">
        <v>193</v>
      </c>
      <c r="I3484" s="3" t="s">
        <v>95</v>
      </c>
      <c r="J3484" s="3">
        <v>158</v>
      </c>
      <c r="K3484" s="4">
        <v>41726</v>
      </c>
      <c r="L3484" t="s">
        <v>229</v>
      </c>
      <c r="M3484" t="s">
        <v>133</v>
      </c>
      <c r="N3484" t="s">
        <v>230</v>
      </c>
      <c r="O3484">
        <v>92</v>
      </c>
      <c r="P3484" s="4">
        <f t="shared" si="163"/>
        <v>41719</v>
      </c>
      <c r="Q3484" s="4">
        <f t="shared" si="164"/>
        <v>41720</v>
      </c>
      <c r="R3484" s="10" t="str">
        <f t="shared" si="162"/>
        <v>id7847241720</v>
      </c>
      <c r="S3484" s="9" t="e">
        <f>VLOOKUP(R3484,box_office!$C:$F,2,FALSE)</f>
        <v>#N/A</v>
      </c>
      <c r="T3484" s="9" t="e">
        <f>VLOOKUP(R3484,box_office!$C:$F,3,FALSE)</f>
        <v>#N/A</v>
      </c>
      <c r="U3484" s="9" t="e">
        <f>VLOOKUP(R3484,box_office!$C:$F,4,FALSE)</f>
        <v>#N/A</v>
      </c>
    </row>
    <row r="3485" spans="1:21" hidden="1" x14ac:dyDescent="0.3">
      <c r="A3485" s="3" t="s">
        <v>2935</v>
      </c>
      <c r="B3485" s="4" t="s">
        <v>461</v>
      </c>
      <c r="C3485" s="3" t="s">
        <v>2936</v>
      </c>
      <c r="D3485" s="3" t="s">
        <v>28</v>
      </c>
      <c r="E3485" s="3" t="s">
        <v>2937</v>
      </c>
      <c r="F3485" s="3">
        <v>7.5</v>
      </c>
      <c r="G3485" s="3">
        <v>30</v>
      </c>
      <c r="H3485" s="3">
        <v>193</v>
      </c>
      <c r="I3485" s="3" t="s">
        <v>95</v>
      </c>
      <c r="J3485" s="3">
        <v>165</v>
      </c>
      <c r="K3485" s="4">
        <v>41726</v>
      </c>
      <c r="L3485" t="s">
        <v>229</v>
      </c>
      <c r="M3485" t="s">
        <v>133</v>
      </c>
      <c r="N3485" t="s">
        <v>230</v>
      </c>
      <c r="O3485">
        <v>92</v>
      </c>
      <c r="P3485" s="4">
        <f t="shared" si="163"/>
        <v>41720</v>
      </c>
      <c r="Q3485" s="4">
        <f t="shared" si="164"/>
        <v>41721</v>
      </c>
      <c r="R3485" s="10" t="str">
        <f t="shared" si="162"/>
        <v>id7847241721</v>
      </c>
      <c r="S3485" s="9" t="e">
        <f>VLOOKUP(R3485,box_office!$C:$F,2,FALSE)</f>
        <v>#N/A</v>
      </c>
      <c r="T3485" s="9" t="e">
        <f>VLOOKUP(R3485,box_office!$C:$F,3,FALSE)</f>
        <v>#N/A</v>
      </c>
      <c r="U3485" s="9" t="e">
        <f>VLOOKUP(R3485,box_office!$C:$F,4,FALSE)</f>
        <v>#N/A</v>
      </c>
    </row>
    <row r="3486" spans="1:21" hidden="1" x14ac:dyDescent="0.3">
      <c r="A3486" s="3" t="s">
        <v>2935</v>
      </c>
      <c r="B3486" s="4" t="s">
        <v>463</v>
      </c>
      <c r="C3486" s="3" t="s">
        <v>2936</v>
      </c>
      <c r="D3486" s="3" t="s">
        <v>28</v>
      </c>
      <c r="E3486" s="3" t="s">
        <v>2937</v>
      </c>
      <c r="F3486" s="3">
        <v>7.6</v>
      </c>
      <c r="G3486" s="3">
        <v>30</v>
      </c>
      <c r="H3486" s="3">
        <v>193</v>
      </c>
      <c r="I3486" s="3" t="s">
        <v>95</v>
      </c>
      <c r="J3486" s="3">
        <v>170</v>
      </c>
      <c r="K3486" s="4">
        <v>41726</v>
      </c>
      <c r="L3486" t="s">
        <v>229</v>
      </c>
      <c r="M3486" t="s">
        <v>133</v>
      </c>
      <c r="N3486" t="s">
        <v>230</v>
      </c>
      <c r="O3486">
        <v>92</v>
      </c>
      <c r="P3486" s="4">
        <f t="shared" si="163"/>
        <v>41721</v>
      </c>
      <c r="Q3486" s="4">
        <f t="shared" si="164"/>
        <v>41722</v>
      </c>
      <c r="R3486" s="10" t="str">
        <f t="shared" si="162"/>
        <v>id7847241722</v>
      </c>
      <c r="S3486" s="9" t="e">
        <f>VLOOKUP(R3486,box_office!$C:$F,2,FALSE)</f>
        <v>#N/A</v>
      </c>
      <c r="T3486" s="9" t="e">
        <f>VLOOKUP(R3486,box_office!$C:$F,3,FALSE)</f>
        <v>#N/A</v>
      </c>
      <c r="U3486" s="9" t="e">
        <f>VLOOKUP(R3486,box_office!$C:$F,4,FALSE)</f>
        <v>#N/A</v>
      </c>
    </row>
    <row r="3487" spans="1:21" hidden="1" x14ac:dyDescent="0.3">
      <c r="A3487" s="3" t="s">
        <v>2935</v>
      </c>
      <c r="B3487" s="4" t="s">
        <v>465</v>
      </c>
      <c r="C3487" s="3" t="s">
        <v>2936</v>
      </c>
      <c r="D3487" s="3" t="s">
        <v>28</v>
      </c>
      <c r="E3487" s="3" t="s">
        <v>2937</v>
      </c>
      <c r="F3487" s="3">
        <v>7.6</v>
      </c>
      <c r="G3487" s="3">
        <v>31</v>
      </c>
      <c r="H3487" s="3">
        <v>198</v>
      </c>
      <c r="I3487" s="3" t="s">
        <v>95</v>
      </c>
      <c r="J3487" s="3">
        <v>183</v>
      </c>
      <c r="K3487" s="4">
        <v>41726</v>
      </c>
      <c r="L3487" t="s">
        <v>229</v>
      </c>
      <c r="M3487" t="s">
        <v>133</v>
      </c>
      <c r="N3487" t="s">
        <v>230</v>
      </c>
      <c r="O3487">
        <v>92</v>
      </c>
      <c r="P3487" s="4">
        <f t="shared" si="163"/>
        <v>41722</v>
      </c>
      <c r="Q3487" s="4">
        <f t="shared" si="164"/>
        <v>41723</v>
      </c>
      <c r="R3487" s="10" t="str">
        <f t="shared" si="162"/>
        <v>id7847241723</v>
      </c>
      <c r="S3487" s="9" t="e">
        <f>VLOOKUP(R3487,box_office!$C:$F,2,FALSE)</f>
        <v>#N/A</v>
      </c>
      <c r="T3487" s="9" t="e">
        <f>VLOOKUP(R3487,box_office!$C:$F,3,FALSE)</f>
        <v>#N/A</v>
      </c>
      <c r="U3487" s="9" t="e">
        <f>VLOOKUP(R3487,box_office!$C:$F,4,FALSE)</f>
        <v>#N/A</v>
      </c>
    </row>
    <row r="3488" spans="1:21" hidden="1" x14ac:dyDescent="0.3">
      <c r="A3488" s="3" t="s">
        <v>2935</v>
      </c>
      <c r="B3488" s="4" t="s">
        <v>467</v>
      </c>
      <c r="C3488" s="3" t="s">
        <v>2936</v>
      </c>
      <c r="D3488" s="3" t="s">
        <v>28</v>
      </c>
      <c r="E3488" s="3" t="s">
        <v>2937</v>
      </c>
      <c r="F3488" s="3">
        <v>7.6</v>
      </c>
      <c r="G3488" s="3">
        <v>31</v>
      </c>
      <c r="H3488" s="3">
        <v>201</v>
      </c>
      <c r="I3488" s="3" t="s">
        <v>95</v>
      </c>
      <c r="J3488" s="3">
        <v>186</v>
      </c>
      <c r="K3488" s="4">
        <v>41726</v>
      </c>
      <c r="L3488" t="s">
        <v>229</v>
      </c>
      <c r="M3488" t="s">
        <v>133</v>
      </c>
      <c r="N3488" t="s">
        <v>230</v>
      </c>
      <c r="O3488">
        <v>92</v>
      </c>
      <c r="P3488" s="4">
        <f t="shared" si="163"/>
        <v>41723</v>
      </c>
      <c r="Q3488" s="4">
        <f t="shared" si="164"/>
        <v>41724</v>
      </c>
      <c r="R3488" s="10" t="str">
        <f t="shared" si="162"/>
        <v>id7847241724</v>
      </c>
      <c r="S3488" s="9" t="e">
        <f>VLOOKUP(R3488,box_office!$C:$F,2,FALSE)</f>
        <v>#N/A</v>
      </c>
      <c r="T3488" s="9" t="e">
        <f>VLOOKUP(R3488,box_office!$C:$F,3,FALSE)</f>
        <v>#N/A</v>
      </c>
      <c r="U3488" s="9" t="e">
        <f>VLOOKUP(R3488,box_office!$C:$F,4,FALSE)</f>
        <v>#N/A</v>
      </c>
    </row>
    <row r="3489" spans="1:21" hidden="1" x14ac:dyDescent="0.3">
      <c r="A3489" s="3" t="s">
        <v>2935</v>
      </c>
      <c r="B3489" s="4" t="s">
        <v>92</v>
      </c>
      <c r="C3489" s="3" t="s">
        <v>2936</v>
      </c>
      <c r="D3489" s="3" t="s">
        <v>28</v>
      </c>
      <c r="E3489" s="3" t="s">
        <v>2937</v>
      </c>
      <c r="F3489" s="3">
        <v>7.6</v>
      </c>
      <c r="G3489" s="3">
        <v>31</v>
      </c>
      <c r="H3489" s="3">
        <v>201</v>
      </c>
      <c r="I3489" s="3" t="s">
        <v>95</v>
      </c>
      <c r="J3489" s="3">
        <v>202</v>
      </c>
      <c r="K3489" s="4">
        <v>41726</v>
      </c>
      <c r="L3489" t="s">
        <v>229</v>
      </c>
      <c r="M3489" t="s">
        <v>133</v>
      </c>
      <c r="N3489" t="s">
        <v>230</v>
      </c>
      <c r="O3489">
        <v>92</v>
      </c>
      <c r="P3489" s="4">
        <f t="shared" si="163"/>
        <v>41724</v>
      </c>
      <c r="Q3489" s="4">
        <f t="shared" si="164"/>
        <v>41725</v>
      </c>
      <c r="R3489" s="10" t="str">
        <f t="shared" si="162"/>
        <v>id7847241725</v>
      </c>
      <c r="S3489" s="9" t="e">
        <f>VLOOKUP(R3489,box_office!$C:$F,2,FALSE)</f>
        <v>#N/A</v>
      </c>
      <c r="T3489" s="9" t="e">
        <f>VLOOKUP(R3489,box_office!$C:$F,3,FALSE)</f>
        <v>#N/A</v>
      </c>
      <c r="U3489" s="9" t="e">
        <f>VLOOKUP(R3489,box_office!$C:$F,4,FALSE)</f>
        <v>#N/A</v>
      </c>
    </row>
    <row r="3490" spans="1:21" x14ac:dyDescent="0.3">
      <c r="A3490" s="3" t="s">
        <v>2935</v>
      </c>
      <c r="B3490" s="4" t="s">
        <v>98</v>
      </c>
      <c r="C3490" s="3" t="s">
        <v>2936</v>
      </c>
      <c r="D3490" s="3" t="s">
        <v>28</v>
      </c>
      <c r="E3490" s="3" t="s">
        <v>2937</v>
      </c>
      <c r="F3490" s="3">
        <v>7.6</v>
      </c>
      <c r="G3490" s="3">
        <v>32</v>
      </c>
      <c r="H3490" s="3">
        <v>210</v>
      </c>
      <c r="I3490" s="3" t="s">
        <v>95</v>
      </c>
      <c r="J3490" s="3">
        <v>211</v>
      </c>
      <c r="K3490" s="4">
        <v>41726</v>
      </c>
      <c r="L3490" t="s">
        <v>229</v>
      </c>
      <c r="M3490" t="s">
        <v>133</v>
      </c>
      <c r="N3490" t="s">
        <v>230</v>
      </c>
      <c r="O3490">
        <v>92</v>
      </c>
      <c r="P3490" s="4">
        <f t="shared" si="163"/>
        <v>41725</v>
      </c>
      <c r="Q3490" s="4">
        <f t="shared" si="164"/>
        <v>41726</v>
      </c>
      <c r="R3490" s="7" t="str">
        <f t="shared" si="162"/>
        <v>id7847241726</v>
      </c>
      <c r="S3490" s="7">
        <f>VLOOKUP(R3490,box_office!$C:$F,2,FALSE)</f>
        <v>11.900787401574805</v>
      </c>
      <c r="T3490" s="7">
        <f>VLOOKUP(R3490,box_office!$C:$F,3,FALSE)</f>
        <v>5.56</v>
      </c>
      <c r="U3490" s="7">
        <f>VLOOKUP(R3490,box_office!$C:$F,4,FALSE)</f>
        <v>15000</v>
      </c>
    </row>
    <row r="3491" spans="1:21" x14ac:dyDescent="0.3">
      <c r="A3491" s="3" t="s">
        <v>2935</v>
      </c>
      <c r="B3491" s="4" t="s">
        <v>100</v>
      </c>
      <c r="C3491" s="3" t="s">
        <v>2936</v>
      </c>
      <c r="D3491" s="3" t="s">
        <v>28</v>
      </c>
      <c r="E3491" s="3" t="s">
        <v>2937</v>
      </c>
      <c r="F3491" s="3">
        <v>7.6</v>
      </c>
      <c r="G3491" s="3">
        <v>32</v>
      </c>
      <c r="H3491" s="3">
        <v>195</v>
      </c>
      <c r="I3491" s="3" t="s">
        <v>95</v>
      </c>
      <c r="J3491" s="3">
        <v>430</v>
      </c>
      <c r="K3491" s="4">
        <v>41726</v>
      </c>
      <c r="L3491" t="s">
        <v>229</v>
      </c>
      <c r="M3491" t="s">
        <v>133</v>
      </c>
      <c r="N3491" t="s">
        <v>230</v>
      </c>
      <c r="O3491">
        <v>92</v>
      </c>
      <c r="P3491" s="4">
        <f t="shared" si="163"/>
        <v>41726</v>
      </c>
      <c r="Q3491" s="4">
        <f t="shared" si="164"/>
        <v>41727</v>
      </c>
      <c r="R3491" s="7" t="str">
        <f t="shared" si="162"/>
        <v>id7847241727</v>
      </c>
      <c r="S3491" s="7">
        <f>VLOOKUP(R3491,box_office!$C:$F,2,FALSE)</f>
        <v>34.508661417322841</v>
      </c>
      <c r="T3491" s="7">
        <f>VLOOKUP(R3491,box_office!$C:$F,3,FALSE)</f>
        <v>5.53</v>
      </c>
      <c r="U3491" s="7">
        <f>VLOOKUP(R3491,box_office!$C:$F,4,FALSE)</f>
        <v>19000</v>
      </c>
    </row>
    <row r="3492" spans="1:21" x14ac:dyDescent="0.3">
      <c r="A3492" s="3" t="s">
        <v>2935</v>
      </c>
      <c r="B3492" s="4" t="s">
        <v>102</v>
      </c>
      <c r="C3492" s="3" t="s">
        <v>2936</v>
      </c>
      <c r="D3492" s="3" t="s">
        <v>28</v>
      </c>
      <c r="E3492" s="3" t="s">
        <v>2937</v>
      </c>
      <c r="F3492" s="3">
        <v>7.7</v>
      </c>
      <c r="G3492" s="3">
        <v>32</v>
      </c>
      <c r="H3492" s="3">
        <v>195</v>
      </c>
      <c r="I3492" s="3" t="s">
        <v>95</v>
      </c>
      <c r="J3492" s="3">
        <v>894</v>
      </c>
      <c r="K3492" s="4">
        <v>41726</v>
      </c>
      <c r="L3492" t="s">
        <v>229</v>
      </c>
      <c r="M3492" t="s">
        <v>133</v>
      </c>
      <c r="N3492" t="s">
        <v>230</v>
      </c>
      <c r="O3492">
        <v>92</v>
      </c>
      <c r="P3492" s="4">
        <f t="shared" si="163"/>
        <v>41727</v>
      </c>
      <c r="Q3492" s="4">
        <f t="shared" si="164"/>
        <v>41728</v>
      </c>
      <c r="R3492" s="7" t="str">
        <f t="shared" si="162"/>
        <v>id7847241728</v>
      </c>
      <c r="S3492" s="7">
        <f>VLOOKUP(R3492,box_office!$C:$F,2,FALSE)</f>
        <v>30.725984251968502</v>
      </c>
      <c r="T3492" s="7">
        <f>VLOOKUP(R3492,box_office!$C:$F,3,FALSE)</f>
        <v>5.51</v>
      </c>
      <c r="U3492" s="7">
        <f>VLOOKUP(R3492,box_office!$C:$F,4,FALSE)</f>
        <v>19000</v>
      </c>
    </row>
    <row r="3493" spans="1:21" x14ac:dyDescent="0.3">
      <c r="A3493" s="3" t="s">
        <v>2935</v>
      </c>
      <c r="B3493" s="4" t="s">
        <v>104</v>
      </c>
      <c r="C3493" s="3" t="s">
        <v>2936</v>
      </c>
      <c r="D3493" s="3" t="s">
        <v>28</v>
      </c>
      <c r="E3493" s="3" t="s">
        <v>2937</v>
      </c>
      <c r="F3493" s="3">
        <v>7.6</v>
      </c>
      <c r="G3493" s="3">
        <v>32</v>
      </c>
      <c r="H3493" s="3">
        <v>195</v>
      </c>
      <c r="I3493" s="3" t="s">
        <v>95</v>
      </c>
      <c r="J3493" s="3">
        <v>1469</v>
      </c>
      <c r="K3493" s="4">
        <v>41726</v>
      </c>
      <c r="L3493" t="s">
        <v>229</v>
      </c>
      <c r="M3493" t="s">
        <v>133</v>
      </c>
      <c r="N3493" t="s">
        <v>230</v>
      </c>
      <c r="O3493">
        <v>92</v>
      </c>
      <c r="P3493" s="4">
        <f t="shared" si="163"/>
        <v>41728</v>
      </c>
      <c r="Q3493" s="4">
        <f t="shared" si="164"/>
        <v>41729</v>
      </c>
      <c r="R3493" s="7" t="str">
        <f t="shared" si="162"/>
        <v>id7847241729</v>
      </c>
      <c r="S3493" s="7">
        <f>VLOOKUP(R3493,box_office!$C:$F,2,FALSE)</f>
        <v>7.1874015748031503</v>
      </c>
      <c r="T3493" s="7">
        <f>VLOOKUP(R3493,box_office!$C:$F,3,FALSE)</f>
        <v>5.28</v>
      </c>
      <c r="U3493" s="7">
        <f>VLOOKUP(R3493,box_office!$C:$F,4,FALSE)</f>
        <v>15000</v>
      </c>
    </row>
    <row r="3494" spans="1:21" x14ac:dyDescent="0.3">
      <c r="A3494" s="3" t="s">
        <v>2935</v>
      </c>
      <c r="B3494" s="4" t="s">
        <v>106</v>
      </c>
      <c r="C3494" s="3" t="s">
        <v>2936</v>
      </c>
      <c r="D3494" s="3" t="s">
        <v>28</v>
      </c>
      <c r="E3494" s="3" t="s">
        <v>2937</v>
      </c>
      <c r="F3494" s="3">
        <v>7.6</v>
      </c>
      <c r="G3494" s="3">
        <v>32</v>
      </c>
      <c r="H3494" s="3">
        <v>195</v>
      </c>
      <c r="I3494" s="3" t="s">
        <v>95</v>
      </c>
      <c r="J3494" s="3">
        <v>1905</v>
      </c>
      <c r="K3494" s="4">
        <v>41726</v>
      </c>
      <c r="L3494" t="s">
        <v>229</v>
      </c>
      <c r="M3494" t="s">
        <v>133</v>
      </c>
      <c r="N3494" t="s">
        <v>230</v>
      </c>
      <c r="O3494">
        <v>92</v>
      </c>
      <c r="P3494" s="4">
        <f t="shared" si="163"/>
        <v>41729</v>
      </c>
      <c r="Q3494" s="4">
        <f t="shared" si="164"/>
        <v>41730</v>
      </c>
      <c r="R3494" s="7" t="str">
        <f t="shared" si="162"/>
        <v>id7847241730</v>
      </c>
      <c r="S3494" s="7">
        <f>VLOOKUP(R3494,box_office!$C:$F,2,FALSE)</f>
        <v>6.2488188976377952</v>
      </c>
      <c r="T3494" s="7">
        <f>VLOOKUP(R3494,box_office!$C:$F,3,FALSE)</f>
        <v>5.37</v>
      </c>
      <c r="U3494" s="7">
        <f>VLOOKUP(R3494,box_office!$C:$F,4,FALSE)</f>
        <v>14000</v>
      </c>
    </row>
    <row r="3495" spans="1:21" x14ac:dyDescent="0.3">
      <c r="A3495" s="3" t="s">
        <v>2935</v>
      </c>
      <c r="B3495" s="4" t="s">
        <v>108</v>
      </c>
      <c r="C3495" s="3" t="s">
        <v>2936</v>
      </c>
      <c r="D3495" s="3" t="s">
        <v>28</v>
      </c>
      <c r="E3495" s="3" t="s">
        <v>2937</v>
      </c>
      <c r="F3495" s="3">
        <v>7.6</v>
      </c>
      <c r="G3495" s="3">
        <v>32</v>
      </c>
      <c r="H3495" s="3">
        <v>195</v>
      </c>
      <c r="I3495" s="3" t="s">
        <v>95</v>
      </c>
      <c r="J3495" s="3">
        <v>2208</v>
      </c>
      <c r="K3495" s="4">
        <v>41726</v>
      </c>
      <c r="L3495" t="s">
        <v>229</v>
      </c>
      <c r="M3495" t="s">
        <v>133</v>
      </c>
      <c r="N3495" t="s">
        <v>230</v>
      </c>
      <c r="O3495">
        <v>92</v>
      </c>
      <c r="P3495" s="4">
        <f t="shared" si="163"/>
        <v>41730</v>
      </c>
      <c r="Q3495" s="4">
        <f t="shared" si="164"/>
        <v>41731</v>
      </c>
      <c r="R3495" s="7" t="str">
        <f t="shared" si="162"/>
        <v>id7847241731</v>
      </c>
      <c r="S3495" s="7">
        <f>VLOOKUP(R3495,box_office!$C:$F,2,FALSE)</f>
        <v>6.0204724409448831</v>
      </c>
      <c r="T3495" s="7">
        <f>VLOOKUP(R3495,box_office!$C:$F,3,FALSE)</f>
        <v>5.81</v>
      </c>
      <c r="U3495" s="7">
        <f>VLOOKUP(R3495,box_office!$C:$F,4,FALSE)</f>
        <v>14000</v>
      </c>
    </row>
    <row r="3496" spans="1:21" x14ac:dyDescent="0.3">
      <c r="A3496" s="3" t="s">
        <v>2935</v>
      </c>
      <c r="B3496" s="4" t="s">
        <v>110</v>
      </c>
      <c r="C3496" s="3" t="s">
        <v>2936</v>
      </c>
      <c r="D3496" s="3" t="s">
        <v>28</v>
      </c>
      <c r="E3496" s="3" t="s">
        <v>2937</v>
      </c>
      <c r="F3496" s="3">
        <v>7.6</v>
      </c>
      <c r="G3496" s="3">
        <v>32</v>
      </c>
      <c r="H3496" s="3">
        <v>195</v>
      </c>
      <c r="I3496" s="3" t="s">
        <v>95</v>
      </c>
      <c r="J3496" s="3">
        <v>2502</v>
      </c>
      <c r="K3496" s="4">
        <v>41726</v>
      </c>
      <c r="L3496" t="s">
        <v>229</v>
      </c>
      <c r="M3496" t="s">
        <v>133</v>
      </c>
      <c r="N3496" t="s">
        <v>230</v>
      </c>
      <c r="O3496">
        <v>92</v>
      </c>
      <c r="P3496" s="4">
        <f t="shared" si="163"/>
        <v>41731</v>
      </c>
      <c r="Q3496" s="4">
        <f t="shared" si="164"/>
        <v>41732</v>
      </c>
      <c r="R3496" s="7" t="str">
        <f t="shared" si="162"/>
        <v>id7847241732</v>
      </c>
      <c r="S3496" s="7">
        <f>VLOOKUP(R3496,box_office!$C:$F,2,FALSE)</f>
        <v>5.6787401574803154</v>
      </c>
      <c r="T3496" s="7">
        <f>VLOOKUP(R3496,box_office!$C:$F,3,FALSE)</f>
        <v>5.56</v>
      </c>
      <c r="U3496" s="7">
        <f>VLOOKUP(R3496,box_office!$C:$F,4,FALSE)</f>
        <v>14000</v>
      </c>
    </row>
    <row r="3497" spans="1:21" x14ac:dyDescent="0.3">
      <c r="A3497" s="3" t="s">
        <v>2935</v>
      </c>
      <c r="B3497" s="4" t="s">
        <v>112</v>
      </c>
      <c r="C3497" s="3" t="s">
        <v>2936</v>
      </c>
      <c r="D3497" s="3" t="s">
        <v>28</v>
      </c>
      <c r="E3497" s="3" t="s">
        <v>2937</v>
      </c>
      <c r="F3497" s="3">
        <v>7.6</v>
      </c>
      <c r="G3497" s="3">
        <v>32</v>
      </c>
      <c r="H3497" s="3">
        <v>195</v>
      </c>
      <c r="I3497" s="3" t="s">
        <v>95</v>
      </c>
      <c r="J3497" s="3">
        <v>2768</v>
      </c>
      <c r="K3497" s="4">
        <v>41726</v>
      </c>
      <c r="L3497" t="s">
        <v>229</v>
      </c>
      <c r="M3497" t="s">
        <v>133</v>
      </c>
      <c r="N3497" t="s">
        <v>230</v>
      </c>
      <c r="O3497">
        <v>92</v>
      </c>
      <c r="P3497" s="4">
        <f t="shared" si="163"/>
        <v>41732</v>
      </c>
      <c r="Q3497" s="4">
        <f t="shared" si="164"/>
        <v>41733</v>
      </c>
      <c r="R3497" s="7" t="str">
        <f t="shared" si="162"/>
        <v>id7847241733</v>
      </c>
      <c r="S3497" s="7">
        <f>VLOOKUP(R3497,box_office!$C:$F,2,FALSE)</f>
        <v>5.9385826771653552</v>
      </c>
      <c r="T3497" s="7">
        <f>VLOOKUP(R3497,box_office!$C:$F,3,FALSE)</f>
        <v>5.54</v>
      </c>
      <c r="U3497" s="7">
        <f>VLOOKUP(R3497,box_office!$C:$F,4,FALSE)</f>
        <v>8904</v>
      </c>
    </row>
    <row r="3498" spans="1:21" x14ac:dyDescent="0.3">
      <c r="A3498" s="3" t="s">
        <v>2935</v>
      </c>
      <c r="B3498" s="4" t="s">
        <v>114</v>
      </c>
      <c r="C3498" s="3" t="s">
        <v>2936</v>
      </c>
      <c r="D3498" s="3" t="s">
        <v>28</v>
      </c>
      <c r="E3498" s="3" t="s">
        <v>2937</v>
      </c>
      <c r="F3498" s="3">
        <v>7.6</v>
      </c>
      <c r="G3498" s="3">
        <v>32</v>
      </c>
      <c r="H3498" s="3">
        <v>195</v>
      </c>
      <c r="I3498" s="3" t="s">
        <v>95</v>
      </c>
      <c r="J3498" s="3">
        <v>2980</v>
      </c>
      <c r="K3498" s="4">
        <v>41726</v>
      </c>
      <c r="L3498" t="s">
        <v>229</v>
      </c>
      <c r="M3498" t="s">
        <v>133</v>
      </c>
      <c r="N3498" t="s">
        <v>230</v>
      </c>
      <c r="O3498">
        <v>92</v>
      </c>
      <c r="P3498" s="4">
        <f t="shared" si="163"/>
        <v>41733</v>
      </c>
      <c r="Q3498" s="4">
        <f t="shared" si="164"/>
        <v>41734</v>
      </c>
      <c r="R3498" s="7" t="str">
        <f t="shared" si="162"/>
        <v>id7847241734</v>
      </c>
      <c r="S3498" s="7">
        <f>VLOOKUP(R3498,box_office!$C:$F,2,FALSE)</f>
        <v>22.170078740157482</v>
      </c>
      <c r="T3498" s="7">
        <f>VLOOKUP(R3498,box_office!$C:$F,3,FALSE)</f>
        <v>5.48</v>
      </c>
      <c r="U3498" s="7">
        <f>VLOOKUP(R3498,box_office!$C:$F,4,FALSE)</f>
        <v>13000</v>
      </c>
    </row>
    <row r="3499" spans="1:21" x14ac:dyDescent="0.3">
      <c r="A3499" s="3" t="s">
        <v>2935</v>
      </c>
      <c r="B3499" s="4" t="s">
        <v>116</v>
      </c>
      <c r="C3499" s="3" t="s">
        <v>2936</v>
      </c>
      <c r="D3499" s="3" t="s">
        <v>28</v>
      </c>
      <c r="E3499" s="3" t="s">
        <v>2937</v>
      </c>
      <c r="F3499" s="3">
        <v>7.6</v>
      </c>
      <c r="G3499" s="3">
        <v>32</v>
      </c>
      <c r="H3499" s="3">
        <v>195</v>
      </c>
      <c r="I3499" s="3" t="s">
        <v>95</v>
      </c>
      <c r="J3499" s="3">
        <v>3227</v>
      </c>
      <c r="K3499" s="4">
        <v>41726</v>
      </c>
      <c r="L3499" t="s">
        <v>229</v>
      </c>
      <c r="M3499" t="s">
        <v>133</v>
      </c>
      <c r="N3499" t="s">
        <v>230</v>
      </c>
      <c r="O3499">
        <v>92</v>
      </c>
      <c r="P3499" s="4">
        <f t="shared" si="163"/>
        <v>41734</v>
      </c>
      <c r="Q3499" s="4">
        <f t="shared" si="164"/>
        <v>41735</v>
      </c>
      <c r="R3499" s="7" t="str">
        <f t="shared" si="162"/>
        <v>id7847241735</v>
      </c>
      <c r="S3499" s="7">
        <f>VLOOKUP(R3499,box_office!$C:$F,2,FALSE)</f>
        <v>24.450393700787401</v>
      </c>
      <c r="T3499" s="7">
        <f>VLOOKUP(R3499,box_office!$C:$F,3,FALSE)</f>
        <v>5.39</v>
      </c>
      <c r="U3499" s="7">
        <f>VLOOKUP(R3499,box_office!$C:$F,4,FALSE)</f>
        <v>14000</v>
      </c>
    </row>
    <row r="3500" spans="1:21" x14ac:dyDescent="0.3">
      <c r="A3500" s="3" t="s">
        <v>2935</v>
      </c>
      <c r="B3500" s="4" t="s">
        <v>118</v>
      </c>
      <c r="C3500" s="3" t="s">
        <v>2936</v>
      </c>
      <c r="D3500" s="3" t="s">
        <v>28</v>
      </c>
      <c r="E3500" s="3" t="s">
        <v>2937</v>
      </c>
      <c r="F3500" s="3">
        <v>7.6</v>
      </c>
      <c r="G3500" s="3">
        <v>32</v>
      </c>
      <c r="H3500" s="3">
        <v>195</v>
      </c>
      <c r="I3500" s="3" t="s">
        <v>95</v>
      </c>
      <c r="J3500" s="3">
        <v>3471</v>
      </c>
      <c r="K3500" s="4">
        <v>41726</v>
      </c>
      <c r="L3500" t="s">
        <v>229</v>
      </c>
      <c r="M3500" t="s">
        <v>133</v>
      </c>
      <c r="N3500" t="s">
        <v>230</v>
      </c>
      <c r="O3500">
        <v>92</v>
      </c>
      <c r="P3500" s="4">
        <f t="shared" si="163"/>
        <v>41735</v>
      </c>
      <c r="Q3500" s="4">
        <f t="shared" si="164"/>
        <v>41736</v>
      </c>
      <c r="R3500" s="7" t="str">
        <f t="shared" si="162"/>
        <v>id7847241736</v>
      </c>
      <c r="S3500" s="7">
        <f>VLOOKUP(R3500,box_office!$C:$F,2,FALSE)</f>
        <v>20.696062992125988</v>
      </c>
      <c r="T3500" s="7">
        <f>VLOOKUP(R3500,box_office!$C:$F,3,FALSE)</f>
        <v>5.4</v>
      </c>
      <c r="U3500" s="7">
        <f>VLOOKUP(R3500,box_office!$C:$F,4,FALSE)</f>
        <v>14000</v>
      </c>
    </row>
    <row r="3501" spans="1:21" x14ac:dyDescent="0.3">
      <c r="A3501" s="3" t="s">
        <v>2935</v>
      </c>
      <c r="B3501" s="4" t="s">
        <v>120</v>
      </c>
      <c r="C3501" s="3" t="s">
        <v>2936</v>
      </c>
      <c r="D3501" s="3" t="s">
        <v>28</v>
      </c>
      <c r="E3501" s="3" t="s">
        <v>2937</v>
      </c>
      <c r="F3501" s="3">
        <v>7.6</v>
      </c>
      <c r="G3501" s="3">
        <v>32</v>
      </c>
      <c r="H3501" s="3">
        <v>195</v>
      </c>
      <c r="I3501" s="3" t="s">
        <v>95</v>
      </c>
      <c r="J3501" s="3">
        <v>3750</v>
      </c>
      <c r="K3501" s="4">
        <v>41726</v>
      </c>
      <c r="L3501" t="s">
        <v>229</v>
      </c>
      <c r="M3501" t="s">
        <v>133</v>
      </c>
      <c r="N3501" t="s">
        <v>230</v>
      </c>
      <c r="O3501">
        <v>92</v>
      </c>
      <c r="P3501" s="4">
        <f t="shared" si="163"/>
        <v>41736</v>
      </c>
      <c r="Q3501" s="4">
        <f t="shared" si="164"/>
        <v>41737</v>
      </c>
      <c r="R3501" s="7" t="str">
        <f t="shared" si="162"/>
        <v>id7847241737</v>
      </c>
      <c r="S3501" s="7">
        <f>VLOOKUP(R3501,box_office!$C:$F,2,FALSE)</f>
        <v>2.2551181102362206</v>
      </c>
      <c r="T3501" s="7">
        <f>VLOOKUP(R3501,box_office!$C:$F,3,FALSE)</f>
        <v>4.87</v>
      </c>
      <c r="U3501" s="7">
        <f>VLOOKUP(R3501,box_office!$C:$F,4,FALSE)</f>
        <v>9264</v>
      </c>
    </row>
    <row r="3502" spans="1:21" x14ac:dyDescent="0.3">
      <c r="A3502" s="3" t="s">
        <v>2935</v>
      </c>
      <c r="B3502" s="4" t="s">
        <v>122</v>
      </c>
      <c r="C3502" s="3" t="s">
        <v>2936</v>
      </c>
      <c r="D3502" s="3" t="s">
        <v>28</v>
      </c>
      <c r="E3502" s="3" t="s">
        <v>2937</v>
      </c>
      <c r="F3502" s="3">
        <v>7.6</v>
      </c>
      <c r="G3502" s="3">
        <v>32</v>
      </c>
      <c r="H3502" s="3">
        <v>195</v>
      </c>
      <c r="I3502" s="3" t="s">
        <v>95</v>
      </c>
      <c r="J3502" s="3">
        <v>4007</v>
      </c>
      <c r="K3502" s="4">
        <v>41726</v>
      </c>
      <c r="L3502" t="s">
        <v>229</v>
      </c>
      <c r="M3502" t="s">
        <v>133</v>
      </c>
      <c r="N3502" t="s">
        <v>230</v>
      </c>
      <c r="O3502">
        <v>92</v>
      </c>
      <c r="P3502" s="4">
        <f t="shared" si="163"/>
        <v>41737</v>
      </c>
      <c r="Q3502" s="4">
        <f t="shared" si="164"/>
        <v>41738</v>
      </c>
      <c r="R3502" s="7" t="str">
        <f t="shared" si="162"/>
        <v>id7847241738</v>
      </c>
      <c r="S3502" s="7">
        <f>VLOOKUP(R3502,box_office!$C:$F,2,FALSE)</f>
        <v>2.0519685039370081</v>
      </c>
      <c r="T3502" s="7">
        <f>VLOOKUP(R3502,box_office!$C:$F,3,FALSE)</f>
        <v>5.75</v>
      </c>
      <c r="U3502" s="7">
        <f>VLOOKUP(R3502,box_office!$C:$F,4,FALSE)</f>
        <v>8912</v>
      </c>
    </row>
    <row r="3503" spans="1:21" x14ac:dyDescent="0.3">
      <c r="A3503" s="3" t="s">
        <v>2935</v>
      </c>
      <c r="B3503" s="4" t="s">
        <v>124</v>
      </c>
      <c r="C3503" s="3" t="s">
        <v>2936</v>
      </c>
      <c r="D3503" s="3" t="s">
        <v>28</v>
      </c>
      <c r="E3503" s="3" t="s">
        <v>2937</v>
      </c>
      <c r="F3503" s="3">
        <v>7.6</v>
      </c>
      <c r="G3503" s="3">
        <v>32</v>
      </c>
      <c r="H3503" s="3">
        <v>193</v>
      </c>
      <c r="I3503" s="3" t="s">
        <v>95</v>
      </c>
      <c r="J3503" s="3">
        <v>4158</v>
      </c>
      <c r="K3503" s="4">
        <v>41726</v>
      </c>
      <c r="L3503" t="s">
        <v>229</v>
      </c>
      <c r="M3503" t="s">
        <v>133</v>
      </c>
      <c r="N3503" t="s">
        <v>230</v>
      </c>
      <c r="O3503">
        <v>92</v>
      </c>
      <c r="P3503" s="4">
        <f t="shared" si="163"/>
        <v>41738</v>
      </c>
      <c r="Q3503" s="4">
        <f t="shared" si="164"/>
        <v>41739</v>
      </c>
      <c r="R3503" s="7" t="str">
        <f t="shared" si="162"/>
        <v>id7847241739</v>
      </c>
      <c r="S3503" s="7">
        <f>VLOOKUP(R3503,box_office!$C:$F,2,FALSE)</f>
        <v>1.9637795275590553</v>
      </c>
      <c r="T3503" s="7">
        <f>VLOOKUP(R3503,box_office!$C:$F,3,FALSE)</f>
        <v>5.69</v>
      </c>
      <c r="U3503" s="7">
        <f>VLOOKUP(R3503,box_office!$C:$F,4,FALSE)</f>
        <v>8632</v>
      </c>
    </row>
    <row r="3504" spans="1:21" x14ac:dyDescent="0.3">
      <c r="A3504" s="3" t="s">
        <v>2935</v>
      </c>
      <c r="B3504" s="4" t="s">
        <v>586</v>
      </c>
      <c r="C3504" s="3" t="s">
        <v>2936</v>
      </c>
      <c r="D3504" s="3" t="s">
        <v>28</v>
      </c>
      <c r="E3504" s="3" t="s">
        <v>2937</v>
      </c>
      <c r="F3504" s="3">
        <v>7.6</v>
      </c>
      <c r="G3504" s="3">
        <v>32</v>
      </c>
      <c r="H3504" s="3">
        <v>193</v>
      </c>
      <c r="I3504" s="3" t="s">
        <v>95</v>
      </c>
      <c r="J3504" s="3">
        <v>4287</v>
      </c>
      <c r="K3504" s="4">
        <v>41726</v>
      </c>
      <c r="L3504" t="s">
        <v>229</v>
      </c>
      <c r="M3504" t="s">
        <v>133</v>
      </c>
      <c r="N3504" t="s">
        <v>230</v>
      </c>
      <c r="O3504">
        <v>92</v>
      </c>
      <c r="P3504" s="4">
        <f t="shared" si="163"/>
        <v>41739</v>
      </c>
      <c r="Q3504" s="4">
        <f t="shared" si="164"/>
        <v>41740</v>
      </c>
      <c r="R3504" s="7" t="str">
        <f t="shared" si="162"/>
        <v>id7847241740</v>
      </c>
      <c r="S3504" s="7">
        <f>VLOOKUP(R3504,box_office!$C:$F,2,FALSE)</f>
        <v>0.60157480314960643</v>
      </c>
      <c r="T3504" s="7">
        <f>VLOOKUP(R3504,box_office!$C:$F,3,FALSE)</f>
        <v>5.18</v>
      </c>
      <c r="U3504" s="7">
        <f>VLOOKUP(R3504,box_office!$C:$F,4,FALSE)</f>
        <v>1660</v>
      </c>
    </row>
    <row r="3505" spans="1:21" x14ac:dyDescent="0.3">
      <c r="A3505" s="3" t="s">
        <v>2935</v>
      </c>
      <c r="B3505" s="4" t="s">
        <v>590</v>
      </c>
      <c r="C3505" s="3" t="s">
        <v>2936</v>
      </c>
      <c r="D3505" s="3" t="s">
        <v>28</v>
      </c>
      <c r="E3505" s="3" t="s">
        <v>2937</v>
      </c>
      <c r="F3505" s="3">
        <v>7.6</v>
      </c>
      <c r="G3505" s="3">
        <v>32</v>
      </c>
      <c r="H3505" s="3">
        <v>193</v>
      </c>
      <c r="I3505" s="3" t="s">
        <v>95</v>
      </c>
      <c r="J3505" s="3">
        <v>4372</v>
      </c>
      <c r="K3505" s="4">
        <v>41726</v>
      </c>
      <c r="L3505" t="s">
        <v>229</v>
      </c>
      <c r="M3505" t="s">
        <v>133</v>
      </c>
      <c r="N3505" t="s">
        <v>230</v>
      </c>
      <c r="O3505">
        <v>92</v>
      </c>
      <c r="P3505" s="4">
        <f t="shared" si="163"/>
        <v>41740</v>
      </c>
      <c r="Q3505" s="4">
        <f t="shared" si="164"/>
        <v>41741</v>
      </c>
      <c r="R3505" s="7" t="str">
        <f t="shared" si="162"/>
        <v>id7847241741</v>
      </c>
      <c r="S3505" s="7">
        <f>VLOOKUP(R3505,box_office!$C:$F,2,FALSE)</f>
        <v>2.6330708661417321</v>
      </c>
      <c r="T3505" s="7">
        <f>VLOOKUP(R3505,box_office!$C:$F,3,FALSE)</f>
        <v>5.28</v>
      </c>
      <c r="U3505" s="7">
        <f>VLOOKUP(R3505,box_office!$C:$F,4,FALSE)</f>
        <v>2929</v>
      </c>
    </row>
    <row r="3506" spans="1:21" x14ac:dyDescent="0.3">
      <c r="A3506" s="3" t="s">
        <v>2935</v>
      </c>
      <c r="B3506" s="4" t="s">
        <v>126</v>
      </c>
      <c r="C3506" s="3" t="s">
        <v>2936</v>
      </c>
      <c r="D3506" s="3" t="s">
        <v>28</v>
      </c>
      <c r="E3506" s="3" t="s">
        <v>2937</v>
      </c>
      <c r="F3506" s="3">
        <v>7.6</v>
      </c>
      <c r="G3506" s="3">
        <v>32</v>
      </c>
      <c r="H3506" s="3">
        <v>193</v>
      </c>
      <c r="I3506" s="3" t="s">
        <v>95</v>
      </c>
      <c r="J3506" s="3">
        <v>4449</v>
      </c>
      <c r="K3506" s="4">
        <v>41726</v>
      </c>
      <c r="L3506" t="s">
        <v>229</v>
      </c>
      <c r="M3506" t="s">
        <v>133</v>
      </c>
      <c r="N3506" t="s">
        <v>230</v>
      </c>
      <c r="O3506">
        <v>92</v>
      </c>
      <c r="P3506" s="4">
        <f t="shared" si="163"/>
        <v>41741</v>
      </c>
      <c r="Q3506" s="4">
        <f t="shared" si="164"/>
        <v>41742</v>
      </c>
      <c r="R3506" s="7" t="str">
        <f t="shared" si="162"/>
        <v>id7847241742</v>
      </c>
      <c r="S3506" s="7">
        <f>VLOOKUP(R3506,box_office!$C:$F,2,FALSE)</f>
        <v>2.5937007874015747</v>
      </c>
      <c r="T3506" s="7">
        <f>VLOOKUP(R3506,box_office!$C:$F,3,FALSE)</f>
        <v>4.9800000000000004</v>
      </c>
      <c r="U3506" s="7">
        <f>VLOOKUP(R3506,box_office!$C:$F,4,FALSE)</f>
        <v>3065</v>
      </c>
    </row>
    <row r="3507" spans="1:21" x14ac:dyDescent="0.3">
      <c r="A3507" s="3" t="s">
        <v>2935</v>
      </c>
      <c r="B3507" s="4" t="s">
        <v>593</v>
      </c>
      <c r="C3507" s="3" t="s">
        <v>2936</v>
      </c>
      <c r="D3507" s="3" t="s">
        <v>28</v>
      </c>
      <c r="E3507" s="3" t="s">
        <v>2937</v>
      </c>
      <c r="F3507" s="3">
        <v>7.6</v>
      </c>
      <c r="G3507" s="3">
        <v>32</v>
      </c>
      <c r="H3507" s="3">
        <v>193</v>
      </c>
      <c r="I3507" s="3" t="s">
        <v>95</v>
      </c>
      <c r="J3507" s="3">
        <v>4517</v>
      </c>
      <c r="K3507" s="4">
        <v>41726</v>
      </c>
      <c r="L3507" t="s">
        <v>229</v>
      </c>
      <c r="M3507" t="s">
        <v>133</v>
      </c>
      <c r="N3507" t="s">
        <v>230</v>
      </c>
      <c r="O3507">
        <v>92</v>
      </c>
      <c r="P3507" s="4">
        <f t="shared" si="163"/>
        <v>41742</v>
      </c>
      <c r="Q3507" s="4">
        <f t="shared" si="164"/>
        <v>41743</v>
      </c>
      <c r="R3507" s="7" t="str">
        <f t="shared" si="162"/>
        <v>id7847241743</v>
      </c>
      <c r="S3507" s="7">
        <f>VLOOKUP(R3507,box_office!$C:$F,2,FALSE)</f>
        <v>0.1952755905511811</v>
      </c>
      <c r="T3507" s="7">
        <f>VLOOKUP(R3507,box_office!$C:$F,3,FALSE)</f>
        <v>4.3</v>
      </c>
      <c r="U3507" s="7">
        <f>VLOOKUP(R3507,box_office!$C:$F,4,FALSE)</f>
        <v>1519</v>
      </c>
    </row>
    <row r="3508" spans="1:21" x14ac:dyDescent="0.3">
      <c r="A3508" s="3" t="s">
        <v>2935</v>
      </c>
      <c r="B3508" s="4" t="s">
        <v>595</v>
      </c>
      <c r="C3508" s="3" t="s">
        <v>2936</v>
      </c>
      <c r="D3508" s="3" t="s">
        <v>28</v>
      </c>
      <c r="E3508" s="3" t="s">
        <v>2937</v>
      </c>
      <c r="F3508" s="3">
        <v>7.6</v>
      </c>
      <c r="G3508" s="3">
        <v>32</v>
      </c>
      <c r="H3508" s="3">
        <v>193</v>
      </c>
      <c r="I3508" s="3" t="s">
        <v>95</v>
      </c>
      <c r="J3508" s="3">
        <v>4649</v>
      </c>
      <c r="K3508" s="4">
        <v>41726</v>
      </c>
      <c r="L3508" t="s">
        <v>229</v>
      </c>
      <c r="M3508" t="s">
        <v>133</v>
      </c>
      <c r="N3508" t="s">
        <v>230</v>
      </c>
      <c r="O3508">
        <v>92</v>
      </c>
      <c r="P3508" s="4">
        <f t="shared" si="163"/>
        <v>41743</v>
      </c>
      <c r="Q3508" s="4">
        <f t="shared" si="164"/>
        <v>41744</v>
      </c>
      <c r="R3508" s="7" t="str">
        <f t="shared" si="162"/>
        <v>id7847241744</v>
      </c>
      <c r="S3508" s="7">
        <f>VLOOKUP(R3508,box_office!$C:$F,2,FALSE)</f>
        <v>0.26614173228346455</v>
      </c>
      <c r="T3508" s="7">
        <f>VLOOKUP(R3508,box_office!$C:$F,3,FALSE)</f>
        <v>5.12</v>
      </c>
      <c r="U3508" s="7">
        <f>VLOOKUP(R3508,box_office!$C:$F,4,FALSE)</f>
        <v>1303</v>
      </c>
    </row>
    <row r="3509" spans="1:21" x14ac:dyDescent="0.3">
      <c r="A3509" s="3" t="s">
        <v>2935</v>
      </c>
      <c r="B3509" s="4" t="s">
        <v>597</v>
      </c>
      <c r="C3509" s="3" t="s">
        <v>2936</v>
      </c>
      <c r="D3509" s="3" t="s">
        <v>28</v>
      </c>
      <c r="E3509" s="3" t="s">
        <v>2937</v>
      </c>
      <c r="F3509" s="3">
        <v>7.6</v>
      </c>
      <c r="G3509" s="3">
        <v>32</v>
      </c>
      <c r="H3509" s="3">
        <v>193</v>
      </c>
      <c r="I3509" s="3" t="s">
        <v>95</v>
      </c>
      <c r="J3509" s="3">
        <v>4689</v>
      </c>
      <c r="K3509" s="4">
        <v>41726</v>
      </c>
      <c r="L3509" t="s">
        <v>229</v>
      </c>
      <c r="M3509" t="s">
        <v>133</v>
      </c>
      <c r="N3509" t="s">
        <v>230</v>
      </c>
      <c r="O3509">
        <v>92</v>
      </c>
      <c r="P3509" s="4">
        <f t="shared" si="163"/>
        <v>41744</v>
      </c>
      <c r="Q3509" s="4">
        <f t="shared" si="164"/>
        <v>41745</v>
      </c>
      <c r="R3509" s="7" t="str">
        <f t="shared" si="162"/>
        <v>id7847241745</v>
      </c>
      <c r="S3509" s="7">
        <f>VLOOKUP(R3509,box_office!$C:$F,2,FALSE)</f>
        <v>0.16220472440944883</v>
      </c>
      <c r="T3509" s="7">
        <f>VLOOKUP(R3509,box_office!$C:$F,3,FALSE)</f>
        <v>4.41</v>
      </c>
      <c r="U3509" s="7">
        <f>VLOOKUP(R3509,box_office!$C:$F,4,FALSE)</f>
        <v>1232</v>
      </c>
    </row>
    <row r="3510" spans="1:21" x14ac:dyDescent="0.3">
      <c r="A3510" s="3" t="s">
        <v>2935</v>
      </c>
      <c r="B3510" s="4" t="s">
        <v>599</v>
      </c>
      <c r="C3510" s="3" t="s">
        <v>2936</v>
      </c>
      <c r="D3510" s="3" t="s">
        <v>28</v>
      </c>
      <c r="E3510" s="3" t="s">
        <v>2937</v>
      </c>
      <c r="F3510" s="3">
        <v>7.6</v>
      </c>
      <c r="G3510" s="3">
        <v>32</v>
      </c>
      <c r="H3510" s="3">
        <v>193</v>
      </c>
      <c r="I3510" s="3" t="s">
        <v>95</v>
      </c>
      <c r="J3510" s="3">
        <v>4739</v>
      </c>
      <c r="K3510" s="4">
        <v>41726</v>
      </c>
      <c r="L3510" t="s">
        <v>229</v>
      </c>
      <c r="M3510" t="s">
        <v>133</v>
      </c>
      <c r="N3510" t="s">
        <v>230</v>
      </c>
      <c r="O3510">
        <v>92</v>
      </c>
      <c r="P3510" s="4">
        <f t="shared" si="163"/>
        <v>41745</v>
      </c>
      <c r="Q3510" s="4">
        <f t="shared" si="164"/>
        <v>41746</v>
      </c>
      <c r="R3510" s="7" t="str">
        <f t="shared" si="162"/>
        <v>id7847241746</v>
      </c>
      <c r="S3510" s="7">
        <f>VLOOKUP(R3510,box_office!$C:$F,2,FALSE)</f>
        <v>0.17952755905511814</v>
      </c>
      <c r="T3510" s="7">
        <f>VLOOKUP(R3510,box_office!$C:$F,3,FALSE)</f>
        <v>5.01</v>
      </c>
      <c r="U3510" s="7">
        <f>VLOOKUP(R3510,box_office!$C:$F,4,FALSE)</f>
        <v>1198</v>
      </c>
    </row>
    <row r="3511" spans="1:21" x14ac:dyDescent="0.3">
      <c r="A3511" s="3" t="s">
        <v>2935</v>
      </c>
      <c r="B3511" s="4" t="s">
        <v>540</v>
      </c>
      <c r="C3511" s="3" t="s">
        <v>2936</v>
      </c>
      <c r="D3511" s="3" t="s">
        <v>28</v>
      </c>
      <c r="E3511" s="3" t="s">
        <v>2937</v>
      </c>
      <c r="F3511" s="3">
        <v>7.6</v>
      </c>
      <c r="G3511" s="3">
        <v>32</v>
      </c>
      <c r="H3511" s="3">
        <v>193</v>
      </c>
      <c r="I3511" s="3" t="s">
        <v>95</v>
      </c>
      <c r="J3511" s="3">
        <v>4769</v>
      </c>
      <c r="K3511" s="4">
        <v>41726</v>
      </c>
      <c r="L3511" t="s">
        <v>229</v>
      </c>
      <c r="M3511" t="s">
        <v>133</v>
      </c>
      <c r="N3511" t="s">
        <v>230</v>
      </c>
      <c r="O3511">
        <v>92</v>
      </c>
      <c r="P3511" s="4">
        <f t="shared" si="163"/>
        <v>41746</v>
      </c>
      <c r="Q3511" s="4">
        <f t="shared" si="164"/>
        <v>41747</v>
      </c>
      <c r="R3511" s="7" t="str">
        <f t="shared" si="162"/>
        <v>id7847241747</v>
      </c>
      <c r="S3511" s="7">
        <f>VLOOKUP(R3511,box_office!$C:$F,2,FALSE)</f>
        <v>0.17322834645669294</v>
      </c>
      <c r="T3511" s="7">
        <f>VLOOKUP(R3511,box_office!$C:$F,3,FALSE)</f>
        <v>4.46</v>
      </c>
      <c r="U3511" s="7">
        <f>VLOOKUP(R3511,box_office!$C:$F,4,FALSE)</f>
        <v>488</v>
      </c>
    </row>
    <row r="3512" spans="1:21" x14ac:dyDescent="0.3">
      <c r="A3512" s="3" t="s">
        <v>2935</v>
      </c>
      <c r="B3512" s="4" t="s">
        <v>544</v>
      </c>
      <c r="C3512" s="3" t="s">
        <v>2936</v>
      </c>
      <c r="D3512" s="3" t="s">
        <v>28</v>
      </c>
      <c r="E3512" s="3" t="s">
        <v>2937</v>
      </c>
      <c r="F3512" s="3">
        <v>7.6</v>
      </c>
      <c r="G3512" s="3">
        <v>32</v>
      </c>
      <c r="H3512" s="3">
        <v>194</v>
      </c>
      <c r="I3512" s="3" t="s">
        <v>95</v>
      </c>
      <c r="J3512" s="3">
        <v>4792</v>
      </c>
      <c r="K3512" s="4">
        <v>41726</v>
      </c>
      <c r="L3512" t="s">
        <v>229</v>
      </c>
      <c r="M3512" t="s">
        <v>133</v>
      </c>
      <c r="N3512" t="s">
        <v>230</v>
      </c>
      <c r="O3512">
        <v>92</v>
      </c>
      <c r="P3512" s="4">
        <f t="shared" si="163"/>
        <v>41747</v>
      </c>
      <c r="Q3512" s="4">
        <f t="shared" si="164"/>
        <v>41748</v>
      </c>
      <c r="R3512" s="7" t="str">
        <f t="shared" si="162"/>
        <v>id7847241748</v>
      </c>
      <c r="S3512" s="7">
        <f>VLOOKUP(R3512,box_office!$C:$F,2,FALSE)</f>
        <v>0.83937007874015757</v>
      </c>
      <c r="T3512" s="7">
        <f>VLOOKUP(R3512,box_office!$C:$F,3,FALSE)</f>
        <v>4.99</v>
      </c>
      <c r="U3512" s="7">
        <f>VLOOKUP(R3512,box_office!$C:$F,4,FALSE)</f>
        <v>1295</v>
      </c>
    </row>
    <row r="3513" spans="1:21" x14ac:dyDescent="0.3">
      <c r="A3513" s="3" t="s">
        <v>2935</v>
      </c>
      <c r="B3513" s="4" t="s">
        <v>546</v>
      </c>
      <c r="C3513" s="3" t="s">
        <v>2936</v>
      </c>
      <c r="D3513" s="3" t="s">
        <v>28</v>
      </c>
      <c r="E3513" s="3" t="s">
        <v>2937</v>
      </c>
      <c r="F3513" s="3">
        <v>7.6</v>
      </c>
      <c r="G3513" s="3">
        <v>32</v>
      </c>
      <c r="H3513" s="3">
        <v>194</v>
      </c>
      <c r="I3513" s="3" t="s">
        <v>95</v>
      </c>
      <c r="J3513" s="3">
        <v>4831</v>
      </c>
      <c r="K3513" s="4">
        <v>41726</v>
      </c>
      <c r="L3513" t="s">
        <v>229</v>
      </c>
      <c r="M3513" t="s">
        <v>133</v>
      </c>
      <c r="N3513" t="s">
        <v>230</v>
      </c>
      <c r="O3513">
        <v>92</v>
      </c>
      <c r="P3513" s="4">
        <f t="shared" si="163"/>
        <v>41748</v>
      </c>
      <c r="Q3513" s="4">
        <f t="shared" si="164"/>
        <v>41749</v>
      </c>
      <c r="R3513" s="7" t="str">
        <f t="shared" si="162"/>
        <v>id7847241749</v>
      </c>
      <c r="S3513" s="7">
        <f>VLOOKUP(R3513,box_office!$C:$F,2,FALSE)</f>
        <v>0.883464566929134</v>
      </c>
      <c r="T3513" s="7">
        <f>VLOOKUP(R3513,box_office!$C:$F,3,FALSE)</f>
        <v>5.04</v>
      </c>
      <c r="U3513" s="7">
        <f>VLOOKUP(R3513,box_office!$C:$F,4,FALSE)</f>
        <v>1347</v>
      </c>
    </row>
    <row r="3514" spans="1:21" hidden="1" x14ac:dyDescent="0.3">
      <c r="A3514" s="3" t="s">
        <v>2935</v>
      </c>
      <c r="B3514" s="4" t="s">
        <v>548</v>
      </c>
      <c r="C3514" s="3" t="s">
        <v>2936</v>
      </c>
      <c r="D3514" s="3" t="s">
        <v>28</v>
      </c>
      <c r="E3514" s="3" t="s">
        <v>2937</v>
      </c>
      <c r="F3514" s="3">
        <v>7.6</v>
      </c>
      <c r="G3514" s="3">
        <v>32</v>
      </c>
      <c r="H3514" s="3">
        <v>194</v>
      </c>
      <c r="I3514" s="3" t="s">
        <v>95</v>
      </c>
      <c r="J3514" s="3">
        <v>4874</v>
      </c>
      <c r="K3514" s="4">
        <v>41726</v>
      </c>
      <c r="L3514" t="s">
        <v>229</v>
      </c>
      <c r="M3514" t="s">
        <v>133</v>
      </c>
      <c r="N3514" t="s">
        <v>230</v>
      </c>
      <c r="O3514">
        <v>92</v>
      </c>
      <c r="P3514" s="4">
        <f t="shared" si="163"/>
        <v>41749</v>
      </c>
      <c r="Q3514" s="4">
        <f t="shared" si="164"/>
        <v>41750</v>
      </c>
      <c r="R3514" s="10" t="str">
        <f t="shared" si="162"/>
        <v>id7847241750</v>
      </c>
      <c r="S3514" s="9" t="e">
        <f>VLOOKUP(R3514,box_office!$C:$F,2,FALSE)</f>
        <v>#N/A</v>
      </c>
      <c r="T3514" s="9" t="e">
        <f>VLOOKUP(R3514,box_office!$C:$F,3,FALSE)</f>
        <v>#N/A</v>
      </c>
      <c r="U3514" s="9" t="e">
        <f>VLOOKUP(R3514,box_office!$C:$F,4,FALSE)</f>
        <v>#N/A</v>
      </c>
    </row>
    <row r="3515" spans="1:21" x14ac:dyDescent="0.3">
      <c r="A3515" s="3" t="s">
        <v>2935</v>
      </c>
      <c r="B3515" s="4" t="s">
        <v>550</v>
      </c>
      <c r="C3515" s="3" t="s">
        <v>2936</v>
      </c>
      <c r="D3515" s="3" t="s">
        <v>28</v>
      </c>
      <c r="E3515" s="3" t="s">
        <v>2937</v>
      </c>
      <c r="F3515" s="3">
        <v>7.6</v>
      </c>
      <c r="G3515" s="3">
        <v>32</v>
      </c>
      <c r="H3515" s="3">
        <v>194</v>
      </c>
      <c r="I3515" s="3" t="s">
        <v>95</v>
      </c>
      <c r="J3515" s="3">
        <v>4894</v>
      </c>
      <c r="K3515" s="4">
        <v>41726</v>
      </c>
      <c r="L3515" t="s">
        <v>229</v>
      </c>
      <c r="M3515" t="s">
        <v>133</v>
      </c>
      <c r="N3515" t="s">
        <v>230</v>
      </c>
      <c r="O3515">
        <v>92</v>
      </c>
      <c r="P3515" s="4">
        <f t="shared" si="163"/>
        <v>41750</v>
      </c>
      <c r="Q3515" s="4">
        <f t="shared" si="164"/>
        <v>41751</v>
      </c>
      <c r="R3515" s="7" t="str">
        <f t="shared" si="162"/>
        <v>id7847241751</v>
      </c>
      <c r="S3515" s="7">
        <f>VLOOKUP(R3515,box_office!$C:$F,2,FALSE)</f>
        <v>5.9842519685039376E-2</v>
      </c>
      <c r="T3515" s="7">
        <f>VLOOKUP(R3515,box_office!$C:$F,3,FALSE)</f>
        <v>5.43</v>
      </c>
      <c r="U3515" s="7">
        <f>VLOOKUP(R3515,box_office!$C:$F,4,FALSE)</f>
        <v>373</v>
      </c>
    </row>
    <row r="3516" spans="1:21" hidden="1" x14ac:dyDescent="0.3">
      <c r="A3516" s="3" t="s">
        <v>2935</v>
      </c>
      <c r="B3516" s="4" t="s">
        <v>552</v>
      </c>
      <c r="C3516" s="3" t="s">
        <v>2936</v>
      </c>
      <c r="D3516" s="3" t="s">
        <v>28</v>
      </c>
      <c r="E3516" s="3" t="s">
        <v>2937</v>
      </c>
      <c r="F3516" s="3">
        <v>7.6</v>
      </c>
      <c r="G3516" s="3">
        <v>32</v>
      </c>
      <c r="H3516" s="3">
        <v>194</v>
      </c>
      <c r="I3516" s="3" t="s">
        <v>95</v>
      </c>
      <c r="J3516" s="3">
        <v>4906</v>
      </c>
      <c r="K3516" s="4">
        <v>41726</v>
      </c>
      <c r="L3516" t="s">
        <v>229</v>
      </c>
      <c r="M3516" t="s">
        <v>133</v>
      </c>
      <c r="N3516" t="s">
        <v>230</v>
      </c>
      <c r="O3516">
        <v>92</v>
      </c>
      <c r="P3516" s="4">
        <f t="shared" si="163"/>
        <v>41751</v>
      </c>
      <c r="Q3516" s="4">
        <f t="shared" si="164"/>
        <v>41752</v>
      </c>
      <c r="R3516" s="10" t="str">
        <f t="shared" si="162"/>
        <v>id7847241752</v>
      </c>
      <c r="S3516" s="9" t="e">
        <f>VLOOKUP(R3516,box_office!$C:$F,2,FALSE)</f>
        <v>#N/A</v>
      </c>
      <c r="T3516" s="9" t="e">
        <f>VLOOKUP(R3516,box_office!$C:$F,3,FALSE)</f>
        <v>#N/A</v>
      </c>
      <c r="U3516" s="9" t="e">
        <f>VLOOKUP(R3516,box_office!$C:$F,4,FALSE)</f>
        <v>#N/A</v>
      </c>
    </row>
    <row r="3517" spans="1:21" hidden="1" x14ac:dyDescent="0.3">
      <c r="A3517" s="3" t="s">
        <v>2935</v>
      </c>
      <c r="B3517" s="4" t="s">
        <v>554</v>
      </c>
      <c r="C3517" s="3" t="s">
        <v>2936</v>
      </c>
      <c r="D3517" s="3" t="s">
        <v>28</v>
      </c>
      <c r="E3517" s="3" t="s">
        <v>2937</v>
      </c>
      <c r="F3517" s="3">
        <v>7.6</v>
      </c>
      <c r="G3517" s="3">
        <v>32</v>
      </c>
      <c r="H3517" s="3">
        <v>194</v>
      </c>
      <c r="I3517" s="3" t="s">
        <v>95</v>
      </c>
      <c r="J3517" s="3">
        <v>4920</v>
      </c>
      <c r="K3517" s="4">
        <v>41726</v>
      </c>
      <c r="L3517" t="s">
        <v>229</v>
      </c>
      <c r="M3517" t="s">
        <v>133</v>
      </c>
      <c r="N3517" t="s">
        <v>230</v>
      </c>
      <c r="O3517">
        <v>92</v>
      </c>
      <c r="P3517" s="4">
        <f t="shared" si="163"/>
        <v>41752</v>
      </c>
      <c r="Q3517" s="4">
        <f t="shared" si="164"/>
        <v>41753</v>
      </c>
      <c r="R3517" s="10" t="str">
        <f t="shared" si="162"/>
        <v>id7847241753</v>
      </c>
      <c r="S3517" s="9" t="e">
        <f>VLOOKUP(R3517,box_office!$C:$F,2,FALSE)</f>
        <v>#N/A</v>
      </c>
      <c r="T3517" s="9" t="e">
        <f>VLOOKUP(R3517,box_office!$C:$F,3,FALSE)</f>
        <v>#N/A</v>
      </c>
      <c r="U3517" s="9" t="e">
        <f>VLOOKUP(R3517,box_office!$C:$F,4,FALSE)</f>
        <v>#N/A</v>
      </c>
    </row>
    <row r="3518" spans="1:21" x14ac:dyDescent="0.3">
      <c r="A3518" s="3" t="s">
        <v>2935</v>
      </c>
      <c r="B3518" s="4" t="s">
        <v>556</v>
      </c>
      <c r="C3518" s="3" t="s">
        <v>2936</v>
      </c>
      <c r="D3518" s="3" t="s">
        <v>28</v>
      </c>
      <c r="E3518" s="3" t="s">
        <v>2937</v>
      </c>
      <c r="F3518" s="3">
        <v>7.6</v>
      </c>
      <c r="G3518" s="3">
        <v>32</v>
      </c>
      <c r="H3518" s="3">
        <v>194</v>
      </c>
      <c r="I3518" s="3" t="s">
        <v>95</v>
      </c>
      <c r="J3518" s="3">
        <v>4940</v>
      </c>
      <c r="K3518" s="4">
        <v>41726</v>
      </c>
      <c r="L3518" t="s">
        <v>229</v>
      </c>
      <c r="M3518" t="s">
        <v>133</v>
      </c>
      <c r="N3518" t="s">
        <v>230</v>
      </c>
      <c r="O3518">
        <v>92</v>
      </c>
      <c r="P3518" s="4">
        <f t="shared" si="163"/>
        <v>41753</v>
      </c>
      <c r="Q3518" s="4">
        <f t="shared" si="164"/>
        <v>41754</v>
      </c>
      <c r="R3518" s="7" t="str">
        <f t="shared" si="162"/>
        <v>id7847241754</v>
      </c>
      <c r="S3518" s="7">
        <f>VLOOKUP(R3518,box_office!$C:$F,2,FALSE)</f>
        <v>6.2992125984251982E-2</v>
      </c>
      <c r="T3518" s="7">
        <f>VLOOKUP(R3518,box_office!$C:$F,3,FALSE)</f>
        <v>4.28</v>
      </c>
      <c r="U3518" s="7">
        <f>VLOOKUP(R3518,box_office!$C:$F,4,FALSE)</f>
        <v>245</v>
      </c>
    </row>
    <row r="3519" spans="1:21" x14ac:dyDescent="0.3">
      <c r="A3519" s="3" t="s">
        <v>2935</v>
      </c>
      <c r="B3519" s="4" t="s">
        <v>558</v>
      </c>
      <c r="C3519" s="3" t="s">
        <v>2936</v>
      </c>
      <c r="D3519" s="3" t="s">
        <v>28</v>
      </c>
      <c r="E3519" s="3" t="s">
        <v>2937</v>
      </c>
      <c r="F3519" s="3">
        <v>7.6</v>
      </c>
      <c r="G3519" s="3">
        <v>32</v>
      </c>
      <c r="H3519" s="3">
        <v>194</v>
      </c>
      <c r="I3519" s="3" t="s">
        <v>95</v>
      </c>
      <c r="J3519" s="3">
        <v>4955</v>
      </c>
      <c r="K3519" s="4">
        <v>41726</v>
      </c>
      <c r="L3519" t="s">
        <v>229</v>
      </c>
      <c r="M3519" t="s">
        <v>133</v>
      </c>
      <c r="N3519" t="s">
        <v>230</v>
      </c>
      <c r="O3519">
        <v>92</v>
      </c>
      <c r="P3519" s="4">
        <f t="shared" si="163"/>
        <v>41754</v>
      </c>
      <c r="Q3519" s="4">
        <f t="shared" si="164"/>
        <v>41755</v>
      </c>
      <c r="R3519" s="7" t="str">
        <f t="shared" si="162"/>
        <v>id7847241755</v>
      </c>
      <c r="S3519" s="7">
        <f>VLOOKUP(R3519,box_office!$C:$F,2,FALSE)</f>
        <v>0.40944881889763785</v>
      </c>
      <c r="T3519" s="7">
        <f>VLOOKUP(R3519,box_office!$C:$F,3,FALSE)</f>
        <v>4.87</v>
      </c>
      <c r="U3519" s="7">
        <f>VLOOKUP(R3519,box_office!$C:$F,4,FALSE)</f>
        <v>766</v>
      </c>
    </row>
    <row r="3520" spans="1:21" x14ac:dyDescent="0.3">
      <c r="A3520" s="3" t="s">
        <v>2935</v>
      </c>
      <c r="B3520" s="4" t="s">
        <v>560</v>
      </c>
      <c r="C3520" s="3" t="s">
        <v>2936</v>
      </c>
      <c r="D3520" s="3" t="s">
        <v>28</v>
      </c>
      <c r="E3520" s="3" t="s">
        <v>2937</v>
      </c>
      <c r="F3520" s="3">
        <v>7.6</v>
      </c>
      <c r="G3520" s="3">
        <v>32</v>
      </c>
      <c r="H3520" s="3">
        <v>194</v>
      </c>
      <c r="I3520" s="3" t="s">
        <v>95</v>
      </c>
      <c r="J3520" s="3">
        <v>5018</v>
      </c>
      <c r="K3520" s="4">
        <v>41726</v>
      </c>
      <c r="L3520" t="s">
        <v>229</v>
      </c>
      <c r="M3520" t="s">
        <v>133</v>
      </c>
      <c r="N3520" t="s">
        <v>230</v>
      </c>
      <c r="O3520">
        <v>92</v>
      </c>
      <c r="P3520" s="4">
        <f t="shared" si="163"/>
        <v>41755</v>
      </c>
      <c r="Q3520" s="4">
        <f t="shared" si="164"/>
        <v>41756</v>
      </c>
      <c r="R3520" s="7" t="str">
        <f t="shared" si="162"/>
        <v>id7847241756</v>
      </c>
      <c r="S3520" s="7">
        <f>VLOOKUP(R3520,box_office!$C:$F,2,FALSE)</f>
        <v>0.4204724409448819</v>
      </c>
      <c r="T3520" s="7">
        <f>VLOOKUP(R3520,box_office!$C:$F,3,FALSE)</f>
        <v>4.6900000000000004</v>
      </c>
      <c r="U3520" s="7">
        <f>VLOOKUP(R3520,box_office!$C:$F,4,FALSE)</f>
        <v>746</v>
      </c>
    </row>
    <row r="3521" spans="1:21" hidden="1" x14ac:dyDescent="0.3">
      <c r="A3521" s="3" t="s">
        <v>2935</v>
      </c>
      <c r="B3521" s="4" t="s">
        <v>562</v>
      </c>
      <c r="C3521" s="3" t="s">
        <v>2936</v>
      </c>
      <c r="D3521" s="3" t="s">
        <v>28</v>
      </c>
      <c r="E3521" s="3" t="s">
        <v>2937</v>
      </c>
      <c r="F3521" s="3">
        <v>7.6</v>
      </c>
      <c r="G3521" s="3">
        <v>32</v>
      </c>
      <c r="H3521" s="3">
        <v>194</v>
      </c>
      <c r="I3521" s="3" t="s">
        <v>95</v>
      </c>
      <c r="J3521" s="3">
        <v>5040</v>
      </c>
      <c r="K3521" s="4">
        <v>41726</v>
      </c>
      <c r="L3521" t="s">
        <v>229</v>
      </c>
      <c r="M3521" t="s">
        <v>133</v>
      </c>
      <c r="N3521" t="s">
        <v>230</v>
      </c>
      <c r="O3521">
        <v>92</v>
      </c>
      <c r="P3521" s="4">
        <f t="shared" si="163"/>
        <v>41756</v>
      </c>
      <c r="Q3521" s="4">
        <f t="shared" si="164"/>
        <v>41757</v>
      </c>
      <c r="R3521" s="10" t="str">
        <f t="shared" si="162"/>
        <v>id7847241757</v>
      </c>
      <c r="S3521" s="9" t="e">
        <f>VLOOKUP(R3521,box_office!$C:$F,2,FALSE)</f>
        <v>#N/A</v>
      </c>
      <c r="T3521" s="9" t="e">
        <f>VLOOKUP(R3521,box_office!$C:$F,3,FALSE)</f>
        <v>#N/A</v>
      </c>
      <c r="U3521" s="9" t="e">
        <f>VLOOKUP(R3521,box_office!$C:$F,4,FALSE)</f>
        <v>#N/A</v>
      </c>
    </row>
    <row r="3522" spans="1:21" hidden="1" x14ac:dyDescent="0.3">
      <c r="A3522" s="3" t="s">
        <v>2966</v>
      </c>
      <c r="B3522" s="4" t="s">
        <v>360</v>
      </c>
      <c r="C3522" s="3" t="s">
        <v>2967</v>
      </c>
      <c r="D3522" s="3" t="s">
        <v>227</v>
      </c>
      <c r="E3522" s="3" t="s">
        <v>2968</v>
      </c>
      <c r="F3522" s="3">
        <v>5.4</v>
      </c>
      <c r="G3522" s="3">
        <v>3</v>
      </c>
      <c r="H3522" s="3">
        <v>46</v>
      </c>
      <c r="I3522" s="3" t="s">
        <v>95</v>
      </c>
      <c r="J3522" s="3">
        <v>355</v>
      </c>
      <c r="K3522" s="4">
        <v>41887</v>
      </c>
      <c r="L3522" t="s">
        <v>230</v>
      </c>
      <c r="M3522" t="s">
        <v>415</v>
      </c>
      <c r="N3522" t="s">
        <v>294</v>
      </c>
      <c r="O3522">
        <v>97</v>
      </c>
      <c r="P3522" s="4">
        <f t="shared" si="163"/>
        <v>41884</v>
      </c>
      <c r="Q3522" s="4">
        <f t="shared" si="164"/>
        <v>41885</v>
      </c>
      <c r="R3522" s="10" t="str">
        <f t="shared" ref="R3522:R3585" si="165">_xlfn.CONCAT(A3522,P3522+1)</f>
        <v>id24588441885</v>
      </c>
      <c r="S3522" s="9" t="e">
        <f>VLOOKUP(R3522,box_office!$C:$F,2,FALSE)</f>
        <v>#N/A</v>
      </c>
      <c r="T3522" s="9" t="e">
        <f>VLOOKUP(R3522,box_office!$C:$F,3,FALSE)</f>
        <v>#N/A</v>
      </c>
      <c r="U3522" s="9" t="e">
        <f>VLOOKUP(R3522,box_office!$C:$F,4,FALSE)</f>
        <v>#N/A</v>
      </c>
    </row>
    <row r="3523" spans="1:21" hidden="1" x14ac:dyDescent="0.3">
      <c r="A3523" s="3" t="s">
        <v>2966</v>
      </c>
      <c r="B3523" s="4" t="s">
        <v>362</v>
      </c>
      <c r="C3523" s="3" t="s">
        <v>2967</v>
      </c>
      <c r="D3523" s="3" t="s">
        <v>227</v>
      </c>
      <c r="E3523" s="3" t="s">
        <v>2968</v>
      </c>
      <c r="F3523" s="3">
        <v>5.4</v>
      </c>
      <c r="G3523" s="3">
        <v>5</v>
      </c>
      <c r="H3523" s="3">
        <v>53</v>
      </c>
      <c r="I3523" s="3" t="s">
        <v>95</v>
      </c>
      <c r="J3523" s="3">
        <v>355</v>
      </c>
      <c r="K3523" s="4">
        <v>41887</v>
      </c>
      <c r="L3523" t="s">
        <v>230</v>
      </c>
      <c r="M3523" t="s">
        <v>415</v>
      </c>
      <c r="N3523" t="s">
        <v>294</v>
      </c>
      <c r="O3523">
        <v>97</v>
      </c>
      <c r="P3523" s="4">
        <f t="shared" ref="P3523:P3586" si="166">DATEVALUE(B3523)</f>
        <v>41885</v>
      </c>
      <c r="Q3523" s="4">
        <f t="shared" ref="Q3523:Q3586" si="167">P3523+1</f>
        <v>41886</v>
      </c>
      <c r="R3523" s="10" t="str">
        <f t="shared" si="165"/>
        <v>id24588441886</v>
      </c>
      <c r="S3523" s="9" t="e">
        <f>VLOOKUP(R3523,box_office!$C:$F,2,FALSE)</f>
        <v>#N/A</v>
      </c>
      <c r="T3523" s="9" t="e">
        <f>VLOOKUP(R3523,box_office!$C:$F,3,FALSE)</f>
        <v>#N/A</v>
      </c>
      <c r="U3523" s="9" t="e">
        <f>VLOOKUP(R3523,box_office!$C:$F,4,FALSE)</f>
        <v>#N/A</v>
      </c>
    </row>
    <row r="3524" spans="1:21" x14ac:dyDescent="0.3">
      <c r="A3524" s="3" t="s">
        <v>2966</v>
      </c>
      <c r="B3524" s="4" t="s">
        <v>364</v>
      </c>
      <c r="C3524" s="3" t="s">
        <v>2967</v>
      </c>
      <c r="D3524" s="3" t="s">
        <v>227</v>
      </c>
      <c r="E3524" s="3" t="s">
        <v>2968</v>
      </c>
      <c r="F3524" s="3">
        <v>5.4</v>
      </c>
      <c r="G3524" s="3">
        <v>5</v>
      </c>
      <c r="H3524" s="3">
        <v>53</v>
      </c>
      <c r="I3524" s="3" t="s">
        <v>95</v>
      </c>
      <c r="J3524" s="3">
        <v>355</v>
      </c>
      <c r="K3524" s="4">
        <v>41887</v>
      </c>
      <c r="L3524" t="s">
        <v>230</v>
      </c>
      <c r="M3524" t="s">
        <v>415</v>
      </c>
      <c r="N3524" t="s">
        <v>294</v>
      </c>
      <c r="O3524">
        <v>97</v>
      </c>
      <c r="P3524" s="4">
        <f t="shared" si="166"/>
        <v>41886</v>
      </c>
      <c r="Q3524" s="4">
        <f t="shared" si="167"/>
        <v>41887</v>
      </c>
      <c r="R3524" s="7" t="str">
        <f t="shared" si="165"/>
        <v>id24588441887</v>
      </c>
      <c r="S3524" s="7">
        <f>VLOOKUP(R3524,box_office!$C:$F,2,FALSE)</f>
        <v>0.54173228346456692</v>
      </c>
      <c r="T3524" s="7">
        <f>VLOOKUP(R3524,box_office!$C:$F,3,FALSE)</f>
        <v>5.48</v>
      </c>
      <c r="U3524" s="7">
        <f>VLOOKUP(R3524,box_office!$C:$F,4,FALSE)</f>
        <v>3296</v>
      </c>
    </row>
    <row r="3525" spans="1:21" x14ac:dyDescent="0.3">
      <c r="A3525" s="3" t="s">
        <v>2966</v>
      </c>
      <c r="B3525" s="4" t="s">
        <v>367</v>
      </c>
      <c r="C3525" s="3" t="s">
        <v>2967</v>
      </c>
      <c r="D3525" s="3" t="s">
        <v>227</v>
      </c>
      <c r="E3525" s="3" t="s">
        <v>2968</v>
      </c>
      <c r="F3525" s="3">
        <v>5.3</v>
      </c>
      <c r="G3525" s="3">
        <v>5</v>
      </c>
      <c r="H3525" s="3">
        <v>56</v>
      </c>
      <c r="I3525" s="3" t="s">
        <v>95</v>
      </c>
      <c r="J3525" s="3">
        <v>361</v>
      </c>
      <c r="K3525" s="4">
        <v>41887</v>
      </c>
      <c r="L3525" t="s">
        <v>230</v>
      </c>
      <c r="M3525" t="s">
        <v>415</v>
      </c>
      <c r="N3525" t="s">
        <v>294</v>
      </c>
      <c r="O3525">
        <v>97</v>
      </c>
      <c r="P3525" s="4">
        <f t="shared" si="166"/>
        <v>41887</v>
      </c>
      <c r="Q3525" s="4">
        <f t="shared" si="167"/>
        <v>41888</v>
      </c>
      <c r="R3525" s="7" t="str">
        <f t="shared" si="165"/>
        <v>id24588441888</v>
      </c>
      <c r="S3525" s="7">
        <f>VLOOKUP(R3525,box_office!$C:$F,2,FALSE)</f>
        <v>2.3322834645669293</v>
      </c>
      <c r="T3525" s="7">
        <f>VLOOKUP(R3525,box_office!$C:$F,3,FALSE)</f>
        <v>5.0999999999999996</v>
      </c>
      <c r="U3525" s="7">
        <f>VLOOKUP(R3525,box_office!$C:$F,4,FALSE)</f>
        <v>4150</v>
      </c>
    </row>
    <row r="3526" spans="1:21" x14ac:dyDescent="0.3">
      <c r="A3526" s="3" t="s">
        <v>2966</v>
      </c>
      <c r="B3526" s="4" t="s">
        <v>369</v>
      </c>
      <c r="C3526" s="3" t="s">
        <v>2967</v>
      </c>
      <c r="D3526" s="3" t="s">
        <v>227</v>
      </c>
      <c r="E3526" s="3" t="s">
        <v>2968</v>
      </c>
      <c r="F3526" s="3">
        <v>5.3</v>
      </c>
      <c r="G3526" s="3">
        <v>5</v>
      </c>
      <c r="H3526" s="3">
        <v>56</v>
      </c>
      <c r="I3526" s="3" t="s">
        <v>95</v>
      </c>
      <c r="J3526" s="3">
        <v>368</v>
      </c>
      <c r="K3526" s="4">
        <v>41887</v>
      </c>
      <c r="L3526" t="s">
        <v>230</v>
      </c>
      <c r="M3526" t="s">
        <v>415</v>
      </c>
      <c r="N3526" t="s">
        <v>294</v>
      </c>
      <c r="O3526">
        <v>97</v>
      </c>
      <c r="P3526" s="4">
        <f t="shared" si="166"/>
        <v>41888</v>
      </c>
      <c r="Q3526" s="4">
        <f t="shared" si="167"/>
        <v>41889</v>
      </c>
      <c r="R3526" s="7" t="str">
        <f t="shared" si="165"/>
        <v>id24588441889</v>
      </c>
      <c r="S3526" s="7">
        <f>VLOOKUP(R3526,box_office!$C:$F,2,FALSE)</f>
        <v>3.2488188976377961</v>
      </c>
      <c r="T3526" s="7">
        <f>VLOOKUP(R3526,box_office!$C:$F,3,FALSE)</f>
        <v>5.12</v>
      </c>
      <c r="U3526" s="7">
        <f>VLOOKUP(R3526,box_office!$C:$F,4,FALSE)</f>
        <v>4229</v>
      </c>
    </row>
    <row r="3527" spans="1:21" x14ac:dyDescent="0.3">
      <c r="A3527" s="3" t="s">
        <v>2966</v>
      </c>
      <c r="B3527" s="4" t="s">
        <v>371</v>
      </c>
      <c r="C3527" s="3" t="s">
        <v>2967</v>
      </c>
      <c r="D3527" s="3" t="s">
        <v>227</v>
      </c>
      <c r="E3527" s="3" t="s">
        <v>2968</v>
      </c>
      <c r="F3527" s="3">
        <v>5.3</v>
      </c>
      <c r="G3527" s="3">
        <v>5</v>
      </c>
      <c r="H3527" s="3">
        <v>56</v>
      </c>
      <c r="I3527" s="3" t="s">
        <v>95</v>
      </c>
      <c r="J3527" s="3">
        <v>374</v>
      </c>
      <c r="K3527" s="4">
        <v>41887</v>
      </c>
      <c r="L3527" t="s">
        <v>230</v>
      </c>
      <c r="M3527" t="s">
        <v>415</v>
      </c>
      <c r="N3527" t="s">
        <v>294</v>
      </c>
      <c r="O3527">
        <v>97</v>
      </c>
      <c r="P3527" s="4">
        <f t="shared" si="166"/>
        <v>41889</v>
      </c>
      <c r="Q3527" s="4">
        <f t="shared" si="167"/>
        <v>41890</v>
      </c>
      <c r="R3527" s="7" t="str">
        <f t="shared" si="165"/>
        <v>id24588441890</v>
      </c>
      <c r="S3527" s="7">
        <f>VLOOKUP(R3527,box_office!$C:$F,2,FALSE)</f>
        <v>3.1480314960629925</v>
      </c>
      <c r="T3527" s="7">
        <f>VLOOKUP(R3527,box_office!$C:$F,3,FALSE)</f>
        <v>4.99</v>
      </c>
      <c r="U3527" s="7">
        <f>VLOOKUP(R3527,box_office!$C:$F,4,FALSE)</f>
        <v>3318</v>
      </c>
    </row>
    <row r="3528" spans="1:21" x14ac:dyDescent="0.3">
      <c r="A3528" s="3" t="s">
        <v>2966</v>
      </c>
      <c r="B3528" s="4" t="s">
        <v>373</v>
      </c>
      <c r="C3528" s="3" t="s">
        <v>2967</v>
      </c>
      <c r="D3528" s="3" t="s">
        <v>227</v>
      </c>
      <c r="E3528" s="3" t="s">
        <v>2968</v>
      </c>
      <c r="F3528" s="3">
        <v>5.3</v>
      </c>
      <c r="G3528" s="3">
        <v>5</v>
      </c>
      <c r="H3528" s="3">
        <v>56</v>
      </c>
      <c r="I3528" s="3" t="s">
        <v>95</v>
      </c>
      <c r="J3528" s="3">
        <v>379</v>
      </c>
      <c r="K3528" s="4">
        <v>41887</v>
      </c>
      <c r="L3528" t="s">
        <v>230</v>
      </c>
      <c r="M3528" t="s">
        <v>415</v>
      </c>
      <c r="N3528" t="s">
        <v>294</v>
      </c>
      <c r="O3528">
        <v>97</v>
      </c>
      <c r="P3528" s="4">
        <f t="shared" si="166"/>
        <v>41890</v>
      </c>
      <c r="Q3528" s="4">
        <f t="shared" si="167"/>
        <v>41891</v>
      </c>
      <c r="R3528" s="7" t="str">
        <f t="shared" si="165"/>
        <v>id24588441891</v>
      </c>
      <c r="S3528" s="7">
        <f>VLOOKUP(R3528,box_office!$C:$F,2,FALSE)</f>
        <v>0.14645669291338584</v>
      </c>
      <c r="T3528" s="7">
        <f>VLOOKUP(R3528,box_office!$C:$F,3,FALSE)</f>
        <v>4.13</v>
      </c>
      <c r="U3528" s="7">
        <f>VLOOKUP(R3528,box_office!$C:$F,4,FALSE)</f>
        <v>1777</v>
      </c>
    </row>
    <row r="3529" spans="1:21" x14ac:dyDescent="0.3">
      <c r="A3529" s="3" t="s">
        <v>2966</v>
      </c>
      <c r="B3529" s="4" t="s">
        <v>375</v>
      </c>
      <c r="C3529" s="3" t="s">
        <v>2967</v>
      </c>
      <c r="D3529" s="3" t="s">
        <v>227</v>
      </c>
      <c r="E3529" s="3" t="s">
        <v>2968</v>
      </c>
      <c r="F3529" s="3">
        <v>5.3</v>
      </c>
      <c r="G3529" s="3">
        <v>5</v>
      </c>
      <c r="H3529" s="3">
        <v>56</v>
      </c>
      <c r="I3529" s="3" t="s">
        <v>95</v>
      </c>
      <c r="J3529" s="3">
        <v>384</v>
      </c>
      <c r="K3529" s="4">
        <v>41887</v>
      </c>
      <c r="L3529" t="s">
        <v>230</v>
      </c>
      <c r="M3529" t="s">
        <v>415</v>
      </c>
      <c r="N3529" t="s">
        <v>294</v>
      </c>
      <c r="O3529">
        <v>97</v>
      </c>
      <c r="P3529" s="4">
        <f t="shared" si="166"/>
        <v>41891</v>
      </c>
      <c r="Q3529" s="4">
        <f t="shared" si="167"/>
        <v>41892</v>
      </c>
      <c r="R3529" s="7" t="str">
        <f t="shared" si="165"/>
        <v>id24588441892</v>
      </c>
      <c r="S3529" s="7">
        <f>VLOOKUP(R3529,box_office!$C:$F,2,FALSE)</f>
        <v>0.14330708661417321</v>
      </c>
      <c r="T3529" s="7">
        <f>VLOOKUP(R3529,box_office!$C:$F,3,FALSE)</f>
        <v>5.57</v>
      </c>
      <c r="U3529" s="7">
        <f>VLOOKUP(R3529,box_office!$C:$F,4,FALSE)</f>
        <v>1293</v>
      </c>
    </row>
    <row r="3530" spans="1:21" x14ac:dyDescent="0.3">
      <c r="A3530" s="3" t="s">
        <v>2966</v>
      </c>
      <c r="B3530" s="4" t="s">
        <v>377</v>
      </c>
      <c r="C3530" s="3" t="s">
        <v>2967</v>
      </c>
      <c r="D3530" s="3" t="s">
        <v>227</v>
      </c>
      <c r="E3530" s="3" t="s">
        <v>2968</v>
      </c>
      <c r="F3530" s="3">
        <v>5.4</v>
      </c>
      <c r="G3530" s="3">
        <v>5</v>
      </c>
      <c r="H3530" s="3">
        <v>56</v>
      </c>
      <c r="I3530" s="3" t="s">
        <v>95</v>
      </c>
      <c r="J3530" s="3">
        <v>386</v>
      </c>
      <c r="K3530" s="4">
        <v>41887</v>
      </c>
      <c r="L3530" t="s">
        <v>230</v>
      </c>
      <c r="M3530" t="s">
        <v>415</v>
      </c>
      <c r="N3530" t="s">
        <v>294</v>
      </c>
      <c r="O3530">
        <v>97</v>
      </c>
      <c r="P3530" s="4">
        <f t="shared" si="166"/>
        <v>41892</v>
      </c>
      <c r="Q3530" s="4">
        <f t="shared" si="167"/>
        <v>41893</v>
      </c>
      <c r="R3530" s="7" t="str">
        <f t="shared" si="165"/>
        <v>id24588441893</v>
      </c>
      <c r="S3530" s="7">
        <f>VLOOKUP(R3530,box_office!$C:$F,2,FALSE)</f>
        <v>6.4566929133858267E-2</v>
      </c>
      <c r="T3530" s="7">
        <f>VLOOKUP(R3530,box_office!$C:$F,3,FALSE)</f>
        <v>5.7</v>
      </c>
      <c r="U3530" s="7">
        <f>VLOOKUP(R3530,box_office!$C:$F,4,FALSE)</f>
        <v>1130</v>
      </c>
    </row>
    <row r="3531" spans="1:21" x14ac:dyDescent="0.3">
      <c r="A3531" s="3" t="s">
        <v>2966</v>
      </c>
      <c r="B3531" s="4" t="s">
        <v>313</v>
      </c>
      <c r="C3531" s="3" t="s">
        <v>2967</v>
      </c>
      <c r="D3531" s="3" t="s">
        <v>227</v>
      </c>
      <c r="E3531" s="3" t="s">
        <v>2968</v>
      </c>
      <c r="F3531" s="3">
        <v>5.4</v>
      </c>
      <c r="G3531" s="3">
        <v>5</v>
      </c>
      <c r="H3531" s="3">
        <v>56</v>
      </c>
      <c r="I3531" s="3" t="s">
        <v>95</v>
      </c>
      <c r="J3531" s="3">
        <v>388</v>
      </c>
      <c r="K3531" s="4">
        <v>41887</v>
      </c>
      <c r="L3531" t="s">
        <v>230</v>
      </c>
      <c r="M3531" t="s">
        <v>415</v>
      </c>
      <c r="N3531" t="s">
        <v>294</v>
      </c>
      <c r="O3531">
        <v>97</v>
      </c>
      <c r="P3531" s="4">
        <f t="shared" si="166"/>
        <v>41893</v>
      </c>
      <c r="Q3531" s="4">
        <f t="shared" si="167"/>
        <v>41894</v>
      </c>
      <c r="R3531" s="7" t="str">
        <f t="shared" si="165"/>
        <v>id24588441894</v>
      </c>
      <c r="S3531" s="7">
        <f>VLOOKUP(R3531,box_office!$C:$F,2,FALSE)</f>
        <v>0.11968503937007875</v>
      </c>
      <c r="T3531" s="7">
        <f>VLOOKUP(R3531,box_office!$C:$F,3,FALSE)</f>
        <v>4.88</v>
      </c>
      <c r="U3531" s="7">
        <f>VLOOKUP(R3531,box_office!$C:$F,4,FALSE)</f>
        <v>617</v>
      </c>
    </row>
    <row r="3532" spans="1:21" x14ac:dyDescent="0.3">
      <c r="A3532" s="3" t="s">
        <v>2966</v>
      </c>
      <c r="B3532" s="4" t="s">
        <v>318</v>
      </c>
      <c r="C3532" s="3" t="s">
        <v>2967</v>
      </c>
      <c r="D3532" s="3" t="s">
        <v>227</v>
      </c>
      <c r="E3532" s="3" t="s">
        <v>2968</v>
      </c>
      <c r="F3532" s="3">
        <v>5.4</v>
      </c>
      <c r="G3532" s="3">
        <v>5</v>
      </c>
      <c r="H3532" s="3">
        <v>56</v>
      </c>
      <c r="I3532" s="3" t="s">
        <v>95</v>
      </c>
      <c r="J3532" s="3">
        <v>394</v>
      </c>
      <c r="K3532" s="4">
        <v>41887</v>
      </c>
      <c r="L3532" t="s">
        <v>230</v>
      </c>
      <c r="M3532" t="s">
        <v>415</v>
      </c>
      <c r="N3532" t="s">
        <v>294</v>
      </c>
      <c r="O3532">
        <v>97</v>
      </c>
      <c r="P3532" s="4">
        <f t="shared" si="166"/>
        <v>41894</v>
      </c>
      <c r="Q3532" s="4">
        <f t="shared" si="167"/>
        <v>41895</v>
      </c>
      <c r="R3532" s="7" t="str">
        <f t="shared" si="165"/>
        <v>id24588441895</v>
      </c>
      <c r="S3532" s="7">
        <f>VLOOKUP(R3532,box_office!$C:$F,2,FALSE)</f>
        <v>1.2377952755905512</v>
      </c>
      <c r="T3532" s="7">
        <f>VLOOKUP(R3532,box_office!$C:$F,3,FALSE)</f>
        <v>5.01</v>
      </c>
      <c r="U3532" s="7">
        <f>VLOOKUP(R3532,box_office!$C:$F,4,FALSE)</f>
        <v>2058</v>
      </c>
    </row>
    <row r="3533" spans="1:21" x14ac:dyDescent="0.3">
      <c r="A3533" s="3" t="s">
        <v>2966</v>
      </c>
      <c r="B3533" s="4" t="s">
        <v>320</v>
      </c>
      <c r="C3533" s="3" t="s">
        <v>2967</v>
      </c>
      <c r="D3533" s="3" t="s">
        <v>227</v>
      </c>
      <c r="E3533" s="3" t="s">
        <v>2968</v>
      </c>
      <c r="F3533" s="3">
        <v>5.3</v>
      </c>
      <c r="G3533" s="3">
        <v>5</v>
      </c>
      <c r="H3533" s="3">
        <v>56</v>
      </c>
      <c r="I3533" s="3" t="s">
        <v>95</v>
      </c>
      <c r="J3533" s="3">
        <v>398</v>
      </c>
      <c r="K3533" s="4">
        <v>41887</v>
      </c>
      <c r="L3533" t="s">
        <v>230</v>
      </c>
      <c r="M3533" t="s">
        <v>415</v>
      </c>
      <c r="N3533" t="s">
        <v>294</v>
      </c>
      <c r="O3533">
        <v>97</v>
      </c>
      <c r="P3533" s="4">
        <f t="shared" si="166"/>
        <v>41896</v>
      </c>
      <c r="Q3533" s="4">
        <f t="shared" si="167"/>
        <v>41897</v>
      </c>
      <c r="R3533" s="7" t="str">
        <f t="shared" si="165"/>
        <v>id24588441897</v>
      </c>
      <c r="S3533" s="7">
        <f>VLOOKUP(R3533,box_office!$C:$F,2,FALSE)</f>
        <v>7.0866141732283464E-2</v>
      </c>
      <c r="T3533" s="7">
        <f>VLOOKUP(R3533,box_office!$C:$F,3,FALSE)</f>
        <v>4.68</v>
      </c>
      <c r="U3533" s="7">
        <f>VLOOKUP(R3533,box_office!$C:$F,4,FALSE)</f>
        <v>764</v>
      </c>
    </row>
    <row r="3534" spans="1:21" hidden="1" x14ac:dyDescent="0.3">
      <c r="A3534" s="3" t="s">
        <v>2966</v>
      </c>
      <c r="B3534" s="4" t="s">
        <v>322</v>
      </c>
      <c r="C3534" s="3" t="s">
        <v>2967</v>
      </c>
      <c r="D3534" s="3" t="s">
        <v>227</v>
      </c>
      <c r="E3534" s="3" t="s">
        <v>2968</v>
      </c>
      <c r="F3534" s="3">
        <v>5.3</v>
      </c>
      <c r="G3534" s="3">
        <v>5</v>
      </c>
      <c r="H3534" s="3">
        <v>56</v>
      </c>
      <c r="I3534" s="3" t="s">
        <v>95</v>
      </c>
      <c r="J3534" s="3">
        <v>399</v>
      </c>
      <c r="K3534" s="4">
        <v>41887</v>
      </c>
      <c r="L3534" t="s">
        <v>230</v>
      </c>
      <c r="M3534" t="s">
        <v>415</v>
      </c>
      <c r="N3534" t="s">
        <v>294</v>
      </c>
      <c r="O3534">
        <v>97</v>
      </c>
      <c r="P3534" s="4">
        <f t="shared" si="166"/>
        <v>41897</v>
      </c>
      <c r="Q3534" s="4">
        <f t="shared" si="167"/>
        <v>41898</v>
      </c>
      <c r="R3534" s="10" t="str">
        <f t="shared" si="165"/>
        <v>id24588441898</v>
      </c>
      <c r="S3534" s="9" t="e">
        <f>VLOOKUP(R3534,box_office!$C:$F,2,FALSE)</f>
        <v>#N/A</v>
      </c>
      <c r="T3534" s="9" t="e">
        <f>VLOOKUP(R3534,box_office!$C:$F,3,FALSE)</f>
        <v>#N/A</v>
      </c>
      <c r="U3534" s="9" t="e">
        <f>VLOOKUP(R3534,box_office!$C:$F,4,FALSE)</f>
        <v>#N/A</v>
      </c>
    </row>
    <row r="3535" spans="1:21" hidden="1" x14ac:dyDescent="0.3">
      <c r="A3535" s="3" t="s">
        <v>2979</v>
      </c>
      <c r="B3535" s="4" t="s">
        <v>63</v>
      </c>
      <c r="C3535" s="3" t="s">
        <v>2980</v>
      </c>
      <c r="D3535" s="3" t="s">
        <v>227</v>
      </c>
      <c r="E3535" s="3" t="s">
        <v>2981</v>
      </c>
      <c r="F3535" s="3">
        <v>6.4</v>
      </c>
      <c r="G3535" s="3">
        <v>11</v>
      </c>
      <c r="H3535" s="3">
        <v>112</v>
      </c>
      <c r="I3535" s="3" t="s">
        <v>30</v>
      </c>
      <c r="J3535" s="3">
        <v>767</v>
      </c>
      <c r="K3535" s="4">
        <v>41828</v>
      </c>
      <c r="L3535" t="s">
        <v>31</v>
      </c>
      <c r="M3535" t="s">
        <v>189</v>
      </c>
      <c r="N3535" t="s">
        <v>294</v>
      </c>
      <c r="O3535">
        <v>102</v>
      </c>
      <c r="P3535" s="4">
        <f t="shared" si="166"/>
        <v>41821</v>
      </c>
      <c r="Q3535" s="4">
        <f t="shared" si="167"/>
        <v>41822</v>
      </c>
      <c r="R3535" s="10" t="str">
        <f t="shared" si="165"/>
        <v>id7913941822</v>
      </c>
      <c r="S3535" s="9" t="e">
        <f>VLOOKUP(R3535,box_office!$C:$F,2,FALSE)</f>
        <v>#N/A</v>
      </c>
      <c r="T3535" s="9" t="e">
        <f>VLOOKUP(R3535,box_office!$C:$F,3,FALSE)</f>
        <v>#N/A</v>
      </c>
      <c r="U3535" s="9" t="e">
        <f>VLOOKUP(R3535,box_office!$C:$F,4,FALSE)</f>
        <v>#N/A</v>
      </c>
    </row>
    <row r="3536" spans="1:21" hidden="1" x14ac:dyDescent="0.3">
      <c r="A3536" s="3" t="s">
        <v>2979</v>
      </c>
      <c r="B3536" s="4" t="s">
        <v>65</v>
      </c>
      <c r="C3536" s="3" t="s">
        <v>2980</v>
      </c>
      <c r="D3536" s="3" t="s">
        <v>227</v>
      </c>
      <c r="E3536" s="3" t="s">
        <v>2981</v>
      </c>
      <c r="F3536" s="3">
        <v>6.4</v>
      </c>
      <c r="G3536" s="3">
        <v>11</v>
      </c>
      <c r="H3536" s="3">
        <v>112</v>
      </c>
      <c r="I3536" s="3" t="s">
        <v>30</v>
      </c>
      <c r="J3536" s="3">
        <v>2446</v>
      </c>
      <c r="K3536" s="4">
        <v>41828</v>
      </c>
      <c r="L3536" t="s">
        <v>31</v>
      </c>
      <c r="M3536" t="s">
        <v>189</v>
      </c>
      <c r="N3536" t="s">
        <v>294</v>
      </c>
      <c r="O3536">
        <v>102</v>
      </c>
      <c r="P3536" s="4">
        <f t="shared" si="166"/>
        <v>41822</v>
      </c>
      <c r="Q3536" s="4">
        <f t="shared" si="167"/>
        <v>41823</v>
      </c>
      <c r="R3536" s="10" t="str">
        <f t="shared" si="165"/>
        <v>id7913941823</v>
      </c>
      <c r="S3536" s="9" t="e">
        <f>VLOOKUP(R3536,box_office!$C:$F,2,FALSE)</f>
        <v>#N/A</v>
      </c>
      <c r="T3536" s="9" t="e">
        <f>VLOOKUP(R3536,box_office!$C:$F,3,FALSE)</f>
        <v>#N/A</v>
      </c>
      <c r="U3536" s="9" t="e">
        <f>VLOOKUP(R3536,box_office!$C:$F,4,FALSE)</f>
        <v>#N/A</v>
      </c>
    </row>
    <row r="3537" spans="1:21" hidden="1" x14ac:dyDescent="0.3">
      <c r="A3537" s="3" t="s">
        <v>2979</v>
      </c>
      <c r="B3537" s="4" t="s">
        <v>67</v>
      </c>
      <c r="C3537" s="3" t="s">
        <v>2980</v>
      </c>
      <c r="D3537" s="3" t="s">
        <v>227</v>
      </c>
      <c r="E3537" s="3" t="s">
        <v>2981</v>
      </c>
      <c r="F3537" s="3">
        <v>6.4</v>
      </c>
      <c r="G3537" s="3">
        <v>11</v>
      </c>
      <c r="H3537" s="3">
        <v>112</v>
      </c>
      <c r="I3537" s="3" t="s">
        <v>30</v>
      </c>
      <c r="J3537" s="3">
        <v>815</v>
      </c>
      <c r="K3537" s="4">
        <v>41828</v>
      </c>
      <c r="L3537" t="s">
        <v>31</v>
      </c>
      <c r="M3537" t="s">
        <v>189</v>
      </c>
      <c r="N3537" t="s">
        <v>294</v>
      </c>
      <c r="O3537">
        <v>102</v>
      </c>
      <c r="P3537" s="4">
        <f t="shared" si="166"/>
        <v>41823</v>
      </c>
      <c r="Q3537" s="4">
        <f t="shared" si="167"/>
        <v>41824</v>
      </c>
      <c r="R3537" s="10" t="str">
        <f t="shared" si="165"/>
        <v>id7913941824</v>
      </c>
      <c r="S3537" s="9" t="e">
        <f>VLOOKUP(R3537,box_office!$C:$F,2,FALSE)</f>
        <v>#N/A</v>
      </c>
      <c r="T3537" s="9" t="e">
        <f>VLOOKUP(R3537,box_office!$C:$F,3,FALSE)</f>
        <v>#N/A</v>
      </c>
      <c r="U3537" s="9" t="e">
        <f>VLOOKUP(R3537,box_office!$C:$F,4,FALSE)</f>
        <v>#N/A</v>
      </c>
    </row>
    <row r="3538" spans="1:21" hidden="1" x14ac:dyDescent="0.3">
      <c r="A3538" s="3" t="s">
        <v>2979</v>
      </c>
      <c r="B3538" s="4" t="s">
        <v>69</v>
      </c>
      <c r="C3538" s="3" t="s">
        <v>2980</v>
      </c>
      <c r="D3538" s="3" t="s">
        <v>227</v>
      </c>
      <c r="E3538" s="3" t="s">
        <v>2981</v>
      </c>
      <c r="F3538" s="3">
        <v>6.4</v>
      </c>
      <c r="G3538" s="3">
        <v>11</v>
      </c>
      <c r="H3538" s="3">
        <v>113</v>
      </c>
      <c r="I3538" s="3" t="s">
        <v>30</v>
      </c>
      <c r="J3538" s="3">
        <v>3512</v>
      </c>
      <c r="K3538" s="4">
        <v>41828</v>
      </c>
      <c r="L3538" t="s">
        <v>31</v>
      </c>
      <c r="M3538" t="s">
        <v>189</v>
      </c>
      <c r="N3538" t="s">
        <v>294</v>
      </c>
      <c r="O3538">
        <v>102</v>
      </c>
      <c r="P3538" s="4">
        <f t="shared" si="166"/>
        <v>41824</v>
      </c>
      <c r="Q3538" s="4">
        <f t="shared" si="167"/>
        <v>41825</v>
      </c>
      <c r="R3538" s="10" t="str">
        <f t="shared" si="165"/>
        <v>id7913941825</v>
      </c>
      <c r="S3538" s="9" t="e">
        <f>VLOOKUP(R3538,box_office!$C:$F,2,FALSE)</f>
        <v>#N/A</v>
      </c>
      <c r="T3538" s="9" t="e">
        <f>VLOOKUP(R3538,box_office!$C:$F,3,FALSE)</f>
        <v>#N/A</v>
      </c>
      <c r="U3538" s="9" t="e">
        <f>VLOOKUP(R3538,box_office!$C:$F,4,FALSE)</f>
        <v>#N/A</v>
      </c>
    </row>
    <row r="3539" spans="1:21" hidden="1" x14ac:dyDescent="0.3">
      <c r="A3539" s="3" t="s">
        <v>2979</v>
      </c>
      <c r="B3539" s="4" t="s">
        <v>71</v>
      </c>
      <c r="C3539" s="3" t="s">
        <v>2980</v>
      </c>
      <c r="D3539" s="3" t="s">
        <v>227</v>
      </c>
      <c r="E3539" s="3" t="s">
        <v>2981</v>
      </c>
      <c r="F3539" s="3">
        <v>6.4</v>
      </c>
      <c r="G3539" s="3">
        <v>11</v>
      </c>
      <c r="H3539" s="3">
        <v>113</v>
      </c>
      <c r="I3539" s="3" t="s">
        <v>30</v>
      </c>
      <c r="J3539" s="3">
        <v>7383</v>
      </c>
      <c r="K3539" s="4">
        <v>41828</v>
      </c>
      <c r="L3539" t="s">
        <v>31</v>
      </c>
      <c r="M3539" t="s">
        <v>189</v>
      </c>
      <c r="N3539" t="s">
        <v>294</v>
      </c>
      <c r="O3539">
        <v>102</v>
      </c>
      <c r="P3539" s="4">
        <f t="shared" si="166"/>
        <v>41825</v>
      </c>
      <c r="Q3539" s="4">
        <f t="shared" si="167"/>
        <v>41826</v>
      </c>
      <c r="R3539" s="10" t="str">
        <f t="shared" si="165"/>
        <v>id7913941826</v>
      </c>
      <c r="S3539" s="9" t="e">
        <f>VLOOKUP(R3539,box_office!$C:$F,2,FALSE)</f>
        <v>#N/A</v>
      </c>
      <c r="T3539" s="9" t="e">
        <f>VLOOKUP(R3539,box_office!$C:$F,3,FALSE)</f>
        <v>#N/A</v>
      </c>
      <c r="U3539" s="9" t="e">
        <f>VLOOKUP(R3539,box_office!$C:$F,4,FALSE)</f>
        <v>#N/A</v>
      </c>
    </row>
    <row r="3540" spans="1:21" hidden="1" x14ac:dyDescent="0.3">
      <c r="A3540" s="3" t="s">
        <v>2979</v>
      </c>
      <c r="B3540" s="4" t="s">
        <v>73</v>
      </c>
      <c r="C3540" s="3" t="s">
        <v>2980</v>
      </c>
      <c r="D3540" s="3" t="s">
        <v>227</v>
      </c>
      <c r="E3540" s="3" t="s">
        <v>2981</v>
      </c>
      <c r="F3540" s="3">
        <v>6.4</v>
      </c>
      <c r="G3540" s="3">
        <v>11</v>
      </c>
      <c r="H3540" s="3">
        <v>113</v>
      </c>
      <c r="I3540" s="3" t="s">
        <v>30</v>
      </c>
      <c r="J3540" s="3">
        <v>9319</v>
      </c>
      <c r="K3540" s="4">
        <v>41828</v>
      </c>
      <c r="L3540" t="s">
        <v>31</v>
      </c>
      <c r="M3540" t="s">
        <v>189</v>
      </c>
      <c r="N3540" t="s">
        <v>294</v>
      </c>
      <c r="O3540">
        <v>102</v>
      </c>
      <c r="P3540" s="4">
        <f t="shared" si="166"/>
        <v>41826</v>
      </c>
      <c r="Q3540" s="4">
        <f t="shared" si="167"/>
        <v>41827</v>
      </c>
      <c r="R3540" s="10" t="str">
        <f t="shared" si="165"/>
        <v>id7913941827</v>
      </c>
      <c r="S3540" s="9" t="e">
        <f>VLOOKUP(R3540,box_office!$C:$F,2,FALSE)</f>
        <v>#N/A</v>
      </c>
      <c r="T3540" s="9" t="e">
        <f>VLOOKUP(R3540,box_office!$C:$F,3,FALSE)</f>
        <v>#N/A</v>
      </c>
      <c r="U3540" s="9" t="e">
        <f>VLOOKUP(R3540,box_office!$C:$F,4,FALSE)</f>
        <v>#N/A</v>
      </c>
    </row>
    <row r="3541" spans="1:21" x14ac:dyDescent="0.3">
      <c r="A3541" s="3" t="s">
        <v>2979</v>
      </c>
      <c r="B3541" s="4" t="s">
        <v>75</v>
      </c>
      <c r="C3541" s="3" t="s">
        <v>2980</v>
      </c>
      <c r="D3541" s="3" t="s">
        <v>227</v>
      </c>
      <c r="E3541" s="3" t="s">
        <v>2981</v>
      </c>
      <c r="F3541" s="3">
        <v>6.4</v>
      </c>
      <c r="G3541" s="3">
        <v>11</v>
      </c>
      <c r="H3541" s="3">
        <v>113</v>
      </c>
      <c r="I3541" s="6" t="s">
        <v>30</v>
      </c>
      <c r="J3541" s="6">
        <v>10779</v>
      </c>
      <c r="K3541" s="4">
        <v>41828</v>
      </c>
      <c r="L3541" s="7" t="s">
        <v>31</v>
      </c>
      <c r="M3541" s="7" t="s">
        <v>189</v>
      </c>
      <c r="N3541" s="7" t="s">
        <v>294</v>
      </c>
      <c r="O3541" s="7">
        <v>102</v>
      </c>
      <c r="P3541" s="4">
        <f t="shared" si="166"/>
        <v>41827</v>
      </c>
      <c r="Q3541" s="4">
        <f t="shared" si="167"/>
        <v>41828</v>
      </c>
      <c r="R3541" s="7" t="str">
        <f t="shared" si="165"/>
        <v>id7913941828</v>
      </c>
      <c r="S3541" s="7">
        <f>VLOOKUP(R3541,box_office!$C:$F,2,FALSE)</f>
        <v>1.4141732283464568</v>
      </c>
      <c r="T3541" s="7">
        <f>VLOOKUP(R3541,box_office!$C:$F,3,FALSE)</f>
        <v>4.72</v>
      </c>
      <c r="U3541" s="7">
        <f>VLOOKUP(R3541,box_office!$C:$F,4,FALSE)</f>
        <v>4989</v>
      </c>
    </row>
    <row r="3542" spans="1:21" x14ac:dyDescent="0.3">
      <c r="A3542" s="3" t="s">
        <v>2979</v>
      </c>
      <c r="B3542" s="4" t="s">
        <v>77</v>
      </c>
      <c r="C3542" s="3" t="s">
        <v>2980</v>
      </c>
      <c r="D3542" s="3" t="s">
        <v>227</v>
      </c>
      <c r="E3542" s="3" t="s">
        <v>2981</v>
      </c>
      <c r="F3542" s="3">
        <v>6.5</v>
      </c>
      <c r="G3542" s="3">
        <v>11</v>
      </c>
      <c r="H3542" s="3">
        <v>113</v>
      </c>
      <c r="I3542" s="6" t="s">
        <v>30</v>
      </c>
      <c r="J3542" s="6">
        <v>11272</v>
      </c>
      <c r="K3542" s="4">
        <v>41828</v>
      </c>
      <c r="L3542" s="7" t="s">
        <v>31</v>
      </c>
      <c r="M3542" s="7" t="s">
        <v>189</v>
      </c>
      <c r="N3542" s="7" t="s">
        <v>294</v>
      </c>
      <c r="O3542" s="7">
        <v>102</v>
      </c>
      <c r="P3542" s="4">
        <f t="shared" si="166"/>
        <v>41828</v>
      </c>
      <c r="Q3542" s="4">
        <f t="shared" si="167"/>
        <v>41829</v>
      </c>
      <c r="R3542" s="7" t="str">
        <f t="shared" si="165"/>
        <v>id7913941829</v>
      </c>
      <c r="S3542" s="7">
        <f>VLOOKUP(R3542,box_office!$C:$F,2,FALSE)</f>
        <v>1.2661417322834647</v>
      </c>
      <c r="T3542" s="7">
        <f>VLOOKUP(R3542,box_office!$C:$F,3,FALSE)</f>
        <v>4.96</v>
      </c>
      <c r="U3542" s="7">
        <f>VLOOKUP(R3542,box_office!$C:$F,4,FALSE)</f>
        <v>5097</v>
      </c>
    </row>
    <row r="3543" spans="1:21" x14ac:dyDescent="0.3">
      <c r="A3543" s="3" t="s">
        <v>2979</v>
      </c>
      <c r="B3543" s="4" t="s">
        <v>79</v>
      </c>
      <c r="C3543" s="3" t="s">
        <v>2980</v>
      </c>
      <c r="D3543" s="3" t="s">
        <v>227</v>
      </c>
      <c r="E3543" s="3" t="s">
        <v>2981</v>
      </c>
      <c r="F3543" s="3">
        <v>6.4</v>
      </c>
      <c r="G3543" s="3">
        <v>11</v>
      </c>
      <c r="H3543" s="3">
        <v>113</v>
      </c>
      <c r="I3543" s="6" t="s">
        <v>30</v>
      </c>
      <c r="J3543" s="6">
        <v>11330</v>
      </c>
      <c r="K3543" s="4">
        <v>41828</v>
      </c>
      <c r="L3543" s="7" t="s">
        <v>31</v>
      </c>
      <c r="M3543" s="7" t="s">
        <v>189</v>
      </c>
      <c r="N3543" s="7" t="s">
        <v>294</v>
      </c>
      <c r="O3543" s="7">
        <v>102</v>
      </c>
      <c r="P3543" s="4">
        <f t="shared" si="166"/>
        <v>41830</v>
      </c>
      <c r="Q3543" s="4">
        <f t="shared" si="167"/>
        <v>41831</v>
      </c>
      <c r="R3543" s="7" t="str">
        <f t="shared" si="165"/>
        <v>id7913941831</v>
      </c>
      <c r="S3543" s="7">
        <f>VLOOKUP(R3543,box_office!$C:$F,2,FALSE)</f>
        <v>0.2850393700787402</v>
      </c>
      <c r="T3543" s="7">
        <f>VLOOKUP(R3543,box_office!$C:$F,3,FALSE)</f>
        <v>5.21</v>
      </c>
      <c r="U3543" s="7">
        <f>VLOOKUP(R3543,box_office!$C:$F,4,FALSE)</f>
        <v>1097</v>
      </c>
    </row>
    <row r="3544" spans="1:21" x14ac:dyDescent="0.3">
      <c r="A3544" s="3" t="s">
        <v>2979</v>
      </c>
      <c r="B3544" s="4" t="s">
        <v>81</v>
      </c>
      <c r="C3544" s="3" t="s">
        <v>2980</v>
      </c>
      <c r="D3544" s="3" t="s">
        <v>227</v>
      </c>
      <c r="E3544" s="3" t="s">
        <v>2981</v>
      </c>
      <c r="F3544" s="3">
        <v>6.4</v>
      </c>
      <c r="G3544" s="3">
        <v>11</v>
      </c>
      <c r="H3544" s="3">
        <v>113</v>
      </c>
      <c r="I3544" s="6" t="s">
        <v>30</v>
      </c>
      <c r="J3544" s="6">
        <v>11350</v>
      </c>
      <c r="K3544" s="4">
        <v>41828</v>
      </c>
      <c r="L3544" s="7" t="s">
        <v>31</v>
      </c>
      <c r="M3544" s="7" t="s">
        <v>189</v>
      </c>
      <c r="N3544" s="7" t="s">
        <v>294</v>
      </c>
      <c r="O3544" s="7">
        <v>102</v>
      </c>
      <c r="P3544" s="4">
        <f t="shared" si="166"/>
        <v>41831</v>
      </c>
      <c r="Q3544" s="4">
        <f t="shared" si="167"/>
        <v>41832</v>
      </c>
      <c r="R3544" s="7" t="str">
        <f t="shared" si="165"/>
        <v>id7913941832</v>
      </c>
      <c r="S3544" s="7">
        <f>VLOOKUP(R3544,box_office!$C:$F,2,FALSE)</f>
        <v>0.3322834645669292</v>
      </c>
      <c r="T3544" s="7">
        <f>VLOOKUP(R3544,box_office!$C:$F,3,FALSE)</f>
        <v>4.57</v>
      </c>
      <c r="U3544" s="7">
        <f>VLOOKUP(R3544,box_office!$C:$F,4,FALSE)</f>
        <v>1036</v>
      </c>
    </row>
    <row r="3545" spans="1:21" x14ac:dyDescent="0.3">
      <c r="A3545" s="3" t="s">
        <v>2979</v>
      </c>
      <c r="B3545" s="4" t="s">
        <v>83</v>
      </c>
      <c r="C3545" s="3" t="s">
        <v>2980</v>
      </c>
      <c r="D3545" s="3" t="s">
        <v>227</v>
      </c>
      <c r="E3545" s="3" t="s">
        <v>2981</v>
      </c>
      <c r="F3545" s="3">
        <v>6.4</v>
      </c>
      <c r="G3545" s="3">
        <v>11</v>
      </c>
      <c r="H3545" s="3">
        <v>113</v>
      </c>
      <c r="I3545" s="6" t="s">
        <v>30</v>
      </c>
      <c r="J3545" s="6">
        <v>11371</v>
      </c>
      <c r="K3545" s="4">
        <v>41828</v>
      </c>
      <c r="L3545" s="7" t="s">
        <v>31</v>
      </c>
      <c r="M3545" s="7" t="s">
        <v>189</v>
      </c>
      <c r="N3545" s="7" t="s">
        <v>294</v>
      </c>
      <c r="O3545" s="7">
        <v>102</v>
      </c>
      <c r="P3545" s="4">
        <f t="shared" si="166"/>
        <v>41832</v>
      </c>
      <c r="Q3545" s="4">
        <f t="shared" si="167"/>
        <v>41833</v>
      </c>
      <c r="R3545" s="7" t="str">
        <f t="shared" si="165"/>
        <v>id7913941833</v>
      </c>
      <c r="S3545" s="7">
        <f>VLOOKUP(R3545,box_office!$C:$F,2,FALSE)</f>
        <v>0.34803149606299216</v>
      </c>
      <c r="T3545" s="7">
        <f>VLOOKUP(R3545,box_office!$C:$F,3,FALSE)</f>
        <v>4.3600000000000003</v>
      </c>
      <c r="U3545" s="7">
        <f>VLOOKUP(R3545,box_office!$C:$F,4,FALSE)</f>
        <v>997</v>
      </c>
    </row>
    <row r="3546" spans="1:21" x14ac:dyDescent="0.3">
      <c r="A3546" s="3" t="s">
        <v>2979</v>
      </c>
      <c r="B3546" s="4" t="s">
        <v>85</v>
      </c>
      <c r="C3546" s="3" t="s">
        <v>2980</v>
      </c>
      <c r="D3546" s="3" t="s">
        <v>227</v>
      </c>
      <c r="E3546" s="3" t="s">
        <v>2981</v>
      </c>
      <c r="F3546" s="3">
        <v>6.4</v>
      </c>
      <c r="G3546" s="3">
        <v>11</v>
      </c>
      <c r="H3546" s="3">
        <v>113</v>
      </c>
      <c r="I3546" s="6" t="s">
        <v>30</v>
      </c>
      <c r="J3546" s="6">
        <v>11391</v>
      </c>
      <c r="K3546" s="4">
        <v>41828</v>
      </c>
      <c r="L3546" s="7" t="s">
        <v>31</v>
      </c>
      <c r="M3546" s="7" t="s">
        <v>189</v>
      </c>
      <c r="N3546" s="7" t="s">
        <v>294</v>
      </c>
      <c r="O3546" s="7">
        <v>102</v>
      </c>
      <c r="P3546" s="4">
        <f t="shared" si="166"/>
        <v>41833</v>
      </c>
      <c r="Q3546" s="4">
        <f t="shared" si="167"/>
        <v>41834</v>
      </c>
      <c r="R3546" s="7" t="str">
        <f t="shared" si="165"/>
        <v>id7913941834</v>
      </c>
      <c r="S3546" s="7">
        <f>VLOOKUP(R3546,box_office!$C:$F,2,FALSE)</f>
        <v>0.17322834645669294</v>
      </c>
      <c r="T3546" s="7">
        <f>VLOOKUP(R3546,box_office!$C:$F,3,FALSE)</f>
        <v>4.46</v>
      </c>
      <c r="U3546" s="7">
        <f>VLOOKUP(R3546,box_office!$C:$F,4,FALSE)</f>
        <v>972</v>
      </c>
    </row>
    <row r="3547" spans="1:21" x14ac:dyDescent="0.3">
      <c r="A3547" s="3" t="s">
        <v>2979</v>
      </c>
      <c r="B3547" s="4" t="s">
        <v>87</v>
      </c>
      <c r="C3547" s="3" t="s">
        <v>2980</v>
      </c>
      <c r="D3547" s="3" t="s">
        <v>227</v>
      </c>
      <c r="E3547" s="3" t="s">
        <v>2981</v>
      </c>
      <c r="F3547" s="3">
        <v>6.4</v>
      </c>
      <c r="G3547" s="3">
        <v>11</v>
      </c>
      <c r="H3547" s="3">
        <v>113</v>
      </c>
      <c r="I3547" s="6" t="s">
        <v>30</v>
      </c>
      <c r="J3547" s="6">
        <v>11408</v>
      </c>
      <c r="K3547" s="4">
        <v>41828</v>
      </c>
      <c r="L3547" s="7" t="s">
        <v>31</v>
      </c>
      <c r="M3547" s="7" t="s">
        <v>189</v>
      </c>
      <c r="N3547" s="7" t="s">
        <v>294</v>
      </c>
      <c r="O3547" s="7">
        <v>102</v>
      </c>
      <c r="P3547" s="4">
        <f t="shared" si="166"/>
        <v>41834</v>
      </c>
      <c r="Q3547" s="4">
        <f t="shared" si="167"/>
        <v>41835</v>
      </c>
      <c r="R3547" s="7" t="str">
        <f t="shared" si="165"/>
        <v>id7913941835</v>
      </c>
      <c r="S3547" s="7">
        <f>VLOOKUP(R3547,box_office!$C:$F,2,FALSE)</f>
        <v>0.18267716535433071</v>
      </c>
      <c r="T3547" s="7">
        <f>VLOOKUP(R3547,box_office!$C:$F,3,FALSE)</f>
        <v>4.8499999999999996</v>
      </c>
      <c r="U3547" s="7">
        <f>VLOOKUP(R3547,box_office!$C:$F,4,FALSE)</f>
        <v>942</v>
      </c>
    </row>
    <row r="3548" spans="1:21" x14ac:dyDescent="0.3">
      <c r="A3548" s="3" t="s">
        <v>2979</v>
      </c>
      <c r="B3548" s="4" t="s">
        <v>89</v>
      </c>
      <c r="C3548" s="3" t="s">
        <v>2980</v>
      </c>
      <c r="D3548" s="3" t="s">
        <v>227</v>
      </c>
      <c r="E3548" s="3" t="s">
        <v>2981</v>
      </c>
      <c r="F3548" s="3">
        <v>6.4</v>
      </c>
      <c r="G3548" s="3">
        <v>11</v>
      </c>
      <c r="H3548" s="3">
        <v>113</v>
      </c>
      <c r="I3548" s="6" t="s">
        <v>30</v>
      </c>
      <c r="J3548" s="6">
        <v>11421</v>
      </c>
      <c r="K3548" s="4">
        <v>41828</v>
      </c>
      <c r="L3548" s="7" t="s">
        <v>31</v>
      </c>
      <c r="M3548" s="7" t="s">
        <v>189</v>
      </c>
      <c r="N3548" s="7" t="s">
        <v>294</v>
      </c>
      <c r="O3548" s="7">
        <v>102</v>
      </c>
      <c r="P3548" s="4">
        <f t="shared" si="166"/>
        <v>41835</v>
      </c>
      <c r="Q3548" s="4">
        <f t="shared" si="167"/>
        <v>41836</v>
      </c>
      <c r="R3548" s="7" t="str">
        <f t="shared" si="165"/>
        <v>id7913941836</v>
      </c>
      <c r="S3548" s="7">
        <f>VLOOKUP(R3548,box_office!$C:$F,2,FALSE)</f>
        <v>0.15118110236220472</v>
      </c>
      <c r="T3548" s="7">
        <f>VLOOKUP(R3548,box_office!$C:$F,3,FALSE)</f>
        <v>5.61</v>
      </c>
      <c r="U3548" s="7">
        <f>VLOOKUP(R3548,box_office!$C:$F,4,FALSE)</f>
        <v>904</v>
      </c>
    </row>
    <row r="3549" spans="1:21" x14ac:dyDescent="0.3">
      <c r="A3549" s="3" t="s">
        <v>2979</v>
      </c>
      <c r="B3549" s="4" t="s">
        <v>1794</v>
      </c>
      <c r="C3549" s="3" t="s">
        <v>2980</v>
      </c>
      <c r="D3549" s="3" t="s">
        <v>227</v>
      </c>
      <c r="E3549" s="3" t="s">
        <v>2981</v>
      </c>
      <c r="F3549" s="3">
        <v>6.4</v>
      </c>
      <c r="G3549" s="3">
        <v>11</v>
      </c>
      <c r="H3549" s="3">
        <v>113</v>
      </c>
      <c r="I3549" s="6" t="s">
        <v>30</v>
      </c>
      <c r="J3549" s="6">
        <v>11425</v>
      </c>
      <c r="K3549" s="4">
        <v>41828</v>
      </c>
      <c r="L3549" s="7" t="s">
        <v>31</v>
      </c>
      <c r="M3549" s="7" t="s">
        <v>189</v>
      </c>
      <c r="N3549" s="7" t="s">
        <v>294</v>
      </c>
      <c r="O3549" s="7">
        <v>102</v>
      </c>
      <c r="P3549" s="4">
        <f t="shared" si="166"/>
        <v>41836</v>
      </c>
      <c r="Q3549" s="4">
        <f t="shared" si="167"/>
        <v>41837</v>
      </c>
      <c r="R3549" s="7" t="str">
        <f t="shared" si="165"/>
        <v>id7913941837</v>
      </c>
      <c r="S3549" s="7">
        <f>VLOOKUP(R3549,box_office!$C:$F,2,FALSE)</f>
        <v>5.9842519685039376E-2</v>
      </c>
      <c r="T3549" s="7">
        <f>VLOOKUP(R3549,box_office!$C:$F,3,FALSE)</f>
        <v>4.5999999999999996</v>
      </c>
      <c r="U3549" s="7">
        <f>VLOOKUP(R3549,box_office!$C:$F,4,FALSE)</f>
        <v>444</v>
      </c>
    </row>
    <row r="3550" spans="1:21" hidden="1" x14ac:dyDescent="0.3">
      <c r="A3550" s="3" t="s">
        <v>2979</v>
      </c>
      <c r="B3550" s="4" t="s">
        <v>1029</v>
      </c>
      <c r="C3550" s="3" t="s">
        <v>2980</v>
      </c>
      <c r="D3550" s="3" t="s">
        <v>227</v>
      </c>
      <c r="E3550" s="3" t="s">
        <v>2981</v>
      </c>
      <c r="F3550" s="3">
        <v>6.4</v>
      </c>
      <c r="G3550" s="3">
        <v>11</v>
      </c>
      <c r="H3550" s="3">
        <v>113</v>
      </c>
      <c r="I3550" s="3" t="s">
        <v>30</v>
      </c>
      <c r="J3550" s="3">
        <v>11421</v>
      </c>
      <c r="K3550" s="4">
        <v>41828</v>
      </c>
      <c r="L3550" t="s">
        <v>31</v>
      </c>
      <c r="M3550" t="s">
        <v>189</v>
      </c>
      <c r="N3550" t="s">
        <v>294</v>
      </c>
      <c r="O3550">
        <v>102</v>
      </c>
      <c r="P3550" s="4">
        <f t="shared" si="166"/>
        <v>41837</v>
      </c>
      <c r="Q3550" s="4">
        <f t="shared" si="167"/>
        <v>41838</v>
      </c>
      <c r="R3550" s="10" t="str">
        <f t="shared" si="165"/>
        <v>id7913941838</v>
      </c>
      <c r="S3550" s="9" t="e">
        <f>VLOOKUP(R3550,box_office!$C:$F,2,FALSE)</f>
        <v>#N/A</v>
      </c>
      <c r="T3550" s="9" t="e">
        <f>VLOOKUP(R3550,box_office!$C:$F,3,FALSE)</f>
        <v>#N/A</v>
      </c>
      <c r="U3550" s="9" t="e">
        <f>VLOOKUP(R3550,box_office!$C:$F,4,FALSE)</f>
        <v>#N/A</v>
      </c>
    </row>
    <row r="3551" spans="1:21" hidden="1" x14ac:dyDescent="0.3">
      <c r="A3551" s="3" t="s">
        <v>2979</v>
      </c>
      <c r="B3551" s="4" t="s">
        <v>1034</v>
      </c>
      <c r="C3551" s="3" t="s">
        <v>2980</v>
      </c>
      <c r="D3551" s="3" t="s">
        <v>227</v>
      </c>
      <c r="E3551" s="3" t="s">
        <v>2981</v>
      </c>
      <c r="F3551" s="3">
        <v>6.4</v>
      </c>
      <c r="G3551" s="3">
        <v>11</v>
      </c>
      <c r="H3551" s="3">
        <v>113</v>
      </c>
      <c r="I3551" s="3" t="s">
        <v>30</v>
      </c>
      <c r="J3551" s="3">
        <v>11959</v>
      </c>
      <c r="K3551" s="4">
        <v>41828</v>
      </c>
      <c r="L3551" t="s">
        <v>31</v>
      </c>
      <c r="M3551" t="s">
        <v>189</v>
      </c>
      <c r="N3551" t="s">
        <v>294</v>
      </c>
      <c r="O3551">
        <v>102</v>
      </c>
      <c r="P3551" s="4">
        <f t="shared" si="166"/>
        <v>41838</v>
      </c>
      <c r="Q3551" s="4">
        <f t="shared" si="167"/>
        <v>41839</v>
      </c>
      <c r="R3551" s="10" t="str">
        <f t="shared" si="165"/>
        <v>id7913941839</v>
      </c>
      <c r="S3551" s="9" t="e">
        <f>VLOOKUP(R3551,box_office!$C:$F,2,FALSE)</f>
        <v>#N/A</v>
      </c>
      <c r="T3551" s="9" t="e">
        <f>VLOOKUP(R3551,box_office!$C:$F,3,FALSE)</f>
        <v>#N/A</v>
      </c>
      <c r="U3551" s="9" t="e">
        <f>VLOOKUP(R3551,box_office!$C:$F,4,FALSE)</f>
        <v>#N/A</v>
      </c>
    </row>
    <row r="3552" spans="1:21" hidden="1" x14ac:dyDescent="0.3">
      <c r="A3552" s="3" t="s">
        <v>2979</v>
      </c>
      <c r="B3552" s="4" t="s">
        <v>1036</v>
      </c>
      <c r="C3552" s="3" t="s">
        <v>2980</v>
      </c>
      <c r="D3552" s="3" t="s">
        <v>227</v>
      </c>
      <c r="E3552" s="3" t="s">
        <v>2981</v>
      </c>
      <c r="F3552" s="3">
        <v>6.4</v>
      </c>
      <c r="G3552" s="3">
        <v>11</v>
      </c>
      <c r="H3552" s="3">
        <v>113</v>
      </c>
      <c r="I3552" s="3" t="s">
        <v>30</v>
      </c>
      <c r="J3552" s="3">
        <v>12793</v>
      </c>
      <c r="K3552" s="4">
        <v>41828</v>
      </c>
      <c r="L3552" t="s">
        <v>31</v>
      </c>
      <c r="M3552" t="s">
        <v>189</v>
      </c>
      <c r="N3552" t="s">
        <v>294</v>
      </c>
      <c r="O3552">
        <v>102</v>
      </c>
      <c r="P3552" s="4">
        <f t="shared" si="166"/>
        <v>41839</v>
      </c>
      <c r="Q3552" s="4">
        <f t="shared" si="167"/>
        <v>41840</v>
      </c>
      <c r="R3552" s="10" t="str">
        <f t="shared" si="165"/>
        <v>id7913941840</v>
      </c>
      <c r="S3552" s="9" t="e">
        <f>VLOOKUP(R3552,box_office!$C:$F,2,FALSE)</f>
        <v>#N/A</v>
      </c>
      <c r="T3552" s="9" t="e">
        <f>VLOOKUP(R3552,box_office!$C:$F,3,FALSE)</f>
        <v>#N/A</v>
      </c>
      <c r="U3552" s="9" t="e">
        <f>VLOOKUP(R3552,box_office!$C:$F,4,FALSE)</f>
        <v>#N/A</v>
      </c>
    </row>
    <row r="3553" spans="1:21" hidden="1" x14ac:dyDescent="0.3">
      <c r="A3553" s="3" t="s">
        <v>2979</v>
      </c>
      <c r="B3553" s="4" t="s">
        <v>1038</v>
      </c>
      <c r="C3553" s="3" t="s">
        <v>2980</v>
      </c>
      <c r="D3553" s="3" t="s">
        <v>227</v>
      </c>
      <c r="E3553" s="3" t="s">
        <v>2981</v>
      </c>
      <c r="F3553" s="3">
        <v>6.4</v>
      </c>
      <c r="G3553" s="3">
        <v>11</v>
      </c>
      <c r="H3553" s="3">
        <v>113</v>
      </c>
      <c r="I3553" s="3" t="s">
        <v>30</v>
      </c>
      <c r="J3553" s="3">
        <v>13025</v>
      </c>
      <c r="K3553" s="4">
        <v>41828</v>
      </c>
      <c r="L3553" t="s">
        <v>31</v>
      </c>
      <c r="M3553" t="s">
        <v>189</v>
      </c>
      <c r="N3553" t="s">
        <v>294</v>
      </c>
      <c r="O3553">
        <v>102</v>
      </c>
      <c r="P3553" s="4">
        <f t="shared" si="166"/>
        <v>41840</v>
      </c>
      <c r="Q3553" s="4">
        <f t="shared" si="167"/>
        <v>41841</v>
      </c>
      <c r="R3553" s="10" t="str">
        <f t="shared" si="165"/>
        <v>id7913941841</v>
      </c>
      <c r="S3553" s="9" t="e">
        <f>VLOOKUP(R3553,box_office!$C:$F,2,FALSE)</f>
        <v>#N/A</v>
      </c>
      <c r="T3553" s="9" t="e">
        <f>VLOOKUP(R3553,box_office!$C:$F,3,FALSE)</f>
        <v>#N/A</v>
      </c>
      <c r="U3553" s="9" t="e">
        <f>VLOOKUP(R3553,box_office!$C:$F,4,FALSE)</f>
        <v>#N/A</v>
      </c>
    </row>
    <row r="3554" spans="1:21" hidden="1" x14ac:dyDescent="0.3">
      <c r="A3554" s="3" t="s">
        <v>2979</v>
      </c>
      <c r="B3554" s="4" t="s">
        <v>1040</v>
      </c>
      <c r="C3554" s="3" t="s">
        <v>2980</v>
      </c>
      <c r="D3554" s="3" t="s">
        <v>227</v>
      </c>
      <c r="E3554" s="3" t="s">
        <v>2981</v>
      </c>
      <c r="F3554" s="3">
        <v>6.4</v>
      </c>
      <c r="G3554" s="3">
        <v>11</v>
      </c>
      <c r="H3554" s="3">
        <v>113</v>
      </c>
      <c r="I3554" s="3" t="s">
        <v>30</v>
      </c>
      <c r="J3554" s="3">
        <v>13032</v>
      </c>
      <c r="K3554" s="4">
        <v>41828</v>
      </c>
      <c r="L3554" t="s">
        <v>31</v>
      </c>
      <c r="M3554" t="s">
        <v>189</v>
      </c>
      <c r="N3554" t="s">
        <v>294</v>
      </c>
      <c r="O3554">
        <v>102</v>
      </c>
      <c r="P3554" s="4">
        <f t="shared" si="166"/>
        <v>41842</v>
      </c>
      <c r="Q3554" s="4">
        <f t="shared" si="167"/>
        <v>41843</v>
      </c>
      <c r="R3554" s="10" t="str">
        <f t="shared" si="165"/>
        <v>id7913941843</v>
      </c>
      <c r="S3554" s="9" t="e">
        <f>VLOOKUP(R3554,box_office!$C:$F,2,FALSE)</f>
        <v>#N/A</v>
      </c>
      <c r="T3554" s="9" t="e">
        <f>VLOOKUP(R3554,box_office!$C:$F,3,FALSE)</f>
        <v>#N/A</v>
      </c>
      <c r="U3554" s="9" t="e">
        <f>VLOOKUP(R3554,box_office!$C:$F,4,FALSE)</f>
        <v>#N/A</v>
      </c>
    </row>
    <row r="3555" spans="1:21" hidden="1" x14ac:dyDescent="0.3">
      <c r="A3555" s="3" t="s">
        <v>2979</v>
      </c>
      <c r="B3555" s="4" t="s">
        <v>1042</v>
      </c>
      <c r="C3555" s="3" t="s">
        <v>2980</v>
      </c>
      <c r="D3555" s="3" t="s">
        <v>227</v>
      </c>
      <c r="E3555" s="3" t="s">
        <v>2981</v>
      </c>
      <c r="F3555" s="3">
        <v>6.4</v>
      </c>
      <c r="G3555" s="3">
        <v>11</v>
      </c>
      <c r="H3555" s="3">
        <v>113</v>
      </c>
      <c r="I3555" s="3" t="s">
        <v>30</v>
      </c>
      <c r="J3555" s="3">
        <v>13039</v>
      </c>
      <c r="K3555" s="4">
        <v>41828</v>
      </c>
      <c r="L3555" t="s">
        <v>31</v>
      </c>
      <c r="M3555" t="s">
        <v>189</v>
      </c>
      <c r="N3555" t="s">
        <v>294</v>
      </c>
      <c r="O3555">
        <v>102</v>
      </c>
      <c r="P3555" s="4">
        <f t="shared" si="166"/>
        <v>41844</v>
      </c>
      <c r="Q3555" s="4">
        <f t="shared" si="167"/>
        <v>41845</v>
      </c>
      <c r="R3555" s="10" t="str">
        <f t="shared" si="165"/>
        <v>id7913941845</v>
      </c>
      <c r="S3555" s="9" t="e">
        <f>VLOOKUP(R3555,box_office!$C:$F,2,FALSE)</f>
        <v>#N/A</v>
      </c>
      <c r="T3555" s="9" t="e">
        <f>VLOOKUP(R3555,box_office!$C:$F,3,FALSE)</f>
        <v>#N/A</v>
      </c>
      <c r="U3555" s="9" t="e">
        <f>VLOOKUP(R3555,box_office!$C:$F,4,FALSE)</f>
        <v>#N/A</v>
      </c>
    </row>
    <row r="3556" spans="1:21" hidden="1" x14ac:dyDescent="0.3">
      <c r="A3556" s="3" t="s">
        <v>2979</v>
      </c>
      <c r="B3556" s="4" t="s">
        <v>1044</v>
      </c>
      <c r="C3556" s="3" t="s">
        <v>2980</v>
      </c>
      <c r="D3556" s="3" t="s">
        <v>227</v>
      </c>
      <c r="E3556" s="3" t="s">
        <v>2981</v>
      </c>
      <c r="F3556" s="3">
        <v>6.4</v>
      </c>
      <c r="G3556" s="3">
        <v>11</v>
      </c>
      <c r="H3556" s="3">
        <v>113</v>
      </c>
      <c r="I3556" s="3" t="s">
        <v>30</v>
      </c>
      <c r="J3556" s="3">
        <v>11533</v>
      </c>
      <c r="K3556" s="4">
        <v>41828</v>
      </c>
      <c r="L3556" t="s">
        <v>31</v>
      </c>
      <c r="M3556" t="s">
        <v>189</v>
      </c>
      <c r="N3556" t="s">
        <v>294</v>
      </c>
      <c r="O3556">
        <v>102</v>
      </c>
      <c r="P3556" s="4">
        <f t="shared" si="166"/>
        <v>41845</v>
      </c>
      <c r="Q3556" s="4">
        <f t="shared" si="167"/>
        <v>41846</v>
      </c>
      <c r="R3556" s="10" t="str">
        <f t="shared" si="165"/>
        <v>id7913941846</v>
      </c>
      <c r="S3556" s="9" t="e">
        <f>VLOOKUP(R3556,box_office!$C:$F,2,FALSE)</f>
        <v>#N/A</v>
      </c>
      <c r="T3556" s="9" t="e">
        <f>VLOOKUP(R3556,box_office!$C:$F,3,FALSE)</f>
        <v>#N/A</v>
      </c>
      <c r="U3556" s="9" t="e">
        <f>VLOOKUP(R3556,box_office!$C:$F,4,FALSE)</f>
        <v>#N/A</v>
      </c>
    </row>
    <row r="3557" spans="1:21" hidden="1" x14ac:dyDescent="0.3">
      <c r="A3557" s="3" t="s">
        <v>2979</v>
      </c>
      <c r="B3557" s="4" t="s">
        <v>1046</v>
      </c>
      <c r="C3557" s="3" t="s">
        <v>2980</v>
      </c>
      <c r="D3557" s="3" t="s">
        <v>227</v>
      </c>
      <c r="E3557" s="3" t="s">
        <v>2981</v>
      </c>
      <c r="F3557" s="3">
        <v>6.4</v>
      </c>
      <c r="G3557" s="3">
        <v>11</v>
      </c>
      <c r="H3557" s="3">
        <v>113</v>
      </c>
      <c r="I3557" s="3" t="s">
        <v>30</v>
      </c>
      <c r="J3557" s="3">
        <v>11534</v>
      </c>
      <c r="K3557" s="4">
        <v>41828</v>
      </c>
      <c r="L3557" t="s">
        <v>31</v>
      </c>
      <c r="M3557" t="s">
        <v>189</v>
      </c>
      <c r="N3557" t="s">
        <v>294</v>
      </c>
      <c r="O3557">
        <v>102</v>
      </c>
      <c r="P3557" s="4">
        <f t="shared" si="166"/>
        <v>41846</v>
      </c>
      <c r="Q3557" s="4">
        <f t="shared" si="167"/>
        <v>41847</v>
      </c>
      <c r="R3557" s="10" t="str">
        <f t="shared" si="165"/>
        <v>id7913941847</v>
      </c>
      <c r="S3557" s="9" t="e">
        <f>VLOOKUP(R3557,box_office!$C:$F,2,FALSE)</f>
        <v>#N/A</v>
      </c>
      <c r="T3557" s="9" t="e">
        <f>VLOOKUP(R3557,box_office!$C:$F,3,FALSE)</f>
        <v>#N/A</v>
      </c>
      <c r="U3557" s="9" t="e">
        <f>VLOOKUP(R3557,box_office!$C:$F,4,FALSE)</f>
        <v>#N/A</v>
      </c>
    </row>
    <row r="3558" spans="1:21" hidden="1" x14ac:dyDescent="0.3">
      <c r="A3558" s="3" t="s">
        <v>2979</v>
      </c>
      <c r="B3558" s="4" t="s">
        <v>1048</v>
      </c>
      <c r="C3558" s="3" t="s">
        <v>2980</v>
      </c>
      <c r="D3558" s="3" t="s">
        <v>227</v>
      </c>
      <c r="E3558" s="3" t="s">
        <v>2981</v>
      </c>
      <c r="F3558" s="3">
        <v>6.6</v>
      </c>
      <c r="G3558" s="3">
        <v>11</v>
      </c>
      <c r="H3558" s="3">
        <v>113</v>
      </c>
      <c r="I3558" s="3" t="s">
        <v>30</v>
      </c>
      <c r="J3558" s="3">
        <v>11865</v>
      </c>
      <c r="K3558" s="4">
        <v>41828</v>
      </c>
      <c r="L3558" t="s">
        <v>31</v>
      </c>
      <c r="M3558" t="s">
        <v>189</v>
      </c>
      <c r="N3558" t="s">
        <v>294</v>
      </c>
      <c r="O3558">
        <v>102</v>
      </c>
      <c r="P3558" s="4">
        <f t="shared" si="166"/>
        <v>41848</v>
      </c>
      <c r="Q3558" s="4">
        <f t="shared" si="167"/>
        <v>41849</v>
      </c>
      <c r="R3558" s="10" t="str">
        <f t="shared" si="165"/>
        <v>id7913941849</v>
      </c>
      <c r="S3558" s="9" t="e">
        <f>VLOOKUP(R3558,box_office!$C:$F,2,FALSE)</f>
        <v>#N/A</v>
      </c>
      <c r="T3558" s="9" t="e">
        <f>VLOOKUP(R3558,box_office!$C:$F,3,FALSE)</f>
        <v>#N/A</v>
      </c>
      <c r="U3558" s="9" t="e">
        <f>VLOOKUP(R3558,box_office!$C:$F,4,FALSE)</f>
        <v>#N/A</v>
      </c>
    </row>
    <row r="3559" spans="1:21" hidden="1" x14ac:dyDescent="0.3">
      <c r="A3559" s="3" t="s">
        <v>2979</v>
      </c>
      <c r="B3559" s="4" t="s">
        <v>1050</v>
      </c>
      <c r="C3559" s="3" t="s">
        <v>2980</v>
      </c>
      <c r="D3559" s="3" t="s">
        <v>227</v>
      </c>
      <c r="E3559" s="3" t="s">
        <v>2981</v>
      </c>
      <c r="F3559" s="3">
        <v>6.6</v>
      </c>
      <c r="G3559" s="3">
        <v>11</v>
      </c>
      <c r="H3559" s="3">
        <v>113</v>
      </c>
      <c r="I3559" s="3" t="s">
        <v>30</v>
      </c>
      <c r="J3559" s="3">
        <v>11866</v>
      </c>
      <c r="K3559" s="4">
        <v>41828</v>
      </c>
      <c r="L3559" t="s">
        <v>31</v>
      </c>
      <c r="M3559" t="s">
        <v>189</v>
      </c>
      <c r="N3559" t="s">
        <v>294</v>
      </c>
      <c r="O3559">
        <v>102</v>
      </c>
      <c r="P3559" s="4">
        <f t="shared" si="166"/>
        <v>41849</v>
      </c>
      <c r="Q3559" s="4">
        <f t="shared" si="167"/>
        <v>41850</v>
      </c>
      <c r="R3559" s="10" t="str">
        <f t="shared" si="165"/>
        <v>id7913941850</v>
      </c>
      <c r="S3559" s="9" t="e">
        <f>VLOOKUP(R3559,box_office!$C:$F,2,FALSE)</f>
        <v>#N/A</v>
      </c>
      <c r="T3559" s="9" t="e">
        <f>VLOOKUP(R3559,box_office!$C:$F,3,FALSE)</f>
        <v>#N/A</v>
      </c>
      <c r="U3559" s="9" t="e">
        <f>VLOOKUP(R3559,box_office!$C:$F,4,FALSE)</f>
        <v>#N/A</v>
      </c>
    </row>
    <row r="3560" spans="1:21" hidden="1" x14ac:dyDescent="0.3">
      <c r="A3560" s="3" t="s">
        <v>2979</v>
      </c>
      <c r="B3560" s="4" t="s">
        <v>487</v>
      </c>
      <c r="C3560" s="3" t="s">
        <v>2980</v>
      </c>
      <c r="D3560" s="3" t="s">
        <v>227</v>
      </c>
      <c r="E3560" s="3" t="s">
        <v>2981</v>
      </c>
      <c r="F3560" s="3">
        <v>6.6</v>
      </c>
      <c r="G3560" s="3">
        <v>11</v>
      </c>
      <c r="H3560" s="3">
        <v>113</v>
      </c>
      <c r="I3560" s="3" t="s">
        <v>30</v>
      </c>
      <c r="J3560" s="3">
        <v>11867</v>
      </c>
      <c r="K3560" s="4">
        <v>41828</v>
      </c>
      <c r="L3560" t="s">
        <v>31</v>
      </c>
      <c r="M3560" t="s">
        <v>189</v>
      </c>
      <c r="N3560" t="s">
        <v>294</v>
      </c>
      <c r="O3560">
        <v>102</v>
      </c>
      <c r="P3560" s="4">
        <f t="shared" si="166"/>
        <v>41850</v>
      </c>
      <c r="Q3560" s="4">
        <f t="shared" si="167"/>
        <v>41851</v>
      </c>
      <c r="R3560" s="10" t="str">
        <f t="shared" si="165"/>
        <v>id7913941851</v>
      </c>
      <c r="S3560" s="9" t="e">
        <f>VLOOKUP(R3560,box_office!$C:$F,2,FALSE)</f>
        <v>#N/A</v>
      </c>
      <c r="T3560" s="9" t="e">
        <f>VLOOKUP(R3560,box_office!$C:$F,3,FALSE)</f>
        <v>#N/A</v>
      </c>
      <c r="U3560" s="9" t="e">
        <f>VLOOKUP(R3560,box_office!$C:$F,4,FALSE)</f>
        <v>#N/A</v>
      </c>
    </row>
    <row r="3561" spans="1:21" x14ac:dyDescent="0.3">
      <c r="A3561" s="3" t="s">
        <v>2979</v>
      </c>
      <c r="B3561" s="4" t="s">
        <v>491</v>
      </c>
      <c r="C3561" s="3" t="s">
        <v>2980</v>
      </c>
      <c r="D3561" s="3" t="s">
        <v>227</v>
      </c>
      <c r="E3561" s="3" t="s">
        <v>2981</v>
      </c>
      <c r="F3561" s="3">
        <v>6.5</v>
      </c>
      <c r="G3561" s="3">
        <v>11</v>
      </c>
      <c r="H3561" s="3">
        <v>113</v>
      </c>
      <c r="I3561" s="6" t="s">
        <v>30</v>
      </c>
      <c r="J3561" s="6">
        <v>11868</v>
      </c>
      <c r="K3561" s="4">
        <v>41828</v>
      </c>
      <c r="L3561" s="7" t="s">
        <v>31</v>
      </c>
      <c r="M3561" s="7" t="s">
        <v>189</v>
      </c>
      <c r="N3561" s="7" t="s">
        <v>294</v>
      </c>
      <c r="O3561" s="7">
        <v>102</v>
      </c>
      <c r="P3561" s="4">
        <f t="shared" si="166"/>
        <v>41851</v>
      </c>
      <c r="Q3561" s="4">
        <f t="shared" si="167"/>
        <v>41852</v>
      </c>
      <c r="R3561" s="7" t="str">
        <f t="shared" si="165"/>
        <v>id7913941852</v>
      </c>
      <c r="S3561" s="7">
        <f>VLOOKUP(R3561,box_office!$C:$F,2,FALSE)</f>
        <v>5.6692913385826771E-2</v>
      </c>
      <c r="T3561" s="7">
        <f>VLOOKUP(R3561,box_office!$C:$F,3,FALSE)</f>
        <v>4.09</v>
      </c>
      <c r="U3561" s="7">
        <f>VLOOKUP(R3561,box_office!$C:$F,4,FALSE)</f>
        <v>117</v>
      </c>
    </row>
    <row r="3562" spans="1:21" hidden="1" x14ac:dyDescent="0.3">
      <c r="A3562" s="3" t="s">
        <v>2979</v>
      </c>
      <c r="B3562" s="4" t="s">
        <v>493</v>
      </c>
      <c r="C3562" s="3" t="s">
        <v>2980</v>
      </c>
      <c r="D3562" s="3" t="s">
        <v>227</v>
      </c>
      <c r="E3562" s="3" t="s">
        <v>2981</v>
      </c>
      <c r="F3562" s="3">
        <v>6.5</v>
      </c>
      <c r="G3562" s="3">
        <v>11</v>
      </c>
      <c r="H3562" s="3">
        <v>113</v>
      </c>
      <c r="I3562" s="3" t="s">
        <v>30</v>
      </c>
      <c r="J3562" s="3">
        <v>11870</v>
      </c>
      <c r="K3562" s="4">
        <v>41828</v>
      </c>
      <c r="L3562" t="s">
        <v>31</v>
      </c>
      <c r="M3562" t="s">
        <v>189</v>
      </c>
      <c r="N3562" t="s">
        <v>294</v>
      </c>
      <c r="O3562">
        <v>102</v>
      </c>
      <c r="P3562" s="4">
        <f t="shared" si="166"/>
        <v>41852</v>
      </c>
      <c r="Q3562" s="4">
        <f t="shared" si="167"/>
        <v>41853</v>
      </c>
      <c r="R3562" s="10" t="str">
        <f t="shared" si="165"/>
        <v>id7913941853</v>
      </c>
      <c r="S3562" s="9" t="e">
        <f>VLOOKUP(R3562,box_office!$C:$F,2,FALSE)</f>
        <v>#N/A</v>
      </c>
      <c r="T3562" s="9" t="e">
        <f>VLOOKUP(R3562,box_office!$C:$F,3,FALSE)</f>
        <v>#N/A</v>
      </c>
      <c r="U3562" s="9" t="e">
        <f>VLOOKUP(R3562,box_office!$C:$F,4,FALSE)</f>
        <v>#N/A</v>
      </c>
    </row>
    <row r="3563" spans="1:21" hidden="1" x14ac:dyDescent="0.3">
      <c r="A3563" s="3" t="s">
        <v>2992</v>
      </c>
      <c r="B3563" s="4" t="s">
        <v>1042</v>
      </c>
      <c r="C3563" s="3" t="s">
        <v>2993</v>
      </c>
      <c r="D3563" s="3" t="s">
        <v>28</v>
      </c>
      <c r="E3563" s="3" t="s">
        <v>2994</v>
      </c>
      <c r="F3563" s="3">
        <v>7.2</v>
      </c>
      <c r="G3563" s="3">
        <v>7</v>
      </c>
      <c r="H3563" s="3">
        <v>208</v>
      </c>
      <c r="I3563" s="3" t="s">
        <v>95</v>
      </c>
      <c r="J3563" s="3">
        <v>402</v>
      </c>
      <c r="K3563" s="4">
        <v>41852</v>
      </c>
      <c r="L3563" t="s">
        <v>31</v>
      </c>
      <c r="M3563" t="s">
        <v>132</v>
      </c>
      <c r="N3563" t="s">
        <v>327</v>
      </c>
      <c r="O3563">
        <v>100</v>
      </c>
      <c r="P3563" s="4">
        <f t="shared" si="166"/>
        <v>41844</v>
      </c>
      <c r="Q3563" s="4">
        <f t="shared" si="167"/>
        <v>41845</v>
      </c>
      <c r="R3563" s="10" t="str">
        <f t="shared" si="165"/>
        <v>id7885241845</v>
      </c>
      <c r="S3563" s="9" t="e">
        <f>VLOOKUP(R3563,box_office!$C:$F,2,FALSE)</f>
        <v>#N/A</v>
      </c>
      <c r="T3563" s="9" t="e">
        <f>VLOOKUP(R3563,box_office!$C:$F,3,FALSE)</f>
        <v>#N/A</v>
      </c>
      <c r="U3563" s="9" t="e">
        <f>VLOOKUP(R3563,box_office!$C:$F,4,FALSE)</f>
        <v>#N/A</v>
      </c>
    </row>
    <row r="3564" spans="1:21" hidden="1" x14ac:dyDescent="0.3">
      <c r="A3564" s="3" t="s">
        <v>2992</v>
      </c>
      <c r="B3564" s="4" t="s">
        <v>1044</v>
      </c>
      <c r="C3564" s="3" t="s">
        <v>2993</v>
      </c>
      <c r="D3564" s="3" t="s">
        <v>28</v>
      </c>
      <c r="E3564" s="3" t="s">
        <v>2994</v>
      </c>
      <c r="F3564" s="3">
        <v>7.2</v>
      </c>
      <c r="G3564" s="3">
        <v>7</v>
      </c>
      <c r="H3564" s="3">
        <v>208</v>
      </c>
      <c r="I3564" s="3" t="s">
        <v>95</v>
      </c>
      <c r="J3564" s="3">
        <v>408</v>
      </c>
      <c r="K3564" s="4">
        <v>41852</v>
      </c>
      <c r="L3564" t="s">
        <v>31</v>
      </c>
      <c r="M3564" t="s">
        <v>132</v>
      </c>
      <c r="N3564" t="s">
        <v>327</v>
      </c>
      <c r="O3564">
        <v>100</v>
      </c>
      <c r="P3564" s="4">
        <f t="shared" si="166"/>
        <v>41845</v>
      </c>
      <c r="Q3564" s="4">
        <f t="shared" si="167"/>
        <v>41846</v>
      </c>
      <c r="R3564" s="10" t="str">
        <f t="shared" si="165"/>
        <v>id7885241846</v>
      </c>
      <c r="S3564" s="9" t="e">
        <f>VLOOKUP(R3564,box_office!$C:$F,2,FALSE)</f>
        <v>#N/A</v>
      </c>
      <c r="T3564" s="9" t="e">
        <f>VLOOKUP(R3564,box_office!$C:$F,3,FALSE)</f>
        <v>#N/A</v>
      </c>
      <c r="U3564" s="9" t="e">
        <f>VLOOKUP(R3564,box_office!$C:$F,4,FALSE)</f>
        <v>#N/A</v>
      </c>
    </row>
    <row r="3565" spans="1:21" hidden="1" x14ac:dyDescent="0.3">
      <c r="A3565" s="3" t="s">
        <v>2992</v>
      </c>
      <c r="B3565" s="4" t="s">
        <v>1046</v>
      </c>
      <c r="C3565" s="3" t="s">
        <v>2993</v>
      </c>
      <c r="D3565" s="3" t="s">
        <v>28</v>
      </c>
      <c r="E3565" s="3" t="s">
        <v>2994</v>
      </c>
      <c r="F3565" s="3">
        <v>7.2</v>
      </c>
      <c r="G3565" s="3">
        <v>7</v>
      </c>
      <c r="H3565" s="3">
        <v>208</v>
      </c>
      <c r="I3565" s="3" t="s">
        <v>95</v>
      </c>
      <c r="J3565" s="3">
        <v>422</v>
      </c>
      <c r="K3565" s="4">
        <v>41852</v>
      </c>
      <c r="L3565" t="s">
        <v>31</v>
      </c>
      <c r="M3565" t="s">
        <v>132</v>
      </c>
      <c r="N3565" t="s">
        <v>327</v>
      </c>
      <c r="O3565">
        <v>100</v>
      </c>
      <c r="P3565" s="4">
        <f t="shared" si="166"/>
        <v>41846</v>
      </c>
      <c r="Q3565" s="4">
        <f t="shared" si="167"/>
        <v>41847</v>
      </c>
      <c r="R3565" s="10" t="str">
        <f t="shared" si="165"/>
        <v>id7885241847</v>
      </c>
      <c r="S3565" s="9" t="e">
        <f>VLOOKUP(R3565,box_office!$C:$F,2,FALSE)</f>
        <v>#N/A</v>
      </c>
      <c r="T3565" s="9" t="e">
        <f>VLOOKUP(R3565,box_office!$C:$F,3,FALSE)</f>
        <v>#N/A</v>
      </c>
      <c r="U3565" s="9" t="e">
        <f>VLOOKUP(R3565,box_office!$C:$F,4,FALSE)</f>
        <v>#N/A</v>
      </c>
    </row>
    <row r="3566" spans="1:21" hidden="1" x14ac:dyDescent="0.3">
      <c r="A3566" s="3" t="s">
        <v>2992</v>
      </c>
      <c r="B3566" s="4" t="s">
        <v>1048</v>
      </c>
      <c r="C3566" s="3" t="s">
        <v>2993</v>
      </c>
      <c r="D3566" s="3" t="s">
        <v>28</v>
      </c>
      <c r="E3566" s="3" t="s">
        <v>2994</v>
      </c>
      <c r="F3566" s="3">
        <v>7.1</v>
      </c>
      <c r="G3566" s="3">
        <v>7</v>
      </c>
      <c r="H3566" s="3">
        <v>208</v>
      </c>
      <c r="I3566" s="3" t="s">
        <v>95</v>
      </c>
      <c r="J3566" s="3">
        <v>474</v>
      </c>
      <c r="K3566" s="4">
        <v>41852</v>
      </c>
      <c r="L3566" t="s">
        <v>31</v>
      </c>
      <c r="M3566" t="s">
        <v>132</v>
      </c>
      <c r="N3566" t="s">
        <v>327</v>
      </c>
      <c r="O3566">
        <v>100</v>
      </c>
      <c r="P3566" s="4">
        <f t="shared" si="166"/>
        <v>41848</v>
      </c>
      <c r="Q3566" s="4">
        <f t="shared" si="167"/>
        <v>41849</v>
      </c>
      <c r="R3566" s="10" t="str">
        <f t="shared" si="165"/>
        <v>id7885241849</v>
      </c>
      <c r="S3566" s="9" t="e">
        <f>VLOOKUP(R3566,box_office!$C:$F,2,FALSE)</f>
        <v>#N/A</v>
      </c>
      <c r="T3566" s="9" t="e">
        <f>VLOOKUP(R3566,box_office!$C:$F,3,FALSE)</f>
        <v>#N/A</v>
      </c>
      <c r="U3566" s="9" t="e">
        <f>VLOOKUP(R3566,box_office!$C:$F,4,FALSE)</f>
        <v>#N/A</v>
      </c>
    </row>
    <row r="3567" spans="1:21" hidden="1" x14ac:dyDescent="0.3">
      <c r="A3567" s="3" t="s">
        <v>2992</v>
      </c>
      <c r="B3567" s="4" t="s">
        <v>1050</v>
      </c>
      <c r="C3567" s="3" t="s">
        <v>2993</v>
      </c>
      <c r="D3567" s="3" t="s">
        <v>28</v>
      </c>
      <c r="E3567" s="3" t="s">
        <v>2994</v>
      </c>
      <c r="F3567" s="3">
        <v>7.1</v>
      </c>
      <c r="G3567" s="3">
        <v>7</v>
      </c>
      <c r="H3567" s="3">
        <v>208</v>
      </c>
      <c r="I3567" s="3" t="s">
        <v>95</v>
      </c>
      <c r="J3567" s="3">
        <v>567</v>
      </c>
      <c r="K3567" s="4">
        <v>41852</v>
      </c>
      <c r="L3567" t="s">
        <v>31</v>
      </c>
      <c r="M3567" t="s">
        <v>132</v>
      </c>
      <c r="N3567" t="s">
        <v>327</v>
      </c>
      <c r="O3567">
        <v>100</v>
      </c>
      <c r="P3567" s="4">
        <f t="shared" si="166"/>
        <v>41849</v>
      </c>
      <c r="Q3567" s="4">
        <f t="shared" si="167"/>
        <v>41850</v>
      </c>
      <c r="R3567" s="10" t="str">
        <f t="shared" si="165"/>
        <v>id7885241850</v>
      </c>
      <c r="S3567" s="9" t="e">
        <f>VLOOKUP(R3567,box_office!$C:$F,2,FALSE)</f>
        <v>#N/A</v>
      </c>
      <c r="T3567" s="9" t="e">
        <f>VLOOKUP(R3567,box_office!$C:$F,3,FALSE)</f>
        <v>#N/A</v>
      </c>
      <c r="U3567" s="9" t="e">
        <f>VLOOKUP(R3567,box_office!$C:$F,4,FALSE)</f>
        <v>#N/A</v>
      </c>
    </row>
    <row r="3568" spans="1:21" x14ac:dyDescent="0.3">
      <c r="A3568" s="3" t="s">
        <v>2992</v>
      </c>
      <c r="B3568" s="4" t="s">
        <v>487</v>
      </c>
      <c r="C3568" s="3" t="s">
        <v>2993</v>
      </c>
      <c r="D3568" s="3" t="s">
        <v>28</v>
      </c>
      <c r="E3568" s="3" t="s">
        <v>2994</v>
      </c>
      <c r="F3568" s="3">
        <v>7</v>
      </c>
      <c r="G3568" s="3">
        <v>7</v>
      </c>
      <c r="H3568" s="3">
        <v>208</v>
      </c>
      <c r="I3568" s="6" t="s">
        <v>95</v>
      </c>
      <c r="J3568" s="6">
        <v>641</v>
      </c>
      <c r="K3568" s="4">
        <v>41852</v>
      </c>
      <c r="L3568" s="7" t="s">
        <v>31</v>
      </c>
      <c r="M3568" s="7" t="s">
        <v>132</v>
      </c>
      <c r="N3568" s="7" t="s">
        <v>327</v>
      </c>
      <c r="O3568" s="7">
        <v>100</v>
      </c>
      <c r="P3568" s="4">
        <f t="shared" si="166"/>
        <v>41850</v>
      </c>
      <c r="Q3568" s="4">
        <f t="shared" si="167"/>
        <v>41851</v>
      </c>
      <c r="R3568" s="7" t="str">
        <f t="shared" si="165"/>
        <v>id7885241851</v>
      </c>
      <c r="S3568" s="7">
        <f>VLOOKUP(R3568,box_office!$C:$F,2,FALSE)</f>
        <v>0.17795275590551185</v>
      </c>
      <c r="T3568" s="7">
        <f>VLOOKUP(R3568,box_office!$C:$F,3,FALSE)</f>
        <v>4.76</v>
      </c>
      <c r="U3568" s="7">
        <f>VLOOKUP(R3568,box_office!$C:$F,4,FALSE)</f>
        <v>156</v>
      </c>
    </row>
    <row r="3569" spans="1:21" x14ac:dyDescent="0.3">
      <c r="A3569" s="3" t="s">
        <v>2992</v>
      </c>
      <c r="B3569" s="4" t="s">
        <v>491</v>
      </c>
      <c r="C3569" s="3" t="s">
        <v>2993</v>
      </c>
      <c r="D3569" s="3" t="s">
        <v>28</v>
      </c>
      <c r="E3569" s="3" t="s">
        <v>2994</v>
      </c>
      <c r="F3569" s="3">
        <v>7</v>
      </c>
      <c r="G3569" s="3">
        <v>8</v>
      </c>
      <c r="H3569" s="3">
        <v>209</v>
      </c>
      <c r="I3569" s="6" t="s">
        <v>95</v>
      </c>
      <c r="J3569" s="6">
        <v>729</v>
      </c>
      <c r="K3569" s="4">
        <v>41852</v>
      </c>
      <c r="L3569" s="7" t="s">
        <v>31</v>
      </c>
      <c r="M3569" s="7" t="s">
        <v>132</v>
      </c>
      <c r="N3569" s="7" t="s">
        <v>327</v>
      </c>
      <c r="O3569" s="7">
        <v>100</v>
      </c>
      <c r="P3569" s="4">
        <f t="shared" si="166"/>
        <v>41851</v>
      </c>
      <c r="Q3569" s="4">
        <f t="shared" si="167"/>
        <v>41852</v>
      </c>
      <c r="R3569" s="7" t="str">
        <f t="shared" si="165"/>
        <v>id7885241852</v>
      </c>
      <c r="S3569" s="7">
        <f>VLOOKUP(R3569,box_office!$C:$F,2,FALSE)</f>
        <v>15.159055118110238</v>
      </c>
      <c r="T3569" s="7">
        <f>VLOOKUP(R3569,box_office!$C:$F,3,FALSE)</f>
        <v>5.07</v>
      </c>
      <c r="U3569" s="7">
        <f>VLOOKUP(R3569,box_office!$C:$F,4,FALSE)</f>
        <v>12000</v>
      </c>
    </row>
    <row r="3570" spans="1:21" x14ac:dyDescent="0.3">
      <c r="A3570" s="3" t="s">
        <v>2992</v>
      </c>
      <c r="B3570" s="4" t="s">
        <v>493</v>
      </c>
      <c r="C3570" s="3" t="s">
        <v>2993</v>
      </c>
      <c r="D3570" s="3" t="s">
        <v>28</v>
      </c>
      <c r="E3570" s="3" t="s">
        <v>2994</v>
      </c>
      <c r="F3570" s="3">
        <v>7</v>
      </c>
      <c r="G3570" s="3">
        <v>9</v>
      </c>
      <c r="H3570" s="3">
        <v>209</v>
      </c>
      <c r="I3570" s="6" t="s">
        <v>95</v>
      </c>
      <c r="J3570" s="6">
        <v>1179</v>
      </c>
      <c r="K3570" s="4">
        <v>41852</v>
      </c>
      <c r="L3570" s="7" t="s">
        <v>31</v>
      </c>
      <c r="M3570" s="7" t="s">
        <v>132</v>
      </c>
      <c r="N3570" s="7" t="s">
        <v>327</v>
      </c>
      <c r="O3570" s="7">
        <v>100</v>
      </c>
      <c r="P3570" s="4">
        <f t="shared" si="166"/>
        <v>41852</v>
      </c>
      <c r="Q3570" s="4">
        <f t="shared" si="167"/>
        <v>41853</v>
      </c>
      <c r="R3570" s="7" t="str">
        <f t="shared" si="165"/>
        <v>id7885241853</v>
      </c>
      <c r="S3570" s="7">
        <f>VLOOKUP(R3570,box_office!$C:$F,2,FALSE)</f>
        <v>33.633070866141736</v>
      </c>
      <c r="T3570" s="7">
        <f>VLOOKUP(R3570,box_office!$C:$F,3,FALSE)</f>
        <v>5.23</v>
      </c>
      <c r="U3570" s="7">
        <f>VLOOKUP(R3570,box_office!$C:$F,4,FALSE)</f>
        <v>12000</v>
      </c>
    </row>
    <row r="3571" spans="1:21" x14ac:dyDescent="0.3">
      <c r="A3571" s="3" t="s">
        <v>2992</v>
      </c>
      <c r="B3571" s="4" t="s">
        <v>495</v>
      </c>
      <c r="C3571" s="3" t="s">
        <v>2993</v>
      </c>
      <c r="D3571" s="3" t="s">
        <v>28</v>
      </c>
      <c r="E3571" s="3" t="s">
        <v>2994</v>
      </c>
      <c r="F3571" s="3">
        <v>7.1</v>
      </c>
      <c r="G3571" s="3">
        <v>9</v>
      </c>
      <c r="H3571" s="3">
        <v>211</v>
      </c>
      <c r="I3571" s="6" t="s">
        <v>95</v>
      </c>
      <c r="J3571" s="6">
        <v>1832</v>
      </c>
      <c r="K3571" s="4">
        <v>41852</v>
      </c>
      <c r="L3571" s="7" t="s">
        <v>31</v>
      </c>
      <c r="M3571" s="7" t="s">
        <v>132</v>
      </c>
      <c r="N3571" s="7" t="s">
        <v>327</v>
      </c>
      <c r="O3571" s="7">
        <v>100</v>
      </c>
      <c r="P3571" s="4">
        <f t="shared" si="166"/>
        <v>41853</v>
      </c>
      <c r="Q3571" s="4">
        <f t="shared" si="167"/>
        <v>41854</v>
      </c>
      <c r="R3571" s="7" t="str">
        <f t="shared" si="165"/>
        <v>id7885241854</v>
      </c>
      <c r="S3571" s="7">
        <f>VLOOKUP(R3571,box_office!$C:$F,2,FALSE)</f>
        <v>26.513385826771653</v>
      </c>
      <c r="T3571" s="7">
        <f>VLOOKUP(R3571,box_office!$C:$F,3,FALSE)</f>
        <v>4.9400000000000004</v>
      </c>
      <c r="U3571" s="7">
        <f>VLOOKUP(R3571,box_office!$C:$F,4,FALSE)</f>
        <v>14000</v>
      </c>
    </row>
    <row r="3572" spans="1:21" x14ac:dyDescent="0.3">
      <c r="A3572" s="3" t="s">
        <v>2992</v>
      </c>
      <c r="B3572" s="4" t="s">
        <v>497</v>
      </c>
      <c r="C3572" s="3" t="s">
        <v>2993</v>
      </c>
      <c r="D3572" s="3" t="s">
        <v>28</v>
      </c>
      <c r="E3572" s="3" t="s">
        <v>2994</v>
      </c>
      <c r="F3572" s="3">
        <v>7.1</v>
      </c>
      <c r="G3572" s="3">
        <v>9</v>
      </c>
      <c r="H3572" s="3">
        <v>211</v>
      </c>
      <c r="I3572" s="6" t="s">
        <v>95</v>
      </c>
      <c r="J3572" s="6">
        <v>2692</v>
      </c>
      <c r="K3572" s="4">
        <v>41852</v>
      </c>
      <c r="L3572" s="7" t="s">
        <v>31</v>
      </c>
      <c r="M3572" s="7" t="s">
        <v>132</v>
      </c>
      <c r="N3572" s="7" t="s">
        <v>327</v>
      </c>
      <c r="O3572" s="7">
        <v>100</v>
      </c>
      <c r="P3572" s="4">
        <f t="shared" si="166"/>
        <v>41854</v>
      </c>
      <c r="Q3572" s="4">
        <f t="shared" si="167"/>
        <v>41855</v>
      </c>
      <c r="R3572" s="7" t="str">
        <f t="shared" si="165"/>
        <v>id7885241855</v>
      </c>
      <c r="S3572" s="7">
        <f>VLOOKUP(R3572,box_office!$C:$F,2,FALSE)</f>
        <v>16.845669291338584</v>
      </c>
      <c r="T3572" s="7">
        <f>VLOOKUP(R3572,box_office!$C:$F,3,FALSE)</f>
        <v>4.87</v>
      </c>
      <c r="U3572" s="7">
        <f>VLOOKUP(R3572,box_office!$C:$F,4,FALSE)</f>
        <v>15000</v>
      </c>
    </row>
    <row r="3573" spans="1:21" x14ac:dyDescent="0.3">
      <c r="A3573" s="3" t="s">
        <v>2992</v>
      </c>
      <c r="B3573" s="4" t="s">
        <v>499</v>
      </c>
      <c r="C3573" s="3" t="s">
        <v>2993</v>
      </c>
      <c r="D3573" s="3" t="s">
        <v>28</v>
      </c>
      <c r="E3573" s="3" t="s">
        <v>2994</v>
      </c>
      <c r="F3573" s="3">
        <v>7.1</v>
      </c>
      <c r="G3573" s="3">
        <v>10</v>
      </c>
      <c r="H3573" s="3">
        <v>215</v>
      </c>
      <c r="I3573" s="6" t="s">
        <v>95</v>
      </c>
      <c r="J3573" s="6">
        <v>3368</v>
      </c>
      <c r="K3573" s="4">
        <v>41852</v>
      </c>
      <c r="L3573" s="7" t="s">
        <v>31</v>
      </c>
      <c r="M3573" s="7" t="s">
        <v>132</v>
      </c>
      <c r="N3573" s="7" t="s">
        <v>327</v>
      </c>
      <c r="O3573" s="7">
        <v>100</v>
      </c>
      <c r="P3573" s="4">
        <f t="shared" si="166"/>
        <v>41855</v>
      </c>
      <c r="Q3573" s="4">
        <f t="shared" si="167"/>
        <v>41856</v>
      </c>
      <c r="R3573" s="7" t="str">
        <f t="shared" si="165"/>
        <v>id7885241856</v>
      </c>
      <c r="S3573" s="7">
        <f>VLOOKUP(R3573,box_office!$C:$F,2,FALSE)</f>
        <v>18.012598425196849</v>
      </c>
      <c r="T3573" s="7">
        <f>VLOOKUP(R3573,box_office!$C:$F,3,FALSE)</f>
        <v>4.82</v>
      </c>
      <c r="U3573" s="7">
        <f>VLOOKUP(R3573,box_office!$C:$F,4,FALSE)</f>
        <v>16000</v>
      </c>
    </row>
    <row r="3574" spans="1:21" x14ac:dyDescent="0.3">
      <c r="A3574" s="3" t="s">
        <v>2992</v>
      </c>
      <c r="B3574" s="4" t="s">
        <v>501</v>
      </c>
      <c r="C3574" s="3" t="s">
        <v>2993</v>
      </c>
      <c r="D3574" s="3" t="s">
        <v>28</v>
      </c>
      <c r="E3574" s="3" t="s">
        <v>2994</v>
      </c>
      <c r="F3574" s="3">
        <v>7.1</v>
      </c>
      <c r="G3574" s="3">
        <v>10</v>
      </c>
      <c r="H3574" s="3">
        <v>208</v>
      </c>
      <c r="I3574" s="6" t="s">
        <v>95</v>
      </c>
      <c r="J3574" s="6">
        <v>4047</v>
      </c>
      <c r="K3574" s="4">
        <v>41852</v>
      </c>
      <c r="L3574" s="7" t="s">
        <v>31</v>
      </c>
      <c r="M3574" s="7" t="s">
        <v>132</v>
      </c>
      <c r="N3574" s="7" t="s">
        <v>327</v>
      </c>
      <c r="O3574" s="7">
        <v>100</v>
      </c>
      <c r="P3574" s="4">
        <f t="shared" si="166"/>
        <v>41856</v>
      </c>
      <c r="Q3574" s="4">
        <f t="shared" si="167"/>
        <v>41857</v>
      </c>
      <c r="R3574" s="7" t="str">
        <f t="shared" si="165"/>
        <v>id7885241857</v>
      </c>
      <c r="S3574" s="7">
        <f>VLOOKUP(R3574,box_office!$C:$F,2,FALSE)</f>
        <v>17.384251968503939</v>
      </c>
      <c r="T3574" s="7">
        <f>VLOOKUP(R3574,box_office!$C:$F,3,FALSE)</f>
        <v>4.91</v>
      </c>
      <c r="U3574" s="7">
        <f>VLOOKUP(R3574,box_office!$C:$F,4,FALSE)</f>
        <v>16000</v>
      </c>
    </row>
    <row r="3575" spans="1:21" x14ac:dyDescent="0.3">
      <c r="A3575" s="3" t="s">
        <v>2992</v>
      </c>
      <c r="B3575" s="4" t="s">
        <v>503</v>
      </c>
      <c r="C3575" s="3" t="s">
        <v>2993</v>
      </c>
      <c r="D3575" s="3" t="s">
        <v>28</v>
      </c>
      <c r="E3575" s="3" t="s">
        <v>2994</v>
      </c>
      <c r="F3575" s="3">
        <v>7.1</v>
      </c>
      <c r="G3575" s="3">
        <v>10</v>
      </c>
      <c r="H3575" s="3">
        <v>209</v>
      </c>
      <c r="I3575" s="6" t="s">
        <v>95</v>
      </c>
      <c r="J3575" s="6">
        <v>4611</v>
      </c>
      <c r="K3575" s="4">
        <v>41852</v>
      </c>
      <c r="L3575" s="7" t="s">
        <v>31</v>
      </c>
      <c r="M3575" s="7" t="s">
        <v>132</v>
      </c>
      <c r="N3575" s="7" t="s">
        <v>327</v>
      </c>
      <c r="O3575" s="7">
        <v>100</v>
      </c>
      <c r="P3575" s="4">
        <f t="shared" si="166"/>
        <v>41857</v>
      </c>
      <c r="Q3575" s="4">
        <f t="shared" si="167"/>
        <v>41858</v>
      </c>
      <c r="R3575" s="7" t="str">
        <f t="shared" si="165"/>
        <v>id7885241858</v>
      </c>
      <c r="S3575" s="7">
        <f>VLOOKUP(R3575,box_office!$C:$F,2,FALSE)</f>
        <v>15.601574803149608</v>
      </c>
      <c r="T3575" s="7">
        <f>VLOOKUP(R3575,box_office!$C:$F,3,FALSE)</f>
        <v>4.87</v>
      </c>
      <c r="U3575" s="7">
        <f>VLOOKUP(R3575,box_office!$C:$F,4,FALSE)</f>
        <v>15000</v>
      </c>
    </row>
    <row r="3576" spans="1:21" x14ac:dyDescent="0.3">
      <c r="A3576" s="3" t="s">
        <v>2992</v>
      </c>
      <c r="B3576" s="4" t="s">
        <v>505</v>
      </c>
      <c r="C3576" s="3" t="s">
        <v>2993</v>
      </c>
      <c r="D3576" s="3" t="s">
        <v>28</v>
      </c>
      <c r="E3576" s="3" t="s">
        <v>2994</v>
      </c>
      <c r="F3576" s="3">
        <v>7.1</v>
      </c>
      <c r="G3576" s="3">
        <v>10</v>
      </c>
      <c r="H3576" s="3">
        <v>210</v>
      </c>
      <c r="I3576" s="6" t="s">
        <v>95</v>
      </c>
      <c r="J3576" s="6">
        <v>5202</v>
      </c>
      <c r="K3576" s="4">
        <v>41852</v>
      </c>
      <c r="L3576" s="7" t="s">
        <v>31</v>
      </c>
      <c r="M3576" s="7" t="s">
        <v>132</v>
      </c>
      <c r="N3576" s="7" t="s">
        <v>327</v>
      </c>
      <c r="O3576" s="7">
        <v>100</v>
      </c>
      <c r="P3576" s="4">
        <f t="shared" si="166"/>
        <v>41858</v>
      </c>
      <c r="Q3576" s="4">
        <f t="shared" si="167"/>
        <v>41859</v>
      </c>
      <c r="R3576" s="7" t="str">
        <f t="shared" si="165"/>
        <v>id7885241859</v>
      </c>
      <c r="S3576" s="7">
        <f>VLOOKUP(R3576,box_office!$C:$F,2,FALSE)</f>
        <v>16.869291338582681</v>
      </c>
      <c r="T3576" s="7">
        <f>VLOOKUP(R3576,box_office!$C:$F,3,FALSE)</f>
        <v>4.9800000000000004</v>
      </c>
      <c r="U3576" s="7">
        <f>VLOOKUP(R3576,box_office!$C:$F,4,FALSE)</f>
        <v>13000</v>
      </c>
    </row>
    <row r="3577" spans="1:21" x14ac:dyDescent="0.3">
      <c r="A3577" s="3" t="s">
        <v>2992</v>
      </c>
      <c r="B3577" s="4" t="s">
        <v>507</v>
      </c>
      <c r="C3577" s="3" t="s">
        <v>2993</v>
      </c>
      <c r="D3577" s="3" t="s">
        <v>28</v>
      </c>
      <c r="E3577" s="3" t="s">
        <v>2994</v>
      </c>
      <c r="F3577" s="3">
        <v>7.1</v>
      </c>
      <c r="G3577" s="3">
        <v>11</v>
      </c>
      <c r="H3577" s="3">
        <v>209</v>
      </c>
      <c r="I3577" s="6" t="s">
        <v>95</v>
      </c>
      <c r="J3577" s="6">
        <v>5769</v>
      </c>
      <c r="K3577" s="4">
        <v>41852</v>
      </c>
      <c r="L3577" s="7" t="s">
        <v>31</v>
      </c>
      <c r="M3577" s="7" t="s">
        <v>132</v>
      </c>
      <c r="N3577" s="7" t="s">
        <v>327</v>
      </c>
      <c r="O3577" s="7">
        <v>100</v>
      </c>
      <c r="P3577" s="4">
        <f t="shared" si="166"/>
        <v>41859</v>
      </c>
      <c r="Q3577" s="4">
        <f t="shared" si="167"/>
        <v>41860</v>
      </c>
      <c r="R3577" s="7" t="str">
        <f t="shared" si="165"/>
        <v>id7885241860</v>
      </c>
      <c r="S3577" s="7">
        <f>VLOOKUP(R3577,box_office!$C:$F,2,FALSE)</f>
        <v>24.544881889763779</v>
      </c>
      <c r="T3577" s="7">
        <f>VLOOKUP(R3577,box_office!$C:$F,3,FALSE)</f>
        <v>5.01</v>
      </c>
      <c r="U3577" s="7">
        <f>VLOOKUP(R3577,box_office!$C:$F,4,FALSE)</f>
        <v>13000</v>
      </c>
    </row>
    <row r="3578" spans="1:21" x14ac:dyDescent="0.3">
      <c r="A3578" s="3" t="s">
        <v>2992</v>
      </c>
      <c r="B3578" s="4" t="s">
        <v>509</v>
      </c>
      <c r="C3578" s="3" t="s">
        <v>2993</v>
      </c>
      <c r="D3578" s="3" t="s">
        <v>28</v>
      </c>
      <c r="E3578" s="3" t="s">
        <v>2994</v>
      </c>
      <c r="F3578" s="3">
        <v>7.1</v>
      </c>
      <c r="G3578" s="3">
        <v>11</v>
      </c>
      <c r="H3578" s="3">
        <v>210</v>
      </c>
      <c r="I3578" s="6" t="s">
        <v>95</v>
      </c>
      <c r="J3578" s="6">
        <v>6519</v>
      </c>
      <c r="K3578" s="4">
        <v>41852</v>
      </c>
      <c r="L3578" s="7" t="s">
        <v>31</v>
      </c>
      <c r="M3578" s="7" t="s">
        <v>132</v>
      </c>
      <c r="N3578" s="7" t="s">
        <v>327</v>
      </c>
      <c r="O3578" s="7">
        <v>100</v>
      </c>
      <c r="P3578" s="4">
        <f t="shared" si="166"/>
        <v>41860</v>
      </c>
      <c r="Q3578" s="4">
        <f t="shared" si="167"/>
        <v>41861</v>
      </c>
      <c r="R3578" s="7" t="str">
        <f t="shared" si="165"/>
        <v>id7885241861</v>
      </c>
      <c r="S3578" s="7">
        <f>VLOOKUP(R3578,box_office!$C:$F,2,FALSE)</f>
        <v>23.584251968503938</v>
      </c>
      <c r="T3578" s="7">
        <f>VLOOKUP(R3578,box_office!$C:$F,3,FALSE)</f>
        <v>4.9400000000000004</v>
      </c>
      <c r="U3578" s="7">
        <f>VLOOKUP(R3578,box_office!$C:$F,4,FALSE)</f>
        <v>14000</v>
      </c>
    </row>
    <row r="3579" spans="1:21" x14ac:dyDescent="0.3">
      <c r="A3579" s="3" t="s">
        <v>2992</v>
      </c>
      <c r="B3579" s="4" t="s">
        <v>511</v>
      </c>
      <c r="C3579" s="3" t="s">
        <v>2993</v>
      </c>
      <c r="D3579" s="3" t="s">
        <v>28</v>
      </c>
      <c r="E3579" s="3" t="s">
        <v>2994</v>
      </c>
      <c r="F3579" s="3">
        <v>7.1</v>
      </c>
      <c r="G3579" s="3">
        <v>11</v>
      </c>
      <c r="H3579" s="3">
        <v>230</v>
      </c>
      <c r="I3579" s="6" t="s">
        <v>95</v>
      </c>
      <c r="J3579" s="6">
        <v>7286</v>
      </c>
      <c r="K3579" s="4">
        <v>41852</v>
      </c>
      <c r="L3579" s="7" t="s">
        <v>31</v>
      </c>
      <c r="M3579" s="7" t="s">
        <v>132</v>
      </c>
      <c r="N3579" s="7" t="s">
        <v>327</v>
      </c>
      <c r="O3579" s="7">
        <v>100</v>
      </c>
      <c r="P3579" s="4">
        <f t="shared" si="166"/>
        <v>41861</v>
      </c>
      <c r="Q3579" s="4">
        <f t="shared" si="167"/>
        <v>41862</v>
      </c>
      <c r="R3579" s="7" t="str">
        <f t="shared" si="165"/>
        <v>id7885241862</v>
      </c>
      <c r="S3579" s="7">
        <f>VLOOKUP(R3579,box_office!$C:$F,2,FALSE)</f>
        <v>13.894488188976377</v>
      </c>
      <c r="T3579" s="7">
        <f>VLOOKUP(R3579,box_office!$C:$F,3,FALSE)</f>
        <v>4.93</v>
      </c>
      <c r="U3579" s="7">
        <f>VLOOKUP(R3579,box_office!$C:$F,4,FALSE)</f>
        <v>14000</v>
      </c>
    </row>
    <row r="3580" spans="1:21" x14ac:dyDescent="0.3">
      <c r="A3580" s="3" t="s">
        <v>2992</v>
      </c>
      <c r="B3580" s="4" t="s">
        <v>513</v>
      </c>
      <c r="C3580" s="3" t="s">
        <v>2993</v>
      </c>
      <c r="D3580" s="3" t="s">
        <v>28</v>
      </c>
      <c r="E3580" s="3" t="s">
        <v>2994</v>
      </c>
      <c r="F3580" s="3">
        <v>7.1</v>
      </c>
      <c r="G3580" s="3">
        <v>11</v>
      </c>
      <c r="H3580" s="3">
        <v>230</v>
      </c>
      <c r="I3580" s="6" t="s">
        <v>95</v>
      </c>
      <c r="J3580" s="6">
        <v>7881</v>
      </c>
      <c r="K3580" s="4">
        <v>41852</v>
      </c>
      <c r="L3580" s="7" t="s">
        <v>31</v>
      </c>
      <c r="M3580" s="7" t="s">
        <v>132</v>
      </c>
      <c r="N3580" s="7" t="s">
        <v>327</v>
      </c>
      <c r="O3580" s="7">
        <v>100</v>
      </c>
      <c r="P3580" s="4">
        <f t="shared" si="166"/>
        <v>41862</v>
      </c>
      <c r="Q3580" s="4">
        <f t="shared" si="167"/>
        <v>41863</v>
      </c>
      <c r="R3580" s="7" t="str">
        <f t="shared" si="165"/>
        <v>id7885241863</v>
      </c>
      <c r="S3580" s="7">
        <f>VLOOKUP(R3580,box_office!$C:$F,2,FALSE)</f>
        <v>14.576377952755907</v>
      </c>
      <c r="T3580" s="7">
        <f>VLOOKUP(R3580,box_office!$C:$F,3,FALSE)</f>
        <v>4.68</v>
      </c>
      <c r="U3580" s="7">
        <f>VLOOKUP(R3580,box_office!$C:$F,4,FALSE)</f>
        <v>15000</v>
      </c>
    </row>
    <row r="3581" spans="1:21" x14ac:dyDescent="0.3">
      <c r="A3581" s="3" t="s">
        <v>2992</v>
      </c>
      <c r="B3581" s="4" t="s">
        <v>515</v>
      </c>
      <c r="C3581" s="3" t="s">
        <v>2993</v>
      </c>
      <c r="D3581" s="3" t="s">
        <v>28</v>
      </c>
      <c r="E3581" s="3" t="s">
        <v>2994</v>
      </c>
      <c r="F3581" s="3">
        <v>7.1</v>
      </c>
      <c r="G3581" s="3">
        <v>11</v>
      </c>
      <c r="H3581" s="3">
        <v>230</v>
      </c>
      <c r="I3581" s="6" t="s">
        <v>95</v>
      </c>
      <c r="J3581" s="6">
        <v>8370</v>
      </c>
      <c r="K3581" s="4">
        <v>41852</v>
      </c>
      <c r="L3581" s="7" t="s">
        <v>31</v>
      </c>
      <c r="M3581" s="7" t="s">
        <v>132</v>
      </c>
      <c r="N3581" s="7" t="s">
        <v>327</v>
      </c>
      <c r="O3581" s="7">
        <v>100</v>
      </c>
      <c r="P3581" s="4">
        <f t="shared" si="166"/>
        <v>41863</v>
      </c>
      <c r="Q3581" s="4">
        <f t="shared" si="167"/>
        <v>41864</v>
      </c>
      <c r="R3581" s="7" t="str">
        <f t="shared" si="165"/>
        <v>id7885241864</v>
      </c>
      <c r="S3581" s="7">
        <f>VLOOKUP(R3581,box_office!$C:$F,2,FALSE)</f>
        <v>13.267716535433072</v>
      </c>
      <c r="T3581" s="7">
        <f>VLOOKUP(R3581,box_office!$C:$F,3,FALSE)</f>
        <v>4.9400000000000004</v>
      </c>
      <c r="U3581" s="7">
        <f>VLOOKUP(R3581,box_office!$C:$F,4,FALSE)</f>
        <v>15000</v>
      </c>
    </row>
    <row r="3582" spans="1:21" x14ac:dyDescent="0.3">
      <c r="A3582" s="3" t="s">
        <v>2992</v>
      </c>
      <c r="B3582" s="4" t="s">
        <v>517</v>
      </c>
      <c r="C3582" s="3" t="s">
        <v>2993</v>
      </c>
      <c r="D3582" s="3" t="s">
        <v>28</v>
      </c>
      <c r="E3582" s="3" t="s">
        <v>2994</v>
      </c>
      <c r="F3582" s="3">
        <v>7.1</v>
      </c>
      <c r="G3582" s="3">
        <v>11</v>
      </c>
      <c r="H3582" s="3">
        <v>230</v>
      </c>
      <c r="I3582" s="6" t="s">
        <v>95</v>
      </c>
      <c r="J3582" s="6">
        <v>8797</v>
      </c>
      <c r="K3582" s="4">
        <v>41852</v>
      </c>
      <c r="L3582" s="7" t="s">
        <v>31</v>
      </c>
      <c r="M3582" s="7" t="s">
        <v>132</v>
      </c>
      <c r="N3582" s="7" t="s">
        <v>327</v>
      </c>
      <c r="O3582" s="7">
        <v>100</v>
      </c>
      <c r="P3582" s="4">
        <f t="shared" si="166"/>
        <v>41864</v>
      </c>
      <c r="Q3582" s="4">
        <f t="shared" si="167"/>
        <v>41865</v>
      </c>
      <c r="R3582" s="7" t="str">
        <f t="shared" si="165"/>
        <v>id7885241865</v>
      </c>
      <c r="S3582" s="7">
        <f>VLOOKUP(R3582,box_office!$C:$F,2,FALSE)</f>
        <v>10.324409448818898</v>
      </c>
      <c r="T3582" s="7">
        <f>VLOOKUP(R3582,box_office!$C:$F,3,FALSE)</f>
        <v>4.93</v>
      </c>
      <c r="U3582" s="7">
        <f>VLOOKUP(R3582,box_office!$C:$F,4,FALSE)</f>
        <v>13000</v>
      </c>
    </row>
    <row r="3583" spans="1:21" x14ac:dyDescent="0.3">
      <c r="A3583" s="3" t="s">
        <v>2992</v>
      </c>
      <c r="B3583" s="4" t="s">
        <v>519</v>
      </c>
      <c r="C3583" s="3" t="s">
        <v>2993</v>
      </c>
      <c r="D3583" s="3" t="s">
        <v>28</v>
      </c>
      <c r="E3583" s="3" t="s">
        <v>2994</v>
      </c>
      <c r="F3583" s="3">
        <v>7.1</v>
      </c>
      <c r="G3583" s="3">
        <v>11</v>
      </c>
      <c r="H3583" s="3">
        <v>230</v>
      </c>
      <c r="I3583" s="6" t="s">
        <v>95</v>
      </c>
      <c r="J3583" s="6">
        <v>9157</v>
      </c>
      <c r="K3583" s="4">
        <v>41852</v>
      </c>
      <c r="L3583" s="7" t="s">
        <v>31</v>
      </c>
      <c r="M3583" s="7" t="s">
        <v>132</v>
      </c>
      <c r="N3583" s="7" t="s">
        <v>327</v>
      </c>
      <c r="O3583" s="7">
        <v>100</v>
      </c>
      <c r="P3583" s="4">
        <f t="shared" si="166"/>
        <v>41865</v>
      </c>
      <c r="Q3583" s="4">
        <f t="shared" si="167"/>
        <v>41866</v>
      </c>
      <c r="R3583" s="7" t="str">
        <f t="shared" si="165"/>
        <v>id7885241866</v>
      </c>
      <c r="S3583" s="7">
        <f>VLOOKUP(R3583,box_office!$C:$F,2,FALSE)</f>
        <v>5.2913385826771657</v>
      </c>
      <c r="T3583" s="7">
        <f>VLOOKUP(R3583,box_office!$C:$F,3,FALSE)</f>
        <v>5.01</v>
      </c>
      <c r="U3583" s="7">
        <f>VLOOKUP(R3583,box_office!$C:$F,4,FALSE)</f>
        <v>5278</v>
      </c>
    </row>
    <row r="3584" spans="1:21" x14ac:dyDescent="0.3">
      <c r="A3584" s="3" t="s">
        <v>2992</v>
      </c>
      <c r="B3584" s="4" t="s">
        <v>521</v>
      </c>
      <c r="C3584" s="3" t="s">
        <v>2993</v>
      </c>
      <c r="D3584" s="3" t="s">
        <v>28</v>
      </c>
      <c r="E3584" s="3" t="s">
        <v>2994</v>
      </c>
      <c r="F3584" s="3">
        <v>7.1</v>
      </c>
      <c r="G3584" s="3">
        <v>11</v>
      </c>
      <c r="H3584" s="3">
        <v>252</v>
      </c>
      <c r="I3584" s="6" t="s">
        <v>95</v>
      </c>
      <c r="J3584" s="6">
        <v>9419</v>
      </c>
      <c r="K3584" s="4">
        <v>41852</v>
      </c>
      <c r="L3584" s="7" t="s">
        <v>31</v>
      </c>
      <c r="M3584" s="7" t="s">
        <v>132</v>
      </c>
      <c r="N3584" s="7" t="s">
        <v>327</v>
      </c>
      <c r="O3584" s="7">
        <v>100</v>
      </c>
      <c r="P3584" s="4">
        <f t="shared" si="166"/>
        <v>41866</v>
      </c>
      <c r="Q3584" s="4">
        <f t="shared" si="167"/>
        <v>41867</v>
      </c>
      <c r="R3584" s="7" t="str">
        <f t="shared" si="165"/>
        <v>id7885241867</v>
      </c>
      <c r="S3584" s="7">
        <f>VLOOKUP(R3584,box_office!$C:$F,2,FALSE)</f>
        <v>5.4787401574803152</v>
      </c>
      <c r="T3584" s="7">
        <f>VLOOKUP(R3584,box_office!$C:$F,3,FALSE)</f>
        <v>5.18</v>
      </c>
      <c r="U3584" s="7">
        <f>VLOOKUP(R3584,box_office!$C:$F,4,FALSE)</f>
        <v>4061</v>
      </c>
    </row>
    <row r="3585" spans="1:21" x14ac:dyDescent="0.3">
      <c r="A3585" s="3" t="s">
        <v>2992</v>
      </c>
      <c r="B3585" s="4" t="s">
        <v>523</v>
      </c>
      <c r="C3585" s="3" t="s">
        <v>2993</v>
      </c>
      <c r="D3585" s="3" t="s">
        <v>28</v>
      </c>
      <c r="E3585" s="3" t="s">
        <v>2994</v>
      </c>
      <c r="F3585" s="3">
        <v>7.1</v>
      </c>
      <c r="G3585" s="3">
        <v>11</v>
      </c>
      <c r="H3585" s="3">
        <v>253</v>
      </c>
      <c r="I3585" s="6" t="s">
        <v>95</v>
      </c>
      <c r="J3585" s="6">
        <v>9770</v>
      </c>
      <c r="K3585" s="4">
        <v>41852</v>
      </c>
      <c r="L3585" s="7" t="s">
        <v>31</v>
      </c>
      <c r="M3585" s="7" t="s">
        <v>132</v>
      </c>
      <c r="N3585" s="7" t="s">
        <v>327</v>
      </c>
      <c r="O3585" s="7">
        <v>100</v>
      </c>
      <c r="P3585" s="4">
        <f t="shared" si="166"/>
        <v>41867</v>
      </c>
      <c r="Q3585" s="4">
        <f t="shared" si="167"/>
        <v>41868</v>
      </c>
      <c r="R3585" s="7" t="str">
        <f t="shared" si="165"/>
        <v>id7885241868</v>
      </c>
      <c r="S3585" s="7">
        <f>VLOOKUP(R3585,box_office!$C:$F,2,FALSE)</f>
        <v>5.4236220472440948</v>
      </c>
      <c r="T3585" s="7">
        <f>VLOOKUP(R3585,box_office!$C:$F,3,FALSE)</f>
        <v>5.18</v>
      </c>
      <c r="U3585" s="7">
        <f>VLOOKUP(R3585,box_office!$C:$F,4,FALSE)</f>
        <v>4181</v>
      </c>
    </row>
    <row r="3586" spans="1:21" x14ac:dyDescent="0.3">
      <c r="A3586" s="3" t="s">
        <v>2992</v>
      </c>
      <c r="B3586" s="4" t="s">
        <v>525</v>
      </c>
      <c r="C3586" s="3" t="s">
        <v>2993</v>
      </c>
      <c r="D3586" s="3" t="s">
        <v>28</v>
      </c>
      <c r="E3586" s="3" t="s">
        <v>2994</v>
      </c>
      <c r="F3586" s="3">
        <v>7.1</v>
      </c>
      <c r="G3586" s="3">
        <v>11</v>
      </c>
      <c r="H3586" s="3">
        <v>255</v>
      </c>
      <c r="I3586" s="6" t="s">
        <v>95</v>
      </c>
      <c r="J3586" s="6">
        <v>10137</v>
      </c>
      <c r="K3586" s="4">
        <v>41852</v>
      </c>
      <c r="L3586" s="7" t="s">
        <v>31</v>
      </c>
      <c r="M3586" s="7" t="s">
        <v>132</v>
      </c>
      <c r="N3586" s="7" t="s">
        <v>327</v>
      </c>
      <c r="O3586" s="7">
        <v>100</v>
      </c>
      <c r="P3586" s="4">
        <f t="shared" si="166"/>
        <v>41868</v>
      </c>
      <c r="Q3586" s="4">
        <f t="shared" si="167"/>
        <v>41869</v>
      </c>
      <c r="R3586" s="7" t="str">
        <f t="shared" ref="R3586:R3649" si="168">_xlfn.CONCAT(A3586,P3586+1)</f>
        <v>id7885241869</v>
      </c>
      <c r="S3586" s="7">
        <f>VLOOKUP(R3586,box_office!$C:$F,2,FALSE)</f>
        <v>2.9826771653543309</v>
      </c>
      <c r="T3586" s="7">
        <f>VLOOKUP(R3586,box_office!$C:$F,3,FALSE)</f>
        <v>5.0599999999999996</v>
      </c>
      <c r="U3586" s="7">
        <f>VLOOKUP(R3586,box_office!$C:$F,4,FALSE)</f>
        <v>4213</v>
      </c>
    </row>
    <row r="3587" spans="1:21" x14ac:dyDescent="0.3">
      <c r="A3587" s="3" t="s">
        <v>2992</v>
      </c>
      <c r="B3587" s="4" t="s">
        <v>527</v>
      </c>
      <c r="C3587" s="3" t="s">
        <v>2993</v>
      </c>
      <c r="D3587" s="3" t="s">
        <v>28</v>
      </c>
      <c r="E3587" s="3" t="s">
        <v>2994</v>
      </c>
      <c r="F3587" s="3">
        <v>7.1</v>
      </c>
      <c r="G3587" s="3">
        <v>11</v>
      </c>
      <c r="H3587" s="3">
        <v>255</v>
      </c>
      <c r="I3587" s="6" t="s">
        <v>95</v>
      </c>
      <c r="J3587" s="6">
        <v>10418</v>
      </c>
      <c r="K3587" s="4">
        <v>41852</v>
      </c>
      <c r="L3587" s="7" t="s">
        <v>31</v>
      </c>
      <c r="M3587" s="7" t="s">
        <v>132</v>
      </c>
      <c r="N3587" s="7" t="s">
        <v>327</v>
      </c>
      <c r="O3587" s="7">
        <v>100</v>
      </c>
      <c r="P3587" s="4">
        <f t="shared" ref="P3587:P3650" si="169">DATEVALUE(B3587)</f>
        <v>41869</v>
      </c>
      <c r="Q3587" s="4">
        <f t="shared" ref="Q3587:Q3650" si="170">P3587+1</f>
        <v>41870</v>
      </c>
      <c r="R3587" s="7" t="str">
        <f t="shared" si="168"/>
        <v>id7885241870</v>
      </c>
      <c r="S3587" s="7">
        <f>VLOOKUP(R3587,box_office!$C:$F,2,FALSE)</f>
        <v>3.2503937007874018</v>
      </c>
      <c r="T3587" s="7">
        <f>VLOOKUP(R3587,box_office!$C:$F,3,FALSE)</f>
        <v>4.87</v>
      </c>
      <c r="U3587" s="7">
        <f>VLOOKUP(R3587,box_office!$C:$F,4,FALSE)</f>
        <v>4441</v>
      </c>
    </row>
    <row r="3588" spans="1:21" x14ac:dyDescent="0.3">
      <c r="A3588" s="3" t="s">
        <v>2992</v>
      </c>
      <c r="B3588" s="4" t="s">
        <v>529</v>
      </c>
      <c r="C3588" s="3" t="s">
        <v>2993</v>
      </c>
      <c r="D3588" s="3" t="s">
        <v>28</v>
      </c>
      <c r="E3588" s="3" t="s">
        <v>2994</v>
      </c>
      <c r="F3588" s="3">
        <v>7.1</v>
      </c>
      <c r="G3588" s="3">
        <v>11</v>
      </c>
      <c r="H3588" s="3">
        <v>255</v>
      </c>
      <c r="I3588" s="6" t="s">
        <v>95</v>
      </c>
      <c r="J3588" s="6">
        <v>10693</v>
      </c>
      <c r="K3588" s="4">
        <v>41852</v>
      </c>
      <c r="L3588" s="7" t="s">
        <v>31</v>
      </c>
      <c r="M3588" s="7" t="s">
        <v>132</v>
      </c>
      <c r="N3588" s="7" t="s">
        <v>327</v>
      </c>
      <c r="O3588" s="7">
        <v>100</v>
      </c>
      <c r="P3588" s="4">
        <f t="shared" si="169"/>
        <v>41870</v>
      </c>
      <c r="Q3588" s="4">
        <f t="shared" si="170"/>
        <v>41871</v>
      </c>
      <c r="R3588" s="7" t="str">
        <f t="shared" si="168"/>
        <v>id7885241871</v>
      </c>
      <c r="S3588" s="7">
        <f>VLOOKUP(R3588,box_office!$C:$F,2,FALSE)</f>
        <v>3.1543307086614178</v>
      </c>
      <c r="T3588" s="7">
        <f>VLOOKUP(R3588,box_office!$C:$F,3,FALSE)</f>
        <v>4.91</v>
      </c>
      <c r="U3588" s="7">
        <f>VLOOKUP(R3588,box_office!$C:$F,4,FALSE)</f>
        <v>4573</v>
      </c>
    </row>
    <row r="3589" spans="1:21" x14ac:dyDescent="0.3">
      <c r="A3589" s="3" t="s">
        <v>2992</v>
      </c>
      <c r="B3589" s="4" t="s">
        <v>412</v>
      </c>
      <c r="C3589" s="3" t="s">
        <v>2993</v>
      </c>
      <c r="D3589" s="3" t="s">
        <v>28</v>
      </c>
      <c r="E3589" s="3" t="s">
        <v>2994</v>
      </c>
      <c r="F3589" s="3">
        <v>7.1</v>
      </c>
      <c r="G3589" s="3">
        <v>11</v>
      </c>
      <c r="H3589" s="3">
        <v>255</v>
      </c>
      <c r="I3589" s="6" t="s">
        <v>95</v>
      </c>
      <c r="J3589" s="6">
        <v>10921</v>
      </c>
      <c r="K3589" s="4">
        <v>41852</v>
      </c>
      <c r="L3589" s="7" t="s">
        <v>31</v>
      </c>
      <c r="M3589" s="7" t="s">
        <v>132</v>
      </c>
      <c r="N3589" s="7" t="s">
        <v>327</v>
      </c>
      <c r="O3589" s="7">
        <v>100</v>
      </c>
      <c r="P3589" s="4">
        <f t="shared" si="169"/>
        <v>41871</v>
      </c>
      <c r="Q3589" s="4">
        <f t="shared" si="170"/>
        <v>41872</v>
      </c>
      <c r="R3589" s="7" t="str">
        <f t="shared" si="168"/>
        <v>id7885241872</v>
      </c>
      <c r="S3589" s="7">
        <f>VLOOKUP(R3589,box_office!$C:$F,2,FALSE)</f>
        <v>1.6913385826771654</v>
      </c>
      <c r="T3589" s="7">
        <f>VLOOKUP(R3589,box_office!$C:$F,3,FALSE)</f>
        <v>5.07</v>
      </c>
      <c r="U3589" s="7">
        <f>VLOOKUP(R3589,box_office!$C:$F,4,FALSE)</f>
        <v>2564</v>
      </c>
    </row>
    <row r="3590" spans="1:21" x14ac:dyDescent="0.3">
      <c r="A3590" s="3" t="s">
        <v>2992</v>
      </c>
      <c r="B3590" s="4" t="s">
        <v>345</v>
      </c>
      <c r="C3590" s="3" t="s">
        <v>2993</v>
      </c>
      <c r="D3590" s="3" t="s">
        <v>28</v>
      </c>
      <c r="E3590" s="3" t="s">
        <v>2994</v>
      </c>
      <c r="F3590" s="3">
        <v>7.1</v>
      </c>
      <c r="G3590" s="3">
        <v>11</v>
      </c>
      <c r="H3590" s="3">
        <v>256</v>
      </c>
      <c r="I3590" s="6" t="s">
        <v>95</v>
      </c>
      <c r="J3590" s="6">
        <v>11103</v>
      </c>
      <c r="K3590" s="4">
        <v>41852</v>
      </c>
      <c r="L3590" s="7" t="s">
        <v>31</v>
      </c>
      <c r="M3590" s="7" t="s">
        <v>132</v>
      </c>
      <c r="N3590" s="7" t="s">
        <v>327</v>
      </c>
      <c r="O3590" s="7">
        <v>100</v>
      </c>
      <c r="P3590" s="4">
        <f t="shared" si="169"/>
        <v>41872</v>
      </c>
      <c r="Q3590" s="4">
        <f t="shared" si="170"/>
        <v>41873</v>
      </c>
      <c r="R3590" s="7" t="str">
        <f t="shared" si="168"/>
        <v>id7885241873</v>
      </c>
      <c r="S3590" s="7">
        <f>VLOOKUP(R3590,box_office!$C:$F,2,FALSE)</f>
        <v>0.90708661417322833</v>
      </c>
      <c r="T3590" s="7">
        <f>VLOOKUP(R3590,box_office!$C:$F,3,FALSE)</f>
        <v>5.51</v>
      </c>
      <c r="U3590" s="7">
        <f>VLOOKUP(R3590,box_office!$C:$F,4,FALSE)</f>
        <v>1096</v>
      </c>
    </row>
    <row r="3591" spans="1:21" x14ac:dyDescent="0.3">
      <c r="A3591" s="3" t="s">
        <v>2992</v>
      </c>
      <c r="B3591" s="4" t="s">
        <v>348</v>
      </c>
      <c r="C3591" s="3" t="s">
        <v>2993</v>
      </c>
      <c r="D3591" s="3" t="s">
        <v>28</v>
      </c>
      <c r="E3591" s="3" t="s">
        <v>2994</v>
      </c>
      <c r="F3591" s="3">
        <v>7.1</v>
      </c>
      <c r="G3591" s="3">
        <v>11</v>
      </c>
      <c r="H3591" s="3">
        <v>257</v>
      </c>
      <c r="I3591" s="6" t="s">
        <v>95</v>
      </c>
      <c r="J3591" s="6">
        <v>11242</v>
      </c>
      <c r="K3591" s="4">
        <v>41852</v>
      </c>
      <c r="L3591" s="7" t="s">
        <v>31</v>
      </c>
      <c r="M3591" s="7" t="s">
        <v>132</v>
      </c>
      <c r="N3591" s="7" t="s">
        <v>327</v>
      </c>
      <c r="O3591" s="7">
        <v>100</v>
      </c>
      <c r="P3591" s="4">
        <f t="shared" si="169"/>
        <v>41873</v>
      </c>
      <c r="Q3591" s="4">
        <f t="shared" si="170"/>
        <v>41874</v>
      </c>
      <c r="R3591" s="7" t="str">
        <f t="shared" si="168"/>
        <v>id7885241874</v>
      </c>
      <c r="S3591" s="7">
        <f>VLOOKUP(R3591,box_office!$C:$F,2,FALSE)</f>
        <v>1.3874015748031494</v>
      </c>
      <c r="T3591" s="7">
        <f>VLOOKUP(R3591,box_office!$C:$F,3,FALSE)</f>
        <v>5.51</v>
      </c>
      <c r="U3591" s="7">
        <f>VLOOKUP(R3591,box_office!$C:$F,4,FALSE)</f>
        <v>1092</v>
      </c>
    </row>
    <row r="3592" spans="1:21" x14ac:dyDescent="0.3">
      <c r="A3592" s="3" t="s">
        <v>2992</v>
      </c>
      <c r="B3592" s="4" t="s">
        <v>350</v>
      </c>
      <c r="C3592" s="3" t="s">
        <v>2993</v>
      </c>
      <c r="D3592" s="3" t="s">
        <v>28</v>
      </c>
      <c r="E3592" s="3" t="s">
        <v>2994</v>
      </c>
      <c r="F3592" s="3">
        <v>7.1</v>
      </c>
      <c r="G3592" s="3">
        <v>11</v>
      </c>
      <c r="H3592" s="3">
        <v>258</v>
      </c>
      <c r="I3592" s="6" t="s">
        <v>95</v>
      </c>
      <c r="J3592" s="6">
        <v>11450</v>
      </c>
      <c r="K3592" s="4">
        <v>41852</v>
      </c>
      <c r="L3592" s="7" t="s">
        <v>31</v>
      </c>
      <c r="M3592" s="7" t="s">
        <v>132</v>
      </c>
      <c r="N3592" s="7" t="s">
        <v>327</v>
      </c>
      <c r="O3592" s="7">
        <v>100</v>
      </c>
      <c r="P3592" s="4">
        <f t="shared" si="169"/>
        <v>41874</v>
      </c>
      <c r="Q3592" s="4">
        <f t="shared" si="170"/>
        <v>41875</v>
      </c>
      <c r="R3592" s="7" t="str">
        <f t="shared" si="168"/>
        <v>id7885241875</v>
      </c>
      <c r="S3592" s="7">
        <f>VLOOKUP(R3592,box_office!$C:$F,2,FALSE)</f>
        <v>1.3700787401574803</v>
      </c>
      <c r="T3592" s="7">
        <f>VLOOKUP(R3592,box_office!$C:$F,3,FALSE)</f>
        <v>5.5</v>
      </c>
      <c r="U3592" s="7">
        <f>VLOOKUP(R3592,box_office!$C:$F,4,FALSE)</f>
        <v>1132</v>
      </c>
    </row>
    <row r="3593" spans="1:21" x14ac:dyDescent="0.3">
      <c r="A3593" s="3" t="s">
        <v>2992</v>
      </c>
      <c r="B3593" s="4" t="s">
        <v>352</v>
      </c>
      <c r="C3593" s="3" t="s">
        <v>2993</v>
      </c>
      <c r="D3593" s="3" t="s">
        <v>28</v>
      </c>
      <c r="E3593" s="3" t="s">
        <v>2994</v>
      </c>
      <c r="F3593" s="3">
        <v>7</v>
      </c>
      <c r="G3593" s="3">
        <v>11</v>
      </c>
      <c r="H3593" s="3">
        <v>258</v>
      </c>
      <c r="I3593" s="6" t="s">
        <v>95</v>
      </c>
      <c r="J3593" s="6">
        <v>11662</v>
      </c>
      <c r="K3593" s="4">
        <v>41852</v>
      </c>
      <c r="L3593" s="7" t="s">
        <v>31</v>
      </c>
      <c r="M3593" s="7" t="s">
        <v>132</v>
      </c>
      <c r="N3593" s="7" t="s">
        <v>327</v>
      </c>
      <c r="O3593" s="7">
        <v>100</v>
      </c>
      <c r="P3593" s="4">
        <f t="shared" si="169"/>
        <v>41875</v>
      </c>
      <c r="Q3593" s="4">
        <f t="shared" si="170"/>
        <v>41876</v>
      </c>
      <c r="R3593" s="7" t="str">
        <f t="shared" si="168"/>
        <v>id7885241876</v>
      </c>
      <c r="S3593" s="7">
        <f>VLOOKUP(R3593,box_office!$C:$F,2,FALSE)</f>
        <v>0.72755905511811025</v>
      </c>
      <c r="T3593" s="7">
        <f>VLOOKUP(R3593,box_office!$C:$F,3,FALSE)</f>
        <v>5.28</v>
      </c>
      <c r="U3593" s="7">
        <f>VLOOKUP(R3593,box_office!$C:$F,4,FALSE)</f>
        <v>1148</v>
      </c>
    </row>
    <row r="3594" spans="1:21" x14ac:dyDescent="0.3">
      <c r="A3594" s="3" t="s">
        <v>2992</v>
      </c>
      <c r="B3594" s="4" t="s">
        <v>354</v>
      </c>
      <c r="C3594" s="3" t="s">
        <v>2993</v>
      </c>
      <c r="D3594" s="3" t="s">
        <v>28</v>
      </c>
      <c r="E3594" s="3" t="s">
        <v>2994</v>
      </c>
      <c r="F3594" s="3">
        <v>7</v>
      </c>
      <c r="G3594" s="3">
        <v>11</v>
      </c>
      <c r="H3594" s="3">
        <v>278</v>
      </c>
      <c r="I3594" s="6" t="s">
        <v>95</v>
      </c>
      <c r="J3594" s="6">
        <v>11823</v>
      </c>
      <c r="K3594" s="4">
        <v>41852</v>
      </c>
      <c r="L3594" s="7" t="s">
        <v>31</v>
      </c>
      <c r="M3594" s="7" t="s">
        <v>132</v>
      </c>
      <c r="N3594" s="7" t="s">
        <v>327</v>
      </c>
      <c r="O3594" s="7">
        <v>100</v>
      </c>
      <c r="P3594" s="4">
        <f t="shared" si="169"/>
        <v>41876</v>
      </c>
      <c r="Q3594" s="4">
        <f t="shared" si="170"/>
        <v>41877</v>
      </c>
      <c r="R3594" s="7" t="str">
        <f t="shared" si="168"/>
        <v>id7885241877</v>
      </c>
      <c r="S3594" s="7">
        <f>VLOOKUP(R3594,box_office!$C:$F,2,FALSE)</f>
        <v>0.7811023622047244</v>
      </c>
      <c r="T3594" s="7">
        <f>VLOOKUP(R3594,box_office!$C:$F,3,FALSE)</f>
        <v>5.0599999999999996</v>
      </c>
      <c r="U3594" s="7">
        <f>VLOOKUP(R3594,box_office!$C:$F,4,FALSE)</f>
        <v>1188</v>
      </c>
    </row>
    <row r="3595" spans="1:21" x14ac:dyDescent="0.3">
      <c r="A3595" s="3" t="s">
        <v>2992</v>
      </c>
      <c r="B3595" s="4" t="s">
        <v>356</v>
      </c>
      <c r="C3595" s="3" t="s">
        <v>2993</v>
      </c>
      <c r="D3595" s="3" t="s">
        <v>28</v>
      </c>
      <c r="E3595" s="3" t="s">
        <v>2994</v>
      </c>
      <c r="F3595" s="3">
        <v>7</v>
      </c>
      <c r="G3595" s="3">
        <v>11</v>
      </c>
      <c r="H3595" s="3">
        <v>279</v>
      </c>
      <c r="I3595" s="6" t="s">
        <v>95</v>
      </c>
      <c r="J3595" s="6">
        <v>11968</v>
      </c>
      <c r="K3595" s="4">
        <v>41852</v>
      </c>
      <c r="L3595" s="7" t="s">
        <v>31</v>
      </c>
      <c r="M3595" s="7" t="s">
        <v>132</v>
      </c>
      <c r="N3595" s="7" t="s">
        <v>327</v>
      </c>
      <c r="O3595" s="7">
        <v>100</v>
      </c>
      <c r="P3595" s="4">
        <f t="shared" si="169"/>
        <v>41877</v>
      </c>
      <c r="Q3595" s="4">
        <f t="shared" si="170"/>
        <v>41878</v>
      </c>
      <c r="R3595" s="7" t="str">
        <f t="shared" si="168"/>
        <v>id7885241878</v>
      </c>
      <c r="S3595" s="7">
        <f>VLOOKUP(R3595,box_office!$C:$F,2,FALSE)</f>
        <v>0.78740157480314965</v>
      </c>
      <c r="T3595" s="7">
        <f>VLOOKUP(R3595,box_office!$C:$F,3,FALSE)</f>
        <v>5.04</v>
      </c>
      <c r="U3595" s="7">
        <f>VLOOKUP(R3595,box_office!$C:$F,4,FALSE)</f>
        <v>1201</v>
      </c>
    </row>
    <row r="3596" spans="1:21" x14ac:dyDescent="0.3">
      <c r="A3596" s="3" t="s">
        <v>2992</v>
      </c>
      <c r="B3596" s="4" t="s">
        <v>358</v>
      </c>
      <c r="C3596" s="3" t="s">
        <v>2993</v>
      </c>
      <c r="D3596" s="3" t="s">
        <v>28</v>
      </c>
      <c r="E3596" s="3" t="s">
        <v>2994</v>
      </c>
      <c r="F3596" s="3">
        <v>7</v>
      </c>
      <c r="G3596" s="3">
        <v>11</v>
      </c>
      <c r="H3596" s="3">
        <v>279</v>
      </c>
      <c r="I3596" s="6" t="s">
        <v>95</v>
      </c>
      <c r="J3596" s="6">
        <v>12062</v>
      </c>
      <c r="K3596" s="4">
        <v>41852</v>
      </c>
      <c r="L3596" s="7" t="s">
        <v>31</v>
      </c>
      <c r="M3596" s="7" t="s">
        <v>132</v>
      </c>
      <c r="N3596" s="7" t="s">
        <v>327</v>
      </c>
      <c r="O3596" s="7">
        <v>100</v>
      </c>
      <c r="P3596" s="4">
        <f t="shared" si="169"/>
        <v>41878</v>
      </c>
      <c r="Q3596" s="4">
        <f t="shared" si="170"/>
        <v>41879</v>
      </c>
      <c r="R3596" s="7" t="str">
        <f t="shared" si="168"/>
        <v>id7885241879</v>
      </c>
      <c r="S3596" s="7">
        <f>VLOOKUP(R3596,box_office!$C:$F,2,FALSE)</f>
        <v>0.65354330708661423</v>
      </c>
      <c r="T3596" s="7">
        <f>VLOOKUP(R3596,box_office!$C:$F,3,FALSE)</f>
        <v>5.34</v>
      </c>
      <c r="U3596" s="7">
        <f>VLOOKUP(R3596,box_office!$C:$F,4,FALSE)</f>
        <v>1111</v>
      </c>
    </row>
    <row r="3597" spans="1:21" hidden="1" x14ac:dyDescent="0.3">
      <c r="A3597" s="3" t="s">
        <v>2992</v>
      </c>
      <c r="B3597" s="4" t="s">
        <v>360</v>
      </c>
      <c r="C3597" s="3" t="s">
        <v>2993</v>
      </c>
      <c r="D3597" s="3" t="s">
        <v>28</v>
      </c>
      <c r="E3597" s="3" t="s">
        <v>2994</v>
      </c>
      <c r="F3597" s="3">
        <v>7</v>
      </c>
      <c r="G3597" s="3">
        <v>11</v>
      </c>
      <c r="H3597" s="3">
        <v>279</v>
      </c>
      <c r="I3597" s="3" t="s">
        <v>95</v>
      </c>
      <c r="J3597" s="3">
        <v>12684</v>
      </c>
      <c r="K3597" s="4">
        <v>41852</v>
      </c>
      <c r="L3597" t="s">
        <v>31</v>
      </c>
      <c r="M3597" t="s">
        <v>132</v>
      </c>
      <c r="N3597" t="s">
        <v>327</v>
      </c>
      <c r="O3597">
        <v>100</v>
      </c>
      <c r="P3597" s="4">
        <f t="shared" si="169"/>
        <v>41884</v>
      </c>
      <c r="Q3597" s="4">
        <f t="shared" si="170"/>
        <v>41885</v>
      </c>
      <c r="R3597" s="10" t="str">
        <f t="shared" si="168"/>
        <v>id7885241885</v>
      </c>
      <c r="S3597" s="9" t="e">
        <f>VLOOKUP(R3597,box_office!$C:$F,2,FALSE)</f>
        <v>#N/A</v>
      </c>
      <c r="T3597" s="9" t="e">
        <f>VLOOKUP(R3597,box_office!$C:$F,3,FALSE)</f>
        <v>#N/A</v>
      </c>
      <c r="U3597" s="9" t="e">
        <f>VLOOKUP(R3597,box_office!$C:$F,4,FALSE)</f>
        <v>#N/A</v>
      </c>
    </row>
    <row r="3598" spans="1:21" hidden="1" x14ac:dyDescent="0.3">
      <c r="A3598" s="3" t="s">
        <v>2992</v>
      </c>
      <c r="B3598" s="4" t="s">
        <v>362</v>
      </c>
      <c r="C3598" s="3" t="s">
        <v>2993</v>
      </c>
      <c r="D3598" s="3" t="s">
        <v>28</v>
      </c>
      <c r="E3598" s="3" t="s">
        <v>2994</v>
      </c>
      <c r="F3598" s="3">
        <v>7</v>
      </c>
      <c r="G3598" s="3">
        <v>11</v>
      </c>
      <c r="H3598" s="3">
        <v>279</v>
      </c>
      <c r="I3598" s="3" t="s">
        <v>95</v>
      </c>
      <c r="J3598" s="3">
        <v>12735</v>
      </c>
      <c r="K3598" s="4">
        <v>41852</v>
      </c>
      <c r="L3598" t="s">
        <v>31</v>
      </c>
      <c r="M3598" t="s">
        <v>132</v>
      </c>
      <c r="N3598" t="s">
        <v>327</v>
      </c>
      <c r="O3598">
        <v>100</v>
      </c>
      <c r="P3598" s="4">
        <f t="shared" si="169"/>
        <v>41885</v>
      </c>
      <c r="Q3598" s="4">
        <f t="shared" si="170"/>
        <v>41886</v>
      </c>
      <c r="R3598" s="10" t="str">
        <f t="shared" si="168"/>
        <v>id7885241886</v>
      </c>
      <c r="S3598" s="9" t="e">
        <f>VLOOKUP(R3598,box_office!$C:$F,2,FALSE)</f>
        <v>#N/A</v>
      </c>
      <c r="T3598" s="9" t="e">
        <f>VLOOKUP(R3598,box_office!$C:$F,3,FALSE)</f>
        <v>#N/A</v>
      </c>
      <c r="U3598" s="9" t="e">
        <f>VLOOKUP(R3598,box_office!$C:$F,4,FALSE)</f>
        <v>#N/A</v>
      </c>
    </row>
    <row r="3599" spans="1:21" hidden="1" x14ac:dyDescent="0.3">
      <c r="A3599" s="3" t="s">
        <v>2992</v>
      </c>
      <c r="B3599" s="4" t="s">
        <v>364</v>
      </c>
      <c r="C3599" s="3" t="s">
        <v>2993</v>
      </c>
      <c r="D3599" s="3" t="s">
        <v>28</v>
      </c>
      <c r="E3599" s="3" t="s">
        <v>2994</v>
      </c>
      <c r="F3599" s="3">
        <v>7</v>
      </c>
      <c r="G3599" s="3">
        <v>11</v>
      </c>
      <c r="H3599" s="3">
        <v>279</v>
      </c>
      <c r="I3599" s="3" t="s">
        <v>95</v>
      </c>
      <c r="J3599" s="3">
        <v>12787</v>
      </c>
      <c r="K3599" s="4">
        <v>41852</v>
      </c>
      <c r="L3599" t="s">
        <v>31</v>
      </c>
      <c r="M3599" t="s">
        <v>132</v>
      </c>
      <c r="N3599" t="s">
        <v>327</v>
      </c>
      <c r="O3599">
        <v>100</v>
      </c>
      <c r="P3599" s="4">
        <f t="shared" si="169"/>
        <v>41886</v>
      </c>
      <c r="Q3599" s="4">
        <f t="shared" si="170"/>
        <v>41887</v>
      </c>
      <c r="R3599" s="10" t="str">
        <f t="shared" si="168"/>
        <v>id7885241887</v>
      </c>
      <c r="S3599" s="9" t="e">
        <f>VLOOKUP(R3599,box_office!$C:$F,2,FALSE)</f>
        <v>#N/A</v>
      </c>
      <c r="T3599" s="9" t="e">
        <f>VLOOKUP(R3599,box_office!$C:$F,3,FALSE)</f>
        <v>#N/A</v>
      </c>
      <c r="U3599" s="9" t="e">
        <f>VLOOKUP(R3599,box_office!$C:$F,4,FALSE)</f>
        <v>#N/A</v>
      </c>
    </row>
    <row r="3600" spans="1:21" hidden="1" x14ac:dyDescent="0.3">
      <c r="A3600" s="3" t="s">
        <v>2992</v>
      </c>
      <c r="B3600" s="4" t="s">
        <v>367</v>
      </c>
      <c r="C3600" s="3" t="s">
        <v>2993</v>
      </c>
      <c r="D3600" s="3" t="s">
        <v>28</v>
      </c>
      <c r="E3600" s="3" t="s">
        <v>2994</v>
      </c>
      <c r="F3600" s="3">
        <v>7</v>
      </c>
      <c r="G3600" s="3">
        <v>11</v>
      </c>
      <c r="H3600" s="3">
        <v>279</v>
      </c>
      <c r="I3600" s="3" t="s">
        <v>95</v>
      </c>
      <c r="J3600" s="3">
        <v>12838</v>
      </c>
      <c r="K3600" s="4">
        <v>41852</v>
      </c>
      <c r="L3600" t="s">
        <v>31</v>
      </c>
      <c r="M3600" t="s">
        <v>132</v>
      </c>
      <c r="N3600" t="s">
        <v>327</v>
      </c>
      <c r="O3600">
        <v>100</v>
      </c>
      <c r="P3600" s="4">
        <f t="shared" si="169"/>
        <v>41887</v>
      </c>
      <c r="Q3600" s="4">
        <f t="shared" si="170"/>
        <v>41888</v>
      </c>
      <c r="R3600" s="10" t="str">
        <f t="shared" si="168"/>
        <v>id7885241888</v>
      </c>
      <c r="S3600" s="9" t="e">
        <f>VLOOKUP(R3600,box_office!$C:$F,2,FALSE)</f>
        <v>#N/A</v>
      </c>
      <c r="T3600" s="9" t="e">
        <f>VLOOKUP(R3600,box_office!$C:$F,3,FALSE)</f>
        <v>#N/A</v>
      </c>
      <c r="U3600" s="9" t="e">
        <f>VLOOKUP(R3600,box_office!$C:$F,4,FALSE)</f>
        <v>#N/A</v>
      </c>
    </row>
    <row r="3601" spans="1:21" hidden="1" x14ac:dyDescent="0.3">
      <c r="A3601" s="3" t="s">
        <v>2992</v>
      </c>
      <c r="B3601" s="4" t="s">
        <v>369</v>
      </c>
      <c r="C3601" s="3" t="s">
        <v>2993</v>
      </c>
      <c r="D3601" s="3" t="s">
        <v>28</v>
      </c>
      <c r="E3601" s="3" t="s">
        <v>2994</v>
      </c>
      <c r="F3601" s="3">
        <v>7</v>
      </c>
      <c r="G3601" s="3">
        <v>11</v>
      </c>
      <c r="H3601" s="3">
        <v>279</v>
      </c>
      <c r="I3601" s="3" t="s">
        <v>95</v>
      </c>
      <c r="J3601" s="3">
        <v>12886</v>
      </c>
      <c r="K3601" s="4">
        <v>41852</v>
      </c>
      <c r="L3601" t="s">
        <v>31</v>
      </c>
      <c r="M3601" t="s">
        <v>132</v>
      </c>
      <c r="N3601" t="s">
        <v>327</v>
      </c>
      <c r="O3601">
        <v>100</v>
      </c>
      <c r="P3601" s="4">
        <f t="shared" si="169"/>
        <v>41888</v>
      </c>
      <c r="Q3601" s="4">
        <f t="shared" si="170"/>
        <v>41889</v>
      </c>
      <c r="R3601" s="10" t="str">
        <f t="shared" si="168"/>
        <v>id7885241889</v>
      </c>
      <c r="S3601" s="9" t="e">
        <f>VLOOKUP(R3601,box_office!$C:$F,2,FALSE)</f>
        <v>#N/A</v>
      </c>
      <c r="T3601" s="9" t="e">
        <f>VLOOKUP(R3601,box_office!$C:$F,3,FALSE)</f>
        <v>#N/A</v>
      </c>
      <c r="U3601" s="9" t="e">
        <f>VLOOKUP(R3601,box_office!$C:$F,4,FALSE)</f>
        <v>#N/A</v>
      </c>
    </row>
    <row r="3602" spans="1:21" hidden="1" x14ac:dyDescent="0.3">
      <c r="A3602" s="3" t="s">
        <v>2992</v>
      </c>
      <c r="B3602" s="4" t="s">
        <v>371</v>
      </c>
      <c r="C3602" s="3" t="s">
        <v>2993</v>
      </c>
      <c r="D3602" s="3" t="s">
        <v>28</v>
      </c>
      <c r="E3602" s="3" t="s">
        <v>2994</v>
      </c>
      <c r="F3602" s="3">
        <v>7</v>
      </c>
      <c r="G3602" s="3">
        <v>11</v>
      </c>
      <c r="H3602" s="3">
        <v>279</v>
      </c>
      <c r="I3602" s="3" t="s">
        <v>95</v>
      </c>
      <c r="J3602" s="3">
        <v>12947</v>
      </c>
      <c r="K3602" s="4">
        <v>41852</v>
      </c>
      <c r="L3602" t="s">
        <v>31</v>
      </c>
      <c r="M3602" t="s">
        <v>132</v>
      </c>
      <c r="N3602" t="s">
        <v>327</v>
      </c>
      <c r="O3602">
        <v>100</v>
      </c>
      <c r="P3602" s="4">
        <f t="shared" si="169"/>
        <v>41889</v>
      </c>
      <c r="Q3602" s="4">
        <f t="shared" si="170"/>
        <v>41890</v>
      </c>
      <c r="R3602" s="10" t="str">
        <f t="shared" si="168"/>
        <v>id7885241890</v>
      </c>
      <c r="S3602" s="9" t="e">
        <f>VLOOKUP(R3602,box_office!$C:$F,2,FALSE)</f>
        <v>#N/A</v>
      </c>
      <c r="T3602" s="9" t="e">
        <f>VLOOKUP(R3602,box_office!$C:$F,3,FALSE)</f>
        <v>#N/A</v>
      </c>
      <c r="U3602" s="9" t="e">
        <f>VLOOKUP(R3602,box_office!$C:$F,4,FALSE)</f>
        <v>#N/A</v>
      </c>
    </row>
    <row r="3603" spans="1:21" hidden="1" x14ac:dyDescent="0.3">
      <c r="A3603" s="3" t="s">
        <v>2992</v>
      </c>
      <c r="B3603" s="4" t="s">
        <v>373</v>
      </c>
      <c r="C3603" s="3" t="s">
        <v>2993</v>
      </c>
      <c r="D3603" s="3" t="s">
        <v>28</v>
      </c>
      <c r="E3603" s="3" t="s">
        <v>2994</v>
      </c>
      <c r="F3603" s="3">
        <v>7</v>
      </c>
      <c r="G3603" s="3">
        <v>11</v>
      </c>
      <c r="H3603" s="3">
        <v>279</v>
      </c>
      <c r="I3603" s="3" t="s">
        <v>95</v>
      </c>
      <c r="J3603" s="3">
        <v>13007</v>
      </c>
      <c r="K3603" s="4">
        <v>41852</v>
      </c>
      <c r="L3603" t="s">
        <v>31</v>
      </c>
      <c r="M3603" t="s">
        <v>132</v>
      </c>
      <c r="N3603" t="s">
        <v>327</v>
      </c>
      <c r="O3603">
        <v>100</v>
      </c>
      <c r="P3603" s="4">
        <f t="shared" si="169"/>
        <v>41890</v>
      </c>
      <c r="Q3603" s="4">
        <f t="shared" si="170"/>
        <v>41891</v>
      </c>
      <c r="R3603" s="10" t="str">
        <f t="shared" si="168"/>
        <v>id7885241891</v>
      </c>
      <c r="S3603" s="9" t="e">
        <f>VLOOKUP(R3603,box_office!$C:$F,2,FALSE)</f>
        <v>#N/A</v>
      </c>
      <c r="T3603" s="9" t="e">
        <f>VLOOKUP(R3603,box_office!$C:$F,3,FALSE)</f>
        <v>#N/A</v>
      </c>
      <c r="U3603" s="9" t="e">
        <f>VLOOKUP(R3603,box_office!$C:$F,4,FALSE)</f>
        <v>#N/A</v>
      </c>
    </row>
    <row r="3604" spans="1:21" hidden="1" x14ac:dyDescent="0.3">
      <c r="A3604" s="3" t="s">
        <v>2992</v>
      </c>
      <c r="B3604" s="4" t="s">
        <v>375</v>
      </c>
      <c r="C3604" s="3" t="s">
        <v>2993</v>
      </c>
      <c r="D3604" s="3" t="s">
        <v>28</v>
      </c>
      <c r="E3604" s="3" t="s">
        <v>2994</v>
      </c>
      <c r="F3604" s="3">
        <v>7</v>
      </c>
      <c r="G3604" s="3">
        <v>11</v>
      </c>
      <c r="H3604" s="3">
        <v>280</v>
      </c>
      <c r="I3604" s="3" t="s">
        <v>95</v>
      </c>
      <c r="J3604" s="3">
        <v>13055</v>
      </c>
      <c r="K3604" s="4">
        <v>41852</v>
      </c>
      <c r="L3604" t="s">
        <v>31</v>
      </c>
      <c r="M3604" t="s">
        <v>132</v>
      </c>
      <c r="N3604" t="s">
        <v>327</v>
      </c>
      <c r="O3604">
        <v>100</v>
      </c>
      <c r="P3604" s="4">
        <f t="shared" si="169"/>
        <v>41891</v>
      </c>
      <c r="Q3604" s="4">
        <f t="shared" si="170"/>
        <v>41892</v>
      </c>
      <c r="R3604" s="10" t="str">
        <f t="shared" si="168"/>
        <v>id7885241892</v>
      </c>
      <c r="S3604" s="9" t="e">
        <f>VLOOKUP(R3604,box_office!$C:$F,2,FALSE)</f>
        <v>#N/A</v>
      </c>
      <c r="T3604" s="9" t="e">
        <f>VLOOKUP(R3604,box_office!$C:$F,3,FALSE)</f>
        <v>#N/A</v>
      </c>
      <c r="U3604" s="9" t="e">
        <f>VLOOKUP(R3604,box_office!$C:$F,4,FALSE)</f>
        <v>#N/A</v>
      </c>
    </row>
    <row r="3605" spans="1:21" hidden="1" x14ac:dyDescent="0.3">
      <c r="A3605" s="3" t="s">
        <v>2992</v>
      </c>
      <c r="B3605" s="4" t="s">
        <v>377</v>
      </c>
      <c r="C3605" s="3" t="s">
        <v>2993</v>
      </c>
      <c r="D3605" s="3" t="s">
        <v>28</v>
      </c>
      <c r="E3605" s="3" t="s">
        <v>2994</v>
      </c>
      <c r="F3605" s="3">
        <v>7</v>
      </c>
      <c r="G3605" s="3">
        <v>11</v>
      </c>
      <c r="H3605" s="3">
        <v>280</v>
      </c>
      <c r="I3605" s="3" t="s">
        <v>95</v>
      </c>
      <c r="J3605" s="3">
        <v>13084</v>
      </c>
      <c r="K3605" s="4">
        <v>41852</v>
      </c>
      <c r="L3605" t="s">
        <v>31</v>
      </c>
      <c r="M3605" t="s">
        <v>132</v>
      </c>
      <c r="N3605" t="s">
        <v>327</v>
      </c>
      <c r="O3605">
        <v>100</v>
      </c>
      <c r="P3605" s="4">
        <f t="shared" si="169"/>
        <v>41892</v>
      </c>
      <c r="Q3605" s="4">
        <f t="shared" si="170"/>
        <v>41893</v>
      </c>
      <c r="R3605" s="10" t="str">
        <f t="shared" si="168"/>
        <v>id7885241893</v>
      </c>
      <c r="S3605" s="9" t="e">
        <f>VLOOKUP(R3605,box_office!$C:$F,2,FALSE)</f>
        <v>#N/A</v>
      </c>
      <c r="T3605" s="9" t="e">
        <f>VLOOKUP(R3605,box_office!$C:$F,3,FALSE)</f>
        <v>#N/A</v>
      </c>
      <c r="U3605" s="9" t="e">
        <f>VLOOKUP(R3605,box_office!$C:$F,4,FALSE)</f>
        <v>#N/A</v>
      </c>
    </row>
    <row r="3606" spans="1:21" hidden="1" x14ac:dyDescent="0.3">
      <c r="A3606" s="3" t="s">
        <v>2992</v>
      </c>
      <c r="B3606" s="4" t="s">
        <v>313</v>
      </c>
      <c r="C3606" s="3" t="s">
        <v>2993</v>
      </c>
      <c r="D3606" s="3" t="s">
        <v>28</v>
      </c>
      <c r="E3606" s="3" t="s">
        <v>2994</v>
      </c>
      <c r="F3606" s="3">
        <v>7</v>
      </c>
      <c r="G3606" s="3">
        <v>11</v>
      </c>
      <c r="H3606" s="3">
        <v>280</v>
      </c>
      <c r="I3606" s="3" t="s">
        <v>95</v>
      </c>
      <c r="J3606" s="3">
        <v>13124</v>
      </c>
      <c r="K3606" s="4">
        <v>41852</v>
      </c>
      <c r="L3606" t="s">
        <v>31</v>
      </c>
      <c r="M3606" t="s">
        <v>132</v>
      </c>
      <c r="N3606" t="s">
        <v>327</v>
      </c>
      <c r="O3606">
        <v>100</v>
      </c>
      <c r="P3606" s="4">
        <f t="shared" si="169"/>
        <v>41893</v>
      </c>
      <c r="Q3606" s="4">
        <f t="shared" si="170"/>
        <v>41894</v>
      </c>
      <c r="R3606" s="10" t="str">
        <f t="shared" si="168"/>
        <v>id7885241894</v>
      </c>
      <c r="S3606" s="9" t="e">
        <f>VLOOKUP(R3606,box_office!$C:$F,2,FALSE)</f>
        <v>#N/A</v>
      </c>
      <c r="T3606" s="9" t="e">
        <f>VLOOKUP(R3606,box_office!$C:$F,3,FALSE)</f>
        <v>#N/A</v>
      </c>
      <c r="U3606" s="9" t="e">
        <f>VLOOKUP(R3606,box_office!$C:$F,4,FALSE)</f>
        <v>#N/A</v>
      </c>
    </row>
    <row r="3607" spans="1:21" hidden="1" x14ac:dyDescent="0.3">
      <c r="A3607" s="3" t="s">
        <v>2992</v>
      </c>
      <c r="B3607" s="4" t="s">
        <v>318</v>
      </c>
      <c r="C3607" s="3" t="s">
        <v>2993</v>
      </c>
      <c r="D3607" s="3" t="s">
        <v>28</v>
      </c>
      <c r="E3607" s="3" t="s">
        <v>2994</v>
      </c>
      <c r="F3607" s="3">
        <v>7</v>
      </c>
      <c r="G3607" s="3">
        <v>11</v>
      </c>
      <c r="H3607" s="3">
        <v>280</v>
      </c>
      <c r="I3607" s="3" t="s">
        <v>95</v>
      </c>
      <c r="J3607" s="3">
        <v>13169</v>
      </c>
      <c r="K3607" s="4">
        <v>41852</v>
      </c>
      <c r="L3607" t="s">
        <v>31</v>
      </c>
      <c r="M3607" t="s">
        <v>132</v>
      </c>
      <c r="N3607" t="s">
        <v>327</v>
      </c>
      <c r="O3607">
        <v>100</v>
      </c>
      <c r="P3607" s="4">
        <f t="shared" si="169"/>
        <v>41894</v>
      </c>
      <c r="Q3607" s="4">
        <f t="shared" si="170"/>
        <v>41895</v>
      </c>
      <c r="R3607" s="10" t="str">
        <f t="shared" si="168"/>
        <v>id7885241895</v>
      </c>
      <c r="S3607" s="9" t="e">
        <f>VLOOKUP(R3607,box_office!$C:$F,2,FALSE)</f>
        <v>#N/A</v>
      </c>
      <c r="T3607" s="9" t="e">
        <f>VLOOKUP(R3607,box_office!$C:$F,3,FALSE)</f>
        <v>#N/A</v>
      </c>
      <c r="U3607" s="9" t="e">
        <f>VLOOKUP(R3607,box_office!$C:$F,4,FALSE)</f>
        <v>#N/A</v>
      </c>
    </row>
    <row r="3608" spans="1:21" hidden="1" x14ac:dyDescent="0.3">
      <c r="A3608" s="3" t="s">
        <v>2992</v>
      </c>
      <c r="B3608" s="4" t="s">
        <v>320</v>
      </c>
      <c r="C3608" s="3" t="s">
        <v>2993</v>
      </c>
      <c r="D3608" s="3" t="s">
        <v>28</v>
      </c>
      <c r="E3608" s="3" t="s">
        <v>2994</v>
      </c>
      <c r="F3608" s="3">
        <v>7</v>
      </c>
      <c r="G3608" s="3">
        <v>11</v>
      </c>
      <c r="H3608" s="3">
        <v>280</v>
      </c>
      <c r="I3608" s="3" t="s">
        <v>95</v>
      </c>
      <c r="J3608" s="3">
        <v>13294</v>
      </c>
      <c r="K3608" s="4">
        <v>41852</v>
      </c>
      <c r="L3608" t="s">
        <v>31</v>
      </c>
      <c r="M3608" t="s">
        <v>132</v>
      </c>
      <c r="N3608" t="s">
        <v>327</v>
      </c>
      <c r="O3608">
        <v>100</v>
      </c>
      <c r="P3608" s="4">
        <f t="shared" si="169"/>
        <v>41896</v>
      </c>
      <c r="Q3608" s="4">
        <f t="shared" si="170"/>
        <v>41897</v>
      </c>
      <c r="R3608" s="10" t="str">
        <f t="shared" si="168"/>
        <v>id7885241897</v>
      </c>
      <c r="S3608" s="9" t="e">
        <f>VLOOKUP(R3608,box_office!$C:$F,2,FALSE)</f>
        <v>#N/A</v>
      </c>
      <c r="T3608" s="9" t="e">
        <f>VLOOKUP(R3608,box_office!$C:$F,3,FALSE)</f>
        <v>#N/A</v>
      </c>
      <c r="U3608" s="9" t="e">
        <f>VLOOKUP(R3608,box_office!$C:$F,4,FALSE)</f>
        <v>#N/A</v>
      </c>
    </row>
    <row r="3609" spans="1:21" hidden="1" x14ac:dyDescent="0.3">
      <c r="A3609" s="3" t="s">
        <v>3024</v>
      </c>
      <c r="B3609" s="4" t="s">
        <v>554</v>
      </c>
      <c r="C3609" s="3" t="s">
        <v>3025</v>
      </c>
      <c r="D3609" s="3" t="s">
        <v>227</v>
      </c>
      <c r="E3609" s="3" t="s">
        <v>3026</v>
      </c>
      <c r="F3609" s="3">
        <v>6.6</v>
      </c>
      <c r="G3609" s="3">
        <v>6</v>
      </c>
      <c r="H3609" s="3">
        <v>87</v>
      </c>
      <c r="I3609" s="3" t="s">
        <v>95</v>
      </c>
      <c r="J3609" s="3">
        <v>166</v>
      </c>
      <c r="K3609" s="4">
        <v>41759</v>
      </c>
      <c r="L3609" t="s">
        <v>229</v>
      </c>
      <c r="M3609" t="s">
        <v>230</v>
      </c>
      <c r="N3609" t="s">
        <v>483</v>
      </c>
      <c r="O3609">
        <v>83</v>
      </c>
      <c r="P3609" s="4">
        <f t="shared" si="169"/>
        <v>41752</v>
      </c>
      <c r="Q3609" s="4">
        <f t="shared" si="170"/>
        <v>41753</v>
      </c>
      <c r="R3609" s="10" t="str">
        <f t="shared" si="168"/>
        <v>id7894441753</v>
      </c>
      <c r="S3609" s="9" t="e">
        <f>VLOOKUP(R3609,box_office!$C:$F,2,FALSE)</f>
        <v>#N/A</v>
      </c>
      <c r="T3609" s="9" t="e">
        <f>VLOOKUP(R3609,box_office!$C:$F,3,FALSE)</f>
        <v>#N/A</v>
      </c>
      <c r="U3609" s="9" t="e">
        <f>VLOOKUP(R3609,box_office!$C:$F,4,FALSE)</f>
        <v>#N/A</v>
      </c>
    </row>
    <row r="3610" spans="1:21" hidden="1" x14ac:dyDescent="0.3">
      <c r="A3610" s="3" t="s">
        <v>3024</v>
      </c>
      <c r="B3610" s="4" t="s">
        <v>556</v>
      </c>
      <c r="C3610" s="3" t="s">
        <v>3025</v>
      </c>
      <c r="D3610" s="3" t="s">
        <v>227</v>
      </c>
      <c r="E3610" s="3" t="s">
        <v>3026</v>
      </c>
      <c r="F3610" s="3">
        <v>6.6</v>
      </c>
      <c r="G3610" s="3">
        <v>6</v>
      </c>
      <c r="H3610" s="3">
        <v>87</v>
      </c>
      <c r="I3610" s="3" t="s">
        <v>95</v>
      </c>
      <c r="J3610" s="3">
        <v>167</v>
      </c>
      <c r="K3610" s="4">
        <v>41759</v>
      </c>
      <c r="L3610" t="s">
        <v>229</v>
      </c>
      <c r="M3610" t="s">
        <v>230</v>
      </c>
      <c r="N3610" t="s">
        <v>483</v>
      </c>
      <c r="O3610">
        <v>83</v>
      </c>
      <c r="P3610" s="4">
        <f t="shared" si="169"/>
        <v>41753</v>
      </c>
      <c r="Q3610" s="4">
        <f t="shared" si="170"/>
        <v>41754</v>
      </c>
      <c r="R3610" s="10" t="str">
        <f t="shared" si="168"/>
        <v>id7894441754</v>
      </c>
      <c r="S3610" s="9" t="e">
        <f>VLOOKUP(R3610,box_office!$C:$F,2,FALSE)</f>
        <v>#N/A</v>
      </c>
      <c r="T3610" s="9" t="e">
        <f>VLOOKUP(R3610,box_office!$C:$F,3,FALSE)</f>
        <v>#N/A</v>
      </c>
      <c r="U3610" s="9" t="e">
        <f>VLOOKUP(R3610,box_office!$C:$F,4,FALSE)</f>
        <v>#N/A</v>
      </c>
    </row>
    <row r="3611" spans="1:21" hidden="1" x14ac:dyDescent="0.3">
      <c r="A3611" s="3" t="s">
        <v>3024</v>
      </c>
      <c r="B3611" s="4" t="s">
        <v>560</v>
      </c>
      <c r="C3611" s="3" t="s">
        <v>3025</v>
      </c>
      <c r="D3611" s="3" t="s">
        <v>227</v>
      </c>
      <c r="E3611" s="3" t="s">
        <v>3026</v>
      </c>
      <c r="F3611" s="3">
        <v>6.6</v>
      </c>
      <c r="G3611" s="3">
        <v>6</v>
      </c>
      <c r="H3611" s="3">
        <v>87</v>
      </c>
      <c r="I3611" s="3" t="s">
        <v>95</v>
      </c>
      <c r="J3611" s="3">
        <v>169</v>
      </c>
      <c r="K3611" s="4">
        <v>41759</v>
      </c>
      <c r="L3611" t="s">
        <v>229</v>
      </c>
      <c r="M3611" t="s">
        <v>230</v>
      </c>
      <c r="N3611" t="s">
        <v>483</v>
      </c>
      <c r="O3611">
        <v>83</v>
      </c>
      <c r="P3611" s="4">
        <f t="shared" si="169"/>
        <v>41755</v>
      </c>
      <c r="Q3611" s="4">
        <f t="shared" si="170"/>
        <v>41756</v>
      </c>
      <c r="R3611" s="10" t="str">
        <f t="shared" si="168"/>
        <v>id7894441756</v>
      </c>
      <c r="S3611" s="9" t="e">
        <f>VLOOKUP(R3611,box_office!$C:$F,2,FALSE)</f>
        <v>#N/A</v>
      </c>
      <c r="T3611" s="9" t="e">
        <f>VLOOKUP(R3611,box_office!$C:$F,3,FALSE)</f>
        <v>#N/A</v>
      </c>
      <c r="U3611" s="9" t="e">
        <f>VLOOKUP(R3611,box_office!$C:$F,4,FALSE)</f>
        <v>#N/A</v>
      </c>
    </row>
    <row r="3612" spans="1:21" hidden="1" x14ac:dyDescent="0.3">
      <c r="A3612" s="3" t="s">
        <v>3024</v>
      </c>
      <c r="B3612" s="4" t="s">
        <v>562</v>
      </c>
      <c r="C3612" s="3" t="s">
        <v>3025</v>
      </c>
      <c r="D3612" s="3" t="s">
        <v>227</v>
      </c>
      <c r="E3612" s="3" t="s">
        <v>3026</v>
      </c>
      <c r="F3612" s="3">
        <v>6.6</v>
      </c>
      <c r="G3612" s="3">
        <v>6</v>
      </c>
      <c r="H3612" s="3">
        <v>87</v>
      </c>
      <c r="I3612" s="3" t="s">
        <v>95</v>
      </c>
      <c r="J3612" s="3">
        <v>171</v>
      </c>
      <c r="K3612" s="4">
        <v>41759</v>
      </c>
      <c r="L3612" t="s">
        <v>229</v>
      </c>
      <c r="M3612" t="s">
        <v>230</v>
      </c>
      <c r="N3612" t="s">
        <v>483</v>
      </c>
      <c r="O3612">
        <v>83</v>
      </c>
      <c r="P3612" s="4">
        <f t="shared" si="169"/>
        <v>41756</v>
      </c>
      <c r="Q3612" s="4">
        <f t="shared" si="170"/>
        <v>41757</v>
      </c>
      <c r="R3612" s="10" t="str">
        <f t="shared" si="168"/>
        <v>id7894441757</v>
      </c>
      <c r="S3612" s="9" t="e">
        <f>VLOOKUP(R3612,box_office!$C:$F,2,FALSE)</f>
        <v>#N/A</v>
      </c>
      <c r="T3612" s="9" t="e">
        <f>VLOOKUP(R3612,box_office!$C:$F,3,FALSE)</f>
        <v>#N/A</v>
      </c>
      <c r="U3612" s="9" t="e">
        <f>VLOOKUP(R3612,box_office!$C:$F,4,FALSE)</f>
        <v>#N/A</v>
      </c>
    </row>
    <row r="3613" spans="1:21" hidden="1" x14ac:dyDescent="0.3">
      <c r="A3613" s="3" t="s">
        <v>3024</v>
      </c>
      <c r="B3613" s="4" t="s">
        <v>564</v>
      </c>
      <c r="C3613" s="3" t="s">
        <v>3025</v>
      </c>
      <c r="D3613" s="3" t="s">
        <v>227</v>
      </c>
      <c r="E3613" s="3" t="s">
        <v>3026</v>
      </c>
      <c r="F3613" s="3">
        <v>6.6</v>
      </c>
      <c r="G3613" s="3">
        <v>7</v>
      </c>
      <c r="H3613" s="3">
        <v>88</v>
      </c>
      <c r="I3613" s="3" t="s">
        <v>95</v>
      </c>
      <c r="J3613" s="3">
        <v>930</v>
      </c>
      <c r="K3613" s="4">
        <v>41759</v>
      </c>
      <c r="L3613" t="s">
        <v>229</v>
      </c>
      <c r="M3613" t="s">
        <v>230</v>
      </c>
      <c r="N3613" t="s">
        <v>483</v>
      </c>
      <c r="O3613">
        <v>83</v>
      </c>
      <c r="P3613" s="4">
        <f t="shared" si="169"/>
        <v>41757</v>
      </c>
      <c r="Q3613" s="4">
        <f t="shared" si="170"/>
        <v>41758</v>
      </c>
      <c r="R3613" s="10" t="str">
        <f t="shared" si="168"/>
        <v>id7894441758</v>
      </c>
      <c r="S3613" s="9" t="e">
        <f>VLOOKUP(R3613,box_office!$C:$F,2,FALSE)</f>
        <v>#N/A</v>
      </c>
      <c r="T3613" s="9" t="e">
        <f>VLOOKUP(R3613,box_office!$C:$F,3,FALSE)</f>
        <v>#N/A</v>
      </c>
      <c r="U3613" s="9" t="e">
        <f>VLOOKUP(R3613,box_office!$C:$F,4,FALSE)</f>
        <v>#N/A</v>
      </c>
    </row>
    <row r="3614" spans="1:21" x14ac:dyDescent="0.3">
      <c r="A3614" s="3" t="s">
        <v>3024</v>
      </c>
      <c r="B3614" s="4" t="s">
        <v>566</v>
      </c>
      <c r="C3614" s="3" t="s">
        <v>3025</v>
      </c>
      <c r="D3614" s="3" t="s">
        <v>227</v>
      </c>
      <c r="E3614" s="3" t="s">
        <v>3026</v>
      </c>
      <c r="F3614" s="3">
        <v>6.7</v>
      </c>
      <c r="G3614" s="3">
        <v>7</v>
      </c>
      <c r="H3614" s="3">
        <v>94</v>
      </c>
      <c r="I3614" s="6" t="s">
        <v>95</v>
      </c>
      <c r="J3614" s="6">
        <v>1008</v>
      </c>
      <c r="K3614" s="4">
        <v>41759</v>
      </c>
      <c r="L3614" s="7" t="s">
        <v>229</v>
      </c>
      <c r="M3614" s="7" t="s">
        <v>230</v>
      </c>
      <c r="N3614" s="7" t="s">
        <v>483</v>
      </c>
      <c r="O3614" s="7">
        <v>83</v>
      </c>
      <c r="P3614" s="4">
        <f t="shared" si="169"/>
        <v>41758</v>
      </c>
      <c r="Q3614" s="4">
        <f t="shared" si="170"/>
        <v>41759</v>
      </c>
      <c r="R3614" s="7" t="str">
        <f t="shared" si="168"/>
        <v>id7894441759</v>
      </c>
      <c r="S3614" s="7">
        <f>VLOOKUP(R3614,box_office!$C:$F,2,FALSE)</f>
        <v>1.7086614173228347</v>
      </c>
      <c r="T3614" s="7">
        <f>VLOOKUP(R3614,box_office!$C:$F,3,FALSE)</f>
        <v>5.07</v>
      </c>
      <c r="U3614" s="7">
        <f>VLOOKUP(R3614,box_office!$C:$F,4,FALSE)</f>
        <v>4810</v>
      </c>
    </row>
    <row r="3615" spans="1:21" x14ac:dyDescent="0.3">
      <c r="A3615" s="3" t="s">
        <v>3024</v>
      </c>
      <c r="B3615" s="4" t="s">
        <v>568</v>
      </c>
      <c r="C3615" s="3" t="s">
        <v>3025</v>
      </c>
      <c r="D3615" s="3" t="s">
        <v>227</v>
      </c>
      <c r="E3615" s="3" t="s">
        <v>3026</v>
      </c>
      <c r="F3615" s="3">
        <v>6.7</v>
      </c>
      <c r="G3615" s="3">
        <v>8</v>
      </c>
      <c r="H3615" s="3">
        <v>94</v>
      </c>
      <c r="I3615" s="6" t="s">
        <v>95</v>
      </c>
      <c r="J3615" s="6">
        <v>1025</v>
      </c>
      <c r="K3615" s="4">
        <v>41759</v>
      </c>
      <c r="L3615" s="7" t="s">
        <v>229</v>
      </c>
      <c r="M3615" s="7" t="s">
        <v>230</v>
      </c>
      <c r="N3615" s="7" t="s">
        <v>483</v>
      </c>
      <c r="O3615" s="7">
        <v>83</v>
      </c>
      <c r="P3615" s="4">
        <f t="shared" si="169"/>
        <v>41759</v>
      </c>
      <c r="Q3615" s="4">
        <f t="shared" si="170"/>
        <v>41760</v>
      </c>
      <c r="R3615" s="7" t="str">
        <f t="shared" si="168"/>
        <v>id7894441760</v>
      </c>
      <c r="S3615" s="7">
        <f>VLOOKUP(R3615,box_office!$C:$F,2,FALSE)</f>
        <v>4.900787401574803</v>
      </c>
      <c r="T3615" s="7">
        <f>VLOOKUP(R3615,box_office!$C:$F,3,FALSE)</f>
        <v>5.54</v>
      </c>
      <c r="U3615" s="7">
        <f>VLOOKUP(R3615,box_office!$C:$F,4,FALSE)</f>
        <v>5517</v>
      </c>
    </row>
    <row r="3616" spans="1:21" x14ac:dyDescent="0.3">
      <c r="A3616" s="3" t="s">
        <v>3024</v>
      </c>
      <c r="B3616" s="4" t="s">
        <v>570</v>
      </c>
      <c r="C3616" s="3" t="s">
        <v>3025</v>
      </c>
      <c r="D3616" s="3" t="s">
        <v>227</v>
      </c>
      <c r="E3616" s="3" t="s">
        <v>3026</v>
      </c>
      <c r="F3616" s="3">
        <v>6.6</v>
      </c>
      <c r="G3616" s="3">
        <v>8</v>
      </c>
      <c r="H3616" s="3">
        <v>94</v>
      </c>
      <c r="I3616" s="6" t="s">
        <v>95</v>
      </c>
      <c r="J3616" s="6">
        <v>1033</v>
      </c>
      <c r="K3616" s="4">
        <v>41759</v>
      </c>
      <c r="L3616" s="7" t="s">
        <v>229</v>
      </c>
      <c r="M3616" s="7" t="s">
        <v>230</v>
      </c>
      <c r="N3616" s="7" t="s">
        <v>483</v>
      </c>
      <c r="O3616" s="7">
        <v>83</v>
      </c>
      <c r="P3616" s="4">
        <f t="shared" si="169"/>
        <v>41760</v>
      </c>
      <c r="Q3616" s="4">
        <f t="shared" si="170"/>
        <v>41761</v>
      </c>
      <c r="R3616" s="7" t="str">
        <f t="shared" si="168"/>
        <v>id7894441761</v>
      </c>
      <c r="S3616" s="7">
        <f>VLOOKUP(R3616,box_office!$C:$F,2,FALSE)</f>
        <v>4.1968503937007871</v>
      </c>
      <c r="T3616" s="7">
        <f>VLOOKUP(R3616,box_office!$C:$F,3,FALSE)</f>
        <v>5.48</v>
      </c>
      <c r="U3616" s="7">
        <f>VLOOKUP(R3616,box_office!$C:$F,4,FALSE)</f>
        <v>5091</v>
      </c>
    </row>
    <row r="3617" spans="1:21" x14ac:dyDescent="0.3">
      <c r="A3617" s="3" t="s">
        <v>3024</v>
      </c>
      <c r="B3617" s="4" t="s">
        <v>572</v>
      </c>
      <c r="C3617" s="3" t="s">
        <v>3025</v>
      </c>
      <c r="D3617" s="3" t="s">
        <v>227</v>
      </c>
      <c r="E3617" s="3" t="s">
        <v>3026</v>
      </c>
      <c r="F3617" s="3">
        <v>6.6</v>
      </c>
      <c r="G3617" s="3">
        <v>8</v>
      </c>
      <c r="H3617" s="3">
        <v>94</v>
      </c>
      <c r="I3617" s="6" t="s">
        <v>95</v>
      </c>
      <c r="J3617" s="6">
        <v>1038</v>
      </c>
      <c r="K3617" s="4">
        <v>41759</v>
      </c>
      <c r="L3617" s="7" t="s">
        <v>229</v>
      </c>
      <c r="M3617" s="7" t="s">
        <v>230</v>
      </c>
      <c r="N3617" s="7" t="s">
        <v>483</v>
      </c>
      <c r="O3617" s="7">
        <v>83</v>
      </c>
      <c r="P3617" s="4">
        <f t="shared" si="169"/>
        <v>41761</v>
      </c>
      <c r="Q3617" s="4">
        <f t="shared" si="170"/>
        <v>41762</v>
      </c>
      <c r="R3617" s="7" t="str">
        <f t="shared" si="168"/>
        <v>id7894441762</v>
      </c>
      <c r="S3617" s="7">
        <f>VLOOKUP(R3617,box_office!$C:$F,2,FALSE)</f>
        <v>2.8614173228346456</v>
      </c>
      <c r="T3617" s="7">
        <f>VLOOKUP(R3617,box_office!$C:$F,3,FALSE)</f>
        <v>5.5</v>
      </c>
      <c r="U3617" s="7">
        <f>VLOOKUP(R3617,box_office!$C:$F,4,FALSE)</f>
        <v>4730</v>
      </c>
    </row>
    <row r="3618" spans="1:21" x14ac:dyDescent="0.3">
      <c r="A3618" s="3" t="s">
        <v>3024</v>
      </c>
      <c r="B3618" s="4" t="s">
        <v>574</v>
      </c>
      <c r="C3618" s="3" t="s">
        <v>3025</v>
      </c>
      <c r="D3618" s="3" t="s">
        <v>227</v>
      </c>
      <c r="E3618" s="3" t="s">
        <v>3026</v>
      </c>
      <c r="F3618" s="3">
        <v>6.6</v>
      </c>
      <c r="G3618" s="3">
        <v>8</v>
      </c>
      <c r="H3618" s="3">
        <v>94</v>
      </c>
      <c r="I3618" s="6" t="s">
        <v>95</v>
      </c>
      <c r="J3618" s="6">
        <v>1048</v>
      </c>
      <c r="K3618" s="4">
        <v>41759</v>
      </c>
      <c r="L3618" s="7" t="s">
        <v>229</v>
      </c>
      <c r="M3618" s="7" t="s">
        <v>230</v>
      </c>
      <c r="N3618" s="7" t="s">
        <v>483</v>
      </c>
      <c r="O3618" s="7">
        <v>83</v>
      </c>
      <c r="P3618" s="4">
        <f t="shared" si="169"/>
        <v>41762</v>
      </c>
      <c r="Q3618" s="4">
        <f t="shared" si="170"/>
        <v>41763</v>
      </c>
      <c r="R3618" s="7" t="str">
        <f t="shared" si="168"/>
        <v>id7894441763</v>
      </c>
      <c r="S3618" s="7">
        <f>VLOOKUP(R3618,box_office!$C:$F,2,FALSE)</f>
        <v>0.12125984251968505</v>
      </c>
      <c r="T3618" s="7">
        <f>VLOOKUP(R3618,box_office!$C:$F,3,FALSE)</f>
        <v>4.88</v>
      </c>
      <c r="U3618" s="7">
        <f>VLOOKUP(R3618,box_office!$C:$F,4,FALSE)</f>
        <v>1240</v>
      </c>
    </row>
    <row r="3619" spans="1:21" x14ac:dyDescent="0.3">
      <c r="A3619" s="3" t="s">
        <v>3024</v>
      </c>
      <c r="B3619" s="4" t="s">
        <v>576</v>
      </c>
      <c r="C3619" s="3" t="s">
        <v>3025</v>
      </c>
      <c r="D3619" s="3" t="s">
        <v>227</v>
      </c>
      <c r="E3619" s="3" t="s">
        <v>3026</v>
      </c>
      <c r="F3619" s="3">
        <v>6.6</v>
      </c>
      <c r="G3619" s="3">
        <v>8</v>
      </c>
      <c r="H3619" s="3">
        <v>95</v>
      </c>
      <c r="I3619" s="6" t="s">
        <v>95</v>
      </c>
      <c r="J3619" s="6">
        <v>1053</v>
      </c>
      <c r="K3619" s="4">
        <v>41759</v>
      </c>
      <c r="L3619" s="7" t="s">
        <v>229</v>
      </c>
      <c r="M3619" s="7" t="s">
        <v>230</v>
      </c>
      <c r="N3619" s="7" t="s">
        <v>483</v>
      </c>
      <c r="O3619" s="7">
        <v>83</v>
      </c>
      <c r="P3619" s="4">
        <f t="shared" si="169"/>
        <v>41763</v>
      </c>
      <c r="Q3619" s="4">
        <f t="shared" si="170"/>
        <v>41764</v>
      </c>
      <c r="R3619" s="7" t="str">
        <f t="shared" si="168"/>
        <v>id7894441764</v>
      </c>
      <c r="S3619" s="7">
        <f>VLOOKUP(R3619,box_office!$C:$F,2,FALSE)</f>
        <v>4.7244094488188976E-2</v>
      </c>
      <c r="T3619" s="7">
        <f>VLOOKUP(R3619,box_office!$C:$F,3,FALSE)</f>
        <v>4.93</v>
      </c>
      <c r="U3619" s="7">
        <f>VLOOKUP(R3619,box_office!$C:$F,4,FALSE)</f>
        <v>985</v>
      </c>
    </row>
    <row r="3620" spans="1:21" x14ac:dyDescent="0.3">
      <c r="A3620" s="3" t="s">
        <v>3024</v>
      </c>
      <c r="B3620" s="4" t="s">
        <v>578</v>
      </c>
      <c r="C3620" s="3" t="s">
        <v>3025</v>
      </c>
      <c r="D3620" s="3" t="s">
        <v>227</v>
      </c>
      <c r="E3620" s="3" t="s">
        <v>3026</v>
      </c>
      <c r="F3620" s="3">
        <v>6.6</v>
      </c>
      <c r="G3620" s="3">
        <v>8</v>
      </c>
      <c r="H3620" s="3">
        <v>95</v>
      </c>
      <c r="I3620" s="6" t="s">
        <v>95</v>
      </c>
      <c r="J3620" s="6">
        <v>1053</v>
      </c>
      <c r="K3620" s="4">
        <v>41759</v>
      </c>
      <c r="L3620" s="7" t="s">
        <v>229</v>
      </c>
      <c r="M3620" s="7" t="s">
        <v>230</v>
      </c>
      <c r="N3620" s="7" t="s">
        <v>483</v>
      </c>
      <c r="O3620" s="7">
        <v>83</v>
      </c>
      <c r="P3620" s="4">
        <f t="shared" si="169"/>
        <v>41764</v>
      </c>
      <c r="Q3620" s="4">
        <f t="shared" si="170"/>
        <v>41765</v>
      </c>
      <c r="R3620" s="7" t="str">
        <f t="shared" si="168"/>
        <v>id7894441765</v>
      </c>
      <c r="S3620" s="7">
        <f>VLOOKUP(R3620,box_office!$C:$F,2,FALSE)</f>
        <v>5.6692913385826771E-2</v>
      </c>
      <c r="T3620" s="7">
        <f>VLOOKUP(R3620,box_office!$C:$F,3,FALSE)</f>
        <v>6.2</v>
      </c>
      <c r="U3620" s="7">
        <f>VLOOKUP(R3620,box_office!$C:$F,4,FALSE)</f>
        <v>923</v>
      </c>
    </row>
    <row r="3621" spans="1:21" x14ac:dyDescent="0.3">
      <c r="A3621" s="3" t="s">
        <v>3024</v>
      </c>
      <c r="B3621" s="4" t="s">
        <v>291</v>
      </c>
      <c r="C3621" s="3" t="s">
        <v>3025</v>
      </c>
      <c r="D3621" s="3" t="s">
        <v>227</v>
      </c>
      <c r="E3621" s="3" t="s">
        <v>3026</v>
      </c>
      <c r="F3621" s="3">
        <v>6.6</v>
      </c>
      <c r="G3621" s="3">
        <v>8</v>
      </c>
      <c r="H3621" s="3">
        <v>95</v>
      </c>
      <c r="I3621" s="6" t="s">
        <v>95</v>
      </c>
      <c r="J3621" s="6">
        <v>1055</v>
      </c>
      <c r="K3621" s="4">
        <v>41759</v>
      </c>
      <c r="L3621" s="7" t="s">
        <v>229</v>
      </c>
      <c r="M3621" s="7" t="s">
        <v>230</v>
      </c>
      <c r="N3621" s="7" t="s">
        <v>483</v>
      </c>
      <c r="O3621" s="7">
        <v>83</v>
      </c>
      <c r="P3621" s="4">
        <f t="shared" si="169"/>
        <v>41765</v>
      </c>
      <c r="Q3621" s="4">
        <f t="shared" si="170"/>
        <v>41766</v>
      </c>
      <c r="R3621" s="7" t="str">
        <f t="shared" si="168"/>
        <v>id7894441766</v>
      </c>
      <c r="S3621" s="7">
        <f>VLOOKUP(R3621,box_office!$C:$F,2,FALSE)</f>
        <v>3.6220472440944881E-2</v>
      </c>
      <c r="T3621" s="7">
        <f>VLOOKUP(R3621,box_office!$C:$F,3,FALSE)</f>
        <v>4.66</v>
      </c>
      <c r="U3621" s="7">
        <f>VLOOKUP(R3621,box_office!$C:$F,4,FALSE)</f>
        <v>790</v>
      </c>
    </row>
    <row r="3622" spans="1:21" hidden="1" x14ac:dyDescent="0.3">
      <c r="A3622" s="3" t="s">
        <v>3024</v>
      </c>
      <c r="B3622" s="4" t="s">
        <v>296</v>
      </c>
      <c r="C3622" s="3" t="s">
        <v>3025</v>
      </c>
      <c r="D3622" s="3" t="s">
        <v>227</v>
      </c>
      <c r="E3622" s="3" t="s">
        <v>3026</v>
      </c>
      <c r="F3622" s="3">
        <v>6.5</v>
      </c>
      <c r="G3622" s="3">
        <v>8</v>
      </c>
      <c r="H3622" s="3">
        <v>95</v>
      </c>
      <c r="I3622" s="3" t="s">
        <v>95</v>
      </c>
      <c r="J3622" s="3">
        <v>1054</v>
      </c>
      <c r="K3622" s="4">
        <v>41759</v>
      </c>
      <c r="L3622" t="s">
        <v>229</v>
      </c>
      <c r="M3622" t="s">
        <v>230</v>
      </c>
      <c r="N3622" t="s">
        <v>483</v>
      </c>
      <c r="O3622">
        <v>83</v>
      </c>
      <c r="P3622" s="4">
        <f t="shared" si="169"/>
        <v>41766</v>
      </c>
      <c r="Q3622" s="4">
        <f t="shared" si="170"/>
        <v>41767</v>
      </c>
      <c r="R3622" s="10" t="str">
        <f t="shared" si="168"/>
        <v>id7894441767</v>
      </c>
      <c r="S3622" s="9" t="e">
        <f>VLOOKUP(R3622,box_office!$C:$F,2,FALSE)</f>
        <v>#N/A</v>
      </c>
      <c r="T3622" s="9" t="e">
        <f>VLOOKUP(R3622,box_office!$C:$F,3,FALSE)</f>
        <v>#N/A</v>
      </c>
      <c r="U3622" s="9" t="e">
        <f>VLOOKUP(R3622,box_office!$C:$F,4,FALSE)</f>
        <v>#N/A</v>
      </c>
    </row>
    <row r="3623" spans="1:21" hidden="1" x14ac:dyDescent="0.3">
      <c r="A3623" s="3" t="s">
        <v>3024</v>
      </c>
      <c r="B3623" s="4" t="s">
        <v>185</v>
      </c>
      <c r="C3623" s="3" t="s">
        <v>3025</v>
      </c>
      <c r="D3623" s="3" t="s">
        <v>227</v>
      </c>
      <c r="E3623" s="3" t="s">
        <v>3026</v>
      </c>
      <c r="F3623" s="3">
        <v>6.5</v>
      </c>
      <c r="G3623" s="3">
        <v>8</v>
      </c>
      <c r="H3623" s="3">
        <v>95</v>
      </c>
      <c r="I3623" s="3" t="s">
        <v>95</v>
      </c>
      <c r="J3623" s="3">
        <v>914</v>
      </c>
      <c r="K3623" s="4">
        <v>41759</v>
      </c>
      <c r="L3623" t="s">
        <v>229</v>
      </c>
      <c r="M3623" t="s">
        <v>230</v>
      </c>
      <c r="N3623" t="s">
        <v>483</v>
      </c>
      <c r="O3623">
        <v>83</v>
      </c>
      <c r="P3623" s="4">
        <f t="shared" si="169"/>
        <v>41767</v>
      </c>
      <c r="Q3623" s="4">
        <f t="shared" si="170"/>
        <v>41768</v>
      </c>
      <c r="R3623" s="10" t="str">
        <f t="shared" si="168"/>
        <v>id7894441768</v>
      </c>
      <c r="S3623" s="9" t="e">
        <f>VLOOKUP(R3623,box_office!$C:$F,2,FALSE)</f>
        <v>#N/A</v>
      </c>
      <c r="T3623" s="9" t="e">
        <f>VLOOKUP(R3623,box_office!$C:$F,3,FALSE)</f>
        <v>#N/A</v>
      </c>
      <c r="U3623" s="9" t="e">
        <f>VLOOKUP(R3623,box_office!$C:$F,4,FALSE)</f>
        <v>#N/A</v>
      </c>
    </row>
    <row r="3624" spans="1:21" x14ac:dyDescent="0.3">
      <c r="A3624" s="3" t="s">
        <v>3024</v>
      </c>
      <c r="B3624" s="4" t="s">
        <v>191</v>
      </c>
      <c r="C3624" s="3" t="s">
        <v>3025</v>
      </c>
      <c r="D3624" s="3" t="s">
        <v>227</v>
      </c>
      <c r="E3624" s="3" t="s">
        <v>3026</v>
      </c>
      <c r="F3624" s="3">
        <v>6.5</v>
      </c>
      <c r="G3624" s="3">
        <v>8</v>
      </c>
      <c r="H3624" s="3">
        <v>95</v>
      </c>
      <c r="I3624" s="6" t="s">
        <v>95</v>
      </c>
      <c r="J3624" s="6">
        <v>915</v>
      </c>
      <c r="K3624" s="4">
        <v>41759</v>
      </c>
      <c r="L3624" s="7" t="s">
        <v>229</v>
      </c>
      <c r="M3624" s="7" t="s">
        <v>230</v>
      </c>
      <c r="N3624" s="7" t="s">
        <v>483</v>
      </c>
      <c r="O3624" s="7">
        <v>83</v>
      </c>
      <c r="P3624" s="4">
        <f t="shared" si="169"/>
        <v>41768</v>
      </c>
      <c r="Q3624" s="4">
        <f t="shared" si="170"/>
        <v>41769</v>
      </c>
      <c r="R3624" s="7" t="str">
        <f t="shared" si="168"/>
        <v>id7894441769</v>
      </c>
      <c r="S3624" s="7">
        <f>VLOOKUP(R3624,box_office!$C:$F,2,FALSE)</f>
        <v>0.70078740157480324</v>
      </c>
      <c r="T3624" s="7">
        <f>VLOOKUP(R3624,box_office!$C:$F,3,FALSE)</f>
        <v>4.96</v>
      </c>
      <c r="U3624" s="7">
        <f>VLOOKUP(R3624,box_office!$C:$F,4,FALSE)</f>
        <v>1766</v>
      </c>
    </row>
    <row r="3625" spans="1:21" x14ac:dyDescent="0.3">
      <c r="A3625" s="3" t="s">
        <v>3024</v>
      </c>
      <c r="B3625" s="4" t="s">
        <v>193</v>
      </c>
      <c r="C3625" s="3" t="s">
        <v>3025</v>
      </c>
      <c r="D3625" s="3" t="s">
        <v>227</v>
      </c>
      <c r="E3625" s="3" t="s">
        <v>3026</v>
      </c>
      <c r="F3625" s="3">
        <v>6.5</v>
      </c>
      <c r="G3625" s="3">
        <v>8</v>
      </c>
      <c r="H3625" s="3">
        <v>95</v>
      </c>
      <c r="I3625" s="6" t="s">
        <v>95</v>
      </c>
      <c r="J3625" s="6">
        <v>915</v>
      </c>
      <c r="K3625" s="4">
        <v>41759</v>
      </c>
      <c r="L3625" s="7" t="s">
        <v>229</v>
      </c>
      <c r="M3625" s="7" t="s">
        <v>230</v>
      </c>
      <c r="N3625" s="7" t="s">
        <v>483</v>
      </c>
      <c r="O3625" s="7">
        <v>83</v>
      </c>
      <c r="P3625" s="4">
        <f t="shared" si="169"/>
        <v>41769</v>
      </c>
      <c r="Q3625" s="4">
        <f t="shared" si="170"/>
        <v>41770</v>
      </c>
      <c r="R3625" s="7" t="str">
        <f t="shared" si="168"/>
        <v>id7894441770</v>
      </c>
      <c r="S3625" s="7">
        <f>VLOOKUP(R3625,box_office!$C:$F,2,FALSE)</f>
        <v>0.75118110236220481</v>
      </c>
      <c r="T3625" s="7">
        <f>VLOOKUP(R3625,box_office!$C:$F,3,FALSE)</f>
        <v>4.79</v>
      </c>
      <c r="U3625" s="7">
        <f>VLOOKUP(R3625,box_office!$C:$F,4,FALSE)</f>
        <v>1740</v>
      </c>
    </row>
    <row r="3626" spans="1:21" x14ac:dyDescent="0.3">
      <c r="A3626" s="3" t="s">
        <v>3024</v>
      </c>
      <c r="B3626" s="4" t="s">
        <v>195</v>
      </c>
      <c r="C3626" s="3" t="s">
        <v>3025</v>
      </c>
      <c r="D3626" s="3" t="s">
        <v>227</v>
      </c>
      <c r="E3626" s="3" t="s">
        <v>3026</v>
      </c>
      <c r="F3626" s="3">
        <v>6.6</v>
      </c>
      <c r="G3626" s="3">
        <v>8</v>
      </c>
      <c r="H3626" s="3">
        <v>95</v>
      </c>
      <c r="I3626" s="6" t="s">
        <v>95</v>
      </c>
      <c r="J3626" s="6">
        <v>918</v>
      </c>
      <c r="K3626" s="4">
        <v>41759</v>
      </c>
      <c r="L3626" s="7" t="s">
        <v>229</v>
      </c>
      <c r="M3626" s="7" t="s">
        <v>230</v>
      </c>
      <c r="N3626" s="7" t="s">
        <v>483</v>
      </c>
      <c r="O3626" s="7">
        <v>83</v>
      </c>
      <c r="P3626" s="4">
        <f t="shared" si="169"/>
        <v>41770</v>
      </c>
      <c r="Q3626" s="4">
        <f t="shared" si="170"/>
        <v>41771</v>
      </c>
      <c r="R3626" s="7" t="str">
        <f t="shared" si="168"/>
        <v>id7894441771</v>
      </c>
      <c r="S3626" s="7">
        <f>VLOOKUP(R3626,box_office!$C:$F,2,FALSE)</f>
        <v>4.4094488188976377E-2</v>
      </c>
      <c r="T3626" s="7">
        <f>VLOOKUP(R3626,box_office!$C:$F,3,FALSE)</f>
        <v>3.87</v>
      </c>
      <c r="U3626" s="7">
        <f>VLOOKUP(R3626,box_office!$C:$F,4,FALSE)</f>
        <v>582</v>
      </c>
    </row>
    <row r="3627" spans="1:21" hidden="1" x14ac:dyDescent="0.3">
      <c r="A3627" s="3" t="s">
        <v>3024</v>
      </c>
      <c r="B3627" s="4" t="s">
        <v>197</v>
      </c>
      <c r="C3627" s="3" t="s">
        <v>3025</v>
      </c>
      <c r="D3627" s="3" t="s">
        <v>227</v>
      </c>
      <c r="E3627" s="3" t="s">
        <v>3026</v>
      </c>
      <c r="F3627" s="3">
        <v>6.5</v>
      </c>
      <c r="G3627" s="3">
        <v>8</v>
      </c>
      <c r="H3627" s="3">
        <v>95</v>
      </c>
      <c r="I3627" s="3" t="s">
        <v>95</v>
      </c>
      <c r="J3627" s="3">
        <v>920</v>
      </c>
      <c r="K3627" s="4">
        <v>41759</v>
      </c>
      <c r="L3627" t="s">
        <v>229</v>
      </c>
      <c r="M3627" t="s">
        <v>230</v>
      </c>
      <c r="N3627" t="s">
        <v>483</v>
      </c>
      <c r="O3627">
        <v>83</v>
      </c>
      <c r="P3627" s="4">
        <f t="shared" si="169"/>
        <v>41771</v>
      </c>
      <c r="Q3627" s="4">
        <f t="shared" si="170"/>
        <v>41772</v>
      </c>
      <c r="R3627" s="10" t="str">
        <f t="shared" si="168"/>
        <v>id7894441772</v>
      </c>
      <c r="S3627" s="9" t="e">
        <f>VLOOKUP(R3627,box_office!$C:$F,2,FALSE)</f>
        <v>#N/A</v>
      </c>
      <c r="T3627" s="9" t="e">
        <f>VLOOKUP(R3627,box_office!$C:$F,3,FALSE)</f>
        <v>#N/A</v>
      </c>
      <c r="U3627" s="9" t="e">
        <f>VLOOKUP(R3627,box_office!$C:$F,4,FALSE)</f>
        <v>#N/A</v>
      </c>
    </row>
    <row r="3628" spans="1:21" hidden="1" x14ac:dyDescent="0.3">
      <c r="A3628" s="3" t="s">
        <v>3024</v>
      </c>
      <c r="B3628" s="4" t="s">
        <v>199</v>
      </c>
      <c r="C3628" s="3" t="s">
        <v>3025</v>
      </c>
      <c r="D3628" s="3" t="s">
        <v>227</v>
      </c>
      <c r="E3628" s="3" t="s">
        <v>3026</v>
      </c>
      <c r="F3628" s="3">
        <v>6.5</v>
      </c>
      <c r="G3628" s="3">
        <v>8</v>
      </c>
      <c r="H3628" s="3">
        <v>95</v>
      </c>
      <c r="I3628" s="3" t="s">
        <v>95</v>
      </c>
      <c r="J3628" s="3">
        <v>1510</v>
      </c>
      <c r="K3628" s="4">
        <v>41759</v>
      </c>
      <c r="L3628" t="s">
        <v>229</v>
      </c>
      <c r="M3628" t="s">
        <v>230</v>
      </c>
      <c r="N3628" t="s">
        <v>483</v>
      </c>
      <c r="O3628">
        <v>83</v>
      </c>
      <c r="P3628" s="4">
        <f t="shared" si="169"/>
        <v>41772</v>
      </c>
      <c r="Q3628" s="4">
        <f t="shared" si="170"/>
        <v>41773</v>
      </c>
      <c r="R3628" s="10" t="str">
        <f t="shared" si="168"/>
        <v>id7894441773</v>
      </c>
      <c r="S3628" s="9" t="e">
        <f>VLOOKUP(R3628,box_office!$C:$F,2,FALSE)</f>
        <v>#N/A</v>
      </c>
      <c r="T3628" s="9" t="e">
        <f>VLOOKUP(R3628,box_office!$C:$F,3,FALSE)</f>
        <v>#N/A</v>
      </c>
      <c r="U3628" s="9" t="e">
        <f>VLOOKUP(R3628,box_office!$C:$F,4,FALSE)</f>
        <v>#N/A</v>
      </c>
    </row>
    <row r="3629" spans="1:21" hidden="1" x14ac:dyDescent="0.3">
      <c r="A3629" s="3" t="s">
        <v>3024</v>
      </c>
      <c r="B3629" s="4" t="s">
        <v>201</v>
      </c>
      <c r="C3629" s="3" t="s">
        <v>3025</v>
      </c>
      <c r="D3629" s="3" t="s">
        <v>227</v>
      </c>
      <c r="E3629" s="3" t="s">
        <v>3026</v>
      </c>
      <c r="F3629" s="3">
        <v>6.5</v>
      </c>
      <c r="G3629" s="3">
        <v>8</v>
      </c>
      <c r="H3629" s="3">
        <v>95</v>
      </c>
      <c r="I3629" s="3" t="s">
        <v>95</v>
      </c>
      <c r="J3629" s="3">
        <v>923</v>
      </c>
      <c r="K3629" s="4">
        <v>41759</v>
      </c>
      <c r="L3629" t="s">
        <v>229</v>
      </c>
      <c r="M3629" t="s">
        <v>230</v>
      </c>
      <c r="N3629" t="s">
        <v>483</v>
      </c>
      <c r="O3629">
        <v>83</v>
      </c>
      <c r="P3629" s="4">
        <f t="shared" si="169"/>
        <v>41773</v>
      </c>
      <c r="Q3629" s="4">
        <f t="shared" si="170"/>
        <v>41774</v>
      </c>
      <c r="R3629" s="10" t="str">
        <f t="shared" si="168"/>
        <v>id7894441774</v>
      </c>
      <c r="S3629" s="9" t="e">
        <f>VLOOKUP(R3629,box_office!$C:$F,2,FALSE)</f>
        <v>#N/A</v>
      </c>
      <c r="T3629" s="9" t="e">
        <f>VLOOKUP(R3629,box_office!$C:$F,3,FALSE)</f>
        <v>#N/A</v>
      </c>
      <c r="U3629" s="9" t="e">
        <f>VLOOKUP(R3629,box_office!$C:$F,4,FALSE)</f>
        <v>#N/A</v>
      </c>
    </row>
    <row r="3630" spans="1:21" hidden="1" x14ac:dyDescent="0.3">
      <c r="A3630" s="3" t="s">
        <v>3024</v>
      </c>
      <c r="B3630" s="4" t="s">
        <v>203</v>
      </c>
      <c r="C3630" s="3" t="s">
        <v>3025</v>
      </c>
      <c r="D3630" s="3" t="s">
        <v>227</v>
      </c>
      <c r="E3630" s="3" t="s">
        <v>3026</v>
      </c>
      <c r="F3630" s="3">
        <v>6.5</v>
      </c>
      <c r="G3630" s="3">
        <v>8</v>
      </c>
      <c r="H3630" s="3">
        <v>96</v>
      </c>
      <c r="I3630" s="3" t="s">
        <v>95</v>
      </c>
      <c r="J3630" s="3">
        <v>924</v>
      </c>
      <c r="K3630" s="4">
        <v>41759</v>
      </c>
      <c r="L3630" t="s">
        <v>229</v>
      </c>
      <c r="M3630" t="s">
        <v>230</v>
      </c>
      <c r="N3630" t="s">
        <v>483</v>
      </c>
      <c r="O3630">
        <v>83</v>
      </c>
      <c r="P3630" s="4">
        <f t="shared" si="169"/>
        <v>41774</v>
      </c>
      <c r="Q3630" s="4">
        <f t="shared" si="170"/>
        <v>41775</v>
      </c>
      <c r="R3630" s="10" t="str">
        <f t="shared" si="168"/>
        <v>id7894441775</v>
      </c>
      <c r="S3630" s="9" t="e">
        <f>VLOOKUP(R3630,box_office!$C:$F,2,FALSE)</f>
        <v>#N/A</v>
      </c>
      <c r="T3630" s="9" t="e">
        <f>VLOOKUP(R3630,box_office!$C:$F,3,FALSE)</f>
        <v>#N/A</v>
      </c>
      <c r="U3630" s="9" t="e">
        <f>VLOOKUP(R3630,box_office!$C:$F,4,FALSE)</f>
        <v>#N/A</v>
      </c>
    </row>
    <row r="3631" spans="1:21" x14ac:dyDescent="0.3">
      <c r="A3631" s="3" t="s">
        <v>3024</v>
      </c>
      <c r="B3631" s="4" t="s">
        <v>205</v>
      </c>
      <c r="C3631" s="3" t="s">
        <v>3025</v>
      </c>
      <c r="D3631" s="3" t="s">
        <v>227</v>
      </c>
      <c r="E3631" s="3" t="s">
        <v>3026</v>
      </c>
      <c r="F3631" s="3">
        <v>6.5</v>
      </c>
      <c r="G3631" s="3">
        <v>8</v>
      </c>
      <c r="H3631" s="3">
        <v>96</v>
      </c>
      <c r="I3631" s="6" t="s">
        <v>95</v>
      </c>
      <c r="J3631" s="6">
        <v>1176</v>
      </c>
      <c r="K3631" s="4">
        <v>41759</v>
      </c>
      <c r="L3631" s="7" t="s">
        <v>229</v>
      </c>
      <c r="M3631" s="7" t="s">
        <v>230</v>
      </c>
      <c r="N3631" s="7" t="s">
        <v>483</v>
      </c>
      <c r="O3631" s="7">
        <v>83</v>
      </c>
      <c r="P3631" s="4">
        <f t="shared" si="169"/>
        <v>41775</v>
      </c>
      <c r="Q3631" s="4">
        <f t="shared" si="170"/>
        <v>41776</v>
      </c>
      <c r="R3631" s="7" t="str">
        <f t="shared" si="168"/>
        <v>id7894441776</v>
      </c>
      <c r="S3631" s="7">
        <f>VLOOKUP(R3631,box_office!$C:$F,2,FALSE)</f>
        <v>0.69606299212598433</v>
      </c>
      <c r="T3631" s="7">
        <f>VLOOKUP(R3631,box_office!$C:$F,3,FALSE)</f>
        <v>4.87</v>
      </c>
      <c r="U3631" s="7">
        <f>VLOOKUP(R3631,box_office!$C:$F,4,FALSE)</f>
        <v>1591</v>
      </c>
    </row>
    <row r="3632" spans="1:21" x14ac:dyDescent="0.3">
      <c r="A3632" s="3" t="s">
        <v>3024</v>
      </c>
      <c r="B3632" s="4" t="s">
        <v>207</v>
      </c>
      <c r="C3632" s="3" t="s">
        <v>3025</v>
      </c>
      <c r="D3632" s="3" t="s">
        <v>227</v>
      </c>
      <c r="E3632" s="3" t="s">
        <v>3026</v>
      </c>
      <c r="F3632" s="3">
        <v>6.6</v>
      </c>
      <c r="G3632" s="3">
        <v>8</v>
      </c>
      <c r="H3632" s="3">
        <v>96</v>
      </c>
      <c r="I3632" s="6" t="s">
        <v>95</v>
      </c>
      <c r="J3632" s="6">
        <v>1296</v>
      </c>
      <c r="K3632" s="4">
        <v>41759</v>
      </c>
      <c r="L3632" s="7" t="s">
        <v>229</v>
      </c>
      <c r="M3632" s="7" t="s">
        <v>230</v>
      </c>
      <c r="N3632" s="7" t="s">
        <v>483</v>
      </c>
      <c r="O3632" s="7">
        <v>83</v>
      </c>
      <c r="P3632" s="4">
        <f t="shared" si="169"/>
        <v>41776</v>
      </c>
      <c r="Q3632" s="4">
        <f t="shared" si="170"/>
        <v>41777</v>
      </c>
      <c r="R3632" s="7" t="str">
        <f t="shared" si="168"/>
        <v>id7894441777</v>
      </c>
      <c r="S3632" s="7">
        <f>VLOOKUP(R3632,box_office!$C:$F,2,FALSE)</f>
        <v>0.72125984251968511</v>
      </c>
      <c r="T3632" s="7">
        <f>VLOOKUP(R3632,box_office!$C:$F,3,FALSE)</f>
        <v>5.2</v>
      </c>
      <c r="U3632" s="7">
        <f>VLOOKUP(R3632,box_office!$C:$F,4,FALSE)</f>
        <v>1542</v>
      </c>
    </row>
    <row r="3633" spans="1:21" hidden="1" x14ac:dyDescent="0.3">
      <c r="A3633" s="3" t="s">
        <v>3024</v>
      </c>
      <c r="B3633" s="4" t="s">
        <v>209</v>
      </c>
      <c r="C3633" s="3" t="s">
        <v>3025</v>
      </c>
      <c r="D3633" s="3" t="s">
        <v>227</v>
      </c>
      <c r="E3633" s="3" t="s">
        <v>3026</v>
      </c>
      <c r="F3633" s="3">
        <v>6.5</v>
      </c>
      <c r="G3633" s="3">
        <v>8</v>
      </c>
      <c r="H3633" s="3">
        <v>96</v>
      </c>
      <c r="I3633" s="3" t="s">
        <v>95</v>
      </c>
      <c r="J3633" s="3">
        <v>1308</v>
      </c>
      <c r="K3633" s="4">
        <v>41759</v>
      </c>
      <c r="L3633" t="s">
        <v>229</v>
      </c>
      <c r="M3633" t="s">
        <v>230</v>
      </c>
      <c r="N3633" t="s">
        <v>483</v>
      </c>
      <c r="O3633">
        <v>83</v>
      </c>
      <c r="P3633" s="4">
        <f t="shared" si="169"/>
        <v>41777</v>
      </c>
      <c r="Q3633" s="4">
        <f t="shared" si="170"/>
        <v>41778</v>
      </c>
      <c r="R3633" s="10" t="str">
        <f t="shared" si="168"/>
        <v>id7894441778</v>
      </c>
      <c r="S3633" s="9" t="e">
        <f>VLOOKUP(R3633,box_office!$C:$F,2,FALSE)</f>
        <v>#N/A</v>
      </c>
      <c r="T3633" s="9" t="e">
        <f>VLOOKUP(R3633,box_office!$C:$F,3,FALSE)</f>
        <v>#N/A</v>
      </c>
      <c r="U3633" s="9" t="e">
        <f>VLOOKUP(R3633,box_office!$C:$F,4,FALSE)</f>
        <v>#N/A</v>
      </c>
    </row>
    <row r="3634" spans="1:21" hidden="1" x14ac:dyDescent="0.3">
      <c r="A3634" s="3" t="s">
        <v>3024</v>
      </c>
      <c r="B3634" s="4" t="s">
        <v>211</v>
      </c>
      <c r="C3634" s="3" t="s">
        <v>3025</v>
      </c>
      <c r="D3634" s="3" t="s">
        <v>227</v>
      </c>
      <c r="E3634" s="3" t="s">
        <v>3026</v>
      </c>
      <c r="F3634" s="3">
        <v>6.5</v>
      </c>
      <c r="G3634" s="3">
        <v>8</v>
      </c>
      <c r="H3634" s="3">
        <v>96</v>
      </c>
      <c r="I3634" s="3" t="s">
        <v>95</v>
      </c>
      <c r="J3634" s="3">
        <v>1308</v>
      </c>
      <c r="K3634" s="4">
        <v>41759</v>
      </c>
      <c r="L3634" t="s">
        <v>229</v>
      </c>
      <c r="M3634" t="s">
        <v>230</v>
      </c>
      <c r="N3634" t="s">
        <v>483</v>
      </c>
      <c r="O3634">
        <v>83</v>
      </c>
      <c r="P3634" s="4">
        <f t="shared" si="169"/>
        <v>41778</v>
      </c>
      <c r="Q3634" s="4">
        <f t="shared" si="170"/>
        <v>41779</v>
      </c>
      <c r="R3634" s="10" t="str">
        <f t="shared" si="168"/>
        <v>id7894441779</v>
      </c>
      <c r="S3634" s="9" t="e">
        <f>VLOOKUP(R3634,box_office!$C:$F,2,FALSE)</f>
        <v>#N/A</v>
      </c>
      <c r="T3634" s="9" t="e">
        <f>VLOOKUP(R3634,box_office!$C:$F,3,FALSE)</f>
        <v>#N/A</v>
      </c>
      <c r="U3634" s="9" t="e">
        <f>VLOOKUP(R3634,box_office!$C:$F,4,FALSE)</f>
        <v>#N/A</v>
      </c>
    </row>
    <row r="3635" spans="1:21" hidden="1" x14ac:dyDescent="0.3">
      <c r="A3635" s="3" t="s">
        <v>3024</v>
      </c>
      <c r="B3635" s="4" t="s">
        <v>213</v>
      </c>
      <c r="C3635" s="3" t="s">
        <v>3025</v>
      </c>
      <c r="D3635" s="3" t="s">
        <v>227</v>
      </c>
      <c r="E3635" s="3" t="s">
        <v>3026</v>
      </c>
      <c r="F3635" s="3">
        <v>6.5</v>
      </c>
      <c r="G3635" s="3">
        <v>8</v>
      </c>
      <c r="H3635" s="3">
        <v>96</v>
      </c>
      <c r="I3635" s="3" t="s">
        <v>95</v>
      </c>
      <c r="J3635" s="3">
        <v>1309</v>
      </c>
      <c r="K3635" s="4">
        <v>41759</v>
      </c>
      <c r="L3635" t="s">
        <v>229</v>
      </c>
      <c r="M3635" t="s">
        <v>230</v>
      </c>
      <c r="N3635" t="s">
        <v>483</v>
      </c>
      <c r="O3635">
        <v>83</v>
      </c>
      <c r="P3635" s="4">
        <f t="shared" si="169"/>
        <v>41779</v>
      </c>
      <c r="Q3635" s="4">
        <f t="shared" si="170"/>
        <v>41780</v>
      </c>
      <c r="R3635" s="10" t="str">
        <f t="shared" si="168"/>
        <v>id7894441780</v>
      </c>
      <c r="S3635" s="9" t="e">
        <f>VLOOKUP(R3635,box_office!$C:$F,2,FALSE)</f>
        <v>#N/A</v>
      </c>
      <c r="T3635" s="9" t="e">
        <f>VLOOKUP(R3635,box_office!$C:$F,3,FALSE)</f>
        <v>#N/A</v>
      </c>
      <c r="U3635" s="9" t="e">
        <f>VLOOKUP(R3635,box_office!$C:$F,4,FALSE)</f>
        <v>#N/A</v>
      </c>
    </row>
    <row r="3636" spans="1:21" hidden="1" x14ac:dyDescent="0.3">
      <c r="A3636" s="3" t="s">
        <v>3024</v>
      </c>
      <c r="B3636" s="4" t="s">
        <v>215</v>
      </c>
      <c r="C3636" s="3" t="s">
        <v>3025</v>
      </c>
      <c r="D3636" s="3" t="s">
        <v>227</v>
      </c>
      <c r="E3636" s="3" t="s">
        <v>3026</v>
      </c>
      <c r="F3636" s="3">
        <v>6.5</v>
      </c>
      <c r="G3636" s="3">
        <v>8</v>
      </c>
      <c r="H3636" s="3">
        <v>96</v>
      </c>
      <c r="I3636" s="3" t="s">
        <v>95</v>
      </c>
      <c r="J3636" s="3">
        <v>1311</v>
      </c>
      <c r="K3636" s="4">
        <v>41759</v>
      </c>
      <c r="L3636" t="s">
        <v>229</v>
      </c>
      <c r="M3636" t="s">
        <v>230</v>
      </c>
      <c r="N3636" t="s">
        <v>483</v>
      </c>
      <c r="O3636">
        <v>83</v>
      </c>
      <c r="P3636" s="4">
        <f t="shared" si="169"/>
        <v>41780</v>
      </c>
      <c r="Q3636" s="4">
        <f t="shared" si="170"/>
        <v>41781</v>
      </c>
      <c r="R3636" s="10" t="str">
        <f t="shared" si="168"/>
        <v>id7894441781</v>
      </c>
      <c r="S3636" s="9" t="e">
        <f>VLOOKUP(R3636,box_office!$C:$F,2,FALSE)</f>
        <v>#N/A</v>
      </c>
      <c r="T3636" s="9" t="e">
        <f>VLOOKUP(R3636,box_office!$C:$F,3,FALSE)</f>
        <v>#N/A</v>
      </c>
      <c r="U3636" s="9" t="e">
        <f>VLOOKUP(R3636,box_office!$C:$F,4,FALSE)</f>
        <v>#N/A</v>
      </c>
    </row>
    <row r="3637" spans="1:21" hidden="1" x14ac:dyDescent="0.3">
      <c r="A3637" s="3" t="s">
        <v>3024</v>
      </c>
      <c r="B3637" s="4" t="s">
        <v>129</v>
      </c>
      <c r="C3637" s="3" t="s">
        <v>3025</v>
      </c>
      <c r="D3637" s="3" t="s">
        <v>227</v>
      </c>
      <c r="E3637" s="3" t="s">
        <v>3026</v>
      </c>
      <c r="F3637" s="3">
        <v>6.5</v>
      </c>
      <c r="G3637" s="3">
        <v>8</v>
      </c>
      <c r="H3637" s="3">
        <v>96</v>
      </c>
      <c r="I3637" s="3" t="s">
        <v>95</v>
      </c>
      <c r="J3637" s="3">
        <v>1311</v>
      </c>
      <c r="K3637" s="4">
        <v>41759</v>
      </c>
      <c r="L3637" t="s">
        <v>229</v>
      </c>
      <c r="M3637" t="s">
        <v>230</v>
      </c>
      <c r="N3637" t="s">
        <v>483</v>
      </c>
      <c r="O3637">
        <v>83</v>
      </c>
      <c r="P3637" s="4">
        <f t="shared" si="169"/>
        <v>41781</v>
      </c>
      <c r="Q3637" s="4">
        <f t="shared" si="170"/>
        <v>41782</v>
      </c>
      <c r="R3637" s="10" t="str">
        <f t="shared" si="168"/>
        <v>id7894441782</v>
      </c>
      <c r="S3637" s="9" t="e">
        <f>VLOOKUP(R3637,box_office!$C:$F,2,FALSE)</f>
        <v>#N/A</v>
      </c>
      <c r="T3637" s="9" t="e">
        <f>VLOOKUP(R3637,box_office!$C:$F,3,FALSE)</f>
        <v>#N/A</v>
      </c>
      <c r="U3637" s="9" t="e">
        <f>VLOOKUP(R3637,box_office!$C:$F,4,FALSE)</f>
        <v>#N/A</v>
      </c>
    </row>
    <row r="3638" spans="1:21" x14ac:dyDescent="0.3">
      <c r="A3638" s="3" t="s">
        <v>3024</v>
      </c>
      <c r="B3638" s="4" t="s">
        <v>135</v>
      </c>
      <c r="C3638" s="3" t="s">
        <v>3025</v>
      </c>
      <c r="D3638" s="3" t="s">
        <v>227</v>
      </c>
      <c r="E3638" s="3" t="s">
        <v>3026</v>
      </c>
      <c r="F3638" s="3">
        <v>6.5</v>
      </c>
      <c r="G3638" s="3">
        <v>8</v>
      </c>
      <c r="H3638" s="3">
        <v>96</v>
      </c>
      <c r="I3638" s="6" t="s">
        <v>95</v>
      </c>
      <c r="J3638" s="6">
        <v>1312</v>
      </c>
      <c r="K3638" s="4">
        <v>41759</v>
      </c>
      <c r="L3638" s="7" t="s">
        <v>229</v>
      </c>
      <c r="M3638" s="7" t="s">
        <v>230</v>
      </c>
      <c r="N3638" s="7" t="s">
        <v>483</v>
      </c>
      <c r="O3638" s="7">
        <v>83</v>
      </c>
      <c r="P3638" s="4">
        <f t="shared" si="169"/>
        <v>41782</v>
      </c>
      <c r="Q3638" s="4">
        <f t="shared" si="170"/>
        <v>41783</v>
      </c>
      <c r="R3638" s="7" t="str">
        <f t="shared" si="168"/>
        <v>id7894441783</v>
      </c>
      <c r="S3638" s="7">
        <f>VLOOKUP(R3638,box_office!$C:$F,2,FALSE)</f>
        <v>0.37322834645669295</v>
      </c>
      <c r="T3638" s="7">
        <f>VLOOKUP(R3638,box_office!$C:$F,3,FALSE)</f>
        <v>5.0599999999999996</v>
      </c>
      <c r="U3638" s="7">
        <f>VLOOKUP(R3638,box_office!$C:$F,4,FALSE)</f>
        <v>1058</v>
      </c>
    </row>
    <row r="3639" spans="1:21" x14ac:dyDescent="0.3">
      <c r="A3639" s="3" t="s">
        <v>3024</v>
      </c>
      <c r="B3639" s="4" t="s">
        <v>137</v>
      </c>
      <c r="C3639" s="3" t="s">
        <v>3025</v>
      </c>
      <c r="D3639" s="3" t="s">
        <v>227</v>
      </c>
      <c r="E3639" s="3" t="s">
        <v>3026</v>
      </c>
      <c r="F3639" s="3">
        <v>6.5</v>
      </c>
      <c r="G3639" s="3">
        <v>8</v>
      </c>
      <c r="H3639" s="3">
        <v>96</v>
      </c>
      <c r="I3639" s="6" t="s">
        <v>95</v>
      </c>
      <c r="J3639" s="6">
        <v>1313</v>
      </c>
      <c r="K3639" s="4">
        <v>41759</v>
      </c>
      <c r="L3639" s="7" t="s">
        <v>229</v>
      </c>
      <c r="M3639" s="7" t="s">
        <v>230</v>
      </c>
      <c r="N3639" s="7" t="s">
        <v>483</v>
      </c>
      <c r="O3639" s="7">
        <v>83</v>
      </c>
      <c r="P3639" s="4">
        <f t="shared" si="169"/>
        <v>41783</v>
      </c>
      <c r="Q3639" s="4">
        <f t="shared" si="170"/>
        <v>41784</v>
      </c>
      <c r="R3639" s="7" t="str">
        <f t="shared" si="168"/>
        <v>id7894441784</v>
      </c>
      <c r="S3639" s="7">
        <f>VLOOKUP(R3639,box_office!$C:$F,2,FALSE)</f>
        <v>0.39527559055118117</v>
      </c>
      <c r="T3639" s="7">
        <f>VLOOKUP(R3639,box_office!$C:$F,3,FALSE)</f>
        <v>4.82</v>
      </c>
      <c r="U3639" s="7">
        <f>VLOOKUP(R3639,box_office!$C:$F,4,FALSE)</f>
        <v>1028</v>
      </c>
    </row>
    <row r="3640" spans="1:21" hidden="1" x14ac:dyDescent="0.3">
      <c r="A3640" s="3" t="s">
        <v>3024</v>
      </c>
      <c r="B3640" s="4" t="s">
        <v>139</v>
      </c>
      <c r="C3640" s="3" t="s">
        <v>3025</v>
      </c>
      <c r="D3640" s="3" t="s">
        <v>227</v>
      </c>
      <c r="E3640" s="3" t="s">
        <v>3026</v>
      </c>
      <c r="F3640" s="3">
        <v>6.5</v>
      </c>
      <c r="G3640" s="3">
        <v>8</v>
      </c>
      <c r="H3640" s="3">
        <v>96</v>
      </c>
      <c r="I3640" s="3" t="s">
        <v>95</v>
      </c>
      <c r="J3640" s="3">
        <v>1315</v>
      </c>
      <c r="K3640" s="4">
        <v>41759</v>
      </c>
      <c r="L3640" t="s">
        <v>229</v>
      </c>
      <c r="M3640" t="s">
        <v>230</v>
      </c>
      <c r="N3640" t="s">
        <v>483</v>
      </c>
      <c r="O3640">
        <v>83</v>
      </c>
      <c r="P3640" s="4">
        <f t="shared" si="169"/>
        <v>41784</v>
      </c>
      <c r="Q3640" s="4">
        <f t="shared" si="170"/>
        <v>41785</v>
      </c>
      <c r="R3640" s="10" t="str">
        <f t="shared" si="168"/>
        <v>id7894441785</v>
      </c>
      <c r="S3640" s="9" t="e">
        <f>VLOOKUP(R3640,box_office!$C:$F,2,FALSE)</f>
        <v>#N/A</v>
      </c>
      <c r="T3640" s="9" t="e">
        <f>VLOOKUP(R3640,box_office!$C:$F,3,FALSE)</f>
        <v>#N/A</v>
      </c>
      <c r="U3640" s="9" t="e">
        <f>VLOOKUP(R3640,box_office!$C:$F,4,FALSE)</f>
        <v>#N/A</v>
      </c>
    </row>
    <row r="3641" spans="1:21" hidden="1" x14ac:dyDescent="0.3">
      <c r="A3641" s="3" t="s">
        <v>3024</v>
      </c>
      <c r="B3641" s="4" t="s">
        <v>141</v>
      </c>
      <c r="C3641" s="3" t="s">
        <v>3025</v>
      </c>
      <c r="D3641" s="3" t="s">
        <v>227</v>
      </c>
      <c r="E3641" s="3" t="s">
        <v>3026</v>
      </c>
      <c r="F3641" s="3">
        <v>6.5</v>
      </c>
      <c r="G3641" s="3">
        <v>8</v>
      </c>
      <c r="H3641" s="3">
        <v>96</v>
      </c>
      <c r="I3641" s="3" t="s">
        <v>95</v>
      </c>
      <c r="J3641" s="3">
        <v>1314</v>
      </c>
      <c r="K3641" s="4">
        <v>41759</v>
      </c>
      <c r="L3641" t="s">
        <v>229</v>
      </c>
      <c r="M3641" t="s">
        <v>230</v>
      </c>
      <c r="N3641" t="s">
        <v>483</v>
      </c>
      <c r="O3641">
        <v>83</v>
      </c>
      <c r="P3641" s="4">
        <f t="shared" si="169"/>
        <v>41785</v>
      </c>
      <c r="Q3641" s="4">
        <f t="shared" si="170"/>
        <v>41786</v>
      </c>
      <c r="R3641" s="10" t="str">
        <f t="shared" si="168"/>
        <v>id7894441786</v>
      </c>
      <c r="S3641" s="9" t="e">
        <f>VLOOKUP(R3641,box_office!$C:$F,2,FALSE)</f>
        <v>#N/A</v>
      </c>
      <c r="T3641" s="9" t="e">
        <f>VLOOKUP(R3641,box_office!$C:$F,3,FALSE)</f>
        <v>#N/A</v>
      </c>
      <c r="U3641" s="9" t="e">
        <f>VLOOKUP(R3641,box_office!$C:$F,4,FALSE)</f>
        <v>#N/A</v>
      </c>
    </row>
    <row r="3642" spans="1:21" hidden="1" x14ac:dyDescent="0.3">
      <c r="A3642" s="3" t="s">
        <v>3024</v>
      </c>
      <c r="B3642" s="4" t="s">
        <v>143</v>
      </c>
      <c r="C3642" s="3" t="s">
        <v>3025</v>
      </c>
      <c r="D3642" s="3" t="s">
        <v>227</v>
      </c>
      <c r="E3642" s="3" t="s">
        <v>3026</v>
      </c>
      <c r="F3642" s="3">
        <v>6.5</v>
      </c>
      <c r="G3642" s="3">
        <v>8</v>
      </c>
      <c r="H3642" s="3">
        <v>96</v>
      </c>
      <c r="I3642" s="3" t="s">
        <v>95</v>
      </c>
      <c r="J3642" s="3">
        <v>1314</v>
      </c>
      <c r="K3642" s="4">
        <v>41759</v>
      </c>
      <c r="L3642" t="s">
        <v>229</v>
      </c>
      <c r="M3642" t="s">
        <v>230</v>
      </c>
      <c r="N3642" t="s">
        <v>483</v>
      </c>
      <c r="O3642">
        <v>83</v>
      </c>
      <c r="P3642" s="4">
        <f t="shared" si="169"/>
        <v>41786</v>
      </c>
      <c r="Q3642" s="4">
        <f t="shared" si="170"/>
        <v>41787</v>
      </c>
      <c r="R3642" s="10" t="str">
        <f t="shared" si="168"/>
        <v>id7894441787</v>
      </c>
      <c r="S3642" s="9" t="e">
        <f>VLOOKUP(R3642,box_office!$C:$F,2,FALSE)</f>
        <v>#N/A</v>
      </c>
      <c r="T3642" s="9" t="e">
        <f>VLOOKUP(R3642,box_office!$C:$F,3,FALSE)</f>
        <v>#N/A</v>
      </c>
      <c r="U3642" s="9" t="e">
        <f>VLOOKUP(R3642,box_office!$C:$F,4,FALSE)</f>
        <v>#N/A</v>
      </c>
    </row>
    <row r="3643" spans="1:21" hidden="1" x14ac:dyDescent="0.3">
      <c r="A3643" s="3" t="s">
        <v>3024</v>
      </c>
      <c r="B3643" s="4" t="s">
        <v>145</v>
      </c>
      <c r="C3643" s="3" t="s">
        <v>3025</v>
      </c>
      <c r="D3643" s="3" t="s">
        <v>227</v>
      </c>
      <c r="E3643" s="3" t="s">
        <v>3026</v>
      </c>
      <c r="F3643" s="3">
        <v>6.6</v>
      </c>
      <c r="G3643" s="3">
        <v>8</v>
      </c>
      <c r="H3643" s="3">
        <v>96</v>
      </c>
      <c r="I3643" s="3" t="s">
        <v>95</v>
      </c>
      <c r="J3643" s="3">
        <v>1314</v>
      </c>
      <c r="K3643" s="4">
        <v>41759</v>
      </c>
      <c r="L3643" t="s">
        <v>229</v>
      </c>
      <c r="M3643" t="s">
        <v>230</v>
      </c>
      <c r="N3643" t="s">
        <v>483</v>
      </c>
      <c r="O3643">
        <v>83</v>
      </c>
      <c r="P3643" s="4">
        <f t="shared" si="169"/>
        <v>41787</v>
      </c>
      <c r="Q3643" s="4">
        <f t="shared" si="170"/>
        <v>41788</v>
      </c>
      <c r="R3643" s="10" t="str">
        <f t="shared" si="168"/>
        <v>id7894441788</v>
      </c>
      <c r="S3643" s="9" t="e">
        <f>VLOOKUP(R3643,box_office!$C:$F,2,FALSE)</f>
        <v>#N/A</v>
      </c>
      <c r="T3643" s="9" t="e">
        <f>VLOOKUP(R3643,box_office!$C:$F,3,FALSE)</f>
        <v>#N/A</v>
      </c>
      <c r="U3643" s="9" t="e">
        <f>VLOOKUP(R3643,box_office!$C:$F,4,FALSE)</f>
        <v>#N/A</v>
      </c>
    </row>
    <row r="3644" spans="1:21" hidden="1" x14ac:dyDescent="0.3">
      <c r="A3644" s="3" t="s">
        <v>3024</v>
      </c>
      <c r="B3644" s="4" t="s">
        <v>147</v>
      </c>
      <c r="C3644" s="3" t="s">
        <v>3025</v>
      </c>
      <c r="D3644" s="3" t="s">
        <v>227</v>
      </c>
      <c r="E3644" s="3" t="s">
        <v>3026</v>
      </c>
      <c r="F3644" s="3">
        <v>6.6</v>
      </c>
      <c r="G3644" s="3">
        <v>8</v>
      </c>
      <c r="H3644" s="3">
        <v>96</v>
      </c>
      <c r="I3644" s="3" t="s">
        <v>95</v>
      </c>
      <c r="J3644" s="3">
        <v>1314</v>
      </c>
      <c r="K3644" s="4">
        <v>41759</v>
      </c>
      <c r="L3644" t="s">
        <v>229</v>
      </c>
      <c r="M3644" t="s">
        <v>230</v>
      </c>
      <c r="N3644" t="s">
        <v>483</v>
      </c>
      <c r="O3644">
        <v>83</v>
      </c>
      <c r="P3644" s="4">
        <f t="shared" si="169"/>
        <v>41788</v>
      </c>
      <c r="Q3644" s="4">
        <f t="shared" si="170"/>
        <v>41789</v>
      </c>
      <c r="R3644" s="10" t="str">
        <f t="shared" si="168"/>
        <v>id7894441789</v>
      </c>
      <c r="S3644" s="9" t="e">
        <f>VLOOKUP(R3644,box_office!$C:$F,2,FALSE)</f>
        <v>#N/A</v>
      </c>
      <c r="T3644" s="9" t="e">
        <f>VLOOKUP(R3644,box_office!$C:$F,3,FALSE)</f>
        <v>#N/A</v>
      </c>
      <c r="U3644" s="9" t="e">
        <f>VLOOKUP(R3644,box_office!$C:$F,4,FALSE)</f>
        <v>#N/A</v>
      </c>
    </row>
    <row r="3645" spans="1:21" hidden="1" x14ac:dyDescent="0.3">
      <c r="A3645" s="3" t="s">
        <v>3024</v>
      </c>
      <c r="B3645" s="4" t="s">
        <v>149</v>
      </c>
      <c r="C3645" s="3" t="s">
        <v>3025</v>
      </c>
      <c r="D3645" s="3" t="s">
        <v>227</v>
      </c>
      <c r="E3645" s="3" t="s">
        <v>3026</v>
      </c>
      <c r="F3645" s="3">
        <v>6.6</v>
      </c>
      <c r="G3645" s="3">
        <v>8</v>
      </c>
      <c r="H3645" s="3">
        <v>96</v>
      </c>
      <c r="I3645" s="3" t="s">
        <v>95</v>
      </c>
      <c r="J3645" s="3">
        <v>1314</v>
      </c>
      <c r="K3645" s="4">
        <v>41759</v>
      </c>
      <c r="L3645" t="s">
        <v>229</v>
      </c>
      <c r="M3645" t="s">
        <v>230</v>
      </c>
      <c r="N3645" t="s">
        <v>483</v>
      </c>
      <c r="O3645">
        <v>83</v>
      </c>
      <c r="P3645" s="4">
        <f t="shared" si="169"/>
        <v>41789</v>
      </c>
      <c r="Q3645" s="4">
        <f t="shared" si="170"/>
        <v>41790</v>
      </c>
      <c r="R3645" s="10" t="str">
        <f t="shared" si="168"/>
        <v>id7894441790</v>
      </c>
      <c r="S3645" s="9" t="e">
        <f>VLOOKUP(R3645,box_office!$C:$F,2,FALSE)</f>
        <v>#N/A</v>
      </c>
      <c r="T3645" s="9" t="e">
        <f>VLOOKUP(R3645,box_office!$C:$F,3,FALSE)</f>
        <v>#N/A</v>
      </c>
      <c r="U3645" s="9" t="e">
        <f>VLOOKUP(R3645,box_office!$C:$F,4,FALSE)</f>
        <v>#N/A</v>
      </c>
    </row>
    <row r="3646" spans="1:21" hidden="1" x14ac:dyDescent="0.3">
      <c r="A3646" s="3" t="s">
        <v>3024</v>
      </c>
      <c r="B3646" s="4" t="s">
        <v>151</v>
      </c>
      <c r="C3646" s="3" t="s">
        <v>3025</v>
      </c>
      <c r="D3646" s="3" t="s">
        <v>227</v>
      </c>
      <c r="E3646" s="3" t="s">
        <v>3026</v>
      </c>
      <c r="F3646" s="3">
        <v>6.6</v>
      </c>
      <c r="G3646" s="3">
        <v>8</v>
      </c>
      <c r="H3646" s="3">
        <v>96</v>
      </c>
      <c r="I3646" s="3" t="s">
        <v>95</v>
      </c>
      <c r="J3646" s="3">
        <v>1314</v>
      </c>
      <c r="K3646" s="4">
        <v>41759</v>
      </c>
      <c r="L3646" t="s">
        <v>229</v>
      </c>
      <c r="M3646" t="s">
        <v>230</v>
      </c>
      <c r="N3646" t="s">
        <v>483</v>
      </c>
      <c r="O3646">
        <v>83</v>
      </c>
      <c r="P3646" s="4">
        <f t="shared" si="169"/>
        <v>41790</v>
      </c>
      <c r="Q3646" s="4">
        <f t="shared" si="170"/>
        <v>41791</v>
      </c>
      <c r="R3646" s="10" t="str">
        <f t="shared" si="168"/>
        <v>id7894441791</v>
      </c>
      <c r="S3646" s="9" t="e">
        <f>VLOOKUP(R3646,box_office!$C:$F,2,FALSE)</f>
        <v>#N/A</v>
      </c>
      <c r="T3646" s="9" t="e">
        <f>VLOOKUP(R3646,box_office!$C:$F,3,FALSE)</f>
        <v>#N/A</v>
      </c>
      <c r="U3646" s="9" t="e">
        <f>VLOOKUP(R3646,box_office!$C:$F,4,FALSE)</f>
        <v>#N/A</v>
      </c>
    </row>
    <row r="3647" spans="1:21" hidden="1" x14ac:dyDescent="0.3">
      <c r="A3647" s="3" t="s">
        <v>3042</v>
      </c>
      <c r="B3647" s="4" t="s">
        <v>924</v>
      </c>
      <c r="C3647" s="3" t="s">
        <v>3043</v>
      </c>
      <c r="D3647" s="3" t="s">
        <v>187</v>
      </c>
      <c r="E3647" s="3" t="s">
        <v>3044</v>
      </c>
      <c r="F3647" s="3">
        <v>8.3000000000000007</v>
      </c>
      <c r="G3647" s="3">
        <v>23</v>
      </c>
      <c r="H3647" s="3">
        <v>465</v>
      </c>
      <c r="I3647" s="3" t="s">
        <v>30</v>
      </c>
      <c r="J3647" s="3">
        <v>4209</v>
      </c>
      <c r="K3647" s="4">
        <v>41675</v>
      </c>
      <c r="L3647" t="s">
        <v>229</v>
      </c>
      <c r="M3647" t="s">
        <v>230</v>
      </c>
      <c r="N3647" t="s">
        <v>3045</v>
      </c>
      <c r="O3647">
        <v>102</v>
      </c>
      <c r="P3647" s="4">
        <f t="shared" si="169"/>
        <v>41667</v>
      </c>
      <c r="Q3647" s="4">
        <f t="shared" si="170"/>
        <v>41668</v>
      </c>
      <c r="R3647" s="10" t="str">
        <f t="shared" si="168"/>
        <v>id7841041668</v>
      </c>
      <c r="S3647" s="9" t="e">
        <f>VLOOKUP(R3647,box_office!$C:$F,2,FALSE)</f>
        <v>#N/A</v>
      </c>
      <c r="T3647" s="9" t="e">
        <f>VLOOKUP(R3647,box_office!$C:$F,3,FALSE)</f>
        <v>#N/A</v>
      </c>
      <c r="U3647" s="9" t="e">
        <f>VLOOKUP(R3647,box_office!$C:$F,4,FALSE)</f>
        <v>#N/A</v>
      </c>
    </row>
    <row r="3648" spans="1:21" hidden="1" x14ac:dyDescent="0.3">
      <c r="A3648" s="3" t="s">
        <v>3042</v>
      </c>
      <c r="B3648" s="4" t="s">
        <v>1009</v>
      </c>
      <c r="C3648" s="3" t="s">
        <v>3043</v>
      </c>
      <c r="D3648" s="3" t="s">
        <v>187</v>
      </c>
      <c r="E3648" s="3" t="s">
        <v>3044</v>
      </c>
      <c r="F3648" s="3">
        <v>8.3000000000000007</v>
      </c>
      <c r="G3648" s="3">
        <v>23</v>
      </c>
      <c r="H3648" s="3">
        <v>494</v>
      </c>
      <c r="I3648" s="3" t="s">
        <v>30</v>
      </c>
      <c r="J3648" s="3">
        <v>4320</v>
      </c>
      <c r="K3648" s="4">
        <v>41675</v>
      </c>
      <c r="L3648" t="s">
        <v>229</v>
      </c>
      <c r="M3648" t="s">
        <v>230</v>
      </c>
      <c r="N3648" t="s">
        <v>3045</v>
      </c>
      <c r="O3648">
        <v>102</v>
      </c>
      <c r="P3648" s="4">
        <f t="shared" si="169"/>
        <v>41668</v>
      </c>
      <c r="Q3648" s="4">
        <f t="shared" si="170"/>
        <v>41669</v>
      </c>
      <c r="R3648" s="10" t="str">
        <f t="shared" si="168"/>
        <v>id7841041669</v>
      </c>
      <c r="S3648" s="9" t="e">
        <f>VLOOKUP(R3648,box_office!$C:$F,2,FALSE)</f>
        <v>#N/A</v>
      </c>
      <c r="T3648" s="9" t="e">
        <f>VLOOKUP(R3648,box_office!$C:$F,3,FALSE)</f>
        <v>#N/A</v>
      </c>
      <c r="U3648" s="9" t="e">
        <f>VLOOKUP(R3648,box_office!$C:$F,4,FALSE)</f>
        <v>#N/A</v>
      </c>
    </row>
    <row r="3649" spans="1:21" hidden="1" x14ac:dyDescent="0.3">
      <c r="A3649" s="3" t="s">
        <v>3042</v>
      </c>
      <c r="B3649" s="4" t="s">
        <v>759</v>
      </c>
      <c r="C3649" s="3" t="s">
        <v>3043</v>
      </c>
      <c r="D3649" s="3" t="s">
        <v>187</v>
      </c>
      <c r="E3649" s="3" t="s">
        <v>3044</v>
      </c>
      <c r="F3649" s="3">
        <v>8.3000000000000007</v>
      </c>
      <c r="G3649" s="3">
        <v>23</v>
      </c>
      <c r="H3649" s="3">
        <v>519</v>
      </c>
      <c r="I3649" s="3" t="s">
        <v>30</v>
      </c>
      <c r="J3649" s="3">
        <v>4403</v>
      </c>
      <c r="K3649" s="4">
        <v>41675</v>
      </c>
      <c r="L3649" t="s">
        <v>229</v>
      </c>
      <c r="M3649" t="s">
        <v>230</v>
      </c>
      <c r="N3649" t="s">
        <v>3045</v>
      </c>
      <c r="O3649">
        <v>102</v>
      </c>
      <c r="P3649" s="4">
        <f t="shared" si="169"/>
        <v>41669</v>
      </c>
      <c r="Q3649" s="4">
        <f t="shared" si="170"/>
        <v>41670</v>
      </c>
      <c r="R3649" s="10" t="str">
        <f t="shared" si="168"/>
        <v>id7841041670</v>
      </c>
      <c r="S3649" s="9" t="e">
        <f>VLOOKUP(R3649,box_office!$C:$F,2,FALSE)</f>
        <v>#N/A</v>
      </c>
      <c r="T3649" s="9" t="e">
        <f>VLOOKUP(R3649,box_office!$C:$F,3,FALSE)</f>
        <v>#N/A</v>
      </c>
      <c r="U3649" s="9" t="e">
        <f>VLOOKUP(R3649,box_office!$C:$F,4,FALSE)</f>
        <v>#N/A</v>
      </c>
    </row>
    <row r="3650" spans="1:21" hidden="1" x14ac:dyDescent="0.3">
      <c r="A3650" s="3" t="s">
        <v>3042</v>
      </c>
      <c r="B3650" s="4" t="s">
        <v>762</v>
      </c>
      <c r="C3650" s="3" t="s">
        <v>3043</v>
      </c>
      <c r="D3650" s="3" t="s">
        <v>187</v>
      </c>
      <c r="E3650" s="3" t="s">
        <v>3044</v>
      </c>
      <c r="F3650" s="3">
        <v>8.3000000000000007</v>
      </c>
      <c r="G3650" s="3">
        <v>23</v>
      </c>
      <c r="H3650" s="3">
        <v>527</v>
      </c>
      <c r="I3650" s="3" t="s">
        <v>30</v>
      </c>
      <c r="J3650" s="3">
        <v>4493</v>
      </c>
      <c r="K3650" s="4">
        <v>41675</v>
      </c>
      <c r="L3650" t="s">
        <v>229</v>
      </c>
      <c r="M3650" t="s">
        <v>230</v>
      </c>
      <c r="N3650" t="s">
        <v>3045</v>
      </c>
      <c r="O3650">
        <v>102</v>
      </c>
      <c r="P3650" s="4">
        <f t="shared" si="169"/>
        <v>41670</v>
      </c>
      <c r="Q3650" s="4">
        <f t="shared" si="170"/>
        <v>41671</v>
      </c>
      <c r="R3650" s="10" t="str">
        <f t="shared" ref="R3650:R3713" si="171">_xlfn.CONCAT(A3650,P3650+1)</f>
        <v>id7841041671</v>
      </c>
      <c r="S3650" s="9" t="e">
        <f>VLOOKUP(R3650,box_office!$C:$F,2,FALSE)</f>
        <v>#N/A</v>
      </c>
      <c r="T3650" s="9" t="e">
        <f>VLOOKUP(R3650,box_office!$C:$F,3,FALSE)</f>
        <v>#N/A</v>
      </c>
      <c r="U3650" s="9" t="e">
        <f>VLOOKUP(R3650,box_office!$C:$F,4,FALSE)</f>
        <v>#N/A</v>
      </c>
    </row>
    <row r="3651" spans="1:21" hidden="1" x14ac:dyDescent="0.3">
      <c r="A3651" s="3" t="s">
        <v>3042</v>
      </c>
      <c r="B3651" s="4" t="s">
        <v>225</v>
      </c>
      <c r="C3651" s="3" t="s">
        <v>3043</v>
      </c>
      <c r="D3651" s="3" t="s">
        <v>187</v>
      </c>
      <c r="E3651" s="3" t="s">
        <v>3044</v>
      </c>
      <c r="F3651" s="3">
        <v>8.3000000000000007</v>
      </c>
      <c r="G3651" s="3">
        <v>23</v>
      </c>
      <c r="H3651" s="3">
        <v>544</v>
      </c>
      <c r="I3651" s="3" t="s">
        <v>30</v>
      </c>
      <c r="J3651" s="3">
        <v>5387</v>
      </c>
      <c r="K3651" s="4">
        <v>41675</v>
      </c>
      <c r="L3651" t="s">
        <v>229</v>
      </c>
      <c r="M3651" t="s">
        <v>230</v>
      </c>
      <c r="N3651" t="s">
        <v>3045</v>
      </c>
      <c r="O3651">
        <v>102</v>
      </c>
      <c r="P3651" s="4">
        <f t="shared" ref="P3651:P3714" si="172">DATEVALUE(B3651)</f>
        <v>41671</v>
      </c>
      <c r="Q3651" s="4">
        <f t="shared" ref="Q3651:Q3714" si="173">P3651+1</f>
        <v>41672</v>
      </c>
      <c r="R3651" s="10" t="str">
        <f t="shared" si="171"/>
        <v>id7841041672</v>
      </c>
      <c r="S3651" s="9" t="e">
        <f>VLOOKUP(R3651,box_office!$C:$F,2,FALSE)</f>
        <v>#N/A</v>
      </c>
      <c r="T3651" s="9" t="e">
        <f>VLOOKUP(R3651,box_office!$C:$F,3,FALSE)</f>
        <v>#N/A</v>
      </c>
      <c r="U3651" s="9" t="e">
        <f>VLOOKUP(R3651,box_office!$C:$F,4,FALSE)</f>
        <v>#N/A</v>
      </c>
    </row>
    <row r="3652" spans="1:21" hidden="1" x14ac:dyDescent="0.3">
      <c r="A3652" s="3" t="s">
        <v>3042</v>
      </c>
      <c r="B3652" s="4" t="s">
        <v>232</v>
      </c>
      <c r="C3652" s="3" t="s">
        <v>3043</v>
      </c>
      <c r="D3652" s="3" t="s">
        <v>187</v>
      </c>
      <c r="E3652" s="3" t="s">
        <v>3044</v>
      </c>
      <c r="F3652" s="3">
        <v>8.3000000000000007</v>
      </c>
      <c r="G3652" s="3">
        <v>23</v>
      </c>
      <c r="H3652" s="3">
        <v>563</v>
      </c>
      <c r="I3652" s="3" t="s">
        <v>30</v>
      </c>
      <c r="J3652" s="3">
        <v>5509</v>
      </c>
      <c r="K3652" s="4">
        <v>41675</v>
      </c>
      <c r="L3652" t="s">
        <v>229</v>
      </c>
      <c r="M3652" t="s">
        <v>230</v>
      </c>
      <c r="N3652" t="s">
        <v>3045</v>
      </c>
      <c r="O3652">
        <v>102</v>
      </c>
      <c r="P3652" s="4">
        <f t="shared" si="172"/>
        <v>41672</v>
      </c>
      <c r="Q3652" s="4">
        <f t="shared" si="173"/>
        <v>41673</v>
      </c>
      <c r="R3652" s="10" t="str">
        <f t="shared" si="171"/>
        <v>id7841041673</v>
      </c>
      <c r="S3652" s="9" t="e">
        <f>VLOOKUP(R3652,box_office!$C:$F,2,FALSE)</f>
        <v>#N/A</v>
      </c>
      <c r="T3652" s="9" t="e">
        <f>VLOOKUP(R3652,box_office!$C:$F,3,FALSE)</f>
        <v>#N/A</v>
      </c>
      <c r="U3652" s="9" t="e">
        <f>VLOOKUP(R3652,box_office!$C:$F,4,FALSE)</f>
        <v>#N/A</v>
      </c>
    </row>
    <row r="3653" spans="1:21" x14ac:dyDescent="0.3">
      <c r="A3653" s="3" t="s">
        <v>3042</v>
      </c>
      <c r="B3653" s="4" t="s">
        <v>234</v>
      </c>
      <c r="C3653" s="3" t="s">
        <v>3043</v>
      </c>
      <c r="D3653" s="3" t="s">
        <v>187</v>
      </c>
      <c r="E3653" s="3" t="s">
        <v>3044</v>
      </c>
      <c r="F3653" s="3">
        <v>8.3000000000000007</v>
      </c>
      <c r="G3653" s="3">
        <v>23</v>
      </c>
      <c r="H3653" s="3">
        <v>563</v>
      </c>
      <c r="I3653" s="3" t="s">
        <v>30</v>
      </c>
      <c r="J3653" s="3">
        <v>5617</v>
      </c>
      <c r="K3653" s="4">
        <v>41675</v>
      </c>
      <c r="L3653" t="s">
        <v>229</v>
      </c>
      <c r="M3653" t="s">
        <v>230</v>
      </c>
      <c r="N3653" t="s">
        <v>3045</v>
      </c>
      <c r="O3653">
        <v>102</v>
      </c>
      <c r="P3653" s="4">
        <f t="shared" si="172"/>
        <v>41673</v>
      </c>
      <c r="Q3653" s="4">
        <f t="shared" si="173"/>
        <v>41674</v>
      </c>
      <c r="R3653" s="7" t="str">
        <f t="shared" si="171"/>
        <v>id7841041674</v>
      </c>
      <c r="S3653" s="7">
        <f>VLOOKUP(R3653,box_office!$C:$F,2,FALSE)</f>
        <v>5.5118110236220472E-2</v>
      </c>
      <c r="T3653" s="7">
        <f>VLOOKUP(R3653,box_office!$C:$F,3,FALSE)</f>
        <v>7.04</v>
      </c>
      <c r="U3653" s="7">
        <f>VLOOKUP(R3653,box_office!$C:$F,4,FALSE)</f>
        <v>57</v>
      </c>
    </row>
    <row r="3654" spans="1:21" x14ac:dyDescent="0.3">
      <c r="A3654" s="3" t="s">
        <v>3042</v>
      </c>
      <c r="B3654" s="4" t="s">
        <v>236</v>
      </c>
      <c r="C3654" s="3" t="s">
        <v>3043</v>
      </c>
      <c r="D3654" s="3" t="s">
        <v>187</v>
      </c>
      <c r="E3654" s="3" t="s">
        <v>3044</v>
      </c>
      <c r="F3654" s="3">
        <v>8.3000000000000007</v>
      </c>
      <c r="G3654" s="3">
        <v>23</v>
      </c>
      <c r="H3654" s="3">
        <v>570</v>
      </c>
      <c r="I3654" s="3" t="s">
        <v>30</v>
      </c>
      <c r="J3654" s="3">
        <v>5750</v>
      </c>
      <c r="K3654" s="4">
        <v>41675</v>
      </c>
      <c r="L3654" t="s">
        <v>229</v>
      </c>
      <c r="M3654" t="s">
        <v>230</v>
      </c>
      <c r="N3654" t="s">
        <v>3045</v>
      </c>
      <c r="O3654">
        <v>102</v>
      </c>
      <c r="P3654" s="4">
        <f t="shared" si="172"/>
        <v>41674</v>
      </c>
      <c r="Q3654" s="4">
        <f t="shared" si="173"/>
        <v>41675</v>
      </c>
      <c r="R3654" s="7" t="str">
        <f t="shared" si="171"/>
        <v>id7841041675</v>
      </c>
      <c r="S3654" s="7">
        <f>VLOOKUP(R3654,box_office!$C:$F,2,FALSE)</f>
        <v>26.823622047244093</v>
      </c>
      <c r="T3654" s="7">
        <f>VLOOKUP(R3654,box_office!$C:$F,3,FALSE)</f>
        <v>5.84</v>
      </c>
      <c r="U3654" s="7">
        <f>VLOOKUP(R3654,box_office!$C:$F,4,FALSE)</f>
        <v>11000</v>
      </c>
    </row>
    <row r="3655" spans="1:21" x14ac:dyDescent="0.3">
      <c r="A3655" s="3" t="s">
        <v>3042</v>
      </c>
      <c r="B3655" s="4" t="s">
        <v>238</v>
      </c>
      <c r="C3655" s="3" t="s">
        <v>3043</v>
      </c>
      <c r="D3655" s="3" t="s">
        <v>187</v>
      </c>
      <c r="E3655" s="3" t="s">
        <v>3044</v>
      </c>
      <c r="F3655" s="3">
        <v>8.4</v>
      </c>
      <c r="G3655" s="3">
        <v>23</v>
      </c>
      <c r="H3655" s="3">
        <v>580</v>
      </c>
      <c r="I3655" s="3" t="s">
        <v>30</v>
      </c>
      <c r="J3655" s="3">
        <v>7550</v>
      </c>
      <c r="K3655" s="4">
        <v>41675</v>
      </c>
      <c r="L3655" t="s">
        <v>229</v>
      </c>
      <c r="M3655" t="s">
        <v>230</v>
      </c>
      <c r="N3655" t="s">
        <v>3045</v>
      </c>
      <c r="O3655">
        <v>102</v>
      </c>
      <c r="P3655" s="4">
        <f t="shared" si="172"/>
        <v>41675</v>
      </c>
      <c r="Q3655" s="4">
        <f t="shared" si="173"/>
        <v>41676</v>
      </c>
      <c r="R3655" s="7" t="str">
        <f t="shared" si="171"/>
        <v>id7841041676</v>
      </c>
      <c r="S3655" s="7">
        <f>VLOOKUP(R3655,box_office!$C:$F,2,FALSE)</f>
        <v>29.417322834645674</v>
      </c>
      <c r="T3655" s="7">
        <f>VLOOKUP(R3655,box_office!$C:$F,3,FALSE)</f>
        <v>5.83</v>
      </c>
      <c r="U3655" s="7">
        <f>VLOOKUP(R3655,box_office!$C:$F,4,FALSE)</f>
        <v>12000</v>
      </c>
    </row>
    <row r="3656" spans="1:21" x14ac:dyDescent="0.3">
      <c r="A3656" s="3" t="s">
        <v>3042</v>
      </c>
      <c r="B3656" s="4" t="s">
        <v>240</v>
      </c>
      <c r="C3656" s="3" t="s">
        <v>3043</v>
      </c>
      <c r="D3656" s="3" t="s">
        <v>187</v>
      </c>
      <c r="E3656" s="3" t="s">
        <v>3044</v>
      </c>
      <c r="F3656" s="3">
        <v>8.4</v>
      </c>
      <c r="G3656" s="3">
        <v>23</v>
      </c>
      <c r="H3656" s="3">
        <v>620</v>
      </c>
      <c r="I3656" s="3" t="s">
        <v>30</v>
      </c>
      <c r="J3656" s="3">
        <v>9999</v>
      </c>
      <c r="K3656" s="4">
        <v>41675</v>
      </c>
      <c r="L3656" t="s">
        <v>229</v>
      </c>
      <c r="M3656" t="s">
        <v>230</v>
      </c>
      <c r="N3656" t="s">
        <v>3045</v>
      </c>
      <c r="O3656">
        <v>102</v>
      </c>
      <c r="P3656" s="4">
        <f t="shared" si="172"/>
        <v>41676</v>
      </c>
      <c r="Q3656" s="4">
        <f t="shared" si="173"/>
        <v>41677</v>
      </c>
      <c r="R3656" s="7" t="str">
        <f t="shared" si="171"/>
        <v>id7841041677</v>
      </c>
      <c r="S3656" s="7">
        <f>VLOOKUP(R3656,box_office!$C:$F,2,FALSE)</f>
        <v>21.76692913385827</v>
      </c>
      <c r="T3656" s="7">
        <f>VLOOKUP(R3656,box_office!$C:$F,3,FALSE)</f>
        <v>5.64</v>
      </c>
      <c r="U3656" s="7">
        <f>VLOOKUP(R3656,box_office!$C:$F,4,FALSE)</f>
        <v>12000</v>
      </c>
    </row>
    <row r="3657" spans="1:21" x14ac:dyDescent="0.3">
      <c r="A3657" s="3" t="s">
        <v>3042</v>
      </c>
      <c r="B3657" s="4" t="s">
        <v>242</v>
      </c>
      <c r="C3657" s="3" t="s">
        <v>3043</v>
      </c>
      <c r="D3657" s="3" t="s">
        <v>187</v>
      </c>
      <c r="E3657" s="3" t="s">
        <v>3044</v>
      </c>
      <c r="F3657" s="3">
        <v>8.4</v>
      </c>
      <c r="G3657" s="3">
        <v>23</v>
      </c>
      <c r="H3657" s="3">
        <v>633</v>
      </c>
      <c r="I3657" s="3" t="s">
        <v>30</v>
      </c>
      <c r="J3657" s="3">
        <v>12315</v>
      </c>
      <c r="K3657" s="4">
        <v>41675</v>
      </c>
      <c r="L3657" t="s">
        <v>229</v>
      </c>
      <c r="M3657" t="s">
        <v>230</v>
      </c>
      <c r="N3657" t="s">
        <v>3045</v>
      </c>
      <c r="O3657">
        <v>102</v>
      </c>
      <c r="P3657" s="4">
        <f t="shared" si="172"/>
        <v>41677</v>
      </c>
      <c r="Q3657" s="4">
        <f t="shared" si="173"/>
        <v>41678</v>
      </c>
      <c r="R3657" s="7" t="str">
        <f t="shared" si="171"/>
        <v>id7841041678</v>
      </c>
      <c r="S3657" s="7">
        <f>VLOOKUP(R3657,box_office!$C:$F,2,FALSE)</f>
        <v>26.387401574803153</v>
      </c>
      <c r="T3657" s="7">
        <f>VLOOKUP(R3657,box_office!$C:$F,3,FALSE)</f>
        <v>5.87</v>
      </c>
      <c r="U3657" s="7">
        <f>VLOOKUP(R3657,box_office!$C:$F,4,FALSE)</f>
        <v>13000</v>
      </c>
    </row>
    <row r="3658" spans="1:21" x14ac:dyDescent="0.3">
      <c r="A3658" s="3" t="s">
        <v>3042</v>
      </c>
      <c r="B3658" s="4" t="s">
        <v>244</v>
      </c>
      <c r="C3658" s="3" t="s">
        <v>3043</v>
      </c>
      <c r="D3658" s="3" t="s">
        <v>187</v>
      </c>
      <c r="E3658" s="3" t="s">
        <v>3044</v>
      </c>
      <c r="F3658" s="3">
        <v>8.5</v>
      </c>
      <c r="G3658" s="3">
        <v>23</v>
      </c>
      <c r="H3658" s="3">
        <v>719</v>
      </c>
      <c r="I3658" s="3" t="s">
        <v>30</v>
      </c>
      <c r="J3658" s="3">
        <v>14690</v>
      </c>
      <c r="K3658" s="4">
        <v>41675</v>
      </c>
      <c r="L3658" t="s">
        <v>229</v>
      </c>
      <c r="M3658" t="s">
        <v>230</v>
      </c>
      <c r="N3658" t="s">
        <v>3045</v>
      </c>
      <c r="O3658">
        <v>102</v>
      </c>
      <c r="P3658" s="4">
        <f t="shared" si="172"/>
        <v>41678</v>
      </c>
      <c r="Q3658" s="4">
        <f t="shared" si="173"/>
        <v>41679</v>
      </c>
      <c r="R3658" s="7" t="str">
        <f t="shared" si="171"/>
        <v>id7841041679</v>
      </c>
      <c r="S3658" s="7">
        <f>VLOOKUP(R3658,box_office!$C:$F,2,FALSE)</f>
        <v>33.374803149606301</v>
      </c>
      <c r="T3658" s="7">
        <f>VLOOKUP(R3658,box_office!$C:$F,3,FALSE)</f>
        <v>5.76</v>
      </c>
      <c r="U3658" s="7">
        <f>VLOOKUP(R3658,box_office!$C:$F,4,FALSE)</f>
        <v>13000</v>
      </c>
    </row>
    <row r="3659" spans="1:21" x14ac:dyDescent="0.3">
      <c r="A3659" s="3" t="s">
        <v>3042</v>
      </c>
      <c r="B3659" s="4" t="s">
        <v>246</v>
      </c>
      <c r="C3659" s="3" t="s">
        <v>3043</v>
      </c>
      <c r="D3659" s="3" t="s">
        <v>187</v>
      </c>
      <c r="E3659" s="3" t="s">
        <v>3044</v>
      </c>
      <c r="F3659" s="3">
        <v>8.5</v>
      </c>
      <c r="G3659" s="3">
        <v>23</v>
      </c>
      <c r="H3659" s="3">
        <v>739</v>
      </c>
      <c r="I3659" s="3" t="s">
        <v>30</v>
      </c>
      <c r="J3659" s="3">
        <v>18424</v>
      </c>
      <c r="K3659" s="4">
        <v>41675</v>
      </c>
      <c r="L3659" t="s">
        <v>229</v>
      </c>
      <c r="M3659" t="s">
        <v>230</v>
      </c>
      <c r="N3659" t="s">
        <v>3045</v>
      </c>
      <c r="O3659">
        <v>102</v>
      </c>
      <c r="P3659" s="4">
        <f t="shared" si="172"/>
        <v>41679</v>
      </c>
      <c r="Q3659" s="4">
        <f t="shared" si="173"/>
        <v>41680</v>
      </c>
      <c r="R3659" s="7" t="str">
        <f t="shared" si="171"/>
        <v>id7841041680</v>
      </c>
      <c r="S3659" s="7">
        <f>VLOOKUP(R3659,box_office!$C:$F,2,FALSE)</f>
        <v>19.897637795275593</v>
      </c>
      <c r="T3659" s="7">
        <f>VLOOKUP(R3659,box_office!$C:$F,3,FALSE)</f>
        <v>5.67</v>
      </c>
      <c r="U3659" s="7">
        <f>VLOOKUP(R3659,box_office!$C:$F,4,FALSE)</f>
        <v>13000</v>
      </c>
    </row>
    <row r="3660" spans="1:21" x14ac:dyDescent="0.3">
      <c r="A3660" s="3" t="s">
        <v>3042</v>
      </c>
      <c r="B3660" s="4" t="s">
        <v>248</v>
      </c>
      <c r="C3660" s="3" t="s">
        <v>3043</v>
      </c>
      <c r="D3660" s="3" t="s">
        <v>187</v>
      </c>
      <c r="E3660" s="3" t="s">
        <v>3044</v>
      </c>
      <c r="F3660" s="3">
        <v>8.5</v>
      </c>
      <c r="G3660" s="3">
        <v>23</v>
      </c>
      <c r="H3660" s="3">
        <v>752</v>
      </c>
      <c r="I3660" s="3" t="s">
        <v>30</v>
      </c>
      <c r="J3660" s="3">
        <v>20148</v>
      </c>
      <c r="K3660" s="4">
        <v>41675</v>
      </c>
      <c r="L3660" t="s">
        <v>229</v>
      </c>
      <c r="M3660" t="s">
        <v>230</v>
      </c>
      <c r="N3660" t="s">
        <v>3045</v>
      </c>
      <c r="O3660">
        <v>102</v>
      </c>
      <c r="P3660" s="4">
        <f t="shared" si="172"/>
        <v>41680</v>
      </c>
      <c r="Q3660" s="4">
        <f t="shared" si="173"/>
        <v>41681</v>
      </c>
      <c r="R3660" s="7" t="str">
        <f t="shared" si="171"/>
        <v>id7841041681</v>
      </c>
      <c r="S3660" s="7">
        <f>VLOOKUP(R3660,box_office!$C:$F,2,FALSE)</f>
        <v>22.152755905511814</v>
      </c>
      <c r="T3660" s="7">
        <f>VLOOKUP(R3660,box_office!$C:$F,3,FALSE)</f>
        <v>5.51</v>
      </c>
      <c r="U3660" s="7">
        <f>VLOOKUP(R3660,box_office!$C:$F,4,FALSE)</f>
        <v>13000</v>
      </c>
    </row>
    <row r="3661" spans="1:21" x14ac:dyDescent="0.3">
      <c r="A3661" s="3" t="s">
        <v>3042</v>
      </c>
      <c r="B3661" s="4" t="s">
        <v>250</v>
      </c>
      <c r="C3661" s="3" t="s">
        <v>3043</v>
      </c>
      <c r="D3661" s="3" t="s">
        <v>187</v>
      </c>
      <c r="E3661" s="3" t="s">
        <v>3044</v>
      </c>
      <c r="F3661" s="3">
        <v>8.5</v>
      </c>
      <c r="G3661" s="3">
        <v>23</v>
      </c>
      <c r="H3661" s="3">
        <v>789</v>
      </c>
      <c r="I3661" s="3" t="s">
        <v>30</v>
      </c>
      <c r="J3661" s="3">
        <v>22405</v>
      </c>
      <c r="K3661" s="4">
        <v>41675</v>
      </c>
      <c r="L3661" t="s">
        <v>229</v>
      </c>
      <c r="M3661" t="s">
        <v>230</v>
      </c>
      <c r="N3661" t="s">
        <v>3045</v>
      </c>
      <c r="O3661">
        <v>102</v>
      </c>
      <c r="P3661" s="4">
        <f t="shared" si="172"/>
        <v>41681</v>
      </c>
      <c r="Q3661" s="4">
        <f t="shared" si="173"/>
        <v>41682</v>
      </c>
      <c r="R3661" s="7" t="str">
        <f t="shared" si="171"/>
        <v>id7841041682</v>
      </c>
      <c r="S3661" s="7">
        <f>VLOOKUP(R3661,box_office!$C:$F,2,FALSE)</f>
        <v>20.042519685039373</v>
      </c>
      <c r="T3661" s="7">
        <f>VLOOKUP(R3661,box_office!$C:$F,3,FALSE)</f>
        <v>5.51</v>
      </c>
      <c r="U3661" s="7">
        <f>VLOOKUP(R3661,box_office!$C:$F,4,FALSE)</f>
        <v>13000</v>
      </c>
    </row>
    <row r="3662" spans="1:21" x14ac:dyDescent="0.3">
      <c r="A3662" s="3" t="s">
        <v>3042</v>
      </c>
      <c r="B3662" s="4" t="s">
        <v>252</v>
      </c>
      <c r="C3662" s="3" t="s">
        <v>3043</v>
      </c>
      <c r="D3662" s="3" t="s">
        <v>187</v>
      </c>
      <c r="E3662" s="3" t="s">
        <v>3044</v>
      </c>
      <c r="F3662" s="3">
        <v>8.5</v>
      </c>
      <c r="G3662" s="3">
        <v>23</v>
      </c>
      <c r="H3662" s="3">
        <v>801</v>
      </c>
      <c r="I3662" s="3" t="s">
        <v>30</v>
      </c>
      <c r="J3662" s="3">
        <v>24557</v>
      </c>
      <c r="K3662" s="4">
        <v>41675</v>
      </c>
      <c r="L3662" t="s">
        <v>229</v>
      </c>
      <c r="M3662" t="s">
        <v>230</v>
      </c>
      <c r="N3662" t="s">
        <v>3045</v>
      </c>
      <c r="O3662">
        <v>102</v>
      </c>
      <c r="P3662" s="4">
        <f t="shared" si="172"/>
        <v>41682</v>
      </c>
      <c r="Q3662" s="4">
        <f t="shared" si="173"/>
        <v>41683</v>
      </c>
      <c r="R3662" s="7" t="str">
        <f t="shared" si="171"/>
        <v>id7841041683</v>
      </c>
      <c r="S3662" s="7">
        <f>VLOOKUP(R3662,box_office!$C:$F,2,FALSE)</f>
        <v>18.450393700787401</v>
      </c>
      <c r="T3662" s="7">
        <f>VLOOKUP(R3662,box_office!$C:$F,3,FALSE)</f>
        <v>5.7</v>
      </c>
      <c r="U3662" s="7">
        <f>VLOOKUP(R3662,box_office!$C:$F,4,FALSE)</f>
        <v>11000</v>
      </c>
    </row>
    <row r="3663" spans="1:21" x14ac:dyDescent="0.3">
      <c r="A3663" s="3" t="s">
        <v>3042</v>
      </c>
      <c r="B3663" s="4" t="s">
        <v>254</v>
      </c>
      <c r="C3663" s="3" t="s">
        <v>3043</v>
      </c>
      <c r="D3663" s="3" t="s">
        <v>187</v>
      </c>
      <c r="E3663" s="3" t="s">
        <v>3044</v>
      </c>
      <c r="F3663" s="3">
        <v>8.5</v>
      </c>
      <c r="G3663" s="3">
        <v>24</v>
      </c>
      <c r="H3663" s="3">
        <v>815</v>
      </c>
      <c r="I3663" s="3" t="s">
        <v>30</v>
      </c>
      <c r="J3663" s="3">
        <v>26320</v>
      </c>
      <c r="K3663" s="4">
        <v>41675</v>
      </c>
      <c r="L3663" t="s">
        <v>229</v>
      </c>
      <c r="M3663" t="s">
        <v>230</v>
      </c>
      <c r="N3663" t="s">
        <v>3045</v>
      </c>
      <c r="O3663">
        <v>102</v>
      </c>
      <c r="P3663" s="4">
        <f t="shared" si="172"/>
        <v>41683</v>
      </c>
      <c r="Q3663" s="4">
        <f t="shared" si="173"/>
        <v>41684</v>
      </c>
      <c r="R3663" s="7" t="str">
        <f t="shared" si="171"/>
        <v>id7841041684</v>
      </c>
      <c r="S3663" s="7">
        <f>VLOOKUP(R3663,box_office!$C:$F,2,FALSE)</f>
        <v>24.130708661417323</v>
      </c>
      <c r="T3663" s="7">
        <f>VLOOKUP(R3663,box_office!$C:$F,3,FALSE)</f>
        <v>7.23</v>
      </c>
      <c r="U3663" s="7">
        <f>VLOOKUP(R3663,box_office!$C:$F,4,FALSE)</f>
        <v>7254</v>
      </c>
    </row>
    <row r="3664" spans="1:21" x14ac:dyDescent="0.3">
      <c r="A3664" s="3" t="s">
        <v>3042</v>
      </c>
      <c r="B3664" s="4" t="s">
        <v>256</v>
      </c>
      <c r="C3664" s="3" t="s">
        <v>3043</v>
      </c>
      <c r="D3664" s="3" t="s">
        <v>187</v>
      </c>
      <c r="E3664" s="3" t="s">
        <v>3044</v>
      </c>
      <c r="F3664" s="3">
        <v>8.5</v>
      </c>
      <c r="G3664" s="3">
        <v>24</v>
      </c>
      <c r="H3664" s="3">
        <v>867</v>
      </c>
      <c r="I3664" s="3" t="s">
        <v>30</v>
      </c>
      <c r="J3664" s="3">
        <v>27642</v>
      </c>
      <c r="K3664" s="4">
        <v>41675</v>
      </c>
      <c r="L3664" t="s">
        <v>229</v>
      </c>
      <c r="M3664" t="s">
        <v>230</v>
      </c>
      <c r="N3664" t="s">
        <v>3045</v>
      </c>
      <c r="O3664">
        <v>102</v>
      </c>
      <c r="P3664" s="4">
        <f t="shared" si="172"/>
        <v>41684</v>
      </c>
      <c r="Q3664" s="4">
        <f t="shared" si="173"/>
        <v>41685</v>
      </c>
      <c r="R3664" s="7" t="str">
        <f t="shared" si="171"/>
        <v>id7841041685</v>
      </c>
      <c r="S3664" s="7">
        <f>VLOOKUP(R3664,box_office!$C:$F,2,FALSE)</f>
        <v>33.938582677165357</v>
      </c>
      <c r="T3664" s="7">
        <f>VLOOKUP(R3664,box_office!$C:$F,3,FALSE)</f>
        <v>5.95</v>
      </c>
      <c r="U3664" s="7">
        <f>VLOOKUP(R3664,box_office!$C:$F,4,FALSE)</f>
        <v>10000</v>
      </c>
    </row>
    <row r="3665" spans="1:21" x14ac:dyDescent="0.3">
      <c r="A3665" s="3" t="s">
        <v>3042</v>
      </c>
      <c r="B3665" s="4" t="s">
        <v>258</v>
      </c>
      <c r="C3665" s="3" t="s">
        <v>3043</v>
      </c>
      <c r="D3665" s="3" t="s">
        <v>187</v>
      </c>
      <c r="E3665" s="3" t="s">
        <v>3044</v>
      </c>
      <c r="F3665" s="3">
        <v>8.5</v>
      </c>
      <c r="G3665" s="3">
        <v>24</v>
      </c>
      <c r="H3665" s="3">
        <v>864</v>
      </c>
      <c r="I3665" s="3" t="s">
        <v>30</v>
      </c>
      <c r="J3665" s="3">
        <v>29736</v>
      </c>
      <c r="K3665" s="4">
        <v>41675</v>
      </c>
      <c r="L3665" t="s">
        <v>229</v>
      </c>
      <c r="M3665" t="s">
        <v>230</v>
      </c>
      <c r="N3665" t="s">
        <v>3045</v>
      </c>
      <c r="O3665">
        <v>102</v>
      </c>
      <c r="P3665" s="4">
        <f t="shared" si="172"/>
        <v>41685</v>
      </c>
      <c r="Q3665" s="4">
        <f t="shared" si="173"/>
        <v>41686</v>
      </c>
      <c r="R3665" s="7" t="str">
        <f t="shared" si="171"/>
        <v>id7841041686</v>
      </c>
      <c r="S3665" s="7">
        <f>VLOOKUP(R3665,box_office!$C:$F,2,FALSE)</f>
        <v>29.544881889763779</v>
      </c>
      <c r="T3665" s="7">
        <f>VLOOKUP(R3665,box_office!$C:$F,3,FALSE)</f>
        <v>5.95</v>
      </c>
      <c r="U3665" s="7">
        <f>VLOOKUP(R3665,box_office!$C:$F,4,FALSE)</f>
        <v>11000</v>
      </c>
    </row>
    <row r="3666" spans="1:21" x14ac:dyDescent="0.3">
      <c r="A3666" s="3" t="s">
        <v>3042</v>
      </c>
      <c r="B3666" s="4" t="s">
        <v>260</v>
      </c>
      <c r="C3666" s="3" t="s">
        <v>3043</v>
      </c>
      <c r="D3666" s="3" t="s">
        <v>187</v>
      </c>
      <c r="E3666" s="3" t="s">
        <v>3044</v>
      </c>
      <c r="F3666" s="3">
        <v>8.5</v>
      </c>
      <c r="G3666" s="3">
        <v>24</v>
      </c>
      <c r="H3666" s="3">
        <v>872</v>
      </c>
      <c r="I3666" s="3" t="s">
        <v>30</v>
      </c>
      <c r="J3666" s="3">
        <v>32280</v>
      </c>
      <c r="K3666" s="4">
        <v>41675</v>
      </c>
      <c r="L3666" t="s">
        <v>229</v>
      </c>
      <c r="M3666" t="s">
        <v>230</v>
      </c>
      <c r="N3666" t="s">
        <v>3045</v>
      </c>
      <c r="O3666">
        <v>102</v>
      </c>
      <c r="P3666" s="4">
        <f t="shared" si="172"/>
        <v>41686</v>
      </c>
      <c r="Q3666" s="4">
        <f t="shared" si="173"/>
        <v>41687</v>
      </c>
      <c r="R3666" s="7" t="str">
        <f t="shared" si="171"/>
        <v>id7841041687</v>
      </c>
      <c r="S3666" s="7">
        <f>VLOOKUP(R3666,box_office!$C:$F,2,FALSE)</f>
        <v>9.0755905511811026</v>
      </c>
      <c r="T3666" s="7">
        <f>VLOOKUP(R3666,box_office!$C:$F,3,FALSE)</f>
        <v>5.91</v>
      </c>
      <c r="U3666" s="7">
        <f>VLOOKUP(R3666,box_office!$C:$F,4,FALSE)</f>
        <v>10000</v>
      </c>
    </row>
    <row r="3667" spans="1:21" x14ac:dyDescent="0.3">
      <c r="A3667" s="3" t="s">
        <v>3042</v>
      </c>
      <c r="B3667" s="4" t="s">
        <v>262</v>
      </c>
      <c r="C3667" s="3" t="s">
        <v>3043</v>
      </c>
      <c r="D3667" s="3" t="s">
        <v>187</v>
      </c>
      <c r="E3667" s="3" t="s">
        <v>3044</v>
      </c>
      <c r="F3667" s="3">
        <v>8.5</v>
      </c>
      <c r="G3667" s="3">
        <v>24</v>
      </c>
      <c r="H3667" s="3">
        <v>885</v>
      </c>
      <c r="I3667" s="3" t="s">
        <v>30</v>
      </c>
      <c r="J3667" s="3">
        <v>33658</v>
      </c>
      <c r="K3667" s="4">
        <v>41675</v>
      </c>
      <c r="L3667" t="s">
        <v>229</v>
      </c>
      <c r="M3667" t="s">
        <v>230</v>
      </c>
      <c r="N3667" t="s">
        <v>3045</v>
      </c>
      <c r="O3667">
        <v>102</v>
      </c>
      <c r="P3667" s="4">
        <f t="shared" si="172"/>
        <v>41687</v>
      </c>
      <c r="Q3667" s="4">
        <f t="shared" si="173"/>
        <v>41688</v>
      </c>
      <c r="R3667" s="7" t="str">
        <f t="shared" si="171"/>
        <v>id7841041688</v>
      </c>
      <c r="S3667" s="7">
        <f>VLOOKUP(R3667,box_office!$C:$F,2,FALSE)</f>
        <v>10.259842519685041</v>
      </c>
      <c r="T3667" s="7">
        <f>VLOOKUP(R3667,box_office!$C:$F,3,FALSE)</f>
        <v>5.75</v>
      </c>
      <c r="U3667" s="7">
        <f>VLOOKUP(R3667,box_office!$C:$F,4,FALSE)</f>
        <v>10000</v>
      </c>
    </row>
    <row r="3668" spans="1:21" x14ac:dyDescent="0.3">
      <c r="A3668" s="3" t="s">
        <v>3042</v>
      </c>
      <c r="B3668" s="4" t="s">
        <v>264</v>
      </c>
      <c r="C3668" s="3" t="s">
        <v>3043</v>
      </c>
      <c r="D3668" s="3" t="s">
        <v>187</v>
      </c>
      <c r="E3668" s="3" t="s">
        <v>3044</v>
      </c>
      <c r="F3668" s="3">
        <v>8.5</v>
      </c>
      <c r="G3668" s="3">
        <v>24</v>
      </c>
      <c r="H3668" s="3">
        <v>892</v>
      </c>
      <c r="I3668" s="3" t="s">
        <v>30</v>
      </c>
      <c r="J3668" s="3">
        <v>35210</v>
      </c>
      <c r="K3668" s="4">
        <v>41675</v>
      </c>
      <c r="L3668" t="s">
        <v>229</v>
      </c>
      <c r="M3668" t="s">
        <v>230</v>
      </c>
      <c r="N3668" t="s">
        <v>3045</v>
      </c>
      <c r="O3668">
        <v>102</v>
      </c>
      <c r="P3668" s="4">
        <f t="shared" si="172"/>
        <v>41688</v>
      </c>
      <c r="Q3668" s="4">
        <f t="shared" si="173"/>
        <v>41689</v>
      </c>
      <c r="R3668" s="7" t="str">
        <f t="shared" si="171"/>
        <v>id7841041689</v>
      </c>
      <c r="S3668" s="7">
        <f>VLOOKUP(R3668,box_office!$C:$F,2,FALSE)</f>
        <v>9.8000000000000007</v>
      </c>
      <c r="T3668" s="7">
        <f>VLOOKUP(R3668,box_office!$C:$F,3,FALSE)</f>
        <v>5.78</v>
      </c>
      <c r="U3668" s="7">
        <f>VLOOKUP(R3668,box_office!$C:$F,4,FALSE)</f>
        <v>10000</v>
      </c>
    </row>
    <row r="3669" spans="1:21" x14ac:dyDescent="0.3">
      <c r="A3669" s="3" t="s">
        <v>3042</v>
      </c>
      <c r="B3669" s="4" t="s">
        <v>266</v>
      </c>
      <c r="C3669" s="3" t="s">
        <v>3043</v>
      </c>
      <c r="D3669" s="3" t="s">
        <v>187</v>
      </c>
      <c r="E3669" s="3" t="s">
        <v>3044</v>
      </c>
      <c r="F3669" s="3">
        <v>8.5</v>
      </c>
      <c r="G3669" s="3">
        <v>24</v>
      </c>
      <c r="H3669" s="3">
        <v>897</v>
      </c>
      <c r="I3669" s="3" t="s">
        <v>30</v>
      </c>
      <c r="J3669" s="3">
        <v>36729</v>
      </c>
      <c r="K3669" s="4">
        <v>41675</v>
      </c>
      <c r="L3669" t="s">
        <v>229</v>
      </c>
      <c r="M3669" t="s">
        <v>230</v>
      </c>
      <c r="N3669" t="s">
        <v>3045</v>
      </c>
      <c r="O3669">
        <v>102</v>
      </c>
      <c r="P3669" s="4">
        <f t="shared" si="172"/>
        <v>41689</v>
      </c>
      <c r="Q3669" s="4">
        <f t="shared" si="173"/>
        <v>41690</v>
      </c>
      <c r="R3669" s="7" t="str">
        <f t="shared" si="171"/>
        <v>id7841041690</v>
      </c>
      <c r="S3669" s="7">
        <f>VLOOKUP(R3669,box_office!$C:$F,2,FALSE)</f>
        <v>8.984251968503937</v>
      </c>
      <c r="T3669" s="7">
        <f>VLOOKUP(R3669,box_office!$C:$F,3,FALSE)</f>
        <v>5.67</v>
      </c>
      <c r="U3669" s="7">
        <f>VLOOKUP(R3669,box_office!$C:$F,4,FALSE)</f>
        <v>10000</v>
      </c>
    </row>
    <row r="3670" spans="1:21" x14ac:dyDescent="0.3">
      <c r="A3670" s="3" t="s">
        <v>3042</v>
      </c>
      <c r="B3670" s="4" t="s">
        <v>268</v>
      </c>
      <c r="C3670" s="3" t="s">
        <v>3043</v>
      </c>
      <c r="D3670" s="3" t="s">
        <v>187</v>
      </c>
      <c r="E3670" s="3" t="s">
        <v>3044</v>
      </c>
      <c r="F3670" s="3">
        <v>8.5</v>
      </c>
      <c r="G3670" s="3">
        <v>24</v>
      </c>
      <c r="H3670" s="3">
        <v>909</v>
      </c>
      <c r="I3670" s="3" t="s">
        <v>30</v>
      </c>
      <c r="J3670" s="3">
        <v>37917</v>
      </c>
      <c r="K3670" s="4">
        <v>41675</v>
      </c>
      <c r="L3670" t="s">
        <v>229</v>
      </c>
      <c r="M3670" t="s">
        <v>230</v>
      </c>
      <c r="N3670" t="s">
        <v>3045</v>
      </c>
      <c r="O3670">
        <v>102</v>
      </c>
      <c r="P3670" s="4">
        <f t="shared" si="172"/>
        <v>41690</v>
      </c>
      <c r="Q3670" s="4">
        <f t="shared" si="173"/>
        <v>41691</v>
      </c>
      <c r="R3670" s="7" t="str">
        <f t="shared" si="171"/>
        <v>id7841041691</v>
      </c>
      <c r="S3670" s="7">
        <f>VLOOKUP(R3670,box_office!$C:$F,2,FALSE)</f>
        <v>7.4755905511811029</v>
      </c>
      <c r="T3670" s="7">
        <f>VLOOKUP(R3670,box_office!$C:$F,3,FALSE)</f>
        <v>5.75</v>
      </c>
      <c r="U3670" s="7">
        <f>VLOOKUP(R3670,box_office!$C:$F,4,FALSE)</f>
        <v>6193</v>
      </c>
    </row>
    <row r="3671" spans="1:21" x14ac:dyDescent="0.3">
      <c r="A3671" s="3" t="s">
        <v>3042</v>
      </c>
      <c r="B3671" s="4" t="s">
        <v>270</v>
      </c>
      <c r="C3671" s="3" t="s">
        <v>3043</v>
      </c>
      <c r="D3671" s="3" t="s">
        <v>187</v>
      </c>
      <c r="E3671" s="3" t="s">
        <v>3044</v>
      </c>
      <c r="F3671" s="3">
        <v>8.5</v>
      </c>
      <c r="G3671" s="3">
        <v>24</v>
      </c>
      <c r="H3671" s="3">
        <v>915</v>
      </c>
      <c r="I3671" s="3" t="s">
        <v>30</v>
      </c>
      <c r="J3671" s="3">
        <v>39063</v>
      </c>
      <c r="K3671" s="4">
        <v>41675</v>
      </c>
      <c r="L3671" t="s">
        <v>229</v>
      </c>
      <c r="M3671" t="s">
        <v>230</v>
      </c>
      <c r="N3671" t="s">
        <v>3045</v>
      </c>
      <c r="O3671">
        <v>102</v>
      </c>
      <c r="P3671" s="4">
        <f t="shared" si="172"/>
        <v>41691</v>
      </c>
      <c r="Q3671" s="4">
        <f t="shared" si="173"/>
        <v>41692</v>
      </c>
      <c r="R3671" s="7" t="str">
        <f t="shared" si="171"/>
        <v>id7841041692</v>
      </c>
      <c r="S3671" s="7">
        <f>VLOOKUP(R3671,box_office!$C:$F,2,FALSE)</f>
        <v>19.604724409448821</v>
      </c>
      <c r="T3671" s="7">
        <f>VLOOKUP(R3671,box_office!$C:$F,3,FALSE)</f>
        <v>5.8</v>
      </c>
      <c r="U3671" s="7">
        <f>VLOOKUP(R3671,box_office!$C:$F,4,FALSE)</f>
        <v>8237</v>
      </c>
    </row>
    <row r="3672" spans="1:21" x14ac:dyDescent="0.3">
      <c r="A3672" s="3" t="s">
        <v>3042</v>
      </c>
      <c r="B3672" s="4" t="s">
        <v>272</v>
      </c>
      <c r="C3672" s="3" t="s">
        <v>3043</v>
      </c>
      <c r="D3672" s="3" t="s">
        <v>187</v>
      </c>
      <c r="E3672" s="3" t="s">
        <v>3044</v>
      </c>
      <c r="F3672" s="3">
        <v>8.5</v>
      </c>
      <c r="G3672" s="3">
        <v>24</v>
      </c>
      <c r="H3672" s="3">
        <v>917</v>
      </c>
      <c r="I3672" s="3" t="s">
        <v>30</v>
      </c>
      <c r="J3672" s="3">
        <v>40475</v>
      </c>
      <c r="K3672" s="4">
        <v>41675</v>
      </c>
      <c r="L3672" t="s">
        <v>229</v>
      </c>
      <c r="M3672" t="s">
        <v>230</v>
      </c>
      <c r="N3672" t="s">
        <v>3045</v>
      </c>
      <c r="O3672">
        <v>102</v>
      </c>
      <c r="P3672" s="4">
        <f t="shared" si="172"/>
        <v>41692</v>
      </c>
      <c r="Q3672" s="4">
        <f t="shared" si="173"/>
        <v>41693</v>
      </c>
      <c r="R3672" s="7" t="str">
        <f t="shared" si="171"/>
        <v>id7841041693</v>
      </c>
      <c r="S3672" s="7">
        <f>VLOOKUP(R3672,box_office!$C:$F,2,FALSE)</f>
        <v>18.559055118110237</v>
      </c>
      <c r="T3672" s="7">
        <f>VLOOKUP(R3672,box_office!$C:$F,3,FALSE)</f>
        <v>5.73</v>
      </c>
      <c r="U3672" s="7">
        <f>VLOOKUP(R3672,box_office!$C:$F,4,FALSE)</f>
        <v>8748</v>
      </c>
    </row>
    <row r="3673" spans="1:21" x14ac:dyDescent="0.3">
      <c r="A3673" s="3" t="s">
        <v>3042</v>
      </c>
      <c r="B3673" s="4" t="s">
        <v>274</v>
      </c>
      <c r="C3673" s="3" t="s">
        <v>3043</v>
      </c>
      <c r="D3673" s="3" t="s">
        <v>187</v>
      </c>
      <c r="E3673" s="3" t="s">
        <v>3044</v>
      </c>
      <c r="F3673" s="3">
        <v>8.5</v>
      </c>
      <c r="G3673" s="3">
        <v>24</v>
      </c>
      <c r="H3673" s="3">
        <v>957</v>
      </c>
      <c r="I3673" s="3" t="s">
        <v>30</v>
      </c>
      <c r="J3673" s="3">
        <v>42115</v>
      </c>
      <c r="K3673" s="4">
        <v>41675</v>
      </c>
      <c r="L3673" t="s">
        <v>229</v>
      </c>
      <c r="M3673" t="s">
        <v>230</v>
      </c>
      <c r="N3673" t="s">
        <v>3045</v>
      </c>
      <c r="O3673">
        <v>102</v>
      </c>
      <c r="P3673" s="4">
        <f t="shared" si="172"/>
        <v>41693</v>
      </c>
      <c r="Q3673" s="4">
        <f t="shared" si="173"/>
        <v>41694</v>
      </c>
      <c r="R3673" s="7" t="str">
        <f t="shared" si="171"/>
        <v>id7841041694</v>
      </c>
      <c r="S3673" s="7">
        <f>VLOOKUP(R3673,box_office!$C:$F,2,FALSE)</f>
        <v>3.9937007874015751</v>
      </c>
      <c r="T3673" s="7">
        <f>VLOOKUP(R3673,box_office!$C:$F,3,FALSE)</f>
        <v>5.35</v>
      </c>
      <c r="U3673" s="7">
        <f>VLOOKUP(R3673,box_office!$C:$F,4,FALSE)</f>
        <v>6782</v>
      </c>
    </row>
    <row r="3674" spans="1:21" x14ac:dyDescent="0.3">
      <c r="A3674" s="3" t="s">
        <v>3042</v>
      </c>
      <c r="B3674" s="4" t="s">
        <v>276</v>
      </c>
      <c r="C3674" s="3" t="s">
        <v>3043</v>
      </c>
      <c r="D3674" s="3" t="s">
        <v>187</v>
      </c>
      <c r="E3674" s="3" t="s">
        <v>3044</v>
      </c>
      <c r="F3674" s="3">
        <v>8.5</v>
      </c>
      <c r="G3674" s="3">
        <v>23</v>
      </c>
      <c r="H3674" s="3">
        <v>957</v>
      </c>
      <c r="I3674" s="3" t="s">
        <v>30</v>
      </c>
      <c r="J3674" s="3">
        <v>43396</v>
      </c>
      <c r="K3674" s="4">
        <v>41675</v>
      </c>
      <c r="L3674" t="s">
        <v>229</v>
      </c>
      <c r="M3674" t="s">
        <v>230</v>
      </c>
      <c r="N3674" t="s">
        <v>3045</v>
      </c>
      <c r="O3674">
        <v>102</v>
      </c>
      <c r="P3674" s="4">
        <f t="shared" si="172"/>
        <v>41694</v>
      </c>
      <c r="Q3674" s="4">
        <f t="shared" si="173"/>
        <v>41695</v>
      </c>
      <c r="R3674" s="7" t="str">
        <f t="shared" si="171"/>
        <v>id7841041695</v>
      </c>
      <c r="S3674" s="7">
        <f>VLOOKUP(R3674,box_office!$C:$F,2,FALSE)</f>
        <v>4.5779527559055122</v>
      </c>
      <c r="T3674" s="7">
        <f>VLOOKUP(R3674,box_office!$C:$F,3,FALSE)</f>
        <v>5.62</v>
      </c>
      <c r="U3674" s="7">
        <f>VLOOKUP(R3674,box_office!$C:$F,4,FALSE)</f>
        <v>6780</v>
      </c>
    </row>
    <row r="3675" spans="1:21" x14ac:dyDescent="0.3">
      <c r="A3675" s="3" t="s">
        <v>3042</v>
      </c>
      <c r="B3675" s="4" t="s">
        <v>278</v>
      </c>
      <c r="C3675" s="3" t="s">
        <v>3043</v>
      </c>
      <c r="D3675" s="3" t="s">
        <v>187</v>
      </c>
      <c r="E3675" s="3" t="s">
        <v>3044</v>
      </c>
      <c r="F3675" s="3">
        <v>8.5</v>
      </c>
      <c r="G3675" s="3">
        <v>23</v>
      </c>
      <c r="H3675" s="3">
        <v>975</v>
      </c>
      <c r="I3675" s="3" t="s">
        <v>30</v>
      </c>
      <c r="J3675" s="3">
        <v>44306</v>
      </c>
      <c r="K3675" s="4">
        <v>41675</v>
      </c>
      <c r="L3675" t="s">
        <v>229</v>
      </c>
      <c r="M3675" t="s">
        <v>230</v>
      </c>
      <c r="N3675" t="s">
        <v>3045</v>
      </c>
      <c r="O3675">
        <v>102</v>
      </c>
      <c r="P3675" s="4">
        <f t="shared" si="172"/>
        <v>41695</v>
      </c>
      <c r="Q3675" s="4">
        <f t="shared" si="173"/>
        <v>41696</v>
      </c>
      <c r="R3675" s="7" t="str">
        <f t="shared" si="171"/>
        <v>id7841041696</v>
      </c>
      <c r="S3675" s="7">
        <f>VLOOKUP(R3675,box_office!$C:$F,2,FALSE)</f>
        <v>4.2724409448818905</v>
      </c>
      <c r="T3675" s="7">
        <f>VLOOKUP(R3675,box_office!$C:$F,3,FALSE)</f>
        <v>5.32</v>
      </c>
      <c r="U3675" s="7">
        <f>VLOOKUP(R3675,box_office!$C:$F,4,FALSE)</f>
        <v>6679</v>
      </c>
    </row>
    <row r="3676" spans="1:21" x14ac:dyDescent="0.3">
      <c r="A3676" s="3" t="s">
        <v>3042</v>
      </c>
      <c r="B3676" s="4" t="s">
        <v>280</v>
      </c>
      <c r="C3676" s="3" t="s">
        <v>3043</v>
      </c>
      <c r="D3676" s="3" t="s">
        <v>187</v>
      </c>
      <c r="E3676" s="3" t="s">
        <v>3044</v>
      </c>
      <c r="F3676" s="3">
        <v>8.5</v>
      </c>
      <c r="G3676" s="3">
        <v>23</v>
      </c>
      <c r="H3676" s="3">
        <v>984</v>
      </c>
      <c r="I3676" s="3" t="s">
        <v>30</v>
      </c>
      <c r="J3676" s="3">
        <v>45111</v>
      </c>
      <c r="K3676" s="4">
        <v>41675</v>
      </c>
      <c r="L3676" t="s">
        <v>229</v>
      </c>
      <c r="M3676" t="s">
        <v>230</v>
      </c>
      <c r="N3676" t="s">
        <v>3045</v>
      </c>
      <c r="O3676">
        <v>102</v>
      </c>
      <c r="P3676" s="4">
        <f t="shared" si="172"/>
        <v>41696</v>
      </c>
      <c r="Q3676" s="4">
        <f t="shared" si="173"/>
        <v>41697</v>
      </c>
      <c r="R3676" s="7" t="str">
        <f t="shared" si="171"/>
        <v>id7841041697</v>
      </c>
      <c r="S3676" s="7">
        <f>VLOOKUP(R3676,box_office!$C:$F,2,FALSE)</f>
        <v>4.2976377952755911</v>
      </c>
      <c r="T3676" s="7">
        <f>VLOOKUP(R3676,box_office!$C:$F,3,FALSE)</f>
        <v>5.39</v>
      </c>
      <c r="U3676" s="7">
        <f>VLOOKUP(R3676,box_office!$C:$F,4,FALSE)</f>
        <v>6647</v>
      </c>
    </row>
    <row r="3677" spans="1:21" x14ac:dyDescent="0.3">
      <c r="A3677" s="3" t="s">
        <v>3042</v>
      </c>
      <c r="B3677" s="4" t="s">
        <v>282</v>
      </c>
      <c r="C3677" s="3" t="s">
        <v>3043</v>
      </c>
      <c r="D3677" s="3" t="s">
        <v>187</v>
      </c>
      <c r="E3677" s="3" t="s">
        <v>3044</v>
      </c>
      <c r="F3677" s="3">
        <v>8.5</v>
      </c>
      <c r="G3677" s="3">
        <v>23</v>
      </c>
      <c r="H3677" s="3">
        <v>1001</v>
      </c>
      <c r="I3677" s="3" t="s">
        <v>30</v>
      </c>
      <c r="J3677" s="3">
        <v>45856</v>
      </c>
      <c r="K3677" s="4">
        <v>41675</v>
      </c>
      <c r="L3677" t="s">
        <v>229</v>
      </c>
      <c r="M3677" t="s">
        <v>230</v>
      </c>
      <c r="N3677" t="s">
        <v>3045</v>
      </c>
      <c r="O3677">
        <v>102</v>
      </c>
      <c r="P3677" s="4">
        <f t="shared" si="172"/>
        <v>41697</v>
      </c>
      <c r="Q3677" s="4">
        <f t="shared" si="173"/>
        <v>41698</v>
      </c>
      <c r="R3677" s="7" t="str">
        <f t="shared" si="171"/>
        <v>id7841041698</v>
      </c>
      <c r="S3677" s="7">
        <f>VLOOKUP(R3677,box_office!$C:$F,2,FALSE)</f>
        <v>4.149606299212599</v>
      </c>
      <c r="T3677" s="7">
        <f>VLOOKUP(R3677,box_office!$C:$F,3,FALSE)</f>
        <v>5.51</v>
      </c>
      <c r="U3677" s="7">
        <f>VLOOKUP(R3677,box_office!$C:$F,4,FALSE)</f>
        <v>4695</v>
      </c>
    </row>
    <row r="3678" spans="1:21" x14ac:dyDescent="0.3">
      <c r="A3678" s="3" t="s">
        <v>3042</v>
      </c>
      <c r="B3678" s="4" t="s">
        <v>284</v>
      </c>
      <c r="C3678" s="3" t="s">
        <v>3043</v>
      </c>
      <c r="D3678" s="3" t="s">
        <v>187</v>
      </c>
      <c r="E3678" s="3" t="s">
        <v>3044</v>
      </c>
      <c r="F3678" s="3">
        <v>8.5</v>
      </c>
      <c r="G3678" s="3">
        <v>23</v>
      </c>
      <c r="H3678" s="3">
        <v>1033</v>
      </c>
      <c r="I3678" s="3" t="s">
        <v>30</v>
      </c>
      <c r="J3678" s="3">
        <v>46659</v>
      </c>
      <c r="K3678" s="4">
        <v>41675</v>
      </c>
      <c r="L3678" t="s">
        <v>229</v>
      </c>
      <c r="M3678" t="s">
        <v>230</v>
      </c>
      <c r="N3678" t="s">
        <v>3045</v>
      </c>
      <c r="O3678">
        <v>102</v>
      </c>
      <c r="P3678" s="4">
        <f t="shared" si="172"/>
        <v>41698</v>
      </c>
      <c r="Q3678" s="4">
        <f t="shared" si="173"/>
        <v>41699</v>
      </c>
      <c r="R3678" s="7" t="str">
        <f t="shared" si="171"/>
        <v>id7841041699</v>
      </c>
      <c r="S3678" s="7">
        <f>VLOOKUP(R3678,box_office!$C:$F,2,FALSE)</f>
        <v>12.897637795275593</v>
      </c>
      <c r="T3678" s="7">
        <f>VLOOKUP(R3678,box_office!$C:$F,3,FALSE)</f>
        <v>5.59</v>
      </c>
      <c r="U3678" s="7">
        <f>VLOOKUP(R3678,box_office!$C:$F,4,FALSE)</f>
        <v>7431</v>
      </c>
    </row>
    <row r="3679" spans="1:21" x14ac:dyDescent="0.3">
      <c r="A3679" s="3" t="s">
        <v>3042</v>
      </c>
      <c r="B3679" s="4" t="s">
        <v>286</v>
      </c>
      <c r="C3679" s="3" t="s">
        <v>3043</v>
      </c>
      <c r="D3679" s="3" t="s">
        <v>187</v>
      </c>
      <c r="E3679" s="3" t="s">
        <v>3044</v>
      </c>
      <c r="F3679" s="3">
        <v>8.5</v>
      </c>
      <c r="G3679" s="3">
        <v>23</v>
      </c>
      <c r="H3679" s="3">
        <v>1062</v>
      </c>
      <c r="I3679" s="3" t="s">
        <v>30</v>
      </c>
      <c r="J3679" s="3">
        <v>47875</v>
      </c>
      <c r="K3679" s="4">
        <v>41675</v>
      </c>
      <c r="L3679" t="s">
        <v>229</v>
      </c>
      <c r="M3679" t="s">
        <v>230</v>
      </c>
      <c r="N3679" t="s">
        <v>3045</v>
      </c>
      <c r="O3679">
        <v>102</v>
      </c>
      <c r="P3679" s="4">
        <f t="shared" si="172"/>
        <v>41699</v>
      </c>
      <c r="Q3679" s="4">
        <f t="shared" si="173"/>
        <v>41700</v>
      </c>
      <c r="R3679" s="7" t="str">
        <f t="shared" si="171"/>
        <v>id7841041700</v>
      </c>
      <c r="S3679" s="7">
        <f>VLOOKUP(R3679,box_office!$C:$F,2,FALSE)</f>
        <v>11.677165354330711</v>
      </c>
      <c r="T3679" s="7">
        <f>VLOOKUP(R3679,box_office!$C:$F,3,FALSE)</f>
        <v>5.62</v>
      </c>
      <c r="U3679" s="7">
        <f>VLOOKUP(R3679,box_office!$C:$F,4,FALSE)</f>
        <v>7674</v>
      </c>
    </row>
    <row r="3680" spans="1:21" x14ac:dyDescent="0.3">
      <c r="A3680" s="3" t="s">
        <v>3042</v>
      </c>
      <c r="B3680" s="4" t="s">
        <v>690</v>
      </c>
      <c r="C3680" s="3" t="s">
        <v>3043</v>
      </c>
      <c r="D3680" s="3" t="s">
        <v>187</v>
      </c>
      <c r="E3680" s="3" t="s">
        <v>3044</v>
      </c>
      <c r="F3680" s="3">
        <v>8.5</v>
      </c>
      <c r="G3680" s="3">
        <v>23</v>
      </c>
      <c r="H3680" s="3">
        <v>1091</v>
      </c>
      <c r="I3680" s="3" t="s">
        <v>30</v>
      </c>
      <c r="J3680" s="3">
        <v>49213</v>
      </c>
      <c r="K3680" s="4">
        <v>41675</v>
      </c>
      <c r="L3680" t="s">
        <v>229</v>
      </c>
      <c r="M3680" t="s">
        <v>230</v>
      </c>
      <c r="N3680" t="s">
        <v>3045</v>
      </c>
      <c r="O3680">
        <v>102</v>
      </c>
      <c r="P3680" s="4">
        <f t="shared" si="172"/>
        <v>41700</v>
      </c>
      <c r="Q3680" s="4">
        <f t="shared" si="173"/>
        <v>41701</v>
      </c>
      <c r="R3680" s="7" t="str">
        <f t="shared" si="171"/>
        <v>id7841041701</v>
      </c>
      <c r="S3680" s="7">
        <f>VLOOKUP(R3680,box_office!$C:$F,2,FALSE)</f>
        <v>1.9007874015748032</v>
      </c>
      <c r="T3680" s="7">
        <f>VLOOKUP(R3680,box_office!$C:$F,3,FALSE)</f>
        <v>6.16</v>
      </c>
      <c r="U3680" s="7">
        <f>VLOOKUP(R3680,box_office!$C:$F,4,FALSE)</f>
        <v>5145</v>
      </c>
    </row>
    <row r="3681" spans="1:21" x14ac:dyDescent="0.3">
      <c r="A3681" s="3" t="s">
        <v>3042</v>
      </c>
      <c r="B3681" s="4" t="s">
        <v>288</v>
      </c>
      <c r="C3681" s="3" t="s">
        <v>3043</v>
      </c>
      <c r="D3681" s="3" t="s">
        <v>187</v>
      </c>
      <c r="E3681" s="3" t="s">
        <v>3044</v>
      </c>
      <c r="F3681" s="3">
        <v>8.5</v>
      </c>
      <c r="G3681" s="3">
        <v>23</v>
      </c>
      <c r="H3681" s="3">
        <v>1099</v>
      </c>
      <c r="I3681" s="3" t="s">
        <v>30</v>
      </c>
      <c r="J3681" s="3">
        <v>50301</v>
      </c>
      <c r="K3681" s="4">
        <v>41675</v>
      </c>
      <c r="L3681" t="s">
        <v>229</v>
      </c>
      <c r="M3681" t="s">
        <v>230</v>
      </c>
      <c r="N3681" t="s">
        <v>3045</v>
      </c>
      <c r="O3681">
        <v>102</v>
      </c>
      <c r="P3681" s="4">
        <f t="shared" si="172"/>
        <v>41701</v>
      </c>
      <c r="Q3681" s="4">
        <f t="shared" si="173"/>
        <v>41702</v>
      </c>
      <c r="R3681" s="7" t="str">
        <f t="shared" si="171"/>
        <v>id7841041702</v>
      </c>
      <c r="S3681" s="7">
        <f>VLOOKUP(R3681,box_office!$C:$F,2,FALSE)</f>
        <v>2.3433070866141734</v>
      </c>
      <c r="T3681" s="7">
        <f>VLOOKUP(R3681,box_office!$C:$F,3,FALSE)</f>
        <v>5.98</v>
      </c>
      <c r="U3681" s="7">
        <f>VLOOKUP(R3681,box_office!$C:$F,4,FALSE)</f>
        <v>4352</v>
      </c>
    </row>
    <row r="3682" spans="1:21" x14ac:dyDescent="0.3">
      <c r="A3682" s="3" t="s">
        <v>3042</v>
      </c>
      <c r="B3682" s="4" t="s">
        <v>693</v>
      </c>
      <c r="C3682" s="3" t="s">
        <v>3043</v>
      </c>
      <c r="D3682" s="3" t="s">
        <v>187</v>
      </c>
      <c r="E3682" s="3" t="s">
        <v>3044</v>
      </c>
      <c r="F3682" s="3">
        <v>8.5</v>
      </c>
      <c r="G3682" s="3">
        <v>23</v>
      </c>
      <c r="H3682" s="3">
        <v>1101</v>
      </c>
      <c r="I3682" s="3" t="s">
        <v>30</v>
      </c>
      <c r="J3682" s="3">
        <v>51286</v>
      </c>
      <c r="K3682" s="4">
        <v>41675</v>
      </c>
      <c r="L3682" t="s">
        <v>229</v>
      </c>
      <c r="M3682" t="s">
        <v>230</v>
      </c>
      <c r="N3682" t="s">
        <v>3045</v>
      </c>
      <c r="O3682">
        <v>102</v>
      </c>
      <c r="P3682" s="4">
        <f t="shared" si="172"/>
        <v>41702</v>
      </c>
      <c r="Q3682" s="4">
        <f t="shared" si="173"/>
        <v>41703</v>
      </c>
      <c r="R3682" s="7" t="str">
        <f t="shared" si="171"/>
        <v>id7841041703</v>
      </c>
      <c r="S3682" s="7">
        <f>VLOOKUP(R3682,box_office!$C:$F,2,FALSE)</f>
        <v>2.1275590551181103</v>
      </c>
      <c r="T3682" s="7">
        <f>VLOOKUP(R3682,box_office!$C:$F,3,FALSE)</f>
        <v>5.69</v>
      </c>
      <c r="U3682" s="7">
        <f>VLOOKUP(R3682,box_office!$C:$F,4,FALSE)</f>
        <v>4155</v>
      </c>
    </row>
    <row r="3683" spans="1:21" x14ac:dyDescent="0.3">
      <c r="A3683" s="3" t="s">
        <v>3042</v>
      </c>
      <c r="B3683" s="4" t="s">
        <v>425</v>
      </c>
      <c r="C3683" s="3" t="s">
        <v>3043</v>
      </c>
      <c r="D3683" s="3" t="s">
        <v>187</v>
      </c>
      <c r="E3683" s="3" t="s">
        <v>3044</v>
      </c>
      <c r="F3683" s="3">
        <v>8.5</v>
      </c>
      <c r="G3683" s="3">
        <v>23</v>
      </c>
      <c r="H3683" s="3">
        <v>1111</v>
      </c>
      <c r="I3683" s="3" t="s">
        <v>30</v>
      </c>
      <c r="J3683" s="3">
        <v>52093</v>
      </c>
      <c r="K3683" s="4">
        <v>41675</v>
      </c>
      <c r="L3683" t="s">
        <v>229</v>
      </c>
      <c r="M3683" t="s">
        <v>230</v>
      </c>
      <c r="N3683" t="s">
        <v>3045</v>
      </c>
      <c r="O3683">
        <v>102</v>
      </c>
      <c r="P3683" s="4">
        <f t="shared" si="172"/>
        <v>41703</v>
      </c>
      <c r="Q3683" s="4">
        <f t="shared" si="173"/>
        <v>41704</v>
      </c>
      <c r="R3683" s="7" t="str">
        <f t="shared" si="171"/>
        <v>id7841041704</v>
      </c>
      <c r="S3683" s="7">
        <f>VLOOKUP(R3683,box_office!$C:$F,2,FALSE)</f>
        <v>1.8078740157480317</v>
      </c>
      <c r="T3683" s="7">
        <f>VLOOKUP(R3683,box_office!$C:$F,3,FALSE)</f>
        <v>5.57</v>
      </c>
      <c r="U3683" s="7">
        <f>VLOOKUP(R3683,box_office!$C:$F,4,FALSE)</f>
        <v>3598</v>
      </c>
    </row>
    <row r="3684" spans="1:21" x14ac:dyDescent="0.3">
      <c r="A3684" s="3" t="s">
        <v>3042</v>
      </c>
      <c r="B3684" s="4" t="s">
        <v>429</v>
      </c>
      <c r="C3684" s="3" t="s">
        <v>3043</v>
      </c>
      <c r="D3684" s="3" t="s">
        <v>187</v>
      </c>
      <c r="E3684" s="3" t="s">
        <v>3044</v>
      </c>
      <c r="F3684" s="3">
        <v>8.4</v>
      </c>
      <c r="G3684" s="3">
        <v>23</v>
      </c>
      <c r="H3684" s="3">
        <v>1118</v>
      </c>
      <c r="I3684" s="3" t="s">
        <v>30</v>
      </c>
      <c r="J3684" s="3">
        <v>52805</v>
      </c>
      <c r="K3684" s="4">
        <v>41675</v>
      </c>
      <c r="L3684" t="s">
        <v>229</v>
      </c>
      <c r="M3684" t="s">
        <v>230</v>
      </c>
      <c r="N3684" t="s">
        <v>3045</v>
      </c>
      <c r="O3684">
        <v>102</v>
      </c>
      <c r="P3684" s="4">
        <f t="shared" si="172"/>
        <v>41704</v>
      </c>
      <c r="Q3684" s="4">
        <f t="shared" si="173"/>
        <v>41705</v>
      </c>
      <c r="R3684" s="7" t="str">
        <f t="shared" si="171"/>
        <v>id7841041705</v>
      </c>
      <c r="S3684" s="7">
        <f>VLOOKUP(R3684,box_office!$C:$F,2,FALSE)</f>
        <v>2.3007874015748033</v>
      </c>
      <c r="T3684" s="7">
        <f>VLOOKUP(R3684,box_office!$C:$F,3,FALSE)</f>
        <v>6.14</v>
      </c>
      <c r="U3684" s="7">
        <f>VLOOKUP(R3684,box_office!$C:$F,4,FALSE)</f>
        <v>1440</v>
      </c>
    </row>
    <row r="3685" spans="1:21" x14ac:dyDescent="0.3">
      <c r="A3685" s="3" t="s">
        <v>3042</v>
      </c>
      <c r="B3685" s="4" t="s">
        <v>431</v>
      </c>
      <c r="C3685" s="3" t="s">
        <v>3043</v>
      </c>
      <c r="D3685" s="3" t="s">
        <v>187</v>
      </c>
      <c r="E3685" s="3" t="s">
        <v>3044</v>
      </c>
      <c r="F3685" s="3">
        <v>8.4</v>
      </c>
      <c r="G3685" s="3">
        <v>23</v>
      </c>
      <c r="H3685" s="3">
        <v>1126</v>
      </c>
      <c r="I3685" s="3" t="s">
        <v>30</v>
      </c>
      <c r="J3685" s="3">
        <v>53519</v>
      </c>
      <c r="K3685" s="4">
        <v>41675</v>
      </c>
      <c r="L3685" t="s">
        <v>229</v>
      </c>
      <c r="M3685" t="s">
        <v>230</v>
      </c>
      <c r="N3685" t="s">
        <v>3045</v>
      </c>
      <c r="O3685">
        <v>102</v>
      </c>
      <c r="P3685" s="4">
        <f t="shared" si="172"/>
        <v>41705</v>
      </c>
      <c r="Q3685" s="4">
        <f t="shared" si="173"/>
        <v>41706</v>
      </c>
      <c r="R3685" s="7" t="str">
        <f t="shared" si="171"/>
        <v>id7841041706</v>
      </c>
      <c r="S3685" s="7">
        <f>VLOOKUP(R3685,box_office!$C:$F,2,FALSE)</f>
        <v>5.6125984251968504</v>
      </c>
      <c r="T3685" s="7">
        <f>VLOOKUP(R3685,box_office!$C:$F,3,FALSE)</f>
        <v>5.67</v>
      </c>
      <c r="U3685" s="7">
        <f>VLOOKUP(R3685,box_office!$C:$F,4,FALSE)</f>
        <v>2197</v>
      </c>
    </row>
    <row r="3686" spans="1:21" x14ac:dyDescent="0.3">
      <c r="A3686" s="3" t="s">
        <v>3042</v>
      </c>
      <c r="B3686" s="4" t="s">
        <v>433</v>
      </c>
      <c r="C3686" s="3" t="s">
        <v>3043</v>
      </c>
      <c r="D3686" s="3" t="s">
        <v>187</v>
      </c>
      <c r="E3686" s="3" t="s">
        <v>3044</v>
      </c>
      <c r="F3686" s="3">
        <v>8.4</v>
      </c>
      <c r="G3686" s="3">
        <v>23</v>
      </c>
      <c r="H3686" s="3">
        <v>1132</v>
      </c>
      <c r="I3686" s="3" t="s">
        <v>30</v>
      </c>
      <c r="J3686" s="3">
        <v>54413</v>
      </c>
      <c r="K3686" s="4">
        <v>41675</v>
      </c>
      <c r="L3686" t="s">
        <v>229</v>
      </c>
      <c r="M3686" t="s">
        <v>230</v>
      </c>
      <c r="N3686" t="s">
        <v>3045</v>
      </c>
      <c r="O3686">
        <v>102</v>
      </c>
      <c r="P3686" s="4">
        <f t="shared" si="172"/>
        <v>41706</v>
      </c>
      <c r="Q3686" s="4">
        <f t="shared" si="173"/>
        <v>41707</v>
      </c>
      <c r="R3686" s="7" t="str">
        <f t="shared" si="171"/>
        <v>id7841041707</v>
      </c>
      <c r="S3686" s="7">
        <f>VLOOKUP(R3686,box_office!$C:$F,2,FALSE)</f>
        <v>5.7590551181102363</v>
      </c>
      <c r="T3686" s="7">
        <f>VLOOKUP(R3686,box_office!$C:$F,3,FALSE)</f>
        <v>5.73</v>
      </c>
      <c r="U3686" s="7">
        <f>VLOOKUP(R3686,box_office!$C:$F,4,FALSE)</f>
        <v>2785</v>
      </c>
    </row>
    <row r="3687" spans="1:21" x14ac:dyDescent="0.3">
      <c r="A3687" s="3" t="s">
        <v>3042</v>
      </c>
      <c r="B3687" s="4" t="s">
        <v>435</v>
      </c>
      <c r="C3687" s="3" t="s">
        <v>3043</v>
      </c>
      <c r="D3687" s="3" t="s">
        <v>187</v>
      </c>
      <c r="E3687" s="3" t="s">
        <v>3044</v>
      </c>
      <c r="F3687" s="3">
        <v>8.4</v>
      </c>
      <c r="G3687" s="3">
        <v>23</v>
      </c>
      <c r="H3687" s="3">
        <v>1133</v>
      </c>
      <c r="I3687" s="3" t="s">
        <v>30</v>
      </c>
      <c r="J3687" s="3">
        <v>55298</v>
      </c>
      <c r="K3687" s="4">
        <v>41675</v>
      </c>
      <c r="L3687" t="s">
        <v>229</v>
      </c>
      <c r="M3687" t="s">
        <v>230</v>
      </c>
      <c r="N3687" t="s">
        <v>3045</v>
      </c>
      <c r="O3687">
        <v>102</v>
      </c>
      <c r="P3687" s="4">
        <f t="shared" si="172"/>
        <v>41707</v>
      </c>
      <c r="Q3687" s="4">
        <f t="shared" si="173"/>
        <v>41708</v>
      </c>
      <c r="R3687" s="7" t="str">
        <f t="shared" si="171"/>
        <v>id7841041708</v>
      </c>
      <c r="S3687" s="7">
        <f>VLOOKUP(R3687,box_office!$C:$F,2,FALSE)</f>
        <v>0.86614173228346458</v>
      </c>
      <c r="T3687" s="7">
        <f>VLOOKUP(R3687,box_office!$C:$F,3,FALSE)</f>
        <v>5.75</v>
      </c>
      <c r="U3687" s="7">
        <f>VLOOKUP(R3687,box_office!$C:$F,4,FALSE)</f>
        <v>1882</v>
      </c>
    </row>
    <row r="3688" spans="1:21" x14ac:dyDescent="0.3">
      <c r="A3688" s="3" t="s">
        <v>3042</v>
      </c>
      <c r="B3688" s="4" t="s">
        <v>437</v>
      </c>
      <c r="C3688" s="3" t="s">
        <v>3043</v>
      </c>
      <c r="D3688" s="3" t="s">
        <v>187</v>
      </c>
      <c r="E3688" s="3" t="s">
        <v>3044</v>
      </c>
      <c r="F3688" s="3">
        <v>8.4</v>
      </c>
      <c r="G3688" s="3">
        <v>23</v>
      </c>
      <c r="H3688" s="3">
        <v>1164</v>
      </c>
      <c r="I3688" s="3" t="s">
        <v>30</v>
      </c>
      <c r="J3688" s="3">
        <v>56058</v>
      </c>
      <c r="K3688" s="4">
        <v>41675</v>
      </c>
      <c r="L3688" t="s">
        <v>229</v>
      </c>
      <c r="M3688" t="s">
        <v>230</v>
      </c>
      <c r="N3688" t="s">
        <v>3045</v>
      </c>
      <c r="O3688">
        <v>102</v>
      </c>
      <c r="P3688" s="4">
        <f t="shared" si="172"/>
        <v>41708</v>
      </c>
      <c r="Q3688" s="4">
        <f t="shared" si="173"/>
        <v>41709</v>
      </c>
      <c r="R3688" s="7" t="str">
        <f t="shared" si="171"/>
        <v>id7841041709</v>
      </c>
      <c r="S3688" s="7">
        <f>VLOOKUP(R3688,box_office!$C:$F,2,FALSE)</f>
        <v>0.99842519685039377</v>
      </c>
      <c r="T3688" s="7">
        <f>VLOOKUP(R3688,box_office!$C:$F,3,FALSE)</f>
        <v>5.75</v>
      </c>
      <c r="U3688" s="7">
        <f>VLOOKUP(R3688,box_office!$C:$F,4,FALSE)</f>
        <v>1927</v>
      </c>
    </row>
    <row r="3689" spans="1:21" x14ac:dyDescent="0.3">
      <c r="A3689" s="3" t="s">
        <v>3042</v>
      </c>
      <c r="B3689" s="4" t="s">
        <v>439</v>
      </c>
      <c r="C3689" s="3" t="s">
        <v>3043</v>
      </c>
      <c r="D3689" s="3" t="s">
        <v>187</v>
      </c>
      <c r="E3689" s="3" t="s">
        <v>3044</v>
      </c>
      <c r="F3689" s="3">
        <v>8.4</v>
      </c>
      <c r="G3689" s="3">
        <v>23</v>
      </c>
      <c r="H3689" s="3">
        <v>1167</v>
      </c>
      <c r="I3689" s="3" t="s">
        <v>30</v>
      </c>
      <c r="J3689" s="3">
        <v>56573</v>
      </c>
      <c r="K3689" s="4">
        <v>41675</v>
      </c>
      <c r="L3689" t="s">
        <v>229</v>
      </c>
      <c r="M3689" t="s">
        <v>230</v>
      </c>
      <c r="N3689" t="s">
        <v>3045</v>
      </c>
      <c r="O3689">
        <v>102</v>
      </c>
      <c r="P3689" s="4">
        <f t="shared" si="172"/>
        <v>41709</v>
      </c>
      <c r="Q3689" s="4">
        <f t="shared" si="173"/>
        <v>41710</v>
      </c>
      <c r="R3689" s="7" t="str">
        <f t="shared" si="171"/>
        <v>id7841041710</v>
      </c>
      <c r="S3689" s="7">
        <f>VLOOKUP(R3689,box_office!$C:$F,2,FALSE)</f>
        <v>0.97952755905511824</v>
      </c>
      <c r="T3689" s="7">
        <f>VLOOKUP(R3689,box_office!$C:$F,3,FALSE)</f>
        <v>5.54</v>
      </c>
      <c r="U3689" s="7">
        <f>VLOOKUP(R3689,box_office!$C:$F,4,FALSE)</f>
        <v>1959</v>
      </c>
    </row>
    <row r="3690" spans="1:21" x14ac:dyDescent="0.3">
      <c r="A3690" s="3" t="s">
        <v>3042</v>
      </c>
      <c r="B3690" s="4" t="s">
        <v>441</v>
      </c>
      <c r="C3690" s="3" t="s">
        <v>3043</v>
      </c>
      <c r="D3690" s="3" t="s">
        <v>187</v>
      </c>
      <c r="E3690" s="3" t="s">
        <v>3044</v>
      </c>
      <c r="F3690" s="3">
        <v>8.4</v>
      </c>
      <c r="G3690" s="3">
        <v>23</v>
      </c>
      <c r="H3690" s="3">
        <v>1166</v>
      </c>
      <c r="I3690" s="3" t="s">
        <v>30</v>
      </c>
      <c r="J3690" s="3">
        <v>57063</v>
      </c>
      <c r="K3690" s="4">
        <v>41675</v>
      </c>
      <c r="L3690" t="s">
        <v>229</v>
      </c>
      <c r="M3690" t="s">
        <v>230</v>
      </c>
      <c r="N3690" t="s">
        <v>3045</v>
      </c>
      <c r="O3690">
        <v>102</v>
      </c>
      <c r="P3690" s="4">
        <f t="shared" si="172"/>
        <v>41710</v>
      </c>
      <c r="Q3690" s="4">
        <f t="shared" si="173"/>
        <v>41711</v>
      </c>
      <c r="R3690" s="7" t="str">
        <f t="shared" si="171"/>
        <v>id7841041711</v>
      </c>
      <c r="S3690" s="7">
        <f>VLOOKUP(R3690,box_office!$C:$F,2,FALSE)</f>
        <v>0.91653543307086627</v>
      </c>
      <c r="T3690" s="7">
        <f>VLOOKUP(R3690,box_office!$C:$F,3,FALSE)</f>
        <v>5.8</v>
      </c>
      <c r="U3690" s="7">
        <f>VLOOKUP(R3690,box_office!$C:$F,4,FALSE)</f>
        <v>1975</v>
      </c>
    </row>
    <row r="3691" spans="1:21" x14ac:dyDescent="0.3">
      <c r="A3691" s="3" t="s">
        <v>3042</v>
      </c>
      <c r="B3691" s="4" t="s">
        <v>443</v>
      </c>
      <c r="C3691" s="3" t="s">
        <v>3043</v>
      </c>
      <c r="D3691" s="3" t="s">
        <v>187</v>
      </c>
      <c r="E3691" s="3" t="s">
        <v>3044</v>
      </c>
      <c r="F3691" s="3">
        <v>8.4</v>
      </c>
      <c r="G3691" s="3">
        <v>23</v>
      </c>
      <c r="H3691" s="3">
        <v>1169</v>
      </c>
      <c r="I3691" s="3" t="s">
        <v>30</v>
      </c>
      <c r="J3691" s="3">
        <v>57496</v>
      </c>
      <c r="K3691" s="4">
        <v>41675</v>
      </c>
      <c r="L3691" t="s">
        <v>229</v>
      </c>
      <c r="M3691" t="s">
        <v>230</v>
      </c>
      <c r="N3691" t="s">
        <v>3045</v>
      </c>
      <c r="O3691">
        <v>102</v>
      </c>
      <c r="P3691" s="4">
        <f t="shared" si="172"/>
        <v>41711</v>
      </c>
      <c r="Q3691" s="4">
        <f t="shared" si="173"/>
        <v>41712</v>
      </c>
      <c r="R3691" s="7" t="str">
        <f t="shared" si="171"/>
        <v>id7841041712</v>
      </c>
      <c r="S3691" s="7">
        <f>VLOOKUP(R3691,box_office!$C:$F,2,FALSE)</f>
        <v>0.9055118110236221</v>
      </c>
      <c r="T3691" s="7">
        <f>VLOOKUP(R3691,box_office!$C:$F,3,FALSE)</f>
        <v>5.76</v>
      </c>
      <c r="U3691" s="7">
        <f>VLOOKUP(R3691,box_office!$C:$F,4,FALSE)</f>
        <v>981</v>
      </c>
    </row>
    <row r="3692" spans="1:21" x14ac:dyDescent="0.3">
      <c r="A3692" s="3" t="s">
        <v>3042</v>
      </c>
      <c r="B3692" s="4" t="s">
        <v>445</v>
      </c>
      <c r="C3692" s="3" t="s">
        <v>3043</v>
      </c>
      <c r="D3692" s="3" t="s">
        <v>187</v>
      </c>
      <c r="E3692" s="3" t="s">
        <v>3044</v>
      </c>
      <c r="F3692" s="3">
        <v>8.4</v>
      </c>
      <c r="G3692" s="3">
        <v>23</v>
      </c>
      <c r="H3692" s="3">
        <v>1169</v>
      </c>
      <c r="I3692" s="3" t="s">
        <v>30</v>
      </c>
      <c r="J3692" s="3">
        <v>57888</v>
      </c>
      <c r="K3692" s="4">
        <v>41675</v>
      </c>
      <c r="L3692" t="s">
        <v>229</v>
      </c>
      <c r="M3692" t="s">
        <v>230</v>
      </c>
      <c r="N3692" t="s">
        <v>3045</v>
      </c>
      <c r="O3692">
        <v>102</v>
      </c>
      <c r="P3692" s="4">
        <f t="shared" si="172"/>
        <v>41712</v>
      </c>
      <c r="Q3692" s="4">
        <f t="shared" si="173"/>
        <v>41713</v>
      </c>
      <c r="R3692" s="7" t="str">
        <f t="shared" si="171"/>
        <v>id7841041713</v>
      </c>
      <c r="S3692" s="7">
        <f>VLOOKUP(R3692,box_office!$C:$F,2,FALSE)</f>
        <v>3.269291338582677</v>
      </c>
      <c r="T3692" s="7">
        <f>VLOOKUP(R3692,box_office!$C:$F,3,FALSE)</f>
        <v>5.86</v>
      </c>
      <c r="U3692" s="7">
        <f>VLOOKUP(R3692,box_office!$C:$F,4,FALSE)</f>
        <v>1857</v>
      </c>
    </row>
    <row r="3693" spans="1:21" x14ac:dyDescent="0.3">
      <c r="A3693" s="3" t="s">
        <v>3042</v>
      </c>
      <c r="B3693" s="4" t="s">
        <v>447</v>
      </c>
      <c r="C3693" s="3" t="s">
        <v>3043</v>
      </c>
      <c r="D3693" s="3" t="s">
        <v>187</v>
      </c>
      <c r="E3693" s="3" t="s">
        <v>3044</v>
      </c>
      <c r="F3693" s="3">
        <v>8.4</v>
      </c>
      <c r="G3693" s="3">
        <v>23</v>
      </c>
      <c r="H3693" s="3">
        <v>1171</v>
      </c>
      <c r="I3693" s="3" t="s">
        <v>30</v>
      </c>
      <c r="J3693" s="3">
        <v>58358</v>
      </c>
      <c r="K3693" s="4">
        <v>41675</v>
      </c>
      <c r="L3693" t="s">
        <v>229</v>
      </c>
      <c r="M3693" t="s">
        <v>230</v>
      </c>
      <c r="N3693" t="s">
        <v>3045</v>
      </c>
      <c r="O3693">
        <v>102</v>
      </c>
      <c r="P3693" s="4">
        <f t="shared" si="172"/>
        <v>41713</v>
      </c>
      <c r="Q3693" s="4">
        <f t="shared" si="173"/>
        <v>41714</v>
      </c>
      <c r="R3693" s="7" t="str">
        <f t="shared" si="171"/>
        <v>id7841041714</v>
      </c>
      <c r="S3693" s="7">
        <f>VLOOKUP(R3693,box_office!$C:$F,2,FALSE)</f>
        <v>2.9338582677165359</v>
      </c>
      <c r="T3693" s="7">
        <f>VLOOKUP(R3693,box_office!$C:$F,3,FALSE)</f>
        <v>5.76</v>
      </c>
      <c r="U3693" s="7">
        <f>VLOOKUP(R3693,box_office!$C:$F,4,FALSE)</f>
        <v>1956</v>
      </c>
    </row>
    <row r="3694" spans="1:21" x14ac:dyDescent="0.3">
      <c r="A3694" s="3" t="s">
        <v>3042</v>
      </c>
      <c r="B3694" s="4" t="s">
        <v>449</v>
      </c>
      <c r="C3694" s="3" t="s">
        <v>3043</v>
      </c>
      <c r="D3694" s="3" t="s">
        <v>187</v>
      </c>
      <c r="E3694" s="3" t="s">
        <v>3044</v>
      </c>
      <c r="F3694" s="3">
        <v>8.4</v>
      </c>
      <c r="G3694" s="3">
        <v>23</v>
      </c>
      <c r="H3694" s="3">
        <v>1191</v>
      </c>
      <c r="I3694" s="3" t="s">
        <v>30</v>
      </c>
      <c r="J3694" s="3">
        <v>58905</v>
      </c>
      <c r="K3694" s="4">
        <v>41675</v>
      </c>
      <c r="L3694" t="s">
        <v>229</v>
      </c>
      <c r="M3694" t="s">
        <v>230</v>
      </c>
      <c r="N3694" t="s">
        <v>3045</v>
      </c>
      <c r="O3694">
        <v>102</v>
      </c>
      <c r="P3694" s="4">
        <f t="shared" si="172"/>
        <v>41714</v>
      </c>
      <c r="Q3694" s="4">
        <f t="shared" si="173"/>
        <v>41715</v>
      </c>
      <c r="R3694" s="7" t="str">
        <f t="shared" si="171"/>
        <v>id7841041715</v>
      </c>
      <c r="S3694" s="7">
        <f>VLOOKUP(R3694,box_office!$C:$F,2,FALSE)</f>
        <v>0.2488188976377953</v>
      </c>
      <c r="T3694" s="7">
        <f>VLOOKUP(R3694,box_office!$C:$F,3,FALSE)</f>
        <v>6.36</v>
      </c>
      <c r="U3694" s="7">
        <f>VLOOKUP(R3694,box_office!$C:$F,4,FALSE)</f>
        <v>654</v>
      </c>
    </row>
    <row r="3695" spans="1:21" x14ac:dyDescent="0.3">
      <c r="A3695" s="3" t="s">
        <v>3042</v>
      </c>
      <c r="B3695" s="4" t="s">
        <v>451</v>
      </c>
      <c r="C3695" s="3" t="s">
        <v>3043</v>
      </c>
      <c r="D3695" s="3" t="s">
        <v>187</v>
      </c>
      <c r="E3695" s="3" t="s">
        <v>3044</v>
      </c>
      <c r="F3695" s="3">
        <v>8.4</v>
      </c>
      <c r="G3695" s="3">
        <v>23</v>
      </c>
      <c r="H3695" s="3">
        <v>1201</v>
      </c>
      <c r="I3695" s="3" t="s">
        <v>30</v>
      </c>
      <c r="J3695" s="3">
        <v>59321</v>
      </c>
      <c r="K3695" s="4">
        <v>41675</v>
      </c>
      <c r="L3695" t="s">
        <v>229</v>
      </c>
      <c r="M3695" t="s">
        <v>230</v>
      </c>
      <c r="N3695" t="s">
        <v>3045</v>
      </c>
      <c r="O3695">
        <v>102</v>
      </c>
      <c r="P3695" s="4">
        <f t="shared" si="172"/>
        <v>41715</v>
      </c>
      <c r="Q3695" s="4">
        <f t="shared" si="173"/>
        <v>41716</v>
      </c>
      <c r="R3695" s="7" t="str">
        <f t="shared" si="171"/>
        <v>id7841041716</v>
      </c>
      <c r="S3695" s="7">
        <f>VLOOKUP(R3695,box_office!$C:$F,2,FALSE)</f>
        <v>0.33385826771653548</v>
      </c>
      <c r="T3695" s="7">
        <f>VLOOKUP(R3695,box_office!$C:$F,3,FALSE)</f>
        <v>6.03</v>
      </c>
      <c r="U3695" s="7">
        <f>VLOOKUP(R3695,box_office!$C:$F,4,FALSE)</f>
        <v>691</v>
      </c>
    </row>
    <row r="3696" spans="1:21" x14ac:dyDescent="0.3">
      <c r="A3696" s="3" t="s">
        <v>3042</v>
      </c>
      <c r="B3696" s="4" t="s">
        <v>453</v>
      </c>
      <c r="C3696" s="3" t="s">
        <v>3043</v>
      </c>
      <c r="D3696" s="3" t="s">
        <v>187</v>
      </c>
      <c r="E3696" s="3" t="s">
        <v>3044</v>
      </c>
      <c r="F3696" s="3">
        <v>8.4</v>
      </c>
      <c r="G3696" s="3">
        <v>23</v>
      </c>
      <c r="H3696" s="3">
        <v>1203</v>
      </c>
      <c r="I3696" s="3" t="s">
        <v>30</v>
      </c>
      <c r="J3696" s="3">
        <v>59674</v>
      </c>
      <c r="K3696" s="4">
        <v>41675</v>
      </c>
      <c r="L3696" t="s">
        <v>229</v>
      </c>
      <c r="M3696" t="s">
        <v>230</v>
      </c>
      <c r="N3696" t="s">
        <v>3045</v>
      </c>
      <c r="O3696">
        <v>102</v>
      </c>
      <c r="P3696" s="4">
        <f t="shared" si="172"/>
        <v>41716</v>
      </c>
      <c r="Q3696" s="4">
        <f t="shared" si="173"/>
        <v>41717</v>
      </c>
      <c r="R3696" s="7" t="str">
        <f t="shared" si="171"/>
        <v>id7841041717</v>
      </c>
      <c r="S3696" s="7">
        <f>VLOOKUP(R3696,box_office!$C:$F,2,FALSE)</f>
        <v>0.29921259842519687</v>
      </c>
      <c r="T3696" s="7">
        <f>VLOOKUP(R3696,box_office!$C:$F,3,FALSE)</f>
        <v>6.03</v>
      </c>
      <c r="U3696" s="7">
        <f>VLOOKUP(R3696,box_office!$C:$F,4,FALSE)</f>
        <v>708</v>
      </c>
    </row>
    <row r="3697" spans="1:21" x14ac:dyDescent="0.3">
      <c r="A3697" s="3" t="s">
        <v>3042</v>
      </c>
      <c r="B3697" s="4" t="s">
        <v>455</v>
      </c>
      <c r="C3697" s="3" t="s">
        <v>3043</v>
      </c>
      <c r="D3697" s="3" t="s">
        <v>187</v>
      </c>
      <c r="E3697" s="3" t="s">
        <v>3044</v>
      </c>
      <c r="F3697" s="3">
        <v>8.4</v>
      </c>
      <c r="G3697" s="3">
        <v>23</v>
      </c>
      <c r="H3697" s="3">
        <v>1203</v>
      </c>
      <c r="I3697" s="3" t="s">
        <v>30</v>
      </c>
      <c r="J3697" s="3">
        <v>59997</v>
      </c>
      <c r="K3697" s="4">
        <v>41675</v>
      </c>
      <c r="L3697" t="s">
        <v>229</v>
      </c>
      <c r="M3697" t="s">
        <v>230</v>
      </c>
      <c r="N3697" t="s">
        <v>3045</v>
      </c>
      <c r="O3697">
        <v>102</v>
      </c>
      <c r="P3697" s="4">
        <f t="shared" si="172"/>
        <v>41717</v>
      </c>
      <c r="Q3697" s="4">
        <f t="shared" si="173"/>
        <v>41718</v>
      </c>
      <c r="R3697" s="7" t="str">
        <f t="shared" si="171"/>
        <v>id7841041718</v>
      </c>
      <c r="S3697" s="7">
        <f>VLOOKUP(R3697,box_office!$C:$F,2,FALSE)</f>
        <v>0.32440944881889766</v>
      </c>
      <c r="T3697" s="7">
        <f>VLOOKUP(R3697,box_office!$C:$F,3,FALSE)</f>
        <v>5.83</v>
      </c>
      <c r="U3697" s="7">
        <f>VLOOKUP(R3697,box_office!$C:$F,4,FALSE)</f>
        <v>619</v>
      </c>
    </row>
    <row r="3698" spans="1:21" hidden="1" x14ac:dyDescent="0.3">
      <c r="A3698" s="3" t="s">
        <v>3042</v>
      </c>
      <c r="B3698" s="4" t="s">
        <v>457</v>
      </c>
      <c r="C3698" s="3" t="s">
        <v>3043</v>
      </c>
      <c r="D3698" s="3" t="s">
        <v>187</v>
      </c>
      <c r="E3698" s="3" t="s">
        <v>3044</v>
      </c>
      <c r="F3698" s="3">
        <v>8.4</v>
      </c>
      <c r="G3698" s="3">
        <v>23</v>
      </c>
      <c r="H3698" s="3">
        <v>1207</v>
      </c>
      <c r="I3698" s="3" t="s">
        <v>30</v>
      </c>
      <c r="J3698" s="3">
        <v>60330</v>
      </c>
      <c r="K3698" s="4">
        <v>41675</v>
      </c>
      <c r="L3698" t="s">
        <v>229</v>
      </c>
      <c r="M3698" t="s">
        <v>230</v>
      </c>
      <c r="N3698" t="s">
        <v>3045</v>
      </c>
      <c r="O3698">
        <v>102</v>
      </c>
      <c r="P3698" s="4">
        <f t="shared" si="172"/>
        <v>41718</v>
      </c>
      <c r="Q3698" s="4">
        <f t="shared" si="173"/>
        <v>41719</v>
      </c>
      <c r="R3698" s="10" t="str">
        <f t="shared" si="171"/>
        <v>id7841041719</v>
      </c>
      <c r="S3698" s="9" t="e">
        <f>VLOOKUP(R3698,box_office!$C:$F,2,FALSE)</f>
        <v>#N/A</v>
      </c>
      <c r="T3698" s="9" t="e">
        <f>VLOOKUP(R3698,box_office!$C:$F,3,FALSE)</f>
        <v>#N/A</v>
      </c>
      <c r="U3698" s="9" t="e">
        <f>VLOOKUP(R3698,box_office!$C:$F,4,FALSE)</f>
        <v>#N/A</v>
      </c>
    </row>
    <row r="3699" spans="1:21" hidden="1" x14ac:dyDescent="0.3">
      <c r="A3699" s="3" t="s">
        <v>3091</v>
      </c>
      <c r="B3699" s="4" t="s">
        <v>171</v>
      </c>
      <c r="C3699" s="3" t="s">
        <v>3092</v>
      </c>
      <c r="D3699" s="3" t="s">
        <v>28</v>
      </c>
      <c r="E3699" s="3" t="s">
        <v>3093</v>
      </c>
      <c r="F3699" s="3">
        <v>7.3</v>
      </c>
      <c r="G3699" s="3">
        <v>24</v>
      </c>
      <c r="H3699" s="3">
        <v>553</v>
      </c>
      <c r="I3699" s="3" t="s">
        <v>95</v>
      </c>
      <c r="J3699" s="3">
        <v>1734</v>
      </c>
      <c r="K3699" s="4">
        <v>41810</v>
      </c>
      <c r="L3699" t="s">
        <v>316</v>
      </c>
      <c r="M3699" t="s">
        <v>415</v>
      </c>
      <c r="N3699" t="s">
        <v>294</v>
      </c>
      <c r="O3699">
        <v>98</v>
      </c>
      <c r="P3699" s="4">
        <f t="shared" si="172"/>
        <v>41803</v>
      </c>
      <c r="Q3699" s="4">
        <f t="shared" si="173"/>
        <v>41804</v>
      </c>
      <c r="R3699" s="10" t="str">
        <f t="shared" si="171"/>
        <v>id7851941804</v>
      </c>
      <c r="S3699" s="9" t="e">
        <f>VLOOKUP(R3699,box_office!$C:$F,2,FALSE)</f>
        <v>#N/A</v>
      </c>
      <c r="T3699" s="9" t="e">
        <f>VLOOKUP(R3699,box_office!$C:$F,3,FALSE)</f>
        <v>#N/A</v>
      </c>
      <c r="U3699" s="9" t="e">
        <f>VLOOKUP(R3699,box_office!$C:$F,4,FALSE)</f>
        <v>#N/A</v>
      </c>
    </row>
    <row r="3700" spans="1:21" hidden="1" x14ac:dyDescent="0.3">
      <c r="A3700" s="3" t="s">
        <v>3091</v>
      </c>
      <c r="B3700" s="4" t="s">
        <v>173</v>
      </c>
      <c r="C3700" s="3" t="s">
        <v>3092</v>
      </c>
      <c r="D3700" s="3" t="s">
        <v>28</v>
      </c>
      <c r="E3700" s="3" t="s">
        <v>3093</v>
      </c>
      <c r="F3700" s="3">
        <v>7.2</v>
      </c>
      <c r="G3700" s="3">
        <v>24</v>
      </c>
      <c r="H3700" s="3">
        <v>553</v>
      </c>
      <c r="I3700" s="3" t="s">
        <v>95</v>
      </c>
      <c r="J3700" s="3">
        <v>1806</v>
      </c>
      <c r="K3700" s="4">
        <v>41810</v>
      </c>
      <c r="L3700" t="s">
        <v>316</v>
      </c>
      <c r="M3700" t="s">
        <v>415</v>
      </c>
      <c r="N3700" t="s">
        <v>294</v>
      </c>
      <c r="O3700">
        <v>98</v>
      </c>
      <c r="P3700" s="4">
        <f t="shared" si="172"/>
        <v>41804</v>
      </c>
      <c r="Q3700" s="4">
        <f t="shared" si="173"/>
        <v>41805</v>
      </c>
      <c r="R3700" s="10" t="str">
        <f t="shared" si="171"/>
        <v>id7851941805</v>
      </c>
      <c r="S3700" s="9" t="e">
        <f>VLOOKUP(R3700,box_office!$C:$F,2,FALSE)</f>
        <v>#N/A</v>
      </c>
      <c r="T3700" s="9" t="e">
        <f>VLOOKUP(R3700,box_office!$C:$F,3,FALSE)</f>
        <v>#N/A</v>
      </c>
      <c r="U3700" s="9" t="e">
        <f>VLOOKUP(R3700,box_office!$C:$F,4,FALSE)</f>
        <v>#N/A</v>
      </c>
    </row>
    <row r="3701" spans="1:21" hidden="1" x14ac:dyDescent="0.3">
      <c r="A3701" s="3" t="s">
        <v>3091</v>
      </c>
      <c r="B3701" s="4" t="s">
        <v>26</v>
      </c>
      <c r="C3701" s="3" t="s">
        <v>3092</v>
      </c>
      <c r="D3701" s="3" t="s">
        <v>28</v>
      </c>
      <c r="E3701" s="3" t="s">
        <v>3093</v>
      </c>
      <c r="F3701" s="3">
        <v>7.2</v>
      </c>
      <c r="G3701" s="3">
        <v>24</v>
      </c>
      <c r="H3701" s="3">
        <v>553</v>
      </c>
      <c r="I3701" s="3" t="s">
        <v>95</v>
      </c>
      <c r="J3701" s="3">
        <v>1868</v>
      </c>
      <c r="K3701" s="4">
        <v>41810</v>
      </c>
      <c r="L3701" t="s">
        <v>316</v>
      </c>
      <c r="M3701" t="s">
        <v>415</v>
      </c>
      <c r="N3701" t="s">
        <v>294</v>
      </c>
      <c r="O3701">
        <v>98</v>
      </c>
      <c r="P3701" s="4">
        <f t="shared" si="172"/>
        <v>41805</v>
      </c>
      <c r="Q3701" s="4">
        <f t="shared" si="173"/>
        <v>41806</v>
      </c>
      <c r="R3701" s="10" t="str">
        <f t="shared" si="171"/>
        <v>id7851941806</v>
      </c>
      <c r="S3701" s="9" t="e">
        <f>VLOOKUP(R3701,box_office!$C:$F,2,FALSE)</f>
        <v>#N/A</v>
      </c>
      <c r="T3701" s="9" t="e">
        <f>VLOOKUP(R3701,box_office!$C:$F,3,FALSE)</f>
        <v>#N/A</v>
      </c>
      <c r="U3701" s="9" t="e">
        <f>VLOOKUP(R3701,box_office!$C:$F,4,FALSE)</f>
        <v>#N/A</v>
      </c>
    </row>
    <row r="3702" spans="1:21" hidden="1" x14ac:dyDescent="0.3">
      <c r="A3702" s="3" t="s">
        <v>3091</v>
      </c>
      <c r="B3702" s="4" t="s">
        <v>35</v>
      </c>
      <c r="C3702" s="3" t="s">
        <v>3092</v>
      </c>
      <c r="D3702" s="3" t="s">
        <v>28</v>
      </c>
      <c r="E3702" s="3" t="s">
        <v>3093</v>
      </c>
      <c r="F3702" s="3">
        <v>7.2</v>
      </c>
      <c r="G3702" s="3">
        <v>24</v>
      </c>
      <c r="H3702" s="3">
        <v>553</v>
      </c>
      <c r="I3702" s="3" t="s">
        <v>95</v>
      </c>
      <c r="J3702" s="3">
        <v>1927</v>
      </c>
      <c r="K3702" s="4">
        <v>41810</v>
      </c>
      <c r="L3702" t="s">
        <v>316</v>
      </c>
      <c r="M3702" t="s">
        <v>415</v>
      </c>
      <c r="N3702" t="s">
        <v>294</v>
      </c>
      <c r="O3702">
        <v>98</v>
      </c>
      <c r="P3702" s="4">
        <f t="shared" si="172"/>
        <v>41806</v>
      </c>
      <c r="Q3702" s="4">
        <f t="shared" si="173"/>
        <v>41807</v>
      </c>
      <c r="R3702" s="10" t="str">
        <f t="shared" si="171"/>
        <v>id7851941807</v>
      </c>
      <c r="S3702" s="9" t="e">
        <f>VLOOKUP(R3702,box_office!$C:$F,2,FALSE)</f>
        <v>#N/A</v>
      </c>
      <c r="T3702" s="9" t="e">
        <f>VLOOKUP(R3702,box_office!$C:$F,3,FALSE)</f>
        <v>#N/A</v>
      </c>
      <c r="U3702" s="9" t="e">
        <f>VLOOKUP(R3702,box_office!$C:$F,4,FALSE)</f>
        <v>#N/A</v>
      </c>
    </row>
    <row r="3703" spans="1:21" hidden="1" x14ac:dyDescent="0.3">
      <c r="A3703" s="3" t="s">
        <v>3091</v>
      </c>
      <c r="B3703" s="4" t="s">
        <v>37</v>
      </c>
      <c r="C3703" s="3" t="s">
        <v>3092</v>
      </c>
      <c r="D3703" s="3" t="s">
        <v>28</v>
      </c>
      <c r="E3703" s="3" t="s">
        <v>3093</v>
      </c>
      <c r="F3703" s="3">
        <v>7.2</v>
      </c>
      <c r="G3703" s="3">
        <v>24</v>
      </c>
      <c r="H3703" s="3">
        <v>554</v>
      </c>
      <c r="I3703" s="3" t="s">
        <v>95</v>
      </c>
      <c r="J3703" s="3">
        <v>1978</v>
      </c>
      <c r="K3703" s="4">
        <v>41810</v>
      </c>
      <c r="L3703" t="s">
        <v>316</v>
      </c>
      <c r="M3703" t="s">
        <v>415</v>
      </c>
      <c r="N3703" t="s">
        <v>294</v>
      </c>
      <c r="O3703">
        <v>98</v>
      </c>
      <c r="P3703" s="4">
        <f t="shared" si="172"/>
        <v>41807</v>
      </c>
      <c r="Q3703" s="4">
        <f t="shared" si="173"/>
        <v>41808</v>
      </c>
      <c r="R3703" s="10" t="str">
        <f t="shared" si="171"/>
        <v>id7851941808</v>
      </c>
      <c r="S3703" s="9" t="e">
        <f>VLOOKUP(R3703,box_office!$C:$F,2,FALSE)</f>
        <v>#N/A</v>
      </c>
      <c r="T3703" s="9" t="e">
        <f>VLOOKUP(R3703,box_office!$C:$F,3,FALSE)</f>
        <v>#N/A</v>
      </c>
      <c r="U3703" s="9" t="e">
        <f>VLOOKUP(R3703,box_office!$C:$F,4,FALSE)</f>
        <v>#N/A</v>
      </c>
    </row>
    <row r="3704" spans="1:21" x14ac:dyDescent="0.3">
      <c r="A3704" s="3" t="s">
        <v>3091</v>
      </c>
      <c r="B3704" s="4" t="s">
        <v>178</v>
      </c>
      <c r="C3704" s="3" t="s">
        <v>3092</v>
      </c>
      <c r="D3704" s="3" t="s">
        <v>28</v>
      </c>
      <c r="E3704" s="3" t="s">
        <v>3093</v>
      </c>
      <c r="F3704" s="3">
        <v>7.2</v>
      </c>
      <c r="G3704" s="3">
        <v>24</v>
      </c>
      <c r="H3704" s="3">
        <v>555</v>
      </c>
      <c r="I3704" s="6" t="s">
        <v>95</v>
      </c>
      <c r="J3704" s="6">
        <v>2052</v>
      </c>
      <c r="K3704" s="4">
        <v>41810</v>
      </c>
      <c r="L3704" s="7" t="s">
        <v>316</v>
      </c>
      <c r="M3704" s="7" t="s">
        <v>415</v>
      </c>
      <c r="N3704" s="7" t="s">
        <v>294</v>
      </c>
      <c r="O3704" s="7">
        <v>98</v>
      </c>
      <c r="P3704" s="4">
        <f t="shared" si="172"/>
        <v>41808</v>
      </c>
      <c r="Q3704" s="4">
        <f t="shared" si="173"/>
        <v>41809</v>
      </c>
      <c r="R3704" s="7" t="str">
        <f t="shared" si="171"/>
        <v>id7851941809</v>
      </c>
      <c r="S3704" s="7">
        <f>VLOOKUP(R3704,box_office!$C:$F,2,FALSE)</f>
        <v>1.6992125984251971</v>
      </c>
      <c r="T3704" s="7">
        <f>VLOOKUP(R3704,box_office!$C:$F,3,FALSE)</f>
        <v>6.8</v>
      </c>
      <c r="U3704" s="7">
        <f>VLOOKUP(R3704,box_office!$C:$F,4,FALSE)</f>
        <v>734</v>
      </c>
    </row>
    <row r="3705" spans="1:21" x14ac:dyDescent="0.3">
      <c r="A3705" s="3" t="s">
        <v>3091</v>
      </c>
      <c r="B3705" s="4" t="s">
        <v>39</v>
      </c>
      <c r="C3705" s="3" t="s">
        <v>3092</v>
      </c>
      <c r="D3705" s="3" t="s">
        <v>28</v>
      </c>
      <c r="E3705" s="3" t="s">
        <v>3093</v>
      </c>
      <c r="F3705" s="3">
        <v>7.2</v>
      </c>
      <c r="G3705" s="3">
        <v>24</v>
      </c>
      <c r="H3705" s="3">
        <v>556</v>
      </c>
      <c r="I3705" s="6" t="s">
        <v>95</v>
      </c>
      <c r="J3705" s="6">
        <v>2193</v>
      </c>
      <c r="K3705" s="4">
        <v>41810</v>
      </c>
      <c r="L3705" s="7" t="s">
        <v>316</v>
      </c>
      <c r="M3705" s="7" t="s">
        <v>415</v>
      </c>
      <c r="N3705" s="7" t="s">
        <v>294</v>
      </c>
      <c r="O3705" s="7">
        <v>98</v>
      </c>
      <c r="P3705" s="4">
        <f t="shared" si="172"/>
        <v>41809</v>
      </c>
      <c r="Q3705" s="4">
        <f t="shared" si="173"/>
        <v>41810</v>
      </c>
      <c r="R3705" s="7" t="str">
        <f t="shared" si="171"/>
        <v>id7851941810</v>
      </c>
      <c r="S3705" s="7">
        <f>VLOOKUP(R3705,box_office!$C:$F,2,FALSE)</f>
        <v>56.976377952755911</v>
      </c>
      <c r="T3705" s="7">
        <f>VLOOKUP(R3705,box_office!$C:$F,3,FALSE)</f>
        <v>5.69</v>
      </c>
      <c r="U3705" s="7">
        <f>VLOOKUP(R3705,box_office!$C:$F,4,FALSE)</f>
        <v>31000</v>
      </c>
    </row>
    <row r="3706" spans="1:21" x14ac:dyDescent="0.3">
      <c r="A3706" s="3" t="s">
        <v>3091</v>
      </c>
      <c r="B3706" s="4" t="s">
        <v>41</v>
      </c>
      <c r="C3706" s="3" t="s">
        <v>3092</v>
      </c>
      <c r="D3706" s="3" t="s">
        <v>28</v>
      </c>
      <c r="E3706" s="3" t="s">
        <v>3093</v>
      </c>
      <c r="F3706" s="3">
        <v>7.2</v>
      </c>
      <c r="G3706" s="3">
        <v>24</v>
      </c>
      <c r="H3706" s="3">
        <v>573</v>
      </c>
      <c r="I3706" s="6" t="s">
        <v>95</v>
      </c>
      <c r="J3706" s="6">
        <v>4366</v>
      </c>
      <c r="K3706" s="4">
        <v>41810</v>
      </c>
      <c r="L3706" s="7" t="s">
        <v>316</v>
      </c>
      <c r="M3706" s="7" t="s">
        <v>415</v>
      </c>
      <c r="N3706" s="7" t="s">
        <v>294</v>
      </c>
      <c r="O3706" s="7">
        <v>98</v>
      </c>
      <c r="P3706" s="4">
        <f t="shared" si="172"/>
        <v>41810</v>
      </c>
      <c r="Q3706" s="4">
        <f t="shared" si="173"/>
        <v>41811</v>
      </c>
      <c r="R3706" s="7" t="str">
        <f t="shared" si="171"/>
        <v>id7851941811</v>
      </c>
      <c r="S3706" s="7">
        <f>VLOOKUP(R3706,box_office!$C:$F,2,FALSE)</f>
        <v>82.669291338582696</v>
      </c>
      <c r="T3706" s="7">
        <f>VLOOKUP(R3706,box_office!$C:$F,3,FALSE)</f>
        <v>5.86</v>
      </c>
      <c r="U3706" s="7">
        <f>VLOOKUP(R3706,box_office!$C:$F,4,FALSE)</f>
        <v>35000</v>
      </c>
    </row>
    <row r="3707" spans="1:21" x14ac:dyDescent="0.3">
      <c r="A3707" s="3" t="s">
        <v>3091</v>
      </c>
      <c r="B3707" s="4" t="s">
        <v>43</v>
      </c>
      <c r="C3707" s="3" t="s">
        <v>3092</v>
      </c>
      <c r="D3707" s="3" t="s">
        <v>28</v>
      </c>
      <c r="E3707" s="3" t="s">
        <v>3093</v>
      </c>
      <c r="F3707" s="3">
        <v>7.1</v>
      </c>
      <c r="G3707" s="3">
        <v>24</v>
      </c>
      <c r="H3707" s="3">
        <v>609</v>
      </c>
      <c r="I3707" s="6" t="s">
        <v>95</v>
      </c>
      <c r="J3707" s="6">
        <v>6985</v>
      </c>
      <c r="K3707" s="4">
        <v>41810</v>
      </c>
      <c r="L3707" s="7" t="s">
        <v>316</v>
      </c>
      <c r="M3707" s="7" t="s">
        <v>415</v>
      </c>
      <c r="N3707" s="7" t="s">
        <v>294</v>
      </c>
      <c r="O3707" s="7">
        <v>98</v>
      </c>
      <c r="P3707" s="4">
        <f t="shared" si="172"/>
        <v>41811</v>
      </c>
      <c r="Q3707" s="4">
        <f t="shared" si="173"/>
        <v>41812</v>
      </c>
      <c r="R3707" s="7" t="str">
        <f t="shared" si="171"/>
        <v>id7851941812</v>
      </c>
      <c r="S3707" s="7">
        <f>VLOOKUP(R3707,box_office!$C:$F,2,FALSE)</f>
        <v>76.689763779527567</v>
      </c>
      <c r="T3707" s="7">
        <f>VLOOKUP(R3707,box_office!$C:$F,3,FALSE)</f>
        <v>5.92</v>
      </c>
      <c r="U3707" s="7">
        <f>VLOOKUP(R3707,box_office!$C:$F,4,FALSE)</f>
        <v>35000</v>
      </c>
    </row>
    <row r="3708" spans="1:21" x14ac:dyDescent="0.3">
      <c r="A3708" s="3" t="s">
        <v>3091</v>
      </c>
      <c r="B3708" s="4" t="s">
        <v>45</v>
      </c>
      <c r="C3708" s="3" t="s">
        <v>3092</v>
      </c>
      <c r="D3708" s="3" t="s">
        <v>28</v>
      </c>
      <c r="E3708" s="3" t="s">
        <v>3093</v>
      </c>
      <c r="F3708" s="3">
        <v>7.1</v>
      </c>
      <c r="G3708" s="3">
        <v>24</v>
      </c>
      <c r="H3708" s="3">
        <v>617</v>
      </c>
      <c r="I3708" s="6" t="s">
        <v>95</v>
      </c>
      <c r="J3708" s="6">
        <v>10184</v>
      </c>
      <c r="K3708" s="4">
        <v>41810</v>
      </c>
      <c r="L3708" s="7" t="s">
        <v>316</v>
      </c>
      <c r="M3708" s="7" t="s">
        <v>415</v>
      </c>
      <c r="N3708" s="7" t="s">
        <v>294</v>
      </c>
      <c r="O3708" s="7">
        <v>98</v>
      </c>
      <c r="P3708" s="4">
        <f t="shared" si="172"/>
        <v>41812</v>
      </c>
      <c r="Q3708" s="4">
        <f t="shared" si="173"/>
        <v>41813</v>
      </c>
      <c r="R3708" s="7" t="str">
        <f t="shared" si="171"/>
        <v>id7851941813</v>
      </c>
      <c r="S3708" s="7">
        <f>VLOOKUP(R3708,box_office!$C:$F,2,FALSE)</f>
        <v>37.710236220472439</v>
      </c>
      <c r="T3708" s="7">
        <f>VLOOKUP(R3708,box_office!$C:$F,3,FALSE)</f>
        <v>5.8</v>
      </c>
      <c r="U3708" s="7">
        <f>VLOOKUP(R3708,box_office!$C:$F,4,FALSE)</f>
        <v>34000</v>
      </c>
    </row>
    <row r="3709" spans="1:21" x14ac:dyDescent="0.3">
      <c r="A3709" s="3" t="s">
        <v>3091</v>
      </c>
      <c r="B3709" s="4" t="s">
        <v>49</v>
      </c>
      <c r="C3709" s="3" t="s">
        <v>3092</v>
      </c>
      <c r="D3709" s="3" t="s">
        <v>28</v>
      </c>
      <c r="E3709" s="3" t="s">
        <v>3093</v>
      </c>
      <c r="F3709" s="3">
        <v>7.1</v>
      </c>
      <c r="G3709" s="3">
        <v>24</v>
      </c>
      <c r="H3709" s="3">
        <v>618</v>
      </c>
      <c r="I3709" s="6" t="s">
        <v>95</v>
      </c>
      <c r="J3709" s="6">
        <v>13787</v>
      </c>
      <c r="K3709" s="4">
        <v>41810</v>
      </c>
      <c r="L3709" s="7" t="s">
        <v>316</v>
      </c>
      <c r="M3709" s="7" t="s">
        <v>415</v>
      </c>
      <c r="N3709" s="7" t="s">
        <v>294</v>
      </c>
      <c r="O3709" s="7">
        <v>98</v>
      </c>
      <c r="P3709" s="4">
        <f t="shared" si="172"/>
        <v>41814</v>
      </c>
      <c r="Q3709" s="4">
        <f t="shared" si="173"/>
        <v>41815</v>
      </c>
      <c r="R3709" s="7" t="str">
        <f t="shared" si="171"/>
        <v>id7851941815</v>
      </c>
      <c r="S3709" s="7">
        <f>VLOOKUP(R3709,box_office!$C:$F,2,FALSE)</f>
        <v>33.614173228346459</v>
      </c>
      <c r="T3709" s="7">
        <f>VLOOKUP(R3709,box_office!$C:$F,3,FALSE)</f>
        <v>5.7</v>
      </c>
      <c r="U3709" s="7">
        <f>VLOOKUP(R3709,box_office!$C:$F,4,FALSE)</f>
        <v>34000</v>
      </c>
    </row>
    <row r="3710" spans="1:21" x14ac:dyDescent="0.3">
      <c r="A3710" s="3" t="s">
        <v>3091</v>
      </c>
      <c r="B3710" s="4" t="s">
        <v>51</v>
      </c>
      <c r="C3710" s="3" t="s">
        <v>3092</v>
      </c>
      <c r="D3710" s="3" t="s">
        <v>28</v>
      </c>
      <c r="E3710" s="3" t="s">
        <v>3093</v>
      </c>
      <c r="F3710" s="3">
        <v>7</v>
      </c>
      <c r="G3710" s="3">
        <v>24</v>
      </c>
      <c r="H3710" s="3">
        <v>618</v>
      </c>
      <c r="I3710" s="6" t="s">
        <v>95</v>
      </c>
      <c r="J3710" s="6">
        <v>15221</v>
      </c>
      <c r="K3710" s="4">
        <v>41810</v>
      </c>
      <c r="L3710" s="7" t="s">
        <v>316</v>
      </c>
      <c r="M3710" s="7" t="s">
        <v>415</v>
      </c>
      <c r="N3710" s="7" t="s">
        <v>294</v>
      </c>
      <c r="O3710" s="7">
        <v>98</v>
      </c>
      <c r="P3710" s="4">
        <f t="shared" si="172"/>
        <v>41815</v>
      </c>
      <c r="Q3710" s="4">
        <f t="shared" si="173"/>
        <v>41816</v>
      </c>
      <c r="R3710" s="7" t="str">
        <f t="shared" si="171"/>
        <v>id7851941816</v>
      </c>
      <c r="S3710" s="7">
        <f>VLOOKUP(R3710,box_office!$C:$F,2,FALSE)</f>
        <v>27.496062992125985</v>
      </c>
      <c r="T3710" s="7">
        <f>VLOOKUP(R3710,box_office!$C:$F,3,FALSE)</f>
        <v>5.7</v>
      </c>
      <c r="U3710" s="7">
        <f>VLOOKUP(R3710,box_office!$C:$F,4,FALSE)</f>
        <v>32000</v>
      </c>
    </row>
    <row r="3711" spans="1:21" x14ac:dyDescent="0.3">
      <c r="A3711" s="3" t="s">
        <v>3091</v>
      </c>
      <c r="B3711" s="4" t="s">
        <v>53</v>
      </c>
      <c r="C3711" s="3" t="s">
        <v>3092</v>
      </c>
      <c r="D3711" s="3" t="s">
        <v>28</v>
      </c>
      <c r="E3711" s="3" t="s">
        <v>3093</v>
      </c>
      <c r="F3711" s="3">
        <v>7</v>
      </c>
      <c r="G3711" s="3">
        <v>24</v>
      </c>
      <c r="H3711" s="3">
        <v>619</v>
      </c>
      <c r="I3711" s="6" t="s">
        <v>95</v>
      </c>
      <c r="J3711" s="6">
        <v>16359</v>
      </c>
      <c r="K3711" s="4">
        <v>41810</v>
      </c>
      <c r="L3711" s="7" t="s">
        <v>316</v>
      </c>
      <c r="M3711" s="7" t="s">
        <v>415</v>
      </c>
      <c r="N3711" s="7" t="s">
        <v>294</v>
      </c>
      <c r="O3711" s="7">
        <v>98</v>
      </c>
      <c r="P3711" s="4">
        <f t="shared" si="172"/>
        <v>41816</v>
      </c>
      <c r="Q3711" s="4">
        <f t="shared" si="173"/>
        <v>41817</v>
      </c>
      <c r="R3711" s="7" t="str">
        <f t="shared" si="171"/>
        <v>id7851941817</v>
      </c>
      <c r="S3711" s="7">
        <f>VLOOKUP(R3711,box_office!$C:$F,2,FALSE)</f>
        <v>6.6393700787401588</v>
      </c>
      <c r="T3711" s="7">
        <f>VLOOKUP(R3711,box_office!$C:$F,3,FALSE)</f>
        <v>5.86</v>
      </c>
      <c r="U3711" s="7">
        <f>VLOOKUP(R3711,box_office!$C:$F,4,FALSE)</f>
        <v>6663</v>
      </c>
    </row>
    <row r="3712" spans="1:21" x14ac:dyDescent="0.3">
      <c r="A3712" s="3" t="s">
        <v>3091</v>
      </c>
      <c r="B3712" s="4" t="s">
        <v>55</v>
      </c>
      <c r="C3712" s="3" t="s">
        <v>3092</v>
      </c>
      <c r="D3712" s="3" t="s">
        <v>28</v>
      </c>
      <c r="E3712" s="3" t="s">
        <v>3093</v>
      </c>
      <c r="F3712" s="3">
        <v>7</v>
      </c>
      <c r="G3712" s="3">
        <v>24</v>
      </c>
      <c r="H3712" s="3">
        <v>619</v>
      </c>
      <c r="I3712" s="6" t="s">
        <v>95</v>
      </c>
      <c r="J3712" s="6">
        <v>17088</v>
      </c>
      <c r="K3712" s="4">
        <v>41810</v>
      </c>
      <c r="L3712" s="7" t="s">
        <v>316</v>
      </c>
      <c r="M3712" s="7" t="s">
        <v>415</v>
      </c>
      <c r="N3712" s="7" t="s">
        <v>294</v>
      </c>
      <c r="O3712" s="7">
        <v>98</v>
      </c>
      <c r="P3712" s="4">
        <f t="shared" si="172"/>
        <v>41817</v>
      </c>
      <c r="Q3712" s="4">
        <f t="shared" si="173"/>
        <v>41818</v>
      </c>
      <c r="R3712" s="7" t="str">
        <f t="shared" si="171"/>
        <v>id7851941818</v>
      </c>
      <c r="S3712" s="7">
        <f>VLOOKUP(R3712,box_office!$C:$F,2,FALSE)</f>
        <v>8.7480314960629926</v>
      </c>
      <c r="T3712" s="7">
        <f>VLOOKUP(R3712,box_office!$C:$F,3,FALSE)</f>
        <v>5.76</v>
      </c>
      <c r="U3712" s="7">
        <f>VLOOKUP(R3712,box_office!$C:$F,4,FALSE)</f>
        <v>5619</v>
      </c>
    </row>
    <row r="3713" spans="1:21" x14ac:dyDescent="0.3">
      <c r="A3713" s="3" t="s">
        <v>3091</v>
      </c>
      <c r="B3713" s="4" t="s">
        <v>57</v>
      </c>
      <c r="C3713" s="3" t="s">
        <v>3092</v>
      </c>
      <c r="D3713" s="3" t="s">
        <v>28</v>
      </c>
      <c r="E3713" s="3" t="s">
        <v>3093</v>
      </c>
      <c r="F3713" s="3">
        <v>7</v>
      </c>
      <c r="G3713" s="3">
        <v>24</v>
      </c>
      <c r="H3713" s="3">
        <v>623</v>
      </c>
      <c r="I3713" s="6" t="s">
        <v>95</v>
      </c>
      <c r="J3713" s="6">
        <v>17852</v>
      </c>
      <c r="K3713" s="4">
        <v>41810</v>
      </c>
      <c r="L3713" s="7" t="s">
        <v>316</v>
      </c>
      <c r="M3713" s="7" t="s">
        <v>415</v>
      </c>
      <c r="N3713" s="7" t="s">
        <v>294</v>
      </c>
      <c r="O3713" s="7">
        <v>98</v>
      </c>
      <c r="P3713" s="4">
        <f t="shared" si="172"/>
        <v>41818</v>
      </c>
      <c r="Q3713" s="4">
        <f t="shared" si="173"/>
        <v>41819</v>
      </c>
      <c r="R3713" s="7" t="str">
        <f t="shared" si="171"/>
        <v>id7851941819</v>
      </c>
      <c r="S3713" s="7">
        <f>VLOOKUP(R3713,box_office!$C:$F,2,FALSE)</f>
        <v>8.7826771653543325</v>
      </c>
      <c r="T3713" s="7">
        <f>VLOOKUP(R3713,box_office!$C:$F,3,FALSE)</f>
        <v>5.78</v>
      </c>
      <c r="U3713" s="7">
        <f>VLOOKUP(R3713,box_office!$C:$F,4,FALSE)</f>
        <v>5422</v>
      </c>
    </row>
    <row r="3714" spans="1:21" x14ac:dyDescent="0.3">
      <c r="A3714" s="3" t="s">
        <v>3091</v>
      </c>
      <c r="B3714" s="4" t="s">
        <v>59</v>
      </c>
      <c r="C3714" s="3" t="s">
        <v>3092</v>
      </c>
      <c r="D3714" s="3" t="s">
        <v>28</v>
      </c>
      <c r="E3714" s="3" t="s">
        <v>3093</v>
      </c>
      <c r="F3714" s="3">
        <v>7.1</v>
      </c>
      <c r="G3714" s="3">
        <v>24</v>
      </c>
      <c r="H3714" s="3">
        <v>624</v>
      </c>
      <c r="I3714" s="6" t="s">
        <v>95</v>
      </c>
      <c r="J3714" s="6">
        <v>18706</v>
      </c>
      <c r="K3714" s="4">
        <v>41810</v>
      </c>
      <c r="L3714" s="7" t="s">
        <v>316</v>
      </c>
      <c r="M3714" s="7" t="s">
        <v>415</v>
      </c>
      <c r="N3714" s="7" t="s">
        <v>294</v>
      </c>
      <c r="O3714" s="7">
        <v>98</v>
      </c>
      <c r="P3714" s="4">
        <f t="shared" si="172"/>
        <v>41819</v>
      </c>
      <c r="Q3714" s="4">
        <f t="shared" si="173"/>
        <v>41820</v>
      </c>
      <c r="R3714" s="7" t="str">
        <f t="shared" ref="R3714:R3777" si="174">_xlfn.CONCAT(A3714,P3714+1)</f>
        <v>id7851941820</v>
      </c>
      <c r="S3714" s="7">
        <f>VLOOKUP(R3714,box_office!$C:$F,2,FALSE)</f>
        <v>5.8629921259842526</v>
      </c>
      <c r="T3714" s="7">
        <f>VLOOKUP(R3714,box_office!$C:$F,3,FALSE)</f>
        <v>5.46</v>
      </c>
      <c r="U3714" s="7">
        <f>VLOOKUP(R3714,box_office!$C:$F,4,FALSE)</f>
        <v>5948</v>
      </c>
    </row>
    <row r="3715" spans="1:21" x14ac:dyDescent="0.3">
      <c r="A3715" s="3" t="s">
        <v>3091</v>
      </c>
      <c r="B3715" s="4" t="s">
        <v>61</v>
      </c>
      <c r="C3715" s="3" t="s">
        <v>3092</v>
      </c>
      <c r="D3715" s="3" t="s">
        <v>28</v>
      </c>
      <c r="E3715" s="3" t="s">
        <v>3093</v>
      </c>
      <c r="F3715" s="3">
        <v>7.1</v>
      </c>
      <c r="G3715" s="3">
        <v>24</v>
      </c>
      <c r="H3715" s="3">
        <v>624</v>
      </c>
      <c r="I3715" s="6" t="s">
        <v>95</v>
      </c>
      <c r="J3715" s="6">
        <v>19221</v>
      </c>
      <c r="K3715" s="4">
        <v>41810</v>
      </c>
      <c r="L3715" s="7" t="s">
        <v>316</v>
      </c>
      <c r="M3715" s="7" t="s">
        <v>415</v>
      </c>
      <c r="N3715" s="7" t="s">
        <v>294</v>
      </c>
      <c r="O3715" s="7">
        <v>98</v>
      </c>
      <c r="P3715" s="4">
        <f t="shared" ref="P3715:P3778" si="175">DATEVALUE(B3715)</f>
        <v>41820</v>
      </c>
      <c r="Q3715" s="4">
        <f t="shared" ref="Q3715:Q3778" si="176">P3715+1</f>
        <v>41821</v>
      </c>
      <c r="R3715" s="7" t="str">
        <f t="shared" si="174"/>
        <v>id7851941821</v>
      </c>
      <c r="S3715" s="7">
        <f>VLOOKUP(R3715,box_office!$C:$F,2,FALSE)</f>
        <v>5.8377952755905511</v>
      </c>
      <c r="T3715" s="7">
        <f>VLOOKUP(R3715,box_office!$C:$F,3,FALSE)</f>
        <v>5.42</v>
      </c>
      <c r="U3715" s="7">
        <f>VLOOKUP(R3715,box_office!$C:$F,4,FALSE)</f>
        <v>6323</v>
      </c>
    </row>
    <row r="3716" spans="1:21" x14ac:dyDescent="0.3">
      <c r="A3716" s="3" t="s">
        <v>3091</v>
      </c>
      <c r="B3716" s="4" t="s">
        <v>63</v>
      </c>
      <c r="C3716" s="3" t="s">
        <v>3092</v>
      </c>
      <c r="D3716" s="3" t="s">
        <v>28</v>
      </c>
      <c r="E3716" s="3" t="s">
        <v>3093</v>
      </c>
      <c r="F3716" s="3">
        <v>7.1</v>
      </c>
      <c r="G3716" s="3">
        <v>24</v>
      </c>
      <c r="H3716" s="3">
        <v>624</v>
      </c>
      <c r="I3716" s="6" t="s">
        <v>95</v>
      </c>
      <c r="J3716" s="6">
        <v>19777</v>
      </c>
      <c r="K3716" s="4">
        <v>41810</v>
      </c>
      <c r="L3716" s="7" t="s">
        <v>316</v>
      </c>
      <c r="M3716" s="7" t="s">
        <v>415</v>
      </c>
      <c r="N3716" s="7" t="s">
        <v>294</v>
      </c>
      <c r="O3716" s="7">
        <v>98</v>
      </c>
      <c r="P3716" s="4">
        <f t="shared" si="175"/>
        <v>41821</v>
      </c>
      <c r="Q3716" s="4">
        <f t="shared" si="176"/>
        <v>41822</v>
      </c>
      <c r="R3716" s="7" t="str">
        <f t="shared" si="174"/>
        <v>id7851941822</v>
      </c>
      <c r="S3716" s="7">
        <f>VLOOKUP(R3716,box_office!$C:$F,2,FALSE)</f>
        <v>5.985826771653544</v>
      </c>
      <c r="T3716" s="7">
        <f>VLOOKUP(R3716,box_office!$C:$F,3,FALSE)</f>
        <v>5.57</v>
      </c>
      <c r="U3716" s="7">
        <f>VLOOKUP(R3716,box_office!$C:$F,4,FALSE)</f>
        <v>6710</v>
      </c>
    </row>
    <row r="3717" spans="1:21" x14ac:dyDescent="0.3">
      <c r="A3717" s="3" t="s">
        <v>3091</v>
      </c>
      <c r="B3717" s="4" t="s">
        <v>65</v>
      </c>
      <c r="C3717" s="3" t="s">
        <v>3092</v>
      </c>
      <c r="D3717" s="3" t="s">
        <v>28</v>
      </c>
      <c r="E3717" s="3" t="s">
        <v>3093</v>
      </c>
      <c r="F3717" s="3">
        <v>7.1</v>
      </c>
      <c r="G3717" s="3">
        <v>24</v>
      </c>
      <c r="H3717" s="3">
        <v>629</v>
      </c>
      <c r="I3717" s="6" t="s">
        <v>95</v>
      </c>
      <c r="J3717" s="6">
        <v>20308</v>
      </c>
      <c r="K3717" s="4">
        <v>41810</v>
      </c>
      <c r="L3717" s="7" t="s">
        <v>316</v>
      </c>
      <c r="M3717" s="7" t="s">
        <v>415</v>
      </c>
      <c r="N3717" s="7" t="s">
        <v>294</v>
      </c>
      <c r="O3717" s="7">
        <v>98</v>
      </c>
      <c r="P3717" s="4">
        <f t="shared" si="175"/>
        <v>41822</v>
      </c>
      <c r="Q3717" s="4">
        <f t="shared" si="176"/>
        <v>41823</v>
      </c>
      <c r="R3717" s="7" t="str">
        <f t="shared" si="174"/>
        <v>id7851941823</v>
      </c>
      <c r="S3717" s="7">
        <f>VLOOKUP(R3717,box_office!$C:$F,2,FALSE)</f>
        <v>6.3165354330708663</v>
      </c>
      <c r="T3717" s="7">
        <f>VLOOKUP(R3717,box_office!$C:$F,3,FALSE)</f>
        <v>5.8</v>
      </c>
      <c r="U3717" s="7">
        <f>VLOOKUP(R3717,box_office!$C:$F,4,FALSE)</f>
        <v>6810</v>
      </c>
    </row>
    <row r="3718" spans="1:21" x14ac:dyDescent="0.3">
      <c r="A3718" s="3" t="s">
        <v>3091</v>
      </c>
      <c r="B3718" s="4" t="s">
        <v>67</v>
      </c>
      <c r="C3718" s="3" t="s">
        <v>3092</v>
      </c>
      <c r="D3718" s="3" t="s">
        <v>28</v>
      </c>
      <c r="E3718" s="3" t="s">
        <v>3093</v>
      </c>
      <c r="F3718" s="3">
        <v>7.1</v>
      </c>
      <c r="G3718" s="3">
        <v>24</v>
      </c>
      <c r="H3718" s="3">
        <v>648</v>
      </c>
      <c r="I3718" s="6" t="s">
        <v>95</v>
      </c>
      <c r="J3718" s="6">
        <v>20788</v>
      </c>
      <c r="K3718" s="4">
        <v>41810</v>
      </c>
      <c r="L3718" s="7" t="s">
        <v>316</v>
      </c>
      <c r="M3718" s="7" t="s">
        <v>415</v>
      </c>
      <c r="N3718" s="7" t="s">
        <v>294</v>
      </c>
      <c r="O3718" s="7">
        <v>98</v>
      </c>
      <c r="P3718" s="4">
        <f t="shared" si="175"/>
        <v>41823</v>
      </c>
      <c r="Q3718" s="4">
        <f t="shared" si="176"/>
        <v>41824</v>
      </c>
      <c r="R3718" s="7" t="str">
        <f t="shared" si="174"/>
        <v>id7851941824</v>
      </c>
      <c r="S3718" s="7">
        <f>VLOOKUP(R3718,box_office!$C:$F,2,FALSE)</f>
        <v>4.2913385826771657</v>
      </c>
      <c r="T3718" s="7">
        <f>VLOOKUP(R3718,box_office!$C:$F,3,FALSE)</f>
        <v>5.69</v>
      </c>
      <c r="U3718" s="7">
        <f>VLOOKUP(R3718,box_office!$C:$F,4,FALSE)</f>
        <v>3772</v>
      </c>
    </row>
    <row r="3719" spans="1:21" x14ac:dyDescent="0.3">
      <c r="A3719" s="3" t="s">
        <v>3091</v>
      </c>
      <c r="B3719" s="4" t="s">
        <v>69</v>
      </c>
      <c r="C3719" s="3" t="s">
        <v>3092</v>
      </c>
      <c r="D3719" s="3" t="s">
        <v>28</v>
      </c>
      <c r="E3719" s="3" t="s">
        <v>3093</v>
      </c>
      <c r="F3719" s="3">
        <v>7.1</v>
      </c>
      <c r="G3719" s="3">
        <v>24</v>
      </c>
      <c r="H3719" s="3">
        <v>648</v>
      </c>
      <c r="I3719" s="6" t="s">
        <v>95</v>
      </c>
      <c r="J3719" s="6">
        <v>21098</v>
      </c>
      <c r="K3719" s="4">
        <v>41810</v>
      </c>
      <c r="L3719" s="7" t="s">
        <v>316</v>
      </c>
      <c r="M3719" s="7" t="s">
        <v>415</v>
      </c>
      <c r="N3719" s="7" t="s">
        <v>294</v>
      </c>
      <c r="O3719" s="7">
        <v>98</v>
      </c>
      <c r="P3719" s="4">
        <f t="shared" si="175"/>
        <v>41824</v>
      </c>
      <c r="Q3719" s="4">
        <f t="shared" si="176"/>
        <v>41825</v>
      </c>
      <c r="R3719" s="7" t="str">
        <f t="shared" si="174"/>
        <v>id7851941825</v>
      </c>
      <c r="S3719" s="7">
        <f>VLOOKUP(R3719,box_office!$C:$F,2,FALSE)</f>
        <v>7.5055118110236227</v>
      </c>
      <c r="T3719" s="7">
        <f>VLOOKUP(R3719,box_office!$C:$F,3,FALSE)</f>
        <v>5.81</v>
      </c>
      <c r="U3719" s="7">
        <f>VLOOKUP(R3719,box_office!$C:$F,4,FALSE)</f>
        <v>4603</v>
      </c>
    </row>
    <row r="3720" spans="1:21" x14ac:dyDescent="0.3">
      <c r="A3720" s="3" t="s">
        <v>3091</v>
      </c>
      <c r="B3720" s="4" t="s">
        <v>71</v>
      </c>
      <c r="C3720" s="3" t="s">
        <v>3092</v>
      </c>
      <c r="D3720" s="3" t="s">
        <v>28</v>
      </c>
      <c r="E3720" s="3" t="s">
        <v>3093</v>
      </c>
      <c r="F3720" s="3">
        <v>7.1</v>
      </c>
      <c r="G3720" s="3">
        <v>24</v>
      </c>
      <c r="H3720" s="3">
        <v>648</v>
      </c>
      <c r="I3720" s="6" t="s">
        <v>95</v>
      </c>
      <c r="J3720" s="6">
        <v>21486</v>
      </c>
      <c r="K3720" s="4">
        <v>41810</v>
      </c>
      <c r="L3720" s="7" t="s">
        <v>316</v>
      </c>
      <c r="M3720" s="7" t="s">
        <v>415</v>
      </c>
      <c r="N3720" s="7" t="s">
        <v>294</v>
      </c>
      <c r="O3720" s="7">
        <v>98</v>
      </c>
      <c r="P3720" s="4">
        <f t="shared" si="175"/>
        <v>41825</v>
      </c>
      <c r="Q3720" s="4">
        <f t="shared" si="176"/>
        <v>41826</v>
      </c>
      <c r="R3720" s="7" t="str">
        <f t="shared" si="174"/>
        <v>id7851941826</v>
      </c>
      <c r="S3720" s="7">
        <f>VLOOKUP(R3720,box_office!$C:$F,2,FALSE)</f>
        <v>8.7149606299212596</v>
      </c>
      <c r="T3720" s="7">
        <f>VLOOKUP(R3720,box_office!$C:$F,3,FALSE)</f>
        <v>5.72</v>
      </c>
      <c r="U3720" s="7">
        <f>VLOOKUP(R3720,box_office!$C:$F,4,FALSE)</f>
        <v>5074</v>
      </c>
    </row>
    <row r="3721" spans="1:21" x14ac:dyDescent="0.3">
      <c r="A3721" s="3" t="s">
        <v>3091</v>
      </c>
      <c r="B3721" s="4" t="s">
        <v>73</v>
      </c>
      <c r="C3721" s="3" t="s">
        <v>3092</v>
      </c>
      <c r="D3721" s="3" t="s">
        <v>28</v>
      </c>
      <c r="E3721" s="3" t="s">
        <v>3093</v>
      </c>
      <c r="F3721" s="3">
        <v>7.1</v>
      </c>
      <c r="G3721" s="3">
        <v>24</v>
      </c>
      <c r="H3721" s="3">
        <v>648</v>
      </c>
      <c r="I3721" s="6" t="s">
        <v>95</v>
      </c>
      <c r="J3721" s="6">
        <v>21986</v>
      </c>
      <c r="K3721" s="4">
        <v>41810</v>
      </c>
      <c r="L3721" s="7" t="s">
        <v>316</v>
      </c>
      <c r="M3721" s="7" t="s">
        <v>415</v>
      </c>
      <c r="N3721" s="7" t="s">
        <v>294</v>
      </c>
      <c r="O3721" s="7">
        <v>98</v>
      </c>
      <c r="P3721" s="4">
        <f t="shared" si="175"/>
        <v>41826</v>
      </c>
      <c r="Q3721" s="4">
        <f t="shared" si="176"/>
        <v>41827</v>
      </c>
      <c r="R3721" s="7" t="str">
        <f t="shared" si="174"/>
        <v>id7851941827</v>
      </c>
      <c r="S3721" s="7">
        <f>VLOOKUP(R3721,box_office!$C:$F,2,FALSE)</f>
        <v>4.8015748031496059</v>
      </c>
      <c r="T3721" s="7">
        <f>VLOOKUP(R3721,box_office!$C:$F,3,FALSE)</f>
        <v>5.57</v>
      </c>
      <c r="U3721" s="7">
        <f>VLOOKUP(R3721,box_office!$C:$F,4,FALSE)</f>
        <v>5064</v>
      </c>
    </row>
    <row r="3722" spans="1:21" x14ac:dyDescent="0.3">
      <c r="A3722" s="3" t="s">
        <v>3091</v>
      </c>
      <c r="B3722" s="4" t="s">
        <v>75</v>
      </c>
      <c r="C3722" s="3" t="s">
        <v>3092</v>
      </c>
      <c r="D3722" s="3" t="s">
        <v>28</v>
      </c>
      <c r="E3722" s="3" t="s">
        <v>3093</v>
      </c>
      <c r="F3722" s="3">
        <v>7.1</v>
      </c>
      <c r="G3722" s="3">
        <v>24</v>
      </c>
      <c r="H3722" s="3">
        <v>648</v>
      </c>
      <c r="I3722" s="6" t="s">
        <v>95</v>
      </c>
      <c r="J3722" s="6">
        <v>22348</v>
      </c>
      <c r="K3722" s="4">
        <v>41810</v>
      </c>
      <c r="L3722" s="7" t="s">
        <v>316</v>
      </c>
      <c r="M3722" s="7" t="s">
        <v>415</v>
      </c>
      <c r="N3722" s="7" t="s">
        <v>294</v>
      </c>
      <c r="O3722" s="7">
        <v>98</v>
      </c>
      <c r="P3722" s="4">
        <f t="shared" si="175"/>
        <v>41827</v>
      </c>
      <c r="Q3722" s="4">
        <f t="shared" si="176"/>
        <v>41828</v>
      </c>
      <c r="R3722" s="7" t="str">
        <f t="shared" si="174"/>
        <v>id7851941828</v>
      </c>
      <c r="S3722" s="7">
        <f>VLOOKUP(R3722,box_office!$C:$F,2,FALSE)</f>
        <v>5.1291338582677168</v>
      </c>
      <c r="T3722" s="7">
        <f>VLOOKUP(R3722,box_office!$C:$F,3,FALSE)</f>
        <v>5.51</v>
      </c>
      <c r="U3722" s="7">
        <f>VLOOKUP(R3722,box_office!$C:$F,4,FALSE)</f>
        <v>5159</v>
      </c>
    </row>
    <row r="3723" spans="1:21" x14ac:dyDescent="0.3">
      <c r="A3723" s="3" t="s">
        <v>3091</v>
      </c>
      <c r="B3723" s="4" t="s">
        <v>77</v>
      </c>
      <c r="C3723" s="3" t="s">
        <v>3092</v>
      </c>
      <c r="D3723" s="3" t="s">
        <v>28</v>
      </c>
      <c r="E3723" s="3" t="s">
        <v>3093</v>
      </c>
      <c r="F3723" s="3">
        <v>7.1</v>
      </c>
      <c r="G3723" s="3">
        <v>24</v>
      </c>
      <c r="H3723" s="3">
        <v>649</v>
      </c>
      <c r="I3723" s="6" t="s">
        <v>95</v>
      </c>
      <c r="J3723" s="6">
        <v>22683</v>
      </c>
      <c r="K3723" s="4">
        <v>41810</v>
      </c>
      <c r="L3723" s="7" t="s">
        <v>316</v>
      </c>
      <c r="M3723" s="7" t="s">
        <v>415</v>
      </c>
      <c r="N3723" s="7" t="s">
        <v>294</v>
      </c>
      <c r="O3723" s="7">
        <v>98</v>
      </c>
      <c r="P3723" s="4">
        <f t="shared" si="175"/>
        <v>41828</v>
      </c>
      <c r="Q3723" s="4">
        <f t="shared" si="176"/>
        <v>41829</v>
      </c>
      <c r="R3723" s="7" t="str">
        <f t="shared" si="174"/>
        <v>id7851941829</v>
      </c>
      <c r="S3723" s="7">
        <f>VLOOKUP(R3723,box_office!$C:$F,2,FALSE)</f>
        <v>4.8755905511811024</v>
      </c>
      <c r="T3723" s="7">
        <f>VLOOKUP(R3723,box_office!$C:$F,3,FALSE)</f>
        <v>5.57</v>
      </c>
      <c r="U3723" s="7">
        <f>VLOOKUP(R3723,box_office!$C:$F,4,FALSE)</f>
        <v>5454</v>
      </c>
    </row>
    <row r="3724" spans="1:21" x14ac:dyDescent="0.3">
      <c r="A3724" s="3" t="s">
        <v>3091</v>
      </c>
      <c r="B3724" s="4" t="s">
        <v>79</v>
      </c>
      <c r="C3724" s="3" t="s">
        <v>3092</v>
      </c>
      <c r="D3724" s="3" t="s">
        <v>28</v>
      </c>
      <c r="E3724" s="3" t="s">
        <v>3093</v>
      </c>
      <c r="F3724" s="3">
        <v>7.1</v>
      </c>
      <c r="G3724" s="3">
        <v>24</v>
      </c>
      <c r="H3724" s="3">
        <v>649</v>
      </c>
      <c r="I3724" s="6" t="s">
        <v>95</v>
      </c>
      <c r="J3724" s="6">
        <v>23198</v>
      </c>
      <c r="K3724" s="4">
        <v>41810</v>
      </c>
      <c r="L3724" s="7" t="s">
        <v>316</v>
      </c>
      <c r="M3724" s="7" t="s">
        <v>415</v>
      </c>
      <c r="N3724" s="7" t="s">
        <v>294</v>
      </c>
      <c r="O3724" s="7">
        <v>98</v>
      </c>
      <c r="P3724" s="4">
        <f t="shared" si="175"/>
        <v>41830</v>
      </c>
      <c r="Q3724" s="4">
        <f t="shared" si="176"/>
        <v>41831</v>
      </c>
      <c r="R3724" s="7" t="str">
        <f t="shared" si="174"/>
        <v>id7851941831</v>
      </c>
      <c r="S3724" s="7">
        <f>VLOOKUP(R3724,box_office!$C:$F,2,FALSE)</f>
        <v>2.8188976377952755</v>
      </c>
      <c r="T3724" s="7">
        <f>VLOOKUP(R3724,box_office!$C:$F,3,FALSE)</f>
        <v>6.09</v>
      </c>
      <c r="U3724" s="7">
        <f>VLOOKUP(R3724,box_office!$C:$F,4,FALSE)</f>
        <v>1926</v>
      </c>
    </row>
    <row r="3725" spans="1:21" x14ac:dyDescent="0.3">
      <c r="A3725" s="3" t="s">
        <v>3091</v>
      </c>
      <c r="B3725" s="4" t="s">
        <v>81</v>
      </c>
      <c r="C3725" s="3" t="s">
        <v>3092</v>
      </c>
      <c r="D3725" s="3" t="s">
        <v>28</v>
      </c>
      <c r="E3725" s="3" t="s">
        <v>3093</v>
      </c>
      <c r="F3725" s="3">
        <v>7.1</v>
      </c>
      <c r="G3725" s="3">
        <v>24</v>
      </c>
      <c r="H3725" s="3">
        <v>650</v>
      </c>
      <c r="I3725" s="6" t="s">
        <v>95</v>
      </c>
      <c r="J3725" s="6">
        <v>23392</v>
      </c>
      <c r="K3725" s="4">
        <v>41810</v>
      </c>
      <c r="L3725" s="7" t="s">
        <v>316</v>
      </c>
      <c r="M3725" s="7" t="s">
        <v>415</v>
      </c>
      <c r="N3725" s="7" t="s">
        <v>294</v>
      </c>
      <c r="O3725" s="7">
        <v>98</v>
      </c>
      <c r="P3725" s="4">
        <f t="shared" si="175"/>
        <v>41831</v>
      </c>
      <c r="Q3725" s="4">
        <f t="shared" si="176"/>
        <v>41832</v>
      </c>
      <c r="R3725" s="7" t="str">
        <f t="shared" si="174"/>
        <v>id7851941832</v>
      </c>
      <c r="S3725" s="7">
        <f>VLOOKUP(R3725,box_office!$C:$F,2,FALSE)</f>
        <v>4.5165354330708665</v>
      </c>
      <c r="T3725" s="7">
        <f>VLOOKUP(R3725,box_office!$C:$F,3,FALSE)</f>
        <v>6.09</v>
      </c>
      <c r="U3725" s="7">
        <f>VLOOKUP(R3725,box_office!$C:$F,4,FALSE)</f>
        <v>2175</v>
      </c>
    </row>
    <row r="3726" spans="1:21" x14ac:dyDescent="0.3">
      <c r="A3726" s="3" t="s">
        <v>3091</v>
      </c>
      <c r="B3726" s="4" t="s">
        <v>83</v>
      </c>
      <c r="C3726" s="3" t="s">
        <v>3092</v>
      </c>
      <c r="D3726" s="3" t="s">
        <v>28</v>
      </c>
      <c r="E3726" s="3" t="s">
        <v>3093</v>
      </c>
      <c r="F3726" s="3">
        <v>7.1</v>
      </c>
      <c r="G3726" s="3">
        <v>24</v>
      </c>
      <c r="H3726" s="3">
        <v>650</v>
      </c>
      <c r="I3726" s="6" t="s">
        <v>95</v>
      </c>
      <c r="J3726" s="6">
        <v>23652</v>
      </c>
      <c r="K3726" s="4">
        <v>41810</v>
      </c>
      <c r="L3726" s="7" t="s">
        <v>316</v>
      </c>
      <c r="M3726" s="7" t="s">
        <v>415</v>
      </c>
      <c r="N3726" s="7" t="s">
        <v>294</v>
      </c>
      <c r="O3726" s="7">
        <v>98</v>
      </c>
      <c r="P3726" s="4">
        <f t="shared" si="175"/>
        <v>41832</v>
      </c>
      <c r="Q3726" s="4">
        <f t="shared" si="176"/>
        <v>41833</v>
      </c>
      <c r="R3726" s="7" t="str">
        <f t="shared" si="174"/>
        <v>id7851941833</v>
      </c>
      <c r="S3726" s="7">
        <f>VLOOKUP(R3726,box_office!$C:$F,2,FALSE)</f>
        <v>4.5039370078740166</v>
      </c>
      <c r="T3726" s="7">
        <f>VLOOKUP(R3726,box_office!$C:$F,3,FALSE)</f>
        <v>6.06</v>
      </c>
      <c r="U3726" s="7">
        <f>VLOOKUP(R3726,box_office!$C:$F,4,FALSE)</f>
        <v>2316</v>
      </c>
    </row>
    <row r="3727" spans="1:21" x14ac:dyDescent="0.3">
      <c r="A3727" s="3" t="s">
        <v>3091</v>
      </c>
      <c r="B3727" s="4" t="s">
        <v>85</v>
      </c>
      <c r="C3727" s="3" t="s">
        <v>3092</v>
      </c>
      <c r="D3727" s="3" t="s">
        <v>28</v>
      </c>
      <c r="E3727" s="3" t="s">
        <v>3093</v>
      </c>
      <c r="F3727" s="3">
        <v>7.1</v>
      </c>
      <c r="G3727" s="3">
        <v>24</v>
      </c>
      <c r="H3727" s="3">
        <v>651</v>
      </c>
      <c r="I3727" s="6" t="s">
        <v>95</v>
      </c>
      <c r="J3727" s="6">
        <v>23932</v>
      </c>
      <c r="K3727" s="4">
        <v>41810</v>
      </c>
      <c r="L3727" s="7" t="s">
        <v>316</v>
      </c>
      <c r="M3727" s="7" t="s">
        <v>415</v>
      </c>
      <c r="N3727" s="7" t="s">
        <v>294</v>
      </c>
      <c r="O3727" s="7">
        <v>98</v>
      </c>
      <c r="P3727" s="4">
        <f t="shared" si="175"/>
        <v>41833</v>
      </c>
      <c r="Q3727" s="4">
        <f t="shared" si="176"/>
        <v>41834</v>
      </c>
      <c r="R3727" s="7" t="str">
        <f t="shared" si="174"/>
        <v>id7851941834</v>
      </c>
      <c r="S3727" s="7">
        <f>VLOOKUP(R3727,box_office!$C:$F,2,FALSE)</f>
        <v>2.4220472440944882</v>
      </c>
      <c r="T3727" s="7">
        <f>VLOOKUP(R3727,box_office!$C:$F,3,FALSE)</f>
        <v>5.83</v>
      </c>
      <c r="U3727" s="7">
        <f>VLOOKUP(R3727,box_office!$C:$F,4,FALSE)</f>
        <v>2441</v>
      </c>
    </row>
    <row r="3728" spans="1:21" x14ac:dyDescent="0.3">
      <c r="A3728" s="3" t="s">
        <v>3091</v>
      </c>
      <c r="B3728" s="4" t="s">
        <v>87</v>
      </c>
      <c r="C3728" s="3" t="s">
        <v>3092</v>
      </c>
      <c r="D3728" s="3" t="s">
        <v>28</v>
      </c>
      <c r="E3728" s="3" t="s">
        <v>3093</v>
      </c>
      <c r="F3728" s="3">
        <v>7.1</v>
      </c>
      <c r="G3728" s="3">
        <v>24</v>
      </c>
      <c r="H3728" s="3">
        <v>651</v>
      </c>
      <c r="I3728" s="6" t="s">
        <v>95</v>
      </c>
      <c r="J3728" s="6">
        <v>24134</v>
      </c>
      <c r="K3728" s="4">
        <v>41810</v>
      </c>
      <c r="L3728" s="7" t="s">
        <v>316</v>
      </c>
      <c r="M3728" s="7" t="s">
        <v>415</v>
      </c>
      <c r="N3728" s="7" t="s">
        <v>294</v>
      </c>
      <c r="O3728" s="7">
        <v>98</v>
      </c>
      <c r="P3728" s="4">
        <f t="shared" si="175"/>
        <v>41834</v>
      </c>
      <c r="Q3728" s="4">
        <f t="shared" si="176"/>
        <v>41835</v>
      </c>
      <c r="R3728" s="7" t="str">
        <f t="shared" si="174"/>
        <v>id7851941835</v>
      </c>
      <c r="S3728" s="7">
        <f>VLOOKUP(R3728,box_office!$C:$F,2,FALSE)</f>
        <v>2.8000000000000003</v>
      </c>
      <c r="T3728" s="7">
        <f>VLOOKUP(R3728,box_office!$C:$F,3,FALSE)</f>
        <v>5.67</v>
      </c>
      <c r="U3728" s="7">
        <f>VLOOKUP(R3728,box_office!$C:$F,4,FALSE)</f>
        <v>2599</v>
      </c>
    </row>
    <row r="3729" spans="1:21" x14ac:dyDescent="0.3">
      <c r="A3729" s="3" t="s">
        <v>3091</v>
      </c>
      <c r="B3729" s="4" t="s">
        <v>89</v>
      </c>
      <c r="C3729" s="3" t="s">
        <v>3092</v>
      </c>
      <c r="D3729" s="3" t="s">
        <v>28</v>
      </c>
      <c r="E3729" s="3" t="s">
        <v>3093</v>
      </c>
      <c r="F3729" s="3">
        <v>7.1</v>
      </c>
      <c r="G3729" s="3">
        <v>24</v>
      </c>
      <c r="H3729" s="3">
        <v>651</v>
      </c>
      <c r="I3729" s="6" t="s">
        <v>95</v>
      </c>
      <c r="J3729" s="6">
        <v>24346</v>
      </c>
      <c r="K3729" s="4">
        <v>41810</v>
      </c>
      <c r="L3729" s="7" t="s">
        <v>316</v>
      </c>
      <c r="M3729" s="7" t="s">
        <v>415</v>
      </c>
      <c r="N3729" s="7" t="s">
        <v>294</v>
      </c>
      <c r="O3729" s="7">
        <v>98</v>
      </c>
      <c r="P3729" s="4">
        <f t="shared" si="175"/>
        <v>41835</v>
      </c>
      <c r="Q3729" s="4">
        <f t="shared" si="176"/>
        <v>41836</v>
      </c>
      <c r="R3729" s="7" t="str">
        <f t="shared" si="174"/>
        <v>id7851941836</v>
      </c>
      <c r="S3729" s="7">
        <f>VLOOKUP(R3729,box_office!$C:$F,2,FALSE)</f>
        <v>2.5637795275590554</v>
      </c>
      <c r="T3729" s="7">
        <f>VLOOKUP(R3729,box_office!$C:$F,3,FALSE)</f>
        <v>5.94</v>
      </c>
      <c r="U3729" s="7">
        <f>VLOOKUP(R3729,box_office!$C:$F,4,FALSE)</f>
        <v>2699</v>
      </c>
    </row>
    <row r="3730" spans="1:21" x14ac:dyDescent="0.3">
      <c r="A3730" s="3" t="s">
        <v>3091</v>
      </c>
      <c r="B3730" s="4" t="s">
        <v>1794</v>
      </c>
      <c r="C3730" s="3" t="s">
        <v>3092</v>
      </c>
      <c r="D3730" s="3" t="s">
        <v>28</v>
      </c>
      <c r="E3730" s="3" t="s">
        <v>3093</v>
      </c>
      <c r="F3730" s="3">
        <v>7.1</v>
      </c>
      <c r="G3730" s="3">
        <v>24</v>
      </c>
      <c r="H3730" s="3">
        <v>651</v>
      </c>
      <c r="I3730" s="6" t="s">
        <v>95</v>
      </c>
      <c r="J3730" s="6">
        <v>24541</v>
      </c>
      <c r="K3730" s="4">
        <v>41810</v>
      </c>
      <c r="L3730" s="7" t="s">
        <v>316</v>
      </c>
      <c r="M3730" s="7" t="s">
        <v>415</v>
      </c>
      <c r="N3730" s="7" t="s">
        <v>294</v>
      </c>
      <c r="O3730" s="7">
        <v>98</v>
      </c>
      <c r="P3730" s="4">
        <f t="shared" si="175"/>
        <v>41836</v>
      </c>
      <c r="Q3730" s="4">
        <f t="shared" si="176"/>
        <v>41837</v>
      </c>
      <c r="R3730" s="7" t="str">
        <f t="shared" si="174"/>
        <v>id7851941837</v>
      </c>
      <c r="S3730" s="7">
        <f>VLOOKUP(R3730,box_office!$C:$F,2,FALSE)</f>
        <v>1.2425196850393703</v>
      </c>
      <c r="T3730" s="7">
        <f>VLOOKUP(R3730,box_office!$C:$F,3,FALSE)</f>
        <v>5.89</v>
      </c>
      <c r="U3730" s="7">
        <f>VLOOKUP(R3730,box_office!$C:$F,4,FALSE)</f>
        <v>1111</v>
      </c>
    </row>
    <row r="3731" spans="1:21" x14ac:dyDescent="0.3">
      <c r="A3731" s="3" t="s">
        <v>3091</v>
      </c>
      <c r="B3731" s="4" t="s">
        <v>1029</v>
      </c>
      <c r="C3731" s="3" t="s">
        <v>3092</v>
      </c>
      <c r="D3731" s="3" t="s">
        <v>28</v>
      </c>
      <c r="E3731" s="3" t="s">
        <v>3093</v>
      </c>
      <c r="F3731" s="3">
        <v>7.1</v>
      </c>
      <c r="G3731" s="3">
        <v>24</v>
      </c>
      <c r="H3731" s="3">
        <v>651</v>
      </c>
      <c r="I3731" s="6" t="s">
        <v>95</v>
      </c>
      <c r="J3731" s="6">
        <v>24723</v>
      </c>
      <c r="K3731" s="4">
        <v>41810</v>
      </c>
      <c r="L3731" s="7" t="s">
        <v>316</v>
      </c>
      <c r="M3731" s="7" t="s">
        <v>415</v>
      </c>
      <c r="N3731" s="7" t="s">
        <v>294</v>
      </c>
      <c r="O3731" s="7">
        <v>98</v>
      </c>
      <c r="P3731" s="4">
        <f t="shared" si="175"/>
        <v>41837</v>
      </c>
      <c r="Q3731" s="4">
        <f t="shared" si="176"/>
        <v>41838</v>
      </c>
      <c r="R3731" s="7" t="str">
        <f t="shared" si="174"/>
        <v>id7851941838</v>
      </c>
      <c r="S3731" s="7">
        <f>VLOOKUP(R3731,box_office!$C:$F,2,FALSE)</f>
        <v>0.81417322834645678</v>
      </c>
      <c r="T3731" s="7">
        <f>VLOOKUP(R3731,box_office!$C:$F,3,FALSE)</f>
        <v>6.16</v>
      </c>
      <c r="U3731" s="7">
        <f>VLOOKUP(R3731,box_office!$C:$F,4,FALSE)</f>
        <v>529</v>
      </c>
    </row>
    <row r="3732" spans="1:21" x14ac:dyDescent="0.3">
      <c r="A3732" s="3" t="s">
        <v>3091</v>
      </c>
      <c r="B3732" s="4" t="s">
        <v>1034</v>
      </c>
      <c r="C3732" s="3" t="s">
        <v>3092</v>
      </c>
      <c r="D3732" s="3" t="s">
        <v>28</v>
      </c>
      <c r="E3732" s="3" t="s">
        <v>3093</v>
      </c>
      <c r="F3732" s="3">
        <v>7.1</v>
      </c>
      <c r="G3732" s="3">
        <v>24</v>
      </c>
      <c r="H3732" s="3">
        <v>654</v>
      </c>
      <c r="I3732" s="6" t="s">
        <v>95</v>
      </c>
      <c r="J3732" s="6">
        <v>24836</v>
      </c>
      <c r="K3732" s="4">
        <v>41810</v>
      </c>
      <c r="L3732" s="7" t="s">
        <v>316</v>
      </c>
      <c r="M3732" s="7" t="s">
        <v>415</v>
      </c>
      <c r="N3732" s="7" t="s">
        <v>294</v>
      </c>
      <c r="O3732" s="7">
        <v>98</v>
      </c>
      <c r="P3732" s="4">
        <f t="shared" si="175"/>
        <v>41838</v>
      </c>
      <c r="Q3732" s="4">
        <f t="shared" si="176"/>
        <v>41839</v>
      </c>
      <c r="R3732" s="7" t="str">
        <f t="shared" si="174"/>
        <v>id7851941839</v>
      </c>
      <c r="S3732" s="7">
        <f>VLOOKUP(R3732,box_office!$C:$F,2,FALSE)</f>
        <v>1.2519685039370079</v>
      </c>
      <c r="T3732" s="7">
        <f>VLOOKUP(R3732,box_office!$C:$F,3,FALSE)</f>
        <v>6.66</v>
      </c>
      <c r="U3732" s="7">
        <f>VLOOKUP(R3732,box_office!$C:$F,4,FALSE)</f>
        <v>522</v>
      </c>
    </row>
    <row r="3733" spans="1:21" x14ac:dyDescent="0.3">
      <c r="A3733" s="3" t="s">
        <v>3091</v>
      </c>
      <c r="B3733" s="4" t="s">
        <v>1036</v>
      </c>
      <c r="C3733" s="3" t="s">
        <v>3092</v>
      </c>
      <c r="D3733" s="3" t="s">
        <v>28</v>
      </c>
      <c r="E3733" s="3" t="s">
        <v>3093</v>
      </c>
      <c r="F3733" s="3">
        <v>7.1</v>
      </c>
      <c r="G3733" s="3">
        <v>24</v>
      </c>
      <c r="H3733" s="3">
        <v>654</v>
      </c>
      <c r="I3733" s="6" t="s">
        <v>95</v>
      </c>
      <c r="J3733" s="6">
        <v>24987</v>
      </c>
      <c r="K3733" s="4">
        <v>41810</v>
      </c>
      <c r="L3733" s="7" t="s">
        <v>316</v>
      </c>
      <c r="M3733" s="7" t="s">
        <v>415</v>
      </c>
      <c r="N3733" s="7" t="s">
        <v>294</v>
      </c>
      <c r="O3733" s="7">
        <v>98</v>
      </c>
      <c r="P3733" s="4">
        <f t="shared" si="175"/>
        <v>41839</v>
      </c>
      <c r="Q3733" s="4">
        <f t="shared" si="176"/>
        <v>41840</v>
      </c>
      <c r="R3733" s="7" t="str">
        <f t="shared" si="174"/>
        <v>id7851941840</v>
      </c>
      <c r="S3733" s="7">
        <f>VLOOKUP(R3733,box_office!$C:$F,2,FALSE)</f>
        <v>1.1968503937007875</v>
      </c>
      <c r="T3733" s="7">
        <f>VLOOKUP(R3733,box_office!$C:$F,3,FALSE)</f>
        <v>6.47</v>
      </c>
      <c r="U3733" s="7">
        <f>VLOOKUP(R3733,box_office!$C:$F,4,FALSE)</f>
        <v>474</v>
      </c>
    </row>
    <row r="3734" spans="1:21" hidden="1" x14ac:dyDescent="0.3">
      <c r="A3734" s="3" t="s">
        <v>3091</v>
      </c>
      <c r="B3734" s="4" t="s">
        <v>1038</v>
      </c>
      <c r="C3734" s="3" t="s">
        <v>3092</v>
      </c>
      <c r="D3734" s="3" t="s">
        <v>28</v>
      </c>
      <c r="E3734" s="3" t="s">
        <v>3093</v>
      </c>
      <c r="F3734" s="3">
        <v>7.1</v>
      </c>
      <c r="G3734" s="3">
        <v>24</v>
      </c>
      <c r="H3734" s="3">
        <v>655</v>
      </c>
      <c r="I3734" s="3" t="s">
        <v>95</v>
      </c>
      <c r="J3734" s="3">
        <v>25156</v>
      </c>
      <c r="K3734" s="4">
        <v>41810</v>
      </c>
      <c r="L3734" t="s">
        <v>316</v>
      </c>
      <c r="M3734" t="s">
        <v>415</v>
      </c>
      <c r="N3734" t="s">
        <v>294</v>
      </c>
      <c r="O3734">
        <v>98</v>
      </c>
      <c r="P3734" s="4">
        <f t="shared" si="175"/>
        <v>41840</v>
      </c>
      <c r="Q3734" s="4">
        <f t="shared" si="176"/>
        <v>41841</v>
      </c>
      <c r="R3734" s="10" t="str">
        <f t="shared" si="174"/>
        <v>id7851941841</v>
      </c>
      <c r="S3734" s="9" t="e">
        <f>VLOOKUP(R3734,box_office!$C:$F,2,FALSE)</f>
        <v>#N/A</v>
      </c>
      <c r="T3734" s="9" t="e">
        <f>VLOOKUP(R3734,box_office!$C:$F,3,FALSE)</f>
        <v>#N/A</v>
      </c>
      <c r="U3734" s="9" t="e">
        <f>VLOOKUP(R3734,box_office!$C:$F,4,FALSE)</f>
        <v>#N/A</v>
      </c>
    </row>
    <row r="3735" spans="1:21" x14ac:dyDescent="0.3">
      <c r="A3735" s="3" t="s">
        <v>3124</v>
      </c>
      <c r="B3735" s="4" t="s">
        <v>161</v>
      </c>
      <c r="C3735" s="3" t="s">
        <v>3125</v>
      </c>
      <c r="D3735" s="3" t="s">
        <v>28</v>
      </c>
      <c r="E3735" s="3" t="s">
        <v>3126</v>
      </c>
      <c r="F3735" s="3">
        <v>8.1</v>
      </c>
      <c r="G3735" s="3">
        <v>13</v>
      </c>
      <c r="H3735" s="3">
        <v>374</v>
      </c>
      <c r="I3735" s="6" t="s">
        <v>95</v>
      </c>
      <c r="J3735" s="6">
        <v>603</v>
      </c>
      <c r="K3735" s="4">
        <v>41796</v>
      </c>
      <c r="L3735" s="7" t="s">
        <v>132</v>
      </c>
      <c r="M3735" s="7" t="s">
        <v>133</v>
      </c>
      <c r="N3735" s="7" t="s">
        <v>294</v>
      </c>
      <c r="O3735" s="7">
        <v>114</v>
      </c>
      <c r="P3735" s="4">
        <f t="shared" si="175"/>
        <v>41795</v>
      </c>
      <c r="Q3735" s="4">
        <f t="shared" si="176"/>
        <v>41796</v>
      </c>
      <c r="R3735" s="7" t="str">
        <f t="shared" si="174"/>
        <v>id7861341796</v>
      </c>
      <c r="S3735" s="7">
        <f>VLOOKUP(R3735,box_office!$C:$F,2,FALSE)</f>
        <v>64.880314960629917</v>
      </c>
      <c r="T3735" s="7">
        <f>VLOOKUP(R3735,box_office!$C:$F,3,FALSE)</f>
        <v>6.14</v>
      </c>
      <c r="U3735" s="7">
        <f>VLOOKUP(R3735,box_office!$C:$F,4,FALSE)</f>
        <v>31000</v>
      </c>
    </row>
    <row r="3736" spans="1:21" x14ac:dyDescent="0.3">
      <c r="A3736" s="3" t="s">
        <v>3124</v>
      </c>
      <c r="B3736" s="4" t="s">
        <v>163</v>
      </c>
      <c r="C3736" s="3" t="s">
        <v>3125</v>
      </c>
      <c r="D3736" s="3" t="s">
        <v>28</v>
      </c>
      <c r="E3736" s="3" t="s">
        <v>3126</v>
      </c>
      <c r="F3736" s="3">
        <v>8.1999999999999993</v>
      </c>
      <c r="G3736" s="3">
        <v>14</v>
      </c>
      <c r="H3736" s="3">
        <v>377</v>
      </c>
      <c r="I3736" s="6" t="s">
        <v>95</v>
      </c>
      <c r="J3736" s="6">
        <v>3219</v>
      </c>
      <c r="K3736" s="4">
        <v>41796</v>
      </c>
      <c r="L3736" s="7" t="s">
        <v>132</v>
      </c>
      <c r="M3736" s="7" t="s">
        <v>133</v>
      </c>
      <c r="N3736" s="7" t="s">
        <v>294</v>
      </c>
      <c r="O3736" s="7">
        <v>114</v>
      </c>
      <c r="P3736" s="4">
        <f t="shared" si="175"/>
        <v>41796</v>
      </c>
      <c r="Q3736" s="4">
        <f t="shared" si="176"/>
        <v>41797</v>
      </c>
      <c r="R3736" s="7" t="str">
        <f t="shared" si="174"/>
        <v>id7861341797</v>
      </c>
      <c r="S3736" s="7">
        <f>VLOOKUP(R3736,box_office!$C:$F,2,FALSE)</f>
        <v>98.414173228346471</v>
      </c>
      <c r="T3736" s="7">
        <f>VLOOKUP(R3736,box_office!$C:$F,3,FALSE)</f>
        <v>6.09</v>
      </c>
      <c r="U3736" s="7">
        <f>VLOOKUP(R3736,box_office!$C:$F,4,FALSE)</f>
        <v>34000</v>
      </c>
    </row>
    <row r="3737" spans="1:21" x14ac:dyDescent="0.3">
      <c r="A3737" s="3" t="s">
        <v>3124</v>
      </c>
      <c r="B3737" s="4" t="s">
        <v>165</v>
      </c>
      <c r="C3737" s="3" t="s">
        <v>3125</v>
      </c>
      <c r="D3737" s="3" t="s">
        <v>28</v>
      </c>
      <c r="E3737" s="3" t="s">
        <v>3126</v>
      </c>
      <c r="F3737" s="3">
        <v>8.3000000000000007</v>
      </c>
      <c r="G3737" s="3">
        <v>14</v>
      </c>
      <c r="H3737" s="3">
        <v>397</v>
      </c>
      <c r="I3737" s="6" t="s">
        <v>95</v>
      </c>
      <c r="J3737" s="6">
        <v>7574</v>
      </c>
      <c r="K3737" s="4">
        <v>41796</v>
      </c>
      <c r="L3737" s="7" t="s">
        <v>132</v>
      </c>
      <c r="M3737" s="7" t="s">
        <v>133</v>
      </c>
      <c r="N3737" s="7" t="s">
        <v>294</v>
      </c>
      <c r="O3737" s="7">
        <v>114</v>
      </c>
      <c r="P3737" s="4">
        <f t="shared" si="175"/>
        <v>41797</v>
      </c>
      <c r="Q3737" s="4">
        <f t="shared" si="176"/>
        <v>41798</v>
      </c>
      <c r="R3737" s="7" t="str">
        <f t="shared" si="174"/>
        <v>id7861341798</v>
      </c>
      <c r="S3737" s="7">
        <f>VLOOKUP(R3737,box_office!$C:$F,2,FALSE)</f>
        <v>87.902362204724426</v>
      </c>
      <c r="T3737" s="7">
        <f>VLOOKUP(R3737,box_office!$C:$F,3,FALSE)</f>
        <v>6.19</v>
      </c>
      <c r="U3737" s="7">
        <f>VLOOKUP(R3737,box_office!$C:$F,4,FALSE)</f>
        <v>34000</v>
      </c>
    </row>
    <row r="3738" spans="1:21" x14ac:dyDescent="0.3">
      <c r="A3738" s="3" t="s">
        <v>3124</v>
      </c>
      <c r="B3738" s="4" t="s">
        <v>167</v>
      </c>
      <c r="C3738" s="3" t="s">
        <v>3125</v>
      </c>
      <c r="D3738" s="3" t="s">
        <v>28</v>
      </c>
      <c r="E3738" s="3" t="s">
        <v>3126</v>
      </c>
      <c r="F3738" s="3">
        <v>8.1999999999999993</v>
      </c>
      <c r="G3738" s="3">
        <v>14</v>
      </c>
      <c r="H3738" s="3">
        <v>408</v>
      </c>
      <c r="I3738" s="6" t="s">
        <v>95</v>
      </c>
      <c r="J3738" s="6">
        <v>12163</v>
      </c>
      <c r="K3738" s="4">
        <v>41796</v>
      </c>
      <c r="L3738" s="7" t="s">
        <v>132</v>
      </c>
      <c r="M3738" s="7" t="s">
        <v>133</v>
      </c>
      <c r="N3738" s="7" t="s">
        <v>294</v>
      </c>
      <c r="O3738" s="7">
        <v>114</v>
      </c>
      <c r="P3738" s="4">
        <f t="shared" si="175"/>
        <v>41798</v>
      </c>
      <c r="Q3738" s="4">
        <f t="shared" si="176"/>
        <v>41799</v>
      </c>
      <c r="R3738" s="7" t="str">
        <f t="shared" si="174"/>
        <v>id7861341799</v>
      </c>
      <c r="S3738" s="7">
        <f>VLOOKUP(R3738,box_office!$C:$F,2,FALSE)</f>
        <v>40.822047244094485</v>
      </c>
      <c r="T3738" s="7">
        <f>VLOOKUP(R3738,box_office!$C:$F,3,FALSE)</f>
        <v>5.87</v>
      </c>
      <c r="U3738" s="7">
        <f>VLOOKUP(R3738,box_office!$C:$F,4,FALSE)</f>
        <v>33000</v>
      </c>
    </row>
    <row r="3739" spans="1:21" x14ac:dyDescent="0.3">
      <c r="A3739" s="3" t="s">
        <v>3124</v>
      </c>
      <c r="B3739" s="4" t="s">
        <v>169</v>
      </c>
      <c r="C3739" s="3" t="s">
        <v>3125</v>
      </c>
      <c r="D3739" s="3" t="s">
        <v>28</v>
      </c>
      <c r="E3739" s="3" t="s">
        <v>3126</v>
      </c>
      <c r="F3739" s="3">
        <v>8.1999999999999993</v>
      </c>
      <c r="G3739" s="3">
        <v>14</v>
      </c>
      <c r="H3739" s="3">
        <v>408</v>
      </c>
      <c r="I3739" s="6" t="s">
        <v>95</v>
      </c>
      <c r="J3739" s="6">
        <v>15152</v>
      </c>
      <c r="K3739" s="4">
        <v>41796</v>
      </c>
      <c r="L3739" s="7" t="s">
        <v>132</v>
      </c>
      <c r="M3739" s="7" t="s">
        <v>133</v>
      </c>
      <c r="N3739" s="7" t="s">
        <v>294</v>
      </c>
      <c r="O3739" s="7">
        <v>114</v>
      </c>
      <c r="P3739" s="4">
        <f t="shared" si="175"/>
        <v>41799</v>
      </c>
      <c r="Q3739" s="4">
        <f t="shared" si="176"/>
        <v>41800</v>
      </c>
      <c r="R3739" s="7" t="str">
        <f t="shared" si="174"/>
        <v>id7861341800</v>
      </c>
      <c r="S3739" s="7">
        <f>VLOOKUP(R3739,box_office!$C:$F,2,FALSE)</f>
        <v>42.225196850393701</v>
      </c>
      <c r="T3739" s="7">
        <f>VLOOKUP(R3739,box_office!$C:$F,3,FALSE)</f>
        <v>6.03</v>
      </c>
      <c r="U3739" s="7">
        <f>VLOOKUP(R3739,box_office!$C:$F,4,FALSE)</f>
        <v>33000</v>
      </c>
    </row>
    <row r="3740" spans="1:21" x14ac:dyDescent="0.3">
      <c r="A3740" s="3" t="s">
        <v>3124</v>
      </c>
      <c r="B3740" s="4" t="s">
        <v>171</v>
      </c>
      <c r="C3740" s="3" t="s">
        <v>3125</v>
      </c>
      <c r="D3740" s="3" t="s">
        <v>28</v>
      </c>
      <c r="E3740" s="3" t="s">
        <v>3126</v>
      </c>
      <c r="F3740" s="3">
        <v>8.1999999999999993</v>
      </c>
      <c r="G3740" s="3">
        <v>14</v>
      </c>
      <c r="H3740" s="3">
        <v>417</v>
      </c>
      <c r="I3740" s="6" t="s">
        <v>95</v>
      </c>
      <c r="J3740" s="6">
        <v>22543</v>
      </c>
      <c r="K3740" s="4">
        <v>41796</v>
      </c>
      <c r="L3740" s="7" t="s">
        <v>132</v>
      </c>
      <c r="M3740" s="7" t="s">
        <v>133</v>
      </c>
      <c r="N3740" s="7" t="s">
        <v>294</v>
      </c>
      <c r="O3740" s="7">
        <v>114</v>
      </c>
      <c r="P3740" s="4">
        <f t="shared" si="175"/>
        <v>41803</v>
      </c>
      <c r="Q3740" s="4">
        <f t="shared" si="176"/>
        <v>41804</v>
      </c>
      <c r="R3740" s="7" t="str">
        <f t="shared" si="174"/>
        <v>id7861341804</v>
      </c>
      <c r="S3740" s="7">
        <f>VLOOKUP(R3740,box_office!$C:$F,2,FALSE)</f>
        <v>37.255118110236225</v>
      </c>
      <c r="T3740" s="7">
        <f>VLOOKUP(R3740,box_office!$C:$F,3,FALSE)</f>
        <v>5.8</v>
      </c>
      <c r="U3740" s="7">
        <f>VLOOKUP(R3740,box_office!$C:$F,4,FALSE)</f>
        <v>19000</v>
      </c>
    </row>
    <row r="3741" spans="1:21" x14ac:dyDescent="0.3">
      <c r="A3741" s="3" t="s">
        <v>3124</v>
      </c>
      <c r="B3741" s="4" t="s">
        <v>173</v>
      </c>
      <c r="C3741" s="3" t="s">
        <v>3125</v>
      </c>
      <c r="D3741" s="3" t="s">
        <v>28</v>
      </c>
      <c r="E3741" s="3" t="s">
        <v>3126</v>
      </c>
      <c r="F3741" s="3">
        <v>8.1999999999999993</v>
      </c>
      <c r="G3741" s="3">
        <v>14</v>
      </c>
      <c r="H3741" s="3">
        <v>417</v>
      </c>
      <c r="I3741" s="6" t="s">
        <v>95</v>
      </c>
      <c r="J3741" s="6">
        <v>24635</v>
      </c>
      <c r="K3741" s="4">
        <v>41796</v>
      </c>
      <c r="L3741" s="7" t="s">
        <v>132</v>
      </c>
      <c r="M3741" s="7" t="s">
        <v>133</v>
      </c>
      <c r="N3741" s="7" t="s">
        <v>294</v>
      </c>
      <c r="O3741" s="7">
        <v>114</v>
      </c>
      <c r="P3741" s="4">
        <f t="shared" si="175"/>
        <v>41804</v>
      </c>
      <c r="Q3741" s="4">
        <f t="shared" si="176"/>
        <v>41805</v>
      </c>
      <c r="R3741" s="7" t="str">
        <f t="shared" si="174"/>
        <v>id7861341805</v>
      </c>
      <c r="S3741" s="7">
        <f>VLOOKUP(R3741,box_office!$C:$F,2,FALSE)</f>
        <v>33.028346456692915</v>
      </c>
      <c r="T3741" s="7">
        <f>VLOOKUP(R3741,box_office!$C:$F,3,FALSE)</f>
        <v>5.81</v>
      </c>
      <c r="U3741" s="7">
        <f>VLOOKUP(R3741,box_office!$C:$F,4,FALSE)</f>
        <v>19000</v>
      </c>
    </row>
    <row r="3742" spans="1:21" x14ac:dyDescent="0.3">
      <c r="A3742" s="3" t="s">
        <v>3124</v>
      </c>
      <c r="B3742" s="4" t="s">
        <v>26</v>
      </c>
      <c r="C3742" s="3" t="s">
        <v>3125</v>
      </c>
      <c r="D3742" s="3" t="s">
        <v>28</v>
      </c>
      <c r="E3742" s="3" t="s">
        <v>3126</v>
      </c>
      <c r="F3742" s="3">
        <v>8.1999999999999993</v>
      </c>
      <c r="G3742" s="3">
        <v>14</v>
      </c>
      <c r="H3742" s="3">
        <v>417</v>
      </c>
      <c r="I3742" s="6" t="s">
        <v>95</v>
      </c>
      <c r="J3742" s="6">
        <v>26930</v>
      </c>
      <c r="K3742" s="4">
        <v>41796</v>
      </c>
      <c r="L3742" s="7" t="s">
        <v>132</v>
      </c>
      <c r="M3742" s="7" t="s">
        <v>133</v>
      </c>
      <c r="N3742" s="7" t="s">
        <v>294</v>
      </c>
      <c r="O3742" s="7">
        <v>114</v>
      </c>
      <c r="P3742" s="4">
        <f t="shared" si="175"/>
        <v>41805</v>
      </c>
      <c r="Q3742" s="4">
        <f t="shared" si="176"/>
        <v>41806</v>
      </c>
      <c r="R3742" s="7" t="str">
        <f t="shared" si="174"/>
        <v>id7861341806</v>
      </c>
      <c r="S3742" s="7">
        <f>VLOOKUP(R3742,box_office!$C:$F,2,FALSE)</f>
        <v>15.085039370078739</v>
      </c>
      <c r="T3742" s="7">
        <f>VLOOKUP(R3742,box_office!$C:$F,3,FALSE)</f>
        <v>5.56</v>
      </c>
      <c r="U3742" s="7">
        <f>VLOOKUP(R3742,box_office!$C:$F,4,FALSE)</f>
        <v>19000</v>
      </c>
    </row>
    <row r="3743" spans="1:21" x14ac:dyDescent="0.3">
      <c r="A3743" s="3" t="s">
        <v>3124</v>
      </c>
      <c r="B3743" s="4" t="s">
        <v>35</v>
      </c>
      <c r="C3743" s="3" t="s">
        <v>3125</v>
      </c>
      <c r="D3743" s="3" t="s">
        <v>28</v>
      </c>
      <c r="E3743" s="3" t="s">
        <v>3126</v>
      </c>
      <c r="F3743" s="3">
        <v>8.1999999999999993</v>
      </c>
      <c r="G3743" s="3">
        <v>14</v>
      </c>
      <c r="H3743" s="3">
        <v>417</v>
      </c>
      <c r="I3743" s="6" t="s">
        <v>95</v>
      </c>
      <c r="J3743" s="6">
        <v>28379</v>
      </c>
      <c r="K3743" s="4">
        <v>41796</v>
      </c>
      <c r="L3743" s="7" t="s">
        <v>132</v>
      </c>
      <c r="M3743" s="7" t="s">
        <v>133</v>
      </c>
      <c r="N3743" s="7" t="s">
        <v>294</v>
      </c>
      <c r="O3743" s="7">
        <v>114</v>
      </c>
      <c r="P3743" s="4">
        <f t="shared" si="175"/>
        <v>41806</v>
      </c>
      <c r="Q3743" s="4">
        <f t="shared" si="176"/>
        <v>41807</v>
      </c>
      <c r="R3743" s="7" t="str">
        <f t="shared" si="174"/>
        <v>id7861341807</v>
      </c>
      <c r="S3743" s="7">
        <f>VLOOKUP(R3743,box_office!$C:$F,2,FALSE)</f>
        <v>16.557480314960632</v>
      </c>
      <c r="T3743" s="7">
        <f>VLOOKUP(R3743,box_office!$C:$F,3,FALSE)</f>
        <v>5.64</v>
      </c>
      <c r="U3743" s="7">
        <f>VLOOKUP(R3743,box_office!$C:$F,4,FALSE)</f>
        <v>19000</v>
      </c>
    </row>
    <row r="3744" spans="1:21" x14ac:dyDescent="0.3">
      <c r="A3744" s="3" t="s">
        <v>3124</v>
      </c>
      <c r="B3744" s="4" t="s">
        <v>37</v>
      </c>
      <c r="C3744" s="3" t="s">
        <v>3125</v>
      </c>
      <c r="D3744" s="3" t="s">
        <v>28</v>
      </c>
      <c r="E3744" s="3" t="s">
        <v>3126</v>
      </c>
      <c r="F3744" s="3">
        <v>8.1999999999999993</v>
      </c>
      <c r="G3744" s="3">
        <v>14</v>
      </c>
      <c r="H3744" s="3">
        <v>420</v>
      </c>
      <c r="I3744" s="6" t="s">
        <v>95</v>
      </c>
      <c r="J3744" s="6">
        <v>29572</v>
      </c>
      <c r="K3744" s="4">
        <v>41796</v>
      </c>
      <c r="L3744" s="7" t="s">
        <v>132</v>
      </c>
      <c r="M3744" s="7" t="s">
        <v>133</v>
      </c>
      <c r="N3744" s="7" t="s">
        <v>294</v>
      </c>
      <c r="O3744" s="7">
        <v>114</v>
      </c>
      <c r="P3744" s="4">
        <f t="shared" si="175"/>
        <v>41807</v>
      </c>
      <c r="Q3744" s="4">
        <f t="shared" si="176"/>
        <v>41808</v>
      </c>
      <c r="R3744" s="7" t="str">
        <f t="shared" si="174"/>
        <v>id7861341808</v>
      </c>
      <c r="S3744" s="7">
        <f>VLOOKUP(R3744,box_office!$C:$F,2,FALSE)</f>
        <v>15.37007874015748</v>
      </c>
      <c r="T3744" s="7">
        <f>VLOOKUP(R3744,box_office!$C:$F,3,FALSE)</f>
        <v>5.59</v>
      </c>
      <c r="U3744" s="7">
        <f>VLOOKUP(R3744,box_office!$C:$F,4,FALSE)</f>
        <v>19000</v>
      </c>
    </row>
    <row r="3745" spans="1:21" x14ac:dyDescent="0.3">
      <c r="A3745" s="3" t="s">
        <v>3124</v>
      </c>
      <c r="B3745" s="4" t="s">
        <v>178</v>
      </c>
      <c r="C3745" s="3" t="s">
        <v>3125</v>
      </c>
      <c r="D3745" s="3" t="s">
        <v>28</v>
      </c>
      <c r="E3745" s="3" t="s">
        <v>3126</v>
      </c>
      <c r="F3745" s="3">
        <v>8.1999999999999993</v>
      </c>
      <c r="G3745" s="3">
        <v>14</v>
      </c>
      <c r="H3745" s="3">
        <v>420</v>
      </c>
      <c r="I3745" s="6" t="s">
        <v>95</v>
      </c>
      <c r="J3745" s="6">
        <v>30622</v>
      </c>
      <c r="K3745" s="4">
        <v>41796</v>
      </c>
      <c r="L3745" s="7" t="s">
        <v>132</v>
      </c>
      <c r="M3745" s="7" t="s">
        <v>133</v>
      </c>
      <c r="N3745" s="7" t="s">
        <v>294</v>
      </c>
      <c r="O3745" s="7">
        <v>114</v>
      </c>
      <c r="P3745" s="4">
        <f t="shared" si="175"/>
        <v>41808</v>
      </c>
      <c r="Q3745" s="4">
        <f t="shared" si="176"/>
        <v>41809</v>
      </c>
      <c r="R3745" s="7" t="str">
        <f t="shared" si="174"/>
        <v>id7861341809</v>
      </c>
      <c r="S3745" s="7">
        <f>VLOOKUP(R3745,box_office!$C:$F,2,FALSE)</f>
        <v>15.014173228346458</v>
      </c>
      <c r="T3745" s="7">
        <f>VLOOKUP(R3745,box_office!$C:$F,3,FALSE)</f>
        <v>5.46</v>
      </c>
      <c r="U3745" s="7">
        <f>VLOOKUP(R3745,box_office!$C:$F,4,FALSE)</f>
        <v>19000</v>
      </c>
    </row>
    <row r="3746" spans="1:21" x14ac:dyDescent="0.3">
      <c r="A3746" s="3" t="s">
        <v>3124</v>
      </c>
      <c r="B3746" s="4" t="s">
        <v>39</v>
      </c>
      <c r="C3746" s="3" t="s">
        <v>3125</v>
      </c>
      <c r="D3746" s="3" t="s">
        <v>28</v>
      </c>
      <c r="E3746" s="3" t="s">
        <v>3126</v>
      </c>
      <c r="F3746" s="3">
        <v>8.1999999999999993</v>
      </c>
      <c r="G3746" s="3">
        <v>14</v>
      </c>
      <c r="H3746" s="3">
        <v>421</v>
      </c>
      <c r="I3746" s="6" t="s">
        <v>95</v>
      </c>
      <c r="J3746" s="6">
        <v>31458</v>
      </c>
      <c r="K3746" s="4">
        <v>41796</v>
      </c>
      <c r="L3746" s="7" t="s">
        <v>132</v>
      </c>
      <c r="M3746" s="7" t="s">
        <v>133</v>
      </c>
      <c r="N3746" s="7" t="s">
        <v>294</v>
      </c>
      <c r="O3746" s="7">
        <v>114</v>
      </c>
      <c r="P3746" s="4">
        <f t="shared" si="175"/>
        <v>41809</v>
      </c>
      <c r="Q3746" s="4">
        <f t="shared" si="176"/>
        <v>41810</v>
      </c>
      <c r="R3746" s="7" t="str">
        <f t="shared" si="174"/>
        <v>id7861341810</v>
      </c>
      <c r="S3746" s="7">
        <f>VLOOKUP(R3746,box_office!$C:$F,2,FALSE)</f>
        <v>11.837795275590553</v>
      </c>
      <c r="T3746" s="7">
        <f>VLOOKUP(R3746,box_office!$C:$F,3,FALSE)</f>
        <v>5.84</v>
      </c>
      <c r="U3746" s="7">
        <f>VLOOKUP(R3746,box_office!$C:$F,4,FALSE)</f>
        <v>11000</v>
      </c>
    </row>
    <row r="3747" spans="1:21" x14ac:dyDescent="0.3">
      <c r="A3747" s="3" t="s">
        <v>3124</v>
      </c>
      <c r="B3747" s="4" t="s">
        <v>41</v>
      </c>
      <c r="C3747" s="3" t="s">
        <v>3125</v>
      </c>
      <c r="D3747" s="3" t="s">
        <v>28</v>
      </c>
      <c r="E3747" s="3" t="s">
        <v>3126</v>
      </c>
      <c r="F3747" s="3">
        <v>8.1999999999999993</v>
      </c>
      <c r="G3747" s="3">
        <v>14</v>
      </c>
      <c r="H3747" s="3">
        <v>421</v>
      </c>
      <c r="I3747" s="6" t="s">
        <v>95</v>
      </c>
      <c r="J3747" s="6">
        <v>32327</v>
      </c>
      <c r="K3747" s="4">
        <v>41796</v>
      </c>
      <c r="L3747" s="7" t="s">
        <v>132</v>
      </c>
      <c r="M3747" s="7" t="s">
        <v>133</v>
      </c>
      <c r="N3747" s="7" t="s">
        <v>294</v>
      </c>
      <c r="O3747" s="7">
        <v>114</v>
      </c>
      <c r="P3747" s="4">
        <f t="shared" si="175"/>
        <v>41810</v>
      </c>
      <c r="Q3747" s="4">
        <f t="shared" si="176"/>
        <v>41811</v>
      </c>
      <c r="R3747" s="7" t="str">
        <f t="shared" si="174"/>
        <v>id7861341811</v>
      </c>
      <c r="S3747" s="7">
        <f>VLOOKUP(R3747,box_office!$C:$F,2,FALSE)</f>
        <v>19.124409448818902</v>
      </c>
      <c r="T3747" s="7">
        <f>VLOOKUP(R3747,box_office!$C:$F,3,FALSE)</f>
        <v>5.8</v>
      </c>
      <c r="U3747" s="7">
        <f>VLOOKUP(R3747,box_office!$C:$F,4,FALSE)</f>
        <v>11000</v>
      </c>
    </row>
    <row r="3748" spans="1:21" x14ac:dyDescent="0.3">
      <c r="A3748" s="3" t="s">
        <v>3124</v>
      </c>
      <c r="B3748" s="4" t="s">
        <v>43</v>
      </c>
      <c r="C3748" s="3" t="s">
        <v>3125</v>
      </c>
      <c r="D3748" s="3" t="s">
        <v>28</v>
      </c>
      <c r="E3748" s="3" t="s">
        <v>3126</v>
      </c>
      <c r="F3748" s="3">
        <v>8.1999999999999993</v>
      </c>
      <c r="G3748" s="3">
        <v>14</v>
      </c>
      <c r="H3748" s="3">
        <v>421</v>
      </c>
      <c r="I3748" s="6" t="s">
        <v>95</v>
      </c>
      <c r="J3748" s="6">
        <v>33334</v>
      </c>
      <c r="K3748" s="4">
        <v>41796</v>
      </c>
      <c r="L3748" s="7" t="s">
        <v>132</v>
      </c>
      <c r="M3748" s="7" t="s">
        <v>133</v>
      </c>
      <c r="N3748" s="7" t="s">
        <v>294</v>
      </c>
      <c r="O3748" s="7">
        <v>114</v>
      </c>
      <c r="P3748" s="4">
        <f t="shared" si="175"/>
        <v>41811</v>
      </c>
      <c r="Q3748" s="4">
        <f t="shared" si="176"/>
        <v>41812</v>
      </c>
      <c r="R3748" s="7" t="str">
        <f t="shared" si="174"/>
        <v>id7861341812</v>
      </c>
      <c r="S3748" s="7">
        <f>VLOOKUP(R3748,box_office!$C:$F,2,FALSE)</f>
        <v>17.918110236220475</v>
      </c>
      <c r="T3748" s="7">
        <f>VLOOKUP(R3748,box_office!$C:$F,3,FALSE)</f>
        <v>5.75</v>
      </c>
      <c r="U3748" s="7">
        <f>VLOOKUP(R3748,box_office!$C:$F,4,FALSE)</f>
        <v>11000</v>
      </c>
    </row>
    <row r="3749" spans="1:21" x14ac:dyDescent="0.3">
      <c r="A3749" s="3" t="s">
        <v>3124</v>
      </c>
      <c r="B3749" s="4" t="s">
        <v>45</v>
      </c>
      <c r="C3749" s="3" t="s">
        <v>3125</v>
      </c>
      <c r="D3749" s="3" t="s">
        <v>28</v>
      </c>
      <c r="E3749" s="3" t="s">
        <v>3126</v>
      </c>
      <c r="F3749" s="3">
        <v>8.1999999999999993</v>
      </c>
      <c r="G3749" s="3">
        <v>14</v>
      </c>
      <c r="H3749" s="3">
        <v>423</v>
      </c>
      <c r="I3749" s="6" t="s">
        <v>95</v>
      </c>
      <c r="J3749" s="6">
        <v>34614</v>
      </c>
      <c r="K3749" s="4">
        <v>41796</v>
      </c>
      <c r="L3749" s="7" t="s">
        <v>132</v>
      </c>
      <c r="M3749" s="7" t="s">
        <v>133</v>
      </c>
      <c r="N3749" s="7" t="s">
        <v>294</v>
      </c>
      <c r="O3749" s="7">
        <v>114</v>
      </c>
      <c r="P3749" s="4">
        <f t="shared" si="175"/>
        <v>41812</v>
      </c>
      <c r="Q3749" s="4">
        <f t="shared" si="176"/>
        <v>41813</v>
      </c>
      <c r="R3749" s="7" t="str">
        <f t="shared" si="174"/>
        <v>id7861341813</v>
      </c>
      <c r="S3749" s="7">
        <f>VLOOKUP(R3749,box_office!$C:$F,2,FALSE)</f>
        <v>8.0488188976377959</v>
      </c>
      <c r="T3749" s="7">
        <f>VLOOKUP(R3749,box_office!$C:$F,3,FALSE)</f>
        <v>5.87</v>
      </c>
      <c r="U3749" s="7">
        <f>VLOOKUP(R3749,box_office!$C:$F,4,FALSE)</f>
        <v>11000</v>
      </c>
    </row>
    <row r="3750" spans="1:21" x14ac:dyDescent="0.3">
      <c r="A3750" s="3" t="s">
        <v>3124</v>
      </c>
      <c r="B3750" s="4" t="s">
        <v>49</v>
      </c>
      <c r="C3750" s="3" t="s">
        <v>3125</v>
      </c>
      <c r="D3750" s="3" t="s">
        <v>28</v>
      </c>
      <c r="E3750" s="3" t="s">
        <v>3126</v>
      </c>
      <c r="F3750" s="3">
        <v>8.1</v>
      </c>
      <c r="G3750" s="3">
        <v>14</v>
      </c>
      <c r="H3750" s="3">
        <v>423</v>
      </c>
      <c r="I3750" s="6" t="s">
        <v>95</v>
      </c>
      <c r="J3750" s="6">
        <v>36139</v>
      </c>
      <c r="K3750" s="4">
        <v>41796</v>
      </c>
      <c r="L3750" s="7" t="s">
        <v>132</v>
      </c>
      <c r="M3750" s="7" t="s">
        <v>133</v>
      </c>
      <c r="N3750" s="7" t="s">
        <v>294</v>
      </c>
      <c r="O3750" s="7">
        <v>114</v>
      </c>
      <c r="P3750" s="4">
        <f t="shared" si="175"/>
        <v>41814</v>
      </c>
      <c r="Q3750" s="4">
        <f t="shared" si="176"/>
        <v>41815</v>
      </c>
      <c r="R3750" s="7" t="str">
        <f t="shared" si="174"/>
        <v>id7861341815</v>
      </c>
      <c r="S3750" s="7">
        <f>VLOOKUP(R3750,box_office!$C:$F,2,FALSE)</f>
        <v>8.0913385826771655</v>
      </c>
      <c r="T3750" s="7">
        <f>VLOOKUP(R3750,box_office!$C:$F,3,FALSE)</f>
        <v>5.64</v>
      </c>
      <c r="U3750" s="7">
        <f>VLOOKUP(R3750,box_office!$C:$F,4,FALSE)</f>
        <v>11000</v>
      </c>
    </row>
    <row r="3751" spans="1:21" x14ac:dyDescent="0.3">
      <c r="A3751" s="3" t="s">
        <v>3124</v>
      </c>
      <c r="B3751" s="4" t="s">
        <v>51</v>
      </c>
      <c r="C3751" s="3" t="s">
        <v>3125</v>
      </c>
      <c r="D3751" s="3" t="s">
        <v>28</v>
      </c>
      <c r="E3751" s="3" t="s">
        <v>3126</v>
      </c>
      <c r="F3751" s="3">
        <v>8.1</v>
      </c>
      <c r="G3751" s="3">
        <v>14</v>
      </c>
      <c r="H3751" s="3">
        <v>423</v>
      </c>
      <c r="I3751" s="6" t="s">
        <v>95</v>
      </c>
      <c r="J3751" s="6">
        <v>36774</v>
      </c>
      <c r="K3751" s="4">
        <v>41796</v>
      </c>
      <c r="L3751" s="7" t="s">
        <v>132</v>
      </c>
      <c r="M3751" s="7" t="s">
        <v>133</v>
      </c>
      <c r="N3751" s="7" t="s">
        <v>294</v>
      </c>
      <c r="O3751" s="7">
        <v>114</v>
      </c>
      <c r="P3751" s="4">
        <f t="shared" si="175"/>
        <v>41815</v>
      </c>
      <c r="Q3751" s="4">
        <f t="shared" si="176"/>
        <v>41816</v>
      </c>
      <c r="R3751" s="7" t="str">
        <f t="shared" si="174"/>
        <v>id7861341816</v>
      </c>
      <c r="S3751" s="7">
        <f>VLOOKUP(R3751,box_office!$C:$F,2,FALSE)</f>
        <v>5.4992125984251974</v>
      </c>
      <c r="T3751" s="7">
        <f>VLOOKUP(R3751,box_office!$C:$F,3,FALSE)</f>
        <v>5.7</v>
      </c>
      <c r="U3751" s="7">
        <f>VLOOKUP(R3751,box_office!$C:$F,4,FALSE)</f>
        <v>9642</v>
      </c>
    </row>
    <row r="3752" spans="1:21" x14ac:dyDescent="0.3">
      <c r="A3752" s="3" t="s">
        <v>3124</v>
      </c>
      <c r="B3752" s="4" t="s">
        <v>53</v>
      </c>
      <c r="C3752" s="3" t="s">
        <v>3125</v>
      </c>
      <c r="D3752" s="3" t="s">
        <v>28</v>
      </c>
      <c r="E3752" s="3" t="s">
        <v>3126</v>
      </c>
      <c r="F3752" s="3">
        <v>8.1</v>
      </c>
      <c r="G3752" s="3">
        <v>14</v>
      </c>
      <c r="H3752" s="3">
        <v>423</v>
      </c>
      <c r="I3752" s="6" t="s">
        <v>95</v>
      </c>
      <c r="J3752" s="6">
        <v>37256</v>
      </c>
      <c r="K3752" s="4">
        <v>41796</v>
      </c>
      <c r="L3752" s="7" t="s">
        <v>132</v>
      </c>
      <c r="M3752" s="7" t="s">
        <v>133</v>
      </c>
      <c r="N3752" s="7" t="s">
        <v>294</v>
      </c>
      <c r="O3752" s="7">
        <v>114</v>
      </c>
      <c r="P3752" s="4">
        <f t="shared" si="175"/>
        <v>41816</v>
      </c>
      <c r="Q3752" s="4">
        <f t="shared" si="176"/>
        <v>41817</v>
      </c>
      <c r="R3752" s="7" t="str">
        <f t="shared" si="174"/>
        <v>id7861341817</v>
      </c>
      <c r="S3752" s="7">
        <f>VLOOKUP(R3752,box_office!$C:$F,2,FALSE)</f>
        <v>0.337007874015748</v>
      </c>
      <c r="T3752" s="7">
        <f>VLOOKUP(R3752,box_office!$C:$F,3,FALSE)</f>
        <v>5.76</v>
      </c>
      <c r="U3752" s="7">
        <f>VLOOKUP(R3752,box_office!$C:$F,4,FALSE)</f>
        <v>584</v>
      </c>
    </row>
    <row r="3753" spans="1:21" x14ac:dyDescent="0.3">
      <c r="A3753" s="3" t="s">
        <v>3124</v>
      </c>
      <c r="B3753" s="4" t="s">
        <v>55</v>
      </c>
      <c r="C3753" s="3" t="s">
        <v>3125</v>
      </c>
      <c r="D3753" s="3" t="s">
        <v>28</v>
      </c>
      <c r="E3753" s="3" t="s">
        <v>3126</v>
      </c>
      <c r="F3753" s="3">
        <v>8.1</v>
      </c>
      <c r="G3753" s="3">
        <v>14</v>
      </c>
      <c r="H3753" s="3">
        <v>423</v>
      </c>
      <c r="I3753" s="6" t="s">
        <v>95</v>
      </c>
      <c r="J3753" s="6">
        <v>37594</v>
      </c>
      <c r="K3753" s="4">
        <v>41796</v>
      </c>
      <c r="L3753" s="7" t="s">
        <v>132</v>
      </c>
      <c r="M3753" s="7" t="s">
        <v>133</v>
      </c>
      <c r="N3753" s="7" t="s">
        <v>294</v>
      </c>
      <c r="O3753" s="7">
        <v>114</v>
      </c>
      <c r="P3753" s="4">
        <f t="shared" si="175"/>
        <v>41817</v>
      </c>
      <c r="Q3753" s="4">
        <f t="shared" si="176"/>
        <v>41818</v>
      </c>
      <c r="R3753" s="7" t="str">
        <f t="shared" si="174"/>
        <v>id7861341818</v>
      </c>
      <c r="S3753" s="7">
        <f>VLOOKUP(R3753,box_office!$C:$F,2,FALSE)</f>
        <v>0.4141732283464567</v>
      </c>
      <c r="T3753" s="7">
        <f>VLOOKUP(R3753,box_office!$C:$F,3,FALSE)</f>
        <v>5.42</v>
      </c>
      <c r="U3753" s="7">
        <f>VLOOKUP(R3753,box_office!$C:$F,4,FALSE)</f>
        <v>425</v>
      </c>
    </row>
    <row r="3754" spans="1:21" x14ac:dyDescent="0.3">
      <c r="A3754" s="3" t="s">
        <v>3124</v>
      </c>
      <c r="B3754" s="4" t="s">
        <v>57</v>
      </c>
      <c r="C3754" s="3" t="s">
        <v>3125</v>
      </c>
      <c r="D3754" s="3" t="s">
        <v>28</v>
      </c>
      <c r="E3754" s="3" t="s">
        <v>3126</v>
      </c>
      <c r="F3754" s="3">
        <v>8.1</v>
      </c>
      <c r="G3754" s="3">
        <v>14</v>
      </c>
      <c r="H3754" s="3">
        <v>423</v>
      </c>
      <c r="I3754" s="6" t="s">
        <v>95</v>
      </c>
      <c r="J3754" s="6">
        <v>37925</v>
      </c>
      <c r="K3754" s="4">
        <v>41796</v>
      </c>
      <c r="L3754" s="7" t="s">
        <v>132</v>
      </c>
      <c r="M3754" s="7" t="s">
        <v>133</v>
      </c>
      <c r="N3754" s="7" t="s">
        <v>294</v>
      </c>
      <c r="O3754" s="7">
        <v>114</v>
      </c>
      <c r="P3754" s="4">
        <f t="shared" si="175"/>
        <v>41818</v>
      </c>
      <c r="Q3754" s="4">
        <f t="shared" si="176"/>
        <v>41819</v>
      </c>
      <c r="R3754" s="7" t="str">
        <f t="shared" si="174"/>
        <v>id7861341819</v>
      </c>
      <c r="S3754" s="7">
        <f>VLOOKUP(R3754,box_office!$C:$F,2,FALSE)</f>
        <v>0.41574803149606299</v>
      </c>
      <c r="T3754" s="7">
        <f>VLOOKUP(R3754,box_office!$C:$F,3,FALSE)</f>
        <v>5.57</v>
      </c>
      <c r="U3754" s="7">
        <f>VLOOKUP(R3754,box_office!$C:$F,4,FALSE)</f>
        <v>414</v>
      </c>
    </row>
    <row r="3755" spans="1:21" x14ac:dyDescent="0.3">
      <c r="A3755" s="3" t="s">
        <v>3124</v>
      </c>
      <c r="B3755" s="4" t="s">
        <v>59</v>
      </c>
      <c r="C3755" s="3" t="s">
        <v>3125</v>
      </c>
      <c r="D3755" s="3" t="s">
        <v>28</v>
      </c>
      <c r="E3755" s="3" t="s">
        <v>3126</v>
      </c>
      <c r="F3755" s="3">
        <v>8.1</v>
      </c>
      <c r="G3755" s="3">
        <v>14</v>
      </c>
      <c r="H3755" s="3">
        <v>423</v>
      </c>
      <c r="I3755" s="6" t="s">
        <v>95</v>
      </c>
      <c r="J3755" s="6">
        <v>38336</v>
      </c>
      <c r="K3755" s="4">
        <v>41796</v>
      </c>
      <c r="L3755" s="7" t="s">
        <v>132</v>
      </c>
      <c r="M3755" s="7" t="s">
        <v>133</v>
      </c>
      <c r="N3755" s="7" t="s">
        <v>294</v>
      </c>
      <c r="O3755" s="7">
        <v>114</v>
      </c>
      <c r="P3755" s="4">
        <f t="shared" si="175"/>
        <v>41819</v>
      </c>
      <c r="Q3755" s="4">
        <f t="shared" si="176"/>
        <v>41820</v>
      </c>
      <c r="R3755" s="7" t="str">
        <f t="shared" si="174"/>
        <v>id7861341820</v>
      </c>
      <c r="S3755" s="7">
        <f>VLOOKUP(R3755,box_office!$C:$F,2,FALSE)</f>
        <v>0.26299212598425198</v>
      </c>
      <c r="T3755" s="7">
        <f>VLOOKUP(R3755,box_office!$C:$F,3,FALSE)</f>
        <v>5.46</v>
      </c>
      <c r="U3755" s="7">
        <f>VLOOKUP(R3755,box_office!$C:$F,4,FALSE)</f>
        <v>438</v>
      </c>
    </row>
    <row r="3756" spans="1:21" x14ac:dyDescent="0.3">
      <c r="A3756" s="3" t="s">
        <v>3124</v>
      </c>
      <c r="B3756" s="4" t="s">
        <v>61</v>
      </c>
      <c r="C3756" s="3" t="s">
        <v>3125</v>
      </c>
      <c r="D3756" s="3" t="s">
        <v>28</v>
      </c>
      <c r="E3756" s="3" t="s">
        <v>3126</v>
      </c>
      <c r="F3756" s="3">
        <v>8.1</v>
      </c>
      <c r="G3756" s="3">
        <v>14</v>
      </c>
      <c r="H3756" s="3">
        <v>427</v>
      </c>
      <c r="I3756" s="6" t="s">
        <v>95</v>
      </c>
      <c r="J3756" s="6">
        <v>38560</v>
      </c>
      <c r="K3756" s="4">
        <v>41796</v>
      </c>
      <c r="L3756" s="7" t="s">
        <v>132</v>
      </c>
      <c r="M3756" s="7" t="s">
        <v>133</v>
      </c>
      <c r="N3756" s="7" t="s">
        <v>294</v>
      </c>
      <c r="O3756" s="7">
        <v>114</v>
      </c>
      <c r="P3756" s="4">
        <f t="shared" si="175"/>
        <v>41820</v>
      </c>
      <c r="Q3756" s="4">
        <f t="shared" si="176"/>
        <v>41821</v>
      </c>
      <c r="R3756" s="7" t="str">
        <f t="shared" si="174"/>
        <v>id7861341821</v>
      </c>
      <c r="S3756" s="7">
        <f>VLOOKUP(R3756,box_office!$C:$F,2,FALSE)</f>
        <v>0.27401574803149603</v>
      </c>
      <c r="T3756" s="7">
        <f>VLOOKUP(R3756,box_office!$C:$F,3,FALSE)</f>
        <v>5.0599999999999996</v>
      </c>
      <c r="U3756" s="7">
        <f>VLOOKUP(R3756,box_office!$C:$F,4,FALSE)</f>
        <v>451</v>
      </c>
    </row>
    <row r="3757" spans="1:21" x14ac:dyDescent="0.3">
      <c r="A3757" s="3" t="s">
        <v>3124</v>
      </c>
      <c r="B3757" s="4" t="s">
        <v>63</v>
      </c>
      <c r="C3757" s="3" t="s">
        <v>3125</v>
      </c>
      <c r="D3757" s="3" t="s">
        <v>28</v>
      </c>
      <c r="E3757" s="3" t="s">
        <v>3126</v>
      </c>
      <c r="F3757" s="3">
        <v>8.1</v>
      </c>
      <c r="G3757" s="3">
        <v>14</v>
      </c>
      <c r="H3757" s="3">
        <v>427</v>
      </c>
      <c r="I3757" s="6" t="s">
        <v>95</v>
      </c>
      <c r="J3757" s="6">
        <v>38778</v>
      </c>
      <c r="K3757" s="4">
        <v>41796</v>
      </c>
      <c r="L3757" s="7" t="s">
        <v>132</v>
      </c>
      <c r="M3757" s="7" t="s">
        <v>133</v>
      </c>
      <c r="N3757" s="7" t="s">
        <v>294</v>
      </c>
      <c r="O3757" s="7">
        <v>114</v>
      </c>
      <c r="P3757" s="4">
        <f t="shared" si="175"/>
        <v>41821</v>
      </c>
      <c r="Q3757" s="4">
        <f t="shared" si="176"/>
        <v>41822</v>
      </c>
      <c r="R3757" s="7" t="str">
        <f t="shared" si="174"/>
        <v>id7861341822</v>
      </c>
      <c r="S3757" s="7">
        <f>VLOOKUP(R3757,box_office!$C:$F,2,FALSE)</f>
        <v>0.24724409448818896</v>
      </c>
      <c r="T3757" s="7">
        <f>VLOOKUP(R3757,box_office!$C:$F,3,FALSE)</f>
        <v>5.84</v>
      </c>
      <c r="U3757" s="7">
        <f>VLOOKUP(R3757,box_office!$C:$F,4,FALSE)</f>
        <v>471</v>
      </c>
    </row>
    <row r="3758" spans="1:21" x14ac:dyDescent="0.3">
      <c r="A3758" s="3" t="s">
        <v>3124</v>
      </c>
      <c r="B3758" s="4" t="s">
        <v>65</v>
      </c>
      <c r="C3758" s="3" t="s">
        <v>3125</v>
      </c>
      <c r="D3758" s="3" t="s">
        <v>28</v>
      </c>
      <c r="E3758" s="3" t="s">
        <v>3126</v>
      </c>
      <c r="F3758" s="3">
        <v>8.1</v>
      </c>
      <c r="G3758" s="3">
        <v>14</v>
      </c>
      <c r="H3758" s="3">
        <v>427</v>
      </c>
      <c r="I3758" s="6" t="s">
        <v>95</v>
      </c>
      <c r="J3758" s="6">
        <v>38998</v>
      </c>
      <c r="K3758" s="4">
        <v>41796</v>
      </c>
      <c r="L3758" s="7" t="s">
        <v>132</v>
      </c>
      <c r="M3758" s="7" t="s">
        <v>133</v>
      </c>
      <c r="N3758" s="7" t="s">
        <v>294</v>
      </c>
      <c r="O3758" s="7">
        <v>114</v>
      </c>
      <c r="P3758" s="4">
        <f t="shared" si="175"/>
        <v>41822</v>
      </c>
      <c r="Q3758" s="4">
        <f t="shared" si="176"/>
        <v>41823</v>
      </c>
      <c r="R3758" s="7" t="str">
        <f t="shared" si="174"/>
        <v>id7861341823</v>
      </c>
      <c r="S3758" s="7">
        <f>VLOOKUP(R3758,box_office!$C:$F,2,FALSE)</f>
        <v>0.2960629921259843</v>
      </c>
      <c r="T3758" s="7">
        <f>VLOOKUP(R3758,box_office!$C:$F,3,FALSE)</f>
        <v>6.05</v>
      </c>
      <c r="U3758" s="7">
        <f>VLOOKUP(R3758,box_office!$C:$F,4,FALSE)</f>
        <v>489</v>
      </c>
    </row>
    <row r="3759" spans="1:21" x14ac:dyDescent="0.3">
      <c r="A3759" s="3" t="s">
        <v>3124</v>
      </c>
      <c r="B3759" s="4" t="s">
        <v>67</v>
      </c>
      <c r="C3759" s="3" t="s">
        <v>3125</v>
      </c>
      <c r="D3759" s="3" t="s">
        <v>28</v>
      </c>
      <c r="E3759" s="3" t="s">
        <v>3126</v>
      </c>
      <c r="F3759" s="3">
        <v>8.1</v>
      </c>
      <c r="G3759" s="3">
        <v>14</v>
      </c>
      <c r="H3759" s="3">
        <v>427</v>
      </c>
      <c r="I3759" s="6" t="s">
        <v>95</v>
      </c>
      <c r="J3759" s="6">
        <v>39182</v>
      </c>
      <c r="K3759" s="4">
        <v>41796</v>
      </c>
      <c r="L3759" s="7" t="s">
        <v>132</v>
      </c>
      <c r="M3759" s="7" t="s">
        <v>133</v>
      </c>
      <c r="N3759" s="7" t="s">
        <v>294</v>
      </c>
      <c r="O3759" s="7">
        <v>114</v>
      </c>
      <c r="P3759" s="4">
        <f t="shared" si="175"/>
        <v>41823</v>
      </c>
      <c r="Q3759" s="4">
        <f t="shared" si="176"/>
        <v>41824</v>
      </c>
      <c r="R3759" s="7" t="str">
        <f t="shared" si="174"/>
        <v>id7861341824</v>
      </c>
      <c r="S3759" s="7">
        <f>VLOOKUP(R3759,box_office!$C:$F,2,FALSE)</f>
        <v>0.14645669291338584</v>
      </c>
      <c r="T3759" s="7">
        <f>VLOOKUP(R3759,box_office!$C:$F,3,FALSE)</f>
        <v>6.54</v>
      </c>
      <c r="U3759" s="7">
        <f>VLOOKUP(R3759,box_office!$C:$F,4,FALSE)</f>
        <v>188</v>
      </c>
    </row>
    <row r="3760" spans="1:21" x14ac:dyDescent="0.3">
      <c r="A3760" s="3" t="s">
        <v>3124</v>
      </c>
      <c r="B3760" s="4" t="s">
        <v>69</v>
      </c>
      <c r="C3760" s="3" t="s">
        <v>3125</v>
      </c>
      <c r="D3760" s="3" t="s">
        <v>28</v>
      </c>
      <c r="E3760" s="3" t="s">
        <v>3126</v>
      </c>
      <c r="F3760" s="3">
        <v>8.1</v>
      </c>
      <c r="G3760" s="3">
        <v>14</v>
      </c>
      <c r="H3760" s="3">
        <v>427</v>
      </c>
      <c r="I3760" s="6" t="s">
        <v>95</v>
      </c>
      <c r="J3760" s="6">
        <v>39301</v>
      </c>
      <c r="K3760" s="4">
        <v>41796</v>
      </c>
      <c r="L3760" s="7" t="s">
        <v>132</v>
      </c>
      <c r="M3760" s="7" t="s">
        <v>133</v>
      </c>
      <c r="N3760" s="7" t="s">
        <v>294</v>
      </c>
      <c r="O3760" s="7">
        <v>114</v>
      </c>
      <c r="P3760" s="4">
        <f t="shared" si="175"/>
        <v>41824</v>
      </c>
      <c r="Q3760" s="4">
        <f t="shared" si="176"/>
        <v>41825</v>
      </c>
      <c r="R3760" s="7" t="str">
        <f t="shared" si="174"/>
        <v>id7861341825</v>
      </c>
      <c r="S3760" s="7">
        <f>VLOOKUP(R3760,box_office!$C:$F,2,FALSE)</f>
        <v>0.25196850393700793</v>
      </c>
      <c r="T3760" s="7">
        <f>VLOOKUP(R3760,box_office!$C:$F,3,FALSE)</f>
        <v>6.66</v>
      </c>
      <c r="U3760" s="7">
        <f>VLOOKUP(R3760,box_office!$C:$F,4,FALSE)</f>
        <v>165</v>
      </c>
    </row>
    <row r="3761" spans="1:21" x14ac:dyDescent="0.3">
      <c r="A3761" s="3" t="s">
        <v>3124</v>
      </c>
      <c r="B3761" s="4" t="s">
        <v>71</v>
      </c>
      <c r="C3761" s="3" t="s">
        <v>3125</v>
      </c>
      <c r="D3761" s="3" t="s">
        <v>28</v>
      </c>
      <c r="E3761" s="3" t="s">
        <v>3126</v>
      </c>
      <c r="F3761" s="3">
        <v>8.1</v>
      </c>
      <c r="G3761" s="3">
        <v>14</v>
      </c>
      <c r="H3761" s="3">
        <v>427</v>
      </c>
      <c r="I3761" s="6" t="s">
        <v>95</v>
      </c>
      <c r="J3761" s="6">
        <v>39435</v>
      </c>
      <c r="K3761" s="4">
        <v>41796</v>
      </c>
      <c r="L3761" s="7" t="s">
        <v>132</v>
      </c>
      <c r="M3761" s="7" t="s">
        <v>133</v>
      </c>
      <c r="N3761" s="7" t="s">
        <v>294</v>
      </c>
      <c r="O3761" s="7">
        <v>114</v>
      </c>
      <c r="P3761" s="4">
        <f t="shared" si="175"/>
        <v>41825</v>
      </c>
      <c r="Q3761" s="4">
        <f t="shared" si="176"/>
        <v>41826</v>
      </c>
      <c r="R3761" s="7" t="str">
        <f t="shared" si="174"/>
        <v>id7861341826</v>
      </c>
      <c r="S3761" s="7">
        <f>VLOOKUP(R3761,box_office!$C:$F,2,FALSE)</f>
        <v>0.26141732283464569</v>
      </c>
      <c r="T3761" s="7">
        <f>VLOOKUP(R3761,box_office!$C:$F,3,FALSE)</f>
        <v>7.06</v>
      </c>
      <c r="U3761" s="7">
        <f>VLOOKUP(R3761,box_office!$C:$F,4,FALSE)</f>
        <v>143</v>
      </c>
    </row>
    <row r="3762" spans="1:21" hidden="1" x14ac:dyDescent="0.3">
      <c r="A3762" s="3" t="s">
        <v>3124</v>
      </c>
      <c r="B3762" s="4" t="s">
        <v>73</v>
      </c>
      <c r="C3762" s="3" t="s">
        <v>3125</v>
      </c>
      <c r="D3762" s="3" t="s">
        <v>28</v>
      </c>
      <c r="E3762" s="3" t="s">
        <v>3126</v>
      </c>
      <c r="F3762" s="3">
        <v>8.1</v>
      </c>
      <c r="G3762" s="3">
        <v>14</v>
      </c>
      <c r="H3762" s="3">
        <v>427</v>
      </c>
      <c r="I3762" s="3" t="s">
        <v>95</v>
      </c>
      <c r="J3762" s="3">
        <v>39578</v>
      </c>
      <c r="K3762" s="4">
        <v>41796</v>
      </c>
      <c r="L3762" t="s">
        <v>132</v>
      </c>
      <c r="M3762" t="s">
        <v>133</v>
      </c>
      <c r="N3762" t="s">
        <v>294</v>
      </c>
      <c r="O3762">
        <v>114</v>
      </c>
      <c r="P3762" s="4">
        <f t="shared" si="175"/>
        <v>41826</v>
      </c>
      <c r="Q3762" s="4">
        <f t="shared" si="176"/>
        <v>41827</v>
      </c>
      <c r="R3762" s="10" t="str">
        <f t="shared" si="174"/>
        <v>id7861341827</v>
      </c>
      <c r="S3762" s="9" t="e">
        <f>VLOOKUP(R3762,box_office!$C:$F,2,FALSE)</f>
        <v>#N/A</v>
      </c>
      <c r="T3762" s="9" t="e">
        <f>VLOOKUP(R3762,box_office!$C:$F,3,FALSE)</f>
        <v>#N/A</v>
      </c>
      <c r="U3762" s="9" t="e">
        <f>VLOOKUP(R3762,box_office!$C:$F,4,FALSE)</f>
        <v>#N/A</v>
      </c>
    </row>
    <row r="3763" spans="1:21" hidden="1" x14ac:dyDescent="0.3">
      <c r="A3763" s="3" t="s">
        <v>3154</v>
      </c>
      <c r="B3763" s="4" t="s">
        <v>360</v>
      </c>
      <c r="C3763" s="3" t="s">
        <v>3155</v>
      </c>
      <c r="D3763" s="3" t="s">
        <v>187</v>
      </c>
      <c r="E3763" s="3" t="s">
        <v>3156</v>
      </c>
      <c r="F3763" s="3">
        <v>7.1</v>
      </c>
      <c r="G3763" s="3">
        <v>6</v>
      </c>
      <c r="H3763" s="3">
        <v>62</v>
      </c>
      <c r="I3763" s="3" t="s">
        <v>95</v>
      </c>
      <c r="J3763" s="3">
        <v>564</v>
      </c>
      <c r="K3763" s="4">
        <v>41887</v>
      </c>
      <c r="L3763" t="s">
        <v>230</v>
      </c>
      <c r="M3763" t="s">
        <v>415</v>
      </c>
      <c r="N3763" t="s">
        <v>912</v>
      </c>
      <c r="O3763">
        <v>106</v>
      </c>
      <c r="P3763" s="4">
        <f t="shared" si="175"/>
        <v>41884</v>
      </c>
      <c r="Q3763" s="4">
        <f t="shared" si="176"/>
        <v>41885</v>
      </c>
      <c r="R3763" s="10" t="str">
        <f t="shared" si="174"/>
        <v>id24601341885</v>
      </c>
      <c r="S3763" s="9" t="e">
        <f>VLOOKUP(R3763,box_office!$C:$F,2,FALSE)</f>
        <v>#N/A</v>
      </c>
      <c r="T3763" s="9" t="e">
        <f>VLOOKUP(R3763,box_office!$C:$F,3,FALSE)</f>
        <v>#N/A</v>
      </c>
      <c r="U3763" s="9" t="e">
        <f>VLOOKUP(R3763,box_office!$C:$F,4,FALSE)</f>
        <v>#N/A</v>
      </c>
    </row>
    <row r="3764" spans="1:21" hidden="1" x14ac:dyDescent="0.3">
      <c r="A3764" s="3" t="s">
        <v>3154</v>
      </c>
      <c r="B3764" s="4" t="s">
        <v>362</v>
      </c>
      <c r="C3764" s="3" t="s">
        <v>3155</v>
      </c>
      <c r="D3764" s="3" t="s">
        <v>187</v>
      </c>
      <c r="E3764" s="3" t="s">
        <v>3156</v>
      </c>
      <c r="F3764" s="3">
        <v>7.1</v>
      </c>
      <c r="G3764" s="3">
        <v>6</v>
      </c>
      <c r="H3764" s="3">
        <v>62</v>
      </c>
      <c r="I3764" s="3" t="s">
        <v>95</v>
      </c>
      <c r="J3764" s="3">
        <v>570</v>
      </c>
      <c r="K3764" s="4">
        <v>41887</v>
      </c>
      <c r="L3764" t="s">
        <v>230</v>
      </c>
      <c r="M3764" t="s">
        <v>415</v>
      </c>
      <c r="N3764" t="s">
        <v>912</v>
      </c>
      <c r="O3764">
        <v>106</v>
      </c>
      <c r="P3764" s="4">
        <f t="shared" si="175"/>
        <v>41885</v>
      </c>
      <c r="Q3764" s="4">
        <f t="shared" si="176"/>
        <v>41886</v>
      </c>
      <c r="R3764" s="10" t="str">
        <f t="shared" si="174"/>
        <v>id24601341886</v>
      </c>
      <c r="S3764" s="9" t="e">
        <f>VLOOKUP(R3764,box_office!$C:$F,2,FALSE)</f>
        <v>#N/A</v>
      </c>
      <c r="T3764" s="9" t="e">
        <f>VLOOKUP(R3764,box_office!$C:$F,3,FALSE)</f>
        <v>#N/A</v>
      </c>
      <c r="U3764" s="9" t="e">
        <f>VLOOKUP(R3764,box_office!$C:$F,4,FALSE)</f>
        <v>#N/A</v>
      </c>
    </row>
    <row r="3765" spans="1:21" x14ac:dyDescent="0.3">
      <c r="A3765" s="3" t="s">
        <v>3154</v>
      </c>
      <c r="B3765" s="4" t="s">
        <v>364</v>
      </c>
      <c r="C3765" s="3" t="s">
        <v>3155</v>
      </c>
      <c r="D3765" s="3" t="s">
        <v>187</v>
      </c>
      <c r="E3765" s="3" t="s">
        <v>3156</v>
      </c>
      <c r="F3765" s="3">
        <v>7.1</v>
      </c>
      <c r="G3765" s="3">
        <v>6</v>
      </c>
      <c r="H3765" s="3">
        <v>62</v>
      </c>
      <c r="I3765" s="3" t="s">
        <v>95</v>
      </c>
      <c r="J3765" s="3">
        <v>574</v>
      </c>
      <c r="K3765" s="4">
        <v>41887</v>
      </c>
      <c r="L3765" t="s">
        <v>230</v>
      </c>
      <c r="M3765" t="s">
        <v>415</v>
      </c>
      <c r="N3765" t="s">
        <v>912</v>
      </c>
      <c r="O3765">
        <v>106</v>
      </c>
      <c r="P3765" s="4">
        <f t="shared" si="175"/>
        <v>41886</v>
      </c>
      <c r="Q3765" s="4">
        <f t="shared" si="176"/>
        <v>41887</v>
      </c>
      <c r="R3765" s="7" t="str">
        <f t="shared" si="174"/>
        <v>id24601341887</v>
      </c>
      <c r="S3765" s="7">
        <f>VLOOKUP(R3765,box_office!$C:$F,2,FALSE)</f>
        <v>0.68503937007874016</v>
      </c>
      <c r="T3765" s="7">
        <f>VLOOKUP(R3765,box_office!$C:$F,3,FALSE)</f>
        <v>6.24</v>
      </c>
      <c r="U3765" s="7">
        <f>VLOOKUP(R3765,box_office!$C:$F,4,FALSE)</f>
        <v>5496</v>
      </c>
    </row>
    <row r="3766" spans="1:21" x14ac:dyDescent="0.3">
      <c r="A3766" s="3" t="s">
        <v>3154</v>
      </c>
      <c r="B3766" s="4" t="s">
        <v>367</v>
      </c>
      <c r="C3766" s="3" t="s">
        <v>3155</v>
      </c>
      <c r="D3766" s="3" t="s">
        <v>187</v>
      </c>
      <c r="E3766" s="3" t="s">
        <v>3156</v>
      </c>
      <c r="F3766" s="3">
        <v>7.1</v>
      </c>
      <c r="G3766" s="3">
        <v>6</v>
      </c>
      <c r="H3766" s="3">
        <v>62</v>
      </c>
      <c r="I3766" s="3" t="s">
        <v>95</v>
      </c>
      <c r="J3766" s="3">
        <v>610</v>
      </c>
      <c r="K3766" s="4">
        <v>41887</v>
      </c>
      <c r="L3766" t="s">
        <v>230</v>
      </c>
      <c r="M3766" t="s">
        <v>415</v>
      </c>
      <c r="N3766" t="s">
        <v>912</v>
      </c>
      <c r="O3766">
        <v>106</v>
      </c>
      <c r="P3766" s="4">
        <f t="shared" si="175"/>
        <v>41887</v>
      </c>
      <c r="Q3766" s="4">
        <f t="shared" si="176"/>
        <v>41888</v>
      </c>
      <c r="R3766" s="7" t="str">
        <f t="shared" si="174"/>
        <v>id24601341888</v>
      </c>
      <c r="S3766" s="7">
        <f>VLOOKUP(R3766,box_office!$C:$F,2,FALSE)</f>
        <v>2.2598425196850394</v>
      </c>
      <c r="T3766" s="7">
        <f>VLOOKUP(R3766,box_office!$C:$F,3,FALSE)</f>
        <v>5.28</v>
      </c>
      <c r="U3766" s="7">
        <f>VLOOKUP(R3766,box_office!$C:$F,4,FALSE)</f>
        <v>6114</v>
      </c>
    </row>
    <row r="3767" spans="1:21" x14ac:dyDescent="0.3">
      <c r="A3767" s="3" t="s">
        <v>3154</v>
      </c>
      <c r="B3767" s="4" t="s">
        <v>369</v>
      </c>
      <c r="C3767" s="3" t="s">
        <v>3155</v>
      </c>
      <c r="D3767" s="3" t="s">
        <v>187</v>
      </c>
      <c r="E3767" s="3" t="s">
        <v>3156</v>
      </c>
      <c r="F3767" s="3">
        <v>7.1</v>
      </c>
      <c r="G3767" s="3">
        <v>6</v>
      </c>
      <c r="H3767" s="3">
        <v>62</v>
      </c>
      <c r="I3767" s="3" t="s">
        <v>95</v>
      </c>
      <c r="J3767" s="3">
        <v>652</v>
      </c>
      <c r="K3767" s="4">
        <v>41887</v>
      </c>
      <c r="L3767" t="s">
        <v>230</v>
      </c>
      <c r="M3767" t="s">
        <v>415</v>
      </c>
      <c r="N3767" t="s">
        <v>912</v>
      </c>
      <c r="O3767">
        <v>106</v>
      </c>
      <c r="P3767" s="4">
        <f t="shared" si="175"/>
        <v>41888</v>
      </c>
      <c r="Q3767" s="4">
        <f t="shared" si="176"/>
        <v>41889</v>
      </c>
      <c r="R3767" s="7" t="str">
        <f t="shared" si="174"/>
        <v>id24601341889</v>
      </c>
      <c r="S3767" s="7">
        <f>VLOOKUP(R3767,box_office!$C:$F,2,FALSE)</f>
        <v>2.5858267716535432</v>
      </c>
      <c r="T3767" s="7">
        <f>VLOOKUP(R3767,box_office!$C:$F,3,FALSE)</f>
        <v>5.24</v>
      </c>
      <c r="U3767" s="7">
        <f>VLOOKUP(R3767,box_office!$C:$F,4,FALSE)</f>
        <v>5475</v>
      </c>
    </row>
    <row r="3768" spans="1:21" x14ac:dyDescent="0.3">
      <c r="A3768" s="3" t="s">
        <v>3154</v>
      </c>
      <c r="B3768" s="4" t="s">
        <v>371</v>
      </c>
      <c r="C3768" s="3" t="s">
        <v>3155</v>
      </c>
      <c r="D3768" s="3" t="s">
        <v>187</v>
      </c>
      <c r="E3768" s="3" t="s">
        <v>3156</v>
      </c>
      <c r="F3768" s="3">
        <v>7.1</v>
      </c>
      <c r="G3768" s="3">
        <v>6</v>
      </c>
      <c r="H3768" s="3">
        <v>62</v>
      </c>
      <c r="I3768" s="3" t="s">
        <v>95</v>
      </c>
      <c r="J3768" s="3">
        <v>709</v>
      </c>
      <c r="K3768" s="4">
        <v>41887</v>
      </c>
      <c r="L3768" t="s">
        <v>230</v>
      </c>
      <c r="M3768" t="s">
        <v>415</v>
      </c>
      <c r="N3768" t="s">
        <v>912</v>
      </c>
      <c r="O3768">
        <v>106</v>
      </c>
      <c r="P3768" s="4">
        <f t="shared" si="175"/>
        <v>41889</v>
      </c>
      <c r="Q3768" s="4">
        <f t="shared" si="176"/>
        <v>41890</v>
      </c>
      <c r="R3768" s="7" t="str">
        <f t="shared" si="174"/>
        <v>id24601341890</v>
      </c>
      <c r="S3768" s="7">
        <f>VLOOKUP(R3768,box_office!$C:$F,2,FALSE)</f>
        <v>1.836220472440945</v>
      </c>
      <c r="T3768" s="7">
        <f>VLOOKUP(R3768,box_office!$C:$F,3,FALSE)</f>
        <v>5.15</v>
      </c>
      <c r="U3768" s="7">
        <f>VLOOKUP(R3768,box_office!$C:$F,4,FALSE)</f>
        <v>3558</v>
      </c>
    </row>
    <row r="3769" spans="1:21" x14ac:dyDescent="0.3">
      <c r="A3769" s="3" t="s">
        <v>3154</v>
      </c>
      <c r="B3769" s="4" t="s">
        <v>373</v>
      </c>
      <c r="C3769" s="3" t="s">
        <v>3155</v>
      </c>
      <c r="D3769" s="3" t="s">
        <v>187</v>
      </c>
      <c r="E3769" s="3" t="s">
        <v>3156</v>
      </c>
      <c r="F3769" s="3">
        <v>7.1</v>
      </c>
      <c r="G3769" s="3">
        <v>6</v>
      </c>
      <c r="H3769" s="3">
        <v>62</v>
      </c>
      <c r="I3769" s="3" t="s">
        <v>95</v>
      </c>
      <c r="J3769" s="3">
        <v>757</v>
      </c>
      <c r="K3769" s="4">
        <v>41887</v>
      </c>
      <c r="L3769" t="s">
        <v>230</v>
      </c>
      <c r="M3769" t="s">
        <v>415</v>
      </c>
      <c r="N3769" t="s">
        <v>912</v>
      </c>
      <c r="O3769">
        <v>106</v>
      </c>
      <c r="P3769" s="4">
        <f t="shared" si="175"/>
        <v>41890</v>
      </c>
      <c r="Q3769" s="4">
        <f t="shared" si="176"/>
        <v>41891</v>
      </c>
      <c r="R3769" s="7" t="str">
        <f t="shared" si="174"/>
        <v>id24601341891</v>
      </c>
      <c r="S3769" s="7">
        <f>VLOOKUP(R3769,box_office!$C:$F,2,FALSE)</f>
        <v>0.11653543307086614</v>
      </c>
      <c r="T3769" s="7">
        <f>VLOOKUP(R3769,box_office!$C:$F,3,FALSE)</f>
        <v>5.54</v>
      </c>
      <c r="U3769" s="7">
        <f>VLOOKUP(R3769,box_office!$C:$F,4,FALSE)</f>
        <v>2126</v>
      </c>
    </row>
    <row r="3770" spans="1:21" x14ac:dyDescent="0.3">
      <c r="A3770" s="3" t="s">
        <v>3154</v>
      </c>
      <c r="B3770" s="4" t="s">
        <v>375</v>
      </c>
      <c r="C3770" s="3" t="s">
        <v>3155</v>
      </c>
      <c r="D3770" s="3" t="s">
        <v>187</v>
      </c>
      <c r="E3770" s="3" t="s">
        <v>3156</v>
      </c>
      <c r="F3770" s="3">
        <v>7.1</v>
      </c>
      <c r="G3770" s="3">
        <v>6</v>
      </c>
      <c r="H3770" s="3">
        <v>62</v>
      </c>
      <c r="I3770" s="3" t="s">
        <v>95</v>
      </c>
      <c r="J3770" s="3">
        <v>780</v>
      </c>
      <c r="K3770" s="4">
        <v>41887</v>
      </c>
      <c r="L3770" t="s">
        <v>230</v>
      </c>
      <c r="M3770" t="s">
        <v>415</v>
      </c>
      <c r="N3770" t="s">
        <v>912</v>
      </c>
      <c r="O3770">
        <v>106</v>
      </c>
      <c r="P3770" s="4">
        <f t="shared" si="175"/>
        <v>41891</v>
      </c>
      <c r="Q3770" s="4">
        <f t="shared" si="176"/>
        <v>41892</v>
      </c>
      <c r="R3770" s="7" t="str">
        <f t="shared" si="174"/>
        <v>id24601341892</v>
      </c>
      <c r="S3770" s="7">
        <f>VLOOKUP(R3770,box_office!$C:$F,2,FALSE)</f>
        <v>0.11338582677165354</v>
      </c>
      <c r="T3770" s="7">
        <f>VLOOKUP(R3770,box_office!$C:$F,3,FALSE)</f>
        <v>7.21</v>
      </c>
      <c r="U3770" s="7">
        <f>VLOOKUP(R3770,box_office!$C:$F,4,FALSE)</f>
        <v>1589</v>
      </c>
    </row>
    <row r="3771" spans="1:21" x14ac:dyDescent="0.3">
      <c r="A3771" s="3" t="s">
        <v>3154</v>
      </c>
      <c r="B3771" s="4" t="s">
        <v>377</v>
      </c>
      <c r="C3771" s="3" t="s">
        <v>3155</v>
      </c>
      <c r="D3771" s="3" t="s">
        <v>187</v>
      </c>
      <c r="E3771" s="3" t="s">
        <v>3156</v>
      </c>
      <c r="F3771" s="3">
        <v>7.1</v>
      </c>
      <c r="G3771" s="3">
        <v>6</v>
      </c>
      <c r="H3771" s="3">
        <v>62</v>
      </c>
      <c r="I3771" s="3" t="s">
        <v>95</v>
      </c>
      <c r="J3771" s="3">
        <v>802</v>
      </c>
      <c r="K3771" s="4">
        <v>41887</v>
      </c>
      <c r="L3771" t="s">
        <v>230</v>
      </c>
      <c r="M3771" t="s">
        <v>415</v>
      </c>
      <c r="N3771" t="s">
        <v>912</v>
      </c>
      <c r="O3771">
        <v>106</v>
      </c>
      <c r="P3771" s="4">
        <f t="shared" si="175"/>
        <v>41892</v>
      </c>
      <c r="Q3771" s="4">
        <f t="shared" si="176"/>
        <v>41893</v>
      </c>
      <c r="R3771" s="7" t="str">
        <f t="shared" si="174"/>
        <v>id24601341893</v>
      </c>
      <c r="S3771" s="7">
        <f>VLOOKUP(R3771,box_office!$C:$F,2,FALSE)</f>
        <v>6.7716535433070865E-2</v>
      </c>
      <c r="T3771" s="7">
        <f>VLOOKUP(R3771,box_office!$C:$F,3,FALSE)</f>
        <v>4.82</v>
      </c>
      <c r="U3771" s="7">
        <f>VLOOKUP(R3771,box_office!$C:$F,4,FALSE)</f>
        <v>1411</v>
      </c>
    </row>
    <row r="3772" spans="1:21" x14ac:dyDescent="0.3">
      <c r="A3772" s="3" t="s">
        <v>3154</v>
      </c>
      <c r="B3772" s="4" t="s">
        <v>313</v>
      </c>
      <c r="C3772" s="3" t="s">
        <v>3155</v>
      </c>
      <c r="D3772" s="3" t="s">
        <v>187</v>
      </c>
      <c r="E3772" s="3" t="s">
        <v>3156</v>
      </c>
      <c r="F3772" s="3">
        <v>7.1</v>
      </c>
      <c r="G3772" s="3">
        <v>6</v>
      </c>
      <c r="H3772" s="3">
        <v>62</v>
      </c>
      <c r="I3772" s="3" t="s">
        <v>95</v>
      </c>
      <c r="J3772" s="3">
        <v>811</v>
      </c>
      <c r="K3772" s="4">
        <v>41887</v>
      </c>
      <c r="L3772" t="s">
        <v>230</v>
      </c>
      <c r="M3772" t="s">
        <v>415</v>
      </c>
      <c r="N3772" t="s">
        <v>912</v>
      </c>
      <c r="O3772">
        <v>106</v>
      </c>
      <c r="P3772" s="4">
        <f t="shared" si="175"/>
        <v>41893</v>
      </c>
      <c r="Q3772" s="4">
        <f t="shared" si="176"/>
        <v>41894</v>
      </c>
      <c r="R3772" s="7" t="str">
        <f t="shared" si="174"/>
        <v>id24601341894</v>
      </c>
      <c r="S3772" s="7">
        <f>VLOOKUP(R3772,box_office!$C:$F,2,FALSE)</f>
        <v>6.2992125984251982E-2</v>
      </c>
      <c r="T3772" s="7">
        <f>VLOOKUP(R3772,box_office!$C:$F,3,FALSE)</f>
        <v>5.29</v>
      </c>
      <c r="U3772" s="7">
        <f>VLOOKUP(R3772,box_office!$C:$F,4,FALSE)</f>
        <v>601</v>
      </c>
    </row>
    <row r="3773" spans="1:21" x14ac:dyDescent="0.3">
      <c r="A3773" s="3" t="s">
        <v>3154</v>
      </c>
      <c r="B3773" s="4" t="s">
        <v>318</v>
      </c>
      <c r="C3773" s="3" t="s">
        <v>3155</v>
      </c>
      <c r="D3773" s="3" t="s">
        <v>187</v>
      </c>
      <c r="E3773" s="3" t="s">
        <v>3156</v>
      </c>
      <c r="F3773" s="3">
        <v>7.1</v>
      </c>
      <c r="G3773" s="3">
        <v>6</v>
      </c>
      <c r="H3773" s="3">
        <v>62</v>
      </c>
      <c r="I3773" s="3" t="s">
        <v>95</v>
      </c>
      <c r="J3773" s="3">
        <v>820</v>
      </c>
      <c r="K3773" s="4">
        <v>41887</v>
      </c>
      <c r="L3773" t="s">
        <v>230</v>
      </c>
      <c r="M3773" t="s">
        <v>415</v>
      </c>
      <c r="N3773" t="s">
        <v>912</v>
      </c>
      <c r="O3773">
        <v>106</v>
      </c>
      <c r="P3773" s="4">
        <f t="shared" si="175"/>
        <v>41894</v>
      </c>
      <c r="Q3773" s="4">
        <f t="shared" si="176"/>
        <v>41895</v>
      </c>
      <c r="R3773" s="7" t="str">
        <f t="shared" si="174"/>
        <v>id24601341895</v>
      </c>
      <c r="S3773" s="7">
        <f>VLOOKUP(R3773,box_office!$C:$F,2,FALSE)</f>
        <v>0.45196850393700794</v>
      </c>
      <c r="T3773" s="7">
        <f>VLOOKUP(R3773,box_office!$C:$F,3,FALSE)</f>
        <v>5.18</v>
      </c>
      <c r="U3773" s="7">
        <f>VLOOKUP(R3773,box_office!$C:$F,4,FALSE)</f>
        <v>1452</v>
      </c>
    </row>
    <row r="3774" spans="1:21" hidden="1" x14ac:dyDescent="0.3">
      <c r="A3774" s="3" t="s">
        <v>3154</v>
      </c>
      <c r="B3774" s="4" t="s">
        <v>320</v>
      </c>
      <c r="C3774" s="3" t="s">
        <v>3155</v>
      </c>
      <c r="D3774" s="3" t="s">
        <v>187</v>
      </c>
      <c r="E3774" s="3" t="s">
        <v>3156</v>
      </c>
      <c r="F3774" s="3">
        <v>7.1</v>
      </c>
      <c r="G3774" s="3">
        <v>6</v>
      </c>
      <c r="H3774" s="3">
        <v>62</v>
      </c>
      <c r="I3774" s="3" t="s">
        <v>95</v>
      </c>
      <c r="J3774" s="3">
        <v>844</v>
      </c>
      <c r="K3774" s="4">
        <v>41887</v>
      </c>
      <c r="L3774" t="s">
        <v>230</v>
      </c>
      <c r="M3774" t="s">
        <v>415</v>
      </c>
      <c r="N3774" t="s">
        <v>912</v>
      </c>
      <c r="O3774">
        <v>106</v>
      </c>
      <c r="P3774" s="4">
        <f t="shared" si="175"/>
        <v>41896</v>
      </c>
      <c r="Q3774" s="4">
        <f t="shared" si="176"/>
        <v>41897</v>
      </c>
      <c r="R3774" s="10" t="str">
        <f t="shared" si="174"/>
        <v>id24601341897</v>
      </c>
      <c r="S3774" s="9" t="e">
        <f>VLOOKUP(R3774,box_office!$C:$F,2,FALSE)</f>
        <v>#N/A</v>
      </c>
      <c r="T3774" s="9" t="e">
        <f>VLOOKUP(R3774,box_office!$C:$F,3,FALSE)</f>
        <v>#N/A</v>
      </c>
      <c r="U3774" s="9" t="e">
        <f>VLOOKUP(R3774,box_office!$C:$F,4,FALSE)</f>
        <v>#N/A</v>
      </c>
    </row>
    <row r="3775" spans="1:21" hidden="1" x14ac:dyDescent="0.3">
      <c r="A3775" s="3" t="s">
        <v>3154</v>
      </c>
      <c r="B3775" s="4" t="s">
        <v>322</v>
      </c>
      <c r="C3775" s="3" t="s">
        <v>3155</v>
      </c>
      <c r="D3775" s="3" t="s">
        <v>187</v>
      </c>
      <c r="E3775" s="3" t="s">
        <v>3156</v>
      </c>
      <c r="F3775" s="3">
        <v>7.1</v>
      </c>
      <c r="G3775" s="3">
        <v>6</v>
      </c>
      <c r="H3775" s="3">
        <v>62</v>
      </c>
      <c r="I3775" s="3" t="s">
        <v>95</v>
      </c>
      <c r="J3775" s="3">
        <v>853</v>
      </c>
      <c r="K3775" s="4">
        <v>41887</v>
      </c>
      <c r="L3775" t="s">
        <v>230</v>
      </c>
      <c r="M3775" t="s">
        <v>415</v>
      </c>
      <c r="N3775" t="s">
        <v>912</v>
      </c>
      <c r="O3775">
        <v>106</v>
      </c>
      <c r="P3775" s="4">
        <f t="shared" si="175"/>
        <v>41897</v>
      </c>
      <c r="Q3775" s="4">
        <f t="shared" si="176"/>
        <v>41898</v>
      </c>
      <c r="R3775" s="10" t="str">
        <f t="shared" si="174"/>
        <v>id24601341898</v>
      </c>
      <c r="S3775" s="9" t="e">
        <f>VLOOKUP(R3775,box_office!$C:$F,2,FALSE)</f>
        <v>#N/A</v>
      </c>
      <c r="T3775" s="9" t="e">
        <f>VLOOKUP(R3775,box_office!$C:$F,3,FALSE)</f>
        <v>#N/A</v>
      </c>
      <c r="U3775" s="9" t="e">
        <f>VLOOKUP(R3775,box_office!$C:$F,4,FALSE)</f>
        <v>#N/A</v>
      </c>
    </row>
    <row r="3776" spans="1:21" hidden="1" x14ac:dyDescent="0.3">
      <c r="A3776" s="3" t="s">
        <v>3166</v>
      </c>
      <c r="B3776" s="4" t="s">
        <v>503</v>
      </c>
      <c r="C3776" s="3" t="s">
        <v>3167</v>
      </c>
      <c r="D3776" s="3" t="s">
        <v>28</v>
      </c>
      <c r="E3776" s="3" t="s">
        <v>3168</v>
      </c>
      <c r="F3776" s="3">
        <v>8.1</v>
      </c>
      <c r="G3776" s="3">
        <v>24</v>
      </c>
      <c r="H3776" s="3">
        <v>426</v>
      </c>
      <c r="I3776" s="3" t="s">
        <v>95</v>
      </c>
      <c r="J3776" s="3">
        <v>1572</v>
      </c>
      <c r="K3776" s="4">
        <v>41865</v>
      </c>
      <c r="L3776" t="s">
        <v>230</v>
      </c>
      <c r="M3776" t="s">
        <v>316</v>
      </c>
      <c r="N3776" t="s">
        <v>415</v>
      </c>
      <c r="O3776">
        <v>102</v>
      </c>
      <c r="P3776" s="4">
        <f t="shared" si="175"/>
        <v>41857</v>
      </c>
      <c r="Q3776" s="4">
        <f t="shared" si="176"/>
        <v>41858</v>
      </c>
      <c r="R3776" s="10" t="str">
        <f t="shared" si="174"/>
        <v>id7854041858</v>
      </c>
      <c r="S3776" s="9" t="e">
        <f>VLOOKUP(R3776,box_office!$C:$F,2,FALSE)</f>
        <v>#N/A</v>
      </c>
      <c r="T3776" s="9" t="e">
        <f>VLOOKUP(R3776,box_office!$C:$F,3,FALSE)</f>
        <v>#N/A</v>
      </c>
      <c r="U3776" s="9" t="e">
        <f>VLOOKUP(R3776,box_office!$C:$F,4,FALSE)</f>
        <v>#N/A</v>
      </c>
    </row>
    <row r="3777" spans="1:21" hidden="1" x14ac:dyDescent="0.3">
      <c r="A3777" s="3" t="s">
        <v>3166</v>
      </c>
      <c r="B3777" s="4" t="s">
        <v>505</v>
      </c>
      <c r="C3777" s="3" t="s">
        <v>3167</v>
      </c>
      <c r="D3777" s="3" t="s">
        <v>28</v>
      </c>
      <c r="E3777" s="3" t="s">
        <v>3168</v>
      </c>
      <c r="F3777" s="3">
        <v>8.1</v>
      </c>
      <c r="G3777" s="3">
        <v>25</v>
      </c>
      <c r="H3777" s="3">
        <v>426</v>
      </c>
      <c r="I3777" s="3" t="s">
        <v>95</v>
      </c>
      <c r="J3777" s="3">
        <v>1581</v>
      </c>
      <c r="K3777" s="4">
        <v>41865</v>
      </c>
      <c r="L3777" t="s">
        <v>230</v>
      </c>
      <c r="M3777" t="s">
        <v>316</v>
      </c>
      <c r="N3777" t="s">
        <v>415</v>
      </c>
      <c r="O3777">
        <v>102</v>
      </c>
      <c r="P3777" s="4">
        <f t="shared" si="175"/>
        <v>41858</v>
      </c>
      <c r="Q3777" s="4">
        <f t="shared" si="176"/>
        <v>41859</v>
      </c>
      <c r="R3777" s="10" t="str">
        <f t="shared" si="174"/>
        <v>id7854041859</v>
      </c>
      <c r="S3777" s="9" t="e">
        <f>VLOOKUP(R3777,box_office!$C:$F,2,FALSE)</f>
        <v>#N/A</v>
      </c>
      <c r="T3777" s="9" t="e">
        <f>VLOOKUP(R3777,box_office!$C:$F,3,FALSE)</f>
        <v>#N/A</v>
      </c>
      <c r="U3777" s="9" t="e">
        <f>VLOOKUP(R3777,box_office!$C:$F,4,FALSE)</f>
        <v>#N/A</v>
      </c>
    </row>
    <row r="3778" spans="1:21" hidden="1" x14ac:dyDescent="0.3">
      <c r="A3778" s="3" t="s">
        <v>3166</v>
      </c>
      <c r="B3778" s="4" t="s">
        <v>507</v>
      </c>
      <c r="C3778" s="3" t="s">
        <v>3167</v>
      </c>
      <c r="D3778" s="3" t="s">
        <v>28</v>
      </c>
      <c r="E3778" s="3" t="s">
        <v>3168</v>
      </c>
      <c r="F3778" s="3">
        <v>8.1</v>
      </c>
      <c r="G3778" s="3">
        <v>25</v>
      </c>
      <c r="H3778" s="3">
        <v>426</v>
      </c>
      <c r="I3778" s="3" t="s">
        <v>95</v>
      </c>
      <c r="J3778" s="3">
        <v>1591</v>
      </c>
      <c r="K3778" s="4">
        <v>41865</v>
      </c>
      <c r="L3778" t="s">
        <v>230</v>
      </c>
      <c r="M3778" t="s">
        <v>316</v>
      </c>
      <c r="N3778" t="s">
        <v>415</v>
      </c>
      <c r="O3778">
        <v>102</v>
      </c>
      <c r="P3778" s="4">
        <f t="shared" si="175"/>
        <v>41859</v>
      </c>
      <c r="Q3778" s="4">
        <f t="shared" si="176"/>
        <v>41860</v>
      </c>
      <c r="R3778" s="10" t="str">
        <f t="shared" ref="R3778:R3841" si="177">_xlfn.CONCAT(A3778,P3778+1)</f>
        <v>id7854041860</v>
      </c>
      <c r="S3778" s="9" t="e">
        <f>VLOOKUP(R3778,box_office!$C:$F,2,FALSE)</f>
        <v>#N/A</v>
      </c>
      <c r="T3778" s="9" t="e">
        <f>VLOOKUP(R3778,box_office!$C:$F,3,FALSE)</f>
        <v>#N/A</v>
      </c>
      <c r="U3778" s="9" t="e">
        <f>VLOOKUP(R3778,box_office!$C:$F,4,FALSE)</f>
        <v>#N/A</v>
      </c>
    </row>
    <row r="3779" spans="1:21" hidden="1" x14ac:dyDescent="0.3">
      <c r="A3779" s="3" t="s">
        <v>3166</v>
      </c>
      <c r="B3779" s="4" t="s">
        <v>509</v>
      </c>
      <c r="C3779" s="3" t="s">
        <v>3167</v>
      </c>
      <c r="D3779" s="3" t="s">
        <v>28</v>
      </c>
      <c r="E3779" s="3" t="s">
        <v>3168</v>
      </c>
      <c r="F3779" s="3">
        <v>8.1</v>
      </c>
      <c r="G3779" s="3">
        <v>25</v>
      </c>
      <c r="H3779" s="3">
        <v>426</v>
      </c>
      <c r="I3779" s="3" t="s">
        <v>95</v>
      </c>
      <c r="J3779" s="3">
        <v>1599</v>
      </c>
      <c r="K3779" s="4">
        <v>41865</v>
      </c>
      <c r="L3779" t="s">
        <v>230</v>
      </c>
      <c r="M3779" t="s">
        <v>316</v>
      </c>
      <c r="N3779" t="s">
        <v>415</v>
      </c>
      <c r="O3779">
        <v>102</v>
      </c>
      <c r="P3779" s="4">
        <f t="shared" ref="P3779:P3842" si="178">DATEVALUE(B3779)</f>
        <v>41860</v>
      </c>
      <c r="Q3779" s="4">
        <f t="shared" ref="Q3779:Q3842" si="179">P3779+1</f>
        <v>41861</v>
      </c>
      <c r="R3779" s="10" t="str">
        <f t="shared" si="177"/>
        <v>id7854041861</v>
      </c>
      <c r="S3779" s="9" t="e">
        <f>VLOOKUP(R3779,box_office!$C:$F,2,FALSE)</f>
        <v>#N/A</v>
      </c>
      <c r="T3779" s="9" t="e">
        <f>VLOOKUP(R3779,box_office!$C:$F,3,FALSE)</f>
        <v>#N/A</v>
      </c>
      <c r="U3779" s="9" t="e">
        <f>VLOOKUP(R3779,box_office!$C:$F,4,FALSE)</f>
        <v>#N/A</v>
      </c>
    </row>
    <row r="3780" spans="1:21" hidden="1" x14ac:dyDescent="0.3">
      <c r="A3780" s="3" t="s">
        <v>3166</v>
      </c>
      <c r="B3780" s="4" t="s">
        <v>511</v>
      </c>
      <c r="C3780" s="3" t="s">
        <v>3167</v>
      </c>
      <c r="D3780" s="3" t="s">
        <v>28</v>
      </c>
      <c r="E3780" s="3" t="s">
        <v>3168</v>
      </c>
      <c r="F3780" s="3">
        <v>8.1</v>
      </c>
      <c r="G3780" s="3">
        <v>25</v>
      </c>
      <c r="H3780" s="3">
        <v>426</v>
      </c>
      <c r="I3780" s="3" t="s">
        <v>95</v>
      </c>
      <c r="J3780" s="3">
        <v>1606</v>
      </c>
      <c r="K3780" s="4">
        <v>41865</v>
      </c>
      <c r="L3780" t="s">
        <v>230</v>
      </c>
      <c r="M3780" t="s">
        <v>316</v>
      </c>
      <c r="N3780" t="s">
        <v>415</v>
      </c>
      <c r="O3780">
        <v>102</v>
      </c>
      <c r="P3780" s="4">
        <f t="shared" si="178"/>
        <v>41861</v>
      </c>
      <c r="Q3780" s="4">
        <f t="shared" si="179"/>
        <v>41862</v>
      </c>
      <c r="R3780" s="10" t="str">
        <f t="shared" si="177"/>
        <v>id7854041862</v>
      </c>
      <c r="S3780" s="9" t="e">
        <f>VLOOKUP(R3780,box_office!$C:$F,2,FALSE)</f>
        <v>#N/A</v>
      </c>
      <c r="T3780" s="9" t="e">
        <f>VLOOKUP(R3780,box_office!$C:$F,3,FALSE)</f>
        <v>#N/A</v>
      </c>
      <c r="U3780" s="9" t="e">
        <f>VLOOKUP(R3780,box_office!$C:$F,4,FALSE)</f>
        <v>#N/A</v>
      </c>
    </row>
    <row r="3781" spans="1:21" hidden="1" x14ac:dyDescent="0.3">
      <c r="A3781" s="3" t="s">
        <v>3166</v>
      </c>
      <c r="B3781" s="4" t="s">
        <v>513</v>
      </c>
      <c r="C3781" s="3" t="s">
        <v>3167</v>
      </c>
      <c r="D3781" s="3" t="s">
        <v>28</v>
      </c>
      <c r="E3781" s="3" t="s">
        <v>3168</v>
      </c>
      <c r="F3781" s="3">
        <v>8.1</v>
      </c>
      <c r="G3781" s="3">
        <v>25</v>
      </c>
      <c r="H3781" s="3">
        <v>426</v>
      </c>
      <c r="I3781" s="3" t="s">
        <v>95</v>
      </c>
      <c r="J3781" s="3">
        <v>1617</v>
      </c>
      <c r="K3781" s="4">
        <v>41865</v>
      </c>
      <c r="L3781" t="s">
        <v>230</v>
      </c>
      <c r="M3781" t="s">
        <v>316</v>
      </c>
      <c r="N3781" t="s">
        <v>415</v>
      </c>
      <c r="O3781">
        <v>102</v>
      </c>
      <c r="P3781" s="4">
        <f t="shared" si="178"/>
        <v>41862</v>
      </c>
      <c r="Q3781" s="4">
        <f t="shared" si="179"/>
        <v>41863</v>
      </c>
      <c r="R3781" s="10" t="str">
        <f t="shared" si="177"/>
        <v>id7854041863</v>
      </c>
      <c r="S3781" s="9" t="e">
        <f>VLOOKUP(R3781,box_office!$C:$F,2,FALSE)</f>
        <v>#N/A</v>
      </c>
      <c r="T3781" s="9" t="e">
        <f>VLOOKUP(R3781,box_office!$C:$F,3,FALSE)</f>
        <v>#N/A</v>
      </c>
      <c r="U3781" s="9" t="e">
        <f>VLOOKUP(R3781,box_office!$C:$F,4,FALSE)</f>
        <v>#N/A</v>
      </c>
    </row>
    <row r="3782" spans="1:21" x14ac:dyDescent="0.3">
      <c r="A3782" s="3" t="s">
        <v>3166</v>
      </c>
      <c r="B3782" s="4" t="s">
        <v>515</v>
      </c>
      <c r="C3782" s="3" t="s">
        <v>3167</v>
      </c>
      <c r="D3782" s="3" t="s">
        <v>28</v>
      </c>
      <c r="E3782" s="3" t="s">
        <v>3168</v>
      </c>
      <c r="F3782" s="3">
        <v>8.1</v>
      </c>
      <c r="G3782" s="3">
        <v>25</v>
      </c>
      <c r="H3782" s="3">
        <v>426</v>
      </c>
      <c r="I3782" s="6" t="s">
        <v>95</v>
      </c>
      <c r="J3782" s="6">
        <v>1657</v>
      </c>
      <c r="K3782" s="4">
        <v>41865</v>
      </c>
      <c r="L3782" s="7" t="s">
        <v>230</v>
      </c>
      <c r="M3782" s="7" t="s">
        <v>316</v>
      </c>
      <c r="N3782" s="7" t="s">
        <v>415</v>
      </c>
      <c r="O3782" s="7">
        <v>102</v>
      </c>
      <c r="P3782" s="4">
        <f t="shared" si="178"/>
        <v>41863</v>
      </c>
      <c r="Q3782" s="4">
        <f t="shared" si="179"/>
        <v>41864</v>
      </c>
      <c r="R3782" s="7" t="str">
        <f t="shared" si="177"/>
        <v>id7854041864</v>
      </c>
      <c r="S3782" s="7">
        <f>VLOOKUP(R3782,box_office!$C:$F,2,FALSE)</f>
        <v>1.2188976377952756</v>
      </c>
      <c r="T3782" s="7">
        <f>VLOOKUP(R3782,box_office!$C:$F,3,FALSE)</f>
        <v>6.5</v>
      </c>
      <c r="U3782" s="7">
        <f>VLOOKUP(R3782,box_office!$C:$F,4,FALSE)</f>
        <v>892</v>
      </c>
    </row>
    <row r="3783" spans="1:21" x14ac:dyDescent="0.3">
      <c r="A3783" s="3" t="s">
        <v>3166</v>
      </c>
      <c r="B3783" s="4" t="s">
        <v>517</v>
      </c>
      <c r="C3783" s="3" t="s">
        <v>3167</v>
      </c>
      <c r="D3783" s="3" t="s">
        <v>28</v>
      </c>
      <c r="E3783" s="3" t="s">
        <v>3168</v>
      </c>
      <c r="F3783" s="3">
        <v>8.1</v>
      </c>
      <c r="G3783" s="3">
        <v>25</v>
      </c>
      <c r="H3783" s="3">
        <v>435</v>
      </c>
      <c r="I3783" s="6" t="s">
        <v>95</v>
      </c>
      <c r="J3783" s="6">
        <v>1762</v>
      </c>
      <c r="K3783" s="4">
        <v>41865</v>
      </c>
      <c r="L3783" s="7" t="s">
        <v>230</v>
      </c>
      <c r="M3783" s="7" t="s">
        <v>316</v>
      </c>
      <c r="N3783" s="7" t="s">
        <v>415</v>
      </c>
      <c r="O3783" s="7">
        <v>102</v>
      </c>
      <c r="P3783" s="4">
        <f t="shared" si="178"/>
        <v>41864</v>
      </c>
      <c r="Q3783" s="4">
        <f t="shared" si="179"/>
        <v>41865</v>
      </c>
      <c r="R3783" s="7" t="str">
        <f t="shared" si="177"/>
        <v>id7854041865</v>
      </c>
      <c r="S3783" s="7">
        <f>VLOOKUP(R3783,box_office!$C:$F,2,FALSE)</f>
        <v>55.177952755905515</v>
      </c>
      <c r="T3783" s="7">
        <f>VLOOKUP(R3783,box_office!$C:$F,3,FALSE)</f>
        <v>5.86</v>
      </c>
      <c r="U3783" s="7">
        <f>VLOOKUP(R3783,box_office!$C:$F,4,FALSE)</f>
        <v>34000</v>
      </c>
    </row>
    <row r="3784" spans="1:21" x14ac:dyDescent="0.3">
      <c r="A3784" s="3" t="s">
        <v>3166</v>
      </c>
      <c r="B3784" s="4" t="s">
        <v>519</v>
      </c>
      <c r="C3784" s="3" t="s">
        <v>3167</v>
      </c>
      <c r="D3784" s="3" t="s">
        <v>28</v>
      </c>
      <c r="E3784" s="3" t="s">
        <v>3168</v>
      </c>
      <c r="F3784" s="3">
        <v>8.1</v>
      </c>
      <c r="G3784" s="3">
        <v>25</v>
      </c>
      <c r="H3784" s="3">
        <v>435</v>
      </c>
      <c r="I3784" s="6" t="s">
        <v>95</v>
      </c>
      <c r="J3784" s="6">
        <v>3588</v>
      </c>
      <c r="K3784" s="4">
        <v>41865</v>
      </c>
      <c r="L3784" s="7" t="s">
        <v>230</v>
      </c>
      <c r="M3784" s="7" t="s">
        <v>316</v>
      </c>
      <c r="N3784" s="7" t="s">
        <v>415</v>
      </c>
      <c r="O3784" s="7">
        <v>102</v>
      </c>
      <c r="P3784" s="4">
        <f t="shared" si="178"/>
        <v>41865</v>
      </c>
      <c r="Q3784" s="4">
        <f t="shared" si="179"/>
        <v>41866</v>
      </c>
      <c r="R3784" s="7" t="str">
        <f t="shared" si="177"/>
        <v>id7854041866</v>
      </c>
      <c r="S3784" s="7">
        <f>VLOOKUP(R3784,box_office!$C:$F,2,FALSE)</f>
        <v>53.078740157480318</v>
      </c>
      <c r="T3784" s="7">
        <f>VLOOKUP(R3784,box_office!$C:$F,3,FALSE)</f>
        <v>5.42</v>
      </c>
      <c r="U3784" s="7">
        <f>VLOOKUP(R3784,box_office!$C:$F,4,FALSE)</f>
        <v>32000</v>
      </c>
    </row>
    <row r="3785" spans="1:21" x14ac:dyDescent="0.3">
      <c r="A3785" s="3" t="s">
        <v>3166</v>
      </c>
      <c r="B3785" s="4" t="s">
        <v>521</v>
      </c>
      <c r="C3785" s="3" t="s">
        <v>3167</v>
      </c>
      <c r="D3785" s="3" t="s">
        <v>28</v>
      </c>
      <c r="E3785" s="3" t="s">
        <v>3168</v>
      </c>
      <c r="F3785" s="3">
        <v>8.1</v>
      </c>
      <c r="G3785" s="3">
        <v>25</v>
      </c>
      <c r="H3785" s="3">
        <v>398</v>
      </c>
      <c r="I3785" s="6" t="s">
        <v>95</v>
      </c>
      <c r="J3785" s="6">
        <v>5397</v>
      </c>
      <c r="K3785" s="4">
        <v>41865</v>
      </c>
      <c r="L3785" s="7" t="s">
        <v>230</v>
      </c>
      <c r="M3785" s="7" t="s">
        <v>316</v>
      </c>
      <c r="N3785" s="7" t="s">
        <v>415</v>
      </c>
      <c r="O3785" s="7">
        <v>102</v>
      </c>
      <c r="P3785" s="4">
        <f t="shared" si="178"/>
        <v>41866</v>
      </c>
      <c r="Q3785" s="4">
        <f t="shared" si="179"/>
        <v>41867</v>
      </c>
      <c r="R3785" s="7" t="str">
        <f t="shared" si="177"/>
        <v>id7854041867</v>
      </c>
      <c r="S3785" s="7">
        <f>VLOOKUP(R3785,box_office!$C:$F,2,FALSE)</f>
        <v>78.740157480314963</v>
      </c>
      <c r="T3785" s="7">
        <f>VLOOKUP(R3785,box_office!$C:$F,3,FALSE)</f>
        <v>6.03</v>
      </c>
      <c r="U3785" s="7">
        <f>VLOOKUP(R3785,box_office!$C:$F,4,FALSE)</f>
        <v>33000</v>
      </c>
    </row>
    <row r="3786" spans="1:21" x14ac:dyDescent="0.3">
      <c r="A3786" s="3" t="s">
        <v>3166</v>
      </c>
      <c r="B3786" s="4" t="s">
        <v>523</v>
      </c>
      <c r="C3786" s="3" t="s">
        <v>3167</v>
      </c>
      <c r="D3786" s="3" t="s">
        <v>28</v>
      </c>
      <c r="E3786" s="3" t="s">
        <v>3168</v>
      </c>
      <c r="F3786" s="3">
        <v>8</v>
      </c>
      <c r="G3786" s="3">
        <v>25</v>
      </c>
      <c r="H3786" s="3">
        <v>401</v>
      </c>
      <c r="I3786" s="6" t="s">
        <v>95</v>
      </c>
      <c r="J3786" s="6">
        <v>7950</v>
      </c>
      <c r="K3786" s="4">
        <v>41865</v>
      </c>
      <c r="L3786" s="7" t="s">
        <v>230</v>
      </c>
      <c r="M3786" s="7" t="s">
        <v>316</v>
      </c>
      <c r="N3786" s="7" t="s">
        <v>415</v>
      </c>
      <c r="O3786" s="7">
        <v>102</v>
      </c>
      <c r="P3786" s="4">
        <f t="shared" si="178"/>
        <v>41867</v>
      </c>
      <c r="Q3786" s="4">
        <f t="shared" si="179"/>
        <v>41868</v>
      </c>
      <c r="R3786" s="7" t="str">
        <f t="shared" si="177"/>
        <v>id7854041868</v>
      </c>
      <c r="S3786" s="7">
        <f>VLOOKUP(R3786,box_office!$C:$F,2,FALSE)</f>
        <v>74.089763779527559</v>
      </c>
      <c r="T3786" s="7">
        <f>VLOOKUP(R3786,box_office!$C:$F,3,FALSE)</f>
        <v>6.02</v>
      </c>
      <c r="U3786" s="7">
        <f>VLOOKUP(R3786,box_office!$C:$F,4,FALSE)</f>
        <v>33000</v>
      </c>
    </row>
    <row r="3787" spans="1:21" x14ac:dyDescent="0.3">
      <c r="A3787" s="3" t="s">
        <v>3166</v>
      </c>
      <c r="B3787" s="4" t="s">
        <v>525</v>
      </c>
      <c r="C3787" s="3" t="s">
        <v>3167</v>
      </c>
      <c r="D3787" s="3" t="s">
        <v>28</v>
      </c>
      <c r="E3787" s="3" t="s">
        <v>3168</v>
      </c>
      <c r="F3787" s="3">
        <v>8</v>
      </c>
      <c r="G3787" s="3">
        <v>25</v>
      </c>
      <c r="H3787" s="3">
        <v>407</v>
      </c>
      <c r="I3787" s="6" t="s">
        <v>95</v>
      </c>
      <c r="J3787" s="6">
        <v>10722</v>
      </c>
      <c r="K3787" s="4">
        <v>41865</v>
      </c>
      <c r="L3787" s="7" t="s">
        <v>230</v>
      </c>
      <c r="M3787" s="7" t="s">
        <v>316</v>
      </c>
      <c r="N3787" s="7" t="s">
        <v>415</v>
      </c>
      <c r="O3787" s="7">
        <v>102</v>
      </c>
      <c r="P3787" s="4">
        <f t="shared" si="178"/>
        <v>41868</v>
      </c>
      <c r="Q3787" s="4">
        <f t="shared" si="179"/>
        <v>41869</v>
      </c>
      <c r="R3787" s="7" t="str">
        <f t="shared" si="177"/>
        <v>id7854041869</v>
      </c>
      <c r="S3787" s="7">
        <f>VLOOKUP(R3787,box_office!$C:$F,2,FALSE)</f>
        <v>35.303937007874019</v>
      </c>
      <c r="T3787" s="7">
        <f>VLOOKUP(R3787,box_office!$C:$F,3,FALSE)</f>
        <v>5.62</v>
      </c>
      <c r="U3787" s="7">
        <f>VLOOKUP(R3787,box_office!$C:$F,4,FALSE)</f>
        <v>31000</v>
      </c>
    </row>
    <row r="3788" spans="1:21" x14ac:dyDescent="0.3">
      <c r="A3788" s="3" t="s">
        <v>3166</v>
      </c>
      <c r="B3788" s="4" t="s">
        <v>527</v>
      </c>
      <c r="C3788" s="3" t="s">
        <v>3167</v>
      </c>
      <c r="D3788" s="3" t="s">
        <v>28</v>
      </c>
      <c r="E3788" s="3" t="s">
        <v>3168</v>
      </c>
      <c r="F3788" s="3">
        <v>8</v>
      </c>
      <c r="G3788" s="3">
        <v>25</v>
      </c>
      <c r="H3788" s="3">
        <v>412</v>
      </c>
      <c r="I3788" s="6" t="s">
        <v>95</v>
      </c>
      <c r="J3788" s="6">
        <v>12563</v>
      </c>
      <c r="K3788" s="4">
        <v>41865</v>
      </c>
      <c r="L3788" s="7" t="s">
        <v>230</v>
      </c>
      <c r="M3788" s="7" t="s">
        <v>316</v>
      </c>
      <c r="N3788" s="7" t="s">
        <v>415</v>
      </c>
      <c r="O3788" s="7">
        <v>102</v>
      </c>
      <c r="P3788" s="4">
        <f t="shared" si="178"/>
        <v>41869</v>
      </c>
      <c r="Q3788" s="4">
        <f t="shared" si="179"/>
        <v>41870</v>
      </c>
      <c r="R3788" s="7" t="str">
        <f t="shared" si="177"/>
        <v>id7854041870</v>
      </c>
      <c r="S3788" s="7">
        <f>VLOOKUP(R3788,box_office!$C:$F,2,FALSE)</f>
        <v>36.466141732283468</v>
      </c>
      <c r="T3788" s="7">
        <f>VLOOKUP(R3788,box_office!$C:$F,3,FALSE)</f>
        <v>5.84</v>
      </c>
      <c r="U3788" s="7">
        <f>VLOOKUP(R3788,box_office!$C:$F,4,FALSE)</f>
        <v>31000</v>
      </c>
    </row>
    <row r="3789" spans="1:21" x14ac:dyDescent="0.3">
      <c r="A3789" s="3" t="s">
        <v>3166</v>
      </c>
      <c r="B3789" s="4" t="s">
        <v>529</v>
      </c>
      <c r="C3789" s="3" t="s">
        <v>3167</v>
      </c>
      <c r="D3789" s="3" t="s">
        <v>28</v>
      </c>
      <c r="E3789" s="3" t="s">
        <v>3168</v>
      </c>
      <c r="F3789" s="3">
        <v>8</v>
      </c>
      <c r="G3789" s="3">
        <v>25</v>
      </c>
      <c r="H3789" s="3">
        <v>414</v>
      </c>
      <c r="I3789" s="6" t="s">
        <v>95</v>
      </c>
      <c r="J3789" s="6">
        <v>13995</v>
      </c>
      <c r="K3789" s="4">
        <v>41865</v>
      </c>
      <c r="L3789" s="7" t="s">
        <v>230</v>
      </c>
      <c r="M3789" s="7" t="s">
        <v>316</v>
      </c>
      <c r="N3789" s="7" t="s">
        <v>415</v>
      </c>
      <c r="O3789" s="7">
        <v>102</v>
      </c>
      <c r="P3789" s="4">
        <f t="shared" si="178"/>
        <v>41870</v>
      </c>
      <c r="Q3789" s="4">
        <f t="shared" si="179"/>
        <v>41871</v>
      </c>
      <c r="R3789" s="7" t="str">
        <f t="shared" si="177"/>
        <v>id7854041871</v>
      </c>
      <c r="S3789" s="7">
        <f>VLOOKUP(R3789,box_office!$C:$F,2,FALSE)</f>
        <v>31.492913385826771</v>
      </c>
      <c r="T3789" s="7">
        <f>VLOOKUP(R3789,box_office!$C:$F,3,FALSE)</f>
        <v>5.65</v>
      </c>
      <c r="U3789" s="7">
        <f>VLOOKUP(R3789,box_office!$C:$F,4,FALSE)</f>
        <v>30000</v>
      </c>
    </row>
    <row r="3790" spans="1:21" x14ac:dyDescent="0.3">
      <c r="A3790" s="3" t="s">
        <v>3166</v>
      </c>
      <c r="B3790" s="4" t="s">
        <v>412</v>
      </c>
      <c r="C3790" s="3" t="s">
        <v>3167</v>
      </c>
      <c r="D3790" s="3" t="s">
        <v>28</v>
      </c>
      <c r="E3790" s="3" t="s">
        <v>3168</v>
      </c>
      <c r="F3790" s="3">
        <v>8</v>
      </c>
      <c r="G3790" s="3">
        <v>25</v>
      </c>
      <c r="H3790" s="3">
        <v>416</v>
      </c>
      <c r="I3790" s="6" t="s">
        <v>95</v>
      </c>
      <c r="J3790" s="6">
        <v>15234</v>
      </c>
      <c r="K3790" s="4">
        <v>41865</v>
      </c>
      <c r="L3790" s="7" t="s">
        <v>230</v>
      </c>
      <c r="M3790" s="7" t="s">
        <v>316</v>
      </c>
      <c r="N3790" s="7" t="s">
        <v>415</v>
      </c>
      <c r="O3790" s="7">
        <v>102</v>
      </c>
      <c r="P3790" s="4">
        <f t="shared" si="178"/>
        <v>41871</v>
      </c>
      <c r="Q3790" s="4">
        <f t="shared" si="179"/>
        <v>41872</v>
      </c>
      <c r="R3790" s="7" t="str">
        <f t="shared" si="177"/>
        <v>id7854041872</v>
      </c>
      <c r="S3790" s="7">
        <f>VLOOKUP(R3790,box_office!$C:$F,2,FALSE)</f>
        <v>26.763779527559056</v>
      </c>
      <c r="T3790" s="7">
        <f>VLOOKUP(R3790,box_office!$C:$F,3,FALSE)</f>
        <v>5.73</v>
      </c>
      <c r="U3790" s="7">
        <f>VLOOKUP(R3790,box_office!$C:$F,4,FALSE)</f>
        <v>23000</v>
      </c>
    </row>
    <row r="3791" spans="1:21" x14ac:dyDescent="0.3">
      <c r="A3791" s="3" t="s">
        <v>3166</v>
      </c>
      <c r="B3791" s="4" t="s">
        <v>345</v>
      </c>
      <c r="C3791" s="3" t="s">
        <v>3167</v>
      </c>
      <c r="D3791" s="3" t="s">
        <v>28</v>
      </c>
      <c r="E3791" s="3" t="s">
        <v>3168</v>
      </c>
      <c r="F3791" s="3">
        <v>8</v>
      </c>
      <c r="G3791" s="3">
        <v>25</v>
      </c>
      <c r="H3791" s="3">
        <v>416</v>
      </c>
      <c r="I3791" s="6" t="s">
        <v>95</v>
      </c>
      <c r="J3791" s="6">
        <v>16290</v>
      </c>
      <c r="K3791" s="4">
        <v>41865</v>
      </c>
      <c r="L3791" s="7" t="s">
        <v>230</v>
      </c>
      <c r="M3791" s="7" t="s">
        <v>316</v>
      </c>
      <c r="N3791" s="7" t="s">
        <v>415</v>
      </c>
      <c r="O3791" s="7">
        <v>102</v>
      </c>
      <c r="P3791" s="4">
        <f t="shared" si="178"/>
        <v>41872</v>
      </c>
      <c r="Q3791" s="4">
        <f t="shared" si="179"/>
        <v>41873</v>
      </c>
      <c r="R3791" s="7" t="str">
        <f t="shared" si="177"/>
        <v>id7854041873</v>
      </c>
      <c r="S3791" s="7">
        <f>VLOOKUP(R3791,box_office!$C:$F,2,FALSE)</f>
        <v>25.335433070866141</v>
      </c>
      <c r="T3791" s="7">
        <f>VLOOKUP(R3791,box_office!$C:$F,3,FALSE)</f>
        <v>6.02</v>
      </c>
      <c r="U3791" s="7">
        <f>VLOOKUP(R3791,box_office!$C:$F,4,FALSE)</f>
        <v>16000</v>
      </c>
    </row>
    <row r="3792" spans="1:21" x14ac:dyDescent="0.3">
      <c r="A3792" s="3" t="s">
        <v>3166</v>
      </c>
      <c r="B3792" s="4" t="s">
        <v>348</v>
      </c>
      <c r="C3792" s="3" t="s">
        <v>3167</v>
      </c>
      <c r="D3792" s="3" t="s">
        <v>28</v>
      </c>
      <c r="E3792" s="3" t="s">
        <v>3168</v>
      </c>
      <c r="F3792" s="3">
        <v>8</v>
      </c>
      <c r="G3792" s="3">
        <v>25</v>
      </c>
      <c r="H3792" s="3">
        <v>418</v>
      </c>
      <c r="I3792" s="6" t="s">
        <v>95</v>
      </c>
      <c r="J3792" s="6">
        <v>17267</v>
      </c>
      <c r="K3792" s="4">
        <v>41865</v>
      </c>
      <c r="L3792" s="7" t="s">
        <v>230</v>
      </c>
      <c r="M3792" s="7" t="s">
        <v>316</v>
      </c>
      <c r="N3792" s="7" t="s">
        <v>415</v>
      </c>
      <c r="O3792" s="7">
        <v>102</v>
      </c>
      <c r="P3792" s="4">
        <f t="shared" si="178"/>
        <v>41873</v>
      </c>
      <c r="Q3792" s="4">
        <f t="shared" si="179"/>
        <v>41874</v>
      </c>
      <c r="R3792" s="7" t="str">
        <f t="shared" si="177"/>
        <v>id7854041874</v>
      </c>
      <c r="S3792" s="7">
        <f>VLOOKUP(R3792,box_office!$C:$F,2,FALSE)</f>
        <v>42.897637795275593</v>
      </c>
      <c r="T3792" s="7">
        <f>VLOOKUP(R3792,box_office!$C:$F,3,FALSE)</f>
        <v>6.11</v>
      </c>
      <c r="U3792" s="7">
        <f>VLOOKUP(R3792,box_office!$C:$F,4,FALSE)</f>
        <v>18000</v>
      </c>
    </row>
    <row r="3793" spans="1:21" x14ac:dyDescent="0.3">
      <c r="A3793" s="3" t="s">
        <v>3166</v>
      </c>
      <c r="B3793" s="4" t="s">
        <v>350</v>
      </c>
      <c r="C3793" s="3" t="s">
        <v>3167</v>
      </c>
      <c r="D3793" s="3" t="s">
        <v>28</v>
      </c>
      <c r="E3793" s="3" t="s">
        <v>3168</v>
      </c>
      <c r="F3793" s="3">
        <v>8</v>
      </c>
      <c r="G3793" s="3">
        <v>25</v>
      </c>
      <c r="H3793" s="3">
        <v>418</v>
      </c>
      <c r="I3793" s="6" t="s">
        <v>95</v>
      </c>
      <c r="J3793" s="6">
        <v>18548</v>
      </c>
      <c r="K3793" s="4">
        <v>41865</v>
      </c>
      <c r="L3793" s="7" t="s">
        <v>230</v>
      </c>
      <c r="M3793" s="7" t="s">
        <v>316</v>
      </c>
      <c r="N3793" s="7" t="s">
        <v>415</v>
      </c>
      <c r="O3793" s="7">
        <v>102</v>
      </c>
      <c r="P3793" s="4">
        <f t="shared" si="178"/>
        <v>41874</v>
      </c>
      <c r="Q3793" s="4">
        <f t="shared" si="179"/>
        <v>41875</v>
      </c>
      <c r="R3793" s="7" t="str">
        <f t="shared" si="177"/>
        <v>id7854041875</v>
      </c>
      <c r="S3793" s="7">
        <f>VLOOKUP(R3793,box_office!$C:$F,2,FALSE)</f>
        <v>40.085039370078746</v>
      </c>
      <c r="T3793" s="7">
        <f>VLOOKUP(R3793,box_office!$C:$F,3,FALSE)</f>
        <v>6.03</v>
      </c>
      <c r="U3793" s="7">
        <f>VLOOKUP(R3793,box_office!$C:$F,4,FALSE)</f>
        <v>18000</v>
      </c>
    </row>
    <row r="3794" spans="1:21" x14ac:dyDescent="0.3">
      <c r="A3794" s="3" t="s">
        <v>3166</v>
      </c>
      <c r="B3794" s="4" t="s">
        <v>352</v>
      </c>
      <c r="C3794" s="3" t="s">
        <v>3167</v>
      </c>
      <c r="D3794" s="3" t="s">
        <v>28</v>
      </c>
      <c r="E3794" s="3" t="s">
        <v>3168</v>
      </c>
      <c r="F3794" s="3">
        <v>8</v>
      </c>
      <c r="G3794" s="3">
        <v>25</v>
      </c>
      <c r="H3794" s="3">
        <v>418</v>
      </c>
      <c r="I3794" s="6" t="s">
        <v>95</v>
      </c>
      <c r="J3794" s="6">
        <v>19968</v>
      </c>
      <c r="K3794" s="4">
        <v>41865</v>
      </c>
      <c r="L3794" s="7" t="s">
        <v>230</v>
      </c>
      <c r="M3794" s="7" t="s">
        <v>316</v>
      </c>
      <c r="N3794" s="7" t="s">
        <v>415</v>
      </c>
      <c r="O3794" s="7">
        <v>102</v>
      </c>
      <c r="P3794" s="4">
        <f t="shared" si="178"/>
        <v>41875</v>
      </c>
      <c r="Q3794" s="4">
        <f t="shared" si="179"/>
        <v>41876</v>
      </c>
      <c r="R3794" s="7" t="str">
        <f t="shared" si="177"/>
        <v>id7854041876</v>
      </c>
      <c r="S3794" s="7">
        <f>VLOOKUP(R3794,box_office!$C:$F,2,FALSE)</f>
        <v>18.809448818897639</v>
      </c>
      <c r="T3794" s="7">
        <f>VLOOKUP(R3794,box_office!$C:$F,3,FALSE)</f>
        <v>5.65</v>
      </c>
      <c r="U3794" s="7">
        <f>VLOOKUP(R3794,box_office!$C:$F,4,FALSE)</f>
        <v>18000</v>
      </c>
    </row>
    <row r="3795" spans="1:21" x14ac:dyDescent="0.3">
      <c r="A3795" s="3" t="s">
        <v>3166</v>
      </c>
      <c r="B3795" s="4" t="s">
        <v>354</v>
      </c>
      <c r="C3795" s="3" t="s">
        <v>3167</v>
      </c>
      <c r="D3795" s="3" t="s">
        <v>28</v>
      </c>
      <c r="E3795" s="3" t="s">
        <v>3168</v>
      </c>
      <c r="F3795" s="3">
        <v>8</v>
      </c>
      <c r="G3795" s="3">
        <v>25</v>
      </c>
      <c r="H3795" s="3">
        <v>418</v>
      </c>
      <c r="I3795" s="6" t="s">
        <v>95</v>
      </c>
      <c r="J3795" s="6">
        <v>21030</v>
      </c>
      <c r="K3795" s="4">
        <v>41865</v>
      </c>
      <c r="L3795" s="7" t="s">
        <v>230</v>
      </c>
      <c r="M3795" s="7" t="s">
        <v>316</v>
      </c>
      <c r="N3795" s="7" t="s">
        <v>415</v>
      </c>
      <c r="O3795" s="7">
        <v>102</v>
      </c>
      <c r="P3795" s="4">
        <f t="shared" si="178"/>
        <v>41876</v>
      </c>
      <c r="Q3795" s="4">
        <f t="shared" si="179"/>
        <v>41877</v>
      </c>
      <c r="R3795" s="7" t="str">
        <f t="shared" si="177"/>
        <v>id7854041877</v>
      </c>
      <c r="S3795" s="7">
        <f>VLOOKUP(R3795,box_office!$C:$F,2,FALSE)</f>
        <v>20.203149606299217</v>
      </c>
      <c r="T3795" s="7">
        <f>VLOOKUP(R3795,box_office!$C:$F,3,FALSE)</f>
        <v>5.67</v>
      </c>
      <c r="U3795" s="7">
        <f>VLOOKUP(R3795,box_office!$C:$F,4,FALSE)</f>
        <v>18000</v>
      </c>
    </row>
    <row r="3796" spans="1:21" x14ac:dyDescent="0.3">
      <c r="A3796" s="3" t="s">
        <v>3166</v>
      </c>
      <c r="B3796" s="4" t="s">
        <v>356</v>
      </c>
      <c r="C3796" s="3" t="s">
        <v>3167</v>
      </c>
      <c r="D3796" s="3" t="s">
        <v>28</v>
      </c>
      <c r="E3796" s="3" t="s">
        <v>3168</v>
      </c>
      <c r="F3796" s="3">
        <v>8</v>
      </c>
      <c r="G3796" s="3">
        <v>25</v>
      </c>
      <c r="H3796" s="3">
        <v>420</v>
      </c>
      <c r="I3796" s="6" t="s">
        <v>95</v>
      </c>
      <c r="J3796" s="6">
        <v>21873</v>
      </c>
      <c r="K3796" s="4">
        <v>41865</v>
      </c>
      <c r="L3796" s="7" t="s">
        <v>230</v>
      </c>
      <c r="M3796" s="7" t="s">
        <v>316</v>
      </c>
      <c r="N3796" s="7" t="s">
        <v>415</v>
      </c>
      <c r="O3796" s="7">
        <v>102</v>
      </c>
      <c r="P3796" s="4">
        <f t="shared" si="178"/>
        <v>41877</v>
      </c>
      <c r="Q3796" s="4">
        <f t="shared" si="179"/>
        <v>41878</v>
      </c>
      <c r="R3796" s="7" t="str">
        <f t="shared" si="177"/>
        <v>id7854041878</v>
      </c>
      <c r="S3796" s="7">
        <f>VLOOKUP(R3796,box_office!$C:$F,2,FALSE)</f>
        <v>17.666141732283464</v>
      </c>
      <c r="T3796" s="7">
        <f>VLOOKUP(R3796,box_office!$C:$F,3,FALSE)</f>
        <v>5.84</v>
      </c>
      <c r="U3796" s="7">
        <f>VLOOKUP(R3796,box_office!$C:$F,4,FALSE)</f>
        <v>18000</v>
      </c>
    </row>
    <row r="3797" spans="1:21" x14ac:dyDescent="0.3">
      <c r="A3797" s="3" t="s">
        <v>3166</v>
      </c>
      <c r="B3797" s="4" t="s">
        <v>358</v>
      </c>
      <c r="C3797" s="3" t="s">
        <v>3167</v>
      </c>
      <c r="D3797" s="3" t="s">
        <v>28</v>
      </c>
      <c r="E3797" s="3" t="s">
        <v>3168</v>
      </c>
      <c r="F3797" s="3">
        <v>8</v>
      </c>
      <c r="G3797" s="3">
        <v>25</v>
      </c>
      <c r="H3797" s="3">
        <v>419</v>
      </c>
      <c r="I3797" s="6" t="s">
        <v>95</v>
      </c>
      <c r="J3797" s="6">
        <v>22593</v>
      </c>
      <c r="K3797" s="4">
        <v>41865</v>
      </c>
      <c r="L3797" s="7" t="s">
        <v>230</v>
      </c>
      <c r="M3797" s="7" t="s">
        <v>316</v>
      </c>
      <c r="N3797" s="7" t="s">
        <v>415</v>
      </c>
      <c r="O3797" s="7">
        <v>102</v>
      </c>
      <c r="P3797" s="4">
        <f t="shared" si="178"/>
        <v>41878</v>
      </c>
      <c r="Q3797" s="4">
        <f t="shared" si="179"/>
        <v>41879</v>
      </c>
      <c r="R3797" s="7" t="str">
        <f t="shared" si="177"/>
        <v>id7854041879</v>
      </c>
      <c r="S3797" s="7">
        <f>VLOOKUP(R3797,box_office!$C:$F,2,FALSE)</f>
        <v>16.691338582677169</v>
      </c>
      <c r="T3797" s="7">
        <f>VLOOKUP(R3797,box_office!$C:$F,3,FALSE)</f>
        <v>5.89</v>
      </c>
      <c r="U3797" s="7">
        <f>VLOOKUP(R3797,box_office!$C:$F,4,FALSE)</f>
        <v>18000</v>
      </c>
    </row>
    <row r="3798" spans="1:21" x14ac:dyDescent="0.3">
      <c r="A3798" s="3" t="s">
        <v>3166</v>
      </c>
      <c r="B3798" s="4" t="s">
        <v>360</v>
      </c>
      <c r="C3798" s="3" t="s">
        <v>3167</v>
      </c>
      <c r="D3798" s="3" t="s">
        <v>28</v>
      </c>
      <c r="E3798" s="3" t="s">
        <v>3168</v>
      </c>
      <c r="F3798" s="3">
        <v>8</v>
      </c>
      <c r="G3798" s="3">
        <v>25</v>
      </c>
      <c r="H3798" s="3">
        <v>417</v>
      </c>
      <c r="I3798" s="6" t="s">
        <v>95</v>
      </c>
      <c r="J3798" s="6">
        <v>25943</v>
      </c>
      <c r="K3798" s="4">
        <v>41865</v>
      </c>
      <c r="L3798" s="7" t="s">
        <v>230</v>
      </c>
      <c r="M3798" s="7" t="s">
        <v>316</v>
      </c>
      <c r="N3798" s="7" t="s">
        <v>415</v>
      </c>
      <c r="O3798" s="7">
        <v>102</v>
      </c>
      <c r="P3798" s="4">
        <f t="shared" si="178"/>
        <v>41884</v>
      </c>
      <c r="Q3798" s="4">
        <f t="shared" si="179"/>
        <v>41885</v>
      </c>
      <c r="R3798" s="7" t="str">
        <f t="shared" si="177"/>
        <v>id7854041885</v>
      </c>
      <c r="S3798" s="7">
        <f>VLOOKUP(R3798,box_office!$C:$F,2,FALSE)</f>
        <v>1.1433070866141732</v>
      </c>
      <c r="T3798" s="7">
        <f>VLOOKUP(R3798,box_office!$C:$F,3,FALSE)</f>
        <v>5.15</v>
      </c>
      <c r="U3798" s="7">
        <f>VLOOKUP(R3798,box_office!$C:$F,4,FALSE)</f>
        <v>4437</v>
      </c>
    </row>
    <row r="3799" spans="1:21" x14ac:dyDescent="0.3">
      <c r="A3799" s="3" t="s">
        <v>3166</v>
      </c>
      <c r="B3799" s="4" t="s">
        <v>362</v>
      </c>
      <c r="C3799" s="3" t="s">
        <v>3167</v>
      </c>
      <c r="D3799" s="3" t="s">
        <v>28</v>
      </c>
      <c r="E3799" s="3" t="s">
        <v>3168</v>
      </c>
      <c r="F3799" s="3">
        <v>8</v>
      </c>
      <c r="G3799" s="3">
        <v>25</v>
      </c>
      <c r="H3799" s="3">
        <v>473</v>
      </c>
      <c r="I3799" s="6" t="s">
        <v>95</v>
      </c>
      <c r="J3799" s="6">
        <v>26397</v>
      </c>
      <c r="K3799" s="4">
        <v>41865</v>
      </c>
      <c r="L3799" s="7" t="s">
        <v>230</v>
      </c>
      <c r="M3799" s="7" t="s">
        <v>316</v>
      </c>
      <c r="N3799" s="7" t="s">
        <v>415</v>
      </c>
      <c r="O3799" s="7">
        <v>102</v>
      </c>
      <c r="P3799" s="4">
        <f t="shared" si="178"/>
        <v>41885</v>
      </c>
      <c r="Q3799" s="4">
        <f t="shared" si="179"/>
        <v>41886</v>
      </c>
      <c r="R3799" s="7" t="str">
        <f t="shared" si="177"/>
        <v>id7854041886</v>
      </c>
      <c r="S3799" s="7">
        <f>VLOOKUP(R3799,box_office!$C:$F,2,FALSE)</f>
        <v>1.0456692913385828</v>
      </c>
      <c r="T3799" s="7">
        <f>VLOOKUP(R3799,box_office!$C:$F,3,FALSE)</f>
        <v>6</v>
      </c>
      <c r="U3799" s="7">
        <f>VLOOKUP(R3799,box_office!$C:$F,4,FALSE)</f>
        <v>4354</v>
      </c>
    </row>
    <row r="3800" spans="1:21" x14ac:dyDescent="0.3">
      <c r="A3800" s="3" t="s">
        <v>3166</v>
      </c>
      <c r="B3800" s="4" t="s">
        <v>364</v>
      </c>
      <c r="C3800" s="3" t="s">
        <v>3167</v>
      </c>
      <c r="D3800" s="3" t="s">
        <v>28</v>
      </c>
      <c r="E3800" s="3" t="s">
        <v>3168</v>
      </c>
      <c r="F3800" s="3">
        <v>8</v>
      </c>
      <c r="G3800" s="3">
        <v>25</v>
      </c>
      <c r="H3800" s="3">
        <v>475</v>
      </c>
      <c r="I3800" s="6" t="s">
        <v>95</v>
      </c>
      <c r="J3800" s="6">
        <v>26874</v>
      </c>
      <c r="K3800" s="4">
        <v>41865</v>
      </c>
      <c r="L3800" s="7" t="s">
        <v>230</v>
      </c>
      <c r="M3800" s="7" t="s">
        <v>316</v>
      </c>
      <c r="N3800" s="7" t="s">
        <v>415</v>
      </c>
      <c r="O3800" s="7">
        <v>102</v>
      </c>
      <c r="P3800" s="4">
        <f t="shared" si="178"/>
        <v>41886</v>
      </c>
      <c r="Q3800" s="4">
        <f t="shared" si="179"/>
        <v>41887</v>
      </c>
      <c r="R3800" s="7" t="str">
        <f t="shared" si="177"/>
        <v>id7854041887</v>
      </c>
      <c r="S3800" s="7">
        <f>VLOOKUP(R3800,box_office!$C:$F,2,FALSE)</f>
        <v>0.62362204724409454</v>
      </c>
      <c r="T3800" s="7">
        <f>VLOOKUP(R3800,box_office!$C:$F,3,FALSE)</f>
        <v>5.57</v>
      </c>
      <c r="U3800" s="7">
        <f>VLOOKUP(R3800,box_office!$C:$F,4,FALSE)</f>
        <v>1016</v>
      </c>
    </row>
    <row r="3801" spans="1:21" x14ac:dyDescent="0.3">
      <c r="A3801" s="3" t="s">
        <v>3166</v>
      </c>
      <c r="B3801" s="4" t="s">
        <v>367</v>
      </c>
      <c r="C3801" s="3" t="s">
        <v>3167</v>
      </c>
      <c r="D3801" s="3" t="s">
        <v>28</v>
      </c>
      <c r="E3801" s="3" t="s">
        <v>3168</v>
      </c>
      <c r="F3801" s="3">
        <v>8</v>
      </c>
      <c r="G3801" s="3">
        <v>25</v>
      </c>
      <c r="H3801" s="3">
        <v>486</v>
      </c>
      <c r="I3801" s="6" t="s">
        <v>95</v>
      </c>
      <c r="J3801" s="6">
        <v>27248</v>
      </c>
      <c r="K3801" s="4">
        <v>41865</v>
      </c>
      <c r="L3801" s="7" t="s">
        <v>230</v>
      </c>
      <c r="M3801" s="7" t="s">
        <v>316</v>
      </c>
      <c r="N3801" s="7" t="s">
        <v>415</v>
      </c>
      <c r="O3801" s="7">
        <v>102</v>
      </c>
      <c r="P3801" s="4">
        <f t="shared" si="178"/>
        <v>41887</v>
      </c>
      <c r="Q3801" s="4">
        <f t="shared" si="179"/>
        <v>41888</v>
      </c>
      <c r="R3801" s="7" t="str">
        <f t="shared" si="177"/>
        <v>id7854041888</v>
      </c>
      <c r="S3801" s="7">
        <f>VLOOKUP(R3801,box_office!$C:$F,2,FALSE)</f>
        <v>2.0330708661417325</v>
      </c>
      <c r="T3801" s="7">
        <f>VLOOKUP(R3801,box_office!$C:$F,3,FALSE)</f>
        <v>5.91</v>
      </c>
      <c r="U3801" s="7">
        <f>VLOOKUP(R3801,box_office!$C:$F,4,FALSE)</f>
        <v>1321</v>
      </c>
    </row>
    <row r="3802" spans="1:21" x14ac:dyDescent="0.3">
      <c r="A3802" s="3" t="s">
        <v>3166</v>
      </c>
      <c r="B3802" s="4" t="s">
        <v>369</v>
      </c>
      <c r="C3802" s="3" t="s">
        <v>3167</v>
      </c>
      <c r="D3802" s="3" t="s">
        <v>28</v>
      </c>
      <c r="E3802" s="3" t="s">
        <v>3168</v>
      </c>
      <c r="F3802" s="3">
        <v>8</v>
      </c>
      <c r="G3802" s="3">
        <v>25</v>
      </c>
      <c r="H3802" s="3">
        <v>486</v>
      </c>
      <c r="I3802" s="6" t="s">
        <v>95</v>
      </c>
      <c r="J3802" s="6">
        <v>27595</v>
      </c>
      <c r="K3802" s="4">
        <v>41865</v>
      </c>
      <c r="L3802" s="7" t="s">
        <v>230</v>
      </c>
      <c r="M3802" s="7" t="s">
        <v>316</v>
      </c>
      <c r="N3802" s="7" t="s">
        <v>415</v>
      </c>
      <c r="O3802" s="7">
        <v>102</v>
      </c>
      <c r="P3802" s="4">
        <f t="shared" si="178"/>
        <v>41888</v>
      </c>
      <c r="Q3802" s="4">
        <f t="shared" si="179"/>
        <v>41889</v>
      </c>
      <c r="R3802" s="7" t="str">
        <f t="shared" si="177"/>
        <v>id7854041889</v>
      </c>
      <c r="S3802" s="7">
        <f>VLOOKUP(R3802,box_office!$C:$F,2,FALSE)</f>
        <v>2.9070866141732288</v>
      </c>
      <c r="T3802" s="7">
        <f>VLOOKUP(R3802,box_office!$C:$F,3,FALSE)</f>
        <v>5.72</v>
      </c>
      <c r="U3802" s="7">
        <f>VLOOKUP(R3802,box_office!$C:$F,4,FALSE)</f>
        <v>1586</v>
      </c>
    </row>
    <row r="3803" spans="1:21" x14ac:dyDescent="0.3">
      <c r="A3803" s="3" t="s">
        <v>3166</v>
      </c>
      <c r="B3803" s="4" t="s">
        <v>371</v>
      </c>
      <c r="C3803" s="3" t="s">
        <v>3167</v>
      </c>
      <c r="D3803" s="3" t="s">
        <v>28</v>
      </c>
      <c r="E3803" s="3" t="s">
        <v>3168</v>
      </c>
      <c r="F3803" s="3">
        <v>8</v>
      </c>
      <c r="G3803" s="3">
        <v>25</v>
      </c>
      <c r="H3803" s="3">
        <v>503</v>
      </c>
      <c r="I3803" s="6" t="s">
        <v>95</v>
      </c>
      <c r="J3803" s="6">
        <v>28005</v>
      </c>
      <c r="K3803" s="4">
        <v>41865</v>
      </c>
      <c r="L3803" s="7" t="s">
        <v>230</v>
      </c>
      <c r="M3803" s="7" t="s">
        <v>316</v>
      </c>
      <c r="N3803" s="7" t="s">
        <v>415</v>
      </c>
      <c r="O3803" s="7">
        <v>102</v>
      </c>
      <c r="P3803" s="4">
        <f t="shared" si="178"/>
        <v>41889</v>
      </c>
      <c r="Q3803" s="4">
        <f t="shared" si="179"/>
        <v>41890</v>
      </c>
      <c r="R3803" s="7" t="str">
        <f t="shared" si="177"/>
        <v>id7854041890</v>
      </c>
      <c r="S3803" s="7">
        <f>VLOOKUP(R3803,box_office!$C:$F,2,FALSE)</f>
        <v>2.4881889763779532</v>
      </c>
      <c r="T3803" s="7">
        <f>VLOOKUP(R3803,box_office!$C:$F,3,FALSE)</f>
        <v>5.67</v>
      </c>
      <c r="U3803" s="7">
        <f>VLOOKUP(R3803,box_office!$C:$F,4,FALSE)</f>
        <v>1289</v>
      </c>
    </row>
    <row r="3804" spans="1:21" x14ac:dyDescent="0.3">
      <c r="A3804" s="3" t="s">
        <v>3166</v>
      </c>
      <c r="B3804" s="4" t="s">
        <v>373</v>
      </c>
      <c r="C3804" s="3" t="s">
        <v>3167</v>
      </c>
      <c r="D3804" s="3" t="s">
        <v>28</v>
      </c>
      <c r="E3804" s="3" t="s">
        <v>3168</v>
      </c>
      <c r="F3804" s="3">
        <v>8</v>
      </c>
      <c r="G3804" s="3">
        <v>25</v>
      </c>
      <c r="H3804" s="3">
        <v>505</v>
      </c>
      <c r="I3804" s="6" t="s">
        <v>95</v>
      </c>
      <c r="J3804" s="6">
        <v>28407</v>
      </c>
      <c r="K3804" s="4">
        <v>41865</v>
      </c>
      <c r="L3804" s="7" t="s">
        <v>230</v>
      </c>
      <c r="M3804" s="7" t="s">
        <v>316</v>
      </c>
      <c r="N3804" s="7" t="s">
        <v>415</v>
      </c>
      <c r="O3804" s="7">
        <v>102</v>
      </c>
      <c r="P3804" s="4">
        <f t="shared" si="178"/>
        <v>41890</v>
      </c>
      <c r="Q3804" s="4">
        <f t="shared" si="179"/>
        <v>41891</v>
      </c>
      <c r="R3804" s="7" t="str">
        <f t="shared" si="177"/>
        <v>id7854041891</v>
      </c>
      <c r="S3804" s="7">
        <f>VLOOKUP(R3804,box_office!$C:$F,2,FALSE)</f>
        <v>0.25984251968503935</v>
      </c>
      <c r="T3804" s="7">
        <f>VLOOKUP(R3804,box_office!$C:$F,3,FALSE)</f>
        <v>5.37</v>
      </c>
      <c r="U3804" s="7">
        <f>VLOOKUP(R3804,box_office!$C:$F,4,FALSE)</f>
        <v>806</v>
      </c>
    </row>
    <row r="3805" spans="1:21" x14ac:dyDescent="0.3">
      <c r="A3805" s="3" t="s">
        <v>3166</v>
      </c>
      <c r="B3805" s="4" t="s">
        <v>375</v>
      </c>
      <c r="C3805" s="3" t="s">
        <v>3167</v>
      </c>
      <c r="D3805" s="3" t="s">
        <v>28</v>
      </c>
      <c r="E3805" s="3" t="s">
        <v>3168</v>
      </c>
      <c r="F3805" s="3">
        <v>8</v>
      </c>
      <c r="G3805" s="3">
        <v>25</v>
      </c>
      <c r="H3805" s="3">
        <v>533</v>
      </c>
      <c r="I3805" s="6" t="s">
        <v>95</v>
      </c>
      <c r="J3805" s="6">
        <v>28686</v>
      </c>
      <c r="K3805" s="4">
        <v>41865</v>
      </c>
      <c r="L3805" s="7" t="s">
        <v>230</v>
      </c>
      <c r="M3805" s="7" t="s">
        <v>316</v>
      </c>
      <c r="N3805" s="7" t="s">
        <v>415</v>
      </c>
      <c r="O3805" s="7">
        <v>102</v>
      </c>
      <c r="P3805" s="4">
        <f t="shared" si="178"/>
        <v>41891</v>
      </c>
      <c r="Q3805" s="4">
        <f t="shared" si="179"/>
        <v>41892</v>
      </c>
      <c r="R3805" s="7" t="str">
        <f t="shared" si="177"/>
        <v>id7854041892</v>
      </c>
      <c r="S3805" s="7">
        <f>VLOOKUP(R3805,box_office!$C:$F,2,FALSE)</f>
        <v>0.25039370078740159</v>
      </c>
      <c r="T3805" s="7">
        <f>VLOOKUP(R3805,box_office!$C:$F,3,FALSE)</f>
        <v>5.57</v>
      </c>
      <c r="U3805" s="7">
        <f>VLOOKUP(R3805,box_office!$C:$F,4,FALSE)</f>
        <v>749</v>
      </c>
    </row>
    <row r="3806" spans="1:21" x14ac:dyDescent="0.3">
      <c r="A3806" s="3" t="s">
        <v>3166</v>
      </c>
      <c r="B3806" s="4" t="s">
        <v>377</v>
      </c>
      <c r="C3806" s="3" t="s">
        <v>3167</v>
      </c>
      <c r="D3806" s="3" t="s">
        <v>28</v>
      </c>
      <c r="E3806" s="3" t="s">
        <v>3168</v>
      </c>
      <c r="F3806" s="3">
        <v>8</v>
      </c>
      <c r="G3806" s="3">
        <v>25</v>
      </c>
      <c r="H3806" s="3">
        <v>533</v>
      </c>
      <c r="I3806" s="6" t="s">
        <v>95</v>
      </c>
      <c r="J3806" s="6">
        <v>28895</v>
      </c>
      <c r="K3806" s="4">
        <v>41865</v>
      </c>
      <c r="L3806" s="7" t="s">
        <v>230</v>
      </c>
      <c r="M3806" s="7" t="s">
        <v>316</v>
      </c>
      <c r="N3806" s="7" t="s">
        <v>415</v>
      </c>
      <c r="O3806" s="7">
        <v>102</v>
      </c>
      <c r="P3806" s="4">
        <f t="shared" si="178"/>
        <v>41892</v>
      </c>
      <c r="Q3806" s="4">
        <f t="shared" si="179"/>
        <v>41893</v>
      </c>
      <c r="R3806" s="7" t="str">
        <f t="shared" si="177"/>
        <v>id7854041893</v>
      </c>
      <c r="S3806" s="7">
        <f>VLOOKUP(R3806,box_office!$C:$F,2,FALSE)</f>
        <v>0.20314960629921261</v>
      </c>
      <c r="T3806" s="7">
        <f>VLOOKUP(R3806,box_office!$C:$F,3,FALSE)</f>
        <v>5.5</v>
      </c>
      <c r="U3806" s="7">
        <f>VLOOKUP(R3806,box_office!$C:$F,4,FALSE)</f>
        <v>741</v>
      </c>
    </row>
    <row r="3807" spans="1:21" x14ac:dyDescent="0.3">
      <c r="A3807" s="3" t="s">
        <v>3166</v>
      </c>
      <c r="B3807" s="4" t="s">
        <v>313</v>
      </c>
      <c r="C3807" s="3" t="s">
        <v>3167</v>
      </c>
      <c r="D3807" s="3" t="s">
        <v>28</v>
      </c>
      <c r="E3807" s="3" t="s">
        <v>3168</v>
      </c>
      <c r="F3807" s="3">
        <v>8</v>
      </c>
      <c r="G3807" s="3">
        <v>25</v>
      </c>
      <c r="H3807" s="3">
        <v>534</v>
      </c>
      <c r="I3807" s="6" t="s">
        <v>95</v>
      </c>
      <c r="J3807" s="6">
        <v>29144</v>
      </c>
      <c r="K3807" s="4">
        <v>41865</v>
      </c>
      <c r="L3807" s="7" t="s">
        <v>230</v>
      </c>
      <c r="M3807" s="7" t="s">
        <v>316</v>
      </c>
      <c r="N3807" s="7" t="s">
        <v>415</v>
      </c>
      <c r="O3807" s="7">
        <v>102</v>
      </c>
      <c r="P3807" s="4">
        <f t="shared" si="178"/>
        <v>41893</v>
      </c>
      <c r="Q3807" s="4">
        <f t="shared" si="179"/>
        <v>41894</v>
      </c>
      <c r="R3807" s="7" t="str">
        <f t="shared" si="177"/>
        <v>id7854041894</v>
      </c>
      <c r="S3807" s="7">
        <f>VLOOKUP(R3807,box_office!$C:$F,2,FALSE)</f>
        <v>0.17952755905511814</v>
      </c>
      <c r="T3807" s="7">
        <f>VLOOKUP(R3807,box_office!$C:$F,3,FALSE)</f>
        <v>5.4</v>
      </c>
      <c r="U3807" s="7">
        <f>VLOOKUP(R3807,box_office!$C:$F,4,FALSE)</f>
        <v>333</v>
      </c>
    </row>
    <row r="3808" spans="1:21" x14ac:dyDescent="0.3">
      <c r="A3808" s="3" t="s">
        <v>3166</v>
      </c>
      <c r="B3808" s="4" t="s">
        <v>318</v>
      </c>
      <c r="C3808" s="3" t="s">
        <v>3167</v>
      </c>
      <c r="D3808" s="3" t="s">
        <v>28</v>
      </c>
      <c r="E3808" s="3" t="s">
        <v>3168</v>
      </c>
      <c r="F3808" s="3">
        <v>8</v>
      </c>
      <c r="G3808" s="3">
        <v>25</v>
      </c>
      <c r="H3808" s="3">
        <v>534</v>
      </c>
      <c r="I3808" s="6" t="s">
        <v>95</v>
      </c>
      <c r="J3808" s="6">
        <v>29334</v>
      </c>
      <c r="K3808" s="4">
        <v>41865</v>
      </c>
      <c r="L3808" s="7" t="s">
        <v>230</v>
      </c>
      <c r="M3808" s="7" t="s">
        <v>316</v>
      </c>
      <c r="N3808" s="7" t="s">
        <v>415</v>
      </c>
      <c r="O3808" s="7">
        <v>102</v>
      </c>
      <c r="P3808" s="4">
        <f t="shared" si="178"/>
        <v>41894</v>
      </c>
      <c r="Q3808" s="4">
        <f t="shared" si="179"/>
        <v>41895</v>
      </c>
      <c r="R3808" s="7" t="str">
        <f t="shared" si="177"/>
        <v>id7854041895</v>
      </c>
      <c r="S3808" s="7">
        <f>VLOOKUP(R3808,box_office!$C:$F,2,FALSE)</f>
        <v>1.0692913385826774</v>
      </c>
      <c r="T3808" s="7">
        <f>VLOOKUP(R3808,box_office!$C:$F,3,FALSE)</f>
        <v>5.97</v>
      </c>
      <c r="U3808" s="7">
        <f>VLOOKUP(R3808,box_office!$C:$F,4,FALSE)</f>
        <v>779</v>
      </c>
    </row>
    <row r="3809" spans="1:21" hidden="1" x14ac:dyDescent="0.3">
      <c r="A3809" s="3" t="s">
        <v>3166</v>
      </c>
      <c r="B3809" s="4" t="s">
        <v>320</v>
      </c>
      <c r="C3809" s="3" t="s">
        <v>3167</v>
      </c>
      <c r="D3809" s="3" t="s">
        <v>28</v>
      </c>
      <c r="E3809" s="3" t="s">
        <v>3168</v>
      </c>
      <c r="F3809" s="3">
        <v>8</v>
      </c>
      <c r="G3809" s="3">
        <v>25</v>
      </c>
      <c r="H3809" s="3">
        <v>542</v>
      </c>
      <c r="I3809" s="3" t="s">
        <v>95</v>
      </c>
      <c r="J3809" s="3">
        <v>29854</v>
      </c>
      <c r="K3809" s="4">
        <v>41865</v>
      </c>
      <c r="L3809" t="s">
        <v>230</v>
      </c>
      <c r="M3809" t="s">
        <v>316</v>
      </c>
      <c r="N3809" t="s">
        <v>415</v>
      </c>
      <c r="O3809">
        <v>102</v>
      </c>
      <c r="P3809" s="4">
        <f t="shared" si="178"/>
        <v>41896</v>
      </c>
      <c r="Q3809" s="4">
        <f t="shared" si="179"/>
        <v>41897</v>
      </c>
      <c r="R3809" s="10" t="str">
        <f t="shared" si="177"/>
        <v>id7854041897</v>
      </c>
      <c r="S3809" s="9" t="e">
        <f>VLOOKUP(R3809,box_office!$C:$F,2,FALSE)</f>
        <v>#N/A</v>
      </c>
      <c r="T3809" s="9" t="e">
        <f>VLOOKUP(R3809,box_office!$C:$F,3,FALSE)</f>
        <v>#N/A</v>
      </c>
      <c r="U3809" s="9" t="e">
        <f>VLOOKUP(R3809,box_office!$C:$F,4,FALSE)</f>
        <v>#N/A</v>
      </c>
    </row>
    <row r="3810" spans="1:21" x14ac:dyDescent="0.3">
      <c r="A3810" s="3" t="s">
        <v>3196</v>
      </c>
      <c r="B3810" s="4" t="s">
        <v>225</v>
      </c>
      <c r="C3810" s="3" t="s">
        <v>3197</v>
      </c>
      <c r="D3810" s="3" t="s">
        <v>28</v>
      </c>
      <c r="F3810" s="3">
        <v>4.2</v>
      </c>
      <c r="G3810" s="3">
        <v>4</v>
      </c>
      <c r="H3810" s="3">
        <v>116</v>
      </c>
      <c r="I3810" s="3" t="s">
        <v>95</v>
      </c>
      <c r="J3810" s="3">
        <v>81</v>
      </c>
      <c r="K3810" s="4">
        <v>41672</v>
      </c>
      <c r="L3810" t="s">
        <v>229</v>
      </c>
      <c r="M3810" t="s">
        <v>316</v>
      </c>
      <c r="N3810" t="s">
        <v>1731</v>
      </c>
      <c r="O3810">
        <v>91</v>
      </c>
      <c r="P3810" s="4">
        <f t="shared" si="178"/>
        <v>41671</v>
      </c>
      <c r="Q3810" s="4">
        <f t="shared" si="179"/>
        <v>41672</v>
      </c>
      <c r="R3810" s="7" t="str">
        <f t="shared" si="177"/>
        <v>id7845741672</v>
      </c>
      <c r="S3810" s="7">
        <f>VLOOKUP(R3810,box_office!$C:$F,2,FALSE)</f>
        <v>7.2047244094488194</v>
      </c>
      <c r="T3810" s="7">
        <f>VLOOKUP(R3810,box_office!$C:$F,3,FALSE)</f>
        <v>4.8</v>
      </c>
      <c r="U3810" s="7">
        <f>VLOOKUP(R3810,box_office!$C:$F,4,FALSE)</f>
        <v>8325</v>
      </c>
    </row>
    <row r="3811" spans="1:21" x14ac:dyDescent="0.3">
      <c r="A3811" s="3" t="s">
        <v>3196</v>
      </c>
      <c r="B3811" s="4" t="s">
        <v>232</v>
      </c>
      <c r="C3811" s="3" t="s">
        <v>3197</v>
      </c>
      <c r="D3811" s="3" t="s">
        <v>28</v>
      </c>
      <c r="F3811" s="3">
        <v>4.3</v>
      </c>
      <c r="G3811" s="3">
        <v>4</v>
      </c>
      <c r="H3811" s="3">
        <v>116</v>
      </c>
      <c r="I3811" s="3" t="s">
        <v>95</v>
      </c>
      <c r="J3811" s="3">
        <v>487</v>
      </c>
      <c r="K3811" s="4">
        <v>41672</v>
      </c>
      <c r="L3811" t="s">
        <v>229</v>
      </c>
      <c r="M3811" t="s">
        <v>316</v>
      </c>
      <c r="N3811" t="s">
        <v>1731</v>
      </c>
      <c r="O3811">
        <v>91</v>
      </c>
      <c r="P3811" s="4">
        <f t="shared" si="178"/>
        <v>41672</v>
      </c>
      <c r="Q3811" s="4">
        <f t="shared" si="179"/>
        <v>41673</v>
      </c>
      <c r="R3811" s="7" t="str">
        <f t="shared" si="177"/>
        <v>id7845741673</v>
      </c>
      <c r="S3811" s="7">
        <f>VLOOKUP(R3811,box_office!$C:$F,2,FALSE)</f>
        <v>6.1354330708661422</v>
      </c>
      <c r="T3811" s="7">
        <f>VLOOKUP(R3811,box_office!$C:$F,3,FALSE)</f>
        <v>4.76</v>
      </c>
      <c r="U3811" s="7">
        <f>VLOOKUP(R3811,box_office!$C:$F,4,FALSE)</f>
        <v>8056</v>
      </c>
    </row>
    <row r="3812" spans="1:21" x14ac:dyDescent="0.3">
      <c r="A3812" s="3" t="s">
        <v>3196</v>
      </c>
      <c r="B3812" s="4" t="s">
        <v>234</v>
      </c>
      <c r="C3812" s="3" t="s">
        <v>3197</v>
      </c>
      <c r="D3812" s="3" t="s">
        <v>28</v>
      </c>
      <c r="F3812" s="3">
        <v>3.6</v>
      </c>
      <c r="G3812" s="3">
        <v>4</v>
      </c>
      <c r="H3812" s="3">
        <v>116</v>
      </c>
      <c r="I3812" s="3" t="s">
        <v>95</v>
      </c>
      <c r="J3812" s="3">
        <v>2112</v>
      </c>
      <c r="K3812" s="4">
        <v>41672</v>
      </c>
      <c r="L3812" t="s">
        <v>229</v>
      </c>
      <c r="M3812" t="s">
        <v>316</v>
      </c>
      <c r="N3812" t="s">
        <v>1731</v>
      </c>
      <c r="O3812">
        <v>91</v>
      </c>
      <c r="P3812" s="4">
        <f t="shared" si="178"/>
        <v>41673</v>
      </c>
      <c r="Q3812" s="4">
        <f t="shared" si="179"/>
        <v>41674</v>
      </c>
      <c r="R3812" s="7" t="str">
        <f t="shared" si="177"/>
        <v>id7845741674</v>
      </c>
      <c r="S3812" s="7">
        <f>VLOOKUP(R3812,box_office!$C:$F,2,FALSE)</f>
        <v>5.7401574803149611</v>
      </c>
      <c r="T3812" s="7">
        <f>VLOOKUP(R3812,box_office!$C:$F,3,FALSE)</f>
        <v>4.6500000000000004</v>
      </c>
      <c r="U3812" s="7">
        <f>VLOOKUP(R3812,box_office!$C:$F,4,FALSE)</f>
        <v>7713</v>
      </c>
    </row>
    <row r="3813" spans="1:21" x14ac:dyDescent="0.3">
      <c r="A3813" s="3" t="s">
        <v>3196</v>
      </c>
      <c r="B3813" s="4" t="s">
        <v>236</v>
      </c>
      <c r="C3813" s="3" t="s">
        <v>3197</v>
      </c>
      <c r="D3813" s="3" t="s">
        <v>28</v>
      </c>
      <c r="F3813" s="3">
        <v>4.0999999999999996</v>
      </c>
      <c r="G3813" s="3">
        <v>4</v>
      </c>
      <c r="H3813" s="3">
        <v>116</v>
      </c>
      <c r="I3813" s="3" t="s">
        <v>95</v>
      </c>
      <c r="J3813" s="3">
        <v>5679</v>
      </c>
      <c r="K3813" s="4">
        <v>41672</v>
      </c>
      <c r="L3813" t="s">
        <v>229</v>
      </c>
      <c r="M3813" t="s">
        <v>316</v>
      </c>
      <c r="N3813" t="s">
        <v>1731</v>
      </c>
      <c r="O3813">
        <v>91</v>
      </c>
      <c r="P3813" s="4">
        <f t="shared" si="178"/>
        <v>41674</v>
      </c>
      <c r="Q3813" s="4">
        <f t="shared" si="179"/>
        <v>41675</v>
      </c>
      <c r="R3813" s="7" t="str">
        <f t="shared" si="177"/>
        <v>id7845741675</v>
      </c>
      <c r="S3813" s="7">
        <f>VLOOKUP(R3813,box_office!$C:$F,2,FALSE)</f>
        <v>4.4377952755905516</v>
      </c>
      <c r="T3813" s="7">
        <f>VLOOKUP(R3813,box_office!$C:$F,3,FALSE)</f>
        <v>4.9400000000000004</v>
      </c>
      <c r="U3813" s="7">
        <f>VLOOKUP(R3813,box_office!$C:$F,4,FALSE)</f>
        <v>6401</v>
      </c>
    </row>
    <row r="3814" spans="1:21" x14ac:dyDescent="0.3">
      <c r="A3814" s="3" t="s">
        <v>3196</v>
      </c>
      <c r="B3814" s="4" t="s">
        <v>238</v>
      </c>
      <c r="C3814" s="3" t="s">
        <v>3197</v>
      </c>
      <c r="D3814" s="3" t="s">
        <v>28</v>
      </c>
      <c r="F3814" s="3">
        <v>3.3</v>
      </c>
      <c r="G3814" s="3">
        <v>4</v>
      </c>
      <c r="H3814" s="3">
        <v>116</v>
      </c>
      <c r="I3814" s="3" t="s">
        <v>95</v>
      </c>
      <c r="J3814" s="3">
        <v>5772</v>
      </c>
      <c r="K3814" s="4">
        <v>41672</v>
      </c>
      <c r="L3814" t="s">
        <v>229</v>
      </c>
      <c r="M3814" t="s">
        <v>316</v>
      </c>
      <c r="N3814" t="s">
        <v>1731</v>
      </c>
      <c r="O3814">
        <v>91</v>
      </c>
      <c r="P3814" s="4">
        <f t="shared" si="178"/>
        <v>41675</v>
      </c>
      <c r="Q3814" s="4">
        <f t="shared" si="179"/>
        <v>41676</v>
      </c>
      <c r="R3814" s="7" t="str">
        <f t="shared" si="177"/>
        <v>id7845741676</v>
      </c>
      <c r="S3814" s="7">
        <f>VLOOKUP(R3814,box_office!$C:$F,2,FALSE)</f>
        <v>3.9149606299212598</v>
      </c>
      <c r="T3814" s="7">
        <f>VLOOKUP(R3814,box_office!$C:$F,3,FALSE)</f>
        <v>4.6900000000000004</v>
      </c>
      <c r="U3814" s="7">
        <f>VLOOKUP(R3814,box_office!$C:$F,4,FALSE)</f>
        <v>5952</v>
      </c>
    </row>
    <row r="3815" spans="1:21" x14ac:dyDescent="0.3">
      <c r="A3815" s="3" t="s">
        <v>3196</v>
      </c>
      <c r="B3815" s="4" t="s">
        <v>240</v>
      </c>
      <c r="C3815" s="3" t="s">
        <v>3197</v>
      </c>
      <c r="D3815" s="3" t="s">
        <v>28</v>
      </c>
      <c r="F3815" s="3">
        <v>3.1</v>
      </c>
      <c r="G3815" s="3">
        <v>4</v>
      </c>
      <c r="H3815" s="3">
        <v>119</v>
      </c>
      <c r="I3815" s="3" t="s">
        <v>95</v>
      </c>
      <c r="J3815" s="3">
        <v>5846</v>
      </c>
      <c r="K3815" s="4">
        <v>41672</v>
      </c>
      <c r="L3815" t="s">
        <v>229</v>
      </c>
      <c r="M3815" t="s">
        <v>316</v>
      </c>
      <c r="N3815" t="s">
        <v>1731</v>
      </c>
      <c r="O3815">
        <v>91</v>
      </c>
      <c r="P3815" s="4">
        <f t="shared" si="178"/>
        <v>41676</v>
      </c>
      <c r="Q3815" s="4">
        <f t="shared" si="179"/>
        <v>41677</v>
      </c>
      <c r="R3815" s="7" t="str">
        <f t="shared" si="177"/>
        <v>id7845741677</v>
      </c>
      <c r="S3815" s="7">
        <f>VLOOKUP(R3815,box_office!$C:$F,2,FALSE)</f>
        <v>3.0866141732283467</v>
      </c>
      <c r="T3815" s="7">
        <f>VLOOKUP(R3815,box_office!$C:$F,3,FALSE)</f>
        <v>4.9000000000000004</v>
      </c>
      <c r="U3815" s="7">
        <f>VLOOKUP(R3815,box_office!$C:$F,4,FALSE)</f>
        <v>5720</v>
      </c>
    </row>
    <row r="3816" spans="1:21" x14ac:dyDescent="0.3">
      <c r="A3816" s="3" t="s">
        <v>3196</v>
      </c>
      <c r="B3816" s="4" t="s">
        <v>242</v>
      </c>
      <c r="C3816" s="3" t="s">
        <v>3197</v>
      </c>
      <c r="D3816" s="3" t="s">
        <v>28</v>
      </c>
      <c r="F3816" s="3">
        <v>3.2</v>
      </c>
      <c r="G3816" s="3">
        <v>4</v>
      </c>
      <c r="H3816" s="3">
        <v>119</v>
      </c>
      <c r="I3816" s="3" t="s">
        <v>95</v>
      </c>
      <c r="J3816" s="3">
        <v>5918</v>
      </c>
      <c r="K3816" s="4">
        <v>41672</v>
      </c>
      <c r="L3816" t="s">
        <v>229</v>
      </c>
      <c r="M3816" t="s">
        <v>316</v>
      </c>
      <c r="N3816" t="s">
        <v>1731</v>
      </c>
      <c r="O3816">
        <v>91</v>
      </c>
      <c r="P3816" s="4">
        <f t="shared" si="178"/>
        <v>41677</v>
      </c>
      <c r="Q3816" s="4">
        <f t="shared" si="179"/>
        <v>41678</v>
      </c>
      <c r="R3816" s="7" t="str">
        <f t="shared" si="177"/>
        <v>id7845741678</v>
      </c>
      <c r="S3816" s="7">
        <f>VLOOKUP(R3816,box_office!$C:$F,2,FALSE)</f>
        <v>2.966929133858268</v>
      </c>
      <c r="T3816" s="7">
        <f>VLOOKUP(R3816,box_office!$C:$F,3,FALSE)</f>
        <v>4.88</v>
      </c>
      <c r="U3816" s="7">
        <f>VLOOKUP(R3816,box_office!$C:$F,4,FALSE)</f>
        <v>5517</v>
      </c>
    </row>
    <row r="3817" spans="1:21" x14ac:dyDescent="0.3">
      <c r="A3817" s="3" t="s">
        <v>3196</v>
      </c>
      <c r="B3817" s="4" t="s">
        <v>244</v>
      </c>
      <c r="C3817" s="3" t="s">
        <v>3197</v>
      </c>
      <c r="D3817" s="3" t="s">
        <v>28</v>
      </c>
      <c r="F3817" s="3">
        <v>3.2</v>
      </c>
      <c r="G3817" s="3">
        <v>4</v>
      </c>
      <c r="H3817" s="3">
        <v>119</v>
      </c>
      <c r="I3817" s="3" t="s">
        <v>95</v>
      </c>
      <c r="J3817" s="3">
        <v>5980</v>
      </c>
      <c r="K3817" s="4">
        <v>41672</v>
      </c>
      <c r="L3817" t="s">
        <v>229</v>
      </c>
      <c r="M3817" t="s">
        <v>316</v>
      </c>
      <c r="N3817" t="s">
        <v>1731</v>
      </c>
      <c r="O3817">
        <v>91</v>
      </c>
      <c r="P3817" s="4">
        <f t="shared" si="178"/>
        <v>41678</v>
      </c>
      <c r="Q3817" s="4">
        <f t="shared" si="179"/>
        <v>41679</v>
      </c>
      <c r="R3817" s="7" t="str">
        <f t="shared" si="177"/>
        <v>id7845741679</v>
      </c>
      <c r="S3817" s="7">
        <f>VLOOKUP(R3817,box_office!$C:$F,2,FALSE)</f>
        <v>2.7606299212598429</v>
      </c>
      <c r="T3817" s="7">
        <f>VLOOKUP(R3817,box_office!$C:$F,3,FALSE)</f>
        <v>4.66</v>
      </c>
      <c r="U3817" s="7">
        <f>VLOOKUP(R3817,box_office!$C:$F,4,FALSE)</f>
        <v>5373</v>
      </c>
    </row>
    <row r="3818" spans="1:21" x14ac:dyDescent="0.3">
      <c r="A3818" s="3" t="s">
        <v>3196</v>
      </c>
      <c r="B3818" s="4" t="s">
        <v>246</v>
      </c>
      <c r="C3818" s="3" t="s">
        <v>3197</v>
      </c>
      <c r="D3818" s="3" t="s">
        <v>28</v>
      </c>
      <c r="F3818" s="3">
        <v>3.1</v>
      </c>
      <c r="G3818" s="3">
        <v>4</v>
      </c>
      <c r="H3818" s="3">
        <v>119</v>
      </c>
      <c r="I3818" s="3" t="s">
        <v>95</v>
      </c>
      <c r="J3818" s="3">
        <v>6064</v>
      </c>
      <c r="K3818" s="4">
        <v>41672</v>
      </c>
      <c r="L3818" t="s">
        <v>229</v>
      </c>
      <c r="M3818" t="s">
        <v>316</v>
      </c>
      <c r="N3818" t="s">
        <v>1731</v>
      </c>
      <c r="O3818">
        <v>91</v>
      </c>
      <c r="P3818" s="4">
        <f t="shared" si="178"/>
        <v>41679</v>
      </c>
      <c r="Q3818" s="4">
        <f t="shared" si="179"/>
        <v>41680</v>
      </c>
      <c r="R3818" s="7" t="str">
        <f t="shared" si="177"/>
        <v>id7845741680</v>
      </c>
      <c r="S3818" s="7">
        <f>VLOOKUP(R3818,box_office!$C:$F,2,FALSE)</f>
        <v>2.2015748031496063</v>
      </c>
      <c r="T3818" s="7">
        <f>VLOOKUP(R3818,box_office!$C:$F,3,FALSE)</f>
        <v>4.68</v>
      </c>
      <c r="U3818" s="7">
        <f>VLOOKUP(R3818,box_office!$C:$F,4,FALSE)</f>
        <v>5227</v>
      </c>
    </row>
    <row r="3819" spans="1:21" x14ac:dyDescent="0.3">
      <c r="A3819" s="3" t="s">
        <v>3196</v>
      </c>
      <c r="B3819" s="4" t="s">
        <v>248</v>
      </c>
      <c r="C3819" s="3" t="s">
        <v>3197</v>
      </c>
      <c r="D3819" s="3" t="s">
        <v>28</v>
      </c>
      <c r="F3819" s="3">
        <v>3.1</v>
      </c>
      <c r="G3819" s="3">
        <v>4</v>
      </c>
      <c r="H3819" s="3">
        <v>119</v>
      </c>
      <c r="I3819" s="3" t="s">
        <v>95</v>
      </c>
      <c r="J3819" s="3">
        <v>6099</v>
      </c>
      <c r="K3819" s="4">
        <v>41672</v>
      </c>
      <c r="L3819" t="s">
        <v>229</v>
      </c>
      <c r="M3819" t="s">
        <v>316</v>
      </c>
      <c r="N3819" t="s">
        <v>1731</v>
      </c>
      <c r="O3819">
        <v>91</v>
      </c>
      <c r="P3819" s="4">
        <f t="shared" si="178"/>
        <v>41680</v>
      </c>
      <c r="Q3819" s="4">
        <f t="shared" si="179"/>
        <v>41681</v>
      </c>
      <c r="R3819" s="7" t="str">
        <f t="shared" si="177"/>
        <v>id7845741681</v>
      </c>
      <c r="S3819" s="7">
        <f>VLOOKUP(R3819,box_office!$C:$F,2,FALSE)</f>
        <v>2.1385826771653549</v>
      </c>
      <c r="T3819" s="7">
        <f>VLOOKUP(R3819,box_office!$C:$F,3,FALSE)</f>
        <v>4.6100000000000003</v>
      </c>
      <c r="U3819" s="7">
        <f>VLOOKUP(R3819,box_office!$C:$F,4,FALSE)</f>
        <v>5143</v>
      </c>
    </row>
    <row r="3820" spans="1:21" x14ac:dyDescent="0.3">
      <c r="A3820" s="3" t="s">
        <v>3196</v>
      </c>
      <c r="B3820" s="4" t="s">
        <v>250</v>
      </c>
      <c r="C3820" s="3" t="s">
        <v>3197</v>
      </c>
      <c r="D3820" s="3" t="s">
        <v>28</v>
      </c>
      <c r="F3820" s="3">
        <v>3.1</v>
      </c>
      <c r="G3820" s="3">
        <v>4</v>
      </c>
      <c r="H3820" s="3">
        <v>119</v>
      </c>
      <c r="I3820" s="3" t="s">
        <v>95</v>
      </c>
      <c r="J3820" s="3">
        <v>6144</v>
      </c>
      <c r="K3820" s="4">
        <v>41672</v>
      </c>
      <c r="L3820" t="s">
        <v>229</v>
      </c>
      <c r="M3820" t="s">
        <v>316</v>
      </c>
      <c r="N3820" t="s">
        <v>1731</v>
      </c>
      <c r="O3820">
        <v>91</v>
      </c>
      <c r="P3820" s="4">
        <f t="shared" si="178"/>
        <v>41681</v>
      </c>
      <c r="Q3820" s="4">
        <f t="shared" si="179"/>
        <v>41682</v>
      </c>
      <c r="R3820" s="7" t="str">
        <f t="shared" si="177"/>
        <v>id7845741682</v>
      </c>
      <c r="S3820" s="7">
        <f>VLOOKUP(R3820,box_office!$C:$F,2,FALSE)</f>
        <v>1.921259842519685</v>
      </c>
      <c r="T3820" s="7">
        <f>VLOOKUP(R3820,box_office!$C:$F,3,FALSE)</f>
        <v>4.72</v>
      </c>
      <c r="U3820" s="7">
        <f>VLOOKUP(R3820,box_office!$C:$F,4,FALSE)</f>
        <v>5083</v>
      </c>
    </row>
    <row r="3821" spans="1:21" x14ac:dyDescent="0.3">
      <c r="A3821" s="3" t="s">
        <v>3196</v>
      </c>
      <c r="B3821" s="4" t="s">
        <v>252</v>
      </c>
      <c r="C3821" s="3" t="s">
        <v>3197</v>
      </c>
      <c r="D3821" s="3" t="s">
        <v>28</v>
      </c>
      <c r="F3821" s="3">
        <v>3.1</v>
      </c>
      <c r="G3821" s="3">
        <v>4</v>
      </c>
      <c r="H3821" s="3">
        <v>119</v>
      </c>
      <c r="I3821" s="3" t="s">
        <v>95</v>
      </c>
      <c r="J3821" s="3">
        <v>6177</v>
      </c>
      <c r="K3821" s="4">
        <v>41672</v>
      </c>
      <c r="L3821" t="s">
        <v>229</v>
      </c>
      <c r="M3821" t="s">
        <v>316</v>
      </c>
      <c r="N3821" t="s">
        <v>1731</v>
      </c>
      <c r="O3821">
        <v>91</v>
      </c>
      <c r="P3821" s="4">
        <f t="shared" si="178"/>
        <v>41682</v>
      </c>
      <c r="Q3821" s="4">
        <f t="shared" si="179"/>
        <v>41683</v>
      </c>
      <c r="R3821" s="7" t="str">
        <f t="shared" si="177"/>
        <v>id7845741683</v>
      </c>
      <c r="S3821" s="7">
        <f>VLOOKUP(R3821,box_office!$C:$F,2,FALSE)</f>
        <v>1.1842519685039372</v>
      </c>
      <c r="T3821" s="7">
        <f>VLOOKUP(R3821,box_office!$C:$F,3,FALSE)</f>
        <v>4.3899999999999997</v>
      </c>
      <c r="U3821" s="7">
        <f>VLOOKUP(R3821,box_office!$C:$F,4,FALSE)</f>
        <v>3844</v>
      </c>
    </row>
    <row r="3822" spans="1:21" x14ac:dyDescent="0.3">
      <c r="A3822" s="3" t="s">
        <v>3196</v>
      </c>
      <c r="B3822" s="4" t="s">
        <v>254</v>
      </c>
      <c r="C3822" s="3" t="s">
        <v>3197</v>
      </c>
      <c r="D3822" s="3" t="s">
        <v>28</v>
      </c>
      <c r="F3822" s="3">
        <v>3.1</v>
      </c>
      <c r="G3822" s="3">
        <v>4</v>
      </c>
      <c r="H3822" s="3">
        <v>119</v>
      </c>
      <c r="I3822" s="3" t="s">
        <v>95</v>
      </c>
      <c r="J3822" s="3">
        <v>6207</v>
      </c>
      <c r="K3822" s="4">
        <v>41672</v>
      </c>
      <c r="L3822" t="s">
        <v>229</v>
      </c>
      <c r="M3822" t="s">
        <v>316</v>
      </c>
      <c r="N3822" t="s">
        <v>1731</v>
      </c>
      <c r="O3822">
        <v>91</v>
      </c>
      <c r="P3822" s="4">
        <f t="shared" si="178"/>
        <v>41683</v>
      </c>
      <c r="Q3822" s="4">
        <f t="shared" si="179"/>
        <v>41684</v>
      </c>
      <c r="R3822" s="7" t="str">
        <f t="shared" si="177"/>
        <v>id7845741684</v>
      </c>
      <c r="S3822" s="7">
        <f>VLOOKUP(R3822,box_office!$C:$F,2,FALSE)</f>
        <v>0.39212598425196848</v>
      </c>
      <c r="T3822" s="7">
        <f>VLOOKUP(R3822,box_office!$C:$F,3,FALSE)</f>
        <v>5.24</v>
      </c>
      <c r="U3822" s="7">
        <f>VLOOKUP(R3822,box_office!$C:$F,4,FALSE)</f>
        <v>498</v>
      </c>
    </row>
    <row r="3823" spans="1:21" x14ac:dyDescent="0.3">
      <c r="A3823" s="3" t="s">
        <v>3196</v>
      </c>
      <c r="B3823" s="4" t="s">
        <v>256</v>
      </c>
      <c r="C3823" s="3" t="s">
        <v>3197</v>
      </c>
      <c r="D3823" s="3" t="s">
        <v>28</v>
      </c>
      <c r="F3823" s="3">
        <v>3</v>
      </c>
      <c r="G3823" s="3">
        <v>4</v>
      </c>
      <c r="H3823" s="3">
        <v>119</v>
      </c>
      <c r="I3823" s="3" t="s">
        <v>95</v>
      </c>
      <c r="J3823" s="3">
        <v>6226</v>
      </c>
      <c r="K3823" s="4">
        <v>41672</v>
      </c>
      <c r="L3823" t="s">
        <v>229</v>
      </c>
      <c r="M3823" t="s">
        <v>316</v>
      </c>
      <c r="N3823" t="s">
        <v>1731</v>
      </c>
      <c r="O3823">
        <v>91</v>
      </c>
      <c r="P3823" s="4">
        <f t="shared" si="178"/>
        <v>41684</v>
      </c>
      <c r="Q3823" s="4">
        <f t="shared" si="179"/>
        <v>41685</v>
      </c>
      <c r="R3823" s="7" t="str">
        <f t="shared" si="177"/>
        <v>id7845741685</v>
      </c>
      <c r="S3823" s="7">
        <f>VLOOKUP(R3823,box_office!$C:$F,2,FALSE)</f>
        <v>0.25196850393700793</v>
      </c>
      <c r="T3823" s="7">
        <f>VLOOKUP(R3823,box_office!$C:$F,3,FALSE)</f>
        <v>4.5</v>
      </c>
      <c r="U3823" s="7">
        <f>VLOOKUP(R3823,box_office!$C:$F,4,FALSE)</f>
        <v>622</v>
      </c>
    </row>
    <row r="3824" spans="1:21" x14ac:dyDescent="0.3">
      <c r="A3824" s="3" t="s">
        <v>3196</v>
      </c>
      <c r="B3824" s="4" t="s">
        <v>258</v>
      </c>
      <c r="C3824" s="3" t="s">
        <v>3197</v>
      </c>
      <c r="D3824" s="3" t="s">
        <v>28</v>
      </c>
      <c r="F3824" s="3">
        <v>2.9</v>
      </c>
      <c r="G3824" s="3">
        <v>4</v>
      </c>
      <c r="H3824" s="3">
        <v>119</v>
      </c>
      <c r="I3824" s="3" t="s">
        <v>95</v>
      </c>
      <c r="J3824" s="3">
        <v>6241</v>
      </c>
      <c r="K3824" s="4">
        <v>41672</v>
      </c>
      <c r="L3824" t="s">
        <v>229</v>
      </c>
      <c r="M3824" t="s">
        <v>316</v>
      </c>
      <c r="N3824" t="s">
        <v>1731</v>
      </c>
      <c r="O3824">
        <v>91</v>
      </c>
      <c r="P3824" s="4">
        <f t="shared" si="178"/>
        <v>41685</v>
      </c>
      <c r="Q3824" s="4">
        <f t="shared" si="179"/>
        <v>41686</v>
      </c>
      <c r="R3824" s="7" t="str">
        <f t="shared" si="177"/>
        <v>id7845741686</v>
      </c>
      <c r="S3824" s="7">
        <f>VLOOKUP(R3824,box_office!$C:$F,2,FALSE)</f>
        <v>0.24724409448818896</v>
      </c>
      <c r="T3824" s="7">
        <f>VLOOKUP(R3824,box_office!$C:$F,3,FALSE)</f>
        <v>5.01</v>
      </c>
      <c r="U3824" s="7">
        <f>VLOOKUP(R3824,box_office!$C:$F,4,FALSE)</f>
        <v>707</v>
      </c>
    </row>
    <row r="3825" spans="1:21" x14ac:dyDescent="0.3">
      <c r="A3825" s="3" t="s">
        <v>3196</v>
      </c>
      <c r="B3825" s="4" t="s">
        <v>260</v>
      </c>
      <c r="C3825" s="3" t="s">
        <v>3197</v>
      </c>
      <c r="D3825" s="3" t="s">
        <v>28</v>
      </c>
      <c r="F3825" s="3">
        <v>2.9</v>
      </c>
      <c r="G3825" s="3">
        <v>4</v>
      </c>
      <c r="H3825" s="3">
        <v>119</v>
      </c>
      <c r="I3825" s="3" t="s">
        <v>95</v>
      </c>
      <c r="J3825" s="3">
        <v>6263</v>
      </c>
      <c r="K3825" s="4">
        <v>41672</v>
      </c>
      <c r="L3825" t="s">
        <v>229</v>
      </c>
      <c r="M3825" t="s">
        <v>316</v>
      </c>
      <c r="N3825" t="s">
        <v>1731</v>
      </c>
      <c r="O3825">
        <v>91</v>
      </c>
      <c r="P3825" s="4">
        <f t="shared" si="178"/>
        <v>41686</v>
      </c>
      <c r="Q3825" s="4">
        <f t="shared" si="179"/>
        <v>41687</v>
      </c>
      <c r="R3825" s="7" t="str">
        <f t="shared" si="177"/>
        <v>id7845741687</v>
      </c>
      <c r="S3825" s="7">
        <f>VLOOKUP(R3825,box_office!$C:$F,2,FALSE)</f>
        <v>0.18425196850393702</v>
      </c>
      <c r="T3825" s="7">
        <f>VLOOKUP(R3825,box_office!$C:$F,3,FALSE)</f>
        <v>4.5199999999999996</v>
      </c>
      <c r="U3825" s="7">
        <f>VLOOKUP(R3825,box_office!$C:$F,4,FALSE)</f>
        <v>816</v>
      </c>
    </row>
    <row r="3826" spans="1:21" x14ac:dyDescent="0.3">
      <c r="A3826" s="3" t="s">
        <v>3196</v>
      </c>
      <c r="B3826" s="4" t="s">
        <v>262</v>
      </c>
      <c r="C3826" s="3" t="s">
        <v>3197</v>
      </c>
      <c r="D3826" s="3" t="s">
        <v>28</v>
      </c>
      <c r="F3826" s="3">
        <v>2.9</v>
      </c>
      <c r="G3826" s="3">
        <v>4</v>
      </c>
      <c r="H3826" s="3">
        <v>119</v>
      </c>
      <c r="I3826" s="3" t="s">
        <v>95</v>
      </c>
      <c r="J3826" s="3">
        <v>6273</v>
      </c>
      <c r="K3826" s="4">
        <v>41672</v>
      </c>
      <c r="L3826" t="s">
        <v>229</v>
      </c>
      <c r="M3826" t="s">
        <v>316</v>
      </c>
      <c r="N3826" t="s">
        <v>1731</v>
      </c>
      <c r="O3826">
        <v>91</v>
      </c>
      <c r="P3826" s="4">
        <f t="shared" si="178"/>
        <v>41687</v>
      </c>
      <c r="Q3826" s="4">
        <f t="shared" si="179"/>
        <v>41688</v>
      </c>
      <c r="R3826" s="7" t="str">
        <f t="shared" si="177"/>
        <v>id7845741688</v>
      </c>
      <c r="S3826" s="7">
        <f>VLOOKUP(R3826,box_office!$C:$F,2,FALSE)</f>
        <v>0.1952755905511811</v>
      </c>
      <c r="T3826" s="7">
        <f>VLOOKUP(R3826,box_office!$C:$F,3,FALSE)</f>
        <v>4.3099999999999996</v>
      </c>
      <c r="U3826" s="7">
        <f>VLOOKUP(R3826,box_office!$C:$F,4,FALSE)</f>
        <v>910</v>
      </c>
    </row>
    <row r="3827" spans="1:21" x14ac:dyDescent="0.3">
      <c r="A3827" s="3" t="s">
        <v>3196</v>
      </c>
      <c r="B3827" s="4" t="s">
        <v>264</v>
      </c>
      <c r="C3827" s="3" t="s">
        <v>3197</v>
      </c>
      <c r="D3827" s="3" t="s">
        <v>28</v>
      </c>
      <c r="F3827" s="3">
        <v>2.9</v>
      </c>
      <c r="G3827" s="3">
        <v>5</v>
      </c>
      <c r="H3827" s="3">
        <v>119</v>
      </c>
      <c r="I3827" s="3" t="s">
        <v>95</v>
      </c>
      <c r="J3827" s="3">
        <v>6285</v>
      </c>
      <c r="K3827" s="4">
        <v>41672</v>
      </c>
      <c r="L3827" t="s">
        <v>229</v>
      </c>
      <c r="M3827" t="s">
        <v>316</v>
      </c>
      <c r="N3827" t="s">
        <v>1731</v>
      </c>
      <c r="O3827">
        <v>91</v>
      </c>
      <c r="P3827" s="4">
        <f t="shared" si="178"/>
        <v>41688</v>
      </c>
      <c r="Q3827" s="4">
        <f t="shared" si="179"/>
        <v>41689</v>
      </c>
      <c r="R3827" s="7" t="str">
        <f t="shared" si="177"/>
        <v>id7845741689</v>
      </c>
      <c r="S3827" s="7">
        <f>VLOOKUP(R3827,box_office!$C:$F,2,FALSE)</f>
        <v>0.22519685039370083</v>
      </c>
      <c r="T3827" s="7">
        <f>VLOOKUP(R3827,box_office!$C:$F,3,FALSE)</f>
        <v>4.63</v>
      </c>
      <c r="U3827" s="7">
        <f>VLOOKUP(R3827,box_office!$C:$F,4,FALSE)</f>
        <v>973</v>
      </c>
    </row>
    <row r="3828" spans="1:21" x14ac:dyDescent="0.3">
      <c r="A3828" s="3" t="s">
        <v>3196</v>
      </c>
      <c r="B3828" s="4" t="s">
        <v>266</v>
      </c>
      <c r="C3828" s="3" t="s">
        <v>3197</v>
      </c>
      <c r="D3828" s="3" t="s">
        <v>28</v>
      </c>
      <c r="F3828" s="3">
        <v>2.9</v>
      </c>
      <c r="G3828" s="3">
        <v>5</v>
      </c>
      <c r="H3828" s="3">
        <v>119</v>
      </c>
      <c r="I3828" s="3" t="s">
        <v>95</v>
      </c>
      <c r="J3828" s="3">
        <v>6296</v>
      </c>
      <c r="K3828" s="4">
        <v>41672</v>
      </c>
      <c r="L3828" t="s">
        <v>229</v>
      </c>
      <c r="M3828" t="s">
        <v>316</v>
      </c>
      <c r="N3828" t="s">
        <v>1731</v>
      </c>
      <c r="O3828">
        <v>91</v>
      </c>
      <c r="P3828" s="4">
        <f t="shared" si="178"/>
        <v>41689</v>
      </c>
      <c r="Q3828" s="4">
        <f t="shared" si="179"/>
        <v>41690</v>
      </c>
      <c r="R3828" s="7" t="str">
        <f t="shared" si="177"/>
        <v>id7845741690</v>
      </c>
      <c r="S3828" s="7">
        <f>VLOOKUP(R3828,box_office!$C:$F,2,FALSE)</f>
        <v>0.24094488188976379</v>
      </c>
      <c r="T3828" s="7">
        <f>VLOOKUP(R3828,box_office!$C:$F,3,FALSE)</f>
        <v>4.76</v>
      </c>
      <c r="U3828" s="7">
        <f>VLOOKUP(R3828,box_office!$C:$F,4,FALSE)</f>
        <v>1014</v>
      </c>
    </row>
    <row r="3829" spans="1:21" x14ac:dyDescent="0.3">
      <c r="A3829" s="3" t="s">
        <v>3196</v>
      </c>
      <c r="B3829" s="4" t="s">
        <v>268</v>
      </c>
      <c r="C3829" s="3" t="s">
        <v>3197</v>
      </c>
      <c r="D3829" s="3" t="s">
        <v>28</v>
      </c>
      <c r="F3829" s="3">
        <v>2.9</v>
      </c>
      <c r="G3829" s="3">
        <v>5</v>
      </c>
      <c r="H3829" s="3">
        <v>119</v>
      </c>
      <c r="I3829" s="3" t="s">
        <v>95</v>
      </c>
      <c r="J3829" s="3">
        <v>6302</v>
      </c>
      <c r="K3829" s="4">
        <v>41672</v>
      </c>
      <c r="L3829" t="s">
        <v>229</v>
      </c>
      <c r="M3829" t="s">
        <v>316</v>
      </c>
      <c r="N3829" t="s">
        <v>1731</v>
      </c>
      <c r="O3829">
        <v>91</v>
      </c>
      <c r="P3829" s="4">
        <f t="shared" si="178"/>
        <v>41690</v>
      </c>
      <c r="Q3829" s="4">
        <f t="shared" si="179"/>
        <v>41691</v>
      </c>
      <c r="R3829" s="7" t="str">
        <f t="shared" si="177"/>
        <v>id7845741691</v>
      </c>
      <c r="S3829" s="7">
        <f>VLOOKUP(R3829,box_office!$C:$F,2,FALSE)</f>
        <v>0.11338582677165354</v>
      </c>
      <c r="T3829" s="7">
        <f>VLOOKUP(R3829,box_office!$C:$F,3,FALSE)</f>
        <v>4.6500000000000004</v>
      </c>
      <c r="U3829" s="7">
        <f>VLOOKUP(R3829,box_office!$C:$F,4,FALSE)</f>
        <v>406</v>
      </c>
    </row>
    <row r="3830" spans="1:21" x14ac:dyDescent="0.3">
      <c r="A3830" s="3" t="s">
        <v>3196</v>
      </c>
      <c r="B3830" s="4" t="s">
        <v>270</v>
      </c>
      <c r="C3830" s="3" t="s">
        <v>3197</v>
      </c>
      <c r="D3830" s="3" t="s">
        <v>28</v>
      </c>
      <c r="F3830" s="3">
        <v>2.9</v>
      </c>
      <c r="G3830" s="3">
        <v>5</v>
      </c>
      <c r="H3830" s="3">
        <v>119</v>
      </c>
      <c r="I3830" s="3" t="s">
        <v>95</v>
      </c>
      <c r="J3830" s="3">
        <v>6310</v>
      </c>
      <c r="K3830" s="4">
        <v>41672</v>
      </c>
      <c r="L3830" t="s">
        <v>229</v>
      </c>
      <c r="M3830" t="s">
        <v>316</v>
      </c>
      <c r="N3830" t="s">
        <v>1731</v>
      </c>
      <c r="O3830">
        <v>91</v>
      </c>
      <c r="P3830" s="4">
        <f t="shared" si="178"/>
        <v>41691</v>
      </c>
      <c r="Q3830" s="4">
        <f t="shared" si="179"/>
        <v>41692</v>
      </c>
      <c r="R3830" s="7" t="str">
        <f t="shared" si="177"/>
        <v>id7845741692</v>
      </c>
      <c r="S3830" s="7">
        <f>VLOOKUP(R3830,box_office!$C:$F,2,FALSE)</f>
        <v>0.15118110236220472</v>
      </c>
      <c r="T3830" s="7">
        <f>VLOOKUP(R3830,box_office!$C:$F,3,FALSE)</f>
        <v>4.55</v>
      </c>
      <c r="U3830" s="7">
        <f>VLOOKUP(R3830,box_office!$C:$F,4,FALSE)</f>
        <v>415</v>
      </c>
    </row>
    <row r="3831" spans="1:21" x14ac:dyDescent="0.3">
      <c r="A3831" s="3" t="s">
        <v>3196</v>
      </c>
      <c r="B3831" s="4" t="s">
        <v>272</v>
      </c>
      <c r="C3831" s="3" t="s">
        <v>3197</v>
      </c>
      <c r="D3831" s="3" t="s">
        <v>28</v>
      </c>
      <c r="F3831" s="3">
        <v>2.9</v>
      </c>
      <c r="G3831" s="3">
        <v>5</v>
      </c>
      <c r="H3831" s="3">
        <v>119</v>
      </c>
      <c r="I3831" s="3" t="s">
        <v>95</v>
      </c>
      <c r="J3831" s="3">
        <v>6317</v>
      </c>
      <c r="K3831" s="4">
        <v>41672</v>
      </c>
      <c r="L3831" t="s">
        <v>229</v>
      </c>
      <c r="M3831" t="s">
        <v>316</v>
      </c>
      <c r="N3831" t="s">
        <v>1731</v>
      </c>
      <c r="O3831">
        <v>91</v>
      </c>
      <c r="P3831" s="4">
        <f t="shared" si="178"/>
        <v>41692</v>
      </c>
      <c r="Q3831" s="4">
        <f t="shared" si="179"/>
        <v>41693</v>
      </c>
      <c r="R3831" s="7" t="str">
        <f t="shared" si="177"/>
        <v>id7845741693</v>
      </c>
      <c r="S3831" s="7">
        <f>VLOOKUP(R3831,box_office!$C:$F,2,FALSE)</f>
        <v>0.14645669291338584</v>
      </c>
      <c r="T3831" s="7">
        <f>VLOOKUP(R3831,box_office!$C:$F,3,FALSE)</f>
        <v>4.41</v>
      </c>
      <c r="U3831" s="7">
        <f>VLOOKUP(R3831,box_office!$C:$F,4,FALSE)</f>
        <v>416</v>
      </c>
    </row>
    <row r="3832" spans="1:21" x14ac:dyDescent="0.3">
      <c r="A3832" s="3" t="s">
        <v>3196</v>
      </c>
      <c r="B3832" s="4" t="s">
        <v>274</v>
      </c>
      <c r="C3832" s="3" t="s">
        <v>3197</v>
      </c>
      <c r="D3832" s="3" t="s">
        <v>28</v>
      </c>
      <c r="F3832" s="3">
        <v>2.9</v>
      </c>
      <c r="G3832" s="3">
        <v>5</v>
      </c>
      <c r="H3832" s="3">
        <v>119</v>
      </c>
      <c r="I3832" s="3" t="s">
        <v>95</v>
      </c>
      <c r="J3832" s="3">
        <v>6326</v>
      </c>
      <c r="K3832" s="4">
        <v>41672</v>
      </c>
      <c r="L3832" t="s">
        <v>229</v>
      </c>
      <c r="M3832" t="s">
        <v>316</v>
      </c>
      <c r="N3832" t="s">
        <v>1731</v>
      </c>
      <c r="O3832">
        <v>91</v>
      </c>
      <c r="P3832" s="4">
        <f t="shared" si="178"/>
        <v>41693</v>
      </c>
      <c r="Q3832" s="4">
        <f t="shared" si="179"/>
        <v>41694</v>
      </c>
      <c r="R3832" s="7" t="str">
        <f t="shared" si="177"/>
        <v>id7845741694</v>
      </c>
      <c r="S3832" s="7">
        <f>VLOOKUP(R3832,box_office!$C:$F,2,FALSE)</f>
        <v>7.7165354330708674E-2</v>
      </c>
      <c r="T3832" s="7">
        <f>VLOOKUP(R3832,box_office!$C:$F,3,FALSE)</f>
        <v>4.6100000000000003</v>
      </c>
      <c r="U3832" s="7">
        <f>VLOOKUP(R3832,box_office!$C:$F,4,FALSE)</f>
        <v>418</v>
      </c>
    </row>
    <row r="3833" spans="1:21" x14ac:dyDescent="0.3">
      <c r="A3833" s="3" t="s">
        <v>3196</v>
      </c>
      <c r="B3833" s="4" t="s">
        <v>276</v>
      </c>
      <c r="C3833" s="3" t="s">
        <v>3197</v>
      </c>
      <c r="D3833" s="3" t="s">
        <v>28</v>
      </c>
      <c r="F3833" s="3">
        <v>3</v>
      </c>
      <c r="G3833" s="3">
        <v>5</v>
      </c>
      <c r="H3833" s="3">
        <v>119</v>
      </c>
      <c r="I3833" s="3" t="s">
        <v>95</v>
      </c>
      <c r="J3833" s="3">
        <v>6334</v>
      </c>
      <c r="K3833" s="4">
        <v>41672</v>
      </c>
      <c r="L3833" t="s">
        <v>229</v>
      </c>
      <c r="M3833" t="s">
        <v>316</v>
      </c>
      <c r="N3833" t="s">
        <v>1731</v>
      </c>
      <c r="O3833">
        <v>91</v>
      </c>
      <c r="P3833" s="4">
        <f t="shared" si="178"/>
        <v>41694</v>
      </c>
      <c r="Q3833" s="4">
        <f t="shared" si="179"/>
        <v>41695</v>
      </c>
      <c r="R3833" s="7" t="str">
        <f t="shared" si="177"/>
        <v>id7845741695</v>
      </c>
      <c r="S3833" s="7">
        <f>VLOOKUP(R3833,box_office!$C:$F,2,FALSE)</f>
        <v>9.2913385826771666E-2</v>
      </c>
      <c r="T3833" s="7">
        <f>VLOOKUP(R3833,box_office!$C:$F,3,FALSE)</f>
        <v>4.3899999999999997</v>
      </c>
      <c r="U3833" s="7">
        <f>VLOOKUP(R3833,box_office!$C:$F,4,FALSE)</f>
        <v>422</v>
      </c>
    </row>
    <row r="3834" spans="1:21" x14ac:dyDescent="0.3">
      <c r="A3834" s="3" t="s">
        <v>3196</v>
      </c>
      <c r="B3834" s="4" t="s">
        <v>278</v>
      </c>
      <c r="C3834" s="3" t="s">
        <v>3197</v>
      </c>
      <c r="D3834" s="3" t="s">
        <v>28</v>
      </c>
      <c r="F3834" s="3">
        <v>2.9</v>
      </c>
      <c r="G3834" s="3">
        <v>5</v>
      </c>
      <c r="H3834" s="3">
        <v>119</v>
      </c>
      <c r="I3834" s="3" t="s">
        <v>95</v>
      </c>
      <c r="J3834" s="3">
        <v>6339</v>
      </c>
      <c r="K3834" s="4">
        <v>41672</v>
      </c>
      <c r="L3834" t="s">
        <v>229</v>
      </c>
      <c r="M3834" t="s">
        <v>316</v>
      </c>
      <c r="N3834" t="s">
        <v>1731</v>
      </c>
      <c r="O3834">
        <v>91</v>
      </c>
      <c r="P3834" s="4">
        <f t="shared" si="178"/>
        <v>41695</v>
      </c>
      <c r="Q3834" s="4">
        <f t="shared" si="179"/>
        <v>41696</v>
      </c>
      <c r="R3834" s="7" t="str">
        <f t="shared" si="177"/>
        <v>id7845741696</v>
      </c>
      <c r="S3834" s="7">
        <f>VLOOKUP(R3834,box_office!$C:$F,2,FALSE)</f>
        <v>9.6062992125984251E-2</v>
      </c>
      <c r="T3834" s="7">
        <f>VLOOKUP(R3834,box_office!$C:$F,3,FALSE)</f>
        <v>4.3</v>
      </c>
      <c r="U3834" s="7">
        <f>VLOOKUP(R3834,box_office!$C:$F,4,FALSE)</f>
        <v>449</v>
      </c>
    </row>
    <row r="3835" spans="1:21" x14ac:dyDescent="0.3">
      <c r="A3835" s="3" t="s">
        <v>3196</v>
      </c>
      <c r="B3835" s="4" t="s">
        <v>280</v>
      </c>
      <c r="C3835" s="3" t="s">
        <v>3197</v>
      </c>
      <c r="D3835" s="3" t="s">
        <v>28</v>
      </c>
      <c r="F3835" s="3">
        <v>2.9</v>
      </c>
      <c r="G3835" s="3">
        <v>5</v>
      </c>
      <c r="H3835" s="3">
        <v>119</v>
      </c>
      <c r="I3835" s="3" t="s">
        <v>95</v>
      </c>
      <c r="J3835" s="3">
        <v>6347</v>
      </c>
      <c r="K3835" s="4">
        <v>41672</v>
      </c>
      <c r="L3835" t="s">
        <v>229</v>
      </c>
      <c r="M3835" t="s">
        <v>316</v>
      </c>
      <c r="N3835" t="s">
        <v>1731</v>
      </c>
      <c r="O3835">
        <v>91</v>
      </c>
      <c r="P3835" s="4">
        <f t="shared" si="178"/>
        <v>41696</v>
      </c>
      <c r="Q3835" s="4">
        <f t="shared" si="179"/>
        <v>41697</v>
      </c>
      <c r="R3835" s="7" t="str">
        <f t="shared" si="177"/>
        <v>id7845741697</v>
      </c>
      <c r="S3835" s="7">
        <f>VLOOKUP(R3835,box_office!$C:$F,2,FALSE)</f>
        <v>9.1338582677165353E-2</v>
      </c>
      <c r="T3835" s="7">
        <f>VLOOKUP(R3835,box_office!$C:$F,3,FALSE)</f>
        <v>4.17</v>
      </c>
      <c r="U3835" s="7">
        <f>VLOOKUP(R3835,box_office!$C:$F,4,FALSE)</f>
        <v>440</v>
      </c>
    </row>
    <row r="3836" spans="1:21" x14ac:dyDescent="0.3">
      <c r="A3836" s="3" t="s">
        <v>3196</v>
      </c>
      <c r="B3836" s="4" t="s">
        <v>282</v>
      </c>
      <c r="C3836" s="3" t="s">
        <v>3197</v>
      </c>
      <c r="D3836" s="3" t="s">
        <v>28</v>
      </c>
      <c r="F3836" s="3">
        <v>2.9</v>
      </c>
      <c r="G3836" s="3">
        <v>5</v>
      </c>
      <c r="H3836" s="3">
        <v>119</v>
      </c>
      <c r="I3836" s="3" t="s">
        <v>95</v>
      </c>
      <c r="J3836" s="3">
        <v>6350</v>
      </c>
      <c r="K3836" s="4">
        <v>41672</v>
      </c>
      <c r="L3836" t="s">
        <v>229</v>
      </c>
      <c r="M3836" t="s">
        <v>316</v>
      </c>
      <c r="N3836" t="s">
        <v>1731</v>
      </c>
      <c r="O3836">
        <v>91</v>
      </c>
      <c r="P3836" s="4">
        <f t="shared" si="178"/>
        <v>41697</v>
      </c>
      <c r="Q3836" s="4">
        <f t="shared" si="179"/>
        <v>41698</v>
      </c>
      <c r="R3836" s="7" t="str">
        <f t="shared" si="177"/>
        <v>id7845741698</v>
      </c>
      <c r="S3836" s="7">
        <f>VLOOKUP(R3836,box_office!$C:$F,2,FALSE)</f>
        <v>8.9763779527559068E-2</v>
      </c>
      <c r="T3836" s="7">
        <f>VLOOKUP(R3836,box_office!$C:$F,3,FALSE)</f>
        <v>4.8</v>
      </c>
      <c r="U3836" s="7">
        <f>VLOOKUP(R3836,box_office!$C:$F,4,FALSE)</f>
        <v>374</v>
      </c>
    </row>
    <row r="3837" spans="1:21" x14ac:dyDescent="0.3">
      <c r="A3837" s="3" t="s">
        <v>3196</v>
      </c>
      <c r="B3837" s="4" t="s">
        <v>284</v>
      </c>
      <c r="C3837" s="3" t="s">
        <v>3197</v>
      </c>
      <c r="D3837" s="3" t="s">
        <v>28</v>
      </c>
      <c r="F3837" s="3">
        <v>2.9</v>
      </c>
      <c r="G3837" s="3">
        <v>5</v>
      </c>
      <c r="H3837" s="3">
        <v>119</v>
      </c>
      <c r="I3837" s="3" t="s">
        <v>95</v>
      </c>
      <c r="J3837" s="3">
        <v>6358</v>
      </c>
      <c r="K3837" s="4">
        <v>41672</v>
      </c>
      <c r="L3837" t="s">
        <v>229</v>
      </c>
      <c r="M3837" t="s">
        <v>316</v>
      </c>
      <c r="N3837" t="s">
        <v>1731</v>
      </c>
      <c r="O3837">
        <v>91</v>
      </c>
      <c r="P3837" s="4">
        <f t="shared" si="178"/>
        <v>41698</v>
      </c>
      <c r="Q3837" s="4">
        <f t="shared" si="179"/>
        <v>41699</v>
      </c>
      <c r="R3837" s="7" t="str">
        <f t="shared" si="177"/>
        <v>id7845741699</v>
      </c>
      <c r="S3837" s="7">
        <f>VLOOKUP(R3837,box_office!$C:$F,2,FALSE)</f>
        <v>0.14803149606299215</v>
      </c>
      <c r="T3837" s="7">
        <f>VLOOKUP(R3837,box_office!$C:$F,3,FALSE)</f>
        <v>4.76</v>
      </c>
      <c r="U3837" s="7">
        <f>VLOOKUP(R3837,box_office!$C:$F,4,FALSE)</f>
        <v>389</v>
      </c>
    </row>
    <row r="3838" spans="1:21" x14ac:dyDescent="0.3">
      <c r="A3838" s="3" t="s">
        <v>3196</v>
      </c>
      <c r="B3838" s="4" t="s">
        <v>286</v>
      </c>
      <c r="C3838" s="3" t="s">
        <v>3197</v>
      </c>
      <c r="D3838" s="3" t="s">
        <v>28</v>
      </c>
      <c r="F3838" s="3">
        <v>2.9</v>
      </c>
      <c r="G3838" s="3">
        <v>5</v>
      </c>
      <c r="H3838" s="3">
        <v>119</v>
      </c>
      <c r="I3838" s="3" t="s">
        <v>95</v>
      </c>
      <c r="J3838" s="3">
        <v>6361</v>
      </c>
      <c r="K3838" s="4">
        <v>41672</v>
      </c>
      <c r="L3838" t="s">
        <v>229</v>
      </c>
      <c r="M3838" t="s">
        <v>316</v>
      </c>
      <c r="N3838" t="s">
        <v>1731</v>
      </c>
      <c r="O3838">
        <v>91</v>
      </c>
      <c r="P3838" s="4">
        <f t="shared" si="178"/>
        <v>41699</v>
      </c>
      <c r="Q3838" s="4">
        <f t="shared" si="179"/>
        <v>41700</v>
      </c>
      <c r="R3838" s="7" t="str">
        <f t="shared" si="177"/>
        <v>id7845741700</v>
      </c>
      <c r="S3838" s="7">
        <f>VLOOKUP(R3838,box_office!$C:$F,2,FALSE)</f>
        <v>0.11023622047244094</v>
      </c>
      <c r="T3838" s="7">
        <f>VLOOKUP(R3838,box_office!$C:$F,3,FALSE)</f>
        <v>4.5</v>
      </c>
      <c r="U3838" s="7">
        <f>VLOOKUP(R3838,box_office!$C:$F,4,FALSE)</f>
        <v>353</v>
      </c>
    </row>
    <row r="3839" spans="1:21" hidden="1" x14ac:dyDescent="0.3">
      <c r="A3839" s="3" t="s">
        <v>3196</v>
      </c>
      <c r="B3839" s="4" t="s">
        <v>690</v>
      </c>
      <c r="C3839" s="3" t="s">
        <v>3197</v>
      </c>
      <c r="D3839" s="3" t="s">
        <v>28</v>
      </c>
      <c r="F3839" s="3">
        <v>2.8</v>
      </c>
      <c r="G3839" s="3">
        <v>5</v>
      </c>
      <c r="H3839" s="3">
        <v>119</v>
      </c>
      <c r="I3839" s="3" t="s">
        <v>95</v>
      </c>
      <c r="J3839" s="3">
        <v>6363</v>
      </c>
      <c r="K3839" s="4">
        <v>41672</v>
      </c>
      <c r="L3839" t="s">
        <v>229</v>
      </c>
      <c r="M3839" t="s">
        <v>316</v>
      </c>
      <c r="N3839" t="s">
        <v>1731</v>
      </c>
      <c r="O3839">
        <v>91</v>
      </c>
      <c r="P3839" s="4">
        <f t="shared" si="178"/>
        <v>41700</v>
      </c>
      <c r="Q3839" s="4">
        <f t="shared" si="179"/>
        <v>41701</v>
      </c>
      <c r="R3839" s="10" t="str">
        <f t="shared" si="177"/>
        <v>id7845741701</v>
      </c>
      <c r="S3839" s="9" t="e">
        <f>VLOOKUP(R3839,box_office!$C:$F,2,FALSE)</f>
        <v>#N/A</v>
      </c>
      <c r="T3839" s="9" t="e">
        <f>VLOOKUP(R3839,box_office!$C:$F,3,FALSE)</f>
        <v>#N/A</v>
      </c>
      <c r="U3839" s="9" t="e">
        <f>VLOOKUP(R3839,box_office!$C:$F,4,FALSE)</f>
        <v>#N/A</v>
      </c>
    </row>
    <row r="3840" spans="1:21" hidden="1" x14ac:dyDescent="0.3">
      <c r="A3840" s="3" t="s">
        <v>3196</v>
      </c>
      <c r="B3840" s="4" t="s">
        <v>288</v>
      </c>
      <c r="C3840" s="3" t="s">
        <v>3197</v>
      </c>
      <c r="D3840" s="3" t="s">
        <v>28</v>
      </c>
      <c r="F3840" s="3">
        <v>2.8</v>
      </c>
      <c r="G3840" s="3">
        <v>5</v>
      </c>
      <c r="H3840" s="3">
        <v>119</v>
      </c>
      <c r="I3840" s="3" t="s">
        <v>95</v>
      </c>
      <c r="J3840" s="3">
        <v>6364</v>
      </c>
      <c r="K3840" s="4">
        <v>41672</v>
      </c>
      <c r="L3840" t="s">
        <v>229</v>
      </c>
      <c r="M3840" t="s">
        <v>316</v>
      </c>
      <c r="N3840" t="s">
        <v>1731</v>
      </c>
      <c r="O3840">
        <v>91</v>
      </c>
      <c r="P3840" s="4">
        <f t="shared" si="178"/>
        <v>41701</v>
      </c>
      <c r="Q3840" s="4">
        <f t="shared" si="179"/>
        <v>41702</v>
      </c>
      <c r="R3840" s="10" t="str">
        <f t="shared" si="177"/>
        <v>id7845741702</v>
      </c>
      <c r="S3840" s="9" t="e">
        <f>VLOOKUP(R3840,box_office!$C:$F,2,FALSE)</f>
        <v>#N/A</v>
      </c>
      <c r="T3840" s="9" t="e">
        <f>VLOOKUP(R3840,box_office!$C:$F,3,FALSE)</f>
        <v>#N/A</v>
      </c>
      <c r="U3840" s="9" t="e">
        <f>VLOOKUP(R3840,box_office!$C:$F,4,FALSE)</f>
        <v>#N/A</v>
      </c>
    </row>
    <row r="3841" spans="1:21" hidden="1" x14ac:dyDescent="0.3">
      <c r="A3841" s="3" t="s">
        <v>3196</v>
      </c>
      <c r="B3841" s="4" t="s">
        <v>693</v>
      </c>
      <c r="C3841" s="3" t="s">
        <v>3197</v>
      </c>
      <c r="D3841" s="3" t="s">
        <v>28</v>
      </c>
      <c r="F3841" s="3">
        <v>2.8</v>
      </c>
      <c r="G3841" s="3">
        <v>5</v>
      </c>
      <c r="H3841" s="3">
        <v>119</v>
      </c>
      <c r="I3841" s="3" t="s">
        <v>95</v>
      </c>
      <c r="J3841" s="3">
        <v>6367</v>
      </c>
      <c r="K3841" s="4">
        <v>41672</v>
      </c>
      <c r="L3841" t="s">
        <v>229</v>
      </c>
      <c r="M3841" t="s">
        <v>316</v>
      </c>
      <c r="N3841" t="s">
        <v>1731</v>
      </c>
      <c r="O3841">
        <v>91</v>
      </c>
      <c r="P3841" s="4">
        <f t="shared" si="178"/>
        <v>41702</v>
      </c>
      <c r="Q3841" s="4">
        <f t="shared" si="179"/>
        <v>41703</v>
      </c>
      <c r="R3841" s="10" t="str">
        <f t="shared" si="177"/>
        <v>id7845741703</v>
      </c>
      <c r="S3841" s="9" t="e">
        <f>VLOOKUP(R3841,box_office!$C:$F,2,FALSE)</f>
        <v>#N/A</v>
      </c>
      <c r="T3841" s="9" t="e">
        <f>VLOOKUP(R3841,box_office!$C:$F,3,FALSE)</f>
        <v>#N/A</v>
      </c>
      <c r="U3841" s="9" t="e">
        <f>VLOOKUP(R3841,box_office!$C:$F,4,FALSE)</f>
        <v>#N/A</v>
      </c>
    </row>
    <row r="3842" spans="1:21" hidden="1" x14ac:dyDescent="0.3">
      <c r="A3842" s="3" t="s">
        <v>3196</v>
      </c>
      <c r="B3842" s="4" t="s">
        <v>425</v>
      </c>
      <c r="C3842" s="3" t="s">
        <v>3197</v>
      </c>
      <c r="D3842" s="3" t="s">
        <v>28</v>
      </c>
      <c r="F3842" s="3">
        <v>2.8</v>
      </c>
      <c r="G3842" s="3">
        <v>5</v>
      </c>
      <c r="H3842" s="3">
        <v>119</v>
      </c>
      <c r="I3842" s="3" t="s">
        <v>95</v>
      </c>
      <c r="J3842" s="3">
        <v>6365</v>
      </c>
      <c r="K3842" s="4">
        <v>41672</v>
      </c>
      <c r="L3842" t="s">
        <v>229</v>
      </c>
      <c r="M3842" t="s">
        <v>316</v>
      </c>
      <c r="N3842" t="s">
        <v>1731</v>
      </c>
      <c r="O3842">
        <v>91</v>
      </c>
      <c r="P3842" s="4">
        <f t="shared" si="178"/>
        <v>41703</v>
      </c>
      <c r="Q3842" s="4">
        <f t="shared" si="179"/>
        <v>41704</v>
      </c>
      <c r="R3842" s="10" t="str">
        <f t="shared" ref="R3842:R3905" si="180">_xlfn.CONCAT(A3842,P3842+1)</f>
        <v>id7845741704</v>
      </c>
      <c r="S3842" s="9" t="e">
        <f>VLOOKUP(R3842,box_office!$C:$F,2,FALSE)</f>
        <v>#N/A</v>
      </c>
      <c r="T3842" s="9" t="e">
        <f>VLOOKUP(R3842,box_office!$C:$F,3,FALSE)</f>
        <v>#N/A</v>
      </c>
      <c r="U3842" s="9" t="e">
        <f>VLOOKUP(R3842,box_office!$C:$F,4,FALSE)</f>
        <v>#N/A</v>
      </c>
    </row>
    <row r="3843" spans="1:21" hidden="1" x14ac:dyDescent="0.3">
      <c r="A3843" s="3" t="s">
        <v>3196</v>
      </c>
      <c r="B3843" s="4" t="s">
        <v>429</v>
      </c>
      <c r="C3843" s="3" t="s">
        <v>3197</v>
      </c>
      <c r="D3843" s="3" t="s">
        <v>28</v>
      </c>
      <c r="F3843" s="3">
        <v>2.8</v>
      </c>
      <c r="G3843" s="3">
        <v>5</v>
      </c>
      <c r="H3843" s="3">
        <v>119</v>
      </c>
      <c r="I3843" s="3" t="s">
        <v>95</v>
      </c>
      <c r="J3843" s="3">
        <v>6368</v>
      </c>
      <c r="K3843" s="4">
        <v>41672</v>
      </c>
      <c r="L3843" t="s">
        <v>229</v>
      </c>
      <c r="M3843" t="s">
        <v>316</v>
      </c>
      <c r="N3843" t="s">
        <v>1731</v>
      </c>
      <c r="O3843">
        <v>91</v>
      </c>
      <c r="P3843" s="4">
        <f t="shared" ref="P3843:P3906" si="181">DATEVALUE(B3843)</f>
        <v>41704</v>
      </c>
      <c r="Q3843" s="4">
        <f t="shared" ref="Q3843:Q3906" si="182">P3843+1</f>
        <v>41705</v>
      </c>
      <c r="R3843" s="10" t="str">
        <f t="shared" si="180"/>
        <v>id7845741705</v>
      </c>
      <c r="S3843" s="9" t="e">
        <f>VLOOKUP(R3843,box_office!$C:$F,2,FALSE)</f>
        <v>#N/A</v>
      </c>
      <c r="T3843" s="9" t="e">
        <f>VLOOKUP(R3843,box_office!$C:$F,3,FALSE)</f>
        <v>#N/A</v>
      </c>
      <c r="U3843" s="9" t="e">
        <f>VLOOKUP(R3843,box_office!$C:$F,4,FALSE)</f>
        <v>#N/A</v>
      </c>
    </row>
    <row r="3844" spans="1:21" hidden="1" x14ac:dyDescent="0.3">
      <c r="A3844" s="3" t="s">
        <v>3196</v>
      </c>
      <c r="B3844" s="4" t="s">
        <v>431</v>
      </c>
      <c r="C3844" s="3" t="s">
        <v>3197</v>
      </c>
      <c r="D3844" s="3" t="s">
        <v>28</v>
      </c>
      <c r="F3844" s="3">
        <v>2.8</v>
      </c>
      <c r="G3844" s="3">
        <v>5</v>
      </c>
      <c r="H3844" s="3">
        <v>119</v>
      </c>
      <c r="I3844" s="3" t="s">
        <v>95</v>
      </c>
      <c r="J3844" s="3">
        <v>6369</v>
      </c>
      <c r="K3844" s="4">
        <v>41672</v>
      </c>
      <c r="L3844" t="s">
        <v>229</v>
      </c>
      <c r="M3844" t="s">
        <v>316</v>
      </c>
      <c r="N3844" t="s">
        <v>1731</v>
      </c>
      <c r="O3844">
        <v>91</v>
      </c>
      <c r="P3844" s="4">
        <f t="shared" si="181"/>
        <v>41705</v>
      </c>
      <c r="Q3844" s="4">
        <f t="shared" si="182"/>
        <v>41706</v>
      </c>
      <c r="R3844" s="10" t="str">
        <f t="shared" si="180"/>
        <v>id7845741706</v>
      </c>
      <c r="S3844" s="9" t="e">
        <f>VLOOKUP(R3844,box_office!$C:$F,2,FALSE)</f>
        <v>#N/A</v>
      </c>
      <c r="T3844" s="9" t="e">
        <f>VLOOKUP(R3844,box_office!$C:$F,3,FALSE)</f>
        <v>#N/A</v>
      </c>
      <c r="U3844" s="9" t="e">
        <f>VLOOKUP(R3844,box_office!$C:$F,4,FALSE)</f>
        <v>#N/A</v>
      </c>
    </row>
    <row r="3845" spans="1:21" hidden="1" x14ac:dyDescent="0.3">
      <c r="A3845" s="3" t="s">
        <v>3196</v>
      </c>
      <c r="B3845" s="4" t="s">
        <v>433</v>
      </c>
      <c r="C3845" s="3" t="s">
        <v>3197</v>
      </c>
      <c r="D3845" s="3" t="s">
        <v>28</v>
      </c>
      <c r="F3845" s="3">
        <v>2.8</v>
      </c>
      <c r="G3845" s="3">
        <v>5</v>
      </c>
      <c r="H3845" s="3">
        <v>119</v>
      </c>
      <c r="I3845" s="3" t="s">
        <v>95</v>
      </c>
      <c r="J3845" s="3">
        <v>6370</v>
      </c>
      <c r="K3845" s="4">
        <v>41672</v>
      </c>
      <c r="L3845" t="s">
        <v>229</v>
      </c>
      <c r="M3845" t="s">
        <v>316</v>
      </c>
      <c r="N3845" t="s">
        <v>1731</v>
      </c>
      <c r="O3845">
        <v>91</v>
      </c>
      <c r="P3845" s="4">
        <f t="shared" si="181"/>
        <v>41706</v>
      </c>
      <c r="Q3845" s="4">
        <f t="shared" si="182"/>
        <v>41707</v>
      </c>
      <c r="R3845" s="10" t="str">
        <f t="shared" si="180"/>
        <v>id7845741707</v>
      </c>
      <c r="S3845" s="9" t="e">
        <f>VLOOKUP(R3845,box_office!$C:$F,2,FALSE)</f>
        <v>#N/A</v>
      </c>
      <c r="T3845" s="9" t="e">
        <f>VLOOKUP(R3845,box_office!$C:$F,3,FALSE)</f>
        <v>#N/A</v>
      </c>
      <c r="U3845" s="9" t="e">
        <f>VLOOKUP(R3845,box_office!$C:$F,4,FALSE)</f>
        <v>#N/A</v>
      </c>
    </row>
    <row r="3846" spans="1:21" hidden="1" x14ac:dyDescent="0.3">
      <c r="A3846" s="3" t="s">
        <v>3196</v>
      </c>
      <c r="B3846" s="4" t="s">
        <v>435</v>
      </c>
      <c r="C3846" s="3" t="s">
        <v>3197</v>
      </c>
      <c r="D3846" s="3" t="s">
        <v>28</v>
      </c>
      <c r="F3846" s="3">
        <v>2.8</v>
      </c>
      <c r="G3846" s="3">
        <v>5</v>
      </c>
      <c r="H3846" s="3">
        <v>119</v>
      </c>
      <c r="I3846" s="3" t="s">
        <v>95</v>
      </c>
      <c r="J3846" s="3">
        <v>6371</v>
      </c>
      <c r="K3846" s="4">
        <v>41672</v>
      </c>
      <c r="L3846" t="s">
        <v>229</v>
      </c>
      <c r="M3846" t="s">
        <v>316</v>
      </c>
      <c r="N3846" t="s">
        <v>1731</v>
      </c>
      <c r="O3846">
        <v>91</v>
      </c>
      <c r="P3846" s="4">
        <f t="shared" si="181"/>
        <v>41707</v>
      </c>
      <c r="Q3846" s="4">
        <f t="shared" si="182"/>
        <v>41708</v>
      </c>
      <c r="R3846" s="10" t="str">
        <f t="shared" si="180"/>
        <v>id7845741708</v>
      </c>
      <c r="S3846" s="9" t="e">
        <f>VLOOKUP(R3846,box_office!$C:$F,2,FALSE)</f>
        <v>#N/A</v>
      </c>
      <c r="T3846" s="9" t="e">
        <f>VLOOKUP(R3846,box_office!$C:$F,3,FALSE)</f>
        <v>#N/A</v>
      </c>
      <c r="U3846" s="9" t="e">
        <f>VLOOKUP(R3846,box_office!$C:$F,4,FALSE)</f>
        <v>#N/A</v>
      </c>
    </row>
    <row r="3847" spans="1:21" x14ac:dyDescent="0.3">
      <c r="A3847" s="3" t="s">
        <v>3227</v>
      </c>
      <c r="B3847" s="4" t="s">
        <v>161</v>
      </c>
      <c r="C3847" s="3" t="s">
        <v>3228</v>
      </c>
      <c r="D3847" s="3" t="s">
        <v>28</v>
      </c>
      <c r="F3847" s="3">
        <v>4.3</v>
      </c>
      <c r="G3847" s="3">
        <v>5</v>
      </c>
      <c r="H3847" s="3">
        <v>96</v>
      </c>
      <c r="I3847" s="6" t="s">
        <v>95</v>
      </c>
      <c r="J3847" s="6">
        <v>55</v>
      </c>
      <c r="K3847" s="4">
        <v>41796</v>
      </c>
      <c r="L3847" s="7" t="s">
        <v>32</v>
      </c>
      <c r="M3847" s="7" t="s">
        <v>294</v>
      </c>
      <c r="N3847" s="7" t="s">
        <v>294</v>
      </c>
      <c r="O3847" s="7">
        <v>90</v>
      </c>
      <c r="P3847" s="4">
        <f t="shared" si="181"/>
        <v>41795</v>
      </c>
      <c r="Q3847" s="4">
        <f t="shared" si="182"/>
        <v>41796</v>
      </c>
      <c r="R3847" s="7" t="str">
        <f t="shared" si="180"/>
        <v>id7856241796</v>
      </c>
      <c r="S3847" s="7">
        <f>VLOOKUP(R3847,box_office!$C:$F,2,FALSE)</f>
        <v>1.2062992125984251</v>
      </c>
      <c r="T3847" s="7">
        <f>VLOOKUP(R3847,box_office!$C:$F,3,FALSE)</f>
        <v>4.9000000000000004</v>
      </c>
      <c r="U3847" s="7">
        <f>VLOOKUP(R3847,box_office!$C:$F,4,FALSE)</f>
        <v>6157</v>
      </c>
    </row>
    <row r="3848" spans="1:21" x14ac:dyDescent="0.3">
      <c r="A3848" s="3" t="s">
        <v>3227</v>
      </c>
      <c r="B3848" s="4" t="s">
        <v>163</v>
      </c>
      <c r="C3848" s="3" t="s">
        <v>3228</v>
      </c>
      <c r="D3848" s="3" t="s">
        <v>28</v>
      </c>
      <c r="F3848" s="3">
        <v>4.5</v>
      </c>
      <c r="G3848" s="3">
        <v>5</v>
      </c>
      <c r="H3848" s="3">
        <v>97</v>
      </c>
      <c r="I3848" s="6" t="s">
        <v>95</v>
      </c>
      <c r="J3848" s="6">
        <v>77</v>
      </c>
      <c r="K3848" s="4">
        <v>41796</v>
      </c>
      <c r="L3848" s="7" t="s">
        <v>32</v>
      </c>
      <c r="M3848" s="7" t="s">
        <v>294</v>
      </c>
      <c r="N3848" s="7" t="s">
        <v>294</v>
      </c>
      <c r="O3848" s="7">
        <v>90</v>
      </c>
      <c r="P3848" s="4">
        <f t="shared" si="181"/>
        <v>41796</v>
      </c>
      <c r="Q3848" s="4">
        <f t="shared" si="182"/>
        <v>41797</v>
      </c>
      <c r="R3848" s="7" t="str">
        <f t="shared" si="180"/>
        <v>id7856241797</v>
      </c>
      <c r="S3848" s="7">
        <f>VLOOKUP(R3848,box_office!$C:$F,2,FALSE)</f>
        <v>1.2929133858267716</v>
      </c>
      <c r="T3848" s="7">
        <f>VLOOKUP(R3848,box_office!$C:$F,3,FALSE)</f>
        <v>4.4400000000000004</v>
      </c>
      <c r="U3848" s="7">
        <f>VLOOKUP(R3848,box_office!$C:$F,4,FALSE)</f>
        <v>4847</v>
      </c>
    </row>
    <row r="3849" spans="1:21" x14ac:dyDescent="0.3">
      <c r="A3849" s="3" t="s">
        <v>3227</v>
      </c>
      <c r="B3849" s="4" t="s">
        <v>165</v>
      </c>
      <c r="C3849" s="3" t="s">
        <v>3228</v>
      </c>
      <c r="D3849" s="3" t="s">
        <v>28</v>
      </c>
      <c r="F3849" s="3">
        <v>4.3</v>
      </c>
      <c r="G3849" s="3">
        <v>5</v>
      </c>
      <c r="H3849" s="3">
        <v>180</v>
      </c>
      <c r="I3849" s="6" t="s">
        <v>95</v>
      </c>
      <c r="J3849" s="6">
        <v>97</v>
      </c>
      <c r="K3849" s="4">
        <v>41796</v>
      </c>
      <c r="L3849" s="7" t="s">
        <v>32</v>
      </c>
      <c r="M3849" s="7" t="s">
        <v>294</v>
      </c>
      <c r="N3849" s="7" t="s">
        <v>294</v>
      </c>
      <c r="O3849" s="7">
        <v>90</v>
      </c>
      <c r="P3849" s="4">
        <f t="shared" si="181"/>
        <v>41797</v>
      </c>
      <c r="Q3849" s="4">
        <f t="shared" si="182"/>
        <v>41798</v>
      </c>
      <c r="R3849" s="7" t="str">
        <f t="shared" si="180"/>
        <v>id7856241798</v>
      </c>
      <c r="S3849" s="7">
        <f>VLOOKUP(R3849,box_office!$C:$F,2,FALSE)</f>
        <v>1.1086614173228349</v>
      </c>
      <c r="T3849" s="7">
        <f>VLOOKUP(R3849,box_office!$C:$F,3,FALSE)</f>
        <v>4.9000000000000004</v>
      </c>
      <c r="U3849" s="7">
        <f>VLOOKUP(R3849,box_office!$C:$F,4,FALSE)</f>
        <v>4519</v>
      </c>
    </row>
    <row r="3850" spans="1:21" x14ac:dyDescent="0.3">
      <c r="A3850" s="3" t="s">
        <v>3227</v>
      </c>
      <c r="B3850" s="4" t="s">
        <v>167</v>
      </c>
      <c r="C3850" s="3" t="s">
        <v>3228</v>
      </c>
      <c r="D3850" s="3" t="s">
        <v>28</v>
      </c>
      <c r="F3850" s="3">
        <v>4</v>
      </c>
      <c r="G3850" s="3">
        <v>5</v>
      </c>
      <c r="H3850" s="3">
        <v>180</v>
      </c>
      <c r="I3850" s="6" t="s">
        <v>95</v>
      </c>
      <c r="J3850" s="6">
        <v>121</v>
      </c>
      <c r="K3850" s="4">
        <v>41796</v>
      </c>
      <c r="L3850" s="7" t="s">
        <v>32</v>
      </c>
      <c r="M3850" s="7" t="s">
        <v>294</v>
      </c>
      <c r="N3850" s="7" t="s">
        <v>294</v>
      </c>
      <c r="O3850" s="7">
        <v>90</v>
      </c>
      <c r="P3850" s="4">
        <f t="shared" si="181"/>
        <v>41798</v>
      </c>
      <c r="Q3850" s="4">
        <f t="shared" si="182"/>
        <v>41799</v>
      </c>
      <c r="R3850" s="7" t="str">
        <f t="shared" si="180"/>
        <v>id7856241799</v>
      </c>
      <c r="S3850" s="7">
        <f>VLOOKUP(R3850,box_office!$C:$F,2,FALSE)</f>
        <v>0.75590551181102361</v>
      </c>
      <c r="T3850" s="7">
        <f>VLOOKUP(R3850,box_office!$C:$F,3,FALSE)</f>
        <v>4.8499999999999996</v>
      </c>
      <c r="U3850" s="7">
        <f>VLOOKUP(R3850,box_office!$C:$F,4,FALSE)</f>
        <v>5198</v>
      </c>
    </row>
    <row r="3851" spans="1:21" x14ac:dyDescent="0.3">
      <c r="A3851" s="3" t="s">
        <v>3227</v>
      </c>
      <c r="B3851" s="4" t="s">
        <v>169</v>
      </c>
      <c r="C3851" s="3" t="s">
        <v>3228</v>
      </c>
      <c r="D3851" s="3" t="s">
        <v>28</v>
      </c>
      <c r="F3851" s="3">
        <v>4</v>
      </c>
      <c r="G3851" s="3">
        <v>5</v>
      </c>
      <c r="H3851" s="3">
        <v>180</v>
      </c>
      <c r="I3851" s="6" t="s">
        <v>95</v>
      </c>
      <c r="J3851" s="6">
        <v>138</v>
      </c>
      <c r="K3851" s="4">
        <v>41796</v>
      </c>
      <c r="L3851" s="7" t="s">
        <v>32</v>
      </c>
      <c r="M3851" s="7" t="s">
        <v>294</v>
      </c>
      <c r="N3851" s="7" t="s">
        <v>294</v>
      </c>
      <c r="O3851" s="7">
        <v>90</v>
      </c>
      <c r="P3851" s="4">
        <f t="shared" si="181"/>
        <v>41799</v>
      </c>
      <c r="Q3851" s="4">
        <f t="shared" si="182"/>
        <v>41800</v>
      </c>
      <c r="R3851" s="7" t="str">
        <f t="shared" si="180"/>
        <v>id7856241800</v>
      </c>
      <c r="S3851" s="7">
        <f>VLOOKUP(R3851,box_office!$C:$F,2,FALSE)</f>
        <v>0.73070866141732282</v>
      </c>
      <c r="T3851" s="7">
        <f>VLOOKUP(R3851,box_office!$C:$F,3,FALSE)</f>
        <v>4.88</v>
      </c>
      <c r="U3851" s="7">
        <f>VLOOKUP(R3851,box_office!$C:$F,4,FALSE)</f>
        <v>4983</v>
      </c>
    </row>
    <row r="3852" spans="1:21" x14ac:dyDescent="0.3">
      <c r="A3852" s="3" t="s">
        <v>3227</v>
      </c>
      <c r="B3852" s="4" t="s">
        <v>171</v>
      </c>
      <c r="C3852" s="3" t="s">
        <v>3228</v>
      </c>
      <c r="D3852" s="3" t="s">
        <v>28</v>
      </c>
      <c r="F3852" s="3">
        <v>4.2</v>
      </c>
      <c r="G3852" s="3">
        <v>5</v>
      </c>
      <c r="H3852" s="3">
        <v>206</v>
      </c>
      <c r="I3852" s="6" t="s">
        <v>95</v>
      </c>
      <c r="J3852" s="6">
        <v>208</v>
      </c>
      <c r="K3852" s="4">
        <v>41796</v>
      </c>
      <c r="L3852" s="7" t="s">
        <v>32</v>
      </c>
      <c r="M3852" s="7" t="s">
        <v>294</v>
      </c>
      <c r="N3852" s="7" t="s">
        <v>294</v>
      </c>
      <c r="O3852" s="7">
        <v>90</v>
      </c>
      <c r="P3852" s="4">
        <f t="shared" si="181"/>
        <v>41803</v>
      </c>
      <c r="Q3852" s="4">
        <f t="shared" si="182"/>
        <v>41804</v>
      </c>
      <c r="R3852" s="7" t="str">
        <f t="shared" si="180"/>
        <v>id7856241804</v>
      </c>
      <c r="S3852" s="7">
        <f>VLOOKUP(R3852,box_office!$C:$F,2,FALSE)</f>
        <v>0.20629921259842521</v>
      </c>
      <c r="T3852" s="7">
        <f>VLOOKUP(R3852,box_office!$C:$F,3,FALSE)</f>
        <v>4.6100000000000003</v>
      </c>
      <c r="U3852" s="7">
        <f>VLOOKUP(R3852,box_office!$C:$F,4,FALSE)</f>
        <v>1115</v>
      </c>
    </row>
    <row r="3853" spans="1:21" x14ac:dyDescent="0.3">
      <c r="A3853" s="3" t="s">
        <v>3227</v>
      </c>
      <c r="B3853" s="4" t="s">
        <v>173</v>
      </c>
      <c r="C3853" s="3" t="s">
        <v>3228</v>
      </c>
      <c r="D3853" s="3" t="s">
        <v>28</v>
      </c>
      <c r="F3853" s="3">
        <v>4.2</v>
      </c>
      <c r="G3853" s="3">
        <v>5</v>
      </c>
      <c r="H3853" s="3">
        <v>206</v>
      </c>
      <c r="I3853" s="6" t="s">
        <v>95</v>
      </c>
      <c r="J3853" s="6">
        <v>213</v>
      </c>
      <c r="K3853" s="4">
        <v>41796</v>
      </c>
      <c r="L3853" s="7" t="s">
        <v>32</v>
      </c>
      <c r="M3853" s="7" t="s">
        <v>294</v>
      </c>
      <c r="N3853" s="7" t="s">
        <v>294</v>
      </c>
      <c r="O3853" s="7">
        <v>90</v>
      </c>
      <c r="P3853" s="4">
        <f t="shared" si="181"/>
        <v>41804</v>
      </c>
      <c r="Q3853" s="4">
        <f t="shared" si="182"/>
        <v>41805</v>
      </c>
      <c r="R3853" s="7" t="str">
        <f t="shared" si="180"/>
        <v>id7856241805</v>
      </c>
      <c r="S3853" s="7">
        <f>VLOOKUP(R3853,box_office!$C:$F,2,FALSE)</f>
        <v>0.17165354330708663</v>
      </c>
      <c r="T3853" s="7">
        <f>VLOOKUP(R3853,box_office!$C:$F,3,FALSE)</f>
        <v>5.18</v>
      </c>
      <c r="U3853" s="7">
        <f>VLOOKUP(R3853,box_office!$C:$F,4,FALSE)</f>
        <v>1106</v>
      </c>
    </row>
    <row r="3854" spans="1:21" x14ac:dyDescent="0.3">
      <c r="A3854" s="3" t="s">
        <v>3227</v>
      </c>
      <c r="B3854" s="4" t="s">
        <v>26</v>
      </c>
      <c r="C3854" s="3" t="s">
        <v>3228</v>
      </c>
      <c r="D3854" s="3" t="s">
        <v>28</v>
      </c>
      <c r="F3854" s="3">
        <v>4.2</v>
      </c>
      <c r="G3854" s="3">
        <v>5</v>
      </c>
      <c r="H3854" s="3">
        <v>206</v>
      </c>
      <c r="I3854" s="6" t="s">
        <v>95</v>
      </c>
      <c r="J3854" s="6">
        <v>213</v>
      </c>
      <c r="K3854" s="4">
        <v>41796</v>
      </c>
      <c r="L3854" s="7" t="s">
        <v>32</v>
      </c>
      <c r="M3854" s="7" t="s">
        <v>294</v>
      </c>
      <c r="N3854" s="7" t="s">
        <v>294</v>
      </c>
      <c r="O3854" s="7">
        <v>90</v>
      </c>
      <c r="P3854" s="4">
        <f t="shared" si="181"/>
        <v>41805</v>
      </c>
      <c r="Q3854" s="4">
        <f t="shared" si="182"/>
        <v>41806</v>
      </c>
      <c r="R3854" s="7" t="str">
        <f t="shared" si="180"/>
        <v>id7856241806</v>
      </c>
      <c r="S3854" s="7">
        <f>VLOOKUP(R3854,box_office!$C:$F,2,FALSE)</f>
        <v>0.12598425196850396</v>
      </c>
      <c r="T3854" s="7">
        <f>VLOOKUP(R3854,box_office!$C:$F,3,FALSE)</f>
        <v>4.72</v>
      </c>
      <c r="U3854" s="7">
        <f>VLOOKUP(R3854,box_office!$C:$F,4,FALSE)</f>
        <v>1334</v>
      </c>
    </row>
    <row r="3855" spans="1:21" x14ac:dyDescent="0.3">
      <c r="A3855" s="3" t="s">
        <v>3227</v>
      </c>
      <c r="B3855" s="4" t="s">
        <v>35</v>
      </c>
      <c r="C3855" s="3" t="s">
        <v>3228</v>
      </c>
      <c r="D3855" s="3" t="s">
        <v>28</v>
      </c>
      <c r="F3855" s="3">
        <v>4.2</v>
      </c>
      <c r="G3855" s="3">
        <v>5</v>
      </c>
      <c r="H3855" s="3">
        <v>206</v>
      </c>
      <c r="I3855" s="6" t="s">
        <v>95</v>
      </c>
      <c r="J3855" s="6">
        <v>217</v>
      </c>
      <c r="K3855" s="4">
        <v>41796</v>
      </c>
      <c r="L3855" s="7" t="s">
        <v>32</v>
      </c>
      <c r="M3855" s="7" t="s">
        <v>294</v>
      </c>
      <c r="N3855" s="7" t="s">
        <v>294</v>
      </c>
      <c r="O3855" s="7">
        <v>90</v>
      </c>
      <c r="P3855" s="4">
        <f t="shared" si="181"/>
        <v>41806</v>
      </c>
      <c r="Q3855" s="4">
        <f t="shared" si="182"/>
        <v>41807</v>
      </c>
      <c r="R3855" s="7" t="str">
        <f t="shared" si="180"/>
        <v>id7856241807</v>
      </c>
      <c r="S3855" s="7">
        <f>VLOOKUP(R3855,box_office!$C:$F,2,FALSE)</f>
        <v>0.13385826771653545</v>
      </c>
      <c r="T3855" s="7">
        <f>VLOOKUP(R3855,box_office!$C:$F,3,FALSE)</f>
        <v>4.9400000000000004</v>
      </c>
      <c r="U3855" s="7">
        <f>VLOOKUP(R3855,box_office!$C:$F,4,FALSE)</f>
        <v>1360</v>
      </c>
    </row>
    <row r="3856" spans="1:21" x14ac:dyDescent="0.3">
      <c r="A3856" s="3" t="s">
        <v>3227</v>
      </c>
      <c r="B3856" s="4" t="s">
        <v>37</v>
      </c>
      <c r="C3856" s="3" t="s">
        <v>3228</v>
      </c>
      <c r="D3856" s="3" t="s">
        <v>28</v>
      </c>
      <c r="F3856" s="3">
        <v>4.2</v>
      </c>
      <c r="G3856" s="3">
        <v>5</v>
      </c>
      <c r="H3856" s="3">
        <v>206</v>
      </c>
      <c r="I3856" s="6" t="s">
        <v>95</v>
      </c>
      <c r="J3856" s="6">
        <v>221</v>
      </c>
      <c r="K3856" s="4">
        <v>41796</v>
      </c>
      <c r="L3856" s="7" t="s">
        <v>32</v>
      </c>
      <c r="M3856" s="7" t="s">
        <v>294</v>
      </c>
      <c r="N3856" s="7" t="s">
        <v>294</v>
      </c>
      <c r="O3856" s="7">
        <v>90</v>
      </c>
      <c r="P3856" s="4">
        <f t="shared" si="181"/>
        <v>41807</v>
      </c>
      <c r="Q3856" s="4">
        <f t="shared" si="182"/>
        <v>41808</v>
      </c>
      <c r="R3856" s="7" t="str">
        <f t="shared" si="180"/>
        <v>id7856241808</v>
      </c>
      <c r="S3856" s="7">
        <f>VLOOKUP(R3856,box_office!$C:$F,2,FALSE)</f>
        <v>0.14645669291338584</v>
      </c>
      <c r="T3856" s="7">
        <f>VLOOKUP(R3856,box_office!$C:$F,3,FALSE)</f>
        <v>5.37</v>
      </c>
      <c r="U3856" s="7">
        <f>VLOOKUP(R3856,box_office!$C:$F,4,FALSE)</f>
        <v>1369</v>
      </c>
    </row>
    <row r="3857" spans="1:21" x14ac:dyDescent="0.3">
      <c r="A3857" s="3" t="s">
        <v>3227</v>
      </c>
      <c r="B3857" s="4" t="s">
        <v>178</v>
      </c>
      <c r="C3857" s="3" t="s">
        <v>3228</v>
      </c>
      <c r="D3857" s="3" t="s">
        <v>28</v>
      </c>
      <c r="F3857" s="3">
        <v>4.2</v>
      </c>
      <c r="G3857" s="3">
        <v>5</v>
      </c>
      <c r="H3857" s="3">
        <v>206</v>
      </c>
      <c r="I3857" s="6" t="s">
        <v>95</v>
      </c>
      <c r="J3857" s="6">
        <v>226</v>
      </c>
      <c r="K3857" s="4">
        <v>41796</v>
      </c>
      <c r="L3857" s="7" t="s">
        <v>32</v>
      </c>
      <c r="M3857" s="7" t="s">
        <v>294</v>
      </c>
      <c r="N3857" s="7" t="s">
        <v>294</v>
      </c>
      <c r="O3857" s="7">
        <v>90</v>
      </c>
      <c r="P3857" s="4">
        <f t="shared" si="181"/>
        <v>41808</v>
      </c>
      <c r="Q3857" s="4">
        <f t="shared" si="182"/>
        <v>41809</v>
      </c>
      <c r="R3857" s="7" t="str">
        <f t="shared" si="180"/>
        <v>id7856241809</v>
      </c>
      <c r="S3857" s="7">
        <f>VLOOKUP(R3857,box_office!$C:$F,2,FALSE)</f>
        <v>0.13858267716535436</v>
      </c>
      <c r="T3857" s="7">
        <f>VLOOKUP(R3857,box_office!$C:$F,3,FALSE)</f>
        <v>5.32</v>
      </c>
      <c r="U3857" s="7">
        <f>VLOOKUP(R3857,box_office!$C:$F,4,FALSE)</f>
        <v>1313</v>
      </c>
    </row>
    <row r="3858" spans="1:21" hidden="1" x14ac:dyDescent="0.3">
      <c r="A3858" s="3" t="s">
        <v>3227</v>
      </c>
      <c r="B3858" s="4" t="s">
        <v>39</v>
      </c>
      <c r="C3858" s="3" t="s">
        <v>3228</v>
      </c>
      <c r="D3858" s="3" t="s">
        <v>28</v>
      </c>
      <c r="F3858" s="3">
        <v>4.2</v>
      </c>
      <c r="G3858" s="3">
        <v>5</v>
      </c>
      <c r="H3858" s="3">
        <v>207</v>
      </c>
      <c r="I3858" s="3" t="s">
        <v>95</v>
      </c>
      <c r="J3858" s="3">
        <v>230</v>
      </c>
      <c r="K3858" s="4">
        <v>41796</v>
      </c>
      <c r="L3858" t="s">
        <v>32</v>
      </c>
      <c r="M3858" t="s">
        <v>294</v>
      </c>
      <c r="N3858" t="s">
        <v>294</v>
      </c>
      <c r="O3858">
        <v>90</v>
      </c>
      <c r="P3858" s="4">
        <f t="shared" si="181"/>
        <v>41809</v>
      </c>
      <c r="Q3858" s="4">
        <f t="shared" si="182"/>
        <v>41810</v>
      </c>
      <c r="R3858" s="10" t="str">
        <f t="shared" si="180"/>
        <v>id7856241810</v>
      </c>
      <c r="S3858" s="9" t="e">
        <f>VLOOKUP(R3858,box_office!$C:$F,2,FALSE)</f>
        <v>#N/A</v>
      </c>
      <c r="T3858" s="9" t="e">
        <f>VLOOKUP(R3858,box_office!$C:$F,3,FALSE)</f>
        <v>#N/A</v>
      </c>
      <c r="U3858" s="9" t="e">
        <f>VLOOKUP(R3858,box_office!$C:$F,4,FALSE)</f>
        <v>#N/A</v>
      </c>
    </row>
    <row r="3859" spans="1:21" hidden="1" x14ac:dyDescent="0.3">
      <c r="A3859" s="3" t="s">
        <v>3227</v>
      </c>
      <c r="B3859" s="4" t="s">
        <v>41</v>
      </c>
      <c r="C3859" s="3" t="s">
        <v>3228</v>
      </c>
      <c r="D3859" s="3" t="s">
        <v>28</v>
      </c>
      <c r="F3859" s="3">
        <v>4.2</v>
      </c>
      <c r="G3859" s="3">
        <v>5</v>
      </c>
      <c r="H3859" s="3">
        <v>207</v>
      </c>
      <c r="I3859" s="3" t="s">
        <v>95</v>
      </c>
      <c r="J3859" s="3">
        <v>231</v>
      </c>
      <c r="K3859" s="4">
        <v>41796</v>
      </c>
      <c r="L3859" t="s">
        <v>32</v>
      </c>
      <c r="M3859" t="s">
        <v>294</v>
      </c>
      <c r="N3859" t="s">
        <v>294</v>
      </c>
      <c r="O3859">
        <v>90</v>
      </c>
      <c r="P3859" s="4">
        <f t="shared" si="181"/>
        <v>41810</v>
      </c>
      <c r="Q3859" s="4">
        <f t="shared" si="182"/>
        <v>41811</v>
      </c>
      <c r="R3859" s="10" t="str">
        <f t="shared" si="180"/>
        <v>id7856241811</v>
      </c>
      <c r="S3859" s="9" t="e">
        <f>VLOOKUP(R3859,box_office!$C:$F,2,FALSE)</f>
        <v>#N/A</v>
      </c>
      <c r="T3859" s="9" t="e">
        <f>VLOOKUP(R3859,box_office!$C:$F,3,FALSE)</f>
        <v>#N/A</v>
      </c>
      <c r="U3859" s="9" t="e">
        <f>VLOOKUP(R3859,box_office!$C:$F,4,FALSE)</f>
        <v>#N/A</v>
      </c>
    </row>
    <row r="3860" spans="1:21" hidden="1" x14ac:dyDescent="0.3">
      <c r="A3860" s="3" t="s">
        <v>3227</v>
      </c>
      <c r="B3860" s="4" t="s">
        <v>43</v>
      </c>
      <c r="C3860" s="3" t="s">
        <v>3228</v>
      </c>
      <c r="D3860" s="3" t="s">
        <v>28</v>
      </c>
      <c r="F3860" s="3">
        <v>4.3</v>
      </c>
      <c r="G3860" s="3">
        <v>5</v>
      </c>
      <c r="H3860" s="3">
        <v>207</v>
      </c>
      <c r="I3860" s="3" t="s">
        <v>95</v>
      </c>
      <c r="J3860" s="3">
        <v>232</v>
      </c>
      <c r="K3860" s="4">
        <v>41796</v>
      </c>
      <c r="L3860" t="s">
        <v>32</v>
      </c>
      <c r="M3860" t="s">
        <v>294</v>
      </c>
      <c r="N3860" t="s">
        <v>294</v>
      </c>
      <c r="O3860">
        <v>90</v>
      </c>
      <c r="P3860" s="4">
        <f t="shared" si="181"/>
        <v>41811</v>
      </c>
      <c r="Q3860" s="4">
        <f t="shared" si="182"/>
        <v>41812</v>
      </c>
      <c r="R3860" s="10" t="str">
        <f t="shared" si="180"/>
        <v>id7856241812</v>
      </c>
      <c r="S3860" s="9" t="e">
        <f>VLOOKUP(R3860,box_office!$C:$F,2,FALSE)</f>
        <v>#N/A</v>
      </c>
      <c r="T3860" s="9" t="e">
        <f>VLOOKUP(R3860,box_office!$C:$F,3,FALSE)</f>
        <v>#N/A</v>
      </c>
      <c r="U3860" s="9" t="e">
        <f>VLOOKUP(R3860,box_office!$C:$F,4,FALSE)</f>
        <v>#N/A</v>
      </c>
    </row>
    <row r="3861" spans="1:21" hidden="1" x14ac:dyDescent="0.3">
      <c r="A3861" s="3" t="s">
        <v>3227</v>
      </c>
      <c r="B3861" s="4" t="s">
        <v>45</v>
      </c>
      <c r="C3861" s="3" t="s">
        <v>3228</v>
      </c>
      <c r="D3861" s="3" t="s">
        <v>28</v>
      </c>
      <c r="F3861" s="3">
        <v>4.3</v>
      </c>
      <c r="G3861" s="3">
        <v>5</v>
      </c>
      <c r="H3861" s="3">
        <v>207</v>
      </c>
      <c r="I3861" s="3" t="s">
        <v>95</v>
      </c>
      <c r="J3861" s="3">
        <v>232</v>
      </c>
      <c r="K3861" s="4">
        <v>41796</v>
      </c>
      <c r="L3861" t="s">
        <v>32</v>
      </c>
      <c r="M3861" t="s">
        <v>294</v>
      </c>
      <c r="N3861" t="s">
        <v>294</v>
      </c>
      <c r="O3861">
        <v>90</v>
      </c>
      <c r="P3861" s="4">
        <f t="shared" si="181"/>
        <v>41812</v>
      </c>
      <c r="Q3861" s="4">
        <f t="shared" si="182"/>
        <v>41813</v>
      </c>
      <c r="R3861" s="10" t="str">
        <f t="shared" si="180"/>
        <v>id7856241813</v>
      </c>
      <c r="S3861" s="9" t="e">
        <f>VLOOKUP(R3861,box_office!$C:$F,2,FALSE)</f>
        <v>#N/A</v>
      </c>
      <c r="T3861" s="9" t="e">
        <f>VLOOKUP(R3861,box_office!$C:$F,3,FALSE)</f>
        <v>#N/A</v>
      </c>
      <c r="U3861" s="9" t="e">
        <f>VLOOKUP(R3861,box_office!$C:$F,4,FALSE)</f>
        <v>#N/A</v>
      </c>
    </row>
    <row r="3862" spans="1:21" hidden="1" x14ac:dyDescent="0.3">
      <c r="A3862" s="3" t="s">
        <v>3227</v>
      </c>
      <c r="B3862" s="4" t="s">
        <v>47</v>
      </c>
      <c r="C3862" s="3" t="s">
        <v>3228</v>
      </c>
      <c r="D3862" s="3" t="s">
        <v>28</v>
      </c>
      <c r="F3862" s="3">
        <v>4.3</v>
      </c>
      <c r="G3862" s="3">
        <v>5</v>
      </c>
      <c r="H3862" s="3">
        <v>207</v>
      </c>
      <c r="I3862" s="3" t="s">
        <v>95</v>
      </c>
      <c r="J3862" s="3">
        <v>232</v>
      </c>
      <c r="K3862" s="4">
        <v>41796</v>
      </c>
      <c r="L3862" t="s">
        <v>32</v>
      </c>
      <c r="M3862" t="s">
        <v>294</v>
      </c>
      <c r="N3862" t="s">
        <v>294</v>
      </c>
      <c r="O3862">
        <v>90</v>
      </c>
      <c r="P3862" s="4">
        <f t="shared" si="181"/>
        <v>41813</v>
      </c>
      <c r="Q3862" s="4">
        <f t="shared" si="182"/>
        <v>41814</v>
      </c>
      <c r="R3862" s="10" t="str">
        <f t="shared" si="180"/>
        <v>id7856241814</v>
      </c>
      <c r="S3862" s="9" t="e">
        <f>VLOOKUP(R3862,box_office!$C:$F,2,FALSE)</f>
        <v>#N/A</v>
      </c>
      <c r="T3862" s="9" t="e">
        <f>VLOOKUP(R3862,box_office!$C:$F,3,FALSE)</f>
        <v>#N/A</v>
      </c>
      <c r="U3862" s="9" t="e">
        <f>VLOOKUP(R3862,box_office!$C:$F,4,FALSE)</f>
        <v>#N/A</v>
      </c>
    </row>
    <row r="3863" spans="1:21" hidden="1" x14ac:dyDescent="0.3">
      <c r="A3863" s="3" t="s">
        <v>3227</v>
      </c>
      <c r="B3863" s="4" t="s">
        <v>49</v>
      </c>
      <c r="C3863" s="3" t="s">
        <v>3228</v>
      </c>
      <c r="D3863" s="3" t="s">
        <v>28</v>
      </c>
      <c r="F3863" s="3">
        <v>4.3</v>
      </c>
      <c r="G3863" s="3">
        <v>5</v>
      </c>
      <c r="H3863" s="3">
        <v>207</v>
      </c>
      <c r="I3863" s="3" t="s">
        <v>95</v>
      </c>
      <c r="J3863" s="3">
        <v>238</v>
      </c>
      <c r="K3863" s="4">
        <v>41796</v>
      </c>
      <c r="L3863" t="s">
        <v>32</v>
      </c>
      <c r="M3863" t="s">
        <v>294</v>
      </c>
      <c r="N3863" t="s">
        <v>294</v>
      </c>
      <c r="O3863">
        <v>90</v>
      </c>
      <c r="P3863" s="4">
        <f t="shared" si="181"/>
        <v>41814</v>
      </c>
      <c r="Q3863" s="4">
        <f t="shared" si="182"/>
        <v>41815</v>
      </c>
      <c r="R3863" s="10" t="str">
        <f t="shared" si="180"/>
        <v>id7856241815</v>
      </c>
      <c r="S3863" s="9" t="e">
        <f>VLOOKUP(R3863,box_office!$C:$F,2,FALSE)</f>
        <v>#N/A</v>
      </c>
      <c r="T3863" s="9" t="e">
        <f>VLOOKUP(R3863,box_office!$C:$F,3,FALSE)</f>
        <v>#N/A</v>
      </c>
      <c r="U3863" s="9" t="e">
        <f>VLOOKUP(R3863,box_office!$C:$F,4,FALSE)</f>
        <v>#N/A</v>
      </c>
    </row>
    <row r="3864" spans="1:21" hidden="1" x14ac:dyDescent="0.3">
      <c r="A3864" s="3" t="s">
        <v>3227</v>
      </c>
      <c r="B3864" s="4" t="s">
        <v>51</v>
      </c>
      <c r="C3864" s="3" t="s">
        <v>3228</v>
      </c>
      <c r="D3864" s="3" t="s">
        <v>28</v>
      </c>
      <c r="F3864" s="3">
        <v>4.3</v>
      </c>
      <c r="G3864" s="3">
        <v>5</v>
      </c>
      <c r="H3864" s="3">
        <v>207</v>
      </c>
      <c r="I3864" s="3" t="s">
        <v>95</v>
      </c>
      <c r="J3864" s="3">
        <v>239</v>
      </c>
      <c r="K3864" s="4">
        <v>41796</v>
      </c>
      <c r="L3864" t="s">
        <v>32</v>
      </c>
      <c r="M3864" t="s">
        <v>294</v>
      </c>
      <c r="N3864" t="s">
        <v>294</v>
      </c>
      <c r="O3864">
        <v>90</v>
      </c>
      <c r="P3864" s="4">
        <f t="shared" si="181"/>
        <v>41815</v>
      </c>
      <c r="Q3864" s="4">
        <f t="shared" si="182"/>
        <v>41816</v>
      </c>
      <c r="R3864" s="10" t="str">
        <f t="shared" si="180"/>
        <v>id7856241816</v>
      </c>
      <c r="S3864" s="9" t="e">
        <f>VLOOKUP(R3864,box_office!$C:$F,2,FALSE)</f>
        <v>#N/A</v>
      </c>
      <c r="T3864" s="9" t="e">
        <f>VLOOKUP(R3864,box_office!$C:$F,3,FALSE)</f>
        <v>#N/A</v>
      </c>
      <c r="U3864" s="9" t="e">
        <f>VLOOKUP(R3864,box_office!$C:$F,4,FALSE)</f>
        <v>#N/A</v>
      </c>
    </row>
    <row r="3865" spans="1:21" hidden="1" x14ac:dyDescent="0.3">
      <c r="A3865" s="3" t="s">
        <v>3227</v>
      </c>
      <c r="B3865" s="4" t="s">
        <v>53</v>
      </c>
      <c r="C3865" s="3" t="s">
        <v>3228</v>
      </c>
      <c r="D3865" s="3" t="s">
        <v>28</v>
      </c>
      <c r="F3865" s="3">
        <v>4.3</v>
      </c>
      <c r="G3865" s="3">
        <v>5</v>
      </c>
      <c r="H3865" s="3">
        <v>207</v>
      </c>
      <c r="I3865" s="3" t="s">
        <v>95</v>
      </c>
      <c r="J3865" s="3">
        <v>240</v>
      </c>
      <c r="K3865" s="4">
        <v>41796</v>
      </c>
      <c r="L3865" t="s">
        <v>32</v>
      </c>
      <c r="M3865" t="s">
        <v>294</v>
      </c>
      <c r="N3865" t="s">
        <v>294</v>
      </c>
      <c r="O3865">
        <v>90</v>
      </c>
      <c r="P3865" s="4">
        <f t="shared" si="181"/>
        <v>41816</v>
      </c>
      <c r="Q3865" s="4">
        <f t="shared" si="182"/>
        <v>41817</v>
      </c>
      <c r="R3865" s="10" t="str">
        <f t="shared" si="180"/>
        <v>id7856241817</v>
      </c>
      <c r="S3865" s="9" t="e">
        <f>VLOOKUP(R3865,box_office!$C:$F,2,FALSE)</f>
        <v>#N/A</v>
      </c>
      <c r="T3865" s="9" t="e">
        <f>VLOOKUP(R3865,box_office!$C:$F,3,FALSE)</f>
        <v>#N/A</v>
      </c>
      <c r="U3865" s="9" t="e">
        <f>VLOOKUP(R3865,box_office!$C:$F,4,FALSE)</f>
        <v>#N/A</v>
      </c>
    </row>
    <row r="3866" spans="1:21" hidden="1" x14ac:dyDescent="0.3">
      <c r="A3866" s="3" t="s">
        <v>3227</v>
      </c>
      <c r="B3866" s="4" t="s">
        <v>55</v>
      </c>
      <c r="C3866" s="3" t="s">
        <v>3228</v>
      </c>
      <c r="D3866" s="3" t="s">
        <v>28</v>
      </c>
      <c r="F3866" s="3">
        <v>4.3</v>
      </c>
      <c r="G3866" s="3">
        <v>5</v>
      </c>
      <c r="H3866" s="3">
        <v>207</v>
      </c>
      <c r="I3866" s="3" t="s">
        <v>95</v>
      </c>
      <c r="J3866" s="3">
        <v>246</v>
      </c>
      <c r="K3866" s="4">
        <v>41796</v>
      </c>
      <c r="L3866" t="s">
        <v>32</v>
      </c>
      <c r="M3866" t="s">
        <v>294</v>
      </c>
      <c r="N3866" t="s">
        <v>294</v>
      </c>
      <c r="O3866">
        <v>90</v>
      </c>
      <c r="P3866" s="4">
        <f t="shared" si="181"/>
        <v>41817</v>
      </c>
      <c r="Q3866" s="4">
        <f t="shared" si="182"/>
        <v>41818</v>
      </c>
      <c r="R3866" s="10" t="str">
        <f t="shared" si="180"/>
        <v>id7856241818</v>
      </c>
      <c r="S3866" s="9" t="e">
        <f>VLOOKUP(R3866,box_office!$C:$F,2,FALSE)</f>
        <v>#N/A</v>
      </c>
      <c r="T3866" s="9" t="e">
        <f>VLOOKUP(R3866,box_office!$C:$F,3,FALSE)</f>
        <v>#N/A</v>
      </c>
      <c r="U3866" s="9" t="e">
        <f>VLOOKUP(R3866,box_office!$C:$F,4,FALSE)</f>
        <v>#N/A</v>
      </c>
    </row>
    <row r="3867" spans="1:21" hidden="1" x14ac:dyDescent="0.3">
      <c r="A3867" s="3" t="s">
        <v>3227</v>
      </c>
      <c r="B3867" s="4" t="s">
        <v>57</v>
      </c>
      <c r="C3867" s="3" t="s">
        <v>3228</v>
      </c>
      <c r="D3867" s="3" t="s">
        <v>28</v>
      </c>
      <c r="F3867" s="3">
        <v>4.3</v>
      </c>
      <c r="G3867" s="3">
        <v>5</v>
      </c>
      <c r="H3867" s="3">
        <v>207</v>
      </c>
      <c r="I3867" s="3" t="s">
        <v>95</v>
      </c>
      <c r="J3867" s="3">
        <v>248</v>
      </c>
      <c r="K3867" s="4">
        <v>41796</v>
      </c>
      <c r="L3867" t="s">
        <v>32</v>
      </c>
      <c r="M3867" t="s">
        <v>294</v>
      </c>
      <c r="N3867" t="s">
        <v>294</v>
      </c>
      <c r="O3867">
        <v>90</v>
      </c>
      <c r="P3867" s="4">
        <f t="shared" si="181"/>
        <v>41818</v>
      </c>
      <c r="Q3867" s="4">
        <f t="shared" si="182"/>
        <v>41819</v>
      </c>
      <c r="R3867" s="10" t="str">
        <f t="shared" si="180"/>
        <v>id7856241819</v>
      </c>
      <c r="S3867" s="9" t="e">
        <f>VLOOKUP(R3867,box_office!$C:$F,2,FALSE)</f>
        <v>#N/A</v>
      </c>
      <c r="T3867" s="9" t="e">
        <f>VLOOKUP(R3867,box_office!$C:$F,3,FALSE)</f>
        <v>#N/A</v>
      </c>
      <c r="U3867" s="9" t="e">
        <f>VLOOKUP(R3867,box_office!$C:$F,4,FALSE)</f>
        <v>#N/A</v>
      </c>
    </row>
    <row r="3868" spans="1:21" hidden="1" x14ac:dyDescent="0.3">
      <c r="A3868" s="3" t="s">
        <v>3227</v>
      </c>
      <c r="B3868" s="4" t="s">
        <v>59</v>
      </c>
      <c r="C3868" s="3" t="s">
        <v>3228</v>
      </c>
      <c r="D3868" s="3" t="s">
        <v>28</v>
      </c>
      <c r="F3868" s="3">
        <v>4.3</v>
      </c>
      <c r="G3868" s="3">
        <v>5</v>
      </c>
      <c r="H3868" s="3">
        <v>207</v>
      </c>
      <c r="I3868" s="3" t="s">
        <v>95</v>
      </c>
      <c r="J3868" s="3">
        <v>252</v>
      </c>
      <c r="K3868" s="4">
        <v>41796</v>
      </c>
      <c r="L3868" t="s">
        <v>32</v>
      </c>
      <c r="M3868" t="s">
        <v>294</v>
      </c>
      <c r="N3868" t="s">
        <v>294</v>
      </c>
      <c r="O3868">
        <v>90</v>
      </c>
      <c r="P3868" s="4">
        <f t="shared" si="181"/>
        <v>41819</v>
      </c>
      <c r="Q3868" s="4">
        <f t="shared" si="182"/>
        <v>41820</v>
      </c>
      <c r="R3868" s="10" t="str">
        <f t="shared" si="180"/>
        <v>id7856241820</v>
      </c>
      <c r="S3868" s="9" t="e">
        <f>VLOOKUP(R3868,box_office!$C:$F,2,FALSE)</f>
        <v>#N/A</v>
      </c>
      <c r="T3868" s="9" t="e">
        <f>VLOOKUP(R3868,box_office!$C:$F,3,FALSE)</f>
        <v>#N/A</v>
      </c>
      <c r="U3868" s="9" t="e">
        <f>VLOOKUP(R3868,box_office!$C:$F,4,FALSE)</f>
        <v>#N/A</v>
      </c>
    </row>
    <row r="3869" spans="1:21" x14ac:dyDescent="0.3">
      <c r="A3869" s="3" t="s">
        <v>3240</v>
      </c>
      <c r="B3869" s="4" t="s">
        <v>100</v>
      </c>
      <c r="C3869" s="3" t="s">
        <v>3241</v>
      </c>
      <c r="D3869" s="3" t="s">
        <v>187</v>
      </c>
      <c r="E3869" s="3" t="s">
        <v>3242</v>
      </c>
      <c r="F3869" s="3">
        <v>5.9</v>
      </c>
      <c r="G3869" s="3">
        <v>10</v>
      </c>
      <c r="H3869" s="3">
        <v>84</v>
      </c>
      <c r="I3869" s="6" t="s">
        <v>95</v>
      </c>
      <c r="J3869" s="6">
        <v>256</v>
      </c>
      <c r="K3869" s="4">
        <v>41726</v>
      </c>
      <c r="L3869" s="7" t="s">
        <v>230</v>
      </c>
      <c r="M3869" s="7" t="s">
        <v>415</v>
      </c>
      <c r="N3869" s="7" t="s">
        <v>294</v>
      </c>
      <c r="O3869" s="7">
        <v>90</v>
      </c>
      <c r="P3869" s="4">
        <f t="shared" si="181"/>
        <v>41726</v>
      </c>
      <c r="Q3869" s="4">
        <f t="shared" si="182"/>
        <v>41727</v>
      </c>
      <c r="R3869" s="7" t="str">
        <f t="shared" si="180"/>
        <v>id7876341727</v>
      </c>
      <c r="S3869" s="7">
        <f>VLOOKUP(R3869,box_office!$C:$F,2,FALSE)</f>
        <v>6.1842519685039363</v>
      </c>
      <c r="T3869" s="7">
        <f>VLOOKUP(R3869,box_office!$C:$F,3,FALSE)</f>
        <v>5.4</v>
      </c>
      <c r="U3869" s="7">
        <f>VLOOKUP(R3869,box_office!$C:$F,4,FALSE)</f>
        <v>9540</v>
      </c>
    </row>
    <row r="3870" spans="1:21" x14ac:dyDescent="0.3">
      <c r="A3870" s="3" t="s">
        <v>3240</v>
      </c>
      <c r="B3870" s="4" t="s">
        <v>102</v>
      </c>
      <c r="C3870" s="3" t="s">
        <v>3241</v>
      </c>
      <c r="D3870" s="3" t="s">
        <v>187</v>
      </c>
      <c r="E3870" s="3" t="s">
        <v>3242</v>
      </c>
      <c r="F3870" s="3">
        <v>5.8</v>
      </c>
      <c r="G3870" s="3">
        <v>10</v>
      </c>
      <c r="H3870" s="3">
        <v>87</v>
      </c>
      <c r="I3870" s="6" t="s">
        <v>95</v>
      </c>
      <c r="J3870" s="6">
        <v>304</v>
      </c>
      <c r="K3870" s="4">
        <v>41726</v>
      </c>
      <c r="L3870" s="7" t="s">
        <v>230</v>
      </c>
      <c r="M3870" s="7" t="s">
        <v>415</v>
      </c>
      <c r="N3870" s="7" t="s">
        <v>294</v>
      </c>
      <c r="O3870" s="7">
        <v>90</v>
      </c>
      <c r="P3870" s="4">
        <f t="shared" si="181"/>
        <v>41727</v>
      </c>
      <c r="Q3870" s="4">
        <f t="shared" si="182"/>
        <v>41728</v>
      </c>
      <c r="R3870" s="7" t="str">
        <f t="shared" si="180"/>
        <v>id7876341728</v>
      </c>
      <c r="S3870" s="7">
        <f>VLOOKUP(R3870,box_office!$C:$F,2,FALSE)</f>
        <v>4.9795275590551178</v>
      </c>
      <c r="T3870" s="7">
        <f>VLOOKUP(R3870,box_office!$C:$F,3,FALSE)</f>
        <v>5.59</v>
      </c>
      <c r="U3870" s="7">
        <f>VLOOKUP(R3870,box_office!$C:$F,4,FALSE)</f>
        <v>8899</v>
      </c>
    </row>
    <row r="3871" spans="1:21" x14ac:dyDescent="0.3">
      <c r="A3871" s="3" t="s">
        <v>3240</v>
      </c>
      <c r="B3871" s="4" t="s">
        <v>104</v>
      </c>
      <c r="C3871" s="3" t="s">
        <v>3241</v>
      </c>
      <c r="D3871" s="3" t="s">
        <v>187</v>
      </c>
      <c r="E3871" s="3" t="s">
        <v>3242</v>
      </c>
      <c r="F3871" s="3">
        <v>5.8</v>
      </c>
      <c r="G3871" s="3">
        <v>10</v>
      </c>
      <c r="H3871" s="3">
        <v>87</v>
      </c>
      <c r="I3871" s="6" t="s">
        <v>95</v>
      </c>
      <c r="J3871" s="6">
        <v>384</v>
      </c>
      <c r="K3871" s="4">
        <v>41726</v>
      </c>
      <c r="L3871" s="7" t="s">
        <v>230</v>
      </c>
      <c r="M3871" s="7" t="s">
        <v>415</v>
      </c>
      <c r="N3871" s="7" t="s">
        <v>294</v>
      </c>
      <c r="O3871" s="7">
        <v>90</v>
      </c>
      <c r="P3871" s="4">
        <f t="shared" si="181"/>
        <v>41728</v>
      </c>
      <c r="Q3871" s="4">
        <f t="shared" si="182"/>
        <v>41729</v>
      </c>
      <c r="R3871" s="7" t="str">
        <f t="shared" si="180"/>
        <v>id7876341729</v>
      </c>
      <c r="S3871" s="7">
        <f>VLOOKUP(R3871,box_office!$C:$F,2,FALSE)</f>
        <v>0.73385826771653551</v>
      </c>
      <c r="T3871" s="7">
        <f>VLOOKUP(R3871,box_office!$C:$F,3,FALSE)</f>
        <v>6.71</v>
      </c>
      <c r="U3871" s="7">
        <f>VLOOKUP(R3871,box_office!$C:$F,4,FALSE)</f>
        <v>5458</v>
      </c>
    </row>
    <row r="3872" spans="1:21" x14ac:dyDescent="0.3">
      <c r="A3872" s="3" t="s">
        <v>3240</v>
      </c>
      <c r="B3872" s="4" t="s">
        <v>106</v>
      </c>
      <c r="C3872" s="3" t="s">
        <v>3241</v>
      </c>
      <c r="D3872" s="3" t="s">
        <v>187</v>
      </c>
      <c r="E3872" s="3" t="s">
        <v>3242</v>
      </c>
      <c r="F3872" s="3">
        <v>5.6</v>
      </c>
      <c r="G3872" s="3">
        <v>10</v>
      </c>
      <c r="H3872" s="3">
        <v>87</v>
      </c>
      <c r="I3872" s="6" t="s">
        <v>95</v>
      </c>
      <c r="J3872" s="6">
        <v>431</v>
      </c>
      <c r="K3872" s="4">
        <v>41726</v>
      </c>
      <c r="L3872" s="7" t="s">
        <v>230</v>
      </c>
      <c r="M3872" s="7" t="s">
        <v>415</v>
      </c>
      <c r="N3872" s="7" t="s">
        <v>294</v>
      </c>
      <c r="O3872" s="7">
        <v>90</v>
      </c>
      <c r="P3872" s="4">
        <f t="shared" si="181"/>
        <v>41729</v>
      </c>
      <c r="Q3872" s="4">
        <f t="shared" si="182"/>
        <v>41730</v>
      </c>
      <c r="R3872" s="7" t="str">
        <f t="shared" si="180"/>
        <v>id7876341730</v>
      </c>
      <c r="S3872" s="7">
        <f>VLOOKUP(R3872,box_office!$C:$F,2,FALSE)</f>
        <v>0.53858267716535446</v>
      </c>
      <c r="T3872" s="7">
        <f>VLOOKUP(R3872,box_office!$C:$F,3,FALSE)</f>
        <v>5.91</v>
      </c>
      <c r="U3872" s="7">
        <f>VLOOKUP(R3872,box_office!$C:$F,4,FALSE)</f>
        <v>4554</v>
      </c>
    </row>
    <row r="3873" spans="1:21" x14ac:dyDescent="0.3">
      <c r="A3873" s="3" t="s">
        <v>3240</v>
      </c>
      <c r="B3873" s="4" t="s">
        <v>108</v>
      </c>
      <c r="C3873" s="3" t="s">
        <v>3241</v>
      </c>
      <c r="D3873" s="3" t="s">
        <v>187</v>
      </c>
      <c r="E3873" s="3" t="s">
        <v>3242</v>
      </c>
      <c r="F3873" s="3">
        <v>5.6</v>
      </c>
      <c r="G3873" s="3">
        <v>10</v>
      </c>
      <c r="H3873" s="3">
        <v>87</v>
      </c>
      <c r="I3873" s="6" t="s">
        <v>95</v>
      </c>
      <c r="J3873" s="6">
        <v>466</v>
      </c>
      <c r="K3873" s="4">
        <v>41726</v>
      </c>
      <c r="L3873" s="7" t="s">
        <v>230</v>
      </c>
      <c r="M3873" s="7" t="s">
        <v>415</v>
      </c>
      <c r="N3873" s="7" t="s">
        <v>294</v>
      </c>
      <c r="O3873" s="7">
        <v>90</v>
      </c>
      <c r="P3873" s="4">
        <f t="shared" si="181"/>
        <v>41730</v>
      </c>
      <c r="Q3873" s="4">
        <f t="shared" si="182"/>
        <v>41731</v>
      </c>
      <c r="R3873" s="7" t="str">
        <f t="shared" si="180"/>
        <v>id7876341731</v>
      </c>
      <c r="S3873" s="7">
        <f>VLOOKUP(R3873,box_office!$C:$F,2,FALSE)</f>
        <v>0.48031496062992124</v>
      </c>
      <c r="T3873" s="7">
        <f>VLOOKUP(R3873,box_office!$C:$F,3,FALSE)</f>
        <v>5.32</v>
      </c>
      <c r="U3873" s="7">
        <f>VLOOKUP(R3873,box_office!$C:$F,4,FALSE)</f>
        <v>4502</v>
      </c>
    </row>
    <row r="3874" spans="1:21" x14ac:dyDescent="0.3">
      <c r="A3874" s="3" t="s">
        <v>3240</v>
      </c>
      <c r="B3874" s="4" t="s">
        <v>110</v>
      </c>
      <c r="C3874" s="3" t="s">
        <v>3241</v>
      </c>
      <c r="D3874" s="3" t="s">
        <v>187</v>
      </c>
      <c r="E3874" s="3" t="s">
        <v>3242</v>
      </c>
      <c r="F3874" s="3">
        <v>5.5</v>
      </c>
      <c r="G3874" s="3">
        <v>10</v>
      </c>
      <c r="H3874" s="3">
        <v>87</v>
      </c>
      <c r="I3874" s="6" t="s">
        <v>95</v>
      </c>
      <c r="J3874" s="6">
        <v>499</v>
      </c>
      <c r="K3874" s="4">
        <v>41726</v>
      </c>
      <c r="L3874" s="7" t="s">
        <v>230</v>
      </c>
      <c r="M3874" s="7" t="s">
        <v>415</v>
      </c>
      <c r="N3874" s="7" t="s">
        <v>294</v>
      </c>
      <c r="O3874" s="7">
        <v>90</v>
      </c>
      <c r="P3874" s="4">
        <f t="shared" si="181"/>
        <v>41731</v>
      </c>
      <c r="Q3874" s="4">
        <f t="shared" si="182"/>
        <v>41732</v>
      </c>
      <c r="R3874" s="7" t="str">
        <f t="shared" si="180"/>
        <v>id7876341732</v>
      </c>
      <c r="S3874" s="7">
        <f>VLOOKUP(R3874,box_office!$C:$F,2,FALSE)</f>
        <v>0.47716535433070872</v>
      </c>
      <c r="T3874" s="7">
        <f>VLOOKUP(R3874,box_office!$C:$F,3,FALSE)</f>
        <v>5.54</v>
      </c>
      <c r="U3874" s="7">
        <f>VLOOKUP(R3874,box_office!$C:$F,4,FALSE)</f>
        <v>4300</v>
      </c>
    </row>
    <row r="3875" spans="1:21" x14ac:dyDescent="0.3">
      <c r="A3875" s="3" t="s">
        <v>3240</v>
      </c>
      <c r="B3875" s="4" t="s">
        <v>112</v>
      </c>
      <c r="C3875" s="3" t="s">
        <v>3241</v>
      </c>
      <c r="D3875" s="3" t="s">
        <v>187</v>
      </c>
      <c r="E3875" s="3" t="s">
        <v>3242</v>
      </c>
      <c r="F3875" s="3">
        <v>5.5</v>
      </c>
      <c r="G3875" s="3">
        <v>10</v>
      </c>
      <c r="H3875" s="3">
        <v>87</v>
      </c>
      <c r="I3875" s="6" t="s">
        <v>95</v>
      </c>
      <c r="J3875" s="6">
        <v>604</v>
      </c>
      <c r="K3875" s="4">
        <v>41726</v>
      </c>
      <c r="L3875" s="7" t="s">
        <v>230</v>
      </c>
      <c r="M3875" s="7" t="s">
        <v>415</v>
      </c>
      <c r="N3875" s="7" t="s">
        <v>294</v>
      </c>
      <c r="O3875" s="7">
        <v>90</v>
      </c>
      <c r="P3875" s="4">
        <f t="shared" si="181"/>
        <v>41732</v>
      </c>
      <c r="Q3875" s="4">
        <f t="shared" si="182"/>
        <v>41733</v>
      </c>
      <c r="R3875" s="7" t="str">
        <f t="shared" si="180"/>
        <v>id7876341733</v>
      </c>
      <c r="S3875" s="7">
        <f>VLOOKUP(R3875,box_office!$C:$F,2,FALSE)</f>
        <v>0.15905511811023623</v>
      </c>
      <c r="T3875" s="7">
        <f>VLOOKUP(R3875,box_office!$C:$F,3,FALSE)</f>
        <v>5.54</v>
      </c>
      <c r="U3875" s="7">
        <f>VLOOKUP(R3875,box_office!$C:$F,4,FALSE)</f>
        <v>961</v>
      </c>
    </row>
    <row r="3876" spans="1:21" x14ac:dyDescent="0.3">
      <c r="A3876" s="3" t="s">
        <v>3240</v>
      </c>
      <c r="B3876" s="4" t="s">
        <v>114</v>
      </c>
      <c r="C3876" s="3" t="s">
        <v>3241</v>
      </c>
      <c r="D3876" s="3" t="s">
        <v>187</v>
      </c>
      <c r="E3876" s="3" t="s">
        <v>3242</v>
      </c>
      <c r="F3876" s="3">
        <v>5.5</v>
      </c>
      <c r="G3876" s="3">
        <v>10</v>
      </c>
      <c r="H3876" s="3">
        <v>87</v>
      </c>
      <c r="I3876" s="6" t="s">
        <v>95</v>
      </c>
      <c r="J3876" s="6">
        <v>635</v>
      </c>
      <c r="K3876" s="4">
        <v>41726</v>
      </c>
      <c r="L3876" s="7" t="s">
        <v>230</v>
      </c>
      <c r="M3876" s="7" t="s">
        <v>415</v>
      </c>
      <c r="N3876" s="7" t="s">
        <v>294</v>
      </c>
      <c r="O3876" s="7">
        <v>90</v>
      </c>
      <c r="P3876" s="4">
        <f t="shared" si="181"/>
        <v>41733</v>
      </c>
      <c r="Q3876" s="4">
        <f t="shared" si="182"/>
        <v>41734</v>
      </c>
      <c r="R3876" s="7" t="str">
        <f t="shared" si="180"/>
        <v>id7876341734</v>
      </c>
      <c r="S3876" s="7">
        <f>VLOOKUP(R3876,box_office!$C:$F,2,FALSE)</f>
        <v>0.89133858267716548</v>
      </c>
      <c r="T3876" s="7">
        <f>VLOOKUP(R3876,box_office!$C:$F,3,FALSE)</f>
        <v>5.56</v>
      </c>
      <c r="U3876" s="7">
        <f>VLOOKUP(R3876,box_office!$C:$F,4,FALSE)</f>
        <v>1778</v>
      </c>
    </row>
    <row r="3877" spans="1:21" x14ac:dyDescent="0.3">
      <c r="A3877" s="3" t="s">
        <v>3240</v>
      </c>
      <c r="B3877" s="4" t="s">
        <v>116</v>
      </c>
      <c r="C3877" s="3" t="s">
        <v>3241</v>
      </c>
      <c r="D3877" s="3" t="s">
        <v>187</v>
      </c>
      <c r="E3877" s="3" t="s">
        <v>3242</v>
      </c>
      <c r="F3877" s="3">
        <v>5.5</v>
      </c>
      <c r="G3877" s="3">
        <v>10</v>
      </c>
      <c r="H3877" s="3">
        <v>158</v>
      </c>
      <c r="I3877" s="6" t="s">
        <v>95</v>
      </c>
      <c r="J3877" s="6">
        <v>650</v>
      </c>
      <c r="K3877" s="4">
        <v>41726</v>
      </c>
      <c r="L3877" s="7" t="s">
        <v>230</v>
      </c>
      <c r="M3877" s="7" t="s">
        <v>415</v>
      </c>
      <c r="N3877" s="7" t="s">
        <v>294</v>
      </c>
      <c r="O3877" s="7">
        <v>90</v>
      </c>
      <c r="P3877" s="4">
        <f t="shared" si="181"/>
        <v>41734</v>
      </c>
      <c r="Q3877" s="4">
        <f t="shared" si="182"/>
        <v>41735</v>
      </c>
      <c r="R3877" s="7" t="str">
        <f t="shared" si="180"/>
        <v>id7876341735</v>
      </c>
      <c r="S3877" s="7">
        <f>VLOOKUP(R3877,box_office!$C:$F,2,FALSE)</f>
        <v>0.94015748031496083</v>
      </c>
      <c r="T3877" s="7">
        <f>VLOOKUP(R3877,box_office!$C:$F,3,FALSE)</f>
        <v>5.28</v>
      </c>
      <c r="U3877" s="7">
        <f>VLOOKUP(R3877,box_office!$C:$F,4,FALSE)</f>
        <v>1780</v>
      </c>
    </row>
    <row r="3878" spans="1:21" x14ac:dyDescent="0.3">
      <c r="A3878" s="3" t="s">
        <v>3240</v>
      </c>
      <c r="B3878" s="4" t="s">
        <v>118</v>
      </c>
      <c r="C3878" s="3" t="s">
        <v>3241</v>
      </c>
      <c r="D3878" s="3" t="s">
        <v>187</v>
      </c>
      <c r="E3878" s="3" t="s">
        <v>3242</v>
      </c>
      <c r="F3878" s="3">
        <v>5.5</v>
      </c>
      <c r="G3878" s="3">
        <v>10</v>
      </c>
      <c r="H3878" s="3">
        <v>158</v>
      </c>
      <c r="I3878" s="6" t="s">
        <v>95</v>
      </c>
      <c r="J3878" s="6">
        <v>678</v>
      </c>
      <c r="K3878" s="4">
        <v>41726</v>
      </c>
      <c r="L3878" s="7" t="s">
        <v>230</v>
      </c>
      <c r="M3878" s="7" t="s">
        <v>415</v>
      </c>
      <c r="N3878" s="7" t="s">
        <v>294</v>
      </c>
      <c r="O3878" s="7">
        <v>90</v>
      </c>
      <c r="P3878" s="4">
        <f t="shared" si="181"/>
        <v>41735</v>
      </c>
      <c r="Q3878" s="4">
        <f t="shared" si="182"/>
        <v>41736</v>
      </c>
      <c r="R3878" s="7" t="str">
        <f t="shared" si="180"/>
        <v>id7876341736</v>
      </c>
      <c r="S3878" s="7">
        <f>VLOOKUP(R3878,box_office!$C:$F,2,FALSE)</f>
        <v>0.83307086614173231</v>
      </c>
      <c r="T3878" s="7">
        <f>VLOOKUP(R3878,box_office!$C:$F,3,FALSE)</f>
        <v>5.34</v>
      </c>
      <c r="U3878" s="7">
        <f>VLOOKUP(R3878,box_office!$C:$F,4,FALSE)</f>
        <v>1732</v>
      </c>
    </row>
    <row r="3879" spans="1:21" x14ac:dyDescent="0.3">
      <c r="A3879" s="3" t="s">
        <v>3240</v>
      </c>
      <c r="B3879" s="4" t="s">
        <v>120</v>
      </c>
      <c r="C3879" s="3" t="s">
        <v>3241</v>
      </c>
      <c r="D3879" s="3" t="s">
        <v>187</v>
      </c>
      <c r="E3879" s="3" t="s">
        <v>3242</v>
      </c>
      <c r="F3879" s="3">
        <v>5.5</v>
      </c>
      <c r="G3879" s="3">
        <v>10</v>
      </c>
      <c r="H3879" s="3">
        <v>162</v>
      </c>
      <c r="I3879" s="6" t="s">
        <v>95</v>
      </c>
      <c r="J3879" s="6">
        <v>699</v>
      </c>
      <c r="K3879" s="4">
        <v>41726</v>
      </c>
      <c r="L3879" s="7" t="s">
        <v>230</v>
      </c>
      <c r="M3879" s="7" t="s">
        <v>415</v>
      </c>
      <c r="N3879" s="7" t="s">
        <v>294</v>
      </c>
      <c r="O3879" s="7">
        <v>90</v>
      </c>
      <c r="P3879" s="4">
        <f t="shared" si="181"/>
        <v>41736</v>
      </c>
      <c r="Q3879" s="4">
        <f t="shared" si="182"/>
        <v>41737</v>
      </c>
      <c r="R3879" s="7" t="str">
        <f t="shared" si="180"/>
        <v>id7876341737</v>
      </c>
      <c r="S3879" s="7">
        <f>VLOOKUP(R3879,box_office!$C:$F,2,FALSE)</f>
        <v>3.937007874015748E-2</v>
      </c>
      <c r="T3879" s="7">
        <f>VLOOKUP(R3879,box_office!$C:$F,3,FALSE)</f>
        <v>5.12</v>
      </c>
      <c r="U3879" s="7">
        <f>VLOOKUP(R3879,box_office!$C:$F,4,FALSE)</f>
        <v>771</v>
      </c>
    </row>
    <row r="3880" spans="1:21" hidden="1" x14ac:dyDescent="0.3">
      <c r="A3880" s="3" t="s">
        <v>3240</v>
      </c>
      <c r="B3880" s="4" t="s">
        <v>122</v>
      </c>
      <c r="C3880" s="3" t="s">
        <v>3241</v>
      </c>
      <c r="D3880" s="3" t="s">
        <v>187</v>
      </c>
      <c r="E3880" s="3" t="s">
        <v>3242</v>
      </c>
      <c r="F3880" s="3">
        <v>5.5</v>
      </c>
      <c r="G3880" s="3">
        <v>10</v>
      </c>
      <c r="H3880" s="3">
        <v>162</v>
      </c>
      <c r="I3880" s="3" t="s">
        <v>95</v>
      </c>
      <c r="J3880" s="3">
        <v>723</v>
      </c>
      <c r="K3880" s="4">
        <v>41726</v>
      </c>
      <c r="L3880" t="s">
        <v>230</v>
      </c>
      <c r="M3880" t="s">
        <v>415</v>
      </c>
      <c r="N3880" t="s">
        <v>294</v>
      </c>
      <c r="O3880">
        <v>90</v>
      </c>
      <c r="P3880" s="4">
        <f t="shared" si="181"/>
        <v>41737</v>
      </c>
      <c r="Q3880" s="4">
        <f t="shared" si="182"/>
        <v>41738</v>
      </c>
      <c r="R3880" s="10" t="str">
        <f t="shared" si="180"/>
        <v>id7876341738</v>
      </c>
      <c r="S3880" s="9" t="e">
        <f>VLOOKUP(R3880,box_office!$C:$F,2,FALSE)</f>
        <v>#N/A</v>
      </c>
      <c r="T3880" s="9" t="e">
        <f>VLOOKUP(R3880,box_office!$C:$F,3,FALSE)</f>
        <v>#N/A</v>
      </c>
      <c r="U3880" s="9" t="e">
        <f>VLOOKUP(R3880,box_office!$C:$F,4,FALSE)</f>
        <v>#N/A</v>
      </c>
    </row>
    <row r="3881" spans="1:21" hidden="1" x14ac:dyDescent="0.3">
      <c r="A3881" s="3" t="s">
        <v>3240</v>
      </c>
      <c r="B3881" s="4" t="s">
        <v>124</v>
      </c>
      <c r="C3881" s="3" t="s">
        <v>3241</v>
      </c>
      <c r="D3881" s="3" t="s">
        <v>187</v>
      </c>
      <c r="E3881" s="3" t="s">
        <v>3242</v>
      </c>
      <c r="F3881" s="3">
        <v>5.5</v>
      </c>
      <c r="G3881" s="3">
        <v>10</v>
      </c>
      <c r="H3881" s="3">
        <v>162</v>
      </c>
      <c r="I3881" s="3" t="s">
        <v>95</v>
      </c>
      <c r="J3881" s="3">
        <v>739</v>
      </c>
      <c r="K3881" s="4">
        <v>41726</v>
      </c>
      <c r="L3881" t="s">
        <v>230</v>
      </c>
      <c r="M3881" t="s">
        <v>415</v>
      </c>
      <c r="N3881" t="s">
        <v>294</v>
      </c>
      <c r="O3881">
        <v>90</v>
      </c>
      <c r="P3881" s="4">
        <f t="shared" si="181"/>
        <v>41738</v>
      </c>
      <c r="Q3881" s="4">
        <f t="shared" si="182"/>
        <v>41739</v>
      </c>
      <c r="R3881" s="10" t="str">
        <f t="shared" si="180"/>
        <v>id7876341739</v>
      </c>
      <c r="S3881" s="9" t="e">
        <f>VLOOKUP(R3881,box_office!$C:$F,2,FALSE)</f>
        <v>#N/A</v>
      </c>
      <c r="T3881" s="9" t="e">
        <f>VLOOKUP(R3881,box_office!$C:$F,3,FALSE)</f>
        <v>#N/A</v>
      </c>
      <c r="U3881" s="9" t="e">
        <f>VLOOKUP(R3881,box_office!$C:$F,4,FALSE)</f>
        <v>#N/A</v>
      </c>
    </row>
    <row r="3882" spans="1:21" hidden="1" x14ac:dyDescent="0.3">
      <c r="A3882" s="3" t="s">
        <v>3240</v>
      </c>
      <c r="B3882" s="4" t="s">
        <v>586</v>
      </c>
      <c r="C3882" s="3" t="s">
        <v>3241</v>
      </c>
      <c r="D3882" s="3" t="s">
        <v>187</v>
      </c>
      <c r="E3882" s="3" t="s">
        <v>3242</v>
      </c>
      <c r="F3882" s="3">
        <v>5.5</v>
      </c>
      <c r="G3882" s="3">
        <v>10</v>
      </c>
      <c r="H3882" s="3">
        <v>162</v>
      </c>
      <c r="I3882" s="3" t="s">
        <v>95</v>
      </c>
      <c r="J3882" s="3">
        <v>758</v>
      </c>
      <c r="K3882" s="4">
        <v>41726</v>
      </c>
      <c r="L3882" t="s">
        <v>230</v>
      </c>
      <c r="M3882" t="s">
        <v>415</v>
      </c>
      <c r="N3882" t="s">
        <v>294</v>
      </c>
      <c r="O3882">
        <v>90</v>
      </c>
      <c r="P3882" s="4">
        <f t="shared" si="181"/>
        <v>41739</v>
      </c>
      <c r="Q3882" s="4">
        <f t="shared" si="182"/>
        <v>41740</v>
      </c>
      <c r="R3882" s="10" t="str">
        <f t="shared" si="180"/>
        <v>id7876341740</v>
      </c>
      <c r="S3882" s="9" t="e">
        <f>VLOOKUP(R3882,box_office!$C:$F,2,FALSE)</f>
        <v>#N/A</v>
      </c>
      <c r="T3882" s="9" t="e">
        <f>VLOOKUP(R3882,box_office!$C:$F,3,FALSE)</f>
        <v>#N/A</v>
      </c>
      <c r="U3882" s="9" t="e">
        <f>VLOOKUP(R3882,box_office!$C:$F,4,FALSE)</f>
        <v>#N/A</v>
      </c>
    </row>
    <row r="3883" spans="1:21" hidden="1" x14ac:dyDescent="0.3">
      <c r="A3883" s="3" t="s">
        <v>3240</v>
      </c>
      <c r="B3883" s="4" t="s">
        <v>590</v>
      </c>
      <c r="C3883" s="3" t="s">
        <v>3241</v>
      </c>
      <c r="D3883" s="3" t="s">
        <v>187</v>
      </c>
      <c r="E3883" s="3" t="s">
        <v>3242</v>
      </c>
      <c r="F3883" s="3">
        <v>5.5</v>
      </c>
      <c r="G3883" s="3">
        <v>10</v>
      </c>
      <c r="H3883" s="3">
        <v>162</v>
      </c>
      <c r="I3883" s="3" t="s">
        <v>95</v>
      </c>
      <c r="J3883" s="3">
        <v>772</v>
      </c>
      <c r="K3883" s="4">
        <v>41726</v>
      </c>
      <c r="L3883" t="s">
        <v>230</v>
      </c>
      <c r="M3883" t="s">
        <v>415</v>
      </c>
      <c r="N3883" t="s">
        <v>294</v>
      </c>
      <c r="O3883">
        <v>90</v>
      </c>
      <c r="P3883" s="4">
        <f t="shared" si="181"/>
        <v>41740</v>
      </c>
      <c r="Q3883" s="4">
        <f t="shared" si="182"/>
        <v>41741</v>
      </c>
      <c r="R3883" s="10" t="str">
        <f t="shared" si="180"/>
        <v>id7876341741</v>
      </c>
      <c r="S3883" s="9" t="e">
        <f>VLOOKUP(R3883,box_office!$C:$F,2,FALSE)</f>
        <v>#N/A</v>
      </c>
      <c r="T3883" s="9" t="e">
        <f>VLOOKUP(R3883,box_office!$C:$F,3,FALSE)</f>
        <v>#N/A</v>
      </c>
      <c r="U3883" s="9" t="e">
        <f>VLOOKUP(R3883,box_office!$C:$F,4,FALSE)</f>
        <v>#N/A</v>
      </c>
    </row>
    <row r="3884" spans="1:21" hidden="1" x14ac:dyDescent="0.3">
      <c r="A3884" s="3" t="s">
        <v>3240</v>
      </c>
      <c r="B3884" s="4" t="s">
        <v>126</v>
      </c>
      <c r="C3884" s="3" t="s">
        <v>3241</v>
      </c>
      <c r="D3884" s="3" t="s">
        <v>187</v>
      </c>
      <c r="E3884" s="3" t="s">
        <v>3242</v>
      </c>
      <c r="F3884" s="3">
        <v>5.5</v>
      </c>
      <c r="G3884" s="3">
        <v>10</v>
      </c>
      <c r="H3884" s="3">
        <v>163</v>
      </c>
      <c r="I3884" s="3" t="s">
        <v>95</v>
      </c>
      <c r="J3884" s="3">
        <v>787</v>
      </c>
      <c r="K3884" s="4">
        <v>41726</v>
      </c>
      <c r="L3884" t="s">
        <v>230</v>
      </c>
      <c r="M3884" t="s">
        <v>415</v>
      </c>
      <c r="N3884" t="s">
        <v>294</v>
      </c>
      <c r="O3884">
        <v>90</v>
      </c>
      <c r="P3884" s="4">
        <f t="shared" si="181"/>
        <v>41741</v>
      </c>
      <c r="Q3884" s="4">
        <f t="shared" si="182"/>
        <v>41742</v>
      </c>
      <c r="R3884" s="10" t="str">
        <f t="shared" si="180"/>
        <v>id7876341742</v>
      </c>
      <c r="S3884" s="9" t="e">
        <f>VLOOKUP(R3884,box_office!$C:$F,2,FALSE)</f>
        <v>#N/A</v>
      </c>
      <c r="T3884" s="9" t="e">
        <f>VLOOKUP(R3884,box_office!$C:$F,3,FALSE)</f>
        <v>#N/A</v>
      </c>
      <c r="U3884" s="9" t="e">
        <f>VLOOKUP(R3884,box_office!$C:$F,4,FALSE)</f>
        <v>#N/A</v>
      </c>
    </row>
    <row r="3885" spans="1:21" hidden="1" x14ac:dyDescent="0.3">
      <c r="A3885" s="3" t="s">
        <v>3240</v>
      </c>
      <c r="B3885" s="4" t="s">
        <v>593</v>
      </c>
      <c r="C3885" s="3" t="s">
        <v>3241</v>
      </c>
      <c r="D3885" s="3" t="s">
        <v>187</v>
      </c>
      <c r="E3885" s="3" t="s">
        <v>3242</v>
      </c>
      <c r="F3885" s="3">
        <v>5.5</v>
      </c>
      <c r="G3885" s="3">
        <v>10</v>
      </c>
      <c r="H3885" s="3">
        <v>163</v>
      </c>
      <c r="I3885" s="3" t="s">
        <v>95</v>
      </c>
      <c r="J3885" s="3">
        <v>808</v>
      </c>
      <c r="K3885" s="4">
        <v>41726</v>
      </c>
      <c r="L3885" t="s">
        <v>230</v>
      </c>
      <c r="M3885" t="s">
        <v>415</v>
      </c>
      <c r="N3885" t="s">
        <v>294</v>
      </c>
      <c r="O3885">
        <v>90</v>
      </c>
      <c r="P3885" s="4">
        <f t="shared" si="181"/>
        <v>41742</v>
      </c>
      <c r="Q3885" s="4">
        <f t="shared" si="182"/>
        <v>41743</v>
      </c>
      <c r="R3885" s="10" t="str">
        <f t="shared" si="180"/>
        <v>id7876341743</v>
      </c>
      <c r="S3885" s="9" t="e">
        <f>VLOOKUP(R3885,box_office!$C:$F,2,FALSE)</f>
        <v>#N/A</v>
      </c>
      <c r="T3885" s="9" t="e">
        <f>VLOOKUP(R3885,box_office!$C:$F,3,FALSE)</f>
        <v>#N/A</v>
      </c>
      <c r="U3885" s="9" t="e">
        <f>VLOOKUP(R3885,box_office!$C:$F,4,FALSE)</f>
        <v>#N/A</v>
      </c>
    </row>
    <row r="3886" spans="1:21" hidden="1" x14ac:dyDescent="0.3">
      <c r="A3886" s="3" t="s">
        <v>3240</v>
      </c>
      <c r="B3886" s="4" t="s">
        <v>595</v>
      </c>
      <c r="C3886" s="3" t="s">
        <v>3241</v>
      </c>
      <c r="D3886" s="3" t="s">
        <v>187</v>
      </c>
      <c r="E3886" s="3" t="s">
        <v>3242</v>
      </c>
      <c r="F3886" s="3">
        <v>5.5</v>
      </c>
      <c r="G3886" s="3">
        <v>10</v>
      </c>
      <c r="H3886" s="3">
        <v>163</v>
      </c>
      <c r="I3886" s="3" t="s">
        <v>95</v>
      </c>
      <c r="J3886" s="3">
        <v>893</v>
      </c>
      <c r="K3886" s="4">
        <v>41726</v>
      </c>
      <c r="L3886" t="s">
        <v>230</v>
      </c>
      <c r="M3886" t="s">
        <v>415</v>
      </c>
      <c r="N3886" t="s">
        <v>294</v>
      </c>
      <c r="O3886">
        <v>90</v>
      </c>
      <c r="P3886" s="4">
        <f t="shared" si="181"/>
        <v>41743</v>
      </c>
      <c r="Q3886" s="4">
        <f t="shared" si="182"/>
        <v>41744</v>
      </c>
      <c r="R3886" s="10" t="str">
        <f t="shared" si="180"/>
        <v>id7876341744</v>
      </c>
      <c r="S3886" s="9" t="e">
        <f>VLOOKUP(R3886,box_office!$C:$F,2,FALSE)</f>
        <v>#N/A</v>
      </c>
      <c r="T3886" s="9" t="e">
        <f>VLOOKUP(R3886,box_office!$C:$F,3,FALSE)</f>
        <v>#N/A</v>
      </c>
      <c r="U3886" s="9" t="e">
        <f>VLOOKUP(R3886,box_office!$C:$F,4,FALSE)</f>
        <v>#N/A</v>
      </c>
    </row>
    <row r="3887" spans="1:21" hidden="1" x14ac:dyDescent="0.3">
      <c r="A3887" s="3" t="s">
        <v>3240</v>
      </c>
      <c r="B3887" s="4" t="s">
        <v>597</v>
      </c>
      <c r="C3887" s="3" t="s">
        <v>3241</v>
      </c>
      <c r="D3887" s="3" t="s">
        <v>187</v>
      </c>
      <c r="E3887" s="3" t="s">
        <v>3242</v>
      </c>
      <c r="F3887" s="3">
        <v>5.5</v>
      </c>
      <c r="G3887" s="3">
        <v>10</v>
      </c>
      <c r="H3887" s="3">
        <v>163</v>
      </c>
      <c r="I3887" s="3" t="s">
        <v>95</v>
      </c>
      <c r="J3887" s="3">
        <v>887</v>
      </c>
      <c r="K3887" s="4">
        <v>41726</v>
      </c>
      <c r="L3887" t="s">
        <v>230</v>
      </c>
      <c r="M3887" t="s">
        <v>415</v>
      </c>
      <c r="N3887" t="s">
        <v>294</v>
      </c>
      <c r="O3887">
        <v>90</v>
      </c>
      <c r="P3887" s="4">
        <f t="shared" si="181"/>
        <v>41744</v>
      </c>
      <c r="Q3887" s="4">
        <f t="shared" si="182"/>
        <v>41745</v>
      </c>
      <c r="R3887" s="10" t="str">
        <f t="shared" si="180"/>
        <v>id7876341745</v>
      </c>
      <c r="S3887" s="9" t="e">
        <f>VLOOKUP(R3887,box_office!$C:$F,2,FALSE)</f>
        <v>#N/A</v>
      </c>
      <c r="T3887" s="9" t="e">
        <f>VLOOKUP(R3887,box_office!$C:$F,3,FALSE)</f>
        <v>#N/A</v>
      </c>
      <c r="U3887" s="9" t="e">
        <f>VLOOKUP(R3887,box_office!$C:$F,4,FALSE)</f>
        <v>#N/A</v>
      </c>
    </row>
    <row r="3888" spans="1:21" hidden="1" x14ac:dyDescent="0.3">
      <c r="A3888" s="3" t="s">
        <v>3240</v>
      </c>
      <c r="B3888" s="4" t="s">
        <v>599</v>
      </c>
      <c r="C3888" s="3" t="s">
        <v>3241</v>
      </c>
      <c r="D3888" s="3" t="s">
        <v>187</v>
      </c>
      <c r="E3888" s="3" t="s">
        <v>3242</v>
      </c>
      <c r="F3888" s="3">
        <v>5.5</v>
      </c>
      <c r="G3888" s="3">
        <v>10</v>
      </c>
      <c r="H3888" s="3">
        <v>163</v>
      </c>
      <c r="I3888" s="3" t="s">
        <v>95</v>
      </c>
      <c r="J3888" s="3">
        <v>895</v>
      </c>
      <c r="K3888" s="4">
        <v>41726</v>
      </c>
      <c r="L3888" t="s">
        <v>230</v>
      </c>
      <c r="M3888" t="s">
        <v>415</v>
      </c>
      <c r="N3888" t="s">
        <v>294</v>
      </c>
      <c r="O3888">
        <v>90</v>
      </c>
      <c r="P3888" s="4">
        <f t="shared" si="181"/>
        <v>41745</v>
      </c>
      <c r="Q3888" s="4">
        <f t="shared" si="182"/>
        <v>41746</v>
      </c>
      <c r="R3888" s="10" t="str">
        <f t="shared" si="180"/>
        <v>id7876341746</v>
      </c>
      <c r="S3888" s="9" t="e">
        <f>VLOOKUP(R3888,box_office!$C:$F,2,FALSE)</f>
        <v>#N/A</v>
      </c>
      <c r="T3888" s="9" t="e">
        <f>VLOOKUP(R3888,box_office!$C:$F,3,FALSE)</f>
        <v>#N/A</v>
      </c>
      <c r="U3888" s="9" t="e">
        <f>VLOOKUP(R3888,box_office!$C:$F,4,FALSE)</f>
        <v>#N/A</v>
      </c>
    </row>
    <row r="3889" spans="1:21" hidden="1" x14ac:dyDescent="0.3">
      <c r="A3889" s="3" t="s">
        <v>3240</v>
      </c>
      <c r="B3889" s="4" t="s">
        <v>540</v>
      </c>
      <c r="C3889" s="3" t="s">
        <v>3241</v>
      </c>
      <c r="D3889" s="3" t="s">
        <v>187</v>
      </c>
      <c r="E3889" s="3" t="s">
        <v>3242</v>
      </c>
      <c r="F3889" s="3">
        <v>5.5</v>
      </c>
      <c r="G3889" s="3">
        <v>10</v>
      </c>
      <c r="H3889" s="3">
        <v>163</v>
      </c>
      <c r="I3889" s="3" t="s">
        <v>95</v>
      </c>
      <c r="J3889" s="3">
        <v>900</v>
      </c>
      <c r="K3889" s="4">
        <v>41726</v>
      </c>
      <c r="L3889" t="s">
        <v>230</v>
      </c>
      <c r="M3889" t="s">
        <v>415</v>
      </c>
      <c r="N3889" t="s">
        <v>294</v>
      </c>
      <c r="O3889">
        <v>90</v>
      </c>
      <c r="P3889" s="4">
        <f t="shared" si="181"/>
        <v>41746</v>
      </c>
      <c r="Q3889" s="4">
        <f t="shared" si="182"/>
        <v>41747</v>
      </c>
      <c r="R3889" s="10" t="str">
        <f t="shared" si="180"/>
        <v>id7876341747</v>
      </c>
      <c r="S3889" s="9" t="e">
        <f>VLOOKUP(R3889,box_office!$C:$F,2,FALSE)</f>
        <v>#N/A</v>
      </c>
      <c r="T3889" s="9" t="e">
        <f>VLOOKUP(R3889,box_office!$C:$F,3,FALSE)</f>
        <v>#N/A</v>
      </c>
      <c r="U3889" s="9" t="e">
        <f>VLOOKUP(R3889,box_office!$C:$F,4,FALSE)</f>
        <v>#N/A</v>
      </c>
    </row>
    <row r="3890" spans="1:21" hidden="1" x14ac:dyDescent="0.3">
      <c r="A3890" s="3" t="s">
        <v>3240</v>
      </c>
      <c r="B3890" s="4" t="s">
        <v>544</v>
      </c>
      <c r="C3890" s="3" t="s">
        <v>3241</v>
      </c>
      <c r="D3890" s="3" t="s">
        <v>187</v>
      </c>
      <c r="E3890" s="3" t="s">
        <v>3242</v>
      </c>
      <c r="F3890" s="3">
        <v>5.5</v>
      </c>
      <c r="G3890" s="3">
        <v>10</v>
      </c>
      <c r="H3890" s="3">
        <v>163</v>
      </c>
      <c r="I3890" s="3" t="s">
        <v>95</v>
      </c>
      <c r="J3890" s="3">
        <v>904</v>
      </c>
      <c r="K3890" s="4">
        <v>41726</v>
      </c>
      <c r="L3890" t="s">
        <v>230</v>
      </c>
      <c r="M3890" t="s">
        <v>415</v>
      </c>
      <c r="N3890" t="s">
        <v>294</v>
      </c>
      <c r="O3890">
        <v>90</v>
      </c>
      <c r="P3890" s="4">
        <f t="shared" si="181"/>
        <v>41747</v>
      </c>
      <c r="Q3890" s="4">
        <f t="shared" si="182"/>
        <v>41748</v>
      </c>
      <c r="R3890" s="10" t="str">
        <f t="shared" si="180"/>
        <v>id7876341748</v>
      </c>
      <c r="S3890" s="9" t="e">
        <f>VLOOKUP(R3890,box_office!$C:$F,2,FALSE)</f>
        <v>#N/A</v>
      </c>
      <c r="T3890" s="9" t="e">
        <f>VLOOKUP(R3890,box_office!$C:$F,3,FALSE)</f>
        <v>#N/A</v>
      </c>
      <c r="U3890" s="9" t="e">
        <f>VLOOKUP(R3890,box_office!$C:$F,4,FALSE)</f>
        <v>#N/A</v>
      </c>
    </row>
    <row r="3891" spans="1:21" hidden="1" x14ac:dyDescent="0.3">
      <c r="A3891" s="3" t="s">
        <v>3240</v>
      </c>
      <c r="B3891" s="4" t="s">
        <v>546</v>
      </c>
      <c r="C3891" s="3" t="s">
        <v>3241</v>
      </c>
      <c r="D3891" s="3" t="s">
        <v>187</v>
      </c>
      <c r="E3891" s="3" t="s">
        <v>3242</v>
      </c>
      <c r="F3891" s="3">
        <v>5.5</v>
      </c>
      <c r="G3891" s="3">
        <v>10</v>
      </c>
      <c r="H3891" s="3">
        <v>163</v>
      </c>
      <c r="I3891" s="3" t="s">
        <v>95</v>
      </c>
      <c r="J3891" s="3">
        <v>909</v>
      </c>
      <c r="K3891" s="4">
        <v>41726</v>
      </c>
      <c r="L3891" t="s">
        <v>230</v>
      </c>
      <c r="M3891" t="s">
        <v>415</v>
      </c>
      <c r="N3891" t="s">
        <v>294</v>
      </c>
      <c r="O3891">
        <v>90</v>
      </c>
      <c r="P3891" s="4">
        <f t="shared" si="181"/>
        <v>41748</v>
      </c>
      <c r="Q3891" s="4">
        <f t="shared" si="182"/>
        <v>41749</v>
      </c>
      <c r="R3891" s="10" t="str">
        <f t="shared" si="180"/>
        <v>id7876341749</v>
      </c>
      <c r="S3891" s="9" t="e">
        <f>VLOOKUP(R3891,box_office!$C:$F,2,FALSE)</f>
        <v>#N/A</v>
      </c>
      <c r="T3891" s="9" t="e">
        <f>VLOOKUP(R3891,box_office!$C:$F,3,FALSE)</f>
        <v>#N/A</v>
      </c>
      <c r="U3891" s="9" t="e">
        <f>VLOOKUP(R3891,box_office!$C:$F,4,FALSE)</f>
        <v>#N/A</v>
      </c>
    </row>
    <row r="3892" spans="1:21" hidden="1" x14ac:dyDescent="0.3">
      <c r="A3892" s="3" t="s">
        <v>3240</v>
      </c>
      <c r="B3892" s="4" t="s">
        <v>548</v>
      </c>
      <c r="C3892" s="3" t="s">
        <v>3241</v>
      </c>
      <c r="D3892" s="3" t="s">
        <v>187</v>
      </c>
      <c r="E3892" s="3" t="s">
        <v>3242</v>
      </c>
      <c r="F3892" s="3">
        <v>5.5</v>
      </c>
      <c r="G3892" s="3">
        <v>10</v>
      </c>
      <c r="H3892" s="3">
        <v>163</v>
      </c>
      <c r="I3892" s="3" t="s">
        <v>95</v>
      </c>
      <c r="J3892" s="3">
        <v>914</v>
      </c>
      <c r="K3892" s="4">
        <v>41726</v>
      </c>
      <c r="L3892" t="s">
        <v>230</v>
      </c>
      <c r="M3892" t="s">
        <v>415</v>
      </c>
      <c r="N3892" t="s">
        <v>294</v>
      </c>
      <c r="O3892">
        <v>90</v>
      </c>
      <c r="P3892" s="4">
        <f t="shared" si="181"/>
        <v>41749</v>
      </c>
      <c r="Q3892" s="4">
        <f t="shared" si="182"/>
        <v>41750</v>
      </c>
      <c r="R3892" s="10" t="str">
        <f t="shared" si="180"/>
        <v>id7876341750</v>
      </c>
      <c r="S3892" s="9" t="e">
        <f>VLOOKUP(R3892,box_office!$C:$F,2,FALSE)</f>
        <v>#N/A</v>
      </c>
      <c r="T3892" s="9" t="e">
        <f>VLOOKUP(R3892,box_office!$C:$F,3,FALSE)</f>
        <v>#N/A</v>
      </c>
      <c r="U3892" s="9" t="e">
        <f>VLOOKUP(R3892,box_office!$C:$F,4,FALSE)</f>
        <v>#N/A</v>
      </c>
    </row>
    <row r="3893" spans="1:21" hidden="1" x14ac:dyDescent="0.3">
      <c r="A3893" s="3" t="s">
        <v>3240</v>
      </c>
      <c r="B3893" s="4" t="s">
        <v>550</v>
      </c>
      <c r="C3893" s="3" t="s">
        <v>3241</v>
      </c>
      <c r="D3893" s="3" t="s">
        <v>187</v>
      </c>
      <c r="E3893" s="3" t="s">
        <v>3242</v>
      </c>
      <c r="F3893" s="3">
        <v>5.5</v>
      </c>
      <c r="G3893" s="3">
        <v>10</v>
      </c>
      <c r="H3893" s="3">
        <v>163</v>
      </c>
      <c r="I3893" s="3" t="s">
        <v>95</v>
      </c>
      <c r="J3893" s="3">
        <v>916</v>
      </c>
      <c r="K3893" s="4">
        <v>41726</v>
      </c>
      <c r="L3893" t="s">
        <v>230</v>
      </c>
      <c r="M3893" t="s">
        <v>415</v>
      </c>
      <c r="N3893" t="s">
        <v>294</v>
      </c>
      <c r="O3893">
        <v>90</v>
      </c>
      <c r="P3893" s="4">
        <f t="shared" si="181"/>
        <v>41750</v>
      </c>
      <c r="Q3893" s="4">
        <f t="shared" si="182"/>
        <v>41751</v>
      </c>
      <c r="R3893" s="10" t="str">
        <f t="shared" si="180"/>
        <v>id7876341751</v>
      </c>
      <c r="S3893" s="9" t="e">
        <f>VLOOKUP(R3893,box_office!$C:$F,2,FALSE)</f>
        <v>#N/A</v>
      </c>
      <c r="T3893" s="9" t="e">
        <f>VLOOKUP(R3893,box_office!$C:$F,3,FALSE)</f>
        <v>#N/A</v>
      </c>
      <c r="U3893" s="9" t="e">
        <f>VLOOKUP(R3893,box_office!$C:$F,4,FALSE)</f>
        <v>#N/A</v>
      </c>
    </row>
    <row r="3894" spans="1:21" hidden="1" x14ac:dyDescent="0.3">
      <c r="A3894" s="3" t="s">
        <v>3240</v>
      </c>
      <c r="B3894" s="4" t="s">
        <v>552</v>
      </c>
      <c r="C3894" s="3" t="s">
        <v>3241</v>
      </c>
      <c r="D3894" s="3" t="s">
        <v>187</v>
      </c>
      <c r="E3894" s="3" t="s">
        <v>3242</v>
      </c>
      <c r="F3894" s="3">
        <v>5.5</v>
      </c>
      <c r="G3894" s="3">
        <v>10</v>
      </c>
      <c r="H3894" s="3">
        <v>163</v>
      </c>
      <c r="I3894" s="3" t="s">
        <v>95</v>
      </c>
      <c r="J3894" s="3">
        <v>921</v>
      </c>
      <c r="K3894" s="4">
        <v>41726</v>
      </c>
      <c r="L3894" t="s">
        <v>230</v>
      </c>
      <c r="M3894" t="s">
        <v>415</v>
      </c>
      <c r="N3894" t="s">
        <v>294</v>
      </c>
      <c r="O3894">
        <v>90</v>
      </c>
      <c r="P3894" s="4">
        <f t="shared" si="181"/>
        <v>41751</v>
      </c>
      <c r="Q3894" s="4">
        <f t="shared" si="182"/>
        <v>41752</v>
      </c>
      <c r="R3894" s="10" t="str">
        <f t="shared" si="180"/>
        <v>id7876341752</v>
      </c>
      <c r="S3894" s="9" t="e">
        <f>VLOOKUP(R3894,box_office!$C:$F,2,FALSE)</f>
        <v>#N/A</v>
      </c>
      <c r="T3894" s="9" t="e">
        <f>VLOOKUP(R3894,box_office!$C:$F,3,FALSE)</f>
        <v>#N/A</v>
      </c>
      <c r="U3894" s="9" t="e">
        <f>VLOOKUP(R3894,box_office!$C:$F,4,FALSE)</f>
        <v>#N/A</v>
      </c>
    </row>
    <row r="3895" spans="1:21" hidden="1" x14ac:dyDescent="0.3">
      <c r="A3895" s="3" t="s">
        <v>3240</v>
      </c>
      <c r="B3895" s="4" t="s">
        <v>554</v>
      </c>
      <c r="C3895" s="3" t="s">
        <v>3241</v>
      </c>
      <c r="D3895" s="3" t="s">
        <v>187</v>
      </c>
      <c r="E3895" s="3" t="s">
        <v>3242</v>
      </c>
      <c r="F3895" s="3">
        <v>5.5</v>
      </c>
      <c r="G3895" s="3">
        <v>10</v>
      </c>
      <c r="H3895" s="3">
        <v>163</v>
      </c>
      <c r="I3895" s="3" t="s">
        <v>95</v>
      </c>
      <c r="J3895" s="3">
        <v>926</v>
      </c>
      <c r="K3895" s="4">
        <v>41726</v>
      </c>
      <c r="L3895" t="s">
        <v>230</v>
      </c>
      <c r="M3895" t="s">
        <v>415</v>
      </c>
      <c r="N3895" t="s">
        <v>294</v>
      </c>
      <c r="O3895">
        <v>90</v>
      </c>
      <c r="P3895" s="4">
        <f t="shared" si="181"/>
        <v>41752</v>
      </c>
      <c r="Q3895" s="4">
        <f t="shared" si="182"/>
        <v>41753</v>
      </c>
      <c r="R3895" s="10" t="str">
        <f t="shared" si="180"/>
        <v>id7876341753</v>
      </c>
      <c r="S3895" s="9" t="e">
        <f>VLOOKUP(R3895,box_office!$C:$F,2,FALSE)</f>
        <v>#N/A</v>
      </c>
      <c r="T3895" s="9" t="e">
        <f>VLOOKUP(R3895,box_office!$C:$F,3,FALSE)</f>
        <v>#N/A</v>
      </c>
      <c r="U3895" s="9" t="e">
        <f>VLOOKUP(R3895,box_office!$C:$F,4,FALSE)</f>
        <v>#N/A</v>
      </c>
    </row>
    <row r="3896" spans="1:21" hidden="1" x14ac:dyDescent="0.3">
      <c r="A3896" s="3" t="s">
        <v>3240</v>
      </c>
      <c r="B3896" s="4" t="s">
        <v>556</v>
      </c>
      <c r="C3896" s="3" t="s">
        <v>3241</v>
      </c>
      <c r="D3896" s="3" t="s">
        <v>187</v>
      </c>
      <c r="E3896" s="3" t="s">
        <v>3242</v>
      </c>
      <c r="F3896" s="3">
        <v>5.5</v>
      </c>
      <c r="G3896" s="3">
        <v>10</v>
      </c>
      <c r="H3896" s="3">
        <v>163</v>
      </c>
      <c r="I3896" s="3" t="s">
        <v>95</v>
      </c>
      <c r="J3896" s="3">
        <v>930</v>
      </c>
      <c r="K3896" s="4">
        <v>41726</v>
      </c>
      <c r="L3896" t="s">
        <v>230</v>
      </c>
      <c r="M3896" t="s">
        <v>415</v>
      </c>
      <c r="N3896" t="s">
        <v>294</v>
      </c>
      <c r="O3896">
        <v>90</v>
      </c>
      <c r="P3896" s="4">
        <f t="shared" si="181"/>
        <v>41753</v>
      </c>
      <c r="Q3896" s="4">
        <f t="shared" si="182"/>
        <v>41754</v>
      </c>
      <c r="R3896" s="10" t="str">
        <f t="shared" si="180"/>
        <v>id7876341754</v>
      </c>
      <c r="S3896" s="9" t="e">
        <f>VLOOKUP(R3896,box_office!$C:$F,2,FALSE)</f>
        <v>#N/A</v>
      </c>
      <c r="T3896" s="9" t="e">
        <f>VLOOKUP(R3896,box_office!$C:$F,3,FALSE)</f>
        <v>#N/A</v>
      </c>
      <c r="U3896" s="9" t="e">
        <f>VLOOKUP(R3896,box_office!$C:$F,4,FALSE)</f>
        <v>#N/A</v>
      </c>
    </row>
    <row r="3897" spans="1:21" hidden="1" x14ac:dyDescent="0.3">
      <c r="A3897" s="3" t="s">
        <v>3240</v>
      </c>
      <c r="B3897" s="4" t="s">
        <v>558</v>
      </c>
      <c r="C3897" s="3" t="s">
        <v>3241</v>
      </c>
      <c r="D3897" s="3" t="s">
        <v>187</v>
      </c>
      <c r="E3897" s="3" t="s">
        <v>3242</v>
      </c>
      <c r="F3897" s="3">
        <v>5.5</v>
      </c>
      <c r="G3897" s="3">
        <v>10</v>
      </c>
      <c r="H3897" s="3">
        <v>163</v>
      </c>
      <c r="I3897" s="3" t="s">
        <v>95</v>
      </c>
      <c r="J3897" s="3">
        <v>934</v>
      </c>
      <c r="K3897" s="4">
        <v>41726</v>
      </c>
      <c r="L3897" t="s">
        <v>230</v>
      </c>
      <c r="M3897" t="s">
        <v>415</v>
      </c>
      <c r="N3897" t="s">
        <v>294</v>
      </c>
      <c r="O3897">
        <v>90</v>
      </c>
      <c r="P3897" s="4">
        <f t="shared" si="181"/>
        <v>41754</v>
      </c>
      <c r="Q3897" s="4">
        <f t="shared" si="182"/>
        <v>41755</v>
      </c>
      <c r="R3897" s="10" t="str">
        <f t="shared" si="180"/>
        <v>id7876341755</v>
      </c>
      <c r="S3897" s="9" t="e">
        <f>VLOOKUP(R3897,box_office!$C:$F,2,FALSE)</f>
        <v>#N/A</v>
      </c>
      <c r="T3897" s="9" t="e">
        <f>VLOOKUP(R3897,box_office!$C:$F,3,FALSE)</f>
        <v>#N/A</v>
      </c>
      <c r="U3897" s="9" t="e">
        <f>VLOOKUP(R3897,box_office!$C:$F,4,FALSE)</f>
        <v>#N/A</v>
      </c>
    </row>
    <row r="3898" spans="1:21" hidden="1" x14ac:dyDescent="0.3">
      <c r="A3898" s="3" t="s">
        <v>3240</v>
      </c>
      <c r="B3898" s="4" t="s">
        <v>560</v>
      </c>
      <c r="C3898" s="3" t="s">
        <v>3241</v>
      </c>
      <c r="D3898" s="3" t="s">
        <v>187</v>
      </c>
      <c r="E3898" s="3" t="s">
        <v>3242</v>
      </c>
      <c r="F3898" s="3">
        <v>5.5</v>
      </c>
      <c r="G3898" s="3">
        <v>10</v>
      </c>
      <c r="H3898" s="3">
        <v>163</v>
      </c>
      <c r="I3898" s="3" t="s">
        <v>95</v>
      </c>
      <c r="J3898" s="3">
        <v>991</v>
      </c>
      <c r="K3898" s="4">
        <v>41726</v>
      </c>
      <c r="L3898" t="s">
        <v>230</v>
      </c>
      <c r="M3898" t="s">
        <v>415</v>
      </c>
      <c r="N3898" t="s">
        <v>294</v>
      </c>
      <c r="O3898">
        <v>90</v>
      </c>
      <c r="P3898" s="4">
        <f t="shared" si="181"/>
        <v>41755</v>
      </c>
      <c r="Q3898" s="4">
        <f t="shared" si="182"/>
        <v>41756</v>
      </c>
      <c r="R3898" s="10" t="str">
        <f t="shared" si="180"/>
        <v>id7876341756</v>
      </c>
      <c r="S3898" s="9" t="e">
        <f>VLOOKUP(R3898,box_office!$C:$F,2,FALSE)</f>
        <v>#N/A</v>
      </c>
      <c r="T3898" s="9" t="e">
        <f>VLOOKUP(R3898,box_office!$C:$F,3,FALSE)</f>
        <v>#N/A</v>
      </c>
      <c r="U3898" s="9" t="e">
        <f>VLOOKUP(R3898,box_office!$C:$F,4,FALSE)</f>
        <v>#N/A</v>
      </c>
    </row>
    <row r="3899" spans="1:21" hidden="1" x14ac:dyDescent="0.3">
      <c r="A3899" s="3" t="s">
        <v>3240</v>
      </c>
      <c r="B3899" s="4" t="s">
        <v>562</v>
      </c>
      <c r="C3899" s="3" t="s">
        <v>3241</v>
      </c>
      <c r="D3899" s="3" t="s">
        <v>187</v>
      </c>
      <c r="E3899" s="3" t="s">
        <v>3242</v>
      </c>
      <c r="F3899" s="3">
        <v>5.5</v>
      </c>
      <c r="G3899" s="3">
        <v>10</v>
      </c>
      <c r="H3899" s="3">
        <v>163</v>
      </c>
      <c r="I3899" s="3" t="s">
        <v>95</v>
      </c>
      <c r="J3899" s="3">
        <v>999</v>
      </c>
      <c r="K3899" s="4">
        <v>41726</v>
      </c>
      <c r="L3899" t="s">
        <v>230</v>
      </c>
      <c r="M3899" t="s">
        <v>415</v>
      </c>
      <c r="N3899" t="s">
        <v>294</v>
      </c>
      <c r="O3899">
        <v>90</v>
      </c>
      <c r="P3899" s="4">
        <f t="shared" si="181"/>
        <v>41756</v>
      </c>
      <c r="Q3899" s="4">
        <f t="shared" si="182"/>
        <v>41757</v>
      </c>
      <c r="R3899" s="10" t="str">
        <f t="shared" si="180"/>
        <v>id7876341757</v>
      </c>
      <c r="S3899" s="9" t="e">
        <f>VLOOKUP(R3899,box_office!$C:$F,2,FALSE)</f>
        <v>#N/A</v>
      </c>
      <c r="T3899" s="9" t="e">
        <f>VLOOKUP(R3899,box_office!$C:$F,3,FALSE)</f>
        <v>#N/A</v>
      </c>
      <c r="U3899" s="9" t="e">
        <f>VLOOKUP(R3899,box_office!$C:$F,4,FALSE)</f>
        <v>#N/A</v>
      </c>
    </row>
    <row r="3900" spans="1:21" hidden="1" x14ac:dyDescent="0.3">
      <c r="A3900" s="3" t="s">
        <v>3254</v>
      </c>
      <c r="B3900" s="4" t="s">
        <v>284</v>
      </c>
      <c r="C3900" s="3" t="s">
        <v>3255</v>
      </c>
      <c r="D3900" s="3" t="s">
        <v>187</v>
      </c>
      <c r="E3900" s="3" t="s">
        <v>3256</v>
      </c>
      <c r="F3900" s="3">
        <v>6.5</v>
      </c>
      <c r="G3900" s="3">
        <v>10</v>
      </c>
      <c r="H3900" s="3">
        <v>136</v>
      </c>
      <c r="I3900" s="3" t="s">
        <v>30</v>
      </c>
      <c r="J3900" s="3">
        <v>365</v>
      </c>
      <c r="K3900" s="4">
        <v>41705</v>
      </c>
      <c r="L3900" t="s">
        <v>229</v>
      </c>
      <c r="M3900" t="s">
        <v>230</v>
      </c>
      <c r="N3900" t="s">
        <v>415</v>
      </c>
      <c r="O3900">
        <v>91</v>
      </c>
      <c r="P3900" s="4">
        <f t="shared" si="181"/>
        <v>41698</v>
      </c>
      <c r="Q3900" s="4">
        <f t="shared" si="182"/>
        <v>41699</v>
      </c>
      <c r="R3900" s="10" t="str">
        <f t="shared" si="180"/>
        <v>id7837641699</v>
      </c>
      <c r="S3900" s="9" t="e">
        <f>VLOOKUP(R3900,box_office!$C:$F,2,FALSE)</f>
        <v>#N/A</v>
      </c>
      <c r="T3900" s="9" t="e">
        <f>VLOOKUP(R3900,box_office!$C:$F,3,FALSE)</f>
        <v>#N/A</v>
      </c>
      <c r="U3900" s="9" t="e">
        <f>VLOOKUP(R3900,box_office!$C:$F,4,FALSE)</f>
        <v>#N/A</v>
      </c>
    </row>
    <row r="3901" spans="1:21" hidden="1" x14ac:dyDescent="0.3">
      <c r="A3901" s="3" t="s">
        <v>3254</v>
      </c>
      <c r="B3901" s="4" t="s">
        <v>286</v>
      </c>
      <c r="C3901" s="3" t="s">
        <v>3255</v>
      </c>
      <c r="D3901" s="3" t="s">
        <v>187</v>
      </c>
      <c r="E3901" s="3" t="s">
        <v>3256</v>
      </c>
      <c r="F3901" s="3">
        <v>6.5</v>
      </c>
      <c r="G3901" s="3">
        <v>10</v>
      </c>
      <c r="H3901" s="3">
        <v>136</v>
      </c>
      <c r="I3901" s="3" t="s">
        <v>30</v>
      </c>
      <c r="J3901" s="3">
        <v>374</v>
      </c>
      <c r="K3901" s="4">
        <v>41705</v>
      </c>
      <c r="L3901" t="s">
        <v>229</v>
      </c>
      <c r="M3901" t="s">
        <v>230</v>
      </c>
      <c r="N3901" t="s">
        <v>415</v>
      </c>
      <c r="O3901">
        <v>91</v>
      </c>
      <c r="P3901" s="4">
        <f t="shared" si="181"/>
        <v>41699</v>
      </c>
      <c r="Q3901" s="4">
        <f t="shared" si="182"/>
        <v>41700</v>
      </c>
      <c r="R3901" s="10" t="str">
        <f t="shared" si="180"/>
        <v>id7837641700</v>
      </c>
      <c r="S3901" s="9" t="e">
        <f>VLOOKUP(R3901,box_office!$C:$F,2,FALSE)</f>
        <v>#N/A</v>
      </c>
      <c r="T3901" s="9" t="e">
        <f>VLOOKUP(R3901,box_office!$C:$F,3,FALSE)</f>
        <v>#N/A</v>
      </c>
      <c r="U3901" s="9" t="e">
        <f>VLOOKUP(R3901,box_office!$C:$F,4,FALSE)</f>
        <v>#N/A</v>
      </c>
    </row>
    <row r="3902" spans="1:21" hidden="1" x14ac:dyDescent="0.3">
      <c r="A3902" s="3" t="s">
        <v>3254</v>
      </c>
      <c r="B3902" s="4" t="s">
        <v>690</v>
      </c>
      <c r="C3902" s="3" t="s">
        <v>3255</v>
      </c>
      <c r="D3902" s="3" t="s">
        <v>187</v>
      </c>
      <c r="E3902" s="3" t="s">
        <v>3256</v>
      </c>
      <c r="F3902" s="3">
        <v>6.5</v>
      </c>
      <c r="G3902" s="3">
        <v>10</v>
      </c>
      <c r="H3902" s="3">
        <v>136</v>
      </c>
      <c r="I3902" s="3" t="s">
        <v>30</v>
      </c>
      <c r="J3902" s="3">
        <v>385</v>
      </c>
      <c r="K3902" s="4">
        <v>41705</v>
      </c>
      <c r="L3902" t="s">
        <v>229</v>
      </c>
      <c r="M3902" t="s">
        <v>230</v>
      </c>
      <c r="N3902" t="s">
        <v>415</v>
      </c>
      <c r="O3902">
        <v>91</v>
      </c>
      <c r="P3902" s="4">
        <f t="shared" si="181"/>
        <v>41700</v>
      </c>
      <c r="Q3902" s="4">
        <f t="shared" si="182"/>
        <v>41701</v>
      </c>
      <c r="R3902" s="10" t="str">
        <f t="shared" si="180"/>
        <v>id7837641701</v>
      </c>
      <c r="S3902" s="9" t="e">
        <f>VLOOKUP(R3902,box_office!$C:$F,2,FALSE)</f>
        <v>#N/A</v>
      </c>
      <c r="T3902" s="9" t="e">
        <f>VLOOKUP(R3902,box_office!$C:$F,3,FALSE)</f>
        <v>#N/A</v>
      </c>
      <c r="U3902" s="9" t="e">
        <f>VLOOKUP(R3902,box_office!$C:$F,4,FALSE)</f>
        <v>#N/A</v>
      </c>
    </row>
    <row r="3903" spans="1:21" hidden="1" x14ac:dyDescent="0.3">
      <c r="A3903" s="3" t="s">
        <v>3254</v>
      </c>
      <c r="B3903" s="4" t="s">
        <v>288</v>
      </c>
      <c r="C3903" s="3" t="s">
        <v>3255</v>
      </c>
      <c r="D3903" s="3" t="s">
        <v>187</v>
      </c>
      <c r="E3903" s="3" t="s">
        <v>3256</v>
      </c>
      <c r="F3903" s="3">
        <v>6.4</v>
      </c>
      <c r="G3903" s="3">
        <v>10</v>
      </c>
      <c r="H3903" s="3">
        <v>138</v>
      </c>
      <c r="I3903" s="3" t="s">
        <v>30</v>
      </c>
      <c r="J3903" s="3">
        <v>394</v>
      </c>
      <c r="K3903" s="4">
        <v>41705</v>
      </c>
      <c r="L3903" t="s">
        <v>229</v>
      </c>
      <c r="M3903" t="s">
        <v>230</v>
      </c>
      <c r="N3903" t="s">
        <v>415</v>
      </c>
      <c r="O3903">
        <v>91</v>
      </c>
      <c r="P3903" s="4">
        <f t="shared" si="181"/>
        <v>41701</v>
      </c>
      <c r="Q3903" s="4">
        <f t="shared" si="182"/>
        <v>41702</v>
      </c>
      <c r="R3903" s="10" t="str">
        <f t="shared" si="180"/>
        <v>id7837641702</v>
      </c>
      <c r="S3903" s="9" t="e">
        <f>VLOOKUP(R3903,box_office!$C:$F,2,FALSE)</f>
        <v>#N/A</v>
      </c>
      <c r="T3903" s="9" t="e">
        <f>VLOOKUP(R3903,box_office!$C:$F,3,FALSE)</f>
        <v>#N/A</v>
      </c>
      <c r="U3903" s="9" t="e">
        <f>VLOOKUP(R3903,box_office!$C:$F,4,FALSE)</f>
        <v>#N/A</v>
      </c>
    </row>
    <row r="3904" spans="1:21" hidden="1" x14ac:dyDescent="0.3">
      <c r="A3904" s="3" t="s">
        <v>3254</v>
      </c>
      <c r="B3904" s="4" t="s">
        <v>693</v>
      </c>
      <c r="C3904" s="3" t="s">
        <v>3255</v>
      </c>
      <c r="D3904" s="3" t="s">
        <v>187</v>
      </c>
      <c r="E3904" s="3" t="s">
        <v>3256</v>
      </c>
      <c r="F3904" s="3">
        <v>6.4</v>
      </c>
      <c r="G3904" s="3">
        <v>10</v>
      </c>
      <c r="H3904" s="3">
        <v>138</v>
      </c>
      <c r="I3904" s="3" t="s">
        <v>30</v>
      </c>
      <c r="J3904" s="3">
        <v>409</v>
      </c>
      <c r="K3904" s="4">
        <v>41705</v>
      </c>
      <c r="L3904" t="s">
        <v>229</v>
      </c>
      <c r="M3904" t="s">
        <v>230</v>
      </c>
      <c r="N3904" t="s">
        <v>415</v>
      </c>
      <c r="O3904">
        <v>91</v>
      </c>
      <c r="P3904" s="4">
        <f t="shared" si="181"/>
        <v>41702</v>
      </c>
      <c r="Q3904" s="4">
        <f t="shared" si="182"/>
        <v>41703</v>
      </c>
      <c r="R3904" s="10" t="str">
        <f t="shared" si="180"/>
        <v>id7837641703</v>
      </c>
      <c r="S3904" s="9" t="e">
        <f>VLOOKUP(R3904,box_office!$C:$F,2,FALSE)</f>
        <v>#N/A</v>
      </c>
      <c r="T3904" s="9" t="e">
        <f>VLOOKUP(R3904,box_office!$C:$F,3,FALSE)</f>
        <v>#N/A</v>
      </c>
      <c r="U3904" s="9" t="e">
        <f>VLOOKUP(R3904,box_office!$C:$F,4,FALSE)</f>
        <v>#N/A</v>
      </c>
    </row>
    <row r="3905" spans="1:21" hidden="1" x14ac:dyDescent="0.3">
      <c r="A3905" s="3" t="s">
        <v>3254</v>
      </c>
      <c r="B3905" s="4" t="s">
        <v>425</v>
      </c>
      <c r="C3905" s="3" t="s">
        <v>3255</v>
      </c>
      <c r="D3905" s="3" t="s">
        <v>187</v>
      </c>
      <c r="E3905" s="3" t="s">
        <v>3256</v>
      </c>
      <c r="F3905" s="3">
        <v>6.4</v>
      </c>
      <c r="G3905" s="3">
        <v>10</v>
      </c>
      <c r="H3905" s="3">
        <v>140</v>
      </c>
      <c r="I3905" s="3" t="s">
        <v>30</v>
      </c>
      <c r="J3905" s="3">
        <v>417</v>
      </c>
      <c r="K3905" s="4">
        <v>41705</v>
      </c>
      <c r="L3905" t="s">
        <v>229</v>
      </c>
      <c r="M3905" t="s">
        <v>230</v>
      </c>
      <c r="N3905" t="s">
        <v>415</v>
      </c>
      <c r="O3905">
        <v>91</v>
      </c>
      <c r="P3905" s="4">
        <f t="shared" si="181"/>
        <v>41703</v>
      </c>
      <c r="Q3905" s="4">
        <f t="shared" si="182"/>
        <v>41704</v>
      </c>
      <c r="R3905" s="10" t="str">
        <f t="shared" si="180"/>
        <v>id7837641704</v>
      </c>
      <c r="S3905" s="9" t="e">
        <f>VLOOKUP(R3905,box_office!$C:$F,2,FALSE)</f>
        <v>#N/A</v>
      </c>
      <c r="T3905" s="9" t="e">
        <f>VLOOKUP(R3905,box_office!$C:$F,3,FALSE)</f>
        <v>#N/A</v>
      </c>
      <c r="U3905" s="9" t="e">
        <f>VLOOKUP(R3905,box_office!$C:$F,4,FALSE)</f>
        <v>#N/A</v>
      </c>
    </row>
    <row r="3906" spans="1:21" x14ac:dyDescent="0.3">
      <c r="A3906" s="3" t="s">
        <v>3254</v>
      </c>
      <c r="B3906" s="4" t="s">
        <v>429</v>
      </c>
      <c r="C3906" s="3" t="s">
        <v>3255</v>
      </c>
      <c r="D3906" s="3" t="s">
        <v>187</v>
      </c>
      <c r="E3906" s="3" t="s">
        <v>3256</v>
      </c>
      <c r="F3906" s="3">
        <v>6.4</v>
      </c>
      <c r="G3906" s="3">
        <v>11</v>
      </c>
      <c r="H3906" s="3">
        <v>140</v>
      </c>
      <c r="I3906" s="3" t="s">
        <v>30</v>
      </c>
      <c r="J3906" s="3">
        <v>426</v>
      </c>
      <c r="K3906" s="4">
        <v>41705</v>
      </c>
      <c r="L3906" t="s">
        <v>229</v>
      </c>
      <c r="M3906" t="s">
        <v>230</v>
      </c>
      <c r="N3906" t="s">
        <v>415</v>
      </c>
      <c r="O3906">
        <v>91</v>
      </c>
      <c r="P3906" s="4">
        <f t="shared" si="181"/>
        <v>41704</v>
      </c>
      <c r="Q3906" s="4">
        <f t="shared" si="182"/>
        <v>41705</v>
      </c>
      <c r="R3906" s="7" t="str">
        <f t="shared" ref="R3906:R3969" si="183">_xlfn.CONCAT(A3906,P3906+1)</f>
        <v>id7837641705</v>
      </c>
      <c r="S3906" s="7">
        <f>VLOOKUP(R3906,box_office!$C:$F,2,FALSE)</f>
        <v>5.2818897637795281</v>
      </c>
      <c r="T3906" s="7">
        <f>VLOOKUP(R3906,box_office!$C:$F,3,FALSE)</f>
        <v>5.07</v>
      </c>
      <c r="U3906" s="7">
        <f>VLOOKUP(R3906,box_office!$C:$F,4,FALSE)</f>
        <v>10000</v>
      </c>
    </row>
    <row r="3907" spans="1:21" x14ac:dyDescent="0.3">
      <c r="A3907" s="3" t="s">
        <v>3254</v>
      </c>
      <c r="B3907" s="4" t="s">
        <v>431</v>
      </c>
      <c r="C3907" s="3" t="s">
        <v>3255</v>
      </c>
      <c r="D3907" s="3" t="s">
        <v>187</v>
      </c>
      <c r="E3907" s="3" t="s">
        <v>3256</v>
      </c>
      <c r="F3907" s="3">
        <v>6.1</v>
      </c>
      <c r="G3907" s="3">
        <v>12</v>
      </c>
      <c r="H3907" s="3">
        <v>140</v>
      </c>
      <c r="I3907" s="3" t="s">
        <v>30</v>
      </c>
      <c r="J3907" s="3">
        <v>460</v>
      </c>
      <c r="K3907" s="4">
        <v>41705</v>
      </c>
      <c r="L3907" t="s">
        <v>229</v>
      </c>
      <c r="M3907" t="s">
        <v>230</v>
      </c>
      <c r="N3907" t="s">
        <v>415</v>
      </c>
      <c r="O3907">
        <v>91</v>
      </c>
      <c r="P3907" s="4">
        <f t="shared" ref="P3907:P3970" si="184">DATEVALUE(B3907)</f>
        <v>41705</v>
      </c>
      <c r="Q3907" s="4">
        <f t="shared" ref="Q3907:Q3970" si="185">P3907+1</f>
        <v>41706</v>
      </c>
      <c r="R3907" s="7" t="str">
        <f t="shared" si="183"/>
        <v>id7837641706</v>
      </c>
      <c r="S3907" s="7">
        <f>VLOOKUP(R3907,box_office!$C:$F,2,FALSE)</f>
        <v>29.494488188976383</v>
      </c>
      <c r="T3907" s="7">
        <f>VLOOKUP(R3907,box_office!$C:$F,3,FALSE)</f>
        <v>5.32</v>
      </c>
      <c r="U3907" s="7">
        <f>VLOOKUP(R3907,box_office!$C:$F,4,FALSE)</f>
        <v>14000</v>
      </c>
    </row>
    <row r="3908" spans="1:21" x14ac:dyDescent="0.3">
      <c r="A3908" s="3" t="s">
        <v>3254</v>
      </c>
      <c r="B3908" s="4" t="s">
        <v>433</v>
      </c>
      <c r="C3908" s="3" t="s">
        <v>3255</v>
      </c>
      <c r="D3908" s="3" t="s">
        <v>187</v>
      </c>
      <c r="E3908" s="3" t="s">
        <v>3256</v>
      </c>
      <c r="F3908" s="3">
        <v>6</v>
      </c>
      <c r="G3908" s="3">
        <v>12</v>
      </c>
      <c r="H3908" s="3">
        <v>141</v>
      </c>
      <c r="I3908" s="3" t="s">
        <v>30</v>
      </c>
      <c r="J3908" s="3">
        <v>632</v>
      </c>
      <c r="K3908" s="4">
        <v>41705</v>
      </c>
      <c r="L3908" t="s">
        <v>229</v>
      </c>
      <c r="M3908" t="s">
        <v>230</v>
      </c>
      <c r="N3908" t="s">
        <v>415</v>
      </c>
      <c r="O3908">
        <v>91</v>
      </c>
      <c r="P3908" s="4">
        <f t="shared" si="184"/>
        <v>41706</v>
      </c>
      <c r="Q3908" s="4">
        <f t="shared" si="185"/>
        <v>41707</v>
      </c>
      <c r="R3908" s="7" t="str">
        <f t="shared" si="183"/>
        <v>id7837641707</v>
      </c>
      <c r="S3908" s="7">
        <f>VLOOKUP(R3908,box_office!$C:$F,2,FALSE)</f>
        <v>13.861417322834647</v>
      </c>
      <c r="T3908" s="7">
        <f>VLOOKUP(R3908,box_office!$C:$F,3,FALSE)</f>
        <v>5.42</v>
      </c>
      <c r="U3908" s="7">
        <f>VLOOKUP(R3908,box_office!$C:$F,4,FALSE)</f>
        <v>14000</v>
      </c>
    </row>
    <row r="3909" spans="1:21" x14ac:dyDescent="0.3">
      <c r="A3909" s="3" t="s">
        <v>3254</v>
      </c>
      <c r="B3909" s="4" t="s">
        <v>435</v>
      </c>
      <c r="C3909" s="3" t="s">
        <v>3255</v>
      </c>
      <c r="D3909" s="3" t="s">
        <v>187</v>
      </c>
      <c r="E3909" s="3" t="s">
        <v>3256</v>
      </c>
      <c r="F3909" s="3">
        <v>6</v>
      </c>
      <c r="G3909" s="3">
        <v>12</v>
      </c>
      <c r="H3909" s="3">
        <v>148</v>
      </c>
      <c r="I3909" s="3" t="s">
        <v>30</v>
      </c>
      <c r="J3909" s="3">
        <v>816</v>
      </c>
      <c r="K3909" s="4">
        <v>41705</v>
      </c>
      <c r="L3909" t="s">
        <v>229</v>
      </c>
      <c r="M3909" t="s">
        <v>230</v>
      </c>
      <c r="N3909" t="s">
        <v>415</v>
      </c>
      <c r="O3909">
        <v>91</v>
      </c>
      <c r="P3909" s="4">
        <f t="shared" si="184"/>
        <v>41707</v>
      </c>
      <c r="Q3909" s="4">
        <f t="shared" si="185"/>
        <v>41708</v>
      </c>
      <c r="R3909" s="7" t="str">
        <f t="shared" si="183"/>
        <v>id7837641708</v>
      </c>
      <c r="S3909" s="7">
        <f>VLOOKUP(R3909,box_office!$C:$F,2,FALSE)</f>
        <v>1.348031496062992</v>
      </c>
      <c r="T3909" s="7">
        <f>VLOOKUP(R3909,box_office!$C:$F,3,FALSE)</f>
        <v>4.9800000000000004</v>
      </c>
      <c r="U3909" s="7">
        <f>VLOOKUP(R3909,box_office!$C:$F,4,FALSE)</f>
        <v>9013</v>
      </c>
    </row>
    <row r="3910" spans="1:21" x14ac:dyDescent="0.3">
      <c r="A3910" s="3" t="s">
        <v>3254</v>
      </c>
      <c r="B3910" s="4" t="s">
        <v>437</v>
      </c>
      <c r="C3910" s="3" t="s">
        <v>3255</v>
      </c>
      <c r="D3910" s="3" t="s">
        <v>187</v>
      </c>
      <c r="E3910" s="3" t="s">
        <v>3256</v>
      </c>
      <c r="F3910" s="3">
        <v>6</v>
      </c>
      <c r="G3910" s="3">
        <v>12</v>
      </c>
      <c r="H3910" s="3">
        <v>148</v>
      </c>
      <c r="I3910" s="3" t="s">
        <v>30</v>
      </c>
      <c r="J3910" s="3">
        <v>917</v>
      </c>
      <c r="K3910" s="4">
        <v>41705</v>
      </c>
      <c r="L3910" t="s">
        <v>229</v>
      </c>
      <c r="M3910" t="s">
        <v>230</v>
      </c>
      <c r="N3910" t="s">
        <v>415</v>
      </c>
      <c r="O3910">
        <v>91</v>
      </c>
      <c r="P3910" s="4">
        <f t="shared" si="184"/>
        <v>41708</v>
      </c>
      <c r="Q3910" s="4">
        <f t="shared" si="185"/>
        <v>41709</v>
      </c>
      <c r="R3910" s="7" t="str">
        <f t="shared" si="183"/>
        <v>id7837641709</v>
      </c>
      <c r="S3910" s="7">
        <f>VLOOKUP(R3910,box_office!$C:$F,2,FALSE)</f>
        <v>1.3448818897637798</v>
      </c>
      <c r="T3910" s="7">
        <f>VLOOKUP(R3910,box_office!$C:$F,3,FALSE)</f>
        <v>5.4</v>
      </c>
      <c r="U3910" s="7">
        <f>VLOOKUP(R3910,box_office!$C:$F,4,FALSE)</f>
        <v>8294</v>
      </c>
    </row>
    <row r="3911" spans="1:21" x14ac:dyDescent="0.3">
      <c r="A3911" s="3" t="s">
        <v>3254</v>
      </c>
      <c r="B3911" s="4" t="s">
        <v>439</v>
      </c>
      <c r="C3911" s="3" t="s">
        <v>3255</v>
      </c>
      <c r="D3911" s="3" t="s">
        <v>187</v>
      </c>
      <c r="E3911" s="3" t="s">
        <v>3256</v>
      </c>
      <c r="F3911" s="3">
        <v>5.9</v>
      </c>
      <c r="G3911" s="3">
        <v>12</v>
      </c>
      <c r="H3911" s="3">
        <v>148</v>
      </c>
      <c r="I3911" s="3" t="s">
        <v>30</v>
      </c>
      <c r="J3911" s="3">
        <v>986</v>
      </c>
      <c r="K3911" s="4">
        <v>41705</v>
      </c>
      <c r="L3911" t="s">
        <v>229</v>
      </c>
      <c r="M3911" t="s">
        <v>230</v>
      </c>
      <c r="N3911" t="s">
        <v>415</v>
      </c>
      <c r="O3911">
        <v>91</v>
      </c>
      <c r="P3911" s="4">
        <f t="shared" si="184"/>
        <v>41709</v>
      </c>
      <c r="Q3911" s="4">
        <f t="shared" si="185"/>
        <v>41710</v>
      </c>
      <c r="R3911" s="7" t="str">
        <f t="shared" si="183"/>
        <v>id7837641710</v>
      </c>
      <c r="S3911" s="7">
        <f>VLOOKUP(R3911,box_office!$C:$F,2,FALSE)</f>
        <v>1.1291338582677166</v>
      </c>
      <c r="T3911" s="7">
        <f>VLOOKUP(R3911,box_office!$C:$F,3,FALSE)</f>
        <v>4.9000000000000004</v>
      </c>
      <c r="U3911" s="7">
        <f>VLOOKUP(R3911,box_office!$C:$F,4,FALSE)</f>
        <v>7691</v>
      </c>
    </row>
    <row r="3912" spans="1:21" x14ac:dyDescent="0.3">
      <c r="A3912" s="3" t="s">
        <v>3254</v>
      </c>
      <c r="B3912" s="4" t="s">
        <v>441</v>
      </c>
      <c r="C3912" s="3" t="s">
        <v>3255</v>
      </c>
      <c r="D3912" s="3" t="s">
        <v>187</v>
      </c>
      <c r="E3912" s="3" t="s">
        <v>3256</v>
      </c>
      <c r="F3912" s="3">
        <v>5.9</v>
      </c>
      <c r="G3912" s="3">
        <v>12</v>
      </c>
      <c r="H3912" s="3">
        <v>148</v>
      </c>
      <c r="I3912" s="3" t="s">
        <v>30</v>
      </c>
      <c r="J3912" s="3">
        <v>1039</v>
      </c>
      <c r="K3912" s="4">
        <v>41705</v>
      </c>
      <c r="L3912" t="s">
        <v>229</v>
      </c>
      <c r="M3912" t="s">
        <v>230</v>
      </c>
      <c r="N3912" t="s">
        <v>415</v>
      </c>
      <c r="O3912">
        <v>91</v>
      </c>
      <c r="P3912" s="4">
        <f t="shared" si="184"/>
        <v>41710</v>
      </c>
      <c r="Q3912" s="4">
        <f t="shared" si="185"/>
        <v>41711</v>
      </c>
      <c r="R3912" s="7" t="str">
        <f t="shared" si="183"/>
        <v>id7837641711</v>
      </c>
      <c r="S3912" s="7">
        <f>VLOOKUP(R3912,box_office!$C:$F,2,FALSE)</f>
        <v>0.96377952755905516</v>
      </c>
      <c r="T3912" s="7">
        <f>VLOOKUP(R3912,box_office!$C:$F,3,FALSE)</f>
        <v>4.4400000000000004</v>
      </c>
      <c r="U3912" s="7">
        <f>VLOOKUP(R3912,box_office!$C:$F,4,FALSE)</f>
        <v>7221</v>
      </c>
    </row>
    <row r="3913" spans="1:21" x14ac:dyDescent="0.3">
      <c r="A3913" s="3" t="s">
        <v>3254</v>
      </c>
      <c r="B3913" s="4" t="s">
        <v>443</v>
      </c>
      <c r="C3913" s="3" t="s">
        <v>3255</v>
      </c>
      <c r="D3913" s="3" t="s">
        <v>187</v>
      </c>
      <c r="E3913" s="3" t="s">
        <v>3256</v>
      </c>
      <c r="F3913" s="3">
        <v>5.9</v>
      </c>
      <c r="G3913" s="3">
        <v>12</v>
      </c>
      <c r="H3913" s="3">
        <v>150</v>
      </c>
      <c r="I3913" s="3" t="s">
        <v>30</v>
      </c>
      <c r="J3913" s="3">
        <v>1075</v>
      </c>
      <c r="K3913" s="4">
        <v>41705</v>
      </c>
      <c r="L3913" t="s">
        <v>229</v>
      </c>
      <c r="M3913" t="s">
        <v>230</v>
      </c>
      <c r="N3913" t="s">
        <v>415</v>
      </c>
      <c r="O3913">
        <v>91</v>
      </c>
      <c r="P3913" s="4">
        <f t="shared" si="184"/>
        <v>41711</v>
      </c>
      <c r="Q3913" s="4">
        <f t="shared" si="185"/>
        <v>41712</v>
      </c>
      <c r="R3913" s="7" t="str">
        <f t="shared" si="183"/>
        <v>id7837641712</v>
      </c>
      <c r="S3913" s="7">
        <f>VLOOKUP(R3913,box_office!$C:$F,2,FALSE)</f>
        <v>1.2566929133858267</v>
      </c>
      <c r="T3913" s="7">
        <f>VLOOKUP(R3913,box_office!$C:$F,3,FALSE)</f>
        <v>5.04</v>
      </c>
      <c r="U3913" s="7">
        <f>VLOOKUP(R3913,box_office!$C:$F,4,FALSE)</f>
        <v>4148</v>
      </c>
    </row>
    <row r="3914" spans="1:21" x14ac:dyDescent="0.3">
      <c r="A3914" s="3" t="s">
        <v>3254</v>
      </c>
      <c r="B3914" s="4" t="s">
        <v>445</v>
      </c>
      <c r="C3914" s="3" t="s">
        <v>3255</v>
      </c>
      <c r="D3914" s="3" t="s">
        <v>187</v>
      </c>
      <c r="E3914" s="3" t="s">
        <v>3256</v>
      </c>
      <c r="F3914" s="3">
        <v>5.9</v>
      </c>
      <c r="G3914" s="3">
        <v>12</v>
      </c>
      <c r="H3914" s="3">
        <v>150</v>
      </c>
      <c r="I3914" s="3" t="s">
        <v>30</v>
      </c>
      <c r="J3914" s="3">
        <v>1099</v>
      </c>
      <c r="K3914" s="4">
        <v>41705</v>
      </c>
      <c r="L3914" t="s">
        <v>229</v>
      </c>
      <c r="M3914" t="s">
        <v>230</v>
      </c>
      <c r="N3914" t="s">
        <v>415</v>
      </c>
      <c r="O3914">
        <v>91</v>
      </c>
      <c r="P3914" s="4">
        <f t="shared" si="184"/>
        <v>41712</v>
      </c>
      <c r="Q3914" s="4">
        <f t="shared" si="185"/>
        <v>41713</v>
      </c>
      <c r="R3914" s="7" t="str">
        <f t="shared" si="183"/>
        <v>id7837641713</v>
      </c>
      <c r="S3914" s="7">
        <f>VLOOKUP(R3914,box_office!$C:$F,2,FALSE)</f>
        <v>7.2299212598425209</v>
      </c>
      <c r="T3914" s="7">
        <f>VLOOKUP(R3914,box_office!$C:$F,3,FALSE)</f>
        <v>5.29</v>
      </c>
      <c r="U3914" s="7">
        <f>VLOOKUP(R3914,box_office!$C:$F,4,FALSE)</f>
        <v>9103</v>
      </c>
    </row>
    <row r="3915" spans="1:21" x14ac:dyDescent="0.3">
      <c r="A3915" s="3" t="s">
        <v>3254</v>
      </c>
      <c r="B3915" s="4" t="s">
        <v>447</v>
      </c>
      <c r="C3915" s="3" t="s">
        <v>3255</v>
      </c>
      <c r="D3915" s="3" t="s">
        <v>187</v>
      </c>
      <c r="E3915" s="3" t="s">
        <v>3256</v>
      </c>
      <c r="F3915" s="3">
        <v>5.9</v>
      </c>
      <c r="G3915" s="3">
        <v>12</v>
      </c>
      <c r="H3915" s="3">
        <v>153</v>
      </c>
      <c r="I3915" s="3" t="s">
        <v>30</v>
      </c>
      <c r="J3915" s="3">
        <v>1124</v>
      </c>
      <c r="K3915" s="4">
        <v>41705</v>
      </c>
      <c r="L3915" t="s">
        <v>229</v>
      </c>
      <c r="M3915" t="s">
        <v>230</v>
      </c>
      <c r="N3915" t="s">
        <v>415</v>
      </c>
      <c r="O3915">
        <v>91</v>
      </c>
      <c r="P3915" s="4">
        <f t="shared" si="184"/>
        <v>41713</v>
      </c>
      <c r="Q3915" s="4">
        <f t="shared" si="185"/>
        <v>41714</v>
      </c>
      <c r="R3915" s="7" t="str">
        <f t="shared" si="183"/>
        <v>id7837641714</v>
      </c>
      <c r="S3915" s="7">
        <f>VLOOKUP(R3915,box_office!$C:$F,2,FALSE)</f>
        <v>6.4173228346456694</v>
      </c>
      <c r="T3915" s="7">
        <f>VLOOKUP(R3915,box_office!$C:$F,3,FALSE)</f>
        <v>5.34</v>
      </c>
      <c r="U3915" s="7">
        <f>VLOOKUP(R3915,box_office!$C:$F,4,FALSE)</f>
        <v>9226</v>
      </c>
    </row>
    <row r="3916" spans="1:21" x14ac:dyDescent="0.3">
      <c r="A3916" s="3" t="s">
        <v>3254</v>
      </c>
      <c r="B3916" s="4" t="s">
        <v>449</v>
      </c>
      <c r="C3916" s="3" t="s">
        <v>3255</v>
      </c>
      <c r="D3916" s="3" t="s">
        <v>187</v>
      </c>
      <c r="E3916" s="3" t="s">
        <v>3256</v>
      </c>
      <c r="F3916" s="3">
        <v>5.9</v>
      </c>
      <c r="G3916" s="3">
        <v>12</v>
      </c>
      <c r="H3916" s="3">
        <v>153</v>
      </c>
      <c r="I3916" s="3" t="s">
        <v>30</v>
      </c>
      <c r="J3916" s="3">
        <v>1176</v>
      </c>
      <c r="K3916" s="4">
        <v>41705</v>
      </c>
      <c r="L3916" t="s">
        <v>229</v>
      </c>
      <c r="M3916" t="s">
        <v>230</v>
      </c>
      <c r="N3916" t="s">
        <v>415</v>
      </c>
      <c r="O3916">
        <v>91</v>
      </c>
      <c r="P3916" s="4">
        <f t="shared" si="184"/>
        <v>41714</v>
      </c>
      <c r="Q3916" s="4">
        <f t="shared" si="185"/>
        <v>41715</v>
      </c>
      <c r="R3916" s="7" t="str">
        <f t="shared" si="183"/>
        <v>id7837641715</v>
      </c>
      <c r="S3916" s="7">
        <f>VLOOKUP(R3916,box_office!$C:$F,2,FALSE)</f>
        <v>0.21259842519685043</v>
      </c>
      <c r="T3916" s="7">
        <f>VLOOKUP(R3916,box_office!$C:$F,3,FALSE)</f>
        <v>4.33</v>
      </c>
      <c r="U3916" s="7">
        <f>VLOOKUP(R3916,box_office!$C:$F,4,FALSE)</f>
        <v>2469</v>
      </c>
    </row>
    <row r="3917" spans="1:21" x14ac:dyDescent="0.3">
      <c r="A3917" s="3" t="s">
        <v>3254</v>
      </c>
      <c r="B3917" s="4" t="s">
        <v>451</v>
      </c>
      <c r="C3917" s="3" t="s">
        <v>3255</v>
      </c>
      <c r="D3917" s="3" t="s">
        <v>187</v>
      </c>
      <c r="E3917" s="3" t="s">
        <v>3256</v>
      </c>
      <c r="F3917" s="3">
        <v>5.9</v>
      </c>
      <c r="G3917" s="3">
        <v>12</v>
      </c>
      <c r="H3917" s="3">
        <v>153</v>
      </c>
      <c r="I3917" s="3" t="s">
        <v>30</v>
      </c>
      <c r="J3917" s="3">
        <v>1219</v>
      </c>
      <c r="K3917" s="4">
        <v>41705</v>
      </c>
      <c r="L3917" t="s">
        <v>229</v>
      </c>
      <c r="M3917" t="s">
        <v>230</v>
      </c>
      <c r="N3917" t="s">
        <v>415</v>
      </c>
      <c r="O3917">
        <v>91</v>
      </c>
      <c r="P3917" s="4">
        <f t="shared" si="184"/>
        <v>41715</v>
      </c>
      <c r="Q3917" s="4">
        <f t="shared" si="185"/>
        <v>41716</v>
      </c>
      <c r="R3917" s="7" t="str">
        <f t="shared" si="183"/>
        <v>id7837641716</v>
      </c>
      <c r="S3917" s="7">
        <f>VLOOKUP(R3917,box_office!$C:$F,2,FALSE)</f>
        <v>0.28346456692913385</v>
      </c>
      <c r="T3917" s="7">
        <f>VLOOKUP(R3917,box_office!$C:$F,3,FALSE)</f>
        <v>4.1399999999999997</v>
      </c>
      <c r="U3917" s="7">
        <f>VLOOKUP(R3917,box_office!$C:$F,4,FALSE)</f>
        <v>2282</v>
      </c>
    </row>
    <row r="3918" spans="1:21" x14ac:dyDescent="0.3">
      <c r="A3918" s="3" t="s">
        <v>3254</v>
      </c>
      <c r="B3918" s="4" t="s">
        <v>453</v>
      </c>
      <c r="C3918" s="3" t="s">
        <v>3255</v>
      </c>
      <c r="D3918" s="3" t="s">
        <v>187</v>
      </c>
      <c r="E3918" s="3" t="s">
        <v>3256</v>
      </c>
      <c r="F3918" s="3">
        <v>5.9</v>
      </c>
      <c r="G3918" s="3">
        <v>12</v>
      </c>
      <c r="H3918" s="3">
        <v>153</v>
      </c>
      <c r="I3918" s="3" t="s">
        <v>30</v>
      </c>
      <c r="J3918" s="3">
        <v>1236</v>
      </c>
      <c r="K3918" s="4">
        <v>41705</v>
      </c>
      <c r="L3918" t="s">
        <v>229</v>
      </c>
      <c r="M3918" t="s">
        <v>230</v>
      </c>
      <c r="N3918" t="s">
        <v>415</v>
      </c>
      <c r="O3918">
        <v>91</v>
      </c>
      <c r="P3918" s="4">
        <f t="shared" si="184"/>
        <v>41716</v>
      </c>
      <c r="Q3918" s="4">
        <f t="shared" si="185"/>
        <v>41717</v>
      </c>
      <c r="R3918" s="7" t="str">
        <f t="shared" si="183"/>
        <v>id7837641717</v>
      </c>
      <c r="S3918" s="7">
        <f>VLOOKUP(R3918,box_office!$C:$F,2,FALSE)</f>
        <v>0.2283464566929134</v>
      </c>
      <c r="T3918" s="7">
        <f>VLOOKUP(R3918,box_office!$C:$F,3,FALSE)</f>
        <v>5.24</v>
      </c>
      <c r="U3918" s="7">
        <f>VLOOKUP(R3918,box_office!$C:$F,4,FALSE)</f>
        <v>2184</v>
      </c>
    </row>
    <row r="3919" spans="1:21" x14ac:dyDescent="0.3">
      <c r="A3919" s="3" t="s">
        <v>3254</v>
      </c>
      <c r="B3919" s="4" t="s">
        <v>455</v>
      </c>
      <c r="C3919" s="3" t="s">
        <v>3255</v>
      </c>
      <c r="D3919" s="3" t="s">
        <v>187</v>
      </c>
      <c r="E3919" s="3" t="s">
        <v>3256</v>
      </c>
      <c r="F3919" s="3">
        <v>5.9</v>
      </c>
      <c r="G3919" s="3">
        <v>12</v>
      </c>
      <c r="H3919" s="3">
        <v>153</v>
      </c>
      <c r="I3919" s="3" t="s">
        <v>30</v>
      </c>
      <c r="J3919" s="3">
        <v>1262</v>
      </c>
      <c r="K3919" s="4">
        <v>41705</v>
      </c>
      <c r="L3919" t="s">
        <v>229</v>
      </c>
      <c r="M3919" t="s">
        <v>230</v>
      </c>
      <c r="N3919" t="s">
        <v>415</v>
      </c>
      <c r="O3919">
        <v>91</v>
      </c>
      <c r="P3919" s="4">
        <f t="shared" si="184"/>
        <v>41717</v>
      </c>
      <c r="Q3919" s="4">
        <f t="shared" si="185"/>
        <v>41718</v>
      </c>
      <c r="R3919" s="7" t="str">
        <f t="shared" si="183"/>
        <v>id7837641718</v>
      </c>
      <c r="S3919" s="7">
        <f>VLOOKUP(R3919,box_office!$C:$F,2,FALSE)</f>
        <v>0.20944881889763781</v>
      </c>
      <c r="T3919" s="7">
        <f>VLOOKUP(R3919,box_office!$C:$F,3,FALSE)</f>
        <v>5.13</v>
      </c>
      <c r="U3919" s="7">
        <f>VLOOKUP(R3919,box_office!$C:$F,4,FALSE)</f>
        <v>2041</v>
      </c>
    </row>
    <row r="3920" spans="1:21" x14ac:dyDescent="0.3">
      <c r="A3920" s="3" t="s">
        <v>3254</v>
      </c>
      <c r="B3920" s="4" t="s">
        <v>457</v>
      </c>
      <c r="C3920" s="3" t="s">
        <v>3255</v>
      </c>
      <c r="D3920" s="3" t="s">
        <v>187</v>
      </c>
      <c r="E3920" s="3" t="s">
        <v>3256</v>
      </c>
      <c r="F3920" s="3">
        <v>5.9</v>
      </c>
      <c r="G3920" s="3">
        <v>12</v>
      </c>
      <c r="H3920" s="3">
        <v>153</v>
      </c>
      <c r="I3920" s="3" t="s">
        <v>30</v>
      </c>
      <c r="J3920" s="3">
        <v>1281</v>
      </c>
      <c r="K3920" s="4">
        <v>41705</v>
      </c>
      <c r="L3920" t="s">
        <v>229</v>
      </c>
      <c r="M3920" t="s">
        <v>230</v>
      </c>
      <c r="N3920" t="s">
        <v>415</v>
      </c>
      <c r="O3920">
        <v>91</v>
      </c>
      <c r="P3920" s="4">
        <f t="shared" si="184"/>
        <v>41718</v>
      </c>
      <c r="Q3920" s="4">
        <f t="shared" si="185"/>
        <v>41719</v>
      </c>
      <c r="R3920" s="7" t="str">
        <f t="shared" si="183"/>
        <v>id7837641719</v>
      </c>
      <c r="S3920" s="7">
        <f>VLOOKUP(R3920,box_office!$C:$F,2,FALSE)</f>
        <v>0.48818897637795278</v>
      </c>
      <c r="T3920" s="7">
        <f>VLOOKUP(R3920,box_office!$C:$F,3,FALSE)</f>
        <v>4.71</v>
      </c>
      <c r="U3920" s="7">
        <f>VLOOKUP(R3920,box_office!$C:$F,4,FALSE)</f>
        <v>1482</v>
      </c>
    </row>
    <row r="3921" spans="1:21" x14ac:dyDescent="0.3">
      <c r="A3921" s="3" t="s">
        <v>3254</v>
      </c>
      <c r="B3921" s="4" t="s">
        <v>459</v>
      </c>
      <c r="C3921" s="3" t="s">
        <v>3255</v>
      </c>
      <c r="D3921" s="3" t="s">
        <v>187</v>
      </c>
      <c r="E3921" s="3" t="s">
        <v>3256</v>
      </c>
      <c r="F3921" s="3">
        <v>5.9</v>
      </c>
      <c r="G3921" s="3">
        <v>12</v>
      </c>
      <c r="H3921" s="3">
        <v>153</v>
      </c>
      <c r="I3921" s="3" t="s">
        <v>30</v>
      </c>
      <c r="J3921" s="3">
        <v>1293</v>
      </c>
      <c r="K3921" s="4">
        <v>41705</v>
      </c>
      <c r="L3921" t="s">
        <v>229</v>
      </c>
      <c r="M3921" t="s">
        <v>230</v>
      </c>
      <c r="N3921" t="s">
        <v>415</v>
      </c>
      <c r="O3921">
        <v>91</v>
      </c>
      <c r="P3921" s="4">
        <f t="shared" si="184"/>
        <v>41719</v>
      </c>
      <c r="Q3921" s="4">
        <f t="shared" si="185"/>
        <v>41720</v>
      </c>
      <c r="R3921" s="7" t="str">
        <f t="shared" si="183"/>
        <v>id7837641720</v>
      </c>
      <c r="S3921" s="7">
        <f>VLOOKUP(R3921,box_office!$C:$F,2,FALSE)</f>
        <v>4.0787401574803148</v>
      </c>
      <c r="T3921" s="7">
        <f>VLOOKUP(R3921,box_office!$C:$F,3,FALSE)</f>
        <v>5.35</v>
      </c>
      <c r="U3921" s="7">
        <f>VLOOKUP(R3921,box_office!$C:$F,4,FALSE)</f>
        <v>5855</v>
      </c>
    </row>
    <row r="3922" spans="1:21" x14ac:dyDescent="0.3">
      <c r="A3922" s="3" t="s">
        <v>3254</v>
      </c>
      <c r="B3922" s="4" t="s">
        <v>461</v>
      </c>
      <c r="C3922" s="3" t="s">
        <v>3255</v>
      </c>
      <c r="D3922" s="3" t="s">
        <v>187</v>
      </c>
      <c r="E3922" s="3" t="s">
        <v>3256</v>
      </c>
      <c r="F3922" s="3">
        <v>5.9</v>
      </c>
      <c r="G3922" s="3">
        <v>12</v>
      </c>
      <c r="H3922" s="3">
        <v>153</v>
      </c>
      <c r="I3922" s="3" t="s">
        <v>30</v>
      </c>
      <c r="J3922" s="3">
        <v>1310</v>
      </c>
      <c r="K3922" s="4">
        <v>41705</v>
      </c>
      <c r="L3922" t="s">
        <v>229</v>
      </c>
      <c r="M3922" t="s">
        <v>230</v>
      </c>
      <c r="N3922" t="s">
        <v>415</v>
      </c>
      <c r="O3922">
        <v>91</v>
      </c>
      <c r="P3922" s="4">
        <f t="shared" si="184"/>
        <v>41720</v>
      </c>
      <c r="Q3922" s="4">
        <f t="shared" si="185"/>
        <v>41721</v>
      </c>
      <c r="R3922" s="7" t="str">
        <f t="shared" si="183"/>
        <v>id7837641721</v>
      </c>
      <c r="S3922" s="7">
        <f>VLOOKUP(R3922,box_office!$C:$F,2,FALSE)</f>
        <v>4.0818897637795271</v>
      </c>
      <c r="T3922" s="7">
        <f>VLOOKUP(R3922,box_office!$C:$F,3,FALSE)</f>
        <v>4.9800000000000004</v>
      </c>
      <c r="U3922" s="7">
        <f>VLOOKUP(R3922,box_office!$C:$F,4,FALSE)</f>
        <v>5858</v>
      </c>
    </row>
    <row r="3923" spans="1:21" x14ac:dyDescent="0.3">
      <c r="A3923" s="3" t="s">
        <v>3254</v>
      </c>
      <c r="B3923" s="4" t="s">
        <v>463</v>
      </c>
      <c r="C3923" s="3" t="s">
        <v>3255</v>
      </c>
      <c r="D3923" s="3" t="s">
        <v>187</v>
      </c>
      <c r="E3923" s="3" t="s">
        <v>3256</v>
      </c>
      <c r="F3923" s="3">
        <v>5.9</v>
      </c>
      <c r="G3923" s="3">
        <v>12</v>
      </c>
      <c r="H3923" s="3">
        <v>153</v>
      </c>
      <c r="I3923" s="3" t="s">
        <v>30</v>
      </c>
      <c r="J3923" s="3">
        <v>1343</v>
      </c>
      <c r="K3923" s="4">
        <v>41705</v>
      </c>
      <c r="L3923" t="s">
        <v>229</v>
      </c>
      <c r="M3923" t="s">
        <v>230</v>
      </c>
      <c r="N3923" t="s">
        <v>415</v>
      </c>
      <c r="O3923">
        <v>91</v>
      </c>
      <c r="P3923" s="4">
        <f t="shared" si="184"/>
        <v>41721</v>
      </c>
      <c r="Q3923" s="4">
        <f t="shared" si="185"/>
        <v>41722</v>
      </c>
      <c r="R3923" s="7" t="str">
        <f t="shared" si="183"/>
        <v>id7837641722</v>
      </c>
      <c r="S3923" s="7">
        <f>VLOOKUP(R3923,box_office!$C:$F,2,FALSE)</f>
        <v>0.12440944881889765</v>
      </c>
      <c r="T3923" s="7">
        <f>VLOOKUP(R3923,box_office!$C:$F,3,FALSE)</f>
        <v>4.28</v>
      </c>
      <c r="U3923" s="7">
        <f>VLOOKUP(R3923,box_office!$C:$F,4,FALSE)</f>
        <v>1457</v>
      </c>
    </row>
    <row r="3924" spans="1:21" x14ac:dyDescent="0.3">
      <c r="A3924" s="3" t="s">
        <v>3254</v>
      </c>
      <c r="B3924" s="4" t="s">
        <v>465</v>
      </c>
      <c r="C3924" s="3" t="s">
        <v>3255</v>
      </c>
      <c r="D3924" s="3" t="s">
        <v>187</v>
      </c>
      <c r="E3924" s="3" t="s">
        <v>3256</v>
      </c>
      <c r="F3924" s="3">
        <v>5.9</v>
      </c>
      <c r="G3924" s="3">
        <v>12</v>
      </c>
      <c r="H3924" s="3">
        <v>150</v>
      </c>
      <c r="I3924" s="3" t="s">
        <v>30</v>
      </c>
      <c r="J3924" s="3">
        <v>1365</v>
      </c>
      <c r="K3924" s="4">
        <v>41705</v>
      </c>
      <c r="L3924" t="s">
        <v>229</v>
      </c>
      <c r="M3924" t="s">
        <v>230</v>
      </c>
      <c r="N3924" t="s">
        <v>415</v>
      </c>
      <c r="O3924">
        <v>91</v>
      </c>
      <c r="P3924" s="4">
        <f t="shared" si="184"/>
        <v>41722</v>
      </c>
      <c r="Q3924" s="4">
        <f t="shared" si="185"/>
        <v>41723</v>
      </c>
      <c r="R3924" s="7" t="str">
        <f t="shared" si="183"/>
        <v>id7837641723</v>
      </c>
      <c r="S3924" s="7">
        <f>VLOOKUP(R3924,box_office!$C:$F,2,FALSE)</f>
        <v>0.13700787401574802</v>
      </c>
      <c r="T3924" s="7">
        <f>VLOOKUP(R3924,box_office!$C:$F,3,FALSE)</f>
        <v>5.39</v>
      </c>
      <c r="U3924" s="7">
        <f>VLOOKUP(R3924,box_office!$C:$F,4,FALSE)</f>
        <v>1277</v>
      </c>
    </row>
    <row r="3925" spans="1:21" x14ac:dyDescent="0.3">
      <c r="A3925" s="3" t="s">
        <v>3254</v>
      </c>
      <c r="B3925" s="4" t="s">
        <v>467</v>
      </c>
      <c r="C3925" s="3" t="s">
        <v>3255</v>
      </c>
      <c r="D3925" s="3" t="s">
        <v>187</v>
      </c>
      <c r="E3925" s="3" t="s">
        <v>3256</v>
      </c>
      <c r="F3925" s="3">
        <v>5.9</v>
      </c>
      <c r="G3925" s="3">
        <v>12</v>
      </c>
      <c r="H3925" s="3">
        <v>150</v>
      </c>
      <c r="I3925" s="3" t="s">
        <v>30</v>
      </c>
      <c r="J3925" s="3">
        <v>1391</v>
      </c>
      <c r="K3925" s="4">
        <v>41705</v>
      </c>
      <c r="L3925" t="s">
        <v>229</v>
      </c>
      <c r="M3925" t="s">
        <v>230</v>
      </c>
      <c r="N3925" t="s">
        <v>415</v>
      </c>
      <c r="O3925">
        <v>91</v>
      </c>
      <c r="P3925" s="4">
        <f t="shared" si="184"/>
        <v>41723</v>
      </c>
      <c r="Q3925" s="4">
        <f t="shared" si="185"/>
        <v>41724</v>
      </c>
      <c r="R3925" s="7" t="str">
        <f t="shared" si="183"/>
        <v>id7837641724</v>
      </c>
      <c r="S3925" s="7">
        <f>VLOOKUP(R3925,box_office!$C:$F,2,FALSE)</f>
        <v>0.10236220472440946</v>
      </c>
      <c r="T3925" s="7">
        <f>VLOOKUP(R3925,box_office!$C:$F,3,FALSE)</f>
        <v>4.4400000000000004</v>
      </c>
      <c r="U3925" s="7">
        <f>VLOOKUP(R3925,box_office!$C:$F,4,FALSE)</f>
        <v>1164</v>
      </c>
    </row>
    <row r="3926" spans="1:21" x14ac:dyDescent="0.3">
      <c r="A3926" s="3" t="s">
        <v>3254</v>
      </c>
      <c r="B3926" s="4" t="s">
        <v>92</v>
      </c>
      <c r="C3926" s="3" t="s">
        <v>3255</v>
      </c>
      <c r="D3926" s="3" t="s">
        <v>187</v>
      </c>
      <c r="E3926" s="3" t="s">
        <v>3256</v>
      </c>
      <c r="F3926" s="3">
        <v>5.8</v>
      </c>
      <c r="G3926" s="3">
        <v>12</v>
      </c>
      <c r="H3926" s="3">
        <v>150</v>
      </c>
      <c r="I3926" s="3" t="s">
        <v>30</v>
      </c>
      <c r="J3926" s="3">
        <v>1414</v>
      </c>
      <c r="K3926" s="4">
        <v>41705</v>
      </c>
      <c r="L3926" t="s">
        <v>229</v>
      </c>
      <c r="M3926" t="s">
        <v>230</v>
      </c>
      <c r="N3926" t="s">
        <v>415</v>
      </c>
      <c r="O3926">
        <v>91</v>
      </c>
      <c r="P3926" s="4">
        <f t="shared" si="184"/>
        <v>41724</v>
      </c>
      <c r="Q3926" s="4">
        <f t="shared" si="185"/>
        <v>41725</v>
      </c>
      <c r="R3926" s="7" t="str">
        <f t="shared" si="183"/>
        <v>id7837641725</v>
      </c>
      <c r="S3926" s="7">
        <f>VLOOKUP(R3926,box_office!$C:$F,2,FALSE)</f>
        <v>9.1338582677165353E-2</v>
      </c>
      <c r="T3926" s="7">
        <f>VLOOKUP(R3926,box_office!$C:$F,3,FALSE)</f>
        <v>4.0599999999999996</v>
      </c>
      <c r="U3926" s="7">
        <f>VLOOKUP(R3926,box_office!$C:$F,4,FALSE)</f>
        <v>1131</v>
      </c>
    </row>
    <row r="3927" spans="1:21" hidden="1" x14ac:dyDescent="0.3">
      <c r="A3927" s="3" t="s">
        <v>3254</v>
      </c>
      <c r="B3927" s="4" t="s">
        <v>98</v>
      </c>
      <c r="C3927" s="3" t="s">
        <v>3255</v>
      </c>
      <c r="D3927" s="3" t="s">
        <v>187</v>
      </c>
      <c r="E3927" s="3" t="s">
        <v>3256</v>
      </c>
      <c r="F3927" s="3">
        <v>5.9</v>
      </c>
      <c r="G3927" s="3">
        <v>12</v>
      </c>
      <c r="H3927" s="3">
        <v>150</v>
      </c>
      <c r="I3927" s="3" t="s">
        <v>30</v>
      </c>
      <c r="J3927" s="3">
        <v>1437</v>
      </c>
      <c r="K3927" s="4">
        <v>41705</v>
      </c>
      <c r="L3927" t="s">
        <v>229</v>
      </c>
      <c r="M3927" t="s">
        <v>230</v>
      </c>
      <c r="N3927" t="s">
        <v>415</v>
      </c>
      <c r="O3927">
        <v>91</v>
      </c>
      <c r="P3927" s="4">
        <f t="shared" si="184"/>
        <v>41725</v>
      </c>
      <c r="Q3927" s="4">
        <f t="shared" si="185"/>
        <v>41726</v>
      </c>
      <c r="R3927" s="10" t="str">
        <f t="shared" si="183"/>
        <v>id7837641726</v>
      </c>
      <c r="S3927" s="9" t="e">
        <f>VLOOKUP(R3927,box_office!$C:$F,2,FALSE)</f>
        <v>#N/A</v>
      </c>
      <c r="T3927" s="9" t="e">
        <f>VLOOKUP(R3927,box_office!$C:$F,3,FALSE)</f>
        <v>#N/A</v>
      </c>
      <c r="U3927" s="9" t="e">
        <f>VLOOKUP(R3927,box_office!$C:$F,4,FALSE)</f>
        <v>#N/A</v>
      </c>
    </row>
    <row r="3928" spans="1:21" x14ac:dyDescent="0.3">
      <c r="A3928" s="3" t="s">
        <v>3254</v>
      </c>
      <c r="B3928" s="4" t="s">
        <v>100</v>
      </c>
      <c r="C3928" s="3" t="s">
        <v>3255</v>
      </c>
      <c r="D3928" s="3" t="s">
        <v>187</v>
      </c>
      <c r="E3928" s="3" t="s">
        <v>3256</v>
      </c>
      <c r="F3928" s="3">
        <v>5.9</v>
      </c>
      <c r="G3928" s="3">
        <v>12</v>
      </c>
      <c r="H3928" s="3">
        <v>150</v>
      </c>
      <c r="I3928" s="3" t="s">
        <v>30</v>
      </c>
      <c r="J3928" s="3">
        <v>1455</v>
      </c>
      <c r="K3928" s="4">
        <v>41705</v>
      </c>
      <c r="L3928" t="s">
        <v>229</v>
      </c>
      <c r="M3928" t="s">
        <v>230</v>
      </c>
      <c r="N3928" t="s">
        <v>415</v>
      </c>
      <c r="O3928">
        <v>91</v>
      </c>
      <c r="P3928" s="4">
        <f t="shared" si="184"/>
        <v>41726</v>
      </c>
      <c r="Q3928" s="4">
        <f t="shared" si="185"/>
        <v>41727</v>
      </c>
      <c r="R3928" s="7" t="str">
        <f t="shared" si="183"/>
        <v>id7837641727</v>
      </c>
      <c r="S3928" s="7">
        <f>VLOOKUP(R3928,box_office!$C:$F,2,FALSE)</f>
        <v>5.9842519685039376E-2</v>
      </c>
      <c r="T3928" s="7">
        <f>VLOOKUP(R3928,box_office!$C:$F,3,FALSE)</f>
        <v>5.72</v>
      </c>
      <c r="U3928" s="7">
        <f>VLOOKUP(R3928,box_office!$C:$F,4,FALSE)</f>
        <v>177</v>
      </c>
    </row>
    <row r="3929" spans="1:21" hidden="1" x14ac:dyDescent="0.3">
      <c r="A3929" s="3" t="s">
        <v>3254</v>
      </c>
      <c r="B3929" s="4" t="s">
        <v>102</v>
      </c>
      <c r="C3929" s="3" t="s">
        <v>3255</v>
      </c>
      <c r="D3929" s="3" t="s">
        <v>187</v>
      </c>
      <c r="E3929" s="3" t="s">
        <v>3256</v>
      </c>
      <c r="F3929" s="3">
        <v>5.8</v>
      </c>
      <c r="G3929" s="3">
        <v>12</v>
      </c>
      <c r="H3929" s="3">
        <v>151</v>
      </c>
      <c r="I3929" s="3" t="s">
        <v>30</v>
      </c>
      <c r="J3929" s="3">
        <v>1480</v>
      </c>
      <c r="K3929" s="4">
        <v>41705</v>
      </c>
      <c r="L3929" t="s">
        <v>229</v>
      </c>
      <c r="M3929" t="s">
        <v>230</v>
      </c>
      <c r="N3929" t="s">
        <v>415</v>
      </c>
      <c r="O3929">
        <v>91</v>
      </c>
      <c r="P3929" s="4">
        <f t="shared" si="184"/>
        <v>41727</v>
      </c>
      <c r="Q3929" s="4">
        <f t="shared" si="185"/>
        <v>41728</v>
      </c>
      <c r="R3929" s="10" t="str">
        <f t="shared" si="183"/>
        <v>id7837641728</v>
      </c>
      <c r="S3929" s="9" t="e">
        <f>VLOOKUP(R3929,box_office!$C:$F,2,FALSE)</f>
        <v>#N/A</v>
      </c>
      <c r="T3929" s="9" t="e">
        <f>VLOOKUP(R3929,box_office!$C:$F,3,FALSE)</f>
        <v>#N/A</v>
      </c>
      <c r="U3929" s="9" t="e">
        <f>VLOOKUP(R3929,box_office!$C:$F,4,FALSE)</f>
        <v>#N/A</v>
      </c>
    </row>
    <row r="3930" spans="1:21" hidden="1" x14ac:dyDescent="0.3">
      <c r="A3930" s="3" t="s">
        <v>3254</v>
      </c>
      <c r="B3930" s="4" t="s">
        <v>104</v>
      </c>
      <c r="C3930" s="3" t="s">
        <v>3255</v>
      </c>
      <c r="D3930" s="3" t="s">
        <v>187</v>
      </c>
      <c r="E3930" s="3" t="s">
        <v>3256</v>
      </c>
      <c r="F3930" s="3">
        <v>5.8</v>
      </c>
      <c r="G3930" s="3">
        <v>12</v>
      </c>
      <c r="H3930" s="3">
        <v>154</v>
      </c>
      <c r="I3930" s="3" t="s">
        <v>30</v>
      </c>
      <c r="J3930" s="3">
        <v>1489</v>
      </c>
      <c r="K3930" s="4">
        <v>41705</v>
      </c>
      <c r="L3930" t="s">
        <v>229</v>
      </c>
      <c r="M3930" t="s">
        <v>230</v>
      </c>
      <c r="N3930" t="s">
        <v>415</v>
      </c>
      <c r="O3930">
        <v>91</v>
      </c>
      <c r="P3930" s="4">
        <f t="shared" si="184"/>
        <v>41728</v>
      </c>
      <c r="Q3930" s="4">
        <f t="shared" si="185"/>
        <v>41729</v>
      </c>
      <c r="R3930" s="10" t="str">
        <f t="shared" si="183"/>
        <v>id7837641729</v>
      </c>
      <c r="S3930" s="9" t="e">
        <f>VLOOKUP(R3930,box_office!$C:$F,2,FALSE)</f>
        <v>#N/A</v>
      </c>
      <c r="T3930" s="9" t="e">
        <f>VLOOKUP(R3930,box_office!$C:$F,3,FALSE)</f>
        <v>#N/A</v>
      </c>
      <c r="U3930" s="9" t="e">
        <f>VLOOKUP(R3930,box_office!$C:$F,4,FALSE)</f>
        <v>#N/A</v>
      </c>
    </row>
    <row r="3931" spans="1:21" hidden="1" x14ac:dyDescent="0.3">
      <c r="A3931" s="3" t="s">
        <v>3254</v>
      </c>
      <c r="B3931" s="4" t="s">
        <v>106</v>
      </c>
      <c r="C3931" s="3" t="s">
        <v>3255</v>
      </c>
      <c r="D3931" s="3" t="s">
        <v>187</v>
      </c>
      <c r="E3931" s="3" t="s">
        <v>3256</v>
      </c>
      <c r="F3931" s="3">
        <v>5.8</v>
      </c>
      <c r="G3931" s="3">
        <v>12</v>
      </c>
      <c r="H3931" s="3">
        <v>154</v>
      </c>
      <c r="I3931" s="3" t="s">
        <v>30</v>
      </c>
      <c r="J3931" s="3">
        <v>1502</v>
      </c>
      <c r="K3931" s="4">
        <v>41705</v>
      </c>
      <c r="L3931" t="s">
        <v>229</v>
      </c>
      <c r="M3931" t="s">
        <v>230</v>
      </c>
      <c r="N3931" t="s">
        <v>415</v>
      </c>
      <c r="O3931">
        <v>91</v>
      </c>
      <c r="P3931" s="4">
        <f t="shared" si="184"/>
        <v>41729</v>
      </c>
      <c r="Q3931" s="4">
        <f t="shared" si="185"/>
        <v>41730</v>
      </c>
      <c r="R3931" s="10" t="str">
        <f t="shared" si="183"/>
        <v>id7837641730</v>
      </c>
      <c r="S3931" s="9" t="e">
        <f>VLOOKUP(R3931,box_office!$C:$F,2,FALSE)</f>
        <v>#N/A</v>
      </c>
      <c r="T3931" s="9" t="e">
        <f>VLOOKUP(R3931,box_office!$C:$F,3,FALSE)</f>
        <v>#N/A</v>
      </c>
      <c r="U3931" s="9" t="e">
        <f>VLOOKUP(R3931,box_office!$C:$F,4,FALSE)</f>
        <v>#N/A</v>
      </c>
    </row>
    <row r="3932" spans="1:21" x14ac:dyDescent="0.3">
      <c r="A3932" s="3" t="s">
        <v>3254</v>
      </c>
      <c r="B3932" s="4" t="s">
        <v>108</v>
      </c>
      <c r="C3932" s="3" t="s">
        <v>3255</v>
      </c>
      <c r="D3932" s="3" t="s">
        <v>187</v>
      </c>
      <c r="E3932" s="3" t="s">
        <v>3256</v>
      </c>
      <c r="F3932" s="3">
        <v>5.8</v>
      </c>
      <c r="G3932" s="3">
        <v>12</v>
      </c>
      <c r="H3932" s="3">
        <v>155</v>
      </c>
      <c r="I3932" s="3" t="s">
        <v>30</v>
      </c>
      <c r="J3932" s="3">
        <v>1516</v>
      </c>
      <c r="K3932" s="4">
        <v>41705</v>
      </c>
      <c r="L3932" t="s">
        <v>229</v>
      </c>
      <c r="M3932" t="s">
        <v>230</v>
      </c>
      <c r="N3932" t="s">
        <v>415</v>
      </c>
      <c r="O3932">
        <v>91</v>
      </c>
      <c r="P3932" s="4">
        <f t="shared" si="184"/>
        <v>41730</v>
      </c>
      <c r="Q3932" s="4">
        <f t="shared" si="185"/>
        <v>41731</v>
      </c>
      <c r="R3932" s="7" t="str">
        <f t="shared" si="183"/>
        <v>id7837641731</v>
      </c>
      <c r="S3932" s="7">
        <f>VLOOKUP(R3932,box_office!$C:$F,2,FALSE)</f>
        <v>4.8818897637795275E-2</v>
      </c>
      <c r="T3932" s="7">
        <f>VLOOKUP(R3932,box_office!$C:$F,3,FALSE)</f>
        <v>5.57</v>
      </c>
      <c r="U3932" s="7">
        <f>VLOOKUP(R3932,box_office!$C:$F,4,FALSE)</f>
        <v>55</v>
      </c>
    </row>
    <row r="3933" spans="1:21" hidden="1" x14ac:dyDescent="0.3">
      <c r="A3933" s="3" t="s">
        <v>3254</v>
      </c>
      <c r="B3933" s="4" t="s">
        <v>110</v>
      </c>
      <c r="C3933" s="3" t="s">
        <v>3255</v>
      </c>
      <c r="D3933" s="3" t="s">
        <v>187</v>
      </c>
      <c r="E3933" s="3" t="s">
        <v>3256</v>
      </c>
      <c r="F3933" s="3">
        <v>5.8</v>
      </c>
      <c r="G3933" s="3">
        <v>12</v>
      </c>
      <c r="H3933" s="3">
        <v>155</v>
      </c>
      <c r="I3933" s="3" t="s">
        <v>30</v>
      </c>
      <c r="J3933" s="3">
        <v>1524</v>
      </c>
      <c r="K3933" s="4">
        <v>41705</v>
      </c>
      <c r="L3933" t="s">
        <v>229</v>
      </c>
      <c r="M3933" t="s">
        <v>230</v>
      </c>
      <c r="N3933" t="s">
        <v>415</v>
      </c>
      <c r="O3933">
        <v>91</v>
      </c>
      <c r="P3933" s="4">
        <f t="shared" si="184"/>
        <v>41731</v>
      </c>
      <c r="Q3933" s="4">
        <f t="shared" si="185"/>
        <v>41732</v>
      </c>
      <c r="R3933" s="10" t="str">
        <f t="shared" si="183"/>
        <v>id7837641732</v>
      </c>
      <c r="S3933" s="9" t="e">
        <f>VLOOKUP(R3933,box_office!$C:$F,2,FALSE)</f>
        <v>#N/A</v>
      </c>
      <c r="T3933" s="9" t="e">
        <f>VLOOKUP(R3933,box_office!$C:$F,3,FALSE)</f>
        <v>#N/A</v>
      </c>
      <c r="U3933" s="9" t="e">
        <f>VLOOKUP(R3933,box_office!$C:$F,4,FALSE)</f>
        <v>#N/A</v>
      </c>
    </row>
    <row r="3934" spans="1:21" x14ac:dyDescent="0.3">
      <c r="A3934" s="3" t="s">
        <v>3254</v>
      </c>
      <c r="B3934" s="4" t="s">
        <v>112</v>
      </c>
      <c r="C3934" s="3" t="s">
        <v>3255</v>
      </c>
      <c r="D3934" s="3" t="s">
        <v>187</v>
      </c>
      <c r="E3934" s="3" t="s">
        <v>3256</v>
      </c>
      <c r="F3934" s="3">
        <v>5.8</v>
      </c>
      <c r="G3934" s="3">
        <v>12</v>
      </c>
      <c r="H3934" s="3">
        <v>155</v>
      </c>
      <c r="I3934" s="3" t="s">
        <v>30</v>
      </c>
      <c r="J3934" s="3">
        <v>1539</v>
      </c>
      <c r="K3934" s="4">
        <v>41705</v>
      </c>
      <c r="L3934" t="s">
        <v>229</v>
      </c>
      <c r="M3934" t="s">
        <v>230</v>
      </c>
      <c r="N3934" t="s">
        <v>415</v>
      </c>
      <c r="O3934">
        <v>91</v>
      </c>
      <c r="P3934" s="4">
        <f t="shared" si="184"/>
        <v>41732</v>
      </c>
      <c r="Q3934" s="4">
        <f t="shared" si="185"/>
        <v>41733</v>
      </c>
      <c r="R3934" s="7" t="str">
        <f t="shared" si="183"/>
        <v>id7837641733</v>
      </c>
      <c r="S3934" s="7">
        <f>VLOOKUP(R3934,box_office!$C:$F,2,FALSE)</f>
        <v>2.6771653543307086E-2</v>
      </c>
      <c r="T3934" s="7">
        <f>VLOOKUP(R3934,box_office!$C:$F,3,FALSE)</f>
        <v>3.46</v>
      </c>
      <c r="U3934" s="7">
        <f>VLOOKUP(R3934,box_office!$C:$F,4,FALSE)</f>
        <v>33</v>
      </c>
    </row>
    <row r="3935" spans="1:21" x14ac:dyDescent="0.3">
      <c r="A3935" s="3" t="s">
        <v>3254</v>
      </c>
      <c r="B3935" s="4" t="s">
        <v>114</v>
      </c>
      <c r="C3935" s="3" t="s">
        <v>3255</v>
      </c>
      <c r="D3935" s="3" t="s">
        <v>187</v>
      </c>
      <c r="E3935" s="3" t="s">
        <v>3256</v>
      </c>
      <c r="F3935" s="3">
        <v>5.8</v>
      </c>
      <c r="G3935" s="3">
        <v>12</v>
      </c>
      <c r="H3935" s="3">
        <v>155</v>
      </c>
      <c r="I3935" s="3" t="s">
        <v>30</v>
      </c>
      <c r="J3935" s="3">
        <v>1548</v>
      </c>
      <c r="K3935" s="4">
        <v>41705</v>
      </c>
      <c r="L3935" t="s">
        <v>229</v>
      </c>
      <c r="M3935" t="s">
        <v>230</v>
      </c>
      <c r="N3935" t="s">
        <v>415</v>
      </c>
      <c r="O3935">
        <v>91</v>
      </c>
      <c r="P3935" s="4">
        <f t="shared" si="184"/>
        <v>41733</v>
      </c>
      <c r="Q3935" s="4">
        <f t="shared" si="185"/>
        <v>41734</v>
      </c>
      <c r="R3935" s="7" t="str">
        <f t="shared" si="183"/>
        <v>id7837641734</v>
      </c>
      <c r="S3935" s="7">
        <f>VLOOKUP(R3935,box_office!$C:$F,2,FALSE)</f>
        <v>1.4173228346456693E-2</v>
      </c>
      <c r="T3935" s="7">
        <f>VLOOKUP(R3935,box_office!$C:$F,3,FALSE)</f>
        <v>4.46</v>
      </c>
      <c r="U3935" s="7">
        <f>VLOOKUP(R3935,box_office!$C:$F,4,FALSE)</f>
        <v>65</v>
      </c>
    </row>
    <row r="3936" spans="1:21" x14ac:dyDescent="0.3">
      <c r="A3936" s="3" t="s">
        <v>3254</v>
      </c>
      <c r="B3936" s="4" t="s">
        <v>116</v>
      </c>
      <c r="C3936" s="3" t="s">
        <v>3255</v>
      </c>
      <c r="D3936" s="3" t="s">
        <v>187</v>
      </c>
      <c r="E3936" s="3" t="s">
        <v>3256</v>
      </c>
      <c r="F3936" s="3">
        <v>5.8</v>
      </c>
      <c r="G3936" s="3">
        <v>12</v>
      </c>
      <c r="H3936" s="3">
        <v>155</v>
      </c>
      <c r="I3936" s="3" t="s">
        <v>30</v>
      </c>
      <c r="J3936" s="3">
        <v>1567</v>
      </c>
      <c r="K3936" s="4">
        <v>41705</v>
      </c>
      <c r="L3936" t="s">
        <v>229</v>
      </c>
      <c r="M3936" t="s">
        <v>230</v>
      </c>
      <c r="N3936" t="s">
        <v>415</v>
      </c>
      <c r="O3936">
        <v>91</v>
      </c>
      <c r="P3936" s="4">
        <f t="shared" si="184"/>
        <v>41734</v>
      </c>
      <c r="Q3936" s="4">
        <f t="shared" si="185"/>
        <v>41735</v>
      </c>
      <c r="R3936" s="7" t="str">
        <f t="shared" si="183"/>
        <v>id7837641735</v>
      </c>
      <c r="S3936" s="7">
        <f>VLOOKUP(R3936,box_office!$C:$F,2,FALSE)</f>
        <v>1.2598425196850395E-2</v>
      </c>
      <c r="T3936" s="7">
        <f>VLOOKUP(R3936,box_office!$C:$F,3,FALSE)</f>
        <v>4.05</v>
      </c>
      <c r="U3936" s="7">
        <f>VLOOKUP(R3936,box_office!$C:$F,4,FALSE)</f>
        <v>53</v>
      </c>
    </row>
    <row r="3937" spans="1:21" hidden="1" x14ac:dyDescent="0.3">
      <c r="A3937" s="3" t="s">
        <v>3254</v>
      </c>
      <c r="B3937" s="4" t="s">
        <v>118</v>
      </c>
      <c r="C3937" s="3" t="s">
        <v>3255</v>
      </c>
      <c r="D3937" s="3" t="s">
        <v>187</v>
      </c>
      <c r="E3937" s="3" t="s">
        <v>3256</v>
      </c>
      <c r="F3937" s="3">
        <v>5.8</v>
      </c>
      <c r="G3937" s="3">
        <v>12</v>
      </c>
      <c r="H3937" s="3">
        <v>155</v>
      </c>
      <c r="I3937" s="3" t="s">
        <v>30</v>
      </c>
      <c r="J3937" s="3">
        <v>1582</v>
      </c>
      <c r="K3937" s="4">
        <v>41705</v>
      </c>
      <c r="L3937" t="s">
        <v>229</v>
      </c>
      <c r="M3937" t="s">
        <v>230</v>
      </c>
      <c r="N3937" t="s">
        <v>415</v>
      </c>
      <c r="O3937">
        <v>91</v>
      </c>
      <c r="P3937" s="4">
        <f t="shared" si="184"/>
        <v>41735</v>
      </c>
      <c r="Q3937" s="4">
        <f t="shared" si="185"/>
        <v>41736</v>
      </c>
      <c r="R3937" s="10" t="str">
        <f t="shared" si="183"/>
        <v>id7837641736</v>
      </c>
      <c r="S3937" s="9" t="e">
        <f>VLOOKUP(R3937,box_office!$C:$F,2,FALSE)</f>
        <v>#N/A</v>
      </c>
      <c r="T3937" s="9" t="e">
        <f>VLOOKUP(R3937,box_office!$C:$F,3,FALSE)</f>
        <v>#N/A</v>
      </c>
      <c r="U3937" s="9" t="e">
        <f>VLOOKUP(R3937,box_office!$C:$F,4,FALSE)</f>
        <v>#N/A</v>
      </c>
    </row>
    <row r="3938" spans="1:21" x14ac:dyDescent="0.3">
      <c r="A3938" s="3" t="s">
        <v>3283</v>
      </c>
      <c r="B3938" s="4" t="s">
        <v>759</v>
      </c>
      <c r="C3938" s="3" t="s">
        <v>3284</v>
      </c>
      <c r="D3938" s="3" t="s">
        <v>28</v>
      </c>
      <c r="E3938" s="3" t="s">
        <v>3285</v>
      </c>
      <c r="F3938" s="3">
        <v>4.9000000000000004</v>
      </c>
      <c r="G3938" s="3">
        <v>12</v>
      </c>
      <c r="H3938" s="3">
        <v>305</v>
      </c>
      <c r="I3938" s="3" t="s">
        <v>95</v>
      </c>
      <c r="J3938" s="3">
        <v>2144</v>
      </c>
      <c r="K3938" s="4">
        <v>41670</v>
      </c>
      <c r="L3938" t="s">
        <v>132</v>
      </c>
      <c r="M3938" t="s">
        <v>316</v>
      </c>
      <c r="N3938" t="s">
        <v>294</v>
      </c>
      <c r="O3938">
        <v>119</v>
      </c>
      <c r="P3938" s="4">
        <f t="shared" si="184"/>
        <v>41669</v>
      </c>
      <c r="Q3938" s="4">
        <f t="shared" si="185"/>
        <v>41670</v>
      </c>
      <c r="R3938" s="7" t="str">
        <f t="shared" si="183"/>
        <v>id58941670</v>
      </c>
      <c r="S3938" s="7">
        <f>VLOOKUP(R3938,box_office!$C:$F,2,FALSE)</f>
        <v>202.95590551181104</v>
      </c>
      <c r="T3938" s="7">
        <f>VLOOKUP(R3938,box_office!$C:$F,3,FALSE)</f>
        <v>6.76</v>
      </c>
      <c r="U3938" s="7">
        <f>VLOOKUP(R3938,box_office!$C:$F,4,FALSE)</f>
        <v>37000</v>
      </c>
    </row>
    <row r="3939" spans="1:21" x14ac:dyDescent="0.3">
      <c r="A3939" s="3" t="s">
        <v>3283</v>
      </c>
      <c r="B3939" s="4" t="s">
        <v>762</v>
      </c>
      <c r="C3939" s="3" t="s">
        <v>3284</v>
      </c>
      <c r="D3939" s="3" t="s">
        <v>28</v>
      </c>
      <c r="E3939" s="3" t="s">
        <v>3285</v>
      </c>
      <c r="F3939" s="3">
        <v>4.9000000000000004</v>
      </c>
      <c r="G3939" s="3">
        <v>12</v>
      </c>
      <c r="H3939" s="3">
        <v>310</v>
      </c>
      <c r="I3939" s="3" t="s">
        <v>95</v>
      </c>
      <c r="J3939" s="3">
        <v>3673</v>
      </c>
      <c r="K3939" s="4">
        <v>41670</v>
      </c>
      <c r="L3939" t="s">
        <v>132</v>
      </c>
      <c r="M3939" t="s">
        <v>316</v>
      </c>
      <c r="N3939" t="s">
        <v>294</v>
      </c>
      <c r="O3939">
        <v>119</v>
      </c>
      <c r="P3939" s="4">
        <f t="shared" si="184"/>
        <v>41670</v>
      </c>
      <c r="Q3939" s="4">
        <f t="shared" si="185"/>
        <v>41671</v>
      </c>
      <c r="R3939" s="7" t="str">
        <f t="shared" si="183"/>
        <v>id58941671</v>
      </c>
      <c r="S3939" s="7">
        <f>VLOOKUP(R3939,box_office!$C:$F,2,FALSE)</f>
        <v>154.55275590551184</v>
      </c>
      <c r="T3939" s="7">
        <f>VLOOKUP(R3939,box_office!$C:$F,3,FALSE)</f>
        <v>6.71</v>
      </c>
      <c r="U3939" s="7">
        <f>VLOOKUP(R3939,box_office!$C:$F,4,FALSE)</f>
        <v>37000</v>
      </c>
    </row>
    <row r="3940" spans="1:21" x14ac:dyDescent="0.3">
      <c r="A3940" s="3" t="s">
        <v>3283</v>
      </c>
      <c r="B3940" s="4" t="s">
        <v>225</v>
      </c>
      <c r="C3940" s="3" t="s">
        <v>3284</v>
      </c>
      <c r="D3940" s="3" t="s">
        <v>28</v>
      </c>
      <c r="E3940" s="3" t="s">
        <v>3285</v>
      </c>
      <c r="F3940" s="3">
        <v>4.8</v>
      </c>
      <c r="G3940" s="3">
        <v>12</v>
      </c>
      <c r="H3940" s="3">
        <v>312</v>
      </c>
      <c r="I3940" s="3" t="s">
        <v>95</v>
      </c>
      <c r="J3940" s="3">
        <v>7272</v>
      </c>
      <c r="K3940" s="4">
        <v>41670</v>
      </c>
      <c r="L3940" t="s">
        <v>132</v>
      </c>
      <c r="M3940" t="s">
        <v>316</v>
      </c>
      <c r="N3940" t="s">
        <v>294</v>
      </c>
      <c r="O3940">
        <v>119</v>
      </c>
      <c r="P3940" s="4">
        <f t="shared" si="184"/>
        <v>41671</v>
      </c>
      <c r="Q3940" s="4">
        <f t="shared" si="185"/>
        <v>41672</v>
      </c>
      <c r="R3940" s="7" t="str">
        <f t="shared" si="183"/>
        <v>id58941672</v>
      </c>
      <c r="S3940" s="7">
        <f>VLOOKUP(R3940,box_office!$C:$F,2,FALSE)</f>
        <v>145.96692913385829</v>
      </c>
      <c r="T3940" s="7">
        <f>VLOOKUP(R3940,box_office!$C:$F,3,FALSE)</f>
        <v>6.76</v>
      </c>
      <c r="U3940" s="7">
        <f>VLOOKUP(R3940,box_office!$C:$F,4,FALSE)</f>
        <v>36000</v>
      </c>
    </row>
    <row r="3941" spans="1:21" x14ac:dyDescent="0.3">
      <c r="A3941" s="3" t="s">
        <v>3283</v>
      </c>
      <c r="B3941" s="4" t="s">
        <v>232</v>
      </c>
      <c r="C3941" s="3" t="s">
        <v>3284</v>
      </c>
      <c r="D3941" s="3" t="s">
        <v>28</v>
      </c>
      <c r="E3941" s="3" t="s">
        <v>3285</v>
      </c>
      <c r="F3941" s="3">
        <v>4.7</v>
      </c>
      <c r="G3941" s="3">
        <v>12</v>
      </c>
      <c r="H3941" s="3">
        <v>320</v>
      </c>
      <c r="I3941" s="3" t="s">
        <v>95</v>
      </c>
      <c r="J3941" s="3">
        <v>10116</v>
      </c>
      <c r="K3941" s="4">
        <v>41670</v>
      </c>
      <c r="L3941" t="s">
        <v>132</v>
      </c>
      <c r="M3941" t="s">
        <v>316</v>
      </c>
      <c r="N3941" t="s">
        <v>294</v>
      </c>
      <c r="O3941">
        <v>119</v>
      </c>
      <c r="P3941" s="4">
        <f t="shared" si="184"/>
        <v>41672</v>
      </c>
      <c r="Q3941" s="4">
        <f t="shared" si="185"/>
        <v>41673</v>
      </c>
      <c r="R3941" s="7" t="str">
        <f t="shared" si="183"/>
        <v>id58941673</v>
      </c>
      <c r="S3941" s="7">
        <f>VLOOKUP(R3941,box_office!$C:$F,2,FALSE)</f>
        <v>137.23937007874017</v>
      </c>
      <c r="T3941" s="7">
        <f>VLOOKUP(R3941,box_office!$C:$F,3,FALSE)</f>
        <v>6.61</v>
      </c>
      <c r="U3941" s="7">
        <f>VLOOKUP(R3941,box_office!$C:$F,4,FALSE)</f>
        <v>36000</v>
      </c>
    </row>
    <row r="3942" spans="1:21" x14ac:dyDescent="0.3">
      <c r="A3942" s="3" t="s">
        <v>3283</v>
      </c>
      <c r="B3942" s="4" t="s">
        <v>234</v>
      </c>
      <c r="C3942" s="3" t="s">
        <v>3284</v>
      </c>
      <c r="D3942" s="3" t="s">
        <v>28</v>
      </c>
      <c r="E3942" s="3" t="s">
        <v>3285</v>
      </c>
      <c r="F3942" s="3">
        <v>4.5999999999999996</v>
      </c>
      <c r="G3942" s="3">
        <v>12</v>
      </c>
      <c r="H3942" s="3">
        <v>324</v>
      </c>
      <c r="I3942" s="3" t="s">
        <v>95</v>
      </c>
      <c r="J3942" s="3">
        <v>15545</v>
      </c>
      <c r="K3942" s="4">
        <v>41670</v>
      </c>
      <c r="L3942" t="s">
        <v>132</v>
      </c>
      <c r="M3942" t="s">
        <v>316</v>
      </c>
      <c r="N3942" t="s">
        <v>294</v>
      </c>
      <c r="O3942">
        <v>119</v>
      </c>
      <c r="P3942" s="4">
        <f t="shared" si="184"/>
        <v>41673</v>
      </c>
      <c r="Q3942" s="4">
        <f t="shared" si="185"/>
        <v>41674</v>
      </c>
      <c r="R3942" s="7" t="str">
        <f t="shared" si="183"/>
        <v>id58941674</v>
      </c>
      <c r="S3942" s="7">
        <f>VLOOKUP(R3942,box_office!$C:$F,2,FALSE)</f>
        <v>134.46299212598424</v>
      </c>
      <c r="T3942" s="7">
        <f>VLOOKUP(R3942,box_office!$C:$F,3,FALSE)</f>
        <v>6.52</v>
      </c>
      <c r="U3942" s="7">
        <f>VLOOKUP(R3942,box_office!$C:$F,4,FALSE)</f>
        <v>36000</v>
      </c>
    </row>
    <row r="3943" spans="1:21" x14ac:dyDescent="0.3">
      <c r="A3943" s="3" t="s">
        <v>3283</v>
      </c>
      <c r="B3943" s="4" t="s">
        <v>236</v>
      </c>
      <c r="C3943" s="3" t="s">
        <v>3284</v>
      </c>
      <c r="D3943" s="3" t="s">
        <v>28</v>
      </c>
      <c r="E3943" s="3" t="s">
        <v>3285</v>
      </c>
      <c r="F3943" s="3">
        <v>4.5999999999999996</v>
      </c>
      <c r="G3943" s="3">
        <v>12</v>
      </c>
      <c r="H3943" s="3">
        <v>324</v>
      </c>
      <c r="I3943" s="3" t="s">
        <v>95</v>
      </c>
      <c r="J3943" s="3">
        <v>20766</v>
      </c>
      <c r="K3943" s="4">
        <v>41670</v>
      </c>
      <c r="L3943" t="s">
        <v>132</v>
      </c>
      <c r="M3943" t="s">
        <v>316</v>
      </c>
      <c r="N3943" t="s">
        <v>294</v>
      </c>
      <c r="O3943">
        <v>119</v>
      </c>
      <c r="P3943" s="4">
        <f t="shared" si="184"/>
        <v>41674</v>
      </c>
      <c r="Q3943" s="4">
        <f t="shared" si="185"/>
        <v>41675</v>
      </c>
      <c r="R3943" s="7" t="str">
        <f t="shared" si="183"/>
        <v>id58941675</v>
      </c>
      <c r="S3943" s="7">
        <f>VLOOKUP(R3943,box_office!$C:$F,2,FALSE)</f>
        <v>117.12440944881891</v>
      </c>
      <c r="T3943" s="7">
        <f>VLOOKUP(R3943,box_office!$C:$F,3,FALSE)</f>
        <v>6.65</v>
      </c>
      <c r="U3943" s="7">
        <f>VLOOKUP(R3943,box_office!$C:$F,4,FALSE)</f>
        <v>33000</v>
      </c>
    </row>
    <row r="3944" spans="1:21" x14ac:dyDescent="0.3">
      <c r="A3944" s="3" t="s">
        <v>3283</v>
      </c>
      <c r="B3944" s="4" t="s">
        <v>238</v>
      </c>
      <c r="C3944" s="3" t="s">
        <v>3284</v>
      </c>
      <c r="D3944" s="3" t="s">
        <v>28</v>
      </c>
      <c r="E3944" s="3" t="s">
        <v>3285</v>
      </c>
      <c r="F3944" s="3">
        <v>4.7</v>
      </c>
      <c r="G3944" s="3">
        <v>12</v>
      </c>
      <c r="H3944" s="3">
        <v>326</v>
      </c>
      <c r="I3944" s="3" t="s">
        <v>95</v>
      </c>
      <c r="J3944" s="3">
        <v>22670</v>
      </c>
      <c r="K3944" s="4">
        <v>41670</v>
      </c>
      <c r="L3944" t="s">
        <v>132</v>
      </c>
      <c r="M3944" t="s">
        <v>316</v>
      </c>
      <c r="N3944" t="s">
        <v>294</v>
      </c>
      <c r="O3944">
        <v>119</v>
      </c>
      <c r="P3944" s="4">
        <f t="shared" si="184"/>
        <v>41675</v>
      </c>
      <c r="Q3944" s="4">
        <f t="shared" si="185"/>
        <v>41676</v>
      </c>
      <c r="R3944" s="7" t="str">
        <f t="shared" si="183"/>
        <v>id58941676</v>
      </c>
      <c r="S3944" s="7">
        <f>VLOOKUP(R3944,box_office!$C:$F,2,FALSE)</f>
        <v>107.23307086614174</v>
      </c>
      <c r="T3944" s="7">
        <f>VLOOKUP(R3944,box_office!$C:$F,3,FALSE)</f>
        <v>6.66</v>
      </c>
      <c r="U3944" s="7">
        <f>VLOOKUP(R3944,box_office!$C:$F,4,FALSE)</f>
        <v>32000</v>
      </c>
    </row>
    <row r="3945" spans="1:21" x14ac:dyDescent="0.3">
      <c r="A3945" s="3" t="s">
        <v>3283</v>
      </c>
      <c r="B3945" s="4" t="s">
        <v>240</v>
      </c>
      <c r="C3945" s="3" t="s">
        <v>3284</v>
      </c>
      <c r="D3945" s="3" t="s">
        <v>28</v>
      </c>
      <c r="E3945" s="3" t="s">
        <v>3285</v>
      </c>
      <c r="F3945" s="3">
        <v>4.5999999999999996</v>
      </c>
      <c r="G3945" s="3">
        <v>13</v>
      </c>
      <c r="H3945" s="3">
        <v>332</v>
      </c>
      <c r="I3945" s="3" t="s">
        <v>95</v>
      </c>
      <c r="J3945" s="3">
        <v>23943</v>
      </c>
      <c r="K3945" s="4">
        <v>41670</v>
      </c>
      <c r="L3945" t="s">
        <v>132</v>
      </c>
      <c r="M3945" t="s">
        <v>316</v>
      </c>
      <c r="N3945" t="s">
        <v>294</v>
      </c>
      <c r="O3945">
        <v>119</v>
      </c>
      <c r="P3945" s="4">
        <f t="shared" si="184"/>
        <v>41676</v>
      </c>
      <c r="Q3945" s="4">
        <f t="shared" si="185"/>
        <v>41677</v>
      </c>
      <c r="R3945" s="7" t="str">
        <f t="shared" si="183"/>
        <v>id58941677</v>
      </c>
      <c r="S3945" s="7">
        <f>VLOOKUP(R3945,box_office!$C:$F,2,FALSE)</f>
        <v>76.925984251968515</v>
      </c>
      <c r="T3945" s="7">
        <f>VLOOKUP(R3945,box_office!$C:$F,3,FALSE)</f>
        <v>6.57</v>
      </c>
      <c r="U3945" s="7">
        <f>VLOOKUP(R3945,box_office!$C:$F,4,FALSE)</f>
        <v>30000</v>
      </c>
    </row>
    <row r="3946" spans="1:21" x14ac:dyDescent="0.3">
      <c r="A3946" s="3" t="s">
        <v>3283</v>
      </c>
      <c r="B3946" s="4" t="s">
        <v>242</v>
      </c>
      <c r="C3946" s="3" t="s">
        <v>3284</v>
      </c>
      <c r="D3946" s="3" t="s">
        <v>28</v>
      </c>
      <c r="E3946" s="3" t="s">
        <v>3285</v>
      </c>
      <c r="F3946" s="3">
        <v>4.5999999999999996</v>
      </c>
      <c r="G3946" s="3">
        <v>13</v>
      </c>
      <c r="H3946" s="3">
        <v>332</v>
      </c>
      <c r="I3946" s="3" t="s">
        <v>95</v>
      </c>
      <c r="J3946" s="3">
        <v>25156</v>
      </c>
      <c r="K3946" s="4">
        <v>41670</v>
      </c>
      <c r="L3946" t="s">
        <v>132</v>
      </c>
      <c r="M3946" t="s">
        <v>316</v>
      </c>
      <c r="N3946" t="s">
        <v>294</v>
      </c>
      <c r="O3946">
        <v>119</v>
      </c>
      <c r="P3946" s="4">
        <f t="shared" si="184"/>
        <v>41677</v>
      </c>
      <c r="Q3946" s="4">
        <f t="shared" si="185"/>
        <v>41678</v>
      </c>
      <c r="R3946" s="7" t="str">
        <f t="shared" si="183"/>
        <v>id58941678</v>
      </c>
      <c r="S3946" s="7">
        <f>VLOOKUP(R3946,box_office!$C:$F,2,FALSE)</f>
        <v>76.535433070866148</v>
      </c>
      <c r="T3946" s="7">
        <f>VLOOKUP(R3946,box_office!$C:$F,3,FALSE)</f>
        <v>6.55</v>
      </c>
      <c r="U3946" s="7">
        <f>VLOOKUP(R3946,box_office!$C:$F,4,FALSE)</f>
        <v>29000</v>
      </c>
    </row>
    <row r="3947" spans="1:21" x14ac:dyDescent="0.3">
      <c r="A3947" s="3" t="s">
        <v>3283</v>
      </c>
      <c r="B3947" s="4" t="s">
        <v>244</v>
      </c>
      <c r="C3947" s="3" t="s">
        <v>3284</v>
      </c>
      <c r="D3947" s="3" t="s">
        <v>28</v>
      </c>
      <c r="E3947" s="3" t="s">
        <v>3285</v>
      </c>
      <c r="F3947" s="3">
        <v>4.5</v>
      </c>
      <c r="G3947" s="3">
        <v>14</v>
      </c>
      <c r="H3947" s="3">
        <v>337</v>
      </c>
      <c r="I3947" s="3" t="s">
        <v>95</v>
      </c>
      <c r="J3947" s="3">
        <v>26130</v>
      </c>
      <c r="K3947" s="4">
        <v>41670</v>
      </c>
      <c r="L3947" t="s">
        <v>132</v>
      </c>
      <c r="M3947" t="s">
        <v>316</v>
      </c>
      <c r="N3947" t="s">
        <v>294</v>
      </c>
      <c r="O3947">
        <v>119</v>
      </c>
      <c r="P3947" s="4">
        <f t="shared" si="184"/>
        <v>41678</v>
      </c>
      <c r="Q3947" s="4">
        <f t="shared" si="185"/>
        <v>41679</v>
      </c>
      <c r="R3947" s="7" t="str">
        <f t="shared" si="183"/>
        <v>id58941679</v>
      </c>
      <c r="S3947" s="7">
        <f>VLOOKUP(R3947,box_office!$C:$F,2,FALSE)</f>
        <v>74.352755905511813</v>
      </c>
      <c r="T3947" s="7">
        <f>VLOOKUP(R3947,box_office!$C:$F,3,FALSE)</f>
        <v>6.68</v>
      </c>
      <c r="U3947" s="7">
        <f>VLOOKUP(R3947,box_office!$C:$F,4,FALSE)</f>
        <v>29000</v>
      </c>
    </row>
    <row r="3948" spans="1:21" x14ac:dyDescent="0.3">
      <c r="A3948" s="3" t="s">
        <v>3283</v>
      </c>
      <c r="B3948" s="4" t="s">
        <v>246</v>
      </c>
      <c r="C3948" s="3" t="s">
        <v>3284</v>
      </c>
      <c r="D3948" s="3" t="s">
        <v>28</v>
      </c>
      <c r="E3948" s="3" t="s">
        <v>3285</v>
      </c>
      <c r="F3948" s="3">
        <v>4.5</v>
      </c>
      <c r="G3948" s="3">
        <v>14</v>
      </c>
      <c r="H3948" s="3">
        <v>338</v>
      </c>
      <c r="I3948" s="3" t="s">
        <v>95</v>
      </c>
      <c r="J3948" s="3">
        <v>27305</v>
      </c>
      <c r="K3948" s="4">
        <v>41670</v>
      </c>
      <c r="L3948" t="s">
        <v>132</v>
      </c>
      <c r="M3948" t="s">
        <v>316</v>
      </c>
      <c r="N3948" t="s">
        <v>294</v>
      </c>
      <c r="O3948">
        <v>119</v>
      </c>
      <c r="P3948" s="4">
        <f t="shared" si="184"/>
        <v>41679</v>
      </c>
      <c r="Q3948" s="4">
        <f t="shared" si="185"/>
        <v>41680</v>
      </c>
      <c r="R3948" s="7" t="str">
        <f t="shared" si="183"/>
        <v>id58941680</v>
      </c>
      <c r="S3948" s="7">
        <f>VLOOKUP(R3948,box_office!$C:$F,2,FALSE)</f>
        <v>48.318110236220477</v>
      </c>
      <c r="T3948" s="7">
        <f>VLOOKUP(R3948,box_office!$C:$F,3,FALSE)</f>
        <v>6.57</v>
      </c>
      <c r="U3948" s="7">
        <f>VLOOKUP(R3948,box_office!$C:$F,4,FALSE)</f>
        <v>28000</v>
      </c>
    </row>
    <row r="3949" spans="1:21" x14ac:dyDescent="0.3">
      <c r="A3949" s="3" t="s">
        <v>3283</v>
      </c>
      <c r="B3949" s="4" t="s">
        <v>248</v>
      </c>
      <c r="C3949" s="3" t="s">
        <v>3284</v>
      </c>
      <c r="D3949" s="3" t="s">
        <v>28</v>
      </c>
      <c r="E3949" s="3" t="s">
        <v>3285</v>
      </c>
      <c r="F3949" s="3">
        <v>4.5</v>
      </c>
      <c r="G3949" s="3">
        <v>14</v>
      </c>
      <c r="H3949" s="3">
        <v>339</v>
      </c>
      <c r="I3949" s="3" t="s">
        <v>95</v>
      </c>
      <c r="J3949" s="3">
        <v>27828</v>
      </c>
      <c r="K3949" s="4">
        <v>41670</v>
      </c>
      <c r="L3949" t="s">
        <v>132</v>
      </c>
      <c r="M3949" t="s">
        <v>316</v>
      </c>
      <c r="N3949" t="s">
        <v>294</v>
      </c>
      <c r="O3949">
        <v>119</v>
      </c>
      <c r="P3949" s="4">
        <f t="shared" si="184"/>
        <v>41680</v>
      </c>
      <c r="Q3949" s="4">
        <f t="shared" si="185"/>
        <v>41681</v>
      </c>
      <c r="R3949" s="7" t="str">
        <f t="shared" si="183"/>
        <v>id58941681</v>
      </c>
      <c r="S3949" s="7">
        <f>VLOOKUP(R3949,box_office!$C:$F,2,FALSE)</f>
        <v>47.971653543307092</v>
      </c>
      <c r="T3949" s="7">
        <f>VLOOKUP(R3949,box_office!$C:$F,3,FALSE)</f>
        <v>6.43</v>
      </c>
      <c r="U3949" s="7">
        <f>VLOOKUP(R3949,box_office!$C:$F,4,FALSE)</f>
        <v>27000</v>
      </c>
    </row>
    <row r="3950" spans="1:21" x14ac:dyDescent="0.3">
      <c r="A3950" s="3" t="s">
        <v>3283</v>
      </c>
      <c r="B3950" s="4" t="s">
        <v>250</v>
      </c>
      <c r="C3950" s="3" t="s">
        <v>3284</v>
      </c>
      <c r="D3950" s="3" t="s">
        <v>28</v>
      </c>
      <c r="E3950" s="3" t="s">
        <v>3285</v>
      </c>
      <c r="F3950" s="3">
        <v>4.5</v>
      </c>
      <c r="G3950" s="3">
        <v>14</v>
      </c>
      <c r="H3950" s="3">
        <v>339</v>
      </c>
      <c r="I3950" s="3" t="s">
        <v>95</v>
      </c>
      <c r="J3950" s="3">
        <v>28431</v>
      </c>
      <c r="K3950" s="4">
        <v>41670</v>
      </c>
      <c r="L3950" t="s">
        <v>132</v>
      </c>
      <c r="M3950" t="s">
        <v>316</v>
      </c>
      <c r="N3950" t="s">
        <v>294</v>
      </c>
      <c r="O3950">
        <v>119</v>
      </c>
      <c r="P3950" s="4">
        <f t="shared" si="184"/>
        <v>41681</v>
      </c>
      <c r="Q3950" s="4">
        <f t="shared" si="185"/>
        <v>41682</v>
      </c>
      <c r="R3950" s="7" t="str">
        <f t="shared" si="183"/>
        <v>id58941682</v>
      </c>
      <c r="S3950" s="7">
        <f>VLOOKUP(R3950,box_office!$C:$F,2,FALSE)</f>
        <v>38.215748031496062</v>
      </c>
      <c r="T3950" s="7">
        <f>VLOOKUP(R3950,box_office!$C:$F,3,FALSE)</f>
        <v>6.43</v>
      </c>
      <c r="U3950" s="7">
        <f>VLOOKUP(R3950,box_office!$C:$F,4,FALSE)</f>
        <v>26000</v>
      </c>
    </row>
    <row r="3951" spans="1:21" x14ac:dyDescent="0.3">
      <c r="A3951" s="3" t="s">
        <v>3283</v>
      </c>
      <c r="B3951" s="4" t="s">
        <v>252</v>
      </c>
      <c r="C3951" s="3" t="s">
        <v>3284</v>
      </c>
      <c r="D3951" s="3" t="s">
        <v>28</v>
      </c>
      <c r="E3951" s="3" t="s">
        <v>3285</v>
      </c>
      <c r="F3951" s="3">
        <v>4.5</v>
      </c>
      <c r="G3951" s="3">
        <v>14</v>
      </c>
      <c r="H3951" s="3">
        <v>339</v>
      </c>
      <c r="I3951" s="3" t="s">
        <v>95</v>
      </c>
      <c r="J3951" s="3">
        <v>29021</v>
      </c>
      <c r="K3951" s="4">
        <v>41670</v>
      </c>
      <c r="L3951" t="s">
        <v>132</v>
      </c>
      <c r="M3951" t="s">
        <v>316</v>
      </c>
      <c r="N3951" t="s">
        <v>294</v>
      </c>
      <c r="O3951">
        <v>119</v>
      </c>
      <c r="P3951" s="4">
        <f t="shared" si="184"/>
        <v>41682</v>
      </c>
      <c r="Q3951" s="4">
        <f t="shared" si="185"/>
        <v>41683</v>
      </c>
      <c r="R3951" s="7" t="str">
        <f t="shared" si="183"/>
        <v>id58941683</v>
      </c>
      <c r="S3951" s="7">
        <f>VLOOKUP(R3951,box_office!$C:$F,2,FALSE)</f>
        <v>35.699212598425198</v>
      </c>
      <c r="T3951" s="7">
        <f>VLOOKUP(R3951,box_office!$C:$F,3,FALSE)</f>
        <v>6.6</v>
      </c>
      <c r="U3951" s="7">
        <f>VLOOKUP(R3951,box_office!$C:$F,4,FALSE)</f>
        <v>22000</v>
      </c>
    </row>
    <row r="3952" spans="1:21" x14ac:dyDescent="0.3">
      <c r="A3952" s="3" t="s">
        <v>3283</v>
      </c>
      <c r="B3952" s="4" t="s">
        <v>254</v>
      </c>
      <c r="C3952" s="3" t="s">
        <v>3284</v>
      </c>
      <c r="D3952" s="3" t="s">
        <v>28</v>
      </c>
      <c r="E3952" s="3" t="s">
        <v>3285</v>
      </c>
      <c r="F3952" s="3">
        <v>4.5</v>
      </c>
      <c r="G3952" s="3">
        <v>14</v>
      </c>
      <c r="H3952" s="3">
        <v>348</v>
      </c>
      <c r="I3952" s="3" t="s">
        <v>95</v>
      </c>
      <c r="J3952" s="3">
        <v>29496</v>
      </c>
      <c r="K3952" s="4">
        <v>41670</v>
      </c>
      <c r="L3952" t="s">
        <v>132</v>
      </c>
      <c r="M3952" t="s">
        <v>316</v>
      </c>
      <c r="N3952" t="s">
        <v>294</v>
      </c>
      <c r="O3952">
        <v>119</v>
      </c>
      <c r="P3952" s="4">
        <f t="shared" si="184"/>
        <v>41683</v>
      </c>
      <c r="Q3952" s="4">
        <f t="shared" si="185"/>
        <v>41684</v>
      </c>
      <c r="R3952" s="7" t="str">
        <f t="shared" si="183"/>
        <v>id58941684</v>
      </c>
      <c r="S3952" s="7">
        <f>VLOOKUP(R3952,box_office!$C:$F,2,FALSE)</f>
        <v>57.869291338582677</v>
      </c>
      <c r="T3952" s="7">
        <f>VLOOKUP(R3952,box_office!$C:$F,3,FALSE)</f>
        <v>7.35</v>
      </c>
      <c r="U3952" s="7">
        <f>VLOOKUP(R3952,box_office!$C:$F,4,FALSE)</f>
        <v>14000</v>
      </c>
    </row>
    <row r="3953" spans="1:21" x14ac:dyDescent="0.3">
      <c r="A3953" s="3" t="s">
        <v>3283</v>
      </c>
      <c r="B3953" s="4" t="s">
        <v>256</v>
      </c>
      <c r="C3953" s="3" t="s">
        <v>3284</v>
      </c>
      <c r="D3953" s="3" t="s">
        <v>28</v>
      </c>
      <c r="E3953" s="3" t="s">
        <v>3285</v>
      </c>
      <c r="F3953" s="3">
        <v>4.5</v>
      </c>
      <c r="G3953" s="3">
        <v>15</v>
      </c>
      <c r="H3953" s="3">
        <v>356</v>
      </c>
      <c r="I3953" s="3" t="s">
        <v>95</v>
      </c>
      <c r="J3953" s="3">
        <v>29798</v>
      </c>
      <c r="K3953" s="4">
        <v>41670</v>
      </c>
      <c r="L3953" t="s">
        <v>132</v>
      </c>
      <c r="M3953" t="s">
        <v>316</v>
      </c>
      <c r="N3953" t="s">
        <v>294</v>
      </c>
      <c r="O3953">
        <v>119</v>
      </c>
      <c r="P3953" s="4">
        <f t="shared" si="184"/>
        <v>41684</v>
      </c>
      <c r="Q3953" s="4">
        <f t="shared" si="185"/>
        <v>41685</v>
      </c>
      <c r="R3953" s="7" t="str">
        <f t="shared" si="183"/>
        <v>id58941685</v>
      </c>
      <c r="S3953" s="7">
        <f>VLOOKUP(R3953,box_office!$C:$F,2,FALSE)</f>
        <v>42.159055118110238</v>
      </c>
      <c r="T3953" s="7">
        <f>VLOOKUP(R3953,box_office!$C:$F,3,FALSE)</f>
        <v>6.39</v>
      </c>
      <c r="U3953" s="7">
        <f>VLOOKUP(R3953,box_office!$C:$F,4,FALSE)</f>
        <v>16000</v>
      </c>
    </row>
    <row r="3954" spans="1:21" x14ac:dyDescent="0.3">
      <c r="A3954" s="3" t="s">
        <v>3283</v>
      </c>
      <c r="B3954" s="4" t="s">
        <v>258</v>
      </c>
      <c r="C3954" s="3" t="s">
        <v>3284</v>
      </c>
      <c r="D3954" s="3" t="s">
        <v>28</v>
      </c>
      <c r="E3954" s="3" t="s">
        <v>3285</v>
      </c>
      <c r="F3954" s="3">
        <v>4.5</v>
      </c>
      <c r="G3954" s="3">
        <v>15</v>
      </c>
      <c r="H3954" s="3">
        <v>356</v>
      </c>
      <c r="I3954" s="3" t="s">
        <v>95</v>
      </c>
      <c r="J3954" s="3">
        <v>30137</v>
      </c>
      <c r="K3954" s="4">
        <v>41670</v>
      </c>
      <c r="L3954" t="s">
        <v>132</v>
      </c>
      <c r="M3954" t="s">
        <v>316</v>
      </c>
      <c r="N3954" t="s">
        <v>294</v>
      </c>
      <c r="O3954">
        <v>119</v>
      </c>
      <c r="P3954" s="4">
        <f t="shared" si="184"/>
        <v>41685</v>
      </c>
      <c r="Q3954" s="4">
        <f t="shared" si="185"/>
        <v>41686</v>
      </c>
      <c r="R3954" s="7" t="str">
        <f t="shared" si="183"/>
        <v>id58941686</v>
      </c>
      <c r="S3954" s="7">
        <f>VLOOKUP(R3954,box_office!$C:$F,2,FALSE)</f>
        <v>32.028346456692915</v>
      </c>
      <c r="T3954" s="7">
        <f>VLOOKUP(R3954,box_office!$C:$F,3,FALSE)</f>
        <v>6.25</v>
      </c>
      <c r="U3954" s="7">
        <f>VLOOKUP(R3954,box_office!$C:$F,4,FALSE)</f>
        <v>17000</v>
      </c>
    </row>
    <row r="3955" spans="1:21" x14ac:dyDescent="0.3">
      <c r="A3955" s="3" t="s">
        <v>3283</v>
      </c>
      <c r="B3955" s="4" t="s">
        <v>260</v>
      </c>
      <c r="C3955" s="3" t="s">
        <v>3284</v>
      </c>
      <c r="D3955" s="3" t="s">
        <v>28</v>
      </c>
      <c r="E3955" s="3" t="s">
        <v>3285</v>
      </c>
      <c r="F3955" s="3">
        <v>4.5</v>
      </c>
      <c r="G3955" s="3">
        <v>15</v>
      </c>
      <c r="H3955" s="3">
        <v>356</v>
      </c>
      <c r="I3955" s="3" t="s">
        <v>95</v>
      </c>
      <c r="J3955" s="3">
        <v>30552</v>
      </c>
      <c r="K3955" s="4">
        <v>41670</v>
      </c>
      <c r="L3955" t="s">
        <v>132</v>
      </c>
      <c r="M3955" t="s">
        <v>316</v>
      </c>
      <c r="N3955" t="s">
        <v>294</v>
      </c>
      <c r="O3955">
        <v>119</v>
      </c>
      <c r="P3955" s="4">
        <f t="shared" si="184"/>
        <v>41686</v>
      </c>
      <c r="Q3955" s="4">
        <f t="shared" si="185"/>
        <v>41687</v>
      </c>
      <c r="R3955" s="7" t="str">
        <f t="shared" si="183"/>
        <v>id58941687</v>
      </c>
      <c r="S3955" s="7">
        <f>VLOOKUP(R3955,box_office!$C:$F,2,FALSE)</f>
        <v>14.461417322834647</v>
      </c>
      <c r="T3955" s="7">
        <f>VLOOKUP(R3955,box_office!$C:$F,3,FALSE)</f>
        <v>6.27</v>
      </c>
      <c r="U3955" s="7">
        <f>VLOOKUP(R3955,box_office!$C:$F,4,FALSE)</f>
        <v>16000</v>
      </c>
    </row>
    <row r="3956" spans="1:21" x14ac:dyDescent="0.3">
      <c r="A3956" s="3" t="s">
        <v>3283</v>
      </c>
      <c r="B3956" s="4" t="s">
        <v>262</v>
      </c>
      <c r="C3956" s="3" t="s">
        <v>3284</v>
      </c>
      <c r="D3956" s="3" t="s">
        <v>28</v>
      </c>
      <c r="E3956" s="3" t="s">
        <v>3285</v>
      </c>
      <c r="F3956" s="3">
        <v>4.5</v>
      </c>
      <c r="G3956" s="3">
        <v>15</v>
      </c>
      <c r="H3956" s="3">
        <v>356</v>
      </c>
      <c r="I3956" s="3" t="s">
        <v>95</v>
      </c>
      <c r="J3956" s="3">
        <v>30126</v>
      </c>
      <c r="K3956" s="4">
        <v>41670</v>
      </c>
      <c r="L3956" t="s">
        <v>132</v>
      </c>
      <c r="M3956" t="s">
        <v>316</v>
      </c>
      <c r="N3956" t="s">
        <v>294</v>
      </c>
      <c r="O3956">
        <v>119</v>
      </c>
      <c r="P3956" s="4">
        <f t="shared" si="184"/>
        <v>41687</v>
      </c>
      <c r="Q3956" s="4">
        <f t="shared" si="185"/>
        <v>41688</v>
      </c>
      <c r="R3956" s="7" t="str">
        <f t="shared" si="183"/>
        <v>id58941688</v>
      </c>
      <c r="S3956" s="7">
        <f>VLOOKUP(R3956,box_office!$C:$F,2,FALSE)</f>
        <v>14.935433070866143</v>
      </c>
      <c r="T3956" s="7">
        <f>VLOOKUP(R3956,box_office!$C:$F,3,FALSE)</f>
        <v>6.08</v>
      </c>
      <c r="U3956" s="7">
        <f>VLOOKUP(R3956,box_office!$C:$F,4,FALSE)</f>
        <v>16000</v>
      </c>
    </row>
    <row r="3957" spans="1:21" x14ac:dyDescent="0.3">
      <c r="A3957" s="3" t="s">
        <v>3283</v>
      </c>
      <c r="B3957" s="4" t="s">
        <v>264</v>
      </c>
      <c r="C3957" s="3" t="s">
        <v>3284</v>
      </c>
      <c r="D3957" s="3" t="s">
        <v>28</v>
      </c>
      <c r="E3957" s="3" t="s">
        <v>3285</v>
      </c>
      <c r="F3957" s="3">
        <v>4.5</v>
      </c>
      <c r="G3957" s="3">
        <v>15</v>
      </c>
      <c r="H3957" s="3">
        <v>357</v>
      </c>
      <c r="I3957" s="3" t="s">
        <v>95</v>
      </c>
      <c r="J3957" s="3">
        <v>30414</v>
      </c>
      <c r="K3957" s="4">
        <v>41670</v>
      </c>
      <c r="L3957" t="s">
        <v>132</v>
      </c>
      <c r="M3957" t="s">
        <v>316</v>
      </c>
      <c r="N3957" t="s">
        <v>294</v>
      </c>
      <c r="O3957">
        <v>119</v>
      </c>
      <c r="P3957" s="4">
        <f t="shared" si="184"/>
        <v>41688</v>
      </c>
      <c r="Q3957" s="4">
        <f t="shared" si="185"/>
        <v>41689</v>
      </c>
      <c r="R3957" s="7" t="str">
        <f t="shared" si="183"/>
        <v>id58941689</v>
      </c>
      <c r="S3957" s="7">
        <f>VLOOKUP(R3957,box_office!$C:$F,2,FALSE)</f>
        <v>13.478740157480317</v>
      </c>
      <c r="T3957" s="7">
        <f>VLOOKUP(R3957,box_office!$C:$F,3,FALSE)</f>
        <v>5.97</v>
      </c>
      <c r="U3957" s="7">
        <f>VLOOKUP(R3957,box_office!$C:$F,4,FALSE)</f>
        <v>16000</v>
      </c>
    </row>
    <row r="3958" spans="1:21" x14ac:dyDescent="0.3">
      <c r="A3958" s="3" t="s">
        <v>3283</v>
      </c>
      <c r="B3958" s="4" t="s">
        <v>266</v>
      </c>
      <c r="C3958" s="3" t="s">
        <v>3284</v>
      </c>
      <c r="D3958" s="3" t="s">
        <v>28</v>
      </c>
      <c r="E3958" s="3" t="s">
        <v>3285</v>
      </c>
      <c r="F3958" s="3">
        <v>4.5</v>
      </c>
      <c r="G3958" s="3">
        <v>15</v>
      </c>
      <c r="H3958" s="3">
        <v>357</v>
      </c>
      <c r="I3958" s="3" t="s">
        <v>95</v>
      </c>
      <c r="J3958" s="3">
        <v>30666</v>
      </c>
      <c r="K3958" s="4">
        <v>41670</v>
      </c>
      <c r="L3958" t="s">
        <v>132</v>
      </c>
      <c r="M3958" t="s">
        <v>316</v>
      </c>
      <c r="N3958" t="s">
        <v>294</v>
      </c>
      <c r="O3958">
        <v>119</v>
      </c>
      <c r="P3958" s="4">
        <f t="shared" si="184"/>
        <v>41689</v>
      </c>
      <c r="Q3958" s="4">
        <f t="shared" si="185"/>
        <v>41690</v>
      </c>
      <c r="R3958" s="7" t="str">
        <f t="shared" si="183"/>
        <v>id58941690</v>
      </c>
      <c r="S3958" s="7">
        <f>VLOOKUP(R3958,box_office!$C:$F,2,FALSE)</f>
        <v>12.65196850393701</v>
      </c>
      <c r="T3958" s="7">
        <f>VLOOKUP(R3958,box_office!$C:$F,3,FALSE)</f>
        <v>6.11</v>
      </c>
      <c r="U3958" s="7">
        <f>VLOOKUP(R3958,box_office!$C:$F,4,FALSE)</f>
        <v>15000</v>
      </c>
    </row>
    <row r="3959" spans="1:21" x14ac:dyDescent="0.3">
      <c r="A3959" s="3" t="s">
        <v>3283</v>
      </c>
      <c r="B3959" s="4" t="s">
        <v>268</v>
      </c>
      <c r="C3959" s="3" t="s">
        <v>3284</v>
      </c>
      <c r="D3959" s="3" t="s">
        <v>28</v>
      </c>
      <c r="E3959" s="3" t="s">
        <v>3285</v>
      </c>
      <c r="F3959" s="3">
        <v>4.5</v>
      </c>
      <c r="G3959" s="3">
        <v>15</v>
      </c>
      <c r="H3959" s="3">
        <v>357</v>
      </c>
      <c r="I3959" s="3" t="s">
        <v>95</v>
      </c>
      <c r="J3959" s="3">
        <v>30852</v>
      </c>
      <c r="K3959" s="4">
        <v>41670</v>
      </c>
      <c r="L3959" t="s">
        <v>132</v>
      </c>
      <c r="M3959" t="s">
        <v>316</v>
      </c>
      <c r="N3959" t="s">
        <v>294</v>
      </c>
      <c r="O3959">
        <v>119</v>
      </c>
      <c r="P3959" s="4">
        <f t="shared" si="184"/>
        <v>41690</v>
      </c>
      <c r="Q3959" s="4">
        <f t="shared" si="185"/>
        <v>41691</v>
      </c>
      <c r="R3959" s="7" t="str">
        <f t="shared" si="183"/>
        <v>id58941691</v>
      </c>
      <c r="S3959" s="7">
        <f>VLOOKUP(R3959,box_office!$C:$F,2,FALSE)</f>
        <v>6.9653543307086627</v>
      </c>
      <c r="T3959" s="7">
        <f>VLOOKUP(R3959,box_office!$C:$F,3,FALSE)</f>
        <v>5.97</v>
      </c>
      <c r="U3959" s="7">
        <f>VLOOKUP(R3959,box_office!$C:$F,4,FALSE)</f>
        <v>7278</v>
      </c>
    </row>
    <row r="3960" spans="1:21" x14ac:dyDescent="0.3">
      <c r="A3960" s="3" t="s">
        <v>3283</v>
      </c>
      <c r="B3960" s="4" t="s">
        <v>270</v>
      </c>
      <c r="C3960" s="3" t="s">
        <v>3284</v>
      </c>
      <c r="D3960" s="3" t="s">
        <v>28</v>
      </c>
      <c r="E3960" s="3" t="s">
        <v>3285</v>
      </c>
      <c r="F3960" s="3">
        <v>4.5</v>
      </c>
      <c r="G3960" s="3">
        <v>15</v>
      </c>
      <c r="H3960" s="3">
        <v>359</v>
      </c>
      <c r="I3960" s="3" t="s">
        <v>95</v>
      </c>
      <c r="J3960" s="3">
        <v>30997</v>
      </c>
      <c r="K3960" s="4">
        <v>41670</v>
      </c>
      <c r="L3960" t="s">
        <v>132</v>
      </c>
      <c r="M3960" t="s">
        <v>316</v>
      </c>
      <c r="N3960" t="s">
        <v>294</v>
      </c>
      <c r="O3960">
        <v>119</v>
      </c>
      <c r="P3960" s="4">
        <f t="shared" si="184"/>
        <v>41691</v>
      </c>
      <c r="Q3960" s="4">
        <f t="shared" si="185"/>
        <v>41692</v>
      </c>
      <c r="R3960" s="7" t="str">
        <f t="shared" si="183"/>
        <v>id58941692</v>
      </c>
      <c r="S3960" s="7">
        <f>VLOOKUP(R3960,box_office!$C:$F,2,FALSE)</f>
        <v>11.779527559055119</v>
      </c>
      <c r="T3960" s="7">
        <f>VLOOKUP(R3960,box_office!$C:$F,3,FALSE)</f>
        <v>5.91</v>
      </c>
      <c r="U3960" s="7">
        <f>VLOOKUP(R3960,box_office!$C:$F,4,FALSE)</f>
        <v>7120</v>
      </c>
    </row>
    <row r="3961" spans="1:21" x14ac:dyDescent="0.3">
      <c r="A3961" s="3" t="s">
        <v>3283</v>
      </c>
      <c r="B3961" s="4" t="s">
        <v>272</v>
      </c>
      <c r="C3961" s="3" t="s">
        <v>3284</v>
      </c>
      <c r="D3961" s="3" t="s">
        <v>28</v>
      </c>
      <c r="E3961" s="3" t="s">
        <v>3285</v>
      </c>
      <c r="F3961" s="3">
        <v>4.5</v>
      </c>
      <c r="G3961" s="3">
        <v>15</v>
      </c>
      <c r="H3961" s="3">
        <v>359</v>
      </c>
      <c r="I3961" s="3" t="s">
        <v>95</v>
      </c>
      <c r="J3961" s="3">
        <v>31135</v>
      </c>
      <c r="K3961" s="4">
        <v>41670</v>
      </c>
      <c r="L3961" t="s">
        <v>132</v>
      </c>
      <c r="M3961" t="s">
        <v>316</v>
      </c>
      <c r="N3961" t="s">
        <v>294</v>
      </c>
      <c r="O3961">
        <v>119</v>
      </c>
      <c r="P3961" s="4">
        <f t="shared" si="184"/>
        <v>41692</v>
      </c>
      <c r="Q3961" s="4">
        <f t="shared" si="185"/>
        <v>41693</v>
      </c>
      <c r="R3961" s="7" t="str">
        <f t="shared" si="183"/>
        <v>id58941693</v>
      </c>
      <c r="S3961" s="7">
        <f>VLOOKUP(R3961,box_office!$C:$F,2,FALSE)</f>
        <v>10.381102362204725</v>
      </c>
      <c r="T3961" s="7">
        <f>VLOOKUP(R3961,box_office!$C:$F,3,FALSE)</f>
        <v>5.87</v>
      </c>
      <c r="U3961" s="7">
        <f>VLOOKUP(R3961,box_office!$C:$F,4,FALSE)</f>
        <v>7060</v>
      </c>
    </row>
    <row r="3962" spans="1:21" x14ac:dyDescent="0.3">
      <c r="A3962" s="3" t="s">
        <v>3283</v>
      </c>
      <c r="B3962" s="4" t="s">
        <v>274</v>
      </c>
      <c r="C3962" s="3" t="s">
        <v>3284</v>
      </c>
      <c r="D3962" s="3" t="s">
        <v>28</v>
      </c>
      <c r="E3962" s="3" t="s">
        <v>3285</v>
      </c>
      <c r="F3962" s="3">
        <v>4.5</v>
      </c>
      <c r="G3962" s="3">
        <v>15</v>
      </c>
      <c r="H3962" s="3">
        <v>359</v>
      </c>
      <c r="I3962" s="3" t="s">
        <v>95</v>
      </c>
      <c r="J3962" s="3">
        <v>31296</v>
      </c>
      <c r="K3962" s="4">
        <v>41670</v>
      </c>
      <c r="L3962" t="s">
        <v>132</v>
      </c>
      <c r="M3962" t="s">
        <v>316</v>
      </c>
      <c r="N3962" t="s">
        <v>294</v>
      </c>
      <c r="O3962">
        <v>119</v>
      </c>
      <c r="P3962" s="4">
        <f t="shared" si="184"/>
        <v>41693</v>
      </c>
      <c r="Q3962" s="4">
        <f t="shared" si="185"/>
        <v>41694</v>
      </c>
      <c r="R3962" s="7" t="str">
        <f t="shared" si="183"/>
        <v>id58941694</v>
      </c>
      <c r="S3962" s="7">
        <f>VLOOKUP(R3962,box_office!$C:$F,2,FALSE)</f>
        <v>4.1149606299212609</v>
      </c>
      <c r="T3962" s="7">
        <f>VLOOKUP(R3962,box_office!$C:$F,3,FALSE)</f>
        <v>5.84</v>
      </c>
      <c r="U3962" s="7">
        <f>VLOOKUP(R3962,box_office!$C:$F,4,FALSE)</f>
        <v>7027</v>
      </c>
    </row>
    <row r="3963" spans="1:21" x14ac:dyDescent="0.3">
      <c r="A3963" s="3" t="s">
        <v>3283</v>
      </c>
      <c r="B3963" s="4" t="s">
        <v>276</v>
      </c>
      <c r="C3963" s="3" t="s">
        <v>3284</v>
      </c>
      <c r="D3963" s="3" t="s">
        <v>28</v>
      </c>
      <c r="E3963" s="3" t="s">
        <v>3285</v>
      </c>
      <c r="F3963" s="3">
        <v>4.5</v>
      </c>
      <c r="G3963" s="3">
        <v>15</v>
      </c>
      <c r="H3963" s="3">
        <v>359</v>
      </c>
      <c r="I3963" s="3" t="s">
        <v>95</v>
      </c>
      <c r="J3963" s="3">
        <v>31460</v>
      </c>
      <c r="K3963" s="4">
        <v>41670</v>
      </c>
      <c r="L3963" t="s">
        <v>132</v>
      </c>
      <c r="M3963" t="s">
        <v>316</v>
      </c>
      <c r="N3963" t="s">
        <v>294</v>
      </c>
      <c r="O3963">
        <v>119</v>
      </c>
      <c r="P3963" s="4">
        <f t="shared" si="184"/>
        <v>41694</v>
      </c>
      <c r="Q3963" s="4">
        <f t="shared" si="185"/>
        <v>41695</v>
      </c>
      <c r="R3963" s="7" t="str">
        <f t="shared" si="183"/>
        <v>id58941695</v>
      </c>
      <c r="S3963" s="7">
        <f>VLOOKUP(R3963,box_office!$C:$F,2,FALSE)</f>
        <v>4.5118110236220472</v>
      </c>
      <c r="T3963" s="7">
        <f>VLOOKUP(R3963,box_office!$C:$F,3,FALSE)</f>
        <v>5.75</v>
      </c>
      <c r="U3963" s="7">
        <f>VLOOKUP(R3963,box_office!$C:$F,4,FALSE)</f>
        <v>7122</v>
      </c>
    </row>
    <row r="3964" spans="1:21" x14ac:dyDescent="0.3">
      <c r="A3964" s="3" t="s">
        <v>3283</v>
      </c>
      <c r="B3964" s="4" t="s">
        <v>278</v>
      </c>
      <c r="C3964" s="3" t="s">
        <v>3284</v>
      </c>
      <c r="D3964" s="3" t="s">
        <v>28</v>
      </c>
      <c r="E3964" s="3" t="s">
        <v>3285</v>
      </c>
      <c r="F3964" s="3">
        <v>4.5</v>
      </c>
      <c r="G3964" s="3">
        <v>15</v>
      </c>
      <c r="H3964" s="3">
        <v>359</v>
      </c>
      <c r="I3964" s="3" t="s">
        <v>95</v>
      </c>
      <c r="J3964" s="3">
        <v>31631</v>
      </c>
      <c r="K3964" s="4">
        <v>41670</v>
      </c>
      <c r="L3964" t="s">
        <v>132</v>
      </c>
      <c r="M3964" t="s">
        <v>316</v>
      </c>
      <c r="N3964" t="s">
        <v>294</v>
      </c>
      <c r="O3964">
        <v>119</v>
      </c>
      <c r="P3964" s="4">
        <f t="shared" si="184"/>
        <v>41695</v>
      </c>
      <c r="Q3964" s="4">
        <f t="shared" si="185"/>
        <v>41696</v>
      </c>
      <c r="R3964" s="7" t="str">
        <f t="shared" si="183"/>
        <v>id58941696</v>
      </c>
      <c r="S3964" s="7">
        <f>VLOOKUP(R3964,box_office!$C:$F,2,FALSE)</f>
        <v>4.0314960629921268</v>
      </c>
      <c r="T3964" s="7">
        <f>VLOOKUP(R3964,box_office!$C:$F,3,FALSE)</f>
        <v>5.64</v>
      </c>
      <c r="U3964" s="7">
        <f>VLOOKUP(R3964,box_office!$C:$F,4,FALSE)</f>
        <v>7138</v>
      </c>
    </row>
    <row r="3965" spans="1:21" x14ac:dyDescent="0.3">
      <c r="A3965" s="3" t="s">
        <v>3283</v>
      </c>
      <c r="B3965" s="4" t="s">
        <v>280</v>
      </c>
      <c r="C3965" s="3" t="s">
        <v>3284</v>
      </c>
      <c r="D3965" s="3" t="s">
        <v>28</v>
      </c>
      <c r="E3965" s="3" t="s">
        <v>3285</v>
      </c>
      <c r="F3965" s="3">
        <v>4.5</v>
      </c>
      <c r="G3965" s="3">
        <v>15</v>
      </c>
      <c r="H3965" s="3">
        <v>359</v>
      </c>
      <c r="I3965" s="3" t="s">
        <v>95</v>
      </c>
      <c r="J3965" s="3">
        <v>31820</v>
      </c>
      <c r="K3965" s="4">
        <v>41670</v>
      </c>
      <c r="L3965" t="s">
        <v>132</v>
      </c>
      <c r="M3965" t="s">
        <v>316</v>
      </c>
      <c r="N3965" t="s">
        <v>294</v>
      </c>
      <c r="O3965">
        <v>119</v>
      </c>
      <c r="P3965" s="4">
        <f t="shared" si="184"/>
        <v>41696</v>
      </c>
      <c r="Q3965" s="4">
        <f t="shared" si="185"/>
        <v>41697</v>
      </c>
      <c r="R3965" s="7" t="str">
        <f t="shared" si="183"/>
        <v>id58941697</v>
      </c>
      <c r="S3965" s="7">
        <f>VLOOKUP(R3965,box_office!$C:$F,2,FALSE)</f>
        <v>3.8929133858267715</v>
      </c>
      <c r="T3965" s="7">
        <f>VLOOKUP(R3965,box_office!$C:$F,3,FALSE)</f>
        <v>6.05</v>
      </c>
      <c r="U3965" s="7">
        <f>VLOOKUP(R3965,box_office!$C:$F,4,FALSE)</f>
        <v>7144</v>
      </c>
    </row>
    <row r="3966" spans="1:21" x14ac:dyDescent="0.3">
      <c r="A3966" s="3" t="s">
        <v>3283</v>
      </c>
      <c r="B3966" s="4" t="s">
        <v>282</v>
      </c>
      <c r="C3966" s="3" t="s">
        <v>3284</v>
      </c>
      <c r="D3966" s="3" t="s">
        <v>28</v>
      </c>
      <c r="E3966" s="3" t="s">
        <v>3285</v>
      </c>
      <c r="F3966" s="3">
        <v>4.5</v>
      </c>
      <c r="G3966" s="3">
        <v>15</v>
      </c>
      <c r="H3966" s="3">
        <v>359</v>
      </c>
      <c r="I3966" s="3" t="s">
        <v>95</v>
      </c>
      <c r="J3966" s="3">
        <v>31984</v>
      </c>
      <c r="K3966" s="4">
        <v>41670</v>
      </c>
      <c r="L3966" t="s">
        <v>132</v>
      </c>
      <c r="M3966" t="s">
        <v>316</v>
      </c>
      <c r="N3966" t="s">
        <v>294</v>
      </c>
      <c r="O3966">
        <v>119</v>
      </c>
      <c r="P3966" s="4">
        <f t="shared" si="184"/>
        <v>41697</v>
      </c>
      <c r="Q3966" s="4">
        <f t="shared" si="185"/>
        <v>41698</v>
      </c>
      <c r="R3966" s="7" t="str">
        <f t="shared" si="183"/>
        <v>id58941698</v>
      </c>
      <c r="S3966" s="7">
        <f>VLOOKUP(R3966,box_office!$C:$F,2,FALSE)</f>
        <v>1.6944881889763781</v>
      </c>
      <c r="T3966" s="7">
        <f>VLOOKUP(R3966,box_office!$C:$F,3,FALSE)</f>
        <v>5.72</v>
      </c>
      <c r="U3966" s="7">
        <f>VLOOKUP(R3966,box_office!$C:$F,4,FALSE)</f>
        <v>2689</v>
      </c>
    </row>
    <row r="3967" spans="1:21" x14ac:dyDescent="0.3">
      <c r="A3967" s="3" t="s">
        <v>3283</v>
      </c>
      <c r="B3967" s="4" t="s">
        <v>284</v>
      </c>
      <c r="C3967" s="3" t="s">
        <v>3284</v>
      </c>
      <c r="D3967" s="3" t="s">
        <v>28</v>
      </c>
      <c r="E3967" s="3" t="s">
        <v>3285</v>
      </c>
      <c r="F3967" s="3">
        <v>4.5</v>
      </c>
      <c r="G3967" s="3">
        <v>15</v>
      </c>
      <c r="H3967" s="3">
        <v>359</v>
      </c>
      <c r="I3967" s="3" t="s">
        <v>95</v>
      </c>
      <c r="J3967" s="3">
        <v>32106</v>
      </c>
      <c r="K3967" s="4">
        <v>41670</v>
      </c>
      <c r="L3967" t="s">
        <v>132</v>
      </c>
      <c r="M3967" t="s">
        <v>316</v>
      </c>
      <c r="N3967" t="s">
        <v>294</v>
      </c>
      <c r="O3967">
        <v>119</v>
      </c>
      <c r="P3967" s="4">
        <f t="shared" si="184"/>
        <v>41698</v>
      </c>
      <c r="Q3967" s="4">
        <f t="shared" si="185"/>
        <v>41699</v>
      </c>
      <c r="R3967" s="7" t="str">
        <f t="shared" si="183"/>
        <v>id58941699</v>
      </c>
      <c r="S3967" s="7">
        <f>VLOOKUP(R3967,box_office!$C:$F,2,FALSE)</f>
        <v>2.9464566929133862</v>
      </c>
      <c r="T3967" s="7">
        <f>VLOOKUP(R3967,box_office!$C:$F,3,FALSE)</f>
        <v>5.8</v>
      </c>
      <c r="U3967" s="7">
        <f>VLOOKUP(R3967,box_office!$C:$F,4,FALSE)</f>
        <v>2672</v>
      </c>
    </row>
    <row r="3968" spans="1:21" x14ac:dyDescent="0.3">
      <c r="A3968" s="3" t="s">
        <v>3283</v>
      </c>
      <c r="B3968" s="4" t="s">
        <v>286</v>
      </c>
      <c r="C3968" s="3" t="s">
        <v>3284</v>
      </c>
      <c r="D3968" s="3" t="s">
        <v>28</v>
      </c>
      <c r="E3968" s="3" t="s">
        <v>3285</v>
      </c>
      <c r="F3968" s="3">
        <v>4.4000000000000004</v>
      </c>
      <c r="G3968" s="3">
        <v>15</v>
      </c>
      <c r="H3968" s="3">
        <v>359</v>
      </c>
      <c r="I3968" s="3" t="s">
        <v>95</v>
      </c>
      <c r="J3968" s="3">
        <v>32240</v>
      </c>
      <c r="K3968" s="4">
        <v>41670</v>
      </c>
      <c r="L3968" t="s">
        <v>132</v>
      </c>
      <c r="M3968" t="s">
        <v>316</v>
      </c>
      <c r="N3968" t="s">
        <v>294</v>
      </c>
      <c r="O3968">
        <v>119</v>
      </c>
      <c r="P3968" s="4">
        <f t="shared" si="184"/>
        <v>41699</v>
      </c>
      <c r="Q3968" s="4">
        <f t="shared" si="185"/>
        <v>41700</v>
      </c>
      <c r="R3968" s="7" t="str">
        <f t="shared" si="183"/>
        <v>id58941700</v>
      </c>
      <c r="S3968" s="7">
        <f>VLOOKUP(R3968,box_office!$C:$F,2,FALSE)</f>
        <v>2.508661417322835</v>
      </c>
      <c r="T3968" s="7">
        <f>VLOOKUP(R3968,box_office!$C:$F,3,FALSE)</f>
        <v>5.72</v>
      </c>
      <c r="U3968" s="7">
        <f>VLOOKUP(R3968,box_office!$C:$F,4,FALSE)</f>
        <v>2741</v>
      </c>
    </row>
    <row r="3969" spans="1:21" x14ac:dyDescent="0.3">
      <c r="A3969" s="3" t="s">
        <v>3283</v>
      </c>
      <c r="B3969" s="4" t="s">
        <v>690</v>
      </c>
      <c r="C3969" s="3" t="s">
        <v>3284</v>
      </c>
      <c r="D3969" s="3" t="s">
        <v>28</v>
      </c>
      <c r="E3969" s="3" t="s">
        <v>3285</v>
      </c>
      <c r="F3969" s="3">
        <v>4.4000000000000004</v>
      </c>
      <c r="G3969" s="3">
        <v>15</v>
      </c>
      <c r="H3969" s="3">
        <v>359</v>
      </c>
      <c r="I3969" s="3" t="s">
        <v>95</v>
      </c>
      <c r="J3969" s="3">
        <v>32385</v>
      </c>
      <c r="K3969" s="4">
        <v>41670</v>
      </c>
      <c r="L3969" t="s">
        <v>132</v>
      </c>
      <c r="M3969" t="s">
        <v>316</v>
      </c>
      <c r="N3969" t="s">
        <v>294</v>
      </c>
      <c r="O3969">
        <v>119</v>
      </c>
      <c r="P3969" s="4">
        <f t="shared" si="184"/>
        <v>41700</v>
      </c>
      <c r="Q3969" s="4">
        <f t="shared" si="185"/>
        <v>41701</v>
      </c>
      <c r="R3969" s="7" t="str">
        <f t="shared" si="183"/>
        <v>id58941701</v>
      </c>
      <c r="S3969" s="7">
        <f>VLOOKUP(R3969,box_office!$C:$F,2,FALSE)</f>
        <v>0.86771653543307092</v>
      </c>
      <c r="T3969" s="7">
        <f>VLOOKUP(R3969,box_office!$C:$F,3,FALSE)</f>
        <v>5.95</v>
      </c>
      <c r="U3969" s="7">
        <f>VLOOKUP(R3969,box_office!$C:$F,4,FALSE)</f>
        <v>2432</v>
      </c>
    </row>
    <row r="3970" spans="1:21" x14ac:dyDescent="0.3">
      <c r="A3970" s="3" t="s">
        <v>3283</v>
      </c>
      <c r="B3970" s="4" t="s">
        <v>288</v>
      </c>
      <c r="C3970" s="3" t="s">
        <v>3284</v>
      </c>
      <c r="D3970" s="3" t="s">
        <v>28</v>
      </c>
      <c r="E3970" s="3" t="s">
        <v>3285</v>
      </c>
      <c r="F3970" s="3">
        <v>4.4000000000000004</v>
      </c>
      <c r="G3970" s="3">
        <v>15</v>
      </c>
      <c r="H3970" s="3">
        <v>359</v>
      </c>
      <c r="I3970" s="3" t="s">
        <v>95</v>
      </c>
      <c r="J3970" s="3">
        <v>32492</v>
      </c>
      <c r="K3970" s="4">
        <v>41670</v>
      </c>
      <c r="L3970" t="s">
        <v>132</v>
      </c>
      <c r="M3970" t="s">
        <v>316</v>
      </c>
      <c r="N3970" t="s">
        <v>294</v>
      </c>
      <c r="O3970">
        <v>119</v>
      </c>
      <c r="P3970" s="4">
        <f t="shared" si="184"/>
        <v>41701</v>
      </c>
      <c r="Q3970" s="4">
        <f t="shared" si="185"/>
        <v>41702</v>
      </c>
      <c r="R3970" s="7" t="str">
        <f t="shared" ref="R3970:R4033" si="186">_xlfn.CONCAT(A3970,P3970+1)</f>
        <v>id58941702</v>
      </c>
      <c r="S3970" s="7">
        <f>VLOOKUP(R3970,box_office!$C:$F,2,FALSE)</f>
        <v>0.74173228346456699</v>
      </c>
      <c r="T3970" s="7">
        <f>VLOOKUP(R3970,box_office!$C:$F,3,FALSE)</f>
        <v>5.45</v>
      </c>
      <c r="U3970" s="7">
        <f>VLOOKUP(R3970,box_office!$C:$F,4,FALSE)</f>
        <v>1944</v>
      </c>
    </row>
    <row r="3971" spans="1:21" x14ac:dyDescent="0.3">
      <c r="A3971" s="3" t="s">
        <v>3283</v>
      </c>
      <c r="B3971" s="4" t="s">
        <v>693</v>
      </c>
      <c r="C3971" s="3" t="s">
        <v>3284</v>
      </c>
      <c r="D3971" s="3" t="s">
        <v>28</v>
      </c>
      <c r="E3971" s="3" t="s">
        <v>3285</v>
      </c>
      <c r="F3971" s="3">
        <v>4.4000000000000004</v>
      </c>
      <c r="G3971" s="3">
        <v>15</v>
      </c>
      <c r="H3971" s="3">
        <v>359</v>
      </c>
      <c r="I3971" s="3" t="s">
        <v>95</v>
      </c>
      <c r="J3971" s="3">
        <v>32589</v>
      </c>
      <c r="K3971" s="4">
        <v>41670</v>
      </c>
      <c r="L3971" t="s">
        <v>132</v>
      </c>
      <c r="M3971" t="s">
        <v>316</v>
      </c>
      <c r="N3971" t="s">
        <v>294</v>
      </c>
      <c r="O3971">
        <v>119</v>
      </c>
      <c r="P3971" s="4">
        <f t="shared" ref="P3971:P4034" si="187">DATEVALUE(B3971)</f>
        <v>41702</v>
      </c>
      <c r="Q3971" s="4">
        <f t="shared" ref="Q3971:Q4034" si="188">P3971+1</f>
        <v>41703</v>
      </c>
      <c r="R3971" s="7" t="str">
        <f t="shared" si="186"/>
        <v>id58941703</v>
      </c>
      <c r="S3971" s="7">
        <f>VLOOKUP(R3971,box_office!$C:$F,2,FALSE)</f>
        <v>0.6566929133858268</v>
      </c>
      <c r="T3971" s="7">
        <f>VLOOKUP(R3971,box_office!$C:$F,3,FALSE)</f>
        <v>5.78</v>
      </c>
      <c r="U3971" s="7">
        <f>VLOOKUP(R3971,box_office!$C:$F,4,FALSE)</f>
        <v>1895</v>
      </c>
    </row>
    <row r="3972" spans="1:21" x14ac:dyDescent="0.3">
      <c r="A3972" s="3" t="s">
        <v>3283</v>
      </c>
      <c r="B3972" s="4" t="s">
        <v>425</v>
      </c>
      <c r="C3972" s="3" t="s">
        <v>3284</v>
      </c>
      <c r="D3972" s="3" t="s">
        <v>28</v>
      </c>
      <c r="E3972" s="3" t="s">
        <v>3285</v>
      </c>
      <c r="F3972" s="3">
        <v>4.4000000000000004</v>
      </c>
      <c r="G3972" s="3">
        <v>15</v>
      </c>
      <c r="H3972" s="3">
        <v>359</v>
      </c>
      <c r="I3972" s="3" t="s">
        <v>95</v>
      </c>
      <c r="J3972" s="3">
        <v>32670</v>
      </c>
      <c r="K3972" s="4">
        <v>41670</v>
      </c>
      <c r="L3972" t="s">
        <v>132</v>
      </c>
      <c r="M3972" t="s">
        <v>316</v>
      </c>
      <c r="N3972" t="s">
        <v>294</v>
      </c>
      <c r="O3972">
        <v>119</v>
      </c>
      <c r="P3972" s="4">
        <f t="shared" si="187"/>
        <v>41703</v>
      </c>
      <c r="Q3972" s="4">
        <f t="shared" si="188"/>
        <v>41704</v>
      </c>
      <c r="R3972" s="7" t="str">
        <f t="shared" si="186"/>
        <v>id58941704</v>
      </c>
      <c r="S3972" s="7">
        <f>VLOOKUP(R3972,box_office!$C:$F,2,FALSE)</f>
        <v>0.60629921259842523</v>
      </c>
      <c r="T3972" s="7">
        <f>VLOOKUP(R3972,box_office!$C:$F,3,FALSE)</f>
        <v>5.34</v>
      </c>
      <c r="U3972" s="7">
        <f>VLOOKUP(R3972,box_office!$C:$F,4,FALSE)</f>
        <v>1894</v>
      </c>
    </row>
    <row r="3973" spans="1:21" x14ac:dyDescent="0.3">
      <c r="A3973" s="3" t="s">
        <v>3283</v>
      </c>
      <c r="B3973" s="4" t="s">
        <v>429</v>
      </c>
      <c r="C3973" s="3" t="s">
        <v>3284</v>
      </c>
      <c r="D3973" s="3" t="s">
        <v>28</v>
      </c>
      <c r="E3973" s="3" t="s">
        <v>3285</v>
      </c>
      <c r="F3973" s="3">
        <v>4.4000000000000004</v>
      </c>
      <c r="G3973" s="3">
        <v>15</v>
      </c>
      <c r="H3973" s="3">
        <v>359</v>
      </c>
      <c r="I3973" s="3" t="s">
        <v>95</v>
      </c>
      <c r="J3973" s="3">
        <v>32755</v>
      </c>
      <c r="K3973" s="4">
        <v>41670</v>
      </c>
      <c r="L3973" t="s">
        <v>132</v>
      </c>
      <c r="M3973" t="s">
        <v>316</v>
      </c>
      <c r="N3973" t="s">
        <v>294</v>
      </c>
      <c r="O3973">
        <v>119</v>
      </c>
      <c r="P3973" s="4">
        <f t="shared" si="187"/>
        <v>41704</v>
      </c>
      <c r="Q3973" s="4">
        <f t="shared" si="188"/>
        <v>41705</v>
      </c>
      <c r="R3973" s="7" t="str">
        <f t="shared" si="186"/>
        <v>id58941705</v>
      </c>
      <c r="S3973" s="7">
        <f>VLOOKUP(R3973,box_office!$C:$F,2,FALSE)</f>
        <v>0.2960629921259843</v>
      </c>
      <c r="T3973" s="7">
        <f>VLOOKUP(R3973,box_office!$C:$F,3,FALSE)</f>
        <v>5.5</v>
      </c>
      <c r="U3973" s="7">
        <f>VLOOKUP(R3973,box_office!$C:$F,4,FALSE)</f>
        <v>598</v>
      </c>
    </row>
    <row r="3974" spans="1:21" x14ac:dyDescent="0.3">
      <c r="A3974" s="3" t="s">
        <v>3283</v>
      </c>
      <c r="B3974" s="4" t="s">
        <v>431</v>
      </c>
      <c r="C3974" s="3" t="s">
        <v>3284</v>
      </c>
      <c r="D3974" s="3" t="s">
        <v>28</v>
      </c>
      <c r="E3974" s="3" t="s">
        <v>3285</v>
      </c>
      <c r="F3974" s="3">
        <v>4.4000000000000004</v>
      </c>
      <c r="G3974" s="3">
        <v>15</v>
      </c>
      <c r="H3974" s="3">
        <v>359</v>
      </c>
      <c r="I3974" s="3" t="s">
        <v>95</v>
      </c>
      <c r="J3974" s="3">
        <v>32812</v>
      </c>
      <c r="K3974" s="4">
        <v>41670</v>
      </c>
      <c r="L3974" t="s">
        <v>132</v>
      </c>
      <c r="M3974" t="s">
        <v>316</v>
      </c>
      <c r="N3974" t="s">
        <v>294</v>
      </c>
      <c r="O3974">
        <v>119</v>
      </c>
      <c r="P3974" s="4">
        <f t="shared" si="187"/>
        <v>41705</v>
      </c>
      <c r="Q3974" s="4">
        <f t="shared" si="188"/>
        <v>41706</v>
      </c>
      <c r="R3974" s="7" t="str">
        <f t="shared" si="186"/>
        <v>id58941706</v>
      </c>
      <c r="S3974" s="7">
        <f>VLOOKUP(R3974,box_office!$C:$F,2,FALSE)</f>
        <v>0.57480314960629919</v>
      </c>
      <c r="T3974" s="7">
        <f>VLOOKUP(R3974,box_office!$C:$F,3,FALSE)</f>
        <v>5.53</v>
      </c>
      <c r="U3974" s="7">
        <f>VLOOKUP(R3974,box_office!$C:$F,4,FALSE)</f>
        <v>519</v>
      </c>
    </row>
    <row r="3975" spans="1:21" x14ac:dyDescent="0.3">
      <c r="A3975" s="3" t="s">
        <v>3283</v>
      </c>
      <c r="B3975" s="4" t="s">
        <v>433</v>
      </c>
      <c r="C3975" s="3" t="s">
        <v>3284</v>
      </c>
      <c r="D3975" s="3" t="s">
        <v>28</v>
      </c>
      <c r="E3975" s="3" t="s">
        <v>3285</v>
      </c>
      <c r="F3975" s="3">
        <v>4.4000000000000004</v>
      </c>
      <c r="G3975" s="3">
        <v>15</v>
      </c>
      <c r="H3975" s="3">
        <v>359</v>
      </c>
      <c r="I3975" s="3" t="s">
        <v>95</v>
      </c>
      <c r="J3975" s="3">
        <v>32874</v>
      </c>
      <c r="K3975" s="4">
        <v>41670</v>
      </c>
      <c r="L3975" t="s">
        <v>132</v>
      </c>
      <c r="M3975" t="s">
        <v>316</v>
      </c>
      <c r="N3975" t="s">
        <v>294</v>
      </c>
      <c r="O3975">
        <v>119</v>
      </c>
      <c r="P3975" s="4">
        <f t="shared" si="187"/>
        <v>41706</v>
      </c>
      <c r="Q3975" s="4">
        <f t="shared" si="188"/>
        <v>41707</v>
      </c>
      <c r="R3975" s="7" t="str">
        <f t="shared" si="186"/>
        <v>id58941707</v>
      </c>
      <c r="S3975" s="7">
        <f>VLOOKUP(R3975,box_office!$C:$F,2,FALSE)</f>
        <v>0.45354330708661417</v>
      </c>
      <c r="T3975" s="7">
        <f>VLOOKUP(R3975,box_office!$C:$F,3,FALSE)</f>
        <v>5.95</v>
      </c>
      <c r="U3975" s="7">
        <f>VLOOKUP(R3975,box_office!$C:$F,4,FALSE)</f>
        <v>544</v>
      </c>
    </row>
    <row r="3976" spans="1:21" x14ac:dyDescent="0.3">
      <c r="A3976" s="3" t="s">
        <v>3283</v>
      </c>
      <c r="B3976" s="4" t="s">
        <v>435</v>
      </c>
      <c r="C3976" s="3" t="s">
        <v>3284</v>
      </c>
      <c r="D3976" s="3" t="s">
        <v>28</v>
      </c>
      <c r="E3976" s="3" t="s">
        <v>3285</v>
      </c>
      <c r="F3976" s="3">
        <v>4.4000000000000004</v>
      </c>
      <c r="G3976" s="3">
        <v>15</v>
      </c>
      <c r="H3976" s="3">
        <v>359</v>
      </c>
      <c r="I3976" s="3" t="s">
        <v>95</v>
      </c>
      <c r="J3976" s="3">
        <v>32948</v>
      </c>
      <c r="K3976" s="4">
        <v>41670</v>
      </c>
      <c r="L3976" t="s">
        <v>132</v>
      </c>
      <c r="M3976" t="s">
        <v>316</v>
      </c>
      <c r="N3976" t="s">
        <v>294</v>
      </c>
      <c r="O3976">
        <v>119</v>
      </c>
      <c r="P3976" s="4">
        <f t="shared" si="187"/>
        <v>41707</v>
      </c>
      <c r="Q3976" s="4">
        <f t="shared" si="188"/>
        <v>41708</v>
      </c>
      <c r="R3976" s="7" t="str">
        <f t="shared" si="186"/>
        <v>id58941708</v>
      </c>
      <c r="S3976" s="7">
        <f>VLOOKUP(R3976,box_office!$C:$F,2,FALSE)</f>
        <v>0.18267716535433071</v>
      </c>
      <c r="T3976" s="7">
        <f>VLOOKUP(R3976,box_office!$C:$F,3,FALSE)</f>
        <v>5.56</v>
      </c>
      <c r="U3976" s="7">
        <f>VLOOKUP(R3976,box_office!$C:$F,4,FALSE)</f>
        <v>550</v>
      </c>
    </row>
    <row r="3977" spans="1:21" x14ac:dyDescent="0.3">
      <c r="A3977" s="3" t="s">
        <v>3283</v>
      </c>
      <c r="B3977" s="4" t="s">
        <v>437</v>
      </c>
      <c r="C3977" s="3" t="s">
        <v>3284</v>
      </c>
      <c r="D3977" s="3" t="s">
        <v>28</v>
      </c>
      <c r="E3977" s="3" t="s">
        <v>3285</v>
      </c>
      <c r="F3977" s="3">
        <v>4.4000000000000004</v>
      </c>
      <c r="G3977" s="3">
        <v>15</v>
      </c>
      <c r="H3977" s="3">
        <v>359</v>
      </c>
      <c r="I3977" s="3" t="s">
        <v>95</v>
      </c>
      <c r="J3977" s="3">
        <v>32993</v>
      </c>
      <c r="K3977" s="4">
        <v>41670</v>
      </c>
      <c r="L3977" t="s">
        <v>132</v>
      </c>
      <c r="M3977" t="s">
        <v>316</v>
      </c>
      <c r="N3977" t="s">
        <v>294</v>
      </c>
      <c r="O3977">
        <v>119</v>
      </c>
      <c r="P3977" s="4">
        <f t="shared" si="187"/>
        <v>41708</v>
      </c>
      <c r="Q3977" s="4">
        <f t="shared" si="188"/>
        <v>41709</v>
      </c>
      <c r="R3977" s="7" t="str">
        <f t="shared" si="186"/>
        <v>id58941709</v>
      </c>
      <c r="S3977" s="7">
        <f>VLOOKUP(R3977,box_office!$C:$F,2,FALSE)</f>
        <v>0.16692913385826774</v>
      </c>
      <c r="T3977" s="7">
        <f>VLOOKUP(R3977,box_office!$C:$F,3,FALSE)</f>
        <v>5.04</v>
      </c>
      <c r="U3977" s="7">
        <f>VLOOKUP(R3977,box_office!$C:$F,4,FALSE)</f>
        <v>556</v>
      </c>
    </row>
    <row r="3978" spans="1:21" x14ac:dyDescent="0.3">
      <c r="A3978" s="3" t="s">
        <v>3283</v>
      </c>
      <c r="B3978" s="4" t="s">
        <v>439</v>
      </c>
      <c r="C3978" s="3" t="s">
        <v>3284</v>
      </c>
      <c r="D3978" s="3" t="s">
        <v>28</v>
      </c>
      <c r="E3978" s="3" t="s">
        <v>3285</v>
      </c>
      <c r="F3978" s="3">
        <v>4.4000000000000004</v>
      </c>
      <c r="G3978" s="3">
        <v>15</v>
      </c>
      <c r="H3978" s="3">
        <v>359</v>
      </c>
      <c r="I3978" s="3" t="s">
        <v>95</v>
      </c>
      <c r="J3978" s="3">
        <v>33033</v>
      </c>
      <c r="K3978" s="4">
        <v>41670</v>
      </c>
      <c r="L3978" t="s">
        <v>132</v>
      </c>
      <c r="M3978" t="s">
        <v>316</v>
      </c>
      <c r="N3978" t="s">
        <v>294</v>
      </c>
      <c r="O3978">
        <v>119</v>
      </c>
      <c r="P3978" s="4">
        <f t="shared" si="187"/>
        <v>41709</v>
      </c>
      <c r="Q3978" s="4">
        <f t="shared" si="188"/>
        <v>41710</v>
      </c>
      <c r="R3978" s="7" t="str">
        <f t="shared" si="186"/>
        <v>id58941710</v>
      </c>
      <c r="S3978" s="7">
        <f>VLOOKUP(R3978,box_office!$C:$F,2,FALSE)</f>
        <v>0.15275590551181104</v>
      </c>
      <c r="T3978" s="7">
        <f>VLOOKUP(R3978,box_office!$C:$F,3,FALSE)</f>
        <v>5.53</v>
      </c>
      <c r="U3978" s="7">
        <f>VLOOKUP(R3978,box_office!$C:$F,4,FALSE)</f>
        <v>556</v>
      </c>
    </row>
    <row r="3979" spans="1:21" x14ac:dyDescent="0.3">
      <c r="A3979" s="3" t="s">
        <v>3283</v>
      </c>
      <c r="B3979" s="4" t="s">
        <v>441</v>
      </c>
      <c r="C3979" s="3" t="s">
        <v>3284</v>
      </c>
      <c r="D3979" s="3" t="s">
        <v>28</v>
      </c>
      <c r="E3979" s="3" t="s">
        <v>3285</v>
      </c>
      <c r="F3979" s="3">
        <v>4.4000000000000004</v>
      </c>
      <c r="G3979" s="3">
        <v>15</v>
      </c>
      <c r="H3979" s="3">
        <v>359</v>
      </c>
      <c r="I3979" s="3" t="s">
        <v>95</v>
      </c>
      <c r="J3979" s="3">
        <v>33083</v>
      </c>
      <c r="K3979" s="4">
        <v>41670</v>
      </c>
      <c r="L3979" t="s">
        <v>132</v>
      </c>
      <c r="M3979" t="s">
        <v>316</v>
      </c>
      <c r="N3979" t="s">
        <v>294</v>
      </c>
      <c r="O3979">
        <v>119</v>
      </c>
      <c r="P3979" s="4">
        <f t="shared" si="187"/>
        <v>41710</v>
      </c>
      <c r="Q3979" s="4">
        <f t="shared" si="188"/>
        <v>41711</v>
      </c>
      <c r="R3979" s="7" t="str">
        <f t="shared" si="186"/>
        <v>id58941711</v>
      </c>
      <c r="S3979" s="7">
        <f>VLOOKUP(R3979,box_office!$C:$F,2,FALSE)</f>
        <v>0.14173228346456693</v>
      </c>
      <c r="T3979" s="7">
        <f>VLOOKUP(R3979,box_office!$C:$F,3,FALSE)</f>
        <v>6.35</v>
      </c>
      <c r="U3979" s="7">
        <f>VLOOKUP(R3979,box_office!$C:$F,4,FALSE)</f>
        <v>557</v>
      </c>
    </row>
    <row r="3980" spans="1:21" x14ac:dyDescent="0.3">
      <c r="A3980" s="3" t="s">
        <v>3283</v>
      </c>
      <c r="B3980" s="4" t="s">
        <v>443</v>
      </c>
      <c r="C3980" s="3" t="s">
        <v>3284</v>
      </c>
      <c r="D3980" s="3" t="s">
        <v>28</v>
      </c>
      <c r="E3980" s="3" t="s">
        <v>3285</v>
      </c>
      <c r="F3980" s="3">
        <v>4.4000000000000004</v>
      </c>
      <c r="G3980" s="3">
        <v>15</v>
      </c>
      <c r="H3980" s="3">
        <v>359</v>
      </c>
      <c r="I3980" s="3" t="s">
        <v>95</v>
      </c>
      <c r="J3980" s="3">
        <v>33145</v>
      </c>
      <c r="K3980" s="4">
        <v>41670</v>
      </c>
      <c r="L3980" t="s">
        <v>132</v>
      </c>
      <c r="M3980" t="s">
        <v>316</v>
      </c>
      <c r="N3980" t="s">
        <v>294</v>
      </c>
      <c r="O3980">
        <v>119</v>
      </c>
      <c r="P3980" s="4">
        <f t="shared" si="187"/>
        <v>41711</v>
      </c>
      <c r="Q3980" s="4">
        <f t="shared" si="188"/>
        <v>41712</v>
      </c>
      <c r="R3980" s="7" t="str">
        <f t="shared" si="186"/>
        <v>id58941712</v>
      </c>
      <c r="S3980" s="7">
        <f>VLOOKUP(R3980,box_office!$C:$F,2,FALSE)</f>
        <v>7.0866141732283464E-2</v>
      </c>
      <c r="T3980" s="7">
        <f>VLOOKUP(R3980,box_office!$C:$F,3,FALSE)</f>
        <v>5.67</v>
      </c>
      <c r="U3980" s="7">
        <f>VLOOKUP(R3980,box_office!$C:$F,4,FALSE)</f>
        <v>180</v>
      </c>
    </row>
    <row r="3981" spans="1:21" x14ac:dyDescent="0.3">
      <c r="A3981" s="3" t="s">
        <v>3283</v>
      </c>
      <c r="B3981" s="4" t="s">
        <v>445</v>
      </c>
      <c r="C3981" s="3" t="s">
        <v>3284</v>
      </c>
      <c r="D3981" s="3" t="s">
        <v>28</v>
      </c>
      <c r="E3981" s="3" t="s">
        <v>3285</v>
      </c>
      <c r="F3981" s="3">
        <v>4.4000000000000004</v>
      </c>
      <c r="G3981" s="3">
        <v>15</v>
      </c>
      <c r="H3981" s="3">
        <v>359</v>
      </c>
      <c r="I3981" s="3" t="s">
        <v>95</v>
      </c>
      <c r="J3981" s="3">
        <v>33193</v>
      </c>
      <c r="K3981" s="4">
        <v>41670</v>
      </c>
      <c r="L3981" t="s">
        <v>132</v>
      </c>
      <c r="M3981" t="s">
        <v>316</v>
      </c>
      <c r="N3981" t="s">
        <v>294</v>
      </c>
      <c r="O3981">
        <v>119</v>
      </c>
      <c r="P3981" s="4">
        <f t="shared" si="187"/>
        <v>41712</v>
      </c>
      <c r="Q3981" s="4">
        <f t="shared" si="188"/>
        <v>41713</v>
      </c>
      <c r="R3981" s="7" t="str">
        <f t="shared" si="186"/>
        <v>id58941713</v>
      </c>
      <c r="S3981" s="7">
        <f>VLOOKUP(R3981,box_office!$C:$F,2,FALSE)</f>
        <v>0.11811023622047245</v>
      </c>
      <c r="T3981" s="7">
        <f>VLOOKUP(R3981,box_office!$C:$F,3,FALSE)</f>
        <v>6.2</v>
      </c>
      <c r="U3981" s="7">
        <f>VLOOKUP(R3981,box_office!$C:$F,4,FALSE)</f>
        <v>174</v>
      </c>
    </row>
    <row r="3982" spans="1:21" x14ac:dyDescent="0.3">
      <c r="A3982" s="3" t="s">
        <v>3283</v>
      </c>
      <c r="B3982" s="4" t="s">
        <v>447</v>
      </c>
      <c r="C3982" s="3" t="s">
        <v>3284</v>
      </c>
      <c r="D3982" s="3" t="s">
        <v>28</v>
      </c>
      <c r="E3982" s="3" t="s">
        <v>3285</v>
      </c>
      <c r="F3982" s="3">
        <v>4.4000000000000004</v>
      </c>
      <c r="G3982" s="3">
        <v>15</v>
      </c>
      <c r="H3982" s="3">
        <v>359</v>
      </c>
      <c r="I3982" s="3" t="s">
        <v>95</v>
      </c>
      <c r="J3982" s="3">
        <v>33237</v>
      </c>
      <c r="K3982" s="4">
        <v>41670</v>
      </c>
      <c r="L3982" t="s">
        <v>132</v>
      </c>
      <c r="M3982" t="s">
        <v>316</v>
      </c>
      <c r="N3982" t="s">
        <v>294</v>
      </c>
      <c r="O3982">
        <v>119</v>
      </c>
      <c r="P3982" s="4">
        <f t="shared" si="187"/>
        <v>41713</v>
      </c>
      <c r="Q3982" s="4">
        <f t="shared" si="188"/>
        <v>41714</v>
      </c>
      <c r="R3982" s="7" t="str">
        <f t="shared" si="186"/>
        <v>id58941714</v>
      </c>
      <c r="S3982" s="7">
        <f>VLOOKUP(R3982,box_office!$C:$F,2,FALSE)</f>
        <v>0.10236220472440946</v>
      </c>
      <c r="T3982" s="7">
        <f>VLOOKUP(R3982,box_office!$C:$F,3,FALSE)</f>
        <v>5.69</v>
      </c>
      <c r="U3982" s="7">
        <f>VLOOKUP(R3982,box_office!$C:$F,4,FALSE)</f>
        <v>165</v>
      </c>
    </row>
    <row r="3983" spans="1:21" x14ac:dyDescent="0.3">
      <c r="A3983" s="3" t="s">
        <v>3283</v>
      </c>
      <c r="B3983" s="4" t="s">
        <v>449</v>
      </c>
      <c r="C3983" s="3" t="s">
        <v>3284</v>
      </c>
      <c r="D3983" s="3" t="s">
        <v>28</v>
      </c>
      <c r="E3983" s="3" t="s">
        <v>3285</v>
      </c>
      <c r="F3983" s="3">
        <v>4.4000000000000004</v>
      </c>
      <c r="G3983" s="3">
        <v>15</v>
      </c>
      <c r="H3983" s="3">
        <v>359</v>
      </c>
      <c r="I3983" s="3" t="s">
        <v>95</v>
      </c>
      <c r="J3983" s="3">
        <v>33280</v>
      </c>
      <c r="K3983" s="4">
        <v>41670</v>
      </c>
      <c r="L3983" t="s">
        <v>132</v>
      </c>
      <c r="M3983" t="s">
        <v>316</v>
      </c>
      <c r="N3983" t="s">
        <v>294</v>
      </c>
      <c r="O3983">
        <v>119</v>
      </c>
      <c r="P3983" s="4">
        <f t="shared" si="187"/>
        <v>41714</v>
      </c>
      <c r="Q3983" s="4">
        <f t="shared" si="188"/>
        <v>41715</v>
      </c>
      <c r="R3983" s="7" t="str">
        <f t="shared" si="186"/>
        <v>id58941715</v>
      </c>
      <c r="S3983" s="7">
        <f>VLOOKUP(R3983,box_office!$C:$F,2,FALSE)</f>
        <v>1.889763779527559E-2</v>
      </c>
      <c r="T3983" s="7">
        <f>VLOOKUP(R3983,box_office!$C:$F,3,FALSE)</f>
        <v>7.24</v>
      </c>
      <c r="U3983" s="7">
        <f>VLOOKUP(R3983,box_office!$C:$F,4,FALSE)</f>
        <v>70</v>
      </c>
    </row>
    <row r="3984" spans="1:21" hidden="1" x14ac:dyDescent="0.3">
      <c r="A3984" s="3" t="s">
        <v>3283</v>
      </c>
      <c r="B3984" s="4" t="s">
        <v>451</v>
      </c>
      <c r="C3984" s="3" t="s">
        <v>3284</v>
      </c>
      <c r="D3984" s="3" t="s">
        <v>28</v>
      </c>
      <c r="E3984" s="3" t="s">
        <v>3285</v>
      </c>
      <c r="F3984" s="3">
        <v>4.4000000000000004</v>
      </c>
      <c r="G3984" s="3">
        <v>15</v>
      </c>
      <c r="H3984" s="3">
        <v>359</v>
      </c>
      <c r="I3984" s="3" t="s">
        <v>95</v>
      </c>
      <c r="J3984" s="3">
        <v>33321</v>
      </c>
      <c r="K3984" s="4">
        <v>41670</v>
      </c>
      <c r="L3984" t="s">
        <v>132</v>
      </c>
      <c r="M3984" t="s">
        <v>316</v>
      </c>
      <c r="N3984" t="s">
        <v>294</v>
      </c>
      <c r="O3984">
        <v>119</v>
      </c>
      <c r="P3984" s="4">
        <f t="shared" si="187"/>
        <v>41715</v>
      </c>
      <c r="Q3984" s="4">
        <f t="shared" si="188"/>
        <v>41716</v>
      </c>
      <c r="R3984" s="10" t="str">
        <f t="shared" si="186"/>
        <v>id58941716</v>
      </c>
      <c r="S3984" s="9" t="e">
        <f>VLOOKUP(R3984,box_office!$C:$F,2,FALSE)</f>
        <v>#N/A</v>
      </c>
      <c r="T3984" s="9" t="e">
        <f>VLOOKUP(R3984,box_office!$C:$F,3,FALSE)</f>
        <v>#N/A</v>
      </c>
      <c r="U3984" s="9" t="e">
        <f>VLOOKUP(R3984,box_office!$C:$F,4,FALSE)</f>
        <v>#N/A</v>
      </c>
    </row>
    <row r="3985" spans="1:21" hidden="1" x14ac:dyDescent="0.3">
      <c r="A3985" s="3" t="s">
        <v>3283</v>
      </c>
      <c r="B3985" s="4" t="s">
        <v>453</v>
      </c>
      <c r="C3985" s="3" t="s">
        <v>3284</v>
      </c>
      <c r="D3985" s="3" t="s">
        <v>28</v>
      </c>
      <c r="E3985" s="3" t="s">
        <v>3285</v>
      </c>
      <c r="F3985" s="3">
        <v>4.4000000000000004</v>
      </c>
      <c r="G3985" s="3">
        <v>15</v>
      </c>
      <c r="H3985" s="3">
        <v>359</v>
      </c>
      <c r="I3985" s="3" t="s">
        <v>95</v>
      </c>
      <c r="J3985" s="3">
        <v>33382</v>
      </c>
      <c r="K3985" s="4">
        <v>41670</v>
      </c>
      <c r="L3985" t="s">
        <v>132</v>
      </c>
      <c r="M3985" t="s">
        <v>316</v>
      </c>
      <c r="N3985" t="s">
        <v>294</v>
      </c>
      <c r="O3985">
        <v>119</v>
      </c>
      <c r="P3985" s="4">
        <f t="shared" si="187"/>
        <v>41716</v>
      </c>
      <c r="Q3985" s="4">
        <f t="shared" si="188"/>
        <v>41717</v>
      </c>
      <c r="R3985" s="10" t="str">
        <f t="shared" si="186"/>
        <v>id58941717</v>
      </c>
      <c r="S3985" s="9" t="e">
        <f>VLOOKUP(R3985,box_office!$C:$F,2,FALSE)</f>
        <v>#N/A</v>
      </c>
      <c r="T3985" s="9" t="e">
        <f>VLOOKUP(R3985,box_office!$C:$F,3,FALSE)</f>
        <v>#N/A</v>
      </c>
      <c r="U3985" s="9" t="e">
        <f>VLOOKUP(R3985,box_office!$C:$F,4,FALSE)</f>
        <v>#N/A</v>
      </c>
    </row>
    <row r="3986" spans="1:21" hidden="1" x14ac:dyDescent="0.3">
      <c r="A3986" s="3" t="s">
        <v>3283</v>
      </c>
      <c r="B3986" s="4" t="s">
        <v>455</v>
      </c>
      <c r="C3986" s="3" t="s">
        <v>3284</v>
      </c>
      <c r="D3986" s="3" t="s">
        <v>28</v>
      </c>
      <c r="E3986" s="3" t="s">
        <v>3285</v>
      </c>
      <c r="F3986" s="3">
        <v>4.4000000000000004</v>
      </c>
      <c r="G3986" s="3">
        <v>15</v>
      </c>
      <c r="H3986" s="3">
        <v>359</v>
      </c>
      <c r="I3986" s="3" t="s">
        <v>95</v>
      </c>
      <c r="J3986" s="3">
        <v>33442</v>
      </c>
      <c r="K3986" s="4">
        <v>41670</v>
      </c>
      <c r="L3986" t="s">
        <v>132</v>
      </c>
      <c r="M3986" t="s">
        <v>316</v>
      </c>
      <c r="N3986" t="s">
        <v>294</v>
      </c>
      <c r="O3986">
        <v>119</v>
      </c>
      <c r="P3986" s="4">
        <f t="shared" si="187"/>
        <v>41717</v>
      </c>
      <c r="Q3986" s="4">
        <f t="shared" si="188"/>
        <v>41718</v>
      </c>
      <c r="R3986" s="10" t="str">
        <f t="shared" si="186"/>
        <v>id58941718</v>
      </c>
      <c r="S3986" s="9" t="e">
        <f>VLOOKUP(R3986,box_office!$C:$F,2,FALSE)</f>
        <v>#N/A</v>
      </c>
      <c r="T3986" s="9" t="e">
        <f>VLOOKUP(R3986,box_office!$C:$F,3,FALSE)</f>
        <v>#N/A</v>
      </c>
      <c r="U3986" s="9" t="e">
        <f>VLOOKUP(R3986,box_office!$C:$F,4,FALSE)</f>
        <v>#N/A</v>
      </c>
    </row>
    <row r="3987" spans="1:21" hidden="1" x14ac:dyDescent="0.3">
      <c r="A3987" s="3" t="s">
        <v>3283</v>
      </c>
      <c r="B3987" s="4" t="s">
        <v>457</v>
      </c>
      <c r="C3987" s="3" t="s">
        <v>3284</v>
      </c>
      <c r="D3987" s="3" t="s">
        <v>28</v>
      </c>
      <c r="E3987" s="3" t="s">
        <v>3285</v>
      </c>
      <c r="F3987" s="3">
        <v>4.4000000000000004</v>
      </c>
      <c r="G3987" s="3">
        <v>15</v>
      </c>
      <c r="H3987" s="3">
        <v>359</v>
      </c>
      <c r="I3987" s="3" t="s">
        <v>95</v>
      </c>
      <c r="J3987" s="3">
        <v>33483</v>
      </c>
      <c r="K3987" s="4">
        <v>41670</v>
      </c>
      <c r="L3987" t="s">
        <v>132</v>
      </c>
      <c r="M3987" t="s">
        <v>316</v>
      </c>
      <c r="N3987" t="s">
        <v>294</v>
      </c>
      <c r="O3987">
        <v>119</v>
      </c>
      <c r="P3987" s="4">
        <f t="shared" si="187"/>
        <v>41718</v>
      </c>
      <c r="Q3987" s="4">
        <f t="shared" si="188"/>
        <v>41719</v>
      </c>
      <c r="R3987" s="10" t="str">
        <f t="shared" si="186"/>
        <v>id58941719</v>
      </c>
      <c r="S3987" s="9" t="e">
        <f>VLOOKUP(R3987,box_office!$C:$F,2,FALSE)</f>
        <v>#N/A</v>
      </c>
      <c r="T3987" s="9" t="e">
        <f>VLOOKUP(R3987,box_office!$C:$F,3,FALSE)</f>
        <v>#N/A</v>
      </c>
      <c r="U3987" s="9" t="e">
        <f>VLOOKUP(R3987,box_office!$C:$F,4,FALSE)</f>
        <v>#N/A</v>
      </c>
    </row>
    <row r="3988" spans="1:21" hidden="1" x14ac:dyDescent="0.3">
      <c r="A3988" s="3" t="s">
        <v>3283</v>
      </c>
      <c r="B3988" s="4" t="s">
        <v>459</v>
      </c>
      <c r="C3988" s="3" t="s">
        <v>3284</v>
      </c>
      <c r="D3988" s="3" t="s">
        <v>28</v>
      </c>
      <c r="E3988" s="3" t="s">
        <v>3285</v>
      </c>
      <c r="F3988" s="3">
        <v>4.4000000000000004</v>
      </c>
      <c r="G3988" s="3">
        <v>15</v>
      </c>
      <c r="H3988" s="3">
        <v>359</v>
      </c>
      <c r="I3988" s="3" t="s">
        <v>95</v>
      </c>
      <c r="J3988" s="3">
        <v>33533</v>
      </c>
      <c r="K3988" s="4">
        <v>41670</v>
      </c>
      <c r="L3988" t="s">
        <v>132</v>
      </c>
      <c r="M3988" t="s">
        <v>316</v>
      </c>
      <c r="N3988" t="s">
        <v>294</v>
      </c>
      <c r="O3988">
        <v>119</v>
      </c>
      <c r="P3988" s="4">
        <f t="shared" si="187"/>
        <v>41719</v>
      </c>
      <c r="Q3988" s="4">
        <f t="shared" si="188"/>
        <v>41720</v>
      </c>
      <c r="R3988" s="10" t="str">
        <f t="shared" si="186"/>
        <v>id58941720</v>
      </c>
      <c r="S3988" s="9" t="e">
        <f>VLOOKUP(R3988,box_office!$C:$F,2,FALSE)</f>
        <v>#N/A</v>
      </c>
      <c r="T3988" s="9" t="e">
        <f>VLOOKUP(R3988,box_office!$C:$F,3,FALSE)</f>
        <v>#N/A</v>
      </c>
      <c r="U3988" s="9" t="e">
        <f>VLOOKUP(R3988,box_office!$C:$F,4,FALSE)</f>
        <v>#N/A</v>
      </c>
    </row>
    <row r="3989" spans="1:21" hidden="1" x14ac:dyDescent="0.3">
      <c r="A3989" s="3" t="s">
        <v>3283</v>
      </c>
      <c r="B3989" s="4" t="s">
        <v>461</v>
      </c>
      <c r="C3989" s="3" t="s">
        <v>3284</v>
      </c>
      <c r="D3989" s="3" t="s">
        <v>28</v>
      </c>
      <c r="E3989" s="3" t="s">
        <v>3285</v>
      </c>
      <c r="F3989" s="3">
        <v>4.4000000000000004</v>
      </c>
      <c r="G3989" s="3">
        <v>15</v>
      </c>
      <c r="H3989" s="3">
        <v>359</v>
      </c>
      <c r="I3989" s="3" t="s">
        <v>95</v>
      </c>
      <c r="J3989" s="3">
        <v>33588</v>
      </c>
      <c r="K3989" s="4">
        <v>41670</v>
      </c>
      <c r="L3989" t="s">
        <v>132</v>
      </c>
      <c r="M3989" t="s">
        <v>316</v>
      </c>
      <c r="N3989" t="s">
        <v>294</v>
      </c>
      <c r="O3989">
        <v>119</v>
      </c>
      <c r="P3989" s="4">
        <f t="shared" si="187"/>
        <v>41720</v>
      </c>
      <c r="Q3989" s="4">
        <f t="shared" si="188"/>
        <v>41721</v>
      </c>
      <c r="R3989" s="10" t="str">
        <f t="shared" si="186"/>
        <v>id58941721</v>
      </c>
      <c r="S3989" s="9" t="e">
        <f>VLOOKUP(R3989,box_office!$C:$F,2,FALSE)</f>
        <v>#N/A</v>
      </c>
      <c r="T3989" s="9" t="e">
        <f>VLOOKUP(R3989,box_office!$C:$F,3,FALSE)</f>
        <v>#N/A</v>
      </c>
      <c r="U3989" s="9" t="e">
        <f>VLOOKUP(R3989,box_office!$C:$F,4,FALSE)</f>
        <v>#N/A</v>
      </c>
    </row>
    <row r="3990" spans="1:21" hidden="1" x14ac:dyDescent="0.3">
      <c r="A3990" s="3" t="s">
        <v>3283</v>
      </c>
      <c r="B3990" s="4" t="s">
        <v>463</v>
      </c>
      <c r="C3990" s="3" t="s">
        <v>3284</v>
      </c>
      <c r="D3990" s="3" t="s">
        <v>28</v>
      </c>
      <c r="E3990" s="3" t="s">
        <v>3285</v>
      </c>
      <c r="F3990" s="3">
        <v>4.4000000000000004</v>
      </c>
      <c r="G3990" s="3">
        <v>15</v>
      </c>
      <c r="H3990" s="3">
        <v>359</v>
      </c>
      <c r="I3990" s="3" t="s">
        <v>95</v>
      </c>
      <c r="J3990" s="3">
        <v>33633</v>
      </c>
      <c r="K3990" s="4">
        <v>41670</v>
      </c>
      <c r="L3990" t="s">
        <v>132</v>
      </c>
      <c r="M3990" t="s">
        <v>316</v>
      </c>
      <c r="N3990" t="s">
        <v>294</v>
      </c>
      <c r="O3990">
        <v>119</v>
      </c>
      <c r="P3990" s="4">
        <f t="shared" si="187"/>
        <v>41721</v>
      </c>
      <c r="Q3990" s="4">
        <f t="shared" si="188"/>
        <v>41722</v>
      </c>
      <c r="R3990" s="10" t="str">
        <f t="shared" si="186"/>
        <v>id58941722</v>
      </c>
      <c r="S3990" s="9" t="e">
        <f>VLOOKUP(R3990,box_office!$C:$F,2,FALSE)</f>
        <v>#N/A</v>
      </c>
      <c r="T3990" s="9" t="e">
        <f>VLOOKUP(R3990,box_office!$C:$F,3,FALSE)</f>
        <v>#N/A</v>
      </c>
      <c r="U3990" s="9" t="e">
        <f>VLOOKUP(R3990,box_office!$C:$F,4,FALSE)</f>
        <v>#N/A</v>
      </c>
    </row>
    <row r="3991" spans="1:21" x14ac:dyDescent="0.3">
      <c r="A3991" s="3" t="s">
        <v>3332</v>
      </c>
      <c r="B3991" s="4" t="s">
        <v>993</v>
      </c>
      <c r="C3991" s="3" t="s">
        <v>3333</v>
      </c>
      <c r="D3991" s="3" t="s">
        <v>187</v>
      </c>
      <c r="E3991" s="3" t="s">
        <v>3334</v>
      </c>
      <c r="F3991" s="3">
        <v>7.1</v>
      </c>
      <c r="G3991" s="3">
        <v>27</v>
      </c>
      <c r="H3991" s="3">
        <v>274</v>
      </c>
      <c r="I3991" s="3" t="s">
        <v>30</v>
      </c>
      <c r="J3991" s="3">
        <v>10774</v>
      </c>
      <c r="K3991" s="4">
        <v>41646</v>
      </c>
      <c r="L3991" t="s">
        <v>132</v>
      </c>
      <c r="M3991" t="s">
        <v>133</v>
      </c>
      <c r="N3991" t="s">
        <v>415</v>
      </c>
      <c r="O3991">
        <v>114</v>
      </c>
      <c r="P3991" s="4">
        <f t="shared" si="187"/>
        <v>41657</v>
      </c>
      <c r="Q3991" s="4">
        <f t="shared" si="188"/>
        <v>41658</v>
      </c>
      <c r="R3991" s="7" t="str">
        <f t="shared" si="186"/>
        <v>id7831941658</v>
      </c>
      <c r="S3991" s="7">
        <f>VLOOKUP(R3991,box_office!$C:$F,2,FALSE)</f>
        <v>7.7889763779527561</v>
      </c>
      <c r="T3991" s="7">
        <f>VLOOKUP(R3991,box_office!$C:$F,3,FALSE)</f>
        <v>5.31</v>
      </c>
      <c r="U3991" s="7">
        <f>VLOOKUP(R3991,box_office!$C:$F,4,FALSE)</f>
        <v>6670</v>
      </c>
    </row>
    <row r="3992" spans="1:21" x14ac:dyDescent="0.3">
      <c r="A3992" s="3" t="s">
        <v>3332</v>
      </c>
      <c r="B3992" s="4" t="s">
        <v>996</v>
      </c>
      <c r="C3992" s="3" t="s">
        <v>3333</v>
      </c>
      <c r="D3992" s="3" t="s">
        <v>187</v>
      </c>
      <c r="E3992" s="3" t="s">
        <v>3334</v>
      </c>
      <c r="F3992" s="3">
        <v>7.1</v>
      </c>
      <c r="G3992" s="3">
        <v>27</v>
      </c>
      <c r="H3992" s="3">
        <v>274</v>
      </c>
      <c r="I3992" s="3" t="s">
        <v>30</v>
      </c>
      <c r="J3992" s="3">
        <v>11556</v>
      </c>
      <c r="K3992" s="4">
        <v>41646</v>
      </c>
      <c r="L3992" t="s">
        <v>132</v>
      </c>
      <c r="M3992" t="s">
        <v>133</v>
      </c>
      <c r="N3992" t="s">
        <v>415</v>
      </c>
      <c r="O3992">
        <v>114</v>
      </c>
      <c r="P3992" s="4">
        <f t="shared" si="187"/>
        <v>41658</v>
      </c>
      <c r="Q3992" s="4">
        <f t="shared" si="188"/>
        <v>41659</v>
      </c>
      <c r="R3992" s="7" t="str">
        <f t="shared" si="186"/>
        <v>id7831941659</v>
      </c>
      <c r="S3992" s="7">
        <f>VLOOKUP(R3992,box_office!$C:$F,2,FALSE)</f>
        <v>4.6173228346456696</v>
      </c>
      <c r="T3992" s="7">
        <f>VLOOKUP(R3992,box_office!$C:$F,3,FALSE)</f>
        <v>4.93</v>
      </c>
      <c r="U3992" s="7">
        <f>VLOOKUP(R3992,box_office!$C:$F,4,FALSE)</f>
        <v>6685</v>
      </c>
    </row>
    <row r="3993" spans="1:21" x14ac:dyDescent="0.3">
      <c r="A3993" s="3" t="s">
        <v>3332</v>
      </c>
      <c r="B3993" s="4" t="s">
        <v>998</v>
      </c>
      <c r="C3993" s="3" t="s">
        <v>3333</v>
      </c>
      <c r="D3993" s="3" t="s">
        <v>187</v>
      </c>
      <c r="E3993" s="3" t="s">
        <v>3334</v>
      </c>
      <c r="F3993" s="3">
        <v>7.1</v>
      </c>
      <c r="G3993" s="3">
        <v>27</v>
      </c>
      <c r="H3993" s="3">
        <v>274</v>
      </c>
      <c r="I3993" s="3" t="s">
        <v>30</v>
      </c>
      <c r="J3993" s="3">
        <v>12246</v>
      </c>
      <c r="K3993" s="4">
        <v>41646</v>
      </c>
      <c r="L3993" t="s">
        <v>132</v>
      </c>
      <c r="M3993" t="s">
        <v>133</v>
      </c>
      <c r="N3993" t="s">
        <v>415</v>
      </c>
      <c r="O3993">
        <v>114</v>
      </c>
      <c r="P3993" s="4">
        <f t="shared" si="187"/>
        <v>41659</v>
      </c>
      <c r="Q3993" s="4">
        <f t="shared" si="188"/>
        <v>41660</v>
      </c>
      <c r="R3993" s="7" t="str">
        <f t="shared" si="186"/>
        <v>id7831941660</v>
      </c>
      <c r="S3993" s="7">
        <f>VLOOKUP(R3993,box_office!$C:$F,2,FALSE)</f>
        <v>4.8472440944881896</v>
      </c>
      <c r="T3993" s="7">
        <f>VLOOKUP(R3993,box_office!$C:$F,3,FALSE)</f>
        <v>4.8499999999999996</v>
      </c>
      <c r="U3993" s="7">
        <f>VLOOKUP(R3993,box_office!$C:$F,4,FALSE)</f>
        <v>6655</v>
      </c>
    </row>
    <row r="3994" spans="1:21" x14ac:dyDescent="0.3">
      <c r="A3994" s="3" t="s">
        <v>3332</v>
      </c>
      <c r="B3994" s="4" t="s">
        <v>1000</v>
      </c>
      <c r="C3994" s="3" t="s">
        <v>3333</v>
      </c>
      <c r="D3994" s="3" t="s">
        <v>187</v>
      </c>
      <c r="E3994" s="3" t="s">
        <v>3334</v>
      </c>
      <c r="F3994" s="3">
        <v>7.1</v>
      </c>
      <c r="G3994" s="3">
        <v>27</v>
      </c>
      <c r="H3994" s="3">
        <v>277</v>
      </c>
      <c r="I3994" s="3" t="s">
        <v>30</v>
      </c>
      <c r="J3994" s="3">
        <v>12697</v>
      </c>
      <c r="K3994" s="4">
        <v>41646</v>
      </c>
      <c r="L3994" t="s">
        <v>132</v>
      </c>
      <c r="M3994" t="s">
        <v>133</v>
      </c>
      <c r="N3994" t="s">
        <v>415</v>
      </c>
      <c r="O3994">
        <v>114</v>
      </c>
      <c r="P3994" s="4">
        <f t="shared" si="187"/>
        <v>41660</v>
      </c>
      <c r="Q3994" s="4">
        <f t="shared" si="188"/>
        <v>41661</v>
      </c>
      <c r="R3994" s="7" t="str">
        <f t="shared" si="186"/>
        <v>id7831941661</v>
      </c>
      <c r="S3994" s="7">
        <f>VLOOKUP(R3994,box_office!$C:$F,2,FALSE)</f>
        <v>4.5102362204724411</v>
      </c>
      <c r="T3994" s="7">
        <f>VLOOKUP(R3994,box_office!$C:$F,3,FALSE)</f>
        <v>5.13</v>
      </c>
      <c r="U3994" s="7">
        <f>VLOOKUP(R3994,box_office!$C:$F,4,FALSE)</f>
        <v>6749</v>
      </c>
    </row>
    <row r="3995" spans="1:21" x14ac:dyDescent="0.3">
      <c r="A3995" s="3" t="s">
        <v>3332</v>
      </c>
      <c r="B3995" s="4" t="s">
        <v>910</v>
      </c>
      <c r="C3995" s="3" t="s">
        <v>3333</v>
      </c>
      <c r="D3995" s="3" t="s">
        <v>187</v>
      </c>
      <c r="E3995" s="3" t="s">
        <v>3334</v>
      </c>
      <c r="F3995" s="3">
        <v>7.1</v>
      </c>
      <c r="G3995" s="3">
        <v>27</v>
      </c>
      <c r="H3995" s="3">
        <v>297</v>
      </c>
      <c r="I3995" s="3" t="s">
        <v>30</v>
      </c>
      <c r="J3995" s="3">
        <v>13116</v>
      </c>
      <c r="K3995" s="4">
        <v>41646</v>
      </c>
      <c r="L3995" t="s">
        <v>132</v>
      </c>
      <c r="M3995" t="s">
        <v>133</v>
      </c>
      <c r="N3995" t="s">
        <v>415</v>
      </c>
      <c r="O3995">
        <v>114</v>
      </c>
      <c r="P3995" s="4">
        <f t="shared" si="187"/>
        <v>41661</v>
      </c>
      <c r="Q3995" s="4">
        <f t="shared" si="188"/>
        <v>41662</v>
      </c>
      <c r="R3995" s="7" t="str">
        <f t="shared" si="186"/>
        <v>id7831941662</v>
      </c>
      <c r="S3995" s="7">
        <f>VLOOKUP(R3995,box_office!$C:$F,2,FALSE)</f>
        <v>4.4661417322834653</v>
      </c>
      <c r="T3995" s="7">
        <f>VLOOKUP(R3995,box_office!$C:$F,3,FALSE)</f>
        <v>5.09</v>
      </c>
      <c r="U3995" s="7">
        <f>VLOOKUP(R3995,box_office!$C:$F,4,FALSE)</f>
        <v>6260</v>
      </c>
    </row>
    <row r="3996" spans="1:21" x14ac:dyDescent="0.3">
      <c r="A3996" s="3" t="s">
        <v>3332</v>
      </c>
      <c r="B3996" s="4" t="s">
        <v>914</v>
      </c>
      <c r="C3996" s="3" t="s">
        <v>3333</v>
      </c>
      <c r="D3996" s="3" t="s">
        <v>187</v>
      </c>
      <c r="E3996" s="3" t="s">
        <v>3334</v>
      </c>
      <c r="F3996" s="3">
        <v>7.1</v>
      </c>
      <c r="G3996" s="3">
        <v>27</v>
      </c>
      <c r="H3996" s="3">
        <v>316</v>
      </c>
      <c r="I3996" s="3" t="s">
        <v>30</v>
      </c>
      <c r="J3996" s="3">
        <v>13540</v>
      </c>
      <c r="K3996" s="4">
        <v>41646</v>
      </c>
      <c r="L3996" t="s">
        <v>132</v>
      </c>
      <c r="M3996" t="s">
        <v>133</v>
      </c>
      <c r="N3996" t="s">
        <v>415</v>
      </c>
      <c r="O3996">
        <v>114</v>
      </c>
      <c r="P3996" s="4">
        <f t="shared" si="187"/>
        <v>41662</v>
      </c>
      <c r="Q3996" s="4">
        <f t="shared" si="188"/>
        <v>41663</v>
      </c>
      <c r="R3996" s="7" t="str">
        <f t="shared" si="186"/>
        <v>id7831941663</v>
      </c>
      <c r="S3996" s="7">
        <f>VLOOKUP(R3996,box_office!$C:$F,2,FALSE)</f>
        <v>5.1417322834645667</v>
      </c>
      <c r="T3996" s="7">
        <f>VLOOKUP(R3996,box_office!$C:$F,3,FALSE)</f>
        <v>5.15</v>
      </c>
      <c r="U3996" s="7">
        <f>VLOOKUP(R3996,box_office!$C:$F,4,FALSE)</f>
        <v>6240</v>
      </c>
    </row>
    <row r="3997" spans="1:21" x14ac:dyDescent="0.3">
      <c r="A3997" s="3" t="s">
        <v>3332</v>
      </c>
      <c r="B3997" s="4" t="s">
        <v>916</v>
      </c>
      <c r="C3997" s="3" t="s">
        <v>3333</v>
      </c>
      <c r="D3997" s="3" t="s">
        <v>187</v>
      </c>
      <c r="E3997" s="3" t="s">
        <v>3334</v>
      </c>
      <c r="F3997" s="3">
        <v>7.1</v>
      </c>
      <c r="G3997" s="3">
        <v>27</v>
      </c>
      <c r="H3997" s="3">
        <v>316</v>
      </c>
      <c r="I3997" s="3" t="s">
        <v>30</v>
      </c>
      <c r="J3997" s="3">
        <v>13893</v>
      </c>
      <c r="K3997" s="4">
        <v>41646</v>
      </c>
      <c r="L3997" t="s">
        <v>132</v>
      </c>
      <c r="M3997" t="s">
        <v>133</v>
      </c>
      <c r="N3997" t="s">
        <v>415</v>
      </c>
      <c r="O3997">
        <v>114</v>
      </c>
      <c r="P3997" s="4">
        <f t="shared" si="187"/>
        <v>41663</v>
      </c>
      <c r="Q3997" s="4">
        <f t="shared" si="188"/>
        <v>41664</v>
      </c>
      <c r="R3997" s="7" t="str">
        <f t="shared" si="186"/>
        <v>id7831941664</v>
      </c>
      <c r="S3997" s="7">
        <f>VLOOKUP(R3997,box_office!$C:$F,2,FALSE)</f>
        <v>4.8551181102362211</v>
      </c>
      <c r="T3997" s="7">
        <f>VLOOKUP(R3997,box_office!$C:$F,3,FALSE)</f>
        <v>5.35</v>
      </c>
      <c r="U3997" s="7">
        <f>VLOOKUP(R3997,box_office!$C:$F,4,FALSE)</f>
        <v>4533</v>
      </c>
    </row>
    <row r="3998" spans="1:21" x14ac:dyDescent="0.3">
      <c r="A3998" s="3" t="s">
        <v>3332</v>
      </c>
      <c r="B3998" s="4" t="s">
        <v>918</v>
      </c>
      <c r="C3998" s="3" t="s">
        <v>3333</v>
      </c>
      <c r="D3998" s="3" t="s">
        <v>187</v>
      </c>
      <c r="E3998" s="3" t="s">
        <v>3334</v>
      </c>
      <c r="F3998" s="3">
        <v>7.1</v>
      </c>
      <c r="G3998" s="3">
        <v>27</v>
      </c>
      <c r="H3998" s="3">
        <v>316</v>
      </c>
      <c r="I3998" s="3" t="s">
        <v>30</v>
      </c>
      <c r="J3998" s="3">
        <v>14292</v>
      </c>
      <c r="K3998" s="4">
        <v>41646</v>
      </c>
      <c r="L3998" t="s">
        <v>132</v>
      </c>
      <c r="M3998" t="s">
        <v>133</v>
      </c>
      <c r="N3998" t="s">
        <v>415</v>
      </c>
      <c r="O3998">
        <v>114</v>
      </c>
      <c r="P3998" s="4">
        <f t="shared" si="187"/>
        <v>41664</v>
      </c>
      <c r="Q3998" s="4">
        <f t="shared" si="188"/>
        <v>41665</v>
      </c>
      <c r="R3998" s="7" t="str">
        <f t="shared" si="186"/>
        <v>id7831941665</v>
      </c>
      <c r="S3998" s="7">
        <f>VLOOKUP(R3998,box_office!$C:$F,2,FALSE)</f>
        <v>4.9165354330708659</v>
      </c>
      <c r="T3998" s="7">
        <f>VLOOKUP(R3998,box_office!$C:$F,3,FALSE)</f>
        <v>5.12</v>
      </c>
      <c r="U3998" s="7">
        <f>VLOOKUP(R3998,box_office!$C:$F,4,FALSE)</f>
        <v>6386</v>
      </c>
    </row>
    <row r="3999" spans="1:21" x14ac:dyDescent="0.3">
      <c r="A3999" s="3" t="s">
        <v>3332</v>
      </c>
      <c r="B3999" s="4" t="s">
        <v>920</v>
      </c>
      <c r="C3999" s="3" t="s">
        <v>3333</v>
      </c>
      <c r="D3999" s="3" t="s">
        <v>187</v>
      </c>
      <c r="E3999" s="3" t="s">
        <v>3334</v>
      </c>
      <c r="F3999" s="3">
        <v>7.1</v>
      </c>
      <c r="G3999" s="3">
        <v>27</v>
      </c>
      <c r="H3999" s="3">
        <v>316</v>
      </c>
      <c r="I3999" s="3" t="s">
        <v>30</v>
      </c>
      <c r="J3999" s="3">
        <v>14683</v>
      </c>
      <c r="K3999" s="4">
        <v>41646</v>
      </c>
      <c r="L3999" t="s">
        <v>132</v>
      </c>
      <c r="M3999" t="s">
        <v>133</v>
      </c>
      <c r="N3999" t="s">
        <v>415</v>
      </c>
      <c r="O3999">
        <v>114</v>
      </c>
      <c r="P3999" s="4">
        <f t="shared" si="187"/>
        <v>41665</v>
      </c>
      <c r="Q3999" s="4">
        <f t="shared" si="188"/>
        <v>41666</v>
      </c>
      <c r="R3999" s="7" t="str">
        <f t="shared" si="186"/>
        <v>id7831941666</v>
      </c>
      <c r="S3999" s="7">
        <f>VLOOKUP(R3999,box_office!$C:$F,2,FALSE)</f>
        <v>4.6803149606299215</v>
      </c>
      <c r="T3999" s="7">
        <f>VLOOKUP(R3999,box_office!$C:$F,3,FALSE)</f>
        <v>5.15</v>
      </c>
      <c r="U3999" s="7">
        <f>VLOOKUP(R3999,box_office!$C:$F,4,FALSE)</f>
        <v>6474</v>
      </c>
    </row>
    <row r="4000" spans="1:21" x14ac:dyDescent="0.3">
      <c r="A4000" s="3" t="s">
        <v>3332</v>
      </c>
      <c r="B4000" s="4" t="s">
        <v>922</v>
      </c>
      <c r="C4000" s="3" t="s">
        <v>3333</v>
      </c>
      <c r="D4000" s="3" t="s">
        <v>187</v>
      </c>
      <c r="E4000" s="3" t="s">
        <v>3334</v>
      </c>
      <c r="F4000" s="3">
        <v>7.1</v>
      </c>
      <c r="G4000" s="3">
        <v>27</v>
      </c>
      <c r="H4000" s="3">
        <v>316</v>
      </c>
      <c r="I4000" s="3" t="s">
        <v>30</v>
      </c>
      <c r="J4000" s="3">
        <v>15037</v>
      </c>
      <c r="K4000" s="4">
        <v>41646</v>
      </c>
      <c r="L4000" t="s">
        <v>132</v>
      </c>
      <c r="M4000" t="s">
        <v>133</v>
      </c>
      <c r="N4000" t="s">
        <v>415</v>
      </c>
      <c r="O4000">
        <v>114</v>
      </c>
      <c r="P4000" s="4">
        <f t="shared" si="187"/>
        <v>41666</v>
      </c>
      <c r="Q4000" s="4">
        <f t="shared" si="188"/>
        <v>41667</v>
      </c>
      <c r="R4000" s="7" t="str">
        <f t="shared" si="186"/>
        <v>id7831941667</v>
      </c>
      <c r="S4000" s="7">
        <f>VLOOKUP(R4000,box_office!$C:$F,2,FALSE)</f>
        <v>4.8125984251968514</v>
      </c>
      <c r="T4000" s="7">
        <f>VLOOKUP(R4000,box_office!$C:$F,3,FALSE)</f>
        <v>4.87</v>
      </c>
      <c r="U4000" s="7">
        <f>VLOOKUP(R4000,box_office!$C:$F,4,FALSE)</f>
        <v>6579</v>
      </c>
    </row>
    <row r="4001" spans="1:21" x14ac:dyDescent="0.3">
      <c r="A4001" s="3" t="s">
        <v>3332</v>
      </c>
      <c r="B4001" s="4" t="s">
        <v>924</v>
      </c>
      <c r="C4001" s="3" t="s">
        <v>3333</v>
      </c>
      <c r="D4001" s="3" t="s">
        <v>187</v>
      </c>
      <c r="E4001" s="3" t="s">
        <v>3334</v>
      </c>
      <c r="F4001" s="3">
        <v>7</v>
      </c>
      <c r="G4001" s="3">
        <v>27</v>
      </c>
      <c r="H4001" s="3">
        <v>316</v>
      </c>
      <c r="I4001" s="3" t="s">
        <v>30</v>
      </c>
      <c r="J4001" s="3">
        <v>15413</v>
      </c>
      <c r="K4001" s="4">
        <v>41646</v>
      </c>
      <c r="L4001" t="s">
        <v>132</v>
      </c>
      <c r="M4001" t="s">
        <v>133</v>
      </c>
      <c r="N4001" t="s">
        <v>415</v>
      </c>
      <c r="O4001">
        <v>114</v>
      </c>
      <c r="P4001" s="4">
        <f t="shared" si="187"/>
        <v>41667</v>
      </c>
      <c r="Q4001" s="4">
        <f t="shared" si="188"/>
        <v>41668</v>
      </c>
      <c r="R4001" s="7" t="str">
        <f t="shared" si="186"/>
        <v>id7831941668</v>
      </c>
      <c r="S4001" s="7">
        <f>VLOOKUP(R4001,box_office!$C:$F,2,FALSE)</f>
        <v>4.3811023622047243</v>
      </c>
      <c r="T4001" s="7">
        <f>VLOOKUP(R4001,box_office!$C:$F,3,FALSE)</f>
        <v>5.12</v>
      </c>
      <c r="U4001" s="7">
        <f>VLOOKUP(R4001,box_office!$C:$F,4,FALSE)</f>
        <v>6581</v>
      </c>
    </row>
    <row r="4002" spans="1:21" x14ac:dyDescent="0.3">
      <c r="A4002" s="3" t="s">
        <v>3332</v>
      </c>
      <c r="B4002" s="4" t="s">
        <v>1009</v>
      </c>
      <c r="C4002" s="3" t="s">
        <v>3333</v>
      </c>
      <c r="D4002" s="3" t="s">
        <v>187</v>
      </c>
      <c r="E4002" s="3" t="s">
        <v>3334</v>
      </c>
      <c r="F4002" s="3">
        <v>7</v>
      </c>
      <c r="G4002" s="3">
        <v>27</v>
      </c>
      <c r="H4002" s="3">
        <v>316</v>
      </c>
      <c r="I4002" s="3" t="s">
        <v>30</v>
      </c>
      <c r="J4002" s="3">
        <v>15788</v>
      </c>
      <c r="K4002" s="4">
        <v>41646</v>
      </c>
      <c r="L4002" t="s">
        <v>132</v>
      </c>
      <c r="M4002" t="s">
        <v>133</v>
      </c>
      <c r="N4002" t="s">
        <v>415</v>
      </c>
      <c r="O4002">
        <v>114</v>
      </c>
      <c r="P4002" s="4">
        <f t="shared" si="187"/>
        <v>41668</v>
      </c>
      <c r="Q4002" s="4">
        <f t="shared" si="188"/>
        <v>41669</v>
      </c>
      <c r="R4002" s="7" t="str">
        <f t="shared" si="186"/>
        <v>id7831941669</v>
      </c>
      <c r="S4002" s="7">
        <f>VLOOKUP(R4002,box_office!$C:$F,2,FALSE)</f>
        <v>1.1259842519685042</v>
      </c>
      <c r="T4002" s="7">
        <f>VLOOKUP(R4002,box_office!$C:$F,3,FALSE)</f>
        <v>5.09</v>
      </c>
      <c r="U4002" s="7">
        <f>VLOOKUP(R4002,box_office!$C:$F,4,FALSE)</f>
        <v>2768</v>
      </c>
    </row>
    <row r="4003" spans="1:21" x14ac:dyDescent="0.3">
      <c r="A4003" s="3" t="s">
        <v>3332</v>
      </c>
      <c r="B4003" s="4" t="s">
        <v>759</v>
      </c>
      <c r="C4003" s="3" t="s">
        <v>3333</v>
      </c>
      <c r="D4003" s="3" t="s">
        <v>187</v>
      </c>
      <c r="E4003" s="3" t="s">
        <v>3334</v>
      </c>
      <c r="F4003" s="3">
        <v>7</v>
      </c>
      <c r="G4003" s="3">
        <v>27</v>
      </c>
      <c r="H4003" s="3">
        <v>316</v>
      </c>
      <c r="I4003" s="3" t="s">
        <v>30</v>
      </c>
      <c r="J4003" s="3">
        <v>15994</v>
      </c>
      <c r="K4003" s="4">
        <v>41646</v>
      </c>
      <c r="L4003" t="s">
        <v>132</v>
      </c>
      <c r="M4003" t="s">
        <v>133</v>
      </c>
      <c r="N4003" t="s">
        <v>415</v>
      </c>
      <c r="O4003">
        <v>114</v>
      </c>
      <c r="P4003" s="4">
        <f t="shared" si="187"/>
        <v>41669</v>
      </c>
      <c r="Q4003" s="4">
        <f t="shared" si="188"/>
        <v>41670</v>
      </c>
      <c r="R4003" s="7" t="str">
        <f t="shared" si="186"/>
        <v>id7831941670</v>
      </c>
      <c r="S4003" s="7">
        <f>VLOOKUP(R4003,box_office!$C:$F,2,FALSE)</f>
        <v>0.16535433070866143</v>
      </c>
      <c r="T4003" s="7">
        <f>VLOOKUP(R4003,box_office!$C:$F,3,FALSE)</f>
        <v>6.44</v>
      </c>
      <c r="U4003" s="7">
        <f>VLOOKUP(R4003,box_office!$C:$F,4,FALSE)</f>
        <v>151</v>
      </c>
    </row>
    <row r="4004" spans="1:21" x14ac:dyDescent="0.3">
      <c r="A4004" s="3" t="s">
        <v>3332</v>
      </c>
      <c r="B4004" s="4" t="s">
        <v>762</v>
      </c>
      <c r="C4004" s="3" t="s">
        <v>3333</v>
      </c>
      <c r="D4004" s="3" t="s">
        <v>187</v>
      </c>
      <c r="E4004" s="3" t="s">
        <v>3334</v>
      </c>
      <c r="F4004" s="3">
        <v>7</v>
      </c>
      <c r="G4004" s="3">
        <v>27</v>
      </c>
      <c r="H4004" s="3">
        <v>316</v>
      </c>
      <c r="I4004" s="3" t="s">
        <v>30</v>
      </c>
      <c r="J4004" s="3">
        <v>16194</v>
      </c>
      <c r="K4004" s="4">
        <v>41646</v>
      </c>
      <c r="L4004" t="s">
        <v>132</v>
      </c>
      <c r="M4004" t="s">
        <v>133</v>
      </c>
      <c r="N4004" t="s">
        <v>415</v>
      </c>
      <c r="O4004">
        <v>114</v>
      </c>
      <c r="P4004" s="4">
        <f t="shared" si="187"/>
        <v>41670</v>
      </c>
      <c r="Q4004" s="4">
        <f t="shared" si="188"/>
        <v>41671</v>
      </c>
      <c r="R4004" s="7" t="str">
        <f t="shared" si="186"/>
        <v>id7831941671</v>
      </c>
      <c r="S4004" s="7">
        <f>VLOOKUP(R4004,box_office!$C:$F,2,FALSE)</f>
        <v>0.13700787401574802</v>
      </c>
      <c r="T4004" s="7">
        <f>VLOOKUP(R4004,box_office!$C:$F,3,FALSE)</f>
        <v>6.96</v>
      </c>
      <c r="U4004" s="7">
        <f>VLOOKUP(R4004,box_office!$C:$F,4,FALSE)</f>
        <v>123</v>
      </c>
    </row>
    <row r="4005" spans="1:21" x14ac:dyDescent="0.3">
      <c r="A4005" s="3" t="s">
        <v>3332</v>
      </c>
      <c r="B4005" s="4" t="s">
        <v>225</v>
      </c>
      <c r="C4005" s="3" t="s">
        <v>3333</v>
      </c>
      <c r="D4005" s="3" t="s">
        <v>187</v>
      </c>
      <c r="E4005" s="3" t="s">
        <v>3334</v>
      </c>
      <c r="F4005" s="3">
        <v>7</v>
      </c>
      <c r="G4005" s="3">
        <v>27</v>
      </c>
      <c r="H4005" s="3">
        <v>316</v>
      </c>
      <c r="I4005" s="3" t="s">
        <v>30</v>
      </c>
      <c r="J4005" s="3">
        <v>16432</v>
      </c>
      <c r="K4005" s="4">
        <v>41646</v>
      </c>
      <c r="L4005" t="s">
        <v>132</v>
      </c>
      <c r="M4005" t="s">
        <v>133</v>
      </c>
      <c r="N4005" t="s">
        <v>415</v>
      </c>
      <c r="O4005">
        <v>114</v>
      </c>
      <c r="P4005" s="4">
        <f t="shared" si="187"/>
        <v>41671</v>
      </c>
      <c r="Q4005" s="4">
        <f t="shared" si="188"/>
        <v>41672</v>
      </c>
      <c r="R4005" s="7" t="str">
        <f t="shared" si="186"/>
        <v>id7831941672</v>
      </c>
      <c r="S4005" s="7">
        <f>VLOOKUP(R4005,box_office!$C:$F,2,FALSE)</f>
        <v>7.874015748031496E-2</v>
      </c>
      <c r="T4005" s="7">
        <f>VLOOKUP(R4005,box_office!$C:$F,3,FALSE)</f>
        <v>6.68</v>
      </c>
      <c r="U4005" s="7">
        <f>VLOOKUP(R4005,box_office!$C:$F,4,FALSE)</f>
        <v>80</v>
      </c>
    </row>
    <row r="4006" spans="1:21" x14ac:dyDescent="0.3">
      <c r="A4006" s="3" t="s">
        <v>3332</v>
      </c>
      <c r="B4006" s="4" t="s">
        <v>232</v>
      </c>
      <c r="C4006" s="3" t="s">
        <v>3333</v>
      </c>
      <c r="D4006" s="3" t="s">
        <v>187</v>
      </c>
      <c r="E4006" s="3" t="s">
        <v>3334</v>
      </c>
      <c r="F4006" s="3">
        <v>7</v>
      </c>
      <c r="G4006" s="3">
        <v>27</v>
      </c>
      <c r="H4006" s="3">
        <v>316</v>
      </c>
      <c r="I4006" s="3" t="s">
        <v>30</v>
      </c>
      <c r="J4006" s="3">
        <v>16665</v>
      </c>
      <c r="K4006" s="4">
        <v>41646</v>
      </c>
      <c r="L4006" t="s">
        <v>132</v>
      </c>
      <c r="M4006" t="s">
        <v>133</v>
      </c>
      <c r="N4006" t="s">
        <v>415</v>
      </c>
      <c r="O4006">
        <v>114</v>
      </c>
      <c r="P4006" s="4">
        <f t="shared" si="187"/>
        <v>41672</v>
      </c>
      <c r="Q4006" s="4">
        <f t="shared" si="188"/>
        <v>41673</v>
      </c>
      <c r="R4006" s="7" t="str">
        <f t="shared" si="186"/>
        <v>id7831941673</v>
      </c>
      <c r="S4006" s="7">
        <f>VLOOKUP(R4006,box_office!$C:$F,2,FALSE)</f>
        <v>8.503937007874017E-2</v>
      </c>
      <c r="T4006" s="7">
        <f>VLOOKUP(R4006,box_office!$C:$F,3,FALSE)</f>
        <v>5.61</v>
      </c>
      <c r="U4006" s="7">
        <f>VLOOKUP(R4006,box_office!$C:$F,4,FALSE)</f>
        <v>96</v>
      </c>
    </row>
    <row r="4007" spans="1:21" x14ac:dyDescent="0.3">
      <c r="A4007" s="3" t="s">
        <v>3332</v>
      </c>
      <c r="B4007" s="4" t="s">
        <v>234</v>
      </c>
      <c r="C4007" s="3" t="s">
        <v>3333</v>
      </c>
      <c r="D4007" s="3" t="s">
        <v>187</v>
      </c>
      <c r="E4007" s="3" t="s">
        <v>3334</v>
      </c>
      <c r="F4007" s="3">
        <v>7</v>
      </c>
      <c r="G4007" s="3">
        <v>27</v>
      </c>
      <c r="H4007" s="3">
        <v>316</v>
      </c>
      <c r="I4007" s="3" t="s">
        <v>30</v>
      </c>
      <c r="J4007" s="3">
        <v>16912</v>
      </c>
      <c r="K4007" s="4">
        <v>41646</v>
      </c>
      <c r="L4007" t="s">
        <v>132</v>
      </c>
      <c r="M4007" t="s">
        <v>133</v>
      </c>
      <c r="N4007" t="s">
        <v>415</v>
      </c>
      <c r="O4007">
        <v>114</v>
      </c>
      <c r="P4007" s="4">
        <f t="shared" si="187"/>
        <v>41673</v>
      </c>
      <c r="Q4007" s="4">
        <f t="shared" si="188"/>
        <v>41674</v>
      </c>
      <c r="R4007" s="7" t="str">
        <f t="shared" si="186"/>
        <v>id7831941674</v>
      </c>
      <c r="S4007" s="7">
        <f>VLOOKUP(R4007,box_office!$C:$F,2,FALSE)</f>
        <v>7.5590551181102361E-2</v>
      </c>
      <c r="T4007" s="7">
        <f>VLOOKUP(R4007,box_office!$C:$F,3,FALSE)</f>
        <v>5.89</v>
      </c>
      <c r="U4007" s="7">
        <f>VLOOKUP(R4007,box_office!$C:$F,4,FALSE)</f>
        <v>92</v>
      </c>
    </row>
    <row r="4008" spans="1:21" x14ac:dyDescent="0.3">
      <c r="A4008" s="3" t="s">
        <v>3332</v>
      </c>
      <c r="B4008" s="4" t="s">
        <v>236</v>
      </c>
      <c r="C4008" s="3" t="s">
        <v>3333</v>
      </c>
      <c r="D4008" s="3" t="s">
        <v>187</v>
      </c>
      <c r="E4008" s="3" t="s">
        <v>3334</v>
      </c>
      <c r="F4008" s="3">
        <v>7</v>
      </c>
      <c r="G4008" s="3">
        <v>27</v>
      </c>
      <c r="H4008" s="3">
        <v>321</v>
      </c>
      <c r="I4008" s="3" t="s">
        <v>30</v>
      </c>
      <c r="J4008" s="3">
        <v>17146</v>
      </c>
      <c r="K4008" s="4">
        <v>41646</v>
      </c>
      <c r="L4008" t="s">
        <v>132</v>
      </c>
      <c r="M4008" t="s">
        <v>133</v>
      </c>
      <c r="N4008" t="s">
        <v>415</v>
      </c>
      <c r="O4008">
        <v>114</v>
      </c>
      <c r="P4008" s="4">
        <f t="shared" si="187"/>
        <v>41674</v>
      </c>
      <c r="Q4008" s="4">
        <f t="shared" si="188"/>
        <v>41675</v>
      </c>
      <c r="R4008" s="7" t="str">
        <f t="shared" si="186"/>
        <v>id7831941675</v>
      </c>
      <c r="S4008" s="7">
        <f>VLOOKUP(R4008,box_office!$C:$F,2,FALSE)</f>
        <v>4.2519685039370085E-2</v>
      </c>
      <c r="T4008" s="7">
        <f>VLOOKUP(R4008,box_office!$C:$F,3,FALSE)</f>
        <v>6.11</v>
      </c>
      <c r="U4008" s="7">
        <f>VLOOKUP(R4008,box_office!$C:$F,4,FALSE)</f>
        <v>55</v>
      </c>
    </row>
    <row r="4009" spans="1:21" x14ac:dyDescent="0.3">
      <c r="A4009" s="3" t="s">
        <v>3332</v>
      </c>
      <c r="B4009" s="4" t="s">
        <v>238</v>
      </c>
      <c r="C4009" s="3" t="s">
        <v>3333</v>
      </c>
      <c r="D4009" s="3" t="s">
        <v>187</v>
      </c>
      <c r="E4009" s="3" t="s">
        <v>3334</v>
      </c>
      <c r="F4009" s="3">
        <v>7</v>
      </c>
      <c r="G4009" s="3">
        <v>27</v>
      </c>
      <c r="H4009" s="3">
        <v>323</v>
      </c>
      <c r="I4009" s="3" t="s">
        <v>30</v>
      </c>
      <c r="J4009" s="3">
        <v>17425</v>
      </c>
      <c r="K4009" s="4">
        <v>41646</v>
      </c>
      <c r="L4009" t="s">
        <v>132</v>
      </c>
      <c r="M4009" t="s">
        <v>133</v>
      </c>
      <c r="N4009" t="s">
        <v>415</v>
      </c>
      <c r="O4009">
        <v>114</v>
      </c>
      <c r="P4009" s="4">
        <f t="shared" si="187"/>
        <v>41675</v>
      </c>
      <c r="Q4009" s="4">
        <f t="shared" si="188"/>
        <v>41676</v>
      </c>
      <c r="R4009" s="7" t="str">
        <f t="shared" si="186"/>
        <v>id7831941676</v>
      </c>
      <c r="S4009" s="7">
        <f>VLOOKUP(R4009,box_office!$C:$F,2,FALSE)</f>
        <v>4.7244094488188976E-2</v>
      </c>
      <c r="T4009" s="7">
        <f>VLOOKUP(R4009,box_office!$C:$F,3,FALSE)</f>
        <v>5.97</v>
      </c>
      <c r="U4009" s="7">
        <f>VLOOKUP(R4009,box_office!$C:$F,4,FALSE)</f>
        <v>61</v>
      </c>
    </row>
    <row r="4010" spans="1:21" x14ac:dyDescent="0.3">
      <c r="A4010" s="3" t="s">
        <v>3332</v>
      </c>
      <c r="B4010" s="4" t="s">
        <v>240</v>
      </c>
      <c r="C4010" s="3" t="s">
        <v>3333</v>
      </c>
      <c r="D4010" s="3" t="s">
        <v>187</v>
      </c>
      <c r="E4010" s="3" t="s">
        <v>3334</v>
      </c>
      <c r="F4010" s="3">
        <v>7</v>
      </c>
      <c r="G4010" s="3">
        <v>27</v>
      </c>
      <c r="H4010" s="3">
        <v>339</v>
      </c>
      <c r="I4010" s="3" t="s">
        <v>30</v>
      </c>
      <c r="J4010" s="3">
        <v>17776</v>
      </c>
      <c r="K4010" s="4">
        <v>41646</v>
      </c>
      <c r="L4010" t="s">
        <v>132</v>
      </c>
      <c r="M4010" t="s">
        <v>133</v>
      </c>
      <c r="N4010" t="s">
        <v>415</v>
      </c>
      <c r="O4010">
        <v>114</v>
      </c>
      <c r="P4010" s="4">
        <f t="shared" si="187"/>
        <v>41676</v>
      </c>
      <c r="Q4010" s="4">
        <f t="shared" si="188"/>
        <v>41677</v>
      </c>
      <c r="R4010" s="7" t="str">
        <f t="shared" si="186"/>
        <v>id7831941677</v>
      </c>
      <c r="S4010" s="7">
        <f>VLOOKUP(R4010,box_office!$C:$F,2,FALSE)</f>
        <v>2.5196850393700791E-2</v>
      </c>
      <c r="T4010" s="7">
        <f>VLOOKUP(R4010,box_office!$C:$F,3,FALSE)</f>
        <v>6.27</v>
      </c>
      <c r="U4010" s="7">
        <f>VLOOKUP(R4010,box_office!$C:$F,4,FALSE)</f>
        <v>53</v>
      </c>
    </row>
    <row r="4011" spans="1:21" hidden="1" x14ac:dyDescent="0.3">
      <c r="A4011" s="3" t="s">
        <v>3332</v>
      </c>
      <c r="B4011" s="4" t="s">
        <v>242</v>
      </c>
      <c r="C4011" s="3" t="s">
        <v>3333</v>
      </c>
      <c r="D4011" s="3" t="s">
        <v>187</v>
      </c>
      <c r="E4011" s="3" t="s">
        <v>3334</v>
      </c>
      <c r="F4011" s="3">
        <v>7</v>
      </c>
      <c r="G4011" s="3">
        <v>27</v>
      </c>
      <c r="H4011" s="3">
        <v>362</v>
      </c>
      <c r="I4011" s="3" t="s">
        <v>30</v>
      </c>
      <c r="J4011" s="3">
        <v>18080</v>
      </c>
      <c r="K4011" s="4">
        <v>41646</v>
      </c>
      <c r="L4011" t="s">
        <v>132</v>
      </c>
      <c r="M4011" t="s">
        <v>133</v>
      </c>
      <c r="N4011" t="s">
        <v>415</v>
      </c>
      <c r="O4011">
        <v>114</v>
      </c>
      <c r="P4011" s="4">
        <f t="shared" si="187"/>
        <v>41677</v>
      </c>
      <c r="Q4011" s="4">
        <f t="shared" si="188"/>
        <v>41678</v>
      </c>
      <c r="R4011" s="10" t="str">
        <f t="shared" si="186"/>
        <v>id7831941678</v>
      </c>
      <c r="S4011" s="9" t="e">
        <f>VLOOKUP(R4011,box_office!$C:$F,2,FALSE)</f>
        <v>#N/A</v>
      </c>
      <c r="T4011" s="9" t="e">
        <f>VLOOKUP(R4011,box_office!$C:$F,3,FALSE)</f>
        <v>#N/A</v>
      </c>
      <c r="U4011" s="9" t="e">
        <f>VLOOKUP(R4011,box_office!$C:$F,4,FALSE)</f>
        <v>#N/A</v>
      </c>
    </row>
    <row r="4012" spans="1:21" x14ac:dyDescent="0.3">
      <c r="A4012" s="3" t="s">
        <v>3355</v>
      </c>
      <c r="B4012" s="4" t="s">
        <v>165</v>
      </c>
      <c r="C4012" s="3" t="s">
        <v>3356</v>
      </c>
      <c r="D4012" s="3" t="s">
        <v>28</v>
      </c>
      <c r="E4012" s="3" t="s">
        <v>3357</v>
      </c>
      <c r="F4012" s="3">
        <v>2.4</v>
      </c>
      <c r="G4012" s="3">
        <v>3</v>
      </c>
      <c r="H4012" s="3">
        <v>48</v>
      </c>
      <c r="I4012" s="3" t="s">
        <v>95</v>
      </c>
      <c r="J4012" s="3">
        <v>76</v>
      </c>
      <c r="K4012" s="4">
        <v>41796</v>
      </c>
      <c r="L4012" t="s">
        <v>229</v>
      </c>
      <c r="M4012" t="s">
        <v>32</v>
      </c>
      <c r="N4012" t="s">
        <v>294</v>
      </c>
      <c r="O4012">
        <v>90</v>
      </c>
      <c r="P4012" s="4">
        <f t="shared" si="187"/>
        <v>41797</v>
      </c>
      <c r="Q4012" s="4">
        <f t="shared" si="188"/>
        <v>41798</v>
      </c>
      <c r="R4012" s="7" t="str">
        <f t="shared" si="186"/>
        <v>id6692741798</v>
      </c>
      <c r="S4012" s="7">
        <f>VLOOKUP(R4012,box_office!$C:$F,2,FALSE)</f>
        <v>1.0015748031496063</v>
      </c>
      <c r="T4012" s="7">
        <f>VLOOKUP(R4012,box_office!$C:$F,3,FALSE)</f>
        <v>5.12</v>
      </c>
      <c r="U4012" s="7">
        <f>VLOOKUP(R4012,box_office!$C:$F,4,FALSE)</f>
        <v>3917</v>
      </c>
    </row>
    <row r="4013" spans="1:21" x14ac:dyDescent="0.3">
      <c r="A4013" s="3" t="s">
        <v>3355</v>
      </c>
      <c r="B4013" s="4" t="s">
        <v>167</v>
      </c>
      <c r="C4013" s="3" t="s">
        <v>3356</v>
      </c>
      <c r="D4013" s="3" t="s">
        <v>28</v>
      </c>
      <c r="E4013" s="3" t="s">
        <v>3357</v>
      </c>
      <c r="F4013" s="3">
        <v>2.2999999999999998</v>
      </c>
      <c r="G4013" s="3">
        <v>3</v>
      </c>
      <c r="H4013" s="3">
        <v>48</v>
      </c>
      <c r="I4013" s="3" t="s">
        <v>95</v>
      </c>
      <c r="J4013" s="3">
        <v>105</v>
      </c>
      <c r="K4013" s="4">
        <v>41796</v>
      </c>
      <c r="L4013" t="s">
        <v>229</v>
      </c>
      <c r="M4013" t="s">
        <v>32</v>
      </c>
      <c r="N4013" t="s">
        <v>294</v>
      </c>
      <c r="O4013">
        <v>90</v>
      </c>
      <c r="P4013" s="4">
        <f t="shared" si="187"/>
        <v>41798</v>
      </c>
      <c r="Q4013" s="4">
        <f t="shared" si="188"/>
        <v>41799</v>
      </c>
      <c r="R4013" s="7" t="str">
        <f t="shared" si="186"/>
        <v>id6692741799</v>
      </c>
      <c r="S4013" s="7">
        <f>VLOOKUP(R4013,box_office!$C:$F,2,FALSE)</f>
        <v>0.62992125984251968</v>
      </c>
      <c r="T4013" s="7">
        <f>VLOOKUP(R4013,box_office!$C:$F,3,FALSE)</f>
        <v>4.83</v>
      </c>
      <c r="U4013" s="7">
        <f>VLOOKUP(R4013,box_office!$C:$F,4,FALSE)</f>
        <v>4346</v>
      </c>
    </row>
    <row r="4014" spans="1:21" x14ac:dyDescent="0.3">
      <c r="A4014" s="3" t="s">
        <v>3355</v>
      </c>
      <c r="B4014" s="4" t="s">
        <v>169</v>
      </c>
      <c r="C4014" s="3" t="s">
        <v>3356</v>
      </c>
      <c r="D4014" s="3" t="s">
        <v>28</v>
      </c>
      <c r="E4014" s="3" t="s">
        <v>3357</v>
      </c>
      <c r="F4014" s="3">
        <v>3.2</v>
      </c>
      <c r="G4014" s="3">
        <v>3</v>
      </c>
      <c r="H4014" s="3">
        <v>48</v>
      </c>
      <c r="I4014" s="3" t="s">
        <v>95</v>
      </c>
      <c r="J4014" s="3">
        <v>126</v>
      </c>
      <c r="K4014" s="4">
        <v>41796</v>
      </c>
      <c r="L4014" t="s">
        <v>229</v>
      </c>
      <c r="M4014" t="s">
        <v>32</v>
      </c>
      <c r="N4014" t="s">
        <v>294</v>
      </c>
      <c r="O4014">
        <v>90</v>
      </c>
      <c r="P4014" s="4">
        <f t="shared" si="187"/>
        <v>41799</v>
      </c>
      <c r="Q4014" s="4">
        <f t="shared" si="188"/>
        <v>41800</v>
      </c>
      <c r="R4014" s="7" t="str">
        <f t="shared" si="186"/>
        <v>id6692741800</v>
      </c>
      <c r="S4014" s="7">
        <f>VLOOKUP(R4014,box_office!$C:$F,2,FALSE)</f>
        <v>0.64251968503937018</v>
      </c>
      <c r="T4014" s="7">
        <f>VLOOKUP(R4014,box_office!$C:$F,3,FALSE)</f>
        <v>5.15</v>
      </c>
      <c r="U4014" s="7">
        <f>VLOOKUP(R4014,box_office!$C:$F,4,FALSE)</f>
        <v>4153</v>
      </c>
    </row>
    <row r="4015" spans="1:21" x14ac:dyDescent="0.3">
      <c r="A4015" s="3" t="s">
        <v>3355</v>
      </c>
      <c r="B4015" s="4" t="s">
        <v>171</v>
      </c>
      <c r="C4015" s="3" t="s">
        <v>3356</v>
      </c>
      <c r="D4015" s="3" t="s">
        <v>28</v>
      </c>
      <c r="E4015" s="3" t="s">
        <v>3357</v>
      </c>
      <c r="F4015" s="3">
        <v>2.7</v>
      </c>
      <c r="G4015" s="3">
        <v>3</v>
      </c>
      <c r="H4015" s="3">
        <v>48</v>
      </c>
      <c r="I4015" s="3" t="s">
        <v>95</v>
      </c>
      <c r="J4015" s="3">
        <v>187</v>
      </c>
      <c r="K4015" s="4">
        <v>41796</v>
      </c>
      <c r="L4015" t="s">
        <v>229</v>
      </c>
      <c r="M4015" t="s">
        <v>32</v>
      </c>
      <c r="N4015" t="s">
        <v>294</v>
      </c>
      <c r="O4015">
        <v>90</v>
      </c>
      <c r="P4015" s="4">
        <f t="shared" si="187"/>
        <v>41803</v>
      </c>
      <c r="Q4015" s="4">
        <f t="shared" si="188"/>
        <v>41804</v>
      </c>
      <c r="R4015" s="7" t="str">
        <f t="shared" si="186"/>
        <v>id6692741804</v>
      </c>
      <c r="S4015" s="7">
        <f>VLOOKUP(R4015,box_office!$C:$F,2,FALSE)</f>
        <v>0.13070866141732285</v>
      </c>
      <c r="T4015" s="7">
        <f>VLOOKUP(R4015,box_office!$C:$F,3,FALSE)</f>
        <v>5.0599999999999996</v>
      </c>
      <c r="U4015" s="7">
        <f>VLOOKUP(R4015,box_office!$C:$F,4,FALSE)</f>
        <v>866</v>
      </c>
    </row>
    <row r="4016" spans="1:21" x14ac:dyDescent="0.3">
      <c r="A4016" s="3" t="s">
        <v>3355</v>
      </c>
      <c r="B4016" s="4" t="s">
        <v>173</v>
      </c>
      <c r="C4016" s="3" t="s">
        <v>3356</v>
      </c>
      <c r="D4016" s="3" t="s">
        <v>28</v>
      </c>
      <c r="E4016" s="3" t="s">
        <v>3357</v>
      </c>
      <c r="F4016" s="3">
        <v>2.7</v>
      </c>
      <c r="G4016" s="3">
        <v>3</v>
      </c>
      <c r="H4016" s="3">
        <v>48</v>
      </c>
      <c r="I4016" s="3" t="s">
        <v>95</v>
      </c>
      <c r="J4016" s="3">
        <v>194</v>
      </c>
      <c r="K4016" s="4">
        <v>41796</v>
      </c>
      <c r="L4016" t="s">
        <v>229</v>
      </c>
      <c r="M4016" t="s">
        <v>32</v>
      </c>
      <c r="N4016" t="s">
        <v>294</v>
      </c>
      <c r="O4016">
        <v>90</v>
      </c>
      <c r="P4016" s="4">
        <f t="shared" si="187"/>
        <v>41804</v>
      </c>
      <c r="Q4016" s="4">
        <f t="shared" si="188"/>
        <v>41805</v>
      </c>
      <c r="R4016" s="7" t="str">
        <f t="shared" si="186"/>
        <v>id6692741805</v>
      </c>
      <c r="S4016" s="7">
        <f>VLOOKUP(R4016,box_office!$C:$F,2,FALSE)</f>
        <v>0.12913385826771653</v>
      </c>
      <c r="T4016" s="7">
        <f>VLOOKUP(R4016,box_office!$C:$F,3,FALSE)</f>
        <v>5.0199999999999996</v>
      </c>
      <c r="U4016" s="7">
        <f>VLOOKUP(R4016,box_office!$C:$F,4,FALSE)</f>
        <v>861</v>
      </c>
    </row>
    <row r="4017" spans="1:21" x14ac:dyDescent="0.3">
      <c r="A4017" s="3" t="s">
        <v>3355</v>
      </c>
      <c r="B4017" s="4" t="s">
        <v>26</v>
      </c>
      <c r="C4017" s="3" t="s">
        <v>3356</v>
      </c>
      <c r="D4017" s="3" t="s">
        <v>28</v>
      </c>
      <c r="E4017" s="3" t="s">
        <v>3357</v>
      </c>
      <c r="F4017" s="3">
        <v>2.7</v>
      </c>
      <c r="G4017" s="3">
        <v>3</v>
      </c>
      <c r="H4017" s="3">
        <v>48</v>
      </c>
      <c r="I4017" s="3" t="s">
        <v>95</v>
      </c>
      <c r="J4017" s="3">
        <v>200</v>
      </c>
      <c r="K4017" s="4">
        <v>41796</v>
      </c>
      <c r="L4017" t="s">
        <v>229</v>
      </c>
      <c r="M4017" t="s">
        <v>32</v>
      </c>
      <c r="N4017" t="s">
        <v>294</v>
      </c>
      <c r="O4017">
        <v>90</v>
      </c>
      <c r="P4017" s="4">
        <f t="shared" si="187"/>
        <v>41805</v>
      </c>
      <c r="Q4017" s="4">
        <f t="shared" si="188"/>
        <v>41806</v>
      </c>
      <c r="R4017" s="7" t="str">
        <f t="shared" si="186"/>
        <v>id6692741806</v>
      </c>
      <c r="S4017" s="7">
        <f>VLOOKUP(R4017,box_office!$C:$F,2,FALSE)</f>
        <v>0.10708661417322834</v>
      </c>
      <c r="T4017" s="7">
        <f>VLOOKUP(R4017,box_office!$C:$F,3,FALSE)</f>
        <v>4.87</v>
      </c>
      <c r="U4017" s="7">
        <f>VLOOKUP(R4017,box_office!$C:$F,4,FALSE)</f>
        <v>1105</v>
      </c>
    </row>
    <row r="4018" spans="1:21" x14ac:dyDescent="0.3">
      <c r="A4018" s="3" t="s">
        <v>3355</v>
      </c>
      <c r="B4018" s="4" t="s">
        <v>35</v>
      </c>
      <c r="C4018" s="3" t="s">
        <v>3356</v>
      </c>
      <c r="D4018" s="3" t="s">
        <v>28</v>
      </c>
      <c r="E4018" s="3" t="s">
        <v>3357</v>
      </c>
      <c r="F4018" s="3">
        <v>2.7</v>
      </c>
      <c r="G4018" s="3">
        <v>3</v>
      </c>
      <c r="H4018" s="3">
        <v>48</v>
      </c>
      <c r="I4018" s="3" t="s">
        <v>95</v>
      </c>
      <c r="J4018" s="3">
        <v>203</v>
      </c>
      <c r="K4018" s="4">
        <v>41796</v>
      </c>
      <c r="L4018" t="s">
        <v>229</v>
      </c>
      <c r="M4018" t="s">
        <v>32</v>
      </c>
      <c r="N4018" t="s">
        <v>294</v>
      </c>
      <c r="O4018">
        <v>90</v>
      </c>
      <c r="P4018" s="4">
        <f t="shared" si="187"/>
        <v>41806</v>
      </c>
      <c r="Q4018" s="4">
        <f t="shared" si="188"/>
        <v>41807</v>
      </c>
      <c r="R4018" s="7" t="str">
        <f t="shared" si="186"/>
        <v>id6692741807</v>
      </c>
      <c r="S4018" s="7">
        <f>VLOOKUP(R4018,box_office!$C:$F,2,FALSE)</f>
        <v>0.11338582677165354</v>
      </c>
      <c r="T4018" s="7">
        <f>VLOOKUP(R4018,box_office!$C:$F,3,FALSE)</f>
        <v>5.04</v>
      </c>
      <c r="U4018" s="7">
        <f>VLOOKUP(R4018,box_office!$C:$F,4,FALSE)</f>
        <v>1131</v>
      </c>
    </row>
    <row r="4019" spans="1:21" x14ac:dyDescent="0.3">
      <c r="A4019" s="3" t="s">
        <v>3355</v>
      </c>
      <c r="B4019" s="4" t="s">
        <v>37</v>
      </c>
      <c r="C4019" s="3" t="s">
        <v>3356</v>
      </c>
      <c r="D4019" s="3" t="s">
        <v>28</v>
      </c>
      <c r="E4019" s="3" t="s">
        <v>3357</v>
      </c>
      <c r="F4019" s="3">
        <v>2.7</v>
      </c>
      <c r="G4019" s="3">
        <v>3</v>
      </c>
      <c r="H4019" s="3">
        <v>48</v>
      </c>
      <c r="I4019" s="3" t="s">
        <v>95</v>
      </c>
      <c r="J4019" s="3">
        <v>209</v>
      </c>
      <c r="K4019" s="4">
        <v>41796</v>
      </c>
      <c r="L4019" t="s">
        <v>229</v>
      </c>
      <c r="M4019" t="s">
        <v>32</v>
      </c>
      <c r="N4019" t="s">
        <v>294</v>
      </c>
      <c r="O4019">
        <v>90</v>
      </c>
      <c r="P4019" s="4">
        <f t="shared" si="187"/>
        <v>41807</v>
      </c>
      <c r="Q4019" s="4">
        <f t="shared" si="188"/>
        <v>41808</v>
      </c>
      <c r="R4019" s="7" t="str">
        <f t="shared" si="186"/>
        <v>id6692741808</v>
      </c>
      <c r="S4019" s="7">
        <f>VLOOKUP(R4019,box_office!$C:$F,2,FALSE)</f>
        <v>0.11023622047244094</v>
      </c>
      <c r="T4019" s="7">
        <f>VLOOKUP(R4019,box_office!$C:$F,3,FALSE)</f>
        <v>4.8</v>
      </c>
      <c r="U4019" s="7">
        <f>VLOOKUP(R4019,box_office!$C:$F,4,FALSE)</f>
        <v>1160</v>
      </c>
    </row>
    <row r="4020" spans="1:21" x14ac:dyDescent="0.3">
      <c r="A4020" s="3" t="s">
        <v>3355</v>
      </c>
      <c r="B4020" s="4" t="s">
        <v>178</v>
      </c>
      <c r="C4020" s="3" t="s">
        <v>3356</v>
      </c>
      <c r="D4020" s="3" t="s">
        <v>28</v>
      </c>
      <c r="E4020" s="3" t="s">
        <v>3357</v>
      </c>
      <c r="F4020" s="3">
        <v>2.7</v>
      </c>
      <c r="G4020" s="3">
        <v>3</v>
      </c>
      <c r="H4020" s="3">
        <v>48</v>
      </c>
      <c r="I4020" s="3" t="s">
        <v>95</v>
      </c>
      <c r="J4020" s="3">
        <v>214</v>
      </c>
      <c r="K4020" s="4">
        <v>41796</v>
      </c>
      <c r="L4020" t="s">
        <v>229</v>
      </c>
      <c r="M4020" t="s">
        <v>32</v>
      </c>
      <c r="N4020" t="s">
        <v>294</v>
      </c>
      <c r="O4020">
        <v>90</v>
      </c>
      <c r="P4020" s="4">
        <f t="shared" si="187"/>
        <v>41808</v>
      </c>
      <c r="Q4020" s="4">
        <f t="shared" si="188"/>
        <v>41809</v>
      </c>
      <c r="R4020" s="7" t="str">
        <f t="shared" si="186"/>
        <v>id6692741809</v>
      </c>
      <c r="S4020" s="7">
        <f>VLOOKUP(R4020,box_office!$C:$F,2,FALSE)</f>
        <v>0.13228346456692916</v>
      </c>
      <c r="T4020" s="7">
        <f>VLOOKUP(R4020,box_office!$C:$F,3,FALSE)</f>
        <v>3.73</v>
      </c>
      <c r="U4020" s="7">
        <f>VLOOKUP(R4020,box_office!$C:$F,4,FALSE)</f>
        <v>1192</v>
      </c>
    </row>
    <row r="4021" spans="1:21" hidden="1" x14ac:dyDescent="0.3">
      <c r="A4021" s="3" t="s">
        <v>3355</v>
      </c>
      <c r="B4021" s="4" t="s">
        <v>39</v>
      </c>
      <c r="C4021" s="3" t="s">
        <v>3356</v>
      </c>
      <c r="D4021" s="3" t="s">
        <v>28</v>
      </c>
      <c r="E4021" s="3" t="s">
        <v>3357</v>
      </c>
      <c r="F4021" s="3">
        <v>2.7</v>
      </c>
      <c r="G4021" s="3">
        <v>3</v>
      </c>
      <c r="H4021" s="3">
        <v>48</v>
      </c>
      <c r="I4021" s="3" t="s">
        <v>95</v>
      </c>
      <c r="J4021" s="3">
        <v>216</v>
      </c>
      <c r="K4021" s="4">
        <v>41796</v>
      </c>
      <c r="L4021" t="s">
        <v>229</v>
      </c>
      <c r="M4021" t="s">
        <v>32</v>
      </c>
      <c r="N4021" t="s">
        <v>294</v>
      </c>
      <c r="O4021">
        <v>90</v>
      </c>
      <c r="P4021" s="4">
        <f t="shared" si="187"/>
        <v>41809</v>
      </c>
      <c r="Q4021" s="4">
        <f t="shared" si="188"/>
        <v>41810</v>
      </c>
      <c r="R4021" s="10" t="str">
        <f t="shared" si="186"/>
        <v>id6692741810</v>
      </c>
      <c r="S4021" s="9" t="e">
        <f>VLOOKUP(R4021,box_office!$C:$F,2,FALSE)</f>
        <v>#N/A</v>
      </c>
      <c r="T4021" s="9" t="e">
        <f>VLOOKUP(R4021,box_office!$C:$F,3,FALSE)</f>
        <v>#N/A</v>
      </c>
      <c r="U4021" s="9" t="e">
        <f>VLOOKUP(R4021,box_office!$C:$F,4,FALSE)</f>
        <v>#N/A</v>
      </c>
    </row>
    <row r="4022" spans="1:21" hidden="1" x14ac:dyDescent="0.3">
      <c r="A4022" s="3" t="s">
        <v>3355</v>
      </c>
      <c r="B4022" s="4" t="s">
        <v>41</v>
      </c>
      <c r="C4022" s="3" t="s">
        <v>3356</v>
      </c>
      <c r="D4022" s="3" t="s">
        <v>28</v>
      </c>
      <c r="E4022" s="3" t="s">
        <v>3357</v>
      </c>
      <c r="F4022" s="3">
        <v>2.7</v>
      </c>
      <c r="G4022" s="3">
        <v>3</v>
      </c>
      <c r="H4022" s="3">
        <v>48</v>
      </c>
      <c r="I4022" s="3" t="s">
        <v>95</v>
      </c>
      <c r="J4022" s="3">
        <v>217</v>
      </c>
      <c r="K4022" s="4">
        <v>41796</v>
      </c>
      <c r="L4022" t="s">
        <v>229</v>
      </c>
      <c r="M4022" t="s">
        <v>32</v>
      </c>
      <c r="N4022" t="s">
        <v>294</v>
      </c>
      <c r="O4022">
        <v>90</v>
      </c>
      <c r="P4022" s="4">
        <f t="shared" si="187"/>
        <v>41810</v>
      </c>
      <c r="Q4022" s="4">
        <f t="shared" si="188"/>
        <v>41811</v>
      </c>
      <c r="R4022" s="10" t="str">
        <f t="shared" si="186"/>
        <v>id6692741811</v>
      </c>
      <c r="S4022" s="9" t="e">
        <f>VLOOKUP(R4022,box_office!$C:$F,2,FALSE)</f>
        <v>#N/A</v>
      </c>
      <c r="T4022" s="9" t="e">
        <f>VLOOKUP(R4022,box_office!$C:$F,3,FALSE)</f>
        <v>#N/A</v>
      </c>
      <c r="U4022" s="9" t="e">
        <f>VLOOKUP(R4022,box_office!$C:$F,4,FALSE)</f>
        <v>#N/A</v>
      </c>
    </row>
    <row r="4023" spans="1:21" hidden="1" x14ac:dyDescent="0.3">
      <c r="A4023" s="3" t="s">
        <v>3355</v>
      </c>
      <c r="B4023" s="4" t="s">
        <v>43</v>
      </c>
      <c r="C4023" s="3" t="s">
        <v>3356</v>
      </c>
      <c r="D4023" s="3" t="s">
        <v>28</v>
      </c>
      <c r="E4023" s="3" t="s">
        <v>3357</v>
      </c>
      <c r="F4023" s="3">
        <v>2.7</v>
      </c>
      <c r="G4023" s="3">
        <v>3</v>
      </c>
      <c r="H4023" s="3">
        <v>48</v>
      </c>
      <c r="I4023" s="3" t="s">
        <v>95</v>
      </c>
      <c r="J4023" s="3">
        <v>219</v>
      </c>
      <c r="K4023" s="4">
        <v>41796</v>
      </c>
      <c r="L4023" t="s">
        <v>229</v>
      </c>
      <c r="M4023" t="s">
        <v>32</v>
      </c>
      <c r="N4023" t="s">
        <v>294</v>
      </c>
      <c r="O4023">
        <v>90</v>
      </c>
      <c r="P4023" s="4">
        <f t="shared" si="187"/>
        <v>41811</v>
      </c>
      <c r="Q4023" s="4">
        <f t="shared" si="188"/>
        <v>41812</v>
      </c>
      <c r="R4023" s="10" t="str">
        <f t="shared" si="186"/>
        <v>id6692741812</v>
      </c>
      <c r="S4023" s="9" t="e">
        <f>VLOOKUP(R4023,box_office!$C:$F,2,FALSE)</f>
        <v>#N/A</v>
      </c>
      <c r="T4023" s="9" t="e">
        <f>VLOOKUP(R4023,box_office!$C:$F,3,FALSE)</f>
        <v>#N/A</v>
      </c>
      <c r="U4023" s="9" t="e">
        <f>VLOOKUP(R4023,box_office!$C:$F,4,FALSE)</f>
        <v>#N/A</v>
      </c>
    </row>
    <row r="4024" spans="1:21" hidden="1" x14ac:dyDescent="0.3">
      <c r="A4024" s="3" t="s">
        <v>3355</v>
      </c>
      <c r="B4024" s="4" t="s">
        <v>45</v>
      </c>
      <c r="C4024" s="3" t="s">
        <v>3356</v>
      </c>
      <c r="D4024" s="3" t="s">
        <v>28</v>
      </c>
      <c r="E4024" s="3" t="s">
        <v>3357</v>
      </c>
      <c r="F4024" s="3">
        <v>2.7</v>
      </c>
      <c r="G4024" s="3">
        <v>3</v>
      </c>
      <c r="H4024" s="3">
        <v>48</v>
      </c>
      <c r="I4024" s="3" t="s">
        <v>95</v>
      </c>
      <c r="J4024" s="3">
        <v>222</v>
      </c>
      <c r="K4024" s="4">
        <v>41796</v>
      </c>
      <c r="L4024" t="s">
        <v>229</v>
      </c>
      <c r="M4024" t="s">
        <v>32</v>
      </c>
      <c r="N4024" t="s">
        <v>294</v>
      </c>
      <c r="O4024">
        <v>90</v>
      </c>
      <c r="P4024" s="4">
        <f t="shared" si="187"/>
        <v>41812</v>
      </c>
      <c r="Q4024" s="4">
        <f t="shared" si="188"/>
        <v>41813</v>
      </c>
      <c r="R4024" s="10" t="str">
        <f t="shared" si="186"/>
        <v>id6692741813</v>
      </c>
      <c r="S4024" s="9" t="e">
        <f>VLOOKUP(R4024,box_office!$C:$F,2,FALSE)</f>
        <v>#N/A</v>
      </c>
      <c r="T4024" s="9" t="e">
        <f>VLOOKUP(R4024,box_office!$C:$F,3,FALSE)</f>
        <v>#N/A</v>
      </c>
      <c r="U4024" s="9" t="e">
        <f>VLOOKUP(R4024,box_office!$C:$F,4,FALSE)</f>
        <v>#N/A</v>
      </c>
    </row>
    <row r="4025" spans="1:21" hidden="1" x14ac:dyDescent="0.3">
      <c r="A4025" s="3" t="s">
        <v>3355</v>
      </c>
      <c r="B4025" s="4" t="s">
        <v>49</v>
      </c>
      <c r="C4025" s="3" t="s">
        <v>3356</v>
      </c>
      <c r="D4025" s="3" t="s">
        <v>28</v>
      </c>
      <c r="E4025" s="3" t="s">
        <v>3357</v>
      </c>
      <c r="F4025" s="3">
        <v>2.6</v>
      </c>
      <c r="G4025" s="3">
        <v>3</v>
      </c>
      <c r="H4025" s="3">
        <v>48</v>
      </c>
      <c r="I4025" s="3" t="s">
        <v>95</v>
      </c>
      <c r="J4025" s="3">
        <v>226</v>
      </c>
      <c r="K4025" s="4">
        <v>41796</v>
      </c>
      <c r="L4025" t="s">
        <v>229</v>
      </c>
      <c r="M4025" t="s">
        <v>32</v>
      </c>
      <c r="N4025" t="s">
        <v>294</v>
      </c>
      <c r="O4025">
        <v>90</v>
      </c>
      <c r="P4025" s="4">
        <f t="shared" si="187"/>
        <v>41814</v>
      </c>
      <c r="Q4025" s="4">
        <f t="shared" si="188"/>
        <v>41815</v>
      </c>
      <c r="R4025" s="10" t="str">
        <f t="shared" si="186"/>
        <v>id6692741815</v>
      </c>
      <c r="S4025" s="9" t="e">
        <f>VLOOKUP(R4025,box_office!$C:$F,2,FALSE)</f>
        <v>#N/A</v>
      </c>
      <c r="T4025" s="9" t="e">
        <f>VLOOKUP(R4025,box_office!$C:$F,3,FALSE)</f>
        <v>#N/A</v>
      </c>
      <c r="U4025" s="9" t="e">
        <f>VLOOKUP(R4025,box_office!$C:$F,4,FALSE)</f>
        <v>#N/A</v>
      </c>
    </row>
    <row r="4026" spans="1:21" hidden="1" x14ac:dyDescent="0.3">
      <c r="A4026" s="3" t="s">
        <v>3355</v>
      </c>
      <c r="B4026" s="4" t="s">
        <v>51</v>
      </c>
      <c r="C4026" s="3" t="s">
        <v>3356</v>
      </c>
      <c r="D4026" s="3" t="s">
        <v>28</v>
      </c>
      <c r="E4026" s="3" t="s">
        <v>3357</v>
      </c>
      <c r="F4026" s="3">
        <v>2.6</v>
      </c>
      <c r="G4026" s="3">
        <v>3</v>
      </c>
      <c r="H4026" s="3">
        <v>48</v>
      </c>
      <c r="I4026" s="3" t="s">
        <v>95</v>
      </c>
      <c r="J4026" s="3">
        <v>229</v>
      </c>
      <c r="K4026" s="4">
        <v>41796</v>
      </c>
      <c r="L4026" t="s">
        <v>229</v>
      </c>
      <c r="M4026" t="s">
        <v>32</v>
      </c>
      <c r="N4026" t="s">
        <v>294</v>
      </c>
      <c r="O4026">
        <v>90</v>
      </c>
      <c r="P4026" s="4">
        <f t="shared" si="187"/>
        <v>41815</v>
      </c>
      <c r="Q4026" s="4">
        <f t="shared" si="188"/>
        <v>41816</v>
      </c>
      <c r="R4026" s="10" t="str">
        <f t="shared" si="186"/>
        <v>id6692741816</v>
      </c>
      <c r="S4026" s="9" t="e">
        <f>VLOOKUP(R4026,box_office!$C:$F,2,FALSE)</f>
        <v>#N/A</v>
      </c>
      <c r="T4026" s="9" t="e">
        <f>VLOOKUP(R4026,box_office!$C:$F,3,FALSE)</f>
        <v>#N/A</v>
      </c>
      <c r="U4026" s="9" t="e">
        <f>VLOOKUP(R4026,box_office!$C:$F,4,FALSE)</f>
        <v>#N/A</v>
      </c>
    </row>
    <row r="4027" spans="1:21" hidden="1" x14ac:dyDescent="0.3">
      <c r="A4027" s="3" t="s">
        <v>3355</v>
      </c>
      <c r="B4027" s="4" t="s">
        <v>53</v>
      </c>
      <c r="C4027" s="3" t="s">
        <v>3356</v>
      </c>
      <c r="D4027" s="3" t="s">
        <v>28</v>
      </c>
      <c r="E4027" s="3" t="s">
        <v>3357</v>
      </c>
      <c r="F4027" s="3">
        <v>2.6</v>
      </c>
      <c r="G4027" s="3">
        <v>3</v>
      </c>
      <c r="H4027" s="3">
        <v>48</v>
      </c>
      <c r="I4027" s="3" t="s">
        <v>95</v>
      </c>
      <c r="J4027" s="3">
        <v>230</v>
      </c>
      <c r="K4027" s="4">
        <v>41796</v>
      </c>
      <c r="L4027" t="s">
        <v>229</v>
      </c>
      <c r="M4027" t="s">
        <v>32</v>
      </c>
      <c r="N4027" t="s">
        <v>294</v>
      </c>
      <c r="O4027">
        <v>90</v>
      </c>
      <c r="P4027" s="4">
        <f t="shared" si="187"/>
        <v>41816</v>
      </c>
      <c r="Q4027" s="4">
        <f t="shared" si="188"/>
        <v>41817</v>
      </c>
      <c r="R4027" s="10" t="str">
        <f t="shared" si="186"/>
        <v>id6692741817</v>
      </c>
      <c r="S4027" s="9" t="e">
        <f>VLOOKUP(R4027,box_office!$C:$F,2,FALSE)</f>
        <v>#N/A</v>
      </c>
      <c r="T4027" s="9" t="e">
        <f>VLOOKUP(R4027,box_office!$C:$F,3,FALSE)</f>
        <v>#N/A</v>
      </c>
      <c r="U4027" s="9" t="e">
        <f>VLOOKUP(R4027,box_office!$C:$F,4,FALSE)</f>
        <v>#N/A</v>
      </c>
    </row>
    <row r="4028" spans="1:21" hidden="1" x14ac:dyDescent="0.3">
      <c r="A4028" s="3" t="s">
        <v>3355</v>
      </c>
      <c r="B4028" s="4" t="s">
        <v>55</v>
      </c>
      <c r="C4028" s="3" t="s">
        <v>3356</v>
      </c>
      <c r="D4028" s="3" t="s">
        <v>28</v>
      </c>
      <c r="E4028" s="3" t="s">
        <v>3357</v>
      </c>
      <c r="F4028" s="3">
        <v>2.6</v>
      </c>
      <c r="G4028" s="3">
        <v>3</v>
      </c>
      <c r="H4028" s="3">
        <v>48</v>
      </c>
      <c r="I4028" s="3" t="s">
        <v>95</v>
      </c>
      <c r="J4028" s="3">
        <v>233</v>
      </c>
      <c r="K4028" s="4">
        <v>41796</v>
      </c>
      <c r="L4028" t="s">
        <v>229</v>
      </c>
      <c r="M4028" t="s">
        <v>32</v>
      </c>
      <c r="N4028" t="s">
        <v>294</v>
      </c>
      <c r="O4028">
        <v>90</v>
      </c>
      <c r="P4028" s="4">
        <f t="shared" si="187"/>
        <v>41817</v>
      </c>
      <c r="Q4028" s="4">
        <f t="shared" si="188"/>
        <v>41818</v>
      </c>
      <c r="R4028" s="10" t="str">
        <f t="shared" si="186"/>
        <v>id6692741818</v>
      </c>
      <c r="S4028" s="9" t="e">
        <f>VLOOKUP(R4028,box_office!$C:$F,2,FALSE)</f>
        <v>#N/A</v>
      </c>
      <c r="T4028" s="9" t="e">
        <f>VLOOKUP(R4028,box_office!$C:$F,3,FALSE)</f>
        <v>#N/A</v>
      </c>
      <c r="U4028" s="9" t="e">
        <f>VLOOKUP(R4028,box_office!$C:$F,4,FALSE)</f>
        <v>#N/A</v>
      </c>
    </row>
    <row r="4029" spans="1:21" hidden="1" x14ac:dyDescent="0.3">
      <c r="A4029" s="3" t="s">
        <v>3355</v>
      </c>
      <c r="B4029" s="4" t="s">
        <v>57</v>
      </c>
      <c r="C4029" s="3" t="s">
        <v>3356</v>
      </c>
      <c r="D4029" s="3" t="s">
        <v>28</v>
      </c>
      <c r="E4029" s="3" t="s">
        <v>3357</v>
      </c>
      <c r="F4029" s="3">
        <v>2.6</v>
      </c>
      <c r="G4029" s="3">
        <v>3</v>
      </c>
      <c r="H4029" s="3">
        <v>48</v>
      </c>
      <c r="I4029" s="3" t="s">
        <v>95</v>
      </c>
      <c r="J4029" s="3">
        <v>234</v>
      </c>
      <c r="K4029" s="4">
        <v>41796</v>
      </c>
      <c r="L4029" t="s">
        <v>229</v>
      </c>
      <c r="M4029" t="s">
        <v>32</v>
      </c>
      <c r="N4029" t="s">
        <v>294</v>
      </c>
      <c r="O4029">
        <v>90</v>
      </c>
      <c r="P4029" s="4">
        <f t="shared" si="187"/>
        <v>41818</v>
      </c>
      <c r="Q4029" s="4">
        <f t="shared" si="188"/>
        <v>41819</v>
      </c>
      <c r="R4029" s="10" t="str">
        <f t="shared" si="186"/>
        <v>id6692741819</v>
      </c>
      <c r="S4029" s="9" t="e">
        <f>VLOOKUP(R4029,box_office!$C:$F,2,FALSE)</f>
        <v>#N/A</v>
      </c>
      <c r="T4029" s="9" t="e">
        <f>VLOOKUP(R4029,box_office!$C:$F,3,FALSE)</f>
        <v>#N/A</v>
      </c>
      <c r="U4029" s="9" t="e">
        <f>VLOOKUP(R4029,box_office!$C:$F,4,FALSE)</f>
        <v>#N/A</v>
      </c>
    </row>
    <row r="4030" spans="1:21" hidden="1" x14ac:dyDescent="0.3">
      <c r="A4030" s="3" t="s">
        <v>3355</v>
      </c>
      <c r="B4030" s="4" t="s">
        <v>59</v>
      </c>
      <c r="C4030" s="3" t="s">
        <v>3356</v>
      </c>
      <c r="D4030" s="3" t="s">
        <v>28</v>
      </c>
      <c r="E4030" s="3" t="s">
        <v>3357</v>
      </c>
      <c r="F4030" s="3">
        <v>2.6</v>
      </c>
      <c r="G4030" s="3">
        <v>3</v>
      </c>
      <c r="H4030" s="3">
        <v>48</v>
      </c>
      <c r="I4030" s="3" t="s">
        <v>95</v>
      </c>
      <c r="J4030" s="3">
        <v>238</v>
      </c>
      <c r="K4030" s="4">
        <v>41796</v>
      </c>
      <c r="L4030" t="s">
        <v>229</v>
      </c>
      <c r="M4030" t="s">
        <v>32</v>
      </c>
      <c r="N4030" t="s">
        <v>294</v>
      </c>
      <c r="O4030">
        <v>90</v>
      </c>
      <c r="P4030" s="4">
        <f t="shared" si="187"/>
        <v>41819</v>
      </c>
      <c r="Q4030" s="4">
        <f t="shared" si="188"/>
        <v>41820</v>
      </c>
      <c r="R4030" s="10" t="str">
        <f t="shared" si="186"/>
        <v>id6692741820</v>
      </c>
      <c r="S4030" s="9" t="e">
        <f>VLOOKUP(R4030,box_office!$C:$F,2,FALSE)</f>
        <v>#N/A</v>
      </c>
      <c r="T4030" s="9" t="e">
        <f>VLOOKUP(R4030,box_office!$C:$F,3,FALSE)</f>
        <v>#N/A</v>
      </c>
      <c r="U4030" s="9" t="e">
        <f>VLOOKUP(R4030,box_office!$C:$F,4,FALSE)</f>
        <v>#N/A</v>
      </c>
    </row>
    <row r="4031" spans="1:21" x14ac:dyDescent="0.3">
      <c r="A4031" s="3" t="s">
        <v>3367</v>
      </c>
      <c r="B4031" s="4" t="s">
        <v>993</v>
      </c>
      <c r="C4031" s="3" t="s">
        <v>3368</v>
      </c>
      <c r="D4031" s="3" t="s">
        <v>227</v>
      </c>
      <c r="F4031" s="3">
        <v>2.8</v>
      </c>
      <c r="G4031" s="3">
        <v>2</v>
      </c>
      <c r="H4031" s="3">
        <v>267</v>
      </c>
      <c r="I4031" s="3" t="s">
        <v>95</v>
      </c>
      <c r="J4031" s="3">
        <v>576</v>
      </c>
      <c r="K4031" s="4">
        <v>41656</v>
      </c>
      <c r="L4031" t="s">
        <v>32</v>
      </c>
      <c r="M4031" t="s">
        <v>1551</v>
      </c>
      <c r="N4031" t="s">
        <v>1731</v>
      </c>
      <c r="O4031">
        <v>93</v>
      </c>
      <c r="P4031" s="4">
        <f t="shared" si="187"/>
        <v>41657</v>
      </c>
      <c r="Q4031" s="4">
        <f t="shared" si="188"/>
        <v>41658</v>
      </c>
      <c r="R4031" s="7" t="str">
        <f t="shared" si="186"/>
        <v>id6818141658</v>
      </c>
      <c r="S4031" s="7">
        <f>VLOOKUP(R4031,box_office!$C:$F,2,FALSE)</f>
        <v>0.26614173228346455</v>
      </c>
      <c r="T4031" s="7">
        <f>VLOOKUP(R4031,box_office!$C:$F,3,FALSE)</f>
        <v>4.33</v>
      </c>
      <c r="U4031" s="7">
        <f>VLOOKUP(R4031,box_office!$C:$F,4,FALSE)</f>
        <v>2052</v>
      </c>
    </row>
    <row r="4032" spans="1:21" x14ac:dyDescent="0.3">
      <c r="A4032" s="3" t="s">
        <v>3367</v>
      </c>
      <c r="B4032" s="4" t="s">
        <v>996</v>
      </c>
      <c r="C4032" s="3" t="s">
        <v>3368</v>
      </c>
      <c r="D4032" s="3" t="s">
        <v>227</v>
      </c>
      <c r="F4032" s="3">
        <v>2.9</v>
      </c>
      <c r="G4032" s="3">
        <v>2</v>
      </c>
      <c r="H4032" s="3">
        <v>267</v>
      </c>
      <c r="I4032" s="3" t="s">
        <v>95</v>
      </c>
      <c r="J4032" s="3">
        <v>599</v>
      </c>
      <c r="K4032" s="4">
        <v>41656</v>
      </c>
      <c r="L4032" t="s">
        <v>32</v>
      </c>
      <c r="M4032" t="s">
        <v>1551</v>
      </c>
      <c r="N4032" t="s">
        <v>1731</v>
      </c>
      <c r="O4032">
        <v>93</v>
      </c>
      <c r="P4032" s="4">
        <f t="shared" si="187"/>
        <v>41658</v>
      </c>
      <c r="Q4032" s="4">
        <f t="shared" si="188"/>
        <v>41659</v>
      </c>
      <c r="R4032" s="7" t="str">
        <f t="shared" si="186"/>
        <v>id6818141659</v>
      </c>
      <c r="S4032" s="7">
        <f>VLOOKUP(R4032,box_office!$C:$F,2,FALSE)</f>
        <v>0.15748031496062992</v>
      </c>
      <c r="T4032" s="7">
        <f>VLOOKUP(R4032,box_office!$C:$F,3,FALSE)</f>
        <v>4.68</v>
      </c>
      <c r="U4032" s="7">
        <f>VLOOKUP(R4032,box_office!$C:$F,4,FALSE)</f>
        <v>1695</v>
      </c>
    </row>
    <row r="4033" spans="1:21" x14ac:dyDescent="0.3">
      <c r="A4033" s="3" t="s">
        <v>3367</v>
      </c>
      <c r="B4033" s="4" t="s">
        <v>998</v>
      </c>
      <c r="C4033" s="3" t="s">
        <v>3368</v>
      </c>
      <c r="D4033" s="3" t="s">
        <v>227</v>
      </c>
      <c r="F4033" s="3">
        <v>2.8</v>
      </c>
      <c r="G4033" s="3">
        <v>2</v>
      </c>
      <c r="H4033" s="3">
        <v>267</v>
      </c>
      <c r="I4033" s="3" t="s">
        <v>95</v>
      </c>
      <c r="J4033" s="3">
        <v>617</v>
      </c>
      <c r="K4033" s="4">
        <v>41656</v>
      </c>
      <c r="L4033" t="s">
        <v>32</v>
      </c>
      <c r="M4033" t="s">
        <v>1551</v>
      </c>
      <c r="N4033" t="s">
        <v>1731</v>
      </c>
      <c r="O4033">
        <v>93</v>
      </c>
      <c r="P4033" s="4">
        <f t="shared" si="187"/>
        <v>41659</v>
      </c>
      <c r="Q4033" s="4">
        <f t="shared" si="188"/>
        <v>41660</v>
      </c>
      <c r="R4033" s="7" t="str">
        <f t="shared" si="186"/>
        <v>id6818141660</v>
      </c>
      <c r="S4033" s="7">
        <f>VLOOKUP(R4033,box_office!$C:$F,2,FALSE)</f>
        <v>0.13543307086614173</v>
      </c>
      <c r="T4033" s="7">
        <f>VLOOKUP(R4033,box_office!$C:$F,3,FALSE)</f>
        <v>5.37</v>
      </c>
      <c r="U4033" s="7">
        <f>VLOOKUP(R4033,box_office!$C:$F,4,FALSE)</f>
        <v>1268</v>
      </c>
    </row>
    <row r="4034" spans="1:21" x14ac:dyDescent="0.3">
      <c r="A4034" s="3" t="s">
        <v>3367</v>
      </c>
      <c r="B4034" s="4" t="s">
        <v>1000</v>
      </c>
      <c r="C4034" s="3" t="s">
        <v>3368</v>
      </c>
      <c r="D4034" s="3" t="s">
        <v>227</v>
      </c>
      <c r="F4034" s="3">
        <v>2.8</v>
      </c>
      <c r="G4034" s="3">
        <v>2</v>
      </c>
      <c r="H4034" s="3">
        <v>267</v>
      </c>
      <c r="I4034" s="3" t="s">
        <v>95</v>
      </c>
      <c r="J4034" s="3">
        <v>624</v>
      </c>
      <c r="K4034" s="4">
        <v>41656</v>
      </c>
      <c r="L4034" t="s">
        <v>32</v>
      </c>
      <c r="M4034" t="s">
        <v>1551</v>
      </c>
      <c r="N4034" t="s">
        <v>1731</v>
      </c>
      <c r="O4034">
        <v>93</v>
      </c>
      <c r="P4034" s="4">
        <f t="shared" si="187"/>
        <v>41660</v>
      </c>
      <c r="Q4034" s="4">
        <f t="shared" si="188"/>
        <v>41661</v>
      </c>
      <c r="R4034" s="7" t="str">
        <f t="shared" ref="R4034:R4097" si="189">_xlfn.CONCAT(A4034,P4034+1)</f>
        <v>id6818141661</v>
      </c>
      <c r="S4034" s="7">
        <f>VLOOKUP(R4034,box_office!$C:$F,2,FALSE)</f>
        <v>9.763779527559055E-2</v>
      </c>
      <c r="T4034" s="7">
        <f>VLOOKUP(R4034,box_office!$C:$F,3,FALSE)</f>
        <v>4.3499999999999996</v>
      </c>
      <c r="U4034" s="7">
        <f>VLOOKUP(R4034,box_office!$C:$F,4,FALSE)</f>
        <v>1134</v>
      </c>
    </row>
    <row r="4035" spans="1:21" hidden="1" x14ac:dyDescent="0.3">
      <c r="A4035" s="3" t="s">
        <v>3367</v>
      </c>
      <c r="B4035" s="4" t="s">
        <v>910</v>
      </c>
      <c r="C4035" s="3" t="s">
        <v>3368</v>
      </c>
      <c r="D4035" s="3" t="s">
        <v>227</v>
      </c>
      <c r="F4035" s="3">
        <v>2.8</v>
      </c>
      <c r="G4035" s="3">
        <v>2</v>
      </c>
      <c r="H4035" s="3">
        <v>267</v>
      </c>
      <c r="I4035" s="3" t="s">
        <v>95</v>
      </c>
      <c r="J4035" s="3">
        <v>629</v>
      </c>
      <c r="K4035" s="4">
        <v>41656</v>
      </c>
      <c r="L4035" t="s">
        <v>32</v>
      </c>
      <c r="M4035" t="s">
        <v>1551</v>
      </c>
      <c r="N4035" t="s">
        <v>1731</v>
      </c>
      <c r="O4035">
        <v>93</v>
      </c>
      <c r="P4035" s="4">
        <f t="shared" ref="P4035:P4098" si="190">DATEVALUE(B4035)</f>
        <v>41661</v>
      </c>
      <c r="Q4035" s="4">
        <f t="shared" ref="Q4035:Q4098" si="191">P4035+1</f>
        <v>41662</v>
      </c>
      <c r="R4035" s="10" t="str">
        <f t="shared" si="189"/>
        <v>id6818141662</v>
      </c>
      <c r="S4035" s="9" t="e">
        <f>VLOOKUP(R4035,box_office!$C:$F,2,FALSE)</f>
        <v>#N/A</v>
      </c>
      <c r="T4035" s="9" t="e">
        <f>VLOOKUP(R4035,box_office!$C:$F,3,FALSE)</f>
        <v>#N/A</v>
      </c>
      <c r="U4035" s="9" t="e">
        <f>VLOOKUP(R4035,box_office!$C:$F,4,FALSE)</f>
        <v>#N/A</v>
      </c>
    </row>
    <row r="4036" spans="1:21" hidden="1" x14ac:dyDescent="0.3">
      <c r="A4036" s="3" t="s">
        <v>3367</v>
      </c>
      <c r="B4036" s="4" t="s">
        <v>914</v>
      </c>
      <c r="C4036" s="3" t="s">
        <v>3368</v>
      </c>
      <c r="D4036" s="3" t="s">
        <v>227</v>
      </c>
      <c r="F4036" s="3">
        <v>2.8</v>
      </c>
      <c r="G4036" s="3">
        <v>2</v>
      </c>
      <c r="H4036" s="3">
        <v>267</v>
      </c>
      <c r="I4036" s="3" t="s">
        <v>95</v>
      </c>
      <c r="J4036" s="3">
        <v>633</v>
      </c>
      <c r="K4036" s="4">
        <v>41656</v>
      </c>
      <c r="L4036" t="s">
        <v>32</v>
      </c>
      <c r="M4036" t="s">
        <v>1551</v>
      </c>
      <c r="N4036" t="s">
        <v>1731</v>
      </c>
      <c r="O4036">
        <v>93</v>
      </c>
      <c r="P4036" s="4">
        <f t="shared" si="190"/>
        <v>41662</v>
      </c>
      <c r="Q4036" s="4">
        <f t="shared" si="191"/>
        <v>41663</v>
      </c>
      <c r="R4036" s="10" t="str">
        <f t="shared" si="189"/>
        <v>id6818141663</v>
      </c>
      <c r="S4036" s="9" t="e">
        <f>VLOOKUP(R4036,box_office!$C:$F,2,FALSE)</f>
        <v>#N/A</v>
      </c>
      <c r="T4036" s="9" t="e">
        <f>VLOOKUP(R4036,box_office!$C:$F,3,FALSE)</f>
        <v>#N/A</v>
      </c>
      <c r="U4036" s="9" t="e">
        <f>VLOOKUP(R4036,box_office!$C:$F,4,FALSE)</f>
        <v>#N/A</v>
      </c>
    </row>
    <row r="4037" spans="1:21" hidden="1" x14ac:dyDescent="0.3">
      <c r="A4037" s="3" t="s">
        <v>3367</v>
      </c>
      <c r="B4037" s="4" t="s">
        <v>916</v>
      </c>
      <c r="C4037" s="3" t="s">
        <v>3368</v>
      </c>
      <c r="D4037" s="3" t="s">
        <v>227</v>
      </c>
      <c r="F4037" s="3">
        <v>2.8</v>
      </c>
      <c r="G4037" s="3">
        <v>2</v>
      </c>
      <c r="H4037" s="3">
        <v>267</v>
      </c>
      <c r="I4037" s="3" t="s">
        <v>95</v>
      </c>
      <c r="J4037" s="3">
        <v>638</v>
      </c>
      <c r="K4037" s="4">
        <v>41656</v>
      </c>
      <c r="L4037" t="s">
        <v>32</v>
      </c>
      <c r="M4037" t="s">
        <v>1551</v>
      </c>
      <c r="N4037" t="s">
        <v>1731</v>
      </c>
      <c r="O4037">
        <v>93</v>
      </c>
      <c r="P4037" s="4">
        <f t="shared" si="190"/>
        <v>41663</v>
      </c>
      <c r="Q4037" s="4">
        <f t="shared" si="191"/>
        <v>41664</v>
      </c>
      <c r="R4037" s="10" t="str">
        <f t="shared" si="189"/>
        <v>id6818141664</v>
      </c>
      <c r="S4037" s="9" t="e">
        <f>VLOOKUP(R4037,box_office!$C:$F,2,FALSE)</f>
        <v>#N/A</v>
      </c>
      <c r="T4037" s="9" t="e">
        <f>VLOOKUP(R4037,box_office!$C:$F,3,FALSE)</f>
        <v>#N/A</v>
      </c>
      <c r="U4037" s="9" t="e">
        <f>VLOOKUP(R4037,box_office!$C:$F,4,FALSE)</f>
        <v>#N/A</v>
      </c>
    </row>
    <row r="4038" spans="1:21" hidden="1" x14ac:dyDescent="0.3">
      <c r="A4038" s="3" t="s">
        <v>3367</v>
      </c>
      <c r="B4038" s="4" t="s">
        <v>918</v>
      </c>
      <c r="C4038" s="3" t="s">
        <v>3368</v>
      </c>
      <c r="D4038" s="3" t="s">
        <v>227</v>
      </c>
      <c r="F4038" s="3">
        <v>2.9</v>
      </c>
      <c r="G4038" s="3">
        <v>2</v>
      </c>
      <c r="H4038" s="3">
        <v>267</v>
      </c>
      <c r="I4038" s="3" t="s">
        <v>95</v>
      </c>
      <c r="J4038" s="3">
        <v>647</v>
      </c>
      <c r="K4038" s="4">
        <v>41656</v>
      </c>
      <c r="L4038" t="s">
        <v>32</v>
      </c>
      <c r="M4038" t="s">
        <v>1551</v>
      </c>
      <c r="N4038" t="s">
        <v>1731</v>
      </c>
      <c r="O4038">
        <v>93</v>
      </c>
      <c r="P4038" s="4">
        <f t="shared" si="190"/>
        <v>41664</v>
      </c>
      <c r="Q4038" s="4">
        <f t="shared" si="191"/>
        <v>41665</v>
      </c>
      <c r="R4038" s="10" t="str">
        <f t="shared" si="189"/>
        <v>id6818141665</v>
      </c>
      <c r="S4038" s="9" t="e">
        <f>VLOOKUP(R4038,box_office!$C:$F,2,FALSE)</f>
        <v>#N/A</v>
      </c>
      <c r="T4038" s="9" t="e">
        <f>VLOOKUP(R4038,box_office!$C:$F,3,FALSE)</f>
        <v>#N/A</v>
      </c>
      <c r="U4038" s="9" t="e">
        <f>VLOOKUP(R4038,box_office!$C:$F,4,FALSE)</f>
        <v>#N/A</v>
      </c>
    </row>
    <row r="4039" spans="1:21" hidden="1" x14ac:dyDescent="0.3">
      <c r="A4039" s="3" t="s">
        <v>3367</v>
      </c>
      <c r="B4039" s="4" t="s">
        <v>920</v>
      </c>
      <c r="C4039" s="3" t="s">
        <v>3368</v>
      </c>
      <c r="D4039" s="3" t="s">
        <v>227</v>
      </c>
      <c r="F4039" s="3">
        <v>2.9</v>
      </c>
      <c r="G4039" s="3">
        <v>2</v>
      </c>
      <c r="H4039" s="3">
        <v>267</v>
      </c>
      <c r="I4039" s="3" t="s">
        <v>95</v>
      </c>
      <c r="J4039" s="3">
        <v>650</v>
      </c>
      <c r="K4039" s="4">
        <v>41656</v>
      </c>
      <c r="L4039" t="s">
        <v>32</v>
      </c>
      <c r="M4039" t="s">
        <v>1551</v>
      </c>
      <c r="N4039" t="s">
        <v>1731</v>
      </c>
      <c r="O4039">
        <v>93</v>
      </c>
      <c r="P4039" s="4">
        <f t="shared" si="190"/>
        <v>41665</v>
      </c>
      <c r="Q4039" s="4">
        <f t="shared" si="191"/>
        <v>41666</v>
      </c>
      <c r="R4039" s="10" t="str">
        <f t="shared" si="189"/>
        <v>id6818141666</v>
      </c>
      <c r="S4039" s="9" t="e">
        <f>VLOOKUP(R4039,box_office!$C:$F,2,FALSE)</f>
        <v>#N/A</v>
      </c>
      <c r="T4039" s="9" t="e">
        <f>VLOOKUP(R4039,box_office!$C:$F,3,FALSE)</f>
        <v>#N/A</v>
      </c>
      <c r="U4039" s="9" t="e">
        <f>VLOOKUP(R4039,box_office!$C:$F,4,FALSE)</f>
        <v>#N/A</v>
      </c>
    </row>
    <row r="4040" spans="1:21" hidden="1" x14ac:dyDescent="0.3">
      <c r="A4040" s="3" t="s">
        <v>3367</v>
      </c>
      <c r="B4040" s="4" t="s">
        <v>922</v>
      </c>
      <c r="C4040" s="3" t="s">
        <v>3368</v>
      </c>
      <c r="D4040" s="3" t="s">
        <v>227</v>
      </c>
      <c r="F4040" s="3">
        <v>2.9</v>
      </c>
      <c r="G4040" s="3">
        <v>2</v>
      </c>
      <c r="H4040" s="3">
        <v>267</v>
      </c>
      <c r="I4040" s="3" t="s">
        <v>95</v>
      </c>
      <c r="J4040" s="3">
        <v>652</v>
      </c>
      <c r="K4040" s="4">
        <v>41656</v>
      </c>
      <c r="L4040" t="s">
        <v>32</v>
      </c>
      <c r="M4040" t="s">
        <v>1551</v>
      </c>
      <c r="N4040" t="s">
        <v>1731</v>
      </c>
      <c r="O4040">
        <v>93</v>
      </c>
      <c r="P4040" s="4">
        <f t="shared" si="190"/>
        <v>41666</v>
      </c>
      <c r="Q4040" s="4">
        <f t="shared" si="191"/>
        <v>41667</v>
      </c>
      <c r="R4040" s="10" t="str">
        <f t="shared" si="189"/>
        <v>id6818141667</v>
      </c>
      <c r="S4040" s="9" t="e">
        <f>VLOOKUP(R4040,box_office!$C:$F,2,FALSE)</f>
        <v>#N/A</v>
      </c>
      <c r="T4040" s="9" t="e">
        <f>VLOOKUP(R4040,box_office!$C:$F,3,FALSE)</f>
        <v>#N/A</v>
      </c>
      <c r="U4040" s="9" t="e">
        <f>VLOOKUP(R4040,box_office!$C:$F,4,FALSE)</f>
        <v>#N/A</v>
      </c>
    </row>
    <row r="4041" spans="1:21" hidden="1" x14ac:dyDescent="0.3">
      <c r="A4041" s="3" t="s">
        <v>3367</v>
      </c>
      <c r="B4041" s="4" t="s">
        <v>924</v>
      </c>
      <c r="C4041" s="3" t="s">
        <v>3368</v>
      </c>
      <c r="D4041" s="3" t="s">
        <v>227</v>
      </c>
      <c r="F4041" s="3">
        <v>2.9</v>
      </c>
      <c r="G4041" s="3">
        <v>2</v>
      </c>
      <c r="H4041" s="3">
        <v>267</v>
      </c>
      <c r="I4041" s="3" t="s">
        <v>95</v>
      </c>
      <c r="J4041" s="3">
        <v>654</v>
      </c>
      <c r="K4041" s="4">
        <v>41656</v>
      </c>
      <c r="L4041" t="s">
        <v>32</v>
      </c>
      <c r="M4041" t="s">
        <v>1551</v>
      </c>
      <c r="N4041" t="s">
        <v>1731</v>
      </c>
      <c r="O4041">
        <v>93</v>
      </c>
      <c r="P4041" s="4">
        <f t="shared" si="190"/>
        <v>41667</v>
      </c>
      <c r="Q4041" s="4">
        <f t="shared" si="191"/>
        <v>41668</v>
      </c>
      <c r="R4041" s="10" t="str">
        <f t="shared" si="189"/>
        <v>id6818141668</v>
      </c>
      <c r="S4041" s="9" t="e">
        <f>VLOOKUP(R4041,box_office!$C:$F,2,FALSE)</f>
        <v>#N/A</v>
      </c>
      <c r="T4041" s="9" t="e">
        <f>VLOOKUP(R4041,box_office!$C:$F,3,FALSE)</f>
        <v>#N/A</v>
      </c>
      <c r="U4041" s="9" t="e">
        <f>VLOOKUP(R4041,box_office!$C:$F,4,FALSE)</f>
        <v>#N/A</v>
      </c>
    </row>
    <row r="4042" spans="1:21" hidden="1" x14ac:dyDescent="0.3">
      <c r="A4042" s="3" t="s">
        <v>3367</v>
      </c>
      <c r="B4042" s="4" t="s">
        <v>1009</v>
      </c>
      <c r="C4042" s="3" t="s">
        <v>3368</v>
      </c>
      <c r="D4042" s="3" t="s">
        <v>227</v>
      </c>
      <c r="F4042" s="3">
        <v>2.9</v>
      </c>
      <c r="G4042" s="3">
        <v>2</v>
      </c>
      <c r="H4042" s="3">
        <v>267</v>
      </c>
      <c r="I4042" s="3" t="s">
        <v>95</v>
      </c>
      <c r="J4042" s="3">
        <v>658</v>
      </c>
      <c r="K4042" s="4">
        <v>41656</v>
      </c>
      <c r="L4042" t="s">
        <v>32</v>
      </c>
      <c r="M4042" t="s">
        <v>1551</v>
      </c>
      <c r="N4042" t="s">
        <v>1731</v>
      </c>
      <c r="O4042">
        <v>93</v>
      </c>
      <c r="P4042" s="4">
        <f t="shared" si="190"/>
        <v>41668</v>
      </c>
      <c r="Q4042" s="4">
        <f t="shared" si="191"/>
        <v>41669</v>
      </c>
      <c r="R4042" s="10" t="str">
        <f t="shared" si="189"/>
        <v>id6818141669</v>
      </c>
      <c r="S4042" s="9" t="e">
        <f>VLOOKUP(R4042,box_office!$C:$F,2,FALSE)</f>
        <v>#N/A</v>
      </c>
      <c r="T4042" s="9" t="e">
        <f>VLOOKUP(R4042,box_office!$C:$F,3,FALSE)</f>
        <v>#N/A</v>
      </c>
      <c r="U4042" s="9" t="e">
        <f>VLOOKUP(R4042,box_office!$C:$F,4,FALSE)</f>
        <v>#N/A</v>
      </c>
    </row>
    <row r="4043" spans="1:21" hidden="1" x14ac:dyDescent="0.3">
      <c r="A4043" s="3" t="s">
        <v>3367</v>
      </c>
      <c r="B4043" s="4" t="s">
        <v>759</v>
      </c>
      <c r="C4043" s="3" t="s">
        <v>3368</v>
      </c>
      <c r="D4043" s="3" t="s">
        <v>227</v>
      </c>
      <c r="F4043" s="3">
        <v>2.9</v>
      </c>
      <c r="G4043" s="3">
        <v>2</v>
      </c>
      <c r="H4043" s="3">
        <v>267</v>
      </c>
      <c r="I4043" s="3" t="s">
        <v>95</v>
      </c>
      <c r="J4043" s="3">
        <v>658</v>
      </c>
      <c r="K4043" s="4">
        <v>41656</v>
      </c>
      <c r="L4043" t="s">
        <v>32</v>
      </c>
      <c r="M4043" t="s">
        <v>1551</v>
      </c>
      <c r="N4043" t="s">
        <v>1731</v>
      </c>
      <c r="O4043">
        <v>93</v>
      </c>
      <c r="P4043" s="4">
        <f t="shared" si="190"/>
        <v>41669</v>
      </c>
      <c r="Q4043" s="4">
        <f t="shared" si="191"/>
        <v>41670</v>
      </c>
      <c r="R4043" s="10" t="str">
        <f t="shared" si="189"/>
        <v>id6818141670</v>
      </c>
      <c r="S4043" s="9" t="e">
        <f>VLOOKUP(R4043,box_office!$C:$F,2,FALSE)</f>
        <v>#N/A</v>
      </c>
      <c r="T4043" s="9" t="e">
        <f>VLOOKUP(R4043,box_office!$C:$F,3,FALSE)</f>
        <v>#N/A</v>
      </c>
      <c r="U4043" s="9" t="e">
        <f>VLOOKUP(R4043,box_office!$C:$F,4,FALSE)</f>
        <v>#N/A</v>
      </c>
    </row>
    <row r="4044" spans="1:21" hidden="1" x14ac:dyDescent="0.3">
      <c r="A4044" s="3" t="s">
        <v>3373</v>
      </c>
      <c r="B4044" s="4" t="s">
        <v>570</v>
      </c>
      <c r="C4044" s="3" t="s">
        <v>3374</v>
      </c>
      <c r="D4044" s="3" t="s">
        <v>28</v>
      </c>
      <c r="E4044" s="3" t="s">
        <v>3375</v>
      </c>
      <c r="F4044" s="3">
        <v>7.5</v>
      </c>
      <c r="G4044" s="3">
        <v>37</v>
      </c>
      <c r="H4044" s="3">
        <v>1880</v>
      </c>
      <c r="I4044" s="3" t="s">
        <v>95</v>
      </c>
      <c r="J4044" s="3">
        <v>825</v>
      </c>
      <c r="K4044" s="4">
        <v>41763</v>
      </c>
      <c r="L4044" t="s">
        <v>132</v>
      </c>
      <c r="M4044" t="s">
        <v>133</v>
      </c>
      <c r="N4044" t="s">
        <v>415</v>
      </c>
      <c r="O4044">
        <v>142</v>
      </c>
      <c r="P4044" s="4">
        <f t="shared" si="190"/>
        <v>41760</v>
      </c>
      <c r="Q4044" s="4">
        <f t="shared" si="191"/>
        <v>41761</v>
      </c>
      <c r="R4044" s="10" t="str">
        <f t="shared" si="189"/>
        <v>id7851541761</v>
      </c>
      <c r="S4044" s="9" t="e">
        <f>VLOOKUP(R4044,box_office!$C:$F,2,FALSE)</f>
        <v>#N/A</v>
      </c>
      <c r="T4044" s="9" t="e">
        <f>VLOOKUP(R4044,box_office!$C:$F,3,FALSE)</f>
        <v>#N/A</v>
      </c>
      <c r="U4044" s="9" t="e">
        <f>VLOOKUP(R4044,box_office!$C:$F,4,FALSE)</f>
        <v>#N/A</v>
      </c>
    </row>
    <row r="4045" spans="1:21" x14ac:dyDescent="0.3">
      <c r="A4045" s="3" t="s">
        <v>3373</v>
      </c>
      <c r="B4045" s="4" t="s">
        <v>572</v>
      </c>
      <c r="C4045" s="3" t="s">
        <v>3374</v>
      </c>
      <c r="D4045" s="3" t="s">
        <v>28</v>
      </c>
      <c r="E4045" s="3" t="s">
        <v>3375</v>
      </c>
      <c r="F4045" s="3">
        <v>7.5</v>
      </c>
      <c r="G4045" s="3">
        <v>37</v>
      </c>
      <c r="H4045" s="3">
        <v>1880</v>
      </c>
      <c r="I4045" s="3" t="s">
        <v>95</v>
      </c>
      <c r="J4045" s="3">
        <v>918</v>
      </c>
      <c r="K4045" s="4">
        <v>41763</v>
      </c>
      <c r="L4045" t="s">
        <v>132</v>
      </c>
      <c r="M4045" t="s">
        <v>133</v>
      </c>
      <c r="N4045" t="s">
        <v>415</v>
      </c>
      <c r="O4045">
        <v>142</v>
      </c>
      <c r="P4045" s="4">
        <f t="shared" si="190"/>
        <v>41761</v>
      </c>
      <c r="Q4045" s="4">
        <f t="shared" si="191"/>
        <v>41762</v>
      </c>
      <c r="R4045" s="7" t="str">
        <f t="shared" si="189"/>
        <v>id7851541762</v>
      </c>
      <c r="S4045" s="7">
        <f>VLOOKUP(R4045,box_office!$C:$F,2,FALSE)</f>
        <v>6.4598425196850391</v>
      </c>
      <c r="T4045" s="7">
        <f>VLOOKUP(R4045,box_office!$C:$F,3,FALSE)</f>
        <v>6.65</v>
      </c>
      <c r="U4045" s="7">
        <f>VLOOKUP(R4045,box_office!$C:$F,4,FALSE)</f>
        <v>1620</v>
      </c>
    </row>
    <row r="4046" spans="1:21" x14ac:dyDescent="0.3">
      <c r="A4046" s="3" t="s">
        <v>3373</v>
      </c>
      <c r="B4046" s="4" t="s">
        <v>574</v>
      </c>
      <c r="C4046" s="3" t="s">
        <v>3374</v>
      </c>
      <c r="D4046" s="3" t="s">
        <v>28</v>
      </c>
      <c r="E4046" s="3" t="s">
        <v>3375</v>
      </c>
      <c r="F4046" s="3">
        <v>7.5</v>
      </c>
      <c r="G4046" s="3">
        <v>37</v>
      </c>
      <c r="H4046" s="3">
        <v>1890</v>
      </c>
      <c r="I4046" s="3" t="s">
        <v>95</v>
      </c>
      <c r="J4046" s="3">
        <v>1179</v>
      </c>
      <c r="K4046" s="4">
        <v>41763</v>
      </c>
      <c r="L4046" t="s">
        <v>132</v>
      </c>
      <c r="M4046" t="s">
        <v>133</v>
      </c>
      <c r="N4046" t="s">
        <v>415</v>
      </c>
      <c r="O4046">
        <v>142</v>
      </c>
      <c r="P4046" s="4">
        <f t="shared" si="190"/>
        <v>41762</v>
      </c>
      <c r="Q4046" s="4">
        <f t="shared" si="191"/>
        <v>41763</v>
      </c>
      <c r="R4046" s="7" t="str">
        <f t="shared" si="189"/>
        <v>id7851541763</v>
      </c>
      <c r="S4046" s="7">
        <f>VLOOKUP(R4046,box_office!$C:$F,2,FALSE)</f>
        <v>90.335433070866145</v>
      </c>
      <c r="T4046" s="7">
        <f>VLOOKUP(R4046,box_office!$C:$F,3,FALSE)</f>
        <v>6.16</v>
      </c>
      <c r="U4046" s="7">
        <f>VLOOKUP(R4046,box_office!$C:$F,4,FALSE)</f>
        <v>37000</v>
      </c>
    </row>
    <row r="4047" spans="1:21" x14ac:dyDescent="0.3">
      <c r="A4047" s="3" t="s">
        <v>3373</v>
      </c>
      <c r="B4047" s="4" t="s">
        <v>576</v>
      </c>
      <c r="C4047" s="3" t="s">
        <v>3374</v>
      </c>
      <c r="D4047" s="3" t="s">
        <v>28</v>
      </c>
      <c r="E4047" s="3" t="s">
        <v>3375</v>
      </c>
      <c r="F4047" s="3">
        <v>7.5</v>
      </c>
      <c r="G4047" s="3">
        <v>37</v>
      </c>
      <c r="H4047" s="3">
        <v>1906</v>
      </c>
      <c r="I4047" s="3" t="s">
        <v>95</v>
      </c>
      <c r="J4047" s="3">
        <v>4198</v>
      </c>
      <c r="K4047" s="4">
        <v>41763</v>
      </c>
      <c r="L4047" t="s">
        <v>132</v>
      </c>
      <c r="M4047" t="s">
        <v>133</v>
      </c>
      <c r="N4047" t="s">
        <v>415</v>
      </c>
      <c r="O4047">
        <v>142</v>
      </c>
      <c r="P4047" s="4">
        <f t="shared" si="190"/>
        <v>41763</v>
      </c>
      <c r="Q4047" s="4">
        <f t="shared" si="191"/>
        <v>41764</v>
      </c>
      <c r="R4047" s="7" t="str">
        <f t="shared" si="189"/>
        <v>id7851541764</v>
      </c>
      <c r="S4047" s="7">
        <f>VLOOKUP(R4047,box_office!$C:$F,2,FALSE)</f>
        <v>57.146456692913389</v>
      </c>
      <c r="T4047" s="7">
        <f>VLOOKUP(R4047,box_office!$C:$F,3,FALSE)</f>
        <v>6.09</v>
      </c>
      <c r="U4047" s="7">
        <f>VLOOKUP(R4047,box_office!$C:$F,4,FALSE)</f>
        <v>37000</v>
      </c>
    </row>
    <row r="4048" spans="1:21" x14ac:dyDescent="0.3">
      <c r="A4048" s="3" t="s">
        <v>3373</v>
      </c>
      <c r="B4048" s="4" t="s">
        <v>578</v>
      </c>
      <c r="C4048" s="3" t="s">
        <v>3374</v>
      </c>
      <c r="D4048" s="3" t="s">
        <v>28</v>
      </c>
      <c r="E4048" s="3" t="s">
        <v>3375</v>
      </c>
      <c r="F4048" s="3">
        <v>7.5</v>
      </c>
      <c r="G4048" s="3">
        <v>37</v>
      </c>
      <c r="H4048" s="3">
        <v>1973</v>
      </c>
      <c r="I4048" s="3" t="s">
        <v>95</v>
      </c>
      <c r="J4048" s="3">
        <v>6753</v>
      </c>
      <c r="K4048" s="4">
        <v>41763</v>
      </c>
      <c r="L4048" t="s">
        <v>132</v>
      </c>
      <c r="M4048" t="s">
        <v>133</v>
      </c>
      <c r="N4048" t="s">
        <v>415</v>
      </c>
      <c r="O4048">
        <v>142</v>
      </c>
      <c r="P4048" s="4">
        <f t="shared" si="190"/>
        <v>41764</v>
      </c>
      <c r="Q4048" s="4">
        <f t="shared" si="191"/>
        <v>41765</v>
      </c>
      <c r="R4048" s="7" t="str">
        <f t="shared" si="189"/>
        <v>id7851541765</v>
      </c>
      <c r="S4048" s="7">
        <f>VLOOKUP(R4048,box_office!$C:$F,2,FALSE)</f>
        <v>54.102362204724415</v>
      </c>
      <c r="T4048" s="7">
        <f>VLOOKUP(R4048,box_office!$C:$F,3,FALSE)</f>
        <v>6.02</v>
      </c>
      <c r="U4048" s="7">
        <f>VLOOKUP(R4048,box_office!$C:$F,4,FALSE)</f>
        <v>37000</v>
      </c>
    </row>
    <row r="4049" spans="1:21" x14ac:dyDescent="0.3">
      <c r="A4049" s="3" t="s">
        <v>3373</v>
      </c>
      <c r="B4049" s="4" t="s">
        <v>291</v>
      </c>
      <c r="C4049" s="3" t="s">
        <v>3374</v>
      </c>
      <c r="D4049" s="3" t="s">
        <v>28</v>
      </c>
      <c r="E4049" s="3" t="s">
        <v>3375</v>
      </c>
      <c r="F4049" s="3">
        <v>7.5</v>
      </c>
      <c r="G4049" s="3">
        <v>37</v>
      </c>
      <c r="H4049" s="3">
        <v>1986</v>
      </c>
      <c r="I4049" s="3" t="s">
        <v>95</v>
      </c>
      <c r="J4049" s="3">
        <v>8736</v>
      </c>
      <c r="K4049" s="4">
        <v>41763</v>
      </c>
      <c r="L4049" t="s">
        <v>132</v>
      </c>
      <c r="M4049" t="s">
        <v>133</v>
      </c>
      <c r="N4049" t="s">
        <v>415</v>
      </c>
      <c r="O4049">
        <v>142</v>
      </c>
      <c r="P4049" s="4">
        <f t="shared" si="190"/>
        <v>41765</v>
      </c>
      <c r="Q4049" s="4">
        <f t="shared" si="191"/>
        <v>41766</v>
      </c>
      <c r="R4049" s="7" t="str">
        <f t="shared" si="189"/>
        <v>id7851541766</v>
      </c>
      <c r="S4049" s="7">
        <f>VLOOKUP(R4049,box_office!$C:$F,2,FALSE)</f>
        <v>44.525984251968509</v>
      </c>
      <c r="T4049" s="7">
        <f>VLOOKUP(R4049,box_office!$C:$F,3,FALSE)</f>
        <v>6.06</v>
      </c>
      <c r="U4049" s="7">
        <f>VLOOKUP(R4049,box_office!$C:$F,4,FALSE)</f>
        <v>36000</v>
      </c>
    </row>
    <row r="4050" spans="1:21" x14ac:dyDescent="0.3">
      <c r="A4050" s="3" t="s">
        <v>3373</v>
      </c>
      <c r="B4050" s="4" t="s">
        <v>296</v>
      </c>
      <c r="C4050" s="3" t="s">
        <v>3374</v>
      </c>
      <c r="D4050" s="3" t="s">
        <v>28</v>
      </c>
      <c r="E4050" s="3" t="s">
        <v>3375</v>
      </c>
      <c r="F4050" s="3">
        <v>7.5</v>
      </c>
      <c r="G4050" s="3">
        <v>37</v>
      </c>
      <c r="H4050" s="3">
        <v>1994</v>
      </c>
      <c r="I4050" s="3" t="s">
        <v>95</v>
      </c>
      <c r="J4050" s="3">
        <v>10353</v>
      </c>
      <c r="K4050" s="4">
        <v>41763</v>
      </c>
      <c r="L4050" t="s">
        <v>132</v>
      </c>
      <c r="M4050" t="s">
        <v>133</v>
      </c>
      <c r="N4050" t="s">
        <v>415</v>
      </c>
      <c r="O4050">
        <v>142</v>
      </c>
      <c r="P4050" s="4">
        <f t="shared" si="190"/>
        <v>41766</v>
      </c>
      <c r="Q4050" s="4">
        <f t="shared" si="191"/>
        <v>41767</v>
      </c>
      <c r="R4050" s="7" t="str">
        <f t="shared" si="189"/>
        <v>id7851541767</v>
      </c>
      <c r="S4050" s="7">
        <f>VLOOKUP(R4050,box_office!$C:$F,2,FALSE)</f>
        <v>37.626771653543308</v>
      </c>
      <c r="T4050" s="7">
        <f>VLOOKUP(R4050,box_office!$C:$F,3,FALSE)</f>
        <v>6.11</v>
      </c>
      <c r="U4050" s="7">
        <f>VLOOKUP(R4050,box_office!$C:$F,4,FALSE)</f>
        <v>34000</v>
      </c>
    </row>
    <row r="4051" spans="1:21" x14ac:dyDescent="0.3">
      <c r="A4051" s="3" t="s">
        <v>3373</v>
      </c>
      <c r="B4051" s="4" t="s">
        <v>185</v>
      </c>
      <c r="C4051" s="3" t="s">
        <v>3374</v>
      </c>
      <c r="D4051" s="3" t="s">
        <v>28</v>
      </c>
      <c r="E4051" s="3" t="s">
        <v>3375</v>
      </c>
      <c r="F4051" s="3">
        <v>7.5</v>
      </c>
      <c r="G4051" s="3">
        <v>37</v>
      </c>
      <c r="H4051" s="3">
        <v>2011</v>
      </c>
      <c r="I4051" s="3" t="s">
        <v>95</v>
      </c>
      <c r="J4051" s="3">
        <v>11700</v>
      </c>
      <c r="K4051" s="4">
        <v>41763</v>
      </c>
      <c r="L4051" t="s">
        <v>132</v>
      </c>
      <c r="M4051" t="s">
        <v>133</v>
      </c>
      <c r="N4051" t="s">
        <v>415</v>
      </c>
      <c r="O4051">
        <v>142</v>
      </c>
      <c r="P4051" s="4">
        <f t="shared" si="190"/>
        <v>41767</v>
      </c>
      <c r="Q4051" s="4">
        <f t="shared" si="191"/>
        <v>41768</v>
      </c>
      <c r="R4051" s="7" t="str">
        <f t="shared" si="189"/>
        <v>id7851541768</v>
      </c>
      <c r="S4051" s="7">
        <f>VLOOKUP(R4051,box_office!$C:$F,2,FALSE)</f>
        <v>61.042519685039373</v>
      </c>
      <c r="T4051" s="7">
        <f>VLOOKUP(R4051,box_office!$C:$F,3,FALSE)</f>
        <v>6.02</v>
      </c>
      <c r="U4051" s="7">
        <f>VLOOKUP(R4051,box_office!$C:$F,4,FALSE)</f>
        <v>32000</v>
      </c>
    </row>
    <row r="4052" spans="1:21" x14ac:dyDescent="0.3">
      <c r="A4052" s="3" t="s">
        <v>3373</v>
      </c>
      <c r="B4052" s="4" t="s">
        <v>191</v>
      </c>
      <c r="C4052" s="3" t="s">
        <v>3374</v>
      </c>
      <c r="D4052" s="3" t="s">
        <v>28</v>
      </c>
      <c r="E4052" s="3" t="s">
        <v>3375</v>
      </c>
      <c r="F4052" s="3">
        <v>7.5</v>
      </c>
      <c r="G4052" s="3">
        <v>37</v>
      </c>
      <c r="H4052" s="3">
        <v>2009</v>
      </c>
      <c r="I4052" s="3" t="s">
        <v>95</v>
      </c>
      <c r="J4052" s="3">
        <v>13102</v>
      </c>
      <c r="K4052" s="4">
        <v>41763</v>
      </c>
      <c r="L4052" t="s">
        <v>132</v>
      </c>
      <c r="M4052" t="s">
        <v>133</v>
      </c>
      <c r="N4052" t="s">
        <v>415</v>
      </c>
      <c r="O4052">
        <v>142</v>
      </c>
      <c r="P4052" s="4">
        <f t="shared" si="190"/>
        <v>41768</v>
      </c>
      <c r="Q4052" s="4">
        <f t="shared" si="191"/>
        <v>41769</v>
      </c>
      <c r="R4052" s="7" t="str">
        <f t="shared" si="189"/>
        <v>id7851541769</v>
      </c>
      <c r="S4052" s="7">
        <f>VLOOKUP(R4052,box_office!$C:$F,2,FALSE)</f>
        <v>118.83464566929135</v>
      </c>
      <c r="T4052" s="7">
        <f>VLOOKUP(R4052,box_office!$C:$F,3,FALSE)</f>
        <v>6.16</v>
      </c>
      <c r="U4052" s="7">
        <f>VLOOKUP(R4052,box_office!$C:$F,4,FALSE)</f>
        <v>35000</v>
      </c>
    </row>
    <row r="4053" spans="1:21" x14ac:dyDescent="0.3">
      <c r="A4053" s="3" t="s">
        <v>3373</v>
      </c>
      <c r="B4053" s="4" t="s">
        <v>193</v>
      </c>
      <c r="C4053" s="3" t="s">
        <v>3374</v>
      </c>
      <c r="D4053" s="3" t="s">
        <v>28</v>
      </c>
      <c r="E4053" s="3" t="s">
        <v>3375</v>
      </c>
      <c r="F4053" s="3">
        <v>7.5</v>
      </c>
      <c r="G4053" s="3">
        <v>37</v>
      </c>
      <c r="H4053" s="3">
        <v>2014</v>
      </c>
      <c r="I4053" s="3" t="s">
        <v>95</v>
      </c>
      <c r="J4053" s="3">
        <v>15545</v>
      </c>
      <c r="K4053" s="4">
        <v>41763</v>
      </c>
      <c r="L4053" t="s">
        <v>132</v>
      </c>
      <c r="M4053" t="s">
        <v>133</v>
      </c>
      <c r="N4053" t="s">
        <v>415</v>
      </c>
      <c r="O4053">
        <v>142</v>
      </c>
      <c r="P4053" s="4">
        <f t="shared" si="190"/>
        <v>41769</v>
      </c>
      <c r="Q4053" s="4">
        <f t="shared" si="191"/>
        <v>41770</v>
      </c>
      <c r="R4053" s="7" t="str">
        <f t="shared" si="189"/>
        <v>id7851541770</v>
      </c>
      <c r="S4053" s="7">
        <f>VLOOKUP(R4053,box_office!$C:$F,2,FALSE)</f>
        <v>82.735433070866151</v>
      </c>
      <c r="T4053" s="7">
        <f>VLOOKUP(R4053,box_office!$C:$F,3,FALSE)</f>
        <v>6.13</v>
      </c>
      <c r="U4053" s="7">
        <f>VLOOKUP(R4053,box_office!$C:$F,4,FALSE)</f>
        <v>34000</v>
      </c>
    </row>
    <row r="4054" spans="1:21" x14ac:dyDescent="0.3">
      <c r="A4054" s="3" t="s">
        <v>3373</v>
      </c>
      <c r="B4054" s="4" t="s">
        <v>195</v>
      </c>
      <c r="C4054" s="3" t="s">
        <v>3374</v>
      </c>
      <c r="D4054" s="3" t="s">
        <v>28</v>
      </c>
      <c r="E4054" s="3" t="s">
        <v>3375</v>
      </c>
      <c r="F4054" s="3">
        <v>7.5</v>
      </c>
      <c r="G4054" s="3">
        <v>37</v>
      </c>
      <c r="H4054" s="3">
        <v>2017</v>
      </c>
      <c r="I4054" s="3" t="s">
        <v>95</v>
      </c>
      <c r="J4054" s="3">
        <v>18185</v>
      </c>
      <c r="K4054" s="4">
        <v>41763</v>
      </c>
      <c r="L4054" t="s">
        <v>132</v>
      </c>
      <c r="M4054" t="s">
        <v>133</v>
      </c>
      <c r="N4054" t="s">
        <v>415</v>
      </c>
      <c r="O4054">
        <v>142</v>
      </c>
      <c r="P4054" s="4">
        <f t="shared" si="190"/>
        <v>41770</v>
      </c>
      <c r="Q4054" s="4">
        <f t="shared" si="191"/>
        <v>41771</v>
      </c>
      <c r="R4054" s="7" t="str">
        <f t="shared" si="189"/>
        <v>id7851541771</v>
      </c>
      <c r="S4054" s="7">
        <f>VLOOKUP(R4054,box_office!$C:$F,2,FALSE)</f>
        <v>26.096062992125983</v>
      </c>
      <c r="T4054" s="7">
        <f>VLOOKUP(R4054,box_office!$C:$F,3,FALSE)</f>
        <v>6.13</v>
      </c>
      <c r="U4054" s="7">
        <f>VLOOKUP(R4054,box_office!$C:$F,4,FALSE)</f>
        <v>32000</v>
      </c>
    </row>
    <row r="4055" spans="1:21" x14ac:dyDescent="0.3">
      <c r="A4055" s="3" t="s">
        <v>3373</v>
      </c>
      <c r="B4055" s="4" t="s">
        <v>197</v>
      </c>
      <c r="C4055" s="3" t="s">
        <v>3374</v>
      </c>
      <c r="D4055" s="3" t="s">
        <v>28</v>
      </c>
      <c r="E4055" s="3" t="s">
        <v>3375</v>
      </c>
      <c r="F4055" s="3">
        <v>7.5</v>
      </c>
      <c r="G4055" s="3">
        <v>37</v>
      </c>
      <c r="H4055" s="3">
        <v>2021</v>
      </c>
      <c r="I4055" s="3" t="s">
        <v>95</v>
      </c>
      <c r="J4055" s="3">
        <v>19859</v>
      </c>
      <c r="K4055" s="4">
        <v>41763</v>
      </c>
      <c r="L4055" t="s">
        <v>132</v>
      </c>
      <c r="M4055" t="s">
        <v>133</v>
      </c>
      <c r="N4055" t="s">
        <v>415</v>
      </c>
      <c r="O4055">
        <v>142</v>
      </c>
      <c r="P4055" s="4">
        <f t="shared" si="190"/>
        <v>41771</v>
      </c>
      <c r="Q4055" s="4">
        <f t="shared" si="191"/>
        <v>41772</v>
      </c>
      <c r="R4055" s="7" t="str">
        <f t="shared" si="189"/>
        <v>id7851541772</v>
      </c>
      <c r="S4055" s="7">
        <f>VLOOKUP(R4055,box_office!$C:$F,2,FALSE)</f>
        <v>26.461417322834649</v>
      </c>
      <c r="T4055" s="7">
        <f>VLOOKUP(R4055,box_office!$C:$F,3,FALSE)</f>
        <v>5.8</v>
      </c>
      <c r="U4055" s="7">
        <f>VLOOKUP(R4055,box_office!$C:$F,4,FALSE)</f>
        <v>32000</v>
      </c>
    </row>
    <row r="4056" spans="1:21" x14ac:dyDescent="0.3">
      <c r="A4056" s="3" t="s">
        <v>3373</v>
      </c>
      <c r="B4056" s="4" t="s">
        <v>199</v>
      </c>
      <c r="C4056" s="3" t="s">
        <v>3374</v>
      </c>
      <c r="D4056" s="3" t="s">
        <v>28</v>
      </c>
      <c r="E4056" s="3" t="s">
        <v>3375</v>
      </c>
      <c r="F4056" s="3">
        <v>7.5</v>
      </c>
      <c r="G4056" s="3">
        <v>37</v>
      </c>
      <c r="H4056" s="3">
        <v>2026</v>
      </c>
      <c r="I4056" s="3" t="s">
        <v>95</v>
      </c>
      <c r="J4056" s="3">
        <v>20896</v>
      </c>
      <c r="K4056" s="4">
        <v>41763</v>
      </c>
      <c r="L4056" t="s">
        <v>132</v>
      </c>
      <c r="M4056" t="s">
        <v>133</v>
      </c>
      <c r="N4056" t="s">
        <v>415</v>
      </c>
      <c r="O4056">
        <v>142</v>
      </c>
      <c r="P4056" s="4">
        <f t="shared" si="190"/>
        <v>41772</v>
      </c>
      <c r="Q4056" s="4">
        <f t="shared" si="191"/>
        <v>41773</v>
      </c>
      <c r="R4056" s="7" t="str">
        <f t="shared" si="189"/>
        <v>id7851541773</v>
      </c>
      <c r="S4056" s="7">
        <f>VLOOKUP(R4056,box_office!$C:$F,2,FALSE)</f>
        <v>22.768503937007871</v>
      </c>
      <c r="T4056" s="7">
        <f>VLOOKUP(R4056,box_office!$C:$F,3,FALSE)</f>
        <v>5.89</v>
      </c>
      <c r="U4056" s="7">
        <f>VLOOKUP(R4056,box_office!$C:$F,4,FALSE)</f>
        <v>32000</v>
      </c>
    </row>
    <row r="4057" spans="1:21" x14ac:dyDescent="0.3">
      <c r="A4057" s="3" t="s">
        <v>3373</v>
      </c>
      <c r="B4057" s="4" t="s">
        <v>201</v>
      </c>
      <c r="C4057" s="3" t="s">
        <v>3374</v>
      </c>
      <c r="D4057" s="3" t="s">
        <v>28</v>
      </c>
      <c r="E4057" s="3" t="s">
        <v>3375</v>
      </c>
      <c r="F4057" s="3">
        <v>7.5</v>
      </c>
      <c r="G4057" s="3">
        <v>37</v>
      </c>
      <c r="H4057" s="3">
        <v>2028</v>
      </c>
      <c r="I4057" s="3" t="s">
        <v>95</v>
      </c>
      <c r="J4057" s="3">
        <v>21818</v>
      </c>
      <c r="K4057" s="4">
        <v>41763</v>
      </c>
      <c r="L4057" t="s">
        <v>132</v>
      </c>
      <c r="M4057" t="s">
        <v>133</v>
      </c>
      <c r="N4057" t="s">
        <v>415</v>
      </c>
      <c r="O4057">
        <v>142</v>
      </c>
      <c r="P4057" s="4">
        <f t="shared" si="190"/>
        <v>41773</v>
      </c>
      <c r="Q4057" s="4">
        <f t="shared" si="191"/>
        <v>41774</v>
      </c>
      <c r="R4057" s="7" t="str">
        <f t="shared" si="189"/>
        <v>id7851541774</v>
      </c>
      <c r="S4057" s="7">
        <f>VLOOKUP(R4057,box_office!$C:$F,2,FALSE)</f>
        <v>21.355905511811024</v>
      </c>
      <c r="T4057" s="7">
        <f>VLOOKUP(R4057,box_office!$C:$F,3,FALSE)</f>
        <v>6.06</v>
      </c>
      <c r="U4057" s="7">
        <f>VLOOKUP(R4057,box_office!$C:$F,4,FALSE)</f>
        <v>31000</v>
      </c>
    </row>
    <row r="4058" spans="1:21" x14ac:dyDescent="0.3">
      <c r="A4058" s="3" t="s">
        <v>3373</v>
      </c>
      <c r="B4058" s="4" t="s">
        <v>203</v>
      </c>
      <c r="C4058" s="3" t="s">
        <v>3374</v>
      </c>
      <c r="D4058" s="3" t="s">
        <v>28</v>
      </c>
      <c r="E4058" s="3" t="s">
        <v>3375</v>
      </c>
      <c r="F4058" s="3">
        <v>7.5</v>
      </c>
      <c r="G4058" s="3">
        <v>37</v>
      </c>
      <c r="H4058" s="3">
        <v>2028</v>
      </c>
      <c r="I4058" s="3" t="s">
        <v>95</v>
      </c>
      <c r="J4058" s="3">
        <v>22611</v>
      </c>
      <c r="K4058" s="4">
        <v>41763</v>
      </c>
      <c r="L4058" t="s">
        <v>132</v>
      </c>
      <c r="M4058" t="s">
        <v>133</v>
      </c>
      <c r="N4058" t="s">
        <v>415</v>
      </c>
      <c r="O4058">
        <v>142</v>
      </c>
      <c r="P4058" s="4">
        <f t="shared" si="190"/>
        <v>41774</v>
      </c>
      <c r="Q4058" s="4">
        <f t="shared" si="191"/>
        <v>41775</v>
      </c>
      <c r="R4058" s="7" t="str">
        <f t="shared" si="189"/>
        <v>id7851541775</v>
      </c>
      <c r="S4058" s="7">
        <f>VLOOKUP(R4058,box_office!$C:$F,2,FALSE)</f>
        <v>30.948031496062995</v>
      </c>
      <c r="T4058" s="7">
        <f>VLOOKUP(R4058,box_office!$C:$F,3,FALSE)</f>
        <v>5.95</v>
      </c>
      <c r="U4058" s="7">
        <f>VLOOKUP(R4058,box_office!$C:$F,4,FALSE)</f>
        <v>24000</v>
      </c>
    </row>
    <row r="4059" spans="1:21" x14ac:dyDescent="0.3">
      <c r="A4059" s="3" t="s">
        <v>3373</v>
      </c>
      <c r="B4059" s="4" t="s">
        <v>205</v>
      </c>
      <c r="C4059" s="3" t="s">
        <v>3374</v>
      </c>
      <c r="D4059" s="3" t="s">
        <v>28</v>
      </c>
      <c r="E4059" s="3" t="s">
        <v>3375</v>
      </c>
      <c r="F4059" s="3">
        <v>7.5</v>
      </c>
      <c r="G4059" s="3">
        <v>37</v>
      </c>
      <c r="H4059" s="3">
        <v>2028</v>
      </c>
      <c r="I4059" s="3" t="s">
        <v>95</v>
      </c>
      <c r="J4059" s="3">
        <v>23315</v>
      </c>
      <c r="K4059" s="4">
        <v>41763</v>
      </c>
      <c r="L4059" t="s">
        <v>132</v>
      </c>
      <c r="M4059" t="s">
        <v>133</v>
      </c>
      <c r="N4059" t="s">
        <v>415</v>
      </c>
      <c r="O4059">
        <v>142</v>
      </c>
      <c r="P4059" s="4">
        <f t="shared" si="190"/>
        <v>41775</v>
      </c>
      <c r="Q4059" s="4">
        <f t="shared" si="191"/>
        <v>41776</v>
      </c>
      <c r="R4059" s="7" t="str">
        <f t="shared" si="189"/>
        <v>id7851541776</v>
      </c>
      <c r="S4059" s="7">
        <f>VLOOKUP(R4059,box_office!$C:$F,2,FALSE)</f>
        <v>62.897637795275593</v>
      </c>
      <c r="T4059" s="7">
        <f>VLOOKUP(R4059,box_office!$C:$F,3,FALSE)</f>
        <v>6.09</v>
      </c>
      <c r="U4059" s="7">
        <f>VLOOKUP(R4059,box_office!$C:$F,4,FALSE)</f>
        <v>26000</v>
      </c>
    </row>
    <row r="4060" spans="1:21" x14ac:dyDescent="0.3">
      <c r="A4060" s="3" t="s">
        <v>3373</v>
      </c>
      <c r="B4060" s="4" t="s">
        <v>207</v>
      </c>
      <c r="C4060" s="3" t="s">
        <v>3374</v>
      </c>
      <c r="D4060" s="3" t="s">
        <v>28</v>
      </c>
      <c r="E4060" s="3" t="s">
        <v>3375</v>
      </c>
      <c r="F4060" s="3">
        <v>7.5</v>
      </c>
      <c r="G4060" s="3">
        <v>37</v>
      </c>
      <c r="H4060" s="3">
        <v>2029</v>
      </c>
      <c r="I4060" s="3" t="s">
        <v>95</v>
      </c>
      <c r="J4060" s="3">
        <v>24390</v>
      </c>
      <c r="K4060" s="4">
        <v>41763</v>
      </c>
      <c r="L4060" t="s">
        <v>132</v>
      </c>
      <c r="M4060" t="s">
        <v>133</v>
      </c>
      <c r="N4060" t="s">
        <v>415</v>
      </c>
      <c r="O4060">
        <v>142</v>
      </c>
      <c r="P4060" s="4">
        <f t="shared" si="190"/>
        <v>41776</v>
      </c>
      <c r="Q4060" s="4">
        <f t="shared" si="191"/>
        <v>41777</v>
      </c>
      <c r="R4060" s="7" t="str">
        <f t="shared" si="189"/>
        <v>id7851541777</v>
      </c>
      <c r="S4060" s="7">
        <f>VLOOKUP(R4060,box_office!$C:$F,2,FALSE)</f>
        <v>49.751181102362203</v>
      </c>
      <c r="T4060" s="7">
        <f>VLOOKUP(R4060,box_office!$C:$F,3,FALSE)</f>
        <v>5.98</v>
      </c>
      <c r="U4060" s="7">
        <f>VLOOKUP(R4060,box_office!$C:$F,4,FALSE)</f>
        <v>26000</v>
      </c>
    </row>
    <row r="4061" spans="1:21" x14ac:dyDescent="0.3">
      <c r="A4061" s="3" t="s">
        <v>3373</v>
      </c>
      <c r="B4061" s="4" t="s">
        <v>209</v>
      </c>
      <c r="C4061" s="3" t="s">
        <v>3374</v>
      </c>
      <c r="D4061" s="3" t="s">
        <v>28</v>
      </c>
      <c r="E4061" s="3" t="s">
        <v>3375</v>
      </c>
      <c r="F4061" s="3">
        <v>7.5</v>
      </c>
      <c r="G4061" s="3">
        <v>37</v>
      </c>
      <c r="H4061" s="3">
        <v>2030</v>
      </c>
      <c r="I4061" s="3" t="s">
        <v>95</v>
      </c>
      <c r="J4061" s="3">
        <v>25613</v>
      </c>
      <c r="K4061" s="4">
        <v>41763</v>
      </c>
      <c r="L4061" t="s">
        <v>132</v>
      </c>
      <c r="M4061" t="s">
        <v>133</v>
      </c>
      <c r="N4061" t="s">
        <v>415</v>
      </c>
      <c r="O4061">
        <v>142</v>
      </c>
      <c r="P4061" s="4">
        <f t="shared" si="190"/>
        <v>41777</v>
      </c>
      <c r="Q4061" s="4">
        <f t="shared" si="191"/>
        <v>41778</v>
      </c>
      <c r="R4061" s="7" t="str">
        <f t="shared" si="189"/>
        <v>id7851541778</v>
      </c>
      <c r="S4061" s="7">
        <f>VLOOKUP(R4061,box_office!$C:$F,2,FALSE)</f>
        <v>14.829921259842521</v>
      </c>
      <c r="T4061" s="7">
        <f>VLOOKUP(R4061,box_office!$C:$F,3,FALSE)</f>
        <v>5.87</v>
      </c>
      <c r="U4061" s="7">
        <f>VLOOKUP(R4061,box_office!$C:$F,4,FALSE)</f>
        <v>25000</v>
      </c>
    </row>
    <row r="4062" spans="1:21" x14ac:dyDescent="0.3">
      <c r="A4062" s="3" t="s">
        <v>3373</v>
      </c>
      <c r="B4062" s="4" t="s">
        <v>211</v>
      </c>
      <c r="C4062" s="3" t="s">
        <v>3374</v>
      </c>
      <c r="D4062" s="3" t="s">
        <v>28</v>
      </c>
      <c r="E4062" s="3" t="s">
        <v>3375</v>
      </c>
      <c r="F4062" s="3">
        <v>7.5</v>
      </c>
      <c r="G4062" s="3">
        <v>37</v>
      </c>
      <c r="H4062" s="3">
        <v>2031</v>
      </c>
      <c r="I4062" s="3" t="s">
        <v>95</v>
      </c>
      <c r="J4062" s="3">
        <v>26497</v>
      </c>
      <c r="K4062" s="4">
        <v>41763</v>
      </c>
      <c r="L4062" t="s">
        <v>132</v>
      </c>
      <c r="M4062" t="s">
        <v>133</v>
      </c>
      <c r="N4062" t="s">
        <v>415</v>
      </c>
      <c r="O4062">
        <v>142</v>
      </c>
      <c r="P4062" s="4">
        <f t="shared" si="190"/>
        <v>41778</v>
      </c>
      <c r="Q4062" s="4">
        <f t="shared" si="191"/>
        <v>41779</v>
      </c>
      <c r="R4062" s="7" t="str">
        <f t="shared" si="189"/>
        <v>id7851541779</v>
      </c>
      <c r="S4062" s="7">
        <f>VLOOKUP(R4062,box_office!$C:$F,2,FALSE)</f>
        <v>29.209448818897638</v>
      </c>
      <c r="T4062" s="7">
        <f>VLOOKUP(R4062,box_office!$C:$F,3,FALSE)</f>
        <v>5.91</v>
      </c>
      <c r="U4062" s="7">
        <f>VLOOKUP(R4062,box_office!$C:$F,4,FALSE)</f>
        <v>24000</v>
      </c>
    </row>
    <row r="4063" spans="1:21" x14ac:dyDescent="0.3">
      <c r="A4063" s="3" t="s">
        <v>3373</v>
      </c>
      <c r="B4063" s="4" t="s">
        <v>213</v>
      </c>
      <c r="C4063" s="3" t="s">
        <v>3374</v>
      </c>
      <c r="D4063" s="3" t="s">
        <v>28</v>
      </c>
      <c r="E4063" s="3" t="s">
        <v>3375</v>
      </c>
      <c r="F4063" s="3">
        <v>7.5</v>
      </c>
      <c r="G4063" s="3">
        <v>37</v>
      </c>
      <c r="H4063" s="3">
        <v>2031</v>
      </c>
      <c r="I4063" s="3" t="s">
        <v>95</v>
      </c>
      <c r="J4063" s="3">
        <v>27206</v>
      </c>
      <c r="K4063" s="4">
        <v>41763</v>
      </c>
      <c r="L4063" t="s">
        <v>132</v>
      </c>
      <c r="M4063" t="s">
        <v>133</v>
      </c>
      <c r="N4063" t="s">
        <v>415</v>
      </c>
      <c r="O4063">
        <v>142</v>
      </c>
      <c r="P4063" s="4">
        <f t="shared" si="190"/>
        <v>41779</v>
      </c>
      <c r="Q4063" s="4">
        <f t="shared" si="191"/>
        <v>41780</v>
      </c>
      <c r="R4063" s="7" t="str">
        <f t="shared" si="189"/>
        <v>id7851541780</v>
      </c>
      <c r="S4063" s="7">
        <f>VLOOKUP(R4063,box_office!$C:$F,2,FALSE)</f>
        <v>16.538582677165358</v>
      </c>
      <c r="T4063" s="7">
        <f>VLOOKUP(R4063,box_office!$C:$F,3,FALSE)</f>
        <v>6.2</v>
      </c>
      <c r="U4063" s="7">
        <f>VLOOKUP(R4063,box_office!$C:$F,4,FALSE)</f>
        <v>24000</v>
      </c>
    </row>
    <row r="4064" spans="1:21" x14ac:dyDescent="0.3">
      <c r="A4064" s="3" t="s">
        <v>3373</v>
      </c>
      <c r="B4064" s="4" t="s">
        <v>215</v>
      </c>
      <c r="C4064" s="3" t="s">
        <v>3374</v>
      </c>
      <c r="D4064" s="3" t="s">
        <v>28</v>
      </c>
      <c r="E4064" s="3" t="s">
        <v>3375</v>
      </c>
      <c r="F4064" s="3">
        <v>7.4</v>
      </c>
      <c r="G4064" s="3">
        <v>37</v>
      </c>
      <c r="H4064" s="3">
        <v>1978</v>
      </c>
      <c r="I4064" s="3" t="s">
        <v>95</v>
      </c>
      <c r="J4064" s="3">
        <v>27822</v>
      </c>
      <c r="K4064" s="4">
        <v>41763</v>
      </c>
      <c r="L4064" t="s">
        <v>132</v>
      </c>
      <c r="M4064" t="s">
        <v>133</v>
      </c>
      <c r="N4064" t="s">
        <v>415</v>
      </c>
      <c r="O4064">
        <v>142</v>
      </c>
      <c r="P4064" s="4">
        <f t="shared" si="190"/>
        <v>41780</v>
      </c>
      <c r="Q4064" s="4">
        <f t="shared" si="191"/>
        <v>41781</v>
      </c>
      <c r="R4064" s="7" t="str">
        <f t="shared" si="189"/>
        <v>id7851541781</v>
      </c>
      <c r="S4064" s="7">
        <f>VLOOKUP(R4064,box_office!$C:$F,2,FALSE)</f>
        <v>12.475590551181103</v>
      </c>
      <c r="T4064" s="7">
        <f>VLOOKUP(R4064,box_office!$C:$F,3,FALSE)</f>
        <v>5.8</v>
      </c>
      <c r="U4064" s="7">
        <f>VLOOKUP(R4064,box_office!$C:$F,4,FALSE)</f>
        <v>23000</v>
      </c>
    </row>
    <row r="4065" spans="1:21" x14ac:dyDescent="0.3">
      <c r="A4065" s="3" t="s">
        <v>3373</v>
      </c>
      <c r="B4065" s="4" t="s">
        <v>129</v>
      </c>
      <c r="C4065" s="3" t="s">
        <v>3374</v>
      </c>
      <c r="D4065" s="3" t="s">
        <v>28</v>
      </c>
      <c r="E4065" s="3" t="s">
        <v>3375</v>
      </c>
      <c r="F4065" s="3">
        <v>7.4</v>
      </c>
      <c r="G4065" s="3">
        <v>37</v>
      </c>
      <c r="H4065" s="3">
        <v>1998</v>
      </c>
      <c r="I4065" s="3" t="s">
        <v>95</v>
      </c>
      <c r="J4065" s="3">
        <v>28292</v>
      </c>
      <c r="K4065" s="4">
        <v>41763</v>
      </c>
      <c r="L4065" t="s">
        <v>132</v>
      </c>
      <c r="M4065" t="s">
        <v>133</v>
      </c>
      <c r="N4065" t="s">
        <v>415</v>
      </c>
      <c r="O4065">
        <v>142</v>
      </c>
      <c r="P4065" s="4">
        <f t="shared" si="190"/>
        <v>41781</v>
      </c>
      <c r="Q4065" s="4">
        <f t="shared" si="191"/>
        <v>41782</v>
      </c>
      <c r="R4065" s="7" t="str">
        <f t="shared" si="189"/>
        <v>id7851541782</v>
      </c>
      <c r="S4065" s="7">
        <f>VLOOKUP(R4065,box_office!$C:$F,2,FALSE)</f>
        <v>6.705511811023622</v>
      </c>
      <c r="T4065" s="7">
        <f>VLOOKUP(R4065,box_office!$C:$F,3,FALSE)</f>
        <v>6.17</v>
      </c>
      <c r="U4065" s="7">
        <f>VLOOKUP(R4065,box_office!$C:$F,4,FALSE)</f>
        <v>9852</v>
      </c>
    </row>
    <row r="4066" spans="1:21" x14ac:dyDescent="0.3">
      <c r="A4066" s="3" t="s">
        <v>3373</v>
      </c>
      <c r="B4066" s="4" t="s">
        <v>135</v>
      </c>
      <c r="C4066" s="3" t="s">
        <v>3374</v>
      </c>
      <c r="D4066" s="3" t="s">
        <v>28</v>
      </c>
      <c r="E4066" s="3" t="s">
        <v>3375</v>
      </c>
      <c r="F4066" s="3">
        <v>7.4</v>
      </c>
      <c r="G4066" s="3">
        <v>37</v>
      </c>
      <c r="H4066" s="3">
        <v>1998</v>
      </c>
      <c r="I4066" s="3" t="s">
        <v>95</v>
      </c>
      <c r="J4066" s="3">
        <v>28685</v>
      </c>
      <c r="K4066" s="4">
        <v>41763</v>
      </c>
      <c r="L4066" t="s">
        <v>132</v>
      </c>
      <c r="M4066" t="s">
        <v>133</v>
      </c>
      <c r="N4066" t="s">
        <v>415</v>
      </c>
      <c r="O4066">
        <v>142</v>
      </c>
      <c r="P4066" s="4">
        <f t="shared" si="190"/>
        <v>41782</v>
      </c>
      <c r="Q4066" s="4">
        <f t="shared" si="191"/>
        <v>41783</v>
      </c>
      <c r="R4066" s="7" t="str">
        <f t="shared" si="189"/>
        <v>id7851541783</v>
      </c>
      <c r="S4066" s="7">
        <f>VLOOKUP(R4066,box_office!$C:$F,2,FALSE)</f>
        <v>14.069291338582678</v>
      </c>
      <c r="T4066" s="7">
        <f>VLOOKUP(R4066,box_office!$C:$F,3,FALSE)</f>
        <v>6.27</v>
      </c>
      <c r="U4066" s="7">
        <f>VLOOKUP(R4066,box_office!$C:$F,4,FALSE)</f>
        <v>9353</v>
      </c>
    </row>
    <row r="4067" spans="1:21" x14ac:dyDescent="0.3">
      <c r="A4067" s="3" t="s">
        <v>3373</v>
      </c>
      <c r="B4067" s="4" t="s">
        <v>137</v>
      </c>
      <c r="C4067" s="3" t="s">
        <v>3374</v>
      </c>
      <c r="D4067" s="3" t="s">
        <v>28</v>
      </c>
      <c r="E4067" s="3" t="s">
        <v>3375</v>
      </c>
      <c r="F4067" s="3">
        <v>7.4</v>
      </c>
      <c r="G4067" s="3">
        <v>37</v>
      </c>
      <c r="H4067" s="3">
        <v>1998</v>
      </c>
      <c r="I4067" s="3" t="s">
        <v>95</v>
      </c>
      <c r="J4067" s="3">
        <v>29211</v>
      </c>
      <c r="K4067" s="4">
        <v>41763</v>
      </c>
      <c r="L4067" t="s">
        <v>132</v>
      </c>
      <c r="M4067" t="s">
        <v>133</v>
      </c>
      <c r="N4067" t="s">
        <v>415</v>
      </c>
      <c r="O4067">
        <v>142</v>
      </c>
      <c r="P4067" s="4">
        <f t="shared" si="190"/>
        <v>41783</v>
      </c>
      <c r="Q4067" s="4">
        <f t="shared" si="191"/>
        <v>41784</v>
      </c>
      <c r="R4067" s="7" t="str">
        <f t="shared" si="189"/>
        <v>id7851541784</v>
      </c>
      <c r="S4067" s="7">
        <f>VLOOKUP(R4067,box_office!$C:$F,2,FALSE)</f>
        <v>11.308661417322835</v>
      </c>
      <c r="T4067" s="7">
        <f>VLOOKUP(R4067,box_office!$C:$F,3,FALSE)</f>
        <v>6.46</v>
      </c>
      <c r="U4067" s="7">
        <f>VLOOKUP(R4067,box_office!$C:$F,4,FALSE)</f>
        <v>9214</v>
      </c>
    </row>
    <row r="4068" spans="1:21" x14ac:dyDescent="0.3">
      <c r="A4068" s="3" t="s">
        <v>3373</v>
      </c>
      <c r="B4068" s="4" t="s">
        <v>139</v>
      </c>
      <c r="C4068" s="3" t="s">
        <v>3374</v>
      </c>
      <c r="D4068" s="3" t="s">
        <v>28</v>
      </c>
      <c r="E4068" s="3" t="s">
        <v>3375</v>
      </c>
      <c r="F4068" s="3">
        <v>7.4</v>
      </c>
      <c r="G4068" s="3">
        <v>37</v>
      </c>
      <c r="H4068" s="3">
        <v>1998</v>
      </c>
      <c r="I4068" s="3" t="s">
        <v>95</v>
      </c>
      <c r="J4068" s="3">
        <v>29682</v>
      </c>
      <c r="K4068" s="4">
        <v>41763</v>
      </c>
      <c r="L4068" t="s">
        <v>132</v>
      </c>
      <c r="M4068" t="s">
        <v>133</v>
      </c>
      <c r="N4068" t="s">
        <v>415</v>
      </c>
      <c r="O4068">
        <v>142</v>
      </c>
      <c r="P4068" s="4">
        <f t="shared" si="190"/>
        <v>41784</v>
      </c>
      <c r="Q4068" s="4">
        <f t="shared" si="191"/>
        <v>41785</v>
      </c>
      <c r="R4068" s="7" t="str">
        <f t="shared" si="189"/>
        <v>id7851541785</v>
      </c>
      <c r="S4068" s="7">
        <f>VLOOKUP(R4068,box_office!$C:$F,2,FALSE)</f>
        <v>3.0834645669291345</v>
      </c>
      <c r="T4068" s="7">
        <f>VLOOKUP(R4068,box_office!$C:$F,3,FALSE)</f>
        <v>5.81</v>
      </c>
      <c r="U4068" s="7">
        <f>VLOOKUP(R4068,box_office!$C:$F,4,FALSE)</f>
        <v>8837</v>
      </c>
    </row>
    <row r="4069" spans="1:21" x14ac:dyDescent="0.3">
      <c r="A4069" s="3" t="s">
        <v>3373</v>
      </c>
      <c r="B4069" s="4" t="s">
        <v>141</v>
      </c>
      <c r="C4069" s="3" t="s">
        <v>3374</v>
      </c>
      <c r="D4069" s="3" t="s">
        <v>28</v>
      </c>
      <c r="E4069" s="3" t="s">
        <v>3375</v>
      </c>
      <c r="F4069" s="3">
        <v>7.4</v>
      </c>
      <c r="G4069" s="3">
        <v>37</v>
      </c>
      <c r="H4069" s="3">
        <v>2002</v>
      </c>
      <c r="I4069" s="3" t="s">
        <v>95</v>
      </c>
      <c r="J4069" s="3">
        <v>30026</v>
      </c>
      <c r="K4069" s="4">
        <v>41763</v>
      </c>
      <c r="L4069" t="s">
        <v>132</v>
      </c>
      <c r="M4069" t="s">
        <v>133</v>
      </c>
      <c r="N4069" t="s">
        <v>415</v>
      </c>
      <c r="O4069">
        <v>142</v>
      </c>
      <c r="P4069" s="4">
        <f t="shared" si="190"/>
        <v>41785</v>
      </c>
      <c r="Q4069" s="4">
        <f t="shared" si="191"/>
        <v>41786</v>
      </c>
      <c r="R4069" s="7" t="str">
        <f t="shared" si="189"/>
        <v>id7851541786</v>
      </c>
      <c r="S4069" s="7">
        <f>VLOOKUP(R4069,box_office!$C:$F,2,FALSE)</f>
        <v>3.4409448818897643</v>
      </c>
      <c r="T4069" s="7">
        <f>VLOOKUP(R4069,box_office!$C:$F,3,FALSE)</f>
        <v>5.78</v>
      </c>
      <c r="U4069" s="7">
        <f>VLOOKUP(R4069,box_office!$C:$F,4,FALSE)</f>
        <v>8508</v>
      </c>
    </row>
    <row r="4070" spans="1:21" x14ac:dyDescent="0.3">
      <c r="A4070" s="3" t="s">
        <v>3373</v>
      </c>
      <c r="B4070" s="4" t="s">
        <v>143</v>
      </c>
      <c r="C4070" s="3" t="s">
        <v>3374</v>
      </c>
      <c r="D4070" s="3" t="s">
        <v>28</v>
      </c>
      <c r="E4070" s="3" t="s">
        <v>3375</v>
      </c>
      <c r="F4070" s="3">
        <v>7.4</v>
      </c>
      <c r="G4070" s="3">
        <v>37</v>
      </c>
      <c r="H4070" s="3">
        <v>2002</v>
      </c>
      <c r="I4070" s="3" t="s">
        <v>95</v>
      </c>
      <c r="J4070" s="3">
        <v>30278</v>
      </c>
      <c r="K4070" s="4">
        <v>41763</v>
      </c>
      <c r="L4070" t="s">
        <v>132</v>
      </c>
      <c r="M4070" t="s">
        <v>133</v>
      </c>
      <c r="N4070" t="s">
        <v>415</v>
      </c>
      <c r="O4070">
        <v>142</v>
      </c>
      <c r="P4070" s="4">
        <f t="shared" si="190"/>
        <v>41786</v>
      </c>
      <c r="Q4070" s="4">
        <f t="shared" si="191"/>
        <v>41787</v>
      </c>
      <c r="R4070" s="7" t="str">
        <f t="shared" si="189"/>
        <v>id7851541787</v>
      </c>
      <c r="S4070" s="7">
        <f>VLOOKUP(R4070,box_office!$C:$F,2,FALSE)</f>
        <v>3.1228346456692919</v>
      </c>
      <c r="T4070" s="7">
        <f>VLOOKUP(R4070,box_office!$C:$F,3,FALSE)</f>
        <v>6.27</v>
      </c>
      <c r="U4070" s="7">
        <f>VLOOKUP(R4070,box_office!$C:$F,4,FALSE)</f>
        <v>8305</v>
      </c>
    </row>
    <row r="4071" spans="1:21" x14ac:dyDescent="0.3">
      <c r="A4071" s="3" t="s">
        <v>3373</v>
      </c>
      <c r="B4071" s="4" t="s">
        <v>145</v>
      </c>
      <c r="C4071" s="3" t="s">
        <v>3374</v>
      </c>
      <c r="D4071" s="3" t="s">
        <v>28</v>
      </c>
      <c r="E4071" s="3" t="s">
        <v>3375</v>
      </c>
      <c r="F4071" s="3">
        <v>7.4</v>
      </c>
      <c r="G4071" s="3">
        <v>37</v>
      </c>
      <c r="H4071" s="3">
        <v>2006</v>
      </c>
      <c r="I4071" s="3" t="s">
        <v>95</v>
      </c>
      <c r="J4071" s="3">
        <v>30531</v>
      </c>
      <c r="K4071" s="4">
        <v>41763</v>
      </c>
      <c r="L4071" t="s">
        <v>132</v>
      </c>
      <c r="M4071" t="s">
        <v>133</v>
      </c>
      <c r="N4071" t="s">
        <v>415</v>
      </c>
      <c r="O4071">
        <v>142</v>
      </c>
      <c r="P4071" s="4">
        <f t="shared" si="190"/>
        <v>41787</v>
      </c>
      <c r="Q4071" s="4">
        <f t="shared" si="191"/>
        <v>41788</v>
      </c>
      <c r="R4071" s="7" t="str">
        <f t="shared" si="189"/>
        <v>id7851541788</v>
      </c>
      <c r="S4071" s="7">
        <f>VLOOKUP(R4071,box_office!$C:$F,2,FALSE)</f>
        <v>1.1070866141732283</v>
      </c>
      <c r="T4071" s="7">
        <f>VLOOKUP(R4071,box_office!$C:$F,3,FALSE)</f>
        <v>6.77</v>
      </c>
      <c r="U4071" s="7">
        <f>VLOOKUP(R4071,box_office!$C:$F,4,FALSE)</f>
        <v>3266</v>
      </c>
    </row>
    <row r="4072" spans="1:21" x14ac:dyDescent="0.3">
      <c r="A4072" s="3" t="s">
        <v>3373</v>
      </c>
      <c r="B4072" s="4" t="s">
        <v>147</v>
      </c>
      <c r="C4072" s="3" t="s">
        <v>3374</v>
      </c>
      <c r="D4072" s="3" t="s">
        <v>28</v>
      </c>
      <c r="E4072" s="3" t="s">
        <v>3375</v>
      </c>
      <c r="F4072" s="3">
        <v>7.4</v>
      </c>
      <c r="G4072" s="3">
        <v>37</v>
      </c>
      <c r="H4072" s="3">
        <v>2011</v>
      </c>
      <c r="I4072" s="3" t="s">
        <v>95</v>
      </c>
      <c r="J4072" s="3">
        <v>30708</v>
      </c>
      <c r="K4072" s="4">
        <v>41763</v>
      </c>
      <c r="L4072" t="s">
        <v>132</v>
      </c>
      <c r="M4072" t="s">
        <v>133</v>
      </c>
      <c r="N4072" t="s">
        <v>415</v>
      </c>
      <c r="O4072">
        <v>142</v>
      </c>
      <c r="P4072" s="4">
        <f t="shared" si="190"/>
        <v>41788</v>
      </c>
      <c r="Q4072" s="4">
        <f t="shared" si="191"/>
        <v>41789</v>
      </c>
      <c r="R4072" s="7" t="str">
        <f t="shared" si="189"/>
        <v>id7851541789</v>
      </c>
      <c r="S4072" s="7">
        <f>VLOOKUP(R4072,box_office!$C:$F,2,FALSE)</f>
        <v>1.6330708661417326</v>
      </c>
      <c r="T4072" s="7">
        <f>VLOOKUP(R4072,box_office!$C:$F,3,FALSE)</f>
        <v>6.5</v>
      </c>
      <c r="U4072" s="7">
        <f>VLOOKUP(R4072,box_office!$C:$F,4,FALSE)</f>
        <v>1930</v>
      </c>
    </row>
    <row r="4073" spans="1:21" x14ac:dyDescent="0.3">
      <c r="A4073" s="3" t="s">
        <v>3373</v>
      </c>
      <c r="B4073" s="4" t="s">
        <v>149</v>
      </c>
      <c r="C4073" s="3" t="s">
        <v>3374</v>
      </c>
      <c r="D4073" s="3" t="s">
        <v>28</v>
      </c>
      <c r="E4073" s="3" t="s">
        <v>3375</v>
      </c>
      <c r="F4073" s="3">
        <v>7.4</v>
      </c>
      <c r="G4073" s="3">
        <v>37</v>
      </c>
      <c r="H4073" s="3">
        <v>2011</v>
      </c>
      <c r="I4073" s="3" t="s">
        <v>95</v>
      </c>
      <c r="J4073" s="3">
        <v>30864</v>
      </c>
      <c r="K4073" s="4">
        <v>41763</v>
      </c>
      <c r="L4073" t="s">
        <v>132</v>
      </c>
      <c r="M4073" t="s">
        <v>133</v>
      </c>
      <c r="N4073" t="s">
        <v>415</v>
      </c>
      <c r="O4073">
        <v>142</v>
      </c>
      <c r="P4073" s="4">
        <f t="shared" si="190"/>
        <v>41789</v>
      </c>
      <c r="Q4073" s="4">
        <f t="shared" si="191"/>
        <v>41790</v>
      </c>
      <c r="R4073" s="7" t="str">
        <f t="shared" si="189"/>
        <v>id7851541790</v>
      </c>
      <c r="S4073" s="7">
        <f>VLOOKUP(R4073,box_office!$C:$F,2,FALSE)</f>
        <v>2.8913385826771654</v>
      </c>
      <c r="T4073" s="7">
        <f>VLOOKUP(R4073,box_office!$C:$F,3,FALSE)</f>
        <v>7.06</v>
      </c>
      <c r="U4073" s="7">
        <f>VLOOKUP(R4073,box_office!$C:$F,4,FALSE)</f>
        <v>1364</v>
      </c>
    </row>
    <row r="4074" spans="1:21" x14ac:dyDescent="0.3">
      <c r="A4074" s="3" t="s">
        <v>3373</v>
      </c>
      <c r="B4074" s="4" t="s">
        <v>151</v>
      </c>
      <c r="C4074" s="3" t="s">
        <v>3374</v>
      </c>
      <c r="D4074" s="3" t="s">
        <v>28</v>
      </c>
      <c r="E4074" s="3" t="s">
        <v>3375</v>
      </c>
      <c r="F4074" s="3">
        <v>7.4</v>
      </c>
      <c r="G4074" s="3">
        <v>37</v>
      </c>
      <c r="H4074" s="3">
        <v>2014</v>
      </c>
      <c r="I4074" s="3" t="s">
        <v>95</v>
      </c>
      <c r="J4074" s="3">
        <v>31024</v>
      </c>
      <c r="K4074" s="4">
        <v>41763</v>
      </c>
      <c r="L4074" t="s">
        <v>132</v>
      </c>
      <c r="M4074" t="s">
        <v>133</v>
      </c>
      <c r="N4074" t="s">
        <v>415</v>
      </c>
      <c r="O4074">
        <v>142</v>
      </c>
      <c r="P4074" s="4">
        <f t="shared" si="190"/>
        <v>41790</v>
      </c>
      <c r="Q4074" s="4">
        <f t="shared" si="191"/>
        <v>41791</v>
      </c>
      <c r="R4074" s="7" t="str">
        <f t="shared" si="189"/>
        <v>id7851541791</v>
      </c>
      <c r="S4074" s="7">
        <f>VLOOKUP(R4074,box_office!$C:$F,2,FALSE)</f>
        <v>4.2</v>
      </c>
      <c r="T4074" s="7">
        <f>VLOOKUP(R4074,box_office!$C:$F,3,FALSE)</f>
        <v>6.76</v>
      </c>
      <c r="U4074" s="7">
        <f>VLOOKUP(R4074,box_office!$C:$F,4,FALSE)</f>
        <v>1411</v>
      </c>
    </row>
    <row r="4075" spans="1:21" x14ac:dyDescent="0.3">
      <c r="A4075" s="3" t="s">
        <v>3373</v>
      </c>
      <c r="B4075" s="4" t="s">
        <v>153</v>
      </c>
      <c r="C4075" s="3" t="s">
        <v>3374</v>
      </c>
      <c r="D4075" s="3" t="s">
        <v>28</v>
      </c>
      <c r="E4075" s="3" t="s">
        <v>3375</v>
      </c>
      <c r="F4075" s="3">
        <v>7.4</v>
      </c>
      <c r="G4075" s="3">
        <v>37</v>
      </c>
      <c r="H4075" s="3">
        <v>2015</v>
      </c>
      <c r="I4075" s="3" t="s">
        <v>95</v>
      </c>
      <c r="J4075" s="3">
        <v>31210</v>
      </c>
      <c r="K4075" s="4">
        <v>41763</v>
      </c>
      <c r="L4075" t="s">
        <v>132</v>
      </c>
      <c r="M4075" t="s">
        <v>133</v>
      </c>
      <c r="N4075" t="s">
        <v>415</v>
      </c>
      <c r="O4075">
        <v>142</v>
      </c>
      <c r="P4075" s="4">
        <f t="shared" si="190"/>
        <v>41791</v>
      </c>
      <c r="Q4075" s="4">
        <f t="shared" si="191"/>
        <v>41792</v>
      </c>
      <c r="R4075" s="7" t="str">
        <f t="shared" si="189"/>
        <v>id7851541792</v>
      </c>
      <c r="S4075" s="7">
        <f>VLOOKUP(R4075,box_office!$C:$F,2,FALSE)</f>
        <v>2.6409448818897641</v>
      </c>
      <c r="T4075" s="7">
        <f>VLOOKUP(R4075,box_office!$C:$F,3,FALSE)</f>
        <v>6.65</v>
      </c>
      <c r="U4075" s="7">
        <f>VLOOKUP(R4075,box_office!$C:$F,4,FALSE)</f>
        <v>1528</v>
      </c>
    </row>
    <row r="4076" spans="1:21" x14ac:dyDescent="0.3">
      <c r="A4076" s="3" t="s">
        <v>3373</v>
      </c>
      <c r="B4076" s="4" t="s">
        <v>155</v>
      </c>
      <c r="C4076" s="3" t="s">
        <v>3374</v>
      </c>
      <c r="D4076" s="3" t="s">
        <v>28</v>
      </c>
      <c r="E4076" s="3" t="s">
        <v>3375</v>
      </c>
      <c r="F4076" s="3">
        <v>7.4</v>
      </c>
      <c r="G4076" s="3">
        <v>37</v>
      </c>
      <c r="H4076" s="3">
        <v>2015</v>
      </c>
      <c r="I4076" s="3" t="s">
        <v>95</v>
      </c>
      <c r="J4076" s="3">
        <v>31385</v>
      </c>
      <c r="K4076" s="4">
        <v>41763</v>
      </c>
      <c r="L4076" t="s">
        <v>132</v>
      </c>
      <c r="M4076" t="s">
        <v>133</v>
      </c>
      <c r="N4076" t="s">
        <v>415</v>
      </c>
      <c r="O4076">
        <v>142</v>
      </c>
      <c r="P4076" s="4">
        <f t="shared" si="190"/>
        <v>41792</v>
      </c>
      <c r="Q4076" s="4">
        <f t="shared" si="191"/>
        <v>41793</v>
      </c>
      <c r="R4076" s="7" t="str">
        <f t="shared" si="189"/>
        <v>id7851541793</v>
      </c>
      <c r="S4076" s="7">
        <f>VLOOKUP(R4076,box_office!$C:$F,2,FALSE)</f>
        <v>0.82047244094488192</v>
      </c>
      <c r="T4076" s="7">
        <f>VLOOKUP(R4076,box_office!$C:$F,3,FALSE)</f>
        <v>6.38</v>
      </c>
      <c r="U4076" s="7">
        <f>VLOOKUP(R4076,box_office!$C:$F,4,FALSE)</f>
        <v>1837</v>
      </c>
    </row>
    <row r="4077" spans="1:21" x14ac:dyDescent="0.3">
      <c r="A4077" s="3" t="s">
        <v>3373</v>
      </c>
      <c r="B4077" s="4" t="s">
        <v>157</v>
      </c>
      <c r="C4077" s="3" t="s">
        <v>3374</v>
      </c>
      <c r="D4077" s="3" t="s">
        <v>28</v>
      </c>
      <c r="E4077" s="3" t="s">
        <v>3375</v>
      </c>
      <c r="F4077" s="3">
        <v>7.4</v>
      </c>
      <c r="G4077" s="3">
        <v>37</v>
      </c>
      <c r="H4077" s="3">
        <v>2031</v>
      </c>
      <c r="I4077" s="3" t="s">
        <v>95</v>
      </c>
      <c r="J4077" s="3">
        <v>31544</v>
      </c>
      <c r="K4077" s="4">
        <v>41763</v>
      </c>
      <c r="L4077" t="s">
        <v>132</v>
      </c>
      <c r="M4077" t="s">
        <v>133</v>
      </c>
      <c r="N4077" t="s">
        <v>415</v>
      </c>
      <c r="O4077">
        <v>142</v>
      </c>
      <c r="P4077" s="4">
        <f t="shared" si="190"/>
        <v>41793</v>
      </c>
      <c r="Q4077" s="4">
        <f t="shared" si="191"/>
        <v>41794</v>
      </c>
      <c r="R4077" s="7" t="str">
        <f t="shared" si="189"/>
        <v>id7851541794</v>
      </c>
      <c r="S4077" s="7">
        <f>VLOOKUP(R4077,box_office!$C:$F,2,FALSE)</f>
        <v>0.66771653543307097</v>
      </c>
      <c r="T4077" s="7">
        <f>VLOOKUP(R4077,box_office!$C:$F,3,FALSE)</f>
        <v>6.27</v>
      </c>
      <c r="U4077" s="7">
        <f>VLOOKUP(R4077,box_office!$C:$F,4,FALSE)</f>
        <v>1523</v>
      </c>
    </row>
    <row r="4078" spans="1:21" hidden="1" x14ac:dyDescent="0.3">
      <c r="A4078" s="3" t="s">
        <v>3373</v>
      </c>
      <c r="B4078" s="4" t="s">
        <v>159</v>
      </c>
      <c r="C4078" s="3" t="s">
        <v>3374</v>
      </c>
      <c r="D4078" s="3" t="s">
        <v>28</v>
      </c>
      <c r="E4078" s="3" t="s">
        <v>3375</v>
      </c>
      <c r="F4078" s="3">
        <v>7.4</v>
      </c>
      <c r="G4078" s="3">
        <v>37</v>
      </c>
      <c r="H4078" s="3">
        <v>2031</v>
      </c>
      <c r="I4078" s="3" t="s">
        <v>95</v>
      </c>
      <c r="J4078" s="3">
        <v>31597</v>
      </c>
      <c r="K4078" s="4">
        <v>41763</v>
      </c>
      <c r="L4078" t="s">
        <v>132</v>
      </c>
      <c r="M4078" t="s">
        <v>133</v>
      </c>
      <c r="N4078" t="s">
        <v>415</v>
      </c>
      <c r="O4078">
        <v>142</v>
      </c>
      <c r="P4078" s="4">
        <f t="shared" si="190"/>
        <v>41794</v>
      </c>
      <c r="Q4078" s="4">
        <f t="shared" si="191"/>
        <v>41795</v>
      </c>
      <c r="R4078" s="10" t="str">
        <f t="shared" si="189"/>
        <v>id7851541795</v>
      </c>
      <c r="S4078" s="9" t="e">
        <f>VLOOKUP(R4078,box_office!$C:$F,2,FALSE)</f>
        <v>#N/A</v>
      </c>
      <c r="T4078" s="9" t="e">
        <f>VLOOKUP(R4078,box_office!$C:$F,3,FALSE)</f>
        <v>#N/A</v>
      </c>
      <c r="U4078" s="9" t="e">
        <f>VLOOKUP(R4078,box_office!$C:$F,4,FALSE)</f>
        <v>#N/A</v>
      </c>
    </row>
    <row r="4079" spans="1:21" hidden="1" x14ac:dyDescent="0.3">
      <c r="A4079" s="3" t="s">
        <v>3373</v>
      </c>
      <c r="B4079" s="4" t="s">
        <v>161</v>
      </c>
      <c r="C4079" s="3" t="s">
        <v>3374</v>
      </c>
      <c r="D4079" s="3" t="s">
        <v>28</v>
      </c>
      <c r="E4079" s="3" t="s">
        <v>3375</v>
      </c>
      <c r="F4079" s="3">
        <v>7.4</v>
      </c>
      <c r="G4079" s="3">
        <v>37</v>
      </c>
      <c r="H4079" s="3">
        <v>2032</v>
      </c>
      <c r="I4079" s="3" t="s">
        <v>95</v>
      </c>
      <c r="J4079" s="3">
        <v>31686</v>
      </c>
      <c r="K4079" s="4">
        <v>41763</v>
      </c>
      <c r="L4079" t="s">
        <v>132</v>
      </c>
      <c r="M4079" t="s">
        <v>133</v>
      </c>
      <c r="N4079" t="s">
        <v>415</v>
      </c>
      <c r="O4079">
        <v>142</v>
      </c>
      <c r="P4079" s="4">
        <f t="shared" si="190"/>
        <v>41795</v>
      </c>
      <c r="Q4079" s="4">
        <f t="shared" si="191"/>
        <v>41796</v>
      </c>
      <c r="R4079" s="10" t="str">
        <f t="shared" si="189"/>
        <v>id7851541796</v>
      </c>
      <c r="S4079" s="9" t="e">
        <f>VLOOKUP(R4079,box_office!$C:$F,2,FALSE)</f>
        <v>#N/A</v>
      </c>
      <c r="T4079" s="9" t="e">
        <f>VLOOKUP(R4079,box_office!$C:$F,3,FALSE)</f>
        <v>#N/A</v>
      </c>
      <c r="U4079" s="9" t="e">
        <f>VLOOKUP(R4079,box_office!$C:$F,4,FALSE)</f>
        <v>#N/A</v>
      </c>
    </row>
    <row r="4080" spans="1:21" x14ac:dyDescent="0.3">
      <c r="A4080" s="3" t="s">
        <v>3409</v>
      </c>
      <c r="B4080" s="4" t="s">
        <v>100</v>
      </c>
      <c r="C4080" s="3" t="s">
        <v>3410</v>
      </c>
      <c r="D4080" s="3" t="s">
        <v>28</v>
      </c>
      <c r="F4080" s="3">
        <v>3.6</v>
      </c>
      <c r="G4080" s="3">
        <v>4</v>
      </c>
      <c r="H4080" s="3">
        <v>71</v>
      </c>
      <c r="I4080" s="6" t="s">
        <v>95</v>
      </c>
      <c r="J4080" s="6">
        <v>145</v>
      </c>
      <c r="K4080" s="4">
        <v>41726</v>
      </c>
      <c r="L4080" s="7" t="s">
        <v>31</v>
      </c>
      <c r="M4080" s="7" t="s">
        <v>32</v>
      </c>
      <c r="N4080" s="7" t="s">
        <v>294</v>
      </c>
      <c r="O4080" s="7">
        <v>94</v>
      </c>
      <c r="P4080" s="4">
        <f t="shared" si="190"/>
        <v>41726</v>
      </c>
      <c r="Q4080" s="4">
        <f t="shared" si="191"/>
        <v>41727</v>
      </c>
      <c r="R4080" s="7" t="str">
        <f t="shared" si="189"/>
        <v>id7881541727</v>
      </c>
      <c r="S4080" s="7">
        <f>VLOOKUP(R4080,box_office!$C:$F,2,FALSE)</f>
        <v>7.0708661417322833</v>
      </c>
      <c r="T4080" s="7">
        <f>VLOOKUP(R4080,box_office!$C:$F,3,FALSE)</f>
        <v>5.18</v>
      </c>
      <c r="U4080" s="7">
        <f>VLOOKUP(R4080,box_office!$C:$F,4,FALSE)</f>
        <v>10000</v>
      </c>
    </row>
    <row r="4081" spans="1:21" x14ac:dyDescent="0.3">
      <c r="A4081" s="3" t="s">
        <v>3409</v>
      </c>
      <c r="B4081" s="4" t="s">
        <v>102</v>
      </c>
      <c r="C4081" s="3" t="s">
        <v>3410</v>
      </c>
      <c r="D4081" s="3" t="s">
        <v>28</v>
      </c>
      <c r="F4081" s="3">
        <v>3.5</v>
      </c>
      <c r="G4081" s="3">
        <v>4</v>
      </c>
      <c r="H4081" s="3">
        <v>72</v>
      </c>
      <c r="I4081" s="6" t="s">
        <v>95</v>
      </c>
      <c r="J4081" s="6">
        <v>233</v>
      </c>
      <c r="K4081" s="4">
        <v>41726</v>
      </c>
      <c r="L4081" s="7" t="s">
        <v>31</v>
      </c>
      <c r="M4081" s="7" t="s">
        <v>32</v>
      </c>
      <c r="N4081" s="7" t="s">
        <v>294</v>
      </c>
      <c r="O4081" s="7">
        <v>94</v>
      </c>
      <c r="P4081" s="4">
        <f t="shared" si="190"/>
        <v>41727</v>
      </c>
      <c r="Q4081" s="4">
        <f t="shared" si="191"/>
        <v>41728</v>
      </c>
      <c r="R4081" s="7" t="str">
        <f t="shared" si="189"/>
        <v>id7881541728</v>
      </c>
      <c r="S4081" s="7">
        <f>VLOOKUP(R4081,box_office!$C:$F,2,FALSE)</f>
        <v>6.0472440944881889</v>
      </c>
      <c r="T4081" s="7">
        <f>VLOOKUP(R4081,box_office!$C:$F,3,FALSE)</f>
        <v>4.9000000000000004</v>
      </c>
      <c r="U4081" s="7">
        <f>VLOOKUP(R4081,box_office!$C:$F,4,FALSE)</f>
        <v>10000</v>
      </c>
    </row>
    <row r="4082" spans="1:21" x14ac:dyDescent="0.3">
      <c r="A4082" s="3" t="s">
        <v>3409</v>
      </c>
      <c r="B4082" s="4" t="s">
        <v>104</v>
      </c>
      <c r="C4082" s="3" t="s">
        <v>3410</v>
      </c>
      <c r="D4082" s="3" t="s">
        <v>28</v>
      </c>
      <c r="F4082" s="3">
        <v>3.3</v>
      </c>
      <c r="G4082" s="3">
        <v>4</v>
      </c>
      <c r="H4082" s="3">
        <v>72</v>
      </c>
      <c r="I4082" s="6" t="s">
        <v>95</v>
      </c>
      <c r="J4082" s="6">
        <v>336</v>
      </c>
      <c r="K4082" s="4">
        <v>41726</v>
      </c>
      <c r="L4082" s="7" t="s">
        <v>31</v>
      </c>
      <c r="M4082" s="7" t="s">
        <v>32</v>
      </c>
      <c r="N4082" s="7" t="s">
        <v>294</v>
      </c>
      <c r="O4082" s="7">
        <v>94</v>
      </c>
      <c r="P4082" s="4">
        <f t="shared" si="190"/>
        <v>41728</v>
      </c>
      <c r="Q4082" s="4">
        <f t="shared" si="191"/>
        <v>41729</v>
      </c>
      <c r="R4082" s="7" t="str">
        <f t="shared" si="189"/>
        <v>id7881541729</v>
      </c>
      <c r="S4082" s="7">
        <f>VLOOKUP(R4082,box_office!$C:$F,2,FALSE)</f>
        <v>3.4440944881889761</v>
      </c>
      <c r="T4082" s="7">
        <f>VLOOKUP(R4082,box_office!$C:$F,3,FALSE)</f>
        <v>4.83</v>
      </c>
      <c r="U4082" s="7">
        <f>VLOOKUP(R4082,box_office!$C:$F,4,FALSE)</f>
        <v>10000</v>
      </c>
    </row>
    <row r="4083" spans="1:21" x14ac:dyDescent="0.3">
      <c r="A4083" s="3" t="s">
        <v>3409</v>
      </c>
      <c r="B4083" s="4" t="s">
        <v>106</v>
      </c>
      <c r="C4083" s="3" t="s">
        <v>3410</v>
      </c>
      <c r="D4083" s="3" t="s">
        <v>28</v>
      </c>
      <c r="F4083" s="3">
        <v>3</v>
      </c>
      <c r="G4083" s="3">
        <v>4</v>
      </c>
      <c r="H4083" s="3">
        <v>77</v>
      </c>
      <c r="I4083" s="6" t="s">
        <v>95</v>
      </c>
      <c r="J4083" s="6">
        <v>492</v>
      </c>
      <c r="K4083" s="4">
        <v>41726</v>
      </c>
      <c r="L4083" s="7" t="s">
        <v>31</v>
      </c>
      <c r="M4083" s="7" t="s">
        <v>32</v>
      </c>
      <c r="N4083" s="7" t="s">
        <v>294</v>
      </c>
      <c r="O4083" s="7">
        <v>94</v>
      </c>
      <c r="P4083" s="4">
        <f t="shared" si="190"/>
        <v>41729</v>
      </c>
      <c r="Q4083" s="4">
        <f t="shared" si="191"/>
        <v>41730</v>
      </c>
      <c r="R4083" s="7" t="str">
        <f t="shared" si="189"/>
        <v>id7881541730</v>
      </c>
      <c r="S4083" s="7">
        <f>VLOOKUP(R4083,box_office!$C:$F,2,FALSE)</f>
        <v>2.6929133858267722</v>
      </c>
      <c r="T4083" s="7">
        <f>VLOOKUP(R4083,box_office!$C:$F,3,FALSE)</f>
        <v>4.76</v>
      </c>
      <c r="U4083" s="7">
        <f>VLOOKUP(R4083,box_office!$C:$F,4,FALSE)</f>
        <v>9419</v>
      </c>
    </row>
    <row r="4084" spans="1:21" x14ac:dyDescent="0.3">
      <c r="A4084" s="3" t="s">
        <v>3409</v>
      </c>
      <c r="B4084" s="4" t="s">
        <v>108</v>
      </c>
      <c r="C4084" s="3" t="s">
        <v>3410</v>
      </c>
      <c r="D4084" s="3" t="s">
        <v>28</v>
      </c>
      <c r="F4084" s="3">
        <v>2.9</v>
      </c>
      <c r="G4084" s="3">
        <v>4</v>
      </c>
      <c r="H4084" s="3">
        <v>77</v>
      </c>
      <c r="I4084" s="6" t="s">
        <v>95</v>
      </c>
      <c r="J4084" s="6">
        <v>639</v>
      </c>
      <c r="K4084" s="4">
        <v>41726</v>
      </c>
      <c r="L4084" s="7" t="s">
        <v>31</v>
      </c>
      <c r="M4084" s="7" t="s">
        <v>32</v>
      </c>
      <c r="N4084" s="7" t="s">
        <v>294</v>
      </c>
      <c r="O4084" s="7">
        <v>94</v>
      </c>
      <c r="P4084" s="4">
        <f t="shared" si="190"/>
        <v>41730</v>
      </c>
      <c r="Q4084" s="4">
        <f t="shared" si="191"/>
        <v>41731</v>
      </c>
      <c r="R4084" s="7" t="str">
        <f t="shared" si="189"/>
        <v>id7881541731</v>
      </c>
      <c r="S4084" s="7">
        <f>VLOOKUP(R4084,box_office!$C:$F,2,FALSE)</f>
        <v>2.9716535433070863</v>
      </c>
      <c r="T4084" s="7">
        <f>VLOOKUP(R4084,box_office!$C:$F,3,FALSE)</f>
        <v>4.9800000000000004</v>
      </c>
      <c r="U4084" s="7">
        <f>VLOOKUP(R4084,box_office!$C:$F,4,FALSE)</f>
        <v>9951</v>
      </c>
    </row>
    <row r="4085" spans="1:21" x14ac:dyDescent="0.3">
      <c r="A4085" s="3" t="s">
        <v>3409</v>
      </c>
      <c r="B4085" s="4" t="s">
        <v>110</v>
      </c>
      <c r="C4085" s="3" t="s">
        <v>3410</v>
      </c>
      <c r="D4085" s="3" t="s">
        <v>28</v>
      </c>
      <c r="F4085" s="3">
        <v>2.8</v>
      </c>
      <c r="G4085" s="3">
        <v>4</v>
      </c>
      <c r="H4085" s="3">
        <v>77</v>
      </c>
      <c r="I4085" s="6" t="s">
        <v>95</v>
      </c>
      <c r="J4085" s="6">
        <v>758</v>
      </c>
      <c r="K4085" s="4">
        <v>41726</v>
      </c>
      <c r="L4085" s="7" t="s">
        <v>31</v>
      </c>
      <c r="M4085" s="7" t="s">
        <v>32</v>
      </c>
      <c r="N4085" s="7" t="s">
        <v>294</v>
      </c>
      <c r="O4085" s="7">
        <v>94</v>
      </c>
      <c r="P4085" s="4">
        <f t="shared" si="190"/>
        <v>41731</v>
      </c>
      <c r="Q4085" s="4">
        <f t="shared" si="191"/>
        <v>41732</v>
      </c>
      <c r="R4085" s="7" t="str">
        <f t="shared" si="189"/>
        <v>id7881541732</v>
      </c>
      <c r="S4085" s="7">
        <f>VLOOKUP(R4085,box_office!$C:$F,2,FALSE)</f>
        <v>2.8976377952755903</v>
      </c>
      <c r="T4085" s="7">
        <f>VLOOKUP(R4085,box_office!$C:$F,3,FALSE)</f>
        <v>4.87</v>
      </c>
      <c r="U4085" s="7">
        <f>VLOOKUP(R4085,box_office!$C:$F,4,FALSE)</f>
        <v>9900</v>
      </c>
    </row>
    <row r="4086" spans="1:21" x14ac:dyDescent="0.3">
      <c r="A4086" s="3" t="s">
        <v>3409</v>
      </c>
      <c r="B4086" s="4" t="s">
        <v>112</v>
      </c>
      <c r="C4086" s="3" t="s">
        <v>3410</v>
      </c>
      <c r="D4086" s="3" t="s">
        <v>28</v>
      </c>
      <c r="F4086" s="3">
        <v>2.8</v>
      </c>
      <c r="G4086" s="3">
        <v>4</v>
      </c>
      <c r="H4086" s="3">
        <v>77</v>
      </c>
      <c r="I4086" s="6" t="s">
        <v>95</v>
      </c>
      <c r="J4086" s="6">
        <v>845</v>
      </c>
      <c r="K4086" s="4">
        <v>41726</v>
      </c>
      <c r="L4086" s="7" t="s">
        <v>31</v>
      </c>
      <c r="M4086" s="7" t="s">
        <v>32</v>
      </c>
      <c r="N4086" s="7" t="s">
        <v>294</v>
      </c>
      <c r="O4086" s="7">
        <v>94</v>
      </c>
      <c r="P4086" s="4">
        <f t="shared" si="190"/>
        <v>41732</v>
      </c>
      <c r="Q4086" s="4">
        <f t="shared" si="191"/>
        <v>41733</v>
      </c>
      <c r="R4086" s="7" t="str">
        <f t="shared" si="189"/>
        <v>id7881541733</v>
      </c>
      <c r="S4086" s="7">
        <f>VLOOKUP(R4086,box_office!$C:$F,2,FALSE)</f>
        <v>0.40314960629921265</v>
      </c>
      <c r="T4086" s="7">
        <f>VLOOKUP(R4086,box_office!$C:$F,3,FALSE)</f>
        <v>4.91</v>
      </c>
      <c r="U4086" s="7">
        <f>VLOOKUP(R4086,box_office!$C:$F,4,FALSE)</f>
        <v>2047</v>
      </c>
    </row>
    <row r="4087" spans="1:21" x14ac:dyDescent="0.3">
      <c r="A4087" s="3" t="s">
        <v>3409</v>
      </c>
      <c r="B4087" s="4" t="s">
        <v>114</v>
      </c>
      <c r="C4087" s="3" t="s">
        <v>3410</v>
      </c>
      <c r="D4087" s="3" t="s">
        <v>28</v>
      </c>
      <c r="F4087" s="3">
        <v>2.8</v>
      </c>
      <c r="G4087" s="3">
        <v>4</v>
      </c>
      <c r="H4087" s="3">
        <v>77</v>
      </c>
      <c r="I4087" s="6" t="s">
        <v>95</v>
      </c>
      <c r="J4087" s="6">
        <v>911</v>
      </c>
      <c r="K4087" s="4">
        <v>41726</v>
      </c>
      <c r="L4087" s="7" t="s">
        <v>31</v>
      </c>
      <c r="M4087" s="7" t="s">
        <v>32</v>
      </c>
      <c r="N4087" s="7" t="s">
        <v>294</v>
      </c>
      <c r="O4087" s="7">
        <v>94</v>
      </c>
      <c r="P4087" s="4">
        <f t="shared" si="190"/>
        <v>41733</v>
      </c>
      <c r="Q4087" s="4">
        <f t="shared" si="191"/>
        <v>41734</v>
      </c>
      <c r="R4087" s="7" t="str">
        <f t="shared" si="189"/>
        <v>id7881541734</v>
      </c>
      <c r="S4087" s="7">
        <f>VLOOKUP(R4087,box_office!$C:$F,2,FALSE)</f>
        <v>0.28188976377952757</v>
      </c>
      <c r="T4087" s="7">
        <f>VLOOKUP(R4087,box_office!$C:$F,3,FALSE)</f>
        <v>5.46</v>
      </c>
      <c r="U4087" s="7">
        <f>VLOOKUP(R4087,box_office!$C:$F,4,FALSE)</f>
        <v>858</v>
      </c>
    </row>
    <row r="4088" spans="1:21" x14ac:dyDescent="0.3">
      <c r="A4088" s="3" t="s">
        <v>3409</v>
      </c>
      <c r="B4088" s="4" t="s">
        <v>116</v>
      </c>
      <c r="C4088" s="3" t="s">
        <v>3410</v>
      </c>
      <c r="D4088" s="3" t="s">
        <v>28</v>
      </c>
      <c r="F4088" s="3">
        <v>2.7</v>
      </c>
      <c r="G4088" s="3">
        <v>4</v>
      </c>
      <c r="H4088" s="3">
        <v>77</v>
      </c>
      <c r="I4088" s="6" t="s">
        <v>95</v>
      </c>
      <c r="J4088" s="6">
        <v>944</v>
      </c>
      <c r="K4088" s="4">
        <v>41726</v>
      </c>
      <c r="L4088" s="7" t="s">
        <v>31</v>
      </c>
      <c r="M4088" s="7" t="s">
        <v>32</v>
      </c>
      <c r="N4088" s="7" t="s">
        <v>294</v>
      </c>
      <c r="O4088" s="7">
        <v>94</v>
      </c>
      <c r="P4088" s="4">
        <f t="shared" si="190"/>
        <v>41734</v>
      </c>
      <c r="Q4088" s="4">
        <f t="shared" si="191"/>
        <v>41735</v>
      </c>
      <c r="R4088" s="7" t="str">
        <f t="shared" si="189"/>
        <v>id7881541735</v>
      </c>
      <c r="S4088" s="7">
        <f>VLOOKUP(R4088,box_office!$C:$F,2,FALSE)</f>
        <v>0.5149606299212599</v>
      </c>
      <c r="T4088" s="7">
        <f>VLOOKUP(R4088,box_office!$C:$F,3,FALSE)</f>
        <v>5.01</v>
      </c>
      <c r="U4088" s="7">
        <f>VLOOKUP(R4088,box_office!$C:$F,4,FALSE)</f>
        <v>1465</v>
      </c>
    </row>
    <row r="4089" spans="1:21" x14ac:dyDescent="0.3">
      <c r="A4089" s="3" t="s">
        <v>3409</v>
      </c>
      <c r="B4089" s="4" t="s">
        <v>118</v>
      </c>
      <c r="C4089" s="3" t="s">
        <v>3410</v>
      </c>
      <c r="D4089" s="3" t="s">
        <v>28</v>
      </c>
      <c r="F4089" s="3">
        <v>2.7</v>
      </c>
      <c r="G4089" s="3">
        <v>4</v>
      </c>
      <c r="H4089" s="3">
        <v>77</v>
      </c>
      <c r="I4089" s="6" t="s">
        <v>95</v>
      </c>
      <c r="J4089" s="6">
        <v>1004</v>
      </c>
      <c r="K4089" s="4">
        <v>41726</v>
      </c>
      <c r="L4089" s="7" t="s">
        <v>31</v>
      </c>
      <c r="M4089" s="7" t="s">
        <v>32</v>
      </c>
      <c r="N4089" s="7" t="s">
        <v>294</v>
      </c>
      <c r="O4089" s="7">
        <v>94</v>
      </c>
      <c r="P4089" s="4">
        <f t="shared" si="190"/>
        <v>41735</v>
      </c>
      <c r="Q4089" s="4">
        <f t="shared" si="191"/>
        <v>41736</v>
      </c>
      <c r="R4089" s="7" t="str">
        <f t="shared" si="189"/>
        <v>id7881541736</v>
      </c>
      <c r="S4089" s="7">
        <f>VLOOKUP(R4089,box_office!$C:$F,2,FALSE)</f>
        <v>0.14015748031496064</v>
      </c>
      <c r="T4089" s="7">
        <f>VLOOKUP(R4089,box_office!$C:$F,3,FALSE)</f>
        <v>4.66</v>
      </c>
      <c r="U4089" s="7">
        <f>VLOOKUP(R4089,box_office!$C:$F,4,FALSE)</f>
        <v>756</v>
      </c>
    </row>
    <row r="4090" spans="1:21" x14ac:dyDescent="0.3">
      <c r="A4090" s="3" t="s">
        <v>3409</v>
      </c>
      <c r="B4090" s="4" t="s">
        <v>120</v>
      </c>
      <c r="C4090" s="3" t="s">
        <v>3410</v>
      </c>
      <c r="D4090" s="3" t="s">
        <v>28</v>
      </c>
      <c r="F4090" s="3">
        <v>2.7</v>
      </c>
      <c r="G4090" s="3">
        <v>4</v>
      </c>
      <c r="H4090" s="3">
        <v>77</v>
      </c>
      <c r="I4090" s="6" t="s">
        <v>95</v>
      </c>
      <c r="J4090" s="6">
        <v>1047</v>
      </c>
      <c r="K4090" s="4">
        <v>41726</v>
      </c>
      <c r="L4090" s="7" t="s">
        <v>31</v>
      </c>
      <c r="M4090" s="7" t="s">
        <v>32</v>
      </c>
      <c r="N4090" s="7" t="s">
        <v>294</v>
      </c>
      <c r="O4090" s="7">
        <v>94</v>
      </c>
      <c r="P4090" s="4">
        <f t="shared" si="190"/>
        <v>41736</v>
      </c>
      <c r="Q4090" s="4">
        <f t="shared" si="191"/>
        <v>41737</v>
      </c>
      <c r="R4090" s="7" t="str">
        <f t="shared" si="189"/>
        <v>id7881541737</v>
      </c>
      <c r="S4090" s="7">
        <f>VLOOKUP(R4090,box_office!$C:$F,2,FALSE)</f>
        <v>0.19055118110236222</v>
      </c>
      <c r="T4090" s="7">
        <f>VLOOKUP(R4090,box_office!$C:$F,3,FALSE)</f>
        <v>4.03</v>
      </c>
      <c r="U4090" s="7">
        <f>VLOOKUP(R4090,box_office!$C:$F,4,FALSE)</f>
        <v>1579</v>
      </c>
    </row>
    <row r="4091" spans="1:21" x14ac:dyDescent="0.3">
      <c r="A4091" s="3" t="s">
        <v>3409</v>
      </c>
      <c r="B4091" s="4" t="s">
        <v>122</v>
      </c>
      <c r="C4091" s="3" t="s">
        <v>3410</v>
      </c>
      <c r="D4091" s="3" t="s">
        <v>28</v>
      </c>
      <c r="F4091" s="3">
        <v>2.7</v>
      </c>
      <c r="G4091" s="3">
        <v>4</v>
      </c>
      <c r="H4091" s="3">
        <v>77</v>
      </c>
      <c r="I4091" s="6" t="s">
        <v>95</v>
      </c>
      <c r="J4091" s="6">
        <v>1081</v>
      </c>
      <c r="K4091" s="4">
        <v>41726</v>
      </c>
      <c r="L4091" s="7" t="s">
        <v>31</v>
      </c>
      <c r="M4091" s="7" t="s">
        <v>32</v>
      </c>
      <c r="N4091" s="7" t="s">
        <v>294</v>
      </c>
      <c r="O4091" s="7">
        <v>94</v>
      </c>
      <c r="P4091" s="4">
        <f t="shared" si="190"/>
        <v>41737</v>
      </c>
      <c r="Q4091" s="4">
        <f t="shared" si="191"/>
        <v>41738</v>
      </c>
      <c r="R4091" s="7" t="str">
        <f t="shared" si="189"/>
        <v>id7881541738</v>
      </c>
      <c r="S4091" s="7">
        <f>VLOOKUP(R4091,box_office!$C:$F,2,FALSE)</f>
        <v>0.17637795275590551</v>
      </c>
      <c r="T4091" s="7">
        <f>VLOOKUP(R4091,box_office!$C:$F,3,FALSE)</f>
        <v>5.72</v>
      </c>
      <c r="U4091" s="7">
        <f>VLOOKUP(R4091,box_office!$C:$F,4,FALSE)</f>
        <v>1542</v>
      </c>
    </row>
    <row r="4092" spans="1:21" x14ac:dyDescent="0.3">
      <c r="A4092" s="3" t="s">
        <v>3409</v>
      </c>
      <c r="B4092" s="4" t="s">
        <v>124</v>
      </c>
      <c r="C4092" s="3" t="s">
        <v>3410</v>
      </c>
      <c r="D4092" s="3" t="s">
        <v>28</v>
      </c>
      <c r="F4092" s="3">
        <v>2.7</v>
      </c>
      <c r="G4092" s="3">
        <v>4</v>
      </c>
      <c r="H4092" s="3">
        <v>77</v>
      </c>
      <c r="I4092" s="6" t="s">
        <v>95</v>
      </c>
      <c r="J4092" s="6">
        <v>1115</v>
      </c>
      <c r="K4092" s="4">
        <v>41726</v>
      </c>
      <c r="L4092" s="7" t="s">
        <v>31</v>
      </c>
      <c r="M4092" s="7" t="s">
        <v>32</v>
      </c>
      <c r="N4092" s="7" t="s">
        <v>294</v>
      </c>
      <c r="O4092" s="7">
        <v>94</v>
      </c>
      <c r="P4092" s="4">
        <f t="shared" si="190"/>
        <v>41738</v>
      </c>
      <c r="Q4092" s="4">
        <f t="shared" si="191"/>
        <v>41739</v>
      </c>
      <c r="R4092" s="7" t="str">
        <f t="shared" si="189"/>
        <v>id7881541739</v>
      </c>
      <c r="S4092" s="7">
        <f>VLOOKUP(R4092,box_office!$C:$F,2,FALSE)</f>
        <v>0.18740157480314962</v>
      </c>
      <c r="T4092" s="7">
        <f>VLOOKUP(R4092,box_office!$C:$F,3,FALSE)</f>
        <v>6.14</v>
      </c>
      <c r="U4092" s="7">
        <f>VLOOKUP(R4092,box_office!$C:$F,4,FALSE)</f>
        <v>1536</v>
      </c>
    </row>
    <row r="4093" spans="1:21" hidden="1" x14ac:dyDescent="0.3">
      <c r="A4093" s="3" t="s">
        <v>3409</v>
      </c>
      <c r="B4093" s="4" t="s">
        <v>586</v>
      </c>
      <c r="C4093" s="3" t="s">
        <v>3410</v>
      </c>
      <c r="D4093" s="3" t="s">
        <v>28</v>
      </c>
      <c r="F4093" s="3">
        <v>2.7</v>
      </c>
      <c r="G4093" s="3">
        <v>4</v>
      </c>
      <c r="H4093" s="3">
        <v>77</v>
      </c>
      <c r="I4093" s="3" t="s">
        <v>95</v>
      </c>
      <c r="J4093" s="3">
        <v>1160</v>
      </c>
      <c r="K4093" s="4">
        <v>41726</v>
      </c>
      <c r="L4093" t="s">
        <v>31</v>
      </c>
      <c r="M4093" t="s">
        <v>32</v>
      </c>
      <c r="N4093" t="s">
        <v>294</v>
      </c>
      <c r="O4093">
        <v>94</v>
      </c>
      <c r="P4093" s="4">
        <f t="shared" si="190"/>
        <v>41739</v>
      </c>
      <c r="Q4093" s="4">
        <f t="shared" si="191"/>
        <v>41740</v>
      </c>
      <c r="R4093" s="10" t="str">
        <f t="shared" si="189"/>
        <v>id7881541740</v>
      </c>
      <c r="S4093" s="9" t="e">
        <f>VLOOKUP(R4093,box_office!$C:$F,2,FALSE)</f>
        <v>#N/A</v>
      </c>
      <c r="T4093" s="9" t="e">
        <f>VLOOKUP(R4093,box_office!$C:$F,3,FALSE)</f>
        <v>#N/A</v>
      </c>
      <c r="U4093" s="9" t="e">
        <f>VLOOKUP(R4093,box_office!$C:$F,4,FALSE)</f>
        <v>#N/A</v>
      </c>
    </row>
    <row r="4094" spans="1:21" hidden="1" x14ac:dyDescent="0.3">
      <c r="A4094" s="3" t="s">
        <v>3409</v>
      </c>
      <c r="B4094" s="4" t="s">
        <v>590</v>
      </c>
      <c r="C4094" s="3" t="s">
        <v>3410</v>
      </c>
      <c r="D4094" s="3" t="s">
        <v>28</v>
      </c>
      <c r="F4094" s="3">
        <v>2.7</v>
      </c>
      <c r="G4094" s="3">
        <v>4</v>
      </c>
      <c r="H4094" s="3">
        <v>77</v>
      </c>
      <c r="I4094" s="3" t="s">
        <v>95</v>
      </c>
      <c r="J4094" s="3">
        <v>1170</v>
      </c>
      <c r="K4094" s="4">
        <v>41726</v>
      </c>
      <c r="L4094" t="s">
        <v>31</v>
      </c>
      <c r="M4094" t="s">
        <v>32</v>
      </c>
      <c r="N4094" t="s">
        <v>294</v>
      </c>
      <c r="O4094">
        <v>94</v>
      </c>
      <c r="P4094" s="4">
        <f t="shared" si="190"/>
        <v>41740</v>
      </c>
      <c r="Q4094" s="4">
        <f t="shared" si="191"/>
        <v>41741</v>
      </c>
      <c r="R4094" s="10" t="str">
        <f t="shared" si="189"/>
        <v>id7881541741</v>
      </c>
      <c r="S4094" s="9" t="e">
        <f>VLOOKUP(R4094,box_office!$C:$F,2,FALSE)</f>
        <v>#N/A</v>
      </c>
      <c r="T4094" s="9" t="e">
        <f>VLOOKUP(R4094,box_office!$C:$F,3,FALSE)</f>
        <v>#N/A</v>
      </c>
      <c r="U4094" s="9" t="e">
        <f>VLOOKUP(R4094,box_office!$C:$F,4,FALSE)</f>
        <v>#N/A</v>
      </c>
    </row>
    <row r="4095" spans="1:21" hidden="1" x14ac:dyDescent="0.3">
      <c r="A4095" s="3" t="s">
        <v>3409</v>
      </c>
      <c r="B4095" s="4" t="s">
        <v>126</v>
      </c>
      <c r="C4095" s="3" t="s">
        <v>3410</v>
      </c>
      <c r="D4095" s="3" t="s">
        <v>28</v>
      </c>
      <c r="F4095" s="3">
        <v>2.7</v>
      </c>
      <c r="G4095" s="3">
        <v>4</v>
      </c>
      <c r="H4095" s="3">
        <v>77</v>
      </c>
      <c r="I4095" s="3" t="s">
        <v>95</v>
      </c>
      <c r="J4095" s="3">
        <v>1176</v>
      </c>
      <c r="K4095" s="4">
        <v>41726</v>
      </c>
      <c r="L4095" t="s">
        <v>31</v>
      </c>
      <c r="M4095" t="s">
        <v>32</v>
      </c>
      <c r="N4095" t="s">
        <v>294</v>
      </c>
      <c r="O4095">
        <v>94</v>
      </c>
      <c r="P4095" s="4">
        <f t="shared" si="190"/>
        <v>41741</v>
      </c>
      <c r="Q4095" s="4">
        <f t="shared" si="191"/>
        <v>41742</v>
      </c>
      <c r="R4095" s="10" t="str">
        <f t="shared" si="189"/>
        <v>id7881541742</v>
      </c>
      <c r="S4095" s="9" t="e">
        <f>VLOOKUP(R4095,box_office!$C:$F,2,FALSE)</f>
        <v>#N/A</v>
      </c>
      <c r="T4095" s="9" t="e">
        <f>VLOOKUP(R4095,box_office!$C:$F,3,FALSE)</f>
        <v>#N/A</v>
      </c>
      <c r="U4095" s="9" t="e">
        <f>VLOOKUP(R4095,box_office!$C:$F,4,FALSE)</f>
        <v>#N/A</v>
      </c>
    </row>
    <row r="4096" spans="1:21" hidden="1" x14ac:dyDescent="0.3">
      <c r="A4096" s="3" t="s">
        <v>3409</v>
      </c>
      <c r="B4096" s="4" t="s">
        <v>593</v>
      </c>
      <c r="C4096" s="3" t="s">
        <v>3410</v>
      </c>
      <c r="D4096" s="3" t="s">
        <v>28</v>
      </c>
      <c r="F4096" s="3">
        <v>2.7</v>
      </c>
      <c r="G4096" s="3">
        <v>4</v>
      </c>
      <c r="H4096" s="3">
        <v>77</v>
      </c>
      <c r="I4096" s="3" t="s">
        <v>95</v>
      </c>
      <c r="J4096" s="3">
        <v>1190</v>
      </c>
      <c r="K4096" s="4">
        <v>41726</v>
      </c>
      <c r="L4096" t="s">
        <v>31</v>
      </c>
      <c r="M4096" t="s">
        <v>32</v>
      </c>
      <c r="N4096" t="s">
        <v>294</v>
      </c>
      <c r="O4096">
        <v>94</v>
      </c>
      <c r="P4096" s="4">
        <f t="shared" si="190"/>
        <v>41742</v>
      </c>
      <c r="Q4096" s="4">
        <f t="shared" si="191"/>
        <v>41743</v>
      </c>
      <c r="R4096" s="10" t="str">
        <f t="shared" si="189"/>
        <v>id7881541743</v>
      </c>
      <c r="S4096" s="9" t="e">
        <f>VLOOKUP(R4096,box_office!$C:$F,2,FALSE)</f>
        <v>#N/A</v>
      </c>
      <c r="T4096" s="9" t="e">
        <f>VLOOKUP(R4096,box_office!$C:$F,3,FALSE)</f>
        <v>#N/A</v>
      </c>
      <c r="U4096" s="9" t="e">
        <f>VLOOKUP(R4096,box_office!$C:$F,4,FALSE)</f>
        <v>#N/A</v>
      </c>
    </row>
    <row r="4097" spans="1:21" hidden="1" x14ac:dyDescent="0.3">
      <c r="A4097" s="3" t="s">
        <v>3409</v>
      </c>
      <c r="B4097" s="4" t="s">
        <v>595</v>
      </c>
      <c r="C4097" s="3" t="s">
        <v>3410</v>
      </c>
      <c r="D4097" s="3" t="s">
        <v>28</v>
      </c>
      <c r="F4097" s="3">
        <v>2.7</v>
      </c>
      <c r="G4097" s="3">
        <v>4</v>
      </c>
      <c r="H4097" s="3">
        <v>77</v>
      </c>
      <c r="I4097" s="3" t="s">
        <v>95</v>
      </c>
      <c r="J4097" s="3">
        <v>1265</v>
      </c>
      <c r="K4097" s="4">
        <v>41726</v>
      </c>
      <c r="L4097" t="s">
        <v>31</v>
      </c>
      <c r="M4097" t="s">
        <v>32</v>
      </c>
      <c r="N4097" t="s">
        <v>294</v>
      </c>
      <c r="O4097">
        <v>94</v>
      </c>
      <c r="P4097" s="4">
        <f t="shared" si="190"/>
        <v>41743</v>
      </c>
      <c r="Q4097" s="4">
        <f t="shared" si="191"/>
        <v>41744</v>
      </c>
      <c r="R4097" s="10" t="str">
        <f t="shared" si="189"/>
        <v>id7881541744</v>
      </c>
      <c r="S4097" s="9" t="e">
        <f>VLOOKUP(R4097,box_office!$C:$F,2,FALSE)</f>
        <v>#N/A</v>
      </c>
      <c r="T4097" s="9" t="e">
        <f>VLOOKUP(R4097,box_office!$C:$F,3,FALSE)</f>
        <v>#N/A</v>
      </c>
      <c r="U4097" s="9" t="e">
        <f>VLOOKUP(R4097,box_office!$C:$F,4,FALSE)</f>
        <v>#N/A</v>
      </c>
    </row>
    <row r="4098" spans="1:21" hidden="1" x14ac:dyDescent="0.3">
      <c r="A4098" s="3" t="s">
        <v>3409</v>
      </c>
      <c r="B4098" s="4" t="s">
        <v>597</v>
      </c>
      <c r="C4098" s="3" t="s">
        <v>3410</v>
      </c>
      <c r="D4098" s="3" t="s">
        <v>28</v>
      </c>
      <c r="F4098" s="3">
        <v>2.7</v>
      </c>
      <c r="G4098" s="3">
        <v>4</v>
      </c>
      <c r="H4098" s="3">
        <v>77</v>
      </c>
      <c r="I4098" s="3" t="s">
        <v>95</v>
      </c>
      <c r="J4098" s="3">
        <v>1258</v>
      </c>
      <c r="K4098" s="4">
        <v>41726</v>
      </c>
      <c r="L4098" t="s">
        <v>31</v>
      </c>
      <c r="M4098" t="s">
        <v>32</v>
      </c>
      <c r="N4098" t="s">
        <v>294</v>
      </c>
      <c r="O4098">
        <v>94</v>
      </c>
      <c r="P4098" s="4">
        <f t="shared" si="190"/>
        <v>41744</v>
      </c>
      <c r="Q4098" s="4">
        <f t="shared" si="191"/>
        <v>41745</v>
      </c>
      <c r="R4098" s="10" t="str">
        <f t="shared" ref="R4098:R4161" si="192">_xlfn.CONCAT(A4098,P4098+1)</f>
        <v>id7881541745</v>
      </c>
      <c r="S4098" s="9" t="e">
        <f>VLOOKUP(R4098,box_office!$C:$F,2,FALSE)</f>
        <v>#N/A</v>
      </c>
      <c r="T4098" s="9" t="e">
        <f>VLOOKUP(R4098,box_office!$C:$F,3,FALSE)</f>
        <v>#N/A</v>
      </c>
      <c r="U4098" s="9" t="e">
        <f>VLOOKUP(R4098,box_office!$C:$F,4,FALSE)</f>
        <v>#N/A</v>
      </c>
    </row>
    <row r="4099" spans="1:21" hidden="1" x14ac:dyDescent="0.3">
      <c r="A4099" s="3" t="s">
        <v>3409</v>
      </c>
      <c r="B4099" s="4" t="s">
        <v>599</v>
      </c>
      <c r="C4099" s="3" t="s">
        <v>3410</v>
      </c>
      <c r="D4099" s="3" t="s">
        <v>28</v>
      </c>
      <c r="F4099" s="3">
        <v>2.7</v>
      </c>
      <c r="G4099" s="3">
        <v>4</v>
      </c>
      <c r="H4099" s="3">
        <v>77</v>
      </c>
      <c r="I4099" s="3" t="s">
        <v>95</v>
      </c>
      <c r="J4099" s="3">
        <v>1262</v>
      </c>
      <c r="K4099" s="4">
        <v>41726</v>
      </c>
      <c r="L4099" t="s">
        <v>31</v>
      </c>
      <c r="M4099" t="s">
        <v>32</v>
      </c>
      <c r="N4099" t="s">
        <v>294</v>
      </c>
      <c r="O4099">
        <v>94</v>
      </c>
      <c r="P4099" s="4">
        <f t="shared" ref="P4099:P4162" si="193">DATEVALUE(B4099)</f>
        <v>41745</v>
      </c>
      <c r="Q4099" s="4">
        <f t="shared" ref="Q4099:Q4162" si="194">P4099+1</f>
        <v>41746</v>
      </c>
      <c r="R4099" s="10" t="str">
        <f t="shared" si="192"/>
        <v>id7881541746</v>
      </c>
      <c r="S4099" s="9" t="e">
        <f>VLOOKUP(R4099,box_office!$C:$F,2,FALSE)</f>
        <v>#N/A</v>
      </c>
      <c r="T4099" s="9" t="e">
        <f>VLOOKUP(R4099,box_office!$C:$F,3,FALSE)</f>
        <v>#N/A</v>
      </c>
      <c r="U4099" s="9" t="e">
        <f>VLOOKUP(R4099,box_office!$C:$F,4,FALSE)</f>
        <v>#N/A</v>
      </c>
    </row>
    <row r="4100" spans="1:21" hidden="1" x14ac:dyDescent="0.3">
      <c r="A4100" s="3" t="s">
        <v>3409</v>
      </c>
      <c r="B4100" s="4" t="s">
        <v>540</v>
      </c>
      <c r="C4100" s="3" t="s">
        <v>3410</v>
      </c>
      <c r="D4100" s="3" t="s">
        <v>28</v>
      </c>
      <c r="F4100" s="3">
        <v>2.7</v>
      </c>
      <c r="G4100" s="3">
        <v>4</v>
      </c>
      <c r="H4100" s="3">
        <v>77</v>
      </c>
      <c r="I4100" s="3" t="s">
        <v>95</v>
      </c>
      <c r="J4100" s="3">
        <v>1266</v>
      </c>
      <c r="K4100" s="4">
        <v>41726</v>
      </c>
      <c r="L4100" t="s">
        <v>31</v>
      </c>
      <c r="M4100" t="s">
        <v>32</v>
      </c>
      <c r="N4100" t="s">
        <v>294</v>
      </c>
      <c r="O4100">
        <v>94</v>
      </c>
      <c r="P4100" s="4">
        <f t="shared" si="193"/>
        <v>41746</v>
      </c>
      <c r="Q4100" s="4">
        <f t="shared" si="194"/>
        <v>41747</v>
      </c>
      <c r="R4100" s="10" t="str">
        <f t="shared" si="192"/>
        <v>id7881541747</v>
      </c>
      <c r="S4100" s="9" t="e">
        <f>VLOOKUP(R4100,box_office!$C:$F,2,FALSE)</f>
        <v>#N/A</v>
      </c>
      <c r="T4100" s="9" t="e">
        <f>VLOOKUP(R4100,box_office!$C:$F,3,FALSE)</f>
        <v>#N/A</v>
      </c>
      <c r="U4100" s="9" t="e">
        <f>VLOOKUP(R4100,box_office!$C:$F,4,FALSE)</f>
        <v>#N/A</v>
      </c>
    </row>
    <row r="4101" spans="1:21" hidden="1" x14ac:dyDescent="0.3">
      <c r="A4101" s="3" t="s">
        <v>3409</v>
      </c>
      <c r="B4101" s="4" t="s">
        <v>544</v>
      </c>
      <c r="C4101" s="3" t="s">
        <v>3410</v>
      </c>
      <c r="D4101" s="3" t="s">
        <v>28</v>
      </c>
      <c r="F4101" s="3">
        <v>2.7</v>
      </c>
      <c r="G4101" s="3">
        <v>4</v>
      </c>
      <c r="H4101" s="3">
        <v>83</v>
      </c>
      <c r="I4101" s="3" t="s">
        <v>95</v>
      </c>
      <c r="J4101" s="3">
        <v>1267</v>
      </c>
      <c r="K4101" s="4">
        <v>41726</v>
      </c>
      <c r="L4101" t="s">
        <v>31</v>
      </c>
      <c r="M4101" t="s">
        <v>32</v>
      </c>
      <c r="N4101" t="s">
        <v>294</v>
      </c>
      <c r="O4101">
        <v>94</v>
      </c>
      <c r="P4101" s="4">
        <f t="shared" si="193"/>
        <v>41747</v>
      </c>
      <c r="Q4101" s="4">
        <f t="shared" si="194"/>
        <v>41748</v>
      </c>
      <c r="R4101" s="10" t="str">
        <f t="shared" si="192"/>
        <v>id7881541748</v>
      </c>
      <c r="S4101" s="9" t="e">
        <f>VLOOKUP(R4101,box_office!$C:$F,2,FALSE)</f>
        <v>#N/A</v>
      </c>
      <c r="T4101" s="9" t="e">
        <f>VLOOKUP(R4101,box_office!$C:$F,3,FALSE)</f>
        <v>#N/A</v>
      </c>
      <c r="U4101" s="9" t="e">
        <f>VLOOKUP(R4101,box_office!$C:$F,4,FALSE)</f>
        <v>#N/A</v>
      </c>
    </row>
    <row r="4102" spans="1:21" hidden="1" x14ac:dyDescent="0.3">
      <c r="A4102" s="3" t="s">
        <v>3409</v>
      </c>
      <c r="B4102" s="4" t="s">
        <v>546</v>
      </c>
      <c r="C4102" s="3" t="s">
        <v>3410</v>
      </c>
      <c r="D4102" s="3" t="s">
        <v>28</v>
      </c>
      <c r="F4102" s="3">
        <v>2.7</v>
      </c>
      <c r="G4102" s="3">
        <v>4</v>
      </c>
      <c r="H4102" s="3">
        <v>86</v>
      </c>
      <c r="I4102" s="3" t="s">
        <v>95</v>
      </c>
      <c r="J4102" s="3">
        <v>1280</v>
      </c>
      <c r="K4102" s="4">
        <v>41726</v>
      </c>
      <c r="L4102" t="s">
        <v>31</v>
      </c>
      <c r="M4102" t="s">
        <v>32</v>
      </c>
      <c r="N4102" t="s">
        <v>294</v>
      </c>
      <c r="O4102">
        <v>94</v>
      </c>
      <c r="P4102" s="4">
        <f t="shared" si="193"/>
        <v>41748</v>
      </c>
      <c r="Q4102" s="4">
        <f t="shared" si="194"/>
        <v>41749</v>
      </c>
      <c r="R4102" s="10" t="str">
        <f t="shared" si="192"/>
        <v>id7881541749</v>
      </c>
      <c r="S4102" s="9" t="e">
        <f>VLOOKUP(R4102,box_office!$C:$F,2,FALSE)</f>
        <v>#N/A</v>
      </c>
      <c r="T4102" s="9" t="e">
        <f>VLOOKUP(R4102,box_office!$C:$F,3,FALSE)</f>
        <v>#N/A</v>
      </c>
      <c r="U4102" s="9" t="e">
        <f>VLOOKUP(R4102,box_office!$C:$F,4,FALSE)</f>
        <v>#N/A</v>
      </c>
    </row>
    <row r="4103" spans="1:21" hidden="1" x14ac:dyDescent="0.3">
      <c r="A4103" s="3" t="s">
        <v>3409</v>
      </c>
      <c r="B4103" s="4" t="s">
        <v>548</v>
      </c>
      <c r="C4103" s="3" t="s">
        <v>3410</v>
      </c>
      <c r="D4103" s="3" t="s">
        <v>28</v>
      </c>
      <c r="F4103" s="3">
        <v>2.8</v>
      </c>
      <c r="G4103" s="3">
        <v>4</v>
      </c>
      <c r="H4103" s="3">
        <v>86</v>
      </c>
      <c r="I4103" s="3" t="s">
        <v>95</v>
      </c>
      <c r="J4103" s="3">
        <v>1309</v>
      </c>
      <c r="K4103" s="4">
        <v>41726</v>
      </c>
      <c r="L4103" t="s">
        <v>31</v>
      </c>
      <c r="M4103" t="s">
        <v>32</v>
      </c>
      <c r="N4103" t="s">
        <v>294</v>
      </c>
      <c r="O4103">
        <v>94</v>
      </c>
      <c r="P4103" s="4">
        <f t="shared" si="193"/>
        <v>41749</v>
      </c>
      <c r="Q4103" s="4">
        <f t="shared" si="194"/>
        <v>41750</v>
      </c>
      <c r="R4103" s="10" t="str">
        <f t="shared" si="192"/>
        <v>id7881541750</v>
      </c>
      <c r="S4103" s="9" t="e">
        <f>VLOOKUP(R4103,box_office!$C:$F,2,FALSE)</f>
        <v>#N/A</v>
      </c>
      <c r="T4103" s="9" t="e">
        <f>VLOOKUP(R4103,box_office!$C:$F,3,FALSE)</f>
        <v>#N/A</v>
      </c>
      <c r="U4103" s="9" t="e">
        <f>VLOOKUP(R4103,box_office!$C:$F,4,FALSE)</f>
        <v>#N/A</v>
      </c>
    </row>
    <row r="4104" spans="1:21" x14ac:dyDescent="0.3">
      <c r="A4104" s="3" t="s">
        <v>3424</v>
      </c>
      <c r="B4104" s="4" t="s">
        <v>110</v>
      </c>
      <c r="C4104" s="3" t="s">
        <v>3425</v>
      </c>
      <c r="D4104" s="3" t="s">
        <v>28</v>
      </c>
      <c r="E4104" s="3" t="s">
        <v>3426</v>
      </c>
      <c r="F4104" s="3">
        <v>7.8</v>
      </c>
      <c r="G4104" s="3">
        <v>17</v>
      </c>
      <c r="H4104" s="3">
        <v>1169</v>
      </c>
      <c r="I4104" s="3" t="s">
        <v>95</v>
      </c>
      <c r="J4104" s="3">
        <v>482</v>
      </c>
      <c r="K4104" s="4">
        <v>41733</v>
      </c>
      <c r="L4104" t="s">
        <v>132</v>
      </c>
      <c r="M4104" t="s">
        <v>133</v>
      </c>
      <c r="N4104" t="s">
        <v>415</v>
      </c>
      <c r="O4104">
        <v>136</v>
      </c>
      <c r="P4104" s="4">
        <f t="shared" si="193"/>
        <v>41731</v>
      </c>
      <c r="Q4104" s="4">
        <f t="shared" si="194"/>
        <v>41732</v>
      </c>
      <c r="R4104" s="7" t="str">
        <f t="shared" si="192"/>
        <v>id7847841732</v>
      </c>
      <c r="S4104" s="7">
        <f>VLOOKUP(R4104,box_office!$C:$F,2,FALSE)</f>
        <v>4.4440944881889761</v>
      </c>
      <c r="T4104" s="7">
        <f>VLOOKUP(R4104,box_office!$C:$F,3,FALSE)</f>
        <v>6.79</v>
      </c>
      <c r="U4104" s="7">
        <f>VLOOKUP(R4104,box_office!$C:$F,4,FALSE)</f>
        <v>1308</v>
      </c>
    </row>
    <row r="4105" spans="1:21" x14ac:dyDescent="0.3">
      <c r="A4105" s="3" t="s">
        <v>3424</v>
      </c>
      <c r="B4105" s="4" t="s">
        <v>112</v>
      </c>
      <c r="C4105" s="3" t="s">
        <v>3425</v>
      </c>
      <c r="D4105" s="3" t="s">
        <v>28</v>
      </c>
      <c r="E4105" s="3" t="s">
        <v>3426</v>
      </c>
      <c r="F4105" s="3">
        <v>7.9</v>
      </c>
      <c r="G4105" s="3">
        <v>17</v>
      </c>
      <c r="H4105" s="3">
        <v>1184</v>
      </c>
      <c r="I4105" s="3" t="s">
        <v>95</v>
      </c>
      <c r="J4105" s="3">
        <v>555</v>
      </c>
      <c r="K4105" s="4">
        <v>41733</v>
      </c>
      <c r="L4105" t="s">
        <v>132</v>
      </c>
      <c r="M4105" t="s">
        <v>133</v>
      </c>
      <c r="N4105" t="s">
        <v>415</v>
      </c>
      <c r="O4105">
        <v>136</v>
      </c>
      <c r="P4105" s="4">
        <f t="shared" si="193"/>
        <v>41732</v>
      </c>
      <c r="Q4105" s="4">
        <f t="shared" si="194"/>
        <v>41733</v>
      </c>
      <c r="R4105" s="7" t="str">
        <f t="shared" si="192"/>
        <v>id7847841733</v>
      </c>
      <c r="S4105" s="7">
        <f>VLOOKUP(R4105,box_office!$C:$F,2,FALSE)</f>
        <v>93.798425196850403</v>
      </c>
      <c r="T4105" s="7">
        <f>VLOOKUP(R4105,box_office!$C:$F,3,FALSE)</f>
        <v>6.06</v>
      </c>
      <c r="U4105" s="7">
        <f>VLOOKUP(R4105,box_office!$C:$F,4,FALSE)</f>
        <v>35000</v>
      </c>
    </row>
    <row r="4106" spans="1:21" x14ac:dyDescent="0.3">
      <c r="A4106" s="3" t="s">
        <v>3424</v>
      </c>
      <c r="B4106" s="4" t="s">
        <v>114</v>
      </c>
      <c r="C4106" s="3" t="s">
        <v>3425</v>
      </c>
      <c r="D4106" s="3" t="s">
        <v>28</v>
      </c>
      <c r="E4106" s="3" t="s">
        <v>3426</v>
      </c>
      <c r="F4106" s="3">
        <v>8.3000000000000007</v>
      </c>
      <c r="G4106" s="3">
        <v>19</v>
      </c>
      <c r="H4106" s="3">
        <v>1194</v>
      </c>
      <c r="I4106" s="3" t="s">
        <v>95</v>
      </c>
      <c r="J4106" s="3">
        <v>2897</v>
      </c>
      <c r="K4106" s="4">
        <v>41733</v>
      </c>
      <c r="L4106" t="s">
        <v>132</v>
      </c>
      <c r="M4106" t="s">
        <v>133</v>
      </c>
      <c r="N4106" t="s">
        <v>415</v>
      </c>
      <c r="O4106">
        <v>136</v>
      </c>
      <c r="P4106" s="4">
        <f t="shared" si="193"/>
        <v>41733</v>
      </c>
      <c r="Q4106" s="4">
        <f t="shared" si="194"/>
        <v>41734</v>
      </c>
      <c r="R4106" s="7" t="str">
        <f t="shared" si="192"/>
        <v>id7847841734</v>
      </c>
      <c r="S4106" s="7">
        <f>VLOOKUP(R4106,box_office!$C:$F,2,FALSE)</f>
        <v>144.87874015748031</v>
      </c>
      <c r="T4106" s="7">
        <f>VLOOKUP(R4106,box_office!$C:$F,3,FALSE)</f>
        <v>6.24</v>
      </c>
      <c r="U4106" s="7">
        <f>VLOOKUP(R4106,box_office!$C:$F,4,FALSE)</f>
        <v>39000</v>
      </c>
    </row>
    <row r="4107" spans="1:21" x14ac:dyDescent="0.3">
      <c r="A4107" s="3" t="s">
        <v>3424</v>
      </c>
      <c r="B4107" s="4" t="s">
        <v>116</v>
      </c>
      <c r="C4107" s="3" t="s">
        <v>3425</v>
      </c>
      <c r="D4107" s="3" t="s">
        <v>28</v>
      </c>
      <c r="E4107" s="3" t="s">
        <v>3426</v>
      </c>
      <c r="F4107" s="3">
        <v>8.3000000000000007</v>
      </c>
      <c r="G4107" s="3">
        <v>19</v>
      </c>
      <c r="H4107" s="3">
        <v>1263</v>
      </c>
      <c r="I4107" s="3" t="s">
        <v>95</v>
      </c>
      <c r="J4107" s="3">
        <v>7422</v>
      </c>
      <c r="K4107" s="4">
        <v>41733</v>
      </c>
      <c r="L4107" t="s">
        <v>132</v>
      </c>
      <c r="M4107" t="s">
        <v>133</v>
      </c>
      <c r="N4107" t="s">
        <v>415</v>
      </c>
      <c r="O4107">
        <v>136</v>
      </c>
      <c r="P4107" s="4">
        <f t="shared" si="193"/>
        <v>41734</v>
      </c>
      <c r="Q4107" s="4">
        <f t="shared" si="194"/>
        <v>41735</v>
      </c>
      <c r="R4107" s="7" t="str">
        <f t="shared" si="192"/>
        <v>id7847841735</v>
      </c>
      <c r="S4107" s="7">
        <f>VLOOKUP(R4107,box_office!$C:$F,2,FALSE)</f>
        <v>142.66299212598426</v>
      </c>
      <c r="T4107" s="7">
        <f>VLOOKUP(R4107,box_office!$C:$F,3,FALSE)</f>
        <v>6.2</v>
      </c>
      <c r="U4107" s="7">
        <f>VLOOKUP(R4107,box_office!$C:$F,4,FALSE)</f>
        <v>40000</v>
      </c>
    </row>
    <row r="4108" spans="1:21" x14ac:dyDescent="0.3">
      <c r="A4108" s="3" t="s">
        <v>3424</v>
      </c>
      <c r="B4108" s="4" t="s">
        <v>118</v>
      </c>
      <c r="C4108" s="3" t="s">
        <v>3425</v>
      </c>
      <c r="D4108" s="3" t="s">
        <v>28</v>
      </c>
      <c r="E4108" s="3" t="s">
        <v>3426</v>
      </c>
      <c r="F4108" s="3">
        <v>8.3000000000000007</v>
      </c>
      <c r="G4108" s="3">
        <v>19</v>
      </c>
      <c r="H4108" s="3">
        <v>1295</v>
      </c>
      <c r="I4108" s="3" t="s">
        <v>95</v>
      </c>
      <c r="J4108" s="3">
        <v>11973</v>
      </c>
      <c r="K4108" s="4">
        <v>41733</v>
      </c>
      <c r="L4108" t="s">
        <v>132</v>
      </c>
      <c r="M4108" t="s">
        <v>133</v>
      </c>
      <c r="N4108" t="s">
        <v>415</v>
      </c>
      <c r="O4108">
        <v>136</v>
      </c>
      <c r="P4108" s="4">
        <f t="shared" si="193"/>
        <v>41735</v>
      </c>
      <c r="Q4108" s="4">
        <f t="shared" si="194"/>
        <v>41736</v>
      </c>
      <c r="R4108" s="7" t="str">
        <f t="shared" si="192"/>
        <v>id7847841736</v>
      </c>
      <c r="S4108" s="7">
        <f>VLOOKUP(R4108,box_office!$C:$F,2,FALSE)</f>
        <v>99.537007874015757</v>
      </c>
      <c r="T4108" s="7">
        <f>VLOOKUP(R4108,box_office!$C:$F,3,FALSE)</f>
        <v>6.11</v>
      </c>
      <c r="U4108" s="7">
        <f>VLOOKUP(R4108,box_office!$C:$F,4,FALSE)</f>
        <v>39000</v>
      </c>
    </row>
    <row r="4109" spans="1:21" x14ac:dyDescent="0.3">
      <c r="A4109" s="3" t="s">
        <v>3424</v>
      </c>
      <c r="B4109" s="4" t="s">
        <v>120</v>
      </c>
      <c r="C4109" s="3" t="s">
        <v>3425</v>
      </c>
      <c r="D4109" s="3" t="s">
        <v>28</v>
      </c>
      <c r="E4109" s="3" t="s">
        <v>3426</v>
      </c>
      <c r="F4109" s="3">
        <v>8.1999999999999993</v>
      </c>
      <c r="G4109" s="3">
        <v>19</v>
      </c>
      <c r="H4109" s="3">
        <v>1345</v>
      </c>
      <c r="I4109" s="3" t="s">
        <v>95</v>
      </c>
      <c r="J4109" s="3">
        <v>16333</v>
      </c>
      <c r="K4109" s="4">
        <v>41733</v>
      </c>
      <c r="L4109" t="s">
        <v>132</v>
      </c>
      <c r="M4109" t="s">
        <v>133</v>
      </c>
      <c r="N4109" t="s">
        <v>415</v>
      </c>
      <c r="O4109">
        <v>136</v>
      </c>
      <c r="P4109" s="4">
        <f t="shared" si="193"/>
        <v>41736</v>
      </c>
      <c r="Q4109" s="4">
        <f t="shared" si="194"/>
        <v>41737</v>
      </c>
      <c r="R4109" s="7" t="str">
        <f t="shared" si="192"/>
        <v>id7847841737</v>
      </c>
      <c r="S4109" s="7">
        <f>VLOOKUP(R4109,box_office!$C:$F,2,FALSE)</f>
        <v>47.513385826771653</v>
      </c>
      <c r="T4109" s="7">
        <f>VLOOKUP(R4109,box_office!$C:$F,3,FALSE)</f>
        <v>5.86</v>
      </c>
      <c r="U4109" s="7">
        <f>VLOOKUP(R4109,box_office!$C:$F,4,FALSE)</f>
        <v>36000</v>
      </c>
    </row>
    <row r="4110" spans="1:21" x14ac:dyDescent="0.3">
      <c r="A4110" s="3" t="s">
        <v>3424</v>
      </c>
      <c r="B4110" s="4" t="s">
        <v>122</v>
      </c>
      <c r="C4110" s="3" t="s">
        <v>3425</v>
      </c>
      <c r="D4110" s="3" t="s">
        <v>28</v>
      </c>
      <c r="E4110" s="3" t="s">
        <v>3426</v>
      </c>
      <c r="F4110" s="3">
        <v>8.1999999999999993</v>
      </c>
      <c r="G4110" s="3">
        <v>19</v>
      </c>
      <c r="H4110" s="3">
        <v>1380</v>
      </c>
      <c r="I4110" s="3" t="s">
        <v>95</v>
      </c>
      <c r="J4110" s="3">
        <v>19597</v>
      </c>
      <c r="K4110" s="4">
        <v>41733</v>
      </c>
      <c r="L4110" t="s">
        <v>132</v>
      </c>
      <c r="M4110" t="s">
        <v>133</v>
      </c>
      <c r="N4110" t="s">
        <v>415</v>
      </c>
      <c r="O4110">
        <v>136</v>
      </c>
      <c r="P4110" s="4">
        <f t="shared" si="193"/>
        <v>41737</v>
      </c>
      <c r="Q4110" s="4">
        <f t="shared" si="194"/>
        <v>41738</v>
      </c>
      <c r="R4110" s="7" t="str">
        <f t="shared" si="192"/>
        <v>id7847841738</v>
      </c>
      <c r="S4110" s="7">
        <f>VLOOKUP(R4110,box_office!$C:$F,2,FALSE)</f>
        <v>40.946456692913387</v>
      </c>
      <c r="T4110" s="7">
        <f>VLOOKUP(R4110,box_office!$C:$F,3,FALSE)</f>
        <v>5.94</v>
      </c>
      <c r="U4110" s="7">
        <f>VLOOKUP(R4110,box_office!$C:$F,4,FALSE)</f>
        <v>36000</v>
      </c>
    </row>
    <row r="4111" spans="1:21" x14ac:dyDescent="0.3">
      <c r="A4111" s="3" t="s">
        <v>3424</v>
      </c>
      <c r="B4111" s="4" t="s">
        <v>124</v>
      </c>
      <c r="C4111" s="3" t="s">
        <v>3425</v>
      </c>
      <c r="D4111" s="3" t="s">
        <v>28</v>
      </c>
      <c r="E4111" s="3" t="s">
        <v>3426</v>
      </c>
      <c r="F4111" s="3">
        <v>8.1999999999999993</v>
      </c>
      <c r="G4111" s="3">
        <v>19</v>
      </c>
      <c r="H4111" s="3">
        <v>1365</v>
      </c>
      <c r="I4111" s="3" t="s">
        <v>95</v>
      </c>
      <c r="J4111" s="3">
        <v>21600</v>
      </c>
      <c r="K4111" s="4">
        <v>41733</v>
      </c>
      <c r="L4111" t="s">
        <v>132</v>
      </c>
      <c r="M4111" t="s">
        <v>133</v>
      </c>
      <c r="N4111" t="s">
        <v>415</v>
      </c>
      <c r="O4111">
        <v>136</v>
      </c>
      <c r="P4111" s="4">
        <f t="shared" si="193"/>
        <v>41738</v>
      </c>
      <c r="Q4111" s="4">
        <f t="shared" si="194"/>
        <v>41739</v>
      </c>
      <c r="R4111" s="7" t="str">
        <f t="shared" si="192"/>
        <v>id7847841739</v>
      </c>
      <c r="S4111" s="7">
        <f>VLOOKUP(R4111,box_office!$C:$F,2,FALSE)</f>
        <v>36.685039370078741</v>
      </c>
      <c r="T4111" s="7">
        <f>VLOOKUP(R4111,box_office!$C:$F,3,FALSE)</f>
        <v>5.97</v>
      </c>
      <c r="U4111" s="7">
        <f>VLOOKUP(R4111,box_office!$C:$F,4,FALSE)</f>
        <v>36000</v>
      </c>
    </row>
    <row r="4112" spans="1:21" x14ac:dyDescent="0.3">
      <c r="A4112" s="3" t="s">
        <v>3424</v>
      </c>
      <c r="B4112" s="4" t="s">
        <v>586</v>
      </c>
      <c r="C4112" s="3" t="s">
        <v>3425</v>
      </c>
      <c r="D4112" s="3" t="s">
        <v>28</v>
      </c>
      <c r="E4112" s="3" t="s">
        <v>3426</v>
      </c>
      <c r="F4112" s="3">
        <v>8.1999999999999993</v>
      </c>
      <c r="G4112" s="3">
        <v>19</v>
      </c>
      <c r="H4112" s="3">
        <v>1399</v>
      </c>
      <c r="I4112" s="3" t="s">
        <v>95</v>
      </c>
      <c r="J4112" s="3">
        <v>23232</v>
      </c>
      <c r="K4112" s="4">
        <v>41733</v>
      </c>
      <c r="L4112" t="s">
        <v>132</v>
      </c>
      <c r="M4112" t="s">
        <v>133</v>
      </c>
      <c r="N4112" t="s">
        <v>415</v>
      </c>
      <c r="O4112">
        <v>136</v>
      </c>
      <c r="P4112" s="4">
        <f t="shared" si="193"/>
        <v>41739</v>
      </c>
      <c r="Q4112" s="4">
        <f t="shared" si="194"/>
        <v>41740</v>
      </c>
      <c r="R4112" s="7" t="str">
        <f t="shared" si="192"/>
        <v>id7847841740</v>
      </c>
      <c r="S4112" s="7">
        <f>VLOOKUP(R4112,box_office!$C:$F,2,FALSE)</f>
        <v>44.366929133858271</v>
      </c>
      <c r="T4112" s="7">
        <f>VLOOKUP(R4112,box_office!$C:$F,3,FALSE)</f>
        <v>6.28</v>
      </c>
      <c r="U4112" s="7">
        <f>VLOOKUP(R4112,box_office!$C:$F,4,FALSE)</f>
        <v>25000</v>
      </c>
    </row>
    <row r="4113" spans="1:21" x14ac:dyDescent="0.3">
      <c r="A4113" s="3" t="s">
        <v>3424</v>
      </c>
      <c r="B4113" s="4" t="s">
        <v>590</v>
      </c>
      <c r="C4113" s="3" t="s">
        <v>3425</v>
      </c>
      <c r="D4113" s="3" t="s">
        <v>28</v>
      </c>
      <c r="E4113" s="3" t="s">
        <v>3426</v>
      </c>
      <c r="F4113" s="3">
        <v>8.1999999999999993</v>
      </c>
      <c r="G4113" s="3">
        <v>19</v>
      </c>
      <c r="H4113" s="3">
        <v>1444</v>
      </c>
      <c r="I4113" s="3" t="s">
        <v>95</v>
      </c>
      <c r="J4113" s="3">
        <v>24749</v>
      </c>
      <c r="K4113" s="4">
        <v>41733</v>
      </c>
      <c r="L4113" t="s">
        <v>132</v>
      </c>
      <c r="M4113" t="s">
        <v>133</v>
      </c>
      <c r="N4113" t="s">
        <v>415</v>
      </c>
      <c r="O4113">
        <v>136</v>
      </c>
      <c r="P4113" s="4">
        <f t="shared" si="193"/>
        <v>41740</v>
      </c>
      <c r="Q4113" s="4">
        <f t="shared" si="194"/>
        <v>41741</v>
      </c>
      <c r="R4113" s="7" t="str">
        <f t="shared" si="192"/>
        <v>id7847841741</v>
      </c>
      <c r="S4113" s="7">
        <f>VLOOKUP(R4113,box_office!$C:$F,2,FALSE)</f>
        <v>77.32913385826771</v>
      </c>
      <c r="T4113" s="7">
        <f>VLOOKUP(R4113,box_office!$C:$F,3,FALSE)</f>
        <v>6.25</v>
      </c>
      <c r="U4113" s="7">
        <f>VLOOKUP(R4113,box_office!$C:$F,4,FALSE)</f>
        <v>26000</v>
      </c>
    </row>
    <row r="4114" spans="1:21" x14ac:dyDescent="0.3">
      <c r="A4114" s="3" t="s">
        <v>3424</v>
      </c>
      <c r="B4114" s="4" t="s">
        <v>126</v>
      </c>
      <c r="C4114" s="3" t="s">
        <v>3425</v>
      </c>
      <c r="D4114" s="3" t="s">
        <v>28</v>
      </c>
      <c r="E4114" s="3" t="s">
        <v>3426</v>
      </c>
      <c r="F4114" s="3">
        <v>8.1</v>
      </c>
      <c r="G4114" s="3">
        <v>19</v>
      </c>
      <c r="H4114" s="3">
        <v>1452</v>
      </c>
      <c r="I4114" s="3" t="s">
        <v>95</v>
      </c>
      <c r="J4114" s="3">
        <v>27163</v>
      </c>
      <c r="K4114" s="4">
        <v>41733</v>
      </c>
      <c r="L4114" t="s">
        <v>132</v>
      </c>
      <c r="M4114" t="s">
        <v>133</v>
      </c>
      <c r="N4114" t="s">
        <v>415</v>
      </c>
      <c r="O4114">
        <v>136</v>
      </c>
      <c r="P4114" s="4">
        <f t="shared" si="193"/>
        <v>41741</v>
      </c>
      <c r="Q4114" s="4">
        <f t="shared" si="194"/>
        <v>41742</v>
      </c>
      <c r="R4114" s="7" t="str">
        <f t="shared" si="192"/>
        <v>id7847841742</v>
      </c>
      <c r="S4114" s="7">
        <f>VLOOKUP(R4114,box_office!$C:$F,2,FALSE)</f>
        <v>61.029921259842524</v>
      </c>
      <c r="T4114" s="7">
        <f>VLOOKUP(R4114,box_office!$C:$F,3,FALSE)</f>
        <v>6.16</v>
      </c>
      <c r="U4114" s="7">
        <f>VLOOKUP(R4114,box_office!$C:$F,4,FALSE)</f>
        <v>27000</v>
      </c>
    </row>
    <row r="4115" spans="1:21" x14ac:dyDescent="0.3">
      <c r="A4115" s="3" t="s">
        <v>3424</v>
      </c>
      <c r="B4115" s="4" t="s">
        <v>593</v>
      </c>
      <c r="C4115" s="3" t="s">
        <v>3425</v>
      </c>
      <c r="D4115" s="3" t="s">
        <v>28</v>
      </c>
      <c r="E4115" s="3" t="s">
        <v>3426</v>
      </c>
      <c r="F4115" s="3">
        <v>8.1</v>
      </c>
      <c r="G4115" s="3">
        <v>19</v>
      </c>
      <c r="H4115" s="3">
        <v>1453</v>
      </c>
      <c r="I4115" s="3" t="s">
        <v>95</v>
      </c>
      <c r="J4115" s="3">
        <v>29191</v>
      </c>
      <c r="K4115" s="4">
        <v>41733</v>
      </c>
      <c r="L4115" t="s">
        <v>132</v>
      </c>
      <c r="M4115" t="s">
        <v>133</v>
      </c>
      <c r="N4115" t="s">
        <v>415</v>
      </c>
      <c r="O4115">
        <v>136</v>
      </c>
      <c r="P4115" s="4">
        <f t="shared" si="193"/>
        <v>41742</v>
      </c>
      <c r="Q4115" s="4">
        <f t="shared" si="194"/>
        <v>41743</v>
      </c>
      <c r="R4115" s="7" t="str">
        <f t="shared" si="192"/>
        <v>id7847841743</v>
      </c>
      <c r="S4115" s="7">
        <f>VLOOKUP(R4115,box_office!$C:$F,2,FALSE)</f>
        <v>23.048818897637794</v>
      </c>
      <c r="T4115" s="7">
        <f>VLOOKUP(R4115,box_office!$C:$F,3,FALSE)</f>
        <v>5.87</v>
      </c>
      <c r="U4115" s="7">
        <f>VLOOKUP(R4115,box_office!$C:$F,4,FALSE)</f>
        <v>26000</v>
      </c>
    </row>
    <row r="4116" spans="1:21" x14ac:dyDescent="0.3">
      <c r="A4116" s="3" t="s">
        <v>3424</v>
      </c>
      <c r="B4116" s="4" t="s">
        <v>595</v>
      </c>
      <c r="C4116" s="3" t="s">
        <v>3425</v>
      </c>
      <c r="D4116" s="3" t="s">
        <v>28</v>
      </c>
      <c r="E4116" s="3" t="s">
        <v>3426</v>
      </c>
      <c r="F4116" s="3">
        <v>8.1</v>
      </c>
      <c r="G4116" s="3">
        <v>19</v>
      </c>
      <c r="H4116" s="3">
        <v>1481</v>
      </c>
      <c r="I4116" s="3" t="s">
        <v>95</v>
      </c>
      <c r="J4116" s="3">
        <v>30793</v>
      </c>
      <c r="K4116" s="4">
        <v>41733</v>
      </c>
      <c r="L4116" t="s">
        <v>132</v>
      </c>
      <c r="M4116" t="s">
        <v>133</v>
      </c>
      <c r="N4116" t="s">
        <v>415</v>
      </c>
      <c r="O4116">
        <v>136</v>
      </c>
      <c r="P4116" s="4">
        <f t="shared" si="193"/>
        <v>41743</v>
      </c>
      <c r="Q4116" s="4">
        <f t="shared" si="194"/>
        <v>41744</v>
      </c>
      <c r="R4116" s="7" t="str">
        <f t="shared" si="192"/>
        <v>id7847841744</v>
      </c>
      <c r="S4116" s="7">
        <f>VLOOKUP(R4116,box_office!$C:$F,2,FALSE)</f>
        <v>25.203149606299217</v>
      </c>
      <c r="T4116" s="7">
        <f>VLOOKUP(R4116,box_office!$C:$F,3,FALSE)</f>
        <v>6</v>
      </c>
      <c r="U4116" s="7">
        <f>VLOOKUP(R4116,box_office!$C:$F,4,FALSE)</f>
        <v>26000</v>
      </c>
    </row>
    <row r="4117" spans="1:21" x14ac:dyDescent="0.3">
      <c r="A4117" s="3" t="s">
        <v>3424</v>
      </c>
      <c r="B4117" s="4" t="s">
        <v>597</v>
      </c>
      <c r="C4117" s="3" t="s">
        <v>3425</v>
      </c>
      <c r="D4117" s="3" t="s">
        <v>28</v>
      </c>
      <c r="E4117" s="3" t="s">
        <v>3426</v>
      </c>
      <c r="F4117" s="3">
        <v>8.1</v>
      </c>
      <c r="G4117" s="3">
        <v>19</v>
      </c>
      <c r="H4117" s="3">
        <v>1526</v>
      </c>
      <c r="I4117" s="3" t="s">
        <v>95</v>
      </c>
      <c r="J4117" s="3">
        <v>31885</v>
      </c>
      <c r="K4117" s="4">
        <v>41733</v>
      </c>
      <c r="L4117" t="s">
        <v>132</v>
      </c>
      <c r="M4117" t="s">
        <v>133</v>
      </c>
      <c r="N4117" t="s">
        <v>415</v>
      </c>
      <c r="O4117">
        <v>136</v>
      </c>
      <c r="P4117" s="4">
        <f t="shared" si="193"/>
        <v>41744</v>
      </c>
      <c r="Q4117" s="4">
        <f t="shared" si="194"/>
        <v>41745</v>
      </c>
      <c r="R4117" s="7" t="str">
        <f t="shared" si="192"/>
        <v>id7847841745</v>
      </c>
      <c r="S4117" s="7">
        <f>VLOOKUP(R4117,box_office!$C:$F,2,FALSE)</f>
        <v>21.973228346456693</v>
      </c>
      <c r="T4117" s="7">
        <f>VLOOKUP(R4117,box_office!$C:$F,3,FALSE)</f>
        <v>5.98</v>
      </c>
      <c r="U4117" s="7">
        <f>VLOOKUP(R4117,box_office!$C:$F,4,FALSE)</f>
        <v>26000</v>
      </c>
    </row>
    <row r="4118" spans="1:21" x14ac:dyDescent="0.3">
      <c r="A4118" s="3" t="s">
        <v>3424</v>
      </c>
      <c r="B4118" s="4" t="s">
        <v>599</v>
      </c>
      <c r="C4118" s="3" t="s">
        <v>3425</v>
      </c>
      <c r="D4118" s="3" t="s">
        <v>28</v>
      </c>
      <c r="E4118" s="3" t="s">
        <v>3426</v>
      </c>
      <c r="F4118" s="3">
        <v>8.1</v>
      </c>
      <c r="G4118" s="3">
        <v>19</v>
      </c>
      <c r="H4118" s="3">
        <v>1526</v>
      </c>
      <c r="I4118" s="3" t="s">
        <v>95</v>
      </c>
      <c r="J4118" s="3">
        <v>32803</v>
      </c>
      <c r="K4118" s="4">
        <v>41733</v>
      </c>
      <c r="L4118" t="s">
        <v>132</v>
      </c>
      <c r="M4118" t="s">
        <v>133</v>
      </c>
      <c r="N4118" t="s">
        <v>415</v>
      </c>
      <c r="O4118">
        <v>136</v>
      </c>
      <c r="P4118" s="4">
        <f t="shared" si="193"/>
        <v>41745</v>
      </c>
      <c r="Q4118" s="4">
        <f t="shared" si="194"/>
        <v>41746</v>
      </c>
      <c r="R4118" s="7" t="str">
        <f t="shared" si="192"/>
        <v>id7847841746</v>
      </c>
      <c r="S4118" s="7">
        <f>VLOOKUP(R4118,box_office!$C:$F,2,FALSE)</f>
        <v>20.5748031496063</v>
      </c>
      <c r="T4118" s="7">
        <f>VLOOKUP(R4118,box_office!$C:$F,3,FALSE)</f>
        <v>6.06</v>
      </c>
      <c r="U4118" s="7">
        <f>VLOOKUP(R4118,box_office!$C:$F,4,FALSE)</f>
        <v>26000</v>
      </c>
    </row>
    <row r="4119" spans="1:21" x14ac:dyDescent="0.3">
      <c r="A4119" s="3" t="s">
        <v>3424</v>
      </c>
      <c r="B4119" s="4" t="s">
        <v>540</v>
      </c>
      <c r="C4119" s="3" t="s">
        <v>3425</v>
      </c>
      <c r="D4119" s="3" t="s">
        <v>28</v>
      </c>
      <c r="E4119" s="3" t="s">
        <v>3426</v>
      </c>
      <c r="F4119" s="3">
        <v>8.1</v>
      </c>
      <c r="G4119" s="3">
        <v>19</v>
      </c>
      <c r="H4119" s="3">
        <v>1550</v>
      </c>
      <c r="I4119" s="3" t="s">
        <v>95</v>
      </c>
      <c r="J4119" s="3">
        <v>33647</v>
      </c>
      <c r="K4119" s="4">
        <v>41733</v>
      </c>
      <c r="L4119" t="s">
        <v>132</v>
      </c>
      <c r="M4119" t="s">
        <v>133</v>
      </c>
      <c r="N4119" t="s">
        <v>415</v>
      </c>
      <c r="O4119">
        <v>136</v>
      </c>
      <c r="P4119" s="4">
        <f t="shared" si="193"/>
        <v>41746</v>
      </c>
      <c r="Q4119" s="4">
        <f t="shared" si="194"/>
        <v>41747</v>
      </c>
      <c r="R4119" s="7" t="str">
        <f t="shared" si="192"/>
        <v>id7847841747</v>
      </c>
      <c r="S4119" s="7">
        <f>VLOOKUP(R4119,box_office!$C:$F,2,FALSE)</f>
        <v>19.672440944881892</v>
      </c>
      <c r="T4119" s="7">
        <f>VLOOKUP(R4119,box_office!$C:$F,3,FALSE)</f>
        <v>6.06</v>
      </c>
      <c r="U4119" s="7">
        <f>VLOOKUP(R4119,box_office!$C:$F,4,FALSE)</f>
        <v>15000</v>
      </c>
    </row>
    <row r="4120" spans="1:21" x14ac:dyDescent="0.3">
      <c r="A4120" s="3" t="s">
        <v>3424</v>
      </c>
      <c r="B4120" s="4" t="s">
        <v>544</v>
      </c>
      <c r="C4120" s="3" t="s">
        <v>3425</v>
      </c>
      <c r="D4120" s="3" t="s">
        <v>28</v>
      </c>
      <c r="E4120" s="3" t="s">
        <v>3426</v>
      </c>
      <c r="F4120" s="3">
        <v>8.1</v>
      </c>
      <c r="G4120" s="3">
        <v>19</v>
      </c>
      <c r="H4120" s="3">
        <v>1588</v>
      </c>
      <c r="I4120" s="3" t="s">
        <v>95</v>
      </c>
      <c r="J4120" s="3">
        <v>34345</v>
      </c>
      <c r="K4120" s="4">
        <v>41733</v>
      </c>
      <c r="L4120" t="s">
        <v>132</v>
      </c>
      <c r="M4120" t="s">
        <v>133</v>
      </c>
      <c r="N4120" t="s">
        <v>415</v>
      </c>
      <c r="O4120">
        <v>136</v>
      </c>
      <c r="P4120" s="4">
        <f t="shared" si="193"/>
        <v>41747</v>
      </c>
      <c r="Q4120" s="4">
        <f t="shared" si="194"/>
        <v>41748</v>
      </c>
      <c r="R4120" s="7" t="str">
        <f t="shared" si="192"/>
        <v>id7847841748</v>
      </c>
      <c r="S4120" s="7">
        <f>VLOOKUP(R4120,box_office!$C:$F,2,FALSE)</f>
        <v>36.429921259842523</v>
      </c>
      <c r="T4120" s="7">
        <f>VLOOKUP(R4120,box_office!$C:$F,3,FALSE)</f>
        <v>6.08</v>
      </c>
      <c r="U4120" s="7">
        <f>VLOOKUP(R4120,box_office!$C:$F,4,FALSE)</f>
        <v>16000</v>
      </c>
    </row>
    <row r="4121" spans="1:21" x14ac:dyDescent="0.3">
      <c r="A4121" s="3" t="s">
        <v>3424</v>
      </c>
      <c r="B4121" s="4" t="s">
        <v>546</v>
      </c>
      <c r="C4121" s="3" t="s">
        <v>3425</v>
      </c>
      <c r="D4121" s="3" t="s">
        <v>28</v>
      </c>
      <c r="E4121" s="3" t="s">
        <v>3426</v>
      </c>
      <c r="F4121" s="3">
        <v>8.1</v>
      </c>
      <c r="G4121" s="3">
        <v>19</v>
      </c>
      <c r="H4121" s="3">
        <v>1593</v>
      </c>
      <c r="I4121" s="3" t="s">
        <v>95</v>
      </c>
      <c r="J4121" s="3">
        <v>35340</v>
      </c>
      <c r="K4121" s="4">
        <v>41733</v>
      </c>
      <c r="L4121" t="s">
        <v>132</v>
      </c>
      <c r="M4121" t="s">
        <v>133</v>
      </c>
      <c r="N4121" t="s">
        <v>415</v>
      </c>
      <c r="O4121">
        <v>136</v>
      </c>
      <c r="P4121" s="4">
        <f t="shared" si="193"/>
        <v>41748</v>
      </c>
      <c r="Q4121" s="4">
        <f t="shared" si="194"/>
        <v>41749</v>
      </c>
      <c r="R4121" s="7" t="str">
        <f t="shared" si="192"/>
        <v>id7847841749</v>
      </c>
      <c r="S4121" s="7">
        <f>VLOOKUP(R4121,box_office!$C:$F,2,FALSE)</f>
        <v>30.144881889763784</v>
      </c>
      <c r="T4121" s="7">
        <f>VLOOKUP(R4121,box_office!$C:$F,3,FALSE)</f>
        <v>6.02</v>
      </c>
      <c r="U4121" s="7">
        <f>VLOOKUP(R4121,box_office!$C:$F,4,FALSE)</f>
        <v>16000</v>
      </c>
    </row>
    <row r="4122" spans="1:21" x14ac:dyDescent="0.3">
      <c r="A4122" s="3" t="s">
        <v>3424</v>
      </c>
      <c r="B4122" s="4" t="s">
        <v>548</v>
      </c>
      <c r="C4122" s="3" t="s">
        <v>3425</v>
      </c>
      <c r="D4122" s="3" t="s">
        <v>28</v>
      </c>
      <c r="E4122" s="3" t="s">
        <v>3426</v>
      </c>
      <c r="F4122" s="3">
        <v>8.1</v>
      </c>
      <c r="G4122" s="3">
        <v>19</v>
      </c>
      <c r="H4122" s="3">
        <v>1598</v>
      </c>
      <c r="I4122" s="3" t="s">
        <v>95</v>
      </c>
      <c r="J4122" s="3">
        <v>36453</v>
      </c>
      <c r="K4122" s="4">
        <v>41733</v>
      </c>
      <c r="L4122" t="s">
        <v>132</v>
      </c>
      <c r="M4122" t="s">
        <v>133</v>
      </c>
      <c r="N4122" t="s">
        <v>415</v>
      </c>
      <c r="O4122">
        <v>136</v>
      </c>
      <c r="P4122" s="4">
        <f t="shared" si="193"/>
        <v>41749</v>
      </c>
      <c r="Q4122" s="4">
        <f t="shared" si="194"/>
        <v>41750</v>
      </c>
      <c r="R4122" s="7" t="str">
        <f t="shared" si="192"/>
        <v>id7847841750</v>
      </c>
      <c r="S4122" s="7">
        <f>VLOOKUP(R4122,box_office!$C:$F,2,FALSE)</f>
        <v>11.149606299212598</v>
      </c>
      <c r="T4122" s="7">
        <f>VLOOKUP(R4122,box_office!$C:$F,3,FALSE)</f>
        <v>6.19</v>
      </c>
      <c r="U4122" s="7">
        <f>VLOOKUP(R4122,box_office!$C:$F,4,FALSE)</f>
        <v>16000</v>
      </c>
    </row>
    <row r="4123" spans="1:21" x14ac:dyDescent="0.3">
      <c r="A4123" s="3" t="s">
        <v>3424</v>
      </c>
      <c r="B4123" s="4" t="s">
        <v>550</v>
      </c>
      <c r="C4123" s="3" t="s">
        <v>3425</v>
      </c>
      <c r="D4123" s="3" t="s">
        <v>28</v>
      </c>
      <c r="E4123" s="3" t="s">
        <v>3426</v>
      </c>
      <c r="F4123" s="3">
        <v>8.1</v>
      </c>
      <c r="G4123" s="3">
        <v>19</v>
      </c>
      <c r="H4123" s="3">
        <v>1603</v>
      </c>
      <c r="I4123" s="3" t="s">
        <v>95</v>
      </c>
      <c r="J4123" s="3">
        <v>37298</v>
      </c>
      <c r="K4123" s="4">
        <v>41733</v>
      </c>
      <c r="L4123" t="s">
        <v>132</v>
      </c>
      <c r="M4123" t="s">
        <v>133</v>
      </c>
      <c r="N4123" t="s">
        <v>415</v>
      </c>
      <c r="O4123">
        <v>136</v>
      </c>
      <c r="P4123" s="4">
        <f t="shared" si="193"/>
        <v>41750</v>
      </c>
      <c r="Q4123" s="4">
        <f t="shared" si="194"/>
        <v>41751</v>
      </c>
      <c r="R4123" s="7" t="str">
        <f t="shared" si="192"/>
        <v>id7847841751</v>
      </c>
      <c r="S4123" s="7">
        <f>VLOOKUP(R4123,box_office!$C:$F,2,FALSE)</f>
        <v>12.49763779527559</v>
      </c>
      <c r="T4123" s="7">
        <f>VLOOKUP(R4123,box_office!$C:$F,3,FALSE)</f>
        <v>5.78</v>
      </c>
      <c r="U4123" s="7">
        <f>VLOOKUP(R4123,box_office!$C:$F,4,FALSE)</f>
        <v>16000</v>
      </c>
    </row>
    <row r="4124" spans="1:21" x14ac:dyDescent="0.3">
      <c r="A4124" s="3" t="s">
        <v>3424</v>
      </c>
      <c r="B4124" s="4" t="s">
        <v>552</v>
      </c>
      <c r="C4124" s="3" t="s">
        <v>3425</v>
      </c>
      <c r="D4124" s="3" t="s">
        <v>28</v>
      </c>
      <c r="E4124" s="3" t="s">
        <v>3426</v>
      </c>
      <c r="F4124" s="3">
        <v>8.1</v>
      </c>
      <c r="G4124" s="3">
        <v>19</v>
      </c>
      <c r="H4124" s="3">
        <v>1617</v>
      </c>
      <c r="I4124" s="3" t="s">
        <v>95</v>
      </c>
      <c r="J4124" s="3">
        <v>37924</v>
      </c>
      <c r="K4124" s="4">
        <v>41733</v>
      </c>
      <c r="L4124" t="s">
        <v>132</v>
      </c>
      <c r="M4124" t="s">
        <v>133</v>
      </c>
      <c r="N4124" t="s">
        <v>415</v>
      </c>
      <c r="O4124">
        <v>136</v>
      </c>
      <c r="P4124" s="4">
        <f t="shared" si="193"/>
        <v>41751</v>
      </c>
      <c r="Q4124" s="4">
        <f t="shared" si="194"/>
        <v>41752</v>
      </c>
      <c r="R4124" s="7" t="str">
        <f t="shared" si="192"/>
        <v>id7847841752</v>
      </c>
      <c r="S4124" s="7">
        <f>VLOOKUP(R4124,box_office!$C:$F,2,FALSE)</f>
        <v>11.17795275590551</v>
      </c>
      <c r="T4124" s="7">
        <f>VLOOKUP(R4124,box_office!$C:$F,3,FALSE)</f>
        <v>6.08</v>
      </c>
      <c r="U4124" s="7">
        <f>VLOOKUP(R4124,box_office!$C:$F,4,FALSE)</f>
        <v>16000</v>
      </c>
    </row>
    <row r="4125" spans="1:21" x14ac:dyDescent="0.3">
      <c r="A4125" s="3" t="s">
        <v>3424</v>
      </c>
      <c r="B4125" s="4" t="s">
        <v>554</v>
      </c>
      <c r="C4125" s="3" t="s">
        <v>3425</v>
      </c>
      <c r="D4125" s="3" t="s">
        <v>28</v>
      </c>
      <c r="E4125" s="3" t="s">
        <v>3426</v>
      </c>
      <c r="F4125" s="3">
        <v>8.1</v>
      </c>
      <c r="G4125" s="3">
        <v>19</v>
      </c>
      <c r="H4125" s="3">
        <v>1621</v>
      </c>
      <c r="I4125" s="3" t="s">
        <v>95</v>
      </c>
      <c r="J4125" s="3">
        <v>38473</v>
      </c>
      <c r="K4125" s="4">
        <v>41733</v>
      </c>
      <c r="L4125" t="s">
        <v>132</v>
      </c>
      <c r="M4125" t="s">
        <v>133</v>
      </c>
      <c r="N4125" t="s">
        <v>415</v>
      </c>
      <c r="O4125">
        <v>136</v>
      </c>
      <c r="P4125" s="4">
        <f t="shared" si="193"/>
        <v>41752</v>
      </c>
      <c r="Q4125" s="4">
        <f t="shared" si="194"/>
        <v>41753</v>
      </c>
      <c r="R4125" s="7" t="str">
        <f t="shared" si="192"/>
        <v>id7847841753</v>
      </c>
      <c r="S4125" s="7">
        <f>VLOOKUP(R4125,box_office!$C:$F,2,FALSE)</f>
        <v>10.65511811023622</v>
      </c>
      <c r="T4125" s="7">
        <f>VLOOKUP(R4125,box_office!$C:$F,3,FALSE)</f>
        <v>5.75</v>
      </c>
      <c r="U4125" s="7">
        <f>VLOOKUP(R4125,box_office!$C:$F,4,FALSE)</f>
        <v>16000</v>
      </c>
    </row>
    <row r="4126" spans="1:21" x14ac:dyDescent="0.3">
      <c r="A4126" s="3" t="s">
        <v>3424</v>
      </c>
      <c r="B4126" s="4" t="s">
        <v>556</v>
      </c>
      <c r="C4126" s="3" t="s">
        <v>3425</v>
      </c>
      <c r="D4126" s="3" t="s">
        <v>28</v>
      </c>
      <c r="E4126" s="3" t="s">
        <v>3426</v>
      </c>
      <c r="F4126" s="3">
        <v>8.1</v>
      </c>
      <c r="G4126" s="3">
        <v>19</v>
      </c>
      <c r="H4126" s="3">
        <v>1623</v>
      </c>
      <c r="I4126" s="3" t="s">
        <v>95</v>
      </c>
      <c r="J4126" s="3">
        <v>38983</v>
      </c>
      <c r="K4126" s="4">
        <v>41733</v>
      </c>
      <c r="L4126" t="s">
        <v>132</v>
      </c>
      <c r="M4126" t="s">
        <v>133</v>
      </c>
      <c r="N4126" t="s">
        <v>415</v>
      </c>
      <c r="O4126">
        <v>136</v>
      </c>
      <c r="P4126" s="4">
        <f t="shared" si="193"/>
        <v>41753</v>
      </c>
      <c r="Q4126" s="4">
        <f t="shared" si="194"/>
        <v>41754</v>
      </c>
      <c r="R4126" s="7" t="str">
        <f t="shared" si="192"/>
        <v>id7847841754</v>
      </c>
      <c r="S4126" s="7">
        <f>VLOOKUP(R4126,box_office!$C:$F,2,FALSE)</f>
        <v>9.4566929133858277</v>
      </c>
      <c r="T4126" s="7">
        <f>VLOOKUP(R4126,box_office!$C:$F,3,FALSE)</f>
        <v>6.13</v>
      </c>
      <c r="U4126" s="7">
        <f>VLOOKUP(R4126,box_office!$C:$F,4,FALSE)</f>
        <v>8569</v>
      </c>
    </row>
    <row r="4127" spans="1:21" x14ac:dyDescent="0.3">
      <c r="A4127" s="3" t="s">
        <v>3424</v>
      </c>
      <c r="B4127" s="4" t="s">
        <v>558</v>
      </c>
      <c r="C4127" s="3" t="s">
        <v>3425</v>
      </c>
      <c r="D4127" s="3" t="s">
        <v>28</v>
      </c>
      <c r="E4127" s="3" t="s">
        <v>3426</v>
      </c>
      <c r="F4127" s="3">
        <v>8.1</v>
      </c>
      <c r="G4127" s="3">
        <v>19</v>
      </c>
      <c r="H4127" s="3">
        <v>1623</v>
      </c>
      <c r="I4127" s="3" t="s">
        <v>95</v>
      </c>
      <c r="J4127" s="3">
        <v>39398</v>
      </c>
      <c r="K4127" s="4">
        <v>41733</v>
      </c>
      <c r="L4127" t="s">
        <v>132</v>
      </c>
      <c r="M4127" t="s">
        <v>133</v>
      </c>
      <c r="N4127" t="s">
        <v>415</v>
      </c>
      <c r="O4127">
        <v>136</v>
      </c>
      <c r="P4127" s="4">
        <f t="shared" si="193"/>
        <v>41754</v>
      </c>
      <c r="Q4127" s="4">
        <f t="shared" si="194"/>
        <v>41755</v>
      </c>
      <c r="R4127" s="7" t="str">
        <f t="shared" si="192"/>
        <v>id7847841755</v>
      </c>
      <c r="S4127" s="7">
        <f>VLOOKUP(R4127,box_office!$C:$F,2,FALSE)</f>
        <v>17.658267716535434</v>
      </c>
      <c r="T4127" s="7">
        <f>VLOOKUP(R4127,box_office!$C:$F,3,FALSE)</f>
        <v>6.38</v>
      </c>
      <c r="U4127" s="7">
        <f>VLOOKUP(R4127,box_office!$C:$F,4,FALSE)</f>
        <v>8386</v>
      </c>
    </row>
    <row r="4128" spans="1:21" x14ac:dyDescent="0.3">
      <c r="A4128" s="3" t="s">
        <v>3424</v>
      </c>
      <c r="B4128" s="4" t="s">
        <v>560</v>
      </c>
      <c r="C4128" s="3" t="s">
        <v>3425</v>
      </c>
      <c r="D4128" s="3" t="s">
        <v>28</v>
      </c>
      <c r="E4128" s="3" t="s">
        <v>3426</v>
      </c>
      <c r="F4128" s="3">
        <v>8.1</v>
      </c>
      <c r="G4128" s="3">
        <v>19</v>
      </c>
      <c r="H4128" s="3">
        <v>1625</v>
      </c>
      <c r="I4128" s="3" t="s">
        <v>95</v>
      </c>
      <c r="J4128" s="3">
        <v>39937</v>
      </c>
      <c r="K4128" s="4">
        <v>41733</v>
      </c>
      <c r="L4128" t="s">
        <v>132</v>
      </c>
      <c r="M4128" t="s">
        <v>133</v>
      </c>
      <c r="N4128" t="s">
        <v>415</v>
      </c>
      <c r="O4128">
        <v>136</v>
      </c>
      <c r="P4128" s="4">
        <f t="shared" si="193"/>
        <v>41755</v>
      </c>
      <c r="Q4128" s="4">
        <f t="shared" si="194"/>
        <v>41756</v>
      </c>
      <c r="R4128" s="7" t="str">
        <f t="shared" si="192"/>
        <v>id7847841756</v>
      </c>
      <c r="S4128" s="7">
        <f>VLOOKUP(R4128,box_office!$C:$F,2,FALSE)</f>
        <v>15.436220472440947</v>
      </c>
      <c r="T4128" s="7">
        <f>VLOOKUP(R4128,box_office!$C:$F,3,FALSE)</f>
        <v>6.43</v>
      </c>
      <c r="U4128" s="7">
        <f>VLOOKUP(R4128,box_office!$C:$F,4,FALSE)</f>
        <v>8576</v>
      </c>
    </row>
    <row r="4129" spans="1:21" x14ac:dyDescent="0.3">
      <c r="A4129" s="3" t="s">
        <v>3424</v>
      </c>
      <c r="B4129" s="4" t="s">
        <v>562</v>
      </c>
      <c r="C4129" s="3" t="s">
        <v>3425</v>
      </c>
      <c r="D4129" s="3" t="s">
        <v>28</v>
      </c>
      <c r="E4129" s="3" t="s">
        <v>3426</v>
      </c>
      <c r="F4129" s="3">
        <v>8.1</v>
      </c>
      <c r="G4129" s="3">
        <v>19</v>
      </c>
      <c r="H4129" s="3">
        <v>1625</v>
      </c>
      <c r="I4129" s="3" t="s">
        <v>95</v>
      </c>
      <c r="J4129" s="3">
        <v>40539</v>
      </c>
      <c r="K4129" s="4">
        <v>41733</v>
      </c>
      <c r="L4129" t="s">
        <v>132</v>
      </c>
      <c r="M4129" t="s">
        <v>133</v>
      </c>
      <c r="N4129" t="s">
        <v>415</v>
      </c>
      <c r="O4129">
        <v>136</v>
      </c>
      <c r="P4129" s="4">
        <f t="shared" si="193"/>
        <v>41756</v>
      </c>
      <c r="Q4129" s="4">
        <f t="shared" si="194"/>
        <v>41757</v>
      </c>
      <c r="R4129" s="7" t="str">
        <f t="shared" si="192"/>
        <v>id7847841757</v>
      </c>
      <c r="S4129" s="7">
        <f>VLOOKUP(R4129,box_office!$C:$F,2,FALSE)</f>
        <v>6.1007874015748023</v>
      </c>
      <c r="T4129" s="7">
        <f>VLOOKUP(R4129,box_office!$C:$F,3,FALSE)</f>
        <v>5.91</v>
      </c>
      <c r="U4129" s="7">
        <f>VLOOKUP(R4129,box_office!$C:$F,4,FALSE)</f>
        <v>8596</v>
      </c>
    </row>
    <row r="4130" spans="1:21" x14ac:dyDescent="0.3">
      <c r="A4130" s="3" t="s">
        <v>3424</v>
      </c>
      <c r="B4130" s="4" t="s">
        <v>564</v>
      </c>
      <c r="C4130" s="3" t="s">
        <v>3425</v>
      </c>
      <c r="D4130" s="3" t="s">
        <v>28</v>
      </c>
      <c r="E4130" s="3" t="s">
        <v>3426</v>
      </c>
      <c r="F4130" s="3">
        <v>8.1</v>
      </c>
      <c r="G4130" s="3">
        <v>19</v>
      </c>
      <c r="H4130" s="3">
        <v>1628</v>
      </c>
      <c r="I4130" s="3" t="s">
        <v>95</v>
      </c>
      <c r="J4130" s="3">
        <v>41017</v>
      </c>
      <c r="K4130" s="4">
        <v>41733</v>
      </c>
      <c r="L4130" t="s">
        <v>132</v>
      </c>
      <c r="M4130" t="s">
        <v>133</v>
      </c>
      <c r="N4130" t="s">
        <v>415</v>
      </c>
      <c r="O4130">
        <v>136</v>
      </c>
      <c r="P4130" s="4">
        <f t="shared" si="193"/>
        <v>41757</v>
      </c>
      <c r="Q4130" s="4">
        <f t="shared" si="194"/>
        <v>41758</v>
      </c>
      <c r="R4130" s="7" t="str">
        <f t="shared" si="192"/>
        <v>id7847841758</v>
      </c>
      <c r="S4130" s="7">
        <f>VLOOKUP(R4130,box_office!$C:$F,2,FALSE)</f>
        <v>5.6787401574803154</v>
      </c>
      <c r="T4130" s="7">
        <f>VLOOKUP(R4130,box_office!$C:$F,3,FALSE)</f>
        <v>6.13</v>
      </c>
      <c r="U4130" s="7">
        <f>VLOOKUP(R4130,box_office!$C:$F,4,FALSE)</f>
        <v>6167</v>
      </c>
    </row>
    <row r="4131" spans="1:21" x14ac:dyDescent="0.3">
      <c r="A4131" s="3" t="s">
        <v>3424</v>
      </c>
      <c r="B4131" s="4" t="s">
        <v>566</v>
      </c>
      <c r="C4131" s="3" t="s">
        <v>3425</v>
      </c>
      <c r="D4131" s="3" t="s">
        <v>28</v>
      </c>
      <c r="E4131" s="3" t="s">
        <v>3426</v>
      </c>
      <c r="F4131" s="3">
        <v>8.1</v>
      </c>
      <c r="G4131" s="3">
        <v>19</v>
      </c>
      <c r="H4131" s="3">
        <v>1629</v>
      </c>
      <c r="I4131" s="3" t="s">
        <v>95</v>
      </c>
      <c r="J4131" s="3">
        <v>41345</v>
      </c>
      <c r="K4131" s="4">
        <v>41733</v>
      </c>
      <c r="L4131" t="s">
        <v>132</v>
      </c>
      <c r="M4131" t="s">
        <v>133</v>
      </c>
      <c r="N4131" t="s">
        <v>415</v>
      </c>
      <c r="O4131">
        <v>136</v>
      </c>
      <c r="P4131" s="4">
        <f t="shared" si="193"/>
        <v>41758</v>
      </c>
      <c r="Q4131" s="4">
        <f t="shared" si="194"/>
        <v>41759</v>
      </c>
      <c r="R4131" s="7" t="str">
        <f t="shared" si="192"/>
        <v>id7847841759</v>
      </c>
      <c r="S4131" s="7">
        <f>VLOOKUP(R4131,box_office!$C:$F,2,FALSE)</f>
        <v>8.8031496062992129</v>
      </c>
      <c r="T4131" s="7">
        <f>VLOOKUP(R4131,box_office!$C:$F,3,FALSE)</f>
        <v>6.38</v>
      </c>
      <c r="U4131" s="7">
        <f>VLOOKUP(R4131,box_office!$C:$F,4,FALSE)</f>
        <v>5747</v>
      </c>
    </row>
    <row r="4132" spans="1:21" x14ac:dyDescent="0.3">
      <c r="A4132" s="3" t="s">
        <v>3424</v>
      </c>
      <c r="B4132" s="4" t="s">
        <v>568</v>
      </c>
      <c r="C4132" s="3" t="s">
        <v>3425</v>
      </c>
      <c r="D4132" s="3" t="s">
        <v>28</v>
      </c>
      <c r="E4132" s="3" t="s">
        <v>3426</v>
      </c>
      <c r="F4132" s="3">
        <v>8.1</v>
      </c>
      <c r="G4132" s="3">
        <v>19</v>
      </c>
      <c r="H4132" s="3">
        <v>1629</v>
      </c>
      <c r="I4132" s="3" t="s">
        <v>95</v>
      </c>
      <c r="J4132" s="3">
        <v>41663</v>
      </c>
      <c r="K4132" s="4">
        <v>41733</v>
      </c>
      <c r="L4132" t="s">
        <v>132</v>
      </c>
      <c r="M4132" t="s">
        <v>133</v>
      </c>
      <c r="N4132" t="s">
        <v>415</v>
      </c>
      <c r="O4132">
        <v>136</v>
      </c>
      <c r="P4132" s="4">
        <f t="shared" si="193"/>
        <v>41759</v>
      </c>
      <c r="Q4132" s="4">
        <f t="shared" si="194"/>
        <v>41760</v>
      </c>
      <c r="R4132" s="7" t="str">
        <f t="shared" si="192"/>
        <v>id7847841760</v>
      </c>
      <c r="S4132" s="7">
        <f>VLOOKUP(R4132,box_office!$C:$F,2,FALSE)</f>
        <v>20.211023622047247</v>
      </c>
      <c r="T4132" s="7">
        <f>VLOOKUP(R4132,box_office!$C:$F,3,FALSE)</f>
        <v>6.71</v>
      </c>
      <c r="U4132" s="7">
        <f>VLOOKUP(R4132,box_office!$C:$F,4,FALSE)</f>
        <v>6146</v>
      </c>
    </row>
    <row r="4133" spans="1:21" x14ac:dyDescent="0.3">
      <c r="A4133" s="3" t="s">
        <v>3424</v>
      </c>
      <c r="B4133" s="4" t="s">
        <v>570</v>
      </c>
      <c r="C4133" s="3" t="s">
        <v>3425</v>
      </c>
      <c r="D4133" s="3" t="s">
        <v>28</v>
      </c>
      <c r="E4133" s="3" t="s">
        <v>3426</v>
      </c>
      <c r="F4133" s="3">
        <v>8.1</v>
      </c>
      <c r="G4133" s="3">
        <v>19</v>
      </c>
      <c r="H4133" s="3">
        <v>1631</v>
      </c>
      <c r="I4133" s="3" t="s">
        <v>95</v>
      </c>
      <c r="J4133" s="3">
        <v>42057</v>
      </c>
      <c r="K4133" s="4">
        <v>41733</v>
      </c>
      <c r="L4133" t="s">
        <v>132</v>
      </c>
      <c r="M4133" t="s">
        <v>133</v>
      </c>
      <c r="N4133" t="s">
        <v>415</v>
      </c>
      <c r="O4133">
        <v>136</v>
      </c>
      <c r="P4133" s="4">
        <f t="shared" si="193"/>
        <v>41760</v>
      </c>
      <c r="Q4133" s="4">
        <f t="shared" si="194"/>
        <v>41761</v>
      </c>
      <c r="R4133" s="7" t="str">
        <f t="shared" si="192"/>
        <v>id7847841761</v>
      </c>
      <c r="S4133" s="7">
        <f>VLOOKUP(R4133,box_office!$C:$F,2,FALSE)</f>
        <v>20.125984251968504</v>
      </c>
      <c r="T4133" s="7">
        <f>VLOOKUP(R4133,box_office!$C:$F,3,FALSE)</f>
        <v>6.58</v>
      </c>
      <c r="U4133" s="7">
        <f>VLOOKUP(R4133,box_office!$C:$F,4,FALSE)</f>
        <v>6780</v>
      </c>
    </row>
    <row r="4134" spans="1:21" x14ac:dyDescent="0.3">
      <c r="A4134" s="3" t="s">
        <v>3424</v>
      </c>
      <c r="B4134" s="4" t="s">
        <v>572</v>
      </c>
      <c r="C4134" s="3" t="s">
        <v>3425</v>
      </c>
      <c r="D4134" s="3" t="s">
        <v>28</v>
      </c>
      <c r="E4134" s="3" t="s">
        <v>3426</v>
      </c>
      <c r="F4134" s="3">
        <v>8.1</v>
      </c>
      <c r="G4134" s="3">
        <v>19</v>
      </c>
      <c r="H4134" s="3">
        <v>1633</v>
      </c>
      <c r="I4134" s="3" t="s">
        <v>95</v>
      </c>
      <c r="J4134" s="3">
        <v>42515</v>
      </c>
      <c r="K4134" s="4">
        <v>41733</v>
      </c>
      <c r="L4134" t="s">
        <v>132</v>
      </c>
      <c r="M4134" t="s">
        <v>133</v>
      </c>
      <c r="N4134" t="s">
        <v>415</v>
      </c>
      <c r="O4134">
        <v>136</v>
      </c>
      <c r="P4134" s="4">
        <f t="shared" si="193"/>
        <v>41761</v>
      </c>
      <c r="Q4134" s="4">
        <f t="shared" si="194"/>
        <v>41762</v>
      </c>
      <c r="R4134" s="7" t="str">
        <f t="shared" si="192"/>
        <v>id7847841762</v>
      </c>
      <c r="S4134" s="7">
        <f>VLOOKUP(R4134,box_office!$C:$F,2,FALSE)</f>
        <v>12.313385826771654</v>
      </c>
      <c r="T4134" s="7">
        <f>VLOOKUP(R4134,box_office!$C:$F,3,FALSE)</f>
        <v>6.54</v>
      </c>
      <c r="U4134" s="7">
        <f>VLOOKUP(R4134,box_office!$C:$F,4,FALSE)</f>
        <v>6975</v>
      </c>
    </row>
    <row r="4135" spans="1:21" x14ac:dyDescent="0.3">
      <c r="A4135" s="3" t="s">
        <v>3424</v>
      </c>
      <c r="B4135" s="4" t="s">
        <v>574</v>
      </c>
      <c r="C4135" s="3" t="s">
        <v>3425</v>
      </c>
      <c r="D4135" s="3" t="s">
        <v>28</v>
      </c>
      <c r="E4135" s="3" t="s">
        <v>3426</v>
      </c>
      <c r="F4135" s="3">
        <v>8.1</v>
      </c>
      <c r="G4135" s="3">
        <v>19</v>
      </c>
      <c r="H4135" s="3">
        <v>1634</v>
      </c>
      <c r="I4135" s="3" t="s">
        <v>95</v>
      </c>
      <c r="J4135" s="3">
        <v>43020</v>
      </c>
      <c r="K4135" s="4">
        <v>41733</v>
      </c>
      <c r="L4135" t="s">
        <v>132</v>
      </c>
      <c r="M4135" t="s">
        <v>133</v>
      </c>
      <c r="N4135" t="s">
        <v>415</v>
      </c>
      <c r="O4135">
        <v>136</v>
      </c>
      <c r="P4135" s="4">
        <f t="shared" si="193"/>
        <v>41762</v>
      </c>
      <c r="Q4135" s="4">
        <f t="shared" si="194"/>
        <v>41763</v>
      </c>
      <c r="R4135" s="7" t="str">
        <f t="shared" si="192"/>
        <v>id7847841763</v>
      </c>
      <c r="S4135" s="7">
        <f>VLOOKUP(R4135,box_office!$C:$F,2,FALSE)</f>
        <v>0.71338582677165352</v>
      </c>
      <c r="T4135" s="7">
        <f>VLOOKUP(R4135,box_office!$C:$F,3,FALSE)</f>
        <v>6.54</v>
      </c>
      <c r="U4135" s="7">
        <f>VLOOKUP(R4135,box_office!$C:$F,4,FALSE)</f>
        <v>991</v>
      </c>
    </row>
    <row r="4136" spans="1:21" hidden="1" x14ac:dyDescent="0.3">
      <c r="A4136" s="3" t="s">
        <v>3424</v>
      </c>
      <c r="B4136" s="4" t="s">
        <v>576</v>
      </c>
      <c r="C4136" s="3" t="s">
        <v>3425</v>
      </c>
      <c r="D4136" s="3" t="s">
        <v>28</v>
      </c>
      <c r="E4136" s="3" t="s">
        <v>3426</v>
      </c>
      <c r="F4136" s="3">
        <v>8.1</v>
      </c>
      <c r="G4136" s="3">
        <v>19</v>
      </c>
      <c r="H4136" s="3">
        <v>1640</v>
      </c>
      <c r="I4136" s="3" t="s">
        <v>95</v>
      </c>
      <c r="J4136" s="3">
        <v>43419</v>
      </c>
      <c r="K4136" s="4">
        <v>41733</v>
      </c>
      <c r="L4136" t="s">
        <v>132</v>
      </c>
      <c r="M4136" t="s">
        <v>133</v>
      </c>
      <c r="N4136" t="s">
        <v>415</v>
      </c>
      <c r="O4136">
        <v>136</v>
      </c>
      <c r="P4136" s="4">
        <f t="shared" si="193"/>
        <v>41763</v>
      </c>
      <c r="Q4136" s="4">
        <f t="shared" si="194"/>
        <v>41764</v>
      </c>
      <c r="R4136" s="10" t="str">
        <f t="shared" si="192"/>
        <v>id7847841764</v>
      </c>
      <c r="S4136" s="9" t="e">
        <f>VLOOKUP(R4136,box_office!$C:$F,2,FALSE)</f>
        <v>#N/A</v>
      </c>
      <c r="T4136" s="9" t="e">
        <f>VLOOKUP(R4136,box_office!$C:$F,3,FALSE)</f>
        <v>#N/A</v>
      </c>
      <c r="U4136" s="9" t="e">
        <f>VLOOKUP(R4136,box_office!$C:$F,4,FALSE)</f>
        <v>#N/A</v>
      </c>
    </row>
    <row r="4137" spans="1:21" hidden="1" x14ac:dyDescent="0.3">
      <c r="A4137" s="3" t="s">
        <v>3459</v>
      </c>
      <c r="B4137" s="4" t="s">
        <v>360</v>
      </c>
      <c r="C4137" s="3" t="s">
        <v>3460</v>
      </c>
      <c r="D4137" s="3" t="s">
        <v>28</v>
      </c>
      <c r="E4137" s="3" t="s">
        <v>3461</v>
      </c>
      <c r="F4137" s="3">
        <v>6.2</v>
      </c>
      <c r="G4137" s="3">
        <v>27</v>
      </c>
      <c r="H4137" s="3">
        <v>447</v>
      </c>
      <c r="I4137" s="3" t="s">
        <v>95</v>
      </c>
      <c r="J4137" s="3">
        <v>6961</v>
      </c>
      <c r="K4137" s="4">
        <v>41890</v>
      </c>
      <c r="L4137" t="s">
        <v>132</v>
      </c>
      <c r="M4137" t="s">
        <v>133</v>
      </c>
      <c r="N4137" t="s">
        <v>415</v>
      </c>
      <c r="O4137">
        <v>140</v>
      </c>
      <c r="P4137" s="4">
        <f t="shared" si="193"/>
        <v>41884</v>
      </c>
      <c r="Q4137" s="4">
        <f t="shared" si="194"/>
        <v>41885</v>
      </c>
      <c r="R4137" s="10" t="str">
        <f t="shared" si="192"/>
        <v>id7851441885</v>
      </c>
      <c r="S4137" s="9" t="e">
        <f>VLOOKUP(R4137,box_office!$C:$F,2,FALSE)</f>
        <v>#N/A</v>
      </c>
      <c r="T4137" s="9" t="e">
        <f>VLOOKUP(R4137,box_office!$C:$F,3,FALSE)</f>
        <v>#N/A</v>
      </c>
      <c r="U4137" s="9" t="e">
        <f>VLOOKUP(R4137,box_office!$C:$F,4,FALSE)</f>
        <v>#N/A</v>
      </c>
    </row>
    <row r="4138" spans="1:21" hidden="1" x14ac:dyDescent="0.3">
      <c r="A4138" s="3" t="s">
        <v>3459</v>
      </c>
      <c r="B4138" s="4" t="s">
        <v>362</v>
      </c>
      <c r="C4138" s="3" t="s">
        <v>3460</v>
      </c>
      <c r="D4138" s="3" t="s">
        <v>28</v>
      </c>
      <c r="E4138" s="3" t="s">
        <v>3461</v>
      </c>
      <c r="F4138" s="3">
        <v>6.2</v>
      </c>
      <c r="G4138" s="3">
        <v>27</v>
      </c>
      <c r="H4138" s="3">
        <v>447</v>
      </c>
      <c r="I4138" s="3" t="s">
        <v>95</v>
      </c>
      <c r="J4138" s="3">
        <v>7032</v>
      </c>
      <c r="K4138" s="4">
        <v>41890</v>
      </c>
      <c r="L4138" t="s">
        <v>132</v>
      </c>
      <c r="M4138" t="s">
        <v>133</v>
      </c>
      <c r="N4138" t="s">
        <v>415</v>
      </c>
      <c r="O4138">
        <v>140</v>
      </c>
      <c r="P4138" s="4">
        <f t="shared" si="193"/>
        <v>41885</v>
      </c>
      <c r="Q4138" s="4">
        <f t="shared" si="194"/>
        <v>41886</v>
      </c>
      <c r="R4138" s="10" t="str">
        <f t="shared" si="192"/>
        <v>id7851441886</v>
      </c>
      <c r="S4138" s="9" t="e">
        <f>VLOOKUP(R4138,box_office!$C:$F,2,FALSE)</f>
        <v>#N/A</v>
      </c>
      <c r="T4138" s="9" t="e">
        <f>VLOOKUP(R4138,box_office!$C:$F,3,FALSE)</f>
        <v>#N/A</v>
      </c>
      <c r="U4138" s="9" t="e">
        <f>VLOOKUP(R4138,box_office!$C:$F,4,FALSE)</f>
        <v>#N/A</v>
      </c>
    </row>
    <row r="4139" spans="1:21" hidden="1" x14ac:dyDescent="0.3">
      <c r="A4139" s="3" t="s">
        <v>3459</v>
      </c>
      <c r="B4139" s="4" t="s">
        <v>364</v>
      </c>
      <c r="C4139" s="3" t="s">
        <v>3460</v>
      </c>
      <c r="D4139" s="3" t="s">
        <v>28</v>
      </c>
      <c r="E4139" s="3" t="s">
        <v>3461</v>
      </c>
      <c r="F4139" s="3">
        <v>6.2</v>
      </c>
      <c r="G4139" s="3">
        <v>28</v>
      </c>
      <c r="H4139" s="3">
        <v>451</v>
      </c>
      <c r="I4139" s="3" t="s">
        <v>95</v>
      </c>
      <c r="J4139" s="3">
        <v>7110</v>
      </c>
      <c r="K4139" s="4">
        <v>41890</v>
      </c>
      <c r="L4139" t="s">
        <v>132</v>
      </c>
      <c r="M4139" t="s">
        <v>133</v>
      </c>
      <c r="N4139" t="s">
        <v>415</v>
      </c>
      <c r="O4139">
        <v>140</v>
      </c>
      <c r="P4139" s="4">
        <f t="shared" si="193"/>
        <v>41886</v>
      </c>
      <c r="Q4139" s="4">
        <f t="shared" si="194"/>
        <v>41887</v>
      </c>
      <c r="R4139" s="10" t="str">
        <f t="shared" si="192"/>
        <v>id7851441887</v>
      </c>
      <c r="S4139" s="9" t="e">
        <f>VLOOKUP(R4139,box_office!$C:$F,2,FALSE)</f>
        <v>#N/A</v>
      </c>
      <c r="T4139" s="9" t="e">
        <f>VLOOKUP(R4139,box_office!$C:$F,3,FALSE)</f>
        <v>#N/A</v>
      </c>
      <c r="U4139" s="9" t="e">
        <f>VLOOKUP(R4139,box_office!$C:$F,4,FALSE)</f>
        <v>#N/A</v>
      </c>
    </row>
    <row r="4140" spans="1:21" hidden="1" x14ac:dyDescent="0.3">
      <c r="A4140" s="3" t="s">
        <v>3459</v>
      </c>
      <c r="B4140" s="4" t="s">
        <v>367</v>
      </c>
      <c r="C4140" s="3" t="s">
        <v>3460</v>
      </c>
      <c r="D4140" s="3" t="s">
        <v>28</v>
      </c>
      <c r="E4140" s="3" t="s">
        <v>3461</v>
      </c>
      <c r="F4140" s="3">
        <v>6.2</v>
      </c>
      <c r="G4140" s="3">
        <v>28</v>
      </c>
      <c r="H4140" s="3">
        <v>451</v>
      </c>
      <c r="I4140" s="3" t="s">
        <v>95</v>
      </c>
      <c r="J4140" s="3">
        <v>7189</v>
      </c>
      <c r="K4140" s="4">
        <v>41890</v>
      </c>
      <c r="L4140" t="s">
        <v>132</v>
      </c>
      <c r="M4140" t="s">
        <v>133</v>
      </c>
      <c r="N4140" t="s">
        <v>415</v>
      </c>
      <c r="O4140">
        <v>140</v>
      </c>
      <c r="P4140" s="4">
        <f t="shared" si="193"/>
        <v>41887</v>
      </c>
      <c r="Q4140" s="4">
        <f t="shared" si="194"/>
        <v>41888</v>
      </c>
      <c r="R4140" s="10" t="str">
        <f t="shared" si="192"/>
        <v>id7851441888</v>
      </c>
      <c r="S4140" s="9" t="e">
        <f>VLOOKUP(R4140,box_office!$C:$F,2,FALSE)</f>
        <v>#N/A</v>
      </c>
      <c r="T4140" s="9" t="e">
        <f>VLOOKUP(R4140,box_office!$C:$F,3,FALSE)</f>
        <v>#N/A</v>
      </c>
      <c r="U4140" s="9" t="e">
        <f>VLOOKUP(R4140,box_office!$C:$F,4,FALSE)</f>
        <v>#N/A</v>
      </c>
    </row>
    <row r="4141" spans="1:21" x14ac:dyDescent="0.3">
      <c r="A4141" s="3" t="s">
        <v>3459</v>
      </c>
      <c r="B4141" s="4" t="s">
        <v>369</v>
      </c>
      <c r="C4141" s="3" t="s">
        <v>3460</v>
      </c>
      <c r="D4141" s="3" t="s">
        <v>28</v>
      </c>
      <c r="E4141" s="3" t="s">
        <v>3461</v>
      </c>
      <c r="F4141" s="3">
        <v>6.2</v>
      </c>
      <c r="G4141" s="3">
        <v>28</v>
      </c>
      <c r="H4141" s="3">
        <v>451</v>
      </c>
      <c r="I4141" s="3" t="s">
        <v>95</v>
      </c>
      <c r="J4141" s="3">
        <v>7279</v>
      </c>
      <c r="K4141" s="4">
        <v>41890</v>
      </c>
      <c r="L4141" t="s">
        <v>132</v>
      </c>
      <c r="M4141" t="s">
        <v>133</v>
      </c>
      <c r="N4141" t="s">
        <v>415</v>
      </c>
      <c r="O4141">
        <v>140</v>
      </c>
      <c r="P4141" s="4">
        <f t="shared" si="193"/>
        <v>41888</v>
      </c>
      <c r="Q4141" s="4">
        <f t="shared" si="194"/>
        <v>41889</v>
      </c>
      <c r="R4141" s="7" t="str">
        <f t="shared" si="192"/>
        <v>id7851441889</v>
      </c>
      <c r="S4141" s="7">
        <f>VLOOKUP(R4141,box_office!$C:$F,2,FALSE)</f>
        <v>1.4566929133858268</v>
      </c>
      <c r="T4141" s="7">
        <f>VLOOKUP(R4141,box_office!$C:$F,3,FALSE)</f>
        <v>5.61</v>
      </c>
      <c r="U4141" s="7">
        <f>VLOOKUP(R4141,box_office!$C:$F,4,FALSE)</f>
        <v>928</v>
      </c>
    </row>
    <row r="4142" spans="1:21" x14ac:dyDescent="0.3">
      <c r="A4142" s="3" t="s">
        <v>3459</v>
      </c>
      <c r="B4142" s="4" t="s">
        <v>371</v>
      </c>
      <c r="C4142" s="3" t="s">
        <v>3460</v>
      </c>
      <c r="D4142" s="3" t="s">
        <v>28</v>
      </c>
      <c r="E4142" s="3" t="s">
        <v>3461</v>
      </c>
      <c r="F4142" s="3">
        <v>6.2</v>
      </c>
      <c r="G4142" s="3">
        <v>28</v>
      </c>
      <c r="H4142" s="3">
        <v>451</v>
      </c>
      <c r="I4142" s="3" t="s">
        <v>95</v>
      </c>
      <c r="J4142" s="3">
        <v>7483</v>
      </c>
      <c r="K4142" s="4">
        <v>41890</v>
      </c>
      <c r="L4142" t="s">
        <v>132</v>
      </c>
      <c r="M4142" t="s">
        <v>133</v>
      </c>
      <c r="N4142" t="s">
        <v>415</v>
      </c>
      <c r="O4142">
        <v>140</v>
      </c>
      <c r="P4142" s="4">
        <f t="shared" si="193"/>
        <v>41889</v>
      </c>
      <c r="Q4142" s="4">
        <f t="shared" si="194"/>
        <v>41890</v>
      </c>
      <c r="R4142" s="7" t="str">
        <f t="shared" si="192"/>
        <v>id7851441890</v>
      </c>
      <c r="S4142" s="7">
        <f>VLOOKUP(R4142,box_office!$C:$F,2,FALSE)</f>
        <v>29.38267716535433</v>
      </c>
      <c r="T4142" s="7">
        <f>VLOOKUP(R4142,box_office!$C:$F,3,FALSE)</f>
        <v>5.07</v>
      </c>
      <c r="U4142" s="7">
        <f>VLOOKUP(R4142,box_office!$C:$F,4,FALSE)</f>
        <v>22000</v>
      </c>
    </row>
    <row r="4143" spans="1:21" x14ac:dyDescent="0.3">
      <c r="A4143" s="3" t="s">
        <v>3459</v>
      </c>
      <c r="B4143" s="4" t="s">
        <v>373</v>
      </c>
      <c r="C4143" s="3" t="s">
        <v>3460</v>
      </c>
      <c r="D4143" s="3" t="s">
        <v>28</v>
      </c>
      <c r="E4143" s="3" t="s">
        <v>3461</v>
      </c>
      <c r="F4143" s="3">
        <v>6.2</v>
      </c>
      <c r="G4143" s="3">
        <v>29</v>
      </c>
      <c r="H4143" s="3">
        <v>451</v>
      </c>
      <c r="I4143" s="3" t="s">
        <v>95</v>
      </c>
      <c r="J4143" s="3">
        <v>8283</v>
      </c>
      <c r="K4143" s="4">
        <v>41890</v>
      </c>
      <c r="L4143" t="s">
        <v>132</v>
      </c>
      <c r="M4143" t="s">
        <v>133</v>
      </c>
      <c r="N4143" t="s">
        <v>415</v>
      </c>
      <c r="O4143">
        <v>140</v>
      </c>
      <c r="P4143" s="4">
        <f t="shared" si="193"/>
        <v>41890</v>
      </c>
      <c r="Q4143" s="4">
        <f t="shared" si="194"/>
        <v>41891</v>
      </c>
      <c r="R4143" s="7" t="str">
        <f t="shared" si="192"/>
        <v>id7851441891</v>
      </c>
      <c r="S4143" s="7">
        <f>VLOOKUP(R4143,box_office!$C:$F,2,FALSE)</f>
        <v>12.280314960629921</v>
      </c>
      <c r="T4143" s="7">
        <f>VLOOKUP(R4143,box_office!$C:$F,3,FALSE)</f>
        <v>4.91</v>
      </c>
      <c r="U4143" s="7">
        <f>VLOOKUP(R4143,box_office!$C:$F,4,FALSE)</f>
        <v>20000</v>
      </c>
    </row>
    <row r="4144" spans="1:21" x14ac:dyDescent="0.3">
      <c r="A4144" s="3" t="s">
        <v>3459</v>
      </c>
      <c r="B4144" s="4" t="s">
        <v>375</v>
      </c>
      <c r="C4144" s="3" t="s">
        <v>3460</v>
      </c>
      <c r="D4144" s="3" t="s">
        <v>28</v>
      </c>
      <c r="E4144" s="3" t="s">
        <v>3461</v>
      </c>
      <c r="F4144" s="3">
        <v>6.2</v>
      </c>
      <c r="G4144" s="3">
        <v>29</v>
      </c>
      <c r="H4144" s="3">
        <v>453</v>
      </c>
      <c r="I4144" s="3" t="s">
        <v>95</v>
      </c>
      <c r="J4144" s="3">
        <v>8818</v>
      </c>
      <c r="K4144" s="4">
        <v>41890</v>
      </c>
      <c r="L4144" t="s">
        <v>132</v>
      </c>
      <c r="M4144" t="s">
        <v>133</v>
      </c>
      <c r="N4144" t="s">
        <v>415</v>
      </c>
      <c r="O4144">
        <v>140</v>
      </c>
      <c r="P4144" s="4">
        <f t="shared" si="193"/>
        <v>41891</v>
      </c>
      <c r="Q4144" s="4">
        <f t="shared" si="194"/>
        <v>41892</v>
      </c>
      <c r="R4144" s="7" t="str">
        <f t="shared" si="192"/>
        <v>id7851441892</v>
      </c>
      <c r="S4144" s="7">
        <f>VLOOKUP(R4144,box_office!$C:$F,2,FALSE)</f>
        <v>10.724409448818898</v>
      </c>
      <c r="T4144" s="7">
        <f>VLOOKUP(R4144,box_office!$C:$F,3,FALSE)</f>
        <v>5.15</v>
      </c>
      <c r="U4144" s="7">
        <f>VLOOKUP(R4144,box_office!$C:$F,4,FALSE)</f>
        <v>18000</v>
      </c>
    </row>
    <row r="4145" spans="1:21" x14ac:dyDescent="0.3">
      <c r="A4145" s="3" t="s">
        <v>3459</v>
      </c>
      <c r="B4145" s="4" t="s">
        <v>377</v>
      </c>
      <c r="C4145" s="3" t="s">
        <v>3460</v>
      </c>
      <c r="D4145" s="3" t="s">
        <v>28</v>
      </c>
      <c r="E4145" s="3" t="s">
        <v>3461</v>
      </c>
      <c r="F4145" s="3">
        <v>6.2</v>
      </c>
      <c r="G4145" s="3">
        <v>29</v>
      </c>
      <c r="H4145" s="3">
        <v>453</v>
      </c>
      <c r="I4145" s="3" t="s">
        <v>95</v>
      </c>
      <c r="J4145" s="3">
        <v>9258</v>
      </c>
      <c r="K4145" s="4">
        <v>41890</v>
      </c>
      <c r="L4145" t="s">
        <v>132</v>
      </c>
      <c r="M4145" t="s">
        <v>133</v>
      </c>
      <c r="N4145" t="s">
        <v>415</v>
      </c>
      <c r="O4145">
        <v>140</v>
      </c>
      <c r="P4145" s="4">
        <f t="shared" si="193"/>
        <v>41892</v>
      </c>
      <c r="Q4145" s="4">
        <f t="shared" si="194"/>
        <v>41893</v>
      </c>
      <c r="R4145" s="7" t="str">
        <f t="shared" si="192"/>
        <v>id7851441893</v>
      </c>
      <c r="S4145" s="7">
        <f>VLOOKUP(R4145,box_office!$C:$F,2,FALSE)</f>
        <v>9.0692913385826763</v>
      </c>
      <c r="T4145" s="7">
        <f>VLOOKUP(R4145,box_office!$C:$F,3,FALSE)</f>
        <v>4.96</v>
      </c>
      <c r="U4145" s="7">
        <f>VLOOKUP(R4145,box_office!$C:$F,4,FALSE)</f>
        <v>18000</v>
      </c>
    </row>
    <row r="4146" spans="1:21" x14ac:dyDescent="0.3">
      <c r="A4146" s="3" t="s">
        <v>3459</v>
      </c>
      <c r="B4146" s="4" t="s">
        <v>313</v>
      </c>
      <c r="C4146" s="3" t="s">
        <v>3460</v>
      </c>
      <c r="D4146" s="3" t="s">
        <v>28</v>
      </c>
      <c r="E4146" s="3" t="s">
        <v>3461</v>
      </c>
      <c r="F4146" s="3">
        <v>6.3</v>
      </c>
      <c r="G4146" s="3">
        <v>29</v>
      </c>
      <c r="H4146" s="3">
        <v>453</v>
      </c>
      <c r="I4146" s="3" t="s">
        <v>95</v>
      </c>
      <c r="J4146" s="3">
        <v>9672</v>
      </c>
      <c r="K4146" s="4">
        <v>41890</v>
      </c>
      <c r="L4146" t="s">
        <v>132</v>
      </c>
      <c r="M4146" t="s">
        <v>133</v>
      </c>
      <c r="N4146" t="s">
        <v>415</v>
      </c>
      <c r="O4146">
        <v>140</v>
      </c>
      <c r="P4146" s="4">
        <f t="shared" si="193"/>
        <v>41893</v>
      </c>
      <c r="Q4146" s="4">
        <f t="shared" si="194"/>
        <v>41894</v>
      </c>
      <c r="R4146" s="7" t="str">
        <f t="shared" si="192"/>
        <v>id7851441894</v>
      </c>
      <c r="S4146" s="7">
        <f>VLOOKUP(R4146,box_office!$C:$F,2,FALSE)</f>
        <v>7.2755905511811036</v>
      </c>
      <c r="T4146" s="7">
        <f>VLOOKUP(R4146,box_office!$C:$F,3,FALSE)</f>
        <v>5.4</v>
      </c>
      <c r="U4146" s="7">
        <f>VLOOKUP(R4146,box_office!$C:$F,4,FALSE)</f>
        <v>9597</v>
      </c>
    </row>
    <row r="4147" spans="1:21" x14ac:dyDescent="0.3">
      <c r="A4147" s="3" t="s">
        <v>3459</v>
      </c>
      <c r="B4147" s="4" t="s">
        <v>318</v>
      </c>
      <c r="C4147" s="3" t="s">
        <v>3460</v>
      </c>
      <c r="D4147" s="3" t="s">
        <v>28</v>
      </c>
      <c r="E4147" s="3" t="s">
        <v>3461</v>
      </c>
      <c r="F4147" s="3">
        <v>6.3</v>
      </c>
      <c r="G4147" s="3">
        <v>29</v>
      </c>
      <c r="H4147" s="3">
        <v>453</v>
      </c>
      <c r="I4147" s="3" t="s">
        <v>95</v>
      </c>
      <c r="J4147" s="3">
        <v>10081</v>
      </c>
      <c r="K4147" s="4">
        <v>41890</v>
      </c>
      <c r="L4147" t="s">
        <v>132</v>
      </c>
      <c r="M4147" t="s">
        <v>133</v>
      </c>
      <c r="N4147" t="s">
        <v>415</v>
      </c>
      <c r="O4147">
        <v>140</v>
      </c>
      <c r="P4147" s="4">
        <f t="shared" si="193"/>
        <v>41894</v>
      </c>
      <c r="Q4147" s="4">
        <f t="shared" si="194"/>
        <v>41895</v>
      </c>
      <c r="R4147" s="7" t="str">
        <f t="shared" si="192"/>
        <v>id7851441895</v>
      </c>
      <c r="S4147" s="7">
        <f>VLOOKUP(R4147,box_office!$C:$F,2,FALSE)</f>
        <v>12.628346456692913</v>
      </c>
      <c r="T4147" s="7">
        <f>VLOOKUP(R4147,box_office!$C:$F,3,FALSE)</f>
        <v>5.43</v>
      </c>
      <c r="U4147" s="7">
        <f>VLOOKUP(R4147,box_office!$C:$F,4,FALSE)</f>
        <v>9275</v>
      </c>
    </row>
    <row r="4148" spans="1:21" x14ac:dyDescent="0.3">
      <c r="A4148" s="3" t="s">
        <v>3459</v>
      </c>
      <c r="B4148" s="4" t="s">
        <v>320</v>
      </c>
      <c r="C4148" s="3" t="s">
        <v>3460</v>
      </c>
      <c r="D4148" s="3" t="s">
        <v>28</v>
      </c>
      <c r="E4148" s="3" t="s">
        <v>3461</v>
      </c>
      <c r="F4148" s="3">
        <v>6.3</v>
      </c>
      <c r="G4148" s="3">
        <v>29</v>
      </c>
      <c r="H4148" s="3">
        <v>454</v>
      </c>
      <c r="I4148" s="3" t="s">
        <v>95</v>
      </c>
      <c r="J4148" s="3">
        <v>11078</v>
      </c>
      <c r="K4148" s="4">
        <v>41890</v>
      </c>
      <c r="L4148" t="s">
        <v>132</v>
      </c>
      <c r="M4148" t="s">
        <v>133</v>
      </c>
      <c r="N4148" t="s">
        <v>415</v>
      </c>
      <c r="O4148">
        <v>140</v>
      </c>
      <c r="P4148" s="4">
        <f t="shared" si="193"/>
        <v>41896</v>
      </c>
      <c r="Q4148" s="4">
        <f t="shared" si="194"/>
        <v>41897</v>
      </c>
      <c r="R4148" s="7" t="str">
        <f t="shared" si="192"/>
        <v>id7851441897</v>
      </c>
      <c r="S4148" s="7">
        <f>VLOOKUP(R4148,box_office!$C:$F,2,FALSE)</f>
        <v>4.0031496062992122</v>
      </c>
      <c r="T4148" s="7">
        <f>VLOOKUP(R4148,box_office!$C:$F,3,FALSE)</f>
        <v>4.96</v>
      </c>
      <c r="U4148" s="7">
        <f>VLOOKUP(R4148,box_office!$C:$F,4,FALSE)</f>
        <v>8941</v>
      </c>
    </row>
    <row r="4149" spans="1:21" x14ac:dyDescent="0.3">
      <c r="A4149" s="3" t="s">
        <v>3459</v>
      </c>
      <c r="B4149" s="4" t="s">
        <v>322</v>
      </c>
      <c r="C4149" s="3" t="s">
        <v>3460</v>
      </c>
      <c r="D4149" s="3" t="s">
        <v>28</v>
      </c>
      <c r="E4149" s="3" t="s">
        <v>3461</v>
      </c>
      <c r="F4149" s="3">
        <v>6.3</v>
      </c>
      <c r="G4149" s="3">
        <v>29</v>
      </c>
      <c r="H4149" s="3">
        <v>454</v>
      </c>
      <c r="I4149" s="3" t="s">
        <v>95</v>
      </c>
      <c r="J4149" s="3">
        <v>11397</v>
      </c>
      <c r="K4149" s="4">
        <v>41890</v>
      </c>
      <c r="L4149" t="s">
        <v>132</v>
      </c>
      <c r="M4149" t="s">
        <v>133</v>
      </c>
      <c r="N4149" t="s">
        <v>415</v>
      </c>
      <c r="O4149">
        <v>140</v>
      </c>
      <c r="P4149" s="4">
        <f t="shared" si="193"/>
        <v>41897</v>
      </c>
      <c r="Q4149" s="4">
        <f t="shared" si="194"/>
        <v>41898</v>
      </c>
      <c r="R4149" s="7" t="str">
        <f t="shared" si="192"/>
        <v>id7851441898</v>
      </c>
      <c r="S4149" s="7">
        <f>VLOOKUP(R4149,box_office!$C:$F,2,FALSE)</f>
        <v>3.7244094488188977</v>
      </c>
      <c r="T4149" s="7">
        <f>VLOOKUP(R4149,box_office!$C:$F,3,FALSE)</f>
        <v>5.04</v>
      </c>
      <c r="U4149" s="7">
        <f>VLOOKUP(R4149,box_office!$C:$F,4,FALSE)</f>
        <v>7386</v>
      </c>
    </row>
    <row r="4150" spans="1:21" hidden="1" x14ac:dyDescent="0.3">
      <c r="A4150" s="3" t="s">
        <v>3471</v>
      </c>
      <c r="B4150" s="4" t="s">
        <v>507</v>
      </c>
      <c r="C4150" s="3" t="s">
        <v>3472</v>
      </c>
      <c r="D4150" s="3" t="s">
        <v>187</v>
      </c>
      <c r="E4150" s="3" t="s">
        <v>3473</v>
      </c>
      <c r="F4150" s="3">
        <v>5.2</v>
      </c>
      <c r="G4150" s="3">
        <v>8</v>
      </c>
      <c r="H4150" s="3">
        <v>148</v>
      </c>
      <c r="I4150" s="3" t="s">
        <v>30</v>
      </c>
      <c r="J4150" s="3">
        <v>911</v>
      </c>
      <c r="K4150" s="4">
        <v>41866</v>
      </c>
      <c r="L4150" t="s">
        <v>132</v>
      </c>
      <c r="M4150" t="s">
        <v>327</v>
      </c>
      <c r="N4150" t="s">
        <v>294</v>
      </c>
      <c r="O4150">
        <v>99</v>
      </c>
      <c r="P4150" s="4">
        <f t="shared" si="193"/>
        <v>41859</v>
      </c>
      <c r="Q4150" s="4">
        <f t="shared" si="194"/>
        <v>41860</v>
      </c>
      <c r="R4150" s="10" t="str">
        <f t="shared" si="192"/>
        <v>id7829441860</v>
      </c>
      <c r="S4150" s="9" t="e">
        <f>VLOOKUP(R4150,box_office!$C:$F,2,FALSE)</f>
        <v>#N/A</v>
      </c>
      <c r="T4150" s="9" t="e">
        <f>VLOOKUP(R4150,box_office!$C:$F,3,FALSE)</f>
        <v>#N/A</v>
      </c>
      <c r="U4150" s="9" t="e">
        <f>VLOOKUP(R4150,box_office!$C:$F,4,FALSE)</f>
        <v>#N/A</v>
      </c>
    </row>
    <row r="4151" spans="1:21" hidden="1" x14ac:dyDescent="0.3">
      <c r="A4151" s="3" t="s">
        <v>3471</v>
      </c>
      <c r="B4151" s="4" t="s">
        <v>509</v>
      </c>
      <c r="C4151" s="3" t="s">
        <v>3472</v>
      </c>
      <c r="D4151" s="3" t="s">
        <v>187</v>
      </c>
      <c r="E4151" s="3" t="s">
        <v>3473</v>
      </c>
      <c r="F4151" s="3">
        <v>5.2</v>
      </c>
      <c r="G4151" s="3">
        <v>8</v>
      </c>
      <c r="H4151" s="3">
        <v>148</v>
      </c>
      <c r="I4151" s="3" t="s">
        <v>30</v>
      </c>
      <c r="J4151" s="3">
        <v>915</v>
      </c>
      <c r="K4151" s="4">
        <v>41866</v>
      </c>
      <c r="L4151" t="s">
        <v>132</v>
      </c>
      <c r="M4151" t="s">
        <v>327</v>
      </c>
      <c r="N4151" t="s">
        <v>294</v>
      </c>
      <c r="O4151">
        <v>99</v>
      </c>
      <c r="P4151" s="4">
        <f t="shared" si="193"/>
        <v>41860</v>
      </c>
      <c r="Q4151" s="4">
        <f t="shared" si="194"/>
        <v>41861</v>
      </c>
      <c r="R4151" s="10" t="str">
        <f t="shared" si="192"/>
        <v>id7829441861</v>
      </c>
      <c r="S4151" s="9" t="e">
        <f>VLOOKUP(R4151,box_office!$C:$F,2,FALSE)</f>
        <v>#N/A</v>
      </c>
      <c r="T4151" s="9" t="e">
        <f>VLOOKUP(R4151,box_office!$C:$F,3,FALSE)</f>
        <v>#N/A</v>
      </c>
      <c r="U4151" s="9" t="e">
        <f>VLOOKUP(R4151,box_office!$C:$F,4,FALSE)</f>
        <v>#N/A</v>
      </c>
    </row>
    <row r="4152" spans="1:21" hidden="1" x14ac:dyDescent="0.3">
      <c r="A4152" s="3" t="s">
        <v>3471</v>
      </c>
      <c r="B4152" s="4" t="s">
        <v>511</v>
      </c>
      <c r="C4152" s="3" t="s">
        <v>3472</v>
      </c>
      <c r="D4152" s="3" t="s">
        <v>187</v>
      </c>
      <c r="E4152" s="3" t="s">
        <v>3473</v>
      </c>
      <c r="F4152" s="3">
        <v>5.2</v>
      </c>
      <c r="G4152" s="3">
        <v>8</v>
      </c>
      <c r="H4152" s="3">
        <v>148</v>
      </c>
      <c r="I4152" s="3" t="s">
        <v>30</v>
      </c>
      <c r="J4152" s="3">
        <v>918</v>
      </c>
      <c r="K4152" s="4">
        <v>41866</v>
      </c>
      <c r="L4152" t="s">
        <v>132</v>
      </c>
      <c r="M4152" t="s">
        <v>327</v>
      </c>
      <c r="N4152" t="s">
        <v>294</v>
      </c>
      <c r="O4152">
        <v>99</v>
      </c>
      <c r="P4152" s="4">
        <f t="shared" si="193"/>
        <v>41861</v>
      </c>
      <c r="Q4152" s="4">
        <f t="shared" si="194"/>
        <v>41862</v>
      </c>
      <c r="R4152" s="10" t="str">
        <f t="shared" si="192"/>
        <v>id7829441862</v>
      </c>
      <c r="S4152" s="9" t="e">
        <f>VLOOKUP(R4152,box_office!$C:$F,2,FALSE)</f>
        <v>#N/A</v>
      </c>
      <c r="T4152" s="9" t="e">
        <f>VLOOKUP(R4152,box_office!$C:$F,3,FALSE)</f>
        <v>#N/A</v>
      </c>
      <c r="U4152" s="9" t="e">
        <f>VLOOKUP(R4152,box_office!$C:$F,4,FALSE)</f>
        <v>#N/A</v>
      </c>
    </row>
    <row r="4153" spans="1:21" hidden="1" x14ac:dyDescent="0.3">
      <c r="A4153" s="3" t="s">
        <v>3471</v>
      </c>
      <c r="B4153" s="4" t="s">
        <v>513</v>
      </c>
      <c r="C4153" s="3" t="s">
        <v>3472</v>
      </c>
      <c r="D4153" s="3" t="s">
        <v>187</v>
      </c>
      <c r="E4153" s="3" t="s">
        <v>3473</v>
      </c>
      <c r="F4153" s="3">
        <v>5.2</v>
      </c>
      <c r="G4153" s="3">
        <v>9</v>
      </c>
      <c r="H4153" s="3">
        <v>149</v>
      </c>
      <c r="I4153" s="3" t="s">
        <v>30</v>
      </c>
      <c r="J4153" s="3">
        <v>922</v>
      </c>
      <c r="K4153" s="4">
        <v>41866</v>
      </c>
      <c r="L4153" t="s">
        <v>132</v>
      </c>
      <c r="M4153" t="s">
        <v>327</v>
      </c>
      <c r="N4153" t="s">
        <v>294</v>
      </c>
      <c r="O4153">
        <v>99</v>
      </c>
      <c r="P4153" s="4">
        <f t="shared" si="193"/>
        <v>41862</v>
      </c>
      <c r="Q4153" s="4">
        <f t="shared" si="194"/>
        <v>41863</v>
      </c>
      <c r="R4153" s="10" t="str">
        <f t="shared" si="192"/>
        <v>id7829441863</v>
      </c>
      <c r="S4153" s="9" t="e">
        <f>VLOOKUP(R4153,box_office!$C:$F,2,FALSE)</f>
        <v>#N/A</v>
      </c>
      <c r="T4153" s="9" t="e">
        <f>VLOOKUP(R4153,box_office!$C:$F,3,FALSE)</f>
        <v>#N/A</v>
      </c>
      <c r="U4153" s="9" t="e">
        <f>VLOOKUP(R4153,box_office!$C:$F,4,FALSE)</f>
        <v>#N/A</v>
      </c>
    </row>
    <row r="4154" spans="1:21" hidden="1" x14ac:dyDescent="0.3">
      <c r="A4154" s="3" t="s">
        <v>3471</v>
      </c>
      <c r="B4154" s="4" t="s">
        <v>515</v>
      </c>
      <c r="C4154" s="3" t="s">
        <v>3472</v>
      </c>
      <c r="D4154" s="3" t="s">
        <v>187</v>
      </c>
      <c r="E4154" s="3" t="s">
        <v>3473</v>
      </c>
      <c r="F4154" s="3">
        <v>5.2</v>
      </c>
      <c r="G4154" s="3">
        <v>9</v>
      </c>
      <c r="H4154" s="3">
        <v>149</v>
      </c>
      <c r="I4154" s="3" t="s">
        <v>30</v>
      </c>
      <c r="J4154" s="3">
        <v>923</v>
      </c>
      <c r="K4154" s="4">
        <v>41866</v>
      </c>
      <c r="L4154" t="s">
        <v>132</v>
      </c>
      <c r="M4154" t="s">
        <v>327</v>
      </c>
      <c r="N4154" t="s">
        <v>294</v>
      </c>
      <c r="O4154">
        <v>99</v>
      </c>
      <c r="P4154" s="4">
        <f t="shared" si="193"/>
        <v>41863</v>
      </c>
      <c r="Q4154" s="4">
        <f t="shared" si="194"/>
        <v>41864</v>
      </c>
      <c r="R4154" s="10" t="str">
        <f t="shared" si="192"/>
        <v>id7829441864</v>
      </c>
      <c r="S4154" s="9" t="e">
        <f>VLOOKUP(R4154,box_office!$C:$F,2,FALSE)</f>
        <v>#N/A</v>
      </c>
      <c r="T4154" s="9" t="e">
        <f>VLOOKUP(R4154,box_office!$C:$F,3,FALSE)</f>
        <v>#N/A</v>
      </c>
      <c r="U4154" s="9" t="e">
        <f>VLOOKUP(R4154,box_office!$C:$F,4,FALSE)</f>
        <v>#N/A</v>
      </c>
    </row>
    <row r="4155" spans="1:21" hidden="1" x14ac:dyDescent="0.3">
      <c r="A4155" s="3" t="s">
        <v>3471</v>
      </c>
      <c r="B4155" s="4" t="s">
        <v>517</v>
      </c>
      <c r="C4155" s="3" t="s">
        <v>3472</v>
      </c>
      <c r="D4155" s="3" t="s">
        <v>187</v>
      </c>
      <c r="E4155" s="3" t="s">
        <v>3473</v>
      </c>
      <c r="F4155" s="3">
        <v>5.2</v>
      </c>
      <c r="G4155" s="3">
        <v>9</v>
      </c>
      <c r="H4155" s="3">
        <v>152</v>
      </c>
      <c r="I4155" s="3" t="s">
        <v>30</v>
      </c>
      <c r="J4155" s="3">
        <v>926</v>
      </c>
      <c r="K4155" s="4">
        <v>41866</v>
      </c>
      <c r="L4155" t="s">
        <v>132</v>
      </c>
      <c r="M4155" t="s">
        <v>327</v>
      </c>
      <c r="N4155" t="s">
        <v>294</v>
      </c>
      <c r="O4155">
        <v>99</v>
      </c>
      <c r="P4155" s="4">
        <f t="shared" si="193"/>
        <v>41864</v>
      </c>
      <c r="Q4155" s="4">
        <f t="shared" si="194"/>
        <v>41865</v>
      </c>
      <c r="R4155" s="10" t="str">
        <f t="shared" si="192"/>
        <v>id7829441865</v>
      </c>
      <c r="S4155" s="9" t="e">
        <f>VLOOKUP(R4155,box_office!$C:$F,2,FALSE)</f>
        <v>#N/A</v>
      </c>
      <c r="T4155" s="9" t="e">
        <f>VLOOKUP(R4155,box_office!$C:$F,3,FALSE)</f>
        <v>#N/A</v>
      </c>
      <c r="U4155" s="9" t="e">
        <f>VLOOKUP(R4155,box_office!$C:$F,4,FALSE)</f>
        <v>#N/A</v>
      </c>
    </row>
    <row r="4156" spans="1:21" x14ac:dyDescent="0.3">
      <c r="A4156" s="3" t="s">
        <v>3471</v>
      </c>
      <c r="B4156" s="4" t="s">
        <v>519</v>
      </c>
      <c r="C4156" s="3" t="s">
        <v>3472</v>
      </c>
      <c r="D4156" s="3" t="s">
        <v>187</v>
      </c>
      <c r="E4156" s="3" t="s">
        <v>3473</v>
      </c>
      <c r="F4156" s="3">
        <v>5.2</v>
      </c>
      <c r="G4156" s="3">
        <v>9</v>
      </c>
      <c r="H4156" s="3">
        <v>152</v>
      </c>
      <c r="I4156" s="3" t="s">
        <v>30</v>
      </c>
      <c r="J4156" s="3">
        <v>931</v>
      </c>
      <c r="K4156" s="4">
        <v>41866</v>
      </c>
      <c r="L4156" t="s">
        <v>132</v>
      </c>
      <c r="M4156" t="s">
        <v>327</v>
      </c>
      <c r="N4156" t="s">
        <v>294</v>
      </c>
      <c r="O4156">
        <v>99</v>
      </c>
      <c r="P4156" s="4">
        <f t="shared" si="193"/>
        <v>41865</v>
      </c>
      <c r="Q4156" s="4">
        <f t="shared" si="194"/>
        <v>41866</v>
      </c>
      <c r="R4156" s="7" t="str">
        <f t="shared" si="192"/>
        <v>id7829441866</v>
      </c>
      <c r="S4156" s="7">
        <f>VLOOKUP(R4156,box_office!$C:$F,2,FALSE)</f>
        <v>4.9874015748031493</v>
      </c>
      <c r="T4156" s="7">
        <f>VLOOKUP(R4156,box_office!$C:$F,3,FALSE)</f>
        <v>5.75</v>
      </c>
      <c r="U4156" s="7">
        <f>VLOOKUP(R4156,box_office!$C:$F,4,FALSE)</f>
        <v>10000</v>
      </c>
    </row>
    <row r="4157" spans="1:21" x14ac:dyDescent="0.3">
      <c r="A4157" s="3" t="s">
        <v>3471</v>
      </c>
      <c r="B4157" s="4" t="s">
        <v>521</v>
      </c>
      <c r="C4157" s="3" t="s">
        <v>3472</v>
      </c>
      <c r="D4157" s="3" t="s">
        <v>187</v>
      </c>
      <c r="E4157" s="3" t="s">
        <v>3473</v>
      </c>
      <c r="F4157" s="3">
        <v>5.2</v>
      </c>
      <c r="G4157" s="3">
        <v>10</v>
      </c>
      <c r="H4157" s="3">
        <v>152</v>
      </c>
      <c r="I4157" s="3" t="s">
        <v>30</v>
      </c>
      <c r="J4157" s="3">
        <v>960</v>
      </c>
      <c r="K4157" s="4">
        <v>41866</v>
      </c>
      <c r="L4157" t="s">
        <v>132</v>
      </c>
      <c r="M4157" t="s">
        <v>327</v>
      </c>
      <c r="N4157" t="s">
        <v>294</v>
      </c>
      <c r="O4157">
        <v>99</v>
      </c>
      <c r="P4157" s="4">
        <f t="shared" si="193"/>
        <v>41866</v>
      </c>
      <c r="Q4157" s="4">
        <f t="shared" si="194"/>
        <v>41867</v>
      </c>
      <c r="R4157" s="7" t="str">
        <f t="shared" si="192"/>
        <v>id7829441867</v>
      </c>
      <c r="S4157" s="7">
        <f>VLOOKUP(R4157,box_office!$C:$F,2,FALSE)</f>
        <v>3.6078740157480316</v>
      </c>
      <c r="T4157" s="7">
        <f>VLOOKUP(R4157,box_office!$C:$F,3,FALSE)</f>
        <v>5.84</v>
      </c>
      <c r="U4157" s="7">
        <f>VLOOKUP(R4157,box_office!$C:$F,4,FALSE)</f>
        <v>7703</v>
      </c>
    </row>
    <row r="4158" spans="1:21" x14ac:dyDescent="0.3">
      <c r="A4158" s="3" t="s">
        <v>3471</v>
      </c>
      <c r="B4158" s="4" t="s">
        <v>523</v>
      </c>
      <c r="C4158" s="3" t="s">
        <v>3472</v>
      </c>
      <c r="D4158" s="3" t="s">
        <v>187</v>
      </c>
      <c r="E4158" s="3" t="s">
        <v>3473</v>
      </c>
      <c r="F4158" s="3">
        <v>5.2</v>
      </c>
      <c r="G4158" s="3">
        <v>10</v>
      </c>
      <c r="H4158" s="3">
        <v>152</v>
      </c>
      <c r="I4158" s="3" t="s">
        <v>30</v>
      </c>
      <c r="J4158" s="3">
        <v>988</v>
      </c>
      <c r="K4158" s="4">
        <v>41866</v>
      </c>
      <c r="L4158" t="s">
        <v>132</v>
      </c>
      <c r="M4158" t="s">
        <v>327</v>
      </c>
      <c r="N4158" t="s">
        <v>294</v>
      </c>
      <c r="O4158">
        <v>99</v>
      </c>
      <c r="P4158" s="4">
        <f t="shared" si="193"/>
        <v>41867</v>
      </c>
      <c r="Q4158" s="4">
        <f t="shared" si="194"/>
        <v>41868</v>
      </c>
      <c r="R4158" s="7" t="str">
        <f t="shared" si="192"/>
        <v>id7829441868</v>
      </c>
      <c r="S4158" s="7">
        <f>VLOOKUP(R4158,box_office!$C:$F,2,FALSE)</f>
        <v>3.377952755905512</v>
      </c>
      <c r="T4158" s="7">
        <f>VLOOKUP(R4158,box_office!$C:$F,3,FALSE)</f>
        <v>5.76</v>
      </c>
      <c r="U4158" s="7">
        <f>VLOOKUP(R4158,box_office!$C:$F,4,FALSE)</f>
        <v>6504</v>
      </c>
    </row>
    <row r="4159" spans="1:21" x14ac:dyDescent="0.3">
      <c r="A4159" s="3" t="s">
        <v>3471</v>
      </c>
      <c r="B4159" s="4" t="s">
        <v>525</v>
      </c>
      <c r="C4159" s="3" t="s">
        <v>3472</v>
      </c>
      <c r="D4159" s="3" t="s">
        <v>187</v>
      </c>
      <c r="E4159" s="3" t="s">
        <v>3473</v>
      </c>
      <c r="F4159" s="3">
        <v>5.2</v>
      </c>
      <c r="G4159" s="3">
        <v>10</v>
      </c>
      <c r="H4159" s="3">
        <v>153</v>
      </c>
      <c r="I4159" s="3" t="s">
        <v>30</v>
      </c>
      <c r="J4159" s="3">
        <v>1018</v>
      </c>
      <c r="K4159" s="4">
        <v>41866</v>
      </c>
      <c r="L4159" t="s">
        <v>132</v>
      </c>
      <c r="M4159" t="s">
        <v>327</v>
      </c>
      <c r="N4159" t="s">
        <v>294</v>
      </c>
      <c r="O4159">
        <v>99</v>
      </c>
      <c r="P4159" s="4">
        <f t="shared" si="193"/>
        <v>41868</v>
      </c>
      <c r="Q4159" s="4">
        <f t="shared" si="194"/>
        <v>41869</v>
      </c>
      <c r="R4159" s="7" t="str">
        <f t="shared" si="192"/>
        <v>id7829441869</v>
      </c>
      <c r="S4159" s="7">
        <f>VLOOKUP(R4159,box_office!$C:$F,2,FALSE)</f>
        <v>1.8283464566929133</v>
      </c>
      <c r="T4159" s="7">
        <f>VLOOKUP(R4159,box_office!$C:$F,3,FALSE)</f>
        <v>5.39</v>
      </c>
      <c r="U4159" s="7">
        <f>VLOOKUP(R4159,box_office!$C:$F,4,FALSE)</f>
        <v>5658</v>
      </c>
    </row>
    <row r="4160" spans="1:21" x14ac:dyDescent="0.3">
      <c r="A4160" s="3" t="s">
        <v>3471</v>
      </c>
      <c r="B4160" s="4" t="s">
        <v>527</v>
      </c>
      <c r="C4160" s="3" t="s">
        <v>3472</v>
      </c>
      <c r="D4160" s="3" t="s">
        <v>187</v>
      </c>
      <c r="E4160" s="3" t="s">
        <v>3473</v>
      </c>
      <c r="F4160" s="3">
        <v>5.2</v>
      </c>
      <c r="G4160" s="3">
        <v>10</v>
      </c>
      <c r="H4160" s="3">
        <v>153</v>
      </c>
      <c r="I4160" s="3" t="s">
        <v>30</v>
      </c>
      <c r="J4160" s="3">
        <v>1033</v>
      </c>
      <c r="K4160" s="4">
        <v>41866</v>
      </c>
      <c r="L4160" t="s">
        <v>132</v>
      </c>
      <c r="M4160" t="s">
        <v>327</v>
      </c>
      <c r="N4160" t="s">
        <v>294</v>
      </c>
      <c r="O4160">
        <v>99</v>
      </c>
      <c r="P4160" s="4">
        <f t="shared" si="193"/>
        <v>41869</v>
      </c>
      <c r="Q4160" s="4">
        <f t="shared" si="194"/>
        <v>41870</v>
      </c>
      <c r="R4160" s="7" t="str">
        <f t="shared" si="192"/>
        <v>id7829441870</v>
      </c>
      <c r="S4160" s="7">
        <f>VLOOKUP(R4160,box_office!$C:$F,2,FALSE)</f>
        <v>1.7433070866141733</v>
      </c>
      <c r="T4160" s="7">
        <f>VLOOKUP(R4160,box_office!$C:$F,3,FALSE)</f>
        <v>5.53</v>
      </c>
      <c r="U4160" s="7">
        <f>VLOOKUP(R4160,box_office!$C:$F,4,FALSE)</f>
        <v>5247</v>
      </c>
    </row>
    <row r="4161" spans="1:21" x14ac:dyDescent="0.3">
      <c r="A4161" s="3" t="s">
        <v>3471</v>
      </c>
      <c r="B4161" s="4" t="s">
        <v>529</v>
      </c>
      <c r="C4161" s="3" t="s">
        <v>3472</v>
      </c>
      <c r="D4161" s="3" t="s">
        <v>187</v>
      </c>
      <c r="E4161" s="3" t="s">
        <v>3473</v>
      </c>
      <c r="F4161" s="3">
        <v>5.2</v>
      </c>
      <c r="G4161" s="3">
        <v>10</v>
      </c>
      <c r="H4161" s="3">
        <v>153</v>
      </c>
      <c r="I4161" s="3" t="s">
        <v>30</v>
      </c>
      <c r="J4161" s="3">
        <v>1050</v>
      </c>
      <c r="K4161" s="4">
        <v>41866</v>
      </c>
      <c r="L4161" t="s">
        <v>132</v>
      </c>
      <c r="M4161" t="s">
        <v>327</v>
      </c>
      <c r="N4161" t="s">
        <v>294</v>
      </c>
      <c r="O4161">
        <v>99</v>
      </c>
      <c r="P4161" s="4">
        <f t="shared" si="193"/>
        <v>41870</v>
      </c>
      <c r="Q4161" s="4">
        <f t="shared" si="194"/>
        <v>41871</v>
      </c>
      <c r="R4161" s="7" t="str">
        <f t="shared" si="192"/>
        <v>id7829441871</v>
      </c>
      <c r="S4161" s="7">
        <f>VLOOKUP(R4161,box_office!$C:$F,2,FALSE)</f>
        <v>1.5716535433070868</v>
      </c>
      <c r="T4161" s="7">
        <f>VLOOKUP(R4161,box_office!$C:$F,3,FALSE)</f>
        <v>5.28</v>
      </c>
      <c r="U4161" s="7">
        <f>VLOOKUP(R4161,box_office!$C:$F,4,FALSE)</f>
        <v>4965</v>
      </c>
    </row>
    <row r="4162" spans="1:21" x14ac:dyDescent="0.3">
      <c r="A4162" s="3" t="s">
        <v>3471</v>
      </c>
      <c r="B4162" s="4" t="s">
        <v>412</v>
      </c>
      <c r="C4162" s="3" t="s">
        <v>3472</v>
      </c>
      <c r="D4162" s="3" t="s">
        <v>187</v>
      </c>
      <c r="E4162" s="3" t="s">
        <v>3473</v>
      </c>
      <c r="F4162" s="3">
        <v>5.2</v>
      </c>
      <c r="G4162" s="3">
        <v>10</v>
      </c>
      <c r="H4162" s="3">
        <v>153</v>
      </c>
      <c r="I4162" s="3" t="s">
        <v>30</v>
      </c>
      <c r="J4162" s="3">
        <v>1061</v>
      </c>
      <c r="K4162" s="4">
        <v>41866</v>
      </c>
      <c r="L4162" t="s">
        <v>132</v>
      </c>
      <c r="M4162" t="s">
        <v>327</v>
      </c>
      <c r="N4162" t="s">
        <v>294</v>
      </c>
      <c r="O4162">
        <v>99</v>
      </c>
      <c r="P4162" s="4">
        <f t="shared" si="193"/>
        <v>41871</v>
      </c>
      <c r="Q4162" s="4">
        <f t="shared" si="194"/>
        <v>41872</v>
      </c>
      <c r="R4162" s="7" t="str">
        <f t="shared" ref="R4162:R4225" si="195">_xlfn.CONCAT(A4162,P4162+1)</f>
        <v>id7829441872</v>
      </c>
      <c r="S4162" s="7">
        <f>VLOOKUP(R4162,box_office!$C:$F,2,FALSE)</f>
        <v>0.47716535433070872</v>
      </c>
      <c r="T4162" s="7">
        <f>VLOOKUP(R4162,box_office!$C:$F,3,FALSE)</f>
        <v>4.99</v>
      </c>
      <c r="U4162" s="7">
        <f>VLOOKUP(R4162,box_office!$C:$F,4,FALSE)</f>
        <v>1917</v>
      </c>
    </row>
    <row r="4163" spans="1:21" hidden="1" x14ac:dyDescent="0.3">
      <c r="A4163" s="3" t="s">
        <v>3471</v>
      </c>
      <c r="B4163" s="4" t="s">
        <v>345</v>
      </c>
      <c r="C4163" s="3" t="s">
        <v>3472</v>
      </c>
      <c r="D4163" s="3" t="s">
        <v>187</v>
      </c>
      <c r="E4163" s="3" t="s">
        <v>3473</v>
      </c>
      <c r="F4163" s="3">
        <v>5.2</v>
      </c>
      <c r="G4163" s="3">
        <v>10</v>
      </c>
      <c r="H4163" s="3">
        <v>153</v>
      </c>
      <c r="I4163" s="3" t="s">
        <v>30</v>
      </c>
      <c r="J4163" s="3">
        <v>1070</v>
      </c>
      <c r="K4163" s="4">
        <v>41866</v>
      </c>
      <c r="L4163" t="s">
        <v>132</v>
      </c>
      <c r="M4163" t="s">
        <v>327</v>
      </c>
      <c r="N4163" t="s">
        <v>294</v>
      </c>
      <c r="O4163">
        <v>99</v>
      </c>
      <c r="P4163" s="4">
        <f t="shared" ref="P4163:P4226" si="196">DATEVALUE(B4163)</f>
        <v>41872</v>
      </c>
      <c r="Q4163" s="4">
        <f t="shared" ref="Q4163:Q4226" si="197">P4163+1</f>
        <v>41873</v>
      </c>
      <c r="R4163" s="10" t="str">
        <f t="shared" si="195"/>
        <v>id7829441873</v>
      </c>
      <c r="S4163" s="9" t="e">
        <f>VLOOKUP(R4163,box_office!$C:$F,2,FALSE)</f>
        <v>#N/A</v>
      </c>
      <c r="T4163" s="9" t="e">
        <f>VLOOKUP(R4163,box_office!$C:$F,3,FALSE)</f>
        <v>#N/A</v>
      </c>
      <c r="U4163" s="9" t="e">
        <f>VLOOKUP(R4163,box_office!$C:$F,4,FALSE)</f>
        <v>#N/A</v>
      </c>
    </row>
    <row r="4164" spans="1:21" x14ac:dyDescent="0.3">
      <c r="A4164" s="3" t="s">
        <v>3471</v>
      </c>
      <c r="B4164" s="4" t="s">
        <v>348</v>
      </c>
      <c r="C4164" s="3" t="s">
        <v>3472</v>
      </c>
      <c r="D4164" s="3" t="s">
        <v>187</v>
      </c>
      <c r="E4164" s="3" t="s">
        <v>3473</v>
      </c>
      <c r="F4164" s="3">
        <v>5.2</v>
      </c>
      <c r="G4164" s="3">
        <v>10</v>
      </c>
      <c r="H4164" s="3">
        <v>153</v>
      </c>
      <c r="I4164" s="3" t="s">
        <v>30</v>
      </c>
      <c r="J4164" s="3">
        <v>1079</v>
      </c>
      <c r="K4164" s="4">
        <v>41866</v>
      </c>
      <c r="L4164" t="s">
        <v>132</v>
      </c>
      <c r="M4164" t="s">
        <v>327</v>
      </c>
      <c r="N4164" t="s">
        <v>294</v>
      </c>
      <c r="O4164">
        <v>99</v>
      </c>
      <c r="P4164" s="4">
        <f t="shared" si="196"/>
        <v>41873</v>
      </c>
      <c r="Q4164" s="4">
        <f t="shared" si="197"/>
        <v>41874</v>
      </c>
      <c r="R4164" s="7" t="str">
        <f t="shared" si="195"/>
        <v>id7829441874</v>
      </c>
      <c r="S4164" s="7">
        <f>VLOOKUP(R4164,box_office!$C:$F,2,FALSE)</f>
        <v>9.9212598425196863E-2</v>
      </c>
      <c r="T4164" s="7">
        <f>VLOOKUP(R4164,box_office!$C:$F,3,FALSE)</f>
        <v>5.61</v>
      </c>
      <c r="U4164" s="7">
        <f>VLOOKUP(R4164,box_office!$C:$F,4,FALSE)</f>
        <v>355</v>
      </c>
    </row>
    <row r="4165" spans="1:21" x14ac:dyDescent="0.3">
      <c r="A4165" s="3" t="s">
        <v>3471</v>
      </c>
      <c r="B4165" s="4" t="s">
        <v>350</v>
      </c>
      <c r="C4165" s="3" t="s">
        <v>3472</v>
      </c>
      <c r="D4165" s="3" t="s">
        <v>187</v>
      </c>
      <c r="E4165" s="3" t="s">
        <v>3473</v>
      </c>
      <c r="F4165" s="3">
        <v>5.2</v>
      </c>
      <c r="G4165" s="3">
        <v>10</v>
      </c>
      <c r="H4165" s="3">
        <v>153</v>
      </c>
      <c r="I4165" s="3" t="s">
        <v>30</v>
      </c>
      <c r="J4165" s="3">
        <v>1090</v>
      </c>
      <c r="K4165" s="4">
        <v>41866</v>
      </c>
      <c r="L4165" t="s">
        <v>132</v>
      </c>
      <c r="M4165" t="s">
        <v>327</v>
      </c>
      <c r="N4165" t="s">
        <v>294</v>
      </c>
      <c r="O4165">
        <v>99</v>
      </c>
      <c r="P4165" s="4">
        <f t="shared" si="196"/>
        <v>41874</v>
      </c>
      <c r="Q4165" s="4">
        <f t="shared" si="197"/>
        <v>41875</v>
      </c>
      <c r="R4165" s="7" t="str">
        <f t="shared" si="195"/>
        <v>id7829441875</v>
      </c>
      <c r="S4165" s="7">
        <f>VLOOKUP(R4165,box_office!$C:$F,2,FALSE)</f>
        <v>0.10393700787401575</v>
      </c>
      <c r="T4165" s="7">
        <f>VLOOKUP(R4165,box_office!$C:$F,3,FALSE)</f>
        <v>6.03</v>
      </c>
      <c r="U4165" s="7">
        <f>VLOOKUP(R4165,box_office!$C:$F,4,FALSE)</f>
        <v>347</v>
      </c>
    </row>
    <row r="4166" spans="1:21" hidden="1" x14ac:dyDescent="0.3">
      <c r="A4166" s="3" t="s">
        <v>3471</v>
      </c>
      <c r="B4166" s="4" t="s">
        <v>352</v>
      </c>
      <c r="C4166" s="3" t="s">
        <v>3472</v>
      </c>
      <c r="D4166" s="3" t="s">
        <v>187</v>
      </c>
      <c r="E4166" s="3" t="s">
        <v>3473</v>
      </c>
      <c r="F4166" s="3">
        <v>5.2</v>
      </c>
      <c r="G4166" s="3">
        <v>10</v>
      </c>
      <c r="H4166" s="3">
        <v>153</v>
      </c>
      <c r="I4166" s="3" t="s">
        <v>30</v>
      </c>
      <c r="J4166" s="3">
        <v>1095</v>
      </c>
      <c r="K4166" s="4">
        <v>41866</v>
      </c>
      <c r="L4166" t="s">
        <v>132</v>
      </c>
      <c r="M4166" t="s">
        <v>327</v>
      </c>
      <c r="N4166" t="s">
        <v>294</v>
      </c>
      <c r="O4166">
        <v>99</v>
      </c>
      <c r="P4166" s="4">
        <f t="shared" si="196"/>
        <v>41875</v>
      </c>
      <c r="Q4166" s="4">
        <f t="shared" si="197"/>
        <v>41876</v>
      </c>
      <c r="R4166" s="10" t="str">
        <f t="shared" si="195"/>
        <v>id7829441876</v>
      </c>
      <c r="S4166" s="9" t="e">
        <f>VLOOKUP(R4166,box_office!$C:$F,2,FALSE)</f>
        <v>#N/A</v>
      </c>
      <c r="T4166" s="9" t="e">
        <f>VLOOKUP(R4166,box_office!$C:$F,3,FALSE)</f>
        <v>#N/A</v>
      </c>
      <c r="U4166" s="9" t="e">
        <f>VLOOKUP(R4166,box_office!$C:$F,4,FALSE)</f>
        <v>#N/A</v>
      </c>
    </row>
    <row r="4167" spans="1:21" hidden="1" x14ac:dyDescent="0.3">
      <c r="A4167" s="3" t="s">
        <v>3471</v>
      </c>
      <c r="B4167" s="4" t="s">
        <v>354</v>
      </c>
      <c r="C4167" s="3" t="s">
        <v>3472</v>
      </c>
      <c r="D4167" s="3" t="s">
        <v>187</v>
      </c>
      <c r="E4167" s="3" t="s">
        <v>3473</v>
      </c>
      <c r="F4167" s="3">
        <v>5.2</v>
      </c>
      <c r="G4167" s="3">
        <v>10</v>
      </c>
      <c r="H4167" s="3">
        <v>153</v>
      </c>
      <c r="I4167" s="3" t="s">
        <v>30</v>
      </c>
      <c r="J4167" s="3">
        <v>1098</v>
      </c>
      <c r="K4167" s="4">
        <v>41866</v>
      </c>
      <c r="L4167" t="s">
        <v>132</v>
      </c>
      <c r="M4167" t="s">
        <v>327</v>
      </c>
      <c r="N4167" t="s">
        <v>294</v>
      </c>
      <c r="O4167">
        <v>99</v>
      </c>
      <c r="P4167" s="4">
        <f t="shared" si="196"/>
        <v>41876</v>
      </c>
      <c r="Q4167" s="4">
        <f t="shared" si="197"/>
        <v>41877</v>
      </c>
      <c r="R4167" s="10" t="str">
        <f t="shared" si="195"/>
        <v>id7829441877</v>
      </c>
      <c r="S4167" s="9" t="e">
        <f>VLOOKUP(R4167,box_office!$C:$F,2,FALSE)</f>
        <v>#N/A</v>
      </c>
      <c r="T4167" s="9" t="e">
        <f>VLOOKUP(R4167,box_office!$C:$F,3,FALSE)</f>
        <v>#N/A</v>
      </c>
      <c r="U4167" s="9" t="e">
        <f>VLOOKUP(R4167,box_office!$C:$F,4,FALSE)</f>
        <v>#N/A</v>
      </c>
    </row>
    <row r="4168" spans="1:21" hidden="1" x14ac:dyDescent="0.3">
      <c r="A4168" s="3" t="s">
        <v>3471</v>
      </c>
      <c r="B4168" s="4" t="s">
        <v>356</v>
      </c>
      <c r="C4168" s="3" t="s">
        <v>3472</v>
      </c>
      <c r="D4168" s="3" t="s">
        <v>187</v>
      </c>
      <c r="E4168" s="3" t="s">
        <v>3473</v>
      </c>
      <c r="F4168" s="3">
        <v>5.2</v>
      </c>
      <c r="G4168" s="3">
        <v>10</v>
      </c>
      <c r="H4168" s="3">
        <v>153</v>
      </c>
      <c r="I4168" s="3" t="s">
        <v>30</v>
      </c>
      <c r="J4168" s="3">
        <v>1105</v>
      </c>
      <c r="K4168" s="4">
        <v>41866</v>
      </c>
      <c r="L4168" t="s">
        <v>132</v>
      </c>
      <c r="M4168" t="s">
        <v>327</v>
      </c>
      <c r="N4168" t="s">
        <v>294</v>
      </c>
      <c r="O4168">
        <v>99</v>
      </c>
      <c r="P4168" s="4">
        <f t="shared" si="196"/>
        <v>41877</v>
      </c>
      <c r="Q4168" s="4">
        <f t="shared" si="197"/>
        <v>41878</v>
      </c>
      <c r="R4168" s="10" t="str">
        <f t="shared" si="195"/>
        <v>id7829441878</v>
      </c>
      <c r="S4168" s="9" t="e">
        <f>VLOOKUP(R4168,box_office!$C:$F,2,FALSE)</f>
        <v>#N/A</v>
      </c>
      <c r="T4168" s="9" t="e">
        <f>VLOOKUP(R4168,box_office!$C:$F,3,FALSE)</f>
        <v>#N/A</v>
      </c>
      <c r="U4168" s="9" t="e">
        <f>VLOOKUP(R4168,box_office!$C:$F,4,FALSE)</f>
        <v>#N/A</v>
      </c>
    </row>
    <row r="4169" spans="1:21" hidden="1" x14ac:dyDescent="0.3">
      <c r="A4169" s="3" t="s">
        <v>3471</v>
      </c>
      <c r="B4169" s="4" t="s">
        <v>358</v>
      </c>
      <c r="C4169" s="3" t="s">
        <v>3472</v>
      </c>
      <c r="D4169" s="3" t="s">
        <v>187</v>
      </c>
      <c r="E4169" s="3" t="s">
        <v>3473</v>
      </c>
      <c r="F4169" s="3">
        <v>5.2</v>
      </c>
      <c r="G4169" s="3">
        <v>10</v>
      </c>
      <c r="H4169" s="3">
        <v>153</v>
      </c>
      <c r="I4169" s="3" t="s">
        <v>30</v>
      </c>
      <c r="J4169" s="3">
        <v>1106</v>
      </c>
      <c r="K4169" s="4">
        <v>41866</v>
      </c>
      <c r="L4169" t="s">
        <v>132</v>
      </c>
      <c r="M4169" t="s">
        <v>327</v>
      </c>
      <c r="N4169" t="s">
        <v>294</v>
      </c>
      <c r="O4169">
        <v>99</v>
      </c>
      <c r="P4169" s="4">
        <f t="shared" si="196"/>
        <v>41878</v>
      </c>
      <c r="Q4169" s="4">
        <f t="shared" si="197"/>
        <v>41879</v>
      </c>
      <c r="R4169" s="10" t="str">
        <f t="shared" si="195"/>
        <v>id7829441879</v>
      </c>
      <c r="S4169" s="9" t="e">
        <f>VLOOKUP(R4169,box_office!$C:$F,2,FALSE)</f>
        <v>#N/A</v>
      </c>
      <c r="T4169" s="9" t="e">
        <f>VLOOKUP(R4169,box_office!$C:$F,3,FALSE)</f>
        <v>#N/A</v>
      </c>
      <c r="U4169" s="9" t="e">
        <f>VLOOKUP(R4169,box_office!$C:$F,4,FALSE)</f>
        <v>#N/A</v>
      </c>
    </row>
    <row r="4170" spans="1:21" hidden="1" x14ac:dyDescent="0.3">
      <c r="A4170" s="3" t="s">
        <v>3471</v>
      </c>
      <c r="B4170" s="4" t="s">
        <v>360</v>
      </c>
      <c r="C4170" s="3" t="s">
        <v>3472</v>
      </c>
      <c r="D4170" s="3" t="s">
        <v>187</v>
      </c>
      <c r="E4170" s="3" t="s">
        <v>3473</v>
      </c>
      <c r="F4170" s="3">
        <v>5.2</v>
      </c>
      <c r="G4170" s="3">
        <v>10</v>
      </c>
      <c r="H4170" s="3">
        <v>153</v>
      </c>
      <c r="I4170" s="3" t="s">
        <v>30</v>
      </c>
      <c r="J4170" s="3">
        <v>1123</v>
      </c>
      <c r="K4170" s="4">
        <v>41866</v>
      </c>
      <c r="L4170" t="s">
        <v>132</v>
      </c>
      <c r="M4170" t="s">
        <v>327</v>
      </c>
      <c r="N4170" t="s">
        <v>294</v>
      </c>
      <c r="O4170">
        <v>99</v>
      </c>
      <c r="P4170" s="4">
        <f t="shared" si="196"/>
        <v>41884</v>
      </c>
      <c r="Q4170" s="4">
        <f t="shared" si="197"/>
        <v>41885</v>
      </c>
      <c r="R4170" s="10" t="str">
        <f t="shared" si="195"/>
        <v>id7829441885</v>
      </c>
      <c r="S4170" s="9" t="e">
        <f>VLOOKUP(R4170,box_office!$C:$F,2,FALSE)</f>
        <v>#N/A</v>
      </c>
      <c r="T4170" s="9" t="e">
        <f>VLOOKUP(R4170,box_office!$C:$F,3,FALSE)</f>
        <v>#N/A</v>
      </c>
      <c r="U4170" s="9" t="e">
        <f>VLOOKUP(R4170,box_office!$C:$F,4,FALSE)</f>
        <v>#N/A</v>
      </c>
    </row>
    <row r="4171" spans="1:21" hidden="1" x14ac:dyDescent="0.3">
      <c r="A4171" s="3" t="s">
        <v>3471</v>
      </c>
      <c r="B4171" s="4" t="s">
        <v>362</v>
      </c>
      <c r="C4171" s="3" t="s">
        <v>3472</v>
      </c>
      <c r="D4171" s="3" t="s">
        <v>187</v>
      </c>
      <c r="E4171" s="3" t="s">
        <v>3473</v>
      </c>
      <c r="F4171" s="3">
        <v>5.2</v>
      </c>
      <c r="G4171" s="3">
        <v>10</v>
      </c>
      <c r="H4171" s="3">
        <v>153</v>
      </c>
      <c r="I4171" s="3" t="s">
        <v>30</v>
      </c>
      <c r="J4171" s="3">
        <v>1123</v>
      </c>
      <c r="K4171" s="4">
        <v>41866</v>
      </c>
      <c r="L4171" t="s">
        <v>132</v>
      </c>
      <c r="M4171" t="s">
        <v>327</v>
      </c>
      <c r="N4171" t="s">
        <v>294</v>
      </c>
      <c r="O4171">
        <v>99</v>
      </c>
      <c r="P4171" s="4">
        <f t="shared" si="196"/>
        <v>41885</v>
      </c>
      <c r="Q4171" s="4">
        <f t="shared" si="197"/>
        <v>41886</v>
      </c>
      <c r="R4171" s="10" t="str">
        <f t="shared" si="195"/>
        <v>id7829441886</v>
      </c>
      <c r="S4171" s="9" t="e">
        <f>VLOOKUP(R4171,box_office!$C:$F,2,FALSE)</f>
        <v>#N/A</v>
      </c>
      <c r="T4171" s="9" t="e">
        <f>VLOOKUP(R4171,box_office!$C:$F,3,FALSE)</f>
        <v>#N/A</v>
      </c>
      <c r="U4171" s="9" t="e">
        <f>VLOOKUP(R4171,box_office!$C:$F,4,FALSE)</f>
        <v>#N/A</v>
      </c>
    </row>
    <row r="4172" spans="1:21" hidden="1" x14ac:dyDescent="0.3">
      <c r="A4172" s="3" t="s">
        <v>3471</v>
      </c>
      <c r="B4172" s="4" t="s">
        <v>364</v>
      </c>
      <c r="C4172" s="3" t="s">
        <v>3472</v>
      </c>
      <c r="D4172" s="3" t="s">
        <v>187</v>
      </c>
      <c r="E4172" s="3" t="s">
        <v>3473</v>
      </c>
      <c r="F4172" s="3">
        <v>5.2</v>
      </c>
      <c r="G4172" s="3">
        <v>10</v>
      </c>
      <c r="H4172" s="3">
        <v>153</v>
      </c>
      <c r="I4172" s="3" t="s">
        <v>30</v>
      </c>
      <c r="J4172" s="3">
        <v>1124</v>
      </c>
      <c r="K4172" s="4">
        <v>41866</v>
      </c>
      <c r="L4172" t="s">
        <v>132</v>
      </c>
      <c r="M4172" t="s">
        <v>327</v>
      </c>
      <c r="N4172" t="s">
        <v>294</v>
      </c>
      <c r="O4172">
        <v>99</v>
      </c>
      <c r="P4172" s="4">
        <f t="shared" si="196"/>
        <v>41886</v>
      </c>
      <c r="Q4172" s="4">
        <f t="shared" si="197"/>
        <v>41887</v>
      </c>
      <c r="R4172" s="10" t="str">
        <f t="shared" si="195"/>
        <v>id7829441887</v>
      </c>
      <c r="S4172" s="9" t="e">
        <f>VLOOKUP(R4172,box_office!$C:$F,2,FALSE)</f>
        <v>#N/A</v>
      </c>
      <c r="T4172" s="9" t="e">
        <f>VLOOKUP(R4172,box_office!$C:$F,3,FALSE)</f>
        <v>#N/A</v>
      </c>
      <c r="U4172" s="9" t="e">
        <f>VLOOKUP(R4172,box_office!$C:$F,4,FALSE)</f>
        <v>#N/A</v>
      </c>
    </row>
    <row r="4173" spans="1:21" hidden="1" x14ac:dyDescent="0.3">
      <c r="A4173" s="3" t="s">
        <v>3471</v>
      </c>
      <c r="B4173" s="4" t="s">
        <v>367</v>
      </c>
      <c r="C4173" s="3" t="s">
        <v>3472</v>
      </c>
      <c r="D4173" s="3" t="s">
        <v>187</v>
      </c>
      <c r="E4173" s="3" t="s">
        <v>3473</v>
      </c>
      <c r="F4173" s="3">
        <v>5.2</v>
      </c>
      <c r="G4173" s="3">
        <v>10</v>
      </c>
      <c r="H4173" s="3">
        <v>153</v>
      </c>
      <c r="I4173" s="3" t="s">
        <v>30</v>
      </c>
      <c r="J4173" s="3">
        <v>1125</v>
      </c>
      <c r="K4173" s="4">
        <v>41866</v>
      </c>
      <c r="L4173" t="s">
        <v>132</v>
      </c>
      <c r="M4173" t="s">
        <v>327</v>
      </c>
      <c r="N4173" t="s">
        <v>294</v>
      </c>
      <c r="O4173">
        <v>99</v>
      </c>
      <c r="P4173" s="4">
        <f t="shared" si="196"/>
        <v>41887</v>
      </c>
      <c r="Q4173" s="4">
        <f t="shared" si="197"/>
        <v>41888</v>
      </c>
      <c r="R4173" s="10" t="str">
        <f t="shared" si="195"/>
        <v>id7829441888</v>
      </c>
      <c r="S4173" s="9" t="e">
        <f>VLOOKUP(R4173,box_office!$C:$F,2,FALSE)</f>
        <v>#N/A</v>
      </c>
      <c r="T4173" s="9" t="e">
        <f>VLOOKUP(R4173,box_office!$C:$F,3,FALSE)</f>
        <v>#N/A</v>
      </c>
      <c r="U4173" s="9" t="e">
        <f>VLOOKUP(R4173,box_office!$C:$F,4,FALSE)</f>
        <v>#N/A</v>
      </c>
    </row>
    <row r="4174" spans="1:21" hidden="1" x14ac:dyDescent="0.3">
      <c r="A4174" s="3" t="s">
        <v>3471</v>
      </c>
      <c r="B4174" s="4" t="s">
        <v>369</v>
      </c>
      <c r="C4174" s="3" t="s">
        <v>3472</v>
      </c>
      <c r="D4174" s="3" t="s">
        <v>187</v>
      </c>
      <c r="E4174" s="3" t="s">
        <v>3473</v>
      </c>
      <c r="F4174" s="3">
        <v>5.2</v>
      </c>
      <c r="G4174" s="3">
        <v>10</v>
      </c>
      <c r="H4174" s="3">
        <v>153</v>
      </c>
      <c r="I4174" s="3" t="s">
        <v>30</v>
      </c>
      <c r="J4174" s="3">
        <v>1125</v>
      </c>
      <c r="K4174" s="4">
        <v>41866</v>
      </c>
      <c r="L4174" t="s">
        <v>132</v>
      </c>
      <c r="M4174" t="s">
        <v>327</v>
      </c>
      <c r="N4174" t="s">
        <v>294</v>
      </c>
      <c r="O4174">
        <v>99</v>
      </c>
      <c r="P4174" s="4">
        <f t="shared" si="196"/>
        <v>41888</v>
      </c>
      <c r="Q4174" s="4">
        <f t="shared" si="197"/>
        <v>41889</v>
      </c>
      <c r="R4174" s="10" t="str">
        <f t="shared" si="195"/>
        <v>id7829441889</v>
      </c>
      <c r="S4174" s="9" t="e">
        <f>VLOOKUP(R4174,box_office!$C:$F,2,FALSE)</f>
        <v>#N/A</v>
      </c>
      <c r="T4174" s="9" t="e">
        <f>VLOOKUP(R4174,box_office!$C:$F,3,FALSE)</f>
        <v>#N/A</v>
      </c>
      <c r="U4174" s="9" t="e">
        <f>VLOOKUP(R4174,box_office!$C:$F,4,FALSE)</f>
        <v>#N/A</v>
      </c>
    </row>
    <row r="4175" spans="1:21" hidden="1" x14ac:dyDescent="0.3">
      <c r="A4175" s="3" t="s">
        <v>3471</v>
      </c>
      <c r="B4175" s="4" t="s">
        <v>371</v>
      </c>
      <c r="C4175" s="3" t="s">
        <v>3472</v>
      </c>
      <c r="D4175" s="3" t="s">
        <v>187</v>
      </c>
      <c r="E4175" s="3" t="s">
        <v>3473</v>
      </c>
      <c r="F4175" s="3">
        <v>5.2</v>
      </c>
      <c r="G4175" s="3">
        <v>10</v>
      </c>
      <c r="H4175" s="3">
        <v>153</v>
      </c>
      <c r="I4175" s="3" t="s">
        <v>30</v>
      </c>
      <c r="J4175" s="3">
        <v>1126</v>
      </c>
      <c r="K4175" s="4">
        <v>41866</v>
      </c>
      <c r="L4175" t="s">
        <v>132</v>
      </c>
      <c r="M4175" t="s">
        <v>327</v>
      </c>
      <c r="N4175" t="s">
        <v>294</v>
      </c>
      <c r="O4175">
        <v>99</v>
      </c>
      <c r="P4175" s="4">
        <f t="shared" si="196"/>
        <v>41889</v>
      </c>
      <c r="Q4175" s="4">
        <f t="shared" si="197"/>
        <v>41890</v>
      </c>
      <c r="R4175" s="10" t="str">
        <f t="shared" si="195"/>
        <v>id7829441890</v>
      </c>
      <c r="S4175" s="9" t="e">
        <f>VLOOKUP(R4175,box_office!$C:$F,2,FALSE)</f>
        <v>#N/A</v>
      </c>
      <c r="T4175" s="9" t="e">
        <f>VLOOKUP(R4175,box_office!$C:$F,3,FALSE)</f>
        <v>#N/A</v>
      </c>
      <c r="U4175" s="9" t="e">
        <f>VLOOKUP(R4175,box_office!$C:$F,4,FALSE)</f>
        <v>#N/A</v>
      </c>
    </row>
    <row r="4176" spans="1:21" hidden="1" x14ac:dyDescent="0.3">
      <c r="A4176" s="3" t="s">
        <v>3483</v>
      </c>
      <c r="B4176" s="4" t="s">
        <v>1034</v>
      </c>
      <c r="C4176" s="3" t="s">
        <v>3484</v>
      </c>
      <c r="D4176" s="3" t="s">
        <v>187</v>
      </c>
      <c r="E4176" s="3" t="s">
        <v>3485</v>
      </c>
      <c r="F4176" s="3">
        <v>6.8</v>
      </c>
      <c r="G4176" s="3">
        <v>9</v>
      </c>
      <c r="H4176" s="3">
        <v>181</v>
      </c>
      <c r="I4176" s="3" t="s">
        <v>30</v>
      </c>
      <c r="J4176" s="3">
        <v>1081</v>
      </c>
      <c r="K4176" s="4">
        <v>41845</v>
      </c>
      <c r="L4176" t="s">
        <v>132</v>
      </c>
      <c r="M4176" t="s">
        <v>189</v>
      </c>
      <c r="N4176" t="s">
        <v>327</v>
      </c>
      <c r="O4176">
        <v>133</v>
      </c>
      <c r="P4176" s="4">
        <f t="shared" si="196"/>
        <v>41838</v>
      </c>
      <c r="Q4176" s="4">
        <f t="shared" si="197"/>
        <v>41839</v>
      </c>
      <c r="R4176" s="10" t="str">
        <f t="shared" si="195"/>
        <v>id24587341839</v>
      </c>
      <c r="S4176" s="9" t="e">
        <f>VLOOKUP(R4176,box_office!$C:$F,2,FALSE)</f>
        <v>#N/A</v>
      </c>
      <c r="T4176" s="9" t="e">
        <f>VLOOKUP(R4176,box_office!$C:$F,3,FALSE)</f>
        <v>#N/A</v>
      </c>
      <c r="U4176" s="9" t="e">
        <f>VLOOKUP(R4176,box_office!$C:$F,4,FALSE)</f>
        <v>#N/A</v>
      </c>
    </row>
    <row r="4177" spans="1:21" hidden="1" x14ac:dyDescent="0.3">
      <c r="A4177" s="3" t="s">
        <v>3483</v>
      </c>
      <c r="B4177" s="4" t="s">
        <v>1036</v>
      </c>
      <c r="C4177" s="3" t="s">
        <v>3484</v>
      </c>
      <c r="D4177" s="3" t="s">
        <v>187</v>
      </c>
      <c r="E4177" s="3" t="s">
        <v>3485</v>
      </c>
      <c r="F4177" s="3">
        <v>6.8</v>
      </c>
      <c r="G4177" s="3">
        <v>9</v>
      </c>
      <c r="H4177" s="3">
        <v>181</v>
      </c>
      <c r="I4177" s="3" t="s">
        <v>30</v>
      </c>
      <c r="J4177" s="3">
        <v>1089</v>
      </c>
      <c r="K4177" s="4">
        <v>41845</v>
      </c>
      <c r="L4177" t="s">
        <v>132</v>
      </c>
      <c r="M4177" t="s">
        <v>189</v>
      </c>
      <c r="N4177" t="s">
        <v>327</v>
      </c>
      <c r="O4177">
        <v>133</v>
      </c>
      <c r="P4177" s="4">
        <f t="shared" si="196"/>
        <v>41839</v>
      </c>
      <c r="Q4177" s="4">
        <f t="shared" si="197"/>
        <v>41840</v>
      </c>
      <c r="R4177" s="10" t="str">
        <f t="shared" si="195"/>
        <v>id24587341840</v>
      </c>
      <c r="S4177" s="9" t="e">
        <f>VLOOKUP(R4177,box_office!$C:$F,2,FALSE)</f>
        <v>#N/A</v>
      </c>
      <c r="T4177" s="9" t="e">
        <f>VLOOKUP(R4177,box_office!$C:$F,3,FALSE)</f>
        <v>#N/A</v>
      </c>
      <c r="U4177" s="9" t="e">
        <f>VLOOKUP(R4177,box_office!$C:$F,4,FALSE)</f>
        <v>#N/A</v>
      </c>
    </row>
    <row r="4178" spans="1:21" hidden="1" x14ac:dyDescent="0.3">
      <c r="A4178" s="3" t="s">
        <v>3483</v>
      </c>
      <c r="B4178" s="4" t="s">
        <v>1038</v>
      </c>
      <c r="C4178" s="3" t="s">
        <v>3484</v>
      </c>
      <c r="D4178" s="3" t="s">
        <v>187</v>
      </c>
      <c r="E4178" s="3" t="s">
        <v>3485</v>
      </c>
      <c r="F4178" s="3">
        <v>6.8</v>
      </c>
      <c r="G4178" s="3">
        <v>9</v>
      </c>
      <c r="H4178" s="3">
        <v>181</v>
      </c>
      <c r="I4178" s="3" t="s">
        <v>30</v>
      </c>
      <c r="J4178" s="3">
        <v>1095</v>
      </c>
      <c r="K4178" s="4">
        <v>41845</v>
      </c>
      <c r="L4178" t="s">
        <v>132</v>
      </c>
      <c r="M4178" t="s">
        <v>189</v>
      </c>
      <c r="N4178" t="s">
        <v>327</v>
      </c>
      <c r="O4178">
        <v>133</v>
      </c>
      <c r="P4178" s="4">
        <f t="shared" si="196"/>
        <v>41840</v>
      </c>
      <c r="Q4178" s="4">
        <f t="shared" si="197"/>
        <v>41841</v>
      </c>
      <c r="R4178" s="10" t="str">
        <f t="shared" si="195"/>
        <v>id24587341841</v>
      </c>
      <c r="S4178" s="9" t="e">
        <f>VLOOKUP(R4178,box_office!$C:$F,2,FALSE)</f>
        <v>#N/A</v>
      </c>
      <c r="T4178" s="9" t="e">
        <f>VLOOKUP(R4178,box_office!$C:$F,3,FALSE)</f>
        <v>#N/A</v>
      </c>
      <c r="U4178" s="9" t="e">
        <f>VLOOKUP(R4178,box_office!$C:$F,4,FALSE)</f>
        <v>#N/A</v>
      </c>
    </row>
    <row r="4179" spans="1:21" hidden="1" x14ac:dyDescent="0.3">
      <c r="A4179" s="3" t="s">
        <v>3483</v>
      </c>
      <c r="B4179" s="4" t="s">
        <v>1040</v>
      </c>
      <c r="C4179" s="3" t="s">
        <v>3484</v>
      </c>
      <c r="D4179" s="3" t="s">
        <v>187</v>
      </c>
      <c r="E4179" s="3" t="s">
        <v>3485</v>
      </c>
      <c r="F4179" s="3">
        <v>6.8</v>
      </c>
      <c r="G4179" s="3">
        <v>9</v>
      </c>
      <c r="H4179" s="3">
        <v>181</v>
      </c>
      <c r="I4179" s="3" t="s">
        <v>30</v>
      </c>
      <c r="J4179" s="3">
        <v>1122</v>
      </c>
      <c r="K4179" s="4">
        <v>41845</v>
      </c>
      <c r="L4179" t="s">
        <v>132</v>
      </c>
      <c r="M4179" t="s">
        <v>189</v>
      </c>
      <c r="N4179" t="s">
        <v>327</v>
      </c>
      <c r="O4179">
        <v>133</v>
      </c>
      <c r="P4179" s="4">
        <f t="shared" si="196"/>
        <v>41842</v>
      </c>
      <c r="Q4179" s="4">
        <f t="shared" si="197"/>
        <v>41843</v>
      </c>
      <c r="R4179" s="10" t="str">
        <f t="shared" si="195"/>
        <v>id24587341843</v>
      </c>
      <c r="S4179" s="9" t="e">
        <f>VLOOKUP(R4179,box_office!$C:$F,2,FALSE)</f>
        <v>#N/A</v>
      </c>
      <c r="T4179" s="9" t="e">
        <f>VLOOKUP(R4179,box_office!$C:$F,3,FALSE)</f>
        <v>#N/A</v>
      </c>
      <c r="U4179" s="9" t="e">
        <f>VLOOKUP(R4179,box_office!$C:$F,4,FALSE)</f>
        <v>#N/A</v>
      </c>
    </row>
    <row r="4180" spans="1:21" x14ac:dyDescent="0.3">
      <c r="A4180" s="3" t="s">
        <v>3483</v>
      </c>
      <c r="B4180" s="4" t="s">
        <v>1042</v>
      </c>
      <c r="C4180" s="3" t="s">
        <v>3484</v>
      </c>
      <c r="D4180" s="3" t="s">
        <v>187</v>
      </c>
      <c r="E4180" s="3" t="s">
        <v>3485</v>
      </c>
      <c r="F4180" s="3">
        <v>6.8</v>
      </c>
      <c r="G4180" s="3">
        <v>9</v>
      </c>
      <c r="H4180" s="3">
        <v>181</v>
      </c>
      <c r="I4180" s="3" t="s">
        <v>30</v>
      </c>
      <c r="J4180" s="3">
        <v>1142</v>
      </c>
      <c r="K4180" s="4">
        <v>41845</v>
      </c>
      <c r="L4180" t="s">
        <v>132</v>
      </c>
      <c r="M4180" t="s">
        <v>189</v>
      </c>
      <c r="N4180" t="s">
        <v>327</v>
      </c>
      <c r="O4180">
        <v>133</v>
      </c>
      <c r="P4180" s="4">
        <f t="shared" si="196"/>
        <v>41844</v>
      </c>
      <c r="Q4180" s="4">
        <f t="shared" si="197"/>
        <v>41845</v>
      </c>
      <c r="R4180" s="7" t="str">
        <f t="shared" si="195"/>
        <v>id24587341845</v>
      </c>
      <c r="S4180" s="7">
        <f>VLOOKUP(R4180,box_office!$C:$F,2,FALSE)</f>
        <v>3.6409448818897636</v>
      </c>
      <c r="T4180" s="7">
        <f>VLOOKUP(R4180,box_office!$C:$F,3,FALSE)</f>
        <v>4.6500000000000004</v>
      </c>
      <c r="U4180" s="7">
        <f>VLOOKUP(R4180,box_office!$C:$F,4,FALSE)</f>
        <v>6015</v>
      </c>
    </row>
    <row r="4181" spans="1:21" x14ac:dyDescent="0.3">
      <c r="A4181" s="3" t="s">
        <v>3483</v>
      </c>
      <c r="B4181" s="4" t="s">
        <v>1044</v>
      </c>
      <c r="C4181" s="3" t="s">
        <v>3484</v>
      </c>
      <c r="D4181" s="3" t="s">
        <v>187</v>
      </c>
      <c r="E4181" s="3" t="s">
        <v>3485</v>
      </c>
      <c r="F4181" s="3">
        <v>6.8</v>
      </c>
      <c r="G4181" s="3">
        <v>9</v>
      </c>
      <c r="H4181" s="3">
        <v>181</v>
      </c>
      <c r="I4181" s="3" t="s">
        <v>30</v>
      </c>
      <c r="J4181" s="3">
        <v>1201</v>
      </c>
      <c r="K4181" s="4">
        <v>41845</v>
      </c>
      <c r="L4181" t="s">
        <v>132</v>
      </c>
      <c r="M4181" t="s">
        <v>189</v>
      </c>
      <c r="N4181" t="s">
        <v>327</v>
      </c>
      <c r="O4181">
        <v>133</v>
      </c>
      <c r="P4181" s="4">
        <f t="shared" si="196"/>
        <v>41845</v>
      </c>
      <c r="Q4181" s="4">
        <f t="shared" si="197"/>
        <v>41846</v>
      </c>
      <c r="R4181" s="7" t="str">
        <f t="shared" si="195"/>
        <v>id24587341846</v>
      </c>
      <c r="S4181" s="7">
        <f>VLOOKUP(R4181,box_office!$C:$F,2,FALSE)</f>
        <v>4.6173228346456696</v>
      </c>
      <c r="T4181" s="7">
        <f>VLOOKUP(R4181,box_office!$C:$F,3,FALSE)</f>
        <v>4.9000000000000004</v>
      </c>
      <c r="U4181" s="7">
        <f>VLOOKUP(R4181,box_office!$C:$F,4,FALSE)</f>
        <v>5229</v>
      </c>
    </row>
    <row r="4182" spans="1:21" x14ac:dyDescent="0.3">
      <c r="A4182" s="3" t="s">
        <v>3483</v>
      </c>
      <c r="B4182" s="4" t="s">
        <v>1046</v>
      </c>
      <c r="C4182" s="3" t="s">
        <v>3484</v>
      </c>
      <c r="D4182" s="3" t="s">
        <v>187</v>
      </c>
      <c r="E4182" s="3" t="s">
        <v>3485</v>
      </c>
      <c r="F4182" s="3">
        <v>6.8</v>
      </c>
      <c r="G4182" s="3">
        <v>9</v>
      </c>
      <c r="H4182" s="3">
        <v>181</v>
      </c>
      <c r="I4182" s="3" t="s">
        <v>30</v>
      </c>
      <c r="J4182" s="3">
        <v>1309</v>
      </c>
      <c r="K4182" s="4">
        <v>41845</v>
      </c>
      <c r="L4182" t="s">
        <v>132</v>
      </c>
      <c r="M4182" t="s">
        <v>189</v>
      </c>
      <c r="N4182" t="s">
        <v>327</v>
      </c>
      <c r="O4182">
        <v>133</v>
      </c>
      <c r="P4182" s="4">
        <f t="shared" si="196"/>
        <v>41846</v>
      </c>
      <c r="Q4182" s="4">
        <f t="shared" si="197"/>
        <v>41847</v>
      </c>
      <c r="R4182" s="7" t="str">
        <f t="shared" si="195"/>
        <v>id24587341847</v>
      </c>
      <c r="S4182" s="7">
        <f>VLOOKUP(R4182,box_office!$C:$F,2,FALSE)</f>
        <v>5.1417322834645667</v>
      </c>
      <c r="T4182" s="7">
        <f>VLOOKUP(R4182,box_office!$C:$F,3,FALSE)</f>
        <v>4.9400000000000004</v>
      </c>
      <c r="U4182" s="7">
        <f>VLOOKUP(R4182,box_office!$C:$F,4,FALSE)</f>
        <v>5189</v>
      </c>
    </row>
    <row r="4183" spans="1:21" x14ac:dyDescent="0.3">
      <c r="A4183" s="3" t="s">
        <v>3483</v>
      </c>
      <c r="B4183" s="4" t="s">
        <v>1048</v>
      </c>
      <c r="C4183" s="3" t="s">
        <v>3484</v>
      </c>
      <c r="D4183" s="3" t="s">
        <v>187</v>
      </c>
      <c r="E4183" s="3" t="s">
        <v>3485</v>
      </c>
      <c r="F4183" s="3">
        <v>6.8</v>
      </c>
      <c r="G4183" s="3">
        <v>9</v>
      </c>
      <c r="H4183" s="3">
        <v>203</v>
      </c>
      <c r="I4183" s="3" t="s">
        <v>30</v>
      </c>
      <c r="J4183" s="3">
        <v>1575</v>
      </c>
      <c r="K4183" s="4">
        <v>41845</v>
      </c>
      <c r="L4183" t="s">
        <v>132</v>
      </c>
      <c r="M4183" t="s">
        <v>189</v>
      </c>
      <c r="N4183" t="s">
        <v>327</v>
      </c>
      <c r="O4183">
        <v>133</v>
      </c>
      <c r="P4183" s="4">
        <f t="shared" si="196"/>
        <v>41848</v>
      </c>
      <c r="Q4183" s="4">
        <f t="shared" si="197"/>
        <v>41849</v>
      </c>
      <c r="R4183" s="7" t="str">
        <f t="shared" si="195"/>
        <v>id24587341849</v>
      </c>
      <c r="S4183" s="7">
        <f>VLOOKUP(R4183,box_office!$C:$F,2,FALSE)</f>
        <v>5.1338582677165361</v>
      </c>
      <c r="T4183" s="7">
        <f>VLOOKUP(R4183,box_office!$C:$F,3,FALSE)</f>
        <v>4.6500000000000004</v>
      </c>
      <c r="U4183" s="7">
        <f>VLOOKUP(R4183,box_office!$C:$F,4,FALSE)</f>
        <v>6893</v>
      </c>
    </row>
    <row r="4184" spans="1:21" x14ac:dyDescent="0.3">
      <c r="A4184" s="3" t="s">
        <v>3483</v>
      </c>
      <c r="B4184" s="4" t="s">
        <v>1050</v>
      </c>
      <c r="C4184" s="3" t="s">
        <v>3484</v>
      </c>
      <c r="D4184" s="3" t="s">
        <v>187</v>
      </c>
      <c r="E4184" s="3" t="s">
        <v>3485</v>
      </c>
      <c r="F4184" s="3">
        <v>6.9</v>
      </c>
      <c r="G4184" s="3">
        <v>9</v>
      </c>
      <c r="H4184" s="3">
        <v>203</v>
      </c>
      <c r="I4184" s="3" t="s">
        <v>30</v>
      </c>
      <c r="J4184" s="3">
        <v>1721</v>
      </c>
      <c r="K4184" s="4">
        <v>41845</v>
      </c>
      <c r="L4184" t="s">
        <v>132</v>
      </c>
      <c r="M4184" t="s">
        <v>189</v>
      </c>
      <c r="N4184" t="s">
        <v>327</v>
      </c>
      <c r="O4184">
        <v>133</v>
      </c>
      <c r="P4184" s="4">
        <f t="shared" si="196"/>
        <v>41849</v>
      </c>
      <c r="Q4184" s="4">
        <f t="shared" si="197"/>
        <v>41850</v>
      </c>
      <c r="R4184" s="7" t="str">
        <f t="shared" si="195"/>
        <v>id24587341850</v>
      </c>
      <c r="S4184" s="7">
        <f>VLOOKUP(R4184,box_office!$C:$F,2,FALSE)</f>
        <v>3.0314960629921264</v>
      </c>
      <c r="T4184" s="7">
        <f>VLOOKUP(R4184,box_office!$C:$F,3,FALSE)</f>
        <v>5.07</v>
      </c>
      <c r="U4184" s="7">
        <f>VLOOKUP(R4184,box_office!$C:$F,4,FALSE)</f>
        <v>4593</v>
      </c>
    </row>
    <row r="4185" spans="1:21" x14ac:dyDescent="0.3">
      <c r="A4185" s="3" t="s">
        <v>3483</v>
      </c>
      <c r="B4185" s="4" t="s">
        <v>487</v>
      </c>
      <c r="C4185" s="3" t="s">
        <v>3484</v>
      </c>
      <c r="D4185" s="3" t="s">
        <v>187</v>
      </c>
      <c r="E4185" s="3" t="s">
        <v>3485</v>
      </c>
      <c r="F4185" s="3">
        <v>6.9</v>
      </c>
      <c r="G4185" s="3">
        <v>9</v>
      </c>
      <c r="H4185" s="3">
        <v>203</v>
      </c>
      <c r="I4185" s="3" t="s">
        <v>30</v>
      </c>
      <c r="J4185" s="3">
        <v>1824</v>
      </c>
      <c r="K4185" s="4">
        <v>41845</v>
      </c>
      <c r="L4185" t="s">
        <v>132</v>
      </c>
      <c r="M4185" t="s">
        <v>189</v>
      </c>
      <c r="N4185" t="s">
        <v>327</v>
      </c>
      <c r="O4185">
        <v>133</v>
      </c>
      <c r="P4185" s="4">
        <f t="shared" si="196"/>
        <v>41850</v>
      </c>
      <c r="Q4185" s="4">
        <f t="shared" si="197"/>
        <v>41851</v>
      </c>
      <c r="R4185" s="7" t="str">
        <f t="shared" si="195"/>
        <v>id24587341851</v>
      </c>
      <c r="S4185" s="7">
        <f>VLOOKUP(R4185,box_office!$C:$F,2,FALSE)</f>
        <v>1.3212598425196853</v>
      </c>
      <c r="T4185" s="7">
        <f>VLOOKUP(R4185,box_office!$C:$F,3,FALSE)</f>
        <v>4.7699999999999996</v>
      </c>
      <c r="U4185" s="7">
        <f>VLOOKUP(R4185,box_office!$C:$F,4,FALSE)</f>
        <v>2308</v>
      </c>
    </row>
    <row r="4186" spans="1:21" x14ac:dyDescent="0.3">
      <c r="A4186" s="3" t="s">
        <v>3483</v>
      </c>
      <c r="B4186" s="4" t="s">
        <v>491</v>
      </c>
      <c r="C4186" s="3" t="s">
        <v>3484</v>
      </c>
      <c r="D4186" s="3" t="s">
        <v>187</v>
      </c>
      <c r="E4186" s="3" t="s">
        <v>3485</v>
      </c>
      <c r="F4186" s="3">
        <v>6.9</v>
      </c>
      <c r="G4186" s="3">
        <v>9</v>
      </c>
      <c r="H4186" s="3">
        <v>203</v>
      </c>
      <c r="I4186" s="3" t="s">
        <v>30</v>
      </c>
      <c r="J4186" s="3">
        <v>1890</v>
      </c>
      <c r="K4186" s="4">
        <v>41845</v>
      </c>
      <c r="L4186" t="s">
        <v>132</v>
      </c>
      <c r="M4186" t="s">
        <v>189</v>
      </c>
      <c r="N4186" t="s">
        <v>327</v>
      </c>
      <c r="O4186">
        <v>133</v>
      </c>
      <c r="P4186" s="4">
        <f t="shared" si="196"/>
        <v>41851</v>
      </c>
      <c r="Q4186" s="4">
        <f t="shared" si="197"/>
        <v>41852</v>
      </c>
      <c r="R4186" s="7" t="str">
        <f t="shared" si="195"/>
        <v>id24587341852</v>
      </c>
      <c r="S4186" s="7">
        <f>VLOOKUP(R4186,box_office!$C:$F,2,FALSE)</f>
        <v>0.36692913385826775</v>
      </c>
      <c r="T4186" s="7">
        <f>VLOOKUP(R4186,box_office!$C:$F,3,FALSE)</f>
        <v>5.17</v>
      </c>
      <c r="U4186" s="7">
        <f>VLOOKUP(R4186,box_office!$C:$F,4,FALSE)</f>
        <v>594</v>
      </c>
    </row>
    <row r="4187" spans="1:21" x14ac:dyDescent="0.3">
      <c r="A4187" s="3" t="s">
        <v>3483</v>
      </c>
      <c r="B4187" s="4" t="s">
        <v>493</v>
      </c>
      <c r="C4187" s="3" t="s">
        <v>3484</v>
      </c>
      <c r="D4187" s="3" t="s">
        <v>187</v>
      </c>
      <c r="E4187" s="3" t="s">
        <v>3485</v>
      </c>
      <c r="F4187" s="3">
        <v>6.9</v>
      </c>
      <c r="G4187" s="3">
        <v>9</v>
      </c>
      <c r="H4187" s="3">
        <v>203</v>
      </c>
      <c r="I4187" s="3" t="s">
        <v>30</v>
      </c>
      <c r="J4187" s="3">
        <v>1938</v>
      </c>
      <c r="K4187" s="4">
        <v>41845</v>
      </c>
      <c r="L4187" t="s">
        <v>132</v>
      </c>
      <c r="M4187" t="s">
        <v>189</v>
      </c>
      <c r="N4187" t="s">
        <v>327</v>
      </c>
      <c r="O4187">
        <v>133</v>
      </c>
      <c r="P4187" s="4">
        <f t="shared" si="196"/>
        <v>41852</v>
      </c>
      <c r="Q4187" s="4">
        <f t="shared" si="197"/>
        <v>41853</v>
      </c>
      <c r="R4187" s="7" t="str">
        <f t="shared" si="195"/>
        <v>id24587341853</v>
      </c>
      <c r="S4187" s="7">
        <f>VLOOKUP(R4187,box_office!$C:$F,2,FALSE)</f>
        <v>0.75275590551181093</v>
      </c>
      <c r="T4187" s="7">
        <f>VLOOKUP(R4187,box_office!$C:$F,3,FALSE)</f>
        <v>5.54</v>
      </c>
      <c r="U4187" s="7">
        <f>VLOOKUP(R4187,box_office!$C:$F,4,FALSE)</f>
        <v>544</v>
      </c>
    </row>
    <row r="4188" spans="1:21" x14ac:dyDescent="0.3">
      <c r="A4188" s="3" t="s">
        <v>3483</v>
      </c>
      <c r="B4188" s="4" t="s">
        <v>495</v>
      </c>
      <c r="C4188" s="3" t="s">
        <v>3484</v>
      </c>
      <c r="D4188" s="3" t="s">
        <v>187</v>
      </c>
      <c r="E4188" s="3" t="s">
        <v>3485</v>
      </c>
      <c r="F4188" s="3">
        <v>6.9</v>
      </c>
      <c r="G4188" s="3">
        <v>9</v>
      </c>
      <c r="H4188" s="3">
        <v>250</v>
      </c>
      <c r="I4188" s="3" t="s">
        <v>30</v>
      </c>
      <c r="J4188" s="3">
        <v>1977</v>
      </c>
      <c r="K4188" s="4">
        <v>41845</v>
      </c>
      <c r="L4188" t="s">
        <v>132</v>
      </c>
      <c r="M4188" t="s">
        <v>189</v>
      </c>
      <c r="N4188" t="s">
        <v>327</v>
      </c>
      <c r="O4188">
        <v>133</v>
      </c>
      <c r="P4188" s="4">
        <f t="shared" si="196"/>
        <v>41853</v>
      </c>
      <c r="Q4188" s="4">
        <f t="shared" si="197"/>
        <v>41854</v>
      </c>
      <c r="R4188" s="7" t="str">
        <f t="shared" si="195"/>
        <v>id24587341854</v>
      </c>
      <c r="S4188" s="7">
        <f>VLOOKUP(R4188,box_office!$C:$F,2,FALSE)</f>
        <v>0.44566929133858274</v>
      </c>
      <c r="T4188" s="7">
        <f>VLOOKUP(R4188,box_office!$C:$F,3,FALSE)</f>
        <v>5.12</v>
      </c>
      <c r="U4188" s="7">
        <f>VLOOKUP(R4188,box_office!$C:$F,4,FALSE)</f>
        <v>545</v>
      </c>
    </row>
    <row r="4189" spans="1:21" x14ac:dyDescent="0.3">
      <c r="A4189" s="3" t="s">
        <v>3483</v>
      </c>
      <c r="B4189" s="4" t="s">
        <v>497</v>
      </c>
      <c r="C4189" s="3" t="s">
        <v>3484</v>
      </c>
      <c r="D4189" s="3" t="s">
        <v>187</v>
      </c>
      <c r="E4189" s="3" t="s">
        <v>3485</v>
      </c>
      <c r="F4189" s="3">
        <v>6.9</v>
      </c>
      <c r="G4189" s="3">
        <v>9</v>
      </c>
      <c r="H4189" s="3">
        <v>250</v>
      </c>
      <c r="I4189" s="3" t="s">
        <v>30</v>
      </c>
      <c r="J4189" s="3">
        <v>2015</v>
      </c>
      <c r="K4189" s="4">
        <v>41845</v>
      </c>
      <c r="L4189" t="s">
        <v>132</v>
      </c>
      <c r="M4189" t="s">
        <v>189</v>
      </c>
      <c r="N4189" t="s">
        <v>327</v>
      </c>
      <c r="O4189">
        <v>133</v>
      </c>
      <c r="P4189" s="4">
        <f t="shared" si="196"/>
        <v>41854</v>
      </c>
      <c r="Q4189" s="4">
        <f t="shared" si="197"/>
        <v>41855</v>
      </c>
      <c r="R4189" s="7" t="str">
        <f t="shared" si="195"/>
        <v>id24587341855</v>
      </c>
      <c r="S4189" s="7">
        <f>VLOOKUP(R4189,box_office!$C:$F,2,FALSE)</f>
        <v>0.31653543307086618</v>
      </c>
      <c r="T4189" s="7">
        <f>VLOOKUP(R4189,box_office!$C:$F,3,FALSE)</f>
        <v>4.74</v>
      </c>
      <c r="U4189" s="7">
        <f>VLOOKUP(R4189,box_office!$C:$F,4,FALSE)</f>
        <v>667</v>
      </c>
    </row>
    <row r="4190" spans="1:21" x14ac:dyDescent="0.3">
      <c r="A4190" s="3" t="s">
        <v>3483</v>
      </c>
      <c r="B4190" s="4" t="s">
        <v>499</v>
      </c>
      <c r="C4190" s="3" t="s">
        <v>3484</v>
      </c>
      <c r="D4190" s="3" t="s">
        <v>187</v>
      </c>
      <c r="E4190" s="3" t="s">
        <v>3485</v>
      </c>
      <c r="F4190" s="3">
        <v>6.9</v>
      </c>
      <c r="G4190" s="3">
        <v>9</v>
      </c>
      <c r="H4190" s="3">
        <v>250</v>
      </c>
      <c r="I4190" s="3" t="s">
        <v>30</v>
      </c>
      <c r="J4190" s="3">
        <v>2044</v>
      </c>
      <c r="K4190" s="4">
        <v>41845</v>
      </c>
      <c r="L4190" t="s">
        <v>132</v>
      </c>
      <c r="M4190" t="s">
        <v>189</v>
      </c>
      <c r="N4190" t="s">
        <v>327</v>
      </c>
      <c r="O4190">
        <v>133</v>
      </c>
      <c r="P4190" s="4">
        <f t="shared" si="196"/>
        <v>41855</v>
      </c>
      <c r="Q4190" s="4">
        <f t="shared" si="197"/>
        <v>41856</v>
      </c>
      <c r="R4190" s="7" t="str">
        <f t="shared" si="195"/>
        <v>id24587341856</v>
      </c>
      <c r="S4190" s="7">
        <f>VLOOKUP(R4190,box_office!$C:$F,2,FALSE)</f>
        <v>0.32125984251968509</v>
      </c>
      <c r="T4190" s="7">
        <f>VLOOKUP(R4190,box_office!$C:$F,3,FALSE)</f>
        <v>4.72</v>
      </c>
      <c r="U4190" s="7">
        <f>VLOOKUP(R4190,box_office!$C:$F,4,FALSE)</f>
        <v>681</v>
      </c>
    </row>
    <row r="4191" spans="1:21" x14ac:dyDescent="0.3">
      <c r="A4191" s="3" t="s">
        <v>3483</v>
      </c>
      <c r="B4191" s="4" t="s">
        <v>501</v>
      </c>
      <c r="C4191" s="3" t="s">
        <v>3484</v>
      </c>
      <c r="D4191" s="3" t="s">
        <v>187</v>
      </c>
      <c r="E4191" s="3" t="s">
        <v>3485</v>
      </c>
      <c r="F4191" s="3">
        <v>6.9</v>
      </c>
      <c r="G4191" s="3">
        <v>9</v>
      </c>
      <c r="H4191" s="3">
        <v>250</v>
      </c>
      <c r="I4191" s="3" t="s">
        <v>30</v>
      </c>
      <c r="J4191" s="3">
        <v>2081</v>
      </c>
      <c r="K4191" s="4">
        <v>41845</v>
      </c>
      <c r="L4191" t="s">
        <v>132</v>
      </c>
      <c r="M4191" t="s">
        <v>189</v>
      </c>
      <c r="N4191" t="s">
        <v>327</v>
      </c>
      <c r="O4191">
        <v>133</v>
      </c>
      <c r="P4191" s="4">
        <f t="shared" si="196"/>
        <v>41856</v>
      </c>
      <c r="Q4191" s="4">
        <f t="shared" si="197"/>
        <v>41857</v>
      </c>
      <c r="R4191" s="7" t="str">
        <f t="shared" si="195"/>
        <v>id24587341857</v>
      </c>
      <c r="S4191" s="7">
        <f>VLOOKUP(R4191,box_office!$C:$F,2,FALSE)</f>
        <v>0.29763779527559053</v>
      </c>
      <c r="T4191" s="7">
        <f>VLOOKUP(R4191,box_office!$C:$F,3,FALSE)</f>
        <v>4.6900000000000004</v>
      </c>
      <c r="U4191" s="7">
        <f>VLOOKUP(R4191,box_office!$C:$F,4,FALSE)</f>
        <v>705</v>
      </c>
    </row>
    <row r="4192" spans="1:21" x14ac:dyDescent="0.3">
      <c r="A4192" s="3" t="s">
        <v>3483</v>
      </c>
      <c r="B4192" s="4" t="s">
        <v>503</v>
      </c>
      <c r="C4192" s="3" t="s">
        <v>3484</v>
      </c>
      <c r="D4192" s="3" t="s">
        <v>187</v>
      </c>
      <c r="E4192" s="3" t="s">
        <v>3485</v>
      </c>
      <c r="F4192" s="3">
        <v>6.9</v>
      </c>
      <c r="G4192" s="3">
        <v>9</v>
      </c>
      <c r="H4192" s="3">
        <v>250</v>
      </c>
      <c r="I4192" s="3" t="s">
        <v>30</v>
      </c>
      <c r="J4192" s="3">
        <v>2104</v>
      </c>
      <c r="K4192" s="4">
        <v>41845</v>
      </c>
      <c r="L4192" t="s">
        <v>132</v>
      </c>
      <c r="M4192" t="s">
        <v>189</v>
      </c>
      <c r="N4192" t="s">
        <v>327</v>
      </c>
      <c r="O4192">
        <v>133</v>
      </c>
      <c r="P4192" s="4">
        <f t="shared" si="196"/>
        <v>41857</v>
      </c>
      <c r="Q4192" s="4">
        <f t="shared" si="197"/>
        <v>41858</v>
      </c>
      <c r="R4192" s="7" t="str">
        <f t="shared" si="195"/>
        <v>id24587341858</v>
      </c>
      <c r="S4192" s="7">
        <f>VLOOKUP(R4192,box_office!$C:$F,2,FALSE)</f>
        <v>0.15748031496062992</v>
      </c>
      <c r="T4192" s="7">
        <f>VLOOKUP(R4192,box_office!$C:$F,3,FALSE)</f>
        <v>5.0999999999999996</v>
      </c>
      <c r="U4192" s="7">
        <f>VLOOKUP(R4192,box_office!$C:$F,4,FALSE)</f>
        <v>441</v>
      </c>
    </row>
    <row r="4193" spans="1:21" x14ac:dyDescent="0.3">
      <c r="A4193" s="3" t="s">
        <v>3483</v>
      </c>
      <c r="B4193" s="4" t="s">
        <v>505</v>
      </c>
      <c r="C4193" s="3" t="s">
        <v>3484</v>
      </c>
      <c r="D4193" s="3" t="s">
        <v>187</v>
      </c>
      <c r="E4193" s="3" t="s">
        <v>3485</v>
      </c>
      <c r="F4193" s="3">
        <v>6.9</v>
      </c>
      <c r="G4193" s="3">
        <v>9</v>
      </c>
      <c r="H4193" s="3">
        <v>250</v>
      </c>
      <c r="I4193" s="3" t="s">
        <v>30</v>
      </c>
      <c r="J4193" s="3">
        <v>2119</v>
      </c>
      <c r="K4193" s="4">
        <v>41845</v>
      </c>
      <c r="L4193" t="s">
        <v>132</v>
      </c>
      <c r="M4193" t="s">
        <v>189</v>
      </c>
      <c r="N4193" t="s">
        <v>327</v>
      </c>
      <c r="O4193">
        <v>133</v>
      </c>
      <c r="P4193" s="4">
        <f t="shared" si="196"/>
        <v>41858</v>
      </c>
      <c r="Q4193" s="4">
        <f t="shared" si="197"/>
        <v>41859</v>
      </c>
      <c r="R4193" s="7" t="str">
        <f t="shared" si="195"/>
        <v>id24587341859</v>
      </c>
      <c r="S4193" s="7">
        <f>VLOOKUP(R4193,box_office!$C:$F,2,FALSE)</f>
        <v>0.12125984251968505</v>
      </c>
      <c r="T4193" s="7">
        <f>VLOOKUP(R4193,box_office!$C:$F,3,FALSE)</f>
        <v>5.39</v>
      </c>
      <c r="U4193" s="7">
        <f>VLOOKUP(R4193,box_office!$C:$F,4,FALSE)</f>
        <v>226</v>
      </c>
    </row>
    <row r="4194" spans="1:21" x14ac:dyDescent="0.3">
      <c r="A4194" s="3" t="s">
        <v>3483</v>
      </c>
      <c r="B4194" s="4" t="s">
        <v>507</v>
      </c>
      <c r="C4194" s="3" t="s">
        <v>3484</v>
      </c>
      <c r="D4194" s="3" t="s">
        <v>187</v>
      </c>
      <c r="E4194" s="3" t="s">
        <v>3485</v>
      </c>
      <c r="F4194" s="3">
        <v>6.9</v>
      </c>
      <c r="G4194" s="3">
        <v>9</v>
      </c>
      <c r="H4194" s="3">
        <v>250</v>
      </c>
      <c r="I4194" s="3" t="s">
        <v>30</v>
      </c>
      <c r="J4194" s="3">
        <v>2137</v>
      </c>
      <c r="K4194" s="4">
        <v>41845</v>
      </c>
      <c r="L4194" t="s">
        <v>132</v>
      </c>
      <c r="M4194" t="s">
        <v>189</v>
      </c>
      <c r="N4194" t="s">
        <v>327</v>
      </c>
      <c r="O4194">
        <v>133</v>
      </c>
      <c r="P4194" s="4">
        <f t="shared" si="196"/>
        <v>41859</v>
      </c>
      <c r="Q4194" s="4">
        <f t="shared" si="197"/>
        <v>41860</v>
      </c>
      <c r="R4194" s="7" t="str">
        <f t="shared" si="195"/>
        <v>id24587341860</v>
      </c>
      <c r="S4194" s="7">
        <f>VLOOKUP(R4194,box_office!$C:$F,2,FALSE)</f>
        <v>0.13228346456692916</v>
      </c>
      <c r="T4194" s="7">
        <f>VLOOKUP(R4194,box_office!$C:$F,3,FALSE)</f>
        <v>5.34</v>
      </c>
      <c r="U4194" s="7">
        <f>VLOOKUP(R4194,box_office!$C:$F,4,FALSE)</f>
        <v>227</v>
      </c>
    </row>
    <row r="4195" spans="1:21" x14ac:dyDescent="0.3">
      <c r="A4195" s="3" t="s">
        <v>3483</v>
      </c>
      <c r="B4195" s="4" t="s">
        <v>509</v>
      </c>
      <c r="C4195" s="3" t="s">
        <v>3484</v>
      </c>
      <c r="D4195" s="3" t="s">
        <v>187</v>
      </c>
      <c r="E4195" s="3" t="s">
        <v>3485</v>
      </c>
      <c r="F4195" s="3">
        <v>6.9</v>
      </c>
      <c r="G4195" s="3">
        <v>9</v>
      </c>
      <c r="H4195" s="3">
        <v>250</v>
      </c>
      <c r="I4195" s="3" t="s">
        <v>30</v>
      </c>
      <c r="J4195" s="3">
        <v>2157</v>
      </c>
      <c r="K4195" s="4">
        <v>41845</v>
      </c>
      <c r="L4195" t="s">
        <v>132</v>
      </c>
      <c r="M4195" t="s">
        <v>189</v>
      </c>
      <c r="N4195" t="s">
        <v>327</v>
      </c>
      <c r="O4195">
        <v>133</v>
      </c>
      <c r="P4195" s="4">
        <f t="shared" si="196"/>
        <v>41860</v>
      </c>
      <c r="Q4195" s="4">
        <f t="shared" si="197"/>
        <v>41861</v>
      </c>
      <c r="R4195" s="7" t="str">
        <f t="shared" si="195"/>
        <v>id24587341861</v>
      </c>
      <c r="S4195" s="7">
        <f>VLOOKUP(R4195,box_office!$C:$F,2,FALSE)</f>
        <v>0.14803149606299215</v>
      </c>
      <c r="T4195" s="7">
        <f>VLOOKUP(R4195,box_office!$C:$F,3,FALSE)</f>
        <v>4.9400000000000004</v>
      </c>
      <c r="U4195" s="7">
        <f>VLOOKUP(R4195,box_office!$C:$F,4,FALSE)</f>
        <v>250</v>
      </c>
    </row>
    <row r="4196" spans="1:21" x14ac:dyDescent="0.3">
      <c r="A4196" s="3" t="s">
        <v>3483</v>
      </c>
      <c r="B4196" s="4" t="s">
        <v>511</v>
      </c>
      <c r="C4196" s="3" t="s">
        <v>3484</v>
      </c>
      <c r="D4196" s="3" t="s">
        <v>187</v>
      </c>
      <c r="E4196" s="3" t="s">
        <v>3485</v>
      </c>
      <c r="F4196" s="3">
        <v>6.9</v>
      </c>
      <c r="G4196" s="3">
        <v>9</v>
      </c>
      <c r="H4196" s="3">
        <v>250</v>
      </c>
      <c r="I4196" s="3" t="s">
        <v>30</v>
      </c>
      <c r="J4196" s="3">
        <v>2171</v>
      </c>
      <c r="K4196" s="4">
        <v>41845</v>
      </c>
      <c r="L4196" t="s">
        <v>132</v>
      </c>
      <c r="M4196" t="s">
        <v>189</v>
      </c>
      <c r="N4196" t="s">
        <v>327</v>
      </c>
      <c r="O4196">
        <v>133</v>
      </c>
      <c r="P4196" s="4">
        <f t="shared" si="196"/>
        <v>41861</v>
      </c>
      <c r="Q4196" s="4">
        <f t="shared" si="197"/>
        <v>41862</v>
      </c>
      <c r="R4196" s="7" t="str">
        <f t="shared" si="195"/>
        <v>id24587341862</v>
      </c>
      <c r="S4196" s="7">
        <f>VLOOKUP(R4196,box_office!$C:$F,2,FALSE)</f>
        <v>0.11338582677165354</v>
      </c>
      <c r="T4196" s="7">
        <f>VLOOKUP(R4196,box_office!$C:$F,3,FALSE)</f>
        <v>5.26</v>
      </c>
      <c r="U4196" s="7">
        <f>VLOOKUP(R4196,box_office!$C:$F,4,FALSE)</f>
        <v>270</v>
      </c>
    </row>
    <row r="4197" spans="1:21" x14ac:dyDescent="0.3">
      <c r="A4197" s="3" t="s">
        <v>3483</v>
      </c>
      <c r="B4197" s="4" t="s">
        <v>513</v>
      </c>
      <c r="C4197" s="3" t="s">
        <v>3484</v>
      </c>
      <c r="D4197" s="3" t="s">
        <v>187</v>
      </c>
      <c r="E4197" s="3" t="s">
        <v>3485</v>
      </c>
      <c r="F4197" s="3">
        <v>6.9</v>
      </c>
      <c r="G4197" s="3">
        <v>9</v>
      </c>
      <c r="H4197" s="3">
        <v>250</v>
      </c>
      <c r="I4197" s="3" t="s">
        <v>30</v>
      </c>
      <c r="J4197" s="3">
        <v>2181</v>
      </c>
      <c r="K4197" s="4">
        <v>41845</v>
      </c>
      <c r="L4197" t="s">
        <v>132</v>
      </c>
      <c r="M4197" t="s">
        <v>189</v>
      </c>
      <c r="N4197" t="s">
        <v>327</v>
      </c>
      <c r="O4197">
        <v>133</v>
      </c>
      <c r="P4197" s="4">
        <f t="shared" si="196"/>
        <v>41862</v>
      </c>
      <c r="Q4197" s="4">
        <f t="shared" si="197"/>
        <v>41863</v>
      </c>
      <c r="R4197" s="7" t="str">
        <f t="shared" si="195"/>
        <v>id24587341863</v>
      </c>
      <c r="S4197" s="7">
        <f>VLOOKUP(R4197,box_office!$C:$F,2,FALSE)</f>
        <v>0.11811023622047245</v>
      </c>
      <c r="T4197" s="7">
        <f>VLOOKUP(R4197,box_office!$C:$F,3,FALSE)</f>
        <v>4.83</v>
      </c>
      <c r="U4197" s="7">
        <f>VLOOKUP(R4197,box_office!$C:$F,4,FALSE)</f>
        <v>271</v>
      </c>
    </row>
    <row r="4198" spans="1:21" x14ac:dyDescent="0.3">
      <c r="A4198" s="3" t="s">
        <v>3483</v>
      </c>
      <c r="B4198" s="4" t="s">
        <v>515</v>
      </c>
      <c r="C4198" s="3" t="s">
        <v>3484</v>
      </c>
      <c r="D4198" s="3" t="s">
        <v>187</v>
      </c>
      <c r="E4198" s="3" t="s">
        <v>3485</v>
      </c>
      <c r="F4198" s="3">
        <v>6.9</v>
      </c>
      <c r="G4198" s="3">
        <v>9</v>
      </c>
      <c r="H4198" s="3">
        <v>250</v>
      </c>
      <c r="I4198" s="3" t="s">
        <v>30</v>
      </c>
      <c r="J4198" s="3">
        <v>2194</v>
      </c>
      <c r="K4198" s="4">
        <v>41845</v>
      </c>
      <c r="L4198" t="s">
        <v>132</v>
      </c>
      <c r="M4198" t="s">
        <v>189</v>
      </c>
      <c r="N4198" t="s">
        <v>327</v>
      </c>
      <c r="O4198">
        <v>133</v>
      </c>
      <c r="P4198" s="4">
        <f t="shared" si="196"/>
        <v>41863</v>
      </c>
      <c r="Q4198" s="4">
        <f t="shared" si="197"/>
        <v>41864</v>
      </c>
      <c r="R4198" s="7" t="str">
        <f t="shared" si="195"/>
        <v>id24587341864</v>
      </c>
      <c r="S4198" s="7">
        <f>VLOOKUP(R4198,box_office!$C:$F,2,FALSE)</f>
        <v>0.12283464566929135</v>
      </c>
      <c r="T4198" s="7">
        <f>VLOOKUP(R4198,box_office!$C:$F,3,FALSE)</f>
        <v>5.34</v>
      </c>
      <c r="U4198" s="7">
        <f>VLOOKUP(R4198,box_office!$C:$F,4,FALSE)</f>
        <v>290</v>
      </c>
    </row>
    <row r="4199" spans="1:21" x14ac:dyDescent="0.3">
      <c r="A4199" s="3" t="s">
        <v>3483</v>
      </c>
      <c r="B4199" s="4" t="s">
        <v>517</v>
      </c>
      <c r="C4199" s="3" t="s">
        <v>3484</v>
      </c>
      <c r="D4199" s="3" t="s">
        <v>187</v>
      </c>
      <c r="E4199" s="3" t="s">
        <v>3485</v>
      </c>
      <c r="F4199" s="3">
        <v>6.9</v>
      </c>
      <c r="G4199" s="3">
        <v>9</v>
      </c>
      <c r="H4199" s="3">
        <v>250</v>
      </c>
      <c r="I4199" s="3" t="s">
        <v>30</v>
      </c>
      <c r="J4199" s="3">
        <v>2209</v>
      </c>
      <c r="K4199" s="4">
        <v>41845</v>
      </c>
      <c r="L4199" t="s">
        <v>132</v>
      </c>
      <c r="M4199" t="s">
        <v>189</v>
      </c>
      <c r="N4199" t="s">
        <v>327</v>
      </c>
      <c r="O4199">
        <v>133</v>
      </c>
      <c r="P4199" s="4">
        <f t="shared" si="196"/>
        <v>41864</v>
      </c>
      <c r="Q4199" s="4">
        <f t="shared" si="197"/>
        <v>41865</v>
      </c>
      <c r="R4199" s="7" t="str">
        <f t="shared" si="195"/>
        <v>id24587341865</v>
      </c>
      <c r="S4199" s="7">
        <f>VLOOKUP(R4199,box_office!$C:$F,2,FALSE)</f>
        <v>6.7716535433070865E-2</v>
      </c>
      <c r="T4199" s="7">
        <f>VLOOKUP(R4199,box_office!$C:$F,3,FALSE)</f>
        <v>5.15</v>
      </c>
      <c r="U4199" s="7">
        <f>VLOOKUP(R4199,box_office!$C:$F,4,FALSE)</f>
        <v>221</v>
      </c>
    </row>
    <row r="4200" spans="1:21" hidden="1" x14ac:dyDescent="0.3">
      <c r="A4200" s="3" t="s">
        <v>3483</v>
      </c>
      <c r="B4200" s="4" t="s">
        <v>519</v>
      </c>
      <c r="C4200" s="3" t="s">
        <v>3484</v>
      </c>
      <c r="D4200" s="3" t="s">
        <v>187</v>
      </c>
      <c r="E4200" s="3" t="s">
        <v>3485</v>
      </c>
      <c r="F4200" s="3">
        <v>6.9</v>
      </c>
      <c r="G4200" s="3">
        <v>9</v>
      </c>
      <c r="H4200" s="3">
        <v>250</v>
      </c>
      <c r="I4200" s="3" t="s">
        <v>30</v>
      </c>
      <c r="J4200" s="3">
        <v>2222</v>
      </c>
      <c r="K4200" s="4">
        <v>41845</v>
      </c>
      <c r="L4200" t="s">
        <v>132</v>
      </c>
      <c r="M4200" t="s">
        <v>189</v>
      </c>
      <c r="N4200" t="s">
        <v>327</v>
      </c>
      <c r="O4200">
        <v>133</v>
      </c>
      <c r="P4200" s="4">
        <f t="shared" si="196"/>
        <v>41865</v>
      </c>
      <c r="Q4200" s="4">
        <f t="shared" si="197"/>
        <v>41866</v>
      </c>
      <c r="R4200" s="10" t="str">
        <f t="shared" si="195"/>
        <v>id24587341866</v>
      </c>
      <c r="S4200" s="9" t="e">
        <f>VLOOKUP(R4200,box_office!$C:$F,2,FALSE)</f>
        <v>#N/A</v>
      </c>
      <c r="T4200" s="9" t="e">
        <f>VLOOKUP(R4200,box_office!$C:$F,3,FALSE)</f>
        <v>#N/A</v>
      </c>
      <c r="U4200" s="9" t="e">
        <f>VLOOKUP(R4200,box_office!$C:$F,4,FALSE)</f>
        <v>#N/A</v>
      </c>
    </row>
    <row r="4201" spans="1:21" hidden="1" x14ac:dyDescent="0.3">
      <c r="A4201" s="3" t="s">
        <v>3483</v>
      </c>
      <c r="B4201" s="4" t="s">
        <v>521</v>
      </c>
      <c r="C4201" s="3" t="s">
        <v>3484</v>
      </c>
      <c r="D4201" s="3" t="s">
        <v>187</v>
      </c>
      <c r="E4201" s="3" t="s">
        <v>3485</v>
      </c>
      <c r="F4201" s="3">
        <v>6.9</v>
      </c>
      <c r="G4201" s="3">
        <v>9</v>
      </c>
      <c r="H4201" s="3">
        <v>250</v>
      </c>
      <c r="I4201" s="3" t="s">
        <v>30</v>
      </c>
      <c r="J4201" s="3">
        <v>2227</v>
      </c>
      <c r="K4201" s="4">
        <v>41845</v>
      </c>
      <c r="L4201" t="s">
        <v>132</v>
      </c>
      <c r="M4201" t="s">
        <v>189</v>
      </c>
      <c r="N4201" t="s">
        <v>327</v>
      </c>
      <c r="O4201">
        <v>133</v>
      </c>
      <c r="P4201" s="4">
        <f t="shared" si="196"/>
        <v>41866</v>
      </c>
      <c r="Q4201" s="4">
        <f t="shared" si="197"/>
        <v>41867</v>
      </c>
      <c r="R4201" s="10" t="str">
        <f t="shared" si="195"/>
        <v>id24587341867</v>
      </c>
      <c r="S4201" s="9" t="e">
        <f>VLOOKUP(R4201,box_office!$C:$F,2,FALSE)</f>
        <v>#N/A</v>
      </c>
      <c r="T4201" s="9" t="e">
        <f>VLOOKUP(R4201,box_office!$C:$F,3,FALSE)</f>
        <v>#N/A</v>
      </c>
      <c r="U4201" s="9" t="e">
        <f>VLOOKUP(R4201,box_office!$C:$F,4,FALSE)</f>
        <v>#N/A</v>
      </c>
    </row>
    <row r="4202" spans="1:21" hidden="1" x14ac:dyDescent="0.3">
      <c r="A4202" s="3" t="s">
        <v>3483</v>
      </c>
      <c r="B4202" s="4" t="s">
        <v>523</v>
      </c>
      <c r="C4202" s="3" t="s">
        <v>3484</v>
      </c>
      <c r="D4202" s="3" t="s">
        <v>187</v>
      </c>
      <c r="E4202" s="3" t="s">
        <v>3485</v>
      </c>
      <c r="F4202" s="3">
        <v>6.9</v>
      </c>
      <c r="G4202" s="3">
        <v>9</v>
      </c>
      <c r="H4202" s="3">
        <v>254</v>
      </c>
      <c r="I4202" s="3" t="s">
        <v>30</v>
      </c>
      <c r="J4202" s="3">
        <v>2233</v>
      </c>
      <c r="K4202" s="4">
        <v>41845</v>
      </c>
      <c r="L4202" t="s">
        <v>132</v>
      </c>
      <c r="M4202" t="s">
        <v>189</v>
      </c>
      <c r="N4202" t="s">
        <v>327</v>
      </c>
      <c r="O4202">
        <v>133</v>
      </c>
      <c r="P4202" s="4">
        <f t="shared" si="196"/>
        <v>41867</v>
      </c>
      <c r="Q4202" s="4">
        <f t="shared" si="197"/>
        <v>41868</v>
      </c>
      <c r="R4202" s="10" t="str">
        <f t="shared" si="195"/>
        <v>id24587341868</v>
      </c>
      <c r="S4202" s="9" t="e">
        <f>VLOOKUP(R4202,box_office!$C:$F,2,FALSE)</f>
        <v>#N/A</v>
      </c>
      <c r="T4202" s="9" t="e">
        <f>VLOOKUP(R4202,box_office!$C:$F,3,FALSE)</f>
        <v>#N/A</v>
      </c>
      <c r="U4202" s="9" t="e">
        <f>VLOOKUP(R4202,box_office!$C:$F,4,FALSE)</f>
        <v>#N/A</v>
      </c>
    </row>
    <row r="4203" spans="1:21" hidden="1" x14ac:dyDescent="0.3">
      <c r="A4203" s="3" t="s">
        <v>3483</v>
      </c>
      <c r="B4203" s="4" t="s">
        <v>525</v>
      </c>
      <c r="C4203" s="3" t="s">
        <v>3484</v>
      </c>
      <c r="D4203" s="3" t="s">
        <v>187</v>
      </c>
      <c r="E4203" s="3" t="s">
        <v>3485</v>
      </c>
      <c r="F4203" s="3">
        <v>6.9</v>
      </c>
      <c r="G4203" s="3">
        <v>9</v>
      </c>
      <c r="H4203" s="3">
        <v>254</v>
      </c>
      <c r="I4203" s="3" t="s">
        <v>30</v>
      </c>
      <c r="J4203" s="3">
        <v>2238</v>
      </c>
      <c r="K4203" s="4">
        <v>41845</v>
      </c>
      <c r="L4203" t="s">
        <v>132</v>
      </c>
      <c r="M4203" t="s">
        <v>189</v>
      </c>
      <c r="N4203" t="s">
        <v>327</v>
      </c>
      <c r="O4203">
        <v>133</v>
      </c>
      <c r="P4203" s="4">
        <f t="shared" si="196"/>
        <v>41868</v>
      </c>
      <c r="Q4203" s="4">
        <f t="shared" si="197"/>
        <v>41869</v>
      </c>
      <c r="R4203" s="10" t="str">
        <f t="shared" si="195"/>
        <v>id24587341869</v>
      </c>
      <c r="S4203" s="9" t="e">
        <f>VLOOKUP(R4203,box_office!$C:$F,2,FALSE)</f>
        <v>#N/A</v>
      </c>
      <c r="T4203" s="9" t="e">
        <f>VLOOKUP(R4203,box_office!$C:$F,3,FALSE)</f>
        <v>#N/A</v>
      </c>
      <c r="U4203" s="9" t="e">
        <f>VLOOKUP(R4203,box_office!$C:$F,4,FALSE)</f>
        <v>#N/A</v>
      </c>
    </row>
    <row r="4204" spans="1:21" x14ac:dyDescent="0.3">
      <c r="A4204" s="3" t="s">
        <v>3506</v>
      </c>
      <c r="B4204" s="4" t="s">
        <v>505</v>
      </c>
      <c r="C4204" s="3" t="s">
        <v>3507</v>
      </c>
      <c r="D4204" s="3" t="s">
        <v>28</v>
      </c>
      <c r="F4204" s="3">
        <v>8.3000000000000007</v>
      </c>
      <c r="G4204" s="3">
        <v>10</v>
      </c>
      <c r="H4204" s="3">
        <v>181</v>
      </c>
      <c r="I4204" s="3" t="s">
        <v>95</v>
      </c>
      <c r="J4204" s="3">
        <v>825</v>
      </c>
      <c r="K4204" s="4">
        <v>41859</v>
      </c>
      <c r="L4204" t="s">
        <v>230</v>
      </c>
      <c r="M4204" t="s">
        <v>316</v>
      </c>
      <c r="N4204" t="s">
        <v>415</v>
      </c>
      <c r="O4204">
        <v>98</v>
      </c>
      <c r="P4204" s="4">
        <f t="shared" si="196"/>
        <v>41858</v>
      </c>
      <c r="Q4204" s="4">
        <f t="shared" si="197"/>
        <v>41859</v>
      </c>
      <c r="R4204" s="7" t="str">
        <f t="shared" si="195"/>
        <v>id7817741859</v>
      </c>
      <c r="S4204" s="7">
        <f>VLOOKUP(R4204,box_office!$C:$F,2,FALSE)</f>
        <v>21.138582677165353</v>
      </c>
      <c r="T4204" s="7">
        <f>VLOOKUP(R4204,box_office!$C:$F,3,FALSE)</f>
        <v>5.67</v>
      </c>
      <c r="U4204" s="7">
        <f>VLOOKUP(R4204,box_office!$C:$F,4,FALSE)</f>
        <v>15000</v>
      </c>
    </row>
    <row r="4205" spans="1:21" x14ac:dyDescent="0.3">
      <c r="A4205" s="3" t="s">
        <v>3506</v>
      </c>
      <c r="B4205" s="4" t="s">
        <v>507</v>
      </c>
      <c r="C4205" s="3" t="s">
        <v>3507</v>
      </c>
      <c r="D4205" s="3" t="s">
        <v>28</v>
      </c>
      <c r="F4205" s="3">
        <v>7.9</v>
      </c>
      <c r="G4205" s="3">
        <v>10</v>
      </c>
      <c r="H4205" s="3">
        <v>181</v>
      </c>
      <c r="I4205" s="3" t="s">
        <v>95</v>
      </c>
      <c r="J4205" s="3">
        <v>1592</v>
      </c>
      <c r="K4205" s="4">
        <v>41859</v>
      </c>
      <c r="L4205" t="s">
        <v>230</v>
      </c>
      <c r="M4205" t="s">
        <v>316</v>
      </c>
      <c r="N4205" t="s">
        <v>415</v>
      </c>
      <c r="O4205">
        <v>98</v>
      </c>
      <c r="P4205" s="4">
        <f t="shared" si="196"/>
        <v>41859</v>
      </c>
      <c r="Q4205" s="4">
        <f t="shared" si="197"/>
        <v>41860</v>
      </c>
      <c r="R4205" s="7" t="str">
        <f t="shared" si="195"/>
        <v>id7817741860</v>
      </c>
      <c r="S4205" s="7">
        <f>VLOOKUP(R4205,box_office!$C:$F,2,FALSE)</f>
        <v>19.925984251968504</v>
      </c>
      <c r="T4205" s="7">
        <f>VLOOKUP(R4205,box_office!$C:$F,3,FALSE)</f>
        <v>5.56</v>
      </c>
      <c r="U4205" s="7">
        <f>VLOOKUP(R4205,box_office!$C:$F,4,FALSE)</f>
        <v>17000</v>
      </c>
    </row>
    <row r="4206" spans="1:21" x14ac:dyDescent="0.3">
      <c r="A4206" s="3" t="s">
        <v>3506</v>
      </c>
      <c r="B4206" s="4" t="s">
        <v>509</v>
      </c>
      <c r="C4206" s="3" t="s">
        <v>3507</v>
      </c>
      <c r="D4206" s="3" t="s">
        <v>28</v>
      </c>
      <c r="F4206" s="3">
        <v>7.4</v>
      </c>
      <c r="G4206" s="3">
        <v>10</v>
      </c>
      <c r="H4206" s="3">
        <v>181</v>
      </c>
      <c r="I4206" s="3" t="s">
        <v>95</v>
      </c>
      <c r="J4206" s="3">
        <v>3185</v>
      </c>
      <c r="K4206" s="4">
        <v>41859</v>
      </c>
      <c r="L4206" t="s">
        <v>230</v>
      </c>
      <c r="M4206" t="s">
        <v>316</v>
      </c>
      <c r="N4206" t="s">
        <v>415</v>
      </c>
      <c r="O4206">
        <v>98</v>
      </c>
      <c r="P4206" s="4">
        <f t="shared" si="196"/>
        <v>41860</v>
      </c>
      <c r="Q4206" s="4">
        <f t="shared" si="197"/>
        <v>41861</v>
      </c>
      <c r="R4206" s="7" t="str">
        <f t="shared" si="195"/>
        <v>id7817741861</v>
      </c>
      <c r="S4206" s="7">
        <f>VLOOKUP(R4206,box_office!$C:$F,2,FALSE)</f>
        <v>18.262992125984251</v>
      </c>
      <c r="T4206" s="7">
        <f>VLOOKUP(R4206,box_office!$C:$F,3,FALSE)</f>
        <v>5.53</v>
      </c>
      <c r="U4206" s="7">
        <f>VLOOKUP(R4206,box_office!$C:$F,4,FALSE)</f>
        <v>17000</v>
      </c>
    </row>
    <row r="4207" spans="1:21" x14ac:dyDescent="0.3">
      <c r="A4207" s="3" t="s">
        <v>3506</v>
      </c>
      <c r="B4207" s="4" t="s">
        <v>511</v>
      </c>
      <c r="C4207" s="3" t="s">
        <v>3507</v>
      </c>
      <c r="D4207" s="3" t="s">
        <v>28</v>
      </c>
      <c r="F4207" s="3">
        <v>7.3</v>
      </c>
      <c r="G4207" s="3">
        <v>10</v>
      </c>
      <c r="H4207" s="3">
        <v>181</v>
      </c>
      <c r="I4207" s="3" t="s">
        <v>95</v>
      </c>
      <c r="J4207" s="3">
        <v>4445</v>
      </c>
      <c r="K4207" s="4">
        <v>41859</v>
      </c>
      <c r="L4207" t="s">
        <v>230</v>
      </c>
      <c r="M4207" t="s">
        <v>316</v>
      </c>
      <c r="N4207" t="s">
        <v>415</v>
      </c>
      <c r="O4207">
        <v>98</v>
      </c>
      <c r="P4207" s="4">
        <f t="shared" si="196"/>
        <v>41861</v>
      </c>
      <c r="Q4207" s="4">
        <f t="shared" si="197"/>
        <v>41862</v>
      </c>
      <c r="R4207" s="7" t="str">
        <f t="shared" si="195"/>
        <v>id7817741862</v>
      </c>
      <c r="S4207" s="7">
        <f>VLOOKUP(R4207,box_office!$C:$F,2,FALSE)</f>
        <v>9.3244094488188978</v>
      </c>
      <c r="T4207" s="7">
        <f>VLOOKUP(R4207,box_office!$C:$F,3,FALSE)</f>
        <v>5.5</v>
      </c>
      <c r="U4207" s="7">
        <f>VLOOKUP(R4207,box_office!$C:$F,4,FALSE)</f>
        <v>15000</v>
      </c>
    </row>
    <row r="4208" spans="1:21" x14ac:dyDescent="0.3">
      <c r="A4208" s="3" t="s">
        <v>3506</v>
      </c>
      <c r="B4208" s="4" t="s">
        <v>513</v>
      </c>
      <c r="C4208" s="3" t="s">
        <v>3507</v>
      </c>
      <c r="D4208" s="3" t="s">
        <v>28</v>
      </c>
      <c r="F4208" s="3">
        <v>7.3</v>
      </c>
      <c r="G4208" s="3">
        <v>11</v>
      </c>
      <c r="H4208" s="3">
        <v>189</v>
      </c>
      <c r="I4208" s="3" t="s">
        <v>95</v>
      </c>
      <c r="J4208" s="3">
        <v>5235</v>
      </c>
      <c r="K4208" s="4">
        <v>41859</v>
      </c>
      <c r="L4208" t="s">
        <v>230</v>
      </c>
      <c r="M4208" t="s">
        <v>316</v>
      </c>
      <c r="N4208" t="s">
        <v>415</v>
      </c>
      <c r="O4208">
        <v>98</v>
      </c>
      <c r="P4208" s="4">
        <f t="shared" si="196"/>
        <v>41862</v>
      </c>
      <c r="Q4208" s="4">
        <f t="shared" si="197"/>
        <v>41863</v>
      </c>
      <c r="R4208" s="7" t="str">
        <f t="shared" si="195"/>
        <v>id7817741863</v>
      </c>
      <c r="S4208" s="7">
        <f>VLOOKUP(R4208,box_office!$C:$F,2,FALSE)</f>
        <v>8.5811023622047244</v>
      </c>
      <c r="T4208" s="7">
        <f>VLOOKUP(R4208,box_office!$C:$F,3,FALSE)</f>
        <v>5.35</v>
      </c>
      <c r="U4208" s="7">
        <f>VLOOKUP(R4208,box_office!$C:$F,4,FALSE)</f>
        <v>14000</v>
      </c>
    </row>
    <row r="4209" spans="1:21" x14ac:dyDescent="0.3">
      <c r="A4209" s="3" t="s">
        <v>3506</v>
      </c>
      <c r="B4209" s="4" t="s">
        <v>515</v>
      </c>
      <c r="C4209" s="3" t="s">
        <v>3507</v>
      </c>
      <c r="D4209" s="3" t="s">
        <v>28</v>
      </c>
      <c r="F4209" s="3">
        <v>7.2</v>
      </c>
      <c r="G4209" s="3">
        <v>12</v>
      </c>
      <c r="H4209" s="3">
        <v>202</v>
      </c>
      <c r="I4209" s="3" t="s">
        <v>95</v>
      </c>
      <c r="J4209" s="3">
        <v>5696</v>
      </c>
      <c r="K4209" s="4">
        <v>41859</v>
      </c>
      <c r="L4209" t="s">
        <v>230</v>
      </c>
      <c r="M4209" t="s">
        <v>316</v>
      </c>
      <c r="N4209" t="s">
        <v>415</v>
      </c>
      <c r="O4209">
        <v>98</v>
      </c>
      <c r="P4209" s="4">
        <f t="shared" si="196"/>
        <v>41863</v>
      </c>
      <c r="Q4209" s="4">
        <f t="shared" si="197"/>
        <v>41864</v>
      </c>
      <c r="R4209" s="7" t="str">
        <f t="shared" si="195"/>
        <v>id7817741864</v>
      </c>
      <c r="S4209" s="7">
        <f>VLOOKUP(R4209,box_office!$C:$F,2,FALSE)</f>
        <v>6.8141732283464567</v>
      </c>
      <c r="T4209" s="7">
        <f>VLOOKUP(R4209,box_office!$C:$F,3,FALSE)</f>
        <v>5.4</v>
      </c>
      <c r="U4209" s="7">
        <f>VLOOKUP(R4209,box_office!$C:$F,4,FALSE)</f>
        <v>13000</v>
      </c>
    </row>
    <row r="4210" spans="1:21" x14ac:dyDescent="0.3">
      <c r="A4210" s="3" t="s">
        <v>3506</v>
      </c>
      <c r="B4210" s="4" t="s">
        <v>517</v>
      </c>
      <c r="C4210" s="3" t="s">
        <v>3507</v>
      </c>
      <c r="D4210" s="3" t="s">
        <v>28</v>
      </c>
      <c r="F4210" s="3">
        <v>7.2</v>
      </c>
      <c r="G4210" s="3">
        <v>12</v>
      </c>
      <c r="H4210" s="3">
        <v>202</v>
      </c>
      <c r="I4210" s="3" t="s">
        <v>95</v>
      </c>
      <c r="J4210" s="3">
        <v>6034</v>
      </c>
      <c r="K4210" s="4">
        <v>41859</v>
      </c>
      <c r="L4210" t="s">
        <v>230</v>
      </c>
      <c r="M4210" t="s">
        <v>316</v>
      </c>
      <c r="N4210" t="s">
        <v>415</v>
      </c>
      <c r="O4210">
        <v>98</v>
      </c>
      <c r="P4210" s="4">
        <f t="shared" si="196"/>
        <v>41864</v>
      </c>
      <c r="Q4210" s="4">
        <f t="shared" si="197"/>
        <v>41865</v>
      </c>
      <c r="R4210" s="7" t="str">
        <f t="shared" si="195"/>
        <v>id7817741865</v>
      </c>
      <c r="S4210" s="7">
        <f>VLOOKUP(R4210,box_office!$C:$F,2,FALSE)</f>
        <v>2.6062992125984255</v>
      </c>
      <c r="T4210" s="7">
        <f>VLOOKUP(R4210,box_office!$C:$F,3,FALSE)</f>
        <v>5.37</v>
      </c>
      <c r="U4210" s="7">
        <f>VLOOKUP(R4210,box_office!$C:$F,4,FALSE)</f>
        <v>6057</v>
      </c>
    </row>
    <row r="4211" spans="1:21" x14ac:dyDescent="0.3">
      <c r="A4211" s="3" t="s">
        <v>3506</v>
      </c>
      <c r="B4211" s="4" t="s">
        <v>519</v>
      </c>
      <c r="C4211" s="3" t="s">
        <v>3507</v>
      </c>
      <c r="D4211" s="3" t="s">
        <v>28</v>
      </c>
      <c r="F4211" s="3">
        <v>7.2</v>
      </c>
      <c r="G4211" s="3">
        <v>12</v>
      </c>
      <c r="H4211" s="3">
        <v>202</v>
      </c>
      <c r="I4211" s="3" t="s">
        <v>95</v>
      </c>
      <c r="J4211" s="3">
        <v>6283</v>
      </c>
      <c r="K4211" s="4">
        <v>41859</v>
      </c>
      <c r="L4211" t="s">
        <v>230</v>
      </c>
      <c r="M4211" t="s">
        <v>316</v>
      </c>
      <c r="N4211" t="s">
        <v>415</v>
      </c>
      <c r="O4211">
        <v>98</v>
      </c>
      <c r="P4211" s="4">
        <f t="shared" si="196"/>
        <v>41865</v>
      </c>
      <c r="Q4211" s="4">
        <f t="shared" si="197"/>
        <v>41866</v>
      </c>
      <c r="R4211" s="7" t="str">
        <f t="shared" si="195"/>
        <v>id7817741866</v>
      </c>
      <c r="S4211" s="7">
        <f>VLOOKUP(R4211,box_office!$C:$F,2,FALSE)</f>
        <v>1.0866141732283465</v>
      </c>
      <c r="T4211" s="7">
        <f>VLOOKUP(R4211,box_office!$C:$F,3,FALSE)</f>
        <v>5.45</v>
      </c>
      <c r="U4211" s="7">
        <f>VLOOKUP(R4211,box_office!$C:$F,4,FALSE)</f>
        <v>1992</v>
      </c>
    </row>
    <row r="4212" spans="1:21" x14ac:dyDescent="0.3">
      <c r="A4212" s="3" t="s">
        <v>3506</v>
      </c>
      <c r="B4212" s="4" t="s">
        <v>521</v>
      </c>
      <c r="C4212" s="3" t="s">
        <v>3507</v>
      </c>
      <c r="D4212" s="3" t="s">
        <v>28</v>
      </c>
      <c r="F4212" s="3">
        <v>7.2</v>
      </c>
      <c r="G4212" s="3">
        <v>12</v>
      </c>
      <c r="H4212" s="3">
        <v>202</v>
      </c>
      <c r="I4212" s="3" t="s">
        <v>95</v>
      </c>
      <c r="J4212" s="3">
        <v>6419</v>
      </c>
      <c r="K4212" s="4">
        <v>41859</v>
      </c>
      <c r="L4212" t="s">
        <v>230</v>
      </c>
      <c r="M4212" t="s">
        <v>316</v>
      </c>
      <c r="N4212" t="s">
        <v>415</v>
      </c>
      <c r="O4212">
        <v>98</v>
      </c>
      <c r="P4212" s="4">
        <f t="shared" si="196"/>
        <v>41866</v>
      </c>
      <c r="Q4212" s="4">
        <f t="shared" si="197"/>
        <v>41867</v>
      </c>
      <c r="R4212" s="7" t="str">
        <f t="shared" si="195"/>
        <v>id7817741867</v>
      </c>
      <c r="S4212" s="7">
        <f>VLOOKUP(R4212,box_office!$C:$F,2,FALSE)</f>
        <v>1.5401574803149607</v>
      </c>
      <c r="T4212" s="7">
        <f>VLOOKUP(R4212,box_office!$C:$F,3,FALSE)</f>
        <v>5.64</v>
      </c>
      <c r="U4212" s="7">
        <f>VLOOKUP(R4212,box_office!$C:$F,4,FALSE)</f>
        <v>1707</v>
      </c>
    </row>
    <row r="4213" spans="1:21" x14ac:dyDescent="0.3">
      <c r="A4213" s="3" t="s">
        <v>3506</v>
      </c>
      <c r="B4213" s="4" t="s">
        <v>523</v>
      </c>
      <c r="C4213" s="3" t="s">
        <v>3507</v>
      </c>
      <c r="D4213" s="3" t="s">
        <v>28</v>
      </c>
      <c r="F4213" s="3">
        <v>7.2</v>
      </c>
      <c r="G4213" s="3">
        <v>12</v>
      </c>
      <c r="H4213" s="3">
        <v>202</v>
      </c>
      <c r="I4213" s="3" t="s">
        <v>95</v>
      </c>
      <c r="J4213" s="3">
        <v>6548</v>
      </c>
      <c r="K4213" s="4">
        <v>41859</v>
      </c>
      <c r="L4213" t="s">
        <v>230</v>
      </c>
      <c r="M4213" t="s">
        <v>316</v>
      </c>
      <c r="N4213" t="s">
        <v>415</v>
      </c>
      <c r="O4213">
        <v>98</v>
      </c>
      <c r="P4213" s="4">
        <f t="shared" si="196"/>
        <v>41867</v>
      </c>
      <c r="Q4213" s="4">
        <f t="shared" si="197"/>
        <v>41868</v>
      </c>
      <c r="R4213" s="7" t="str">
        <f t="shared" si="195"/>
        <v>id7817741868</v>
      </c>
      <c r="S4213" s="7">
        <f>VLOOKUP(R4213,box_office!$C:$F,2,FALSE)</f>
        <v>1.5448818897637795</v>
      </c>
      <c r="T4213" s="7">
        <f>VLOOKUP(R4213,box_office!$C:$F,3,FALSE)</f>
        <v>5.7</v>
      </c>
      <c r="U4213" s="7">
        <f>VLOOKUP(R4213,box_office!$C:$F,4,FALSE)</f>
        <v>1691</v>
      </c>
    </row>
    <row r="4214" spans="1:21" x14ac:dyDescent="0.3">
      <c r="A4214" s="3" t="s">
        <v>3506</v>
      </c>
      <c r="B4214" s="4" t="s">
        <v>525</v>
      </c>
      <c r="C4214" s="3" t="s">
        <v>3507</v>
      </c>
      <c r="D4214" s="3" t="s">
        <v>28</v>
      </c>
      <c r="F4214" s="3">
        <v>7.2</v>
      </c>
      <c r="G4214" s="3">
        <v>12</v>
      </c>
      <c r="H4214" s="3">
        <v>202</v>
      </c>
      <c r="I4214" s="3" t="s">
        <v>95</v>
      </c>
      <c r="J4214" s="3">
        <v>6724</v>
      </c>
      <c r="K4214" s="4">
        <v>41859</v>
      </c>
      <c r="L4214" t="s">
        <v>230</v>
      </c>
      <c r="M4214" t="s">
        <v>316</v>
      </c>
      <c r="N4214" t="s">
        <v>415</v>
      </c>
      <c r="O4214">
        <v>98</v>
      </c>
      <c r="P4214" s="4">
        <f t="shared" si="196"/>
        <v>41868</v>
      </c>
      <c r="Q4214" s="4">
        <f t="shared" si="197"/>
        <v>41869</v>
      </c>
      <c r="R4214" s="7" t="str">
        <f t="shared" si="195"/>
        <v>id7817741869</v>
      </c>
      <c r="S4214" s="7">
        <f>VLOOKUP(R4214,box_office!$C:$F,2,FALSE)</f>
        <v>0.66771653543307097</v>
      </c>
      <c r="T4214" s="7">
        <f>VLOOKUP(R4214,box_office!$C:$F,3,FALSE)</f>
        <v>5.7</v>
      </c>
      <c r="U4214" s="7">
        <f>VLOOKUP(R4214,box_office!$C:$F,4,FALSE)</f>
        <v>1465</v>
      </c>
    </row>
    <row r="4215" spans="1:21" x14ac:dyDescent="0.3">
      <c r="A4215" s="3" t="s">
        <v>3506</v>
      </c>
      <c r="B4215" s="4" t="s">
        <v>527</v>
      </c>
      <c r="C4215" s="3" t="s">
        <v>3507</v>
      </c>
      <c r="D4215" s="3" t="s">
        <v>28</v>
      </c>
      <c r="F4215" s="3">
        <v>7.2</v>
      </c>
      <c r="G4215" s="3">
        <v>12</v>
      </c>
      <c r="H4215" s="3">
        <v>202</v>
      </c>
      <c r="I4215" s="3" t="s">
        <v>95</v>
      </c>
      <c r="J4215" s="3">
        <v>6871</v>
      </c>
      <c r="K4215" s="4">
        <v>41859</v>
      </c>
      <c r="L4215" t="s">
        <v>230</v>
      </c>
      <c r="M4215" t="s">
        <v>316</v>
      </c>
      <c r="N4215" t="s">
        <v>415</v>
      </c>
      <c r="O4215">
        <v>98</v>
      </c>
      <c r="P4215" s="4">
        <f t="shared" si="196"/>
        <v>41869</v>
      </c>
      <c r="Q4215" s="4">
        <f t="shared" si="197"/>
        <v>41870</v>
      </c>
      <c r="R4215" s="7" t="str">
        <f t="shared" si="195"/>
        <v>id7817741870</v>
      </c>
      <c r="S4215" s="7">
        <f>VLOOKUP(R4215,box_office!$C:$F,2,FALSE)</f>
        <v>0.62992125984251968</v>
      </c>
      <c r="T4215" s="7">
        <f>VLOOKUP(R4215,box_office!$C:$F,3,FALSE)</f>
        <v>5.5</v>
      </c>
      <c r="U4215" s="7">
        <f>VLOOKUP(R4215,box_office!$C:$F,4,FALSE)</f>
        <v>1435</v>
      </c>
    </row>
    <row r="4216" spans="1:21" x14ac:dyDescent="0.3">
      <c r="A4216" s="3" t="s">
        <v>3506</v>
      </c>
      <c r="B4216" s="4" t="s">
        <v>529</v>
      </c>
      <c r="C4216" s="3" t="s">
        <v>3507</v>
      </c>
      <c r="D4216" s="3" t="s">
        <v>28</v>
      </c>
      <c r="F4216" s="3">
        <v>7.2</v>
      </c>
      <c r="G4216" s="3">
        <v>12</v>
      </c>
      <c r="H4216" s="3">
        <v>202</v>
      </c>
      <c r="I4216" s="3" t="s">
        <v>95</v>
      </c>
      <c r="J4216" s="3">
        <v>6974</v>
      </c>
      <c r="K4216" s="4">
        <v>41859</v>
      </c>
      <c r="L4216" t="s">
        <v>230</v>
      </c>
      <c r="M4216" t="s">
        <v>316</v>
      </c>
      <c r="N4216" t="s">
        <v>415</v>
      </c>
      <c r="O4216">
        <v>98</v>
      </c>
      <c r="P4216" s="4">
        <f t="shared" si="196"/>
        <v>41870</v>
      </c>
      <c r="Q4216" s="4">
        <f t="shared" si="197"/>
        <v>41871</v>
      </c>
      <c r="R4216" s="7" t="str">
        <f t="shared" si="195"/>
        <v>id7817741871</v>
      </c>
      <c r="S4216" s="7">
        <f>VLOOKUP(R4216,box_office!$C:$F,2,FALSE)</f>
        <v>0.56377952755905514</v>
      </c>
      <c r="T4216" s="7">
        <f>VLOOKUP(R4216,box_office!$C:$F,3,FALSE)</f>
        <v>5.67</v>
      </c>
      <c r="U4216" s="7">
        <f>VLOOKUP(R4216,box_office!$C:$F,4,FALSE)</f>
        <v>1420</v>
      </c>
    </row>
    <row r="4217" spans="1:21" x14ac:dyDescent="0.3">
      <c r="A4217" s="3" t="s">
        <v>3506</v>
      </c>
      <c r="B4217" s="4" t="s">
        <v>412</v>
      </c>
      <c r="C4217" s="3" t="s">
        <v>3507</v>
      </c>
      <c r="D4217" s="3" t="s">
        <v>28</v>
      </c>
      <c r="F4217" s="3">
        <v>7.1</v>
      </c>
      <c r="G4217" s="3">
        <v>12</v>
      </c>
      <c r="H4217" s="3">
        <v>202</v>
      </c>
      <c r="I4217" s="3" t="s">
        <v>95</v>
      </c>
      <c r="J4217" s="3">
        <v>7051</v>
      </c>
      <c r="K4217" s="4">
        <v>41859</v>
      </c>
      <c r="L4217" t="s">
        <v>230</v>
      </c>
      <c r="M4217" t="s">
        <v>316</v>
      </c>
      <c r="N4217" t="s">
        <v>415</v>
      </c>
      <c r="O4217">
        <v>98</v>
      </c>
      <c r="P4217" s="4">
        <f t="shared" si="196"/>
        <v>41871</v>
      </c>
      <c r="Q4217" s="4">
        <f t="shared" si="197"/>
        <v>41872</v>
      </c>
      <c r="R4217" s="7" t="str">
        <f t="shared" si="195"/>
        <v>id7817741872</v>
      </c>
      <c r="S4217" s="7">
        <f>VLOOKUP(R4217,box_office!$C:$F,2,FALSE)</f>
        <v>0.2220472440944882</v>
      </c>
      <c r="T4217" s="7">
        <f>VLOOKUP(R4217,box_office!$C:$F,3,FALSE)</f>
        <v>5.51</v>
      </c>
      <c r="U4217" s="7">
        <f>VLOOKUP(R4217,box_office!$C:$F,4,FALSE)</f>
        <v>447</v>
      </c>
    </row>
    <row r="4218" spans="1:21" hidden="1" x14ac:dyDescent="0.3">
      <c r="A4218" s="3" t="s">
        <v>3506</v>
      </c>
      <c r="B4218" s="4" t="s">
        <v>345</v>
      </c>
      <c r="C4218" s="3" t="s">
        <v>3507</v>
      </c>
      <c r="D4218" s="3" t="s">
        <v>28</v>
      </c>
      <c r="F4218" s="3">
        <v>7.1</v>
      </c>
      <c r="G4218" s="3">
        <v>12</v>
      </c>
      <c r="H4218" s="3">
        <v>202</v>
      </c>
      <c r="I4218" s="3" t="s">
        <v>95</v>
      </c>
      <c r="J4218" s="3">
        <v>7116</v>
      </c>
      <c r="K4218" s="4">
        <v>41859</v>
      </c>
      <c r="L4218" t="s">
        <v>230</v>
      </c>
      <c r="M4218" t="s">
        <v>316</v>
      </c>
      <c r="N4218" t="s">
        <v>415</v>
      </c>
      <c r="O4218">
        <v>98</v>
      </c>
      <c r="P4218" s="4">
        <f t="shared" si="196"/>
        <v>41872</v>
      </c>
      <c r="Q4218" s="4">
        <f t="shared" si="197"/>
        <v>41873</v>
      </c>
      <c r="R4218" s="10" t="str">
        <f t="shared" si="195"/>
        <v>id7817741873</v>
      </c>
      <c r="S4218" s="9" t="e">
        <f>VLOOKUP(R4218,box_office!$C:$F,2,FALSE)</f>
        <v>#N/A</v>
      </c>
      <c r="T4218" s="9" t="e">
        <f>VLOOKUP(R4218,box_office!$C:$F,3,FALSE)</f>
        <v>#N/A</v>
      </c>
      <c r="U4218" s="9" t="e">
        <f>VLOOKUP(R4218,box_office!$C:$F,4,FALSE)</f>
        <v>#N/A</v>
      </c>
    </row>
    <row r="4219" spans="1:21" x14ac:dyDescent="0.3">
      <c r="A4219" s="3" t="s">
        <v>3506</v>
      </c>
      <c r="B4219" s="4" t="s">
        <v>348</v>
      </c>
      <c r="C4219" s="3" t="s">
        <v>3507</v>
      </c>
      <c r="D4219" s="3" t="s">
        <v>28</v>
      </c>
      <c r="F4219" s="3">
        <v>7.1</v>
      </c>
      <c r="G4219" s="3">
        <v>12</v>
      </c>
      <c r="H4219" s="3">
        <v>202</v>
      </c>
      <c r="I4219" s="3" t="s">
        <v>95</v>
      </c>
      <c r="J4219" s="3">
        <v>7168</v>
      </c>
      <c r="K4219" s="4">
        <v>41859</v>
      </c>
      <c r="L4219" t="s">
        <v>230</v>
      </c>
      <c r="M4219" t="s">
        <v>316</v>
      </c>
      <c r="N4219" t="s">
        <v>415</v>
      </c>
      <c r="O4219">
        <v>98</v>
      </c>
      <c r="P4219" s="4">
        <f t="shared" si="196"/>
        <v>41873</v>
      </c>
      <c r="Q4219" s="4">
        <f t="shared" si="197"/>
        <v>41874</v>
      </c>
      <c r="R4219" s="7" t="str">
        <f t="shared" si="195"/>
        <v>id7817741874</v>
      </c>
      <c r="S4219" s="7">
        <f>VLOOKUP(R4219,box_office!$C:$F,2,FALSE)</f>
        <v>0.16377952755905514</v>
      </c>
      <c r="T4219" s="7">
        <f>VLOOKUP(R4219,box_office!$C:$F,3,FALSE)</f>
        <v>5.97</v>
      </c>
      <c r="U4219" s="7">
        <f>VLOOKUP(R4219,box_office!$C:$F,4,FALSE)</f>
        <v>184</v>
      </c>
    </row>
    <row r="4220" spans="1:21" x14ac:dyDescent="0.3">
      <c r="A4220" s="3" t="s">
        <v>3506</v>
      </c>
      <c r="B4220" s="4" t="s">
        <v>350</v>
      </c>
      <c r="C4220" s="3" t="s">
        <v>3507</v>
      </c>
      <c r="D4220" s="3" t="s">
        <v>28</v>
      </c>
      <c r="F4220" s="3">
        <v>7.1</v>
      </c>
      <c r="G4220" s="3">
        <v>12</v>
      </c>
      <c r="H4220" s="3">
        <v>202</v>
      </c>
      <c r="I4220" s="3" t="s">
        <v>95</v>
      </c>
      <c r="J4220" s="3">
        <v>7224</v>
      </c>
      <c r="K4220" s="4">
        <v>41859</v>
      </c>
      <c r="L4220" t="s">
        <v>230</v>
      </c>
      <c r="M4220" t="s">
        <v>316</v>
      </c>
      <c r="N4220" t="s">
        <v>415</v>
      </c>
      <c r="O4220">
        <v>98</v>
      </c>
      <c r="P4220" s="4">
        <f t="shared" si="196"/>
        <v>41874</v>
      </c>
      <c r="Q4220" s="4">
        <f t="shared" si="197"/>
        <v>41875</v>
      </c>
      <c r="R4220" s="7" t="str">
        <f t="shared" si="195"/>
        <v>id7817741875</v>
      </c>
      <c r="S4220" s="7">
        <f>VLOOKUP(R4220,box_office!$C:$F,2,FALSE)</f>
        <v>0.18425196850393702</v>
      </c>
      <c r="T4220" s="7">
        <f>VLOOKUP(R4220,box_office!$C:$F,3,FALSE)</f>
        <v>5.98</v>
      </c>
      <c r="U4220" s="7">
        <f>VLOOKUP(R4220,box_office!$C:$F,4,FALSE)</f>
        <v>205</v>
      </c>
    </row>
    <row r="4221" spans="1:21" hidden="1" x14ac:dyDescent="0.3">
      <c r="A4221" s="3" t="s">
        <v>3506</v>
      </c>
      <c r="B4221" s="4" t="s">
        <v>352</v>
      </c>
      <c r="C4221" s="3" t="s">
        <v>3507</v>
      </c>
      <c r="D4221" s="3" t="s">
        <v>28</v>
      </c>
      <c r="F4221" s="3">
        <v>7.1</v>
      </c>
      <c r="G4221" s="3">
        <v>12</v>
      </c>
      <c r="H4221" s="3">
        <v>202</v>
      </c>
      <c r="I4221" s="3" t="s">
        <v>95</v>
      </c>
      <c r="J4221" s="3">
        <v>7278</v>
      </c>
      <c r="K4221" s="4">
        <v>41859</v>
      </c>
      <c r="L4221" t="s">
        <v>230</v>
      </c>
      <c r="M4221" t="s">
        <v>316</v>
      </c>
      <c r="N4221" t="s">
        <v>415</v>
      </c>
      <c r="O4221">
        <v>98</v>
      </c>
      <c r="P4221" s="4">
        <f t="shared" si="196"/>
        <v>41875</v>
      </c>
      <c r="Q4221" s="4">
        <f t="shared" si="197"/>
        <v>41876</v>
      </c>
      <c r="R4221" s="10" t="str">
        <f t="shared" si="195"/>
        <v>id7817741876</v>
      </c>
      <c r="S4221" s="9" t="e">
        <f>VLOOKUP(R4221,box_office!$C:$F,2,FALSE)</f>
        <v>#N/A</v>
      </c>
      <c r="T4221" s="9" t="e">
        <f>VLOOKUP(R4221,box_office!$C:$F,3,FALSE)</f>
        <v>#N/A</v>
      </c>
      <c r="U4221" s="9" t="e">
        <f>VLOOKUP(R4221,box_office!$C:$F,4,FALSE)</f>
        <v>#N/A</v>
      </c>
    </row>
    <row r="4222" spans="1:21" hidden="1" x14ac:dyDescent="0.3">
      <c r="A4222" s="3" t="s">
        <v>3506</v>
      </c>
      <c r="B4222" s="4" t="s">
        <v>354</v>
      </c>
      <c r="C4222" s="3" t="s">
        <v>3507</v>
      </c>
      <c r="D4222" s="3" t="s">
        <v>28</v>
      </c>
      <c r="F4222" s="3">
        <v>7.1</v>
      </c>
      <c r="G4222" s="3">
        <v>12</v>
      </c>
      <c r="H4222" s="3">
        <v>202</v>
      </c>
      <c r="I4222" s="3" t="s">
        <v>95</v>
      </c>
      <c r="J4222" s="3">
        <v>7322</v>
      </c>
      <c r="K4222" s="4">
        <v>41859</v>
      </c>
      <c r="L4222" t="s">
        <v>230</v>
      </c>
      <c r="M4222" t="s">
        <v>316</v>
      </c>
      <c r="N4222" t="s">
        <v>415</v>
      </c>
      <c r="O4222">
        <v>98</v>
      </c>
      <c r="P4222" s="4">
        <f t="shared" si="196"/>
        <v>41876</v>
      </c>
      <c r="Q4222" s="4">
        <f t="shared" si="197"/>
        <v>41877</v>
      </c>
      <c r="R4222" s="10" t="str">
        <f t="shared" si="195"/>
        <v>id7817741877</v>
      </c>
      <c r="S4222" s="9" t="e">
        <f>VLOOKUP(R4222,box_office!$C:$F,2,FALSE)</f>
        <v>#N/A</v>
      </c>
      <c r="T4222" s="9" t="e">
        <f>VLOOKUP(R4222,box_office!$C:$F,3,FALSE)</f>
        <v>#N/A</v>
      </c>
      <c r="U4222" s="9" t="e">
        <f>VLOOKUP(R4222,box_office!$C:$F,4,FALSE)</f>
        <v>#N/A</v>
      </c>
    </row>
    <row r="4223" spans="1:21" hidden="1" x14ac:dyDescent="0.3">
      <c r="A4223" s="3" t="s">
        <v>3506</v>
      </c>
      <c r="B4223" s="4" t="s">
        <v>356</v>
      </c>
      <c r="C4223" s="3" t="s">
        <v>3507</v>
      </c>
      <c r="D4223" s="3" t="s">
        <v>28</v>
      </c>
      <c r="F4223" s="3">
        <v>7.1</v>
      </c>
      <c r="G4223" s="3">
        <v>12</v>
      </c>
      <c r="H4223" s="3">
        <v>202</v>
      </c>
      <c r="I4223" s="3" t="s">
        <v>95</v>
      </c>
      <c r="J4223" s="3">
        <v>7357</v>
      </c>
      <c r="K4223" s="4">
        <v>41859</v>
      </c>
      <c r="L4223" t="s">
        <v>230</v>
      </c>
      <c r="M4223" t="s">
        <v>316</v>
      </c>
      <c r="N4223" t="s">
        <v>415</v>
      </c>
      <c r="O4223">
        <v>98</v>
      </c>
      <c r="P4223" s="4">
        <f t="shared" si="196"/>
        <v>41877</v>
      </c>
      <c r="Q4223" s="4">
        <f t="shared" si="197"/>
        <v>41878</v>
      </c>
      <c r="R4223" s="10" t="str">
        <f t="shared" si="195"/>
        <v>id7817741878</v>
      </c>
      <c r="S4223" s="9" t="e">
        <f>VLOOKUP(R4223,box_office!$C:$F,2,FALSE)</f>
        <v>#N/A</v>
      </c>
      <c r="T4223" s="9" t="e">
        <f>VLOOKUP(R4223,box_office!$C:$F,3,FALSE)</f>
        <v>#N/A</v>
      </c>
      <c r="U4223" s="9" t="e">
        <f>VLOOKUP(R4223,box_office!$C:$F,4,FALSE)</f>
        <v>#N/A</v>
      </c>
    </row>
    <row r="4224" spans="1:21" hidden="1" x14ac:dyDescent="0.3">
      <c r="A4224" s="3" t="s">
        <v>3506</v>
      </c>
      <c r="B4224" s="4" t="s">
        <v>358</v>
      </c>
      <c r="C4224" s="3" t="s">
        <v>3507</v>
      </c>
      <c r="D4224" s="3" t="s">
        <v>28</v>
      </c>
      <c r="F4224" s="3">
        <v>7.1</v>
      </c>
      <c r="G4224" s="3">
        <v>12</v>
      </c>
      <c r="H4224" s="3">
        <v>202</v>
      </c>
      <c r="I4224" s="3" t="s">
        <v>95</v>
      </c>
      <c r="J4224" s="3">
        <v>7401</v>
      </c>
      <c r="K4224" s="4">
        <v>41859</v>
      </c>
      <c r="L4224" t="s">
        <v>230</v>
      </c>
      <c r="M4224" t="s">
        <v>316</v>
      </c>
      <c r="N4224" t="s">
        <v>415</v>
      </c>
      <c r="O4224">
        <v>98</v>
      </c>
      <c r="P4224" s="4">
        <f t="shared" si="196"/>
        <v>41878</v>
      </c>
      <c r="Q4224" s="4">
        <f t="shared" si="197"/>
        <v>41879</v>
      </c>
      <c r="R4224" s="10" t="str">
        <f t="shared" si="195"/>
        <v>id7817741879</v>
      </c>
      <c r="S4224" s="9" t="e">
        <f>VLOOKUP(R4224,box_office!$C:$F,2,FALSE)</f>
        <v>#N/A</v>
      </c>
      <c r="T4224" s="9" t="e">
        <f>VLOOKUP(R4224,box_office!$C:$F,3,FALSE)</f>
        <v>#N/A</v>
      </c>
      <c r="U4224" s="9" t="e">
        <f>VLOOKUP(R4224,box_office!$C:$F,4,FALSE)</f>
        <v>#N/A</v>
      </c>
    </row>
    <row r="4225" spans="1:21" hidden="1" x14ac:dyDescent="0.3">
      <c r="A4225" s="3" t="s">
        <v>3506</v>
      </c>
      <c r="B4225" s="4" t="s">
        <v>360</v>
      </c>
      <c r="C4225" s="3" t="s">
        <v>3507</v>
      </c>
      <c r="D4225" s="3" t="s">
        <v>28</v>
      </c>
      <c r="F4225" s="3">
        <v>7.1</v>
      </c>
      <c r="G4225" s="3">
        <v>12</v>
      </c>
      <c r="H4225" s="3">
        <v>202</v>
      </c>
      <c r="I4225" s="3" t="s">
        <v>95</v>
      </c>
      <c r="J4225" s="3">
        <v>7531</v>
      </c>
      <c r="K4225" s="4">
        <v>41859</v>
      </c>
      <c r="L4225" t="s">
        <v>230</v>
      </c>
      <c r="M4225" t="s">
        <v>316</v>
      </c>
      <c r="N4225" t="s">
        <v>415</v>
      </c>
      <c r="O4225">
        <v>98</v>
      </c>
      <c r="P4225" s="4">
        <f t="shared" si="196"/>
        <v>41884</v>
      </c>
      <c r="Q4225" s="4">
        <f t="shared" si="197"/>
        <v>41885</v>
      </c>
      <c r="R4225" s="10" t="str">
        <f t="shared" si="195"/>
        <v>id7817741885</v>
      </c>
      <c r="S4225" s="9" t="e">
        <f>VLOOKUP(R4225,box_office!$C:$F,2,FALSE)</f>
        <v>#N/A</v>
      </c>
      <c r="T4225" s="9" t="e">
        <f>VLOOKUP(R4225,box_office!$C:$F,3,FALSE)</f>
        <v>#N/A</v>
      </c>
      <c r="U4225" s="9" t="e">
        <f>VLOOKUP(R4225,box_office!$C:$F,4,FALSE)</f>
        <v>#N/A</v>
      </c>
    </row>
    <row r="4226" spans="1:21" hidden="1" x14ac:dyDescent="0.3">
      <c r="A4226" s="3" t="s">
        <v>3506</v>
      </c>
      <c r="B4226" s="4" t="s">
        <v>362</v>
      </c>
      <c r="C4226" s="3" t="s">
        <v>3507</v>
      </c>
      <c r="D4226" s="3" t="s">
        <v>28</v>
      </c>
      <c r="F4226" s="3">
        <v>7.1</v>
      </c>
      <c r="G4226" s="3">
        <v>12</v>
      </c>
      <c r="H4226" s="3">
        <v>202</v>
      </c>
      <c r="I4226" s="3" t="s">
        <v>95</v>
      </c>
      <c r="J4226" s="3">
        <v>7554</v>
      </c>
      <c r="K4226" s="4">
        <v>41859</v>
      </c>
      <c r="L4226" t="s">
        <v>230</v>
      </c>
      <c r="M4226" t="s">
        <v>316</v>
      </c>
      <c r="N4226" t="s">
        <v>415</v>
      </c>
      <c r="O4226">
        <v>98</v>
      </c>
      <c r="P4226" s="4">
        <f t="shared" si="196"/>
        <v>41885</v>
      </c>
      <c r="Q4226" s="4">
        <f t="shared" si="197"/>
        <v>41886</v>
      </c>
      <c r="R4226" s="10" t="str">
        <f t="shared" ref="R4226:R4289" si="198">_xlfn.CONCAT(A4226,P4226+1)</f>
        <v>id7817741886</v>
      </c>
      <c r="S4226" s="9" t="e">
        <f>VLOOKUP(R4226,box_office!$C:$F,2,FALSE)</f>
        <v>#N/A</v>
      </c>
      <c r="T4226" s="9" t="e">
        <f>VLOOKUP(R4226,box_office!$C:$F,3,FALSE)</f>
        <v>#N/A</v>
      </c>
      <c r="U4226" s="9" t="e">
        <f>VLOOKUP(R4226,box_office!$C:$F,4,FALSE)</f>
        <v>#N/A</v>
      </c>
    </row>
    <row r="4227" spans="1:21" hidden="1" x14ac:dyDescent="0.3">
      <c r="A4227" s="3" t="s">
        <v>3506</v>
      </c>
      <c r="B4227" s="4" t="s">
        <v>364</v>
      </c>
      <c r="C4227" s="3" t="s">
        <v>3507</v>
      </c>
      <c r="D4227" s="3" t="s">
        <v>28</v>
      </c>
      <c r="F4227" s="3">
        <v>7.1</v>
      </c>
      <c r="G4227" s="3">
        <v>12</v>
      </c>
      <c r="H4227" s="3">
        <v>202</v>
      </c>
      <c r="I4227" s="3" t="s">
        <v>95</v>
      </c>
      <c r="J4227" s="3">
        <v>7565</v>
      </c>
      <c r="K4227" s="4">
        <v>41859</v>
      </c>
      <c r="L4227" t="s">
        <v>230</v>
      </c>
      <c r="M4227" t="s">
        <v>316</v>
      </c>
      <c r="N4227" t="s">
        <v>415</v>
      </c>
      <c r="O4227">
        <v>98</v>
      </c>
      <c r="P4227" s="4">
        <f t="shared" ref="P4227:P4290" si="199">DATEVALUE(B4227)</f>
        <v>41886</v>
      </c>
      <c r="Q4227" s="4">
        <f t="shared" ref="Q4227:Q4290" si="200">P4227+1</f>
        <v>41887</v>
      </c>
      <c r="R4227" s="10" t="str">
        <f t="shared" si="198"/>
        <v>id7817741887</v>
      </c>
      <c r="S4227" s="9" t="e">
        <f>VLOOKUP(R4227,box_office!$C:$F,2,FALSE)</f>
        <v>#N/A</v>
      </c>
      <c r="T4227" s="9" t="e">
        <f>VLOOKUP(R4227,box_office!$C:$F,3,FALSE)</f>
        <v>#N/A</v>
      </c>
      <c r="U4227" s="9" t="e">
        <f>VLOOKUP(R4227,box_office!$C:$F,4,FALSE)</f>
        <v>#N/A</v>
      </c>
    </row>
    <row r="4228" spans="1:21" hidden="1" x14ac:dyDescent="0.3">
      <c r="A4228" s="3" t="s">
        <v>3506</v>
      </c>
      <c r="B4228" s="4" t="s">
        <v>367</v>
      </c>
      <c r="C4228" s="3" t="s">
        <v>3507</v>
      </c>
      <c r="D4228" s="3" t="s">
        <v>28</v>
      </c>
      <c r="F4228" s="3">
        <v>7.1</v>
      </c>
      <c r="G4228" s="3">
        <v>12</v>
      </c>
      <c r="H4228" s="3">
        <v>202</v>
      </c>
      <c r="I4228" s="3" t="s">
        <v>95</v>
      </c>
      <c r="J4228" s="3">
        <v>7575</v>
      </c>
      <c r="K4228" s="4">
        <v>41859</v>
      </c>
      <c r="L4228" t="s">
        <v>230</v>
      </c>
      <c r="M4228" t="s">
        <v>316</v>
      </c>
      <c r="N4228" t="s">
        <v>415</v>
      </c>
      <c r="O4228">
        <v>98</v>
      </c>
      <c r="P4228" s="4">
        <f t="shared" si="199"/>
        <v>41887</v>
      </c>
      <c r="Q4228" s="4">
        <f t="shared" si="200"/>
        <v>41888</v>
      </c>
      <c r="R4228" s="10" t="str">
        <f t="shared" si="198"/>
        <v>id7817741888</v>
      </c>
      <c r="S4228" s="9" t="e">
        <f>VLOOKUP(R4228,box_office!$C:$F,2,FALSE)</f>
        <v>#N/A</v>
      </c>
      <c r="T4228" s="9" t="e">
        <f>VLOOKUP(R4228,box_office!$C:$F,3,FALSE)</f>
        <v>#N/A</v>
      </c>
      <c r="U4228" s="9" t="e">
        <f>VLOOKUP(R4228,box_office!$C:$F,4,FALSE)</f>
        <v>#N/A</v>
      </c>
    </row>
    <row r="4229" spans="1:21" hidden="1" x14ac:dyDescent="0.3">
      <c r="A4229" s="3" t="s">
        <v>3506</v>
      </c>
      <c r="B4229" s="4" t="s">
        <v>369</v>
      </c>
      <c r="C4229" s="3" t="s">
        <v>3507</v>
      </c>
      <c r="D4229" s="3" t="s">
        <v>28</v>
      </c>
      <c r="F4229" s="3">
        <v>7.1</v>
      </c>
      <c r="G4229" s="3">
        <v>12</v>
      </c>
      <c r="H4229" s="3">
        <v>202</v>
      </c>
      <c r="I4229" s="3" t="s">
        <v>95</v>
      </c>
      <c r="J4229" s="3">
        <v>7606</v>
      </c>
      <c r="K4229" s="4">
        <v>41859</v>
      </c>
      <c r="L4229" t="s">
        <v>230</v>
      </c>
      <c r="M4229" t="s">
        <v>316</v>
      </c>
      <c r="N4229" t="s">
        <v>415</v>
      </c>
      <c r="O4229">
        <v>98</v>
      </c>
      <c r="P4229" s="4">
        <f t="shared" si="199"/>
        <v>41888</v>
      </c>
      <c r="Q4229" s="4">
        <f t="shared" si="200"/>
        <v>41889</v>
      </c>
      <c r="R4229" s="10" t="str">
        <f t="shared" si="198"/>
        <v>id7817741889</v>
      </c>
      <c r="S4229" s="9" t="e">
        <f>VLOOKUP(R4229,box_office!$C:$F,2,FALSE)</f>
        <v>#N/A</v>
      </c>
      <c r="T4229" s="9" t="e">
        <f>VLOOKUP(R4229,box_office!$C:$F,3,FALSE)</f>
        <v>#N/A</v>
      </c>
      <c r="U4229" s="9" t="e">
        <f>VLOOKUP(R4229,box_office!$C:$F,4,FALSE)</f>
        <v>#N/A</v>
      </c>
    </row>
    <row r="4230" spans="1:21" hidden="1" x14ac:dyDescent="0.3">
      <c r="A4230" s="3" t="s">
        <v>3506</v>
      </c>
      <c r="B4230" s="4" t="s">
        <v>371</v>
      </c>
      <c r="C4230" s="3" t="s">
        <v>3507</v>
      </c>
      <c r="D4230" s="3" t="s">
        <v>28</v>
      </c>
      <c r="F4230" s="3">
        <v>7.1</v>
      </c>
      <c r="G4230" s="3">
        <v>12</v>
      </c>
      <c r="H4230" s="3">
        <v>202</v>
      </c>
      <c r="I4230" s="3" t="s">
        <v>95</v>
      </c>
      <c r="J4230" s="3">
        <v>7624</v>
      </c>
      <c r="K4230" s="4">
        <v>41859</v>
      </c>
      <c r="L4230" t="s">
        <v>230</v>
      </c>
      <c r="M4230" t="s">
        <v>316</v>
      </c>
      <c r="N4230" t="s">
        <v>415</v>
      </c>
      <c r="O4230">
        <v>98</v>
      </c>
      <c r="P4230" s="4">
        <f t="shared" si="199"/>
        <v>41889</v>
      </c>
      <c r="Q4230" s="4">
        <f t="shared" si="200"/>
        <v>41890</v>
      </c>
      <c r="R4230" s="10" t="str">
        <f t="shared" si="198"/>
        <v>id7817741890</v>
      </c>
      <c r="S4230" s="9" t="e">
        <f>VLOOKUP(R4230,box_office!$C:$F,2,FALSE)</f>
        <v>#N/A</v>
      </c>
      <c r="T4230" s="9" t="e">
        <f>VLOOKUP(R4230,box_office!$C:$F,3,FALSE)</f>
        <v>#N/A</v>
      </c>
      <c r="U4230" s="9" t="e">
        <f>VLOOKUP(R4230,box_office!$C:$F,4,FALSE)</f>
        <v>#N/A</v>
      </c>
    </row>
    <row r="4231" spans="1:21" hidden="1" x14ac:dyDescent="0.3">
      <c r="A4231" s="3" t="s">
        <v>3524</v>
      </c>
      <c r="B4231" s="4" t="s">
        <v>53</v>
      </c>
      <c r="C4231" s="3" t="s">
        <v>3525</v>
      </c>
      <c r="D4231" s="3" t="s">
        <v>187</v>
      </c>
      <c r="E4231" s="3" t="s">
        <v>3526</v>
      </c>
      <c r="F4231" s="3">
        <v>6.6</v>
      </c>
      <c r="G4231" s="3">
        <v>15</v>
      </c>
      <c r="H4231" s="3">
        <v>430</v>
      </c>
      <c r="I4231" s="3" t="s">
        <v>30</v>
      </c>
      <c r="J4231" s="3">
        <v>11782</v>
      </c>
      <c r="K4231" s="4">
        <v>41824</v>
      </c>
      <c r="L4231" t="s">
        <v>31</v>
      </c>
      <c r="M4231" t="s">
        <v>327</v>
      </c>
      <c r="N4231" t="s">
        <v>294</v>
      </c>
      <c r="O4231">
        <v>103</v>
      </c>
      <c r="P4231" s="4">
        <f t="shared" si="199"/>
        <v>41816</v>
      </c>
      <c r="Q4231" s="4">
        <f t="shared" si="200"/>
        <v>41817</v>
      </c>
      <c r="R4231" s="10" t="str">
        <f t="shared" si="198"/>
        <v>id7829741817</v>
      </c>
      <c r="S4231" s="9" t="e">
        <f>VLOOKUP(R4231,box_office!$C:$F,2,FALSE)</f>
        <v>#N/A</v>
      </c>
      <c r="T4231" s="9" t="e">
        <f>VLOOKUP(R4231,box_office!$C:$F,3,FALSE)</f>
        <v>#N/A</v>
      </c>
      <c r="U4231" s="9" t="e">
        <f>VLOOKUP(R4231,box_office!$C:$F,4,FALSE)</f>
        <v>#N/A</v>
      </c>
    </row>
    <row r="4232" spans="1:21" hidden="1" x14ac:dyDescent="0.3">
      <c r="A4232" s="3" t="s">
        <v>3524</v>
      </c>
      <c r="B4232" s="4" t="s">
        <v>55</v>
      </c>
      <c r="C4232" s="3" t="s">
        <v>3525</v>
      </c>
      <c r="D4232" s="3" t="s">
        <v>187</v>
      </c>
      <c r="E4232" s="3" t="s">
        <v>3526</v>
      </c>
      <c r="F4232" s="3">
        <v>6.6</v>
      </c>
      <c r="G4232" s="3">
        <v>15</v>
      </c>
      <c r="H4232" s="3">
        <v>430</v>
      </c>
      <c r="I4232" s="3" t="s">
        <v>30</v>
      </c>
      <c r="J4232" s="3">
        <v>11805</v>
      </c>
      <c r="K4232" s="4">
        <v>41824</v>
      </c>
      <c r="L4232" t="s">
        <v>31</v>
      </c>
      <c r="M4232" t="s">
        <v>327</v>
      </c>
      <c r="N4232" t="s">
        <v>294</v>
      </c>
      <c r="O4232">
        <v>103</v>
      </c>
      <c r="P4232" s="4">
        <f t="shared" si="199"/>
        <v>41817</v>
      </c>
      <c r="Q4232" s="4">
        <f t="shared" si="200"/>
        <v>41818</v>
      </c>
      <c r="R4232" s="10" t="str">
        <f t="shared" si="198"/>
        <v>id7829741818</v>
      </c>
      <c r="S4232" s="9" t="e">
        <f>VLOOKUP(R4232,box_office!$C:$F,2,FALSE)</f>
        <v>#N/A</v>
      </c>
      <c r="T4232" s="9" t="e">
        <f>VLOOKUP(R4232,box_office!$C:$F,3,FALSE)</f>
        <v>#N/A</v>
      </c>
      <c r="U4232" s="9" t="e">
        <f>VLOOKUP(R4232,box_office!$C:$F,4,FALSE)</f>
        <v>#N/A</v>
      </c>
    </row>
    <row r="4233" spans="1:21" hidden="1" x14ac:dyDescent="0.3">
      <c r="A4233" s="3" t="s">
        <v>3524</v>
      </c>
      <c r="B4233" s="4" t="s">
        <v>57</v>
      </c>
      <c r="C4233" s="3" t="s">
        <v>3525</v>
      </c>
      <c r="D4233" s="3" t="s">
        <v>187</v>
      </c>
      <c r="E4233" s="3" t="s">
        <v>3526</v>
      </c>
      <c r="F4233" s="3">
        <v>6.6</v>
      </c>
      <c r="G4233" s="3">
        <v>15</v>
      </c>
      <c r="H4233" s="3">
        <v>430</v>
      </c>
      <c r="I4233" s="3" t="s">
        <v>30</v>
      </c>
      <c r="J4233" s="3">
        <v>11843</v>
      </c>
      <c r="K4233" s="4">
        <v>41824</v>
      </c>
      <c r="L4233" t="s">
        <v>31</v>
      </c>
      <c r="M4233" t="s">
        <v>327</v>
      </c>
      <c r="N4233" t="s">
        <v>294</v>
      </c>
      <c r="O4233">
        <v>103</v>
      </c>
      <c r="P4233" s="4">
        <f t="shared" si="199"/>
        <v>41818</v>
      </c>
      <c r="Q4233" s="4">
        <f t="shared" si="200"/>
        <v>41819</v>
      </c>
      <c r="R4233" s="10" t="str">
        <f t="shared" si="198"/>
        <v>id7829741819</v>
      </c>
      <c r="S4233" s="9" t="e">
        <f>VLOOKUP(R4233,box_office!$C:$F,2,FALSE)</f>
        <v>#N/A</v>
      </c>
      <c r="T4233" s="9" t="e">
        <f>VLOOKUP(R4233,box_office!$C:$F,3,FALSE)</f>
        <v>#N/A</v>
      </c>
      <c r="U4233" s="9" t="e">
        <f>VLOOKUP(R4233,box_office!$C:$F,4,FALSE)</f>
        <v>#N/A</v>
      </c>
    </row>
    <row r="4234" spans="1:21" hidden="1" x14ac:dyDescent="0.3">
      <c r="A4234" s="3" t="s">
        <v>3524</v>
      </c>
      <c r="B4234" s="4" t="s">
        <v>59</v>
      </c>
      <c r="C4234" s="3" t="s">
        <v>3525</v>
      </c>
      <c r="D4234" s="3" t="s">
        <v>187</v>
      </c>
      <c r="E4234" s="3" t="s">
        <v>3526</v>
      </c>
      <c r="F4234" s="3">
        <v>6.6</v>
      </c>
      <c r="G4234" s="3">
        <v>15</v>
      </c>
      <c r="H4234" s="3">
        <v>430</v>
      </c>
      <c r="I4234" s="3" t="s">
        <v>30</v>
      </c>
      <c r="J4234" s="3">
        <v>11895</v>
      </c>
      <c r="K4234" s="4">
        <v>41824</v>
      </c>
      <c r="L4234" t="s">
        <v>31</v>
      </c>
      <c r="M4234" t="s">
        <v>327</v>
      </c>
      <c r="N4234" t="s">
        <v>294</v>
      </c>
      <c r="O4234">
        <v>103</v>
      </c>
      <c r="P4234" s="4">
        <f t="shared" si="199"/>
        <v>41819</v>
      </c>
      <c r="Q4234" s="4">
        <f t="shared" si="200"/>
        <v>41820</v>
      </c>
      <c r="R4234" s="10" t="str">
        <f t="shared" si="198"/>
        <v>id7829741820</v>
      </c>
      <c r="S4234" s="9" t="e">
        <f>VLOOKUP(R4234,box_office!$C:$F,2,FALSE)</f>
        <v>#N/A</v>
      </c>
      <c r="T4234" s="9" t="e">
        <f>VLOOKUP(R4234,box_office!$C:$F,3,FALSE)</f>
        <v>#N/A</v>
      </c>
      <c r="U4234" s="9" t="e">
        <f>VLOOKUP(R4234,box_office!$C:$F,4,FALSE)</f>
        <v>#N/A</v>
      </c>
    </row>
    <row r="4235" spans="1:21" hidden="1" x14ac:dyDescent="0.3">
      <c r="A4235" s="3" t="s">
        <v>3524</v>
      </c>
      <c r="B4235" s="4" t="s">
        <v>61</v>
      </c>
      <c r="C4235" s="3" t="s">
        <v>3525</v>
      </c>
      <c r="D4235" s="3" t="s">
        <v>187</v>
      </c>
      <c r="E4235" s="3" t="s">
        <v>3526</v>
      </c>
      <c r="F4235" s="3">
        <v>6.6</v>
      </c>
      <c r="G4235" s="3">
        <v>15</v>
      </c>
      <c r="H4235" s="3">
        <v>430</v>
      </c>
      <c r="I4235" s="3" t="s">
        <v>30</v>
      </c>
      <c r="J4235" s="3">
        <v>11929</v>
      </c>
      <c r="K4235" s="4">
        <v>41824</v>
      </c>
      <c r="L4235" t="s">
        <v>31</v>
      </c>
      <c r="M4235" t="s">
        <v>327</v>
      </c>
      <c r="N4235" t="s">
        <v>294</v>
      </c>
      <c r="O4235">
        <v>103</v>
      </c>
      <c r="P4235" s="4">
        <f t="shared" si="199"/>
        <v>41820</v>
      </c>
      <c r="Q4235" s="4">
        <f t="shared" si="200"/>
        <v>41821</v>
      </c>
      <c r="R4235" s="10" t="str">
        <f t="shared" si="198"/>
        <v>id7829741821</v>
      </c>
      <c r="S4235" s="9" t="e">
        <f>VLOOKUP(R4235,box_office!$C:$F,2,FALSE)</f>
        <v>#N/A</v>
      </c>
      <c r="T4235" s="9" t="e">
        <f>VLOOKUP(R4235,box_office!$C:$F,3,FALSE)</f>
        <v>#N/A</v>
      </c>
      <c r="U4235" s="9" t="e">
        <f>VLOOKUP(R4235,box_office!$C:$F,4,FALSE)</f>
        <v>#N/A</v>
      </c>
    </row>
    <row r="4236" spans="1:21" hidden="1" x14ac:dyDescent="0.3">
      <c r="A4236" s="3" t="s">
        <v>3524</v>
      </c>
      <c r="B4236" s="4" t="s">
        <v>63</v>
      </c>
      <c r="C4236" s="3" t="s">
        <v>3525</v>
      </c>
      <c r="D4236" s="3" t="s">
        <v>187</v>
      </c>
      <c r="E4236" s="3" t="s">
        <v>3526</v>
      </c>
      <c r="F4236" s="3">
        <v>6.6</v>
      </c>
      <c r="G4236" s="3">
        <v>15</v>
      </c>
      <c r="H4236" s="3">
        <v>430</v>
      </c>
      <c r="I4236" s="3" t="s">
        <v>30</v>
      </c>
      <c r="J4236" s="3">
        <v>11974</v>
      </c>
      <c r="K4236" s="4">
        <v>41824</v>
      </c>
      <c r="L4236" t="s">
        <v>31</v>
      </c>
      <c r="M4236" t="s">
        <v>327</v>
      </c>
      <c r="N4236" t="s">
        <v>294</v>
      </c>
      <c r="O4236">
        <v>103</v>
      </c>
      <c r="P4236" s="4">
        <f t="shared" si="199"/>
        <v>41821</v>
      </c>
      <c r="Q4236" s="4">
        <f t="shared" si="200"/>
        <v>41822</v>
      </c>
      <c r="R4236" s="10" t="str">
        <f t="shared" si="198"/>
        <v>id7829741822</v>
      </c>
      <c r="S4236" s="9" t="e">
        <f>VLOOKUP(R4236,box_office!$C:$F,2,FALSE)</f>
        <v>#N/A</v>
      </c>
      <c r="T4236" s="9" t="e">
        <f>VLOOKUP(R4236,box_office!$C:$F,3,FALSE)</f>
        <v>#N/A</v>
      </c>
      <c r="U4236" s="9" t="e">
        <f>VLOOKUP(R4236,box_office!$C:$F,4,FALSE)</f>
        <v>#N/A</v>
      </c>
    </row>
    <row r="4237" spans="1:21" x14ac:dyDescent="0.3">
      <c r="A4237" s="3" t="s">
        <v>3524</v>
      </c>
      <c r="B4237" s="4" t="s">
        <v>65</v>
      </c>
      <c r="C4237" s="3" t="s">
        <v>3525</v>
      </c>
      <c r="D4237" s="3" t="s">
        <v>187</v>
      </c>
      <c r="E4237" s="3" t="s">
        <v>3526</v>
      </c>
      <c r="F4237" s="3">
        <v>6.6</v>
      </c>
      <c r="G4237" s="3">
        <v>15</v>
      </c>
      <c r="H4237" s="3">
        <v>430</v>
      </c>
      <c r="I4237" s="3" t="s">
        <v>30</v>
      </c>
      <c r="J4237" s="3">
        <v>12033</v>
      </c>
      <c r="K4237" s="4">
        <v>41824</v>
      </c>
      <c r="L4237" t="s">
        <v>31</v>
      </c>
      <c r="M4237" t="s">
        <v>327</v>
      </c>
      <c r="N4237" t="s">
        <v>294</v>
      </c>
      <c r="O4237">
        <v>103</v>
      </c>
      <c r="P4237" s="4">
        <f t="shared" si="199"/>
        <v>41822</v>
      </c>
      <c r="Q4237" s="4">
        <f t="shared" si="200"/>
        <v>41823</v>
      </c>
      <c r="R4237" s="7" t="str">
        <f t="shared" si="198"/>
        <v>id7829741823</v>
      </c>
      <c r="S4237" s="7">
        <f>VLOOKUP(R4237,box_office!$C:$F,2,FALSE)</f>
        <v>2.3622047244094488E-2</v>
      </c>
      <c r="T4237" s="7">
        <f>VLOOKUP(R4237,box_office!$C:$F,3,FALSE)</f>
        <v>5.28</v>
      </c>
      <c r="U4237" s="7">
        <f>VLOOKUP(R4237,box_office!$C:$F,4,FALSE)</f>
        <v>78</v>
      </c>
    </row>
    <row r="4238" spans="1:21" x14ac:dyDescent="0.3">
      <c r="A4238" s="3" t="s">
        <v>3524</v>
      </c>
      <c r="B4238" s="4" t="s">
        <v>67</v>
      </c>
      <c r="C4238" s="3" t="s">
        <v>3525</v>
      </c>
      <c r="D4238" s="3" t="s">
        <v>187</v>
      </c>
      <c r="E4238" s="3" t="s">
        <v>3526</v>
      </c>
      <c r="F4238" s="3">
        <v>6.6</v>
      </c>
      <c r="G4238" s="3">
        <v>15</v>
      </c>
      <c r="H4238" s="3">
        <v>430</v>
      </c>
      <c r="I4238" s="3" t="s">
        <v>30</v>
      </c>
      <c r="J4238" s="3">
        <v>12075</v>
      </c>
      <c r="K4238" s="4">
        <v>41824</v>
      </c>
      <c r="L4238" t="s">
        <v>31</v>
      </c>
      <c r="M4238" t="s">
        <v>327</v>
      </c>
      <c r="N4238" t="s">
        <v>294</v>
      </c>
      <c r="O4238">
        <v>103</v>
      </c>
      <c r="P4238" s="4">
        <f t="shared" si="199"/>
        <v>41823</v>
      </c>
      <c r="Q4238" s="4">
        <f t="shared" si="200"/>
        <v>41824</v>
      </c>
      <c r="R4238" s="7" t="str">
        <f t="shared" si="198"/>
        <v>id7829741824</v>
      </c>
      <c r="S4238" s="7">
        <f>VLOOKUP(R4238,box_office!$C:$F,2,FALSE)</f>
        <v>4.1291338582677168</v>
      </c>
      <c r="T4238" s="7">
        <f>VLOOKUP(R4238,box_office!$C:$F,3,FALSE)</f>
        <v>4.9800000000000004</v>
      </c>
      <c r="U4238" s="7">
        <f>VLOOKUP(R4238,box_office!$C:$F,4,FALSE)</f>
        <v>7533</v>
      </c>
    </row>
    <row r="4239" spans="1:21" x14ac:dyDescent="0.3">
      <c r="A4239" s="3" t="s">
        <v>3524</v>
      </c>
      <c r="B4239" s="4" t="s">
        <v>69</v>
      </c>
      <c r="C4239" s="3" t="s">
        <v>3525</v>
      </c>
      <c r="D4239" s="3" t="s">
        <v>187</v>
      </c>
      <c r="E4239" s="3" t="s">
        <v>3526</v>
      </c>
      <c r="F4239" s="3">
        <v>6.6</v>
      </c>
      <c r="G4239" s="3">
        <v>15</v>
      </c>
      <c r="H4239" s="3">
        <v>430</v>
      </c>
      <c r="I4239" s="3" t="s">
        <v>30</v>
      </c>
      <c r="J4239" s="3">
        <v>12270</v>
      </c>
      <c r="K4239" s="4">
        <v>41824</v>
      </c>
      <c r="L4239" t="s">
        <v>31</v>
      </c>
      <c r="M4239" t="s">
        <v>327</v>
      </c>
      <c r="N4239" t="s">
        <v>294</v>
      </c>
      <c r="O4239">
        <v>103</v>
      </c>
      <c r="P4239" s="4">
        <f t="shared" si="199"/>
        <v>41824</v>
      </c>
      <c r="Q4239" s="4">
        <f t="shared" si="200"/>
        <v>41825</v>
      </c>
      <c r="R4239" s="7" t="str">
        <f t="shared" si="198"/>
        <v>id7829741825</v>
      </c>
      <c r="S4239" s="7">
        <f>VLOOKUP(R4239,box_office!$C:$F,2,FALSE)</f>
        <v>4.9811023622047248</v>
      </c>
      <c r="T4239" s="7">
        <f>VLOOKUP(R4239,box_office!$C:$F,3,FALSE)</f>
        <v>5.15</v>
      </c>
      <c r="U4239" s="7">
        <f>VLOOKUP(R4239,box_office!$C:$F,4,FALSE)</f>
        <v>6431</v>
      </c>
    </row>
    <row r="4240" spans="1:21" x14ac:dyDescent="0.3">
      <c r="A4240" s="3" t="s">
        <v>3524</v>
      </c>
      <c r="B4240" s="4" t="s">
        <v>71</v>
      </c>
      <c r="C4240" s="3" t="s">
        <v>3525</v>
      </c>
      <c r="D4240" s="3" t="s">
        <v>187</v>
      </c>
      <c r="E4240" s="3" t="s">
        <v>3526</v>
      </c>
      <c r="F4240" s="3">
        <v>6.6</v>
      </c>
      <c r="G4240" s="3">
        <v>15</v>
      </c>
      <c r="H4240" s="3">
        <v>430</v>
      </c>
      <c r="I4240" s="3" t="s">
        <v>30</v>
      </c>
      <c r="J4240" s="3">
        <v>12539</v>
      </c>
      <c r="K4240" s="4">
        <v>41824</v>
      </c>
      <c r="L4240" t="s">
        <v>31</v>
      </c>
      <c r="M4240" t="s">
        <v>327</v>
      </c>
      <c r="N4240" t="s">
        <v>294</v>
      </c>
      <c r="O4240">
        <v>103</v>
      </c>
      <c r="P4240" s="4">
        <f t="shared" si="199"/>
        <v>41825</v>
      </c>
      <c r="Q4240" s="4">
        <f t="shared" si="200"/>
        <v>41826</v>
      </c>
      <c r="R4240" s="7" t="str">
        <f t="shared" si="198"/>
        <v>id7829741826</v>
      </c>
      <c r="S4240" s="7">
        <f>VLOOKUP(R4240,box_office!$C:$F,2,FALSE)</f>
        <v>5.0094488188976385</v>
      </c>
      <c r="T4240" s="7">
        <f>VLOOKUP(R4240,box_office!$C:$F,3,FALSE)</f>
        <v>5.18</v>
      </c>
      <c r="U4240" s="7">
        <f>VLOOKUP(R4240,box_office!$C:$F,4,FALSE)</f>
        <v>6032</v>
      </c>
    </row>
    <row r="4241" spans="1:21" x14ac:dyDescent="0.3">
      <c r="A4241" s="3" t="s">
        <v>3524</v>
      </c>
      <c r="B4241" s="4" t="s">
        <v>73</v>
      </c>
      <c r="C4241" s="3" t="s">
        <v>3525</v>
      </c>
      <c r="D4241" s="3" t="s">
        <v>187</v>
      </c>
      <c r="E4241" s="3" t="s">
        <v>3526</v>
      </c>
      <c r="F4241" s="3">
        <v>6.6</v>
      </c>
      <c r="G4241" s="3">
        <v>15</v>
      </c>
      <c r="H4241" s="3">
        <v>430</v>
      </c>
      <c r="I4241" s="3" t="s">
        <v>30</v>
      </c>
      <c r="J4241" s="3">
        <v>12869</v>
      </c>
      <c r="K4241" s="4">
        <v>41824</v>
      </c>
      <c r="L4241" t="s">
        <v>31</v>
      </c>
      <c r="M4241" t="s">
        <v>327</v>
      </c>
      <c r="N4241" t="s">
        <v>294</v>
      </c>
      <c r="O4241">
        <v>103</v>
      </c>
      <c r="P4241" s="4">
        <f t="shared" si="199"/>
        <v>41826</v>
      </c>
      <c r="Q4241" s="4">
        <f t="shared" si="200"/>
        <v>41827</v>
      </c>
      <c r="R4241" s="7" t="str">
        <f t="shared" si="198"/>
        <v>id7829741827</v>
      </c>
      <c r="S4241" s="7">
        <f>VLOOKUP(R4241,box_office!$C:$F,2,FALSE)</f>
        <v>3.1039370078740163</v>
      </c>
      <c r="T4241" s="7">
        <f>VLOOKUP(R4241,box_office!$C:$F,3,FALSE)</f>
        <v>5.13</v>
      </c>
      <c r="U4241" s="7">
        <f>VLOOKUP(R4241,box_office!$C:$F,4,FALSE)</f>
        <v>6035</v>
      </c>
    </row>
    <row r="4242" spans="1:21" x14ac:dyDescent="0.3">
      <c r="A4242" s="3" t="s">
        <v>3524</v>
      </c>
      <c r="B4242" s="4" t="s">
        <v>75</v>
      </c>
      <c r="C4242" s="3" t="s">
        <v>3525</v>
      </c>
      <c r="D4242" s="3" t="s">
        <v>187</v>
      </c>
      <c r="E4242" s="3" t="s">
        <v>3526</v>
      </c>
      <c r="F4242" s="3">
        <v>6.6</v>
      </c>
      <c r="G4242" s="3">
        <v>15</v>
      </c>
      <c r="H4242" s="3">
        <v>430</v>
      </c>
      <c r="I4242" s="3" t="s">
        <v>30</v>
      </c>
      <c r="J4242" s="3">
        <v>13172</v>
      </c>
      <c r="K4242" s="4">
        <v>41824</v>
      </c>
      <c r="L4242" t="s">
        <v>31</v>
      </c>
      <c r="M4242" t="s">
        <v>327</v>
      </c>
      <c r="N4242" t="s">
        <v>294</v>
      </c>
      <c r="O4242">
        <v>103</v>
      </c>
      <c r="P4242" s="4">
        <f t="shared" si="199"/>
        <v>41827</v>
      </c>
      <c r="Q4242" s="4">
        <f t="shared" si="200"/>
        <v>41828</v>
      </c>
      <c r="R4242" s="7" t="str">
        <f t="shared" si="198"/>
        <v>id7829741828</v>
      </c>
      <c r="S4242" s="7">
        <f>VLOOKUP(R4242,box_office!$C:$F,2,FALSE)</f>
        <v>2.7826771653543307</v>
      </c>
      <c r="T4242" s="7">
        <f>VLOOKUP(R4242,box_office!$C:$F,3,FALSE)</f>
        <v>5.18</v>
      </c>
      <c r="U4242" s="7">
        <f>VLOOKUP(R4242,box_office!$C:$F,4,FALSE)</f>
        <v>4878</v>
      </c>
    </row>
    <row r="4243" spans="1:21" x14ac:dyDescent="0.3">
      <c r="A4243" s="3" t="s">
        <v>3524</v>
      </c>
      <c r="B4243" s="4" t="s">
        <v>77</v>
      </c>
      <c r="C4243" s="3" t="s">
        <v>3525</v>
      </c>
      <c r="D4243" s="3" t="s">
        <v>187</v>
      </c>
      <c r="E4243" s="3" t="s">
        <v>3526</v>
      </c>
      <c r="F4243" s="3">
        <v>6.6</v>
      </c>
      <c r="G4243" s="3">
        <v>15</v>
      </c>
      <c r="H4243" s="3">
        <v>430</v>
      </c>
      <c r="I4243" s="3" t="s">
        <v>30</v>
      </c>
      <c r="J4243" s="3">
        <v>13377</v>
      </c>
      <c r="K4243" s="4">
        <v>41824</v>
      </c>
      <c r="L4243" t="s">
        <v>31</v>
      </c>
      <c r="M4243" t="s">
        <v>327</v>
      </c>
      <c r="N4243" t="s">
        <v>294</v>
      </c>
      <c r="O4243">
        <v>103</v>
      </c>
      <c r="P4243" s="4">
        <f t="shared" si="199"/>
        <v>41828</v>
      </c>
      <c r="Q4243" s="4">
        <f t="shared" si="200"/>
        <v>41829</v>
      </c>
      <c r="R4243" s="7" t="str">
        <f t="shared" si="198"/>
        <v>id7829741829</v>
      </c>
      <c r="S4243" s="7">
        <f>VLOOKUP(R4243,box_office!$C:$F,2,FALSE)</f>
        <v>2.5622047244094488</v>
      </c>
      <c r="T4243" s="7">
        <f>VLOOKUP(R4243,box_office!$C:$F,3,FALSE)</f>
        <v>5.48</v>
      </c>
      <c r="U4243" s="7">
        <f>VLOOKUP(R4243,box_office!$C:$F,4,FALSE)</f>
        <v>4669</v>
      </c>
    </row>
    <row r="4244" spans="1:21" x14ac:dyDescent="0.3">
      <c r="A4244" s="3" t="s">
        <v>3524</v>
      </c>
      <c r="B4244" s="4" t="s">
        <v>2112</v>
      </c>
      <c r="C4244" s="3" t="s">
        <v>3525</v>
      </c>
      <c r="D4244" s="3" t="s">
        <v>187</v>
      </c>
      <c r="E4244" s="3" t="s">
        <v>3526</v>
      </c>
      <c r="F4244" s="3">
        <v>6.6</v>
      </c>
      <c r="G4244" s="3">
        <v>15</v>
      </c>
      <c r="H4244" s="3">
        <v>430</v>
      </c>
      <c r="I4244" s="3" t="s">
        <v>30</v>
      </c>
      <c r="J4244" s="3">
        <v>13535</v>
      </c>
      <c r="K4244" s="4">
        <v>41824</v>
      </c>
      <c r="L4244" t="s">
        <v>31</v>
      </c>
      <c r="M4244" t="s">
        <v>327</v>
      </c>
      <c r="N4244" t="s">
        <v>294</v>
      </c>
      <c r="O4244">
        <v>103</v>
      </c>
      <c r="P4244" s="4">
        <f t="shared" si="199"/>
        <v>41829</v>
      </c>
      <c r="Q4244" s="4">
        <f t="shared" si="200"/>
        <v>41830</v>
      </c>
      <c r="R4244" s="7" t="str">
        <f t="shared" si="198"/>
        <v>id7829741830</v>
      </c>
      <c r="S4244" s="7">
        <f>VLOOKUP(R4244,box_office!$C:$F,2,FALSE)</f>
        <v>0.93700787401574814</v>
      </c>
      <c r="T4244" s="7">
        <f>VLOOKUP(R4244,box_office!$C:$F,3,FALSE)</f>
        <v>5.54</v>
      </c>
      <c r="U4244" s="7">
        <f>VLOOKUP(R4244,box_office!$C:$F,4,FALSE)</f>
        <v>1300</v>
      </c>
    </row>
    <row r="4245" spans="1:21" x14ac:dyDescent="0.3">
      <c r="A4245" s="3" t="s">
        <v>3524</v>
      </c>
      <c r="B4245" s="4" t="s">
        <v>79</v>
      </c>
      <c r="C4245" s="3" t="s">
        <v>3525</v>
      </c>
      <c r="D4245" s="3" t="s">
        <v>187</v>
      </c>
      <c r="E4245" s="3" t="s">
        <v>3526</v>
      </c>
      <c r="F4245" s="3">
        <v>6.6</v>
      </c>
      <c r="G4245" s="3">
        <v>15</v>
      </c>
      <c r="H4245" s="3">
        <v>430</v>
      </c>
      <c r="I4245" s="3" t="s">
        <v>30</v>
      </c>
      <c r="J4245" s="3">
        <v>13687</v>
      </c>
      <c r="K4245" s="4">
        <v>41824</v>
      </c>
      <c r="L4245" t="s">
        <v>31</v>
      </c>
      <c r="M4245" t="s">
        <v>327</v>
      </c>
      <c r="N4245" t="s">
        <v>294</v>
      </c>
      <c r="O4245">
        <v>103</v>
      </c>
      <c r="P4245" s="4">
        <f t="shared" si="199"/>
        <v>41830</v>
      </c>
      <c r="Q4245" s="4">
        <f t="shared" si="200"/>
        <v>41831</v>
      </c>
      <c r="R4245" s="7" t="str">
        <f t="shared" si="198"/>
        <v>id7829741831</v>
      </c>
      <c r="S4245" s="7">
        <f>VLOOKUP(R4245,box_office!$C:$F,2,FALSE)</f>
        <v>1.130708661417323</v>
      </c>
      <c r="T4245" s="7">
        <f>VLOOKUP(R4245,box_office!$C:$F,3,FALSE)</f>
        <v>6.05</v>
      </c>
      <c r="U4245" s="7">
        <f>VLOOKUP(R4245,box_office!$C:$F,4,FALSE)</f>
        <v>1167</v>
      </c>
    </row>
    <row r="4246" spans="1:21" x14ac:dyDescent="0.3">
      <c r="A4246" s="3" t="s">
        <v>3524</v>
      </c>
      <c r="B4246" s="4" t="s">
        <v>81</v>
      </c>
      <c r="C4246" s="3" t="s">
        <v>3525</v>
      </c>
      <c r="D4246" s="3" t="s">
        <v>187</v>
      </c>
      <c r="E4246" s="3" t="s">
        <v>3526</v>
      </c>
      <c r="F4246" s="3">
        <v>6.6</v>
      </c>
      <c r="G4246" s="3">
        <v>15</v>
      </c>
      <c r="H4246" s="3">
        <v>430</v>
      </c>
      <c r="I4246" s="3" t="s">
        <v>30</v>
      </c>
      <c r="J4246" s="3">
        <v>13828</v>
      </c>
      <c r="K4246" s="4">
        <v>41824</v>
      </c>
      <c r="L4246" t="s">
        <v>31</v>
      </c>
      <c r="M4246" t="s">
        <v>327</v>
      </c>
      <c r="N4246" t="s">
        <v>294</v>
      </c>
      <c r="O4246">
        <v>103</v>
      </c>
      <c r="P4246" s="4">
        <f t="shared" si="199"/>
        <v>41831</v>
      </c>
      <c r="Q4246" s="4">
        <f t="shared" si="200"/>
        <v>41832</v>
      </c>
      <c r="R4246" s="7" t="str">
        <f t="shared" si="198"/>
        <v>id7829741832</v>
      </c>
      <c r="S4246" s="7">
        <f>VLOOKUP(R4246,box_office!$C:$F,2,FALSE)</f>
        <v>1.4425196850393702</v>
      </c>
      <c r="T4246" s="7">
        <f>VLOOKUP(R4246,box_office!$C:$F,3,FALSE)</f>
        <v>6.09</v>
      </c>
      <c r="U4246" s="7">
        <f>VLOOKUP(R4246,box_office!$C:$F,4,FALSE)</f>
        <v>1127</v>
      </c>
    </row>
    <row r="4247" spans="1:21" x14ac:dyDescent="0.3">
      <c r="A4247" s="3" t="s">
        <v>3524</v>
      </c>
      <c r="B4247" s="4" t="s">
        <v>83</v>
      </c>
      <c r="C4247" s="3" t="s">
        <v>3525</v>
      </c>
      <c r="D4247" s="3" t="s">
        <v>187</v>
      </c>
      <c r="E4247" s="3" t="s">
        <v>3526</v>
      </c>
      <c r="F4247" s="3">
        <v>6.6</v>
      </c>
      <c r="G4247" s="3">
        <v>15</v>
      </c>
      <c r="H4247" s="3">
        <v>430</v>
      </c>
      <c r="I4247" s="3" t="s">
        <v>30</v>
      </c>
      <c r="J4247" s="3">
        <v>13956</v>
      </c>
      <c r="K4247" s="4">
        <v>41824</v>
      </c>
      <c r="L4247" t="s">
        <v>31</v>
      </c>
      <c r="M4247" t="s">
        <v>327</v>
      </c>
      <c r="N4247" t="s">
        <v>294</v>
      </c>
      <c r="O4247">
        <v>103</v>
      </c>
      <c r="P4247" s="4">
        <f t="shared" si="199"/>
        <v>41832</v>
      </c>
      <c r="Q4247" s="4">
        <f t="shared" si="200"/>
        <v>41833</v>
      </c>
      <c r="R4247" s="7" t="str">
        <f t="shared" si="198"/>
        <v>id7829741833</v>
      </c>
      <c r="S4247" s="7">
        <f>VLOOKUP(R4247,box_office!$C:$F,2,FALSE)</f>
        <v>1.3574803149606303</v>
      </c>
      <c r="T4247" s="7">
        <f>VLOOKUP(R4247,box_office!$C:$F,3,FALSE)</f>
        <v>5.95</v>
      </c>
      <c r="U4247" s="7">
        <f>VLOOKUP(R4247,box_office!$C:$F,4,FALSE)</f>
        <v>1139</v>
      </c>
    </row>
    <row r="4248" spans="1:21" x14ac:dyDescent="0.3">
      <c r="A4248" s="3" t="s">
        <v>3524</v>
      </c>
      <c r="B4248" s="4" t="s">
        <v>85</v>
      </c>
      <c r="C4248" s="3" t="s">
        <v>3525</v>
      </c>
      <c r="D4248" s="3" t="s">
        <v>187</v>
      </c>
      <c r="E4248" s="3" t="s">
        <v>3526</v>
      </c>
      <c r="F4248" s="3">
        <v>6.6</v>
      </c>
      <c r="G4248" s="3">
        <v>15</v>
      </c>
      <c r="H4248" s="3">
        <v>430</v>
      </c>
      <c r="I4248" s="3" t="s">
        <v>30</v>
      </c>
      <c r="J4248" s="3">
        <v>14108</v>
      </c>
      <c r="K4248" s="4">
        <v>41824</v>
      </c>
      <c r="L4248" t="s">
        <v>31</v>
      </c>
      <c r="M4248" t="s">
        <v>327</v>
      </c>
      <c r="N4248" t="s">
        <v>294</v>
      </c>
      <c r="O4248">
        <v>103</v>
      </c>
      <c r="P4248" s="4">
        <f t="shared" si="199"/>
        <v>41833</v>
      </c>
      <c r="Q4248" s="4">
        <f t="shared" si="200"/>
        <v>41834</v>
      </c>
      <c r="R4248" s="7" t="str">
        <f t="shared" si="198"/>
        <v>id7829741834</v>
      </c>
      <c r="S4248" s="7">
        <f>VLOOKUP(R4248,box_office!$C:$F,2,FALSE)</f>
        <v>0.79527559055118113</v>
      </c>
      <c r="T4248" s="7">
        <f>VLOOKUP(R4248,box_office!$C:$F,3,FALSE)</f>
        <v>5.43</v>
      </c>
      <c r="U4248" s="7">
        <f>VLOOKUP(R4248,box_office!$C:$F,4,FALSE)</f>
        <v>1219</v>
      </c>
    </row>
    <row r="4249" spans="1:21" x14ac:dyDescent="0.3">
      <c r="A4249" s="3" t="s">
        <v>3524</v>
      </c>
      <c r="B4249" s="4" t="s">
        <v>87</v>
      </c>
      <c r="C4249" s="3" t="s">
        <v>3525</v>
      </c>
      <c r="D4249" s="3" t="s">
        <v>187</v>
      </c>
      <c r="E4249" s="3" t="s">
        <v>3526</v>
      </c>
      <c r="F4249" s="3">
        <v>6.6</v>
      </c>
      <c r="G4249" s="3">
        <v>15</v>
      </c>
      <c r="H4249" s="3">
        <v>430</v>
      </c>
      <c r="I4249" s="3" t="s">
        <v>30</v>
      </c>
      <c r="J4249" s="3">
        <v>14219</v>
      </c>
      <c r="K4249" s="4">
        <v>41824</v>
      </c>
      <c r="L4249" t="s">
        <v>31</v>
      </c>
      <c r="M4249" t="s">
        <v>327</v>
      </c>
      <c r="N4249" t="s">
        <v>294</v>
      </c>
      <c r="O4249">
        <v>103</v>
      </c>
      <c r="P4249" s="4">
        <f t="shared" si="199"/>
        <v>41834</v>
      </c>
      <c r="Q4249" s="4">
        <f t="shared" si="200"/>
        <v>41835</v>
      </c>
      <c r="R4249" s="7" t="str">
        <f t="shared" si="198"/>
        <v>id7829741835</v>
      </c>
      <c r="S4249" s="7">
        <f>VLOOKUP(R4249,box_office!$C:$F,2,FALSE)</f>
        <v>0.96377952755905516</v>
      </c>
      <c r="T4249" s="7">
        <f>VLOOKUP(R4249,box_office!$C:$F,3,FALSE)</f>
        <v>5.37</v>
      </c>
      <c r="U4249" s="7">
        <f>VLOOKUP(R4249,box_office!$C:$F,4,FALSE)</f>
        <v>1281</v>
      </c>
    </row>
    <row r="4250" spans="1:21" x14ac:dyDescent="0.3">
      <c r="A4250" s="3" t="s">
        <v>3524</v>
      </c>
      <c r="B4250" s="4" t="s">
        <v>89</v>
      </c>
      <c r="C4250" s="3" t="s">
        <v>3525</v>
      </c>
      <c r="D4250" s="3" t="s">
        <v>187</v>
      </c>
      <c r="E4250" s="3" t="s">
        <v>3526</v>
      </c>
      <c r="F4250" s="3">
        <v>6.6</v>
      </c>
      <c r="G4250" s="3">
        <v>15</v>
      </c>
      <c r="H4250" s="3">
        <v>430</v>
      </c>
      <c r="I4250" s="3" t="s">
        <v>30</v>
      </c>
      <c r="J4250" s="3">
        <v>14329</v>
      </c>
      <c r="K4250" s="4">
        <v>41824</v>
      </c>
      <c r="L4250" t="s">
        <v>31</v>
      </c>
      <c r="M4250" t="s">
        <v>327</v>
      </c>
      <c r="N4250" t="s">
        <v>294</v>
      </c>
      <c r="O4250">
        <v>103</v>
      </c>
      <c r="P4250" s="4">
        <f t="shared" si="199"/>
        <v>41835</v>
      </c>
      <c r="Q4250" s="4">
        <f t="shared" si="200"/>
        <v>41836</v>
      </c>
      <c r="R4250" s="7" t="str">
        <f t="shared" si="198"/>
        <v>id7829741836</v>
      </c>
      <c r="S4250" s="7">
        <f>VLOOKUP(R4250,box_office!$C:$F,2,FALSE)</f>
        <v>0.836220472440945</v>
      </c>
      <c r="T4250" s="7">
        <f>VLOOKUP(R4250,box_office!$C:$F,3,FALSE)</f>
        <v>5.89</v>
      </c>
      <c r="U4250" s="7">
        <f>VLOOKUP(R4250,box_office!$C:$F,4,FALSE)</f>
        <v>1292</v>
      </c>
    </row>
    <row r="4251" spans="1:21" x14ac:dyDescent="0.3">
      <c r="A4251" s="3" t="s">
        <v>3524</v>
      </c>
      <c r="B4251" s="4" t="s">
        <v>1794</v>
      </c>
      <c r="C4251" s="3" t="s">
        <v>3525</v>
      </c>
      <c r="D4251" s="3" t="s">
        <v>187</v>
      </c>
      <c r="E4251" s="3" t="s">
        <v>3526</v>
      </c>
      <c r="F4251" s="3">
        <v>6.6</v>
      </c>
      <c r="G4251" s="3">
        <v>15</v>
      </c>
      <c r="H4251" s="3">
        <v>430</v>
      </c>
      <c r="I4251" s="3" t="s">
        <v>30</v>
      </c>
      <c r="J4251" s="3">
        <v>14430</v>
      </c>
      <c r="K4251" s="4">
        <v>41824</v>
      </c>
      <c r="L4251" t="s">
        <v>31</v>
      </c>
      <c r="M4251" t="s">
        <v>327</v>
      </c>
      <c r="N4251" t="s">
        <v>294</v>
      </c>
      <c r="O4251">
        <v>103</v>
      </c>
      <c r="P4251" s="4">
        <f t="shared" si="199"/>
        <v>41836</v>
      </c>
      <c r="Q4251" s="4">
        <f t="shared" si="200"/>
        <v>41837</v>
      </c>
      <c r="R4251" s="7" t="str">
        <f t="shared" si="198"/>
        <v>id7829741837</v>
      </c>
      <c r="S4251" s="7">
        <f>VLOOKUP(R4251,box_office!$C:$F,2,FALSE)</f>
        <v>0.33543307086614171</v>
      </c>
      <c r="T4251" s="7">
        <f>VLOOKUP(R4251,box_office!$C:$F,3,FALSE)</f>
        <v>5.8</v>
      </c>
      <c r="U4251" s="7">
        <f>VLOOKUP(R4251,box_office!$C:$F,4,FALSE)</f>
        <v>644</v>
      </c>
    </row>
    <row r="4252" spans="1:21" x14ac:dyDescent="0.3">
      <c r="A4252" s="3" t="s">
        <v>3524</v>
      </c>
      <c r="B4252" s="4" t="s">
        <v>1029</v>
      </c>
      <c r="C4252" s="3" t="s">
        <v>3525</v>
      </c>
      <c r="D4252" s="3" t="s">
        <v>187</v>
      </c>
      <c r="E4252" s="3" t="s">
        <v>3526</v>
      </c>
      <c r="F4252" s="3">
        <v>6.6</v>
      </c>
      <c r="G4252" s="3">
        <v>15</v>
      </c>
      <c r="H4252" s="3">
        <v>430</v>
      </c>
      <c r="I4252" s="3" t="s">
        <v>30</v>
      </c>
      <c r="J4252" s="3">
        <v>14518</v>
      </c>
      <c r="K4252" s="4">
        <v>41824</v>
      </c>
      <c r="L4252" t="s">
        <v>31</v>
      </c>
      <c r="M4252" t="s">
        <v>327</v>
      </c>
      <c r="N4252" t="s">
        <v>294</v>
      </c>
      <c r="O4252">
        <v>103</v>
      </c>
      <c r="P4252" s="4">
        <f t="shared" si="199"/>
        <v>41837</v>
      </c>
      <c r="Q4252" s="4">
        <f t="shared" si="200"/>
        <v>41838</v>
      </c>
      <c r="R4252" s="7" t="str">
        <f t="shared" si="198"/>
        <v>id7829741838</v>
      </c>
      <c r="S4252" s="7">
        <f>VLOOKUP(R4252,box_office!$C:$F,2,FALSE)</f>
        <v>0.23622047244094491</v>
      </c>
      <c r="T4252" s="7">
        <f>VLOOKUP(R4252,box_office!$C:$F,3,FALSE)</f>
        <v>5.43</v>
      </c>
      <c r="U4252" s="7">
        <f>VLOOKUP(R4252,box_office!$C:$F,4,FALSE)</f>
        <v>395</v>
      </c>
    </row>
    <row r="4253" spans="1:21" x14ac:dyDescent="0.3">
      <c r="A4253" s="3" t="s">
        <v>3524</v>
      </c>
      <c r="B4253" s="4" t="s">
        <v>1034</v>
      </c>
      <c r="C4253" s="3" t="s">
        <v>3525</v>
      </c>
      <c r="D4253" s="3" t="s">
        <v>187</v>
      </c>
      <c r="E4253" s="3" t="s">
        <v>3526</v>
      </c>
      <c r="F4253" s="3">
        <v>6.6</v>
      </c>
      <c r="G4253" s="3">
        <v>15</v>
      </c>
      <c r="H4253" s="3">
        <v>430</v>
      </c>
      <c r="I4253" s="3" t="s">
        <v>30</v>
      </c>
      <c r="J4253" s="3">
        <v>14599</v>
      </c>
      <c r="K4253" s="4">
        <v>41824</v>
      </c>
      <c r="L4253" t="s">
        <v>31</v>
      </c>
      <c r="M4253" t="s">
        <v>327</v>
      </c>
      <c r="N4253" t="s">
        <v>294</v>
      </c>
      <c r="O4253">
        <v>103</v>
      </c>
      <c r="P4253" s="4">
        <f t="shared" si="199"/>
        <v>41838</v>
      </c>
      <c r="Q4253" s="4">
        <f t="shared" si="200"/>
        <v>41839</v>
      </c>
      <c r="R4253" s="7" t="str">
        <f t="shared" si="198"/>
        <v>id7829741839</v>
      </c>
      <c r="S4253" s="7">
        <f>VLOOKUP(R4253,box_office!$C:$F,2,FALSE)</f>
        <v>0.23307086614173228</v>
      </c>
      <c r="T4253" s="7">
        <f>VLOOKUP(R4253,box_office!$C:$F,3,FALSE)</f>
        <v>6.14</v>
      </c>
      <c r="U4253" s="7">
        <f>VLOOKUP(R4253,box_office!$C:$F,4,FALSE)</f>
        <v>381</v>
      </c>
    </row>
    <row r="4254" spans="1:21" x14ac:dyDescent="0.3">
      <c r="A4254" s="3" t="s">
        <v>3524</v>
      </c>
      <c r="B4254" s="4" t="s">
        <v>1036</v>
      </c>
      <c r="C4254" s="3" t="s">
        <v>3525</v>
      </c>
      <c r="D4254" s="3" t="s">
        <v>187</v>
      </c>
      <c r="E4254" s="3" t="s">
        <v>3526</v>
      </c>
      <c r="F4254" s="3">
        <v>6.6</v>
      </c>
      <c r="G4254" s="3">
        <v>15</v>
      </c>
      <c r="H4254" s="3">
        <v>430</v>
      </c>
      <c r="I4254" s="3" t="s">
        <v>30</v>
      </c>
      <c r="J4254" s="3">
        <v>14669</v>
      </c>
      <c r="K4254" s="4">
        <v>41824</v>
      </c>
      <c r="L4254" t="s">
        <v>31</v>
      </c>
      <c r="M4254" t="s">
        <v>327</v>
      </c>
      <c r="N4254" t="s">
        <v>294</v>
      </c>
      <c r="O4254">
        <v>103</v>
      </c>
      <c r="P4254" s="4">
        <f t="shared" si="199"/>
        <v>41839</v>
      </c>
      <c r="Q4254" s="4">
        <f t="shared" si="200"/>
        <v>41840</v>
      </c>
      <c r="R4254" s="7" t="str">
        <f t="shared" si="198"/>
        <v>id7829741840</v>
      </c>
      <c r="S4254" s="7">
        <f>VLOOKUP(R4254,box_office!$C:$F,2,FALSE)</f>
        <v>0.25354330708661421</v>
      </c>
      <c r="T4254" s="7">
        <f>VLOOKUP(R4254,box_office!$C:$F,3,FALSE)</f>
        <v>6.5</v>
      </c>
      <c r="U4254" s="7">
        <f>VLOOKUP(R4254,box_office!$C:$F,4,FALSE)</f>
        <v>390</v>
      </c>
    </row>
    <row r="4255" spans="1:21" x14ac:dyDescent="0.3">
      <c r="A4255" s="3" t="s">
        <v>3524</v>
      </c>
      <c r="B4255" s="4" t="s">
        <v>1038</v>
      </c>
      <c r="C4255" s="3" t="s">
        <v>3525</v>
      </c>
      <c r="D4255" s="3" t="s">
        <v>187</v>
      </c>
      <c r="E4255" s="3" t="s">
        <v>3526</v>
      </c>
      <c r="F4255" s="3">
        <v>6.6</v>
      </c>
      <c r="G4255" s="3">
        <v>15</v>
      </c>
      <c r="H4255" s="3">
        <v>430</v>
      </c>
      <c r="I4255" s="3" t="s">
        <v>30</v>
      </c>
      <c r="J4255" s="3">
        <v>14746</v>
      </c>
      <c r="K4255" s="4">
        <v>41824</v>
      </c>
      <c r="L4255" t="s">
        <v>31</v>
      </c>
      <c r="M4255" t="s">
        <v>327</v>
      </c>
      <c r="N4255" t="s">
        <v>294</v>
      </c>
      <c r="O4255">
        <v>103</v>
      </c>
      <c r="P4255" s="4">
        <f t="shared" si="199"/>
        <v>41840</v>
      </c>
      <c r="Q4255" s="4">
        <f t="shared" si="200"/>
        <v>41841</v>
      </c>
      <c r="R4255" s="7" t="str">
        <f t="shared" si="198"/>
        <v>id7829741841</v>
      </c>
      <c r="S4255" s="7">
        <f>VLOOKUP(R4255,box_office!$C:$F,2,FALSE)</f>
        <v>0.2</v>
      </c>
      <c r="T4255" s="7">
        <f>VLOOKUP(R4255,box_office!$C:$F,3,FALSE)</f>
        <v>5.98</v>
      </c>
      <c r="U4255" s="7">
        <f>VLOOKUP(R4255,box_office!$C:$F,4,FALSE)</f>
        <v>419</v>
      </c>
    </row>
    <row r="4256" spans="1:21" x14ac:dyDescent="0.3">
      <c r="A4256" s="3" t="s">
        <v>3524</v>
      </c>
      <c r="B4256" s="4" t="s">
        <v>1040</v>
      </c>
      <c r="C4256" s="3" t="s">
        <v>3525</v>
      </c>
      <c r="D4256" s="3" t="s">
        <v>187</v>
      </c>
      <c r="E4256" s="3" t="s">
        <v>3526</v>
      </c>
      <c r="F4256" s="3">
        <v>6.6</v>
      </c>
      <c r="G4256" s="3">
        <v>15</v>
      </c>
      <c r="H4256" s="3">
        <v>432</v>
      </c>
      <c r="I4256" s="3" t="s">
        <v>30</v>
      </c>
      <c r="J4256" s="3">
        <v>14903</v>
      </c>
      <c r="K4256" s="4">
        <v>41824</v>
      </c>
      <c r="L4256" t="s">
        <v>31</v>
      </c>
      <c r="M4256" t="s">
        <v>327</v>
      </c>
      <c r="N4256" t="s">
        <v>294</v>
      </c>
      <c r="O4256">
        <v>103</v>
      </c>
      <c r="P4256" s="4">
        <f t="shared" si="199"/>
        <v>41842</v>
      </c>
      <c r="Q4256" s="4">
        <f t="shared" si="200"/>
        <v>41843</v>
      </c>
      <c r="R4256" s="7" t="str">
        <f t="shared" si="198"/>
        <v>id7829741843</v>
      </c>
      <c r="S4256" s="7">
        <f>VLOOKUP(R4256,box_office!$C:$F,2,FALSE)</f>
        <v>0.1889763779527559</v>
      </c>
      <c r="T4256" s="7">
        <f>VLOOKUP(R4256,box_office!$C:$F,3,FALSE)</f>
        <v>6.13</v>
      </c>
      <c r="U4256" s="7">
        <f>VLOOKUP(R4256,box_office!$C:$F,4,FALSE)</f>
        <v>440</v>
      </c>
    </row>
    <row r="4257" spans="1:21" x14ac:dyDescent="0.3">
      <c r="A4257" s="3" t="s">
        <v>3524</v>
      </c>
      <c r="B4257" s="4" t="s">
        <v>2127</v>
      </c>
      <c r="C4257" s="3" t="s">
        <v>3525</v>
      </c>
      <c r="D4257" s="3" t="s">
        <v>187</v>
      </c>
      <c r="E4257" s="3" t="s">
        <v>3526</v>
      </c>
      <c r="F4257" s="3">
        <v>6.6</v>
      </c>
      <c r="G4257" s="3">
        <v>15</v>
      </c>
      <c r="H4257" s="3">
        <v>432</v>
      </c>
      <c r="I4257" s="3" t="s">
        <v>30</v>
      </c>
      <c r="J4257" s="3">
        <v>14944</v>
      </c>
      <c r="K4257" s="4">
        <v>41824</v>
      </c>
      <c r="L4257" t="s">
        <v>31</v>
      </c>
      <c r="M4257" t="s">
        <v>327</v>
      </c>
      <c r="N4257" t="s">
        <v>294</v>
      </c>
      <c r="O4257">
        <v>103</v>
      </c>
      <c r="P4257" s="4">
        <f t="shared" si="199"/>
        <v>41843</v>
      </c>
      <c r="Q4257" s="4">
        <f t="shared" si="200"/>
        <v>41844</v>
      </c>
      <c r="R4257" s="7" t="str">
        <f t="shared" si="198"/>
        <v>id7829741844</v>
      </c>
      <c r="S4257" s="7">
        <f>VLOOKUP(R4257,box_office!$C:$F,2,FALSE)</f>
        <v>9.2913385826771666E-2</v>
      </c>
      <c r="T4257" s="7">
        <f>VLOOKUP(R4257,box_office!$C:$F,3,FALSE)</f>
        <v>6.39</v>
      </c>
      <c r="U4257" s="7">
        <f>VLOOKUP(R4257,box_office!$C:$F,4,FALSE)</f>
        <v>364</v>
      </c>
    </row>
    <row r="4258" spans="1:21" x14ac:dyDescent="0.3">
      <c r="A4258" s="3" t="s">
        <v>3524</v>
      </c>
      <c r="B4258" s="4" t="s">
        <v>1042</v>
      </c>
      <c r="C4258" s="3" t="s">
        <v>3525</v>
      </c>
      <c r="D4258" s="3" t="s">
        <v>187</v>
      </c>
      <c r="E4258" s="3" t="s">
        <v>3526</v>
      </c>
      <c r="F4258" s="3">
        <v>6.6</v>
      </c>
      <c r="G4258" s="3">
        <v>15</v>
      </c>
      <c r="H4258" s="3">
        <v>432</v>
      </c>
      <c r="I4258" s="3" t="s">
        <v>30</v>
      </c>
      <c r="J4258" s="3">
        <v>14995</v>
      </c>
      <c r="K4258" s="4">
        <v>41824</v>
      </c>
      <c r="L4258" t="s">
        <v>31</v>
      </c>
      <c r="M4258" t="s">
        <v>327</v>
      </c>
      <c r="N4258" t="s">
        <v>294</v>
      </c>
      <c r="O4258">
        <v>103</v>
      </c>
      <c r="P4258" s="4">
        <f t="shared" si="199"/>
        <v>41844</v>
      </c>
      <c r="Q4258" s="4">
        <f t="shared" si="200"/>
        <v>41845</v>
      </c>
      <c r="R4258" s="7" t="str">
        <f t="shared" si="198"/>
        <v>id7829741845</v>
      </c>
      <c r="S4258" s="7">
        <f>VLOOKUP(R4258,box_office!$C:$F,2,FALSE)</f>
        <v>0.11968503937007875</v>
      </c>
      <c r="T4258" s="7">
        <f>VLOOKUP(R4258,box_office!$C:$F,3,FALSE)</f>
        <v>4.49</v>
      </c>
      <c r="U4258" s="7">
        <f>VLOOKUP(R4258,box_office!$C:$F,4,FALSE)</f>
        <v>334</v>
      </c>
    </row>
    <row r="4259" spans="1:21" x14ac:dyDescent="0.3">
      <c r="A4259" s="3" t="s">
        <v>3524</v>
      </c>
      <c r="B4259" s="4" t="s">
        <v>1044</v>
      </c>
      <c r="C4259" s="3" t="s">
        <v>3525</v>
      </c>
      <c r="D4259" s="3" t="s">
        <v>187</v>
      </c>
      <c r="E4259" s="3" t="s">
        <v>3526</v>
      </c>
      <c r="F4259" s="3">
        <v>6.6</v>
      </c>
      <c r="G4259" s="3">
        <v>15</v>
      </c>
      <c r="H4259" s="3">
        <v>432</v>
      </c>
      <c r="I4259" s="3" t="s">
        <v>30</v>
      </c>
      <c r="J4259" s="3">
        <v>15046</v>
      </c>
      <c r="K4259" s="4">
        <v>41824</v>
      </c>
      <c r="L4259" t="s">
        <v>31</v>
      </c>
      <c r="M4259" t="s">
        <v>327</v>
      </c>
      <c r="N4259" t="s">
        <v>294</v>
      </c>
      <c r="O4259">
        <v>103</v>
      </c>
      <c r="P4259" s="4">
        <f t="shared" si="199"/>
        <v>41845</v>
      </c>
      <c r="Q4259" s="4">
        <f t="shared" si="200"/>
        <v>41846</v>
      </c>
      <c r="R4259" s="7" t="str">
        <f t="shared" si="198"/>
        <v>id7829741846</v>
      </c>
      <c r="S4259" s="7">
        <f>VLOOKUP(R4259,box_office!$C:$F,2,FALSE)</f>
        <v>0.11811023622047245</v>
      </c>
      <c r="T4259" s="7">
        <f>VLOOKUP(R4259,box_office!$C:$F,3,FALSE)</f>
        <v>5.69</v>
      </c>
      <c r="U4259" s="7">
        <f>VLOOKUP(R4259,box_office!$C:$F,4,FALSE)</f>
        <v>349</v>
      </c>
    </row>
    <row r="4260" spans="1:21" x14ac:dyDescent="0.3">
      <c r="A4260" s="3" t="s">
        <v>3524</v>
      </c>
      <c r="B4260" s="4" t="s">
        <v>1046</v>
      </c>
      <c r="C4260" s="3" t="s">
        <v>3525</v>
      </c>
      <c r="D4260" s="3" t="s">
        <v>187</v>
      </c>
      <c r="E4260" s="3" t="s">
        <v>3526</v>
      </c>
      <c r="F4260" s="3">
        <v>6.6</v>
      </c>
      <c r="G4260" s="3">
        <v>15</v>
      </c>
      <c r="H4260" s="3">
        <v>432</v>
      </c>
      <c r="I4260" s="3" t="s">
        <v>30</v>
      </c>
      <c r="J4260" s="3">
        <v>15093</v>
      </c>
      <c r="K4260" s="4">
        <v>41824</v>
      </c>
      <c r="L4260" t="s">
        <v>31</v>
      </c>
      <c r="M4260" t="s">
        <v>327</v>
      </c>
      <c r="N4260" t="s">
        <v>294</v>
      </c>
      <c r="O4260">
        <v>103</v>
      </c>
      <c r="P4260" s="4">
        <f t="shared" si="199"/>
        <v>41846</v>
      </c>
      <c r="Q4260" s="4">
        <f t="shared" si="200"/>
        <v>41847</v>
      </c>
      <c r="R4260" s="7" t="str">
        <f t="shared" si="198"/>
        <v>id7829741847</v>
      </c>
      <c r="S4260" s="7">
        <f>VLOOKUP(R4260,box_office!$C:$F,2,FALSE)</f>
        <v>0.11968503937007875</v>
      </c>
      <c r="T4260" s="7">
        <f>VLOOKUP(R4260,box_office!$C:$F,3,FALSE)</f>
        <v>5.42</v>
      </c>
      <c r="U4260" s="7">
        <f>VLOOKUP(R4260,box_office!$C:$F,4,FALSE)</f>
        <v>371</v>
      </c>
    </row>
    <row r="4261" spans="1:21" x14ac:dyDescent="0.3">
      <c r="A4261" s="3" t="s">
        <v>3524</v>
      </c>
      <c r="B4261" s="4" t="s">
        <v>1048</v>
      </c>
      <c r="C4261" s="3" t="s">
        <v>3525</v>
      </c>
      <c r="D4261" s="3" t="s">
        <v>187</v>
      </c>
      <c r="E4261" s="3" t="s">
        <v>3526</v>
      </c>
      <c r="F4261" s="3">
        <v>6.6</v>
      </c>
      <c r="G4261" s="3">
        <v>15</v>
      </c>
      <c r="H4261" s="3">
        <v>433</v>
      </c>
      <c r="I4261" s="3" t="s">
        <v>30</v>
      </c>
      <c r="J4261" s="3">
        <v>15216</v>
      </c>
      <c r="K4261" s="4">
        <v>41824</v>
      </c>
      <c r="L4261" t="s">
        <v>31</v>
      </c>
      <c r="M4261" t="s">
        <v>327</v>
      </c>
      <c r="N4261" t="s">
        <v>294</v>
      </c>
      <c r="O4261">
        <v>103</v>
      </c>
      <c r="P4261" s="4">
        <f t="shared" si="199"/>
        <v>41848</v>
      </c>
      <c r="Q4261" s="4">
        <f t="shared" si="200"/>
        <v>41849</v>
      </c>
      <c r="R4261" s="7" t="str">
        <f t="shared" si="198"/>
        <v>id7829741849</v>
      </c>
      <c r="S4261" s="7">
        <f>VLOOKUP(R4261,box_office!$C:$F,2,FALSE)</f>
        <v>0.12283464566929135</v>
      </c>
      <c r="T4261" s="7">
        <f>VLOOKUP(R4261,box_office!$C:$F,3,FALSE)</f>
        <v>5.18</v>
      </c>
      <c r="U4261" s="7">
        <f>VLOOKUP(R4261,box_office!$C:$F,4,FALSE)</f>
        <v>397</v>
      </c>
    </row>
    <row r="4262" spans="1:21" x14ac:dyDescent="0.3">
      <c r="A4262" s="3" t="s">
        <v>3524</v>
      </c>
      <c r="B4262" s="4" t="s">
        <v>1050</v>
      </c>
      <c r="C4262" s="3" t="s">
        <v>3525</v>
      </c>
      <c r="D4262" s="3" t="s">
        <v>187</v>
      </c>
      <c r="E4262" s="3" t="s">
        <v>3526</v>
      </c>
      <c r="F4262" s="3">
        <v>6.6</v>
      </c>
      <c r="G4262" s="3">
        <v>15</v>
      </c>
      <c r="H4262" s="3">
        <v>433</v>
      </c>
      <c r="I4262" s="3" t="s">
        <v>30</v>
      </c>
      <c r="J4262" s="3">
        <v>15257</v>
      </c>
      <c r="K4262" s="4">
        <v>41824</v>
      </c>
      <c r="L4262" t="s">
        <v>31</v>
      </c>
      <c r="M4262" t="s">
        <v>327</v>
      </c>
      <c r="N4262" t="s">
        <v>294</v>
      </c>
      <c r="O4262">
        <v>103</v>
      </c>
      <c r="P4262" s="4">
        <f t="shared" si="199"/>
        <v>41849</v>
      </c>
      <c r="Q4262" s="4">
        <f t="shared" si="200"/>
        <v>41850</v>
      </c>
      <c r="R4262" s="7" t="str">
        <f t="shared" si="198"/>
        <v>id7829741850</v>
      </c>
      <c r="S4262" s="7">
        <f>VLOOKUP(R4262,box_office!$C:$F,2,FALSE)</f>
        <v>0.12440944881889765</v>
      </c>
      <c r="T4262" s="7">
        <f>VLOOKUP(R4262,box_office!$C:$F,3,FALSE)</f>
        <v>4.7699999999999996</v>
      </c>
      <c r="U4262" s="7">
        <f>VLOOKUP(R4262,box_office!$C:$F,4,FALSE)</f>
        <v>375</v>
      </c>
    </row>
    <row r="4263" spans="1:21" hidden="1" x14ac:dyDescent="0.3">
      <c r="A4263" s="3" t="s">
        <v>3524</v>
      </c>
      <c r="B4263" s="4" t="s">
        <v>487</v>
      </c>
      <c r="C4263" s="3" t="s">
        <v>3525</v>
      </c>
      <c r="D4263" s="3" t="s">
        <v>187</v>
      </c>
      <c r="E4263" s="3" t="s">
        <v>3526</v>
      </c>
      <c r="F4263" s="3">
        <v>6.6</v>
      </c>
      <c r="G4263" s="3">
        <v>15</v>
      </c>
      <c r="H4263" s="3">
        <v>434</v>
      </c>
      <c r="I4263" s="3" t="s">
        <v>30</v>
      </c>
      <c r="J4263" s="3">
        <v>15311</v>
      </c>
      <c r="K4263" s="4">
        <v>41824</v>
      </c>
      <c r="L4263" t="s">
        <v>31</v>
      </c>
      <c r="M4263" t="s">
        <v>327</v>
      </c>
      <c r="N4263" t="s">
        <v>294</v>
      </c>
      <c r="O4263">
        <v>103</v>
      </c>
      <c r="P4263" s="4">
        <f t="shared" si="199"/>
        <v>41850</v>
      </c>
      <c r="Q4263" s="4">
        <f t="shared" si="200"/>
        <v>41851</v>
      </c>
      <c r="R4263" s="10" t="str">
        <f t="shared" si="198"/>
        <v>id7829741851</v>
      </c>
      <c r="S4263" s="9" t="e">
        <f>VLOOKUP(R4263,box_office!$C:$F,2,FALSE)</f>
        <v>#N/A</v>
      </c>
      <c r="T4263" s="9" t="e">
        <f>VLOOKUP(R4263,box_office!$C:$F,3,FALSE)</f>
        <v>#N/A</v>
      </c>
      <c r="U4263" s="9" t="e">
        <f>VLOOKUP(R4263,box_office!$C:$F,4,FALSE)</f>
        <v>#N/A</v>
      </c>
    </row>
    <row r="4264" spans="1:21" hidden="1" x14ac:dyDescent="0.3">
      <c r="A4264" s="3" t="s">
        <v>3524</v>
      </c>
      <c r="B4264" s="4" t="s">
        <v>491</v>
      </c>
      <c r="C4264" s="3" t="s">
        <v>3525</v>
      </c>
      <c r="D4264" s="3" t="s">
        <v>187</v>
      </c>
      <c r="E4264" s="3" t="s">
        <v>3526</v>
      </c>
      <c r="F4264" s="3">
        <v>6.6</v>
      </c>
      <c r="G4264" s="3">
        <v>15</v>
      </c>
      <c r="H4264" s="3">
        <v>434</v>
      </c>
      <c r="I4264" s="3" t="s">
        <v>30</v>
      </c>
      <c r="J4264" s="3">
        <v>15343</v>
      </c>
      <c r="K4264" s="4">
        <v>41824</v>
      </c>
      <c r="L4264" t="s">
        <v>31</v>
      </c>
      <c r="M4264" t="s">
        <v>327</v>
      </c>
      <c r="N4264" t="s">
        <v>294</v>
      </c>
      <c r="O4264">
        <v>103</v>
      </c>
      <c r="P4264" s="4">
        <f t="shared" si="199"/>
        <v>41851</v>
      </c>
      <c r="Q4264" s="4">
        <f t="shared" si="200"/>
        <v>41852</v>
      </c>
      <c r="R4264" s="10" t="str">
        <f t="shared" si="198"/>
        <v>id7829741852</v>
      </c>
      <c r="S4264" s="9" t="e">
        <f>VLOOKUP(R4264,box_office!$C:$F,2,FALSE)</f>
        <v>#N/A</v>
      </c>
      <c r="T4264" s="9" t="e">
        <f>VLOOKUP(R4264,box_office!$C:$F,3,FALSE)</f>
        <v>#N/A</v>
      </c>
      <c r="U4264" s="9" t="e">
        <f>VLOOKUP(R4264,box_office!$C:$F,4,FALSE)</f>
        <v>#N/A</v>
      </c>
    </row>
    <row r="4265" spans="1:21" x14ac:dyDescent="0.3">
      <c r="A4265" s="3" t="s">
        <v>3524</v>
      </c>
      <c r="B4265" s="4" t="s">
        <v>493</v>
      </c>
      <c r="C4265" s="3" t="s">
        <v>3525</v>
      </c>
      <c r="D4265" s="3" t="s">
        <v>187</v>
      </c>
      <c r="E4265" s="3" t="s">
        <v>3526</v>
      </c>
      <c r="F4265" s="3">
        <v>6.6</v>
      </c>
      <c r="G4265" s="3">
        <v>15</v>
      </c>
      <c r="H4265" s="3">
        <v>434</v>
      </c>
      <c r="I4265" s="3" t="s">
        <v>30</v>
      </c>
      <c r="J4265" s="3">
        <v>15367</v>
      </c>
      <c r="K4265" s="4">
        <v>41824</v>
      </c>
      <c r="L4265" t="s">
        <v>31</v>
      </c>
      <c r="M4265" t="s">
        <v>327</v>
      </c>
      <c r="N4265" t="s">
        <v>294</v>
      </c>
      <c r="O4265">
        <v>103</v>
      </c>
      <c r="P4265" s="4">
        <f t="shared" si="199"/>
        <v>41852</v>
      </c>
      <c r="Q4265" s="4">
        <f t="shared" si="200"/>
        <v>41853</v>
      </c>
      <c r="R4265" s="7" t="str">
        <f t="shared" si="198"/>
        <v>id7829741853</v>
      </c>
      <c r="S4265" s="7">
        <f>VLOOKUP(R4265,box_office!$C:$F,2,FALSE)</f>
        <v>9.6062992125984251E-2</v>
      </c>
      <c r="T4265" s="7">
        <f>VLOOKUP(R4265,box_office!$C:$F,3,FALSE)</f>
        <v>5.17</v>
      </c>
      <c r="U4265" s="7">
        <f>VLOOKUP(R4265,box_office!$C:$F,4,FALSE)</f>
        <v>169</v>
      </c>
    </row>
    <row r="4266" spans="1:21" x14ac:dyDescent="0.3">
      <c r="A4266" s="3" t="s">
        <v>3524</v>
      </c>
      <c r="B4266" s="4" t="s">
        <v>495</v>
      </c>
      <c r="C4266" s="3" t="s">
        <v>3525</v>
      </c>
      <c r="D4266" s="3" t="s">
        <v>187</v>
      </c>
      <c r="E4266" s="3" t="s">
        <v>3526</v>
      </c>
      <c r="F4266" s="3">
        <v>6.6</v>
      </c>
      <c r="G4266" s="3">
        <v>15</v>
      </c>
      <c r="H4266" s="3">
        <v>434</v>
      </c>
      <c r="I4266" s="3" t="s">
        <v>30</v>
      </c>
      <c r="J4266" s="3">
        <v>15402</v>
      </c>
      <c r="K4266" s="4">
        <v>41824</v>
      </c>
      <c r="L4266" t="s">
        <v>31</v>
      </c>
      <c r="M4266" t="s">
        <v>327</v>
      </c>
      <c r="N4266" t="s">
        <v>294</v>
      </c>
      <c r="O4266">
        <v>103</v>
      </c>
      <c r="P4266" s="4">
        <f t="shared" si="199"/>
        <v>41853</v>
      </c>
      <c r="Q4266" s="4">
        <f t="shared" si="200"/>
        <v>41854</v>
      </c>
      <c r="R4266" s="7" t="str">
        <f t="shared" si="198"/>
        <v>id7829741854</v>
      </c>
      <c r="S4266" s="7">
        <f>VLOOKUP(R4266,box_office!$C:$F,2,FALSE)</f>
        <v>4.2519685039370085E-2</v>
      </c>
      <c r="T4266" s="7">
        <f>VLOOKUP(R4266,box_office!$C:$F,3,FALSE)</f>
        <v>5.37</v>
      </c>
      <c r="U4266" s="7">
        <f>VLOOKUP(R4266,box_office!$C:$F,4,FALSE)</f>
        <v>163</v>
      </c>
    </row>
    <row r="4267" spans="1:21" x14ac:dyDescent="0.3">
      <c r="A4267" s="3" t="s">
        <v>3524</v>
      </c>
      <c r="B4267" s="4" t="s">
        <v>497</v>
      </c>
      <c r="C4267" s="3" t="s">
        <v>3525</v>
      </c>
      <c r="D4267" s="3" t="s">
        <v>187</v>
      </c>
      <c r="E4267" s="3" t="s">
        <v>3526</v>
      </c>
      <c r="F4267" s="3">
        <v>6.6</v>
      </c>
      <c r="G4267" s="3">
        <v>15</v>
      </c>
      <c r="H4267" s="3">
        <v>434</v>
      </c>
      <c r="I4267" s="3" t="s">
        <v>30</v>
      </c>
      <c r="J4267" s="3">
        <v>15455</v>
      </c>
      <c r="K4267" s="4">
        <v>41824</v>
      </c>
      <c r="L4267" t="s">
        <v>31</v>
      </c>
      <c r="M4267" t="s">
        <v>327</v>
      </c>
      <c r="N4267" t="s">
        <v>294</v>
      </c>
      <c r="O4267">
        <v>103</v>
      </c>
      <c r="P4267" s="4">
        <f t="shared" si="199"/>
        <v>41854</v>
      </c>
      <c r="Q4267" s="4">
        <f t="shared" si="200"/>
        <v>41855</v>
      </c>
      <c r="R4267" s="7" t="str">
        <f t="shared" si="198"/>
        <v>id7829741855</v>
      </c>
      <c r="S4267" s="7">
        <f>VLOOKUP(R4267,box_office!$C:$F,2,FALSE)</f>
        <v>1.889763779527559E-2</v>
      </c>
      <c r="T4267" s="7">
        <f>VLOOKUP(R4267,box_office!$C:$F,3,FALSE)</f>
        <v>4.41</v>
      </c>
      <c r="U4267" s="7">
        <f>VLOOKUP(R4267,box_office!$C:$F,4,FALSE)</f>
        <v>152</v>
      </c>
    </row>
    <row r="4268" spans="1:21" hidden="1" x14ac:dyDescent="0.3">
      <c r="A4268" s="3" t="s">
        <v>3524</v>
      </c>
      <c r="B4268" s="4" t="s">
        <v>499</v>
      </c>
      <c r="C4268" s="3" t="s">
        <v>3525</v>
      </c>
      <c r="D4268" s="3" t="s">
        <v>187</v>
      </c>
      <c r="E4268" s="3" t="s">
        <v>3526</v>
      </c>
      <c r="F4268" s="3">
        <v>6.6</v>
      </c>
      <c r="G4268" s="3">
        <v>15</v>
      </c>
      <c r="H4268" s="3">
        <v>434</v>
      </c>
      <c r="I4268" s="3" t="s">
        <v>30</v>
      </c>
      <c r="J4268" s="3">
        <v>15489</v>
      </c>
      <c r="K4268" s="4">
        <v>41824</v>
      </c>
      <c r="L4268" t="s">
        <v>31</v>
      </c>
      <c r="M4268" t="s">
        <v>327</v>
      </c>
      <c r="N4268" t="s">
        <v>294</v>
      </c>
      <c r="O4268">
        <v>103</v>
      </c>
      <c r="P4268" s="4">
        <f t="shared" si="199"/>
        <v>41855</v>
      </c>
      <c r="Q4268" s="4">
        <f t="shared" si="200"/>
        <v>41856</v>
      </c>
      <c r="R4268" s="10" t="str">
        <f t="shared" si="198"/>
        <v>id7829741856</v>
      </c>
      <c r="S4268" s="9" t="e">
        <f>VLOOKUP(R4268,box_office!$C:$F,2,FALSE)</f>
        <v>#N/A</v>
      </c>
      <c r="T4268" s="9" t="e">
        <f>VLOOKUP(R4268,box_office!$C:$F,3,FALSE)</f>
        <v>#N/A</v>
      </c>
      <c r="U4268" s="9" t="e">
        <f>VLOOKUP(R4268,box_office!$C:$F,4,FALSE)</f>
        <v>#N/A</v>
      </c>
    </row>
    <row r="4269" spans="1:21" hidden="1" x14ac:dyDescent="0.3">
      <c r="A4269" s="3" t="s">
        <v>3556</v>
      </c>
      <c r="B4269" s="4" t="s">
        <v>599</v>
      </c>
      <c r="C4269" s="3" t="s">
        <v>3557</v>
      </c>
      <c r="D4269" s="3" t="s">
        <v>28</v>
      </c>
      <c r="E4269" s="3" t="s">
        <v>3558</v>
      </c>
      <c r="F4269" s="3">
        <v>3.4</v>
      </c>
      <c r="G4269" s="3">
        <v>8</v>
      </c>
      <c r="H4269" s="3">
        <v>138</v>
      </c>
      <c r="I4269" s="3" t="s">
        <v>95</v>
      </c>
      <c r="J4269" s="3">
        <v>1097</v>
      </c>
      <c r="K4269" s="4">
        <v>41754</v>
      </c>
      <c r="L4269" t="s">
        <v>229</v>
      </c>
      <c r="M4269" t="s">
        <v>132</v>
      </c>
      <c r="N4269" t="s">
        <v>316</v>
      </c>
      <c r="O4269">
        <v>91</v>
      </c>
      <c r="P4269" s="4">
        <f t="shared" si="199"/>
        <v>41745</v>
      </c>
      <c r="Q4269" s="4">
        <f t="shared" si="200"/>
        <v>41746</v>
      </c>
      <c r="R4269" s="10" t="str">
        <f t="shared" si="198"/>
        <v>id7826441746</v>
      </c>
      <c r="S4269" s="9" t="e">
        <f>VLOOKUP(R4269,box_office!$C:$F,2,FALSE)</f>
        <v>#N/A</v>
      </c>
      <c r="T4269" s="9" t="e">
        <f>VLOOKUP(R4269,box_office!$C:$F,3,FALSE)</f>
        <v>#N/A</v>
      </c>
      <c r="U4269" s="9" t="e">
        <f>VLOOKUP(R4269,box_office!$C:$F,4,FALSE)</f>
        <v>#N/A</v>
      </c>
    </row>
    <row r="4270" spans="1:21" x14ac:dyDescent="0.3">
      <c r="A4270" s="3" t="s">
        <v>3556</v>
      </c>
      <c r="B4270" s="4" t="s">
        <v>556</v>
      </c>
      <c r="C4270" s="3" t="s">
        <v>3557</v>
      </c>
      <c r="D4270" s="3" t="s">
        <v>28</v>
      </c>
      <c r="E4270" s="3" t="s">
        <v>3558</v>
      </c>
      <c r="F4270" s="3">
        <v>3.2</v>
      </c>
      <c r="G4270" s="3">
        <v>10</v>
      </c>
      <c r="H4270" s="3">
        <v>151</v>
      </c>
      <c r="I4270" s="3" t="s">
        <v>95</v>
      </c>
      <c r="J4270" s="3">
        <v>2151</v>
      </c>
      <c r="K4270" s="4">
        <v>41754</v>
      </c>
      <c r="L4270" t="s">
        <v>229</v>
      </c>
      <c r="M4270" t="s">
        <v>132</v>
      </c>
      <c r="N4270" t="s">
        <v>316</v>
      </c>
      <c r="O4270">
        <v>91</v>
      </c>
      <c r="P4270" s="4">
        <f t="shared" si="199"/>
        <v>41753</v>
      </c>
      <c r="Q4270" s="4">
        <f t="shared" si="200"/>
        <v>41754</v>
      </c>
      <c r="R4270" s="7" t="str">
        <f t="shared" si="198"/>
        <v>id7826441754</v>
      </c>
      <c r="S4270" s="7">
        <f>VLOOKUP(R4270,box_office!$C:$F,2,FALSE)</f>
        <v>36.094488188976378</v>
      </c>
      <c r="T4270" s="7">
        <f>VLOOKUP(R4270,box_office!$C:$F,3,FALSE)</f>
        <v>5.65</v>
      </c>
      <c r="U4270" s="7">
        <f>VLOOKUP(R4270,box_office!$C:$F,4,FALSE)</f>
        <v>33000</v>
      </c>
    </row>
    <row r="4271" spans="1:21" x14ac:dyDescent="0.3">
      <c r="A4271" s="3" t="s">
        <v>3556</v>
      </c>
      <c r="B4271" s="4" t="s">
        <v>558</v>
      </c>
      <c r="C4271" s="3" t="s">
        <v>3557</v>
      </c>
      <c r="D4271" s="3" t="s">
        <v>28</v>
      </c>
      <c r="E4271" s="3" t="s">
        <v>3558</v>
      </c>
      <c r="F4271" s="3">
        <v>3.1</v>
      </c>
      <c r="G4271" s="3">
        <v>10</v>
      </c>
      <c r="H4271" s="3">
        <v>157</v>
      </c>
      <c r="I4271" s="3" t="s">
        <v>95</v>
      </c>
      <c r="J4271" s="3">
        <v>2665</v>
      </c>
      <c r="K4271" s="4">
        <v>41754</v>
      </c>
      <c r="L4271" t="s">
        <v>229</v>
      </c>
      <c r="M4271" t="s">
        <v>132</v>
      </c>
      <c r="N4271" t="s">
        <v>316</v>
      </c>
      <c r="O4271">
        <v>91</v>
      </c>
      <c r="P4271" s="4">
        <f t="shared" si="199"/>
        <v>41754</v>
      </c>
      <c r="Q4271" s="4">
        <f t="shared" si="200"/>
        <v>41755</v>
      </c>
      <c r="R4271" s="7" t="str">
        <f t="shared" si="198"/>
        <v>id7826441755</v>
      </c>
      <c r="S4271" s="7">
        <f>VLOOKUP(R4271,box_office!$C:$F,2,FALSE)</f>
        <v>41.382677165354337</v>
      </c>
      <c r="T4271" s="7">
        <f>VLOOKUP(R4271,box_office!$C:$F,3,FALSE)</f>
        <v>5.7</v>
      </c>
      <c r="U4271" s="7">
        <f>VLOOKUP(R4271,box_office!$C:$F,4,FALSE)</f>
        <v>32000</v>
      </c>
    </row>
    <row r="4272" spans="1:21" x14ac:dyDescent="0.3">
      <c r="A4272" s="3" t="s">
        <v>3556</v>
      </c>
      <c r="B4272" s="4" t="s">
        <v>560</v>
      </c>
      <c r="C4272" s="3" t="s">
        <v>3557</v>
      </c>
      <c r="D4272" s="3" t="s">
        <v>28</v>
      </c>
      <c r="E4272" s="3" t="s">
        <v>3558</v>
      </c>
      <c r="F4272" s="3">
        <v>3.1</v>
      </c>
      <c r="G4272" s="3">
        <v>10</v>
      </c>
      <c r="H4272" s="3">
        <v>157</v>
      </c>
      <c r="I4272" s="3" t="s">
        <v>95</v>
      </c>
      <c r="J4272" s="3">
        <v>3239</v>
      </c>
      <c r="K4272" s="4">
        <v>41754</v>
      </c>
      <c r="L4272" t="s">
        <v>229</v>
      </c>
      <c r="M4272" t="s">
        <v>132</v>
      </c>
      <c r="N4272" t="s">
        <v>316</v>
      </c>
      <c r="O4272">
        <v>91</v>
      </c>
      <c r="P4272" s="4">
        <f t="shared" si="199"/>
        <v>41755</v>
      </c>
      <c r="Q4272" s="4">
        <f t="shared" si="200"/>
        <v>41756</v>
      </c>
      <c r="R4272" s="7" t="str">
        <f t="shared" si="198"/>
        <v>id7826441756</v>
      </c>
      <c r="S4272" s="7">
        <f>VLOOKUP(R4272,box_office!$C:$F,2,FALSE)</f>
        <v>31.833070866141735</v>
      </c>
      <c r="T4272" s="7">
        <f>VLOOKUP(R4272,box_office!$C:$F,3,FALSE)</f>
        <v>6</v>
      </c>
      <c r="U4272" s="7">
        <f>VLOOKUP(R4272,box_office!$C:$F,4,FALSE)</f>
        <v>31000</v>
      </c>
    </row>
    <row r="4273" spans="1:21" x14ac:dyDescent="0.3">
      <c r="A4273" s="3" t="s">
        <v>3556</v>
      </c>
      <c r="B4273" s="4" t="s">
        <v>562</v>
      </c>
      <c r="C4273" s="3" t="s">
        <v>3557</v>
      </c>
      <c r="D4273" s="3" t="s">
        <v>28</v>
      </c>
      <c r="E4273" s="3" t="s">
        <v>3558</v>
      </c>
      <c r="F4273" s="3">
        <v>3.1</v>
      </c>
      <c r="G4273" s="3">
        <v>10</v>
      </c>
      <c r="H4273" s="3">
        <v>157</v>
      </c>
      <c r="I4273" s="3" t="s">
        <v>95</v>
      </c>
      <c r="J4273" s="3">
        <v>3560</v>
      </c>
      <c r="K4273" s="4">
        <v>41754</v>
      </c>
      <c r="L4273" t="s">
        <v>229</v>
      </c>
      <c r="M4273" t="s">
        <v>132</v>
      </c>
      <c r="N4273" t="s">
        <v>316</v>
      </c>
      <c r="O4273">
        <v>91</v>
      </c>
      <c r="P4273" s="4">
        <f t="shared" si="199"/>
        <v>41756</v>
      </c>
      <c r="Q4273" s="4">
        <f t="shared" si="200"/>
        <v>41757</v>
      </c>
      <c r="R4273" s="7" t="str">
        <f t="shared" si="198"/>
        <v>id7826441757</v>
      </c>
      <c r="S4273" s="7">
        <f>VLOOKUP(R4273,box_office!$C:$F,2,FALSE)</f>
        <v>15.188976377952757</v>
      </c>
      <c r="T4273" s="7">
        <f>VLOOKUP(R4273,box_office!$C:$F,3,FALSE)</f>
        <v>5.84</v>
      </c>
      <c r="U4273" s="7">
        <f>VLOOKUP(R4273,box_office!$C:$F,4,FALSE)</f>
        <v>28000</v>
      </c>
    </row>
    <row r="4274" spans="1:21" x14ac:dyDescent="0.3">
      <c r="A4274" s="3" t="s">
        <v>3556</v>
      </c>
      <c r="B4274" s="4" t="s">
        <v>564</v>
      </c>
      <c r="C4274" s="3" t="s">
        <v>3557</v>
      </c>
      <c r="D4274" s="3" t="s">
        <v>28</v>
      </c>
      <c r="E4274" s="3" t="s">
        <v>3558</v>
      </c>
      <c r="F4274" s="3">
        <v>3.1</v>
      </c>
      <c r="G4274" s="3">
        <v>10</v>
      </c>
      <c r="H4274" s="3">
        <v>158</v>
      </c>
      <c r="I4274" s="3" t="s">
        <v>95</v>
      </c>
      <c r="J4274" s="3">
        <v>4071</v>
      </c>
      <c r="K4274" s="4">
        <v>41754</v>
      </c>
      <c r="L4274" t="s">
        <v>229</v>
      </c>
      <c r="M4274" t="s">
        <v>132</v>
      </c>
      <c r="N4274" t="s">
        <v>316</v>
      </c>
      <c r="O4274">
        <v>91</v>
      </c>
      <c r="P4274" s="4">
        <f t="shared" si="199"/>
        <v>41757</v>
      </c>
      <c r="Q4274" s="4">
        <f t="shared" si="200"/>
        <v>41758</v>
      </c>
      <c r="R4274" s="7" t="str">
        <f t="shared" si="198"/>
        <v>id7826441758</v>
      </c>
      <c r="S4274" s="7">
        <f>VLOOKUP(R4274,box_office!$C:$F,2,FALSE)</f>
        <v>11.081889763779529</v>
      </c>
      <c r="T4274" s="7">
        <f>VLOOKUP(R4274,box_office!$C:$F,3,FALSE)</f>
        <v>5.42</v>
      </c>
      <c r="U4274" s="7">
        <f>VLOOKUP(R4274,box_office!$C:$F,4,FALSE)</f>
        <v>20000</v>
      </c>
    </row>
    <row r="4275" spans="1:21" x14ac:dyDescent="0.3">
      <c r="A4275" s="3" t="s">
        <v>3556</v>
      </c>
      <c r="B4275" s="4" t="s">
        <v>566</v>
      </c>
      <c r="C4275" s="3" t="s">
        <v>3557</v>
      </c>
      <c r="D4275" s="3" t="s">
        <v>28</v>
      </c>
      <c r="E4275" s="3" t="s">
        <v>3558</v>
      </c>
      <c r="F4275" s="3">
        <v>3.1</v>
      </c>
      <c r="G4275" s="3">
        <v>11</v>
      </c>
      <c r="H4275" s="3">
        <v>164</v>
      </c>
      <c r="I4275" s="3" t="s">
        <v>95</v>
      </c>
      <c r="J4275" s="3">
        <v>4822</v>
      </c>
      <c r="K4275" s="4">
        <v>41754</v>
      </c>
      <c r="L4275" t="s">
        <v>229</v>
      </c>
      <c r="M4275" t="s">
        <v>132</v>
      </c>
      <c r="N4275" t="s">
        <v>316</v>
      </c>
      <c r="O4275">
        <v>91</v>
      </c>
      <c r="P4275" s="4">
        <f t="shared" si="199"/>
        <v>41758</v>
      </c>
      <c r="Q4275" s="4">
        <f t="shared" si="200"/>
        <v>41759</v>
      </c>
      <c r="R4275" s="7" t="str">
        <f t="shared" si="198"/>
        <v>id7826441759</v>
      </c>
      <c r="S4275" s="7">
        <f>VLOOKUP(R4275,box_office!$C:$F,2,FALSE)</f>
        <v>13.214173228346457</v>
      </c>
      <c r="T4275" s="7">
        <f>VLOOKUP(R4275,box_office!$C:$F,3,FALSE)</f>
        <v>5.65</v>
      </c>
      <c r="U4275" s="7">
        <f>VLOOKUP(R4275,box_office!$C:$F,4,FALSE)</f>
        <v>17000</v>
      </c>
    </row>
    <row r="4276" spans="1:21" x14ac:dyDescent="0.3">
      <c r="A4276" s="3" t="s">
        <v>3556</v>
      </c>
      <c r="B4276" s="4" t="s">
        <v>568</v>
      </c>
      <c r="C4276" s="3" t="s">
        <v>3557</v>
      </c>
      <c r="D4276" s="3" t="s">
        <v>28</v>
      </c>
      <c r="E4276" s="3" t="s">
        <v>3558</v>
      </c>
      <c r="F4276" s="3">
        <v>3.2</v>
      </c>
      <c r="G4276" s="3">
        <v>11</v>
      </c>
      <c r="H4276" s="3">
        <v>164</v>
      </c>
      <c r="I4276" s="3" t="s">
        <v>95</v>
      </c>
      <c r="J4276" s="3">
        <v>5660</v>
      </c>
      <c r="K4276" s="4">
        <v>41754</v>
      </c>
      <c r="L4276" t="s">
        <v>229</v>
      </c>
      <c r="M4276" t="s">
        <v>132</v>
      </c>
      <c r="N4276" t="s">
        <v>316</v>
      </c>
      <c r="O4276">
        <v>91</v>
      </c>
      <c r="P4276" s="4">
        <f t="shared" si="199"/>
        <v>41759</v>
      </c>
      <c r="Q4276" s="4">
        <f t="shared" si="200"/>
        <v>41760</v>
      </c>
      <c r="R4276" s="7" t="str">
        <f t="shared" si="198"/>
        <v>id7826441760</v>
      </c>
      <c r="S4276" s="7">
        <f>VLOOKUP(R4276,box_office!$C:$F,2,FALSE)</f>
        <v>26.502362204724413</v>
      </c>
      <c r="T4276" s="7">
        <f>VLOOKUP(R4276,box_office!$C:$F,3,FALSE)</f>
        <v>5.78</v>
      </c>
      <c r="U4276" s="7">
        <f>VLOOKUP(R4276,box_office!$C:$F,4,FALSE)</f>
        <v>16000</v>
      </c>
    </row>
    <row r="4277" spans="1:21" x14ac:dyDescent="0.3">
      <c r="A4277" s="3" t="s">
        <v>3556</v>
      </c>
      <c r="B4277" s="4" t="s">
        <v>570</v>
      </c>
      <c r="C4277" s="3" t="s">
        <v>3557</v>
      </c>
      <c r="D4277" s="3" t="s">
        <v>28</v>
      </c>
      <c r="E4277" s="3" t="s">
        <v>3558</v>
      </c>
      <c r="F4277" s="3">
        <v>3.1</v>
      </c>
      <c r="G4277" s="3">
        <v>11</v>
      </c>
      <c r="H4277" s="3">
        <v>164</v>
      </c>
      <c r="I4277" s="3" t="s">
        <v>95</v>
      </c>
      <c r="J4277" s="3">
        <v>5787</v>
      </c>
      <c r="K4277" s="4">
        <v>41754</v>
      </c>
      <c r="L4277" t="s">
        <v>229</v>
      </c>
      <c r="M4277" t="s">
        <v>132</v>
      </c>
      <c r="N4277" t="s">
        <v>316</v>
      </c>
      <c r="O4277">
        <v>91</v>
      </c>
      <c r="P4277" s="4">
        <f t="shared" si="199"/>
        <v>41760</v>
      </c>
      <c r="Q4277" s="4">
        <f t="shared" si="200"/>
        <v>41761</v>
      </c>
      <c r="R4277" s="7" t="str">
        <f t="shared" si="198"/>
        <v>id7826441761</v>
      </c>
      <c r="S4277" s="7">
        <f>VLOOKUP(R4277,box_office!$C:$F,2,FALSE)</f>
        <v>21.872440944881895</v>
      </c>
      <c r="T4277" s="7">
        <f>VLOOKUP(R4277,box_office!$C:$F,3,FALSE)</f>
        <v>5.81</v>
      </c>
      <c r="U4277" s="7">
        <f>VLOOKUP(R4277,box_office!$C:$F,4,FALSE)</f>
        <v>16000</v>
      </c>
    </row>
    <row r="4278" spans="1:21" x14ac:dyDescent="0.3">
      <c r="A4278" s="3" t="s">
        <v>3556</v>
      </c>
      <c r="B4278" s="4" t="s">
        <v>572</v>
      </c>
      <c r="C4278" s="3" t="s">
        <v>3557</v>
      </c>
      <c r="D4278" s="3" t="s">
        <v>28</v>
      </c>
      <c r="E4278" s="3" t="s">
        <v>3558</v>
      </c>
      <c r="F4278" s="3">
        <v>3.1</v>
      </c>
      <c r="G4278" s="3">
        <v>11</v>
      </c>
      <c r="H4278" s="3">
        <v>164</v>
      </c>
      <c r="I4278" s="3" t="s">
        <v>95</v>
      </c>
      <c r="J4278" s="3">
        <v>5916</v>
      </c>
      <c r="K4278" s="4">
        <v>41754</v>
      </c>
      <c r="L4278" t="s">
        <v>229</v>
      </c>
      <c r="M4278" t="s">
        <v>132</v>
      </c>
      <c r="N4278" t="s">
        <v>316</v>
      </c>
      <c r="O4278">
        <v>91</v>
      </c>
      <c r="P4278" s="4">
        <f t="shared" si="199"/>
        <v>41761</v>
      </c>
      <c r="Q4278" s="4">
        <f t="shared" si="200"/>
        <v>41762</v>
      </c>
      <c r="R4278" s="7" t="str">
        <f t="shared" si="198"/>
        <v>id7826441762</v>
      </c>
      <c r="S4278" s="7">
        <f>VLOOKUP(R4278,box_office!$C:$F,2,FALSE)</f>
        <v>12.93700787401575</v>
      </c>
      <c r="T4278" s="7">
        <f>VLOOKUP(R4278,box_office!$C:$F,3,FALSE)</f>
        <v>5.75</v>
      </c>
      <c r="U4278" s="7">
        <f>VLOOKUP(R4278,box_office!$C:$F,4,FALSE)</f>
        <v>16000</v>
      </c>
    </row>
    <row r="4279" spans="1:21" x14ac:dyDescent="0.3">
      <c r="A4279" s="3" t="s">
        <v>3556</v>
      </c>
      <c r="B4279" s="4" t="s">
        <v>574</v>
      </c>
      <c r="C4279" s="3" t="s">
        <v>3557</v>
      </c>
      <c r="D4279" s="3" t="s">
        <v>28</v>
      </c>
      <c r="E4279" s="3" t="s">
        <v>3558</v>
      </c>
      <c r="F4279" s="3">
        <v>3.1</v>
      </c>
      <c r="G4279" s="3">
        <v>11</v>
      </c>
      <c r="H4279" s="3">
        <v>164</v>
      </c>
      <c r="I4279" s="3" t="s">
        <v>95</v>
      </c>
      <c r="J4279" s="3">
        <v>6022</v>
      </c>
      <c r="K4279" s="4">
        <v>41754</v>
      </c>
      <c r="L4279" t="s">
        <v>229</v>
      </c>
      <c r="M4279" t="s">
        <v>132</v>
      </c>
      <c r="N4279" t="s">
        <v>316</v>
      </c>
      <c r="O4279">
        <v>91</v>
      </c>
      <c r="P4279" s="4">
        <f t="shared" si="199"/>
        <v>41762</v>
      </c>
      <c r="Q4279" s="4">
        <f t="shared" si="200"/>
        <v>41763</v>
      </c>
      <c r="R4279" s="7" t="str">
        <f t="shared" si="198"/>
        <v>id7826441763</v>
      </c>
      <c r="S4279" s="7">
        <f>VLOOKUP(R4279,box_office!$C:$F,2,FALSE)</f>
        <v>2.3228346456692917</v>
      </c>
      <c r="T4279" s="7">
        <f>VLOOKUP(R4279,box_office!$C:$F,3,FALSE)</f>
        <v>5.48</v>
      </c>
      <c r="U4279" s="7">
        <f>VLOOKUP(R4279,box_office!$C:$F,4,FALSE)</f>
        <v>7063</v>
      </c>
    </row>
    <row r="4280" spans="1:21" x14ac:dyDescent="0.3">
      <c r="A4280" s="3" t="s">
        <v>3556</v>
      </c>
      <c r="B4280" s="4" t="s">
        <v>576</v>
      </c>
      <c r="C4280" s="3" t="s">
        <v>3557</v>
      </c>
      <c r="D4280" s="3" t="s">
        <v>28</v>
      </c>
      <c r="E4280" s="3" t="s">
        <v>3558</v>
      </c>
      <c r="F4280" s="3">
        <v>3.1</v>
      </c>
      <c r="G4280" s="3">
        <v>11</v>
      </c>
      <c r="H4280" s="3">
        <v>164</v>
      </c>
      <c r="I4280" s="3" t="s">
        <v>95</v>
      </c>
      <c r="J4280" s="3">
        <v>6114</v>
      </c>
      <c r="K4280" s="4">
        <v>41754</v>
      </c>
      <c r="L4280" t="s">
        <v>229</v>
      </c>
      <c r="M4280" t="s">
        <v>132</v>
      </c>
      <c r="N4280" t="s">
        <v>316</v>
      </c>
      <c r="O4280">
        <v>91</v>
      </c>
      <c r="P4280" s="4">
        <f t="shared" si="199"/>
        <v>41763</v>
      </c>
      <c r="Q4280" s="4">
        <f t="shared" si="200"/>
        <v>41764</v>
      </c>
      <c r="R4280" s="7" t="str">
        <f t="shared" si="198"/>
        <v>id7826441764</v>
      </c>
      <c r="S4280" s="7">
        <f>VLOOKUP(R4280,box_office!$C:$F,2,FALSE)</f>
        <v>1.7480314960629921</v>
      </c>
      <c r="T4280" s="7">
        <f>VLOOKUP(R4280,box_office!$C:$F,3,FALSE)</f>
        <v>5.17</v>
      </c>
      <c r="U4280" s="7">
        <f>VLOOKUP(R4280,box_office!$C:$F,4,FALSE)</f>
        <v>6763</v>
      </c>
    </row>
    <row r="4281" spans="1:21" x14ac:dyDescent="0.3">
      <c r="A4281" s="3" t="s">
        <v>3556</v>
      </c>
      <c r="B4281" s="4" t="s">
        <v>578</v>
      </c>
      <c r="C4281" s="3" t="s">
        <v>3557</v>
      </c>
      <c r="D4281" s="3" t="s">
        <v>28</v>
      </c>
      <c r="E4281" s="3" t="s">
        <v>3558</v>
      </c>
      <c r="F4281" s="3">
        <v>3.1</v>
      </c>
      <c r="G4281" s="3">
        <v>11</v>
      </c>
      <c r="H4281" s="3">
        <v>164</v>
      </c>
      <c r="I4281" s="3" t="s">
        <v>95</v>
      </c>
      <c r="J4281" s="3">
        <v>6186</v>
      </c>
      <c r="K4281" s="4">
        <v>41754</v>
      </c>
      <c r="L4281" t="s">
        <v>229</v>
      </c>
      <c r="M4281" t="s">
        <v>132</v>
      </c>
      <c r="N4281" t="s">
        <v>316</v>
      </c>
      <c r="O4281">
        <v>91</v>
      </c>
      <c r="P4281" s="4">
        <f t="shared" si="199"/>
        <v>41764</v>
      </c>
      <c r="Q4281" s="4">
        <f t="shared" si="200"/>
        <v>41765</v>
      </c>
      <c r="R4281" s="7" t="str">
        <f t="shared" si="198"/>
        <v>id7826441765</v>
      </c>
      <c r="S4281" s="7">
        <f>VLOOKUP(R4281,box_office!$C:$F,2,FALSE)</f>
        <v>1.6960629921259842</v>
      </c>
      <c r="T4281" s="7">
        <f>VLOOKUP(R4281,box_office!$C:$F,3,FALSE)</f>
        <v>5.2</v>
      </c>
      <c r="U4281" s="7">
        <f>VLOOKUP(R4281,box_office!$C:$F,4,FALSE)</f>
        <v>6527</v>
      </c>
    </row>
    <row r="4282" spans="1:21" x14ac:dyDescent="0.3">
      <c r="A4282" s="3" t="s">
        <v>3556</v>
      </c>
      <c r="B4282" s="4" t="s">
        <v>291</v>
      </c>
      <c r="C4282" s="3" t="s">
        <v>3557</v>
      </c>
      <c r="D4282" s="3" t="s">
        <v>28</v>
      </c>
      <c r="E4282" s="3" t="s">
        <v>3558</v>
      </c>
      <c r="F4282" s="3">
        <v>3.1</v>
      </c>
      <c r="G4282" s="3">
        <v>11</v>
      </c>
      <c r="H4282" s="3">
        <v>164</v>
      </c>
      <c r="I4282" s="3" t="s">
        <v>95</v>
      </c>
      <c r="J4282" s="3">
        <v>6241</v>
      </c>
      <c r="K4282" s="4">
        <v>41754</v>
      </c>
      <c r="L4282" t="s">
        <v>229</v>
      </c>
      <c r="M4282" t="s">
        <v>132</v>
      </c>
      <c r="N4282" t="s">
        <v>316</v>
      </c>
      <c r="O4282">
        <v>91</v>
      </c>
      <c r="P4282" s="4">
        <f t="shared" si="199"/>
        <v>41765</v>
      </c>
      <c r="Q4282" s="4">
        <f t="shared" si="200"/>
        <v>41766</v>
      </c>
      <c r="R4282" s="7" t="str">
        <f t="shared" si="198"/>
        <v>id7826441766</v>
      </c>
      <c r="S4282" s="7">
        <f>VLOOKUP(R4282,box_office!$C:$F,2,FALSE)</f>
        <v>1.3259842519685039</v>
      </c>
      <c r="T4282" s="7">
        <f>VLOOKUP(R4282,box_office!$C:$F,3,FALSE)</f>
        <v>5.98</v>
      </c>
      <c r="U4282" s="7">
        <f>VLOOKUP(R4282,box_office!$C:$F,4,FALSE)</f>
        <v>5544</v>
      </c>
    </row>
    <row r="4283" spans="1:21" x14ac:dyDescent="0.3">
      <c r="A4283" s="3" t="s">
        <v>3556</v>
      </c>
      <c r="B4283" s="4" t="s">
        <v>296</v>
      </c>
      <c r="C4283" s="3" t="s">
        <v>3557</v>
      </c>
      <c r="D4283" s="3" t="s">
        <v>28</v>
      </c>
      <c r="E4283" s="3" t="s">
        <v>3558</v>
      </c>
      <c r="F4283" s="3">
        <v>3.1</v>
      </c>
      <c r="G4283" s="3">
        <v>11</v>
      </c>
      <c r="H4283" s="3">
        <v>164</v>
      </c>
      <c r="I4283" s="3" t="s">
        <v>95</v>
      </c>
      <c r="J4283" s="3">
        <v>6283</v>
      </c>
      <c r="K4283" s="4">
        <v>41754</v>
      </c>
      <c r="L4283" t="s">
        <v>229</v>
      </c>
      <c r="M4283" t="s">
        <v>132</v>
      </c>
      <c r="N4283" t="s">
        <v>316</v>
      </c>
      <c r="O4283">
        <v>91</v>
      </c>
      <c r="P4283" s="4">
        <f t="shared" si="199"/>
        <v>41766</v>
      </c>
      <c r="Q4283" s="4">
        <f t="shared" si="200"/>
        <v>41767</v>
      </c>
      <c r="R4283" s="7" t="str">
        <f t="shared" si="198"/>
        <v>id7826441767</v>
      </c>
      <c r="S4283" s="7">
        <f>VLOOKUP(R4283,box_office!$C:$F,2,FALSE)</f>
        <v>0.64409448818897641</v>
      </c>
      <c r="T4283" s="7">
        <f>VLOOKUP(R4283,box_office!$C:$F,3,FALSE)</f>
        <v>5.62</v>
      </c>
      <c r="U4283" s="7">
        <f>VLOOKUP(R4283,box_office!$C:$F,4,FALSE)</f>
        <v>2861</v>
      </c>
    </row>
    <row r="4284" spans="1:21" x14ac:dyDescent="0.3">
      <c r="A4284" s="3" t="s">
        <v>3556</v>
      </c>
      <c r="B4284" s="4" t="s">
        <v>185</v>
      </c>
      <c r="C4284" s="3" t="s">
        <v>3557</v>
      </c>
      <c r="D4284" s="3" t="s">
        <v>28</v>
      </c>
      <c r="E4284" s="3" t="s">
        <v>3558</v>
      </c>
      <c r="F4284" s="3">
        <v>3.1</v>
      </c>
      <c r="G4284" s="3">
        <v>11</v>
      </c>
      <c r="H4284" s="3">
        <v>164</v>
      </c>
      <c r="I4284" s="3" t="s">
        <v>95</v>
      </c>
      <c r="J4284" s="3">
        <v>6219</v>
      </c>
      <c r="K4284" s="4">
        <v>41754</v>
      </c>
      <c r="L4284" t="s">
        <v>229</v>
      </c>
      <c r="M4284" t="s">
        <v>132</v>
      </c>
      <c r="N4284" t="s">
        <v>316</v>
      </c>
      <c r="O4284">
        <v>91</v>
      </c>
      <c r="P4284" s="4">
        <f t="shared" si="199"/>
        <v>41767</v>
      </c>
      <c r="Q4284" s="4">
        <f t="shared" si="200"/>
        <v>41768</v>
      </c>
      <c r="R4284" s="7" t="str">
        <f t="shared" si="198"/>
        <v>id7826441768</v>
      </c>
      <c r="S4284" s="7">
        <f>VLOOKUP(R4284,box_office!$C:$F,2,FALSE)</f>
        <v>0.4</v>
      </c>
      <c r="T4284" s="7">
        <f>VLOOKUP(R4284,box_office!$C:$F,3,FALSE)</f>
        <v>5.34</v>
      </c>
      <c r="U4284" s="7">
        <f>VLOOKUP(R4284,box_office!$C:$F,4,FALSE)</f>
        <v>1496</v>
      </c>
    </row>
    <row r="4285" spans="1:21" x14ac:dyDescent="0.3">
      <c r="A4285" s="3" t="s">
        <v>3556</v>
      </c>
      <c r="B4285" s="4" t="s">
        <v>191</v>
      </c>
      <c r="C4285" s="3" t="s">
        <v>3557</v>
      </c>
      <c r="D4285" s="3" t="s">
        <v>28</v>
      </c>
      <c r="E4285" s="3" t="s">
        <v>3558</v>
      </c>
      <c r="F4285" s="3">
        <v>3.1</v>
      </c>
      <c r="G4285" s="3">
        <v>11</v>
      </c>
      <c r="H4285" s="3">
        <v>167</v>
      </c>
      <c r="I4285" s="3" t="s">
        <v>95</v>
      </c>
      <c r="J4285" s="3">
        <v>6209</v>
      </c>
      <c r="K4285" s="4">
        <v>41754</v>
      </c>
      <c r="L4285" t="s">
        <v>229</v>
      </c>
      <c r="M4285" t="s">
        <v>132</v>
      </c>
      <c r="N4285" t="s">
        <v>316</v>
      </c>
      <c r="O4285">
        <v>91</v>
      </c>
      <c r="P4285" s="4">
        <f t="shared" si="199"/>
        <v>41768</v>
      </c>
      <c r="Q4285" s="4">
        <f t="shared" si="200"/>
        <v>41769</v>
      </c>
      <c r="R4285" s="7" t="str">
        <f t="shared" si="198"/>
        <v>id7826441769</v>
      </c>
      <c r="S4285" s="7">
        <f>VLOOKUP(R4285,box_office!$C:$F,2,FALSE)</f>
        <v>0.57480314960629919</v>
      </c>
      <c r="T4285" s="7">
        <f>VLOOKUP(R4285,box_office!$C:$F,3,FALSE)</f>
        <v>5.67</v>
      </c>
      <c r="U4285" s="7">
        <f>VLOOKUP(R4285,box_office!$C:$F,4,FALSE)</f>
        <v>1268</v>
      </c>
    </row>
    <row r="4286" spans="1:21" x14ac:dyDescent="0.3">
      <c r="A4286" s="3" t="s">
        <v>3556</v>
      </c>
      <c r="B4286" s="4" t="s">
        <v>193</v>
      </c>
      <c r="C4286" s="3" t="s">
        <v>3557</v>
      </c>
      <c r="D4286" s="3" t="s">
        <v>28</v>
      </c>
      <c r="E4286" s="3" t="s">
        <v>3558</v>
      </c>
      <c r="F4286" s="3">
        <v>3.1</v>
      </c>
      <c r="G4286" s="3">
        <v>11</v>
      </c>
      <c r="H4286" s="3">
        <v>167</v>
      </c>
      <c r="I4286" s="3" t="s">
        <v>95</v>
      </c>
      <c r="J4286" s="3">
        <v>6258</v>
      </c>
      <c r="K4286" s="4">
        <v>41754</v>
      </c>
      <c r="L4286" t="s">
        <v>229</v>
      </c>
      <c r="M4286" t="s">
        <v>132</v>
      </c>
      <c r="N4286" t="s">
        <v>316</v>
      </c>
      <c r="O4286">
        <v>91</v>
      </c>
      <c r="P4286" s="4">
        <f t="shared" si="199"/>
        <v>41769</v>
      </c>
      <c r="Q4286" s="4">
        <f t="shared" si="200"/>
        <v>41770</v>
      </c>
      <c r="R4286" s="7" t="str">
        <f t="shared" si="198"/>
        <v>id7826441770</v>
      </c>
      <c r="S4286" s="7">
        <f>VLOOKUP(R4286,box_office!$C:$F,2,FALSE)</f>
        <v>0.47874015748031501</v>
      </c>
      <c r="T4286" s="7">
        <f>VLOOKUP(R4286,box_office!$C:$F,3,FALSE)</f>
        <v>5.64</v>
      </c>
      <c r="U4286" s="7">
        <f>VLOOKUP(R4286,box_office!$C:$F,4,FALSE)</f>
        <v>1211</v>
      </c>
    </row>
    <row r="4287" spans="1:21" x14ac:dyDescent="0.3">
      <c r="A4287" s="3" t="s">
        <v>3556</v>
      </c>
      <c r="B4287" s="4" t="s">
        <v>195</v>
      </c>
      <c r="C4287" s="3" t="s">
        <v>3557</v>
      </c>
      <c r="D4287" s="3" t="s">
        <v>28</v>
      </c>
      <c r="E4287" s="3" t="s">
        <v>3558</v>
      </c>
      <c r="F4287" s="3">
        <v>3.1</v>
      </c>
      <c r="G4287" s="3">
        <v>11</v>
      </c>
      <c r="H4287" s="3">
        <v>167</v>
      </c>
      <c r="I4287" s="3" t="s">
        <v>95</v>
      </c>
      <c r="J4287" s="3">
        <v>6297</v>
      </c>
      <c r="K4287" s="4">
        <v>41754</v>
      </c>
      <c r="L4287" t="s">
        <v>229</v>
      </c>
      <c r="M4287" t="s">
        <v>132</v>
      </c>
      <c r="N4287" t="s">
        <v>316</v>
      </c>
      <c r="O4287">
        <v>91</v>
      </c>
      <c r="P4287" s="4">
        <f t="shared" si="199"/>
        <v>41770</v>
      </c>
      <c r="Q4287" s="4">
        <f t="shared" si="200"/>
        <v>41771</v>
      </c>
      <c r="R4287" s="7" t="str">
        <f t="shared" si="198"/>
        <v>id7826441771</v>
      </c>
      <c r="S4287" s="7">
        <f>VLOOKUP(R4287,box_office!$C:$F,2,FALSE)</f>
        <v>0.29763779527559053</v>
      </c>
      <c r="T4287" s="7">
        <f>VLOOKUP(R4287,box_office!$C:$F,3,FALSE)</f>
        <v>5.53</v>
      </c>
      <c r="U4287" s="7">
        <f>VLOOKUP(R4287,box_office!$C:$F,4,FALSE)</f>
        <v>1351</v>
      </c>
    </row>
    <row r="4288" spans="1:21" x14ac:dyDescent="0.3">
      <c r="A4288" s="3" t="s">
        <v>3556</v>
      </c>
      <c r="B4288" s="4" t="s">
        <v>197</v>
      </c>
      <c r="C4288" s="3" t="s">
        <v>3557</v>
      </c>
      <c r="D4288" s="3" t="s">
        <v>28</v>
      </c>
      <c r="E4288" s="3" t="s">
        <v>3558</v>
      </c>
      <c r="F4288" s="3">
        <v>3.1</v>
      </c>
      <c r="G4288" s="3">
        <v>11</v>
      </c>
      <c r="H4288" s="3">
        <v>167</v>
      </c>
      <c r="I4288" s="3" t="s">
        <v>95</v>
      </c>
      <c r="J4288" s="3">
        <v>6323</v>
      </c>
      <c r="K4288" s="4">
        <v>41754</v>
      </c>
      <c r="L4288" t="s">
        <v>229</v>
      </c>
      <c r="M4288" t="s">
        <v>132</v>
      </c>
      <c r="N4288" t="s">
        <v>316</v>
      </c>
      <c r="O4288">
        <v>91</v>
      </c>
      <c r="P4288" s="4">
        <f t="shared" si="199"/>
        <v>41771</v>
      </c>
      <c r="Q4288" s="4">
        <f t="shared" si="200"/>
        <v>41772</v>
      </c>
      <c r="R4288" s="7" t="str">
        <f t="shared" si="198"/>
        <v>id7826441772</v>
      </c>
      <c r="S4288" s="7">
        <f>VLOOKUP(R4288,box_office!$C:$F,2,FALSE)</f>
        <v>0.32755905511811029</v>
      </c>
      <c r="T4288" s="7">
        <f>VLOOKUP(R4288,box_office!$C:$F,3,FALSE)</f>
        <v>5.87</v>
      </c>
      <c r="U4288" s="7">
        <f>VLOOKUP(R4288,box_office!$C:$F,4,FALSE)</f>
        <v>1398</v>
      </c>
    </row>
    <row r="4289" spans="1:21" x14ac:dyDescent="0.3">
      <c r="A4289" s="3" t="s">
        <v>3556</v>
      </c>
      <c r="B4289" s="4" t="s">
        <v>199</v>
      </c>
      <c r="C4289" s="3" t="s">
        <v>3557</v>
      </c>
      <c r="D4289" s="3" t="s">
        <v>28</v>
      </c>
      <c r="E4289" s="3" t="s">
        <v>3558</v>
      </c>
      <c r="F4289" s="3">
        <v>3.1</v>
      </c>
      <c r="G4289" s="3">
        <v>11</v>
      </c>
      <c r="H4289" s="3">
        <v>167</v>
      </c>
      <c r="I4289" s="3" t="s">
        <v>95</v>
      </c>
      <c r="J4289" s="3">
        <v>6362</v>
      </c>
      <c r="K4289" s="4">
        <v>41754</v>
      </c>
      <c r="L4289" t="s">
        <v>229</v>
      </c>
      <c r="M4289" t="s">
        <v>132</v>
      </c>
      <c r="N4289" t="s">
        <v>316</v>
      </c>
      <c r="O4289">
        <v>91</v>
      </c>
      <c r="P4289" s="4">
        <f t="shared" si="199"/>
        <v>41772</v>
      </c>
      <c r="Q4289" s="4">
        <f t="shared" si="200"/>
        <v>41773</v>
      </c>
      <c r="R4289" s="7" t="str">
        <f t="shared" si="198"/>
        <v>id7826441773</v>
      </c>
      <c r="S4289" s="7">
        <f>VLOOKUP(R4289,box_office!$C:$F,2,FALSE)</f>
        <v>0.28661417322834642</v>
      </c>
      <c r="T4289" s="7">
        <f>VLOOKUP(R4289,box_office!$C:$F,3,FALSE)</f>
        <v>5.09</v>
      </c>
      <c r="U4289" s="7">
        <f>VLOOKUP(R4289,box_office!$C:$F,4,FALSE)</f>
        <v>1413</v>
      </c>
    </row>
    <row r="4290" spans="1:21" x14ac:dyDescent="0.3">
      <c r="A4290" s="3" t="s">
        <v>3556</v>
      </c>
      <c r="B4290" s="4" t="s">
        <v>201</v>
      </c>
      <c r="C4290" s="3" t="s">
        <v>3557</v>
      </c>
      <c r="D4290" s="3" t="s">
        <v>28</v>
      </c>
      <c r="E4290" s="3" t="s">
        <v>3558</v>
      </c>
      <c r="F4290" s="3">
        <v>3.1</v>
      </c>
      <c r="G4290" s="3">
        <v>11</v>
      </c>
      <c r="H4290" s="3">
        <v>167</v>
      </c>
      <c r="I4290" s="3" t="s">
        <v>95</v>
      </c>
      <c r="J4290" s="3">
        <v>6382</v>
      </c>
      <c r="K4290" s="4">
        <v>41754</v>
      </c>
      <c r="L4290" t="s">
        <v>229</v>
      </c>
      <c r="M4290" t="s">
        <v>132</v>
      </c>
      <c r="N4290" t="s">
        <v>316</v>
      </c>
      <c r="O4290">
        <v>91</v>
      </c>
      <c r="P4290" s="4">
        <f t="shared" si="199"/>
        <v>41773</v>
      </c>
      <c r="Q4290" s="4">
        <f t="shared" si="200"/>
        <v>41774</v>
      </c>
      <c r="R4290" s="7" t="str">
        <f t="shared" ref="R4290:R4353" si="201">_xlfn.CONCAT(A4290,P4290+1)</f>
        <v>id7826441774</v>
      </c>
      <c r="S4290" s="7">
        <f>VLOOKUP(R4290,box_office!$C:$F,2,FALSE)</f>
        <v>0.30708661417322836</v>
      </c>
      <c r="T4290" s="7">
        <f>VLOOKUP(R4290,box_office!$C:$F,3,FALSE)</f>
        <v>5.62</v>
      </c>
      <c r="U4290" s="7">
        <f>VLOOKUP(R4290,box_office!$C:$F,4,FALSE)</f>
        <v>1367</v>
      </c>
    </row>
    <row r="4291" spans="1:21" x14ac:dyDescent="0.3">
      <c r="A4291" s="3" t="s">
        <v>3556</v>
      </c>
      <c r="B4291" s="4" t="s">
        <v>203</v>
      </c>
      <c r="C4291" s="3" t="s">
        <v>3557</v>
      </c>
      <c r="D4291" s="3" t="s">
        <v>28</v>
      </c>
      <c r="E4291" s="3" t="s">
        <v>3558</v>
      </c>
      <c r="F4291" s="3">
        <v>3.1</v>
      </c>
      <c r="G4291" s="3">
        <v>11</v>
      </c>
      <c r="H4291" s="3">
        <v>167</v>
      </c>
      <c r="I4291" s="3" t="s">
        <v>95</v>
      </c>
      <c r="J4291" s="3">
        <v>6406</v>
      </c>
      <c r="K4291" s="4">
        <v>41754</v>
      </c>
      <c r="L4291" t="s">
        <v>229</v>
      </c>
      <c r="M4291" t="s">
        <v>132</v>
      </c>
      <c r="N4291" t="s">
        <v>316</v>
      </c>
      <c r="O4291">
        <v>91</v>
      </c>
      <c r="P4291" s="4">
        <f t="shared" ref="P4291:P4354" si="202">DATEVALUE(B4291)</f>
        <v>41774</v>
      </c>
      <c r="Q4291" s="4">
        <f t="shared" ref="Q4291:Q4354" si="203">P4291+1</f>
        <v>41775</v>
      </c>
      <c r="R4291" s="7" t="str">
        <f t="shared" si="201"/>
        <v>id7826441775</v>
      </c>
      <c r="S4291" s="7">
        <f>VLOOKUP(R4291,box_office!$C:$F,2,FALSE)</f>
        <v>0.13228346456692916</v>
      </c>
      <c r="T4291" s="7">
        <f>VLOOKUP(R4291,box_office!$C:$F,3,FALSE)</f>
        <v>5.23</v>
      </c>
      <c r="U4291" s="7">
        <f>VLOOKUP(R4291,box_office!$C:$F,4,FALSE)</f>
        <v>510</v>
      </c>
    </row>
    <row r="4292" spans="1:21" x14ac:dyDescent="0.3">
      <c r="A4292" s="3" t="s">
        <v>3556</v>
      </c>
      <c r="B4292" s="4" t="s">
        <v>205</v>
      </c>
      <c r="C4292" s="3" t="s">
        <v>3557</v>
      </c>
      <c r="D4292" s="3" t="s">
        <v>28</v>
      </c>
      <c r="E4292" s="3" t="s">
        <v>3558</v>
      </c>
      <c r="F4292" s="3">
        <v>3.1</v>
      </c>
      <c r="G4292" s="3">
        <v>11</v>
      </c>
      <c r="H4292" s="3">
        <v>167</v>
      </c>
      <c r="I4292" s="3" t="s">
        <v>95</v>
      </c>
      <c r="J4292" s="3">
        <v>6425</v>
      </c>
      <c r="K4292" s="4">
        <v>41754</v>
      </c>
      <c r="L4292" t="s">
        <v>229</v>
      </c>
      <c r="M4292" t="s">
        <v>132</v>
      </c>
      <c r="N4292" t="s">
        <v>316</v>
      </c>
      <c r="O4292">
        <v>91</v>
      </c>
      <c r="P4292" s="4">
        <f t="shared" si="202"/>
        <v>41775</v>
      </c>
      <c r="Q4292" s="4">
        <f t="shared" si="203"/>
        <v>41776</v>
      </c>
      <c r="R4292" s="7" t="str">
        <f t="shared" si="201"/>
        <v>id7826441776</v>
      </c>
      <c r="S4292" s="7">
        <f>VLOOKUP(R4292,box_office!$C:$F,2,FALSE)</f>
        <v>0.19055118110236222</v>
      </c>
      <c r="T4292" s="7">
        <f>VLOOKUP(R4292,box_office!$C:$F,3,FALSE)</f>
        <v>5.73</v>
      </c>
      <c r="U4292" s="7">
        <f>VLOOKUP(R4292,box_office!$C:$F,4,FALSE)</f>
        <v>477</v>
      </c>
    </row>
    <row r="4293" spans="1:21" x14ac:dyDescent="0.3">
      <c r="A4293" s="3" t="s">
        <v>3556</v>
      </c>
      <c r="B4293" s="4" t="s">
        <v>207</v>
      </c>
      <c r="C4293" s="3" t="s">
        <v>3557</v>
      </c>
      <c r="D4293" s="3" t="s">
        <v>28</v>
      </c>
      <c r="E4293" s="3" t="s">
        <v>3558</v>
      </c>
      <c r="F4293" s="3">
        <v>3.1</v>
      </c>
      <c r="G4293" s="3">
        <v>11</v>
      </c>
      <c r="H4293" s="3">
        <v>167</v>
      </c>
      <c r="I4293" s="3" t="s">
        <v>95</v>
      </c>
      <c r="J4293" s="3">
        <v>6797</v>
      </c>
      <c r="K4293" s="4">
        <v>41754</v>
      </c>
      <c r="L4293" t="s">
        <v>229</v>
      </c>
      <c r="M4293" t="s">
        <v>132</v>
      </c>
      <c r="N4293" t="s">
        <v>316</v>
      </c>
      <c r="O4293">
        <v>91</v>
      </c>
      <c r="P4293" s="4">
        <f t="shared" si="202"/>
        <v>41776</v>
      </c>
      <c r="Q4293" s="4">
        <f t="shared" si="203"/>
        <v>41777</v>
      </c>
      <c r="R4293" s="7" t="str">
        <f t="shared" si="201"/>
        <v>id7826441777</v>
      </c>
      <c r="S4293" s="7">
        <f>VLOOKUP(R4293,box_office!$C:$F,2,FALSE)</f>
        <v>0.1889763779527559</v>
      </c>
      <c r="T4293" s="7">
        <f>VLOOKUP(R4293,box_office!$C:$F,3,FALSE)</f>
        <v>5.54</v>
      </c>
      <c r="U4293" s="7">
        <f>VLOOKUP(R4293,box_office!$C:$F,4,FALSE)</f>
        <v>490</v>
      </c>
    </row>
    <row r="4294" spans="1:21" x14ac:dyDescent="0.3">
      <c r="A4294" s="3" t="s">
        <v>3556</v>
      </c>
      <c r="B4294" s="4" t="s">
        <v>209</v>
      </c>
      <c r="C4294" s="3" t="s">
        <v>3557</v>
      </c>
      <c r="D4294" s="3" t="s">
        <v>28</v>
      </c>
      <c r="E4294" s="3" t="s">
        <v>3558</v>
      </c>
      <c r="F4294" s="3">
        <v>3.1</v>
      </c>
      <c r="G4294" s="3">
        <v>11</v>
      </c>
      <c r="H4294" s="3">
        <v>167</v>
      </c>
      <c r="I4294" s="3" t="s">
        <v>95</v>
      </c>
      <c r="J4294" s="3">
        <v>6833</v>
      </c>
      <c r="K4294" s="4">
        <v>41754</v>
      </c>
      <c r="L4294" t="s">
        <v>229</v>
      </c>
      <c r="M4294" t="s">
        <v>132</v>
      </c>
      <c r="N4294" t="s">
        <v>316</v>
      </c>
      <c r="O4294">
        <v>91</v>
      </c>
      <c r="P4294" s="4">
        <f t="shared" si="202"/>
        <v>41777</v>
      </c>
      <c r="Q4294" s="4">
        <f t="shared" si="203"/>
        <v>41778</v>
      </c>
      <c r="R4294" s="7" t="str">
        <f t="shared" si="201"/>
        <v>id7826441778</v>
      </c>
      <c r="S4294" s="7">
        <f>VLOOKUP(R4294,box_office!$C:$F,2,FALSE)</f>
        <v>0.11181102362204724</v>
      </c>
      <c r="T4294" s="7">
        <f>VLOOKUP(R4294,box_office!$C:$F,3,FALSE)</f>
        <v>6.55</v>
      </c>
      <c r="U4294" s="7">
        <f>VLOOKUP(R4294,box_office!$C:$F,4,FALSE)</f>
        <v>570</v>
      </c>
    </row>
    <row r="4295" spans="1:21" x14ac:dyDescent="0.3">
      <c r="A4295" s="3" t="s">
        <v>3556</v>
      </c>
      <c r="B4295" s="4" t="s">
        <v>211</v>
      </c>
      <c r="C4295" s="3" t="s">
        <v>3557</v>
      </c>
      <c r="D4295" s="3" t="s">
        <v>28</v>
      </c>
      <c r="E4295" s="3" t="s">
        <v>3558</v>
      </c>
      <c r="F4295" s="3">
        <v>3.1</v>
      </c>
      <c r="G4295" s="3">
        <v>11</v>
      </c>
      <c r="H4295" s="3">
        <v>167</v>
      </c>
      <c r="I4295" s="3" t="s">
        <v>95</v>
      </c>
      <c r="J4295" s="3">
        <v>6845</v>
      </c>
      <c r="K4295" s="4">
        <v>41754</v>
      </c>
      <c r="L4295" t="s">
        <v>229</v>
      </c>
      <c r="M4295" t="s">
        <v>132</v>
      </c>
      <c r="N4295" t="s">
        <v>316</v>
      </c>
      <c r="O4295">
        <v>91</v>
      </c>
      <c r="P4295" s="4">
        <f t="shared" si="202"/>
        <v>41778</v>
      </c>
      <c r="Q4295" s="4">
        <f t="shared" si="203"/>
        <v>41779</v>
      </c>
      <c r="R4295" s="7" t="str">
        <f t="shared" si="201"/>
        <v>id7826441779</v>
      </c>
      <c r="S4295" s="7">
        <f>VLOOKUP(R4295,box_office!$C:$F,2,FALSE)</f>
        <v>0.20472440944881892</v>
      </c>
      <c r="T4295" s="7">
        <f>VLOOKUP(R4295,box_office!$C:$F,3,FALSE)</f>
        <v>5.62</v>
      </c>
      <c r="U4295" s="7">
        <f>VLOOKUP(R4295,box_office!$C:$F,4,FALSE)</f>
        <v>520</v>
      </c>
    </row>
    <row r="4296" spans="1:21" x14ac:dyDescent="0.3">
      <c r="A4296" s="3" t="s">
        <v>3556</v>
      </c>
      <c r="B4296" s="4" t="s">
        <v>213</v>
      </c>
      <c r="C4296" s="3" t="s">
        <v>3557</v>
      </c>
      <c r="D4296" s="3" t="s">
        <v>28</v>
      </c>
      <c r="E4296" s="3" t="s">
        <v>3558</v>
      </c>
      <c r="F4296" s="3">
        <v>3.1</v>
      </c>
      <c r="G4296" s="3">
        <v>11</v>
      </c>
      <c r="H4296" s="3">
        <v>167</v>
      </c>
      <c r="I4296" s="3" t="s">
        <v>95</v>
      </c>
      <c r="J4296" s="3">
        <v>6860</v>
      </c>
      <c r="K4296" s="4">
        <v>41754</v>
      </c>
      <c r="L4296" t="s">
        <v>229</v>
      </c>
      <c r="M4296" t="s">
        <v>132</v>
      </c>
      <c r="N4296" t="s">
        <v>316</v>
      </c>
      <c r="O4296">
        <v>91</v>
      </c>
      <c r="P4296" s="4">
        <f t="shared" si="202"/>
        <v>41779</v>
      </c>
      <c r="Q4296" s="4">
        <f t="shared" si="203"/>
        <v>41780</v>
      </c>
      <c r="R4296" s="7" t="str">
        <f t="shared" si="201"/>
        <v>id7826441780</v>
      </c>
      <c r="S4296" s="7">
        <f>VLOOKUP(R4296,box_office!$C:$F,2,FALSE)</f>
        <v>9.9212598425196863E-2</v>
      </c>
      <c r="T4296" s="7">
        <f>VLOOKUP(R4296,box_office!$C:$F,3,FALSE)</f>
        <v>6.58</v>
      </c>
      <c r="U4296" s="7">
        <f>VLOOKUP(R4296,box_office!$C:$F,4,FALSE)</f>
        <v>505</v>
      </c>
    </row>
    <row r="4297" spans="1:21" x14ac:dyDescent="0.3">
      <c r="A4297" s="3" t="s">
        <v>3556</v>
      </c>
      <c r="B4297" s="4" t="s">
        <v>215</v>
      </c>
      <c r="C4297" s="3" t="s">
        <v>3557</v>
      </c>
      <c r="D4297" s="3" t="s">
        <v>28</v>
      </c>
      <c r="E4297" s="3" t="s">
        <v>3558</v>
      </c>
      <c r="F4297" s="3">
        <v>3.1</v>
      </c>
      <c r="G4297" s="3">
        <v>11</v>
      </c>
      <c r="H4297" s="3">
        <v>167</v>
      </c>
      <c r="I4297" s="3" t="s">
        <v>95</v>
      </c>
      <c r="J4297" s="3">
        <v>6871</v>
      </c>
      <c r="K4297" s="4">
        <v>41754</v>
      </c>
      <c r="L4297" t="s">
        <v>229</v>
      </c>
      <c r="M4297" t="s">
        <v>132</v>
      </c>
      <c r="N4297" t="s">
        <v>316</v>
      </c>
      <c r="O4297">
        <v>91</v>
      </c>
      <c r="P4297" s="4">
        <f t="shared" si="202"/>
        <v>41780</v>
      </c>
      <c r="Q4297" s="4">
        <f t="shared" si="203"/>
        <v>41781</v>
      </c>
      <c r="R4297" s="7" t="str">
        <f t="shared" si="201"/>
        <v>id7826441781</v>
      </c>
      <c r="S4297" s="7">
        <f>VLOOKUP(R4297,box_office!$C:$F,2,FALSE)</f>
        <v>9.4488188976377951E-2</v>
      </c>
      <c r="T4297" s="7">
        <f>VLOOKUP(R4297,box_office!$C:$F,3,FALSE)</f>
        <v>6.09</v>
      </c>
      <c r="U4297" s="7">
        <f>VLOOKUP(R4297,box_office!$C:$F,4,FALSE)</f>
        <v>520</v>
      </c>
    </row>
    <row r="4298" spans="1:21" hidden="1" x14ac:dyDescent="0.3">
      <c r="A4298" s="3" t="s">
        <v>3556</v>
      </c>
      <c r="B4298" s="4" t="s">
        <v>129</v>
      </c>
      <c r="C4298" s="3" t="s">
        <v>3557</v>
      </c>
      <c r="D4298" s="3" t="s">
        <v>28</v>
      </c>
      <c r="E4298" s="3" t="s">
        <v>3558</v>
      </c>
      <c r="F4298" s="3">
        <v>3.1</v>
      </c>
      <c r="G4298" s="3">
        <v>11</v>
      </c>
      <c r="H4298" s="3">
        <v>167</v>
      </c>
      <c r="I4298" s="3" t="s">
        <v>95</v>
      </c>
      <c r="J4298" s="3">
        <v>6881</v>
      </c>
      <c r="K4298" s="4">
        <v>41754</v>
      </c>
      <c r="L4298" t="s">
        <v>229</v>
      </c>
      <c r="M4298" t="s">
        <v>132</v>
      </c>
      <c r="N4298" t="s">
        <v>316</v>
      </c>
      <c r="O4298">
        <v>91</v>
      </c>
      <c r="P4298" s="4">
        <f t="shared" si="202"/>
        <v>41781</v>
      </c>
      <c r="Q4298" s="4">
        <f t="shared" si="203"/>
        <v>41782</v>
      </c>
      <c r="R4298" s="10" t="str">
        <f t="shared" si="201"/>
        <v>id7826441782</v>
      </c>
      <c r="S4298" s="9" t="e">
        <f>VLOOKUP(R4298,box_office!$C:$F,2,FALSE)</f>
        <v>#N/A</v>
      </c>
      <c r="T4298" s="9" t="e">
        <f>VLOOKUP(R4298,box_office!$C:$F,3,FALSE)</f>
        <v>#N/A</v>
      </c>
      <c r="U4298" s="9" t="e">
        <f>VLOOKUP(R4298,box_office!$C:$F,4,FALSE)</f>
        <v>#N/A</v>
      </c>
    </row>
    <row r="4299" spans="1:21" hidden="1" x14ac:dyDescent="0.3">
      <c r="A4299" s="3" t="s">
        <v>3556</v>
      </c>
      <c r="B4299" s="4" t="s">
        <v>135</v>
      </c>
      <c r="C4299" s="3" t="s">
        <v>3557</v>
      </c>
      <c r="D4299" s="3" t="s">
        <v>28</v>
      </c>
      <c r="E4299" s="3" t="s">
        <v>3558</v>
      </c>
      <c r="F4299" s="3">
        <v>3.1</v>
      </c>
      <c r="G4299" s="3">
        <v>11</v>
      </c>
      <c r="H4299" s="3">
        <v>167</v>
      </c>
      <c r="I4299" s="3" t="s">
        <v>95</v>
      </c>
      <c r="J4299" s="3">
        <v>6887</v>
      </c>
      <c r="K4299" s="4">
        <v>41754</v>
      </c>
      <c r="L4299" t="s">
        <v>229</v>
      </c>
      <c r="M4299" t="s">
        <v>132</v>
      </c>
      <c r="N4299" t="s">
        <v>316</v>
      </c>
      <c r="O4299">
        <v>91</v>
      </c>
      <c r="P4299" s="4">
        <f t="shared" si="202"/>
        <v>41782</v>
      </c>
      <c r="Q4299" s="4">
        <f t="shared" si="203"/>
        <v>41783</v>
      </c>
      <c r="R4299" s="10" t="str">
        <f t="shared" si="201"/>
        <v>id7826441783</v>
      </c>
      <c r="S4299" s="9" t="e">
        <f>VLOOKUP(R4299,box_office!$C:$F,2,FALSE)</f>
        <v>#N/A</v>
      </c>
      <c r="T4299" s="9" t="e">
        <f>VLOOKUP(R4299,box_office!$C:$F,3,FALSE)</f>
        <v>#N/A</v>
      </c>
      <c r="U4299" s="9" t="e">
        <f>VLOOKUP(R4299,box_office!$C:$F,4,FALSE)</f>
        <v>#N/A</v>
      </c>
    </row>
    <row r="4300" spans="1:21" hidden="1" x14ac:dyDescent="0.3">
      <c r="A4300" s="3" t="s">
        <v>3556</v>
      </c>
      <c r="B4300" s="4" t="s">
        <v>137</v>
      </c>
      <c r="C4300" s="3" t="s">
        <v>3557</v>
      </c>
      <c r="D4300" s="3" t="s">
        <v>28</v>
      </c>
      <c r="E4300" s="3" t="s">
        <v>3558</v>
      </c>
      <c r="F4300" s="3">
        <v>3.1</v>
      </c>
      <c r="G4300" s="3">
        <v>11</v>
      </c>
      <c r="H4300" s="3">
        <v>167</v>
      </c>
      <c r="I4300" s="3" t="s">
        <v>95</v>
      </c>
      <c r="J4300" s="3">
        <v>6899</v>
      </c>
      <c r="K4300" s="4">
        <v>41754</v>
      </c>
      <c r="L4300" t="s">
        <v>229</v>
      </c>
      <c r="M4300" t="s">
        <v>132</v>
      </c>
      <c r="N4300" t="s">
        <v>316</v>
      </c>
      <c r="O4300">
        <v>91</v>
      </c>
      <c r="P4300" s="4">
        <f t="shared" si="202"/>
        <v>41783</v>
      </c>
      <c r="Q4300" s="4">
        <f t="shared" si="203"/>
        <v>41784</v>
      </c>
      <c r="R4300" s="10" t="str">
        <f t="shared" si="201"/>
        <v>id7826441784</v>
      </c>
      <c r="S4300" s="9" t="e">
        <f>VLOOKUP(R4300,box_office!$C:$F,2,FALSE)</f>
        <v>#N/A</v>
      </c>
      <c r="T4300" s="9" t="e">
        <f>VLOOKUP(R4300,box_office!$C:$F,3,FALSE)</f>
        <v>#N/A</v>
      </c>
      <c r="U4300" s="9" t="e">
        <f>VLOOKUP(R4300,box_office!$C:$F,4,FALSE)</f>
        <v>#N/A</v>
      </c>
    </row>
    <row r="4301" spans="1:21" hidden="1" x14ac:dyDescent="0.3">
      <c r="A4301" s="3" t="s">
        <v>3556</v>
      </c>
      <c r="B4301" s="4" t="s">
        <v>139</v>
      </c>
      <c r="C4301" s="3" t="s">
        <v>3557</v>
      </c>
      <c r="D4301" s="3" t="s">
        <v>28</v>
      </c>
      <c r="E4301" s="3" t="s">
        <v>3558</v>
      </c>
      <c r="F4301" s="3">
        <v>3.1</v>
      </c>
      <c r="G4301" s="3">
        <v>11</v>
      </c>
      <c r="H4301" s="3">
        <v>167</v>
      </c>
      <c r="I4301" s="3" t="s">
        <v>95</v>
      </c>
      <c r="J4301" s="3">
        <v>6907</v>
      </c>
      <c r="K4301" s="4">
        <v>41754</v>
      </c>
      <c r="L4301" t="s">
        <v>229</v>
      </c>
      <c r="M4301" t="s">
        <v>132</v>
      </c>
      <c r="N4301" t="s">
        <v>316</v>
      </c>
      <c r="O4301">
        <v>91</v>
      </c>
      <c r="P4301" s="4">
        <f t="shared" si="202"/>
        <v>41784</v>
      </c>
      <c r="Q4301" s="4">
        <f t="shared" si="203"/>
        <v>41785</v>
      </c>
      <c r="R4301" s="10" t="str">
        <f t="shared" si="201"/>
        <v>id7826441785</v>
      </c>
      <c r="S4301" s="9" t="e">
        <f>VLOOKUP(R4301,box_office!$C:$F,2,FALSE)</f>
        <v>#N/A</v>
      </c>
      <c r="T4301" s="9" t="e">
        <f>VLOOKUP(R4301,box_office!$C:$F,3,FALSE)</f>
        <v>#N/A</v>
      </c>
      <c r="U4301" s="9" t="e">
        <f>VLOOKUP(R4301,box_office!$C:$F,4,FALSE)</f>
        <v>#N/A</v>
      </c>
    </row>
    <row r="4302" spans="1:21" x14ac:dyDescent="0.3">
      <c r="A4302" s="3" t="s">
        <v>3587</v>
      </c>
      <c r="B4302" s="4" t="s">
        <v>296</v>
      </c>
      <c r="C4302" s="3" t="s">
        <v>3588</v>
      </c>
      <c r="D4302" s="3" t="s">
        <v>227</v>
      </c>
      <c r="E4302" s="3" t="s">
        <v>3589</v>
      </c>
      <c r="F4302" s="3">
        <v>3.5</v>
      </c>
      <c r="G4302" s="3">
        <v>5</v>
      </c>
      <c r="H4302" s="3">
        <v>12</v>
      </c>
      <c r="I4302" s="6" t="s">
        <v>95</v>
      </c>
      <c r="J4302" s="6">
        <v>1855</v>
      </c>
      <c r="K4302" s="4">
        <v>41767</v>
      </c>
      <c r="L4302" s="7" t="s">
        <v>32</v>
      </c>
      <c r="M4302" s="7" t="s">
        <v>294</v>
      </c>
      <c r="N4302" s="7" t="s">
        <v>294</v>
      </c>
      <c r="O4302" s="7">
        <v>90</v>
      </c>
      <c r="P4302" s="4">
        <f t="shared" si="202"/>
        <v>41766</v>
      </c>
      <c r="Q4302" s="4">
        <f t="shared" si="203"/>
        <v>41767</v>
      </c>
      <c r="R4302" s="7" t="str">
        <f t="shared" si="201"/>
        <v>id7894241767</v>
      </c>
      <c r="S4302" s="7">
        <f>VLOOKUP(R4302,box_office!$C:$F,2,FALSE)</f>
        <v>0.35118110236220473</v>
      </c>
      <c r="T4302" s="7">
        <f>VLOOKUP(R4302,box_office!$C:$F,3,FALSE)</f>
        <v>4.3099999999999996</v>
      </c>
      <c r="U4302" s="7">
        <f>VLOOKUP(R4302,box_office!$C:$F,4,FALSE)</f>
        <v>4066</v>
      </c>
    </row>
    <row r="4303" spans="1:21" x14ac:dyDescent="0.3">
      <c r="A4303" s="3" t="s">
        <v>3587</v>
      </c>
      <c r="B4303" s="4" t="s">
        <v>185</v>
      </c>
      <c r="C4303" s="3" t="s">
        <v>3588</v>
      </c>
      <c r="D4303" s="3" t="s">
        <v>227</v>
      </c>
      <c r="E4303" s="3" t="s">
        <v>3589</v>
      </c>
      <c r="F4303" s="3">
        <v>2.8</v>
      </c>
      <c r="G4303" s="3">
        <v>5</v>
      </c>
      <c r="H4303" s="3">
        <v>13</v>
      </c>
      <c r="I4303" s="6" t="s">
        <v>95</v>
      </c>
      <c r="J4303" s="6">
        <v>1636</v>
      </c>
      <c r="K4303" s="4">
        <v>41767</v>
      </c>
      <c r="L4303" s="7" t="s">
        <v>32</v>
      </c>
      <c r="M4303" s="7" t="s">
        <v>294</v>
      </c>
      <c r="N4303" s="7" t="s">
        <v>294</v>
      </c>
      <c r="O4303" s="7">
        <v>90</v>
      </c>
      <c r="P4303" s="4">
        <f t="shared" si="202"/>
        <v>41767</v>
      </c>
      <c r="Q4303" s="4">
        <f t="shared" si="203"/>
        <v>41768</v>
      </c>
      <c r="R4303" s="7" t="str">
        <f t="shared" si="201"/>
        <v>id7894241768</v>
      </c>
      <c r="S4303" s="7">
        <f>VLOOKUP(R4303,box_office!$C:$F,2,FALSE)</f>
        <v>0.17165354330708663</v>
      </c>
      <c r="T4303" s="7">
        <f>VLOOKUP(R4303,box_office!$C:$F,3,FALSE)</f>
        <v>3.72</v>
      </c>
      <c r="U4303" s="7">
        <f>VLOOKUP(R4303,box_office!$C:$F,4,FALSE)</f>
        <v>2321</v>
      </c>
    </row>
    <row r="4304" spans="1:21" x14ac:dyDescent="0.3">
      <c r="A4304" s="3" t="s">
        <v>3587</v>
      </c>
      <c r="B4304" s="4" t="s">
        <v>191</v>
      </c>
      <c r="C4304" s="3" t="s">
        <v>3588</v>
      </c>
      <c r="D4304" s="3" t="s">
        <v>227</v>
      </c>
      <c r="E4304" s="3" t="s">
        <v>3589</v>
      </c>
      <c r="F4304" s="3">
        <v>3.2</v>
      </c>
      <c r="G4304" s="3">
        <v>5</v>
      </c>
      <c r="H4304" s="3">
        <v>13</v>
      </c>
      <c r="I4304" s="6" t="s">
        <v>95</v>
      </c>
      <c r="J4304" s="6">
        <v>1299</v>
      </c>
      <c r="K4304" s="4">
        <v>41767</v>
      </c>
      <c r="L4304" s="7" t="s">
        <v>32</v>
      </c>
      <c r="M4304" s="7" t="s">
        <v>294</v>
      </c>
      <c r="N4304" s="7" t="s">
        <v>294</v>
      </c>
      <c r="O4304" s="7">
        <v>90</v>
      </c>
      <c r="P4304" s="4">
        <f t="shared" si="202"/>
        <v>41768</v>
      </c>
      <c r="Q4304" s="4">
        <f t="shared" si="203"/>
        <v>41769</v>
      </c>
      <c r="R4304" s="7" t="str">
        <f t="shared" si="201"/>
        <v>id7894241769</v>
      </c>
      <c r="S4304" s="7">
        <f>VLOOKUP(R4304,box_office!$C:$F,2,FALSE)</f>
        <v>0.20787401574803149</v>
      </c>
      <c r="T4304" s="7">
        <f>VLOOKUP(R4304,box_office!$C:$F,3,FALSE)</f>
        <v>4.16</v>
      </c>
      <c r="U4304" s="7">
        <f>VLOOKUP(R4304,box_office!$C:$F,4,FALSE)</f>
        <v>1667</v>
      </c>
    </row>
    <row r="4305" spans="1:21" x14ac:dyDescent="0.3">
      <c r="A4305" s="3" t="s">
        <v>3587</v>
      </c>
      <c r="B4305" s="4" t="s">
        <v>193</v>
      </c>
      <c r="C4305" s="3" t="s">
        <v>3588</v>
      </c>
      <c r="D4305" s="3" t="s">
        <v>227</v>
      </c>
      <c r="E4305" s="3" t="s">
        <v>3589</v>
      </c>
      <c r="F4305" s="3">
        <v>3.3</v>
      </c>
      <c r="G4305" s="3">
        <v>5</v>
      </c>
      <c r="H4305" s="3">
        <v>13</v>
      </c>
      <c r="I4305" s="6" t="s">
        <v>95</v>
      </c>
      <c r="J4305" s="6">
        <v>981</v>
      </c>
      <c r="K4305" s="4">
        <v>41767</v>
      </c>
      <c r="L4305" s="7" t="s">
        <v>32</v>
      </c>
      <c r="M4305" s="7" t="s">
        <v>294</v>
      </c>
      <c r="N4305" s="7" t="s">
        <v>294</v>
      </c>
      <c r="O4305" s="7">
        <v>90</v>
      </c>
      <c r="P4305" s="4">
        <f t="shared" si="202"/>
        <v>41769</v>
      </c>
      <c r="Q4305" s="4">
        <f t="shared" si="203"/>
        <v>41770</v>
      </c>
      <c r="R4305" s="7" t="str">
        <f t="shared" si="201"/>
        <v>id7894241770</v>
      </c>
      <c r="S4305" s="7">
        <f>VLOOKUP(R4305,box_office!$C:$F,2,FALSE)</f>
        <v>0.1748031496062992</v>
      </c>
      <c r="T4305" s="7">
        <f>VLOOKUP(R4305,box_office!$C:$F,3,FALSE)</f>
        <v>3.89</v>
      </c>
      <c r="U4305" s="7">
        <f>VLOOKUP(R4305,box_office!$C:$F,4,FALSE)</f>
        <v>1506</v>
      </c>
    </row>
    <row r="4306" spans="1:21" x14ac:dyDescent="0.3">
      <c r="A4306" s="3" t="s">
        <v>3587</v>
      </c>
      <c r="B4306" s="4" t="s">
        <v>195</v>
      </c>
      <c r="C4306" s="3" t="s">
        <v>3588</v>
      </c>
      <c r="D4306" s="3" t="s">
        <v>227</v>
      </c>
      <c r="E4306" s="3" t="s">
        <v>3589</v>
      </c>
      <c r="F4306" s="3">
        <v>3.4</v>
      </c>
      <c r="G4306" s="3">
        <v>5</v>
      </c>
      <c r="H4306" s="3">
        <v>13</v>
      </c>
      <c r="I4306" s="6" t="s">
        <v>95</v>
      </c>
      <c r="J4306" s="6">
        <v>775</v>
      </c>
      <c r="K4306" s="4">
        <v>41767</v>
      </c>
      <c r="L4306" s="7" t="s">
        <v>32</v>
      </c>
      <c r="M4306" s="7" t="s">
        <v>294</v>
      </c>
      <c r="N4306" s="7" t="s">
        <v>294</v>
      </c>
      <c r="O4306" s="7">
        <v>90</v>
      </c>
      <c r="P4306" s="4">
        <f t="shared" si="202"/>
        <v>41770</v>
      </c>
      <c r="Q4306" s="4">
        <f t="shared" si="203"/>
        <v>41771</v>
      </c>
      <c r="R4306" s="7" t="str">
        <f t="shared" si="201"/>
        <v>id7894241771</v>
      </c>
      <c r="S4306" s="7">
        <f>VLOOKUP(R4306,box_office!$C:$F,2,FALSE)</f>
        <v>9.4488188976377951E-2</v>
      </c>
      <c r="T4306" s="7">
        <f>VLOOKUP(R4306,box_office!$C:$F,3,FALSE)</f>
        <v>5.67</v>
      </c>
      <c r="U4306" s="7">
        <f>VLOOKUP(R4306,box_office!$C:$F,4,FALSE)</f>
        <v>1689</v>
      </c>
    </row>
    <row r="4307" spans="1:21" x14ac:dyDescent="0.3">
      <c r="A4307" s="3" t="s">
        <v>3587</v>
      </c>
      <c r="B4307" s="4" t="s">
        <v>197</v>
      </c>
      <c r="C4307" s="3" t="s">
        <v>3588</v>
      </c>
      <c r="D4307" s="3" t="s">
        <v>227</v>
      </c>
      <c r="E4307" s="3" t="s">
        <v>3589</v>
      </c>
      <c r="F4307" s="3">
        <v>2.5</v>
      </c>
      <c r="G4307" s="3">
        <v>5</v>
      </c>
      <c r="H4307" s="3">
        <v>13</v>
      </c>
      <c r="I4307" s="6" t="s">
        <v>95</v>
      </c>
      <c r="J4307" s="6">
        <v>783</v>
      </c>
      <c r="K4307" s="4">
        <v>41767</v>
      </c>
      <c r="L4307" s="7" t="s">
        <v>32</v>
      </c>
      <c r="M4307" s="7" t="s">
        <v>294</v>
      </c>
      <c r="N4307" s="7" t="s">
        <v>294</v>
      </c>
      <c r="O4307" s="7">
        <v>90</v>
      </c>
      <c r="P4307" s="4">
        <f t="shared" si="202"/>
        <v>41771</v>
      </c>
      <c r="Q4307" s="4">
        <f t="shared" si="203"/>
        <v>41772</v>
      </c>
      <c r="R4307" s="7" t="str">
        <f t="shared" si="201"/>
        <v>id7894241772</v>
      </c>
      <c r="S4307" s="7">
        <f>VLOOKUP(R4307,box_office!$C:$F,2,FALSE)</f>
        <v>0.10708661417322834</v>
      </c>
      <c r="T4307" s="7">
        <f>VLOOKUP(R4307,box_office!$C:$F,3,FALSE)</f>
        <v>6.41</v>
      </c>
      <c r="U4307" s="7">
        <f>VLOOKUP(R4307,box_office!$C:$F,4,FALSE)</f>
        <v>1689</v>
      </c>
    </row>
    <row r="4308" spans="1:21" x14ac:dyDescent="0.3">
      <c r="A4308" s="3" t="s">
        <v>3587</v>
      </c>
      <c r="B4308" s="4" t="s">
        <v>199</v>
      </c>
      <c r="C4308" s="3" t="s">
        <v>3588</v>
      </c>
      <c r="D4308" s="3" t="s">
        <v>227</v>
      </c>
      <c r="E4308" s="3" t="s">
        <v>3589</v>
      </c>
      <c r="F4308" s="3">
        <v>2.6</v>
      </c>
      <c r="G4308" s="3">
        <v>5</v>
      </c>
      <c r="H4308" s="3">
        <v>13</v>
      </c>
      <c r="I4308" s="6" t="s">
        <v>95</v>
      </c>
      <c r="J4308" s="6">
        <v>790</v>
      </c>
      <c r="K4308" s="4">
        <v>41767</v>
      </c>
      <c r="L4308" s="7" t="s">
        <v>32</v>
      </c>
      <c r="M4308" s="7" t="s">
        <v>294</v>
      </c>
      <c r="N4308" s="7" t="s">
        <v>294</v>
      </c>
      <c r="O4308" s="7">
        <v>90</v>
      </c>
      <c r="P4308" s="4">
        <f t="shared" si="202"/>
        <v>41772</v>
      </c>
      <c r="Q4308" s="4">
        <f t="shared" si="203"/>
        <v>41773</v>
      </c>
      <c r="R4308" s="7" t="str">
        <f t="shared" si="201"/>
        <v>id7894241773</v>
      </c>
      <c r="S4308" s="7">
        <f>VLOOKUP(R4308,box_office!$C:$F,2,FALSE)</f>
        <v>8.9763779527559068E-2</v>
      </c>
      <c r="T4308" s="7">
        <f>VLOOKUP(R4308,box_office!$C:$F,3,FALSE)</f>
        <v>5.42</v>
      </c>
      <c r="U4308" s="7">
        <f>VLOOKUP(R4308,box_office!$C:$F,4,FALSE)</f>
        <v>1658</v>
      </c>
    </row>
    <row r="4309" spans="1:21" x14ac:dyDescent="0.3">
      <c r="A4309" s="3" t="s">
        <v>3587</v>
      </c>
      <c r="B4309" s="4" t="s">
        <v>201</v>
      </c>
      <c r="C4309" s="3" t="s">
        <v>3588</v>
      </c>
      <c r="D4309" s="3" t="s">
        <v>227</v>
      </c>
      <c r="E4309" s="3" t="s">
        <v>3589</v>
      </c>
      <c r="F4309" s="3">
        <v>2.9</v>
      </c>
      <c r="G4309" s="3">
        <v>5</v>
      </c>
      <c r="H4309" s="3">
        <v>13</v>
      </c>
      <c r="I4309" s="6" t="s">
        <v>95</v>
      </c>
      <c r="J4309" s="6">
        <v>789</v>
      </c>
      <c r="K4309" s="4">
        <v>41767</v>
      </c>
      <c r="L4309" s="7" t="s">
        <v>32</v>
      </c>
      <c r="M4309" s="7" t="s">
        <v>294</v>
      </c>
      <c r="N4309" s="7" t="s">
        <v>294</v>
      </c>
      <c r="O4309" s="7">
        <v>90</v>
      </c>
      <c r="P4309" s="4">
        <f t="shared" si="202"/>
        <v>41773</v>
      </c>
      <c r="Q4309" s="4">
        <f t="shared" si="203"/>
        <v>41774</v>
      </c>
      <c r="R4309" s="7" t="str">
        <f t="shared" si="201"/>
        <v>id7894241774</v>
      </c>
      <c r="S4309" s="7">
        <f>VLOOKUP(R4309,box_office!$C:$F,2,FALSE)</f>
        <v>9.6062992125984251E-2</v>
      </c>
      <c r="T4309" s="7">
        <f>VLOOKUP(R4309,box_office!$C:$F,3,FALSE)</f>
        <v>5.89</v>
      </c>
      <c r="U4309" s="7">
        <f>VLOOKUP(R4309,box_office!$C:$F,4,FALSE)</f>
        <v>1643</v>
      </c>
    </row>
    <row r="4310" spans="1:21" hidden="1" x14ac:dyDescent="0.3">
      <c r="A4310" s="3" t="s">
        <v>3587</v>
      </c>
      <c r="B4310" s="4" t="s">
        <v>203</v>
      </c>
      <c r="C4310" s="3" t="s">
        <v>3588</v>
      </c>
      <c r="D4310" s="3" t="s">
        <v>227</v>
      </c>
      <c r="E4310" s="3" t="s">
        <v>3589</v>
      </c>
      <c r="F4310" s="3">
        <v>2.7</v>
      </c>
      <c r="G4310" s="3">
        <v>5</v>
      </c>
      <c r="H4310" s="3">
        <v>13</v>
      </c>
      <c r="I4310" s="3" t="s">
        <v>95</v>
      </c>
      <c r="J4310" s="3">
        <v>797</v>
      </c>
      <c r="K4310" s="4">
        <v>41767</v>
      </c>
      <c r="L4310" t="s">
        <v>32</v>
      </c>
      <c r="M4310" t="s">
        <v>294</v>
      </c>
      <c r="N4310" t="s">
        <v>294</v>
      </c>
      <c r="O4310">
        <v>90</v>
      </c>
      <c r="P4310" s="4">
        <f t="shared" si="202"/>
        <v>41774</v>
      </c>
      <c r="Q4310" s="4">
        <f t="shared" si="203"/>
        <v>41775</v>
      </c>
      <c r="R4310" s="10" t="str">
        <f t="shared" si="201"/>
        <v>id7894241775</v>
      </c>
      <c r="S4310" s="9" t="e">
        <f>VLOOKUP(R4310,box_office!$C:$F,2,FALSE)</f>
        <v>#N/A</v>
      </c>
      <c r="T4310" s="9" t="e">
        <f>VLOOKUP(R4310,box_office!$C:$F,3,FALSE)</f>
        <v>#N/A</v>
      </c>
      <c r="U4310" s="9" t="e">
        <f>VLOOKUP(R4310,box_office!$C:$F,4,FALSE)</f>
        <v>#N/A</v>
      </c>
    </row>
    <row r="4311" spans="1:21" hidden="1" x14ac:dyDescent="0.3">
      <c r="A4311" s="3" t="s">
        <v>3587</v>
      </c>
      <c r="B4311" s="4" t="s">
        <v>205</v>
      </c>
      <c r="C4311" s="3" t="s">
        <v>3588</v>
      </c>
      <c r="D4311" s="3" t="s">
        <v>227</v>
      </c>
      <c r="E4311" s="3" t="s">
        <v>3589</v>
      </c>
      <c r="F4311" s="3">
        <v>2.5</v>
      </c>
      <c r="G4311" s="3">
        <v>5</v>
      </c>
      <c r="H4311" s="3">
        <v>13</v>
      </c>
      <c r="I4311" s="3" t="s">
        <v>95</v>
      </c>
      <c r="J4311" s="3">
        <v>1051</v>
      </c>
      <c r="K4311" s="4">
        <v>41767</v>
      </c>
      <c r="L4311" t="s">
        <v>32</v>
      </c>
      <c r="M4311" t="s">
        <v>294</v>
      </c>
      <c r="N4311" t="s">
        <v>294</v>
      </c>
      <c r="O4311">
        <v>90</v>
      </c>
      <c r="P4311" s="4">
        <f t="shared" si="202"/>
        <v>41775</v>
      </c>
      <c r="Q4311" s="4">
        <f t="shared" si="203"/>
        <v>41776</v>
      </c>
      <c r="R4311" s="10" t="str">
        <f t="shared" si="201"/>
        <v>id7894241776</v>
      </c>
      <c r="S4311" s="9" t="e">
        <f>VLOOKUP(R4311,box_office!$C:$F,2,FALSE)</f>
        <v>#N/A</v>
      </c>
      <c r="T4311" s="9" t="e">
        <f>VLOOKUP(R4311,box_office!$C:$F,3,FALSE)</f>
        <v>#N/A</v>
      </c>
      <c r="U4311" s="9" t="e">
        <f>VLOOKUP(R4311,box_office!$C:$F,4,FALSE)</f>
        <v>#N/A</v>
      </c>
    </row>
    <row r="4312" spans="1:21" hidden="1" x14ac:dyDescent="0.3">
      <c r="A4312" s="3" t="s">
        <v>3587</v>
      </c>
      <c r="B4312" s="4" t="s">
        <v>207</v>
      </c>
      <c r="C4312" s="3" t="s">
        <v>3588</v>
      </c>
      <c r="D4312" s="3" t="s">
        <v>227</v>
      </c>
      <c r="E4312" s="3" t="s">
        <v>3589</v>
      </c>
      <c r="F4312" s="3">
        <v>2.7</v>
      </c>
      <c r="G4312" s="3">
        <v>5</v>
      </c>
      <c r="H4312" s="3">
        <v>13</v>
      </c>
      <c r="I4312" s="3" t="s">
        <v>95</v>
      </c>
      <c r="J4312" s="3">
        <v>1169</v>
      </c>
      <c r="K4312" s="4">
        <v>41767</v>
      </c>
      <c r="L4312" t="s">
        <v>32</v>
      </c>
      <c r="M4312" t="s">
        <v>294</v>
      </c>
      <c r="N4312" t="s">
        <v>294</v>
      </c>
      <c r="O4312">
        <v>90</v>
      </c>
      <c r="P4312" s="4">
        <f t="shared" si="202"/>
        <v>41776</v>
      </c>
      <c r="Q4312" s="4">
        <f t="shared" si="203"/>
        <v>41777</v>
      </c>
      <c r="R4312" s="10" t="str">
        <f t="shared" si="201"/>
        <v>id7894241777</v>
      </c>
      <c r="S4312" s="9" t="e">
        <f>VLOOKUP(R4312,box_office!$C:$F,2,FALSE)</f>
        <v>#N/A</v>
      </c>
      <c r="T4312" s="9" t="e">
        <f>VLOOKUP(R4312,box_office!$C:$F,3,FALSE)</f>
        <v>#N/A</v>
      </c>
      <c r="U4312" s="9" t="e">
        <f>VLOOKUP(R4312,box_office!$C:$F,4,FALSE)</f>
        <v>#N/A</v>
      </c>
    </row>
    <row r="4313" spans="1:21" hidden="1" x14ac:dyDescent="0.3">
      <c r="A4313" s="3" t="s">
        <v>3587</v>
      </c>
      <c r="B4313" s="4" t="s">
        <v>209</v>
      </c>
      <c r="C4313" s="3" t="s">
        <v>3588</v>
      </c>
      <c r="D4313" s="3" t="s">
        <v>227</v>
      </c>
      <c r="E4313" s="3" t="s">
        <v>3589</v>
      </c>
      <c r="F4313" s="3">
        <v>2.6</v>
      </c>
      <c r="G4313" s="3">
        <v>5</v>
      </c>
      <c r="H4313" s="3">
        <v>13</v>
      </c>
      <c r="I4313" s="3" t="s">
        <v>95</v>
      </c>
      <c r="J4313" s="3">
        <v>1176</v>
      </c>
      <c r="K4313" s="4">
        <v>41767</v>
      </c>
      <c r="L4313" t="s">
        <v>32</v>
      </c>
      <c r="M4313" t="s">
        <v>294</v>
      </c>
      <c r="N4313" t="s">
        <v>294</v>
      </c>
      <c r="O4313">
        <v>90</v>
      </c>
      <c r="P4313" s="4">
        <f t="shared" si="202"/>
        <v>41777</v>
      </c>
      <c r="Q4313" s="4">
        <f t="shared" si="203"/>
        <v>41778</v>
      </c>
      <c r="R4313" s="10" t="str">
        <f t="shared" si="201"/>
        <v>id7894241778</v>
      </c>
      <c r="S4313" s="9" t="e">
        <f>VLOOKUP(R4313,box_office!$C:$F,2,FALSE)</f>
        <v>#N/A</v>
      </c>
      <c r="T4313" s="9" t="e">
        <f>VLOOKUP(R4313,box_office!$C:$F,3,FALSE)</f>
        <v>#N/A</v>
      </c>
      <c r="U4313" s="9" t="e">
        <f>VLOOKUP(R4313,box_office!$C:$F,4,FALSE)</f>
        <v>#N/A</v>
      </c>
    </row>
    <row r="4314" spans="1:21" hidden="1" x14ac:dyDescent="0.3">
      <c r="A4314" s="3" t="s">
        <v>3587</v>
      </c>
      <c r="B4314" s="4" t="s">
        <v>211</v>
      </c>
      <c r="C4314" s="3" t="s">
        <v>3588</v>
      </c>
      <c r="D4314" s="3" t="s">
        <v>227</v>
      </c>
      <c r="E4314" s="3" t="s">
        <v>3589</v>
      </c>
      <c r="F4314" s="3">
        <v>2.6</v>
      </c>
      <c r="G4314" s="3">
        <v>5</v>
      </c>
      <c r="H4314" s="3">
        <v>14</v>
      </c>
      <c r="I4314" s="3" t="s">
        <v>95</v>
      </c>
      <c r="J4314" s="3">
        <v>1178</v>
      </c>
      <c r="K4314" s="4">
        <v>41767</v>
      </c>
      <c r="L4314" t="s">
        <v>32</v>
      </c>
      <c r="M4314" t="s">
        <v>294</v>
      </c>
      <c r="N4314" t="s">
        <v>294</v>
      </c>
      <c r="O4314">
        <v>90</v>
      </c>
      <c r="P4314" s="4">
        <f t="shared" si="202"/>
        <v>41778</v>
      </c>
      <c r="Q4314" s="4">
        <f t="shared" si="203"/>
        <v>41779</v>
      </c>
      <c r="R4314" s="10" t="str">
        <f t="shared" si="201"/>
        <v>id7894241779</v>
      </c>
      <c r="S4314" s="9" t="e">
        <f>VLOOKUP(R4314,box_office!$C:$F,2,FALSE)</f>
        <v>#N/A</v>
      </c>
      <c r="T4314" s="9" t="e">
        <f>VLOOKUP(R4314,box_office!$C:$F,3,FALSE)</f>
        <v>#N/A</v>
      </c>
      <c r="U4314" s="9" t="e">
        <f>VLOOKUP(R4314,box_office!$C:$F,4,FALSE)</f>
        <v>#N/A</v>
      </c>
    </row>
    <row r="4315" spans="1:21" hidden="1" x14ac:dyDescent="0.3">
      <c r="A4315" s="3" t="s">
        <v>3587</v>
      </c>
      <c r="B4315" s="4" t="s">
        <v>213</v>
      </c>
      <c r="C4315" s="3" t="s">
        <v>3588</v>
      </c>
      <c r="D4315" s="3" t="s">
        <v>227</v>
      </c>
      <c r="E4315" s="3" t="s">
        <v>3589</v>
      </c>
      <c r="F4315" s="3">
        <v>2.5</v>
      </c>
      <c r="G4315" s="3">
        <v>5</v>
      </c>
      <c r="H4315" s="3">
        <v>14</v>
      </c>
      <c r="I4315" s="3" t="s">
        <v>95</v>
      </c>
      <c r="J4315" s="3">
        <v>1178</v>
      </c>
      <c r="K4315" s="4">
        <v>41767</v>
      </c>
      <c r="L4315" t="s">
        <v>32</v>
      </c>
      <c r="M4315" t="s">
        <v>294</v>
      </c>
      <c r="N4315" t="s">
        <v>294</v>
      </c>
      <c r="O4315">
        <v>90</v>
      </c>
      <c r="P4315" s="4">
        <f t="shared" si="202"/>
        <v>41779</v>
      </c>
      <c r="Q4315" s="4">
        <f t="shared" si="203"/>
        <v>41780</v>
      </c>
      <c r="R4315" s="10" t="str">
        <f t="shared" si="201"/>
        <v>id7894241780</v>
      </c>
      <c r="S4315" s="9" t="e">
        <f>VLOOKUP(R4315,box_office!$C:$F,2,FALSE)</f>
        <v>#N/A</v>
      </c>
      <c r="T4315" s="9" t="e">
        <f>VLOOKUP(R4315,box_office!$C:$F,3,FALSE)</f>
        <v>#N/A</v>
      </c>
      <c r="U4315" s="9" t="e">
        <f>VLOOKUP(R4315,box_office!$C:$F,4,FALSE)</f>
        <v>#N/A</v>
      </c>
    </row>
    <row r="4316" spans="1:21" hidden="1" x14ac:dyDescent="0.3">
      <c r="A4316" s="3" t="s">
        <v>3587</v>
      </c>
      <c r="B4316" s="4" t="s">
        <v>215</v>
      </c>
      <c r="C4316" s="3" t="s">
        <v>3588</v>
      </c>
      <c r="D4316" s="3" t="s">
        <v>227</v>
      </c>
      <c r="E4316" s="3" t="s">
        <v>3589</v>
      </c>
      <c r="F4316" s="3">
        <v>2.5</v>
      </c>
      <c r="G4316" s="3">
        <v>5</v>
      </c>
      <c r="H4316" s="3">
        <v>14</v>
      </c>
      <c r="I4316" s="3" t="s">
        <v>95</v>
      </c>
      <c r="J4316" s="3">
        <v>1179</v>
      </c>
      <c r="K4316" s="4">
        <v>41767</v>
      </c>
      <c r="L4316" t="s">
        <v>32</v>
      </c>
      <c r="M4316" t="s">
        <v>294</v>
      </c>
      <c r="N4316" t="s">
        <v>294</v>
      </c>
      <c r="O4316">
        <v>90</v>
      </c>
      <c r="P4316" s="4">
        <f t="shared" si="202"/>
        <v>41780</v>
      </c>
      <c r="Q4316" s="4">
        <f t="shared" si="203"/>
        <v>41781</v>
      </c>
      <c r="R4316" s="10" t="str">
        <f t="shared" si="201"/>
        <v>id7894241781</v>
      </c>
      <c r="S4316" s="9" t="e">
        <f>VLOOKUP(R4316,box_office!$C:$F,2,FALSE)</f>
        <v>#N/A</v>
      </c>
      <c r="T4316" s="9" t="e">
        <f>VLOOKUP(R4316,box_office!$C:$F,3,FALSE)</f>
        <v>#N/A</v>
      </c>
      <c r="U4316" s="9" t="e">
        <f>VLOOKUP(R4316,box_office!$C:$F,4,FALSE)</f>
        <v>#N/A</v>
      </c>
    </row>
    <row r="4317" spans="1:21" hidden="1" x14ac:dyDescent="0.3">
      <c r="A4317" s="3" t="s">
        <v>3587</v>
      </c>
      <c r="B4317" s="4" t="s">
        <v>129</v>
      </c>
      <c r="C4317" s="3" t="s">
        <v>3588</v>
      </c>
      <c r="D4317" s="3" t="s">
        <v>227</v>
      </c>
      <c r="E4317" s="3" t="s">
        <v>3589</v>
      </c>
      <c r="F4317" s="3">
        <v>2.5</v>
      </c>
      <c r="G4317" s="3">
        <v>5</v>
      </c>
      <c r="H4317" s="3">
        <v>14</v>
      </c>
      <c r="I4317" s="3" t="s">
        <v>95</v>
      </c>
      <c r="J4317" s="3">
        <v>1180</v>
      </c>
      <c r="K4317" s="4">
        <v>41767</v>
      </c>
      <c r="L4317" t="s">
        <v>32</v>
      </c>
      <c r="M4317" t="s">
        <v>294</v>
      </c>
      <c r="N4317" t="s">
        <v>294</v>
      </c>
      <c r="O4317">
        <v>90</v>
      </c>
      <c r="P4317" s="4">
        <f t="shared" si="202"/>
        <v>41781</v>
      </c>
      <c r="Q4317" s="4">
        <f t="shared" si="203"/>
        <v>41782</v>
      </c>
      <c r="R4317" s="10" t="str">
        <f t="shared" si="201"/>
        <v>id7894241782</v>
      </c>
      <c r="S4317" s="9" t="e">
        <f>VLOOKUP(R4317,box_office!$C:$F,2,FALSE)</f>
        <v>#N/A</v>
      </c>
      <c r="T4317" s="9" t="e">
        <f>VLOOKUP(R4317,box_office!$C:$F,3,FALSE)</f>
        <v>#N/A</v>
      </c>
      <c r="U4317" s="9" t="e">
        <f>VLOOKUP(R4317,box_office!$C:$F,4,FALSE)</f>
        <v>#N/A</v>
      </c>
    </row>
    <row r="4318" spans="1:21" hidden="1" x14ac:dyDescent="0.3">
      <c r="A4318" s="3" t="s">
        <v>3587</v>
      </c>
      <c r="B4318" s="4" t="s">
        <v>135</v>
      </c>
      <c r="C4318" s="3" t="s">
        <v>3588</v>
      </c>
      <c r="D4318" s="3" t="s">
        <v>227</v>
      </c>
      <c r="E4318" s="3" t="s">
        <v>3589</v>
      </c>
      <c r="F4318" s="3">
        <v>2.5</v>
      </c>
      <c r="G4318" s="3">
        <v>5</v>
      </c>
      <c r="H4318" s="3">
        <v>14</v>
      </c>
      <c r="I4318" s="3" t="s">
        <v>95</v>
      </c>
      <c r="J4318" s="3">
        <v>1181</v>
      </c>
      <c r="K4318" s="4">
        <v>41767</v>
      </c>
      <c r="L4318" t="s">
        <v>32</v>
      </c>
      <c r="M4318" t="s">
        <v>294</v>
      </c>
      <c r="N4318" t="s">
        <v>294</v>
      </c>
      <c r="O4318">
        <v>90</v>
      </c>
      <c r="P4318" s="4">
        <f t="shared" si="202"/>
        <v>41782</v>
      </c>
      <c r="Q4318" s="4">
        <f t="shared" si="203"/>
        <v>41783</v>
      </c>
      <c r="R4318" s="10" t="str">
        <f t="shared" si="201"/>
        <v>id7894241783</v>
      </c>
      <c r="S4318" s="9" t="e">
        <f>VLOOKUP(R4318,box_office!$C:$F,2,FALSE)</f>
        <v>#N/A</v>
      </c>
      <c r="T4318" s="9" t="e">
        <f>VLOOKUP(R4318,box_office!$C:$F,3,FALSE)</f>
        <v>#N/A</v>
      </c>
      <c r="U4318" s="9" t="e">
        <f>VLOOKUP(R4318,box_office!$C:$F,4,FALSE)</f>
        <v>#N/A</v>
      </c>
    </row>
    <row r="4319" spans="1:21" hidden="1" x14ac:dyDescent="0.3">
      <c r="A4319" s="3" t="s">
        <v>3587</v>
      </c>
      <c r="B4319" s="4" t="s">
        <v>137</v>
      </c>
      <c r="C4319" s="3" t="s">
        <v>3588</v>
      </c>
      <c r="D4319" s="3" t="s">
        <v>227</v>
      </c>
      <c r="E4319" s="3" t="s">
        <v>3589</v>
      </c>
      <c r="F4319" s="3">
        <v>2.5</v>
      </c>
      <c r="G4319" s="3">
        <v>5</v>
      </c>
      <c r="H4319" s="3">
        <v>14</v>
      </c>
      <c r="I4319" s="3" t="s">
        <v>95</v>
      </c>
      <c r="J4319" s="3">
        <v>1180</v>
      </c>
      <c r="K4319" s="4">
        <v>41767</v>
      </c>
      <c r="L4319" t="s">
        <v>32</v>
      </c>
      <c r="M4319" t="s">
        <v>294</v>
      </c>
      <c r="N4319" t="s">
        <v>294</v>
      </c>
      <c r="O4319">
        <v>90</v>
      </c>
      <c r="P4319" s="4">
        <f t="shared" si="202"/>
        <v>41783</v>
      </c>
      <c r="Q4319" s="4">
        <f t="shared" si="203"/>
        <v>41784</v>
      </c>
      <c r="R4319" s="10" t="str">
        <f t="shared" si="201"/>
        <v>id7894241784</v>
      </c>
      <c r="S4319" s="9" t="e">
        <f>VLOOKUP(R4319,box_office!$C:$F,2,FALSE)</f>
        <v>#N/A</v>
      </c>
      <c r="T4319" s="9" t="e">
        <f>VLOOKUP(R4319,box_office!$C:$F,3,FALSE)</f>
        <v>#N/A</v>
      </c>
      <c r="U4319" s="9" t="e">
        <f>VLOOKUP(R4319,box_office!$C:$F,4,FALSE)</f>
        <v>#N/A</v>
      </c>
    </row>
    <row r="4320" spans="1:21" hidden="1" x14ac:dyDescent="0.3">
      <c r="A4320" s="3" t="s">
        <v>3587</v>
      </c>
      <c r="B4320" s="4" t="s">
        <v>139</v>
      </c>
      <c r="C4320" s="3" t="s">
        <v>3588</v>
      </c>
      <c r="D4320" s="3" t="s">
        <v>227</v>
      </c>
      <c r="E4320" s="3" t="s">
        <v>3589</v>
      </c>
      <c r="F4320" s="3">
        <v>2.5</v>
      </c>
      <c r="G4320" s="3">
        <v>5</v>
      </c>
      <c r="H4320" s="3">
        <v>14</v>
      </c>
      <c r="I4320" s="3" t="s">
        <v>95</v>
      </c>
      <c r="J4320" s="3">
        <v>1179</v>
      </c>
      <c r="K4320" s="4">
        <v>41767</v>
      </c>
      <c r="L4320" t="s">
        <v>32</v>
      </c>
      <c r="M4320" t="s">
        <v>294</v>
      </c>
      <c r="N4320" t="s">
        <v>294</v>
      </c>
      <c r="O4320">
        <v>90</v>
      </c>
      <c r="P4320" s="4">
        <f t="shared" si="202"/>
        <v>41784</v>
      </c>
      <c r="Q4320" s="4">
        <f t="shared" si="203"/>
        <v>41785</v>
      </c>
      <c r="R4320" s="10" t="str">
        <f t="shared" si="201"/>
        <v>id7894241785</v>
      </c>
      <c r="S4320" s="9" t="e">
        <f>VLOOKUP(R4320,box_office!$C:$F,2,FALSE)</f>
        <v>#N/A</v>
      </c>
      <c r="T4320" s="9" t="e">
        <f>VLOOKUP(R4320,box_office!$C:$F,3,FALSE)</f>
        <v>#N/A</v>
      </c>
      <c r="U4320" s="9" t="e">
        <f>VLOOKUP(R4320,box_office!$C:$F,4,FALSE)</f>
        <v>#N/A</v>
      </c>
    </row>
    <row r="4321" spans="1:21" hidden="1" x14ac:dyDescent="0.3">
      <c r="A4321" s="3" t="s">
        <v>3587</v>
      </c>
      <c r="B4321" s="4" t="s">
        <v>141</v>
      </c>
      <c r="C4321" s="3" t="s">
        <v>3588</v>
      </c>
      <c r="D4321" s="3" t="s">
        <v>227</v>
      </c>
      <c r="E4321" s="3" t="s">
        <v>3589</v>
      </c>
      <c r="F4321" s="3">
        <v>2.5</v>
      </c>
      <c r="G4321" s="3">
        <v>5</v>
      </c>
      <c r="H4321" s="3">
        <v>14</v>
      </c>
      <c r="I4321" s="3" t="s">
        <v>95</v>
      </c>
      <c r="J4321" s="3">
        <v>1179</v>
      </c>
      <c r="K4321" s="4">
        <v>41767</v>
      </c>
      <c r="L4321" t="s">
        <v>32</v>
      </c>
      <c r="M4321" t="s">
        <v>294</v>
      </c>
      <c r="N4321" t="s">
        <v>294</v>
      </c>
      <c r="O4321">
        <v>90</v>
      </c>
      <c r="P4321" s="4">
        <f t="shared" si="202"/>
        <v>41785</v>
      </c>
      <c r="Q4321" s="4">
        <f t="shared" si="203"/>
        <v>41786</v>
      </c>
      <c r="R4321" s="10" t="str">
        <f t="shared" si="201"/>
        <v>id7894241786</v>
      </c>
      <c r="S4321" s="9" t="e">
        <f>VLOOKUP(R4321,box_office!$C:$F,2,FALSE)</f>
        <v>#N/A</v>
      </c>
      <c r="T4321" s="9" t="e">
        <f>VLOOKUP(R4321,box_office!$C:$F,3,FALSE)</f>
        <v>#N/A</v>
      </c>
      <c r="U4321" s="9" t="e">
        <f>VLOOKUP(R4321,box_office!$C:$F,4,FALSE)</f>
        <v>#N/A</v>
      </c>
    </row>
    <row r="4322" spans="1:21" hidden="1" x14ac:dyDescent="0.3">
      <c r="A4322" s="3" t="s">
        <v>3587</v>
      </c>
      <c r="B4322" s="4" t="s">
        <v>143</v>
      </c>
      <c r="C4322" s="3" t="s">
        <v>3588</v>
      </c>
      <c r="D4322" s="3" t="s">
        <v>227</v>
      </c>
      <c r="E4322" s="3" t="s">
        <v>3589</v>
      </c>
      <c r="F4322" s="3">
        <v>2.5</v>
      </c>
      <c r="G4322" s="3">
        <v>5</v>
      </c>
      <c r="H4322" s="3">
        <v>14</v>
      </c>
      <c r="I4322" s="3" t="s">
        <v>95</v>
      </c>
      <c r="J4322" s="3">
        <v>1180</v>
      </c>
      <c r="K4322" s="4">
        <v>41767</v>
      </c>
      <c r="L4322" t="s">
        <v>32</v>
      </c>
      <c r="M4322" t="s">
        <v>294</v>
      </c>
      <c r="N4322" t="s">
        <v>294</v>
      </c>
      <c r="O4322">
        <v>90</v>
      </c>
      <c r="P4322" s="4">
        <f t="shared" si="202"/>
        <v>41786</v>
      </c>
      <c r="Q4322" s="4">
        <f t="shared" si="203"/>
        <v>41787</v>
      </c>
      <c r="R4322" s="10" t="str">
        <f t="shared" si="201"/>
        <v>id7894241787</v>
      </c>
      <c r="S4322" s="9" t="e">
        <f>VLOOKUP(R4322,box_office!$C:$F,2,FALSE)</f>
        <v>#N/A</v>
      </c>
      <c r="T4322" s="9" t="e">
        <f>VLOOKUP(R4322,box_office!$C:$F,3,FALSE)</f>
        <v>#N/A</v>
      </c>
      <c r="U4322" s="9" t="e">
        <f>VLOOKUP(R4322,box_office!$C:$F,4,FALSE)</f>
        <v>#N/A</v>
      </c>
    </row>
    <row r="4323" spans="1:21" hidden="1" x14ac:dyDescent="0.3">
      <c r="A4323" s="3" t="s">
        <v>3587</v>
      </c>
      <c r="B4323" s="4" t="s">
        <v>145</v>
      </c>
      <c r="C4323" s="3" t="s">
        <v>3588</v>
      </c>
      <c r="D4323" s="3" t="s">
        <v>227</v>
      </c>
      <c r="E4323" s="3" t="s">
        <v>3589</v>
      </c>
      <c r="F4323" s="3">
        <v>2.7</v>
      </c>
      <c r="G4323" s="3">
        <v>5</v>
      </c>
      <c r="H4323" s="3">
        <v>14</v>
      </c>
      <c r="I4323" s="3" t="s">
        <v>95</v>
      </c>
      <c r="J4323" s="3">
        <v>1182</v>
      </c>
      <c r="K4323" s="4">
        <v>41767</v>
      </c>
      <c r="L4323" t="s">
        <v>32</v>
      </c>
      <c r="M4323" t="s">
        <v>294</v>
      </c>
      <c r="N4323" t="s">
        <v>294</v>
      </c>
      <c r="O4323">
        <v>90</v>
      </c>
      <c r="P4323" s="4">
        <f t="shared" si="202"/>
        <v>41787</v>
      </c>
      <c r="Q4323" s="4">
        <f t="shared" si="203"/>
        <v>41788</v>
      </c>
      <c r="R4323" s="10" t="str">
        <f t="shared" si="201"/>
        <v>id7894241788</v>
      </c>
      <c r="S4323" s="9" t="e">
        <f>VLOOKUP(R4323,box_office!$C:$F,2,FALSE)</f>
        <v>#N/A</v>
      </c>
      <c r="T4323" s="9" t="e">
        <f>VLOOKUP(R4323,box_office!$C:$F,3,FALSE)</f>
        <v>#N/A</v>
      </c>
      <c r="U4323" s="9" t="e">
        <f>VLOOKUP(R4323,box_office!$C:$F,4,FALSE)</f>
        <v>#N/A</v>
      </c>
    </row>
    <row r="4324" spans="1:21" hidden="1" x14ac:dyDescent="0.3">
      <c r="A4324" s="3" t="s">
        <v>3587</v>
      </c>
      <c r="B4324" s="4" t="s">
        <v>147</v>
      </c>
      <c r="C4324" s="3" t="s">
        <v>3588</v>
      </c>
      <c r="D4324" s="3" t="s">
        <v>227</v>
      </c>
      <c r="E4324" s="3" t="s">
        <v>3589</v>
      </c>
      <c r="F4324" s="3">
        <v>2.7</v>
      </c>
      <c r="G4324" s="3">
        <v>5</v>
      </c>
      <c r="H4324" s="3">
        <v>14</v>
      </c>
      <c r="I4324" s="3" t="s">
        <v>95</v>
      </c>
      <c r="J4324" s="3">
        <v>1182</v>
      </c>
      <c r="K4324" s="4">
        <v>41767</v>
      </c>
      <c r="L4324" t="s">
        <v>32</v>
      </c>
      <c r="M4324" t="s">
        <v>294</v>
      </c>
      <c r="N4324" t="s">
        <v>294</v>
      </c>
      <c r="O4324">
        <v>90</v>
      </c>
      <c r="P4324" s="4">
        <f t="shared" si="202"/>
        <v>41788</v>
      </c>
      <c r="Q4324" s="4">
        <f t="shared" si="203"/>
        <v>41789</v>
      </c>
      <c r="R4324" s="10" t="str">
        <f t="shared" si="201"/>
        <v>id7894241789</v>
      </c>
      <c r="S4324" s="9" t="e">
        <f>VLOOKUP(R4324,box_office!$C:$F,2,FALSE)</f>
        <v>#N/A</v>
      </c>
      <c r="T4324" s="9" t="e">
        <f>VLOOKUP(R4324,box_office!$C:$F,3,FALSE)</f>
        <v>#N/A</v>
      </c>
      <c r="U4324" s="9" t="e">
        <f>VLOOKUP(R4324,box_office!$C:$F,4,FALSE)</f>
        <v>#N/A</v>
      </c>
    </row>
    <row r="4325" spans="1:21" hidden="1" x14ac:dyDescent="0.3">
      <c r="A4325" s="3" t="s">
        <v>3587</v>
      </c>
      <c r="B4325" s="4" t="s">
        <v>149</v>
      </c>
      <c r="C4325" s="3" t="s">
        <v>3588</v>
      </c>
      <c r="D4325" s="3" t="s">
        <v>227</v>
      </c>
      <c r="E4325" s="3" t="s">
        <v>3589</v>
      </c>
      <c r="F4325" s="3">
        <v>2.7</v>
      </c>
      <c r="G4325" s="3">
        <v>5</v>
      </c>
      <c r="H4325" s="3">
        <v>14</v>
      </c>
      <c r="I4325" s="3" t="s">
        <v>95</v>
      </c>
      <c r="J4325" s="3">
        <v>1182</v>
      </c>
      <c r="K4325" s="4">
        <v>41767</v>
      </c>
      <c r="L4325" t="s">
        <v>32</v>
      </c>
      <c r="M4325" t="s">
        <v>294</v>
      </c>
      <c r="N4325" t="s">
        <v>294</v>
      </c>
      <c r="O4325">
        <v>90</v>
      </c>
      <c r="P4325" s="4">
        <f t="shared" si="202"/>
        <v>41789</v>
      </c>
      <c r="Q4325" s="4">
        <f t="shared" si="203"/>
        <v>41790</v>
      </c>
      <c r="R4325" s="10" t="str">
        <f t="shared" si="201"/>
        <v>id7894241790</v>
      </c>
      <c r="S4325" s="9" t="e">
        <f>VLOOKUP(R4325,box_office!$C:$F,2,FALSE)</f>
        <v>#N/A</v>
      </c>
      <c r="T4325" s="9" t="e">
        <f>VLOOKUP(R4325,box_office!$C:$F,3,FALSE)</f>
        <v>#N/A</v>
      </c>
      <c r="U4325" s="9" t="e">
        <f>VLOOKUP(R4325,box_office!$C:$F,4,FALSE)</f>
        <v>#N/A</v>
      </c>
    </row>
    <row r="4326" spans="1:21" hidden="1" x14ac:dyDescent="0.3">
      <c r="A4326" s="3" t="s">
        <v>3587</v>
      </c>
      <c r="B4326" s="4" t="s">
        <v>151</v>
      </c>
      <c r="C4326" s="3" t="s">
        <v>3588</v>
      </c>
      <c r="D4326" s="3" t="s">
        <v>227</v>
      </c>
      <c r="E4326" s="3" t="s">
        <v>3589</v>
      </c>
      <c r="F4326" s="3">
        <v>2.7</v>
      </c>
      <c r="G4326" s="3">
        <v>5</v>
      </c>
      <c r="H4326" s="3">
        <v>14</v>
      </c>
      <c r="I4326" s="3" t="s">
        <v>95</v>
      </c>
      <c r="J4326" s="3">
        <v>1183</v>
      </c>
      <c r="K4326" s="4">
        <v>41767</v>
      </c>
      <c r="L4326" t="s">
        <v>32</v>
      </c>
      <c r="M4326" t="s">
        <v>294</v>
      </c>
      <c r="N4326" t="s">
        <v>294</v>
      </c>
      <c r="O4326">
        <v>90</v>
      </c>
      <c r="P4326" s="4">
        <f t="shared" si="202"/>
        <v>41790</v>
      </c>
      <c r="Q4326" s="4">
        <f t="shared" si="203"/>
        <v>41791</v>
      </c>
      <c r="R4326" s="10" t="str">
        <f t="shared" si="201"/>
        <v>id7894241791</v>
      </c>
      <c r="S4326" s="9" t="e">
        <f>VLOOKUP(R4326,box_office!$C:$F,2,FALSE)</f>
        <v>#N/A</v>
      </c>
      <c r="T4326" s="9" t="e">
        <f>VLOOKUP(R4326,box_office!$C:$F,3,FALSE)</f>
        <v>#N/A</v>
      </c>
      <c r="U4326" s="9" t="e">
        <f>VLOOKUP(R4326,box_office!$C:$F,4,FALSE)</f>
        <v>#N/A</v>
      </c>
    </row>
    <row r="4327" spans="1:21" hidden="1" x14ac:dyDescent="0.3">
      <c r="A4327" s="3" t="s">
        <v>3587</v>
      </c>
      <c r="B4327" s="4" t="s">
        <v>153</v>
      </c>
      <c r="C4327" s="3" t="s">
        <v>3588</v>
      </c>
      <c r="D4327" s="3" t="s">
        <v>227</v>
      </c>
      <c r="E4327" s="3" t="s">
        <v>3589</v>
      </c>
      <c r="F4327" s="3">
        <v>2.7</v>
      </c>
      <c r="G4327" s="3">
        <v>5</v>
      </c>
      <c r="H4327" s="3">
        <v>14</v>
      </c>
      <c r="I4327" s="3" t="s">
        <v>95</v>
      </c>
      <c r="J4327" s="3">
        <v>1183</v>
      </c>
      <c r="K4327" s="4">
        <v>41767</v>
      </c>
      <c r="L4327" t="s">
        <v>32</v>
      </c>
      <c r="M4327" t="s">
        <v>294</v>
      </c>
      <c r="N4327" t="s">
        <v>294</v>
      </c>
      <c r="O4327">
        <v>90</v>
      </c>
      <c r="P4327" s="4">
        <f t="shared" si="202"/>
        <v>41791</v>
      </c>
      <c r="Q4327" s="4">
        <f t="shared" si="203"/>
        <v>41792</v>
      </c>
      <c r="R4327" s="10" t="str">
        <f t="shared" si="201"/>
        <v>id7894241792</v>
      </c>
      <c r="S4327" s="9" t="e">
        <f>VLOOKUP(R4327,box_office!$C:$F,2,FALSE)</f>
        <v>#N/A</v>
      </c>
      <c r="T4327" s="9" t="e">
        <f>VLOOKUP(R4327,box_office!$C:$F,3,FALSE)</f>
        <v>#N/A</v>
      </c>
      <c r="U4327" s="9" t="e">
        <f>VLOOKUP(R4327,box_office!$C:$F,4,FALSE)</f>
        <v>#N/A</v>
      </c>
    </row>
    <row r="4328" spans="1:21" hidden="1" x14ac:dyDescent="0.3">
      <c r="A4328" s="3" t="s">
        <v>3587</v>
      </c>
      <c r="B4328" s="4" t="s">
        <v>155</v>
      </c>
      <c r="C4328" s="3" t="s">
        <v>3588</v>
      </c>
      <c r="D4328" s="3" t="s">
        <v>227</v>
      </c>
      <c r="E4328" s="3" t="s">
        <v>3589</v>
      </c>
      <c r="F4328" s="3">
        <v>2.7</v>
      </c>
      <c r="G4328" s="3">
        <v>5</v>
      </c>
      <c r="H4328" s="3">
        <v>14</v>
      </c>
      <c r="I4328" s="3" t="s">
        <v>95</v>
      </c>
      <c r="J4328" s="3">
        <v>1183</v>
      </c>
      <c r="K4328" s="4">
        <v>41767</v>
      </c>
      <c r="L4328" t="s">
        <v>32</v>
      </c>
      <c r="M4328" t="s">
        <v>294</v>
      </c>
      <c r="N4328" t="s">
        <v>294</v>
      </c>
      <c r="O4328">
        <v>90</v>
      </c>
      <c r="P4328" s="4">
        <f t="shared" si="202"/>
        <v>41792</v>
      </c>
      <c r="Q4328" s="4">
        <f t="shared" si="203"/>
        <v>41793</v>
      </c>
      <c r="R4328" s="10" t="str">
        <f t="shared" si="201"/>
        <v>id7894241793</v>
      </c>
      <c r="S4328" s="9" t="e">
        <f>VLOOKUP(R4328,box_office!$C:$F,2,FALSE)</f>
        <v>#N/A</v>
      </c>
      <c r="T4328" s="9" t="e">
        <f>VLOOKUP(R4328,box_office!$C:$F,3,FALSE)</f>
        <v>#N/A</v>
      </c>
      <c r="U4328" s="9" t="e">
        <f>VLOOKUP(R4328,box_office!$C:$F,4,FALSE)</f>
        <v>#N/A</v>
      </c>
    </row>
    <row r="4329" spans="1:21" hidden="1" x14ac:dyDescent="0.3">
      <c r="A4329" s="3" t="s">
        <v>3587</v>
      </c>
      <c r="B4329" s="4" t="s">
        <v>157</v>
      </c>
      <c r="C4329" s="3" t="s">
        <v>3588</v>
      </c>
      <c r="D4329" s="3" t="s">
        <v>227</v>
      </c>
      <c r="E4329" s="3" t="s">
        <v>3589</v>
      </c>
      <c r="F4329" s="3">
        <v>2.7</v>
      </c>
      <c r="G4329" s="3">
        <v>5</v>
      </c>
      <c r="H4329" s="3">
        <v>14</v>
      </c>
      <c r="I4329" s="3" t="s">
        <v>95</v>
      </c>
      <c r="J4329" s="3">
        <v>1183</v>
      </c>
      <c r="K4329" s="4">
        <v>41767</v>
      </c>
      <c r="L4329" t="s">
        <v>32</v>
      </c>
      <c r="M4329" t="s">
        <v>294</v>
      </c>
      <c r="N4329" t="s">
        <v>294</v>
      </c>
      <c r="O4329">
        <v>90</v>
      </c>
      <c r="P4329" s="4">
        <f t="shared" si="202"/>
        <v>41793</v>
      </c>
      <c r="Q4329" s="4">
        <f t="shared" si="203"/>
        <v>41794</v>
      </c>
      <c r="R4329" s="10" t="str">
        <f t="shared" si="201"/>
        <v>id7894241794</v>
      </c>
      <c r="S4329" s="9" t="e">
        <f>VLOOKUP(R4329,box_office!$C:$F,2,FALSE)</f>
        <v>#N/A</v>
      </c>
      <c r="T4329" s="9" t="e">
        <f>VLOOKUP(R4329,box_office!$C:$F,3,FALSE)</f>
        <v>#N/A</v>
      </c>
      <c r="U4329" s="9" t="e">
        <f>VLOOKUP(R4329,box_office!$C:$F,4,FALSE)</f>
        <v>#N/A</v>
      </c>
    </row>
    <row r="4330" spans="1:21" hidden="1" x14ac:dyDescent="0.3">
      <c r="A4330" s="3" t="s">
        <v>3587</v>
      </c>
      <c r="B4330" s="4" t="s">
        <v>159</v>
      </c>
      <c r="C4330" s="3" t="s">
        <v>3588</v>
      </c>
      <c r="D4330" s="3" t="s">
        <v>227</v>
      </c>
      <c r="E4330" s="3" t="s">
        <v>3589</v>
      </c>
      <c r="F4330" s="3">
        <v>2.7</v>
      </c>
      <c r="G4330" s="3">
        <v>5</v>
      </c>
      <c r="H4330" s="3">
        <v>14</v>
      </c>
      <c r="I4330" s="3" t="s">
        <v>95</v>
      </c>
      <c r="J4330" s="3">
        <v>1183</v>
      </c>
      <c r="K4330" s="4">
        <v>41767</v>
      </c>
      <c r="L4330" t="s">
        <v>32</v>
      </c>
      <c r="M4330" t="s">
        <v>294</v>
      </c>
      <c r="N4330" t="s">
        <v>294</v>
      </c>
      <c r="O4330">
        <v>90</v>
      </c>
      <c r="P4330" s="4">
        <f t="shared" si="202"/>
        <v>41794</v>
      </c>
      <c r="Q4330" s="4">
        <f t="shared" si="203"/>
        <v>41795</v>
      </c>
      <c r="R4330" s="10" t="str">
        <f t="shared" si="201"/>
        <v>id7894241795</v>
      </c>
      <c r="S4330" s="9" t="e">
        <f>VLOOKUP(R4330,box_office!$C:$F,2,FALSE)</f>
        <v>#N/A</v>
      </c>
      <c r="T4330" s="9" t="e">
        <f>VLOOKUP(R4330,box_office!$C:$F,3,FALSE)</f>
        <v>#N/A</v>
      </c>
      <c r="U4330" s="9" t="e">
        <f>VLOOKUP(R4330,box_office!$C:$F,4,FALSE)</f>
        <v>#N/A</v>
      </c>
    </row>
    <row r="4331" spans="1:21" hidden="1" x14ac:dyDescent="0.3">
      <c r="A4331" s="3" t="s">
        <v>3587</v>
      </c>
      <c r="B4331" s="4" t="s">
        <v>161</v>
      </c>
      <c r="C4331" s="3" t="s">
        <v>3588</v>
      </c>
      <c r="D4331" s="3" t="s">
        <v>227</v>
      </c>
      <c r="E4331" s="3" t="s">
        <v>3589</v>
      </c>
      <c r="F4331" s="3">
        <v>2.7</v>
      </c>
      <c r="G4331" s="3">
        <v>5</v>
      </c>
      <c r="H4331" s="3">
        <v>14</v>
      </c>
      <c r="I4331" s="3" t="s">
        <v>95</v>
      </c>
      <c r="J4331" s="3">
        <v>1183</v>
      </c>
      <c r="K4331" s="4">
        <v>41767</v>
      </c>
      <c r="L4331" t="s">
        <v>32</v>
      </c>
      <c r="M4331" t="s">
        <v>294</v>
      </c>
      <c r="N4331" t="s">
        <v>294</v>
      </c>
      <c r="O4331">
        <v>90</v>
      </c>
      <c r="P4331" s="4">
        <f t="shared" si="202"/>
        <v>41795</v>
      </c>
      <c r="Q4331" s="4">
        <f t="shared" si="203"/>
        <v>41796</v>
      </c>
      <c r="R4331" s="10" t="str">
        <f t="shared" si="201"/>
        <v>id7894241796</v>
      </c>
      <c r="S4331" s="9" t="e">
        <f>VLOOKUP(R4331,box_office!$C:$F,2,FALSE)</f>
        <v>#N/A</v>
      </c>
      <c r="T4331" s="9" t="e">
        <f>VLOOKUP(R4331,box_office!$C:$F,3,FALSE)</f>
        <v>#N/A</v>
      </c>
      <c r="U4331" s="9" t="e">
        <f>VLOOKUP(R4331,box_office!$C:$F,4,FALSE)</f>
        <v>#N/A</v>
      </c>
    </row>
    <row r="4332" spans="1:21" hidden="1" x14ac:dyDescent="0.3">
      <c r="A4332" s="3" t="s">
        <v>3587</v>
      </c>
      <c r="B4332" s="4" t="s">
        <v>163</v>
      </c>
      <c r="C4332" s="3" t="s">
        <v>3588</v>
      </c>
      <c r="D4332" s="3" t="s">
        <v>227</v>
      </c>
      <c r="E4332" s="3" t="s">
        <v>3589</v>
      </c>
      <c r="F4332" s="3">
        <v>2.7</v>
      </c>
      <c r="G4332" s="3">
        <v>5</v>
      </c>
      <c r="H4332" s="3">
        <v>42</v>
      </c>
      <c r="I4332" s="3" t="s">
        <v>95</v>
      </c>
      <c r="J4332" s="3">
        <v>1183</v>
      </c>
      <c r="K4332" s="4">
        <v>41767</v>
      </c>
      <c r="L4332" t="s">
        <v>32</v>
      </c>
      <c r="M4332" t="s">
        <v>294</v>
      </c>
      <c r="N4332" t="s">
        <v>294</v>
      </c>
      <c r="O4332">
        <v>90</v>
      </c>
      <c r="P4332" s="4">
        <f t="shared" si="202"/>
        <v>41796</v>
      </c>
      <c r="Q4332" s="4">
        <f t="shared" si="203"/>
        <v>41797</v>
      </c>
      <c r="R4332" s="10" t="str">
        <f t="shared" si="201"/>
        <v>id7894241797</v>
      </c>
      <c r="S4332" s="9" t="e">
        <f>VLOOKUP(R4332,box_office!$C:$F,2,FALSE)</f>
        <v>#N/A</v>
      </c>
      <c r="T4332" s="9" t="e">
        <f>VLOOKUP(R4332,box_office!$C:$F,3,FALSE)</f>
        <v>#N/A</v>
      </c>
      <c r="U4332" s="9" t="e">
        <f>VLOOKUP(R4332,box_office!$C:$F,4,FALSE)</f>
        <v>#N/A</v>
      </c>
    </row>
    <row r="4333" spans="1:21" hidden="1" x14ac:dyDescent="0.3">
      <c r="A4333" s="3" t="s">
        <v>3587</v>
      </c>
      <c r="B4333" s="4" t="s">
        <v>165</v>
      </c>
      <c r="C4333" s="3" t="s">
        <v>3588</v>
      </c>
      <c r="D4333" s="3" t="s">
        <v>227</v>
      </c>
      <c r="E4333" s="3" t="s">
        <v>3589</v>
      </c>
      <c r="F4333" s="3">
        <v>2.7</v>
      </c>
      <c r="G4333" s="3">
        <v>5</v>
      </c>
      <c r="H4333" s="3">
        <v>42</v>
      </c>
      <c r="I4333" s="3" t="s">
        <v>95</v>
      </c>
      <c r="J4333" s="3">
        <v>1183</v>
      </c>
      <c r="K4333" s="4">
        <v>41767</v>
      </c>
      <c r="L4333" t="s">
        <v>32</v>
      </c>
      <c r="M4333" t="s">
        <v>294</v>
      </c>
      <c r="N4333" t="s">
        <v>294</v>
      </c>
      <c r="O4333">
        <v>90</v>
      </c>
      <c r="P4333" s="4">
        <f t="shared" si="202"/>
        <v>41797</v>
      </c>
      <c r="Q4333" s="4">
        <f t="shared" si="203"/>
        <v>41798</v>
      </c>
      <c r="R4333" s="10" t="str">
        <f t="shared" si="201"/>
        <v>id7894241798</v>
      </c>
      <c r="S4333" s="9" t="e">
        <f>VLOOKUP(R4333,box_office!$C:$F,2,FALSE)</f>
        <v>#N/A</v>
      </c>
      <c r="T4333" s="9" t="e">
        <f>VLOOKUP(R4333,box_office!$C:$F,3,FALSE)</f>
        <v>#N/A</v>
      </c>
      <c r="U4333" s="9" t="e">
        <f>VLOOKUP(R4333,box_office!$C:$F,4,FALSE)</f>
        <v>#N/A</v>
      </c>
    </row>
    <row r="4334" spans="1:21" hidden="1" x14ac:dyDescent="0.3">
      <c r="A4334" s="3" t="s">
        <v>3587</v>
      </c>
      <c r="B4334" s="4" t="s">
        <v>167</v>
      </c>
      <c r="C4334" s="3" t="s">
        <v>3588</v>
      </c>
      <c r="D4334" s="3" t="s">
        <v>227</v>
      </c>
      <c r="E4334" s="3" t="s">
        <v>3589</v>
      </c>
      <c r="F4334" s="3">
        <v>2.7</v>
      </c>
      <c r="G4334" s="3">
        <v>5</v>
      </c>
      <c r="H4334" s="3">
        <v>42</v>
      </c>
      <c r="I4334" s="3" t="s">
        <v>95</v>
      </c>
      <c r="J4334" s="3">
        <v>1183</v>
      </c>
      <c r="K4334" s="4">
        <v>41767</v>
      </c>
      <c r="L4334" t="s">
        <v>32</v>
      </c>
      <c r="M4334" t="s">
        <v>294</v>
      </c>
      <c r="N4334" t="s">
        <v>294</v>
      </c>
      <c r="O4334">
        <v>90</v>
      </c>
      <c r="P4334" s="4">
        <f t="shared" si="202"/>
        <v>41798</v>
      </c>
      <c r="Q4334" s="4">
        <f t="shared" si="203"/>
        <v>41799</v>
      </c>
      <c r="R4334" s="10" t="str">
        <f t="shared" si="201"/>
        <v>id7894241799</v>
      </c>
      <c r="S4334" s="9" t="e">
        <f>VLOOKUP(R4334,box_office!$C:$F,2,FALSE)</f>
        <v>#N/A</v>
      </c>
      <c r="T4334" s="9" t="e">
        <f>VLOOKUP(R4334,box_office!$C:$F,3,FALSE)</f>
        <v>#N/A</v>
      </c>
      <c r="U4334" s="9" t="e">
        <f>VLOOKUP(R4334,box_office!$C:$F,4,FALSE)</f>
        <v>#N/A</v>
      </c>
    </row>
    <row r="4335" spans="1:21" hidden="1" x14ac:dyDescent="0.3">
      <c r="A4335" s="3" t="s">
        <v>3598</v>
      </c>
      <c r="B4335" s="4" t="s">
        <v>345</v>
      </c>
      <c r="C4335" s="3" t="s">
        <v>3599</v>
      </c>
      <c r="D4335" s="3" t="s">
        <v>28</v>
      </c>
      <c r="E4335" s="3" t="s">
        <v>3600</v>
      </c>
      <c r="F4335" s="3">
        <v>8</v>
      </c>
      <c r="G4335" s="3">
        <v>20</v>
      </c>
      <c r="H4335" s="3">
        <v>536</v>
      </c>
      <c r="I4335" s="3" t="s">
        <v>95</v>
      </c>
      <c r="J4335" s="3">
        <v>2112</v>
      </c>
      <c r="K4335" s="4">
        <v>41880</v>
      </c>
      <c r="L4335" t="s">
        <v>31</v>
      </c>
      <c r="M4335" t="s">
        <v>132</v>
      </c>
      <c r="N4335" t="s">
        <v>133</v>
      </c>
      <c r="O4335">
        <v>130</v>
      </c>
      <c r="P4335" s="4">
        <f t="shared" si="202"/>
        <v>41872</v>
      </c>
      <c r="Q4335" s="4">
        <f t="shared" si="203"/>
        <v>41873</v>
      </c>
      <c r="R4335" s="10" t="str">
        <f t="shared" si="201"/>
        <v>id7862541873</v>
      </c>
      <c r="S4335" s="9" t="e">
        <f>VLOOKUP(R4335,box_office!$C:$F,2,FALSE)</f>
        <v>#N/A</v>
      </c>
      <c r="T4335" s="9" t="e">
        <f>VLOOKUP(R4335,box_office!$C:$F,3,FALSE)</f>
        <v>#N/A</v>
      </c>
      <c r="U4335" s="9" t="e">
        <f>VLOOKUP(R4335,box_office!$C:$F,4,FALSE)</f>
        <v>#N/A</v>
      </c>
    </row>
    <row r="4336" spans="1:21" hidden="1" x14ac:dyDescent="0.3">
      <c r="A4336" s="3" t="s">
        <v>3598</v>
      </c>
      <c r="B4336" s="4" t="s">
        <v>348</v>
      </c>
      <c r="C4336" s="3" t="s">
        <v>3599</v>
      </c>
      <c r="D4336" s="3" t="s">
        <v>28</v>
      </c>
      <c r="E4336" s="3" t="s">
        <v>3600</v>
      </c>
      <c r="F4336" s="3">
        <v>8</v>
      </c>
      <c r="G4336" s="3">
        <v>20</v>
      </c>
      <c r="H4336" s="3">
        <v>555</v>
      </c>
      <c r="I4336" s="3" t="s">
        <v>95</v>
      </c>
      <c r="J4336" s="3">
        <v>2126</v>
      </c>
      <c r="K4336" s="4">
        <v>41880</v>
      </c>
      <c r="L4336" t="s">
        <v>31</v>
      </c>
      <c r="M4336" t="s">
        <v>132</v>
      </c>
      <c r="N4336" t="s">
        <v>133</v>
      </c>
      <c r="O4336">
        <v>130</v>
      </c>
      <c r="P4336" s="4">
        <f t="shared" si="202"/>
        <v>41873</v>
      </c>
      <c r="Q4336" s="4">
        <f t="shared" si="203"/>
        <v>41874</v>
      </c>
      <c r="R4336" s="10" t="str">
        <f t="shared" si="201"/>
        <v>id7862541874</v>
      </c>
      <c r="S4336" s="9" t="e">
        <f>VLOOKUP(R4336,box_office!$C:$F,2,FALSE)</f>
        <v>#N/A</v>
      </c>
      <c r="T4336" s="9" t="e">
        <f>VLOOKUP(R4336,box_office!$C:$F,3,FALSE)</f>
        <v>#N/A</v>
      </c>
      <c r="U4336" s="9" t="e">
        <f>VLOOKUP(R4336,box_office!$C:$F,4,FALSE)</f>
        <v>#N/A</v>
      </c>
    </row>
    <row r="4337" spans="1:21" hidden="1" x14ac:dyDescent="0.3">
      <c r="A4337" s="3" t="s">
        <v>3598</v>
      </c>
      <c r="B4337" s="4" t="s">
        <v>350</v>
      </c>
      <c r="C4337" s="3" t="s">
        <v>3599</v>
      </c>
      <c r="D4337" s="3" t="s">
        <v>28</v>
      </c>
      <c r="E4337" s="3" t="s">
        <v>3600</v>
      </c>
      <c r="F4337" s="3">
        <v>8</v>
      </c>
      <c r="G4337" s="3">
        <v>20</v>
      </c>
      <c r="H4337" s="3">
        <v>556</v>
      </c>
      <c r="I4337" s="3" t="s">
        <v>95</v>
      </c>
      <c r="J4337" s="3">
        <v>2146</v>
      </c>
      <c r="K4337" s="4">
        <v>41880</v>
      </c>
      <c r="L4337" t="s">
        <v>31</v>
      </c>
      <c r="M4337" t="s">
        <v>132</v>
      </c>
      <c r="N4337" t="s">
        <v>133</v>
      </c>
      <c r="O4337">
        <v>130</v>
      </c>
      <c r="P4337" s="4">
        <f t="shared" si="202"/>
        <v>41874</v>
      </c>
      <c r="Q4337" s="4">
        <f t="shared" si="203"/>
        <v>41875</v>
      </c>
      <c r="R4337" s="10" t="str">
        <f t="shared" si="201"/>
        <v>id7862541875</v>
      </c>
      <c r="S4337" s="9" t="e">
        <f>VLOOKUP(R4337,box_office!$C:$F,2,FALSE)</f>
        <v>#N/A</v>
      </c>
      <c r="T4337" s="9" t="e">
        <f>VLOOKUP(R4337,box_office!$C:$F,3,FALSE)</f>
        <v>#N/A</v>
      </c>
      <c r="U4337" s="9" t="e">
        <f>VLOOKUP(R4337,box_office!$C:$F,4,FALSE)</f>
        <v>#N/A</v>
      </c>
    </row>
    <row r="4338" spans="1:21" hidden="1" x14ac:dyDescent="0.3">
      <c r="A4338" s="3" t="s">
        <v>3598</v>
      </c>
      <c r="B4338" s="4" t="s">
        <v>352</v>
      </c>
      <c r="C4338" s="3" t="s">
        <v>3599</v>
      </c>
      <c r="D4338" s="3" t="s">
        <v>28</v>
      </c>
      <c r="E4338" s="3" t="s">
        <v>3600</v>
      </c>
      <c r="F4338" s="3">
        <v>8</v>
      </c>
      <c r="G4338" s="3">
        <v>20</v>
      </c>
      <c r="H4338" s="3">
        <v>556</v>
      </c>
      <c r="I4338" s="3" t="s">
        <v>95</v>
      </c>
      <c r="J4338" s="3">
        <v>2173</v>
      </c>
      <c r="K4338" s="4">
        <v>41880</v>
      </c>
      <c r="L4338" t="s">
        <v>31</v>
      </c>
      <c r="M4338" t="s">
        <v>132</v>
      </c>
      <c r="N4338" t="s">
        <v>133</v>
      </c>
      <c r="O4338">
        <v>130</v>
      </c>
      <c r="P4338" s="4">
        <f t="shared" si="202"/>
        <v>41875</v>
      </c>
      <c r="Q4338" s="4">
        <f t="shared" si="203"/>
        <v>41876</v>
      </c>
      <c r="R4338" s="10" t="str">
        <f t="shared" si="201"/>
        <v>id7862541876</v>
      </c>
      <c r="S4338" s="9" t="e">
        <f>VLOOKUP(R4338,box_office!$C:$F,2,FALSE)</f>
        <v>#N/A</v>
      </c>
      <c r="T4338" s="9" t="e">
        <f>VLOOKUP(R4338,box_office!$C:$F,3,FALSE)</f>
        <v>#N/A</v>
      </c>
      <c r="U4338" s="9" t="e">
        <f>VLOOKUP(R4338,box_office!$C:$F,4,FALSE)</f>
        <v>#N/A</v>
      </c>
    </row>
    <row r="4339" spans="1:21" hidden="1" x14ac:dyDescent="0.3">
      <c r="A4339" s="3" t="s">
        <v>3598</v>
      </c>
      <c r="B4339" s="4" t="s">
        <v>354</v>
      </c>
      <c r="C4339" s="3" t="s">
        <v>3599</v>
      </c>
      <c r="D4339" s="3" t="s">
        <v>28</v>
      </c>
      <c r="E4339" s="3" t="s">
        <v>3600</v>
      </c>
      <c r="F4339" s="3">
        <v>8</v>
      </c>
      <c r="G4339" s="3">
        <v>20</v>
      </c>
      <c r="H4339" s="3">
        <v>563</v>
      </c>
      <c r="I4339" s="3" t="s">
        <v>95</v>
      </c>
      <c r="J4339" s="3">
        <v>2201</v>
      </c>
      <c r="K4339" s="4">
        <v>41880</v>
      </c>
      <c r="L4339" t="s">
        <v>31</v>
      </c>
      <c r="M4339" t="s">
        <v>132</v>
      </c>
      <c r="N4339" t="s">
        <v>133</v>
      </c>
      <c r="O4339">
        <v>130</v>
      </c>
      <c r="P4339" s="4">
        <f t="shared" si="202"/>
        <v>41876</v>
      </c>
      <c r="Q4339" s="4">
        <f t="shared" si="203"/>
        <v>41877</v>
      </c>
      <c r="R4339" s="10" t="str">
        <f t="shared" si="201"/>
        <v>id7862541877</v>
      </c>
      <c r="S4339" s="9" t="e">
        <f>VLOOKUP(R4339,box_office!$C:$F,2,FALSE)</f>
        <v>#N/A</v>
      </c>
      <c r="T4339" s="9" t="e">
        <f>VLOOKUP(R4339,box_office!$C:$F,3,FALSE)</f>
        <v>#N/A</v>
      </c>
      <c r="U4339" s="9" t="e">
        <f>VLOOKUP(R4339,box_office!$C:$F,4,FALSE)</f>
        <v>#N/A</v>
      </c>
    </row>
    <row r="4340" spans="1:21" hidden="1" x14ac:dyDescent="0.3">
      <c r="A4340" s="3" t="s">
        <v>3598</v>
      </c>
      <c r="B4340" s="4" t="s">
        <v>356</v>
      </c>
      <c r="C4340" s="3" t="s">
        <v>3599</v>
      </c>
      <c r="D4340" s="3" t="s">
        <v>28</v>
      </c>
      <c r="E4340" s="3" t="s">
        <v>3600</v>
      </c>
      <c r="F4340" s="3">
        <v>8</v>
      </c>
      <c r="G4340" s="3">
        <v>20</v>
      </c>
      <c r="H4340" s="3">
        <v>593</v>
      </c>
      <c r="I4340" s="3" t="s">
        <v>95</v>
      </c>
      <c r="J4340" s="3">
        <v>2229</v>
      </c>
      <c r="K4340" s="4">
        <v>41880</v>
      </c>
      <c r="L4340" t="s">
        <v>31</v>
      </c>
      <c r="M4340" t="s">
        <v>132</v>
      </c>
      <c r="N4340" t="s">
        <v>133</v>
      </c>
      <c r="O4340">
        <v>130</v>
      </c>
      <c r="P4340" s="4">
        <f t="shared" si="202"/>
        <v>41877</v>
      </c>
      <c r="Q4340" s="4">
        <f t="shared" si="203"/>
        <v>41878</v>
      </c>
      <c r="R4340" s="10" t="str">
        <f t="shared" si="201"/>
        <v>id7862541878</v>
      </c>
      <c r="S4340" s="9" t="e">
        <f>VLOOKUP(R4340,box_office!$C:$F,2,FALSE)</f>
        <v>#N/A</v>
      </c>
      <c r="T4340" s="9" t="e">
        <f>VLOOKUP(R4340,box_office!$C:$F,3,FALSE)</f>
        <v>#N/A</v>
      </c>
      <c r="U4340" s="9" t="e">
        <f>VLOOKUP(R4340,box_office!$C:$F,4,FALSE)</f>
        <v>#N/A</v>
      </c>
    </row>
    <row r="4341" spans="1:21" x14ac:dyDescent="0.3">
      <c r="A4341" s="3" t="s">
        <v>3598</v>
      </c>
      <c r="B4341" s="4" t="s">
        <v>358</v>
      </c>
      <c r="C4341" s="3" t="s">
        <v>3599</v>
      </c>
      <c r="D4341" s="3" t="s">
        <v>28</v>
      </c>
      <c r="E4341" s="3" t="s">
        <v>3600</v>
      </c>
      <c r="F4341" s="3">
        <v>8</v>
      </c>
      <c r="G4341" s="3">
        <v>20</v>
      </c>
      <c r="H4341" s="3">
        <v>593</v>
      </c>
      <c r="I4341" s="6" t="s">
        <v>95</v>
      </c>
      <c r="J4341" s="6">
        <v>2266</v>
      </c>
      <c r="K4341" s="4">
        <v>41880</v>
      </c>
      <c r="L4341" s="7" t="s">
        <v>31</v>
      </c>
      <c r="M4341" s="7" t="s">
        <v>132</v>
      </c>
      <c r="N4341" s="7" t="s">
        <v>133</v>
      </c>
      <c r="O4341" s="7">
        <v>130</v>
      </c>
      <c r="P4341" s="4">
        <f t="shared" si="202"/>
        <v>41878</v>
      </c>
      <c r="Q4341" s="4">
        <f t="shared" si="203"/>
        <v>41879</v>
      </c>
      <c r="R4341" s="7" t="str">
        <f t="shared" si="201"/>
        <v>id7862541879</v>
      </c>
      <c r="S4341" s="7">
        <f>VLOOKUP(R4341,box_office!$C:$F,2,FALSE)</f>
        <v>7.6598425196850402</v>
      </c>
      <c r="T4341" s="7">
        <f>VLOOKUP(R4341,box_office!$C:$F,3,FALSE)</f>
        <v>5.56</v>
      </c>
      <c r="U4341" s="7">
        <f>VLOOKUP(R4341,box_office!$C:$F,4,FALSE)</f>
        <v>2371</v>
      </c>
    </row>
    <row r="4342" spans="1:21" x14ac:dyDescent="0.3">
      <c r="A4342" s="3" t="s">
        <v>3598</v>
      </c>
      <c r="B4342" s="4" t="s">
        <v>360</v>
      </c>
      <c r="C4342" s="3" t="s">
        <v>3599</v>
      </c>
      <c r="D4342" s="3" t="s">
        <v>28</v>
      </c>
      <c r="E4342" s="3" t="s">
        <v>3600</v>
      </c>
      <c r="F4342" s="3">
        <v>7.7</v>
      </c>
      <c r="G4342" s="3">
        <v>21</v>
      </c>
      <c r="H4342" s="3">
        <v>633</v>
      </c>
      <c r="I4342" s="6" t="s">
        <v>95</v>
      </c>
      <c r="J4342" s="6">
        <v>17709</v>
      </c>
      <c r="K4342" s="4">
        <v>41880</v>
      </c>
      <c r="L4342" s="7" t="s">
        <v>31</v>
      </c>
      <c r="M4342" s="7" t="s">
        <v>132</v>
      </c>
      <c r="N4342" s="7" t="s">
        <v>133</v>
      </c>
      <c r="O4342" s="7">
        <v>130</v>
      </c>
      <c r="P4342" s="4">
        <f t="shared" si="202"/>
        <v>41884</v>
      </c>
      <c r="Q4342" s="4">
        <f t="shared" si="203"/>
        <v>41885</v>
      </c>
      <c r="R4342" s="7" t="str">
        <f t="shared" si="201"/>
        <v>id7862541885</v>
      </c>
      <c r="S4342" s="7">
        <f>VLOOKUP(R4342,box_office!$C:$F,2,FALSE)</f>
        <v>36.382677165354337</v>
      </c>
      <c r="T4342" s="7">
        <f>VLOOKUP(R4342,box_office!$C:$F,3,FALSE)</f>
        <v>5.86</v>
      </c>
      <c r="U4342" s="7">
        <f>VLOOKUP(R4342,box_office!$C:$F,4,FALSE)</f>
        <v>36000</v>
      </c>
    </row>
    <row r="4343" spans="1:21" x14ac:dyDescent="0.3">
      <c r="A4343" s="3" t="s">
        <v>3598</v>
      </c>
      <c r="B4343" s="4" t="s">
        <v>362</v>
      </c>
      <c r="C4343" s="3" t="s">
        <v>3599</v>
      </c>
      <c r="D4343" s="3" t="s">
        <v>28</v>
      </c>
      <c r="E4343" s="3" t="s">
        <v>3600</v>
      </c>
      <c r="F4343" s="3">
        <v>7.7</v>
      </c>
      <c r="G4343" s="3">
        <v>21</v>
      </c>
      <c r="H4343" s="3">
        <v>633</v>
      </c>
      <c r="I4343" s="6" t="s">
        <v>95</v>
      </c>
      <c r="J4343" s="6">
        <v>19019</v>
      </c>
      <c r="K4343" s="4">
        <v>41880</v>
      </c>
      <c r="L4343" s="7" t="s">
        <v>31</v>
      </c>
      <c r="M4343" s="7" t="s">
        <v>132</v>
      </c>
      <c r="N4343" s="7" t="s">
        <v>133</v>
      </c>
      <c r="O4343" s="7">
        <v>130</v>
      </c>
      <c r="P4343" s="4">
        <f t="shared" si="202"/>
        <v>41885</v>
      </c>
      <c r="Q4343" s="4">
        <f t="shared" si="203"/>
        <v>41886</v>
      </c>
      <c r="R4343" s="7" t="str">
        <f t="shared" si="201"/>
        <v>id7862541886</v>
      </c>
      <c r="S4343" s="7">
        <f>VLOOKUP(R4343,box_office!$C:$F,2,FALSE)</f>
        <v>31.559055118110241</v>
      </c>
      <c r="T4343" s="7">
        <f>VLOOKUP(R4343,box_office!$C:$F,3,FALSE)</f>
        <v>5.81</v>
      </c>
      <c r="U4343" s="7">
        <f>VLOOKUP(R4343,box_office!$C:$F,4,FALSE)</f>
        <v>36000</v>
      </c>
    </row>
    <row r="4344" spans="1:21" x14ac:dyDescent="0.3">
      <c r="A4344" s="3" t="s">
        <v>3598</v>
      </c>
      <c r="B4344" s="4" t="s">
        <v>364</v>
      </c>
      <c r="C4344" s="3" t="s">
        <v>3599</v>
      </c>
      <c r="D4344" s="3" t="s">
        <v>28</v>
      </c>
      <c r="E4344" s="3" t="s">
        <v>3600</v>
      </c>
      <c r="F4344" s="3">
        <v>7.7</v>
      </c>
      <c r="G4344" s="3">
        <v>21</v>
      </c>
      <c r="H4344" s="3">
        <v>637</v>
      </c>
      <c r="I4344" s="6" t="s">
        <v>95</v>
      </c>
      <c r="J4344" s="6">
        <v>20105</v>
      </c>
      <c r="K4344" s="4">
        <v>41880</v>
      </c>
      <c r="L4344" s="7" t="s">
        <v>31</v>
      </c>
      <c r="M4344" s="7" t="s">
        <v>132</v>
      </c>
      <c r="N4344" s="7" t="s">
        <v>133</v>
      </c>
      <c r="O4344" s="7">
        <v>130</v>
      </c>
      <c r="P4344" s="4">
        <f t="shared" si="202"/>
        <v>41886</v>
      </c>
      <c r="Q4344" s="4">
        <f t="shared" si="203"/>
        <v>41887</v>
      </c>
      <c r="R4344" s="7" t="str">
        <f t="shared" si="201"/>
        <v>id7862541887</v>
      </c>
      <c r="S4344" s="7">
        <f>VLOOKUP(R4344,box_office!$C:$F,2,FALSE)</f>
        <v>36.560629921259846</v>
      </c>
      <c r="T4344" s="7">
        <f>VLOOKUP(R4344,box_office!$C:$F,3,FALSE)</f>
        <v>5.81</v>
      </c>
      <c r="U4344" s="7">
        <f>VLOOKUP(R4344,box_office!$C:$F,4,FALSE)</f>
        <v>27000</v>
      </c>
    </row>
    <row r="4345" spans="1:21" x14ac:dyDescent="0.3">
      <c r="A4345" s="3" t="s">
        <v>3598</v>
      </c>
      <c r="B4345" s="4" t="s">
        <v>367</v>
      </c>
      <c r="C4345" s="3" t="s">
        <v>3599</v>
      </c>
      <c r="D4345" s="3" t="s">
        <v>28</v>
      </c>
      <c r="E4345" s="3" t="s">
        <v>3600</v>
      </c>
      <c r="F4345" s="3">
        <v>7.7</v>
      </c>
      <c r="G4345" s="3">
        <v>21</v>
      </c>
      <c r="H4345" s="3">
        <v>635</v>
      </c>
      <c r="I4345" s="6" t="s">
        <v>95</v>
      </c>
      <c r="J4345" s="6">
        <v>21110</v>
      </c>
      <c r="K4345" s="4">
        <v>41880</v>
      </c>
      <c r="L4345" s="7" t="s">
        <v>31</v>
      </c>
      <c r="M4345" s="7" t="s">
        <v>132</v>
      </c>
      <c r="N4345" s="7" t="s">
        <v>133</v>
      </c>
      <c r="O4345" s="7">
        <v>130</v>
      </c>
      <c r="P4345" s="4">
        <f t="shared" si="202"/>
        <v>41887</v>
      </c>
      <c r="Q4345" s="4">
        <f t="shared" si="203"/>
        <v>41888</v>
      </c>
      <c r="R4345" s="7" t="str">
        <f t="shared" si="201"/>
        <v>id7862541888</v>
      </c>
      <c r="S4345" s="7">
        <f>VLOOKUP(R4345,box_office!$C:$F,2,FALSE)</f>
        <v>66.154330708661433</v>
      </c>
      <c r="T4345" s="7">
        <f>VLOOKUP(R4345,box_office!$C:$F,3,FALSE)</f>
        <v>5.91</v>
      </c>
      <c r="U4345" s="7">
        <f>VLOOKUP(R4345,box_office!$C:$F,4,FALSE)</f>
        <v>27000</v>
      </c>
    </row>
    <row r="4346" spans="1:21" x14ac:dyDescent="0.3">
      <c r="A4346" s="3" t="s">
        <v>3598</v>
      </c>
      <c r="B4346" s="4" t="s">
        <v>369</v>
      </c>
      <c r="C4346" s="3" t="s">
        <v>3599</v>
      </c>
      <c r="D4346" s="3" t="s">
        <v>28</v>
      </c>
      <c r="E4346" s="3" t="s">
        <v>3600</v>
      </c>
      <c r="F4346" s="3">
        <v>7.7</v>
      </c>
      <c r="G4346" s="3">
        <v>21</v>
      </c>
      <c r="H4346" s="3">
        <v>667</v>
      </c>
      <c r="I4346" s="6" t="s">
        <v>95</v>
      </c>
      <c r="J4346" s="6">
        <v>22494</v>
      </c>
      <c r="K4346" s="4">
        <v>41880</v>
      </c>
      <c r="L4346" s="7" t="s">
        <v>31</v>
      </c>
      <c r="M4346" s="7" t="s">
        <v>132</v>
      </c>
      <c r="N4346" s="7" t="s">
        <v>133</v>
      </c>
      <c r="O4346" s="7">
        <v>130</v>
      </c>
      <c r="P4346" s="4">
        <f t="shared" si="202"/>
        <v>41888</v>
      </c>
      <c r="Q4346" s="4">
        <f t="shared" si="203"/>
        <v>41889</v>
      </c>
      <c r="R4346" s="7" t="str">
        <f t="shared" si="201"/>
        <v>id7862541889</v>
      </c>
      <c r="S4346" s="7">
        <f>VLOOKUP(R4346,box_office!$C:$F,2,FALSE)</f>
        <v>76.8976377952756</v>
      </c>
      <c r="T4346" s="7">
        <f>VLOOKUP(R4346,box_office!$C:$F,3,FALSE)</f>
        <v>5.84</v>
      </c>
      <c r="U4346" s="7">
        <f>VLOOKUP(R4346,box_office!$C:$F,4,FALSE)</f>
        <v>27000</v>
      </c>
    </row>
    <row r="4347" spans="1:21" x14ac:dyDescent="0.3">
      <c r="A4347" s="3" t="s">
        <v>3598</v>
      </c>
      <c r="B4347" s="4" t="s">
        <v>371</v>
      </c>
      <c r="C4347" s="3" t="s">
        <v>3599</v>
      </c>
      <c r="D4347" s="3" t="s">
        <v>28</v>
      </c>
      <c r="E4347" s="3" t="s">
        <v>3600</v>
      </c>
      <c r="F4347" s="3">
        <v>7.7</v>
      </c>
      <c r="G4347" s="3">
        <v>21</v>
      </c>
      <c r="H4347" s="3">
        <v>667</v>
      </c>
      <c r="I4347" s="6" t="s">
        <v>95</v>
      </c>
      <c r="J4347" s="6">
        <v>24143</v>
      </c>
      <c r="K4347" s="4">
        <v>41880</v>
      </c>
      <c r="L4347" s="7" t="s">
        <v>31</v>
      </c>
      <c r="M4347" s="7" t="s">
        <v>132</v>
      </c>
      <c r="N4347" s="7" t="s">
        <v>133</v>
      </c>
      <c r="O4347" s="7">
        <v>130</v>
      </c>
      <c r="P4347" s="4">
        <f t="shared" si="202"/>
        <v>41889</v>
      </c>
      <c r="Q4347" s="4">
        <f t="shared" si="203"/>
        <v>41890</v>
      </c>
      <c r="R4347" s="7" t="str">
        <f t="shared" si="201"/>
        <v>id7862541890</v>
      </c>
      <c r="S4347" s="7">
        <f>VLOOKUP(R4347,box_office!$C:$F,2,FALSE)</f>
        <v>60.414173228346456</v>
      </c>
      <c r="T4347" s="7">
        <f>VLOOKUP(R4347,box_office!$C:$F,3,FALSE)</f>
        <v>5.84</v>
      </c>
      <c r="U4347" s="7">
        <f>VLOOKUP(R4347,box_office!$C:$F,4,FALSE)</f>
        <v>22000</v>
      </c>
    </row>
    <row r="4348" spans="1:21" x14ac:dyDescent="0.3">
      <c r="A4348" s="3" t="s">
        <v>3598</v>
      </c>
      <c r="B4348" s="4" t="s">
        <v>373</v>
      </c>
      <c r="C4348" s="3" t="s">
        <v>3599</v>
      </c>
      <c r="D4348" s="3" t="s">
        <v>28</v>
      </c>
      <c r="E4348" s="3" t="s">
        <v>3600</v>
      </c>
      <c r="F4348" s="3">
        <v>7.7</v>
      </c>
      <c r="G4348" s="3">
        <v>21</v>
      </c>
      <c r="H4348" s="3">
        <v>667</v>
      </c>
      <c r="I4348" s="6" t="s">
        <v>95</v>
      </c>
      <c r="J4348" s="6">
        <v>25595</v>
      </c>
      <c r="K4348" s="4">
        <v>41880</v>
      </c>
      <c r="L4348" s="7" t="s">
        <v>31</v>
      </c>
      <c r="M4348" s="7" t="s">
        <v>132</v>
      </c>
      <c r="N4348" s="7" t="s">
        <v>133</v>
      </c>
      <c r="O4348" s="7">
        <v>130</v>
      </c>
      <c r="P4348" s="4">
        <f t="shared" si="202"/>
        <v>41890</v>
      </c>
      <c r="Q4348" s="4">
        <f t="shared" si="203"/>
        <v>41891</v>
      </c>
      <c r="R4348" s="7" t="str">
        <f t="shared" si="201"/>
        <v>id7862541891</v>
      </c>
      <c r="S4348" s="7">
        <f>VLOOKUP(R4348,box_office!$C:$F,2,FALSE)</f>
        <v>21.559055118110237</v>
      </c>
      <c r="T4348" s="7">
        <f>VLOOKUP(R4348,box_office!$C:$F,3,FALSE)</f>
        <v>5.53</v>
      </c>
      <c r="U4348" s="7">
        <f>VLOOKUP(R4348,box_office!$C:$F,4,FALSE)</f>
        <v>22000</v>
      </c>
    </row>
    <row r="4349" spans="1:21" x14ac:dyDescent="0.3">
      <c r="A4349" s="3" t="s">
        <v>3598</v>
      </c>
      <c r="B4349" s="4" t="s">
        <v>375</v>
      </c>
      <c r="C4349" s="3" t="s">
        <v>3599</v>
      </c>
      <c r="D4349" s="3" t="s">
        <v>28</v>
      </c>
      <c r="E4349" s="3" t="s">
        <v>3600</v>
      </c>
      <c r="F4349" s="3">
        <v>7.7</v>
      </c>
      <c r="G4349" s="3">
        <v>21</v>
      </c>
      <c r="H4349" s="3">
        <v>667</v>
      </c>
      <c r="I4349" s="6" t="s">
        <v>95</v>
      </c>
      <c r="J4349" s="6">
        <v>26509</v>
      </c>
      <c r="K4349" s="4">
        <v>41880</v>
      </c>
      <c r="L4349" s="7" t="s">
        <v>31</v>
      </c>
      <c r="M4349" s="7" t="s">
        <v>132</v>
      </c>
      <c r="N4349" s="7" t="s">
        <v>133</v>
      </c>
      <c r="O4349" s="7">
        <v>130</v>
      </c>
      <c r="P4349" s="4">
        <f t="shared" si="202"/>
        <v>41891</v>
      </c>
      <c r="Q4349" s="4">
        <f t="shared" si="203"/>
        <v>41892</v>
      </c>
      <c r="R4349" s="7" t="str">
        <f t="shared" si="201"/>
        <v>id7862541892</v>
      </c>
      <c r="S4349" s="7">
        <f>VLOOKUP(R4349,box_office!$C:$F,2,FALSE)</f>
        <v>19.135433070866142</v>
      </c>
      <c r="T4349" s="7">
        <f>VLOOKUP(R4349,box_office!$C:$F,3,FALSE)</f>
        <v>5.54</v>
      </c>
      <c r="U4349" s="7">
        <f>VLOOKUP(R4349,box_office!$C:$F,4,FALSE)</f>
        <v>22000</v>
      </c>
    </row>
    <row r="4350" spans="1:21" x14ac:dyDescent="0.3">
      <c r="A4350" s="3" t="s">
        <v>3598</v>
      </c>
      <c r="B4350" s="4" t="s">
        <v>377</v>
      </c>
      <c r="C4350" s="3" t="s">
        <v>3599</v>
      </c>
      <c r="D4350" s="3" t="s">
        <v>28</v>
      </c>
      <c r="E4350" s="3" t="s">
        <v>3600</v>
      </c>
      <c r="F4350" s="3">
        <v>7.7</v>
      </c>
      <c r="G4350" s="3">
        <v>21</v>
      </c>
      <c r="H4350" s="3">
        <v>668</v>
      </c>
      <c r="I4350" s="6" t="s">
        <v>95</v>
      </c>
      <c r="J4350" s="6">
        <v>27214</v>
      </c>
      <c r="K4350" s="4">
        <v>41880</v>
      </c>
      <c r="L4350" s="7" t="s">
        <v>31</v>
      </c>
      <c r="M4350" s="7" t="s">
        <v>132</v>
      </c>
      <c r="N4350" s="7" t="s">
        <v>133</v>
      </c>
      <c r="O4350" s="7">
        <v>130</v>
      </c>
      <c r="P4350" s="4">
        <f t="shared" si="202"/>
        <v>41892</v>
      </c>
      <c r="Q4350" s="4">
        <f t="shared" si="203"/>
        <v>41893</v>
      </c>
      <c r="R4350" s="7" t="str">
        <f t="shared" si="201"/>
        <v>id7862541893</v>
      </c>
      <c r="S4350" s="7">
        <f>VLOOKUP(R4350,box_office!$C:$F,2,FALSE)</f>
        <v>16.141732283464567</v>
      </c>
      <c r="T4350" s="7">
        <f>VLOOKUP(R4350,box_office!$C:$F,3,FALSE)</f>
        <v>5.86</v>
      </c>
      <c r="U4350" s="7">
        <f>VLOOKUP(R4350,box_office!$C:$F,4,FALSE)</f>
        <v>22000</v>
      </c>
    </row>
    <row r="4351" spans="1:21" x14ac:dyDescent="0.3">
      <c r="A4351" s="3" t="s">
        <v>3598</v>
      </c>
      <c r="B4351" s="4" t="s">
        <v>313</v>
      </c>
      <c r="C4351" s="3" t="s">
        <v>3599</v>
      </c>
      <c r="D4351" s="3" t="s">
        <v>28</v>
      </c>
      <c r="E4351" s="3" t="s">
        <v>3600</v>
      </c>
      <c r="F4351" s="3">
        <v>7.6</v>
      </c>
      <c r="G4351" s="3">
        <v>21</v>
      </c>
      <c r="H4351" s="3">
        <v>677</v>
      </c>
      <c r="I4351" s="6" t="s">
        <v>95</v>
      </c>
      <c r="J4351" s="6">
        <v>27834</v>
      </c>
      <c r="K4351" s="4">
        <v>41880</v>
      </c>
      <c r="L4351" s="7" t="s">
        <v>31</v>
      </c>
      <c r="M4351" s="7" t="s">
        <v>132</v>
      </c>
      <c r="N4351" s="7" t="s">
        <v>133</v>
      </c>
      <c r="O4351" s="7">
        <v>130</v>
      </c>
      <c r="P4351" s="4">
        <f t="shared" si="202"/>
        <v>41893</v>
      </c>
      <c r="Q4351" s="4">
        <f t="shared" si="203"/>
        <v>41894</v>
      </c>
      <c r="R4351" s="7" t="str">
        <f t="shared" si="201"/>
        <v>id7862541894</v>
      </c>
      <c r="S4351" s="7">
        <f>VLOOKUP(R4351,box_office!$C:$F,2,FALSE)</f>
        <v>17.414173228346456</v>
      </c>
      <c r="T4351" s="7">
        <f>VLOOKUP(R4351,box_office!$C:$F,3,FALSE)</f>
        <v>5.89</v>
      </c>
      <c r="U4351" s="7">
        <f>VLOOKUP(R4351,box_office!$C:$F,4,FALSE)</f>
        <v>15000</v>
      </c>
    </row>
    <row r="4352" spans="1:21" x14ac:dyDescent="0.3">
      <c r="A4352" s="3" t="s">
        <v>3598</v>
      </c>
      <c r="B4352" s="4" t="s">
        <v>318</v>
      </c>
      <c r="C4352" s="3" t="s">
        <v>3599</v>
      </c>
      <c r="D4352" s="3" t="s">
        <v>28</v>
      </c>
      <c r="E4352" s="3" t="s">
        <v>3600</v>
      </c>
      <c r="F4352" s="3">
        <v>7.6</v>
      </c>
      <c r="G4352" s="3">
        <v>21</v>
      </c>
      <c r="H4352" s="3">
        <v>673</v>
      </c>
      <c r="I4352" s="6" t="s">
        <v>95</v>
      </c>
      <c r="J4352" s="6">
        <v>28412</v>
      </c>
      <c r="K4352" s="4">
        <v>41880</v>
      </c>
      <c r="L4352" s="7" t="s">
        <v>31</v>
      </c>
      <c r="M4352" s="7" t="s">
        <v>132</v>
      </c>
      <c r="N4352" s="7" t="s">
        <v>133</v>
      </c>
      <c r="O4352" s="7">
        <v>130</v>
      </c>
      <c r="P4352" s="4">
        <f t="shared" si="202"/>
        <v>41894</v>
      </c>
      <c r="Q4352" s="4">
        <f t="shared" si="203"/>
        <v>41895</v>
      </c>
      <c r="R4352" s="7" t="str">
        <f t="shared" si="201"/>
        <v>id7862541895</v>
      </c>
      <c r="S4352" s="7">
        <f>VLOOKUP(R4352,box_office!$C:$F,2,FALSE)</f>
        <v>33.244094488188978</v>
      </c>
      <c r="T4352" s="7">
        <f>VLOOKUP(R4352,box_office!$C:$F,3,FALSE)</f>
        <v>5.89</v>
      </c>
      <c r="U4352" s="7">
        <f>VLOOKUP(R4352,box_office!$C:$F,4,FALSE)</f>
        <v>16000</v>
      </c>
    </row>
    <row r="4353" spans="1:21" x14ac:dyDescent="0.3">
      <c r="A4353" s="3" t="s">
        <v>3598</v>
      </c>
      <c r="B4353" s="4" t="s">
        <v>320</v>
      </c>
      <c r="C4353" s="3" t="s">
        <v>3599</v>
      </c>
      <c r="D4353" s="3" t="s">
        <v>28</v>
      </c>
      <c r="E4353" s="3" t="s">
        <v>3600</v>
      </c>
      <c r="F4353" s="3">
        <v>7.6</v>
      </c>
      <c r="G4353" s="3">
        <v>21</v>
      </c>
      <c r="H4353" s="3">
        <v>675</v>
      </c>
      <c r="I4353" s="6" t="s">
        <v>95</v>
      </c>
      <c r="J4353" s="6">
        <v>29919</v>
      </c>
      <c r="K4353" s="4">
        <v>41880</v>
      </c>
      <c r="L4353" s="7" t="s">
        <v>31</v>
      </c>
      <c r="M4353" s="7" t="s">
        <v>132</v>
      </c>
      <c r="N4353" s="7" t="s">
        <v>133</v>
      </c>
      <c r="O4353" s="7">
        <v>130</v>
      </c>
      <c r="P4353" s="4">
        <f t="shared" si="202"/>
        <v>41896</v>
      </c>
      <c r="Q4353" s="4">
        <f t="shared" si="203"/>
        <v>41897</v>
      </c>
      <c r="R4353" s="7" t="str">
        <f t="shared" si="201"/>
        <v>id7862541897</v>
      </c>
      <c r="S4353" s="7">
        <f>VLOOKUP(R4353,box_office!$C:$F,2,FALSE)</f>
        <v>10.811023622047246</v>
      </c>
      <c r="T4353" s="7">
        <f>VLOOKUP(R4353,box_office!$C:$F,3,FALSE)</f>
        <v>5.81</v>
      </c>
      <c r="U4353" s="7">
        <f>VLOOKUP(R4353,box_office!$C:$F,4,FALSE)</f>
        <v>16000</v>
      </c>
    </row>
    <row r="4354" spans="1:21" x14ac:dyDescent="0.3">
      <c r="A4354" s="3" t="s">
        <v>3598</v>
      </c>
      <c r="B4354" s="4" t="s">
        <v>322</v>
      </c>
      <c r="C4354" s="3" t="s">
        <v>3599</v>
      </c>
      <c r="D4354" s="3" t="s">
        <v>28</v>
      </c>
      <c r="E4354" s="3" t="s">
        <v>3600</v>
      </c>
      <c r="F4354" s="3">
        <v>7.6</v>
      </c>
      <c r="G4354" s="3">
        <v>21</v>
      </c>
      <c r="H4354" s="3">
        <v>675</v>
      </c>
      <c r="I4354" s="6" t="s">
        <v>95</v>
      </c>
      <c r="J4354" s="6">
        <v>30495</v>
      </c>
      <c r="K4354" s="4">
        <v>41880</v>
      </c>
      <c r="L4354" s="7" t="s">
        <v>31</v>
      </c>
      <c r="M4354" s="7" t="s">
        <v>132</v>
      </c>
      <c r="N4354" s="7" t="s">
        <v>133</v>
      </c>
      <c r="O4354" s="7">
        <v>130</v>
      </c>
      <c r="P4354" s="4">
        <f t="shared" si="202"/>
        <v>41897</v>
      </c>
      <c r="Q4354" s="4">
        <f t="shared" si="203"/>
        <v>41898</v>
      </c>
      <c r="R4354" s="7" t="str">
        <f t="shared" ref="R4354:R4417" si="204">_xlfn.CONCAT(A4354,P4354+1)</f>
        <v>id7862541898</v>
      </c>
      <c r="S4354" s="7">
        <f>VLOOKUP(R4354,box_office!$C:$F,2,FALSE)</f>
        <v>11.55433070866142</v>
      </c>
      <c r="T4354" s="7">
        <f>VLOOKUP(R4354,box_office!$C:$F,3,FALSE)</f>
        <v>5.51</v>
      </c>
      <c r="U4354" s="7">
        <f>VLOOKUP(R4354,box_office!$C:$F,4,FALSE)</f>
        <v>16000</v>
      </c>
    </row>
    <row r="4355" spans="1:21" x14ac:dyDescent="0.3">
      <c r="A4355" s="3" t="s">
        <v>3615</v>
      </c>
      <c r="B4355" s="4" t="s">
        <v>53</v>
      </c>
      <c r="C4355" s="3" t="s">
        <v>3616</v>
      </c>
      <c r="D4355" s="3" t="s">
        <v>28</v>
      </c>
      <c r="E4355" s="3" t="s">
        <v>3617</v>
      </c>
      <c r="F4355" s="3">
        <v>7.5</v>
      </c>
      <c r="G4355" s="3">
        <v>16</v>
      </c>
      <c r="H4355" s="3">
        <v>1293</v>
      </c>
      <c r="I4355" s="3" t="s">
        <v>95</v>
      </c>
      <c r="J4355" s="3">
        <v>1046</v>
      </c>
      <c r="K4355" s="4">
        <v>41817</v>
      </c>
      <c r="L4355" t="s">
        <v>132</v>
      </c>
      <c r="M4355" t="s">
        <v>133</v>
      </c>
      <c r="N4355" t="s">
        <v>294</v>
      </c>
      <c r="O4355">
        <v>166</v>
      </c>
      <c r="P4355" s="4">
        <f t="shared" ref="P4355:P4418" si="205">DATEVALUE(B4355)</f>
        <v>41816</v>
      </c>
      <c r="Q4355" s="4">
        <f t="shared" ref="Q4355:Q4418" si="206">P4355+1</f>
        <v>41817</v>
      </c>
      <c r="R4355" s="7" t="str">
        <f t="shared" si="204"/>
        <v>id7837941817</v>
      </c>
      <c r="S4355" s="7">
        <f>VLOOKUP(R4355,box_office!$C:$F,2,FALSE)</f>
        <v>274.65984251968507</v>
      </c>
      <c r="T4355" s="7">
        <f>VLOOKUP(R4355,box_office!$C:$F,3,FALSE)</f>
        <v>6.44</v>
      </c>
      <c r="U4355" s="7">
        <f>VLOOKUP(R4355,box_office!$C:$F,4,FALSE)</f>
        <v>53000</v>
      </c>
    </row>
    <row r="4356" spans="1:21" x14ac:dyDescent="0.3">
      <c r="A4356" s="3" t="s">
        <v>3615</v>
      </c>
      <c r="B4356" s="4" t="s">
        <v>55</v>
      </c>
      <c r="C4356" s="3" t="s">
        <v>3616</v>
      </c>
      <c r="D4356" s="3" t="s">
        <v>28</v>
      </c>
      <c r="E4356" s="3" t="s">
        <v>3617</v>
      </c>
      <c r="F4356" s="3">
        <v>7.1</v>
      </c>
      <c r="G4356" s="3">
        <v>16</v>
      </c>
      <c r="H4356" s="3">
        <v>1297</v>
      </c>
      <c r="I4356" s="3" t="s">
        <v>95</v>
      </c>
      <c r="J4356" s="3">
        <v>5505</v>
      </c>
      <c r="K4356" s="4">
        <v>41817</v>
      </c>
      <c r="L4356" t="s">
        <v>132</v>
      </c>
      <c r="M4356" t="s">
        <v>133</v>
      </c>
      <c r="N4356" t="s">
        <v>294</v>
      </c>
      <c r="O4356">
        <v>166</v>
      </c>
      <c r="P4356" s="4">
        <f t="shared" si="205"/>
        <v>41817</v>
      </c>
      <c r="Q4356" s="4">
        <f t="shared" si="206"/>
        <v>41818</v>
      </c>
      <c r="R4356" s="7" t="str">
        <f t="shared" si="204"/>
        <v>id7837941818</v>
      </c>
      <c r="S4356" s="7">
        <f>VLOOKUP(R4356,box_office!$C:$F,2,FALSE)</f>
        <v>351.3307086614173</v>
      </c>
      <c r="T4356" s="7">
        <f>VLOOKUP(R4356,box_office!$C:$F,3,FALSE)</f>
        <v>6.55</v>
      </c>
      <c r="U4356" s="7">
        <f>VLOOKUP(R4356,box_office!$C:$F,4,FALSE)</f>
        <v>56000</v>
      </c>
    </row>
    <row r="4357" spans="1:21" x14ac:dyDescent="0.3">
      <c r="A4357" s="3" t="s">
        <v>3615</v>
      </c>
      <c r="B4357" s="4" t="s">
        <v>57</v>
      </c>
      <c r="C4357" s="3" t="s">
        <v>3616</v>
      </c>
      <c r="D4357" s="3" t="s">
        <v>28</v>
      </c>
      <c r="E4357" s="3" t="s">
        <v>3617</v>
      </c>
      <c r="F4357" s="3">
        <v>7</v>
      </c>
      <c r="G4357" s="3">
        <v>16</v>
      </c>
      <c r="H4357" s="3">
        <v>1298</v>
      </c>
      <c r="I4357" s="3" t="s">
        <v>95</v>
      </c>
      <c r="J4357" s="3">
        <v>14217</v>
      </c>
      <c r="K4357" s="4">
        <v>41817</v>
      </c>
      <c r="L4357" t="s">
        <v>132</v>
      </c>
      <c r="M4357" t="s">
        <v>133</v>
      </c>
      <c r="N4357" t="s">
        <v>294</v>
      </c>
      <c r="O4357">
        <v>166</v>
      </c>
      <c r="P4357" s="4">
        <f t="shared" si="205"/>
        <v>41818</v>
      </c>
      <c r="Q4357" s="4">
        <f t="shared" si="206"/>
        <v>41819</v>
      </c>
      <c r="R4357" s="7" t="str">
        <f t="shared" si="204"/>
        <v>id7837941819</v>
      </c>
      <c r="S4357" s="7">
        <f>VLOOKUP(R4357,box_office!$C:$F,2,FALSE)</f>
        <v>335.98897637795272</v>
      </c>
      <c r="T4357" s="7">
        <f>VLOOKUP(R4357,box_office!$C:$F,3,FALSE)</f>
        <v>6.55</v>
      </c>
      <c r="U4357" s="7">
        <f>VLOOKUP(R4357,box_office!$C:$F,4,FALSE)</f>
        <v>56000</v>
      </c>
    </row>
    <row r="4358" spans="1:21" x14ac:dyDescent="0.3">
      <c r="A4358" s="3" t="s">
        <v>3615</v>
      </c>
      <c r="B4358" s="4" t="s">
        <v>59</v>
      </c>
      <c r="C4358" s="3" t="s">
        <v>3616</v>
      </c>
      <c r="D4358" s="3" t="s">
        <v>28</v>
      </c>
      <c r="E4358" s="3" t="s">
        <v>3617</v>
      </c>
      <c r="F4358" s="3">
        <v>7</v>
      </c>
      <c r="G4358" s="3">
        <v>17</v>
      </c>
      <c r="H4358" s="3">
        <v>1300</v>
      </c>
      <c r="I4358" s="3" t="s">
        <v>95</v>
      </c>
      <c r="J4358" s="3">
        <v>22966</v>
      </c>
      <c r="K4358" s="4">
        <v>41817</v>
      </c>
      <c r="L4358" t="s">
        <v>132</v>
      </c>
      <c r="M4358" t="s">
        <v>133</v>
      </c>
      <c r="N4358" t="s">
        <v>294</v>
      </c>
      <c r="O4358">
        <v>166</v>
      </c>
      <c r="P4358" s="4">
        <f t="shared" si="205"/>
        <v>41819</v>
      </c>
      <c r="Q4358" s="4">
        <f t="shared" si="206"/>
        <v>41820</v>
      </c>
      <c r="R4358" s="7" t="str">
        <f t="shared" si="204"/>
        <v>id7837941820</v>
      </c>
      <c r="S4358" s="7">
        <f>VLOOKUP(R4358,box_office!$C:$F,2,FALSE)</f>
        <v>194.38425196850395</v>
      </c>
      <c r="T4358" s="7">
        <f>VLOOKUP(R4358,box_office!$C:$F,3,FALSE)</f>
        <v>6.43</v>
      </c>
      <c r="U4358" s="7">
        <f>VLOOKUP(R4358,box_office!$C:$F,4,FALSE)</f>
        <v>52000</v>
      </c>
    </row>
    <row r="4359" spans="1:21" x14ac:dyDescent="0.3">
      <c r="A4359" s="3" t="s">
        <v>3615</v>
      </c>
      <c r="B4359" s="4" t="s">
        <v>61</v>
      </c>
      <c r="C4359" s="3" t="s">
        <v>3616</v>
      </c>
      <c r="D4359" s="3" t="s">
        <v>28</v>
      </c>
      <c r="E4359" s="3" t="s">
        <v>3617</v>
      </c>
      <c r="F4359" s="3">
        <v>6.9</v>
      </c>
      <c r="G4359" s="3">
        <v>17</v>
      </c>
      <c r="H4359" s="3">
        <v>1299</v>
      </c>
      <c r="I4359" s="3" t="s">
        <v>95</v>
      </c>
      <c r="J4359" s="3">
        <v>29077</v>
      </c>
      <c r="K4359" s="4">
        <v>41817</v>
      </c>
      <c r="L4359" t="s">
        <v>132</v>
      </c>
      <c r="M4359" t="s">
        <v>133</v>
      </c>
      <c r="N4359" t="s">
        <v>294</v>
      </c>
      <c r="O4359">
        <v>166</v>
      </c>
      <c r="P4359" s="4">
        <f t="shared" si="205"/>
        <v>41820</v>
      </c>
      <c r="Q4359" s="4">
        <f t="shared" si="206"/>
        <v>41821</v>
      </c>
      <c r="R4359" s="7" t="str">
        <f t="shared" si="204"/>
        <v>id7837941821</v>
      </c>
      <c r="S4359" s="7">
        <f>VLOOKUP(R4359,box_office!$C:$F,2,FALSE)</f>
        <v>177.03622047244093</v>
      </c>
      <c r="T4359" s="7">
        <f>VLOOKUP(R4359,box_office!$C:$F,3,FALSE)</f>
        <v>6.52</v>
      </c>
      <c r="U4359" s="7">
        <f>VLOOKUP(R4359,box_office!$C:$F,4,FALSE)</f>
        <v>51000</v>
      </c>
    </row>
    <row r="4360" spans="1:21" x14ac:dyDescent="0.3">
      <c r="A4360" s="3" t="s">
        <v>3615</v>
      </c>
      <c r="B4360" s="4" t="s">
        <v>63</v>
      </c>
      <c r="C4360" s="3" t="s">
        <v>3616</v>
      </c>
      <c r="D4360" s="3" t="s">
        <v>28</v>
      </c>
      <c r="E4360" s="3" t="s">
        <v>3617</v>
      </c>
      <c r="F4360" s="3">
        <v>6.9</v>
      </c>
      <c r="G4360" s="3">
        <v>17</v>
      </c>
      <c r="H4360" s="3">
        <v>1302</v>
      </c>
      <c r="I4360" s="3" t="s">
        <v>95</v>
      </c>
      <c r="J4360" s="3">
        <v>33192</v>
      </c>
      <c r="K4360" s="4">
        <v>41817</v>
      </c>
      <c r="L4360" t="s">
        <v>132</v>
      </c>
      <c r="M4360" t="s">
        <v>133</v>
      </c>
      <c r="N4360" t="s">
        <v>294</v>
      </c>
      <c r="O4360">
        <v>166</v>
      </c>
      <c r="P4360" s="4">
        <f t="shared" si="205"/>
        <v>41821</v>
      </c>
      <c r="Q4360" s="4">
        <f t="shared" si="206"/>
        <v>41822</v>
      </c>
      <c r="R4360" s="7" t="str">
        <f t="shared" si="204"/>
        <v>id7837941822</v>
      </c>
      <c r="S4360" s="7">
        <f>VLOOKUP(R4360,box_office!$C:$F,2,FALSE)</f>
        <v>149.16062992125987</v>
      </c>
      <c r="T4360" s="7">
        <f>VLOOKUP(R4360,box_office!$C:$F,3,FALSE)</f>
        <v>6.46</v>
      </c>
      <c r="U4360" s="7">
        <f>VLOOKUP(R4360,box_office!$C:$F,4,FALSE)</f>
        <v>50000</v>
      </c>
    </row>
    <row r="4361" spans="1:21" x14ac:dyDescent="0.3">
      <c r="A4361" s="3" t="s">
        <v>3615</v>
      </c>
      <c r="B4361" s="4" t="s">
        <v>65</v>
      </c>
      <c r="C4361" s="3" t="s">
        <v>3616</v>
      </c>
      <c r="D4361" s="3" t="s">
        <v>28</v>
      </c>
      <c r="E4361" s="3" t="s">
        <v>3617</v>
      </c>
      <c r="F4361" s="3">
        <v>6.8</v>
      </c>
      <c r="G4361" s="3">
        <v>17</v>
      </c>
      <c r="H4361" s="3">
        <v>1307</v>
      </c>
      <c r="I4361" s="3" t="s">
        <v>95</v>
      </c>
      <c r="J4361" s="3">
        <v>34862</v>
      </c>
      <c r="K4361" s="4">
        <v>41817</v>
      </c>
      <c r="L4361" t="s">
        <v>132</v>
      </c>
      <c r="M4361" t="s">
        <v>133</v>
      </c>
      <c r="N4361" t="s">
        <v>294</v>
      </c>
      <c r="O4361">
        <v>166</v>
      </c>
      <c r="P4361" s="4">
        <f t="shared" si="205"/>
        <v>41822</v>
      </c>
      <c r="Q4361" s="4">
        <f t="shared" si="206"/>
        <v>41823</v>
      </c>
      <c r="R4361" s="7" t="str">
        <f t="shared" si="204"/>
        <v>id7837941823</v>
      </c>
      <c r="S4361" s="7">
        <f>VLOOKUP(R4361,box_office!$C:$F,2,FALSE)</f>
        <v>132.88661417322834</v>
      </c>
      <c r="T4361" s="7">
        <f>VLOOKUP(R4361,box_office!$C:$F,3,FALSE)</f>
        <v>6.58</v>
      </c>
      <c r="U4361" s="7">
        <f>VLOOKUP(R4361,box_office!$C:$F,4,FALSE)</f>
        <v>49000</v>
      </c>
    </row>
    <row r="4362" spans="1:21" x14ac:dyDescent="0.3">
      <c r="A4362" s="3" t="s">
        <v>3615</v>
      </c>
      <c r="B4362" s="4" t="s">
        <v>67</v>
      </c>
      <c r="C4362" s="3" t="s">
        <v>3616</v>
      </c>
      <c r="D4362" s="3" t="s">
        <v>28</v>
      </c>
      <c r="E4362" s="3" t="s">
        <v>3617</v>
      </c>
      <c r="F4362" s="3">
        <v>6.8</v>
      </c>
      <c r="G4362" s="3">
        <v>17</v>
      </c>
      <c r="H4362" s="3">
        <v>1316</v>
      </c>
      <c r="I4362" s="3" t="s">
        <v>95</v>
      </c>
      <c r="J4362" s="3">
        <v>37190</v>
      </c>
      <c r="K4362" s="4">
        <v>41817</v>
      </c>
      <c r="L4362" t="s">
        <v>132</v>
      </c>
      <c r="M4362" t="s">
        <v>133</v>
      </c>
      <c r="N4362" t="s">
        <v>294</v>
      </c>
      <c r="O4362">
        <v>166</v>
      </c>
      <c r="P4362" s="4">
        <f t="shared" si="205"/>
        <v>41823</v>
      </c>
      <c r="Q4362" s="4">
        <f t="shared" si="206"/>
        <v>41824</v>
      </c>
      <c r="R4362" s="7" t="str">
        <f t="shared" si="204"/>
        <v>id7837941824</v>
      </c>
      <c r="S4362" s="7">
        <f>VLOOKUP(R4362,box_office!$C:$F,2,FALSE)</f>
        <v>137.63779527559055</v>
      </c>
      <c r="T4362" s="7">
        <f>VLOOKUP(R4362,box_office!$C:$F,3,FALSE)</f>
        <v>6.65</v>
      </c>
      <c r="U4362" s="7">
        <f>VLOOKUP(R4362,box_office!$C:$F,4,FALSE)</f>
        <v>45000</v>
      </c>
    </row>
    <row r="4363" spans="1:21" x14ac:dyDescent="0.3">
      <c r="A4363" s="3" t="s">
        <v>3615</v>
      </c>
      <c r="B4363" s="4" t="s">
        <v>69</v>
      </c>
      <c r="C4363" s="3" t="s">
        <v>3616</v>
      </c>
      <c r="D4363" s="3" t="s">
        <v>28</v>
      </c>
      <c r="E4363" s="3" t="s">
        <v>3617</v>
      </c>
      <c r="F4363" s="3">
        <v>6.8</v>
      </c>
      <c r="G4363" s="3">
        <v>17</v>
      </c>
      <c r="H4363" s="3">
        <v>1311</v>
      </c>
      <c r="I4363" s="3" t="s">
        <v>95</v>
      </c>
      <c r="J4363" s="3">
        <v>39183</v>
      </c>
      <c r="K4363" s="4">
        <v>41817</v>
      </c>
      <c r="L4363" t="s">
        <v>132</v>
      </c>
      <c r="M4363" t="s">
        <v>133</v>
      </c>
      <c r="N4363" t="s">
        <v>294</v>
      </c>
      <c r="O4363">
        <v>166</v>
      </c>
      <c r="P4363" s="4">
        <f t="shared" si="205"/>
        <v>41824</v>
      </c>
      <c r="Q4363" s="4">
        <f t="shared" si="206"/>
        <v>41825</v>
      </c>
      <c r="R4363" s="7" t="str">
        <f t="shared" si="204"/>
        <v>id7837941825</v>
      </c>
      <c r="S4363" s="7">
        <f>VLOOKUP(R4363,box_office!$C:$F,2,FALSE)</f>
        <v>204.60000000000002</v>
      </c>
      <c r="T4363" s="7">
        <f>VLOOKUP(R4363,box_office!$C:$F,3,FALSE)</f>
        <v>6.65</v>
      </c>
      <c r="U4363" s="7">
        <f>VLOOKUP(R4363,box_office!$C:$F,4,FALSE)</f>
        <v>47000</v>
      </c>
    </row>
    <row r="4364" spans="1:21" x14ac:dyDescent="0.3">
      <c r="A4364" s="3" t="s">
        <v>3615</v>
      </c>
      <c r="B4364" s="4" t="s">
        <v>71</v>
      </c>
      <c r="C4364" s="3" t="s">
        <v>3616</v>
      </c>
      <c r="D4364" s="3" t="s">
        <v>28</v>
      </c>
      <c r="E4364" s="3" t="s">
        <v>3617</v>
      </c>
      <c r="F4364" s="3">
        <v>6.8</v>
      </c>
      <c r="G4364" s="3">
        <v>17</v>
      </c>
      <c r="H4364" s="3">
        <v>1315</v>
      </c>
      <c r="I4364" s="3" t="s">
        <v>95</v>
      </c>
      <c r="J4364" s="3">
        <v>41799</v>
      </c>
      <c r="K4364" s="4">
        <v>41817</v>
      </c>
      <c r="L4364" t="s">
        <v>132</v>
      </c>
      <c r="M4364" t="s">
        <v>133</v>
      </c>
      <c r="N4364" t="s">
        <v>294</v>
      </c>
      <c r="O4364">
        <v>166</v>
      </c>
      <c r="P4364" s="4">
        <f t="shared" si="205"/>
        <v>41825</v>
      </c>
      <c r="Q4364" s="4">
        <f t="shared" si="206"/>
        <v>41826</v>
      </c>
      <c r="R4364" s="7" t="str">
        <f t="shared" si="204"/>
        <v>id7837941826</v>
      </c>
      <c r="S4364" s="7">
        <f>VLOOKUP(R4364,box_office!$C:$F,2,FALSE)</f>
        <v>186.05354330708664</v>
      </c>
      <c r="T4364" s="7">
        <f>VLOOKUP(R4364,box_office!$C:$F,3,FALSE)</f>
        <v>6.65</v>
      </c>
      <c r="U4364" s="7">
        <f>VLOOKUP(R4364,box_office!$C:$F,4,FALSE)</f>
        <v>46000</v>
      </c>
    </row>
    <row r="4365" spans="1:21" x14ac:dyDescent="0.3">
      <c r="A4365" s="3" t="s">
        <v>3615</v>
      </c>
      <c r="B4365" s="4" t="s">
        <v>73</v>
      </c>
      <c r="C4365" s="3" t="s">
        <v>3616</v>
      </c>
      <c r="D4365" s="3" t="s">
        <v>28</v>
      </c>
      <c r="E4365" s="3" t="s">
        <v>3617</v>
      </c>
      <c r="F4365" s="3">
        <v>6.8</v>
      </c>
      <c r="G4365" s="3">
        <v>17</v>
      </c>
      <c r="H4365" s="3">
        <v>1316</v>
      </c>
      <c r="I4365" s="3" t="s">
        <v>95</v>
      </c>
      <c r="J4365" s="3">
        <v>44686</v>
      </c>
      <c r="K4365" s="4">
        <v>41817</v>
      </c>
      <c r="L4365" t="s">
        <v>132</v>
      </c>
      <c r="M4365" t="s">
        <v>133</v>
      </c>
      <c r="N4365" t="s">
        <v>294</v>
      </c>
      <c r="O4365">
        <v>166</v>
      </c>
      <c r="P4365" s="4">
        <f t="shared" si="205"/>
        <v>41826</v>
      </c>
      <c r="Q4365" s="4">
        <f t="shared" si="206"/>
        <v>41827</v>
      </c>
      <c r="R4365" s="7" t="str">
        <f t="shared" si="204"/>
        <v>id7837941827</v>
      </c>
      <c r="S4365" s="7">
        <f>VLOOKUP(R4365,box_office!$C:$F,2,FALSE)</f>
        <v>84.792125984251982</v>
      </c>
      <c r="T4365" s="7">
        <f>VLOOKUP(R4365,box_office!$C:$F,3,FALSE)</f>
        <v>6.49</v>
      </c>
      <c r="U4365" s="7">
        <f>VLOOKUP(R4365,box_office!$C:$F,4,FALSE)</f>
        <v>43000</v>
      </c>
    </row>
    <row r="4366" spans="1:21" x14ac:dyDescent="0.3">
      <c r="A4366" s="3" t="s">
        <v>3615</v>
      </c>
      <c r="B4366" s="4" t="s">
        <v>75</v>
      </c>
      <c r="C4366" s="3" t="s">
        <v>3616</v>
      </c>
      <c r="D4366" s="3" t="s">
        <v>28</v>
      </c>
      <c r="E4366" s="3" t="s">
        <v>3617</v>
      </c>
      <c r="F4366" s="3">
        <v>6.8</v>
      </c>
      <c r="G4366" s="3">
        <v>17</v>
      </c>
      <c r="H4366" s="3">
        <v>1318</v>
      </c>
      <c r="I4366" s="3" t="s">
        <v>95</v>
      </c>
      <c r="J4366" s="3">
        <v>45148</v>
      </c>
      <c r="K4366" s="4">
        <v>41817</v>
      </c>
      <c r="L4366" t="s">
        <v>132</v>
      </c>
      <c r="M4366" t="s">
        <v>133</v>
      </c>
      <c r="N4366" t="s">
        <v>294</v>
      </c>
      <c r="O4366">
        <v>166</v>
      </c>
      <c r="P4366" s="4">
        <f t="shared" si="205"/>
        <v>41827</v>
      </c>
      <c r="Q4366" s="4">
        <f t="shared" si="206"/>
        <v>41828</v>
      </c>
      <c r="R4366" s="7" t="str">
        <f t="shared" si="204"/>
        <v>id7837941828</v>
      </c>
      <c r="S4366" s="7">
        <f>VLOOKUP(R4366,box_office!$C:$F,2,FALSE)</f>
        <v>83.018897637795277</v>
      </c>
      <c r="T4366" s="7">
        <f>VLOOKUP(R4366,box_office!$C:$F,3,FALSE)</f>
        <v>6.39</v>
      </c>
      <c r="U4366" s="7">
        <f>VLOOKUP(R4366,box_office!$C:$F,4,FALSE)</f>
        <v>41000</v>
      </c>
    </row>
    <row r="4367" spans="1:21" x14ac:dyDescent="0.3">
      <c r="A4367" s="3" t="s">
        <v>3615</v>
      </c>
      <c r="B4367" s="4" t="s">
        <v>77</v>
      </c>
      <c r="C4367" s="3" t="s">
        <v>3616</v>
      </c>
      <c r="D4367" s="3" t="s">
        <v>28</v>
      </c>
      <c r="E4367" s="3" t="s">
        <v>3617</v>
      </c>
      <c r="F4367" s="3">
        <v>6.8</v>
      </c>
      <c r="G4367" s="3">
        <v>17</v>
      </c>
      <c r="H4367" s="3">
        <v>1318</v>
      </c>
      <c r="I4367" s="3" t="s">
        <v>95</v>
      </c>
      <c r="J4367" s="3">
        <v>46647</v>
      </c>
      <c r="K4367" s="4">
        <v>41817</v>
      </c>
      <c r="L4367" t="s">
        <v>132</v>
      </c>
      <c r="M4367" t="s">
        <v>133</v>
      </c>
      <c r="N4367" t="s">
        <v>294</v>
      </c>
      <c r="O4367">
        <v>166</v>
      </c>
      <c r="P4367" s="4">
        <f t="shared" si="205"/>
        <v>41828</v>
      </c>
      <c r="Q4367" s="4">
        <f t="shared" si="206"/>
        <v>41829</v>
      </c>
      <c r="R4367" s="7" t="str">
        <f t="shared" si="204"/>
        <v>id7837941829</v>
      </c>
      <c r="S4367" s="7">
        <f>VLOOKUP(R4367,box_office!$C:$F,2,FALSE)</f>
        <v>69.107086614173241</v>
      </c>
      <c r="T4367" s="7">
        <f>VLOOKUP(R4367,box_office!$C:$F,3,FALSE)</f>
        <v>6.52</v>
      </c>
      <c r="U4367" s="7">
        <f>VLOOKUP(R4367,box_office!$C:$F,4,FALSE)</f>
        <v>40000</v>
      </c>
    </row>
    <row r="4368" spans="1:21" x14ac:dyDescent="0.3">
      <c r="A4368" s="3" t="s">
        <v>3615</v>
      </c>
      <c r="B4368" s="4" t="s">
        <v>79</v>
      </c>
      <c r="C4368" s="3" t="s">
        <v>3616</v>
      </c>
      <c r="D4368" s="3" t="s">
        <v>28</v>
      </c>
      <c r="E4368" s="3" t="s">
        <v>3617</v>
      </c>
      <c r="F4368" s="3">
        <v>6.7</v>
      </c>
      <c r="G4368" s="3">
        <v>17</v>
      </c>
      <c r="H4368" s="3">
        <v>1315</v>
      </c>
      <c r="I4368" s="3" t="s">
        <v>95</v>
      </c>
      <c r="J4368" s="3">
        <v>48964</v>
      </c>
      <c r="K4368" s="4">
        <v>41817</v>
      </c>
      <c r="L4368" t="s">
        <v>132</v>
      </c>
      <c r="M4368" t="s">
        <v>133</v>
      </c>
      <c r="N4368" t="s">
        <v>294</v>
      </c>
      <c r="O4368">
        <v>166</v>
      </c>
      <c r="P4368" s="4">
        <f t="shared" si="205"/>
        <v>41830</v>
      </c>
      <c r="Q4368" s="4">
        <f t="shared" si="206"/>
        <v>41831</v>
      </c>
      <c r="R4368" s="7" t="str">
        <f t="shared" si="204"/>
        <v>id7837941831</v>
      </c>
      <c r="S4368" s="7">
        <f>VLOOKUP(R4368,box_office!$C:$F,2,FALSE)</f>
        <v>65.959055118110243</v>
      </c>
      <c r="T4368" s="7">
        <f>VLOOKUP(R4368,box_office!$C:$F,3,FALSE)</f>
        <v>6.6</v>
      </c>
      <c r="U4368" s="7">
        <f>VLOOKUP(R4368,box_office!$C:$F,4,FALSE)</f>
        <v>29000</v>
      </c>
    </row>
    <row r="4369" spans="1:21" x14ac:dyDescent="0.3">
      <c r="A4369" s="3" t="s">
        <v>3615</v>
      </c>
      <c r="B4369" s="4" t="s">
        <v>81</v>
      </c>
      <c r="C4369" s="3" t="s">
        <v>3616</v>
      </c>
      <c r="D4369" s="3" t="s">
        <v>28</v>
      </c>
      <c r="E4369" s="3" t="s">
        <v>3617</v>
      </c>
      <c r="F4369" s="3">
        <v>6.7</v>
      </c>
      <c r="G4369" s="3">
        <v>17</v>
      </c>
      <c r="H4369" s="3">
        <v>1315</v>
      </c>
      <c r="I4369" s="3" t="s">
        <v>95</v>
      </c>
      <c r="J4369" s="3">
        <v>50684</v>
      </c>
      <c r="K4369" s="4">
        <v>41817</v>
      </c>
      <c r="L4369" t="s">
        <v>132</v>
      </c>
      <c r="M4369" t="s">
        <v>133</v>
      </c>
      <c r="N4369" t="s">
        <v>294</v>
      </c>
      <c r="O4369">
        <v>166</v>
      </c>
      <c r="P4369" s="4">
        <f t="shared" si="205"/>
        <v>41831</v>
      </c>
      <c r="Q4369" s="4">
        <f t="shared" si="206"/>
        <v>41832</v>
      </c>
      <c r="R4369" s="7" t="str">
        <f t="shared" si="204"/>
        <v>id7837941832</v>
      </c>
      <c r="S4369" s="7">
        <f>VLOOKUP(R4369,box_office!$C:$F,2,FALSE)</f>
        <v>98.33700787401574</v>
      </c>
      <c r="T4369" s="7">
        <f>VLOOKUP(R4369,box_office!$C:$F,3,FALSE)</f>
        <v>6.69</v>
      </c>
      <c r="U4369" s="7">
        <f>VLOOKUP(R4369,box_office!$C:$F,4,FALSE)</f>
        <v>29000</v>
      </c>
    </row>
    <row r="4370" spans="1:21" x14ac:dyDescent="0.3">
      <c r="A4370" s="3" t="s">
        <v>3615</v>
      </c>
      <c r="B4370" s="4" t="s">
        <v>83</v>
      </c>
      <c r="C4370" s="3" t="s">
        <v>3616</v>
      </c>
      <c r="D4370" s="3" t="s">
        <v>28</v>
      </c>
      <c r="E4370" s="3" t="s">
        <v>3617</v>
      </c>
      <c r="F4370" s="3">
        <v>6.7</v>
      </c>
      <c r="G4370" s="3">
        <v>17</v>
      </c>
      <c r="H4370" s="3">
        <v>1317</v>
      </c>
      <c r="I4370" s="3" t="s">
        <v>95</v>
      </c>
      <c r="J4370" s="3">
        <v>51946</v>
      </c>
      <c r="K4370" s="4">
        <v>41817</v>
      </c>
      <c r="L4370" t="s">
        <v>132</v>
      </c>
      <c r="M4370" t="s">
        <v>133</v>
      </c>
      <c r="N4370" t="s">
        <v>294</v>
      </c>
      <c r="O4370">
        <v>166</v>
      </c>
      <c r="P4370" s="4">
        <f t="shared" si="205"/>
        <v>41832</v>
      </c>
      <c r="Q4370" s="4">
        <f t="shared" si="206"/>
        <v>41833</v>
      </c>
      <c r="R4370" s="7" t="str">
        <f t="shared" si="204"/>
        <v>id7837941833</v>
      </c>
      <c r="S4370" s="7">
        <f>VLOOKUP(R4370,box_office!$C:$F,2,FALSE)</f>
        <v>91.185826771653538</v>
      </c>
      <c r="T4370" s="7">
        <f>VLOOKUP(R4370,box_office!$C:$F,3,FALSE)</f>
        <v>6.65</v>
      </c>
      <c r="U4370" s="7">
        <f>VLOOKUP(R4370,box_office!$C:$F,4,FALSE)</f>
        <v>29000</v>
      </c>
    </row>
    <row r="4371" spans="1:21" x14ac:dyDescent="0.3">
      <c r="A4371" s="3" t="s">
        <v>3615</v>
      </c>
      <c r="B4371" s="4" t="s">
        <v>85</v>
      </c>
      <c r="C4371" s="3" t="s">
        <v>3616</v>
      </c>
      <c r="D4371" s="3" t="s">
        <v>28</v>
      </c>
      <c r="E4371" s="3" t="s">
        <v>3617</v>
      </c>
      <c r="F4371" s="3">
        <v>6.7</v>
      </c>
      <c r="G4371" s="3">
        <v>17</v>
      </c>
      <c r="H4371" s="3">
        <v>1317</v>
      </c>
      <c r="I4371" s="3" t="s">
        <v>95</v>
      </c>
      <c r="J4371" s="3">
        <v>53235</v>
      </c>
      <c r="K4371" s="4">
        <v>41817</v>
      </c>
      <c r="L4371" t="s">
        <v>132</v>
      </c>
      <c r="M4371" t="s">
        <v>133</v>
      </c>
      <c r="N4371" t="s">
        <v>294</v>
      </c>
      <c r="O4371">
        <v>166</v>
      </c>
      <c r="P4371" s="4">
        <f t="shared" si="205"/>
        <v>41833</v>
      </c>
      <c r="Q4371" s="4">
        <f t="shared" si="206"/>
        <v>41834</v>
      </c>
      <c r="R4371" s="7" t="str">
        <f t="shared" si="204"/>
        <v>id7837941834</v>
      </c>
      <c r="S4371" s="7">
        <f>VLOOKUP(R4371,box_office!$C:$F,2,FALSE)</f>
        <v>40.716535433070874</v>
      </c>
      <c r="T4371" s="7">
        <f>VLOOKUP(R4371,box_office!$C:$F,3,FALSE)</f>
        <v>6.3</v>
      </c>
      <c r="U4371" s="7">
        <f>VLOOKUP(R4371,box_office!$C:$F,4,FALSE)</f>
        <v>28000</v>
      </c>
    </row>
    <row r="4372" spans="1:21" x14ac:dyDescent="0.3">
      <c r="A4372" s="3" t="s">
        <v>3615</v>
      </c>
      <c r="B4372" s="4" t="s">
        <v>87</v>
      </c>
      <c r="C4372" s="3" t="s">
        <v>3616</v>
      </c>
      <c r="D4372" s="3" t="s">
        <v>28</v>
      </c>
      <c r="E4372" s="3" t="s">
        <v>3617</v>
      </c>
      <c r="F4372" s="3">
        <v>6.7</v>
      </c>
      <c r="G4372" s="3">
        <v>17</v>
      </c>
      <c r="H4372" s="3">
        <v>1318</v>
      </c>
      <c r="I4372" s="3" t="s">
        <v>95</v>
      </c>
      <c r="J4372" s="3">
        <v>54036</v>
      </c>
      <c r="K4372" s="4">
        <v>41817</v>
      </c>
      <c r="L4372" t="s">
        <v>132</v>
      </c>
      <c r="M4372" t="s">
        <v>133</v>
      </c>
      <c r="N4372" t="s">
        <v>294</v>
      </c>
      <c r="O4372">
        <v>166</v>
      </c>
      <c r="P4372" s="4">
        <f t="shared" si="205"/>
        <v>41834</v>
      </c>
      <c r="Q4372" s="4">
        <f t="shared" si="206"/>
        <v>41835</v>
      </c>
      <c r="R4372" s="7" t="str">
        <f t="shared" si="204"/>
        <v>id7837941835</v>
      </c>
      <c r="S4372" s="7">
        <f>VLOOKUP(R4372,box_office!$C:$F,2,FALSE)</f>
        <v>43.881889763779526</v>
      </c>
      <c r="T4372" s="7">
        <f>VLOOKUP(R4372,box_office!$C:$F,3,FALSE)</f>
        <v>6.31</v>
      </c>
      <c r="U4372" s="7">
        <f>VLOOKUP(R4372,box_office!$C:$F,4,FALSE)</f>
        <v>27000</v>
      </c>
    </row>
    <row r="4373" spans="1:21" x14ac:dyDescent="0.3">
      <c r="A4373" s="3" t="s">
        <v>3615</v>
      </c>
      <c r="B4373" s="4" t="s">
        <v>89</v>
      </c>
      <c r="C4373" s="3" t="s">
        <v>3616</v>
      </c>
      <c r="D4373" s="3" t="s">
        <v>28</v>
      </c>
      <c r="E4373" s="3" t="s">
        <v>3617</v>
      </c>
      <c r="F4373" s="3">
        <v>6.7</v>
      </c>
      <c r="G4373" s="3">
        <v>17</v>
      </c>
      <c r="H4373" s="3">
        <v>1318</v>
      </c>
      <c r="I4373" s="3" t="s">
        <v>95</v>
      </c>
      <c r="J4373" s="3">
        <v>54947</v>
      </c>
      <c r="K4373" s="4">
        <v>41817</v>
      </c>
      <c r="L4373" t="s">
        <v>132</v>
      </c>
      <c r="M4373" t="s">
        <v>133</v>
      </c>
      <c r="N4373" t="s">
        <v>294</v>
      </c>
      <c r="O4373">
        <v>166</v>
      </c>
      <c r="P4373" s="4">
        <f t="shared" si="205"/>
        <v>41835</v>
      </c>
      <c r="Q4373" s="4">
        <f t="shared" si="206"/>
        <v>41836</v>
      </c>
      <c r="R4373" s="7" t="str">
        <f t="shared" si="204"/>
        <v>id7837941836</v>
      </c>
      <c r="S4373" s="7">
        <f>VLOOKUP(R4373,box_office!$C:$F,2,FALSE)</f>
        <v>36.6</v>
      </c>
      <c r="T4373" s="7">
        <f>VLOOKUP(R4373,box_office!$C:$F,3,FALSE)</f>
        <v>6.36</v>
      </c>
      <c r="U4373" s="7">
        <f>VLOOKUP(R4373,box_office!$C:$F,4,FALSE)</f>
        <v>27000</v>
      </c>
    </row>
    <row r="4374" spans="1:21" x14ac:dyDescent="0.3">
      <c r="A4374" s="3" t="s">
        <v>3615</v>
      </c>
      <c r="B4374" s="4" t="s">
        <v>1794</v>
      </c>
      <c r="C4374" s="3" t="s">
        <v>3616</v>
      </c>
      <c r="D4374" s="3" t="s">
        <v>28</v>
      </c>
      <c r="E4374" s="3" t="s">
        <v>3617</v>
      </c>
      <c r="F4374" s="3">
        <v>6.7</v>
      </c>
      <c r="G4374" s="3">
        <v>17</v>
      </c>
      <c r="H4374" s="3">
        <v>1318</v>
      </c>
      <c r="I4374" s="3" t="s">
        <v>95</v>
      </c>
      <c r="J4374" s="3">
        <v>55676</v>
      </c>
      <c r="K4374" s="4">
        <v>41817</v>
      </c>
      <c r="L4374" t="s">
        <v>132</v>
      </c>
      <c r="M4374" t="s">
        <v>133</v>
      </c>
      <c r="N4374" t="s">
        <v>294</v>
      </c>
      <c r="O4374">
        <v>166</v>
      </c>
      <c r="P4374" s="4">
        <f t="shared" si="205"/>
        <v>41836</v>
      </c>
      <c r="Q4374" s="4">
        <f t="shared" si="206"/>
        <v>41837</v>
      </c>
      <c r="R4374" s="7" t="str">
        <f t="shared" si="204"/>
        <v>id7837941837</v>
      </c>
      <c r="S4374" s="7">
        <f>VLOOKUP(R4374,box_office!$C:$F,2,FALSE)</f>
        <v>28.822047244094492</v>
      </c>
      <c r="T4374" s="7">
        <f>VLOOKUP(R4374,box_office!$C:$F,3,FALSE)</f>
        <v>6.65</v>
      </c>
      <c r="U4374" s="7">
        <f>VLOOKUP(R4374,box_office!$C:$F,4,FALSE)</f>
        <v>17000</v>
      </c>
    </row>
    <row r="4375" spans="1:21" x14ac:dyDescent="0.3">
      <c r="A4375" s="3" t="s">
        <v>3615</v>
      </c>
      <c r="B4375" s="4" t="s">
        <v>1029</v>
      </c>
      <c r="C4375" s="3" t="s">
        <v>3616</v>
      </c>
      <c r="D4375" s="3" t="s">
        <v>28</v>
      </c>
      <c r="E4375" s="3" t="s">
        <v>3617</v>
      </c>
      <c r="F4375" s="3">
        <v>6.7</v>
      </c>
      <c r="G4375" s="3">
        <v>17</v>
      </c>
      <c r="H4375" s="3">
        <v>1318</v>
      </c>
      <c r="I4375" s="3" t="s">
        <v>95</v>
      </c>
      <c r="J4375" s="3">
        <v>56425</v>
      </c>
      <c r="K4375" s="4">
        <v>41817</v>
      </c>
      <c r="L4375" t="s">
        <v>132</v>
      </c>
      <c r="M4375" t="s">
        <v>133</v>
      </c>
      <c r="N4375" t="s">
        <v>294</v>
      </c>
      <c r="O4375">
        <v>166</v>
      </c>
      <c r="P4375" s="4">
        <f t="shared" si="205"/>
        <v>41837</v>
      </c>
      <c r="Q4375" s="4">
        <f t="shared" si="206"/>
        <v>41838</v>
      </c>
      <c r="R4375" s="7" t="str">
        <f t="shared" si="204"/>
        <v>id7837941838</v>
      </c>
      <c r="S4375" s="7">
        <f>VLOOKUP(R4375,box_office!$C:$F,2,FALSE)</f>
        <v>26.469291338582675</v>
      </c>
      <c r="T4375" s="7">
        <f>VLOOKUP(R4375,box_office!$C:$F,3,FALSE)</f>
        <v>6.65</v>
      </c>
      <c r="U4375" s="7">
        <f>VLOOKUP(R4375,box_office!$C:$F,4,FALSE)</f>
        <v>12000</v>
      </c>
    </row>
    <row r="4376" spans="1:21" x14ac:dyDescent="0.3">
      <c r="A4376" s="3" t="s">
        <v>3615</v>
      </c>
      <c r="B4376" s="4" t="s">
        <v>1034</v>
      </c>
      <c r="C4376" s="3" t="s">
        <v>3616</v>
      </c>
      <c r="D4376" s="3" t="s">
        <v>28</v>
      </c>
      <c r="E4376" s="3" t="s">
        <v>3617</v>
      </c>
      <c r="F4376" s="3">
        <v>6.7</v>
      </c>
      <c r="G4376" s="3">
        <v>17</v>
      </c>
      <c r="H4376" s="3">
        <v>1325</v>
      </c>
      <c r="I4376" s="3" t="s">
        <v>95</v>
      </c>
      <c r="J4376" s="3">
        <v>57020</v>
      </c>
      <c r="K4376" s="4">
        <v>41817</v>
      </c>
      <c r="L4376" t="s">
        <v>132</v>
      </c>
      <c r="M4376" t="s">
        <v>133</v>
      </c>
      <c r="N4376" t="s">
        <v>294</v>
      </c>
      <c r="O4376">
        <v>166</v>
      </c>
      <c r="P4376" s="4">
        <f t="shared" si="205"/>
        <v>41838</v>
      </c>
      <c r="Q4376" s="4">
        <f t="shared" si="206"/>
        <v>41839</v>
      </c>
      <c r="R4376" s="7" t="str">
        <f t="shared" si="204"/>
        <v>id7837941839</v>
      </c>
      <c r="S4376" s="7">
        <f>VLOOKUP(R4376,box_office!$C:$F,2,FALSE)</f>
        <v>40.351181102362212</v>
      </c>
      <c r="T4376" s="7">
        <f>VLOOKUP(R4376,box_office!$C:$F,3,FALSE)</f>
        <v>6.96</v>
      </c>
      <c r="U4376" s="7">
        <f>VLOOKUP(R4376,box_office!$C:$F,4,FALSE)</f>
        <v>11000</v>
      </c>
    </row>
    <row r="4377" spans="1:21" x14ac:dyDescent="0.3">
      <c r="A4377" s="3" t="s">
        <v>3615</v>
      </c>
      <c r="B4377" s="4" t="s">
        <v>1036</v>
      </c>
      <c r="C4377" s="3" t="s">
        <v>3616</v>
      </c>
      <c r="D4377" s="3" t="s">
        <v>28</v>
      </c>
      <c r="E4377" s="3" t="s">
        <v>3617</v>
      </c>
      <c r="F4377" s="3">
        <v>6.7</v>
      </c>
      <c r="G4377" s="3">
        <v>17</v>
      </c>
      <c r="H4377" s="3">
        <v>1326</v>
      </c>
      <c r="I4377" s="3" t="s">
        <v>95</v>
      </c>
      <c r="J4377" s="3">
        <v>57831</v>
      </c>
      <c r="K4377" s="4">
        <v>41817</v>
      </c>
      <c r="L4377" t="s">
        <v>132</v>
      </c>
      <c r="M4377" t="s">
        <v>133</v>
      </c>
      <c r="N4377" t="s">
        <v>294</v>
      </c>
      <c r="O4377">
        <v>166</v>
      </c>
      <c r="P4377" s="4">
        <f t="shared" si="205"/>
        <v>41839</v>
      </c>
      <c r="Q4377" s="4">
        <f t="shared" si="206"/>
        <v>41840</v>
      </c>
      <c r="R4377" s="7" t="str">
        <f t="shared" si="204"/>
        <v>id7837941840</v>
      </c>
      <c r="S4377" s="7">
        <f>VLOOKUP(R4377,box_office!$C:$F,2,FALSE)</f>
        <v>40.031496062992126</v>
      </c>
      <c r="T4377" s="7">
        <f>VLOOKUP(R4377,box_office!$C:$F,3,FALSE)</f>
        <v>6.71</v>
      </c>
      <c r="U4377" s="7">
        <f>VLOOKUP(R4377,box_office!$C:$F,4,FALSE)</f>
        <v>11000</v>
      </c>
    </row>
    <row r="4378" spans="1:21" x14ac:dyDescent="0.3">
      <c r="A4378" s="3" t="s">
        <v>3615</v>
      </c>
      <c r="B4378" s="4" t="s">
        <v>1038</v>
      </c>
      <c r="C4378" s="3" t="s">
        <v>3616</v>
      </c>
      <c r="D4378" s="3" t="s">
        <v>28</v>
      </c>
      <c r="E4378" s="3" t="s">
        <v>3617</v>
      </c>
      <c r="F4378" s="3">
        <v>6.7</v>
      </c>
      <c r="G4378" s="3">
        <v>17</v>
      </c>
      <c r="H4378" s="3">
        <v>1326</v>
      </c>
      <c r="I4378" s="3" t="s">
        <v>95</v>
      </c>
      <c r="J4378" s="3">
        <v>58623</v>
      </c>
      <c r="K4378" s="4">
        <v>41817</v>
      </c>
      <c r="L4378" t="s">
        <v>132</v>
      </c>
      <c r="M4378" t="s">
        <v>133</v>
      </c>
      <c r="N4378" t="s">
        <v>294</v>
      </c>
      <c r="O4378">
        <v>166</v>
      </c>
      <c r="P4378" s="4">
        <f t="shared" si="205"/>
        <v>41840</v>
      </c>
      <c r="Q4378" s="4">
        <f t="shared" si="206"/>
        <v>41841</v>
      </c>
      <c r="R4378" s="7" t="str">
        <f t="shared" si="204"/>
        <v>id7837941841</v>
      </c>
      <c r="S4378" s="7">
        <f>VLOOKUP(R4378,box_office!$C:$F,2,FALSE)</f>
        <v>19.456692913385826</v>
      </c>
      <c r="T4378" s="7">
        <f>VLOOKUP(R4378,box_office!$C:$F,3,FALSE)</f>
        <v>6.6</v>
      </c>
      <c r="U4378" s="7">
        <f>VLOOKUP(R4378,box_office!$C:$F,4,FALSE)</f>
        <v>11000</v>
      </c>
    </row>
    <row r="4379" spans="1:21" x14ac:dyDescent="0.3">
      <c r="A4379" s="3" t="s">
        <v>3615</v>
      </c>
      <c r="B4379" s="4" t="s">
        <v>1040</v>
      </c>
      <c r="C4379" s="3" t="s">
        <v>3616</v>
      </c>
      <c r="D4379" s="3" t="s">
        <v>28</v>
      </c>
      <c r="E4379" s="3" t="s">
        <v>3617</v>
      </c>
      <c r="F4379" s="3">
        <v>6.7</v>
      </c>
      <c r="G4379" s="3">
        <v>17</v>
      </c>
      <c r="H4379" s="3">
        <v>1326</v>
      </c>
      <c r="I4379" s="3" t="s">
        <v>95</v>
      </c>
      <c r="J4379" s="3">
        <v>59969</v>
      </c>
      <c r="K4379" s="4">
        <v>41817</v>
      </c>
      <c r="L4379" t="s">
        <v>132</v>
      </c>
      <c r="M4379" t="s">
        <v>133</v>
      </c>
      <c r="N4379" t="s">
        <v>294</v>
      </c>
      <c r="O4379">
        <v>166</v>
      </c>
      <c r="P4379" s="4">
        <f t="shared" si="205"/>
        <v>41842</v>
      </c>
      <c r="Q4379" s="4">
        <f t="shared" si="206"/>
        <v>41843</v>
      </c>
      <c r="R4379" s="7" t="str">
        <f t="shared" si="204"/>
        <v>id7837941843</v>
      </c>
      <c r="S4379" s="7">
        <f>VLOOKUP(R4379,box_office!$C:$F,2,FALSE)</f>
        <v>17.481889763779527</v>
      </c>
      <c r="T4379" s="7">
        <f>VLOOKUP(R4379,box_office!$C:$F,3,FALSE)</f>
        <v>6.55</v>
      </c>
      <c r="U4379" s="7">
        <f>VLOOKUP(R4379,box_office!$C:$F,4,FALSE)</f>
        <v>11000</v>
      </c>
    </row>
    <row r="4380" spans="1:21" x14ac:dyDescent="0.3">
      <c r="A4380" s="3" t="s">
        <v>3615</v>
      </c>
      <c r="B4380" s="4" t="s">
        <v>1042</v>
      </c>
      <c r="C4380" s="3" t="s">
        <v>3616</v>
      </c>
      <c r="D4380" s="3" t="s">
        <v>28</v>
      </c>
      <c r="E4380" s="3" t="s">
        <v>3617</v>
      </c>
      <c r="F4380" s="3">
        <v>6.7</v>
      </c>
      <c r="G4380" s="3">
        <v>17</v>
      </c>
      <c r="H4380" s="3">
        <v>1328</v>
      </c>
      <c r="I4380" s="3" t="s">
        <v>95</v>
      </c>
      <c r="J4380" s="3">
        <v>60854</v>
      </c>
      <c r="K4380" s="4">
        <v>41817</v>
      </c>
      <c r="L4380" t="s">
        <v>132</v>
      </c>
      <c r="M4380" t="s">
        <v>133</v>
      </c>
      <c r="N4380" t="s">
        <v>294</v>
      </c>
      <c r="O4380">
        <v>166</v>
      </c>
      <c r="P4380" s="4">
        <f t="shared" si="205"/>
        <v>41844</v>
      </c>
      <c r="Q4380" s="4">
        <f t="shared" si="206"/>
        <v>41845</v>
      </c>
      <c r="R4380" s="7" t="str">
        <f t="shared" si="204"/>
        <v>id7837941845</v>
      </c>
      <c r="S4380" s="7">
        <f>VLOOKUP(R4380,box_office!$C:$F,2,FALSE)</f>
        <v>12.639370078740159</v>
      </c>
      <c r="T4380" s="7">
        <f>VLOOKUP(R4380,box_office!$C:$F,3,FALSE)</f>
        <v>6.69</v>
      </c>
      <c r="U4380" s="7">
        <f>VLOOKUP(R4380,box_office!$C:$F,4,FALSE)</f>
        <v>6294</v>
      </c>
    </row>
    <row r="4381" spans="1:21" x14ac:dyDescent="0.3">
      <c r="A4381" s="3" t="s">
        <v>3615</v>
      </c>
      <c r="B4381" s="4" t="s">
        <v>1044</v>
      </c>
      <c r="C4381" s="3" t="s">
        <v>3616</v>
      </c>
      <c r="D4381" s="3" t="s">
        <v>28</v>
      </c>
      <c r="E4381" s="3" t="s">
        <v>3617</v>
      </c>
      <c r="F4381" s="3">
        <v>6.7</v>
      </c>
      <c r="G4381" s="3">
        <v>17</v>
      </c>
      <c r="H4381" s="3">
        <v>1328</v>
      </c>
      <c r="I4381" s="3" t="s">
        <v>95</v>
      </c>
      <c r="J4381" s="3">
        <v>61294</v>
      </c>
      <c r="K4381" s="4">
        <v>41817</v>
      </c>
      <c r="L4381" t="s">
        <v>132</v>
      </c>
      <c r="M4381" t="s">
        <v>133</v>
      </c>
      <c r="N4381" t="s">
        <v>294</v>
      </c>
      <c r="O4381">
        <v>166</v>
      </c>
      <c r="P4381" s="4">
        <f t="shared" si="205"/>
        <v>41845</v>
      </c>
      <c r="Q4381" s="4">
        <f t="shared" si="206"/>
        <v>41846</v>
      </c>
      <c r="R4381" s="7" t="str">
        <f t="shared" si="204"/>
        <v>id7837941846</v>
      </c>
      <c r="S4381" s="7">
        <f>VLOOKUP(R4381,box_office!$C:$F,2,FALSE)</f>
        <v>21.113385826771655</v>
      </c>
      <c r="T4381" s="7">
        <f>VLOOKUP(R4381,box_office!$C:$F,3,FALSE)</f>
        <v>6.77</v>
      </c>
      <c r="U4381" s="7">
        <f>VLOOKUP(R4381,box_office!$C:$F,4,FALSE)</f>
        <v>6626</v>
      </c>
    </row>
    <row r="4382" spans="1:21" x14ac:dyDescent="0.3">
      <c r="A4382" s="3" t="s">
        <v>3615</v>
      </c>
      <c r="B4382" s="4" t="s">
        <v>1046</v>
      </c>
      <c r="C4382" s="3" t="s">
        <v>3616</v>
      </c>
      <c r="D4382" s="3" t="s">
        <v>28</v>
      </c>
      <c r="E4382" s="3" t="s">
        <v>3617</v>
      </c>
      <c r="F4382" s="3">
        <v>6.7</v>
      </c>
      <c r="G4382" s="3">
        <v>17</v>
      </c>
      <c r="H4382" s="3">
        <v>1328</v>
      </c>
      <c r="I4382" s="3" t="s">
        <v>95</v>
      </c>
      <c r="J4382" s="3">
        <v>61833</v>
      </c>
      <c r="K4382" s="4">
        <v>41817</v>
      </c>
      <c r="L4382" t="s">
        <v>132</v>
      </c>
      <c r="M4382" t="s">
        <v>133</v>
      </c>
      <c r="N4382" t="s">
        <v>294</v>
      </c>
      <c r="O4382">
        <v>166</v>
      </c>
      <c r="P4382" s="4">
        <f t="shared" si="205"/>
        <v>41846</v>
      </c>
      <c r="Q4382" s="4">
        <f t="shared" si="206"/>
        <v>41847</v>
      </c>
      <c r="R4382" s="7" t="str">
        <f t="shared" si="204"/>
        <v>id7837941847</v>
      </c>
      <c r="S4382" s="7">
        <f>VLOOKUP(R4382,box_office!$C:$F,2,FALSE)</f>
        <v>21.001574803149605</v>
      </c>
      <c r="T4382" s="7">
        <f>VLOOKUP(R4382,box_office!$C:$F,3,FALSE)</f>
        <v>6.65</v>
      </c>
      <c r="U4382" s="7">
        <f>VLOOKUP(R4382,box_office!$C:$F,4,FALSE)</f>
        <v>6318</v>
      </c>
    </row>
    <row r="4383" spans="1:21" hidden="1" x14ac:dyDescent="0.3">
      <c r="A4383" s="3" t="s">
        <v>3646</v>
      </c>
      <c r="B4383" s="4" t="s">
        <v>556</v>
      </c>
      <c r="C4383" s="3" t="s">
        <v>3647</v>
      </c>
      <c r="D4383" s="3" t="s">
        <v>227</v>
      </c>
      <c r="E4383" s="3" t="s">
        <v>3648</v>
      </c>
      <c r="F4383" s="3">
        <v>5.7</v>
      </c>
      <c r="G4383" s="3">
        <v>6</v>
      </c>
      <c r="H4383" s="3">
        <v>33</v>
      </c>
      <c r="I4383" s="3" t="s">
        <v>95</v>
      </c>
      <c r="J4383" s="3">
        <v>99</v>
      </c>
      <c r="K4383" s="4">
        <v>41760</v>
      </c>
      <c r="L4383" t="s">
        <v>230</v>
      </c>
      <c r="M4383" t="s">
        <v>483</v>
      </c>
      <c r="N4383" t="s">
        <v>415</v>
      </c>
      <c r="O4383">
        <v>85</v>
      </c>
      <c r="P4383" s="4">
        <f t="shared" si="205"/>
        <v>41753</v>
      </c>
      <c r="Q4383" s="4">
        <f t="shared" si="206"/>
        <v>41754</v>
      </c>
      <c r="R4383" s="10" t="str">
        <f t="shared" si="204"/>
        <v>id7888741754</v>
      </c>
      <c r="S4383" s="9" t="e">
        <f>VLOOKUP(R4383,box_office!$C:$F,2,FALSE)</f>
        <v>#N/A</v>
      </c>
      <c r="T4383" s="9" t="e">
        <f>VLOOKUP(R4383,box_office!$C:$F,3,FALSE)</f>
        <v>#N/A</v>
      </c>
      <c r="U4383" s="9" t="e">
        <f>VLOOKUP(R4383,box_office!$C:$F,4,FALSE)</f>
        <v>#N/A</v>
      </c>
    </row>
    <row r="4384" spans="1:21" hidden="1" x14ac:dyDescent="0.3">
      <c r="A4384" s="3" t="s">
        <v>3646</v>
      </c>
      <c r="B4384" s="4" t="s">
        <v>560</v>
      </c>
      <c r="C4384" s="3" t="s">
        <v>3647</v>
      </c>
      <c r="D4384" s="3" t="s">
        <v>227</v>
      </c>
      <c r="E4384" s="3" t="s">
        <v>3648</v>
      </c>
      <c r="F4384" s="3">
        <v>5.7</v>
      </c>
      <c r="G4384" s="3">
        <v>6</v>
      </c>
      <c r="H4384" s="3">
        <v>33</v>
      </c>
      <c r="I4384" s="3" t="s">
        <v>95</v>
      </c>
      <c r="J4384" s="3">
        <v>99</v>
      </c>
      <c r="K4384" s="4">
        <v>41760</v>
      </c>
      <c r="L4384" t="s">
        <v>230</v>
      </c>
      <c r="M4384" t="s">
        <v>483</v>
      </c>
      <c r="N4384" t="s">
        <v>415</v>
      </c>
      <c r="O4384">
        <v>85</v>
      </c>
      <c r="P4384" s="4">
        <f t="shared" si="205"/>
        <v>41755</v>
      </c>
      <c r="Q4384" s="4">
        <f t="shared" si="206"/>
        <v>41756</v>
      </c>
      <c r="R4384" s="10" t="str">
        <f t="shared" si="204"/>
        <v>id7888741756</v>
      </c>
      <c r="S4384" s="9" t="e">
        <f>VLOOKUP(R4384,box_office!$C:$F,2,FALSE)</f>
        <v>#N/A</v>
      </c>
      <c r="T4384" s="9" t="e">
        <f>VLOOKUP(R4384,box_office!$C:$F,3,FALSE)</f>
        <v>#N/A</v>
      </c>
      <c r="U4384" s="9" t="e">
        <f>VLOOKUP(R4384,box_office!$C:$F,4,FALSE)</f>
        <v>#N/A</v>
      </c>
    </row>
    <row r="4385" spans="1:21" hidden="1" x14ac:dyDescent="0.3">
      <c r="A4385" s="3" t="s">
        <v>3646</v>
      </c>
      <c r="B4385" s="4" t="s">
        <v>562</v>
      </c>
      <c r="C4385" s="3" t="s">
        <v>3647</v>
      </c>
      <c r="D4385" s="3" t="s">
        <v>227</v>
      </c>
      <c r="E4385" s="3" t="s">
        <v>3648</v>
      </c>
      <c r="F4385" s="3">
        <v>5.7</v>
      </c>
      <c r="G4385" s="3">
        <v>6</v>
      </c>
      <c r="H4385" s="3">
        <v>33</v>
      </c>
      <c r="I4385" s="3" t="s">
        <v>95</v>
      </c>
      <c r="J4385" s="3">
        <v>99</v>
      </c>
      <c r="K4385" s="4">
        <v>41760</v>
      </c>
      <c r="L4385" t="s">
        <v>230</v>
      </c>
      <c r="M4385" t="s">
        <v>483</v>
      </c>
      <c r="N4385" t="s">
        <v>415</v>
      </c>
      <c r="O4385">
        <v>85</v>
      </c>
      <c r="P4385" s="4">
        <f t="shared" si="205"/>
        <v>41756</v>
      </c>
      <c r="Q4385" s="4">
        <f t="shared" si="206"/>
        <v>41757</v>
      </c>
      <c r="R4385" s="10" t="str">
        <f t="shared" si="204"/>
        <v>id7888741757</v>
      </c>
      <c r="S4385" s="9" t="e">
        <f>VLOOKUP(R4385,box_office!$C:$F,2,FALSE)</f>
        <v>#N/A</v>
      </c>
      <c r="T4385" s="9" t="e">
        <f>VLOOKUP(R4385,box_office!$C:$F,3,FALSE)</f>
        <v>#N/A</v>
      </c>
      <c r="U4385" s="9" t="e">
        <f>VLOOKUP(R4385,box_office!$C:$F,4,FALSE)</f>
        <v>#N/A</v>
      </c>
    </row>
    <row r="4386" spans="1:21" hidden="1" x14ac:dyDescent="0.3">
      <c r="A4386" s="3" t="s">
        <v>3646</v>
      </c>
      <c r="B4386" s="4" t="s">
        <v>564</v>
      </c>
      <c r="C4386" s="3" t="s">
        <v>3647</v>
      </c>
      <c r="D4386" s="3" t="s">
        <v>227</v>
      </c>
      <c r="E4386" s="3" t="s">
        <v>3648</v>
      </c>
      <c r="F4386" s="3">
        <v>5.7</v>
      </c>
      <c r="G4386" s="3">
        <v>6</v>
      </c>
      <c r="H4386" s="3">
        <v>34</v>
      </c>
      <c r="I4386" s="3" t="s">
        <v>95</v>
      </c>
      <c r="J4386" s="3">
        <v>99</v>
      </c>
      <c r="K4386" s="4">
        <v>41760</v>
      </c>
      <c r="L4386" t="s">
        <v>230</v>
      </c>
      <c r="M4386" t="s">
        <v>483</v>
      </c>
      <c r="N4386" t="s">
        <v>415</v>
      </c>
      <c r="O4386">
        <v>85</v>
      </c>
      <c r="P4386" s="4">
        <f t="shared" si="205"/>
        <v>41757</v>
      </c>
      <c r="Q4386" s="4">
        <f t="shared" si="206"/>
        <v>41758</v>
      </c>
      <c r="R4386" s="10" t="str">
        <f t="shared" si="204"/>
        <v>id7888741758</v>
      </c>
      <c r="S4386" s="9" t="e">
        <f>VLOOKUP(R4386,box_office!$C:$F,2,FALSE)</f>
        <v>#N/A</v>
      </c>
      <c r="T4386" s="9" t="e">
        <f>VLOOKUP(R4386,box_office!$C:$F,3,FALSE)</f>
        <v>#N/A</v>
      </c>
      <c r="U4386" s="9" t="e">
        <f>VLOOKUP(R4386,box_office!$C:$F,4,FALSE)</f>
        <v>#N/A</v>
      </c>
    </row>
    <row r="4387" spans="1:21" hidden="1" x14ac:dyDescent="0.3">
      <c r="A4387" s="3" t="s">
        <v>3646</v>
      </c>
      <c r="B4387" s="4" t="s">
        <v>566</v>
      </c>
      <c r="C4387" s="3" t="s">
        <v>3647</v>
      </c>
      <c r="D4387" s="3" t="s">
        <v>227</v>
      </c>
      <c r="E4387" s="3" t="s">
        <v>3648</v>
      </c>
      <c r="F4387" s="3">
        <v>5.7</v>
      </c>
      <c r="G4387" s="3">
        <v>6</v>
      </c>
      <c r="H4387" s="3">
        <v>34</v>
      </c>
      <c r="I4387" s="3" t="s">
        <v>95</v>
      </c>
      <c r="J4387" s="3">
        <v>99</v>
      </c>
      <c r="K4387" s="4">
        <v>41760</v>
      </c>
      <c r="L4387" t="s">
        <v>230</v>
      </c>
      <c r="M4387" t="s">
        <v>483</v>
      </c>
      <c r="N4387" t="s">
        <v>415</v>
      </c>
      <c r="O4387">
        <v>85</v>
      </c>
      <c r="P4387" s="4">
        <f t="shared" si="205"/>
        <v>41758</v>
      </c>
      <c r="Q4387" s="4">
        <f t="shared" si="206"/>
        <v>41759</v>
      </c>
      <c r="R4387" s="10" t="str">
        <f t="shared" si="204"/>
        <v>id7888741759</v>
      </c>
      <c r="S4387" s="9" t="e">
        <f>VLOOKUP(R4387,box_office!$C:$F,2,FALSE)</f>
        <v>#N/A</v>
      </c>
      <c r="T4387" s="9" t="e">
        <f>VLOOKUP(R4387,box_office!$C:$F,3,FALSE)</f>
        <v>#N/A</v>
      </c>
      <c r="U4387" s="9" t="e">
        <f>VLOOKUP(R4387,box_office!$C:$F,4,FALSE)</f>
        <v>#N/A</v>
      </c>
    </row>
    <row r="4388" spans="1:21" x14ac:dyDescent="0.3">
      <c r="A4388" s="3" t="s">
        <v>3646</v>
      </c>
      <c r="B4388" s="4" t="s">
        <v>568</v>
      </c>
      <c r="C4388" s="3" t="s">
        <v>3647</v>
      </c>
      <c r="D4388" s="3" t="s">
        <v>227</v>
      </c>
      <c r="E4388" s="3" t="s">
        <v>3648</v>
      </c>
      <c r="F4388" s="3">
        <v>5.7</v>
      </c>
      <c r="G4388" s="3">
        <v>6</v>
      </c>
      <c r="H4388" s="3">
        <v>34</v>
      </c>
      <c r="I4388" s="6" t="s">
        <v>95</v>
      </c>
      <c r="J4388" s="6">
        <v>101</v>
      </c>
      <c r="K4388" s="4">
        <v>41760</v>
      </c>
      <c r="L4388" s="7" t="s">
        <v>230</v>
      </c>
      <c r="M4388" s="7" t="s">
        <v>483</v>
      </c>
      <c r="N4388" s="7" t="s">
        <v>415</v>
      </c>
      <c r="O4388" s="7">
        <v>85</v>
      </c>
      <c r="P4388" s="4">
        <f t="shared" si="205"/>
        <v>41759</v>
      </c>
      <c r="Q4388" s="4">
        <f t="shared" si="206"/>
        <v>41760</v>
      </c>
      <c r="R4388" s="7" t="str">
        <f t="shared" si="204"/>
        <v>id7888741760</v>
      </c>
      <c r="S4388" s="7">
        <f>VLOOKUP(R4388,box_office!$C:$F,2,FALSE)</f>
        <v>10.080314960629922</v>
      </c>
      <c r="T4388" s="7">
        <f>VLOOKUP(R4388,box_office!$C:$F,3,FALSE)</f>
        <v>5.26</v>
      </c>
      <c r="U4388" s="7">
        <f>VLOOKUP(R4388,box_office!$C:$F,4,FALSE)</f>
        <v>8712</v>
      </c>
    </row>
    <row r="4389" spans="1:21" x14ac:dyDescent="0.3">
      <c r="A4389" s="3" t="s">
        <v>3646</v>
      </c>
      <c r="B4389" s="4" t="s">
        <v>570</v>
      </c>
      <c r="C4389" s="3" t="s">
        <v>3647</v>
      </c>
      <c r="D4389" s="3" t="s">
        <v>227</v>
      </c>
      <c r="E4389" s="3" t="s">
        <v>3648</v>
      </c>
      <c r="F4389" s="3">
        <v>5.6</v>
      </c>
      <c r="G4389" s="3">
        <v>6</v>
      </c>
      <c r="H4389" s="3">
        <v>34</v>
      </c>
      <c r="I4389" s="6" t="s">
        <v>95</v>
      </c>
      <c r="J4389" s="6">
        <v>118</v>
      </c>
      <c r="K4389" s="4">
        <v>41760</v>
      </c>
      <c r="L4389" s="7" t="s">
        <v>230</v>
      </c>
      <c r="M4389" s="7" t="s">
        <v>483</v>
      </c>
      <c r="N4389" s="7" t="s">
        <v>415</v>
      </c>
      <c r="O4389" s="7">
        <v>85</v>
      </c>
      <c r="P4389" s="4">
        <f t="shared" si="205"/>
        <v>41760</v>
      </c>
      <c r="Q4389" s="4">
        <f t="shared" si="206"/>
        <v>41761</v>
      </c>
      <c r="R4389" s="7" t="str">
        <f t="shared" si="204"/>
        <v>id7888741761</v>
      </c>
      <c r="S4389" s="7">
        <f>VLOOKUP(R4389,box_office!$C:$F,2,FALSE)</f>
        <v>10.278740157480318</v>
      </c>
      <c r="T4389" s="7">
        <f>VLOOKUP(R4389,box_office!$C:$F,3,FALSE)</f>
        <v>5.21</v>
      </c>
      <c r="U4389" s="7">
        <f>VLOOKUP(R4389,box_office!$C:$F,4,FALSE)</f>
        <v>8954</v>
      </c>
    </row>
    <row r="4390" spans="1:21" x14ac:dyDescent="0.3">
      <c r="A4390" s="3" t="s">
        <v>3646</v>
      </c>
      <c r="B4390" s="4" t="s">
        <v>572</v>
      </c>
      <c r="C4390" s="3" t="s">
        <v>3647</v>
      </c>
      <c r="D4390" s="3" t="s">
        <v>227</v>
      </c>
      <c r="E4390" s="3" t="s">
        <v>3648</v>
      </c>
      <c r="F4390" s="3">
        <v>5.5</v>
      </c>
      <c r="G4390" s="3">
        <v>6</v>
      </c>
      <c r="H4390" s="3">
        <v>34</v>
      </c>
      <c r="I4390" s="6" t="s">
        <v>95</v>
      </c>
      <c r="J4390" s="6">
        <v>143</v>
      </c>
      <c r="K4390" s="4">
        <v>41760</v>
      </c>
      <c r="L4390" s="7" t="s">
        <v>230</v>
      </c>
      <c r="M4390" s="7" t="s">
        <v>483</v>
      </c>
      <c r="N4390" s="7" t="s">
        <v>415</v>
      </c>
      <c r="O4390" s="7">
        <v>85</v>
      </c>
      <c r="P4390" s="4">
        <f t="shared" si="205"/>
        <v>41761</v>
      </c>
      <c r="Q4390" s="4">
        <f t="shared" si="206"/>
        <v>41762</v>
      </c>
      <c r="R4390" s="7" t="str">
        <f t="shared" si="204"/>
        <v>id7888741762</v>
      </c>
      <c r="S4390" s="7">
        <f>VLOOKUP(R4390,box_office!$C:$F,2,FALSE)</f>
        <v>7.4314960629921263</v>
      </c>
      <c r="T4390" s="7">
        <f>VLOOKUP(R4390,box_office!$C:$F,3,FALSE)</f>
        <v>5.0599999999999996</v>
      </c>
      <c r="U4390" s="7">
        <f>VLOOKUP(R4390,box_office!$C:$F,4,FALSE)</f>
        <v>8642</v>
      </c>
    </row>
    <row r="4391" spans="1:21" x14ac:dyDescent="0.3">
      <c r="A4391" s="3" t="s">
        <v>3646</v>
      </c>
      <c r="B4391" s="4" t="s">
        <v>574</v>
      </c>
      <c r="C4391" s="3" t="s">
        <v>3647</v>
      </c>
      <c r="D4391" s="3" t="s">
        <v>227</v>
      </c>
      <c r="E4391" s="3" t="s">
        <v>3648</v>
      </c>
      <c r="F4391" s="3">
        <v>5.5</v>
      </c>
      <c r="G4391" s="3">
        <v>6</v>
      </c>
      <c r="H4391" s="3">
        <v>34</v>
      </c>
      <c r="I4391" s="6" t="s">
        <v>95</v>
      </c>
      <c r="J4391" s="6">
        <v>154</v>
      </c>
      <c r="K4391" s="4">
        <v>41760</v>
      </c>
      <c r="L4391" s="7" t="s">
        <v>230</v>
      </c>
      <c r="M4391" s="7" t="s">
        <v>483</v>
      </c>
      <c r="N4391" s="7" t="s">
        <v>415</v>
      </c>
      <c r="O4391" s="7">
        <v>85</v>
      </c>
      <c r="P4391" s="4">
        <f t="shared" si="205"/>
        <v>41762</v>
      </c>
      <c r="Q4391" s="4">
        <f t="shared" si="206"/>
        <v>41763</v>
      </c>
      <c r="R4391" s="7" t="str">
        <f t="shared" si="204"/>
        <v>id7888741763</v>
      </c>
      <c r="S4391" s="7">
        <f>VLOOKUP(R4391,box_office!$C:$F,2,FALSE)</f>
        <v>0.36535433070866141</v>
      </c>
      <c r="T4391" s="7">
        <f>VLOOKUP(R4391,box_office!$C:$F,3,FALSE)</f>
        <v>4.5</v>
      </c>
      <c r="U4391" s="7">
        <f>VLOOKUP(R4391,box_office!$C:$F,4,FALSE)</f>
        <v>2706</v>
      </c>
    </row>
    <row r="4392" spans="1:21" x14ac:dyDescent="0.3">
      <c r="A4392" s="3" t="s">
        <v>3646</v>
      </c>
      <c r="B4392" s="4" t="s">
        <v>576</v>
      </c>
      <c r="C4392" s="3" t="s">
        <v>3647</v>
      </c>
      <c r="D4392" s="3" t="s">
        <v>227</v>
      </c>
      <c r="E4392" s="3" t="s">
        <v>3648</v>
      </c>
      <c r="F4392" s="3">
        <v>5.5</v>
      </c>
      <c r="G4392" s="3">
        <v>6</v>
      </c>
      <c r="H4392" s="3">
        <v>34</v>
      </c>
      <c r="I4392" s="6" t="s">
        <v>95</v>
      </c>
      <c r="J4392" s="6">
        <v>169</v>
      </c>
      <c r="K4392" s="4">
        <v>41760</v>
      </c>
      <c r="L4392" s="7" t="s">
        <v>230</v>
      </c>
      <c r="M4392" s="7" t="s">
        <v>483</v>
      </c>
      <c r="N4392" s="7" t="s">
        <v>415</v>
      </c>
      <c r="O4392" s="7">
        <v>85</v>
      </c>
      <c r="P4392" s="4">
        <f t="shared" si="205"/>
        <v>41763</v>
      </c>
      <c r="Q4392" s="4">
        <f t="shared" si="206"/>
        <v>41764</v>
      </c>
      <c r="R4392" s="7" t="str">
        <f t="shared" si="204"/>
        <v>id7888741764</v>
      </c>
      <c r="S4392" s="7">
        <f>VLOOKUP(R4392,box_office!$C:$F,2,FALSE)</f>
        <v>0.18110236220472439</v>
      </c>
      <c r="T4392" s="7">
        <f>VLOOKUP(R4392,box_office!$C:$F,3,FALSE)</f>
        <v>4.08</v>
      </c>
      <c r="U4392" s="7">
        <f>VLOOKUP(R4392,box_office!$C:$F,4,FALSE)</f>
        <v>2228</v>
      </c>
    </row>
    <row r="4393" spans="1:21" x14ac:dyDescent="0.3">
      <c r="A4393" s="3" t="s">
        <v>3646</v>
      </c>
      <c r="B4393" s="4" t="s">
        <v>578</v>
      </c>
      <c r="C4393" s="3" t="s">
        <v>3647</v>
      </c>
      <c r="D4393" s="3" t="s">
        <v>227</v>
      </c>
      <c r="E4393" s="3" t="s">
        <v>3648</v>
      </c>
      <c r="F4393" s="3">
        <v>5.5</v>
      </c>
      <c r="G4393" s="3">
        <v>6</v>
      </c>
      <c r="H4393" s="3">
        <v>34</v>
      </c>
      <c r="I4393" s="6" t="s">
        <v>95</v>
      </c>
      <c r="J4393" s="6">
        <v>176</v>
      </c>
      <c r="K4393" s="4">
        <v>41760</v>
      </c>
      <c r="L4393" s="7" t="s">
        <v>230</v>
      </c>
      <c r="M4393" s="7" t="s">
        <v>483</v>
      </c>
      <c r="N4393" s="7" t="s">
        <v>415</v>
      </c>
      <c r="O4393" s="7">
        <v>85</v>
      </c>
      <c r="P4393" s="4">
        <f t="shared" si="205"/>
        <v>41764</v>
      </c>
      <c r="Q4393" s="4">
        <f t="shared" si="206"/>
        <v>41765</v>
      </c>
      <c r="R4393" s="7" t="str">
        <f t="shared" si="204"/>
        <v>id7888741765</v>
      </c>
      <c r="S4393" s="7">
        <f>VLOOKUP(R4393,box_office!$C:$F,2,FALSE)</f>
        <v>0.19685039370078741</v>
      </c>
      <c r="T4393" s="7">
        <f>VLOOKUP(R4393,box_office!$C:$F,3,FALSE)</f>
        <v>4.6500000000000004</v>
      </c>
      <c r="U4393" s="7">
        <f>VLOOKUP(R4393,box_office!$C:$F,4,FALSE)</f>
        <v>2128</v>
      </c>
    </row>
    <row r="4394" spans="1:21" x14ac:dyDescent="0.3">
      <c r="A4394" s="3" t="s">
        <v>3646</v>
      </c>
      <c r="B4394" s="4" t="s">
        <v>291</v>
      </c>
      <c r="C4394" s="3" t="s">
        <v>3647</v>
      </c>
      <c r="D4394" s="3" t="s">
        <v>227</v>
      </c>
      <c r="E4394" s="3" t="s">
        <v>3648</v>
      </c>
      <c r="F4394" s="3">
        <v>5.5</v>
      </c>
      <c r="G4394" s="3">
        <v>6</v>
      </c>
      <c r="H4394" s="3">
        <v>34</v>
      </c>
      <c r="I4394" s="6" t="s">
        <v>95</v>
      </c>
      <c r="J4394" s="6">
        <v>180</v>
      </c>
      <c r="K4394" s="4">
        <v>41760</v>
      </c>
      <c r="L4394" s="7" t="s">
        <v>230</v>
      </c>
      <c r="M4394" s="7" t="s">
        <v>483</v>
      </c>
      <c r="N4394" s="7" t="s">
        <v>415</v>
      </c>
      <c r="O4394" s="7">
        <v>85</v>
      </c>
      <c r="P4394" s="4">
        <f t="shared" si="205"/>
        <v>41765</v>
      </c>
      <c r="Q4394" s="4">
        <f t="shared" si="206"/>
        <v>41766</v>
      </c>
      <c r="R4394" s="7" t="str">
        <f t="shared" si="204"/>
        <v>id7888741766</v>
      </c>
      <c r="S4394" s="7">
        <f>VLOOKUP(R4394,box_office!$C:$F,2,FALSE)</f>
        <v>0.14645669291338584</v>
      </c>
      <c r="T4394" s="7">
        <f>VLOOKUP(R4394,box_office!$C:$F,3,FALSE)</f>
        <v>4.2</v>
      </c>
      <c r="U4394" s="7">
        <f>VLOOKUP(R4394,box_office!$C:$F,4,FALSE)</f>
        <v>1750</v>
      </c>
    </row>
    <row r="4395" spans="1:21" x14ac:dyDescent="0.3">
      <c r="A4395" s="3" t="s">
        <v>3646</v>
      </c>
      <c r="B4395" s="4" t="s">
        <v>296</v>
      </c>
      <c r="C4395" s="3" t="s">
        <v>3647</v>
      </c>
      <c r="D4395" s="3" t="s">
        <v>227</v>
      </c>
      <c r="E4395" s="3" t="s">
        <v>3648</v>
      </c>
      <c r="F4395" s="3">
        <v>5.4</v>
      </c>
      <c r="G4395" s="3">
        <v>6</v>
      </c>
      <c r="H4395" s="3">
        <v>34</v>
      </c>
      <c r="I4395" s="6" t="s">
        <v>95</v>
      </c>
      <c r="J4395" s="6">
        <v>183</v>
      </c>
      <c r="K4395" s="4">
        <v>41760</v>
      </c>
      <c r="L4395" s="7" t="s">
        <v>230</v>
      </c>
      <c r="M4395" s="7" t="s">
        <v>483</v>
      </c>
      <c r="N4395" s="7" t="s">
        <v>415</v>
      </c>
      <c r="O4395" s="7">
        <v>85</v>
      </c>
      <c r="P4395" s="4">
        <f t="shared" si="205"/>
        <v>41766</v>
      </c>
      <c r="Q4395" s="4">
        <f t="shared" si="206"/>
        <v>41767</v>
      </c>
      <c r="R4395" s="7" t="str">
        <f t="shared" si="204"/>
        <v>id7888741767</v>
      </c>
      <c r="S4395" s="7">
        <f>VLOOKUP(R4395,box_office!$C:$F,2,FALSE)</f>
        <v>0.10866141732283466</v>
      </c>
      <c r="T4395" s="7">
        <f>VLOOKUP(R4395,box_office!$C:$F,3,FALSE)</f>
        <v>5.18</v>
      </c>
      <c r="U4395" s="7">
        <f>VLOOKUP(R4395,box_office!$C:$F,4,FALSE)</f>
        <v>1052</v>
      </c>
    </row>
    <row r="4396" spans="1:21" x14ac:dyDescent="0.3">
      <c r="A4396" s="3" t="s">
        <v>3646</v>
      </c>
      <c r="B4396" s="4" t="s">
        <v>185</v>
      </c>
      <c r="C4396" s="3" t="s">
        <v>3647</v>
      </c>
      <c r="D4396" s="3" t="s">
        <v>227</v>
      </c>
      <c r="E4396" s="3" t="s">
        <v>3648</v>
      </c>
      <c r="F4396" s="3">
        <v>5.4</v>
      </c>
      <c r="G4396" s="3">
        <v>6</v>
      </c>
      <c r="H4396" s="3">
        <v>35</v>
      </c>
      <c r="I4396" s="6" t="s">
        <v>95</v>
      </c>
      <c r="J4396" s="6">
        <v>184</v>
      </c>
      <c r="K4396" s="4">
        <v>41760</v>
      </c>
      <c r="L4396" s="7" t="s">
        <v>230</v>
      </c>
      <c r="M4396" s="7" t="s">
        <v>483</v>
      </c>
      <c r="N4396" s="7" t="s">
        <v>415</v>
      </c>
      <c r="O4396" s="7">
        <v>85</v>
      </c>
      <c r="P4396" s="4">
        <f t="shared" si="205"/>
        <v>41767</v>
      </c>
      <c r="Q4396" s="4">
        <f t="shared" si="206"/>
        <v>41768</v>
      </c>
      <c r="R4396" s="7" t="str">
        <f t="shared" si="204"/>
        <v>id7888741768</v>
      </c>
      <c r="S4396" s="7">
        <f>VLOOKUP(R4396,box_office!$C:$F,2,FALSE)</f>
        <v>0.33858267716535434</v>
      </c>
      <c r="T4396" s="7">
        <f>VLOOKUP(R4396,box_office!$C:$F,3,FALSE)</f>
        <v>4.6100000000000003</v>
      </c>
      <c r="U4396" s="7">
        <f>VLOOKUP(R4396,box_office!$C:$F,4,FALSE)</f>
        <v>1472</v>
      </c>
    </row>
    <row r="4397" spans="1:21" x14ac:dyDescent="0.3">
      <c r="A4397" s="3" t="s">
        <v>3646</v>
      </c>
      <c r="B4397" s="4" t="s">
        <v>191</v>
      </c>
      <c r="C4397" s="3" t="s">
        <v>3647</v>
      </c>
      <c r="D4397" s="3" t="s">
        <v>227</v>
      </c>
      <c r="E4397" s="3" t="s">
        <v>3648</v>
      </c>
      <c r="F4397" s="3">
        <v>5.4</v>
      </c>
      <c r="G4397" s="3">
        <v>6</v>
      </c>
      <c r="H4397" s="3">
        <v>35</v>
      </c>
      <c r="I4397" s="6" t="s">
        <v>95</v>
      </c>
      <c r="J4397" s="6">
        <v>186</v>
      </c>
      <c r="K4397" s="4">
        <v>41760</v>
      </c>
      <c r="L4397" s="7" t="s">
        <v>230</v>
      </c>
      <c r="M4397" s="7" t="s">
        <v>483</v>
      </c>
      <c r="N4397" s="7" t="s">
        <v>415</v>
      </c>
      <c r="O4397" s="7">
        <v>85</v>
      </c>
      <c r="P4397" s="4">
        <f t="shared" si="205"/>
        <v>41768</v>
      </c>
      <c r="Q4397" s="4">
        <f t="shared" si="206"/>
        <v>41769</v>
      </c>
      <c r="R4397" s="7" t="str">
        <f t="shared" si="204"/>
        <v>id7888741769</v>
      </c>
      <c r="S4397" s="7">
        <f>VLOOKUP(R4397,box_office!$C:$F,2,FALSE)</f>
        <v>2.8598425196850394</v>
      </c>
      <c r="T4397" s="7">
        <f>VLOOKUP(R4397,box_office!$C:$F,3,FALSE)</f>
        <v>5.0199999999999996</v>
      </c>
      <c r="U4397" s="7">
        <f>VLOOKUP(R4397,box_office!$C:$F,4,FALSE)</f>
        <v>5170</v>
      </c>
    </row>
    <row r="4398" spans="1:21" x14ac:dyDescent="0.3">
      <c r="A4398" s="3" t="s">
        <v>3646</v>
      </c>
      <c r="B4398" s="4" t="s">
        <v>193</v>
      </c>
      <c r="C4398" s="3" t="s">
        <v>3647</v>
      </c>
      <c r="D4398" s="3" t="s">
        <v>227</v>
      </c>
      <c r="E4398" s="3" t="s">
        <v>3648</v>
      </c>
      <c r="F4398" s="3">
        <v>5.4</v>
      </c>
      <c r="G4398" s="3">
        <v>6</v>
      </c>
      <c r="H4398" s="3">
        <v>35</v>
      </c>
      <c r="I4398" s="6" t="s">
        <v>95</v>
      </c>
      <c r="J4398" s="6">
        <v>192</v>
      </c>
      <c r="K4398" s="4">
        <v>41760</v>
      </c>
      <c r="L4398" s="7" t="s">
        <v>230</v>
      </c>
      <c r="M4398" s="7" t="s">
        <v>483</v>
      </c>
      <c r="N4398" s="7" t="s">
        <v>415</v>
      </c>
      <c r="O4398" s="7">
        <v>85</v>
      </c>
      <c r="P4398" s="4">
        <f t="shared" si="205"/>
        <v>41769</v>
      </c>
      <c r="Q4398" s="4">
        <f t="shared" si="206"/>
        <v>41770</v>
      </c>
      <c r="R4398" s="7" t="str">
        <f t="shared" si="204"/>
        <v>id7888741770</v>
      </c>
      <c r="S4398" s="7">
        <f>VLOOKUP(R4398,box_office!$C:$F,2,FALSE)</f>
        <v>2.8834645669291339</v>
      </c>
      <c r="T4398" s="7">
        <f>VLOOKUP(R4398,box_office!$C:$F,3,FALSE)</f>
        <v>5.21</v>
      </c>
      <c r="U4398" s="7">
        <f>VLOOKUP(R4398,box_office!$C:$F,4,FALSE)</f>
        <v>5023</v>
      </c>
    </row>
    <row r="4399" spans="1:21" x14ac:dyDescent="0.3">
      <c r="A4399" s="3" t="s">
        <v>3646</v>
      </c>
      <c r="B4399" s="4" t="s">
        <v>195</v>
      </c>
      <c r="C4399" s="3" t="s">
        <v>3647</v>
      </c>
      <c r="D4399" s="3" t="s">
        <v>227</v>
      </c>
      <c r="E4399" s="3" t="s">
        <v>3648</v>
      </c>
      <c r="F4399" s="3">
        <v>5.4</v>
      </c>
      <c r="G4399" s="3">
        <v>6</v>
      </c>
      <c r="H4399" s="3">
        <v>35</v>
      </c>
      <c r="I4399" s="6" t="s">
        <v>95</v>
      </c>
      <c r="J4399" s="6">
        <v>202</v>
      </c>
      <c r="K4399" s="4">
        <v>41760</v>
      </c>
      <c r="L4399" s="7" t="s">
        <v>230</v>
      </c>
      <c r="M4399" s="7" t="s">
        <v>483</v>
      </c>
      <c r="N4399" s="7" t="s">
        <v>415</v>
      </c>
      <c r="O4399" s="7">
        <v>85</v>
      </c>
      <c r="P4399" s="4">
        <f t="shared" si="205"/>
        <v>41770</v>
      </c>
      <c r="Q4399" s="4">
        <f t="shared" si="206"/>
        <v>41771</v>
      </c>
      <c r="R4399" s="7" t="str">
        <f t="shared" si="204"/>
        <v>id7888741771</v>
      </c>
      <c r="S4399" s="7">
        <f>VLOOKUP(R4399,box_office!$C:$F,2,FALSE)</f>
        <v>0.12283464566929135</v>
      </c>
      <c r="T4399" s="7">
        <f>VLOOKUP(R4399,box_office!$C:$F,3,FALSE)</f>
        <v>4.13</v>
      </c>
      <c r="U4399" s="7">
        <f>VLOOKUP(R4399,box_office!$C:$F,4,FALSE)</f>
        <v>1489</v>
      </c>
    </row>
    <row r="4400" spans="1:21" x14ac:dyDescent="0.3">
      <c r="A4400" s="3" t="s">
        <v>3646</v>
      </c>
      <c r="B4400" s="4" t="s">
        <v>197</v>
      </c>
      <c r="C4400" s="3" t="s">
        <v>3647</v>
      </c>
      <c r="D4400" s="3" t="s">
        <v>227</v>
      </c>
      <c r="E4400" s="3" t="s">
        <v>3648</v>
      </c>
      <c r="F4400" s="3">
        <v>5.4</v>
      </c>
      <c r="G4400" s="3">
        <v>6</v>
      </c>
      <c r="H4400" s="3">
        <v>35</v>
      </c>
      <c r="I4400" s="6" t="s">
        <v>95</v>
      </c>
      <c r="J4400" s="6">
        <v>206</v>
      </c>
      <c r="K4400" s="4">
        <v>41760</v>
      </c>
      <c r="L4400" s="7" t="s">
        <v>230</v>
      </c>
      <c r="M4400" s="7" t="s">
        <v>483</v>
      </c>
      <c r="N4400" s="7" t="s">
        <v>415</v>
      </c>
      <c r="O4400" s="7">
        <v>85</v>
      </c>
      <c r="P4400" s="4">
        <f t="shared" si="205"/>
        <v>41771</v>
      </c>
      <c r="Q4400" s="4">
        <f t="shared" si="206"/>
        <v>41772</v>
      </c>
      <c r="R4400" s="7" t="str">
        <f t="shared" si="204"/>
        <v>id7888741772</v>
      </c>
      <c r="S4400" s="7">
        <f>VLOOKUP(R4400,box_office!$C:$F,2,FALSE)</f>
        <v>0.14645669291338584</v>
      </c>
      <c r="T4400" s="7">
        <f>VLOOKUP(R4400,box_office!$C:$F,3,FALSE)</f>
        <v>5.48</v>
      </c>
      <c r="U4400" s="7">
        <f>VLOOKUP(R4400,box_office!$C:$F,4,FALSE)</f>
        <v>1338</v>
      </c>
    </row>
    <row r="4401" spans="1:21" x14ac:dyDescent="0.3">
      <c r="A4401" s="3" t="s">
        <v>3646</v>
      </c>
      <c r="B4401" s="4" t="s">
        <v>199</v>
      </c>
      <c r="C4401" s="3" t="s">
        <v>3647</v>
      </c>
      <c r="D4401" s="3" t="s">
        <v>227</v>
      </c>
      <c r="E4401" s="3" t="s">
        <v>3648</v>
      </c>
      <c r="F4401" s="3">
        <v>5.4</v>
      </c>
      <c r="G4401" s="3">
        <v>6</v>
      </c>
      <c r="H4401" s="3">
        <v>35</v>
      </c>
      <c r="I4401" s="6" t="s">
        <v>95</v>
      </c>
      <c r="J4401" s="6">
        <v>207</v>
      </c>
      <c r="K4401" s="4">
        <v>41760</v>
      </c>
      <c r="L4401" s="7" t="s">
        <v>230</v>
      </c>
      <c r="M4401" s="7" t="s">
        <v>483</v>
      </c>
      <c r="N4401" s="7" t="s">
        <v>415</v>
      </c>
      <c r="O4401" s="7">
        <v>85</v>
      </c>
      <c r="P4401" s="4">
        <f t="shared" si="205"/>
        <v>41772</v>
      </c>
      <c r="Q4401" s="4">
        <f t="shared" si="206"/>
        <v>41773</v>
      </c>
      <c r="R4401" s="7" t="str">
        <f t="shared" si="204"/>
        <v>id7888741773</v>
      </c>
      <c r="S4401" s="7">
        <f>VLOOKUP(R4401,box_office!$C:$F,2,FALSE)</f>
        <v>9.6062992125984251E-2</v>
      </c>
      <c r="T4401" s="7">
        <f>VLOOKUP(R4401,box_office!$C:$F,3,FALSE)</f>
        <v>4</v>
      </c>
      <c r="U4401" s="7">
        <f>VLOOKUP(R4401,box_office!$C:$F,4,FALSE)</f>
        <v>1208</v>
      </c>
    </row>
    <row r="4402" spans="1:21" x14ac:dyDescent="0.3">
      <c r="A4402" s="3" t="s">
        <v>3646</v>
      </c>
      <c r="B4402" s="4" t="s">
        <v>201</v>
      </c>
      <c r="C4402" s="3" t="s">
        <v>3647</v>
      </c>
      <c r="D4402" s="3" t="s">
        <v>227</v>
      </c>
      <c r="E4402" s="3" t="s">
        <v>3648</v>
      </c>
      <c r="F4402" s="3">
        <v>5.4</v>
      </c>
      <c r="G4402" s="3">
        <v>6</v>
      </c>
      <c r="H4402" s="3">
        <v>35</v>
      </c>
      <c r="I4402" s="6" t="s">
        <v>95</v>
      </c>
      <c r="J4402" s="6">
        <v>207</v>
      </c>
      <c r="K4402" s="4">
        <v>41760</v>
      </c>
      <c r="L4402" s="7" t="s">
        <v>230</v>
      </c>
      <c r="M4402" s="7" t="s">
        <v>483</v>
      </c>
      <c r="N4402" s="7" t="s">
        <v>415</v>
      </c>
      <c r="O4402" s="7">
        <v>85</v>
      </c>
      <c r="P4402" s="4">
        <f t="shared" si="205"/>
        <v>41773</v>
      </c>
      <c r="Q4402" s="4">
        <f t="shared" si="206"/>
        <v>41774</v>
      </c>
      <c r="R4402" s="7" t="str">
        <f t="shared" si="204"/>
        <v>id7888741774</v>
      </c>
      <c r="S4402" s="7">
        <f>VLOOKUP(R4402,box_office!$C:$F,2,FALSE)</f>
        <v>7.874015748031496E-2</v>
      </c>
      <c r="T4402" s="7">
        <f>VLOOKUP(R4402,box_office!$C:$F,3,FALSE)</f>
        <v>6.79</v>
      </c>
      <c r="U4402" s="7">
        <f>VLOOKUP(R4402,box_office!$C:$F,4,FALSE)</f>
        <v>1174</v>
      </c>
    </row>
    <row r="4403" spans="1:21" x14ac:dyDescent="0.3">
      <c r="A4403" s="3" t="s">
        <v>3646</v>
      </c>
      <c r="B4403" s="4" t="s">
        <v>203</v>
      </c>
      <c r="C4403" s="3" t="s">
        <v>3647</v>
      </c>
      <c r="D4403" s="3" t="s">
        <v>227</v>
      </c>
      <c r="E4403" s="3" t="s">
        <v>3648</v>
      </c>
      <c r="F4403" s="3">
        <v>5.4</v>
      </c>
      <c r="G4403" s="3">
        <v>6</v>
      </c>
      <c r="H4403" s="3">
        <v>35</v>
      </c>
      <c r="I4403" s="6" t="s">
        <v>95</v>
      </c>
      <c r="J4403" s="6">
        <v>212</v>
      </c>
      <c r="K4403" s="4">
        <v>41760</v>
      </c>
      <c r="L4403" s="7" t="s">
        <v>230</v>
      </c>
      <c r="M4403" s="7" t="s">
        <v>483</v>
      </c>
      <c r="N4403" s="7" t="s">
        <v>415</v>
      </c>
      <c r="O4403" s="7">
        <v>85</v>
      </c>
      <c r="P4403" s="4">
        <f t="shared" si="205"/>
        <v>41774</v>
      </c>
      <c r="Q4403" s="4">
        <f t="shared" si="206"/>
        <v>41775</v>
      </c>
      <c r="R4403" s="7" t="str">
        <f t="shared" si="204"/>
        <v>id7888741775</v>
      </c>
      <c r="S4403" s="7">
        <f>VLOOKUP(R4403,box_office!$C:$F,2,FALSE)</f>
        <v>0.26614173228346455</v>
      </c>
      <c r="T4403" s="7">
        <f>VLOOKUP(R4403,box_office!$C:$F,3,FALSE)</f>
        <v>4.28</v>
      </c>
      <c r="U4403" s="7">
        <f>VLOOKUP(R4403,box_office!$C:$F,4,FALSE)</f>
        <v>1242</v>
      </c>
    </row>
    <row r="4404" spans="1:21" x14ac:dyDescent="0.3">
      <c r="A4404" s="3" t="s">
        <v>3646</v>
      </c>
      <c r="B4404" s="4" t="s">
        <v>205</v>
      </c>
      <c r="C4404" s="3" t="s">
        <v>3647</v>
      </c>
      <c r="D4404" s="3" t="s">
        <v>227</v>
      </c>
      <c r="E4404" s="3" t="s">
        <v>3648</v>
      </c>
      <c r="F4404" s="3">
        <v>5.4</v>
      </c>
      <c r="G4404" s="3">
        <v>6</v>
      </c>
      <c r="H4404" s="3">
        <v>35</v>
      </c>
      <c r="I4404" s="6" t="s">
        <v>95</v>
      </c>
      <c r="J4404" s="6">
        <v>217</v>
      </c>
      <c r="K4404" s="4">
        <v>41760</v>
      </c>
      <c r="L4404" s="7" t="s">
        <v>230</v>
      </c>
      <c r="M4404" s="7" t="s">
        <v>483</v>
      </c>
      <c r="N4404" s="7" t="s">
        <v>415</v>
      </c>
      <c r="O4404" s="7">
        <v>85</v>
      </c>
      <c r="P4404" s="4">
        <f t="shared" si="205"/>
        <v>41775</v>
      </c>
      <c r="Q4404" s="4">
        <f t="shared" si="206"/>
        <v>41776</v>
      </c>
      <c r="R4404" s="7" t="str">
        <f t="shared" si="204"/>
        <v>id7888741776</v>
      </c>
      <c r="S4404" s="7">
        <f>VLOOKUP(R4404,box_office!$C:$F,2,FALSE)</f>
        <v>2.245669291338583</v>
      </c>
      <c r="T4404" s="7">
        <f>VLOOKUP(R4404,box_office!$C:$F,3,FALSE)</f>
        <v>4.8499999999999996</v>
      </c>
      <c r="U4404" s="7">
        <f>VLOOKUP(R4404,box_office!$C:$F,4,FALSE)</f>
        <v>4207</v>
      </c>
    </row>
    <row r="4405" spans="1:21" x14ac:dyDescent="0.3">
      <c r="A4405" s="3" t="s">
        <v>3646</v>
      </c>
      <c r="B4405" s="4" t="s">
        <v>207</v>
      </c>
      <c r="C4405" s="3" t="s">
        <v>3647</v>
      </c>
      <c r="D4405" s="3" t="s">
        <v>227</v>
      </c>
      <c r="E4405" s="3" t="s">
        <v>3648</v>
      </c>
      <c r="F4405" s="3">
        <v>5.4</v>
      </c>
      <c r="G4405" s="3">
        <v>6</v>
      </c>
      <c r="H4405" s="3">
        <v>35</v>
      </c>
      <c r="I4405" s="6" t="s">
        <v>95</v>
      </c>
      <c r="J4405" s="6">
        <v>218</v>
      </c>
      <c r="K4405" s="4">
        <v>41760</v>
      </c>
      <c r="L4405" s="7" t="s">
        <v>230</v>
      </c>
      <c r="M4405" s="7" t="s">
        <v>483</v>
      </c>
      <c r="N4405" s="7" t="s">
        <v>415</v>
      </c>
      <c r="O4405" s="7">
        <v>85</v>
      </c>
      <c r="P4405" s="4">
        <f t="shared" si="205"/>
        <v>41776</v>
      </c>
      <c r="Q4405" s="4">
        <f t="shared" si="206"/>
        <v>41777</v>
      </c>
      <c r="R4405" s="7" t="str">
        <f t="shared" si="204"/>
        <v>id7888741777</v>
      </c>
      <c r="S4405" s="7">
        <f>VLOOKUP(R4405,box_office!$C:$F,2,FALSE)</f>
        <v>2.4771653543307091</v>
      </c>
      <c r="T4405" s="7">
        <f>VLOOKUP(R4405,box_office!$C:$F,3,FALSE)</f>
        <v>4.72</v>
      </c>
      <c r="U4405" s="7">
        <f>VLOOKUP(R4405,box_office!$C:$F,4,FALSE)</f>
        <v>4364</v>
      </c>
    </row>
    <row r="4406" spans="1:21" x14ac:dyDescent="0.3">
      <c r="A4406" s="3" t="s">
        <v>3646</v>
      </c>
      <c r="B4406" s="4" t="s">
        <v>209</v>
      </c>
      <c r="C4406" s="3" t="s">
        <v>3647</v>
      </c>
      <c r="D4406" s="3" t="s">
        <v>227</v>
      </c>
      <c r="E4406" s="3" t="s">
        <v>3648</v>
      </c>
      <c r="F4406" s="3">
        <v>5.3</v>
      </c>
      <c r="G4406" s="3">
        <v>6</v>
      </c>
      <c r="H4406" s="3">
        <v>35</v>
      </c>
      <c r="I4406" s="6" t="s">
        <v>95</v>
      </c>
      <c r="J4406" s="6">
        <v>222</v>
      </c>
      <c r="K4406" s="4">
        <v>41760</v>
      </c>
      <c r="L4406" s="7" t="s">
        <v>230</v>
      </c>
      <c r="M4406" s="7" t="s">
        <v>483</v>
      </c>
      <c r="N4406" s="7" t="s">
        <v>415</v>
      </c>
      <c r="O4406" s="7">
        <v>85</v>
      </c>
      <c r="P4406" s="4">
        <f t="shared" si="205"/>
        <v>41777</v>
      </c>
      <c r="Q4406" s="4">
        <f t="shared" si="206"/>
        <v>41778</v>
      </c>
      <c r="R4406" s="7" t="str">
        <f t="shared" si="204"/>
        <v>id7888741778</v>
      </c>
      <c r="S4406" s="7">
        <f>VLOOKUP(R4406,box_office!$C:$F,2,FALSE)</f>
        <v>8.6614173228346469E-2</v>
      </c>
      <c r="T4406" s="7">
        <f>VLOOKUP(R4406,box_office!$C:$F,3,FALSE)</f>
        <v>3.94</v>
      </c>
      <c r="U4406" s="7">
        <f>VLOOKUP(R4406,box_office!$C:$F,4,FALSE)</f>
        <v>1107</v>
      </c>
    </row>
    <row r="4407" spans="1:21" x14ac:dyDescent="0.3">
      <c r="A4407" s="3" t="s">
        <v>3646</v>
      </c>
      <c r="B4407" s="4" t="s">
        <v>211</v>
      </c>
      <c r="C4407" s="3" t="s">
        <v>3647</v>
      </c>
      <c r="D4407" s="3" t="s">
        <v>227</v>
      </c>
      <c r="E4407" s="3" t="s">
        <v>3648</v>
      </c>
      <c r="F4407" s="3">
        <v>5.4</v>
      </c>
      <c r="G4407" s="3">
        <v>6</v>
      </c>
      <c r="H4407" s="3">
        <v>35</v>
      </c>
      <c r="I4407" s="6" t="s">
        <v>95</v>
      </c>
      <c r="J4407" s="6">
        <v>228</v>
      </c>
      <c r="K4407" s="4">
        <v>41760</v>
      </c>
      <c r="L4407" s="7" t="s">
        <v>230</v>
      </c>
      <c r="M4407" s="7" t="s">
        <v>483</v>
      </c>
      <c r="N4407" s="7" t="s">
        <v>415</v>
      </c>
      <c r="O4407" s="7">
        <v>85</v>
      </c>
      <c r="P4407" s="4">
        <f t="shared" si="205"/>
        <v>41778</v>
      </c>
      <c r="Q4407" s="4">
        <f t="shared" si="206"/>
        <v>41779</v>
      </c>
      <c r="R4407" s="7" t="str">
        <f t="shared" si="204"/>
        <v>id7888741779</v>
      </c>
      <c r="S4407" s="7">
        <f>VLOOKUP(R4407,box_office!$C:$F,2,FALSE)</f>
        <v>9.1338582677165353E-2</v>
      </c>
      <c r="T4407" s="7">
        <f>VLOOKUP(R4407,box_office!$C:$F,3,FALSE)</f>
        <v>5.95</v>
      </c>
      <c r="U4407" s="7">
        <f>VLOOKUP(R4407,box_office!$C:$F,4,FALSE)</f>
        <v>771</v>
      </c>
    </row>
    <row r="4408" spans="1:21" x14ac:dyDescent="0.3">
      <c r="A4408" s="3" t="s">
        <v>3646</v>
      </c>
      <c r="B4408" s="4" t="s">
        <v>213</v>
      </c>
      <c r="C4408" s="3" t="s">
        <v>3647</v>
      </c>
      <c r="D4408" s="3" t="s">
        <v>227</v>
      </c>
      <c r="E4408" s="3" t="s">
        <v>3648</v>
      </c>
      <c r="F4408" s="3">
        <v>5.4</v>
      </c>
      <c r="G4408" s="3">
        <v>6</v>
      </c>
      <c r="H4408" s="3">
        <v>35</v>
      </c>
      <c r="I4408" s="6" t="s">
        <v>95</v>
      </c>
      <c r="J4408" s="6">
        <v>228</v>
      </c>
      <c r="K4408" s="4">
        <v>41760</v>
      </c>
      <c r="L4408" s="7" t="s">
        <v>230</v>
      </c>
      <c r="M4408" s="7" t="s">
        <v>483</v>
      </c>
      <c r="N4408" s="7" t="s">
        <v>415</v>
      </c>
      <c r="O4408" s="7">
        <v>85</v>
      </c>
      <c r="P4408" s="4">
        <f t="shared" si="205"/>
        <v>41779</v>
      </c>
      <c r="Q4408" s="4">
        <f t="shared" si="206"/>
        <v>41780</v>
      </c>
      <c r="R4408" s="7" t="str">
        <f t="shared" si="204"/>
        <v>id7888741780</v>
      </c>
      <c r="S4408" s="7">
        <f>VLOOKUP(R4408,box_office!$C:$F,2,FALSE)</f>
        <v>0.12755905511811022</v>
      </c>
      <c r="T4408" s="7">
        <f>VLOOKUP(R4408,box_office!$C:$F,3,FALSE)</f>
        <v>5.46</v>
      </c>
      <c r="U4408" s="7">
        <f>VLOOKUP(R4408,box_office!$C:$F,4,FALSE)</f>
        <v>779</v>
      </c>
    </row>
    <row r="4409" spans="1:21" hidden="1" x14ac:dyDescent="0.3">
      <c r="A4409" s="3" t="s">
        <v>3646</v>
      </c>
      <c r="B4409" s="4" t="s">
        <v>215</v>
      </c>
      <c r="C4409" s="3" t="s">
        <v>3647</v>
      </c>
      <c r="D4409" s="3" t="s">
        <v>227</v>
      </c>
      <c r="E4409" s="3" t="s">
        <v>3648</v>
      </c>
      <c r="F4409" s="3">
        <v>5.4</v>
      </c>
      <c r="G4409" s="3">
        <v>6</v>
      </c>
      <c r="H4409" s="3">
        <v>35</v>
      </c>
      <c r="I4409" s="3" t="s">
        <v>95</v>
      </c>
      <c r="J4409" s="3">
        <v>228</v>
      </c>
      <c r="K4409" s="4">
        <v>41760</v>
      </c>
      <c r="L4409" t="s">
        <v>230</v>
      </c>
      <c r="M4409" t="s">
        <v>483</v>
      </c>
      <c r="N4409" t="s">
        <v>415</v>
      </c>
      <c r="O4409">
        <v>85</v>
      </c>
      <c r="P4409" s="4">
        <f t="shared" si="205"/>
        <v>41780</v>
      </c>
      <c r="Q4409" s="4">
        <f t="shared" si="206"/>
        <v>41781</v>
      </c>
      <c r="R4409" s="10" t="str">
        <f t="shared" si="204"/>
        <v>id7888741781</v>
      </c>
      <c r="S4409" s="9" t="e">
        <f>VLOOKUP(R4409,box_office!$C:$F,2,FALSE)</f>
        <v>#N/A</v>
      </c>
      <c r="T4409" s="9" t="e">
        <f>VLOOKUP(R4409,box_office!$C:$F,3,FALSE)</f>
        <v>#N/A</v>
      </c>
      <c r="U4409" s="9" t="e">
        <f>VLOOKUP(R4409,box_office!$C:$F,4,FALSE)</f>
        <v>#N/A</v>
      </c>
    </row>
    <row r="4410" spans="1:21" x14ac:dyDescent="0.3">
      <c r="A4410" s="3" t="s">
        <v>3646</v>
      </c>
      <c r="B4410" s="4" t="s">
        <v>129</v>
      </c>
      <c r="C4410" s="3" t="s">
        <v>3647</v>
      </c>
      <c r="D4410" s="3" t="s">
        <v>227</v>
      </c>
      <c r="E4410" s="3" t="s">
        <v>3648</v>
      </c>
      <c r="F4410" s="3">
        <v>5.4</v>
      </c>
      <c r="G4410" s="3">
        <v>6</v>
      </c>
      <c r="H4410" s="3">
        <v>35</v>
      </c>
      <c r="I4410" s="6" t="s">
        <v>95</v>
      </c>
      <c r="J4410" s="6">
        <v>228</v>
      </c>
      <c r="K4410" s="4">
        <v>41760</v>
      </c>
      <c r="L4410" s="7" t="s">
        <v>230</v>
      </c>
      <c r="M4410" s="7" t="s">
        <v>483</v>
      </c>
      <c r="N4410" s="7" t="s">
        <v>415</v>
      </c>
      <c r="O4410" s="7">
        <v>85</v>
      </c>
      <c r="P4410" s="4">
        <f t="shared" si="205"/>
        <v>41781</v>
      </c>
      <c r="Q4410" s="4">
        <f t="shared" si="206"/>
        <v>41782</v>
      </c>
      <c r="R4410" s="7" t="str">
        <f t="shared" si="204"/>
        <v>id7888741782</v>
      </c>
      <c r="S4410" s="7">
        <f>VLOOKUP(R4410,box_office!$C:$F,2,FALSE)</f>
        <v>0.19842519685039373</v>
      </c>
      <c r="T4410" s="7">
        <f>VLOOKUP(R4410,box_office!$C:$F,3,FALSE)</f>
        <v>4.6900000000000004</v>
      </c>
      <c r="U4410" s="7">
        <f>VLOOKUP(R4410,box_office!$C:$F,4,FALSE)</f>
        <v>850</v>
      </c>
    </row>
    <row r="4411" spans="1:21" x14ac:dyDescent="0.3">
      <c r="A4411" s="3" t="s">
        <v>3646</v>
      </c>
      <c r="B4411" s="4" t="s">
        <v>135</v>
      </c>
      <c r="C4411" s="3" t="s">
        <v>3647</v>
      </c>
      <c r="D4411" s="3" t="s">
        <v>227</v>
      </c>
      <c r="E4411" s="3" t="s">
        <v>3648</v>
      </c>
      <c r="F4411" s="3">
        <v>5.4</v>
      </c>
      <c r="G4411" s="3">
        <v>6</v>
      </c>
      <c r="H4411" s="3">
        <v>35</v>
      </c>
      <c r="I4411" s="6" t="s">
        <v>95</v>
      </c>
      <c r="J4411" s="6">
        <v>230</v>
      </c>
      <c r="K4411" s="4">
        <v>41760</v>
      </c>
      <c r="L4411" s="7" t="s">
        <v>230</v>
      </c>
      <c r="M4411" s="7" t="s">
        <v>483</v>
      </c>
      <c r="N4411" s="7" t="s">
        <v>415</v>
      </c>
      <c r="O4411" s="7">
        <v>85</v>
      </c>
      <c r="P4411" s="4">
        <f t="shared" si="205"/>
        <v>41782</v>
      </c>
      <c r="Q4411" s="4">
        <f t="shared" si="206"/>
        <v>41783</v>
      </c>
      <c r="R4411" s="7" t="str">
        <f t="shared" si="204"/>
        <v>id7888741783</v>
      </c>
      <c r="S4411" s="7">
        <f>VLOOKUP(R4411,box_office!$C:$F,2,FALSE)</f>
        <v>1.9543307086614174</v>
      </c>
      <c r="T4411" s="7">
        <f>VLOOKUP(R4411,box_office!$C:$F,3,FALSE)</f>
        <v>4.91</v>
      </c>
      <c r="U4411" s="7">
        <f>VLOOKUP(R4411,box_office!$C:$F,4,FALSE)</f>
        <v>3613</v>
      </c>
    </row>
    <row r="4412" spans="1:21" x14ac:dyDescent="0.3">
      <c r="A4412" s="3" t="s">
        <v>3646</v>
      </c>
      <c r="B4412" s="4" t="s">
        <v>137</v>
      </c>
      <c r="C4412" s="3" t="s">
        <v>3647</v>
      </c>
      <c r="D4412" s="3" t="s">
        <v>227</v>
      </c>
      <c r="E4412" s="3" t="s">
        <v>3648</v>
      </c>
      <c r="F4412" s="3">
        <v>5.4</v>
      </c>
      <c r="G4412" s="3">
        <v>6</v>
      </c>
      <c r="H4412" s="3">
        <v>35</v>
      </c>
      <c r="I4412" s="6" t="s">
        <v>95</v>
      </c>
      <c r="J4412" s="6">
        <v>234</v>
      </c>
      <c r="K4412" s="4">
        <v>41760</v>
      </c>
      <c r="L4412" s="7" t="s">
        <v>230</v>
      </c>
      <c r="M4412" s="7" t="s">
        <v>483</v>
      </c>
      <c r="N4412" s="7" t="s">
        <v>415</v>
      </c>
      <c r="O4412" s="7">
        <v>85</v>
      </c>
      <c r="P4412" s="4">
        <f t="shared" si="205"/>
        <v>41783</v>
      </c>
      <c r="Q4412" s="4">
        <f t="shared" si="206"/>
        <v>41784</v>
      </c>
      <c r="R4412" s="7" t="str">
        <f t="shared" si="204"/>
        <v>id7888741784</v>
      </c>
      <c r="S4412" s="7">
        <f>VLOOKUP(R4412,box_office!$C:$F,2,FALSE)</f>
        <v>2.1669291338582677</v>
      </c>
      <c r="T4412" s="7">
        <f>VLOOKUP(R4412,box_office!$C:$F,3,FALSE)</f>
        <v>4.9400000000000004</v>
      </c>
      <c r="U4412" s="7">
        <f>VLOOKUP(R4412,box_office!$C:$F,4,FALSE)</f>
        <v>3647</v>
      </c>
    </row>
    <row r="4413" spans="1:21" x14ac:dyDescent="0.3">
      <c r="A4413" s="3" t="s">
        <v>3646</v>
      </c>
      <c r="B4413" s="4" t="s">
        <v>139</v>
      </c>
      <c r="C4413" s="3" t="s">
        <v>3647</v>
      </c>
      <c r="D4413" s="3" t="s">
        <v>227</v>
      </c>
      <c r="E4413" s="3" t="s">
        <v>3648</v>
      </c>
      <c r="F4413" s="3">
        <v>5.3</v>
      </c>
      <c r="G4413" s="3">
        <v>6</v>
      </c>
      <c r="H4413" s="3">
        <v>35</v>
      </c>
      <c r="I4413" s="6" t="s">
        <v>95</v>
      </c>
      <c r="J4413" s="6">
        <v>238</v>
      </c>
      <c r="K4413" s="4">
        <v>41760</v>
      </c>
      <c r="L4413" s="7" t="s">
        <v>230</v>
      </c>
      <c r="M4413" s="7" t="s">
        <v>483</v>
      </c>
      <c r="N4413" s="7" t="s">
        <v>415</v>
      </c>
      <c r="O4413" s="7">
        <v>85</v>
      </c>
      <c r="P4413" s="4">
        <f t="shared" si="205"/>
        <v>41784</v>
      </c>
      <c r="Q4413" s="4">
        <f t="shared" si="206"/>
        <v>41785</v>
      </c>
      <c r="R4413" s="7" t="str">
        <f t="shared" si="204"/>
        <v>id7888741785</v>
      </c>
      <c r="S4413" s="7">
        <f>VLOOKUP(R4413,box_office!$C:$F,2,FALSE)</f>
        <v>6.9291338582677178E-2</v>
      </c>
      <c r="T4413" s="7">
        <f>VLOOKUP(R4413,box_office!$C:$F,3,FALSE)</f>
        <v>4.46</v>
      </c>
      <c r="U4413" s="7">
        <f>VLOOKUP(R4413,box_office!$C:$F,4,FALSE)</f>
        <v>790</v>
      </c>
    </row>
    <row r="4414" spans="1:21" x14ac:dyDescent="0.3">
      <c r="A4414" s="3" t="s">
        <v>3646</v>
      </c>
      <c r="B4414" s="4" t="s">
        <v>141</v>
      </c>
      <c r="C4414" s="3" t="s">
        <v>3647</v>
      </c>
      <c r="D4414" s="3" t="s">
        <v>227</v>
      </c>
      <c r="E4414" s="3" t="s">
        <v>3648</v>
      </c>
      <c r="F4414" s="3">
        <v>5.4</v>
      </c>
      <c r="G4414" s="3">
        <v>6</v>
      </c>
      <c r="H4414" s="3">
        <v>35</v>
      </c>
      <c r="I4414" s="6" t="s">
        <v>95</v>
      </c>
      <c r="J4414" s="6">
        <v>242</v>
      </c>
      <c r="K4414" s="4">
        <v>41760</v>
      </c>
      <c r="L4414" s="7" t="s">
        <v>230</v>
      </c>
      <c r="M4414" s="7" t="s">
        <v>483</v>
      </c>
      <c r="N4414" s="7" t="s">
        <v>415</v>
      </c>
      <c r="O4414" s="7">
        <v>85</v>
      </c>
      <c r="P4414" s="4">
        <f t="shared" si="205"/>
        <v>41785</v>
      </c>
      <c r="Q4414" s="4">
        <f t="shared" si="206"/>
        <v>41786</v>
      </c>
      <c r="R4414" s="7" t="str">
        <f t="shared" si="204"/>
        <v>id7888741786</v>
      </c>
      <c r="S4414" s="7">
        <f>VLOOKUP(R4414,box_office!$C:$F,2,FALSE)</f>
        <v>6.4566929133858267E-2</v>
      </c>
      <c r="T4414" s="7">
        <f>VLOOKUP(R4414,box_office!$C:$F,3,FALSE)</f>
        <v>5.32</v>
      </c>
      <c r="U4414" s="7">
        <f>VLOOKUP(R4414,box_office!$C:$F,4,FALSE)</f>
        <v>614</v>
      </c>
    </row>
    <row r="4415" spans="1:21" x14ac:dyDescent="0.3">
      <c r="A4415" s="3" t="s">
        <v>3646</v>
      </c>
      <c r="B4415" s="4" t="s">
        <v>143</v>
      </c>
      <c r="C4415" s="3" t="s">
        <v>3647</v>
      </c>
      <c r="D4415" s="3" t="s">
        <v>227</v>
      </c>
      <c r="E4415" s="3" t="s">
        <v>3648</v>
      </c>
      <c r="F4415" s="3">
        <v>5.3</v>
      </c>
      <c r="G4415" s="3">
        <v>6</v>
      </c>
      <c r="H4415" s="3">
        <v>35</v>
      </c>
      <c r="I4415" s="6" t="s">
        <v>95</v>
      </c>
      <c r="J4415" s="6">
        <v>244</v>
      </c>
      <c r="K4415" s="4">
        <v>41760</v>
      </c>
      <c r="L4415" s="7" t="s">
        <v>230</v>
      </c>
      <c r="M4415" s="7" t="s">
        <v>483</v>
      </c>
      <c r="N4415" s="7" t="s">
        <v>415</v>
      </c>
      <c r="O4415" s="7">
        <v>85</v>
      </c>
      <c r="P4415" s="4">
        <f t="shared" si="205"/>
        <v>41786</v>
      </c>
      <c r="Q4415" s="4">
        <f t="shared" si="206"/>
        <v>41787</v>
      </c>
      <c r="R4415" s="7" t="str">
        <f t="shared" si="204"/>
        <v>id7888741787</v>
      </c>
      <c r="S4415" s="7">
        <f>VLOOKUP(R4415,box_office!$C:$F,2,FALSE)</f>
        <v>8.0314960629921273E-2</v>
      </c>
      <c r="T4415" s="7">
        <f>VLOOKUP(R4415,box_office!$C:$F,3,FALSE)</f>
        <v>4.3899999999999997</v>
      </c>
      <c r="U4415" s="7">
        <f>VLOOKUP(R4415,box_office!$C:$F,4,FALSE)</f>
        <v>609</v>
      </c>
    </row>
    <row r="4416" spans="1:21" x14ac:dyDescent="0.3">
      <c r="A4416" s="3" t="s">
        <v>3646</v>
      </c>
      <c r="B4416" s="4" t="s">
        <v>145</v>
      </c>
      <c r="C4416" s="3" t="s">
        <v>3647</v>
      </c>
      <c r="D4416" s="3" t="s">
        <v>227</v>
      </c>
      <c r="E4416" s="3" t="s">
        <v>3648</v>
      </c>
      <c r="F4416" s="3">
        <v>5.3</v>
      </c>
      <c r="G4416" s="3">
        <v>6</v>
      </c>
      <c r="H4416" s="3">
        <v>35</v>
      </c>
      <c r="I4416" s="6" t="s">
        <v>95</v>
      </c>
      <c r="J4416" s="6">
        <v>247</v>
      </c>
      <c r="K4416" s="4">
        <v>41760</v>
      </c>
      <c r="L4416" s="7" t="s">
        <v>230</v>
      </c>
      <c r="M4416" s="7" t="s">
        <v>483</v>
      </c>
      <c r="N4416" s="7" t="s">
        <v>415</v>
      </c>
      <c r="O4416" s="7">
        <v>85</v>
      </c>
      <c r="P4416" s="4">
        <f t="shared" si="205"/>
        <v>41787</v>
      </c>
      <c r="Q4416" s="4">
        <f t="shared" si="206"/>
        <v>41788</v>
      </c>
      <c r="R4416" s="7" t="str">
        <f t="shared" si="204"/>
        <v>id7888741788</v>
      </c>
      <c r="S4416" s="7">
        <f>VLOOKUP(R4416,box_office!$C:$F,2,FALSE)</f>
        <v>4.7244094488188976E-2</v>
      </c>
      <c r="T4416" s="7">
        <f>VLOOKUP(R4416,box_office!$C:$F,3,FALSE)</f>
        <v>4.2</v>
      </c>
      <c r="U4416" s="7">
        <f>VLOOKUP(R4416,box_office!$C:$F,4,FALSE)</f>
        <v>384</v>
      </c>
    </row>
    <row r="4417" spans="1:21" x14ac:dyDescent="0.3">
      <c r="A4417" s="3" t="s">
        <v>3646</v>
      </c>
      <c r="B4417" s="4" t="s">
        <v>147</v>
      </c>
      <c r="C4417" s="3" t="s">
        <v>3647</v>
      </c>
      <c r="D4417" s="3" t="s">
        <v>227</v>
      </c>
      <c r="E4417" s="3" t="s">
        <v>3648</v>
      </c>
      <c r="F4417" s="3">
        <v>5.3</v>
      </c>
      <c r="G4417" s="3">
        <v>6</v>
      </c>
      <c r="H4417" s="3">
        <v>35</v>
      </c>
      <c r="I4417" s="6" t="s">
        <v>95</v>
      </c>
      <c r="J4417" s="6">
        <v>248</v>
      </c>
      <c r="K4417" s="4">
        <v>41760</v>
      </c>
      <c r="L4417" s="7" t="s">
        <v>230</v>
      </c>
      <c r="M4417" s="7" t="s">
        <v>483</v>
      </c>
      <c r="N4417" s="7" t="s">
        <v>415</v>
      </c>
      <c r="O4417" s="7">
        <v>85</v>
      </c>
      <c r="P4417" s="4">
        <f t="shared" si="205"/>
        <v>41788</v>
      </c>
      <c r="Q4417" s="4">
        <f t="shared" si="206"/>
        <v>41789</v>
      </c>
      <c r="R4417" s="7" t="str">
        <f t="shared" si="204"/>
        <v>id7888741789</v>
      </c>
      <c r="S4417" s="7">
        <f>VLOOKUP(R4417,box_office!$C:$F,2,FALSE)</f>
        <v>8.0314960629921273E-2</v>
      </c>
      <c r="T4417" s="7">
        <f>VLOOKUP(R4417,box_office!$C:$F,3,FALSE)</f>
        <v>4.05</v>
      </c>
      <c r="U4417" s="7">
        <f>VLOOKUP(R4417,box_office!$C:$F,4,FALSE)</f>
        <v>86</v>
      </c>
    </row>
    <row r="4418" spans="1:21" hidden="1" x14ac:dyDescent="0.3">
      <c r="A4418" s="3" t="s">
        <v>3646</v>
      </c>
      <c r="B4418" s="4" t="s">
        <v>149</v>
      </c>
      <c r="C4418" s="3" t="s">
        <v>3647</v>
      </c>
      <c r="D4418" s="3" t="s">
        <v>227</v>
      </c>
      <c r="E4418" s="3" t="s">
        <v>3648</v>
      </c>
      <c r="F4418" s="3">
        <v>5.3</v>
      </c>
      <c r="G4418" s="3">
        <v>6</v>
      </c>
      <c r="H4418" s="3">
        <v>35</v>
      </c>
      <c r="I4418" s="3" t="s">
        <v>95</v>
      </c>
      <c r="J4418" s="3">
        <v>248</v>
      </c>
      <c r="K4418" s="4">
        <v>41760</v>
      </c>
      <c r="L4418" t="s">
        <v>230</v>
      </c>
      <c r="M4418" t="s">
        <v>483</v>
      </c>
      <c r="N4418" t="s">
        <v>415</v>
      </c>
      <c r="O4418">
        <v>85</v>
      </c>
      <c r="P4418" s="4">
        <f t="shared" si="205"/>
        <v>41789</v>
      </c>
      <c r="Q4418" s="4">
        <f t="shared" si="206"/>
        <v>41790</v>
      </c>
      <c r="R4418" s="10" t="str">
        <f t="shared" ref="R4418:R4431" si="207">_xlfn.CONCAT(A4418,P4418+1)</f>
        <v>id7888741790</v>
      </c>
      <c r="S4418" s="9" t="e">
        <f>VLOOKUP(R4418,box_office!$C:$F,2,FALSE)</f>
        <v>#N/A</v>
      </c>
      <c r="T4418" s="9" t="e">
        <f>VLOOKUP(R4418,box_office!$C:$F,3,FALSE)</f>
        <v>#N/A</v>
      </c>
      <c r="U4418" s="9" t="e">
        <f>VLOOKUP(R4418,box_office!$C:$F,4,FALSE)</f>
        <v>#N/A</v>
      </c>
    </row>
    <row r="4419" spans="1:21" x14ac:dyDescent="0.3">
      <c r="A4419" s="3" t="s">
        <v>3646</v>
      </c>
      <c r="B4419" s="4" t="s">
        <v>151</v>
      </c>
      <c r="C4419" s="3" t="s">
        <v>3647</v>
      </c>
      <c r="D4419" s="3" t="s">
        <v>227</v>
      </c>
      <c r="E4419" s="3" t="s">
        <v>3648</v>
      </c>
      <c r="F4419" s="3">
        <v>5.3</v>
      </c>
      <c r="G4419" s="3">
        <v>6</v>
      </c>
      <c r="H4419" s="3">
        <v>35</v>
      </c>
      <c r="I4419" s="6" t="s">
        <v>95</v>
      </c>
      <c r="J4419" s="6">
        <v>249</v>
      </c>
      <c r="K4419" s="4">
        <v>41760</v>
      </c>
      <c r="L4419" s="7" t="s">
        <v>230</v>
      </c>
      <c r="M4419" s="7" t="s">
        <v>483</v>
      </c>
      <c r="N4419" s="7" t="s">
        <v>415</v>
      </c>
      <c r="O4419" s="7">
        <v>85</v>
      </c>
      <c r="P4419" s="4">
        <f t="shared" ref="P4419:P4431" si="208">DATEVALUE(B4419)</f>
        <v>41790</v>
      </c>
      <c r="Q4419" s="4">
        <f t="shared" ref="Q4419:Q4431" si="209">P4419+1</f>
        <v>41791</v>
      </c>
      <c r="R4419" s="7" t="str">
        <f t="shared" si="207"/>
        <v>id7888741791</v>
      </c>
      <c r="S4419" s="7">
        <f>VLOOKUP(R4419,box_office!$C:$F,2,FALSE)</f>
        <v>6.9291338582677178E-2</v>
      </c>
      <c r="T4419" s="7">
        <f>VLOOKUP(R4419,box_office!$C:$F,3,FALSE)</f>
        <v>4.16</v>
      </c>
      <c r="U4419" s="7">
        <f>VLOOKUP(R4419,box_office!$C:$F,4,FALSE)</f>
        <v>53</v>
      </c>
    </row>
    <row r="4420" spans="1:21" hidden="1" x14ac:dyDescent="0.3">
      <c r="A4420" s="3" t="s">
        <v>3646</v>
      </c>
      <c r="B4420" s="4" t="s">
        <v>153</v>
      </c>
      <c r="C4420" s="3" t="s">
        <v>3647</v>
      </c>
      <c r="D4420" s="3" t="s">
        <v>227</v>
      </c>
      <c r="E4420" s="3" t="s">
        <v>3648</v>
      </c>
      <c r="F4420" s="3">
        <v>5.3</v>
      </c>
      <c r="G4420" s="3">
        <v>6</v>
      </c>
      <c r="H4420" s="3">
        <v>35</v>
      </c>
      <c r="I4420" s="3" t="s">
        <v>95</v>
      </c>
      <c r="J4420" s="3">
        <v>249</v>
      </c>
      <c r="K4420" s="4">
        <v>41760</v>
      </c>
      <c r="L4420" t="s">
        <v>230</v>
      </c>
      <c r="M4420" t="s">
        <v>483</v>
      </c>
      <c r="N4420" t="s">
        <v>415</v>
      </c>
      <c r="O4420">
        <v>85</v>
      </c>
      <c r="P4420" s="4">
        <f t="shared" si="208"/>
        <v>41791</v>
      </c>
      <c r="Q4420" s="4">
        <f t="shared" si="209"/>
        <v>41792</v>
      </c>
      <c r="R4420" s="10" t="str">
        <f t="shared" si="207"/>
        <v>id7888741792</v>
      </c>
      <c r="S4420" s="9" t="e">
        <f>VLOOKUP(R4420,box_office!$C:$F,2,FALSE)</f>
        <v>#N/A</v>
      </c>
      <c r="T4420" s="9" t="e">
        <f>VLOOKUP(R4420,box_office!$C:$F,3,FALSE)</f>
        <v>#N/A</v>
      </c>
      <c r="U4420" s="9" t="e">
        <f>VLOOKUP(R4420,box_office!$C:$F,4,FALSE)</f>
        <v>#N/A</v>
      </c>
    </row>
    <row r="4421" spans="1:21" hidden="1" x14ac:dyDescent="0.3">
      <c r="A4421" s="3" t="s">
        <v>3679</v>
      </c>
      <c r="B4421" s="4" t="s">
        <v>364</v>
      </c>
      <c r="C4421" s="3" t="s">
        <v>3680</v>
      </c>
      <c r="D4421" s="3" t="s">
        <v>28</v>
      </c>
      <c r="E4421" s="3" t="s">
        <v>3681</v>
      </c>
      <c r="F4421" s="3">
        <v>6.7</v>
      </c>
      <c r="G4421" s="3">
        <v>23</v>
      </c>
      <c r="H4421" s="3">
        <v>113</v>
      </c>
      <c r="I4421" s="3" t="s">
        <v>95</v>
      </c>
      <c r="J4421" s="3">
        <v>269</v>
      </c>
      <c r="K4421" s="4">
        <v>41894</v>
      </c>
      <c r="L4421" t="s">
        <v>132</v>
      </c>
      <c r="M4421" t="s">
        <v>2047</v>
      </c>
      <c r="N4421" t="s">
        <v>294</v>
      </c>
      <c r="O4421">
        <v>91</v>
      </c>
      <c r="P4421" s="4">
        <f t="shared" si="208"/>
        <v>41886</v>
      </c>
      <c r="Q4421" s="4">
        <f t="shared" si="209"/>
        <v>41887</v>
      </c>
      <c r="R4421" s="10" t="str">
        <f t="shared" si="207"/>
        <v>id7889641887</v>
      </c>
      <c r="S4421" s="9" t="e">
        <f>VLOOKUP(R4421,box_office!$C:$F,2,FALSE)</f>
        <v>#N/A</v>
      </c>
      <c r="T4421" s="9" t="e">
        <f>VLOOKUP(R4421,box_office!$C:$F,3,FALSE)</f>
        <v>#N/A</v>
      </c>
      <c r="U4421" s="9" t="e">
        <f>VLOOKUP(R4421,box_office!$C:$F,4,FALSE)</f>
        <v>#N/A</v>
      </c>
    </row>
    <row r="4422" spans="1:21" hidden="1" x14ac:dyDescent="0.3">
      <c r="A4422" s="3" t="s">
        <v>3679</v>
      </c>
      <c r="B4422" s="4" t="s">
        <v>367</v>
      </c>
      <c r="C4422" s="3" t="s">
        <v>3680</v>
      </c>
      <c r="D4422" s="3" t="s">
        <v>28</v>
      </c>
      <c r="E4422" s="3" t="s">
        <v>3681</v>
      </c>
      <c r="F4422" s="3">
        <v>6.7</v>
      </c>
      <c r="G4422" s="3">
        <v>23</v>
      </c>
      <c r="H4422" s="3">
        <v>113</v>
      </c>
      <c r="I4422" s="3" t="s">
        <v>95</v>
      </c>
      <c r="J4422" s="3">
        <v>277</v>
      </c>
      <c r="K4422" s="4">
        <v>41894</v>
      </c>
      <c r="L4422" t="s">
        <v>132</v>
      </c>
      <c r="M4422" t="s">
        <v>2047</v>
      </c>
      <c r="N4422" t="s">
        <v>294</v>
      </c>
      <c r="O4422">
        <v>91</v>
      </c>
      <c r="P4422" s="4">
        <f t="shared" si="208"/>
        <v>41887</v>
      </c>
      <c r="Q4422" s="4">
        <f t="shared" si="209"/>
        <v>41888</v>
      </c>
      <c r="R4422" s="10" t="str">
        <f t="shared" si="207"/>
        <v>id7889641888</v>
      </c>
      <c r="S4422" s="9" t="e">
        <f>VLOOKUP(R4422,box_office!$C:$F,2,FALSE)</f>
        <v>#N/A</v>
      </c>
      <c r="T4422" s="9" t="e">
        <f>VLOOKUP(R4422,box_office!$C:$F,3,FALSE)</f>
        <v>#N/A</v>
      </c>
      <c r="U4422" s="9" t="e">
        <f>VLOOKUP(R4422,box_office!$C:$F,4,FALSE)</f>
        <v>#N/A</v>
      </c>
    </row>
    <row r="4423" spans="1:21" hidden="1" x14ac:dyDescent="0.3">
      <c r="A4423" s="3" t="s">
        <v>3679</v>
      </c>
      <c r="B4423" s="4" t="s">
        <v>369</v>
      </c>
      <c r="C4423" s="3" t="s">
        <v>3680</v>
      </c>
      <c r="D4423" s="3" t="s">
        <v>28</v>
      </c>
      <c r="E4423" s="3" t="s">
        <v>3681</v>
      </c>
      <c r="F4423" s="3">
        <v>6.7</v>
      </c>
      <c r="G4423" s="3">
        <v>23</v>
      </c>
      <c r="H4423" s="3">
        <v>113</v>
      </c>
      <c r="I4423" s="3" t="s">
        <v>95</v>
      </c>
      <c r="J4423" s="3">
        <v>287</v>
      </c>
      <c r="K4423" s="4">
        <v>41894</v>
      </c>
      <c r="L4423" t="s">
        <v>132</v>
      </c>
      <c r="M4423" t="s">
        <v>2047</v>
      </c>
      <c r="N4423" t="s">
        <v>294</v>
      </c>
      <c r="O4423">
        <v>91</v>
      </c>
      <c r="P4423" s="4">
        <f t="shared" si="208"/>
        <v>41888</v>
      </c>
      <c r="Q4423" s="4">
        <f t="shared" si="209"/>
        <v>41889</v>
      </c>
      <c r="R4423" s="10" t="str">
        <f t="shared" si="207"/>
        <v>id7889641889</v>
      </c>
      <c r="S4423" s="9" t="e">
        <f>VLOOKUP(R4423,box_office!$C:$F,2,FALSE)</f>
        <v>#N/A</v>
      </c>
      <c r="T4423" s="9" t="e">
        <f>VLOOKUP(R4423,box_office!$C:$F,3,FALSE)</f>
        <v>#N/A</v>
      </c>
      <c r="U4423" s="9" t="e">
        <f>VLOOKUP(R4423,box_office!$C:$F,4,FALSE)</f>
        <v>#N/A</v>
      </c>
    </row>
    <row r="4424" spans="1:21" hidden="1" x14ac:dyDescent="0.3">
      <c r="A4424" s="3" t="s">
        <v>3679</v>
      </c>
      <c r="B4424" s="4" t="s">
        <v>371</v>
      </c>
      <c r="C4424" s="3" t="s">
        <v>3680</v>
      </c>
      <c r="D4424" s="3" t="s">
        <v>28</v>
      </c>
      <c r="E4424" s="3" t="s">
        <v>3681</v>
      </c>
      <c r="F4424" s="3">
        <v>6.7</v>
      </c>
      <c r="G4424" s="3">
        <v>23</v>
      </c>
      <c r="H4424" s="3">
        <v>114</v>
      </c>
      <c r="I4424" s="3" t="s">
        <v>95</v>
      </c>
      <c r="J4424" s="3">
        <v>292</v>
      </c>
      <c r="K4424" s="4">
        <v>41894</v>
      </c>
      <c r="L4424" t="s">
        <v>132</v>
      </c>
      <c r="M4424" t="s">
        <v>2047</v>
      </c>
      <c r="N4424" t="s">
        <v>294</v>
      </c>
      <c r="O4424">
        <v>91</v>
      </c>
      <c r="P4424" s="4">
        <f t="shared" si="208"/>
        <v>41889</v>
      </c>
      <c r="Q4424" s="4">
        <f t="shared" si="209"/>
        <v>41890</v>
      </c>
      <c r="R4424" s="10" t="str">
        <f t="shared" si="207"/>
        <v>id7889641890</v>
      </c>
      <c r="S4424" s="9" t="e">
        <f>VLOOKUP(R4424,box_office!$C:$F,2,FALSE)</f>
        <v>#N/A</v>
      </c>
      <c r="T4424" s="9" t="e">
        <f>VLOOKUP(R4424,box_office!$C:$F,3,FALSE)</f>
        <v>#N/A</v>
      </c>
      <c r="U4424" s="9" t="e">
        <f>VLOOKUP(R4424,box_office!$C:$F,4,FALSE)</f>
        <v>#N/A</v>
      </c>
    </row>
    <row r="4425" spans="1:21" hidden="1" x14ac:dyDescent="0.3">
      <c r="A4425" s="3" t="s">
        <v>3679</v>
      </c>
      <c r="B4425" s="4" t="s">
        <v>373</v>
      </c>
      <c r="C4425" s="3" t="s">
        <v>3680</v>
      </c>
      <c r="D4425" s="3" t="s">
        <v>28</v>
      </c>
      <c r="E4425" s="3" t="s">
        <v>3681</v>
      </c>
      <c r="F4425" s="3">
        <v>6.8</v>
      </c>
      <c r="G4425" s="3">
        <v>23</v>
      </c>
      <c r="H4425" s="3">
        <v>114</v>
      </c>
      <c r="I4425" s="3" t="s">
        <v>95</v>
      </c>
      <c r="J4425" s="3">
        <v>298</v>
      </c>
      <c r="K4425" s="4">
        <v>41894</v>
      </c>
      <c r="L4425" t="s">
        <v>132</v>
      </c>
      <c r="M4425" t="s">
        <v>2047</v>
      </c>
      <c r="N4425" t="s">
        <v>294</v>
      </c>
      <c r="O4425">
        <v>91</v>
      </c>
      <c r="P4425" s="4">
        <f t="shared" si="208"/>
        <v>41890</v>
      </c>
      <c r="Q4425" s="4">
        <f t="shared" si="209"/>
        <v>41891</v>
      </c>
      <c r="R4425" s="10" t="str">
        <f t="shared" si="207"/>
        <v>id7889641891</v>
      </c>
      <c r="S4425" s="9" t="e">
        <f>VLOOKUP(R4425,box_office!$C:$F,2,FALSE)</f>
        <v>#N/A</v>
      </c>
      <c r="T4425" s="9" t="e">
        <f>VLOOKUP(R4425,box_office!$C:$F,3,FALSE)</f>
        <v>#N/A</v>
      </c>
      <c r="U4425" s="9" t="e">
        <f>VLOOKUP(R4425,box_office!$C:$F,4,FALSE)</f>
        <v>#N/A</v>
      </c>
    </row>
    <row r="4426" spans="1:21" hidden="1" x14ac:dyDescent="0.3">
      <c r="A4426" s="3" t="s">
        <v>3679</v>
      </c>
      <c r="B4426" s="4" t="s">
        <v>375</v>
      </c>
      <c r="C4426" s="3" t="s">
        <v>3680</v>
      </c>
      <c r="D4426" s="3" t="s">
        <v>28</v>
      </c>
      <c r="E4426" s="3" t="s">
        <v>3681</v>
      </c>
      <c r="F4426" s="3">
        <v>6.7</v>
      </c>
      <c r="G4426" s="3">
        <v>24</v>
      </c>
      <c r="H4426" s="3">
        <v>113</v>
      </c>
      <c r="I4426" s="3" t="s">
        <v>95</v>
      </c>
      <c r="J4426" s="3">
        <v>304</v>
      </c>
      <c r="K4426" s="4">
        <v>41894</v>
      </c>
      <c r="L4426" t="s">
        <v>132</v>
      </c>
      <c r="M4426" t="s">
        <v>2047</v>
      </c>
      <c r="N4426" t="s">
        <v>294</v>
      </c>
      <c r="O4426">
        <v>91</v>
      </c>
      <c r="P4426" s="4">
        <f t="shared" si="208"/>
        <v>41891</v>
      </c>
      <c r="Q4426" s="4">
        <f t="shared" si="209"/>
        <v>41892</v>
      </c>
      <c r="R4426" s="10" t="str">
        <f t="shared" si="207"/>
        <v>id7889641892</v>
      </c>
      <c r="S4426" s="9" t="e">
        <f>VLOOKUP(R4426,box_office!$C:$F,2,FALSE)</f>
        <v>#N/A</v>
      </c>
      <c r="T4426" s="9" t="e">
        <f>VLOOKUP(R4426,box_office!$C:$F,3,FALSE)</f>
        <v>#N/A</v>
      </c>
      <c r="U4426" s="9" t="e">
        <f>VLOOKUP(R4426,box_office!$C:$F,4,FALSE)</f>
        <v>#N/A</v>
      </c>
    </row>
    <row r="4427" spans="1:21" x14ac:dyDescent="0.3">
      <c r="A4427" s="3" t="s">
        <v>3679</v>
      </c>
      <c r="B4427" s="4" t="s">
        <v>377</v>
      </c>
      <c r="C4427" s="3" t="s">
        <v>3680</v>
      </c>
      <c r="D4427" s="3" t="s">
        <v>28</v>
      </c>
      <c r="E4427" s="3" t="s">
        <v>3681</v>
      </c>
      <c r="F4427" s="3">
        <v>6.7</v>
      </c>
      <c r="G4427" s="3">
        <v>24</v>
      </c>
      <c r="H4427" s="3">
        <v>113</v>
      </c>
      <c r="I4427" s="6" t="s">
        <v>95</v>
      </c>
      <c r="J4427" s="6">
        <v>319</v>
      </c>
      <c r="K4427" s="4">
        <v>41894</v>
      </c>
      <c r="L4427" s="7" t="s">
        <v>132</v>
      </c>
      <c r="M4427" s="7" t="s">
        <v>2047</v>
      </c>
      <c r="N4427" s="7" t="s">
        <v>294</v>
      </c>
      <c r="O4427" s="7">
        <v>91</v>
      </c>
      <c r="P4427" s="4">
        <f t="shared" si="208"/>
        <v>41892</v>
      </c>
      <c r="Q4427" s="4">
        <f t="shared" si="209"/>
        <v>41893</v>
      </c>
      <c r="R4427" s="7" t="str">
        <f t="shared" si="207"/>
        <v>id7889641893</v>
      </c>
      <c r="S4427" s="7">
        <f>VLOOKUP(R4427,box_office!$C:$F,2,FALSE)</f>
        <v>0.3086614173228347</v>
      </c>
      <c r="T4427" s="7">
        <f>VLOOKUP(R4427,box_office!$C:$F,3,FALSE)</f>
        <v>4.6100000000000003</v>
      </c>
      <c r="U4427" s="7">
        <f>VLOOKUP(R4427,box_office!$C:$F,4,FALSE)</f>
        <v>447</v>
      </c>
    </row>
    <row r="4428" spans="1:21" x14ac:dyDescent="0.3">
      <c r="A4428" s="3" t="s">
        <v>3679</v>
      </c>
      <c r="B4428" s="4" t="s">
        <v>313</v>
      </c>
      <c r="C4428" s="3" t="s">
        <v>3680</v>
      </c>
      <c r="D4428" s="3" t="s">
        <v>28</v>
      </c>
      <c r="E4428" s="3" t="s">
        <v>3681</v>
      </c>
      <c r="F4428" s="3">
        <v>6.7</v>
      </c>
      <c r="G4428" s="3">
        <v>24</v>
      </c>
      <c r="H4428" s="3">
        <v>113</v>
      </c>
      <c r="I4428" s="6" t="s">
        <v>95</v>
      </c>
      <c r="J4428" s="6">
        <v>346</v>
      </c>
      <c r="K4428" s="4">
        <v>41894</v>
      </c>
      <c r="L4428" s="7" t="s">
        <v>132</v>
      </c>
      <c r="M4428" s="7" t="s">
        <v>2047</v>
      </c>
      <c r="N4428" s="7" t="s">
        <v>294</v>
      </c>
      <c r="O4428" s="7">
        <v>91</v>
      </c>
      <c r="P4428" s="4">
        <f t="shared" si="208"/>
        <v>41893</v>
      </c>
      <c r="Q4428" s="4">
        <f t="shared" si="209"/>
        <v>41894</v>
      </c>
      <c r="R4428" s="7" t="str">
        <f t="shared" si="207"/>
        <v>id7889641894</v>
      </c>
      <c r="S4428" s="7">
        <f>VLOOKUP(R4428,box_office!$C:$F,2,FALSE)</f>
        <v>18.996850393700786</v>
      </c>
      <c r="T4428" s="7">
        <f>VLOOKUP(R4428,box_office!$C:$F,3,FALSE)</f>
        <v>5.04</v>
      </c>
      <c r="U4428" s="7">
        <f>VLOOKUP(R4428,box_office!$C:$F,4,FALSE)</f>
        <v>26000</v>
      </c>
    </row>
    <row r="4429" spans="1:21" x14ac:dyDescent="0.3">
      <c r="A4429" s="3" t="s">
        <v>3679</v>
      </c>
      <c r="B4429" s="4" t="s">
        <v>318</v>
      </c>
      <c r="C4429" s="3" t="s">
        <v>3680</v>
      </c>
      <c r="D4429" s="3" t="s">
        <v>28</v>
      </c>
      <c r="E4429" s="3" t="s">
        <v>3681</v>
      </c>
      <c r="F4429" s="3">
        <v>6.7</v>
      </c>
      <c r="G4429" s="3">
        <v>25</v>
      </c>
      <c r="H4429" s="3">
        <v>113</v>
      </c>
      <c r="I4429" s="6" t="s">
        <v>95</v>
      </c>
      <c r="J4429" s="6">
        <v>680</v>
      </c>
      <c r="K4429" s="4">
        <v>41894</v>
      </c>
      <c r="L4429" s="7" t="s">
        <v>132</v>
      </c>
      <c r="M4429" s="7" t="s">
        <v>2047</v>
      </c>
      <c r="N4429" s="7" t="s">
        <v>294</v>
      </c>
      <c r="O4429" s="7">
        <v>91</v>
      </c>
      <c r="P4429" s="4">
        <f t="shared" si="208"/>
        <v>41894</v>
      </c>
      <c r="Q4429" s="4">
        <f t="shared" si="209"/>
        <v>41895</v>
      </c>
      <c r="R4429" s="7" t="str">
        <f t="shared" si="207"/>
        <v>id7889641895</v>
      </c>
      <c r="S4429" s="7">
        <f>VLOOKUP(R4429,box_office!$C:$F,2,FALSE)</f>
        <v>30.407874015748035</v>
      </c>
      <c r="T4429" s="7">
        <f>VLOOKUP(R4429,box_office!$C:$F,3,FALSE)</f>
        <v>5.01</v>
      </c>
      <c r="U4429" s="7">
        <f>VLOOKUP(R4429,box_office!$C:$F,4,FALSE)</f>
        <v>26000</v>
      </c>
    </row>
    <row r="4430" spans="1:21" x14ac:dyDescent="0.3">
      <c r="A4430" s="3" t="s">
        <v>3679</v>
      </c>
      <c r="B4430" s="4" t="s">
        <v>320</v>
      </c>
      <c r="C4430" s="3" t="s">
        <v>3680</v>
      </c>
      <c r="D4430" s="3" t="s">
        <v>28</v>
      </c>
      <c r="E4430" s="3" t="s">
        <v>3681</v>
      </c>
      <c r="F4430" s="3">
        <v>6.8</v>
      </c>
      <c r="G4430" s="3">
        <v>25</v>
      </c>
      <c r="H4430" s="3">
        <v>113</v>
      </c>
      <c r="I4430" s="6" t="s">
        <v>95</v>
      </c>
      <c r="J4430" s="6">
        <v>1839</v>
      </c>
      <c r="K4430" s="4">
        <v>41894</v>
      </c>
      <c r="L4430" s="7" t="s">
        <v>132</v>
      </c>
      <c r="M4430" s="7" t="s">
        <v>2047</v>
      </c>
      <c r="N4430" s="7" t="s">
        <v>294</v>
      </c>
      <c r="O4430" s="7">
        <v>91</v>
      </c>
      <c r="P4430" s="4">
        <f t="shared" si="208"/>
        <v>41896</v>
      </c>
      <c r="Q4430" s="4">
        <f t="shared" si="209"/>
        <v>41897</v>
      </c>
      <c r="R4430" s="7" t="str">
        <f t="shared" si="207"/>
        <v>id7889641897</v>
      </c>
      <c r="S4430" s="7">
        <f>VLOOKUP(R4430,box_office!$C:$F,2,FALSE)</f>
        <v>11.768503937007873</v>
      </c>
      <c r="T4430" s="7">
        <f>VLOOKUP(R4430,box_office!$C:$F,3,FALSE)</f>
        <v>4.88</v>
      </c>
      <c r="U4430" s="7">
        <f>VLOOKUP(R4430,box_office!$C:$F,4,FALSE)</f>
        <v>24000</v>
      </c>
    </row>
    <row r="4431" spans="1:21" x14ac:dyDescent="0.3">
      <c r="A4431" s="3" t="s">
        <v>3679</v>
      </c>
      <c r="B4431" s="4" t="s">
        <v>322</v>
      </c>
      <c r="C4431" s="3" t="s">
        <v>3680</v>
      </c>
      <c r="D4431" s="3" t="s">
        <v>28</v>
      </c>
      <c r="E4431" s="3" t="s">
        <v>3681</v>
      </c>
      <c r="F4431" s="3">
        <v>6.8</v>
      </c>
      <c r="G4431" s="3">
        <v>26</v>
      </c>
      <c r="H4431" s="3">
        <v>117</v>
      </c>
      <c r="I4431" s="6" t="s">
        <v>95</v>
      </c>
      <c r="J4431" s="6">
        <v>2239</v>
      </c>
      <c r="K4431" s="4">
        <v>41894</v>
      </c>
      <c r="L4431" s="7" t="s">
        <v>132</v>
      </c>
      <c r="M4431" s="7" t="s">
        <v>2047</v>
      </c>
      <c r="N4431" s="7" t="s">
        <v>294</v>
      </c>
      <c r="O4431" s="7">
        <v>91</v>
      </c>
      <c r="P4431" s="4">
        <f t="shared" si="208"/>
        <v>41897</v>
      </c>
      <c r="Q4431" s="4">
        <f t="shared" si="209"/>
        <v>41898</v>
      </c>
      <c r="R4431" s="7" t="str">
        <f t="shared" si="207"/>
        <v>id7889641898</v>
      </c>
      <c r="S4431" s="7">
        <f>VLOOKUP(R4431,box_office!$C:$F,2,FALSE)</f>
        <v>11.19212598425197</v>
      </c>
      <c r="T4431" s="7">
        <f>VLOOKUP(R4431,box_office!$C:$F,3,FALSE)</f>
        <v>4.8499999999999996</v>
      </c>
      <c r="U4431" s="7">
        <f>VLOOKUP(R4431,box_office!$C:$F,4,FALSE)</f>
        <v>20000</v>
      </c>
    </row>
  </sheetData>
  <autoFilter ref="A1:U4431" xr:uid="{00000000-0009-0000-0000-000001000000}">
    <filterColumn colId="18">
      <filters>
        <filter val="0.001574803"/>
        <filter val="0.003149606"/>
        <filter val="0.007874016"/>
        <filter val="0.009448819"/>
        <filter val="0.011023622"/>
        <filter val="0.012598425"/>
        <filter val="0.014173228"/>
        <filter val="0.015748031"/>
        <filter val="0.017322835"/>
        <filter val="0.018897638"/>
        <filter val="0.020472441"/>
        <filter val="0.022047244"/>
        <filter val="0.023622047"/>
        <filter val="0.02519685"/>
        <filter val="0.026771654"/>
        <filter val="0.028346457"/>
        <filter val="0.02992126"/>
        <filter val="0.031496063"/>
        <filter val="0.033070866"/>
        <filter val="0.034645669"/>
        <filter val="0.036220472"/>
        <filter val="0.037795276"/>
        <filter val="0.039370079"/>
        <filter val="0.040944882"/>
        <filter val="0.042519685"/>
        <filter val="0.044094488"/>
        <filter val="0.045669291"/>
        <filter val="0.047244094"/>
        <filter val="0.048818898"/>
        <filter val="0.050393701"/>
        <filter val="0.051968504"/>
        <filter val="0.053543307"/>
        <filter val="0.05511811"/>
        <filter val="0.056692913"/>
        <filter val="0.058267717"/>
        <filter val="0.05984252"/>
        <filter val="0.061417323"/>
        <filter val="0.062992126"/>
        <filter val="0.064566929"/>
        <filter val="0.066141732"/>
        <filter val="0.067716535"/>
        <filter val="0.069291339"/>
        <filter val="0.070866142"/>
        <filter val="0.072440945"/>
        <filter val="0.074015748"/>
        <filter val="0.075590551"/>
        <filter val="0.077165354"/>
        <filter val="0.078740157"/>
        <filter val="0.080314961"/>
        <filter val="0.081889764"/>
        <filter val="0.083464567"/>
        <filter val="0.08503937"/>
        <filter val="0.086614173"/>
        <filter val="0.088188976"/>
        <filter val="0.08976378"/>
        <filter val="0.091338583"/>
        <filter val="0.092913386"/>
        <filter val="0.094488189"/>
        <filter val="0.096062992"/>
        <filter val="0.097637795"/>
        <filter val="0.099212598"/>
        <filter val="0.100787402"/>
        <filter val="0.102362205"/>
        <filter val="0.103937008"/>
        <filter val="0.105511811"/>
        <filter val="0.107086614"/>
        <filter val="0.108661417"/>
        <filter val="0.11023622"/>
        <filter val="0.111811024"/>
        <filter val="0.113385827"/>
        <filter val="0.11496063"/>
        <filter val="0.116535433"/>
        <filter val="0.118110236"/>
        <filter val="0.119685039"/>
        <filter val="0.121259843"/>
        <filter val="0.122834646"/>
        <filter val="0.124409449"/>
        <filter val="0.125984252"/>
        <filter val="0.127559055"/>
        <filter val="0.129133858"/>
        <filter val="0.130708661"/>
        <filter val="0.132283465"/>
        <filter val="0.133858268"/>
        <filter val="0.135433071"/>
        <filter val="0.137007874"/>
        <filter val="0.138582677"/>
        <filter val="0.14015748"/>
        <filter val="0.141732283"/>
        <filter val="0.143307087"/>
        <filter val="0.14488189"/>
        <filter val="0.146456693"/>
        <filter val="0.148031496"/>
        <filter val="0.149606299"/>
        <filter val="0.151181102"/>
        <filter val="0.152755906"/>
        <filter val="0.154330709"/>
        <filter val="0.155905512"/>
        <filter val="0.157480315"/>
        <filter val="0.159055118"/>
        <filter val="0.160629921"/>
        <filter val="0.162204724"/>
        <filter val="0.163779528"/>
        <filter val="0.165354331"/>
        <filter val="0.166929134"/>
        <filter val="0.168503937"/>
        <filter val="0.17007874"/>
        <filter val="0.171653543"/>
        <filter val="0.173228346"/>
        <filter val="0.17480315"/>
        <filter val="0.176377953"/>
        <filter val="0.177952756"/>
        <filter val="0.179527559"/>
        <filter val="0.181102362"/>
        <filter val="0.182677165"/>
        <filter val="0.184251969"/>
        <filter val="0.185826772"/>
        <filter val="0.187401575"/>
        <filter val="0.188976378"/>
        <filter val="0.190551181"/>
        <filter val="0.192125984"/>
        <filter val="0.193700787"/>
        <filter val="0.195275591"/>
        <filter val="0.196850394"/>
        <filter val="0.198425197"/>
        <filter val="0.2"/>
        <filter val="0.201574803"/>
        <filter val="0.203149606"/>
        <filter val="0.204724409"/>
        <filter val="0.206299213"/>
        <filter val="0.207874016"/>
        <filter val="0.209448819"/>
        <filter val="0.211023622"/>
        <filter val="0.212598425"/>
        <filter val="0.214173228"/>
        <filter val="0.215748031"/>
        <filter val="0.217322835"/>
        <filter val="0.218897638"/>
        <filter val="0.220472441"/>
        <filter val="0.222047244"/>
        <filter val="0.223622047"/>
        <filter val="0.22519685"/>
        <filter val="0.226771654"/>
        <filter val="0.228346457"/>
        <filter val="0.22992126"/>
        <filter val="0.231496063"/>
        <filter val="0.233070866"/>
        <filter val="0.234645669"/>
        <filter val="0.236220472"/>
        <filter val="0.237795276"/>
        <filter val="0.239370079"/>
        <filter val="0.240944882"/>
        <filter val="0.242519685"/>
        <filter val="0.244094488"/>
        <filter val="0.245669291"/>
        <filter val="0.247244094"/>
        <filter val="0.248818898"/>
        <filter val="0.250393701"/>
        <filter val="0.251968504"/>
        <filter val="0.253543307"/>
        <filter val="0.256692913"/>
        <filter val="0.258267717"/>
        <filter val="0.25984252"/>
        <filter val="0.261417323"/>
        <filter val="0.262992126"/>
        <filter val="0.264566929"/>
        <filter val="0.266141732"/>
        <filter val="0.269291339"/>
        <filter val="0.270866142"/>
        <filter val="0.272440945"/>
        <filter val="0.274015748"/>
        <filter val="0.275590551"/>
        <filter val="0.277165354"/>
        <filter val="0.278740157"/>
        <filter val="0.280314961"/>
        <filter val="0.281889764"/>
        <filter val="0.283464567"/>
        <filter val="0.28503937"/>
        <filter val="0.286614173"/>
        <filter val="0.288188976"/>
        <filter val="0.28976378"/>
        <filter val="0.291338583"/>
        <filter val="0.292913386"/>
        <filter val="0.294488189"/>
        <filter val="0.296062992"/>
        <filter val="0.297637795"/>
        <filter val="0.299212598"/>
        <filter val="0.303937008"/>
        <filter val="0.305511811"/>
        <filter val="0.307086614"/>
        <filter val="0.308661417"/>
        <filter val="0.311811024"/>
        <filter val="0.313385827"/>
        <filter val="0.31496063"/>
        <filter val="0.316535433"/>
        <filter val="0.321259843"/>
        <filter val="0.322834646"/>
        <filter val="0.324409449"/>
        <filter val="0.325984252"/>
        <filter val="0.327559055"/>
        <filter val="0.329133858"/>
        <filter val="0.330708661"/>
        <filter val="0.332283465"/>
        <filter val="0.333858268"/>
        <filter val="0.335433071"/>
        <filter val="0.337007874"/>
        <filter val="0.338582677"/>
        <filter val="0.34015748"/>
        <filter val="0.341732283"/>
        <filter val="0.34488189"/>
        <filter val="0.346456693"/>
        <filter val="0.348031496"/>
        <filter val="0.349606299"/>
        <filter val="0.351181102"/>
        <filter val="0.352755906"/>
        <filter val="0.354330709"/>
        <filter val="0.357480315"/>
        <filter val="0.359055118"/>
        <filter val="0.360629921"/>
        <filter val="0.365354331"/>
        <filter val="0.366929134"/>
        <filter val="0.368503937"/>
        <filter val="0.37007874"/>
        <filter val="0.373228346"/>
        <filter val="0.37480315"/>
        <filter val="0.376377953"/>
        <filter val="0.377952756"/>
        <filter val="0.379527559"/>
        <filter val="0.381102362"/>
        <filter val="0.384251969"/>
        <filter val="0.385826772"/>
        <filter val="0.387401575"/>
        <filter val="0.388976378"/>
        <filter val="0.390551181"/>
        <filter val="0.392125984"/>
        <filter val="0.393700787"/>
        <filter val="0.395275591"/>
        <filter val="0.398425197"/>
        <filter val="0.4"/>
        <filter val="0.403149606"/>
        <filter val="0.406299213"/>
        <filter val="0.409448819"/>
        <filter val="0.414173228"/>
        <filter val="0.415748031"/>
        <filter val="0.417322835"/>
        <filter val="0.418897638"/>
        <filter val="0.420472441"/>
        <filter val="0.423622047"/>
        <filter val="0.426771654"/>
        <filter val="0.428346457"/>
        <filter val="0.42992126"/>
        <filter val="0.431496063"/>
        <filter val="0.433070866"/>
        <filter val="0.434645669"/>
        <filter val="0.436220472"/>
        <filter val="0.437795276"/>
        <filter val="0.440944882"/>
        <filter val="0.444094488"/>
        <filter val="0.445669291"/>
        <filter val="0.447244094"/>
        <filter val="0.451968504"/>
        <filter val="0.453543307"/>
        <filter val="0.45511811"/>
        <filter val="0.458267717"/>
        <filter val="0.45984252"/>
        <filter val="0.462992126"/>
        <filter val="0.464566929"/>
        <filter val="0.466141732"/>
        <filter val="0.467716535"/>
        <filter val="0.469291339"/>
        <filter val="0.470866142"/>
        <filter val="0.472440945"/>
        <filter val="0.475590551"/>
        <filter val="0.477165354"/>
        <filter val="0.478740157"/>
        <filter val="0.480314961"/>
        <filter val="0.481889764"/>
        <filter val="0.483464567"/>
        <filter val="0.486614173"/>
        <filter val="0.488188976"/>
        <filter val="0.491338583"/>
        <filter val="0.496062992"/>
        <filter val="0.497637795"/>
        <filter val="0.499212598"/>
        <filter val="0.500787402"/>
        <filter val="0.502362205"/>
        <filter val="0.503937008"/>
        <filter val="0.505511811"/>
        <filter val="0.507086614"/>
        <filter val="0.51023622"/>
        <filter val="0.513385827"/>
        <filter val="0.51496063"/>
        <filter val="0.516535433"/>
        <filter val="0.518110236"/>
        <filter val="0.519685039"/>
        <filter val="0.522834646"/>
        <filter val="0.524409449"/>
        <filter val="0.525984252"/>
        <filter val="0.527559055"/>
        <filter val="0.529133858"/>
        <filter val="0.530708661"/>
        <filter val="0.535433071"/>
        <filter val="0.537007874"/>
        <filter val="0.538582677"/>
        <filter val="0.541732283"/>
        <filter val="0.543307087"/>
        <filter val="0.54488189"/>
        <filter val="0.548031496"/>
        <filter val="0.549606299"/>
        <filter val="0.554330709"/>
        <filter val="0.559055118"/>
        <filter val="0.563779528"/>
        <filter val="0.565354331"/>
        <filter val="0.573228346"/>
        <filter val="0.57480315"/>
        <filter val="0.579527559"/>
        <filter val="0.585826772"/>
        <filter val="0.588976378"/>
        <filter val="0.593700787"/>
        <filter val="0.596850394"/>
        <filter val="0.598425197"/>
        <filter val="0.601574803"/>
        <filter val="0.604724409"/>
        <filter val="0.606299213"/>
        <filter val="0.607874016"/>
        <filter val="0.611023622"/>
        <filter val="0.614173228"/>
        <filter val="0.617322835"/>
        <filter val="0.618897638"/>
        <filter val="0.623622047"/>
        <filter val="0.62519685"/>
        <filter val="0.626771654"/>
        <filter val="0.628346457"/>
        <filter val="0.62992126"/>
        <filter val="0.631496063"/>
        <filter val="0.634645669"/>
        <filter val="0.637795276"/>
        <filter val="0.642519685"/>
        <filter val="0.644094488"/>
        <filter val="0.645669291"/>
        <filter val="0.653543307"/>
        <filter val="0.656692913"/>
        <filter val="0.658267717"/>
        <filter val="0.664566929"/>
        <filter val="0.666141732"/>
        <filter val="0.667716535"/>
        <filter val="0.669291339"/>
        <filter val="0.675590551"/>
        <filter val="0.677165354"/>
        <filter val="0.678740157"/>
        <filter val="0.680314961"/>
        <filter val="0.681889764"/>
        <filter val="0.68503937"/>
        <filter val="0.686614173"/>
        <filter val="0.691338583"/>
        <filter val="0.696062992"/>
        <filter val="0.699212598"/>
        <filter val="0.700787402"/>
        <filter val="0.702362205"/>
        <filter val="0.703937008"/>
        <filter val="0.71023622"/>
        <filter val="0.711811024"/>
        <filter val="0.713385827"/>
        <filter val="0.718110236"/>
        <filter val="0.719685039"/>
        <filter val="0.721259843"/>
        <filter val="0.725984252"/>
        <filter val="0.727559055"/>
        <filter val="0.730708661"/>
        <filter val="0.732283465"/>
        <filter val="0.733858268"/>
        <filter val="0.737007874"/>
        <filter val="0.738582677"/>
        <filter val="0.74015748"/>
        <filter val="0.741732283"/>
        <filter val="0.751181102"/>
        <filter val="0.752755906"/>
        <filter val="0.755905512"/>
        <filter val="0.757480315"/>
        <filter val="0.762204724"/>
        <filter val="0.765354331"/>
        <filter val="0.768503937"/>
        <filter val="0.771653543"/>
        <filter val="0.77480315"/>
        <filter val="0.776377953"/>
        <filter val="0.777952756"/>
        <filter val="0.781102362"/>
        <filter val="0.787401575"/>
        <filter val="0.792125984"/>
        <filter val="0.793700787"/>
        <filter val="0.795275591"/>
        <filter val="0.796850394"/>
        <filter val="0.798425197"/>
        <filter val="0.807874016"/>
        <filter val="0.809448819"/>
        <filter val="0.811023622"/>
        <filter val="0.814173228"/>
        <filter val="0.818897638"/>
        <filter val="0.820472441"/>
        <filter val="0.822047244"/>
        <filter val="0.833070866"/>
        <filter val="0.834645669"/>
        <filter val="0.836220472"/>
        <filter val="0.839370079"/>
        <filter val="0.840944882"/>
        <filter val="0.844094488"/>
        <filter val="0.845669291"/>
        <filter val="0.847244094"/>
        <filter val="0.848818898"/>
        <filter val="0.850393701"/>
        <filter val="0.851968504"/>
        <filter val="0.858267717"/>
        <filter val="0.861417323"/>
        <filter val="0.864566929"/>
        <filter val="0.866141732"/>
        <filter val="0.867716535"/>
        <filter val="0.869291339"/>
        <filter val="0.870866142"/>
        <filter val="0.874015748"/>
        <filter val="0.877165354"/>
        <filter val="0.878740157"/>
        <filter val="0.883464567"/>
        <filter val="0.886614173"/>
        <filter val="0.888188976"/>
        <filter val="0.88976378"/>
        <filter val="0.891338583"/>
        <filter val="0.892913386"/>
        <filter val="0.900787402"/>
        <filter val="0.905511811"/>
        <filter val="0.907086614"/>
        <filter val="0.916535433"/>
        <filter val="0.922834646"/>
        <filter val="0.924409449"/>
        <filter val="0.930708661"/>
        <filter val="0.932283465"/>
        <filter val="0.937007874"/>
        <filter val="0.94015748"/>
        <filter val="0.941732283"/>
        <filter val="0.946456693"/>
        <filter val="0.957480315"/>
        <filter val="0.959055118"/>
        <filter val="0.962204724"/>
        <filter val="0.963779528"/>
        <filter val="0.965354331"/>
        <filter val="0.966929134"/>
        <filter val="0.968503937"/>
        <filter val="0.97007874"/>
        <filter val="0.97480315"/>
        <filter val="0.979527559"/>
        <filter val="0.985826772"/>
        <filter val="0.988976378"/>
        <filter val="0.992125984"/>
        <filter val="0.996850394"/>
        <filter val="0.998425197"/>
        <filter val="1.001574803"/>
        <filter val="1.007874016"/>
        <filter val="1.009448819"/>
        <filter val="1.011023622"/>
        <filter val="1.012598425"/>
        <filter val="1.015748031"/>
        <filter val="1.020472441"/>
        <filter val="1.022047244"/>
        <filter val="1.036220472"/>
        <filter val="1.039370079"/>
        <filter val="1.040944882"/>
        <filter val="1.042519685"/>
        <filter val="1.045669291"/>
        <filter val="1.047244094"/>
        <filter val="1.048818898"/>
        <filter val="1.053543307"/>
        <filter val="1.064566929"/>
        <filter val="1.069291339"/>
        <filter val="1.074015748"/>
        <filter val="1.077165354"/>
        <filter val="1.081889764"/>
        <filter val="1.083464567"/>
        <filter val="1.086614173"/>
        <filter val="1.08976378"/>
        <filter val="1.094488189"/>
        <filter val="1.100787402"/>
        <filter val="1.102362205"/>
        <filter val="1.107086614"/>
        <filter val="1.108661417"/>
        <filter val="1.11023622"/>
        <filter val="1.11496063"/>
        <filter val="1.118110236"/>
        <filter val="1.119685039"/>
        <filter val="1.124409449"/>
        <filter val="1.125984252"/>
        <filter val="1.127559055"/>
        <filter val="1.129133858"/>
        <filter val="1.130708661"/>
        <filter val="1.135433071"/>
        <filter val="1.141732283"/>
        <filter val="1.143307087"/>
        <filter val="1.146456693"/>
        <filter val="1.148031496"/>
        <filter val="1.149606299"/>
        <filter val="1.151181102"/>
        <filter val="1.155905512"/>
        <filter val="1.163779528"/>
        <filter val="1.165354331"/>
        <filter val="1.171653543"/>
        <filter val="1.173228346"/>
        <filter val="1.17480315"/>
        <filter val="1.176377953"/>
        <filter val="1.182677165"/>
        <filter val="1.184251969"/>
        <filter val="1.196850394"/>
        <filter val="1.204724409"/>
        <filter val="1.206299213"/>
        <filter val="1.207874016"/>
        <filter val="1.214173228"/>
        <filter val="1.218897638"/>
        <filter val="1.237795276"/>
        <filter val="1.240944882"/>
        <filter val="1.242519685"/>
        <filter val="1.247244094"/>
        <filter val="1.251968504"/>
        <filter val="1.25511811"/>
        <filter val="1.256692913"/>
        <filter val="1.258267717"/>
        <filter val="1.25984252"/>
        <filter val="1.261417323"/>
        <filter val="1.266141732"/>
        <filter val="1.272440945"/>
        <filter val="1.274015748"/>
        <filter val="1.275590551"/>
        <filter val="1.278740157"/>
        <filter val="1.283464567"/>
        <filter val="1.292913386"/>
        <filter val="1.294488189"/>
        <filter val="1.303937008"/>
        <filter val="1.308661417"/>
        <filter val="1.321259843"/>
        <filter val="1.325984252"/>
        <filter val="1.337007874"/>
        <filter val="1.341732283"/>
        <filter val="1.343307087"/>
        <filter val="1.34488189"/>
        <filter val="1.348031496"/>
        <filter val="1.357480315"/>
        <filter val="1.362204724"/>
        <filter val="1.363779528"/>
        <filter val="1.37007874"/>
        <filter val="1.376377953"/>
        <filter val="1.379527559"/>
        <filter val="1.384251969"/>
        <filter val="1.387401575"/>
        <filter val="1.395275591"/>
        <filter val="1.396850394"/>
        <filter val="1.407874016"/>
        <filter val="1.414173228"/>
        <filter val="1.418897638"/>
        <filter val="1.420472441"/>
        <filter val="1.434645669"/>
        <filter val="1.442519685"/>
        <filter val="1.444094488"/>
        <filter val="1.445669291"/>
        <filter val="1.447244094"/>
        <filter val="1.448818898"/>
        <filter val="1.453543307"/>
        <filter val="1.456692913"/>
        <filter val="1.458267717"/>
        <filter val="1.45984252"/>
        <filter val="1.461417323"/>
        <filter val="1.466141732"/>
        <filter val="1.469291339"/>
        <filter val="1.472440945"/>
        <filter val="1.474015748"/>
        <filter val="1.477165354"/>
        <filter val="1.483464567"/>
        <filter val="1.48976378"/>
        <filter val="1.492913386"/>
        <filter val="1.500787402"/>
        <filter val="1.503937008"/>
        <filter val="1.527559055"/>
        <filter val="1.530708661"/>
        <filter val="1.533858268"/>
        <filter val="1.535433071"/>
        <filter val="1.54015748"/>
        <filter val="1.54488189"/>
        <filter val="1.546456693"/>
        <filter val="1.562204724"/>
        <filter val="1.563779528"/>
        <filter val="1.566929134"/>
        <filter val="1.571653543"/>
        <filter val="1.573228346"/>
        <filter val="1.579527559"/>
        <filter val="1.6"/>
        <filter val="1.603149606"/>
        <filter val="1.606299213"/>
        <filter val="1.607874016"/>
        <filter val="1.622047244"/>
        <filter val="1.633070866"/>
        <filter val="1.639370079"/>
        <filter val="1.644094488"/>
        <filter val="1.648818898"/>
        <filter val="1.65984252"/>
        <filter val="1.664566929"/>
        <filter val="1.669291339"/>
        <filter val="1.675590551"/>
        <filter val="1.677165354"/>
        <filter val="1.678740157"/>
        <filter val="1.688188976"/>
        <filter val="1.691338583"/>
        <filter val="1.692913386"/>
        <filter val="1.694488189"/>
        <filter val="1.696062992"/>
        <filter val="1.699212598"/>
        <filter val="1.700787402"/>
        <filter val="1.707086614"/>
        <filter val="1.708661417"/>
        <filter val="1.713385827"/>
        <filter val="1.718110236"/>
        <filter val="1.722834646"/>
        <filter val="1.729133858"/>
        <filter val="1.730708661"/>
        <filter val="1.733858268"/>
        <filter val="1.738582677"/>
        <filter val="1.743307087"/>
        <filter val="1.748031496"/>
        <filter val="1.751181102"/>
        <filter val="1.754330709"/>
        <filter val="1.765354331"/>
        <filter val="1.766929134"/>
        <filter val="1.768503937"/>
        <filter val="1.782677165"/>
        <filter val="1.788976378"/>
        <filter val="1.796850394"/>
        <filter val="1.803149606"/>
        <filter val="1.807874016"/>
        <filter val="1.809448819"/>
        <filter val="1.814173228"/>
        <filter val="1.815748031"/>
        <filter val="1.82519685"/>
        <filter val="1.828346457"/>
        <filter val="1.836220472"/>
        <filter val="1.851968504"/>
        <filter val="1.853543307"/>
        <filter val="1.878740157"/>
        <filter val="1.881889764"/>
        <filter val="1.88503937"/>
        <filter val="1.88976378"/>
        <filter val="1.891338583"/>
        <filter val="1.894488189"/>
        <filter val="1.900787402"/>
        <filter val="1.903937008"/>
        <filter val="1.905511811"/>
        <filter val="1.913385827"/>
        <filter val="1.921259843"/>
        <filter val="1.925984252"/>
        <filter val="1.927559055"/>
        <filter val="1.937007874"/>
        <filter val="1.943307087"/>
        <filter val="1.94488189"/>
        <filter val="1.946456693"/>
        <filter val="1.954330709"/>
        <filter val="1.962204724"/>
        <filter val="1.963779528"/>
        <filter val="1.973228346"/>
        <filter val="1.976377953"/>
        <filter val="1.993700787"/>
        <filter val="10.02834646"/>
        <filter val="10.05669291"/>
        <filter val="10.08031496"/>
        <filter val="10.10393701"/>
        <filter val="10.13228346"/>
        <filter val="10.15748031"/>
        <filter val="10.16377953"/>
        <filter val="10.21574803"/>
        <filter val="10.24566929"/>
        <filter val="10.2519685"/>
        <filter val="10.25984252"/>
        <filter val="10.27874016"/>
        <filter val="10.32440945"/>
        <filter val="10.32755906"/>
        <filter val="10.36377953"/>
        <filter val="10.36850394"/>
        <filter val="10.38110236"/>
        <filter val="10.45511811"/>
        <filter val="10.45669291"/>
        <filter val="10.49133858"/>
        <filter val="10.52913386"/>
        <filter val="10.60944882"/>
        <filter val="10.62677165"/>
        <filter val="10.62992126"/>
        <filter val="10.65511811"/>
        <filter val="10.67401575"/>
        <filter val="10.72440945"/>
        <filter val="10.78267717"/>
        <filter val="10.78582677"/>
        <filter val="10.81102362"/>
        <filter val="10.96850394"/>
        <filter val="100.0188976"/>
        <filter val="101.6551181"/>
        <filter val="104.0708661"/>
        <filter val="106.096063"/>
        <filter val="107.2330709"/>
        <filter val="108.5779528"/>
        <filter val="11.03622047"/>
        <filter val="11.06929134"/>
        <filter val="11.08188976"/>
        <filter val="11.11023622"/>
        <filter val="11.1496063"/>
        <filter val="11.17795276"/>
        <filter val="11.19212598"/>
        <filter val="11.19527559"/>
        <filter val="11.21574803"/>
        <filter val="11.22362205"/>
        <filter val="11.24251969"/>
        <filter val="11.24724409"/>
        <filter val="11.27559055"/>
        <filter val="11.2976378"/>
        <filter val="11.2992126"/>
        <filter val="11.30551181"/>
        <filter val="11.30866142"/>
        <filter val="11.37007874"/>
        <filter val="11.38897638"/>
        <filter val="11.41259843"/>
        <filter val="11.4503937"/>
        <filter val="11.4519685"/>
        <filter val="11.55433071"/>
        <filter val="11.57165354"/>
        <filter val="11.59527559"/>
        <filter val="11.62519685"/>
        <filter val="11.63464567"/>
        <filter val="11.65826772"/>
        <filter val="11.67716535"/>
        <filter val="11.68818898"/>
        <filter val="11.6992126"/>
        <filter val="11.73858268"/>
        <filter val="11.74645669"/>
        <filter val="11.76850394"/>
        <filter val="11.77480315"/>
        <filter val="11.77952756"/>
        <filter val="11.81102362"/>
        <filter val="11.81574803"/>
        <filter val="11.83779528"/>
        <filter val="11.85511811"/>
        <filter val="11.86141732"/>
        <filter val="11.9007874"/>
        <filter val="11.95905512"/>
        <filter val="110.1007874"/>
        <filter val="111.7653543"/>
        <filter val="114.1779528"/>
        <filter val="114.392126"/>
        <filter val="117.1244094"/>
        <filter val="118.8346457"/>
        <filter val="12.00787402"/>
        <filter val="12.01574803"/>
        <filter val="12.08818898"/>
        <filter val="12.1023622"/>
        <filter val="12.14173228"/>
        <filter val="12.14488189"/>
        <filter val="12.15748031"/>
        <filter val="12.17952756"/>
        <filter val="12.26141732"/>
        <filter val="12.26456693"/>
        <filter val="12.28031496"/>
        <filter val="12.2992126"/>
        <filter val="12.30393701"/>
        <filter val="12.31338583"/>
        <filter val="12.34173228"/>
        <filter val="12.47559055"/>
        <filter val="12.4976378"/>
        <filter val="12.52125984"/>
        <filter val="12.54488189"/>
        <filter val="12.5480315"/>
        <filter val="12.62834646"/>
        <filter val="12.63937008"/>
        <filter val="12.6519685"/>
        <filter val="12.71653543"/>
        <filter val="12.72598425"/>
        <filter val="12.86141732"/>
        <filter val="12.88188976"/>
        <filter val="12.88503937"/>
        <filter val="12.8976378"/>
        <filter val="12.90866142"/>
        <filter val="12.91496063"/>
        <filter val="12.92440945"/>
        <filter val="12.93700787"/>
        <filter val="12.9496063"/>
        <filter val="12.98897638"/>
        <filter val="120.4976378"/>
        <filter val="126.5385827"/>
        <filter val="128.6047244"/>
        <filter val="129.8708661"/>
        <filter val="13.07244094"/>
        <filter val="13.14173228"/>
        <filter val="13.17795276"/>
        <filter val="13.21102362"/>
        <filter val="13.21417323"/>
        <filter val="13.26771654"/>
        <filter val="13.27559055"/>
        <filter val="13.30393701"/>
        <filter val="13.31181102"/>
        <filter val="13.33858268"/>
        <filter val="13.34645669"/>
        <filter val="13.39685039"/>
        <filter val="13.47874016"/>
        <filter val="13.4992126"/>
        <filter val="13.51968504"/>
        <filter val="13.57637795"/>
        <filter val="13.60472441"/>
        <filter val="13.66456693"/>
        <filter val="13.70393701"/>
        <filter val="13.76692913"/>
        <filter val="13.79527559"/>
        <filter val="13.86141732"/>
        <filter val="13.89448819"/>
        <filter val="132.8866142"/>
        <filter val="134.4629921"/>
        <filter val="134.6535433"/>
        <filter val="137.2393701"/>
        <filter val="137.6377953"/>
        <filter val="139.6850394"/>
        <filter val="14.00314961"/>
        <filter val="14.01417323"/>
        <filter val="14.06929134"/>
        <filter val="14.10551181"/>
        <filter val="14.1480315"/>
        <filter val="14.15590551"/>
        <filter val="14.22677165"/>
        <filter val="14.22834646"/>
        <filter val="14.25511811"/>
        <filter val="14.37795276"/>
        <filter val="14.44094488"/>
        <filter val="14.46141732"/>
        <filter val="14.48976378"/>
        <filter val="14.54488189"/>
        <filter val="14.57165354"/>
        <filter val="14.57637795"/>
        <filter val="14.64094488"/>
        <filter val="14.6519685"/>
        <filter val="14.76377953"/>
        <filter val="14.82992126"/>
        <filter val="14.90866142"/>
        <filter val="14.93543307"/>
        <filter val="14.95905512"/>
        <filter val="14.99370079"/>
        <filter val="142.6629921"/>
        <filter val="144.8787402"/>
        <filter val="145.9669291"/>
        <filter val="148.5291339"/>
        <filter val="149.1606299"/>
        <filter val="15.01417323"/>
        <filter val="15.07401575"/>
        <filter val="15.08503937"/>
        <filter val="15.09291339"/>
        <filter val="15.11181102"/>
        <filter val="15.11968504"/>
        <filter val="15.15905512"/>
        <filter val="15.18897638"/>
        <filter val="15.2"/>
        <filter val="15.32125984"/>
        <filter val="15.34173228"/>
        <filter val="15.37007874"/>
        <filter val="15.43622047"/>
        <filter val="15.45984252"/>
        <filter val="15.55905512"/>
        <filter val="15.6015748"/>
        <filter val="15.69133858"/>
        <filter val="15.73858268"/>
        <filter val="15.74015748"/>
        <filter val="15.7511811"/>
        <filter val="15.78267717"/>
        <filter val="15.79370079"/>
        <filter val="15.81417323"/>
        <filter val="15.86299213"/>
        <filter val="15.89291339"/>
        <filter val="15.91811024"/>
        <filter val="15.91968504"/>
        <filter val="15.96220472"/>
        <filter val="15.96692913"/>
        <filter val="15.96850394"/>
        <filter val="151.0913386"/>
        <filter val="154.5527559"/>
        <filter val="16.01889764"/>
        <filter val="16.06614173"/>
        <filter val="16.14173228"/>
        <filter val="16.23149606"/>
        <filter val="16.33228346"/>
        <filter val="16.35905512"/>
        <filter val="16.53858268"/>
        <filter val="16.55748031"/>
        <filter val="16.57795276"/>
        <filter val="16.64409449"/>
        <filter val="16.69133858"/>
        <filter val="16.77165354"/>
        <filter val="16.77637795"/>
        <filter val="16.84566929"/>
        <filter val="16.84724409"/>
        <filter val="16.86929134"/>
        <filter val="16.87874016"/>
        <filter val="16.93228346"/>
        <filter val="16.98897638"/>
        <filter val="160.0866142"/>
        <filter val="165.5354331"/>
        <filter val="169.5149606"/>
        <filter val="17.03149606"/>
        <filter val="17.03307087"/>
        <filter val="17.03464567"/>
        <filter val="17.05826772"/>
        <filter val="17.06141732"/>
        <filter val="17.14173228"/>
        <filter val="17.17637795"/>
        <filter val="17.24094488"/>
        <filter val="17.34488189"/>
        <filter val="17.38425197"/>
        <filter val="17.41417323"/>
        <filter val="17.48188976"/>
        <filter val="17.54645669"/>
        <filter val="17.55748031"/>
        <filter val="17.56692913"/>
        <filter val="17.65826772"/>
        <filter val="17.66614173"/>
        <filter val="17.91811024"/>
        <filter val="17.98425197"/>
        <filter val="177.0362205"/>
        <filter val="18.00472441"/>
        <filter val="18.01259843"/>
        <filter val="18.1480315"/>
        <filter val="18.19370079"/>
        <filter val="18.21259843"/>
        <filter val="18.21574803"/>
        <filter val="18.24251969"/>
        <filter val="18.26299213"/>
        <filter val="18.29291339"/>
        <filter val="18.41102362"/>
        <filter val="18.42047244"/>
        <filter val="18.4503937"/>
        <filter val="18.55905512"/>
        <filter val="18.62362205"/>
        <filter val="18.66771654"/>
        <filter val="18.69606299"/>
        <filter val="18.80629921"/>
        <filter val="18.80944882"/>
        <filter val="18.85354331"/>
        <filter val="18.99685039"/>
        <filter val="186.0535433"/>
        <filter val="19.08818898"/>
        <filter val="19.12125984"/>
        <filter val="19.12440945"/>
        <filter val="19.13543307"/>
        <filter val="19.31496063"/>
        <filter val="19.34015748"/>
        <filter val="19.40787402"/>
        <filter val="19.45669291"/>
        <filter val="19.47716535"/>
        <filter val="19.60472441"/>
        <filter val="19.65354331"/>
        <filter val="19.67244094"/>
        <filter val="19.70708661"/>
        <filter val="19.8976378"/>
        <filter val="19.91023622"/>
        <filter val="19.92598425"/>
        <filter val="19.96535433"/>
        <filter val="194.384252"/>
        <filter val="2"/>
        <filter val="2.004724409"/>
        <filter val="2.007874016"/>
        <filter val="2.009448819"/>
        <filter val="2.011023622"/>
        <filter val="2.012598425"/>
        <filter val="2.033070866"/>
        <filter val="2.044094488"/>
        <filter val="2.045669291"/>
        <filter val="2.048818898"/>
        <filter val="2.051968504"/>
        <filter val="2.061417323"/>
        <filter val="2.070866142"/>
        <filter val="2.078740157"/>
        <filter val="2.081889764"/>
        <filter val="2.088188976"/>
        <filter val="2.091338583"/>
        <filter val="2.094488189"/>
        <filter val="2.11023622"/>
        <filter val="2.118110236"/>
        <filter val="2.127559055"/>
        <filter val="2.130708661"/>
        <filter val="2.138582677"/>
        <filter val="2.143307087"/>
        <filter val="2.146456693"/>
        <filter val="2.149606299"/>
        <filter val="2.151181102"/>
        <filter val="2.159055118"/>
        <filter val="2.165354331"/>
        <filter val="2.166929134"/>
        <filter val="2.173228346"/>
        <filter val="2.176377953"/>
        <filter val="2.177952756"/>
        <filter val="2.185826772"/>
        <filter val="2.192125984"/>
        <filter val="2.198425197"/>
        <filter val="2.2"/>
        <filter val="2.201574803"/>
        <filter val="2.214173228"/>
        <filter val="2.245669291"/>
        <filter val="2.250393701"/>
        <filter val="2.25511811"/>
        <filter val="2.25984252"/>
        <filter val="2.261417323"/>
        <filter val="2.262992126"/>
        <filter val="2.274015748"/>
        <filter val="2.278740157"/>
        <filter val="2.28976378"/>
        <filter val="2.294488189"/>
        <filter val="2.300787402"/>
        <filter val="2.316535433"/>
        <filter val="2.322834646"/>
        <filter val="2.332283465"/>
        <filter val="2.343307087"/>
        <filter val="2.346456693"/>
        <filter val="2.352755906"/>
        <filter val="2.354330709"/>
        <filter val="2.357480315"/>
        <filter val="2.359055118"/>
        <filter val="2.371653543"/>
        <filter val="2.379527559"/>
        <filter val="2.384251969"/>
        <filter val="2.395275591"/>
        <filter val="2.398425197"/>
        <filter val="2.404724409"/>
        <filter val="2.407874016"/>
        <filter val="2.412598425"/>
        <filter val="2.414173228"/>
        <filter val="2.422047244"/>
        <filter val="2.42519685"/>
        <filter val="2.431496063"/>
        <filter val="2.440944882"/>
        <filter val="2.453543307"/>
        <filter val="2.467716535"/>
        <filter val="2.477165354"/>
        <filter val="2.488188976"/>
        <filter val="2.497637795"/>
        <filter val="2.500787402"/>
        <filter val="2.502362205"/>
        <filter val="2.508661417"/>
        <filter val="2.522834646"/>
        <filter val="2.532283465"/>
        <filter val="2.538582677"/>
        <filter val="2.548031496"/>
        <filter val="2.562204724"/>
        <filter val="2.563779528"/>
        <filter val="2.566929134"/>
        <filter val="2.568503937"/>
        <filter val="2.582677165"/>
        <filter val="2.585826772"/>
        <filter val="2.588976378"/>
        <filter val="2.593700787"/>
        <filter val="2.601574803"/>
        <filter val="2.606299213"/>
        <filter val="2.609448819"/>
        <filter val="2.617322835"/>
        <filter val="2.633070866"/>
        <filter val="2.640944882"/>
        <filter val="2.658267717"/>
        <filter val="2.661417323"/>
        <filter val="2.692913386"/>
        <filter val="2.702362205"/>
        <filter val="2.705511811"/>
        <filter val="2.718110236"/>
        <filter val="2.727559055"/>
        <filter val="2.74015748"/>
        <filter val="2.741732283"/>
        <filter val="2.743307087"/>
        <filter val="2.752755906"/>
        <filter val="2.755905512"/>
        <filter val="2.760629921"/>
        <filter val="2.763779528"/>
        <filter val="2.765354331"/>
        <filter val="2.777952756"/>
        <filter val="2.782677165"/>
        <filter val="2.784251969"/>
        <filter val="2.8"/>
        <filter val="2.817322835"/>
        <filter val="2.818897638"/>
        <filter val="2.842519685"/>
        <filter val="2.853543307"/>
        <filter val="2.856692913"/>
        <filter val="2.85984252"/>
        <filter val="2.861417323"/>
        <filter val="2.867716535"/>
        <filter val="2.883464567"/>
        <filter val="2.891338583"/>
        <filter val="2.897637795"/>
        <filter val="2.907086614"/>
        <filter val="2.933858268"/>
        <filter val="2.938582677"/>
        <filter val="2.946456693"/>
        <filter val="2.960629921"/>
        <filter val="2.962204724"/>
        <filter val="2.966929134"/>
        <filter val="2.971653543"/>
        <filter val="2.977952756"/>
        <filter val="2.981102362"/>
        <filter val="2.982677165"/>
        <filter val="20.04251969"/>
        <filter val="20.05511811"/>
        <filter val="20.12598425"/>
        <filter val="20.18582677"/>
        <filter val="20.18897638"/>
        <filter val="20.20314961"/>
        <filter val="20.21102362"/>
        <filter val="20.3984252"/>
        <filter val="20.48503937"/>
        <filter val="20.52283465"/>
        <filter val="20.57480315"/>
        <filter val="20.69606299"/>
        <filter val="20.73385827"/>
        <filter val="20.75275591"/>
        <filter val="20.85511811"/>
        <filter val="20.86141732"/>
        <filter val="20.98740157"/>
        <filter val="202.9559055"/>
        <filter val="204.6"/>
        <filter val="21.0015748"/>
        <filter val="21.05511811"/>
        <filter val="21.11338583"/>
        <filter val="21.13228346"/>
        <filter val="21.13858268"/>
        <filter val="21.23149606"/>
        <filter val="21.35590551"/>
        <filter val="21.47401575"/>
        <filter val="21.55905512"/>
        <filter val="21.58267717"/>
        <filter val="21.71023622"/>
        <filter val="21.76692913"/>
        <filter val="21.85826772"/>
        <filter val="21.87244094"/>
        <filter val="21.97322835"/>
        <filter val="21.98740157"/>
        <filter val="22.13070866"/>
        <filter val="22.14645669"/>
        <filter val="22.15275591"/>
        <filter val="22.17007874"/>
        <filter val="22.18740157"/>
        <filter val="22.19055118"/>
        <filter val="22.33070866"/>
        <filter val="22.38582677"/>
        <filter val="22.44094488"/>
        <filter val="22.52283465"/>
        <filter val="22.53228346"/>
        <filter val="22.63779528"/>
        <filter val="22.70551181"/>
        <filter val="22.73385827"/>
        <filter val="22.76850394"/>
        <filter val="23.03937008"/>
        <filter val="23.0488189"/>
        <filter val="23.22204724"/>
        <filter val="23.25354331"/>
        <filter val="23.32755906"/>
        <filter val="23.33700787"/>
        <filter val="23.45984252"/>
        <filter val="23.58425197"/>
        <filter val="23.62204724"/>
        <filter val="23.67086614"/>
        <filter val="23.67401575"/>
        <filter val="23.69448819"/>
        <filter val="23.8"/>
        <filter val="23.82677165"/>
        <filter val="24.13070866"/>
        <filter val="24.31338583"/>
        <filter val="24.31496063"/>
        <filter val="24.33543307"/>
        <filter val="24.40787402"/>
        <filter val="24.4503937"/>
        <filter val="24.54488189"/>
        <filter val="24.67559055"/>
        <filter val="24.84724409"/>
        <filter val="25.07086614"/>
        <filter val="25.20314961"/>
        <filter val="25.33543307"/>
        <filter val="25.67716535"/>
        <filter val="25.78582677"/>
        <filter val="25.88031496"/>
        <filter val="25.96535433"/>
        <filter val="26.09606299"/>
        <filter val="26.15748031"/>
        <filter val="26.30866142"/>
        <filter val="26.38740157"/>
        <filter val="26.46141732"/>
        <filter val="26.46929134"/>
        <filter val="26.48188976"/>
        <filter val="26.48503937"/>
        <filter val="26.5023622"/>
        <filter val="26.51338583"/>
        <filter val="26.55905512"/>
        <filter val="26.59212598"/>
        <filter val="26.72440945"/>
        <filter val="26.76377953"/>
        <filter val="26.78740157"/>
        <filter val="26.82362205"/>
        <filter val="26.99370079"/>
        <filter val="27.0519685"/>
        <filter val="27.05826772"/>
        <filter val="27.15433071"/>
        <filter val="27.15905512"/>
        <filter val="27.26299213"/>
        <filter val="27.3496063"/>
        <filter val="27.35275591"/>
        <filter val="27.49606299"/>
        <filter val="27.54488189"/>
        <filter val="27.74488189"/>
        <filter val="27.78582677"/>
        <filter val="27.87716535"/>
        <filter val="274.6598425"/>
        <filter val="28.38897638"/>
        <filter val="28.54330709"/>
        <filter val="28.67559055"/>
        <filter val="28.82204724"/>
        <filter val="28.88188976"/>
        <filter val="29.09448819"/>
        <filter val="29.11653543"/>
        <filter val="29.1984252"/>
        <filter val="29.20944882"/>
        <filter val="29.34488189"/>
        <filter val="29.38267717"/>
        <filter val="29.41732283"/>
        <filter val="29.47086614"/>
        <filter val="29.49448819"/>
        <filter val="29.54488189"/>
        <filter val="3.009448819"/>
        <filter val="3.02519685"/>
        <filter val="3.028346457"/>
        <filter val="3.031496063"/>
        <filter val="3.034645669"/>
        <filter val="3.036220472"/>
        <filter val="3.042519685"/>
        <filter val="3.045669291"/>
        <filter val="3.067716535"/>
        <filter val="3.074015748"/>
        <filter val="3.083464567"/>
        <filter val="3.086614173"/>
        <filter val="3.097637795"/>
        <filter val="3.099212598"/>
        <filter val="3.103937008"/>
        <filter val="3.108661417"/>
        <filter val="3.122834646"/>
        <filter val="3.127559055"/>
        <filter val="3.130708661"/>
        <filter val="3.135433071"/>
        <filter val="3.138582677"/>
        <filter val="3.14015748"/>
        <filter val="3.141732283"/>
        <filter val="3.148031496"/>
        <filter val="3.152755906"/>
        <filter val="3.154330709"/>
        <filter val="3.155905512"/>
        <filter val="3.163779528"/>
        <filter val="3.171653543"/>
        <filter val="3.17480315"/>
        <filter val="3.182677165"/>
        <filter val="3.188976378"/>
        <filter val="3.196850394"/>
        <filter val="3.204724409"/>
        <filter val="3.239370079"/>
        <filter val="3.240944882"/>
        <filter val="3.248818898"/>
        <filter val="3.250393701"/>
        <filter val="3.256692913"/>
        <filter val="3.262992126"/>
        <filter val="3.264566929"/>
        <filter val="3.266141732"/>
        <filter val="3.269291339"/>
        <filter val="3.275590551"/>
        <filter val="3.292913386"/>
        <filter val="3.296062992"/>
        <filter val="3.297637795"/>
        <filter val="3.302362205"/>
        <filter val="3.316535433"/>
        <filter val="3.319685039"/>
        <filter val="3.327559055"/>
        <filter val="3.34488189"/>
        <filter val="3.352755906"/>
        <filter val="3.377952756"/>
        <filter val="3.381102362"/>
        <filter val="3.388976378"/>
        <filter val="3.390551181"/>
        <filter val="3.409448819"/>
        <filter val="3.414173228"/>
        <filter val="3.436220472"/>
        <filter val="3.440944882"/>
        <filter val="3.444094488"/>
        <filter val="3.450393701"/>
        <filter val="3.453543307"/>
        <filter val="3.45984252"/>
        <filter val="3.491338583"/>
        <filter val="3.500787402"/>
        <filter val="3.503937008"/>
        <filter val="3.508661417"/>
        <filter val="3.535433071"/>
        <filter val="3.562204724"/>
        <filter val="3.585826772"/>
        <filter val="3.590551181"/>
        <filter val="3.596850394"/>
        <filter val="3.6"/>
        <filter val="3.607874016"/>
        <filter val="3.609448819"/>
        <filter val="3.640944882"/>
        <filter val="3.644094488"/>
        <filter val="3.647244094"/>
        <filter val="3.664566929"/>
        <filter val="3.68503937"/>
        <filter val="3.694488189"/>
        <filter val="3.702362205"/>
        <filter val="3.703937008"/>
        <filter val="3.719685039"/>
        <filter val="3.722834646"/>
        <filter val="3.724409449"/>
        <filter val="3.732283465"/>
        <filter val="3.735433071"/>
        <filter val="3.749606299"/>
        <filter val="3.755905512"/>
        <filter val="3.765354331"/>
        <filter val="3.77007874"/>
        <filter val="3.779527559"/>
        <filter val="3.790551181"/>
        <filter val="3.793700787"/>
        <filter val="3.796850394"/>
        <filter val="3.818897638"/>
        <filter val="3.839370079"/>
        <filter val="3.869291339"/>
        <filter val="3.877165354"/>
        <filter val="3.886614173"/>
        <filter val="3.892913386"/>
        <filter val="3.908661417"/>
        <filter val="3.913385827"/>
        <filter val="3.91496063"/>
        <filter val="3.924409449"/>
        <filter val="3.954330709"/>
        <filter val="3.955905512"/>
        <filter val="3.962204724"/>
        <filter val="3.965354331"/>
        <filter val="3.981102362"/>
        <filter val="3.993700787"/>
        <filter val="30.0488189"/>
        <filter val="30.14488189"/>
        <filter val="30.16850394"/>
        <filter val="30.19685039"/>
        <filter val="30.25354331"/>
        <filter val="30.27086614"/>
        <filter val="30.27874016"/>
        <filter val="30.40787402"/>
        <filter val="30.58267717"/>
        <filter val="30.72598425"/>
        <filter val="30.94488189"/>
        <filter val="30.9480315"/>
        <filter val="31.09291339"/>
        <filter val="31.0992126"/>
        <filter val="31.20472441"/>
        <filter val="31.36377953"/>
        <filter val="31.49291339"/>
        <filter val="31.52598425"/>
        <filter val="31.55905512"/>
        <filter val="31.57322835"/>
        <filter val="31.66299213"/>
        <filter val="31.78740157"/>
        <filter val="31.78897638"/>
        <filter val="31.79370079"/>
        <filter val="31.83307087"/>
        <filter val="31.85984252"/>
        <filter val="32.02834646"/>
        <filter val="32.13070866"/>
        <filter val="32.47244094"/>
        <filter val="32.52755906"/>
        <filter val="33.02834646"/>
        <filter val="33.1480315"/>
        <filter val="33.24409449"/>
        <filter val="33.2488189"/>
        <filter val="33.37480315"/>
        <filter val="33.37795276"/>
        <filter val="33.43464567"/>
        <filter val="33.61417323"/>
        <filter val="33.63307087"/>
        <filter val="33.83622047"/>
        <filter val="33.88503937"/>
        <filter val="33.93858268"/>
        <filter val="33.94488189"/>
        <filter val="335.9889764"/>
        <filter val="34.37795276"/>
        <filter val="34.50866142"/>
        <filter val="34.53858268"/>
        <filter val="34.72598425"/>
        <filter val="34.76377953"/>
        <filter val="34.89606299"/>
        <filter val="35.30393701"/>
        <filter val="35.6992126"/>
        <filter val="35.72440945"/>
        <filter val="35.76377953"/>
        <filter val="35.78897638"/>
        <filter val="35.82047244"/>
        <filter val="351.3307087"/>
        <filter val="36.09448819"/>
        <filter val="36.30866142"/>
        <filter val="36.38267717"/>
        <filter val="36.42992126"/>
        <filter val="36.46614173"/>
        <filter val="36.56062992"/>
        <filter val="36.6"/>
        <filter val="36.68503937"/>
        <filter val="36.68976378"/>
        <filter val="37.07401575"/>
        <filter val="37.14173228"/>
        <filter val="37.21417323"/>
        <filter val="37.25511811"/>
        <filter val="37.62677165"/>
        <filter val="37.62834646"/>
        <filter val="37.71023622"/>
        <filter val="37.77952756"/>
        <filter val="37.81574803"/>
        <filter val="37.86299213"/>
        <filter val="37.95905512"/>
        <filter val="38.1496063"/>
        <filter val="38.21574803"/>
        <filter val="38.88031496"/>
        <filter val="39.30708661"/>
        <filter val="39.97795276"/>
        <filter val="4.001574803"/>
        <filter val="4.003149606"/>
        <filter val="4.007874016"/>
        <filter val="4.011023622"/>
        <filter val="4.018897638"/>
        <filter val="4.031496063"/>
        <filter val="4.037795276"/>
        <filter val="4.042519685"/>
        <filter val="4.045669291"/>
        <filter val="4.061417323"/>
        <filter val="4.072440945"/>
        <filter val="4.077165354"/>
        <filter val="4.078740157"/>
        <filter val="4.081889764"/>
        <filter val="4.083464567"/>
        <filter val="4.088188976"/>
        <filter val="4.11496063"/>
        <filter val="4.129133858"/>
        <filter val="4.138582677"/>
        <filter val="4.149606299"/>
        <filter val="4.151181102"/>
        <filter val="4.159055118"/>
        <filter val="4.171653543"/>
        <filter val="4.188976378"/>
        <filter val="4.195275591"/>
        <filter val="4.196850394"/>
        <filter val="4.2"/>
        <filter val="4.215748031"/>
        <filter val="4.245669291"/>
        <filter val="4.248818898"/>
        <filter val="4.256692913"/>
        <filter val="4.264566929"/>
        <filter val="4.269291339"/>
        <filter val="4.272440945"/>
        <filter val="4.278740157"/>
        <filter val="4.28503937"/>
        <filter val="4.291338583"/>
        <filter val="4.296062992"/>
        <filter val="4.297637795"/>
        <filter val="4.300787402"/>
        <filter val="4.349606299"/>
        <filter val="4.359055118"/>
        <filter val="4.381102362"/>
        <filter val="4.385826772"/>
        <filter val="4.414173228"/>
        <filter val="4.42519685"/>
        <filter val="4.437795276"/>
        <filter val="4.444094488"/>
        <filter val="4.45511811"/>
        <filter val="4.466141732"/>
        <filter val="4.480314961"/>
        <filter val="4.500787402"/>
        <filter val="4.503937008"/>
        <filter val="4.507086614"/>
        <filter val="4.508661417"/>
        <filter val="4.51023622"/>
        <filter val="4.511811024"/>
        <filter val="4.51496063"/>
        <filter val="4.516535433"/>
        <filter val="4.576377953"/>
        <filter val="4.577952756"/>
        <filter val="4.593700787"/>
        <filter val="4.606299213"/>
        <filter val="4.617322835"/>
        <filter val="4.62992126"/>
        <filter val="4.651968504"/>
        <filter val="4.675590551"/>
        <filter val="4.680314961"/>
        <filter val="4.697637795"/>
        <filter val="4.71023622"/>
        <filter val="4.730708661"/>
        <filter val="4.733858268"/>
        <filter val="4.755905512"/>
        <filter val="4.757480315"/>
        <filter val="4.784251969"/>
        <filter val="4.801574803"/>
        <filter val="4.806299213"/>
        <filter val="4.812598425"/>
        <filter val="4.831496063"/>
        <filter val="4.847244094"/>
        <filter val="4.85511811"/>
        <filter val="4.875590551"/>
        <filter val="4.900787402"/>
        <filter val="4.903937008"/>
        <filter val="4.916535433"/>
        <filter val="4.921259843"/>
        <filter val="4.933858268"/>
        <filter val="4.979527559"/>
        <filter val="4.981102362"/>
        <filter val="4.984251969"/>
        <filter val="4.985826772"/>
        <filter val="4.987401575"/>
        <filter val="4.988976378"/>
        <filter val="40.03149606"/>
        <filter val="40.08503937"/>
        <filter val="40.22677165"/>
        <filter val="40.3511811"/>
        <filter val="40.36220472"/>
        <filter val="40.41259843"/>
        <filter val="40.44409449"/>
        <filter val="40.51968504"/>
        <filter val="40.71653543"/>
        <filter val="40.74488189"/>
        <filter val="40.82204724"/>
        <filter val="40.94645669"/>
        <filter val="40.97165354"/>
        <filter val="41.02204724"/>
        <filter val="41.11181102"/>
        <filter val="41.38267717"/>
        <filter val="41.48346457"/>
        <filter val="41.53385827"/>
        <filter val="41.68346457"/>
        <filter val="41.98740157"/>
        <filter val="42.15905512"/>
        <filter val="42.19685039"/>
        <filter val="42.22519685"/>
        <filter val="42.8976378"/>
        <filter val="43.26614173"/>
        <filter val="43.62834646"/>
        <filter val="43.88188976"/>
        <filter val="44.06929134"/>
        <filter val="44.15433071"/>
        <filter val="44.35433071"/>
        <filter val="44.36692913"/>
        <filter val="44.52598425"/>
        <filter val="44.71968504"/>
        <filter val="45.38110236"/>
        <filter val="45.69133858"/>
        <filter val="45.88976378"/>
        <filter val="46.33700787"/>
        <filter val="46.60944882"/>
        <filter val="46.65354331"/>
        <filter val="46.68031496"/>
        <filter val="46.83149606"/>
        <filter val="46.87401575"/>
        <filter val="47.03937008"/>
        <filter val="47.2519685"/>
        <filter val="47.40944882"/>
        <filter val="47.51338583"/>
        <filter val="47.97165354"/>
        <filter val="48.19527559"/>
        <filter val="48.31811024"/>
        <filter val="48.39212598"/>
        <filter val="48.70708661"/>
        <filter val="49.11181102"/>
        <filter val="49.19055118"/>
        <filter val="49.26299213"/>
        <filter val="49.57637795"/>
        <filter val="49.7511811"/>
        <filter val="49.8992126"/>
        <filter val="5.009448819"/>
        <filter val="5.011023622"/>
        <filter val="5.023622047"/>
        <filter val="5.02992126"/>
        <filter val="5.121259843"/>
        <filter val="5.122834646"/>
        <filter val="5.129133858"/>
        <filter val="5.133858268"/>
        <filter val="5.137007874"/>
        <filter val="5.141732283"/>
        <filter val="5.14488189"/>
        <filter val="5.176377953"/>
        <filter val="5.181102362"/>
        <filter val="5.264566929"/>
        <filter val="5.280314961"/>
        <filter val="5.281889764"/>
        <filter val="5.291338583"/>
        <filter val="5.305511811"/>
        <filter val="5.325984252"/>
        <filter val="5.348031496"/>
        <filter val="5.363779528"/>
        <filter val="5.37007874"/>
        <filter val="5.382677165"/>
        <filter val="5.392125984"/>
        <filter val="5.401574803"/>
        <filter val="5.422047244"/>
        <filter val="5.423622047"/>
        <filter val="5.440944882"/>
        <filter val="5.45511811"/>
        <filter val="5.456692913"/>
        <filter val="5.467716535"/>
        <filter val="5.478740157"/>
        <filter val="5.499212598"/>
        <filter val="5.533858268"/>
        <filter val="5.543307087"/>
        <filter val="5.555905512"/>
        <filter val="5.568503937"/>
        <filter val="5.57480315"/>
        <filter val="5.582677165"/>
        <filter val="5.592125984"/>
        <filter val="5.595275591"/>
        <filter val="5.604724409"/>
        <filter val="5.612598425"/>
        <filter val="5.615748031"/>
        <filter val="5.620472441"/>
        <filter val="5.677165354"/>
        <filter val="5.678740157"/>
        <filter val="5.681889764"/>
        <filter val="5.708661417"/>
        <filter val="5.718110236"/>
        <filter val="5.719685039"/>
        <filter val="5.737007874"/>
        <filter val="5.74015748"/>
        <filter val="5.759055118"/>
        <filter val="5.77480315"/>
        <filter val="5.837795276"/>
        <filter val="5.862992126"/>
        <filter val="5.883464567"/>
        <filter val="5.886614173"/>
        <filter val="5.900787402"/>
        <filter val="5.927559055"/>
        <filter val="5.938582677"/>
        <filter val="5.941732283"/>
        <filter val="5.94488189"/>
        <filter val="5.962204724"/>
        <filter val="5.985826772"/>
        <filter val="50.31811024"/>
        <filter val="50.50708661"/>
        <filter val="50.52125984"/>
        <filter val="50.7007874"/>
        <filter val="51.29606299"/>
        <filter val="51.37480315"/>
        <filter val="52.1984252"/>
        <filter val="52.23307087"/>
        <filter val="52.36220472"/>
        <filter val="52.83622047"/>
        <filter val="53.03149606"/>
        <filter val="53.07874016"/>
        <filter val="53.14645669"/>
        <filter val="53.24724409"/>
        <filter val="53.3496063"/>
        <filter val="54.1023622"/>
        <filter val="54.15275591"/>
        <filter val="54.66456693"/>
        <filter val="54.82834646"/>
        <filter val="54.93385827"/>
        <filter val="55.17795276"/>
        <filter val="56.06456693"/>
        <filter val="56.26929134"/>
        <filter val="56.96220472"/>
        <filter val="56.97637795"/>
        <filter val="57.02047244"/>
        <filter val="57.14645669"/>
        <filter val="57.45511811"/>
        <filter val="57.45826772"/>
        <filter val="57.49133858"/>
        <filter val="57.86929134"/>
        <filter val="57.92283465"/>
        <filter val="59.30393701"/>
        <filter val="6.009448819"/>
        <filter val="6.017322835"/>
        <filter val="6.018897638"/>
        <filter val="6.020472441"/>
        <filter val="6.036220472"/>
        <filter val="6.045669291"/>
        <filter val="6.047244094"/>
        <filter val="6.051968504"/>
        <filter val="6.067716535"/>
        <filter val="6.100787402"/>
        <filter val="6.135433071"/>
        <filter val="6.184251969"/>
        <filter val="6.248818898"/>
        <filter val="6.251968504"/>
        <filter val="6.275590551"/>
        <filter val="6.308661417"/>
        <filter val="6.316535433"/>
        <filter val="6.34488189"/>
        <filter val="6.355905512"/>
        <filter val="6.376377953"/>
        <filter val="6.417322835"/>
        <filter val="6.45984252"/>
        <filter val="6.472440945"/>
        <filter val="6.477165354"/>
        <filter val="6.535433071"/>
        <filter val="6.560629921"/>
        <filter val="6.571653543"/>
        <filter val="6.57480315"/>
        <filter val="6.579527559"/>
        <filter val="6.584251969"/>
        <filter val="6.588976378"/>
        <filter val="6.595275591"/>
        <filter val="6.617322835"/>
        <filter val="6.62519685"/>
        <filter val="6.62992126"/>
        <filter val="6.631496063"/>
        <filter val="6.637795276"/>
        <filter val="6.639370079"/>
        <filter val="6.675590551"/>
        <filter val="6.705511811"/>
        <filter val="6.71496063"/>
        <filter val="6.754330709"/>
        <filter val="6.771653543"/>
        <filter val="6.814173228"/>
        <filter val="6.818897638"/>
        <filter val="6.828346457"/>
        <filter val="6.870866142"/>
        <filter val="6.91496063"/>
        <filter val="6.918110236"/>
        <filter val="6.935433071"/>
        <filter val="6.965354331"/>
        <filter val="60.41417323"/>
        <filter val="61.02992126"/>
        <filter val="61.04251969"/>
        <filter val="61.53700787"/>
        <filter val="62.37165354"/>
        <filter val="62.8976378"/>
        <filter val="63.90393701"/>
        <filter val="64.88031496"/>
        <filter val="65.36535433"/>
        <filter val="65.7023622"/>
        <filter val="65.95905512"/>
        <filter val="65.97322835"/>
        <filter val="66.15433071"/>
        <filter val="66.9007874"/>
        <filter val="68.68503937"/>
        <filter val="69.10708661"/>
        <filter val="7.001574803"/>
        <filter val="7.007874016"/>
        <filter val="7.040944882"/>
        <filter val="7.062992126"/>
        <filter val="7.070866142"/>
        <filter val="7.091338583"/>
        <filter val="7.099212598"/>
        <filter val="7.103937008"/>
        <filter val="7.148031496"/>
        <filter val="7.187401575"/>
        <filter val="7.2"/>
        <filter val="7.204724409"/>
        <filter val="7.223622047"/>
        <filter val="7.22992126"/>
        <filter val="7.231496063"/>
        <filter val="7.275590551"/>
        <filter val="7.277165354"/>
        <filter val="7.294488189"/>
        <filter val="7.324409449"/>
        <filter val="7.329133858"/>
        <filter val="7.330708661"/>
        <filter val="7.360629921"/>
        <filter val="7.363779528"/>
        <filter val="7.366929134"/>
        <filter val="7.392125984"/>
        <filter val="7.406299213"/>
        <filter val="7.431496063"/>
        <filter val="7.444094488"/>
        <filter val="7.475590551"/>
        <filter val="7.499212598"/>
        <filter val="7.505511811"/>
        <filter val="7.508661417"/>
        <filter val="7.62992126"/>
        <filter val="7.651968504"/>
        <filter val="7.65984252"/>
        <filter val="7.71496063"/>
        <filter val="7.766929134"/>
        <filter val="7.773228346"/>
        <filter val="7.788976378"/>
        <filter val="7.836220472"/>
        <filter val="7.840944882"/>
        <filter val="7.88503937"/>
        <filter val="7.948031496"/>
        <filter val="70.56692913"/>
        <filter val="71.20629921"/>
        <filter val="71.37795276"/>
        <filter val="72.13228346"/>
        <filter val="72.62677165"/>
        <filter val="72.75748031"/>
        <filter val="73.27874016"/>
        <filter val="73.57007874"/>
        <filter val="73.93070866"/>
        <filter val="74.08976378"/>
        <filter val="74.16692913"/>
        <filter val="74.35275591"/>
        <filter val="75.00472441"/>
        <filter val="75.61102362"/>
        <filter val="76.03149606"/>
        <filter val="76.53543307"/>
        <filter val="76.68976378"/>
        <filter val="76.8976378"/>
        <filter val="76.92598425"/>
        <filter val="77.32913386"/>
        <filter val="78.74015748"/>
        <filter val="79.06929134"/>
        <filter val="8.014173228"/>
        <filter val="8.023622047"/>
        <filter val="8.036220472"/>
        <filter val="8.048818898"/>
        <filter val="8.078740157"/>
        <filter val="8.091338583"/>
        <filter val="8.11023622"/>
        <filter val="8.217322835"/>
        <filter val="8.250393701"/>
        <filter val="8.308661417"/>
        <filter val="8.332283465"/>
        <filter val="8.349606299"/>
        <filter val="8.461417323"/>
        <filter val="8.472440945"/>
        <filter val="8.483464567"/>
        <filter val="8.503937008"/>
        <filter val="8.57480315"/>
        <filter val="8.581102362"/>
        <filter val="8.650393701"/>
        <filter val="8.65984252"/>
        <filter val="8.677165354"/>
        <filter val="8.71496063"/>
        <filter val="8.748031496"/>
        <filter val="8.782677165"/>
        <filter val="8.803149606"/>
        <filter val="8.850393701"/>
        <filter val="8.877165354"/>
        <filter val="8.94015748"/>
        <filter val="8.962204724"/>
        <filter val="8.965354331"/>
        <filter val="8.984251969"/>
        <filter val="81.17795276"/>
        <filter val="81.4503937"/>
        <filter val="82.66929134"/>
        <filter val="82.73543307"/>
        <filter val="82.85354331"/>
        <filter val="83.01889764"/>
        <filter val="83.10866142"/>
        <filter val="84.79212598"/>
        <filter val="86.45511811"/>
        <filter val="87.9023622"/>
        <filter val="88.2"/>
        <filter val="89.1496063"/>
        <filter val="89.47716535"/>
        <filter val="9.045669291"/>
        <filter val="9.069291339"/>
        <filter val="9.070866142"/>
        <filter val="9.075590551"/>
        <filter val="9.077165354"/>
        <filter val="9.08976378"/>
        <filter val="9.107086614"/>
        <filter val="9.125984252"/>
        <filter val="9.143307087"/>
        <filter val="9.166929134"/>
        <filter val="9.2"/>
        <filter val="9.201574803"/>
        <filter val="9.226771654"/>
        <filter val="9.324409449"/>
        <filter val="9.333858268"/>
        <filter val="9.357480315"/>
        <filter val="9.440944882"/>
        <filter val="9.456692913"/>
        <filter val="9.480314961"/>
        <filter val="9.505511811"/>
        <filter val="9.532283465"/>
        <filter val="9.651968504"/>
        <filter val="9.711811024"/>
        <filter val="9.751181102"/>
        <filter val="9.752755906"/>
        <filter val="9.793700787"/>
        <filter val="9.8"/>
        <filter val="9.867716535"/>
        <filter val="9.892913386"/>
        <filter val="9.897637795"/>
        <filter val="9.908661417"/>
        <filter val="9.916535433"/>
        <filter val="9.918110236"/>
        <filter val="90.33543307"/>
        <filter val="91.18582677"/>
        <filter val="93.7984252"/>
        <filter val="98.08031496"/>
        <filter val="98.33700787"/>
        <filter val="98.41417323"/>
        <filter val="99.0015748"/>
        <filter val="99.53700787"/>
      </filters>
    </filterColumn>
  </autoFilter>
  <phoneticPr fontId="4" type="noConversion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266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8.44140625" bestFit="1" customWidth="1"/>
    <col min="2" max="2" width="10.5546875" style="16" bestFit="1" customWidth="1"/>
    <col min="3" max="3" width="10.5546875" style="16" customWidth="1"/>
    <col min="4" max="4" width="12" bestFit="1" customWidth="1"/>
    <col min="5" max="5" width="8.109375" bestFit="1" customWidth="1"/>
    <col min="6" max="6" width="7.109375" bestFit="1" customWidth="1"/>
  </cols>
  <sheetData>
    <row r="1" spans="1:6" x14ac:dyDescent="0.3">
      <c r="A1" s="14" t="s">
        <v>0</v>
      </c>
      <c r="B1" s="15" t="s">
        <v>1</v>
      </c>
      <c r="C1" s="15" t="s">
        <v>3736</v>
      </c>
      <c r="D1" s="14" t="s">
        <v>18</v>
      </c>
      <c r="E1" s="14" t="s">
        <v>3737</v>
      </c>
      <c r="F1" s="14" t="s">
        <v>20</v>
      </c>
    </row>
    <row r="2" spans="1:6" x14ac:dyDescent="0.3">
      <c r="A2" t="s">
        <v>3738</v>
      </c>
      <c r="B2" s="16">
        <v>41924</v>
      </c>
      <c r="C2" s="16" t="str">
        <f>_xlfn.CONCAT(A2,B2)</f>
        <v>id1579541924</v>
      </c>
      <c r="D2">
        <v>3.307086614173229E-2</v>
      </c>
      <c r="E2">
        <v>4.54</v>
      </c>
      <c r="F2">
        <v>122</v>
      </c>
    </row>
    <row r="3" spans="1:6" x14ac:dyDescent="0.3">
      <c r="A3" t="s">
        <v>3738</v>
      </c>
      <c r="B3" s="16">
        <v>41925</v>
      </c>
      <c r="C3" s="16" t="str">
        <f t="shared" ref="C3:C66" si="0">_xlfn.CONCAT(A3,B3)</f>
        <v>id1579541925</v>
      </c>
      <c r="D3">
        <v>3.9385826771653543</v>
      </c>
      <c r="E3">
        <v>5.07</v>
      </c>
      <c r="F3">
        <v>15000</v>
      </c>
    </row>
    <row r="4" spans="1:6" x14ac:dyDescent="0.3">
      <c r="A4" t="s">
        <v>3738</v>
      </c>
      <c r="B4" s="16">
        <v>41926</v>
      </c>
      <c r="C4" s="16" t="str">
        <f t="shared" si="0"/>
        <v>id1579541926</v>
      </c>
      <c r="D4">
        <v>3.3700787401574801</v>
      </c>
      <c r="E4">
        <v>4.9800000000000004</v>
      </c>
      <c r="F4">
        <v>13000</v>
      </c>
    </row>
    <row r="5" spans="1:6" x14ac:dyDescent="0.3">
      <c r="A5" t="s">
        <v>3738</v>
      </c>
      <c r="B5" s="16">
        <v>41927</v>
      </c>
      <c r="C5" s="16" t="str">
        <f t="shared" si="0"/>
        <v>id1579541927</v>
      </c>
      <c r="D5">
        <v>2.573228346456693</v>
      </c>
      <c r="E5">
        <v>5.54</v>
      </c>
      <c r="F5">
        <v>11000</v>
      </c>
    </row>
    <row r="6" spans="1:6" x14ac:dyDescent="0.3">
      <c r="A6" t="s">
        <v>3738</v>
      </c>
      <c r="B6" s="16">
        <v>41928</v>
      </c>
      <c r="C6" s="16" t="str">
        <f t="shared" si="0"/>
        <v>id1579541928</v>
      </c>
      <c r="D6">
        <v>2.2078740157480317</v>
      </c>
      <c r="E6">
        <v>5.35</v>
      </c>
      <c r="F6">
        <v>10000</v>
      </c>
    </row>
    <row r="7" spans="1:6" x14ac:dyDescent="0.3">
      <c r="A7" t="s">
        <v>3738</v>
      </c>
      <c r="B7" s="16">
        <v>41929</v>
      </c>
      <c r="C7" s="16" t="str">
        <f t="shared" si="0"/>
        <v>id1579541929</v>
      </c>
      <c r="D7">
        <v>3.7070866141732286</v>
      </c>
      <c r="E7">
        <v>5.0999999999999996</v>
      </c>
      <c r="F7">
        <v>7256</v>
      </c>
    </row>
    <row r="8" spans="1:6" x14ac:dyDescent="0.3">
      <c r="A8" t="s">
        <v>3738</v>
      </c>
      <c r="B8" s="16">
        <v>41930</v>
      </c>
      <c r="C8" s="16" t="str">
        <f t="shared" si="0"/>
        <v>id1579541930</v>
      </c>
      <c r="D8">
        <v>14.34173228346457</v>
      </c>
      <c r="E8">
        <v>5.42</v>
      </c>
      <c r="F8">
        <v>11000</v>
      </c>
    </row>
    <row r="9" spans="1:6" x14ac:dyDescent="0.3">
      <c r="A9" t="s">
        <v>3738</v>
      </c>
      <c r="B9" s="16">
        <v>41931</v>
      </c>
      <c r="C9" s="16" t="str">
        <f t="shared" si="0"/>
        <v>id1579541931</v>
      </c>
      <c r="D9">
        <v>14.000000000000002</v>
      </c>
      <c r="E9">
        <v>5.39</v>
      </c>
      <c r="F9">
        <v>11000</v>
      </c>
    </row>
    <row r="10" spans="1:6" x14ac:dyDescent="0.3">
      <c r="A10" t="s">
        <v>3738</v>
      </c>
      <c r="B10" s="16">
        <v>41932</v>
      </c>
      <c r="C10" s="16" t="str">
        <f t="shared" si="0"/>
        <v>id1579541932</v>
      </c>
      <c r="D10">
        <v>1.3763779527559057</v>
      </c>
      <c r="E10">
        <v>4.82</v>
      </c>
      <c r="F10">
        <v>7143</v>
      </c>
    </row>
    <row r="11" spans="1:6" x14ac:dyDescent="0.3">
      <c r="A11" t="s">
        <v>3738</v>
      </c>
      <c r="B11" s="16">
        <v>41933</v>
      </c>
      <c r="C11" s="16" t="str">
        <f t="shared" si="0"/>
        <v>id1579541933</v>
      </c>
      <c r="D11">
        <v>0.6566929133858268</v>
      </c>
      <c r="E11">
        <v>5.48</v>
      </c>
      <c r="F11">
        <v>3991</v>
      </c>
    </row>
    <row r="12" spans="1:6" x14ac:dyDescent="0.3">
      <c r="A12" t="s">
        <v>3738</v>
      </c>
      <c r="B12" s="16">
        <v>41934</v>
      </c>
      <c r="C12" s="16" t="str">
        <f t="shared" si="0"/>
        <v>id1579541934</v>
      </c>
      <c r="D12">
        <v>0.59527559055118107</v>
      </c>
      <c r="E12">
        <v>5.21</v>
      </c>
      <c r="F12">
        <v>3806</v>
      </c>
    </row>
    <row r="13" spans="1:6" x14ac:dyDescent="0.3">
      <c r="A13" t="s">
        <v>3738</v>
      </c>
      <c r="B13" s="16">
        <v>41935</v>
      </c>
      <c r="C13" s="16" t="str">
        <f t="shared" si="0"/>
        <v>id1579541935</v>
      </c>
      <c r="D13">
        <v>0.47559055118110238</v>
      </c>
      <c r="E13">
        <v>5.15</v>
      </c>
      <c r="F13">
        <v>3081</v>
      </c>
    </row>
    <row r="14" spans="1:6" x14ac:dyDescent="0.3">
      <c r="A14" t="s">
        <v>3738</v>
      </c>
      <c r="B14" s="16">
        <v>41936</v>
      </c>
      <c r="C14" s="16" t="str">
        <f t="shared" si="0"/>
        <v>id1579541936</v>
      </c>
      <c r="D14">
        <v>0.8409448818897638</v>
      </c>
      <c r="E14">
        <v>4.9800000000000004</v>
      </c>
      <c r="F14">
        <v>2112</v>
      </c>
    </row>
    <row r="15" spans="1:6" x14ac:dyDescent="0.3">
      <c r="A15" t="s">
        <v>3738</v>
      </c>
      <c r="B15" s="16">
        <v>41937</v>
      </c>
      <c r="C15" s="16" t="str">
        <f t="shared" si="0"/>
        <v>id1579541937</v>
      </c>
      <c r="D15">
        <v>6.4015748031496065</v>
      </c>
      <c r="E15">
        <v>5.31</v>
      </c>
      <c r="F15">
        <v>6348</v>
      </c>
    </row>
    <row r="16" spans="1:6" x14ac:dyDescent="0.3">
      <c r="A16" t="s">
        <v>3738</v>
      </c>
      <c r="B16" s="16">
        <v>41938</v>
      </c>
      <c r="C16" s="16" t="str">
        <f t="shared" si="0"/>
        <v>id1579541938</v>
      </c>
      <c r="D16">
        <v>6.392125984251968</v>
      </c>
      <c r="E16">
        <v>5.46</v>
      </c>
      <c r="F16">
        <v>6486</v>
      </c>
    </row>
    <row r="17" spans="1:6" x14ac:dyDescent="0.3">
      <c r="A17" t="s">
        <v>3738</v>
      </c>
      <c r="B17" s="16">
        <v>41939</v>
      </c>
      <c r="C17" s="16" t="str">
        <f t="shared" si="0"/>
        <v>id1579541939</v>
      </c>
      <c r="D17">
        <v>0.3133858267716535</v>
      </c>
      <c r="E17">
        <v>4.47</v>
      </c>
      <c r="F17">
        <v>2341</v>
      </c>
    </row>
    <row r="18" spans="1:6" x14ac:dyDescent="0.3">
      <c r="A18" t="s">
        <v>3738</v>
      </c>
      <c r="B18" s="16">
        <v>41940</v>
      </c>
      <c r="C18" s="16" t="str">
        <f t="shared" si="0"/>
        <v>id1579541940</v>
      </c>
      <c r="D18">
        <v>0.14803149606299215</v>
      </c>
      <c r="E18">
        <v>5.8</v>
      </c>
      <c r="F18">
        <v>1280</v>
      </c>
    </row>
    <row r="19" spans="1:6" x14ac:dyDescent="0.3">
      <c r="A19" t="s">
        <v>3738</v>
      </c>
      <c r="B19" s="16">
        <v>41941</v>
      </c>
      <c r="C19" s="16" t="str">
        <f t="shared" si="0"/>
        <v>id1579541941</v>
      </c>
      <c r="D19">
        <v>0.15118110236220472</v>
      </c>
      <c r="E19">
        <v>6.2</v>
      </c>
      <c r="F19">
        <v>1221</v>
      </c>
    </row>
    <row r="20" spans="1:6" x14ac:dyDescent="0.3">
      <c r="A20" t="s">
        <v>3738</v>
      </c>
      <c r="B20" s="16">
        <v>41942</v>
      </c>
      <c r="C20" s="16" t="str">
        <f t="shared" si="0"/>
        <v>id1579541942</v>
      </c>
      <c r="D20">
        <v>0.15748031496062992</v>
      </c>
      <c r="E20">
        <v>4.87</v>
      </c>
      <c r="F20">
        <v>1083</v>
      </c>
    </row>
    <row r="21" spans="1:6" x14ac:dyDescent="0.3">
      <c r="A21" t="s">
        <v>3738</v>
      </c>
      <c r="B21" s="16">
        <v>41943</v>
      </c>
      <c r="C21" s="16" t="str">
        <f t="shared" si="0"/>
        <v>id1579541943</v>
      </c>
      <c r="D21">
        <v>0.20157480314960632</v>
      </c>
      <c r="E21">
        <v>4.93</v>
      </c>
      <c r="F21">
        <v>683</v>
      </c>
    </row>
    <row r="22" spans="1:6" x14ac:dyDescent="0.3">
      <c r="A22" t="s">
        <v>3738</v>
      </c>
      <c r="B22" s="16">
        <v>41944</v>
      </c>
      <c r="C22" s="16" t="str">
        <f t="shared" si="0"/>
        <v>id1579541944</v>
      </c>
      <c r="D22">
        <v>2.0425196850393701</v>
      </c>
      <c r="E22">
        <v>5.17</v>
      </c>
      <c r="F22">
        <v>2819</v>
      </c>
    </row>
    <row r="23" spans="1:6" x14ac:dyDescent="0.3">
      <c r="A23" t="s">
        <v>3738</v>
      </c>
      <c r="B23" s="16">
        <v>41945</v>
      </c>
      <c r="C23" s="16" t="str">
        <f t="shared" si="0"/>
        <v>id1579541945</v>
      </c>
      <c r="D23">
        <v>1.984251968503937</v>
      </c>
      <c r="E23">
        <v>5.34</v>
      </c>
      <c r="F23">
        <v>2859</v>
      </c>
    </row>
    <row r="24" spans="1:6" x14ac:dyDescent="0.3">
      <c r="A24" t="s">
        <v>3738</v>
      </c>
      <c r="B24" s="16">
        <v>41946</v>
      </c>
      <c r="C24" s="16" t="str">
        <f t="shared" si="0"/>
        <v>id1579541946</v>
      </c>
      <c r="D24">
        <v>0.10393700787401575</v>
      </c>
      <c r="E24">
        <v>3.84</v>
      </c>
      <c r="F24">
        <v>683</v>
      </c>
    </row>
    <row r="25" spans="1:6" x14ac:dyDescent="0.3">
      <c r="A25" t="s">
        <v>3738</v>
      </c>
      <c r="B25" s="16">
        <v>41947</v>
      </c>
      <c r="C25" s="16" t="str">
        <f t="shared" si="0"/>
        <v>id1579541947</v>
      </c>
      <c r="D25">
        <v>7.2440944881889763E-2</v>
      </c>
      <c r="E25">
        <v>4.08</v>
      </c>
      <c r="F25">
        <v>597</v>
      </c>
    </row>
    <row r="26" spans="1:6" x14ac:dyDescent="0.3">
      <c r="A26" t="s">
        <v>3738</v>
      </c>
      <c r="B26" s="16">
        <v>41948</v>
      </c>
      <c r="C26" s="16" t="str">
        <f t="shared" si="0"/>
        <v>id1579541948</v>
      </c>
      <c r="D26">
        <v>6.9291338582677178E-2</v>
      </c>
      <c r="E26">
        <v>4.09</v>
      </c>
      <c r="F26">
        <v>573</v>
      </c>
    </row>
    <row r="27" spans="1:6" x14ac:dyDescent="0.3">
      <c r="A27" t="s">
        <v>3738</v>
      </c>
      <c r="B27" s="16">
        <v>41949</v>
      </c>
      <c r="C27" s="16" t="str">
        <f t="shared" si="0"/>
        <v>id1579541949</v>
      </c>
      <c r="D27">
        <v>6.2992125984251982E-2</v>
      </c>
      <c r="E27">
        <v>5.31</v>
      </c>
      <c r="F27">
        <v>398</v>
      </c>
    </row>
    <row r="28" spans="1:6" x14ac:dyDescent="0.3">
      <c r="A28" t="s">
        <v>3738</v>
      </c>
      <c r="B28" s="16">
        <v>41950</v>
      </c>
      <c r="C28" s="16" t="str">
        <f t="shared" si="0"/>
        <v>id1579541950</v>
      </c>
      <c r="D28">
        <v>0.20472440944881892</v>
      </c>
      <c r="E28">
        <v>4.8499999999999996</v>
      </c>
      <c r="F28">
        <v>423</v>
      </c>
    </row>
    <row r="29" spans="1:6" x14ac:dyDescent="0.3">
      <c r="A29" t="s">
        <v>3738</v>
      </c>
      <c r="B29" s="16">
        <v>41951</v>
      </c>
      <c r="C29" s="16" t="str">
        <f t="shared" si="0"/>
        <v>id1579541951</v>
      </c>
      <c r="D29">
        <v>1.1921259842519687</v>
      </c>
      <c r="E29">
        <v>5.04</v>
      </c>
      <c r="F29">
        <v>1685</v>
      </c>
    </row>
    <row r="30" spans="1:6" x14ac:dyDescent="0.3">
      <c r="A30" t="s">
        <v>3738</v>
      </c>
      <c r="B30" s="16">
        <v>41952</v>
      </c>
      <c r="C30" s="16" t="str">
        <f t="shared" si="0"/>
        <v>id1579541952</v>
      </c>
      <c r="D30">
        <v>1.483464566929134</v>
      </c>
      <c r="E30">
        <v>5.28</v>
      </c>
      <c r="F30">
        <v>2005</v>
      </c>
    </row>
    <row r="31" spans="1:6" x14ac:dyDescent="0.3">
      <c r="A31" t="s">
        <v>3738</v>
      </c>
      <c r="B31" s="16">
        <v>41953</v>
      </c>
      <c r="C31" s="16" t="str">
        <f t="shared" si="0"/>
        <v>id1579541953</v>
      </c>
      <c r="D31">
        <v>0.1748031496062992</v>
      </c>
      <c r="E31">
        <v>6.52</v>
      </c>
      <c r="F31">
        <v>447</v>
      </c>
    </row>
    <row r="32" spans="1:6" x14ac:dyDescent="0.3">
      <c r="A32" t="s">
        <v>3738</v>
      </c>
      <c r="B32" s="16">
        <v>41954</v>
      </c>
      <c r="C32" s="16" t="str">
        <f t="shared" si="0"/>
        <v>id1579541954</v>
      </c>
      <c r="D32">
        <v>0.12598425196850396</v>
      </c>
      <c r="E32">
        <v>5.84</v>
      </c>
      <c r="F32">
        <v>196</v>
      </c>
    </row>
    <row r="33" spans="1:6" x14ac:dyDescent="0.3">
      <c r="A33" t="s">
        <v>3738</v>
      </c>
      <c r="B33" s="16">
        <v>41955</v>
      </c>
      <c r="C33" s="16" t="str">
        <f t="shared" si="0"/>
        <v>id1579541955</v>
      </c>
      <c r="D33">
        <v>7.0866141732283464E-2</v>
      </c>
      <c r="E33">
        <v>5.64</v>
      </c>
      <c r="F33">
        <v>126</v>
      </c>
    </row>
    <row r="34" spans="1:6" x14ac:dyDescent="0.3">
      <c r="A34" t="s">
        <v>3739</v>
      </c>
      <c r="B34" s="16">
        <v>41936</v>
      </c>
      <c r="C34" s="16" t="str">
        <f t="shared" si="0"/>
        <v>id15841936</v>
      </c>
      <c r="D34">
        <v>2.8251968503937013</v>
      </c>
      <c r="E34">
        <v>3.89</v>
      </c>
      <c r="F34">
        <v>2269</v>
      </c>
    </row>
    <row r="35" spans="1:6" x14ac:dyDescent="0.3">
      <c r="A35" t="s">
        <v>3739</v>
      </c>
      <c r="B35" s="16">
        <v>41945</v>
      </c>
      <c r="C35" s="16" t="str">
        <f t="shared" si="0"/>
        <v>id15841945</v>
      </c>
      <c r="D35">
        <v>1.1795275590551182</v>
      </c>
      <c r="E35">
        <v>4.03</v>
      </c>
      <c r="F35">
        <v>1216</v>
      </c>
    </row>
    <row r="36" spans="1:6" x14ac:dyDescent="0.3">
      <c r="A36" t="s">
        <v>3740</v>
      </c>
      <c r="B36" s="16">
        <v>41796</v>
      </c>
      <c r="C36" s="16" t="str">
        <f t="shared" si="0"/>
        <v>id24584941796</v>
      </c>
      <c r="D36">
        <v>6.4566929133858267E-2</v>
      </c>
      <c r="E36">
        <v>4.68</v>
      </c>
      <c r="F36">
        <v>11</v>
      </c>
    </row>
    <row r="37" spans="1:6" x14ac:dyDescent="0.3">
      <c r="A37" t="s">
        <v>3740</v>
      </c>
      <c r="B37" s="16">
        <v>41797</v>
      </c>
      <c r="C37" s="16" t="str">
        <f t="shared" si="0"/>
        <v>id24584941797</v>
      </c>
      <c r="D37">
        <v>0.53385826771653544</v>
      </c>
      <c r="E37">
        <v>4.66</v>
      </c>
      <c r="F37">
        <v>58</v>
      </c>
    </row>
    <row r="38" spans="1:6" x14ac:dyDescent="0.3">
      <c r="A38" t="s">
        <v>3740</v>
      </c>
      <c r="B38" s="16">
        <v>41798</v>
      </c>
      <c r="C38" s="16" t="str">
        <f t="shared" si="0"/>
        <v>id24584941798</v>
      </c>
      <c r="D38">
        <v>0.32913385826771652</v>
      </c>
      <c r="E38">
        <v>4.71</v>
      </c>
      <c r="F38">
        <v>39</v>
      </c>
    </row>
    <row r="39" spans="1:6" x14ac:dyDescent="0.3">
      <c r="A39" t="s">
        <v>3740</v>
      </c>
      <c r="B39" s="16">
        <v>41799</v>
      </c>
      <c r="C39" s="16" t="str">
        <f t="shared" si="0"/>
        <v>id24584941799</v>
      </c>
      <c r="D39">
        <v>6.4566929133858267E-2</v>
      </c>
      <c r="E39">
        <v>4.09</v>
      </c>
      <c r="F39">
        <v>34</v>
      </c>
    </row>
    <row r="40" spans="1:6" x14ac:dyDescent="0.3">
      <c r="A40" t="s">
        <v>3740</v>
      </c>
      <c r="B40" s="16">
        <v>41800</v>
      </c>
      <c r="C40" s="16" t="str">
        <f t="shared" si="0"/>
        <v>id24584941800</v>
      </c>
      <c r="D40">
        <v>6.4566929133858267E-2</v>
      </c>
      <c r="E40">
        <v>4.13</v>
      </c>
      <c r="F40">
        <v>17</v>
      </c>
    </row>
    <row r="41" spans="1:6" x14ac:dyDescent="0.3">
      <c r="A41" t="s">
        <v>3740</v>
      </c>
      <c r="B41" s="16">
        <v>41801</v>
      </c>
      <c r="C41" s="16" t="str">
        <f t="shared" si="0"/>
        <v>id24584941801</v>
      </c>
      <c r="D41">
        <v>2.6771653543307086E-2</v>
      </c>
      <c r="E41">
        <v>4.5999999999999996</v>
      </c>
      <c r="F41">
        <v>11</v>
      </c>
    </row>
    <row r="42" spans="1:6" x14ac:dyDescent="0.3">
      <c r="A42" t="s">
        <v>3740</v>
      </c>
      <c r="B42" s="16">
        <v>41802</v>
      </c>
      <c r="C42" s="16" t="str">
        <f t="shared" si="0"/>
        <v>id24584941802</v>
      </c>
      <c r="D42">
        <v>3.307086614173229E-2</v>
      </c>
      <c r="E42">
        <v>4.2699999999999996</v>
      </c>
      <c r="F42">
        <v>14</v>
      </c>
    </row>
    <row r="43" spans="1:6" x14ac:dyDescent="0.3">
      <c r="A43" t="s">
        <v>3740</v>
      </c>
      <c r="B43" s="16">
        <v>41803</v>
      </c>
      <c r="C43" s="16" t="str">
        <f t="shared" si="0"/>
        <v>id24584941803</v>
      </c>
      <c r="D43">
        <v>9.6062992125984251E-2</v>
      </c>
      <c r="E43">
        <v>4.3600000000000003</v>
      </c>
      <c r="F43">
        <v>23</v>
      </c>
    </row>
    <row r="44" spans="1:6" x14ac:dyDescent="0.3">
      <c r="A44" t="s">
        <v>3740</v>
      </c>
      <c r="B44" s="16">
        <v>41804</v>
      </c>
      <c r="C44" s="16" t="str">
        <f t="shared" si="0"/>
        <v>id24584941804</v>
      </c>
      <c r="D44">
        <v>8.8188976377952755E-2</v>
      </c>
      <c r="E44">
        <v>4.22</v>
      </c>
      <c r="F44">
        <v>22</v>
      </c>
    </row>
    <row r="45" spans="1:6" x14ac:dyDescent="0.3">
      <c r="A45" t="s">
        <v>3740</v>
      </c>
      <c r="B45" s="16">
        <v>41805</v>
      </c>
      <c r="C45" s="16" t="str">
        <f t="shared" si="0"/>
        <v>id24584941805</v>
      </c>
      <c r="D45">
        <v>8.3464566929133871E-2</v>
      </c>
      <c r="E45">
        <v>4.66</v>
      </c>
      <c r="F45">
        <v>18</v>
      </c>
    </row>
    <row r="46" spans="1:6" x14ac:dyDescent="0.3">
      <c r="A46" t="s">
        <v>3740</v>
      </c>
      <c r="B46" s="16">
        <v>41808</v>
      </c>
      <c r="C46" s="16" t="str">
        <f t="shared" si="0"/>
        <v>id24584941808</v>
      </c>
      <c r="D46">
        <v>3.4645669291338589E-2</v>
      </c>
      <c r="E46">
        <v>7.12</v>
      </c>
      <c r="F46">
        <v>10</v>
      </c>
    </row>
    <row r="47" spans="1:6" x14ac:dyDescent="0.3">
      <c r="A47" t="s">
        <v>3740</v>
      </c>
      <c r="B47" s="16">
        <v>41809</v>
      </c>
      <c r="C47" s="16" t="str">
        <f t="shared" si="0"/>
        <v>id24584941809</v>
      </c>
      <c r="D47">
        <v>6.1417322834645675E-2</v>
      </c>
      <c r="E47">
        <v>5.7</v>
      </c>
      <c r="F47">
        <v>9</v>
      </c>
    </row>
    <row r="48" spans="1:6" x14ac:dyDescent="0.3">
      <c r="A48" t="s">
        <v>3740</v>
      </c>
      <c r="B48" s="16">
        <v>41814</v>
      </c>
      <c r="C48" s="16" t="str">
        <f t="shared" si="0"/>
        <v>id24584941814</v>
      </c>
      <c r="D48">
        <v>8.6614173228346469E-2</v>
      </c>
      <c r="E48">
        <v>4.57</v>
      </c>
      <c r="F48">
        <v>18</v>
      </c>
    </row>
    <row r="49" spans="1:6" x14ac:dyDescent="0.3">
      <c r="A49" t="s">
        <v>3740</v>
      </c>
      <c r="B49" s="16">
        <v>41815</v>
      </c>
      <c r="C49" s="16" t="str">
        <f t="shared" si="0"/>
        <v>id24584941815</v>
      </c>
      <c r="D49">
        <v>6.614173228346458E-2</v>
      </c>
      <c r="E49">
        <v>4.79</v>
      </c>
      <c r="F49">
        <v>15</v>
      </c>
    </row>
    <row r="50" spans="1:6" x14ac:dyDescent="0.3">
      <c r="A50" t="s">
        <v>3740</v>
      </c>
      <c r="B50" s="16">
        <v>41821</v>
      </c>
      <c r="C50" s="16" t="str">
        <f t="shared" si="0"/>
        <v>id24584941821</v>
      </c>
      <c r="D50">
        <v>4.2519685039370085E-2</v>
      </c>
      <c r="E50">
        <v>4.72</v>
      </c>
      <c r="F50">
        <v>5</v>
      </c>
    </row>
    <row r="51" spans="1:6" x14ac:dyDescent="0.3">
      <c r="A51" t="s">
        <v>3740</v>
      </c>
      <c r="B51" s="16">
        <v>41822</v>
      </c>
      <c r="C51" s="16" t="str">
        <f t="shared" si="0"/>
        <v>id24584941822</v>
      </c>
      <c r="D51">
        <v>5.9842519685039376E-2</v>
      </c>
      <c r="E51">
        <v>4.5999999999999996</v>
      </c>
      <c r="F51">
        <v>7</v>
      </c>
    </row>
    <row r="52" spans="1:6" x14ac:dyDescent="0.3">
      <c r="A52" t="s">
        <v>411</v>
      </c>
      <c r="B52" s="16">
        <v>41872</v>
      </c>
      <c r="C52" s="16" t="str">
        <f t="shared" si="0"/>
        <v>id24585641872</v>
      </c>
      <c r="D52">
        <v>5.7748031496063001</v>
      </c>
      <c r="E52">
        <v>5.53</v>
      </c>
      <c r="F52">
        <v>13000</v>
      </c>
    </row>
    <row r="53" spans="1:6" x14ac:dyDescent="0.3">
      <c r="A53" t="s">
        <v>411</v>
      </c>
      <c r="B53" s="16">
        <v>41873</v>
      </c>
      <c r="C53" s="16" t="str">
        <f t="shared" si="0"/>
        <v>id24585641873</v>
      </c>
      <c r="D53">
        <v>3.7653543307086617</v>
      </c>
      <c r="E53">
        <v>5.7</v>
      </c>
      <c r="F53">
        <v>8244</v>
      </c>
    </row>
    <row r="54" spans="1:6" x14ac:dyDescent="0.3">
      <c r="A54" t="s">
        <v>411</v>
      </c>
      <c r="B54" s="16">
        <v>41874</v>
      </c>
      <c r="C54" s="16" t="str">
        <f t="shared" si="0"/>
        <v>id24585641874</v>
      </c>
      <c r="D54">
        <v>5.3637795275590561</v>
      </c>
      <c r="E54">
        <v>5.34</v>
      </c>
      <c r="F54">
        <v>7722</v>
      </c>
    </row>
    <row r="55" spans="1:6" x14ac:dyDescent="0.3">
      <c r="A55" t="s">
        <v>411</v>
      </c>
      <c r="B55" s="16">
        <v>41875</v>
      </c>
      <c r="C55" s="16" t="str">
        <f t="shared" si="0"/>
        <v>id24585641875</v>
      </c>
      <c r="D55">
        <v>5.1370078740157483</v>
      </c>
      <c r="E55">
        <v>5.48</v>
      </c>
      <c r="F55">
        <v>7197</v>
      </c>
    </row>
    <row r="56" spans="1:6" x14ac:dyDescent="0.3">
      <c r="A56" t="s">
        <v>411</v>
      </c>
      <c r="B56" s="16">
        <v>41876</v>
      </c>
      <c r="C56" s="16" t="str">
        <f t="shared" si="0"/>
        <v>id24585641876</v>
      </c>
      <c r="D56">
        <v>2.1496062992125986</v>
      </c>
      <c r="E56">
        <v>5.09</v>
      </c>
      <c r="F56">
        <v>6022</v>
      </c>
    </row>
    <row r="57" spans="1:6" x14ac:dyDescent="0.3">
      <c r="A57" t="s">
        <v>411</v>
      </c>
      <c r="B57" s="16">
        <v>41877</v>
      </c>
      <c r="C57" s="16" t="str">
        <f t="shared" si="0"/>
        <v>id24585641877</v>
      </c>
      <c r="D57">
        <v>2.1779527559055123</v>
      </c>
      <c r="E57">
        <v>5.56</v>
      </c>
      <c r="F57">
        <v>5599</v>
      </c>
    </row>
    <row r="58" spans="1:6" x14ac:dyDescent="0.3">
      <c r="A58" t="s">
        <v>411</v>
      </c>
      <c r="B58" s="16">
        <v>41878</v>
      </c>
      <c r="C58" s="16" t="str">
        <f t="shared" si="0"/>
        <v>id24585641878</v>
      </c>
      <c r="D58">
        <v>1.851968503937008</v>
      </c>
      <c r="E58">
        <v>5.76</v>
      </c>
      <c r="F58">
        <v>5350</v>
      </c>
    </row>
    <row r="59" spans="1:6" x14ac:dyDescent="0.3">
      <c r="A59" t="s">
        <v>411</v>
      </c>
      <c r="B59" s="16">
        <v>41879</v>
      </c>
      <c r="C59" s="16" t="str">
        <f t="shared" si="0"/>
        <v>id24585641879</v>
      </c>
      <c r="D59">
        <v>1.6078740157480313</v>
      </c>
      <c r="E59">
        <v>5.72</v>
      </c>
      <c r="F59">
        <v>4684</v>
      </c>
    </row>
    <row r="60" spans="1:6" x14ac:dyDescent="0.3">
      <c r="A60" t="s">
        <v>411</v>
      </c>
      <c r="B60" s="16">
        <v>41880</v>
      </c>
      <c r="C60" s="16" t="str">
        <f t="shared" si="0"/>
        <v>id24585641880</v>
      </c>
      <c r="D60">
        <v>0.31496062992125984</v>
      </c>
      <c r="E60">
        <v>5.07</v>
      </c>
      <c r="F60">
        <v>1245</v>
      </c>
    </row>
    <row r="61" spans="1:6" x14ac:dyDescent="0.3">
      <c r="A61" t="s">
        <v>411</v>
      </c>
      <c r="B61" s="16">
        <v>41881</v>
      </c>
      <c r="C61" s="16" t="str">
        <f t="shared" si="0"/>
        <v>id24585641881</v>
      </c>
      <c r="D61">
        <v>0.56220472440944891</v>
      </c>
      <c r="E61">
        <v>5.0599999999999996</v>
      </c>
      <c r="F61">
        <v>1387</v>
      </c>
    </row>
    <row r="62" spans="1:6" x14ac:dyDescent="0.3">
      <c r="A62" t="s">
        <v>411</v>
      </c>
      <c r="B62" s="16">
        <v>41882</v>
      </c>
      <c r="C62" s="16" t="str">
        <f t="shared" si="0"/>
        <v>id24585641882</v>
      </c>
      <c r="D62">
        <v>0.55905511811023623</v>
      </c>
      <c r="E62">
        <v>5.12</v>
      </c>
      <c r="F62">
        <v>1365</v>
      </c>
    </row>
    <row r="63" spans="1:6" x14ac:dyDescent="0.3">
      <c r="A63" t="s">
        <v>2781</v>
      </c>
      <c r="B63" s="16">
        <v>41823</v>
      </c>
      <c r="C63" s="16" t="str">
        <f t="shared" si="0"/>
        <v>id24586541823</v>
      </c>
      <c r="D63">
        <v>2.8346456692913385E-2</v>
      </c>
      <c r="E63">
        <v>7.17</v>
      </c>
      <c r="F63">
        <v>1</v>
      </c>
    </row>
    <row r="64" spans="1:6" x14ac:dyDescent="0.3">
      <c r="A64" t="s">
        <v>2781</v>
      </c>
      <c r="B64" s="16">
        <v>41838</v>
      </c>
      <c r="C64" s="16" t="str">
        <f t="shared" si="0"/>
        <v>id24586541838</v>
      </c>
      <c r="D64">
        <v>0.24094488188976379</v>
      </c>
      <c r="E64">
        <v>5.54</v>
      </c>
      <c r="F64">
        <v>106</v>
      </c>
    </row>
    <row r="65" spans="1:6" x14ac:dyDescent="0.3">
      <c r="A65" t="s">
        <v>2781</v>
      </c>
      <c r="B65" s="16">
        <v>41839</v>
      </c>
      <c r="C65" s="16" t="str">
        <f t="shared" si="0"/>
        <v>id24586541839</v>
      </c>
      <c r="D65">
        <v>0.23149606299212599</v>
      </c>
      <c r="E65">
        <v>7.28</v>
      </c>
      <c r="F65">
        <v>42</v>
      </c>
    </row>
    <row r="66" spans="1:6" x14ac:dyDescent="0.3">
      <c r="A66" t="s">
        <v>2781</v>
      </c>
      <c r="B66" s="16">
        <v>41840</v>
      </c>
      <c r="C66" s="16" t="str">
        <f t="shared" si="0"/>
        <v>id24586541840</v>
      </c>
      <c r="D66">
        <v>0.13385826771653545</v>
      </c>
      <c r="E66">
        <v>5.17</v>
      </c>
      <c r="F66">
        <v>30</v>
      </c>
    </row>
    <row r="67" spans="1:6" x14ac:dyDescent="0.3">
      <c r="A67" t="s">
        <v>2781</v>
      </c>
      <c r="B67" s="16">
        <v>41845</v>
      </c>
      <c r="C67" s="16" t="str">
        <f t="shared" ref="C67:C130" si="1">_xlfn.CONCAT(A67,B67)</f>
        <v>id24586541845</v>
      </c>
      <c r="D67">
        <v>3.1559055118110235</v>
      </c>
      <c r="E67">
        <v>4.93</v>
      </c>
      <c r="F67">
        <v>5820</v>
      </c>
    </row>
    <row r="68" spans="1:6" x14ac:dyDescent="0.3">
      <c r="A68" t="s">
        <v>2781</v>
      </c>
      <c r="B68" s="16">
        <v>41846</v>
      </c>
      <c r="C68" s="16" t="str">
        <f t="shared" si="1"/>
        <v>id24586541846</v>
      </c>
      <c r="D68">
        <v>2.1590551181102362</v>
      </c>
      <c r="E68">
        <v>5.15</v>
      </c>
      <c r="F68">
        <v>5229</v>
      </c>
    </row>
    <row r="69" spans="1:6" x14ac:dyDescent="0.3">
      <c r="A69" t="s">
        <v>2781</v>
      </c>
      <c r="B69" s="16">
        <v>41847</v>
      </c>
      <c r="C69" s="16" t="str">
        <f t="shared" si="1"/>
        <v>id24586541847</v>
      </c>
      <c r="D69">
        <v>1.6393700787401575</v>
      </c>
      <c r="E69">
        <v>5.35</v>
      </c>
      <c r="F69">
        <v>4375</v>
      </c>
    </row>
    <row r="70" spans="1:6" x14ac:dyDescent="0.3">
      <c r="A70" t="s">
        <v>2781</v>
      </c>
      <c r="B70" s="16">
        <v>41848</v>
      </c>
      <c r="C70" s="16" t="str">
        <f t="shared" si="1"/>
        <v>id24586541848</v>
      </c>
      <c r="D70">
        <v>1.0598425196850394</v>
      </c>
      <c r="E70">
        <v>4.9800000000000004</v>
      </c>
      <c r="F70">
        <v>4259</v>
      </c>
    </row>
    <row r="71" spans="1:6" x14ac:dyDescent="0.3">
      <c r="A71" t="s">
        <v>2781</v>
      </c>
      <c r="B71" s="16">
        <v>41849</v>
      </c>
      <c r="C71" s="16" t="str">
        <f t="shared" si="1"/>
        <v>id24586541849</v>
      </c>
      <c r="D71">
        <v>0.84881889763779528</v>
      </c>
      <c r="E71">
        <v>4.55</v>
      </c>
      <c r="F71">
        <v>3722</v>
      </c>
    </row>
    <row r="72" spans="1:6" x14ac:dyDescent="0.3">
      <c r="A72" t="s">
        <v>2781</v>
      </c>
      <c r="B72" s="16">
        <v>41850</v>
      </c>
      <c r="C72" s="16" t="str">
        <f t="shared" si="1"/>
        <v>id24586541850</v>
      </c>
      <c r="D72">
        <v>0.30708661417322836</v>
      </c>
      <c r="E72">
        <v>4.57</v>
      </c>
      <c r="F72">
        <v>1683</v>
      </c>
    </row>
    <row r="73" spans="1:6" x14ac:dyDescent="0.3">
      <c r="A73" t="s">
        <v>1549</v>
      </c>
      <c r="B73" s="16">
        <v>41854</v>
      </c>
      <c r="C73" s="16" t="str">
        <f t="shared" si="1"/>
        <v>id24586641854</v>
      </c>
      <c r="D73">
        <v>6.4566929133858267E-2</v>
      </c>
      <c r="E73">
        <v>5.45</v>
      </c>
      <c r="F73">
        <v>6</v>
      </c>
    </row>
    <row r="74" spans="1:6" x14ac:dyDescent="0.3">
      <c r="A74" t="s">
        <v>1549</v>
      </c>
      <c r="B74" s="16">
        <v>41856</v>
      </c>
      <c r="C74" s="16" t="str">
        <f t="shared" si="1"/>
        <v>id24586641856</v>
      </c>
      <c r="D74">
        <v>5.3543307086614172E-2</v>
      </c>
      <c r="E74">
        <v>6.05</v>
      </c>
      <c r="F74">
        <v>8</v>
      </c>
    </row>
    <row r="75" spans="1:6" x14ac:dyDescent="0.3">
      <c r="A75" t="s">
        <v>1549</v>
      </c>
      <c r="B75" s="16">
        <v>41857</v>
      </c>
      <c r="C75" s="16" t="str">
        <f t="shared" si="1"/>
        <v>id24586641857</v>
      </c>
      <c r="D75">
        <v>0.14488188976377953</v>
      </c>
      <c r="E75">
        <v>5.17</v>
      </c>
      <c r="F75">
        <v>234</v>
      </c>
    </row>
    <row r="76" spans="1:6" x14ac:dyDescent="0.3">
      <c r="A76" t="s">
        <v>1549</v>
      </c>
      <c r="B76" s="16">
        <v>41858</v>
      </c>
      <c r="C76" s="16" t="str">
        <f t="shared" si="1"/>
        <v>id24586641858</v>
      </c>
      <c r="D76">
        <v>11.305511811023621</v>
      </c>
      <c r="E76">
        <v>4.83</v>
      </c>
      <c r="F76">
        <v>21000</v>
      </c>
    </row>
    <row r="77" spans="1:6" x14ac:dyDescent="0.3">
      <c r="A77" t="s">
        <v>1549</v>
      </c>
      <c r="B77" s="16">
        <v>41859</v>
      </c>
      <c r="C77" s="16" t="str">
        <f t="shared" si="1"/>
        <v>id24586641859</v>
      </c>
      <c r="D77">
        <v>11.774803149606301</v>
      </c>
      <c r="E77">
        <v>4.79</v>
      </c>
      <c r="F77">
        <v>16000</v>
      </c>
    </row>
    <row r="78" spans="1:6" x14ac:dyDescent="0.3">
      <c r="A78" t="s">
        <v>1549</v>
      </c>
      <c r="B78" s="16">
        <v>41860</v>
      </c>
      <c r="C78" s="16" t="str">
        <f t="shared" si="1"/>
        <v>id24586641860</v>
      </c>
      <c r="D78">
        <v>16.577952755905514</v>
      </c>
      <c r="E78">
        <v>4.96</v>
      </c>
      <c r="F78">
        <v>14000</v>
      </c>
    </row>
    <row r="79" spans="1:6" x14ac:dyDescent="0.3">
      <c r="A79" t="s">
        <v>1549</v>
      </c>
      <c r="B79" s="16">
        <v>41861</v>
      </c>
      <c r="C79" s="16" t="str">
        <f t="shared" si="1"/>
        <v>id24586641861</v>
      </c>
      <c r="D79">
        <v>17.061417322834647</v>
      </c>
      <c r="E79">
        <v>4.99</v>
      </c>
      <c r="F79">
        <v>14000</v>
      </c>
    </row>
    <row r="80" spans="1:6" x14ac:dyDescent="0.3">
      <c r="A80" t="s">
        <v>1549</v>
      </c>
      <c r="B80" s="16">
        <v>41862</v>
      </c>
      <c r="C80" s="16" t="str">
        <f t="shared" si="1"/>
        <v>id24586641862</v>
      </c>
      <c r="D80">
        <v>10.62992125984252</v>
      </c>
      <c r="E80">
        <v>4.99</v>
      </c>
      <c r="F80">
        <v>14000</v>
      </c>
    </row>
    <row r="81" spans="1:6" x14ac:dyDescent="0.3">
      <c r="A81" t="s">
        <v>1549</v>
      </c>
      <c r="B81" s="16">
        <v>41863</v>
      </c>
      <c r="C81" s="16" t="str">
        <f t="shared" si="1"/>
        <v>id24586641863</v>
      </c>
      <c r="D81">
        <v>11.959055118110237</v>
      </c>
      <c r="E81">
        <v>4.82</v>
      </c>
      <c r="F81">
        <v>14000</v>
      </c>
    </row>
    <row r="82" spans="1:6" x14ac:dyDescent="0.3">
      <c r="A82" t="s">
        <v>1549</v>
      </c>
      <c r="B82" s="16">
        <v>41864</v>
      </c>
      <c r="C82" s="16" t="str">
        <f t="shared" si="1"/>
        <v>id24586641864</v>
      </c>
      <c r="D82">
        <v>11.658267716535434</v>
      </c>
      <c r="E82">
        <v>4.9000000000000004</v>
      </c>
      <c r="F82">
        <v>14000</v>
      </c>
    </row>
    <row r="83" spans="1:6" x14ac:dyDescent="0.3">
      <c r="A83" t="s">
        <v>1549</v>
      </c>
      <c r="B83" s="16">
        <v>41865</v>
      </c>
      <c r="C83" s="16" t="str">
        <f t="shared" si="1"/>
        <v>id24586641865</v>
      </c>
      <c r="D83">
        <v>8.8503937007874018</v>
      </c>
      <c r="E83">
        <v>4.7699999999999996</v>
      </c>
      <c r="F83">
        <v>11000</v>
      </c>
    </row>
    <row r="84" spans="1:6" x14ac:dyDescent="0.3">
      <c r="A84" t="s">
        <v>1549</v>
      </c>
      <c r="B84" s="16">
        <v>41866</v>
      </c>
      <c r="C84" s="16" t="str">
        <f t="shared" si="1"/>
        <v>id24586641866</v>
      </c>
      <c r="D84">
        <v>5.1811023622047241</v>
      </c>
      <c r="E84">
        <v>5.0599999999999996</v>
      </c>
      <c r="F84">
        <v>4879</v>
      </c>
    </row>
    <row r="85" spans="1:6" x14ac:dyDescent="0.3">
      <c r="A85" t="s">
        <v>1549</v>
      </c>
      <c r="B85" s="16">
        <v>41867</v>
      </c>
      <c r="C85" s="16" t="str">
        <f t="shared" si="1"/>
        <v>id24586641867</v>
      </c>
      <c r="D85">
        <v>6.2519685039370083</v>
      </c>
      <c r="E85">
        <v>5.13</v>
      </c>
      <c r="F85">
        <v>4194</v>
      </c>
    </row>
    <row r="86" spans="1:6" x14ac:dyDescent="0.3">
      <c r="A86" t="s">
        <v>1549</v>
      </c>
      <c r="B86" s="16">
        <v>41868</v>
      </c>
      <c r="C86" s="16" t="str">
        <f t="shared" si="1"/>
        <v>id24586641868</v>
      </c>
      <c r="D86">
        <v>6.6251968503937011</v>
      </c>
      <c r="E86">
        <v>5.15</v>
      </c>
      <c r="F86">
        <v>4583</v>
      </c>
    </row>
    <row r="87" spans="1:6" x14ac:dyDescent="0.3">
      <c r="A87" t="s">
        <v>1549</v>
      </c>
      <c r="B87" s="16">
        <v>41869</v>
      </c>
      <c r="C87" s="16" t="str">
        <f t="shared" si="1"/>
        <v>id24586641869</v>
      </c>
      <c r="D87">
        <v>3.6850393700787403</v>
      </c>
      <c r="E87">
        <v>5.12</v>
      </c>
      <c r="F87">
        <v>4791</v>
      </c>
    </row>
    <row r="88" spans="1:6" x14ac:dyDescent="0.3">
      <c r="A88" t="s">
        <v>1549</v>
      </c>
      <c r="B88" s="16">
        <v>41870</v>
      </c>
      <c r="C88" s="16" t="str">
        <f t="shared" si="1"/>
        <v>id24586641870</v>
      </c>
      <c r="D88">
        <v>4.0881889763779533</v>
      </c>
      <c r="E88">
        <v>4.88</v>
      </c>
      <c r="F88">
        <v>5223</v>
      </c>
    </row>
    <row r="89" spans="1:6" x14ac:dyDescent="0.3">
      <c r="A89" t="s">
        <v>1549</v>
      </c>
      <c r="B89" s="16">
        <v>41871</v>
      </c>
      <c r="C89" s="16" t="str">
        <f t="shared" si="1"/>
        <v>id24586641871</v>
      </c>
      <c r="D89">
        <v>3.9543307086614177</v>
      </c>
      <c r="E89">
        <v>4.83</v>
      </c>
      <c r="F89">
        <v>5452</v>
      </c>
    </row>
    <row r="90" spans="1:6" x14ac:dyDescent="0.3">
      <c r="A90" t="s">
        <v>1549</v>
      </c>
      <c r="B90" s="16">
        <v>41872</v>
      </c>
      <c r="C90" s="16" t="str">
        <f t="shared" si="1"/>
        <v>id24586641872</v>
      </c>
      <c r="D90">
        <v>2.5228346456692914</v>
      </c>
      <c r="E90">
        <v>5.12</v>
      </c>
      <c r="F90">
        <v>3517</v>
      </c>
    </row>
    <row r="91" spans="1:6" x14ac:dyDescent="0.3">
      <c r="A91" t="s">
        <v>1549</v>
      </c>
      <c r="B91" s="16">
        <v>41873</v>
      </c>
      <c r="C91" s="16" t="str">
        <f t="shared" si="1"/>
        <v>id24586641873</v>
      </c>
      <c r="D91">
        <v>1.4661417322834644</v>
      </c>
      <c r="E91">
        <v>5.34</v>
      </c>
      <c r="F91">
        <v>1714</v>
      </c>
    </row>
    <row r="92" spans="1:6" x14ac:dyDescent="0.3">
      <c r="A92" t="s">
        <v>1549</v>
      </c>
      <c r="B92" s="16">
        <v>41874</v>
      </c>
      <c r="C92" s="16" t="str">
        <f t="shared" si="1"/>
        <v>id24586641874</v>
      </c>
      <c r="D92">
        <v>2.4535433070866146</v>
      </c>
      <c r="E92">
        <v>5.46</v>
      </c>
      <c r="F92">
        <v>1796</v>
      </c>
    </row>
    <row r="93" spans="1:6" x14ac:dyDescent="0.3">
      <c r="A93" t="s">
        <v>1549</v>
      </c>
      <c r="B93" s="16">
        <v>41875</v>
      </c>
      <c r="C93" s="16" t="str">
        <f t="shared" si="1"/>
        <v>id24586641875</v>
      </c>
      <c r="D93">
        <v>2.3590551181102364</v>
      </c>
      <c r="E93">
        <v>5.56</v>
      </c>
      <c r="F93">
        <v>1844</v>
      </c>
    </row>
    <row r="94" spans="1:6" x14ac:dyDescent="0.3">
      <c r="A94" t="s">
        <v>1549</v>
      </c>
      <c r="B94" s="16">
        <v>41876</v>
      </c>
      <c r="C94" s="16" t="str">
        <f t="shared" si="1"/>
        <v>id24586641876</v>
      </c>
      <c r="D94">
        <v>1.2141732283464566</v>
      </c>
      <c r="E94">
        <v>5.28</v>
      </c>
      <c r="F94">
        <v>1917</v>
      </c>
    </row>
    <row r="95" spans="1:6" x14ac:dyDescent="0.3">
      <c r="A95" t="s">
        <v>1549</v>
      </c>
      <c r="B95" s="16">
        <v>41877</v>
      </c>
      <c r="C95" s="16" t="str">
        <f t="shared" si="1"/>
        <v>id24586641877</v>
      </c>
      <c r="D95">
        <v>1.3433070866141732</v>
      </c>
      <c r="E95">
        <v>5.17</v>
      </c>
      <c r="F95">
        <v>1997</v>
      </c>
    </row>
    <row r="96" spans="1:6" x14ac:dyDescent="0.3">
      <c r="A96" t="s">
        <v>1549</v>
      </c>
      <c r="B96" s="16">
        <v>41878</v>
      </c>
      <c r="C96" s="16" t="str">
        <f t="shared" si="1"/>
        <v>id24586641878</v>
      </c>
      <c r="D96">
        <v>1.283464566929134</v>
      </c>
      <c r="E96">
        <v>5.26</v>
      </c>
      <c r="F96">
        <v>2029</v>
      </c>
    </row>
    <row r="97" spans="1:6" x14ac:dyDescent="0.3">
      <c r="A97" t="s">
        <v>1549</v>
      </c>
      <c r="B97" s="16">
        <v>41879</v>
      </c>
      <c r="C97" s="16" t="str">
        <f t="shared" si="1"/>
        <v>id24586641879</v>
      </c>
      <c r="D97">
        <v>1.1763779527559057</v>
      </c>
      <c r="E97">
        <v>5.39</v>
      </c>
      <c r="F97">
        <v>1820</v>
      </c>
    </row>
    <row r="98" spans="1:6" x14ac:dyDescent="0.3">
      <c r="A98" t="s">
        <v>1549</v>
      </c>
      <c r="B98" s="16">
        <v>41880</v>
      </c>
      <c r="C98" s="16" t="str">
        <f t="shared" si="1"/>
        <v>id24586641880</v>
      </c>
      <c r="D98">
        <v>0.55118110236220474</v>
      </c>
      <c r="E98">
        <v>5.48</v>
      </c>
      <c r="F98">
        <v>914</v>
      </c>
    </row>
    <row r="99" spans="1:6" x14ac:dyDescent="0.3">
      <c r="A99" t="s">
        <v>1549</v>
      </c>
      <c r="B99" s="16">
        <v>41881</v>
      </c>
      <c r="C99" s="16" t="str">
        <f t="shared" si="1"/>
        <v>id24586641881</v>
      </c>
      <c r="D99">
        <v>0.94803149606299231</v>
      </c>
      <c r="E99">
        <v>5.62</v>
      </c>
      <c r="F99">
        <v>936</v>
      </c>
    </row>
    <row r="100" spans="1:6" x14ac:dyDescent="0.3">
      <c r="A100" t="s">
        <v>1549</v>
      </c>
      <c r="B100" s="16">
        <v>41882</v>
      </c>
      <c r="C100" s="16" t="str">
        <f t="shared" si="1"/>
        <v>id24586641882</v>
      </c>
      <c r="D100">
        <v>0.77637795275590549</v>
      </c>
      <c r="E100">
        <v>5.51</v>
      </c>
      <c r="F100">
        <v>940</v>
      </c>
    </row>
    <row r="101" spans="1:6" x14ac:dyDescent="0.3">
      <c r="A101" t="s">
        <v>1549</v>
      </c>
      <c r="B101" s="16">
        <v>41883</v>
      </c>
      <c r="C101" s="16" t="str">
        <f t="shared" si="1"/>
        <v>id24586641883</v>
      </c>
      <c r="D101">
        <v>0.11338582677165354</v>
      </c>
      <c r="E101">
        <v>6.08</v>
      </c>
      <c r="F101">
        <v>470</v>
      </c>
    </row>
    <row r="102" spans="1:6" x14ac:dyDescent="0.3">
      <c r="A102" t="s">
        <v>1549</v>
      </c>
      <c r="B102" s="16">
        <v>41884</v>
      </c>
      <c r="C102" s="16" t="str">
        <f t="shared" si="1"/>
        <v>id24586641884</v>
      </c>
      <c r="D102">
        <v>0.13228346456692916</v>
      </c>
      <c r="E102">
        <v>4.76</v>
      </c>
      <c r="F102">
        <v>468</v>
      </c>
    </row>
    <row r="103" spans="1:6" x14ac:dyDescent="0.3">
      <c r="A103" t="s">
        <v>1549</v>
      </c>
      <c r="B103" s="16">
        <v>41885</v>
      </c>
      <c r="C103" s="16" t="str">
        <f t="shared" si="1"/>
        <v>id24586641885</v>
      </c>
      <c r="D103">
        <v>0.13228346456692916</v>
      </c>
      <c r="E103">
        <v>5.54</v>
      </c>
      <c r="F103">
        <v>478</v>
      </c>
    </row>
    <row r="104" spans="1:6" x14ac:dyDescent="0.3">
      <c r="A104" t="s">
        <v>1549</v>
      </c>
      <c r="B104" s="16">
        <v>41886</v>
      </c>
      <c r="C104" s="16" t="str">
        <f t="shared" si="1"/>
        <v>id24586641886</v>
      </c>
      <c r="D104">
        <v>0.13070866141732285</v>
      </c>
      <c r="E104">
        <v>5.53</v>
      </c>
      <c r="F104">
        <v>476</v>
      </c>
    </row>
    <row r="105" spans="1:6" x14ac:dyDescent="0.3">
      <c r="A105" t="s">
        <v>1549</v>
      </c>
      <c r="B105" s="16">
        <v>41887</v>
      </c>
      <c r="C105" s="16" t="str">
        <f t="shared" si="1"/>
        <v>id24586641887</v>
      </c>
      <c r="D105">
        <v>5.0393700787401581E-2</v>
      </c>
      <c r="E105">
        <v>6.35</v>
      </c>
      <c r="F105">
        <v>202</v>
      </c>
    </row>
    <row r="106" spans="1:6" x14ac:dyDescent="0.3">
      <c r="A106" t="s">
        <v>1549</v>
      </c>
      <c r="B106" s="16">
        <v>41888</v>
      </c>
      <c r="C106" s="16" t="str">
        <f t="shared" si="1"/>
        <v>id24586641888</v>
      </c>
      <c r="D106">
        <v>9.1338582677165353E-2</v>
      </c>
      <c r="E106">
        <v>5.67</v>
      </c>
      <c r="F106">
        <v>179</v>
      </c>
    </row>
    <row r="107" spans="1:6" x14ac:dyDescent="0.3">
      <c r="A107" t="s">
        <v>1549</v>
      </c>
      <c r="B107" s="16">
        <v>41889</v>
      </c>
      <c r="C107" s="16" t="str">
        <f t="shared" si="1"/>
        <v>id24586641889</v>
      </c>
      <c r="D107">
        <v>7.874015748031496E-2</v>
      </c>
      <c r="E107">
        <v>5.76</v>
      </c>
      <c r="F107">
        <v>153</v>
      </c>
    </row>
    <row r="108" spans="1:6" x14ac:dyDescent="0.3">
      <c r="A108" t="s">
        <v>1549</v>
      </c>
      <c r="B108" s="16">
        <v>41890</v>
      </c>
      <c r="C108" s="16" t="str">
        <f t="shared" si="1"/>
        <v>id24586641890</v>
      </c>
      <c r="D108">
        <v>2.2047244094488189E-2</v>
      </c>
      <c r="E108">
        <v>5.7</v>
      </c>
      <c r="F108">
        <v>56</v>
      </c>
    </row>
    <row r="109" spans="1:6" x14ac:dyDescent="0.3">
      <c r="A109" t="s">
        <v>2517</v>
      </c>
      <c r="B109" s="16">
        <v>41869</v>
      </c>
      <c r="C109" s="16" t="str">
        <f t="shared" si="1"/>
        <v>id24586741869</v>
      </c>
      <c r="D109">
        <v>4.7244094488188976E-2</v>
      </c>
      <c r="E109">
        <v>6.05</v>
      </c>
      <c r="F109">
        <v>6</v>
      </c>
    </row>
    <row r="110" spans="1:6" x14ac:dyDescent="0.3">
      <c r="A110" t="s">
        <v>2517</v>
      </c>
      <c r="B110" s="16">
        <v>41870</v>
      </c>
      <c r="C110" s="16" t="str">
        <f t="shared" si="1"/>
        <v>id24586741870</v>
      </c>
      <c r="D110">
        <v>8.6614173228346469E-2</v>
      </c>
      <c r="E110">
        <v>5.5</v>
      </c>
      <c r="F110">
        <v>16</v>
      </c>
    </row>
    <row r="111" spans="1:6" x14ac:dyDescent="0.3">
      <c r="A111" t="s">
        <v>2517</v>
      </c>
      <c r="B111" s="16">
        <v>41871</v>
      </c>
      <c r="C111" s="16" t="str">
        <f t="shared" si="1"/>
        <v>id24586741871</v>
      </c>
      <c r="D111">
        <v>0.29448818897637796</v>
      </c>
      <c r="E111">
        <v>5.13</v>
      </c>
      <c r="F111">
        <v>320</v>
      </c>
    </row>
    <row r="112" spans="1:6" x14ac:dyDescent="0.3">
      <c r="A112" t="s">
        <v>2517</v>
      </c>
      <c r="B112" s="16">
        <v>41872</v>
      </c>
      <c r="C112" s="16" t="str">
        <f t="shared" si="1"/>
        <v>id24586741872</v>
      </c>
      <c r="D112">
        <v>22.330708661417326</v>
      </c>
      <c r="E112">
        <v>4.9400000000000004</v>
      </c>
      <c r="F112">
        <v>25000</v>
      </c>
    </row>
    <row r="113" spans="1:6" x14ac:dyDescent="0.3">
      <c r="A113" t="s">
        <v>2517</v>
      </c>
      <c r="B113" s="16">
        <v>41873</v>
      </c>
      <c r="C113" s="16" t="str">
        <f t="shared" si="1"/>
        <v>id24586741873</v>
      </c>
      <c r="D113">
        <v>18.242519685039372</v>
      </c>
      <c r="E113">
        <v>4.9000000000000004</v>
      </c>
      <c r="F113">
        <v>21000</v>
      </c>
    </row>
    <row r="114" spans="1:6" x14ac:dyDescent="0.3">
      <c r="A114" t="s">
        <v>2517</v>
      </c>
      <c r="B114" s="16">
        <v>41874</v>
      </c>
      <c r="C114" s="16" t="str">
        <f t="shared" si="1"/>
        <v>id24586741874</v>
      </c>
      <c r="D114">
        <v>22.733858267716535</v>
      </c>
      <c r="E114">
        <v>4.88</v>
      </c>
      <c r="F114">
        <v>22000</v>
      </c>
    </row>
    <row r="115" spans="1:6" x14ac:dyDescent="0.3">
      <c r="A115" t="s">
        <v>2517</v>
      </c>
      <c r="B115" s="16">
        <v>41875</v>
      </c>
      <c r="C115" s="16" t="str">
        <f t="shared" si="1"/>
        <v>id24586741875</v>
      </c>
      <c r="D115">
        <v>21.710236220472439</v>
      </c>
      <c r="E115">
        <v>4.99</v>
      </c>
      <c r="F115">
        <v>21000</v>
      </c>
    </row>
    <row r="116" spans="1:6" x14ac:dyDescent="0.3">
      <c r="A116" t="s">
        <v>2517</v>
      </c>
      <c r="B116" s="16">
        <v>41876</v>
      </c>
      <c r="C116" s="16" t="str">
        <f t="shared" si="1"/>
        <v>id24586741876</v>
      </c>
      <c r="D116">
        <v>13.303937007874016</v>
      </c>
      <c r="E116">
        <v>4.83</v>
      </c>
      <c r="F116">
        <v>21000</v>
      </c>
    </row>
    <row r="117" spans="1:6" x14ac:dyDescent="0.3">
      <c r="A117" t="s">
        <v>2517</v>
      </c>
      <c r="B117" s="16">
        <v>41877</v>
      </c>
      <c r="C117" s="16" t="str">
        <f t="shared" si="1"/>
        <v>id24586741877</v>
      </c>
      <c r="D117">
        <v>12.908661417322834</v>
      </c>
      <c r="E117">
        <v>4.76</v>
      </c>
      <c r="F117">
        <v>20000</v>
      </c>
    </row>
    <row r="118" spans="1:6" x14ac:dyDescent="0.3">
      <c r="A118" t="s">
        <v>2517</v>
      </c>
      <c r="B118" s="16">
        <v>41878</v>
      </c>
      <c r="C118" s="16" t="str">
        <f t="shared" si="1"/>
        <v>id24586741878</v>
      </c>
      <c r="D118">
        <v>11.815748031496064</v>
      </c>
      <c r="E118">
        <v>4.74</v>
      </c>
      <c r="F118">
        <v>20000</v>
      </c>
    </row>
    <row r="119" spans="1:6" x14ac:dyDescent="0.3">
      <c r="A119" t="s">
        <v>2517</v>
      </c>
      <c r="B119" s="16">
        <v>41879</v>
      </c>
      <c r="C119" s="16" t="str">
        <f t="shared" si="1"/>
        <v>id24586741879</v>
      </c>
      <c r="D119">
        <v>10.491338582677166</v>
      </c>
      <c r="E119">
        <v>4.9000000000000004</v>
      </c>
      <c r="F119">
        <v>19000</v>
      </c>
    </row>
    <row r="120" spans="1:6" x14ac:dyDescent="0.3">
      <c r="A120" t="s">
        <v>2517</v>
      </c>
      <c r="B120" s="16">
        <v>41880</v>
      </c>
      <c r="C120" s="16" t="str">
        <f t="shared" si="1"/>
        <v>id24586741880</v>
      </c>
      <c r="D120">
        <v>5.688188976377953</v>
      </c>
      <c r="E120">
        <v>4.8</v>
      </c>
      <c r="F120">
        <v>10000</v>
      </c>
    </row>
    <row r="121" spans="1:6" x14ac:dyDescent="0.3">
      <c r="A121" t="s">
        <v>2517</v>
      </c>
      <c r="B121" s="16">
        <v>41881</v>
      </c>
      <c r="C121" s="16" t="str">
        <f t="shared" si="1"/>
        <v>id24586741881</v>
      </c>
      <c r="D121">
        <v>7.492913385826772</v>
      </c>
      <c r="E121">
        <v>4.9800000000000004</v>
      </c>
      <c r="F121">
        <v>10000</v>
      </c>
    </row>
    <row r="122" spans="1:6" x14ac:dyDescent="0.3">
      <c r="A122" t="s">
        <v>2517</v>
      </c>
      <c r="B122" s="16">
        <v>41882</v>
      </c>
      <c r="C122" s="16" t="str">
        <f t="shared" si="1"/>
        <v>id24586741882</v>
      </c>
      <c r="D122">
        <v>6.5779527559055113</v>
      </c>
      <c r="E122">
        <v>5.12</v>
      </c>
      <c r="F122">
        <v>10000</v>
      </c>
    </row>
    <row r="123" spans="1:6" x14ac:dyDescent="0.3">
      <c r="A123" t="s">
        <v>2517</v>
      </c>
      <c r="B123" s="16">
        <v>41883</v>
      </c>
      <c r="C123" s="16" t="str">
        <f t="shared" si="1"/>
        <v>id24586741883</v>
      </c>
      <c r="D123">
        <v>0.99842519685039377</v>
      </c>
      <c r="E123">
        <v>4.71</v>
      </c>
      <c r="F123">
        <v>4230</v>
      </c>
    </row>
    <row r="124" spans="1:6" x14ac:dyDescent="0.3">
      <c r="A124" t="s">
        <v>2517</v>
      </c>
      <c r="B124" s="16">
        <v>41884</v>
      </c>
      <c r="C124" s="16" t="str">
        <f t="shared" si="1"/>
        <v>id24586741884</v>
      </c>
      <c r="D124">
        <v>1.0503937007874016</v>
      </c>
      <c r="E124">
        <v>4.88</v>
      </c>
      <c r="F124">
        <v>4303</v>
      </c>
    </row>
    <row r="125" spans="1:6" x14ac:dyDescent="0.3">
      <c r="A125" t="s">
        <v>2517</v>
      </c>
      <c r="B125" s="16">
        <v>41885</v>
      </c>
      <c r="C125" s="16" t="str">
        <f t="shared" si="1"/>
        <v>id24586741885</v>
      </c>
      <c r="D125">
        <v>1.0078740157480317</v>
      </c>
      <c r="E125">
        <v>4.5999999999999996</v>
      </c>
      <c r="F125">
        <v>4379</v>
      </c>
    </row>
    <row r="126" spans="1:6" x14ac:dyDescent="0.3">
      <c r="A126" t="s">
        <v>2517</v>
      </c>
      <c r="B126" s="16">
        <v>41886</v>
      </c>
      <c r="C126" s="16" t="str">
        <f t="shared" si="1"/>
        <v>id24586741886</v>
      </c>
      <c r="D126">
        <v>0.97007874015748041</v>
      </c>
      <c r="E126">
        <v>5.46</v>
      </c>
      <c r="F126">
        <v>4437</v>
      </c>
    </row>
    <row r="127" spans="1:6" x14ac:dyDescent="0.3">
      <c r="A127" t="s">
        <v>2517</v>
      </c>
      <c r="B127" s="16">
        <v>41887</v>
      </c>
      <c r="C127" s="16" t="str">
        <f t="shared" si="1"/>
        <v>id24586741887</v>
      </c>
      <c r="D127">
        <v>0.20314960629921261</v>
      </c>
      <c r="E127">
        <v>5.23</v>
      </c>
      <c r="F127">
        <v>1295</v>
      </c>
    </row>
    <row r="128" spans="1:6" x14ac:dyDescent="0.3">
      <c r="A128" t="s">
        <v>2517</v>
      </c>
      <c r="B128" s="16">
        <v>41888</v>
      </c>
      <c r="C128" s="16" t="str">
        <f t="shared" si="1"/>
        <v>id24586741888</v>
      </c>
      <c r="D128">
        <v>0.25039370078740159</v>
      </c>
      <c r="E128">
        <v>4.83</v>
      </c>
      <c r="F128">
        <v>1034</v>
      </c>
    </row>
    <row r="129" spans="1:6" x14ac:dyDescent="0.3">
      <c r="A129" t="s">
        <v>2517</v>
      </c>
      <c r="B129" s="16">
        <v>41889</v>
      </c>
      <c r="C129" s="16" t="str">
        <f t="shared" si="1"/>
        <v>id24586741889</v>
      </c>
      <c r="D129">
        <v>0.27559055118110237</v>
      </c>
      <c r="E129">
        <v>5.53</v>
      </c>
      <c r="F129">
        <v>997</v>
      </c>
    </row>
    <row r="130" spans="1:6" x14ac:dyDescent="0.3">
      <c r="A130" t="s">
        <v>2517</v>
      </c>
      <c r="B130" s="16">
        <v>41890</v>
      </c>
      <c r="C130" s="16" t="str">
        <f t="shared" si="1"/>
        <v>id24586741890</v>
      </c>
      <c r="D130">
        <v>0.16377952755905514</v>
      </c>
      <c r="E130">
        <v>5.5</v>
      </c>
      <c r="F130">
        <v>744</v>
      </c>
    </row>
    <row r="131" spans="1:6" x14ac:dyDescent="0.3">
      <c r="A131" t="s">
        <v>2517</v>
      </c>
      <c r="B131" s="16">
        <v>41891</v>
      </c>
      <c r="C131" s="16" t="str">
        <f t="shared" ref="C131:C194" si="2">_xlfn.CONCAT(A131,B131)</f>
        <v>id24586741891</v>
      </c>
      <c r="D131">
        <v>8.8188976377952755E-2</v>
      </c>
      <c r="E131">
        <v>5.24</v>
      </c>
      <c r="F131">
        <v>840</v>
      </c>
    </row>
    <row r="132" spans="1:6" x14ac:dyDescent="0.3">
      <c r="A132" t="s">
        <v>2517</v>
      </c>
      <c r="B132" s="16">
        <v>41892</v>
      </c>
      <c r="C132" s="16" t="str">
        <f t="shared" si="2"/>
        <v>id24586741892</v>
      </c>
      <c r="D132">
        <v>7.5590551181102361E-2</v>
      </c>
      <c r="E132">
        <v>4.8499999999999996</v>
      </c>
      <c r="F132">
        <v>789</v>
      </c>
    </row>
    <row r="133" spans="1:6" x14ac:dyDescent="0.3">
      <c r="A133" t="s">
        <v>2517</v>
      </c>
      <c r="B133" s="16">
        <v>41893</v>
      </c>
      <c r="C133" s="16" t="str">
        <f t="shared" si="2"/>
        <v>id24586741893</v>
      </c>
      <c r="D133">
        <v>8.503937007874017E-2</v>
      </c>
      <c r="E133">
        <v>5.21</v>
      </c>
      <c r="F133">
        <v>824</v>
      </c>
    </row>
    <row r="134" spans="1:6" x14ac:dyDescent="0.3">
      <c r="A134" t="s">
        <v>3483</v>
      </c>
      <c r="B134" s="16">
        <v>41845</v>
      </c>
      <c r="C134" s="16" t="str">
        <f t="shared" si="2"/>
        <v>id24587341845</v>
      </c>
      <c r="D134">
        <v>3.6409448818897636</v>
      </c>
      <c r="E134">
        <v>4.6500000000000004</v>
      </c>
      <c r="F134">
        <v>6015</v>
      </c>
    </row>
    <row r="135" spans="1:6" x14ac:dyDescent="0.3">
      <c r="A135" t="s">
        <v>3483</v>
      </c>
      <c r="B135" s="16">
        <v>41846</v>
      </c>
      <c r="C135" s="16" t="str">
        <f t="shared" si="2"/>
        <v>id24587341846</v>
      </c>
      <c r="D135">
        <v>4.6173228346456696</v>
      </c>
      <c r="E135">
        <v>4.9000000000000004</v>
      </c>
      <c r="F135">
        <v>5229</v>
      </c>
    </row>
    <row r="136" spans="1:6" x14ac:dyDescent="0.3">
      <c r="A136" t="s">
        <v>3483</v>
      </c>
      <c r="B136" s="16">
        <v>41847</v>
      </c>
      <c r="C136" s="16" t="str">
        <f t="shared" si="2"/>
        <v>id24587341847</v>
      </c>
      <c r="D136">
        <v>5.1417322834645667</v>
      </c>
      <c r="E136">
        <v>4.9400000000000004</v>
      </c>
      <c r="F136">
        <v>5189</v>
      </c>
    </row>
    <row r="137" spans="1:6" x14ac:dyDescent="0.3">
      <c r="A137" t="s">
        <v>3483</v>
      </c>
      <c r="B137" s="16">
        <v>41848</v>
      </c>
      <c r="C137" s="16" t="str">
        <f t="shared" si="2"/>
        <v>id24587341848</v>
      </c>
      <c r="D137">
        <v>4.5779527559055122</v>
      </c>
      <c r="E137">
        <v>4.91</v>
      </c>
      <c r="F137">
        <v>6655</v>
      </c>
    </row>
    <row r="138" spans="1:6" x14ac:dyDescent="0.3">
      <c r="A138" t="s">
        <v>3483</v>
      </c>
      <c r="B138" s="16">
        <v>41849</v>
      </c>
      <c r="C138" s="16" t="str">
        <f t="shared" si="2"/>
        <v>id24587341849</v>
      </c>
      <c r="D138">
        <v>5.1338582677165361</v>
      </c>
      <c r="E138">
        <v>4.6500000000000004</v>
      </c>
      <c r="F138">
        <v>6893</v>
      </c>
    </row>
    <row r="139" spans="1:6" x14ac:dyDescent="0.3">
      <c r="A139" t="s">
        <v>3483</v>
      </c>
      <c r="B139" s="16">
        <v>41850</v>
      </c>
      <c r="C139" s="16" t="str">
        <f t="shared" si="2"/>
        <v>id24587341850</v>
      </c>
      <c r="D139">
        <v>3.0314960629921264</v>
      </c>
      <c r="E139">
        <v>5.07</v>
      </c>
      <c r="F139">
        <v>4593</v>
      </c>
    </row>
    <row r="140" spans="1:6" x14ac:dyDescent="0.3">
      <c r="A140" t="s">
        <v>3483</v>
      </c>
      <c r="B140" s="16">
        <v>41851</v>
      </c>
      <c r="C140" s="16" t="str">
        <f t="shared" si="2"/>
        <v>id24587341851</v>
      </c>
      <c r="D140">
        <v>1.3212598425196853</v>
      </c>
      <c r="E140">
        <v>4.7699999999999996</v>
      </c>
      <c r="F140">
        <v>2308</v>
      </c>
    </row>
    <row r="141" spans="1:6" x14ac:dyDescent="0.3">
      <c r="A141" t="s">
        <v>3483</v>
      </c>
      <c r="B141" s="16">
        <v>41852</v>
      </c>
      <c r="C141" s="16" t="str">
        <f t="shared" si="2"/>
        <v>id24587341852</v>
      </c>
      <c r="D141">
        <v>0.36692913385826775</v>
      </c>
      <c r="E141">
        <v>5.17</v>
      </c>
      <c r="F141">
        <v>594</v>
      </c>
    </row>
    <row r="142" spans="1:6" x14ac:dyDescent="0.3">
      <c r="A142" t="s">
        <v>3483</v>
      </c>
      <c r="B142" s="16">
        <v>41853</v>
      </c>
      <c r="C142" s="16" t="str">
        <f t="shared" si="2"/>
        <v>id24587341853</v>
      </c>
      <c r="D142">
        <v>0.75275590551181093</v>
      </c>
      <c r="E142">
        <v>5.54</v>
      </c>
      <c r="F142">
        <v>544</v>
      </c>
    </row>
    <row r="143" spans="1:6" x14ac:dyDescent="0.3">
      <c r="A143" t="s">
        <v>3483</v>
      </c>
      <c r="B143" s="16">
        <v>41854</v>
      </c>
      <c r="C143" s="16" t="str">
        <f t="shared" si="2"/>
        <v>id24587341854</v>
      </c>
      <c r="D143">
        <v>0.44566929133858274</v>
      </c>
      <c r="E143">
        <v>5.12</v>
      </c>
      <c r="F143">
        <v>545</v>
      </c>
    </row>
    <row r="144" spans="1:6" x14ac:dyDescent="0.3">
      <c r="A144" t="s">
        <v>3483</v>
      </c>
      <c r="B144" s="16">
        <v>41855</v>
      </c>
      <c r="C144" s="16" t="str">
        <f t="shared" si="2"/>
        <v>id24587341855</v>
      </c>
      <c r="D144">
        <v>0.31653543307086618</v>
      </c>
      <c r="E144">
        <v>4.74</v>
      </c>
      <c r="F144">
        <v>667</v>
      </c>
    </row>
    <row r="145" spans="1:6" x14ac:dyDescent="0.3">
      <c r="A145" t="s">
        <v>3483</v>
      </c>
      <c r="B145" s="16">
        <v>41856</v>
      </c>
      <c r="C145" s="16" t="str">
        <f t="shared" si="2"/>
        <v>id24587341856</v>
      </c>
      <c r="D145">
        <v>0.32125984251968509</v>
      </c>
      <c r="E145">
        <v>4.72</v>
      </c>
      <c r="F145">
        <v>681</v>
      </c>
    </row>
    <row r="146" spans="1:6" x14ac:dyDescent="0.3">
      <c r="A146" t="s">
        <v>3483</v>
      </c>
      <c r="B146" s="16">
        <v>41857</v>
      </c>
      <c r="C146" s="16" t="str">
        <f t="shared" si="2"/>
        <v>id24587341857</v>
      </c>
      <c r="D146">
        <v>0.29763779527559053</v>
      </c>
      <c r="E146">
        <v>4.6900000000000004</v>
      </c>
      <c r="F146">
        <v>705</v>
      </c>
    </row>
    <row r="147" spans="1:6" x14ac:dyDescent="0.3">
      <c r="A147" t="s">
        <v>3483</v>
      </c>
      <c r="B147" s="16">
        <v>41858</v>
      </c>
      <c r="C147" s="16" t="str">
        <f t="shared" si="2"/>
        <v>id24587341858</v>
      </c>
      <c r="D147">
        <v>0.15748031496062992</v>
      </c>
      <c r="E147">
        <v>5.0999999999999996</v>
      </c>
      <c r="F147">
        <v>441</v>
      </c>
    </row>
    <row r="148" spans="1:6" x14ac:dyDescent="0.3">
      <c r="A148" t="s">
        <v>3483</v>
      </c>
      <c r="B148" s="16">
        <v>41859</v>
      </c>
      <c r="C148" s="16" t="str">
        <f t="shared" si="2"/>
        <v>id24587341859</v>
      </c>
      <c r="D148">
        <v>0.12125984251968505</v>
      </c>
      <c r="E148">
        <v>5.39</v>
      </c>
      <c r="F148">
        <v>226</v>
      </c>
    </row>
    <row r="149" spans="1:6" x14ac:dyDescent="0.3">
      <c r="A149" t="s">
        <v>3483</v>
      </c>
      <c r="B149" s="16">
        <v>41860</v>
      </c>
      <c r="C149" s="16" t="str">
        <f t="shared" si="2"/>
        <v>id24587341860</v>
      </c>
      <c r="D149">
        <v>0.13228346456692916</v>
      </c>
      <c r="E149">
        <v>5.34</v>
      </c>
      <c r="F149">
        <v>227</v>
      </c>
    </row>
    <row r="150" spans="1:6" x14ac:dyDescent="0.3">
      <c r="A150" t="s">
        <v>3483</v>
      </c>
      <c r="B150" s="16">
        <v>41861</v>
      </c>
      <c r="C150" s="16" t="str">
        <f t="shared" si="2"/>
        <v>id24587341861</v>
      </c>
      <c r="D150">
        <v>0.14803149606299215</v>
      </c>
      <c r="E150">
        <v>4.9400000000000004</v>
      </c>
      <c r="F150">
        <v>250</v>
      </c>
    </row>
    <row r="151" spans="1:6" x14ac:dyDescent="0.3">
      <c r="A151" t="s">
        <v>3483</v>
      </c>
      <c r="B151" s="16">
        <v>41862</v>
      </c>
      <c r="C151" s="16" t="str">
        <f t="shared" si="2"/>
        <v>id24587341862</v>
      </c>
      <c r="D151">
        <v>0.11338582677165354</v>
      </c>
      <c r="E151">
        <v>5.26</v>
      </c>
      <c r="F151">
        <v>270</v>
      </c>
    </row>
    <row r="152" spans="1:6" x14ac:dyDescent="0.3">
      <c r="A152" t="s">
        <v>3483</v>
      </c>
      <c r="B152" s="16">
        <v>41863</v>
      </c>
      <c r="C152" s="16" t="str">
        <f t="shared" si="2"/>
        <v>id24587341863</v>
      </c>
      <c r="D152">
        <v>0.11811023622047245</v>
      </c>
      <c r="E152">
        <v>4.83</v>
      </c>
      <c r="F152">
        <v>271</v>
      </c>
    </row>
    <row r="153" spans="1:6" x14ac:dyDescent="0.3">
      <c r="A153" t="s">
        <v>3483</v>
      </c>
      <c r="B153" s="16">
        <v>41864</v>
      </c>
      <c r="C153" s="16" t="str">
        <f t="shared" si="2"/>
        <v>id24587341864</v>
      </c>
      <c r="D153">
        <v>0.12283464566929135</v>
      </c>
      <c r="E153">
        <v>5.34</v>
      </c>
      <c r="F153">
        <v>290</v>
      </c>
    </row>
    <row r="154" spans="1:6" x14ac:dyDescent="0.3">
      <c r="A154" t="s">
        <v>3483</v>
      </c>
      <c r="B154" s="16">
        <v>41865</v>
      </c>
      <c r="C154" s="16" t="str">
        <f t="shared" si="2"/>
        <v>id24587341865</v>
      </c>
      <c r="D154">
        <v>6.7716535433070865E-2</v>
      </c>
      <c r="E154">
        <v>5.15</v>
      </c>
      <c r="F154">
        <v>221</v>
      </c>
    </row>
    <row r="155" spans="1:6" x14ac:dyDescent="0.3">
      <c r="A155" t="s">
        <v>2660</v>
      </c>
      <c r="B155" s="16">
        <v>41838</v>
      </c>
      <c r="C155" s="16" t="str">
        <f t="shared" si="2"/>
        <v>id24587441838</v>
      </c>
      <c r="D155">
        <v>5.5748031496062991</v>
      </c>
      <c r="E155">
        <v>5.37</v>
      </c>
      <c r="F155">
        <v>7406</v>
      </c>
    </row>
    <row r="156" spans="1:6" x14ac:dyDescent="0.3">
      <c r="A156" t="s">
        <v>2660</v>
      </c>
      <c r="B156" s="16">
        <v>41839</v>
      </c>
      <c r="C156" s="16" t="str">
        <f t="shared" si="2"/>
        <v>id24587441839</v>
      </c>
      <c r="D156">
        <v>9.9165354330708677</v>
      </c>
      <c r="E156">
        <v>5.23</v>
      </c>
      <c r="F156">
        <v>8609</v>
      </c>
    </row>
    <row r="157" spans="1:6" x14ac:dyDescent="0.3">
      <c r="A157" t="s">
        <v>2660</v>
      </c>
      <c r="B157" s="16">
        <v>41840</v>
      </c>
      <c r="C157" s="16" t="str">
        <f t="shared" si="2"/>
        <v>id24587441840</v>
      </c>
      <c r="D157">
        <v>10.363779527559055</v>
      </c>
      <c r="E157">
        <v>5.28</v>
      </c>
      <c r="F157">
        <v>8519</v>
      </c>
    </row>
    <row r="158" spans="1:6" x14ac:dyDescent="0.3">
      <c r="A158" t="s">
        <v>2660</v>
      </c>
      <c r="B158" s="16">
        <v>41841</v>
      </c>
      <c r="C158" s="16" t="str">
        <f t="shared" si="2"/>
        <v>id24587441841</v>
      </c>
      <c r="D158">
        <v>3.2929133858267718</v>
      </c>
      <c r="E158">
        <v>5.17</v>
      </c>
      <c r="F158">
        <v>7083</v>
      </c>
    </row>
    <row r="159" spans="1:6" x14ac:dyDescent="0.3">
      <c r="A159" t="s">
        <v>2660</v>
      </c>
      <c r="B159" s="16">
        <v>41842</v>
      </c>
      <c r="C159" s="16" t="str">
        <f t="shared" si="2"/>
        <v>id24587441842</v>
      </c>
      <c r="D159">
        <v>3.2645669291338586</v>
      </c>
      <c r="E159">
        <v>5.32</v>
      </c>
      <c r="F159">
        <v>6815</v>
      </c>
    </row>
    <row r="160" spans="1:6" x14ac:dyDescent="0.3">
      <c r="A160" t="s">
        <v>2660</v>
      </c>
      <c r="B160" s="16">
        <v>41843</v>
      </c>
      <c r="C160" s="16" t="str">
        <f t="shared" si="2"/>
        <v>id24587441843</v>
      </c>
      <c r="D160">
        <v>2.7023622047244098</v>
      </c>
      <c r="E160">
        <v>5.18</v>
      </c>
      <c r="F160">
        <v>6505</v>
      </c>
    </row>
    <row r="161" spans="1:6" x14ac:dyDescent="0.3">
      <c r="A161" t="s">
        <v>2660</v>
      </c>
      <c r="B161" s="16">
        <v>41844</v>
      </c>
      <c r="C161" s="16" t="str">
        <f t="shared" si="2"/>
        <v>id24587441844</v>
      </c>
      <c r="D161">
        <v>1.8661417322834646</v>
      </c>
      <c r="E161">
        <v>5.4</v>
      </c>
      <c r="F161">
        <v>4307</v>
      </c>
    </row>
    <row r="162" spans="1:6" x14ac:dyDescent="0.3">
      <c r="A162" t="s">
        <v>2660</v>
      </c>
      <c r="B162" s="16">
        <v>41845</v>
      </c>
      <c r="C162" s="16" t="str">
        <f t="shared" si="2"/>
        <v>id24587441845</v>
      </c>
      <c r="D162">
        <v>0.71023622047244095</v>
      </c>
      <c r="E162">
        <v>5.01</v>
      </c>
      <c r="F162">
        <v>1774</v>
      </c>
    </row>
    <row r="163" spans="1:6" x14ac:dyDescent="0.3">
      <c r="A163" t="s">
        <v>2660</v>
      </c>
      <c r="B163" s="16">
        <v>41846</v>
      </c>
      <c r="C163" s="16" t="str">
        <f t="shared" si="2"/>
        <v>id24587441846</v>
      </c>
      <c r="D163">
        <v>1.6488188976377955</v>
      </c>
      <c r="E163">
        <v>5.18</v>
      </c>
      <c r="F163">
        <v>1985</v>
      </c>
    </row>
    <row r="164" spans="1:6" x14ac:dyDescent="0.3">
      <c r="A164" t="s">
        <v>2660</v>
      </c>
      <c r="B164" s="16">
        <v>41847</v>
      </c>
      <c r="C164" s="16" t="str">
        <f t="shared" si="2"/>
        <v>id24587441847</v>
      </c>
      <c r="D164">
        <v>1.7685039370078741</v>
      </c>
      <c r="E164">
        <v>5.2</v>
      </c>
      <c r="F164">
        <v>1997</v>
      </c>
    </row>
    <row r="165" spans="1:6" x14ac:dyDescent="0.3">
      <c r="A165" t="s">
        <v>2660</v>
      </c>
      <c r="B165" s="16">
        <v>41848</v>
      </c>
      <c r="C165" s="16" t="str">
        <f t="shared" si="2"/>
        <v>id24587441848</v>
      </c>
      <c r="D165">
        <v>0.61732283464566939</v>
      </c>
      <c r="E165">
        <v>5.0999999999999996</v>
      </c>
      <c r="F165">
        <v>1732</v>
      </c>
    </row>
    <row r="166" spans="1:6" x14ac:dyDescent="0.3">
      <c r="A166" t="s">
        <v>2660</v>
      </c>
      <c r="B166" s="16">
        <v>41849</v>
      </c>
      <c r="C166" s="16" t="str">
        <f t="shared" si="2"/>
        <v>id24587441849</v>
      </c>
      <c r="D166">
        <v>0.66614173228346452</v>
      </c>
      <c r="E166">
        <v>4.87</v>
      </c>
      <c r="F166">
        <v>1712</v>
      </c>
    </row>
    <row r="167" spans="1:6" x14ac:dyDescent="0.3">
      <c r="A167" t="s">
        <v>2660</v>
      </c>
      <c r="B167" s="16">
        <v>41850</v>
      </c>
      <c r="C167" s="16" t="str">
        <f t="shared" si="2"/>
        <v>id24587441850</v>
      </c>
      <c r="D167">
        <v>0.45354330708661417</v>
      </c>
      <c r="E167">
        <v>5.0999999999999996</v>
      </c>
      <c r="F167">
        <v>1482</v>
      </c>
    </row>
    <row r="168" spans="1:6" x14ac:dyDescent="0.3">
      <c r="A168" t="s">
        <v>2660</v>
      </c>
      <c r="B168" s="16">
        <v>41851</v>
      </c>
      <c r="C168" s="16" t="str">
        <f t="shared" si="2"/>
        <v>id24587441851</v>
      </c>
      <c r="D168">
        <v>0.20629921259842521</v>
      </c>
      <c r="E168">
        <v>4.3899999999999997</v>
      </c>
      <c r="F168">
        <v>939</v>
      </c>
    </row>
    <row r="169" spans="1:6" x14ac:dyDescent="0.3">
      <c r="A169" t="s">
        <v>2660</v>
      </c>
      <c r="B169" s="16">
        <v>41852</v>
      </c>
      <c r="C169" s="16" t="str">
        <f t="shared" si="2"/>
        <v>id24587441852</v>
      </c>
      <c r="D169">
        <v>9.2913385826771666E-2</v>
      </c>
      <c r="E169">
        <v>4.66</v>
      </c>
      <c r="F169">
        <v>499</v>
      </c>
    </row>
    <row r="170" spans="1:6" x14ac:dyDescent="0.3">
      <c r="A170" t="s">
        <v>2660</v>
      </c>
      <c r="B170" s="16">
        <v>41853</v>
      </c>
      <c r="C170" s="16" t="str">
        <f t="shared" si="2"/>
        <v>id24587441853</v>
      </c>
      <c r="D170">
        <v>0.1921259842519685</v>
      </c>
      <c r="E170">
        <v>4.7699999999999996</v>
      </c>
      <c r="F170">
        <v>449</v>
      </c>
    </row>
    <row r="171" spans="1:6" x14ac:dyDescent="0.3">
      <c r="A171" t="s">
        <v>2660</v>
      </c>
      <c r="B171" s="16">
        <v>41854</v>
      </c>
      <c r="C171" s="16" t="str">
        <f t="shared" si="2"/>
        <v>id24587441854</v>
      </c>
      <c r="D171">
        <v>0.2220472440944882</v>
      </c>
      <c r="E171">
        <v>4.87</v>
      </c>
      <c r="F171">
        <v>508</v>
      </c>
    </row>
    <row r="172" spans="1:6" x14ac:dyDescent="0.3">
      <c r="A172" t="s">
        <v>2660</v>
      </c>
      <c r="B172" s="16">
        <v>41855</v>
      </c>
      <c r="C172" s="16" t="str">
        <f t="shared" si="2"/>
        <v>id24587441855</v>
      </c>
      <c r="D172">
        <v>7.2440944881889763E-2</v>
      </c>
      <c r="E172">
        <v>4.68</v>
      </c>
      <c r="F172">
        <v>518</v>
      </c>
    </row>
    <row r="173" spans="1:6" x14ac:dyDescent="0.3">
      <c r="A173" t="s">
        <v>2660</v>
      </c>
      <c r="B173" s="16">
        <v>41856</v>
      </c>
      <c r="C173" s="16" t="str">
        <f t="shared" si="2"/>
        <v>id24587441856</v>
      </c>
      <c r="D173">
        <v>7.0866141732283464E-2</v>
      </c>
      <c r="E173">
        <v>4.5</v>
      </c>
      <c r="F173">
        <v>529</v>
      </c>
    </row>
    <row r="174" spans="1:6" x14ac:dyDescent="0.3">
      <c r="A174" t="s">
        <v>2660</v>
      </c>
      <c r="B174" s="16">
        <v>41857</v>
      </c>
      <c r="C174" s="16" t="str">
        <f t="shared" si="2"/>
        <v>id24587441857</v>
      </c>
      <c r="D174">
        <v>6.9291338582677178E-2</v>
      </c>
      <c r="E174">
        <v>4.5199999999999996</v>
      </c>
      <c r="F174">
        <v>520</v>
      </c>
    </row>
    <row r="175" spans="1:6" x14ac:dyDescent="0.3">
      <c r="A175" t="s">
        <v>2660</v>
      </c>
      <c r="B175" s="16">
        <v>41858</v>
      </c>
      <c r="C175" s="16" t="str">
        <f t="shared" si="2"/>
        <v>id24587441858</v>
      </c>
      <c r="D175">
        <v>4.2519685039370085E-2</v>
      </c>
      <c r="E175">
        <v>4.3600000000000003</v>
      </c>
      <c r="F175">
        <v>333</v>
      </c>
    </row>
    <row r="176" spans="1:6" x14ac:dyDescent="0.3">
      <c r="A176" t="s">
        <v>1729</v>
      </c>
      <c r="B176" s="16">
        <v>41864</v>
      </c>
      <c r="C176" s="16" t="str">
        <f t="shared" si="2"/>
        <v>id24587541864</v>
      </c>
      <c r="D176">
        <v>8.6614173228346469E-2</v>
      </c>
      <c r="E176">
        <v>6.2</v>
      </c>
      <c r="F176">
        <v>17</v>
      </c>
    </row>
    <row r="177" spans="1:6" x14ac:dyDescent="0.3">
      <c r="A177" t="s">
        <v>1729</v>
      </c>
      <c r="B177" s="16">
        <v>41866</v>
      </c>
      <c r="C177" s="16" t="str">
        <f t="shared" si="2"/>
        <v>id24587541866</v>
      </c>
      <c r="D177">
        <v>3.7905511811023627</v>
      </c>
      <c r="E177">
        <v>4.7699999999999996</v>
      </c>
      <c r="F177">
        <v>7935</v>
      </c>
    </row>
    <row r="178" spans="1:6" x14ac:dyDescent="0.3">
      <c r="A178" t="s">
        <v>1729</v>
      </c>
      <c r="B178" s="16">
        <v>41867</v>
      </c>
      <c r="C178" s="16" t="str">
        <f t="shared" si="2"/>
        <v>id24587541867</v>
      </c>
      <c r="D178">
        <v>3.3165354330708663</v>
      </c>
      <c r="E178">
        <v>4.54</v>
      </c>
      <c r="F178">
        <v>6639</v>
      </c>
    </row>
    <row r="179" spans="1:6" x14ac:dyDescent="0.3">
      <c r="A179" t="s">
        <v>1729</v>
      </c>
      <c r="B179" s="16">
        <v>41868</v>
      </c>
      <c r="C179" s="16" t="str">
        <f t="shared" si="2"/>
        <v>id24587541868</v>
      </c>
      <c r="D179">
        <v>3.140157480314961</v>
      </c>
      <c r="E179">
        <v>4.68</v>
      </c>
      <c r="F179">
        <v>6101</v>
      </c>
    </row>
    <row r="180" spans="1:6" x14ac:dyDescent="0.3">
      <c r="A180" t="s">
        <v>1729</v>
      </c>
      <c r="B180" s="16">
        <v>41869</v>
      </c>
      <c r="C180" s="16" t="str">
        <f t="shared" si="2"/>
        <v>id24587541869</v>
      </c>
      <c r="D180">
        <v>1.9259842519685042</v>
      </c>
      <c r="E180">
        <v>4.43</v>
      </c>
      <c r="F180">
        <v>5432</v>
      </c>
    </row>
    <row r="181" spans="1:6" x14ac:dyDescent="0.3">
      <c r="A181" t="s">
        <v>1729</v>
      </c>
      <c r="B181" s="16">
        <v>41870</v>
      </c>
      <c r="C181" s="16" t="str">
        <f t="shared" si="2"/>
        <v>id24587541870</v>
      </c>
      <c r="D181">
        <v>1.9039370078740159</v>
      </c>
      <c r="E181">
        <v>4.6100000000000003</v>
      </c>
      <c r="F181">
        <v>5141</v>
      </c>
    </row>
    <row r="182" spans="1:6" x14ac:dyDescent="0.3">
      <c r="A182" t="s">
        <v>1729</v>
      </c>
      <c r="B182" s="16">
        <v>41871</v>
      </c>
      <c r="C182" s="16" t="str">
        <f t="shared" si="2"/>
        <v>id24587541871</v>
      </c>
      <c r="D182">
        <v>1.6692913385826773</v>
      </c>
      <c r="E182">
        <v>4.9000000000000004</v>
      </c>
      <c r="F182">
        <v>4867</v>
      </c>
    </row>
    <row r="183" spans="1:6" x14ac:dyDescent="0.3">
      <c r="A183" t="s">
        <v>1729</v>
      </c>
      <c r="B183" s="16">
        <v>41872</v>
      </c>
      <c r="C183" s="16" t="str">
        <f t="shared" si="2"/>
        <v>id24587541872</v>
      </c>
      <c r="D183">
        <v>0.51338582677165356</v>
      </c>
      <c r="E183">
        <v>4.93</v>
      </c>
      <c r="F183">
        <v>2082</v>
      </c>
    </row>
    <row r="184" spans="1:6" x14ac:dyDescent="0.3">
      <c r="A184" t="s">
        <v>1729</v>
      </c>
      <c r="B184" s="16">
        <v>41873</v>
      </c>
      <c r="C184" s="16" t="str">
        <f t="shared" si="2"/>
        <v>id24587541873</v>
      </c>
      <c r="D184">
        <v>0.15590551181102363</v>
      </c>
      <c r="E184">
        <v>4.54</v>
      </c>
      <c r="F184">
        <v>690</v>
      </c>
    </row>
    <row r="185" spans="1:6" x14ac:dyDescent="0.3">
      <c r="A185" t="s">
        <v>1729</v>
      </c>
      <c r="B185" s="16">
        <v>41874</v>
      </c>
      <c r="C185" s="16" t="str">
        <f t="shared" si="2"/>
        <v>id24587541874</v>
      </c>
      <c r="D185">
        <v>0.168503937007874</v>
      </c>
      <c r="E185">
        <v>4.43</v>
      </c>
      <c r="F185">
        <v>635</v>
      </c>
    </row>
    <row r="186" spans="1:6" x14ac:dyDescent="0.3">
      <c r="A186" t="s">
        <v>1729</v>
      </c>
      <c r="B186" s="16">
        <v>41875</v>
      </c>
      <c r="C186" s="16" t="str">
        <f t="shared" si="2"/>
        <v>id24587541875</v>
      </c>
      <c r="D186">
        <v>0.16377952755905514</v>
      </c>
      <c r="E186">
        <v>4.33</v>
      </c>
      <c r="F186">
        <v>631</v>
      </c>
    </row>
    <row r="187" spans="1:6" x14ac:dyDescent="0.3">
      <c r="A187" t="s">
        <v>1729</v>
      </c>
      <c r="B187" s="16">
        <v>41876</v>
      </c>
      <c r="C187" s="16" t="str">
        <f t="shared" si="2"/>
        <v>id24587541876</v>
      </c>
      <c r="D187">
        <v>8.6614173228346469E-2</v>
      </c>
      <c r="E187">
        <v>4.91</v>
      </c>
      <c r="F187">
        <v>593</v>
      </c>
    </row>
    <row r="188" spans="1:6" x14ac:dyDescent="0.3">
      <c r="A188" t="s">
        <v>1729</v>
      </c>
      <c r="B188" s="16">
        <v>41877</v>
      </c>
      <c r="C188" s="16" t="str">
        <f t="shared" si="2"/>
        <v>id24587541877</v>
      </c>
      <c r="D188">
        <v>8.0314960629921273E-2</v>
      </c>
      <c r="E188">
        <v>3.87</v>
      </c>
      <c r="F188">
        <v>524</v>
      </c>
    </row>
    <row r="189" spans="1:6" x14ac:dyDescent="0.3">
      <c r="A189" t="s">
        <v>1729</v>
      </c>
      <c r="B189" s="16">
        <v>41878</v>
      </c>
      <c r="C189" s="16" t="str">
        <f t="shared" si="2"/>
        <v>id24587541878</v>
      </c>
      <c r="D189">
        <v>8.1889763779527572E-2</v>
      </c>
      <c r="E189">
        <v>5.23</v>
      </c>
      <c r="F189">
        <v>525</v>
      </c>
    </row>
    <row r="190" spans="1:6" x14ac:dyDescent="0.3">
      <c r="A190" t="s">
        <v>3741</v>
      </c>
      <c r="B190" s="16">
        <v>41913</v>
      </c>
      <c r="C190" s="16" t="str">
        <f t="shared" si="2"/>
        <v>id24588141913</v>
      </c>
      <c r="D190">
        <v>12.280314960629921</v>
      </c>
      <c r="E190">
        <v>4.9800000000000004</v>
      </c>
      <c r="F190">
        <v>9136</v>
      </c>
    </row>
    <row r="191" spans="1:6" x14ac:dyDescent="0.3">
      <c r="A191" t="s">
        <v>3741</v>
      </c>
      <c r="B191" s="16">
        <v>41914</v>
      </c>
      <c r="C191" s="16" t="str">
        <f t="shared" si="2"/>
        <v>id24588141914</v>
      </c>
      <c r="D191">
        <v>9.7370078740157489</v>
      </c>
      <c r="E191">
        <v>4.99</v>
      </c>
      <c r="F191">
        <v>8477</v>
      </c>
    </row>
    <row r="192" spans="1:6" x14ac:dyDescent="0.3">
      <c r="A192" t="s">
        <v>3741</v>
      </c>
      <c r="B192" s="16">
        <v>41915</v>
      </c>
      <c r="C192" s="16" t="str">
        <f t="shared" si="2"/>
        <v>id24588141915</v>
      </c>
      <c r="D192">
        <v>8.8251968503937004</v>
      </c>
      <c r="E192">
        <v>4.99</v>
      </c>
      <c r="F192">
        <v>8024</v>
      </c>
    </row>
    <row r="193" spans="1:6" x14ac:dyDescent="0.3">
      <c r="A193" t="s">
        <v>3741</v>
      </c>
      <c r="B193" s="16">
        <v>41916</v>
      </c>
      <c r="C193" s="16" t="str">
        <f t="shared" si="2"/>
        <v>id24588141916</v>
      </c>
      <c r="D193">
        <v>8.0330708661417329</v>
      </c>
      <c r="E193">
        <v>4.93</v>
      </c>
      <c r="F193">
        <v>7752</v>
      </c>
    </row>
    <row r="194" spans="1:6" x14ac:dyDescent="0.3">
      <c r="A194" t="s">
        <v>3741</v>
      </c>
      <c r="B194" s="16">
        <v>41917</v>
      </c>
      <c r="C194" s="16" t="str">
        <f t="shared" si="2"/>
        <v>id24588141917</v>
      </c>
      <c r="D194">
        <v>7.6314960629921265</v>
      </c>
      <c r="E194">
        <v>5.0199999999999996</v>
      </c>
      <c r="F194">
        <v>7589</v>
      </c>
    </row>
    <row r="195" spans="1:6" x14ac:dyDescent="0.3">
      <c r="A195" t="s">
        <v>3741</v>
      </c>
      <c r="B195" s="16">
        <v>41918</v>
      </c>
      <c r="C195" s="16" t="str">
        <f t="shared" ref="C195:C258" si="3">_xlfn.CONCAT(A195,B195)</f>
        <v>id24588141918</v>
      </c>
      <c r="D195">
        <v>7.2929133858267727</v>
      </c>
      <c r="E195">
        <v>4.88</v>
      </c>
      <c r="F195">
        <v>7463</v>
      </c>
    </row>
    <row r="196" spans="1:6" x14ac:dyDescent="0.3">
      <c r="A196" t="s">
        <v>3741</v>
      </c>
      <c r="B196" s="16">
        <v>41919</v>
      </c>
      <c r="C196" s="16" t="str">
        <f t="shared" si="3"/>
        <v>id24588141919</v>
      </c>
      <c r="D196">
        <v>6.1984251968503941</v>
      </c>
      <c r="E196">
        <v>4.76</v>
      </c>
      <c r="F196">
        <v>7230</v>
      </c>
    </row>
    <row r="197" spans="1:6" x14ac:dyDescent="0.3">
      <c r="A197" t="s">
        <v>3741</v>
      </c>
      <c r="B197" s="16">
        <v>41920</v>
      </c>
      <c r="C197" s="16" t="str">
        <f t="shared" si="3"/>
        <v>id24588141920</v>
      </c>
      <c r="D197">
        <v>0.68031496062992136</v>
      </c>
      <c r="E197">
        <v>5.17</v>
      </c>
      <c r="F197">
        <v>4388</v>
      </c>
    </row>
    <row r="198" spans="1:6" x14ac:dyDescent="0.3">
      <c r="A198" t="s">
        <v>3741</v>
      </c>
      <c r="B198" s="16">
        <v>41921</v>
      </c>
      <c r="C198" s="16" t="str">
        <f t="shared" si="3"/>
        <v>id24588141921</v>
      </c>
      <c r="D198">
        <v>0.57007874015748039</v>
      </c>
      <c r="E198">
        <v>4.88</v>
      </c>
      <c r="F198">
        <v>3888</v>
      </c>
    </row>
    <row r="199" spans="1:6" x14ac:dyDescent="0.3">
      <c r="A199" t="s">
        <v>3741</v>
      </c>
      <c r="B199" s="16">
        <v>41922</v>
      </c>
      <c r="C199" s="16" t="str">
        <f t="shared" si="3"/>
        <v>id24588141922</v>
      </c>
      <c r="D199">
        <v>0.2850393700787402</v>
      </c>
      <c r="E199">
        <v>4.3899999999999997</v>
      </c>
      <c r="F199">
        <v>1617</v>
      </c>
    </row>
    <row r="200" spans="1:6" x14ac:dyDescent="0.3">
      <c r="A200" t="s">
        <v>3741</v>
      </c>
      <c r="B200" s="16">
        <v>41923</v>
      </c>
      <c r="C200" s="16" t="str">
        <f t="shared" si="3"/>
        <v>id24588141923</v>
      </c>
      <c r="D200">
        <v>0.73700787401574808</v>
      </c>
      <c r="E200">
        <v>4.5999999999999996</v>
      </c>
      <c r="F200">
        <v>2290</v>
      </c>
    </row>
    <row r="201" spans="1:6" x14ac:dyDescent="0.3">
      <c r="A201" t="s">
        <v>3741</v>
      </c>
      <c r="B201" s="16">
        <v>41924</v>
      </c>
      <c r="C201" s="16" t="str">
        <f t="shared" si="3"/>
        <v>id24588141924</v>
      </c>
      <c r="D201">
        <v>2.9968503937007878</v>
      </c>
      <c r="E201">
        <v>4.96</v>
      </c>
      <c r="F201">
        <v>3547</v>
      </c>
    </row>
    <row r="202" spans="1:6" x14ac:dyDescent="0.3">
      <c r="A202" t="s">
        <v>3741</v>
      </c>
      <c r="B202" s="16">
        <v>41925</v>
      </c>
      <c r="C202" s="16" t="str">
        <f t="shared" si="3"/>
        <v>id24588141925</v>
      </c>
      <c r="D202">
        <v>0.11811023622047245</v>
      </c>
      <c r="E202">
        <v>5.69</v>
      </c>
      <c r="F202">
        <v>1049</v>
      </c>
    </row>
    <row r="203" spans="1:6" x14ac:dyDescent="0.3">
      <c r="A203" t="s">
        <v>3741</v>
      </c>
      <c r="B203" s="16">
        <v>41926</v>
      </c>
      <c r="C203" s="16" t="str">
        <f t="shared" si="3"/>
        <v>id24588141926</v>
      </c>
      <c r="D203">
        <v>0.11653543307086614</v>
      </c>
      <c r="E203">
        <v>4.33</v>
      </c>
      <c r="F203">
        <v>898</v>
      </c>
    </row>
    <row r="204" spans="1:6" x14ac:dyDescent="0.3">
      <c r="A204" t="s">
        <v>3741</v>
      </c>
      <c r="B204" s="16">
        <v>41927</v>
      </c>
      <c r="C204" s="16" t="str">
        <f t="shared" si="3"/>
        <v>id24588141927</v>
      </c>
      <c r="D204">
        <v>9.9212598425196863E-2</v>
      </c>
      <c r="E204">
        <v>5.59</v>
      </c>
      <c r="F204">
        <v>900</v>
      </c>
    </row>
    <row r="205" spans="1:6" x14ac:dyDescent="0.3">
      <c r="A205" t="s">
        <v>3741</v>
      </c>
      <c r="B205" s="16">
        <v>41928</v>
      </c>
      <c r="C205" s="16" t="str">
        <f t="shared" si="3"/>
        <v>id24588141928</v>
      </c>
      <c r="D205">
        <v>9.2913385826771666E-2</v>
      </c>
      <c r="E205">
        <v>5.61</v>
      </c>
      <c r="F205">
        <v>837</v>
      </c>
    </row>
    <row r="206" spans="1:6" x14ac:dyDescent="0.3">
      <c r="A206" t="s">
        <v>3741</v>
      </c>
      <c r="B206" s="16">
        <v>41929</v>
      </c>
      <c r="C206" s="16" t="str">
        <f t="shared" si="3"/>
        <v>id24588141929</v>
      </c>
      <c r="D206">
        <v>0.13070866141732285</v>
      </c>
      <c r="E206">
        <v>5.13</v>
      </c>
      <c r="F206">
        <v>638</v>
      </c>
    </row>
    <row r="207" spans="1:6" x14ac:dyDescent="0.3">
      <c r="A207" t="s">
        <v>3741</v>
      </c>
      <c r="B207" s="16">
        <v>41930</v>
      </c>
      <c r="C207" s="16" t="str">
        <f t="shared" si="3"/>
        <v>id24588141930</v>
      </c>
      <c r="D207">
        <v>0.85039370078740173</v>
      </c>
      <c r="E207">
        <v>4.72</v>
      </c>
      <c r="F207">
        <v>1499</v>
      </c>
    </row>
    <row r="208" spans="1:6" x14ac:dyDescent="0.3">
      <c r="A208" t="s">
        <v>3741</v>
      </c>
      <c r="B208" s="16">
        <v>41931</v>
      </c>
      <c r="C208" s="16" t="str">
        <f t="shared" si="3"/>
        <v>id24588141931</v>
      </c>
      <c r="D208">
        <v>0.88976377952755914</v>
      </c>
      <c r="E208">
        <v>4.74</v>
      </c>
      <c r="F208">
        <v>1562</v>
      </c>
    </row>
    <row r="209" spans="1:6" x14ac:dyDescent="0.3">
      <c r="A209" t="s">
        <v>3741</v>
      </c>
      <c r="B209" s="16">
        <v>41932</v>
      </c>
      <c r="C209" s="16" t="str">
        <f t="shared" si="3"/>
        <v>id24588141932</v>
      </c>
      <c r="D209">
        <v>4.5669291338582677E-2</v>
      </c>
      <c r="E209">
        <v>3.86</v>
      </c>
      <c r="F209">
        <v>604</v>
      </c>
    </row>
    <row r="210" spans="1:6" x14ac:dyDescent="0.3">
      <c r="A210" t="s">
        <v>3741</v>
      </c>
      <c r="B210" s="16">
        <v>41933</v>
      </c>
      <c r="C210" s="16" t="str">
        <f t="shared" si="3"/>
        <v>id24588141933</v>
      </c>
      <c r="D210">
        <v>3.6220472440944881E-2</v>
      </c>
      <c r="E210">
        <v>4.43</v>
      </c>
      <c r="F210">
        <v>408</v>
      </c>
    </row>
    <row r="211" spans="1:6" x14ac:dyDescent="0.3">
      <c r="A211" t="s">
        <v>3741</v>
      </c>
      <c r="B211" s="16">
        <v>41934</v>
      </c>
      <c r="C211" s="16" t="str">
        <f t="shared" si="3"/>
        <v>id24588141934</v>
      </c>
      <c r="D211">
        <v>5.9842519685039376E-2</v>
      </c>
      <c r="E211">
        <v>4.7699999999999996</v>
      </c>
      <c r="F211">
        <v>422</v>
      </c>
    </row>
    <row r="212" spans="1:6" x14ac:dyDescent="0.3">
      <c r="A212" t="s">
        <v>3741</v>
      </c>
      <c r="B212" s="16">
        <v>41937</v>
      </c>
      <c r="C212" s="16" t="str">
        <f t="shared" si="3"/>
        <v>id24588141937</v>
      </c>
      <c r="D212">
        <v>0.43464566929133863</v>
      </c>
      <c r="E212">
        <v>4.43</v>
      </c>
      <c r="F212">
        <v>894</v>
      </c>
    </row>
    <row r="213" spans="1:6" x14ac:dyDescent="0.3">
      <c r="A213" t="s">
        <v>3741</v>
      </c>
      <c r="B213" s="16">
        <v>41938</v>
      </c>
      <c r="C213" s="16" t="str">
        <f t="shared" si="3"/>
        <v>id24588141938</v>
      </c>
      <c r="D213">
        <v>0.4440944881889764</v>
      </c>
      <c r="E213">
        <v>4.49</v>
      </c>
      <c r="F213">
        <v>899</v>
      </c>
    </row>
    <row r="214" spans="1:6" x14ac:dyDescent="0.3">
      <c r="A214" t="s">
        <v>3741</v>
      </c>
      <c r="B214" s="16">
        <v>41944</v>
      </c>
      <c r="C214" s="16" t="str">
        <f t="shared" si="3"/>
        <v>id24588141944</v>
      </c>
      <c r="D214">
        <v>8.6614173228346469E-2</v>
      </c>
      <c r="E214">
        <v>4.24</v>
      </c>
      <c r="F214">
        <v>259</v>
      </c>
    </row>
    <row r="215" spans="1:6" x14ac:dyDescent="0.3">
      <c r="A215" t="s">
        <v>3741</v>
      </c>
      <c r="B215" s="16">
        <v>41945</v>
      </c>
      <c r="C215" s="16" t="str">
        <f t="shared" si="3"/>
        <v>id24588141945</v>
      </c>
      <c r="D215">
        <v>9.9212598425196863E-2</v>
      </c>
      <c r="E215">
        <v>3.48</v>
      </c>
      <c r="F215">
        <v>239</v>
      </c>
    </row>
    <row r="216" spans="1:6" x14ac:dyDescent="0.3">
      <c r="A216" t="s">
        <v>3741</v>
      </c>
      <c r="B216" s="16">
        <v>41951</v>
      </c>
      <c r="C216" s="16" t="str">
        <f t="shared" si="3"/>
        <v>id24588141951</v>
      </c>
      <c r="D216">
        <v>5.0393700787401581E-2</v>
      </c>
      <c r="E216">
        <v>3.81</v>
      </c>
      <c r="F216">
        <v>169</v>
      </c>
    </row>
    <row r="217" spans="1:6" x14ac:dyDescent="0.3">
      <c r="A217" t="s">
        <v>3741</v>
      </c>
      <c r="B217" s="16">
        <v>41952</v>
      </c>
      <c r="C217" s="16" t="str">
        <f t="shared" si="3"/>
        <v>id24588141952</v>
      </c>
      <c r="D217">
        <v>5.0393700787401581E-2</v>
      </c>
      <c r="E217">
        <v>4</v>
      </c>
      <c r="F217">
        <v>184</v>
      </c>
    </row>
    <row r="218" spans="1:6" x14ac:dyDescent="0.3">
      <c r="A218" t="s">
        <v>2093</v>
      </c>
      <c r="B218" s="16">
        <v>41852</v>
      </c>
      <c r="C218" s="16" t="str">
        <f t="shared" si="3"/>
        <v>id24588341852</v>
      </c>
      <c r="D218">
        <v>0.883464566929134</v>
      </c>
      <c r="E218">
        <v>4.87</v>
      </c>
      <c r="F218">
        <v>3021</v>
      </c>
    </row>
    <row r="219" spans="1:6" x14ac:dyDescent="0.3">
      <c r="A219" t="s">
        <v>2093</v>
      </c>
      <c r="B219" s="16">
        <v>41853</v>
      </c>
      <c r="C219" s="16" t="str">
        <f t="shared" si="3"/>
        <v>id24588341853</v>
      </c>
      <c r="D219">
        <v>2.4976377952755908</v>
      </c>
      <c r="E219">
        <v>5.15</v>
      </c>
      <c r="F219">
        <v>3455</v>
      </c>
    </row>
    <row r="220" spans="1:6" x14ac:dyDescent="0.3">
      <c r="A220" t="s">
        <v>2093</v>
      </c>
      <c r="B220" s="16">
        <v>41854</v>
      </c>
      <c r="C220" s="16" t="str">
        <f t="shared" si="3"/>
        <v>id24588341854</v>
      </c>
      <c r="D220">
        <v>0.48818897637795278</v>
      </c>
      <c r="E220">
        <v>4.83</v>
      </c>
      <c r="F220">
        <v>2017</v>
      </c>
    </row>
    <row r="221" spans="1:6" x14ac:dyDescent="0.3">
      <c r="A221" t="s">
        <v>2093</v>
      </c>
      <c r="B221" s="16">
        <v>41855</v>
      </c>
      <c r="C221" s="16" t="str">
        <f t="shared" si="3"/>
        <v>id24588341855</v>
      </c>
      <c r="D221">
        <v>0.168503937007874</v>
      </c>
      <c r="E221">
        <v>4.09</v>
      </c>
      <c r="F221">
        <v>1379</v>
      </c>
    </row>
    <row r="222" spans="1:6" x14ac:dyDescent="0.3">
      <c r="A222" t="s">
        <v>2093</v>
      </c>
      <c r="B222" s="16">
        <v>41856</v>
      </c>
      <c r="C222" s="16" t="str">
        <f t="shared" si="3"/>
        <v>id24588341856</v>
      </c>
      <c r="D222">
        <v>0.11496062992125984</v>
      </c>
      <c r="E222">
        <v>5.32</v>
      </c>
      <c r="F222">
        <v>1084</v>
      </c>
    </row>
    <row r="223" spans="1:6" x14ac:dyDescent="0.3">
      <c r="A223" t="s">
        <v>2093</v>
      </c>
      <c r="B223" s="16">
        <v>41857</v>
      </c>
      <c r="C223" s="16" t="str">
        <f t="shared" si="3"/>
        <v>id24588341857</v>
      </c>
      <c r="D223">
        <v>0.10236220472440946</v>
      </c>
      <c r="E223">
        <v>5.48</v>
      </c>
      <c r="F223">
        <v>938</v>
      </c>
    </row>
    <row r="224" spans="1:6" x14ac:dyDescent="0.3">
      <c r="A224" t="s">
        <v>2093</v>
      </c>
      <c r="B224" s="16">
        <v>41861</v>
      </c>
      <c r="C224" s="16" t="str">
        <f t="shared" si="3"/>
        <v>id24588341861</v>
      </c>
      <c r="D224">
        <v>4.2519685039370085E-2</v>
      </c>
      <c r="E224">
        <v>5.86</v>
      </c>
      <c r="F224">
        <v>107</v>
      </c>
    </row>
    <row r="225" spans="1:6" x14ac:dyDescent="0.3">
      <c r="A225" t="s">
        <v>2966</v>
      </c>
      <c r="B225" s="16">
        <v>41887</v>
      </c>
      <c r="C225" s="16" t="str">
        <f t="shared" si="3"/>
        <v>id24588441887</v>
      </c>
      <c r="D225">
        <v>0.54173228346456692</v>
      </c>
      <c r="E225">
        <v>5.48</v>
      </c>
      <c r="F225">
        <v>3296</v>
      </c>
    </row>
    <row r="226" spans="1:6" x14ac:dyDescent="0.3">
      <c r="A226" t="s">
        <v>2966</v>
      </c>
      <c r="B226" s="16">
        <v>41888</v>
      </c>
      <c r="C226" s="16" t="str">
        <f t="shared" si="3"/>
        <v>id24588441888</v>
      </c>
      <c r="D226">
        <v>2.3322834645669293</v>
      </c>
      <c r="E226">
        <v>5.0999999999999996</v>
      </c>
      <c r="F226">
        <v>4150</v>
      </c>
    </row>
    <row r="227" spans="1:6" x14ac:dyDescent="0.3">
      <c r="A227" t="s">
        <v>2966</v>
      </c>
      <c r="B227" s="16">
        <v>41889</v>
      </c>
      <c r="C227" s="16" t="str">
        <f t="shared" si="3"/>
        <v>id24588441889</v>
      </c>
      <c r="D227">
        <v>3.2488188976377961</v>
      </c>
      <c r="E227">
        <v>5.12</v>
      </c>
      <c r="F227">
        <v>4229</v>
      </c>
    </row>
    <row r="228" spans="1:6" x14ac:dyDescent="0.3">
      <c r="A228" t="s">
        <v>2966</v>
      </c>
      <c r="B228" s="16">
        <v>41890</v>
      </c>
      <c r="C228" s="16" t="str">
        <f t="shared" si="3"/>
        <v>id24588441890</v>
      </c>
      <c r="D228">
        <v>3.1480314960629925</v>
      </c>
      <c r="E228">
        <v>4.99</v>
      </c>
      <c r="F228">
        <v>3318</v>
      </c>
    </row>
    <row r="229" spans="1:6" x14ac:dyDescent="0.3">
      <c r="A229" t="s">
        <v>2966</v>
      </c>
      <c r="B229" s="16">
        <v>41891</v>
      </c>
      <c r="C229" s="16" t="str">
        <f t="shared" si="3"/>
        <v>id24588441891</v>
      </c>
      <c r="D229">
        <v>0.14645669291338584</v>
      </c>
      <c r="E229">
        <v>4.13</v>
      </c>
      <c r="F229">
        <v>1777</v>
      </c>
    </row>
    <row r="230" spans="1:6" x14ac:dyDescent="0.3">
      <c r="A230" t="s">
        <v>2966</v>
      </c>
      <c r="B230" s="16">
        <v>41892</v>
      </c>
      <c r="C230" s="16" t="str">
        <f t="shared" si="3"/>
        <v>id24588441892</v>
      </c>
      <c r="D230">
        <v>0.14330708661417321</v>
      </c>
      <c r="E230">
        <v>5.57</v>
      </c>
      <c r="F230">
        <v>1293</v>
      </c>
    </row>
    <row r="231" spans="1:6" x14ac:dyDescent="0.3">
      <c r="A231" t="s">
        <v>2966</v>
      </c>
      <c r="B231" s="16">
        <v>41893</v>
      </c>
      <c r="C231" s="16" t="str">
        <f t="shared" si="3"/>
        <v>id24588441893</v>
      </c>
      <c r="D231">
        <v>6.4566929133858267E-2</v>
      </c>
      <c r="E231">
        <v>5.7</v>
      </c>
      <c r="F231">
        <v>1130</v>
      </c>
    </row>
    <row r="232" spans="1:6" x14ac:dyDescent="0.3">
      <c r="A232" t="s">
        <v>2966</v>
      </c>
      <c r="B232" s="16">
        <v>41894</v>
      </c>
      <c r="C232" s="16" t="str">
        <f t="shared" si="3"/>
        <v>id24588441894</v>
      </c>
      <c r="D232">
        <v>0.11968503937007875</v>
      </c>
      <c r="E232">
        <v>4.88</v>
      </c>
      <c r="F232">
        <v>617</v>
      </c>
    </row>
    <row r="233" spans="1:6" x14ac:dyDescent="0.3">
      <c r="A233" t="s">
        <v>2966</v>
      </c>
      <c r="B233" s="16">
        <v>41895</v>
      </c>
      <c r="C233" s="16" t="str">
        <f t="shared" si="3"/>
        <v>id24588441895</v>
      </c>
      <c r="D233">
        <v>1.2377952755905512</v>
      </c>
      <c r="E233">
        <v>5.01</v>
      </c>
      <c r="F233">
        <v>2058</v>
      </c>
    </row>
    <row r="234" spans="1:6" x14ac:dyDescent="0.3">
      <c r="A234" t="s">
        <v>2966</v>
      </c>
      <c r="B234" s="16">
        <v>41896</v>
      </c>
      <c r="C234" s="16" t="str">
        <f t="shared" si="3"/>
        <v>id24588441896</v>
      </c>
      <c r="D234">
        <v>1.4330708661417324</v>
      </c>
      <c r="E234">
        <v>4.79</v>
      </c>
      <c r="F234">
        <v>2136</v>
      </c>
    </row>
    <row r="235" spans="1:6" x14ac:dyDescent="0.3">
      <c r="A235" t="s">
        <v>2966</v>
      </c>
      <c r="B235" s="16">
        <v>41897</v>
      </c>
      <c r="C235" s="16" t="str">
        <f t="shared" si="3"/>
        <v>id24588441897</v>
      </c>
      <c r="D235">
        <v>7.0866141732283464E-2</v>
      </c>
      <c r="E235">
        <v>4.68</v>
      </c>
      <c r="F235">
        <v>764</v>
      </c>
    </row>
    <row r="236" spans="1:6" x14ac:dyDescent="0.3">
      <c r="A236" t="s">
        <v>2966</v>
      </c>
      <c r="B236" s="16">
        <v>41901</v>
      </c>
      <c r="C236" s="16" t="str">
        <f t="shared" si="3"/>
        <v>id24588441901</v>
      </c>
      <c r="D236">
        <v>8.9763779527559068E-2</v>
      </c>
      <c r="E236">
        <v>4.3899999999999997</v>
      </c>
      <c r="F236">
        <v>411</v>
      </c>
    </row>
    <row r="237" spans="1:6" x14ac:dyDescent="0.3">
      <c r="A237" t="s">
        <v>2966</v>
      </c>
      <c r="B237" s="16">
        <v>41902</v>
      </c>
      <c r="C237" s="16" t="str">
        <f t="shared" si="3"/>
        <v>id24588441902</v>
      </c>
      <c r="D237">
        <v>1.1023622047244095</v>
      </c>
      <c r="E237">
        <v>5.09</v>
      </c>
      <c r="F237">
        <v>1665</v>
      </c>
    </row>
    <row r="238" spans="1:6" x14ac:dyDescent="0.3">
      <c r="A238" t="s">
        <v>2966</v>
      </c>
      <c r="B238" s="16">
        <v>41903</v>
      </c>
      <c r="C238" s="16" t="str">
        <f t="shared" si="3"/>
        <v>id24588441903</v>
      </c>
      <c r="D238">
        <v>1.1811023622047245</v>
      </c>
      <c r="E238">
        <v>5.07</v>
      </c>
      <c r="F238">
        <v>1787</v>
      </c>
    </row>
    <row r="239" spans="1:6" x14ac:dyDescent="0.3">
      <c r="A239" t="s">
        <v>2966</v>
      </c>
      <c r="B239" s="16">
        <v>41909</v>
      </c>
      <c r="C239" s="16" t="str">
        <f t="shared" si="3"/>
        <v>id24588441909</v>
      </c>
      <c r="D239">
        <v>0.11968503937007875</v>
      </c>
      <c r="E239">
        <v>5.12</v>
      </c>
      <c r="F239">
        <v>337</v>
      </c>
    </row>
    <row r="240" spans="1:6" x14ac:dyDescent="0.3">
      <c r="A240" t="s">
        <v>2966</v>
      </c>
      <c r="B240" s="16">
        <v>41911</v>
      </c>
      <c r="C240" s="16" t="str">
        <f t="shared" si="3"/>
        <v>id24588441911</v>
      </c>
      <c r="D240">
        <v>9.763779527559055E-2</v>
      </c>
      <c r="E240">
        <v>4.49</v>
      </c>
      <c r="F240">
        <v>157</v>
      </c>
    </row>
    <row r="241" spans="1:6" x14ac:dyDescent="0.3">
      <c r="A241" t="s">
        <v>2966</v>
      </c>
      <c r="B241" s="16">
        <v>41912</v>
      </c>
      <c r="C241" s="16" t="str">
        <f t="shared" si="3"/>
        <v>id24588441912</v>
      </c>
      <c r="D241">
        <v>0.11496062992125984</v>
      </c>
      <c r="E241">
        <v>4.74</v>
      </c>
      <c r="F241">
        <v>153</v>
      </c>
    </row>
    <row r="242" spans="1:6" x14ac:dyDescent="0.3">
      <c r="A242" t="s">
        <v>2757</v>
      </c>
      <c r="B242" s="16">
        <v>41825</v>
      </c>
      <c r="C242" s="16" t="str">
        <f t="shared" si="3"/>
        <v>id24588541825</v>
      </c>
      <c r="D242">
        <v>0.74173228346456699</v>
      </c>
      <c r="E242">
        <v>5.42</v>
      </c>
      <c r="F242">
        <v>114</v>
      </c>
    </row>
    <row r="243" spans="1:6" x14ac:dyDescent="0.3">
      <c r="A243" t="s">
        <v>2757</v>
      </c>
      <c r="B243" s="16">
        <v>41830</v>
      </c>
      <c r="C243" s="16" t="str">
        <f t="shared" si="3"/>
        <v>id24588541830</v>
      </c>
      <c r="D243">
        <v>13.774803149606299</v>
      </c>
      <c r="E243">
        <v>5.23</v>
      </c>
      <c r="F243">
        <v>10000</v>
      </c>
    </row>
    <row r="244" spans="1:6" x14ac:dyDescent="0.3">
      <c r="A244" t="s">
        <v>2757</v>
      </c>
      <c r="B244" s="16">
        <v>41831</v>
      </c>
      <c r="C244" s="16" t="str">
        <f t="shared" si="3"/>
        <v>id24588541831</v>
      </c>
      <c r="D244">
        <v>8.6598425196850393</v>
      </c>
      <c r="E244">
        <v>5.21</v>
      </c>
      <c r="F244">
        <v>11000</v>
      </c>
    </row>
    <row r="245" spans="1:6" x14ac:dyDescent="0.3">
      <c r="A245" t="s">
        <v>2757</v>
      </c>
      <c r="B245" s="16">
        <v>41832</v>
      </c>
      <c r="C245" s="16" t="str">
        <f t="shared" si="3"/>
        <v>id24588541832</v>
      </c>
      <c r="D245">
        <v>12.881889763779528</v>
      </c>
      <c r="E245">
        <v>5.53</v>
      </c>
      <c r="F245">
        <v>12000</v>
      </c>
    </row>
    <row r="246" spans="1:6" x14ac:dyDescent="0.3">
      <c r="A246" t="s">
        <v>2757</v>
      </c>
      <c r="B246" s="16">
        <v>41833</v>
      </c>
      <c r="C246" s="16" t="str">
        <f t="shared" si="3"/>
        <v>id24588541833</v>
      </c>
      <c r="D246">
        <v>13.141732283464568</v>
      </c>
      <c r="E246">
        <v>5.37</v>
      </c>
      <c r="F246">
        <v>11000</v>
      </c>
    </row>
    <row r="247" spans="1:6" x14ac:dyDescent="0.3">
      <c r="A247" t="s">
        <v>2757</v>
      </c>
      <c r="B247" s="16">
        <v>41834</v>
      </c>
      <c r="C247" s="16" t="str">
        <f t="shared" si="3"/>
        <v>id24588541834</v>
      </c>
      <c r="D247">
        <v>4.2566929133858276</v>
      </c>
      <c r="E247">
        <v>5.56</v>
      </c>
      <c r="F247">
        <v>9566</v>
      </c>
    </row>
    <row r="248" spans="1:6" x14ac:dyDescent="0.3">
      <c r="A248" t="s">
        <v>2757</v>
      </c>
      <c r="B248" s="16">
        <v>41835</v>
      </c>
      <c r="C248" s="16" t="str">
        <f t="shared" si="3"/>
        <v>id24588541835</v>
      </c>
      <c r="D248">
        <v>4.1952755905511809</v>
      </c>
      <c r="E248">
        <v>5.31</v>
      </c>
      <c r="F248">
        <v>8776</v>
      </c>
    </row>
    <row r="249" spans="1:6" x14ac:dyDescent="0.3">
      <c r="A249" t="s">
        <v>2757</v>
      </c>
      <c r="B249" s="16">
        <v>41836</v>
      </c>
      <c r="C249" s="16" t="str">
        <f t="shared" si="3"/>
        <v>id24588541836</v>
      </c>
      <c r="D249">
        <v>3.5905511811023625</v>
      </c>
      <c r="E249">
        <v>5.34</v>
      </c>
      <c r="F249">
        <v>8398</v>
      </c>
    </row>
    <row r="250" spans="1:6" x14ac:dyDescent="0.3">
      <c r="A250" t="s">
        <v>2757</v>
      </c>
      <c r="B250" s="16">
        <v>41837</v>
      </c>
      <c r="C250" s="16" t="str">
        <f t="shared" si="3"/>
        <v>id24588541837</v>
      </c>
      <c r="D250">
        <v>2.130708661417323</v>
      </c>
      <c r="E250">
        <v>5.21</v>
      </c>
      <c r="F250">
        <v>4080</v>
      </c>
    </row>
    <row r="251" spans="1:6" x14ac:dyDescent="0.3">
      <c r="A251" t="s">
        <v>2757</v>
      </c>
      <c r="B251" s="16">
        <v>41838</v>
      </c>
      <c r="C251" s="16" t="str">
        <f t="shared" si="3"/>
        <v>id24588541838</v>
      </c>
      <c r="D251">
        <v>1.1354330708661418</v>
      </c>
      <c r="E251">
        <v>5.12</v>
      </c>
      <c r="F251">
        <v>1703</v>
      </c>
    </row>
    <row r="252" spans="1:6" x14ac:dyDescent="0.3">
      <c r="A252" t="s">
        <v>2757</v>
      </c>
      <c r="B252" s="16">
        <v>41839</v>
      </c>
      <c r="C252" s="16" t="str">
        <f t="shared" si="3"/>
        <v>id24588541839</v>
      </c>
      <c r="D252">
        <v>2.3952755905511811</v>
      </c>
      <c r="E252">
        <v>5.48</v>
      </c>
      <c r="F252">
        <v>1900</v>
      </c>
    </row>
    <row r="253" spans="1:6" x14ac:dyDescent="0.3">
      <c r="A253" t="s">
        <v>2757</v>
      </c>
      <c r="B253" s="16">
        <v>41840</v>
      </c>
      <c r="C253" s="16" t="str">
        <f t="shared" si="3"/>
        <v>id24588541840</v>
      </c>
      <c r="D253">
        <v>2.8566929133858272</v>
      </c>
      <c r="E253">
        <v>5.37</v>
      </c>
      <c r="F253">
        <v>1965</v>
      </c>
    </row>
    <row r="254" spans="1:6" x14ac:dyDescent="0.3">
      <c r="A254" t="s">
        <v>2757</v>
      </c>
      <c r="B254" s="16">
        <v>41841</v>
      </c>
      <c r="C254" s="16" t="str">
        <f t="shared" si="3"/>
        <v>id24588541841</v>
      </c>
      <c r="D254">
        <v>0.79212598425196845</v>
      </c>
      <c r="E254">
        <v>5.4</v>
      </c>
      <c r="F254">
        <v>1629</v>
      </c>
    </row>
    <row r="255" spans="1:6" x14ac:dyDescent="0.3">
      <c r="A255" t="s">
        <v>2757</v>
      </c>
      <c r="B255" s="16">
        <v>41842</v>
      </c>
      <c r="C255" s="16" t="str">
        <f t="shared" si="3"/>
        <v>id24588541842</v>
      </c>
      <c r="D255">
        <v>0.81889763779527569</v>
      </c>
      <c r="E255">
        <v>4.99</v>
      </c>
      <c r="F255">
        <v>1638</v>
      </c>
    </row>
    <row r="256" spans="1:6" x14ac:dyDescent="0.3">
      <c r="A256" t="s">
        <v>2757</v>
      </c>
      <c r="B256" s="16">
        <v>41843</v>
      </c>
      <c r="C256" s="16" t="str">
        <f t="shared" si="3"/>
        <v>id24588541843</v>
      </c>
      <c r="D256">
        <v>0.6866141732283465</v>
      </c>
      <c r="E256">
        <v>5.18</v>
      </c>
      <c r="F256">
        <v>1655</v>
      </c>
    </row>
    <row r="257" spans="1:6" x14ac:dyDescent="0.3">
      <c r="A257" t="s">
        <v>2757</v>
      </c>
      <c r="B257" s="16">
        <v>41844</v>
      </c>
      <c r="C257" s="16" t="str">
        <f t="shared" si="3"/>
        <v>id24588541844</v>
      </c>
      <c r="D257">
        <v>0.4614173228346457</v>
      </c>
      <c r="E257">
        <v>4.93</v>
      </c>
      <c r="F257">
        <v>1040</v>
      </c>
    </row>
    <row r="258" spans="1:6" x14ac:dyDescent="0.3">
      <c r="A258" t="s">
        <v>2757</v>
      </c>
      <c r="B258" s="16">
        <v>41845</v>
      </c>
      <c r="C258" s="16" t="str">
        <f t="shared" si="3"/>
        <v>id24588541845</v>
      </c>
      <c r="D258">
        <v>0.23779527559055119</v>
      </c>
      <c r="E258">
        <v>5.0599999999999996</v>
      </c>
      <c r="F258">
        <v>362</v>
      </c>
    </row>
    <row r="259" spans="1:6" x14ac:dyDescent="0.3">
      <c r="A259" t="s">
        <v>2757</v>
      </c>
      <c r="B259" s="16">
        <v>41846</v>
      </c>
      <c r="C259" s="16" t="str">
        <f t="shared" ref="C259:C322" si="4">_xlfn.CONCAT(A259,B259)</f>
        <v>id24588541846</v>
      </c>
      <c r="D259">
        <v>0.51023622047244088</v>
      </c>
      <c r="E259">
        <v>5.0599999999999996</v>
      </c>
      <c r="F259">
        <v>459</v>
      </c>
    </row>
    <row r="260" spans="1:6" x14ac:dyDescent="0.3">
      <c r="A260" t="s">
        <v>2757</v>
      </c>
      <c r="B260" s="16">
        <v>41847</v>
      </c>
      <c r="C260" s="16" t="str">
        <f t="shared" si="4"/>
        <v>id24588541847</v>
      </c>
      <c r="D260">
        <v>0.62362204724409454</v>
      </c>
      <c r="E260">
        <v>5.0599999999999996</v>
      </c>
      <c r="F260">
        <v>514</v>
      </c>
    </row>
    <row r="261" spans="1:6" x14ac:dyDescent="0.3">
      <c r="A261" t="s">
        <v>2757</v>
      </c>
      <c r="B261" s="16">
        <v>41848</v>
      </c>
      <c r="C261" s="16" t="str">
        <f t="shared" si="4"/>
        <v>id24588541848</v>
      </c>
      <c r="D261">
        <v>0.2456692913385827</v>
      </c>
      <c r="E261">
        <v>4.91</v>
      </c>
      <c r="F261">
        <v>455</v>
      </c>
    </row>
    <row r="262" spans="1:6" x14ac:dyDescent="0.3">
      <c r="A262" t="s">
        <v>2757</v>
      </c>
      <c r="B262" s="16">
        <v>41849</v>
      </c>
      <c r="C262" s="16" t="str">
        <f t="shared" si="4"/>
        <v>id24588541849</v>
      </c>
      <c r="D262">
        <v>0.23464566929133859</v>
      </c>
      <c r="E262">
        <v>5.04</v>
      </c>
      <c r="F262">
        <v>468</v>
      </c>
    </row>
    <row r="263" spans="1:6" x14ac:dyDescent="0.3">
      <c r="A263" t="s">
        <v>2757</v>
      </c>
      <c r="B263" s="16">
        <v>41850</v>
      </c>
      <c r="C263" s="16" t="str">
        <f t="shared" si="4"/>
        <v>id24588541850</v>
      </c>
      <c r="D263">
        <v>0.16062992125984255</v>
      </c>
      <c r="E263">
        <v>4.83</v>
      </c>
      <c r="F263">
        <v>370</v>
      </c>
    </row>
    <row r="264" spans="1:6" x14ac:dyDescent="0.3">
      <c r="A264" t="s">
        <v>2757</v>
      </c>
      <c r="B264" s="16">
        <v>41852</v>
      </c>
      <c r="C264" s="16" t="str">
        <f t="shared" si="4"/>
        <v>id24588541852</v>
      </c>
      <c r="D264">
        <v>5.9842519685039376E-2</v>
      </c>
      <c r="E264">
        <v>5.65</v>
      </c>
      <c r="F264">
        <v>90</v>
      </c>
    </row>
    <row r="265" spans="1:6" x14ac:dyDescent="0.3">
      <c r="A265" t="s">
        <v>2757</v>
      </c>
      <c r="B265" s="16">
        <v>41853</v>
      </c>
      <c r="C265" s="16" t="str">
        <f t="shared" si="4"/>
        <v>id24588541853</v>
      </c>
      <c r="D265">
        <v>0.11338582677165354</v>
      </c>
      <c r="E265">
        <v>6.19</v>
      </c>
      <c r="F265">
        <v>109</v>
      </c>
    </row>
    <row r="266" spans="1:6" x14ac:dyDescent="0.3">
      <c r="A266" t="s">
        <v>2757</v>
      </c>
      <c r="B266" s="16">
        <v>41854</v>
      </c>
      <c r="C266" s="16" t="str">
        <f t="shared" si="4"/>
        <v>id24588541854</v>
      </c>
      <c r="D266">
        <v>0.10866141732283466</v>
      </c>
      <c r="E266">
        <v>5.86</v>
      </c>
      <c r="F266">
        <v>116</v>
      </c>
    </row>
    <row r="267" spans="1:6" x14ac:dyDescent="0.3">
      <c r="A267" t="s">
        <v>2757</v>
      </c>
      <c r="B267" s="16">
        <v>41855</v>
      </c>
      <c r="C267" s="16" t="str">
        <f t="shared" si="4"/>
        <v>id24588541855</v>
      </c>
      <c r="D267">
        <v>3.307086614173229E-2</v>
      </c>
      <c r="E267">
        <v>5.72</v>
      </c>
      <c r="F267">
        <v>98</v>
      </c>
    </row>
    <row r="268" spans="1:6" x14ac:dyDescent="0.3">
      <c r="A268" t="s">
        <v>2757</v>
      </c>
      <c r="B268" s="16">
        <v>41856</v>
      </c>
      <c r="C268" s="16" t="str">
        <f t="shared" si="4"/>
        <v>id24588541856</v>
      </c>
      <c r="D268">
        <v>2.6771653543307086E-2</v>
      </c>
      <c r="E268">
        <v>5.46</v>
      </c>
      <c r="F268">
        <v>85</v>
      </c>
    </row>
    <row r="269" spans="1:6" x14ac:dyDescent="0.3">
      <c r="A269" t="s">
        <v>1967</v>
      </c>
      <c r="B269" s="16">
        <v>41824</v>
      </c>
      <c r="C269" s="16" t="str">
        <f t="shared" si="4"/>
        <v>id24590941824</v>
      </c>
      <c r="D269">
        <v>0.13543307086614173</v>
      </c>
      <c r="E269">
        <v>4.4400000000000004</v>
      </c>
      <c r="F269">
        <v>1526</v>
      </c>
    </row>
    <row r="270" spans="1:6" x14ac:dyDescent="0.3">
      <c r="A270" t="s">
        <v>1967</v>
      </c>
      <c r="B270" s="16">
        <v>41825</v>
      </c>
      <c r="C270" s="16" t="str">
        <f t="shared" si="4"/>
        <v>id24590941825</v>
      </c>
      <c r="D270">
        <v>0.12125984251968505</v>
      </c>
      <c r="E270">
        <v>4.5199999999999996</v>
      </c>
      <c r="F270">
        <v>1344</v>
      </c>
    </row>
    <row r="271" spans="1:6" x14ac:dyDescent="0.3">
      <c r="A271" t="s">
        <v>1967</v>
      </c>
      <c r="B271" s="16">
        <v>41826</v>
      </c>
      <c r="C271" s="16" t="str">
        <f t="shared" si="4"/>
        <v>id24590941826</v>
      </c>
      <c r="D271">
        <v>0.11496062992125984</v>
      </c>
      <c r="E271">
        <v>4.3899999999999997</v>
      </c>
      <c r="F271">
        <v>1307</v>
      </c>
    </row>
    <row r="272" spans="1:6" x14ac:dyDescent="0.3">
      <c r="A272" t="s">
        <v>1967</v>
      </c>
      <c r="B272" s="16">
        <v>41827</v>
      </c>
      <c r="C272" s="16" t="str">
        <f t="shared" si="4"/>
        <v>id24590941827</v>
      </c>
      <c r="D272">
        <v>8.6614173228346469E-2</v>
      </c>
      <c r="E272">
        <v>3.5</v>
      </c>
      <c r="F272">
        <v>1238</v>
      </c>
    </row>
    <row r="273" spans="1:6" x14ac:dyDescent="0.3">
      <c r="A273" t="s">
        <v>1967</v>
      </c>
      <c r="B273" s="16">
        <v>41828</v>
      </c>
      <c r="C273" s="16" t="str">
        <f t="shared" si="4"/>
        <v>id24590941828</v>
      </c>
      <c r="D273">
        <v>6.2992125984251982E-2</v>
      </c>
      <c r="E273">
        <v>3.61</v>
      </c>
      <c r="F273">
        <v>873</v>
      </c>
    </row>
    <row r="274" spans="1:6" x14ac:dyDescent="0.3">
      <c r="A274" t="s">
        <v>1967</v>
      </c>
      <c r="B274" s="16">
        <v>41829</v>
      </c>
      <c r="C274" s="16" t="str">
        <f t="shared" si="4"/>
        <v>id24590941829</v>
      </c>
      <c r="D274">
        <v>5.0393700787401581E-2</v>
      </c>
      <c r="E274">
        <v>6.08</v>
      </c>
      <c r="F274">
        <v>830</v>
      </c>
    </row>
    <row r="275" spans="1:6" x14ac:dyDescent="0.3">
      <c r="A275" t="s">
        <v>1967</v>
      </c>
      <c r="B275" s="16">
        <v>41877</v>
      </c>
      <c r="C275" s="16" t="str">
        <f t="shared" si="4"/>
        <v>id24590941877</v>
      </c>
      <c r="D275">
        <v>0.18425196850393702</v>
      </c>
      <c r="E275">
        <v>15.39</v>
      </c>
      <c r="F275">
        <v>6</v>
      </c>
    </row>
    <row r="276" spans="1:6" x14ac:dyDescent="0.3">
      <c r="A276" t="s">
        <v>1967</v>
      </c>
      <c r="B276" s="16">
        <v>41878</v>
      </c>
      <c r="C276" s="16" t="str">
        <f t="shared" si="4"/>
        <v>id24590941878</v>
      </c>
      <c r="D276">
        <v>0.18425196850393702</v>
      </c>
      <c r="E276">
        <v>15.39</v>
      </c>
      <c r="F276">
        <v>6</v>
      </c>
    </row>
    <row r="277" spans="1:6" x14ac:dyDescent="0.3">
      <c r="A277" t="s">
        <v>1967</v>
      </c>
      <c r="B277" s="16">
        <v>41879</v>
      </c>
      <c r="C277" s="16" t="str">
        <f t="shared" si="4"/>
        <v>id24590941879</v>
      </c>
      <c r="D277">
        <v>0.18425196850393702</v>
      </c>
      <c r="E277">
        <v>15.39</v>
      </c>
      <c r="F277">
        <v>6</v>
      </c>
    </row>
    <row r="278" spans="1:6" x14ac:dyDescent="0.3">
      <c r="A278" t="s">
        <v>1967</v>
      </c>
      <c r="B278" s="16">
        <v>41880</v>
      </c>
      <c r="C278" s="16" t="str">
        <f t="shared" si="4"/>
        <v>id24590941880</v>
      </c>
      <c r="D278">
        <v>0.18425196850393702</v>
      </c>
      <c r="E278">
        <v>15.39</v>
      </c>
      <c r="F278">
        <v>6</v>
      </c>
    </row>
    <row r="279" spans="1:6" x14ac:dyDescent="0.3">
      <c r="A279" t="s">
        <v>1967</v>
      </c>
      <c r="B279" s="16">
        <v>41883</v>
      </c>
      <c r="C279" s="16" t="str">
        <f t="shared" si="4"/>
        <v>id24590941883</v>
      </c>
      <c r="D279">
        <v>0.18425196850393702</v>
      </c>
      <c r="E279">
        <v>15.39</v>
      </c>
      <c r="F279">
        <v>6</v>
      </c>
    </row>
    <row r="280" spans="1:6" x14ac:dyDescent="0.3">
      <c r="A280" t="s">
        <v>1967</v>
      </c>
      <c r="B280" s="16">
        <v>41884</v>
      </c>
      <c r="C280" s="16" t="str">
        <f t="shared" si="4"/>
        <v>id24590941884</v>
      </c>
      <c r="D280">
        <v>0.18425196850393702</v>
      </c>
      <c r="E280">
        <v>15.39</v>
      </c>
      <c r="F280">
        <v>6</v>
      </c>
    </row>
    <row r="281" spans="1:6" x14ac:dyDescent="0.3">
      <c r="A281" t="s">
        <v>1967</v>
      </c>
      <c r="B281" s="16">
        <v>41885</v>
      </c>
      <c r="C281" s="16" t="str">
        <f t="shared" si="4"/>
        <v>id24590941885</v>
      </c>
      <c r="D281">
        <v>0.18425196850393702</v>
      </c>
      <c r="E281">
        <v>15.39</v>
      </c>
      <c r="F281">
        <v>6</v>
      </c>
    </row>
    <row r="282" spans="1:6" x14ac:dyDescent="0.3">
      <c r="A282" t="s">
        <v>1967</v>
      </c>
      <c r="B282" s="16">
        <v>41886</v>
      </c>
      <c r="C282" s="16" t="str">
        <f t="shared" si="4"/>
        <v>id24590941886</v>
      </c>
      <c r="D282">
        <v>0.18425196850393702</v>
      </c>
      <c r="E282">
        <v>15.39</v>
      </c>
      <c r="F282">
        <v>6</v>
      </c>
    </row>
    <row r="283" spans="1:6" x14ac:dyDescent="0.3">
      <c r="A283" t="s">
        <v>1967</v>
      </c>
      <c r="B283" s="16">
        <v>41887</v>
      </c>
      <c r="C283" s="16" t="str">
        <f t="shared" si="4"/>
        <v>id24590941887</v>
      </c>
      <c r="D283">
        <v>0.18425196850393702</v>
      </c>
      <c r="E283">
        <v>15.39</v>
      </c>
      <c r="F283">
        <v>6</v>
      </c>
    </row>
    <row r="284" spans="1:6" x14ac:dyDescent="0.3">
      <c r="A284" t="s">
        <v>2657</v>
      </c>
      <c r="B284" s="16">
        <v>41830</v>
      </c>
      <c r="C284" s="16" t="str">
        <f t="shared" si="4"/>
        <v>id24591041830</v>
      </c>
      <c r="D284">
        <v>1.3102362204724411</v>
      </c>
      <c r="E284">
        <v>4.74</v>
      </c>
      <c r="F284">
        <v>3944</v>
      </c>
    </row>
    <row r="285" spans="1:6" x14ac:dyDescent="0.3">
      <c r="A285" t="s">
        <v>2657</v>
      </c>
      <c r="B285" s="16">
        <v>41831</v>
      </c>
      <c r="C285" s="16" t="str">
        <f t="shared" si="4"/>
        <v>id24591041831</v>
      </c>
      <c r="D285">
        <v>0.28976377952755905</v>
      </c>
      <c r="E285">
        <v>5.5</v>
      </c>
      <c r="F285">
        <v>1761</v>
      </c>
    </row>
    <row r="286" spans="1:6" x14ac:dyDescent="0.3">
      <c r="A286" t="s">
        <v>3742</v>
      </c>
      <c r="B286" s="16">
        <v>41997</v>
      </c>
      <c r="C286" s="16" t="str">
        <f t="shared" si="4"/>
        <v>id24591141997</v>
      </c>
      <c r="D286">
        <v>3.4488188976377954</v>
      </c>
      <c r="E286">
        <v>5.51</v>
      </c>
      <c r="F286">
        <v>7822</v>
      </c>
    </row>
    <row r="287" spans="1:6" x14ac:dyDescent="0.3">
      <c r="A287" t="s">
        <v>3742</v>
      </c>
      <c r="B287" s="16">
        <v>41998</v>
      </c>
      <c r="C287" s="16" t="str">
        <f t="shared" si="4"/>
        <v>id24591141998</v>
      </c>
      <c r="D287">
        <v>2.9291338582677171</v>
      </c>
      <c r="E287">
        <v>5.51</v>
      </c>
      <c r="F287">
        <v>7576</v>
      </c>
    </row>
    <row r="288" spans="1:6" x14ac:dyDescent="0.3">
      <c r="A288" t="s">
        <v>3742</v>
      </c>
      <c r="B288" s="16">
        <v>41999</v>
      </c>
      <c r="C288" s="16" t="str">
        <f t="shared" si="4"/>
        <v>id24591141999</v>
      </c>
      <c r="D288">
        <v>1.6897637795275593</v>
      </c>
      <c r="E288">
        <v>5.04</v>
      </c>
      <c r="F288">
        <v>4781</v>
      </c>
    </row>
    <row r="289" spans="1:6" x14ac:dyDescent="0.3">
      <c r="A289" t="s">
        <v>3742</v>
      </c>
      <c r="B289" s="16">
        <v>42000</v>
      </c>
      <c r="C289" s="16" t="str">
        <f t="shared" si="4"/>
        <v>id24591142000</v>
      </c>
      <c r="D289">
        <v>2.2724409448818901</v>
      </c>
      <c r="E289">
        <v>5.0999999999999996</v>
      </c>
      <c r="F289">
        <v>4046</v>
      </c>
    </row>
    <row r="290" spans="1:6" x14ac:dyDescent="0.3">
      <c r="A290" t="s">
        <v>3742</v>
      </c>
      <c r="B290" s="16">
        <v>42001</v>
      </c>
      <c r="C290" s="16" t="str">
        <f t="shared" si="4"/>
        <v>id24591142001</v>
      </c>
      <c r="D290">
        <v>2.1464566929133859</v>
      </c>
      <c r="E290">
        <v>4.9800000000000004</v>
      </c>
      <c r="F290">
        <v>3914</v>
      </c>
    </row>
    <row r="291" spans="1:6" x14ac:dyDescent="0.3">
      <c r="A291" t="s">
        <v>3742</v>
      </c>
      <c r="B291" s="16">
        <v>42002</v>
      </c>
      <c r="C291" s="16" t="str">
        <f t="shared" si="4"/>
        <v>id24591142002</v>
      </c>
      <c r="D291">
        <v>1.3858267716535435</v>
      </c>
      <c r="E291">
        <v>5.31</v>
      </c>
      <c r="F291">
        <v>4345</v>
      </c>
    </row>
    <row r="292" spans="1:6" x14ac:dyDescent="0.3">
      <c r="A292" t="s">
        <v>3742</v>
      </c>
      <c r="B292" s="16">
        <v>42003</v>
      </c>
      <c r="C292" s="16" t="str">
        <f t="shared" si="4"/>
        <v>id24591142003</v>
      </c>
      <c r="D292">
        <v>1.5291338582677165</v>
      </c>
      <c r="E292">
        <v>5.09</v>
      </c>
      <c r="F292">
        <v>4294</v>
      </c>
    </row>
    <row r="293" spans="1:6" x14ac:dyDescent="0.3">
      <c r="A293" t="s">
        <v>3742</v>
      </c>
      <c r="B293" s="16">
        <v>42004</v>
      </c>
      <c r="C293" s="16" t="str">
        <f t="shared" si="4"/>
        <v>id24591142004</v>
      </c>
      <c r="D293">
        <v>1.1559055118110237</v>
      </c>
      <c r="E293">
        <v>4.9400000000000004</v>
      </c>
      <c r="F293">
        <v>1794</v>
      </c>
    </row>
    <row r="294" spans="1:6" x14ac:dyDescent="0.3">
      <c r="A294" t="s">
        <v>3742</v>
      </c>
      <c r="B294" s="16">
        <v>42005</v>
      </c>
      <c r="C294" s="16" t="str">
        <f t="shared" si="4"/>
        <v>id24591142005</v>
      </c>
      <c r="D294">
        <v>1.3984251968503936</v>
      </c>
      <c r="E294">
        <v>5.34</v>
      </c>
      <c r="F294">
        <v>1455</v>
      </c>
    </row>
    <row r="295" spans="1:6" x14ac:dyDescent="0.3">
      <c r="A295" t="s">
        <v>3742</v>
      </c>
      <c r="B295" s="16">
        <v>42006</v>
      </c>
      <c r="C295" s="16" t="str">
        <f t="shared" si="4"/>
        <v>id24591142006</v>
      </c>
      <c r="D295">
        <v>1.2377952755905512</v>
      </c>
      <c r="E295">
        <v>5.24</v>
      </c>
      <c r="F295">
        <v>1474</v>
      </c>
    </row>
    <row r="296" spans="1:6" x14ac:dyDescent="0.3">
      <c r="A296" t="s">
        <v>3742</v>
      </c>
      <c r="B296" s="16">
        <v>42007</v>
      </c>
      <c r="C296" s="16" t="str">
        <f t="shared" si="4"/>
        <v>id24591142007</v>
      </c>
      <c r="D296">
        <v>0.74488188976377945</v>
      </c>
      <c r="E296">
        <v>5.21</v>
      </c>
      <c r="F296">
        <v>1428</v>
      </c>
    </row>
    <row r="297" spans="1:6" x14ac:dyDescent="0.3">
      <c r="A297" t="s">
        <v>3742</v>
      </c>
      <c r="B297" s="16">
        <v>42008</v>
      </c>
      <c r="C297" s="16" t="str">
        <f t="shared" si="4"/>
        <v>id24591142008</v>
      </c>
      <c r="D297">
        <v>0.32440944881889766</v>
      </c>
      <c r="E297">
        <v>4.91</v>
      </c>
      <c r="F297">
        <v>1103</v>
      </c>
    </row>
    <row r="298" spans="1:6" x14ac:dyDescent="0.3">
      <c r="A298" t="s">
        <v>3742</v>
      </c>
      <c r="B298" s="16">
        <v>42009</v>
      </c>
      <c r="C298" s="16" t="str">
        <f t="shared" si="4"/>
        <v>id24591142009</v>
      </c>
      <c r="D298">
        <v>0.278740157480315</v>
      </c>
      <c r="E298">
        <v>4.91</v>
      </c>
      <c r="F298">
        <v>1139</v>
      </c>
    </row>
    <row r="299" spans="1:6" x14ac:dyDescent="0.3">
      <c r="A299" t="s">
        <v>3742</v>
      </c>
      <c r="B299" s="16">
        <v>42010</v>
      </c>
      <c r="C299" s="16" t="str">
        <f t="shared" si="4"/>
        <v>id24591142010</v>
      </c>
      <c r="D299">
        <v>0.28188976377952757</v>
      </c>
      <c r="E299">
        <v>4.87</v>
      </c>
      <c r="F299">
        <v>1157</v>
      </c>
    </row>
    <row r="300" spans="1:6" x14ac:dyDescent="0.3">
      <c r="A300" t="s">
        <v>3742</v>
      </c>
      <c r="B300" s="16">
        <v>42011</v>
      </c>
      <c r="C300" s="16" t="str">
        <f t="shared" si="4"/>
        <v>id24591142011</v>
      </c>
      <c r="D300">
        <v>0.26614173228346455</v>
      </c>
      <c r="E300">
        <v>4.71</v>
      </c>
      <c r="F300">
        <v>1136</v>
      </c>
    </row>
    <row r="301" spans="1:6" x14ac:dyDescent="0.3">
      <c r="A301" t="s">
        <v>3742</v>
      </c>
      <c r="B301" s="16">
        <v>42012</v>
      </c>
      <c r="C301" s="16" t="str">
        <f t="shared" si="4"/>
        <v>id24591142012</v>
      </c>
      <c r="D301">
        <v>7.5590551181102361E-2</v>
      </c>
      <c r="E301">
        <v>6.28</v>
      </c>
      <c r="F301">
        <v>611</v>
      </c>
    </row>
    <row r="302" spans="1:6" x14ac:dyDescent="0.3">
      <c r="A302" t="s">
        <v>3742</v>
      </c>
      <c r="B302" s="16">
        <v>42013</v>
      </c>
      <c r="C302" s="16" t="str">
        <f t="shared" si="4"/>
        <v>id24591142013</v>
      </c>
      <c r="D302">
        <v>3.7795275590551181E-2</v>
      </c>
      <c r="E302">
        <v>5.2</v>
      </c>
      <c r="F302">
        <v>369</v>
      </c>
    </row>
    <row r="303" spans="1:6" x14ac:dyDescent="0.3">
      <c r="A303" t="s">
        <v>3742</v>
      </c>
      <c r="B303" s="16">
        <v>42015</v>
      </c>
      <c r="C303" s="16" t="str">
        <f t="shared" si="4"/>
        <v>id24591142015</v>
      </c>
      <c r="D303">
        <v>4.0944881889763786E-2</v>
      </c>
      <c r="E303">
        <v>4.63</v>
      </c>
      <c r="F303">
        <v>298</v>
      </c>
    </row>
    <row r="304" spans="1:6" x14ac:dyDescent="0.3">
      <c r="A304" t="s">
        <v>3742</v>
      </c>
      <c r="B304" s="16">
        <v>42016</v>
      </c>
      <c r="C304" s="16" t="str">
        <f t="shared" si="4"/>
        <v>id24591142016</v>
      </c>
      <c r="D304">
        <v>2.8346456692913385E-2</v>
      </c>
      <c r="E304">
        <v>5.09</v>
      </c>
      <c r="F304">
        <v>194</v>
      </c>
    </row>
    <row r="305" spans="1:6" x14ac:dyDescent="0.3">
      <c r="A305" t="s">
        <v>3742</v>
      </c>
      <c r="B305" s="16">
        <v>42018</v>
      </c>
      <c r="C305" s="16" t="str">
        <f t="shared" si="4"/>
        <v>id24591142018</v>
      </c>
      <c r="D305">
        <v>6.1417322834645675E-2</v>
      </c>
      <c r="E305">
        <v>3.62</v>
      </c>
      <c r="F305">
        <v>215</v>
      </c>
    </row>
    <row r="306" spans="1:6" x14ac:dyDescent="0.3">
      <c r="A306" t="s">
        <v>2649</v>
      </c>
      <c r="B306" s="16">
        <v>41864</v>
      </c>
      <c r="C306" s="16" t="str">
        <f t="shared" si="4"/>
        <v>id24593041864</v>
      </c>
      <c r="D306">
        <v>9.763779527559055E-2</v>
      </c>
      <c r="E306">
        <v>8.9</v>
      </c>
      <c r="F306">
        <v>7</v>
      </c>
    </row>
    <row r="307" spans="1:6" x14ac:dyDescent="0.3">
      <c r="A307" t="s">
        <v>2649</v>
      </c>
      <c r="B307" s="16">
        <v>41866</v>
      </c>
      <c r="C307" s="16" t="str">
        <f t="shared" si="4"/>
        <v>id24593041866</v>
      </c>
      <c r="D307">
        <v>1.1023622047244095</v>
      </c>
      <c r="E307">
        <v>5.09</v>
      </c>
      <c r="F307">
        <v>3605</v>
      </c>
    </row>
    <row r="308" spans="1:6" x14ac:dyDescent="0.3">
      <c r="A308" t="s">
        <v>2649</v>
      </c>
      <c r="B308" s="16">
        <v>41867</v>
      </c>
      <c r="C308" s="16" t="str">
        <f t="shared" si="4"/>
        <v>id24593041867</v>
      </c>
      <c r="D308">
        <v>0.76535433070866155</v>
      </c>
      <c r="E308">
        <v>5.0199999999999996</v>
      </c>
      <c r="F308">
        <v>2175</v>
      </c>
    </row>
    <row r="309" spans="1:6" x14ac:dyDescent="0.3">
      <c r="A309" t="s">
        <v>2649</v>
      </c>
      <c r="B309" s="16">
        <v>41868</v>
      </c>
      <c r="C309" s="16" t="str">
        <f t="shared" si="4"/>
        <v>id24593041868</v>
      </c>
      <c r="D309">
        <v>0.61417322834645671</v>
      </c>
      <c r="E309">
        <v>5.28</v>
      </c>
      <c r="F309">
        <v>1662</v>
      </c>
    </row>
    <row r="310" spans="1:6" x14ac:dyDescent="0.3">
      <c r="A310" t="s">
        <v>2649</v>
      </c>
      <c r="B310" s="16">
        <v>41869</v>
      </c>
      <c r="C310" s="16" t="str">
        <f t="shared" si="4"/>
        <v>id24593041869</v>
      </c>
      <c r="D310">
        <v>0.36062992125984256</v>
      </c>
      <c r="E310">
        <v>5.5</v>
      </c>
      <c r="F310">
        <v>1310</v>
      </c>
    </row>
    <row r="311" spans="1:6" x14ac:dyDescent="0.3">
      <c r="A311" t="s">
        <v>2649</v>
      </c>
      <c r="B311" s="16">
        <v>41870</v>
      </c>
      <c r="C311" s="16" t="str">
        <f t="shared" si="4"/>
        <v>id24593041870</v>
      </c>
      <c r="D311">
        <v>0.25826771653543307</v>
      </c>
      <c r="E311">
        <v>4.58</v>
      </c>
      <c r="F311">
        <v>1126</v>
      </c>
    </row>
    <row r="312" spans="1:6" x14ac:dyDescent="0.3">
      <c r="A312" t="s">
        <v>2649</v>
      </c>
      <c r="B312" s="16">
        <v>41871</v>
      </c>
      <c r="C312" s="16" t="str">
        <f t="shared" si="4"/>
        <v>id24593041871</v>
      </c>
      <c r="D312">
        <v>0.21102362204724412</v>
      </c>
      <c r="E312">
        <v>5.17</v>
      </c>
      <c r="F312">
        <v>1022</v>
      </c>
    </row>
    <row r="313" spans="1:6" x14ac:dyDescent="0.3">
      <c r="A313" t="s">
        <v>3743</v>
      </c>
      <c r="B313" s="16">
        <v>41942</v>
      </c>
      <c r="C313" s="16" t="str">
        <f t="shared" si="4"/>
        <v>id24593141942</v>
      </c>
      <c r="D313">
        <v>3.2157480314960627</v>
      </c>
      <c r="E313">
        <v>6.14</v>
      </c>
      <c r="F313">
        <v>1540</v>
      </c>
    </row>
    <row r="314" spans="1:6" x14ac:dyDescent="0.3">
      <c r="A314" t="s">
        <v>3743</v>
      </c>
      <c r="B314" s="16">
        <v>41943</v>
      </c>
      <c r="C314" s="16" t="str">
        <f t="shared" si="4"/>
        <v>id24593141943</v>
      </c>
      <c r="D314">
        <v>71.634645669291345</v>
      </c>
      <c r="E314">
        <v>5.73</v>
      </c>
      <c r="F314">
        <v>40000</v>
      </c>
    </row>
    <row r="315" spans="1:6" x14ac:dyDescent="0.3">
      <c r="A315" t="s">
        <v>3743</v>
      </c>
      <c r="B315" s="16">
        <v>41944</v>
      </c>
      <c r="C315" s="16" t="str">
        <f t="shared" si="4"/>
        <v>id24593141944</v>
      </c>
      <c r="D315">
        <v>106.08188976377953</v>
      </c>
      <c r="E315">
        <v>5.87</v>
      </c>
      <c r="F315">
        <v>42000</v>
      </c>
    </row>
    <row r="316" spans="1:6" x14ac:dyDescent="0.3">
      <c r="A316" t="s">
        <v>3743</v>
      </c>
      <c r="B316" s="16">
        <v>41945</v>
      </c>
      <c r="C316" s="16" t="str">
        <f t="shared" si="4"/>
        <v>id24593141945</v>
      </c>
      <c r="D316">
        <v>81.937007874015748</v>
      </c>
      <c r="E316">
        <v>5.83</v>
      </c>
      <c r="F316">
        <v>42000</v>
      </c>
    </row>
    <row r="317" spans="1:6" x14ac:dyDescent="0.3">
      <c r="A317" t="s">
        <v>3743</v>
      </c>
      <c r="B317" s="16">
        <v>41946</v>
      </c>
      <c r="C317" s="16" t="str">
        <f t="shared" si="4"/>
        <v>id24593141946</v>
      </c>
      <c r="D317">
        <v>30.883464566929135</v>
      </c>
      <c r="E317">
        <v>6</v>
      </c>
      <c r="F317">
        <v>39000</v>
      </c>
    </row>
    <row r="318" spans="1:6" x14ac:dyDescent="0.3">
      <c r="A318" t="s">
        <v>3743</v>
      </c>
      <c r="B318" s="16">
        <v>41947</v>
      </c>
      <c r="C318" s="16" t="str">
        <f t="shared" si="4"/>
        <v>id24593141947</v>
      </c>
      <c r="D318">
        <v>29.856692913385828</v>
      </c>
      <c r="E318">
        <v>5.86</v>
      </c>
      <c r="F318">
        <v>39000</v>
      </c>
    </row>
    <row r="319" spans="1:6" x14ac:dyDescent="0.3">
      <c r="A319" t="s">
        <v>3743</v>
      </c>
      <c r="B319" s="16">
        <v>41948</v>
      </c>
      <c r="C319" s="16" t="str">
        <f t="shared" si="4"/>
        <v>id24593141948</v>
      </c>
      <c r="D319">
        <v>25.462992125984254</v>
      </c>
      <c r="E319">
        <v>5.98</v>
      </c>
      <c r="F319">
        <v>38000</v>
      </c>
    </row>
    <row r="320" spans="1:6" x14ac:dyDescent="0.3">
      <c r="A320" t="s">
        <v>3743</v>
      </c>
      <c r="B320" s="16">
        <v>41949</v>
      </c>
      <c r="C320" s="16" t="str">
        <f t="shared" si="4"/>
        <v>id24593141949</v>
      </c>
      <c r="D320">
        <v>22.576377952755905</v>
      </c>
      <c r="E320">
        <v>5.81</v>
      </c>
      <c r="F320">
        <v>35000</v>
      </c>
    </row>
    <row r="321" spans="1:6" x14ac:dyDescent="0.3">
      <c r="A321" t="s">
        <v>3743</v>
      </c>
      <c r="B321" s="16">
        <v>41950</v>
      </c>
      <c r="C321" s="16" t="str">
        <f t="shared" si="4"/>
        <v>id24593141950</v>
      </c>
      <c r="D321">
        <v>33.033070866141735</v>
      </c>
      <c r="E321">
        <v>5.95</v>
      </c>
      <c r="F321">
        <v>30000</v>
      </c>
    </row>
    <row r="322" spans="1:6" x14ac:dyDescent="0.3">
      <c r="A322" t="s">
        <v>3743</v>
      </c>
      <c r="B322" s="16">
        <v>41951</v>
      </c>
      <c r="C322" s="16" t="str">
        <f t="shared" si="4"/>
        <v>id24593141951</v>
      </c>
      <c r="D322">
        <v>59.01102362204724</v>
      </c>
      <c r="E322">
        <v>5.94</v>
      </c>
      <c r="F322">
        <v>28000</v>
      </c>
    </row>
    <row r="323" spans="1:6" x14ac:dyDescent="0.3">
      <c r="A323" t="s">
        <v>3743</v>
      </c>
      <c r="B323" s="16">
        <v>41952</v>
      </c>
      <c r="C323" s="16" t="str">
        <f t="shared" ref="C323:C386" si="5">_xlfn.CONCAT(A323,B323)</f>
        <v>id24593141952</v>
      </c>
      <c r="D323">
        <v>48.570078740157477</v>
      </c>
      <c r="E323">
        <v>5.91</v>
      </c>
      <c r="F323">
        <v>32000</v>
      </c>
    </row>
    <row r="324" spans="1:6" x14ac:dyDescent="0.3">
      <c r="A324" t="s">
        <v>3743</v>
      </c>
      <c r="B324" s="16">
        <v>41953</v>
      </c>
      <c r="C324" s="16" t="str">
        <f t="shared" si="5"/>
        <v>id24593141953</v>
      </c>
      <c r="D324">
        <v>16.765354330708661</v>
      </c>
      <c r="E324">
        <v>5.97</v>
      </c>
      <c r="F324">
        <v>31000</v>
      </c>
    </row>
    <row r="325" spans="1:6" x14ac:dyDescent="0.3">
      <c r="A325" t="s">
        <v>3743</v>
      </c>
      <c r="B325" s="16">
        <v>41954</v>
      </c>
      <c r="C325" s="16" t="str">
        <f t="shared" si="5"/>
        <v>id24593141954</v>
      </c>
      <c r="D325">
        <v>21.343307086614175</v>
      </c>
      <c r="E325">
        <v>5.7</v>
      </c>
      <c r="F325">
        <v>24000</v>
      </c>
    </row>
    <row r="326" spans="1:6" x14ac:dyDescent="0.3">
      <c r="A326" t="s">
        <v>3743</v>
      </c>
      <c r="B326" s="16">
        <v>41955</v>
      </c>
      <c r="C326" s="16" t="str">
        <f t="shared" si="5"/>
        <v>id24593141955</v>
      </c>
      <c r="D326">
        <v>8.0267716535433067</v>
      </c>
      <c r="E326">
        <v>5.39</v>
      </c>
      <c r="F326">
        <v>16000</v>
      </c>
    </row>
    <row r="327" spans="1:6" x14ac:dyDescent="0.3">
      <c r="A327" t="s">
        <v>3743</v>
      </c>
      <c r="B327" s="16">
        <v>41956</v>
      </c>
      <c r="C327" s="16" t="str">
        <f t="shared" si="5"/>
        <v>id24593141956</v>
      </c>
      <c r="D327">
        <v>6.4204724409448817</v>
      </c>
      <c r="E327">
        <v>5.83</v>
      </c>
      <c r="F327">
        <v>15000</v>
      </c>
    </row>
    <row r="328" spans="1:6" x14ac:dyDescent="0.3">
      <c r="A328" t="s">
        <v>3743</v>
      </c>
      <c r="B328" s="16">
        <v>41957</v>
      </c>
      <c r="C328" s="16" t="str">
        <f t="shared" si="5"/>
        <v>id24593141957</v>
      </c>
      <c r="D328">
        <v>6.2834645669291342</v>
      </c>
      <c r="E328">
        <v>5.23</v>
      </c>
      <c r="F328">
        <v>10000</v>
      </c>
    </row>
    <row r="329" spans="1:6" x14ac:dyDescent="0.3">
      <c r="A329" t="s">
        <v>3743</v>
      </c>
      <c r="B329" s="16">
        <v>41958</v>
      </c>
      <c r="C329" s="16" t="str">
        <f t="shared" si="5"/>
        <v>id24593141958</v>
      </c>
      <c r="D329">
        <v>9.9480314960629936</v>
      </c>
      <c r="E329">
        <v>5.56</v>
      </c>
      <c r="F329">
        <v>9402</v>
      </c>
    </row>
    <row r="330" spans="1:6" x14ac:dyDescent="0.3">
      <c r="A330" t="s">
        <v>3743</v>
      </c>
      <c r="B330" s="16">
        <v>41959</v>
      </c>
      <c r="C330" s="16" t="str">
        <f t="shared" si="5"/>
        <v>id24593141959</v>
      </c>
      <c r="D330">
        <v>9.2220472440944885</v>
      </c>
      <c r="E330">
        <v>5.35</v>
      </c>
      <c r="F330">
        <v>10000</v>
      </c>
    </row>
    <row r="331" spans="1:6" x14ac:dyDescent="0.3">
      <c r="A331" t="s">
        <v>3743</v>
      </c>
      <c r="B331" s="16">
        <v>41960</v>
      </c>
      <c r="C331" s="16" t="str">
        <f t="shared" si="5"/>
        <v>id24593141960</v>
      </c>
      <c r="D331">
        <v>3.3086614173228344</v>
      </c>
      <c r="E331">
        <v>5.51</v>
      </c>
      <c r="F331">
        <v>10000</v>
      </c>
    </row>
    <row r="332" spans="1:6" x14ac:dyDescent="0.3">
      <c r="A332" t="s">
        <v>3743</v>
      </c>
      <c r="B332" s="16">
        <v>41961</v>
      </c>
      <c r="C332" s="16" t="str">
        <f t="shared" si="5"/>
        <v>id24593141961</v>
      </c>
      <c r="D332">
        <v>3.5055118110236219</v>
      </c>
      <c r="E332">
        <v>5.07</v>
      </c>
      <c r="F332">
        <v>9870</v>
      </c>
    </row>
    <row r="333" spans="1:6" x14ac:dyDescent="0.3">
      <c r="A333" t="s">
        <v>3743</v>
      </c>
      <c r="B333" s="16">
        <v>41962</v>
      </c>
      <c r="C333" s="16" t="str">
        <f t="shared" si="5"/>
        <v>id24593141962</v>
      </c>
      <c r="D333">
        <v>3.1354330708661418</v>
      </c>
      <c r="E333">
        <v>5.37</v>
      </c>
      <c r="F333">
        <v>9715</v>
      </c>
    </row>
    <row r="334" spans="1:6" x14ac:dyDescent="0.3">
      <c r="A334" t="s">
        <v>3743</v>
      </c>
      <c r="B334" s="16">
        <v>41963</v>
      </c>
      <c r="C334" s="16" t="str">
        <f t="shared" si="5"/>
        <v>id24593141963</v>
      </c>
      <c r="D334">
        <v>2.9118110236220476</v>
      </c>
      <c r="E334">
        <v>5.0599999999999996</v>
      </c>
      <c r="F334">
        <v>9583</v>
      </c>
    </row>
    <row r="335" spans="1:6" x14ac:dyDescent="0.3">
      <c r="A335" t="s">
        <v>3743</v>
      </c>
      <c r="B335" s="16">
        <v>41964</v>
      </c>
      <c r="C335" s="16" t="str">
        <f t="shared" si="5"/>
        <v>id24593141964</v>
      </c>
      <c r="D335">
        <v>0.95118110236220477</v>
      </c>
      <c r="E335">
        <v>5.94</v>
      </c>
      <c r="F335">
        <v>2001</v>
      </c>
    </row>
    <row r="336" spans="1:6" x14ac:dyDescent="0.3">
      <c r="A336" t="s">
        <v>3743</v>
      </c>
      <c r="B336" s="16">
        <v>41965</v>
      </c>
      <c r="C336" s="16" t="str">
        <f t="shared" si="5"/>
        <v>id24593141965</v>
      </c>
      <c r="D336">
        <v>1.6456692913385826</v>
      </c>
      <c r="E336">
        <v>5.61</v>
      </c>
      <c r="F336">
        <v>1957</v>
      </c>
    </row>
    <row r="337" spans="1:6" x14ac:dyDescent="0.3">
      <c r="A337" t="s">
        <v>3743</v>
      </c>
      <c r="B337" s="16">
        <v>41966</v>
      </c>
      <c r="C337" s="16" t="str">
        <f t="shared" si="5"/>
        <v>id24593141966</v>
      </c>
      <c r="D337">
        <v>1.4661417322834644</v>
      </c>
      <c r="E337">
        <v>5.61</v>
      </c>
      <c r="F337">
        <v>2009</v>
      </c>
    </row>
    <row r="338" spans="1:6" x14ac:dyDescent="0.3">
      <c r="A338" t="s">
        <v>3743</v>
      </c>
      <c r="B338" s="16">
        <v>41967</v>
      </c>
      <c r="C338" s="16" t="str">
        <f t="shared" si="5"/>
        <v>id24593141967</v>
      </c>
      <c r="D338">
        <v>0.48818897637795278</v>
      </c>
      <c r="E338">
        <v>6.05</v>
      </c>
      <c r="F338">
        <v>2017</v>
      </c>
    </row>
    <row r="339" spans="1:6" x14ac:dyDescent="0.3">
      <c r="A339" t="s">
        <v>3743</v>
      </c>
      <c r="B339" s="16">
        <v>41968</v>
      </c>
      <c r="C339" s="16" t="str">
        <f t="shared" si="5"/>
        <v>id24593141968</v>
      </c>
      <c r="D339">
        <v>0.51811023622047248</v>
      </c>
      <c r="E339">
        <v>5.0599999999999996</v>
      </c>
      <c r="F339">
        <v>2051</v>
      </c>
    </row>
    <row r="340" spans="1:6" x14ac:dyDescent="0.3">
      <c r="A340" t="s">
        <v>3743</v>
      </c>
      <c r="B340" s="16">
        <v>41969</v>
      </c>
      <c r="C340" s="16" t="str">
        <f t="shared" si="5"/>
        <v>id24593141969</v>
      </c>
      <c r="D340">
        <v>0.45039370078740165</v>
      </c>
      <c r="E340">
        <v>5.67</v>
      </c>
      <c r="F340">
        <v>1991</v>
      </c>
    </row>
    <row r="341" spans="1:6" x14ac:dyDescent="0.3">
      <c r="A341" t="s">
        <v>3743</v>
      </c>
      <c r="B341" s="16">
        <v>41970</v>
      </c>
      <c r="C341" s="16" t="str">
        <f t="shared" si="5"/>
        <v>id24593141970</v>
      </c>
      <c r="D341">
        <v>0.46614173228346456</v>
      </c>
      <c r="E341">
        <v>4.79</v>
      </c>
      <c r="F341">
        <v>1946</v>
      </c>
    </row>
    <row r="342" spans="1:6" x14ac:dyDescent="0.3">
      <c r="A342" t="s">
        <v>3743</v>
      </c>
      <c r="B342" s="16">
        <v>41971</v>
      </c>
      <c r="C342" s="16" t="str">
        <f t="shared" si="5"/>
        <v>id24593141971</v>
      </c>
      <c r="D342">
        <v>0.2220472440944882</v>
      </c>
      <c r="E342">
        <v>5.73</v>
      </c>
      <c r="F342">
        <v>487</v>
      </c>
    </row>
    <row r="343" spans="1:6" x14ac:dyDescent="0.3">
      <c r="A343" t="s">
        <v>3743</v>
      </c>
      <c r="B343" s="16">
        <v>41972</v>
      </c>
      <c r="C343" s="16" t="str">
        <f t="shared" si="5"/>
        <v>id24593141972</v>
      </c>
      <c r="D343">
        <v>0.30078740157480321</v>
      </c>
      <c r="E343">
        <v>5.81</v>
      </c>
      <c r="F343">
        <v>472</v>
      </c>
    </row>
    <row r="344" spans="1:6" x14ac:dyDescent="0.3">
      <c r="A344" t="s">
        <v>3743</v>
      </c>
      <c r="B344" s="16">
        <v>41973</v>
      </c>
      <c r="C344" s="16" t="str">
        <f t="shared" si="5"/>
        <v>id24593141973</v>
      </c>
      <c r="D344">
        <v>0.28661417322834642</v>
      </c>
      <c r="E344">
        <v>5.54</v>
      </c>
      <c r="F344">
        <v>472</v>
      </c>
    </row>
    <row r="345" spans="1:6" x14ac:dyDescent="0.3">
      <c r="A345" t="s">
        <v>3743</v>
      </c>
      <c r="B345" s="16">
        <v>41974</v>
      </c>
      <c r="C345" s="16" t="str">
        <f t="shared" si="5"/>
        <v>id24593141974</v>
      </c>
      <c r="D345">
        <v>2.8346456692913385E-2</v>
      </c>
      <c r="E345">
        <v>14.54</v>
      </c>
      <c r="F345">
        <v>15</v>
      </c>
    </row>
    <row r="346" spans="1:6" x14ac:dyDescent="0.3">
      <c r="A346" t="s">
        <v>3744</v>
      </c>
      <c r="B346" s="16">
        <v>41807</v>
      </c>
      <c r="C346" s="16" t="str">
        <f t="shared" si="5"/>
        <v>id24593441807</v>
      </c>
      <c r="D346">
        <v>2.2047244094488189E-2</v>
      </c>
      <c r="E346">
        <v>3.26</v>
      </c>
      <c r="F346">
        <v>5</v>
      </c>
    </row>
    <row r="347" spans="1:6" x14ac:dyDescent="0.3">
      <c r="A347" t="s">
        <v>3744</v>
      </c>
      <c r="B347" s="16">
        <v>41808</v>
      </c>
      <c r="C347" s="16" t="str">
        <f t="shared" si="5"/>
        <v>id24593441808</v>
      </c>
      <c r="D347">
        <v>2.0472440944881893E-2</v>
      </c>
      <c r="E347">
        <v>4.2</v>
      </c>
      <c r="F347">
        <v>7</v>
      </c>
    </row>
    <row r="348" spans="1:6" x14ac:dyDescent="0.3">
      <c r="A348" t="s">
        <v>3744</v>
      </c>
      <c r="B348" s="16">
        <v>41815</v>
      </c>
      <c r="C348" s="16" t="str">
        <f t="shared" si="5"/>
        <v>id24593441815</v>
      </c>
      <c r="D348">
        <v>5.826771653543307E-2</v>
      </c>
      <c r="E348">
        <v>3.95</v>
      </c>
      <c r="F348">
        <v>26</v>
      </c>
    </row>
    <row r="349" spans="1:6" x14ac:dyDescent="0.3">
      <c r="A349" t="s">
        <v>3744</v>
      </c>
      <c r="B349" s="16">
        <v>41817</v>
      </c>
      <c r="C349" s="16" t="str">
        <f t="shared" si="5"/>
        <v>id24593441817</v>
      </c>
      <c r="D349">
        <v>8.9763779527559068E-2</v>
      </c>
      <c r="E349">
        <v>3.78</v>
      </c>
      <c r="F349">
        <v>40</v>
      </c>
    </row>
    <row r="350" spans="1:6" x14ac:dyDescent="0.3">
      <c r="A350" t="s">
        <v>3744</v>
      </c>
      <c r="B350" s="16">
        <v>41820</v>
      </c>
      <c r="C350" s="16" t="str">
        <f t="shared" si="5"/>
        <v>id24593441820</v>
      </c>
      <c r="D350">
        <v>3.6220472440944881E-2</v>
      </c>
      <c r="E350">
        <v>3.42</v>
      </c>
      <c r="F350">
        <v>18</v>
      </c>
    </row>
    <row r="351" spans="1:6" x14ac:dyDescent="0.3">
      <c r="A351" t="s">
        <v>3744</v>
      </c>
      <c r="B351" s="16">
        <v>41821</v>
      </c>
      <c r="C351" s="16" t="str">
        <f t="shared" si="5"/>
        <v>id24593441821</v>
      </c>
      <c r="D351">
        <v>6.4566929133858267E-2</v>
      </c>
      <c r="E351">
        <v>3.8</v>
      </c>
      <c r="F351">
        <v>25</v>
      </c>
    </row>
    <row r="352" spans="1:6" x14ac:dyDescent="0.3">
      <c r="A352" t="s">
        <v>3744</v>
      </c>
      <c r="B352" s="16">
        <v>41822</v>
      </c>
      <c r="C352" s="16" t="str">
        <f t="shared" si="5"/>
        <v>id24593441822</v>
      </c>
      <c r="D352">
        <v>5.1968503937007873E-2</v>
      </c>
      <c r="E352">
        <v>4.05</v>
      </c>
      <c r="F352">
        <v>23</v>
      </c>
    </row>
    <row r="353" spans="1:6" x14ac:dyDescent="0.3">
      <c r="A353" t="s">
        <v>3744</v>
      </c>
      <c r="B353" s="16">
        <v>41823</v>
      </c>
      <c r="C353" s="16" t="str">
        <f t="shared" si="5"/>
        <v>id24593441823</v>
      </c>
      <c r="D353">
        <v>6.2992125984251982E-2</v>
      </c>
      <c r="E353">
        <v>3.73</v>
      </c>
      <c r="F353">
        <v>32</v>
      </c>
    </row>
    <row r="354" spans="1:6" x14ac:dyDescent="0.3">
      <c r="A354" t="s">
        <v>3744</v>
      </c>
      <c r="B354" s="16">
        <v>41824</v>
      </c>
      <c r="C354" s="16" t="str">
        <f t="shared" si="5"/>
        <v>id24593441824</v>
      </c>
      <c r="D354">
        <v>0.10866141732283466</v>
      </c>
      <c r="E354">
        <v>4.1900000000000004</v>
      </c>
      <c r="F354">
        <v>36</v>
      </c>
    </row>
    <row r="355" spans="1:6" x14ac:dyDescent="0.3">
      <c r="A355" t="s">
        <v>3744</v>
      </c>
      <c r="B355" s="16">
        <v>41827</v>
      </c>
      <c r="C355" s="16" t="str">
        <f t="shared" si="5"/>
        <v>id24593441827</v>
      </c>
      <c r="D355">
        <v>2.6771653543307086E-2</v>
      </c>
      <c r="E355">
        <v>3.95</v>
      </c>
      <c r="F355">
        <v>11</v>
      </c>
    </row>
    <row r="356" spans="1:6" x14ac:dyDescent="0.3">
      <c r="A356" t="s">
        <v>3744</v>
      </c>
      <c r="B356" s="16">
        <v>41828</v>
      </c>
      <c r="C356" s="16" t="str">
        <f t="shared" si="5"/>
        <v>id24593441828</v>
      </c>
      <c r="D356">
        <v>5.9842519685039376E-2</v>
      </c>
      <c r="E356">
        <v>4.05</v>
      </c>
      <c r="F356">
        <v>26</v>
      </c>
    </row>
    <row r="357" spans="1:6" x14ac:dyDescent="0.3">
      <c r="A357" t="s">
        <v>3744</v>
      </c>
      <c r="B357" s="16">
        <v>41829</v>
      </c>
      <c r="C357" s="16" t="str">
        <f t="shared" si="5"/>
        <v>id24593441829</v>
      </c>
      <c r="D357">
        <v>8.0314960629921273E-2</v>
      </c>
      <c r="E357">
        <v>4.0599999999999996</v>
      </c>
      <c r="F357">
        <v>30</v>
      </c>
    </row>
    <row r="358" spans="1:6" x14ac:dyDescent="0.3">
      <c r="A358" t="s">
        <v>3744</v>
      </c>
      <c r="B358" s="16">
        <v>41830</v>
      </c>
      <c r="C358" s="16" t="str">
        <f t="shared" si="5"/>
        <v>id24593441830</v>
      </c>
      <c r="D358">
        <v>9.9212598425196863E-2</v>
      </c>
      <c r="E358">
        <v>4.0199999999999996</v>
      </c>
      <c r="F358">
        <v>39</v>
      </c>
    </row>
    <row r="359" spans="1:6" x14ac:dyDescent="0.3">
      <c r="A359" t="s">
        <v>3744</v>
      </c>
      <c r="B359" s="16">
        <v>41831</v>
      </c>
      <c r="C359" s="16" t="str">
        <f t="shared" si="5"/>
        <v>id24593441831</v>
      </c>
      <c r="D359">
        <v>0.13543307086614173</v>
      </c>
      <c r="E359">
        <v>4</v>
      </c>
      <c r="F359">
        <v>41</v>
      </c>
    </row>
    <row r="360" spans="1:6" x14ac:dyDescent="0.3">
      <c r="A360" t="s">
        <v>3744</v>
      </c>
      <c r="B360" s="16">
        <v>41838</v>
      </c>
      <c r="C360" s="16" t="str">
        <f t="shared" si="5"/>
        <v>id24593441838</v>
      </c>
      <c r="D360">
        <v>0.11181102362204724</v>
      </c>
      <c r="E360">
        <v>4.16</v>
      </c>
      <c r="F360">
        <v>43</v>
      </c>
    </row>
    <row r="361" spans="1:6" x14ac:dyDescent="0.3">
      <c r="A361" t="s">
        <v>3744</v>
      </c>
      <c r="B361" s="16">
        <v>41863</v>
      </c>
      <c r="C361" s="16" t="str">
        <f t="shared" si="5"/>
        <v>id24593441863</v>
      </c>
      <c r="D361">
        <v>3.937007874015748E-2</v>
      </c>
      <c r="E361">
        <v>4.93</v>
      </c>
      <c r="F361">
        <v>10</v>
      </c>
    </row>
    <row r="362" spans="1:6" x14ac:dyDescent="0.3">
      <c r="A362" t="s">
        <v>3744</v>
      </c>
      <c r="B362" s="16">
        <v>41886</v>
      </c>
      <c r="C362" s="16" t="str">
        <f t="shared" si="5"/>
        <v>id24593441886</v>
      </c>
      <c r="D362">
        <v>2.5196850393700791E-2</v>
      </c>
      <c r="E362">
        <v>4.3</v>
      </c>
      <c r="F362">
        <v>16</v>
      </c>
    </row>
    <row r="363" spans="1:6" x14ac:dyDescent="0.3">
      <c r="A363" t="s">
        <v>3744</v>
      </c>
      <c r="B363" s="16">
        <v>41887</v>
      </c>
      <c r="C363" s="16" t="str">
        <f t="shared" si="5"/>
        <v>id24593441887</v>
      </c>
      <c r="D363">
        <v>3.4645669291338589E-2</v>
      </c>
      <c r="E363">
        <v>4.3499999999999996</v>
      </c>
      <c r="F363">
        <v>15</v>
      </c>
    </row>
    <row r="364" spans="1:6" x14ac:dyDescent="0.3">
      <c r="A364" t="s">
        <v>3745</v>
      </c>
      <c r="B364" s="16">
        <v>41892</v>
      </c>
      <c r="C364" s="16" t="str">
        <f t="shared" si="5"/>
        <v>id24593541892</v>
      </c>
      <c r="D364">
        <v>5.826771653543307E-2</v>
      </c>
      <c r="E364">
        <v>5.35</v>
      </c>
      <c r="F364">
        <v>1</v>
      </c>
    </row>
    <row r="365" spans="1:6" x14ac:dyDescent="0.3">
      <c r="A365" t="s">
        <v>3745</v>
      </c>
      <c r="B365" s="16">
        <v>41896</v>
      </c>
      <c r="C365" s="16" t="str">
        <f t="shared" si="5"/>
        <v>id24593541896</v>
      </c>
      <c r="D365">
        <v>8.8188976377952755E-2</v>
      </c>
      <c r="E365">
        <v>6.35</v>
      </c>
      <c r="F365">
        <v>16</v>
      </c>
    </row>
    <row r="366" spans="1:6" x14ac:dyDescent="0.3">
      <c r="A366" t="s">
        <v>3745</v>
      </c>
      <c r="B366" s="16">
        <v>41898</v>
      </c>
      <c r="C366" s="16" t="str">
        <f t="shared" si="5"/>
        <v>id24593541898</v>
      </c>
      <c r="D366">
        <v>7.5590551181102361E-2</v>
      </c>
      <c r="E366">
        <v>6.41</v>
      </c>
      <c r="F366">
        <v>20</v>
      </c>
    </row>
    <row r="367" spans="1:6" x14ac:dyDescent="0.3">
      <c r="A367" t="s">
        <v>3745</v>
      </c>
      <c r="B367" s="16">
        <v>41899</v>
      </c>
      <c r="C367" s="16" t="str">
        <f t="shared" si="5"/>
        <v>id24593541899</v>
      </c>
      <c r="D367">
        <v>8.0314960629921273E-2</v>
      </c>
      <c r="E367">
        <v>5.73</v>
      </c>
      <c r="F367">
        <v>8</v>
      </c>
    </row>
    <row r="368" spans="1:6" x14ac:dyDescent="0.3">
      <c r="A368" t="s">
        <v>3745</v>
      </c>
      <c r="B368" s="16">
        <v>41900</v>
      </c>
      <c r="C368" s="16" t="str">
        <f t="shared" si="5"/>
        <v>id24593541900</v>
      </c>
      <c r="D368">
        <v>0.25039370078740159</v>
      </c>
      <c r="E368">
        <v>6.02</v>
      </c>
      <c r="F368">
        <v>208</v>
      </c>
    </row>
    <row r="369" spans="1:6" x14ac:dyDescent="0.3">
      <c r="A369" t="s">
        <v>3745</v>
      </c>
      <c r="B369" s="16">
        <v>41901</v>
      </c>
      <c r="C369" s="16" t="str">
        <f t="shared" si="5"/>
        <v>id24593541901</v>
      </c>
      <c r="D369">
        <v>19.085039370078743</v>
      </c>
      <c r="E369">
        <v>5.32</v>
      </c>
      <c r="F369">
        <v>29000</v>
      </c>
    </row>
    <row r="370" spans="1:6" x14ac:dyDescent="0.3">
      <c r="A370" t="s">
        <v>3745</v>
      </c>
      <c r="B370" s="16">
        <v>41902</v>
      </c>
      <c r="C370" s="16" t="str">
        <f t="shared" si="5"/>
        <v>id24593541902</v>
      </c>
      <c r="D370">
        <v>24.181102362204726</v>
      </c>
      <c r="E370">
        <v>5.35</v>
      </c>
      <c r="F370">
        <v>30000</v>
      </c>
    </row>
    <row r="371" spans="1:6" x14ac:dyDescent="0.3">
      <c r="A371" t="s">
        <v>3745</v>
      </c>
      <c r="B371" s="16">
        <v>41903</v>
      </c>
      <c r="C371" s="16" t="str">
        <f t="shared" si="5"/>
        <v>id24593541903</v>
      </c>
      <c r="D371">
        <v>19.396850393700788</v>
      </c>
      <c r="E371">
        <v>5.31</v>
      </c>
      <c r="F371">
        <v>28000</v>
      </c>
    </row>
    <row r="372" spans="1:6" x14ac:dyDescent="0.3">
      <c r="A372" t="s">
        <v>3745</v>
      </c>
      <c r="B372" s="16">
        <v>41904</v>
      </c>
      <c r="C372" s="16" t="str">
        <f t="shared" si="5"/>
        <v>id24593541904</v>
      </c>
      <c r="D372">
        <v>9.5228346456692936</v>
      </c>
      <c r="E372">
        <v>5.23</v>
      </c>
      <c r="F372">
        <v>26000</v>
      </c>
    </row>
    <row r="373" spans="1:6" x14ac:dyDescent="0.3">
      <c r="A373" t="s">
        <v>3745</v>
      </c>
      <c r="B373" s="16">
        <v>41905</v>
      </c>
      <c r="C373" s="16" t="str">
        <f t="shared" si="5"/>
        <v>id24593541905</v>
      </c>
      <c r="D373">
        <v>9.6692913385826778</v>
      </c>
      <c r="E373">
        <v>4.8</v>
      </c>
      <c r="F373">
        <v>25000</v>
      </c>
    </row>
    <row r="374" spans="1:6" x14ac:dyDescent="0.3">
      <c r="A374" t="s">
        <v>3745</v>
      </c>
      <c r="B374" s="16">
        <v>41906</v>
      </c>
      <c r="C374" s="16" t="str">
        <f t="shared" si="5"/>
        <v>id24593541906</v>
      </c>
      <c r="D374">
        <v>8.8614173228346473</v>
      </c>
      <c r="E374">
        <v>5.15</v>
      </c>
      <c r="F374">
        <v>24000</v>
      </c>
    </row>
    <row r="375" spans="1:6" x14ac:dyDescent="0.3">
      <c r="A375" t="s">
        <v>3745</v>
      </c>
      <c r="B375" s="16">
        <v>41907</v>
      </c>
      <c r="C375" s="16" t="str">
        <f t="shared" si="5"/>
        <v>id24593541907</v>
      </c>
      <c r="D375">
        <v>5.6503937007874026</v>
      </c>
      <c r="E375">
        <v>5.62</v>
      </c>
      <c r="F375">
        <v>20000</v>
      </c>
    </row>
    <row r="376" spans="1:6" x14ac:dyDescent="0.3">
      <c r="A376" t="s">
        <v>3745</v>
      </c>
      <c r="B376" s="16">
        <v>41908</v>
      </c>
      <c r="C376" s="16" t="str">
        <f t="shared" si="5"/>
        <v>id24593541908</v>
      </c>
      <c r="D376">
        <v>4.9133858267716537</v>
      </c>
      <c r="E376">
        <v>5.4</v>
      </c>
      <c r="F376">
        <v>12000</v>
      </c>
    </row>
    <row r="377" spans="1:6" x14ac:dyDescent="0.3">
      <c r="A377" t="s">
        <v>3745</v>
      </c>
      <c r="B377" s="16">
        <v>41909</v>
      </c>
      <c r="C377" s="16" t="str">
        <f t="shared" si="5"/>
        <v>id24593541909</v>
      </c>
      <c r="D377">
        <v>5.5070866141732289</v>
      </c>
      <c r="E377">
        <v>5.23</v>
      </c>
      <c r="F377">
        <v>10000</v>
      </c>
    </row>
    <row r="378" spans="1:6" x14ac:dyDescent="0.3">
      <c r="A378" t="s">
        <v>3745</v>
      </c>
      <c r="B378" s="16">
        <v>41910</v>
      </c>
      <c r="C378" s="16" t="str">
        <f t="shared" si="5"/>
        <v>id24593541910</v>
      </c>
      <c r="D378">
        <v>4.2724409448818905</v>
      </c>
      <c r="E378">
        <v>5.43</v>
      </c>
      <c r="F378">
        <v>13000</v>
      </c>
    </row>
    <row r="379" spans="1:6" x14ac:dyDescent="0.3">
      <c r="A379" t="s">
        <v>3745</v>
      </c>
      <c r="B379" s="16">
        <v>41911</v>
      </c>
      <c r="C379" s="16" t="str">
        <f t="shared" si="5"/>
        <v>id24593541911</v>
      </c>
      <c r="D379">
        <v>3.6236220472440945</v>
      </c>
      <c r="E379">
        <v>5.53</v>
      </c>
      <c r="F379">
        <v>13000</v>
      </c>
    </row>
    <row r="380" spans="1:6" x14ac:dyDescent="0.3">
      <c r="A380" t="s">
        <v>3745</v>
      </c>
      <c r="B380" s="16">
        <v>41912</v>
      </c>
      <c r="C380" s="16" t="str">
        <f t="shared" si="5"/>
        <v>id24593541912</v>
      </c>
      <c r="D380">
        <v>1.1464566929133857</v>
      </c>
      <c r="E380">
        <v>5.8</v>
      </c>
      <c r="F380">
        <v>4944</v>
      </c>
    </row>
    <row r="381" spans="1:6" x14ac:dyDescent="0.3">
      <c r="A381" t="s">
        <v>3745</v>
      </c>
      <c r="B381" s="16">
        <v>41913</v>
      </c>
      <c r="C381" s="16" t="str">
        <f t="shared" si="5"/>
        <v>id24593541913</v>
      </c>
      <c r="D381">
        <v>0.39370078740157483</v>
      </c>
      <c r="E381">
        <v>5.7</v>
      </c>
      <c r="F381">
        <v>533</v>
      </c>
    </row>
    <row r="382" spans="1:6" x14ac:dyDescent="0.3">
      <c r="A382" t="s">
        <v>3745</v>
      </c>
      <c r="B382" s="16">
        <v>41914</v>
      </c>
      <c r="C382" s="16" t="str">
        <f t="shared" si="5"/>
        <v>id24593541914</v>
      </c>
      <c r="D382">
        <v>0.56062992125984257</v>
      </c>
      <c r="E382">
        <v>5.98</v>
      </c>
      <c r="F382">
        <v>520</v>
      </c>
    </row>
    <row r="383" spans="1:6" x14ac:dyDescent="0.3">
      <c r="A383" t="s">
        <v>3745</v>
      </c>
      <c r="B383" s="16">
        <v>41915</v>
      </c>
      <c r="C383" s="16" t="str">
        <f t="shared" si="5"/>
        <v>id24593541915</v>
      </c>
      <c r="D383">
        <v>0.56692913385826771</v>
      </c>
      <c r="E383">
        <v>5.81</v>
      </c>
      <c r="F383">
        <v>574</v>
      </c>
    </row>
    <row r="384" spans="1:6" x14ac:dyDescent="0.3">
      <c r="A384" t="s">
        <v>3745</v>
      </c>
      <c r="B384" s="16">
        <v>41916</v>
      </c>
      <c r="C384" s="16" t="str">
        <f t="shared" si="5"/>
        <v>id24593541916</v>
      </c>
      <c r="D384">
        <v>0.63307086614173236</v>
      </c>
      <c r="E384">
        <v>5.67</v>
      </c>
      <c r="F384">
        <v>559</v>
      </c>
    </row>
    <row r="385" spans="1:6" x14ac:dyDescent="0.3">
      <c r="A385" t="s">
        <v>3745</v>
      </c>
      <c r="B385" s="16">
        <v>41917</v>
      </c>
      <c r="C385" s="16" t="str">
        <f t="shared" si="5"/>
        <v>id24593541917</v>
      </c>
      <c r="D385">
        <v>0.63779527559055116</v>
      </c>
      <c r="E385">
        <v>5.73</v>
      </c>
      <c r="F385">
        <v>619</v>
      </c>
    </row>
    <row r="386" spans="1:6" x14ac:dyDescent="0.3">
      <c r="A386" t="s">
        <v>3745</v>
      </c>
      <c r="B386" s="16">
        <v>41918</v>
      </c>
      <c r="C386" s="16" t="str">
        <f t="shared" si="5"/>
        <v>id24593541918</v>
      </c>
      <c r="D386">
        <v>0.52913385826771664</v>
      </c>
      <c r="E386">
        <v>5.78</v>
      </c>
      <c r="F386">
        <v>573</v>
      </c>
    </row>
    <row r="387" spans="1:6" x14ac:dyDescent="0.3">
      <c r="A387" t="s">
        <v>3745</v>
      </c>
      <c r="B387" s="16">
        <v>41919</v>
      </c>
      <c r="C387" s="16" t="str">
        <f t="shared" ref="C387:C450" si="6">_xlfn.CONCAT(A387,B387)</f>
        <v>id24593541919</v>
      </c>
      <c r="D387">
        <v>0.42519685039370086</v>
      </c>
      <c r="E387">
        <v>5.94</v>
      </c>
      <c r="F387">
        <v>552</v>
      </c>
    </row>
    <row r="388" spans="1:6" x14ac:dyDescent="0.3">
      <c r="A388" t="s">
        <v>3745</v>
      </c>
      <c r="B388" s="16">
        <v>41920</v>
      </c>
      <c r="C388" s="16" t="str">
        <f t="shared" si="6"/>
        <v>id24593541920</v>
      </c>
      <c r="D388">
        <v>9.9212598425196863E-2</v>
      </c>
      <c r="E388">
        <v>6.68</v>
      </c>
      <c r="F388">
        <v>746</v>
      </c>
    </row>
    <row r="389" spans="1:6" x14ac:dyDescent="0.3">
      <c r="A389" t="s">
        <v>3745</v>
      </c>
      <c r="B389" s="16">
        <v>41921</v>
      </c>
      <c r="C389" s="16" t="str">
        <f t="shared" si="6"/>
        <v>id24593541921</v>
      </c>
      <c r="D389">
        <v>0.12755905511811022</v>
      </c>
      <c r="E389">
        <v>5.4</v>
      </c>
      <c r="F389">
        <v>788</v>
      </c>
    </row>
    <row r="390" spans="1:6" x14ac:dyDescent="0.3">
      <c r="A390" t="s">
        <v>3745</v>
      </c>
      <c r="B390" s="16">
        <v>41922</v>
      </c>
      <c r="C390" s="16" t="str">
        <f t="shared" si="6"/>
        <v>id24593541922</v>
      </c>
      <c r="D390">
        <v>4.4094488188976377E-2</v>
      </c>
      <c r="E390">
        <v>5.46</v>
      </c>
      <c r="F390">
        <v>207</v>
      </c>
    </row>
    <row r="391" spans="1:6" x14ac:dyDescent="0.3">
      <c r="A391" t="s">
        <v>3745</v>
      </c>
      <c r="B391" s="16">
        <v>41923</v>
      </c>
      <c r="C391" s="16" t="str">
        <f t="shared" si="6"/>
        <v>id24593541923</v>
      </c>
      <c r="D391">
        <v>8.0314960629921273E-2</v>
      </c>
      <c r="E391">
        <v>5.42</v>
      </c>
      <c r="F391">
        <v>165</v>
      </c>
    </row>
    <row r="392" spans="1:6" x14ac:dyDescent="0.3">
      <c r="A392" t="s">
        <v>3745</v>
      </c>
      <c r="B392" s="16">
        <v>41924</v>
      </c>
      <c r="C392" s="16" t="str">
        <f t="shared" si="6"/>
        <v>id24593541924</v>
      </c>
      <c r="D392">
        <v>8.0314960629921273E-2</v>
      </c>
      <c r="E392">
        <v>5.67</v>
      </c>
      <c r="F392">
        <v>143</v>
      </c>
    </row>
    <row r="393" spans="1:6" x14ac:dyDescent="0.3">
      <c r="A393" t="s">
        <v>3745</v>
      </c>
      <c r="B393" s="16">
        <v>41925</v>
      </c>
      <c r="C393" s="16" t="str">
        <f t="shared" si="6"/>
        <v>id24593541925</v>
      </c>
      <c r="D393">
        <v>2.8346456692913385E-2</v>
      </c>
      <c r="E393">
        <v>2.16</v>
      </c>
      <c r="F393">
        <v>168</v>
      </c>
    </row>
    <row r="394" spans="1:6" x14ac:dyDescent="0.3">
      <c r="A394" t="s">
        <v>3745</v>
      </c>
      <c r="B394" s="16">
        <v>41926</v>
      </c>
      <c r="C394" s="16" t="str">
        <f t="shared" si="6"/>
        <v>id24593541926</v>
      </c>
      <c r="D394">
        <v>2.0472440944881893E-2</v>
      </c>
      <c r="E394">
        <v>3.02</v>
      </c>
      <c r="F394">
        <v>171</v>
      </c>
    </row>
    <row r="395" spans="1:6" x14ac:dyDescent="0.3">
      <c r="A395" t="s">
        <v>3745</v>
      </c>
      <c r="B395" s="16">
        <v>41927</v>
      </c>
      <c r="C395" s="16" t="str">
        <f t="shared" si="6"/>
        <v>id24593541927</v>
      </c>
      <c r="D395">
        <v>4.0944881889763786E-2</v>
      </c>
      <c r="E395">
        <v>2.69</v>
      </c>
      <c r="F395">
        <v>194</v>
      </c>
    </row>
    <row r="396" spans="1:6" x14ac:dyDescent="0.3">
      <c r="A396" t="s">
        <v>3745</v>
      </c>
      <c r="B396" s="16">
        <v>41928</v>
      </c>
      <c r="C396" s="16" t="str">
        <f t="shared" si="6"/>
        <v>id24593541928</v>
      </c>
      <c r="D396">
        <v>0.10078740157480316</v>
      </c>
      <c r="E396">
        <v>4.91</v>
      </c>
      <c r="F396">
        <v>173</v>
      </c>
    </row>
    <row r="397" spans="1:6" x14ac:dyDescent="0.3">
      <c r="A397" t="s">
        <v>3746</v>
      </c>
      <c r="B397" s="16">
        <v>42004</v>
      </c>
      <c r="C397" s="16" t="str">
        <f t="shared" si="6"/>
        <v>id24593642004</v>
      </c>
      <c r="D397">
        <v>15.924409448818899</v>
      </c>
      <c r="E397">
        <v>4.79</v>
      </c>
      <c r="F397">
        <v>19000</v>
      </c>
    </row>
    <row r="398" spans="1:6" x14ac:dyDescent="0.3">
      <c r="A398" t="s">
        <v>3746</v>
      </c>
      <c r="B398" s="16">
        <v>42005</v>
      </c>
      <c r="C398" s="16" t="str">
        <f t="shared" si="6"/>
        <v>id24593642005</v>
      </c>
      <c r="D398">
        <v>13.39685039370079</v>
      </c>
      <c r="E398">
        <v>4.96</v>
      </c>
      <c r="F398">
        <v>15000</v>
      </c>
    </row>
    <row r="399" spans="1:6" x14ac:dyDescent="0.3">
      <c r="A399" t="s">
        <v>3746</v>
      </c>
      <c r="B399" s="16">
        <v>42006</v>
      </c>
      <c r="C399" s="16" t="str">
        <f t="shared" si="6"/>
        <v>id24593642006</v>
      </c>
      <c r="D399">
        <v>8.7149606299212596</v>
      </c>
      <c r="E399">
        <v>4.8499999999999996</v>
      </c>
      <c r="F399">
        <v>12000</v>
      </c>
    </row>
    <row r="400" spans="1:6" x14ac:dyDescent="0.3">
      <c r="A400" t="s">
        <v>3746</v>
      </c>
      <c r="B400" s="16">
        <v>42007</v>
      </c>
      <c r="C400" s="16" t="str">
        <f t="shared" si="6"/>
        <v>id24593642007</v>
      </c>
      <c r="D400">
        <v>5.3653543307086622</v>
      </c>
      <c r="E400">
        <v>5.07</v>
      </c>
      <c r="F400">
        <v>11000</v>
      </c>
    </row>
    <row r="401" spans="1:6" x14ac:dyDescent="0.3">
      <c r="A401" t="s">
        <v>3746</v>
      </c>
      <c r="B401" s="16">
        <v>42008</v>
      </c>
      <c r="C401" s="16" t="str">
        <f t="shared" si="6"/>
        <v>id24593642008</v>
      </c>
      <c r="D401">
        <v>1.6031496062992125</v>
      </c>
      <c r="E401">
        <v>5.21</v>
      </c>
      <c r="F401">
        <v>7689</v>
      </c>
    </row>
    <row r="402" spans="1:6" x14ac:dyDescent="0.3">
      <c r="A402" t="s">
        <v>3746</v>
      </c>
      <c r="B402" s="16">
        <v>42009</v>
      </c>
      <c r="C402" s="16" t="str">
        <f t="shared" si="6"/>
        <v>id24593642009</v>
      </c>
      <c r="D402">
        <v>1.2425196850393703</v>
      </c>
      <c r="E402">
        <v>5.76</v>
      </c>
      <c r="F402">
        <v>7175</v>
      </c>
    </row>
    <row r="403" spans="1:6" x14ac:dyDescent="0.3">
      <c r="A403" t="s">
        <v>3746</v>
      </c>
      <c r="B403" s="16">
        <v>42010</v>
      </c>
      <c r="C403" s="16" t="str">
        <f t="shared" si="6"/>
        <v>id24593642010</v>
      </c>
      <c r="D403">
        <v>1.188976377952756</v>
      </c>
      <c r="E403">
        <v>5.62</v>
      </c>
      <c r="F403">
        <v>7049</v>
      </c>
    </row>
    <row r="404" spans="1:6" x14ac:dyDescent="0.3">
      <c r="A404" t="s">
        <v>3746</v>
      </c>
      <c r="B404" s="16">
        <v>42011</v>
      </c>
      <c r="C404" s="16" t="str">
        <f t="shared" si="6"/>
        <v>id24593642011</v>
      </c>
      <c r="D404">
        <v>1.1385826771653542</v>
      </c>
      <c r="E404">
        <v>5.51</v>
      </c>
      <c r="F404">
        <v>6886</v>
      </c>
    </row>
    <row r="405" spans="1:6" x14ac:dyDescent="0.3">
      <c r="A405" t="s">
        <v>3746</v>
      </c>
      <c r="B405" s="16">
        <v>42012</v>
      </c>
      <c r="C405" s="16" t="str">
        <f t="shared" si="6"/>
        <v>id24593642012</v>
      </c>
      <c r="D405">
        <v>0.23149606299212599</v>
      </c>
      <c r="E405">
        <v>5.48</v>
      </c>
      <c r="F405">
        <v>2117</v>
      </c>
    </row>
    <row r="406" spans="1:6" x14ac:dyDescent="0.3">
      <c r="A406" t="s">
        <v>3746</v>
      </c>
      <c r="B406" s="16">
        <v>42013</v>
      </c>
      <c r="C406" s="16" t="str">
        <f t="shared" si="6"/>
        <v>id24593642013</v>
      </c>
      <c r="D406">
        <v>8.8188976377952755E-2</v>
      </c>
      <c r="E406">
        <v>4.96</v>
      </c>
      <c r="F406">
        <v>896</v>
      </c>
    </row>
    <row r="407" spans="1:6" x14ac:dyDescent="0.3">
      <c r="A407" t="s">
        <v>3746</v>
      </c>
      <c r="B407" s="16">
        <v>42014</v>
      </c>
      <c r="C407" s="16" t="str">
        <f t="shared" si="6"/>
        <v>id24593642014</v>
      </c>
      <c r="D407">
        <v>9.763779527559055E-2</v>
      </c>
      <c r="E407">
        <v>5.46</v>
      </c>
      <c r="F407">
        <v>597</v>
      </c>
    </row>
    <row r="408" spans="1:6" x14ac:dyDescent="0.3">
      <c r="A408" t="s">
        <v>3746</v>
      </c>
      <c r="B408" s="16">
        <v>42015</v>
      </c>
      <c r="C408" s="16" t="str">
        <f t="shared" si="6"/>
        <v>id24593642015</v>
      </c>
      <c r="D408">
        <v>8.9763779527559068E-2</v>
      </c>
      <c r="E408">
        <v>5.32</v>
      </c>
      <c r="F408">
        <v>571</v>
      </c>
    </row>
    <row r="409" spans="1:6" x14ac:dyDescent="0.3">
      <c r="A409" t="s">
        <v>3746</v>
      </c>
      <c r="B409" s="16">
        <v>42016</v>
      </c>
      <c r="C409" s="16" t="str">
        <f t="shared" si="6"/>
        <v>id24593642016</v>
      </c>
      <c r="D409">
        <v>4.8818897637795275E-2</v>
      </c>
      <c r="E409">
        <v>12.08</v>
      </c>
      <c r="F409">
        <v>413</v>
      </c>
    </row>
    <row r="410" spans="1:6" x14ac:dyDescent="0.3">
      <c r="A410" t="s">
        <v>3746</v>
      </c>
      <c r="B410" s="16">
        <v>42017</v>
      </c>
      <c r="C410" s="16" t="str">
        <f t="shared" si="6"/>
        <v>id24593642017</v>
      </c>
      <c r="D410">
        <v>4.8818897637795275E-2</v>
      </c>
      <c r="E410">
        <v>5.83</v>
      </c>
      <c r="F410">
        <v>428</v>
      </c>
    </row>
    <row r="411" spans="1:6" x14ac:dyDescent="0.3">
      <c r="A411" t="s">
        <v>3746</v>
      </c>
      <c r="B411" s="16">
        <v>42018</v>
      </c>
      <c r="C411" s="16" t="str">
        <f t="shared" si="6"/>
        <v>id24593642018</v>
      </c>
      <c r="D411">
        <v>3.7795275590551181E-2</v>
      </c>
      <c r="E411">
        <v>9.67</v>
      </c>
      <c r="F411">
        <v>397</v>
      </c>
    </row>
    <row r="412" spans="1:6" x14ac:dyDescent="0.3">
      <c r="A412" t="s">
        <v>3746</v>
      </c>
      <c r="B412" s="16">
        <v>42036</v>
      </c>
      <c r="C412" s="16" t="str">
        <f t="shared" si="6"/>
        <v>id24593642036</v>
      </c>
      <c r="D412">
        <v>8.3464566929133871E-2</v>
      </c>
      <c r="E412">
        <v>5.29</v>
      </c>
      <c r="F412">
        <v>31</v>
      </c>
    </row>
    <row r="413" spans="1:6" x14ac:dyDescent="0.3">
      <c r="A413" t="s">
        <v>3747</v>
      </c>
      <c r="B413" s="16">
        <v>41926</v>
      </c>
      <c r="C413" s="16" t="str">
        <f t="shared" si="6"/>
        <v>id24594741926</v>
      </c>
      <c r="D413">
        <v>3.307086614173229E-2</v>
      </c>
      <c r="E413">
        <v>6.76</v>
      </c>
      <c r="F413">
        <v>3</v>
      </c>
    </row>
    <row r="414" spans="1:6" x14ac:dyDescent="0.3">
      <c r="A414" t="s">
        <v>3747</v>
      </c>
      <c r="B414" s="16">
        <v>41929</v>
      </c>
      <c r="C414" s="16" t="str">
        <f t="shared" si="6"/>
        <v>id24594741929</v>
      </c>
      <c r="D414">
        <v>0.95433070866141745</v>
      </c>
      <c r="E414">
        <v>4.55</v>
      </c>
      <c r="F414">
        <v>5236</v>
      </c>
    </row>
    <row r="415" spans="1:6" x14ac:dyDescent="0.3">
      <c r="A415" t="s">
        <v>3747</v>
      </c>
      <c r="B415" s="16">
        <v>41930</v>
      </c>
      <c r="C415" s="16" t="str">
        <f t="shared" si="6"/>
        <v>id24594741930</v>
      </c>
      <c r="D415">
        <v>1.0566929133858267</v>
      </c>
      <c r="E415">
        <v>4.74</v>
      </c>
      <c r="F415">
        <v>4464</v>
      </c>
    </row>
    <row r="416" spans="1:6" x14ac:dyDescent="0.3">
      <c r="A416" t="s">
        <v>3747</v>
      </c>
      <c r="B416" s="16">
        <v>41931</v>
      </c>
      <c r="C416" s="16" t="str">
        <f t="shared" si="6"/>
        <v>id24594741931</v>
      </c>
      <c r="D416">
        <v>0.82677165354330717</v>
      </c>
      <c r="E416">
        <v>5.2</v>
      </c>
      <c r="F416">
        <v>3974</v>
      </c>
    </row>
    <row r="417" spans="1:6" x14ac:dyDescent="0.3">
      <c r="A417" t="s">
        <v>3747</v>
      </c>
      <c r="B417" s="16">
        <v>41932</v>
      </c>
      <c r="C417" s="16" t="str">
        <f t="shared" si="6"/>
        <v>id24594741932</v>
      </c>
      <c r="D417">
        <v>0.40629921259842522</v>
      </c>
      <c r="E417">
        <v>4.99</v>
      </c>
      <c r="F417">
        <v>4063</v>
      </c>
    </row>
    <row r="418" spans="1:6" x14ac:dyDescent="0.3">
      <c r="A418" t="s">
        <v>3747</v>
      </c>
      <c r="B418" s="16">
        <v>41933</v>
      </c>
      <c r="C418" s="16" t="str">
        <f t="shared" si="6"/>
        <v>id24594741933</v>
      </c>
      <c r="D418">
        <v>0.18740157480314962</v>
      </c>
      <c r="E418">
        <v>4.54</v>
      </c>
      <c r="F418">
        <v>2066</v>
      </c>
    </row>
    <row r="419" spans="1:6" x14ac:dyDescent="0.3">
      <c r="A419" t="s">
        <v>3747</v>
      </c>
      <c r="B419" s="16">
        <v>41934</v>
      </c>
      <c r="C419" s="16" t="str">
        <f t="shared" si="6"/>
        <v>id24594741934</v>
      </c>
      <c r="D419">
        <v>0.14960629921259844</v>
      </c>
      <c r="E419">
        <v>3.92</v>
      </c>
      <c r="F419">
        <v>1908</v>
      </c>
    </row>
    <row r="420" spans="1:6" x14ac:dyDescent="0.3">
      <c r="A420" t="s">
        <v>3747</v>
      </c>
      <c r="B420" s="16">
        <v>41935</v>
      </c>
      <c r="C420" s="16" t="str">
        <f t="shared" si="6"/>
        <v>id24594741935</v>
      </c>
      <c r="D420">
        <v>7.2440944881889763E-2</v>
      </c>
      <c r="E420">
        <v>6.16</v>
      </c>
      <c r="F420">
        <v>1189</v>
      </c>
    </row>
    <row r="421" spans="1:6" x14ac:dyDescent="0.3">
      <c r="A421" t="s">
        <v>2455</v>
      </c>
      <c r="B421" s="16">
        <v>41852</v>
      </c>
      <c r="C421" s="16" t="str">
        <f t="shared" si="6"/>
        <v>id24595641852</v>
      </c>
      <c r="D421">
        <v>1.6062992125984252</v>
      </c>
      <c r="E421">
        <v>4.9400000000000004</v>
      </c>
      <c r="F421">
        <v>5409</v>
      </c>
    </row>
    <row r="422" spans="1:6" x14ac:dyDescent="0.3">
      <c r="A422" t="s">
        <v>2455</v>
      </c>
      <c r="B422" s="16">
        <v>41853</v>
      </c>
      <c r="C422" s="16" t="str">
        <f t="shared" si="6"/>
        <v>id24595641853</v>
      </c>
      <c r="D422">
        <v>6.8141732283464567</v>
      </c>
      <c r="E422">
        <v>5.0999999999999996</v>
      </c>
      <c r="F422">
        <v>6670</v>
      </c>
    </row>
    <row r="423" spans="1:6" x14ac:dyDescent="0.3">
      <c r="A423" t="s">
        <v>2455</v>
      </c>
      <c r="B423" s="16">
        <v>41854</v>
      </c>
      <c r="C423" s="16" t="str">
        <f t="shared" si="6"/>
        <v>id24595641854</v>
      </c>
      <c r="D423">
        <v>1.8818897637795275</v>
      </c>
      <c r="E423">
        <v>4.79</v>
      </c>
      <c r="F423">
        <v>4903</v>
      </c>
    </row>
    <row r="424" spans="1:6" x14ac:dyDescent="0.3">
      <c r="A424" t="s">
        <v>2455</v>
      </c>
      <c r="B424" s="16">
        <v>41855</v>
      </c>
      <c r="C424" s="16" t="str">
        <f t="shared" si="6"/>
        <v>id24595641855</v>
      </c>
      <c r="D424">
        <v>1.1181102362204725</v>
      </c>
      <c r="E424">
        <v>5.2</v>
      </c>
      <c r="F424">
        <v>4303</v>
      </c>
    </row>
    <row r="425" spans="1:6" x14ac:dyDescent="0.3">
      <c r="A425" t="s">
        <v>2455</v>
      </c>
      <c r="B425" s="16">
        <v>41856</v>
      </c>
      <c r="C425" s="16" t="str">
        <f t="shared" si="6"/>
        <v>id24595641856</v>
      </c>
      <c r="D425">
        <v>1.0425196850393701</v>
      </c>
      <c r="E425">
        <v>5.17</v>
      </c>
      <c r="F425">
        <v>4031</v>
      </c>
    </row>
    <row r="426" spans="1:6" x14ac:dyDescent="0.3">
      <c r="A426" t="s">
        <v>2455</v>
      </c>
      <c r="B426" s="16">
        <v>41857</v>
      </c>
      <c r="C426" s="16" t="str">
        <f t="shared" si="6"/>
        <v>id24595641857</v>
      </c>
      <c r="D426">
        <v>0.92283464566929141</v>
      </c>
      <c r="E426">
        <v>4.9000000000000004</v>
      </c>
      <c r="F426">
        <v>3763</v>
      </c>
    </row>
    <row r="427" spans="1:6" x14ac:dyDescent="0.3">
      <c r="A427" t="s">
        <v>2455</v>
      </c>
      <c r="B427" s="16">
        <v>41858</v>
      </c>
      <c r="C427" s="16" t="str">
        <f t="shared" si="6"/>
        <v>id24595641858</v>
      </c>
      <c r="D427">
        <v>0.53070866141732287</v>
      </c>
      <c r="E427">
        <v>5.37</v>
      </c>
      <c r="F427">
        <v>1971</v>
      </c>
    </row>
    <row r="428" spans="1:6" x14ac:dyDescent="0.3">
      <c r="A428" t="s">
        <v>2455</v>
      </c>
      <c r="B428" s="16">
        <v>41859</v>
      </c>
      <c r="C428" s="16" t="str">
        <f t="shared" si="6"/>
        <v>id24595641859</v>
      </c>
      <c r="D428">
        <v>0.32913385826771652</v>
      </c>
      <c r="E428">
        <v>5.0199999999999996</v>
      </c>
      <c r="F428">
        <v>820</v>
      </c>
    </row>
    <row r="429" spans="1:6" x14ac:dyDescent="0.3">
      <c r="A429" t="s">
        <v>2455</v>
      </c>
      <c r="B429" s="16">
        <v>41860</v>
      </c>
      <c r="C429" s="16" t="str">
        <f t="shared" si="6"/>
        <v>id24595641860</v>
      </c>
      <c r="D429">
        <v>0.35433070866141736</v>
      </c>
      <c r="E429">
        <v>4.9400000000000004</v>
      </c>
      <c r="F429">
        <v>718</v>
      </c>
    </row>
    <row r="430" spans="1:6" x14ac:dyDescent="0.3">
      <c r="A430" t="s">
        <v>2455</v>
      </c>
      <c r="B430" s="16">
        <v>41861</v>
      </c>
      <c r="C430" s="16" t="str">
        <f t="shared" si="6"/>
        <v>id24595641861</v>
      </c>
      <c r="D430">
        <v>0.41574803149606299</v>
      </c>
      <c r="E430">
        <v>5.13</v>
      </c>
      <c r="F430">
        <v>735</v>
      </c>
    </row>
    <row r="431" spans="1:6" x14ac:dyDescent="0.3">
      <c r="A431" t="s">
        <v>2455</v>
      </c>
      <c r="B431" s="16">
        <v>41862</v>
      </c>
      <c r="C431" s="16" t="str">
        <f t="shared" si="6"/>
        <v>id24595641862</v>
      </c>
      <c r="D431">
        <v>0.25196850393700793</v>
      </c>
      <c r="E431">
        <v>5.17</v>
      </c>
      <c r="F431">
        <v>697</v>
      </c>
    </row>
    <row r="432" spans="1:6" x14ac:dyDescent="0.3">
      <c r="A432" t="s">
        <v>2455</v>
      </c>
      <c r="B432" s="16">
        <v>41863</v>
      </c>
      <c r="C432" s="16" t="str">
        <f t="shared" si="6"/>
        <v>id24595641863</v>
      </c>
      <c r="D432">
        <v>0.23622047244094491</v>
      </c>
      <c r="E432">
        <v>4.68</v>
      </c>
      <c r="F432">
        <v>725</v>
      </c>
    </row>
    <row r="433" spans="1:6" x14ac:dyDescent="0.3">
      <c r="A433" t="s">
        <v>2455</v>
      </c>
      <c r="B433" s="16">
        <v>41864</v>
      </c>
      <c r="C433" s="16" t="str">
        <f t="shared" si="6"/>
        <v>id24595641864</v>
      </c>
      <c r="D433">
        <v>0.2283464566929134</v>
      </c>
      <c r="E433">
        <v>4.72</v>
      </c>
      <c r="F433">
        <v>691</v>
      </c>
    </row>
    <row r="434" spans="1:6" x14ac:dyDescent="0.3">
      <c r="A434" t="s">
        <v>2455</v>
      </c>
      <c r="B434" s="16">
        <v>41865</v>
      </c>
      <c r="C434" s="16" t="str">
        <f t="shared" si="6"/>
        <v>id24595641865</v>
      </c>
      <c r="D434">
        <v>0.11968503937007875</v>
      </c>
      <c r="E434">
        <v>4.5999999999999996</v>
      </c>
      <c r="F434">
        <v>526</v>
      </c>
    </row>
    <row r="435" spans="1:6" x14ac:dyDescent="0.3">
      <c r="A435" t="s">
        <v>3748</v>
      </c>
      <c r="B435" s="16">
        <v>41950</v>
      </c>
      <c r="C435" s="16" t="str">
        <f t="shared" si="6"/>
        <v>id24595941950</v>
      </c>
      <c r="D435">
        <v>1.7291338582677167</v>
      </c>
      <c r="E435">
        <v>4.8499999999999996</v>
      </c>
      <c r="F435">
        <v>7131</v>
      </c>
    </row>
    <row r="436" spans="1:6" x14ac:dyDescent="0.3">
      <c r="A436" t="s">
        <v>3748</v>
      </c>
      <c r="B436" s="16">
        <v>41951</v>
      </c>
      <c r="C436" s="16" t="str">
        <f t="shared" si="6"/>
        <v>id24595941951</v>
      </c>
      <c r="D436">
        <v>1.3133858267716536</v>
      </c>
      <c r="E436">
        <v>5.04</v>
      </c>
      <c r="F436">
        <v>4343</v>
      </c>
    </row>
    <row r="437" spans="1:6" x14ac:dyDescent="0.3">
      <c r="A437" t="s">
        <v>3748</v>
      </c>
      <c r="B437" s="16">
        <v>41952</v>
      </c>
      <c r="C437" s="16" t="str">
        <f t="shared" si="6"/>
        <v>id24595941952</v>
      </c>
      <c r="D437">
        <v>1.7732283464566929</v>
      </c>
      <c r="E437">
        <v>5.01</v>
      </c>
      <c r="F437">
        <v>5892</v>
      </c>
    </row>
    <row r="438" spans="1:6" x14ac:dyDescent="0.3">
      <c r="A438" t="s">
        <v>3748</v>
      </c>
      <c r="B438" s="16">
        <v>41953</v>
      </c>
      <c r="C438" s="16" t="str">
        <f t="shared" si="6"/>
        <v>id24595941953</v>
      </c>
      <c r="D438">
        <v>0.82519685039370083</v>
      </c>
      <c r="E438">
        <v>4.9800000000000004</v>
      </c>
      <c r="F438">
        <v>5513</v>
      </c>
    </row>
    <row r="439" spans="1:6" x14ac:dyDescent="0.3">
      <c r="A439" t="s">
        <v>3748</v>
      </c>
      <c r="B439" s="16">
        <v>41954</v>
      </c>
      <c r="C439" s="16" t="str">
        <f t="shared" si="6"/>
        <v>id24595941954</v>
      </c>
      <c r="D439">
        <v>0.43464566929133863</v>
      </c>
      <c r="E439">
        <v>4.58</v>
      </c>
      <c r="F439">
        <v>2372</v>
      </c>
    </row>
    <row r="440" spans="1:6" x14ac:dyDescent="0.3">
      <c r="A440" t="s">
        <v>3748</v>
      </c>
      <c r="B440" s="16">
        <v>41955</v>
      </c>
      <c r="C440" s="16" t="str">
        <f t="shared" si="6"/>
        <v>id24595941955</v>
      </c>
      <c r="D440">
        <v>0.14330708661417321</v>
      </c>
      <c r="E440">
        <v>4.57</v>
      </c>
      <c r="F440">
        <v>1055</v>
      </c>
    </row>
    <row r="441" spans="1:6" x14ac:dyDescent="0.3">
      <c r="A441" t="s">
        <v>3748</v>
      </c>
      <c r="B441" s="16">
        <v>41956</v>
      </c>
      <c r="C441" s="16" t="str">
        <f t="shared" si="6"/>
        <v>id24595941956</v>
      </c>
      <c r="D441">
        <v>8.1889763779527572E-2</v>
      </c>
      <c r="E441">
        <v>4.76</v>
      </c>
      <c r="F441">
        <v>864</v>
      </c>
    </row>
    <row r="442" spans="1:6" x14ac:dyDescent="0.3">
      <c r="A442" t="s">
        <v>3748</v>
      </c>
      <c r="B442" s="16">
        <v>41957</v>
      </c>
      <c r="C442" s="16" t="str">
        <f t="shared" si="6"/>
        <v>id24595941957</v>
      </c>
      <c r="D442">
        <v>6.9291338582677178E-2</v>
      </c>
      <c r="E442">
        <v>5.53</v>
      </c>
      <c r="F442">
        <v>426</v>
      </c>
    </row>
    <row r="443" spans="1:6" x14ac:dyDescent="0.3">
      <c r="A443" t="s">
        <v>3748</v>
      </c>
      <c r="B443" s="16">
        <v>41958</v>
      </c>
      <c r="C443" s="16" t="str">
        <f t="shared" si="6"/>
        <v>id24595941958</v>
      </c>
      <c r="D443">
        <v>0.11181102362204724</v>
      </c>
      <c r="E443">
        <v>5.37</v>
      </c>
      <c r="F443">
        <v>347</v>
      </c>
    </row>
    <row r="444" spans="1:6" x14ac:dyDescent="0.3">
      <c r="A444" t="s">
        <v>3748</v>
      </c>
      <c r="B444" s="16">
        <v>41959</v>
      </c>
      <c r="C444" s="16" t="str">
        <f t="shared" si="6"/>
        <v>id24595941959</v>
      </c>
      <c r="D444">
        <v>0.11811023622047245</v>
      </c>
      <c r="E444">
        <v>5.51</v>
      </c>
      <c r="F444">
        <v>359</v>
      </c>
    </row>
    <row r="445" spans="1:6" x14ac:dyDescent="0.3">
      <c r="A445" t="s">
        <v>3748</v>
      </c>
      <c r="B445" s="16">
        <v>41965</v>
      </c>
      <c r="C445" s="16" t="str">
        <f t="shared" si="6"/>
        <v>id24595941965</v>
      </c>
      <c r="D445">
        <v>0.10078740157480316</v>
      </c>
      <c r="E445">
        <v>11.17</v>
      </c>
      <c r="F445">
        <v>83</v>
      </c>
    </row>
    <row r="446" spans="1:6" x14ac:dyDescent="0.3">
      <c r="A446" t="s">
        <v>3748</v>
      </c>
      <c r="B446" s="16">
        <v>41966</v>
      </c>
      <c r="C446" s="16" t="str">
        <f t="shared" si="6"/>
        <v>id24595941966</v>
      </c>
      <c r="D446">
        <v>0.10551181102362206</v>
      </c>
      <c r="E446">
        <v>10.68</v>
      </c>
      <c r="F446">
        <v>91</v>
      </c>
    </row>
    <row r="447" spans="1:6" x14ac:dyDescent="0.3">
      <c r="A447" t="s">
        <v>3748</v>
      </c>
      <c r="B447" s="16">
        <v>41967</v>
      </c>
      <c r="C447" s="16" t="str">
        <f t="shared" si="6"/>
        <v>id24595941967</v>
      </c>
      <c r="D447">
        <v>9.9212598425196863E-2</v>
      </c>
      <c r="E447">
        <v>6.71</v>
      </c>
      <c r="F447">
        <v>99</v>
      </c>
    </row>
    <row r="448" spans="1:6" x14ac:dyDescent="0.3">
      <c r="A448" t="s">
        <v>3748</v>
      </c>
      <c r="B448" s="16">
        <v>41968</v>
      </c>
      <c r="C448" s="16" t="str">
        <f t="shared" si="6"/>
        <v>id24595941968</v>
      </c>
      <c r="D448">
        <v>9.9212598425196863E-2</v>
      </c>
      <c r="E448">
        <v>6.5</v>
      </c>
      <c r="F448">
        <v>102</v>
      </c>
    </row>
    <row r="449" spans="1:6" x14ac:dyDescent="0.3">
      <c r="A449" t="s">
        <v>3748</v>
      </c>
      <c r="B449" s="16">
        <v>41969</v>
      </c>
      <c r="C449" s="16" t="str">
        <f t="shared" si="6"/>
        <v>id24595941969</v>
      </c>
      <c r="D449">
        <v>9.763779527559055E-2</v>
      </c>
      <c r="E449">
        <v>7.1</v>
      </c>
      <c r="F449">
        <v>106</v>
      </c>
    </row>
    <row r="450" spans="1:6" x14ac:dyDescent="0.3">
      <c r="A450" t="s">
        <v>3748</v>
      </c>
      <c r="B450" s="16">
        <v>41970</v>
      </c>
      <c r="C450" s="16" t="str">
        <f t="shared" si="6"/>
        <v>id24595941970</v>
      </c>
      <c r="D450">
        <v>9.9212598425196863E-2</v>
      </c>
      <c r="E450">
        <v>6.9</v>
      </c>
      <c r="F450">
        <v>112</v>
      </c>
    </row>
    <row r="451" spans="1:6" x14ac:dyDescent="0.3">
      <c r="A451" t="s">
        <v>3748</v>
      </c>
      <c r="B451" s="16">
        <v>41971</v>
      </c>
      <c r="C451" s="16" t="str">
        <f t="shared" ref="C451:C514" si="7">_xlfn.CONCAT(A451,B451)</f>
        <v>id24595941971</v>
      </c>
      <c r="D451">
        <v>9.4488188976377951E-2</v>
      </c>
      <c r="E451">
        <v>7.23</v>
      </c>
      <c r="F451">
        <v>45</v>
      </c>
    </row>
    <row r="452" spans="1:6" x14ac:dyDescent="0.3">
      <c r="A452" t="s">
        <v>3748</v>
      </c>
      <c r="B452" s="16">
        <v>41972</v>
      </c>
      <c r="C452" s="16" t="str">
        <f t="shared" si="7"/>
        <v>id24595941972</v>
      </c>
      <c r="D452">
        <v>9.763779527559055E-2</v>
      </c>
      <c r="E452">
        <v>6.96</v>
      </c>
      <c r="F452">
        <v>44</v>
      </c>
    </row>
    <row r="453" spans="1:6" x14ac:dyDescent="0.3">
      <c r="A453" t="s">
        <v>3748</v>
      </c>
      <c r="B453" s="16">
        <v>41973</v>
      </c>
      <c r="C453" s="16" t="str">
        <f t="shared" si="7"/>
        <v>id24595941973</v>
      </c>
      <c r="D453">
        <v>9.6062992125984251E-2</v>
      </c>
      <c r="E453">
        <v>6.93</v>
      </c>
      <c r="F453">
        <v>50</v>
      </c>
    </row>
    <row r="454" spans="1:6" x14ac:dyDescent="0.3">
      <c r="A454" t="s">
        <v>3748</v>
      </c>
      <c r="B454" s="16">
        <v>41974</v>
      </c>
      <c r="C454" s="16" t="str">
        <f t="shared" si="7"/>
        <v>id24595941974</v>
      </c>
      <c r="D454">
        <v>9.6062992125984251E-2</v>
      </c>
      <c r="E454">
        <v>6.87</v>
      </c>
      <c r="F454">
        <v>38</v>
      </c>
    </row>
    <row r="455" spans="1:6" x14ac:dyDescent="0.3">
      <c r="A455" t="s">
        <v>3748</v>
      </c>
      <c r="B455" s="16">
        <v>41975</v>
      </c>
      <c r="C455" s="16" t="str">
        <f t="shared" si="7"/>
        <v>id24595941975</v>
      </c>
      <c r="D455">
        <v>7.7165354330708674E-2</v>
      </c>
      <c r="E455">
        <v>7.02</v>
      </c>
      <c r="F455">
        <v>29</v>
      </c>
    </row>
    <row r="456" spans="1:6" x14ac:dyDescent="0.3">
      <c r="A456" t="s">
        <v>3748</v>
      </c>
      <c r="B456" s="16">
        <v>41976</v>
      </c>
      <c r="C456" s="16" t="str">
        <f t="shared" si="7"/>
        <v>id24595941976</v>
      </c>
      <c r="D456">
        <v>9.763779527559055E-2</v>
      </c>
      <c r="E456">
        <v>7.01</v>
      </c>
      <c r="F456">
        <v>25</v>
      </c>
    </row>
    <row r="457" spans="1:6" x14ac:dyDescent="0.3">
      <c r="A457" t="s">
        <v>3748</v>
      </c>
      <c r="B457" s="16">
        <v>41977</v>
      </c>
      <c r="C457" s="16" t="str">
        <f t="shared" si="7"/>
        <v>id24595941977</v>
      </c>
      <c r="D457">
        <v>9.4488188976377951E-2</v>
      </c>
      <c r="E457">
        <v>6.8</v>
      </c>
      <c r="F457">
        <v>28</v>
      </c>
    </row>
    <row r="458" spans="1:6" x14ac:dyDescent="0.3">
      <c r="A458" t="s">
        <v>3748</v>
      </c>
      <c r="B458" s="16">
        <v>41978</v>
      </c>
      <c r="C458" s="16" t="str">
        <f t="shared" si="7"/>
        <v>id24595941978</v>
      </c>
      <c r="D458">
        <v>0.10551181102362206</v>
      </c>
      <c r="E458">
        <v>7.09</v>
      </c>
      <c r="F458">
        <v>25</v>
      </c>
    </row>
    <row r="459" spans="1:6" x14ac:dyDescent="0.3">
      <c r="A459" t="s">
        <v>3748</v>
      </c>
      <c r="B459" s="16">
        <v>41979</v>
      </c>
      <c r="C459" s="16" t="str">
        <f t="shared" si="7"/>
        <v>id24595941979</v>
      </c>
      <c r="D459">
        <v>9.4488188976377951E-2</v>
      </c>
      <c r="E459">
        <v>6.79</v>
      </c>
      <c r="F459">
        <v>19</v>
      </c>
    </row>
    <row r="460" spans="1:6" x14ac:dyDescent="0.3">
      <c r="A460" t="s">
        <v>3748</v>
      </c>
      <c r="B460" s="16">
        <v>41980</v>
      </c>
      <c r="C460" s="16" t="str">
        <f t="shared" si="7"/>
        <v>id24595941980</v>
      </c>
      <c r="D460">
        <v>9.4488188976377951E-2</v>
      </c>
      <c r="E460">
        <v>6.8</v>
      </c>
      <c r="F460">
        <v>15</v>
      </c>
    </row>
    <row r="461" spans="1:6" x14ac:dyDescent="0.3">
      <c r="A461" t="s">
        <v>3748</v>
      </c>
      <c r="B461" s="16">
        <v>41992</v>
      </c>
      <c r="C461" s="16" t="str">
        <f t="shared" si="7"/>
        <v>id24595941992</v>
      </c>
      <c r="D461">
        <v>0.11023622047244094</v>
      </c>
      <c r="E461">
        <v>6.96</v>
      </c>
      <c r="F461">
        <v>7</v>
      </c>
    </row>
    <row r="462" spans="1:6" x14ac:dyDescent="0.3">
      <c r="A462" t="s">
        <v>2790</v>
      </c>
      <c r="B462" s="16">
        <v>41873</v>
      </c>
      <c r="C462" s="16" t="str">
        <f t="shared" si="7"/>
        <v>id24596441873</v>
      </c>
      <c r="D462">
        <v>2.9716535433070863</v>
      </c>
      <c r="E462">
        <v>4.33</v>
      </c>
      <c r="F462">
        <v>6229</v>
      </c>
    </row>
    <row r="463" spans="1:6" x14ac:dyDescent="0.3">
      <c r="A463" t="s">
        <v>2790</v>
      </c>
      <c r="B463" s="16">
        <v>41874</v>
      </c>
      <c r="C463" s="16" t="str">
        <f t="shared" si="7"/>
        <v>id24596441874</v>
      </c>
      <c r="D463">
        <v>3.1527559055118113</v>
      </c>
      <c r="E463">
        <v>4.47</v>
      </c>
      <c r="F463">
        <v>6403</v>
      </c>
    </row>
    <row r="464" spans="1:6" x14ac:dyDescent="0.3">
      <c r="A464" t="s">
        <v>2790</v>
      </c>
      <c r="B464" s="16">
        <v>41875</v>
      </c>
      <c r="C464" s="16" t="str">
        <f t="shared" si="7"/>
        <v>id24596441875</v>
      </c>
      <c r="D464">
        <v>2.9811023622047244</v>
      </c>
      <c r="E464">
        <v>4.6900000000000004</v>
      </c>
      <c r="F464">
        <v>6347</v>
      </c>
    </row>
    <row r="465" spans="1:6" x14ac:dyDescent="0.3">
      <c r="A465" t="s">
        <v>2790</v>
      </c>
      <c r="B465" s="16">
        <v>41876</v>
      </c>
      <c r="C465" s="16" t="str">
        <f t="shared" si="7"/>
        <v>id24596441876</v>
      </c>
      <c r="D465">
        <v>2.3842519685039374</v>
      </c>
      <c r="E465">
        <v>4.24</v>
      </c>
      <c r="F465">
        <v>6237</v>
      </c>
    </row>
    <row r="466" spans="1:6" x14ac:dyDescent="0.3">
      <c r="A466" t="s">
        <v>2790</v>
      </c>
      <c r="B466" s="16">
        <v>41877</v>
      </c>
      <c r="C466" s="16" t="str">
        <f t="shared" si="7"/>
        <v>id24596441877</v>
      </c>
      <c r="D466">
        <v>2.278740157480315</v>
      </c>
      <c r="E466">
        <v>4.08</v>
      </c>
      <c r="F466">
        <v>6190</v>
      </c>
    </row>
    <row r="467" spans="1:6" x14ac:dyDescent="0.3">
      <c r="A467" t="s">
        <v>2790</v>
      </c>
      <c r="B467" s="16">
        <v>41878</v>
      </c>
      <c r="C467" s="16" t="str">
        <f t="shared" si="7"/>
        <v>id24596441878</v>
      </c>
      <c r="D467">
        <v>2.1590551181102362</v>
      </c>
      <c r="E467">
        <v>4.3499999999999996</v>
      </c>
      <c r="F467">
        <v>6202</v>
      </c>
    </row>
    <row r="468" spans="1:6" x14ac:dyDescent="0.3">
      <c r="A468" t="s">
        <v>2790</v>
      </c>
      <c r="B468" s="16">
        <v>41879</v>
      </c>
      <c r="C468" s="16" t="str">
        <f t="shared" si="7"/>
        <v>id24596441879</v>
      </c>
      <c r="D468">
        <v>1.8535433070866143</v>
      </c>
      <c r="E468">
        <v>4.22</v>
      </c>
      <c r="F468">
        <v>5471</v>
      </c>
    </row>
    <row r="469" spans="1:6" x14ac:dyDescent="0.3">
      <c r="A469" t="s">
        <v>2790</v>
      </c>
      <c r="B469" s="16">
        <v>41880</v>
      </c>
      <c r="C469" s="16" t="str">
        <f t="shared" si="7"/>
        <v>id24596441880</v>
      </c>
      <c r="D469">
        <v>0.89448818897637794</v>
      </c>
      <c r="E469">
        <v>4.33</v>
      </c>
      <c r="F469">
        <v>2950</v>
      </c>
    </row>
    <row r="470" spans="1:6" x14ac:dyDescent="0.3">
      <c r="A470" t="s">
        <v>2790</v>
      </c>
      <c r="B470" s="16">
        <v>41881</v>
      </c>
      <c r="C470" s="16" t="str">
        <f t="shared" si="7"/>
        <v>id24596441881</v>
      </c>
      <c r="D470">
        <v>1.1165354330708663</v>
      </c>
      <c r="E470">
        <v>4.47</v>
      </c>
      <c r="F470">
        <v>3113</v>
      </c>
    </row>
    <row r="471" spans="1:6" x14ac:dyDescent="0.3">
      <c r="A471" t="s">
        <v>2790</v>
      </c>
      <c r="B471" s="16">
        <v>41882</v>
      </c>
      <c r="C471" s="16" t="str">
        <f t="shared" si="7"/>
        <v>id24596441882</v>
      </c>
      <c r="D471">
        <v>0.97637795275590555</v>
      </c>
      <c r="E471">
        <v>4.49</v>
      </c>
      <c r="F471">
        <v>3111</v>
      </c>
    </row>
    <row r="472" spans="1:6" x14ac:dyDescent="0.3">
      <c r="A472" t="s">
        <v>2790</v>
      </c>
      <c r="B472" s="16">
        <v>41883</v>
      </c>
      <c r="C472" s="16" t="str">
        <f t="shared" si="7"/>
        <v>id24596441883</v>
      </c>
      <c r="D472">
        <v>0.31181102362204727</v>
      </c>
      <c r="E472">
        <v>4.09</v>
      </c>
      <c r="F472">
        <v>1904</v>
      </c>
    </row>
    <row r="473" spans="1:6" x14ac:dyDescent="0.3">
      <c r="A473" t="s">
        <v>2790</v>
      </c>
      <c r="B473" s="16">
        <v>41884</v>
      </c>
      <c r="C473" s="16" t="str">
        <f t="shared" si="7"/>
        <v>id24596441884</v>
      </c>
      <c r="D473">
        <v>0.32598425196850395</v>
      </c>
      <c r="E473">
        <v>4.2</v>
      </c>
      <c r="F473">
        <v>1940</v>
      </c>
    </row>
    <row r="474" spans="1:6" x14ac:dyDescent="0.3">
      <c r="A474" t="s">
        <v>2790</v>
      </c>
      <c r="B474" s="16">
        <v>41885</v>
      </c>
      <c r="C474" s="16" t="str">
        <f t="shared" si="7"/>
        <v>id24596441885</v>
      </c>
      <c r="D474">
        <v>0.31653543307086618</v>
      </c>
      <c r="E474">
        <v>4.1100000000000003</v>
      </c>
      <c r="F474">
        <v>1921</v>
      </c>
    </row>
    <row r="475" spans="1:6" x14ac:dyDescent="0.3">
      <c r="A475" t="s">
        <v>2790</v>
      </c>
      <c r="B475" s="16">
        <v>41886</v>
      </c>
      <c r="C475" s="16" t="str">
        <f t="shared" si="7"/>
        <v>id24596441886</v>
      </c>
      <c r="D475">
        <v>0.28818897637795277</v>
      </c>
      <c r="E475">
        <v>4.91</v>
      </c>
      <c r="F475">
        <v>1952</v>
      </c>
    </row>
    <row r="476" spans="1:6" x14ac:dyDescent="0.3">
      <c r="A476" t="s">
        <v>2790</v>
      </c>
      <c r="B476" s="16">
        <v>41887</v>
      </c>
      <c r="C476" s="16" t="str">
        <f t="shared" si="7"/>
        <v>id24596441887</v>
      </c>
      <c r="D476">
        <v>0.14330708661417321</v>
      </c>
      <c r="E476">
        <v>4.3099999999999996</v>
      </c>
      <c r="F476">
        <v>1110</v>
      </c>
    </row>
    <row r="477" spans="1:6" x14ac:dyDescent="0.3">
      <c r="A477" t="s">
        <v>2790</v>
      </c>
      <c r="B477" s="16">
        <v>41888</v>
      </c>
      <c r="C477" s="16" t="str">
        <f t="shared" si="7"/>
        <v>id24596441888</v>
      </c>
      <c r="D477">
        <v>0.21259842519685043</v>
      </c>
      <c r="E477">
        <v>4.03</v>
      </c>
      <c r="F477">
        <v>1056</v>
      </c>
    </row>
    <row r="478" spans="1:6" x14ac:dyDescent="0.3">
      <c r="A478" t="s">
        <v>2790</v>
      </c>
      <c r="B478" s="16">
        <v>41889</v>
      </c>
      <c r="C478" s="16" t="str">
        <f t="shared" si="7"/>
        <v>id24596441889</v>
      </c>
      <c r="D478">
        <v>0.27716535433070871</v>
      </c>
      <c r="E478">
        <v>4.2</v>
      </c>
      <c r="F478">
        <v>1100</v>
      </c>
    </row>
    <row r="479" spans="1:6" x14ac:dyDescent="0.3">
      <c r="A479" t="s">
        <v>2790</v>
      </c>
      <c r="B479" s="16">
        <v>41890</v>
      </c>
      <c r="C479" s="16" t="str">
        <f t="shared" si="7"/>
        <v>id24596441890</v>
      </c>
      <c r="D479">
        <v>0.22047244094488189</v>
      </c>
      <c r="E479">
        <v>4.47</v>
      </c>
      <c r="F479">
        <v>987</v>
      </c>
    </row>
    <row r="480" spans="1:6" x14ac:dyDescent="0.3">
      <c r="A480" t="s">
        <v>2790</v>
      </c>
      <c r="B480" s="16">
        <v>41891</v>
      </c>
      <c r="C480" s="16" t="str">
        <f t="shared" si="7"/>
        <v>id24596441891</v>
      </c>
      <c r="D480">
        <v>0.12440944881889765</v>
      </c>
      <c r="E480">
        <v>3.87</v>
      </c>
      <c r="F480">
        <v>1073</v>
      </c>
    </row>
    <row r="481" spans="1:6" x14ac:dyDescent="0.3">
      <c r="A481" t="s">
        <v>2790</v>
      </c>
      <c r="B481" s="16">
        <v>41892</v>
      </c>
      <c r="C481" s="16" t="str">
        <f t="shared" si="7"/>
        <v>id24596441892</v>
      </c>
      <c r="D481">
        <v>0.11496062992125984</v>
      </c>
      <c r="E481">
        <v>5.45</v>
      </c>
      <c r="F481">
        <v>1061</v>
      </c>
    </row>
    <row r="482" spans="1:6" x14ac:dyDescent="0.3">
      <c r="A482" t="s">
        <v>2790</v>
      </c>
      <c r="B482" s="16">
        <v>41893</v>
      </c>
      <c r="C482" s="16" t="str">
        <f t="shared" si="7"/>
        <v>id24596441893</v>
      </c>
      <c r="D482">
        <v>0.10078740157480316</v>
      </c>
      <c r="E482">
        <v>4.8499999999999996</v>
      </c>
      <c r="F482">
        <v>1044</v>
      </c>
    </row>
    <row r="483" spans="1:6" x14ac:dyDescent="0.3">
      <c r="A483" t="s">
        <v>2790</v>
      </c>
      <c r="B483" s="16">
        <v>41895</v>
      </c>
      <c r="C483" s="16" t="str">
        <f t="shared" si="7"/>
        <v>id24596441895</v>
      </c>
      <c r="D483">
        <v>2.6771653543307086E-2</v>
      </c>
      <c r="E483">
        <v>4.47</v>
      </c>
      <c r="F483">
        <v>205</v>
      </c>
    </row>
    <row r="484" spans="1:6" x14ac:dyDescent="0.3">
      <c r="A484" t="s">
        <v>849</v>
      </c>
      <c r="B484" s="16">
        <v>41859</v>
      </c>
      <c r="C484" s="16" t="str">
        <f t="shared" si="7"/>
        <v>id24596741859</v>
      </c>
      <c r="D484">
        <v>2.1669291338582677</v>
      </c>
      <c r="E484">
        <v>5.09</v>
      </c>
      <c r="F484">
        <v>7096</v>
      </c>
    </row>
    <row r="485" spans="1:6" x14ac:dyDescent="0.3">
      <c r="A485" t="s">
        <v>849</v>
      </c>
      <c r="B485" s="16">
        <v>41860</v>
      </c>
      <c r="C485" s="16" t="str">
        <f t="shared" si="7"/>
        <v>id24596741860</v>
      </c>
      <c r="D485">
        <v>2.5023622047244096</v>
      </c>
      <c r="E485">
        <v>4.87</v>
      </c>
      <c r="F485">
        <v>6428</v>
      </c>
    </row>
    <row r="486" spans="1:6" x14ac:dyDescent="0.3">
      <c r="A486" t="s">
        <v>849</v>
      </c>
      <c r="B486" s="16">
        <v>41861</v>
      </c>
      <c r="C486" s="16" t="str">
        <f t="shared" si="7"/>
        <v>id24596741861</v>
      </c>
      <c r="D486">
        <v>2.2740157480314962</v>
      </c>
      <c r="E486">
        <v>4.87</v>
      </c>
      <c r="F486">
        <v>5840</v>
      </c>
    </row>
    <row r="487" spans="1:6" x14ac:dyDescent="0.3">
      <c r="A487" t="s">
        <v>849</v>
      </c>
      <c r="B487" s="16">
        <v>41862</v>
      </c>
      <c r="C487" s="16" t="str">
        <f t="shared" si="7"/>
        <v>id24596741862</v>
      </c>
      <c r="D487">
        <v>1.3039370078740158</v>
      </c>
      <c r="E487">
        <v>4.3</v>
      </c>
      <c r="F487">
        <v>5049</v>
      </c>
    </row>
    <row r="488" spans="1:6" x14ac:dyDescent="0.3">
      <c r="A488" t="s">
        <v>849</v>
      </c>
      <c r="B488" s="16">
        <v>41863</v>
      </c>
      <c r="C488" s="16" t="str">
        <f t="shared" si="7"/>
        <v>id24596741863</v>
      </c>
      <c r="D488">
        <v>1.2944881889763782</v>
      </c>
      <c r="E488">
        <v>4.96</v>
      </c>
      <c r="F488">
        <v>4348</v>
      </c>
    </row>
    <row r="489" spans="1:6" x14ac:dyDescent="0.3">
      <c r="A489" t="s">
        <v>849</v>
      </c>
      <c r="B489" s="16">
        <v>41864</v>
      </c>
      <c r="C489" s="16" t="str">
        <f t="shared" si="7"/>
        <v>id24596741864</v>
      </c>
      <c r="D489">
        <v>1.094488188976378</v>
      </c>
      <c r="E489">
        <v>4.49</v>
      </c>
      <c r="F489">
        <v>4061</v>
      </c>
    </row>
    <row r="490" spans="1:6" x14ac:dyDescent="0.3">
      <c r="A490" t="s">
        <v>849</v>
      </c>
      <c r="B490" s="16">
        <v>41865</v>
      </c>
      <c r="C490" s="16" t="str">
        <f t="shared" si="7"/>
        <v>id24596741865</v>
      </c>
      <c r="D490">
        <v>0.4976377952755906</v>
      </c>
      <c r="E490">
        <v>5.04</v>
      </c>
      <c r="F490">
        <v>1971</v>
      </c>
    </row>
    <row r="491" spans="1:6" x14ac:dyDescent="0.3">
      <c r="A491" t="s">
        <v>849</v>
      </c>
      <c r="B491" s="16">
        <v>41866</v>
      </c>
      <c r="C491" s="16" t="str">
        <f t="shared" si="7"/>
        <v>id24596741866</v>
      </c>
      <c r="D491">
        <v>0.11338582677165354</v>
      </c>
      <c r="E491">
        <v>4.55</v>
      </c>
      <c r="F491">
        <v>359</v>
      </c>
    </row>
    <row r="492" spans="1:6" x14ac:dyDescent="0.3">
      <c r="A492" t="s">
        <v>849</v>
      </c>
      <c r="B492" s="16">
        <v>41867</v>
      </c>
      <c r="C492" s="16" t="str">
        <f t="shared" si="7"/>
        <v>id24596741867</v>
      </c>
      <c r="D492">
        <v>0.13543307086614173</v>
      </c>
      <c r="E492">
        <v>4.57</v>
      </c>
      <c r="F492">
        <v>249</v>
      </c>
    </row>
    <row r="493" spans="1:6" x14ac:dyDescent="0.3">
      <c r="A493" t="s">
        <v>849</v>
      </c>
      <c r="B493" s="16">
        <v>41871</v>
      </c>
      <c r="C493" s="16" t="str">
        <f t="shared" si="7"/>
        <v>id24596741871</v>
      </c>
      <c r="D493">
        <v>7.7165354330708674E-2</v>
      </c>
      <c r="E493">
        <v>2.6</v>
      </c>
      <c r="F493">
        <v>228</v>
      </c>
    </row>
    <row r="494" spans="1:6" x14ac:dyDescent="0.3">
      <c r="A494" t="s">
        <v>849</v>
      </c>
      <c r="B494" s="16">
        <v>41891</v>
      </c>
      <c r="C494" s="16" t="str">
        <f t="shared" si="7"/>
        <v>id24596741891</v>
      </c>
      <c r="D494">
        <v>2.5196850393700791E-2</v>
      </c>
      <c r="E494">
        <v>1.54</v>
      </c>
      <c r="F494">
        <v>2</v>
      </c>
    </row>
    <row r="495" spans="1:6" x14ac:dyDescent="0.3">
      <c r="A495" t="s">
        <v>849</v>
      </c>
      <c r="B495" s="16">
        <v>41892</v>
      </c>
      <c r="C495" s="16" t="str">
        <f t="shared" si="7"/>
        <v>id24596741892</v>
      </c>
      <c r="D495">
        <v>2.9921259842519688E-2</v>
      </c>
      <c r="E495">
        <v>1.61</v>
      </c>
      <c r="F495">
        <v>3</v>
      </c>
    </row>
    <row r="496" spans="1:6" x14ac:dyDescent="0.3">
      <c r="A496" t="s">
        <v>849</v>
      </c>
      <c r="B496" s="16">
        <v>41893</v>
      </c>
      <c r="C496" s="16" t="str">
        <f t="shared" si="7"/>
        <v>id24596741893</v>
      </c>
      <c r="D496">
        <v>3.4645669291338589E-2</v>
      </c>
      <c r="E496">
        <v>1.57</v>
      </c>
      <c r="F496">
        <v>3</v>
      </c>
    </row>
    <row r="497" spans="1:6" x14ac:dyDescent="0.3">
      <c r="A497" t="s">
        <v>2814</v>
      </c>
      <c r="B497" s="16">
        <v>41861</v>
      </c>
      <c r="C497" s="16" t="str">
        <f t="shared" si="7"/>
        <v>id24596841861</v>
      </c>
      <c r="D497">
        <v>3.7795275590551181E-2</v>
      </c>
      <c r="E497">
        <v>4.3099999999999996</v>
      </c>
      <c r="F497">
        <v>15</v>
      </c>
    </row>
    <row r="498" spans="1:6" x14ac:dyDescent="0.3">
      <c r="A498" t="s">
        <v>2814</v>
      </c>
      <c r="B498" s="16">
        <v>41865</v>
      </c>
      <c r="C498" s="16" t="str">
        <f t="shared" si="7"/>
        <v>id24596841865</v>
      </c>
      <c r="D498">
        <v>2.2929133858267714</v>
      </c>
      <c r="E498">
        <v>5.28</v>
      </c>
      <c r="F498">
        <v>5426</v>
      </c>
    </row>
    <row r="499" spans="1:6" x14ac:dyDescent="0.3">
      <c r="A499" t="s">
        <v>2814</v>
      </c>
      <c r="B499" s="16">
        <v>41866</v>
      </c>
      <c r="C499" s="16" t="str">
        <f t="shared" si="7"/>
        <v>id24596841866</v>
      </c>
      <c r="D499">
        <v>2.7559055118110236</v>
      </c>
      <c r="E499">
        <v>5.29</v>
      </c>
      <c r="F499">
        <v>7439</v>
      </c>
    </row>
    <row r="500" spans="1:6" x14ac:dyDescent="0.3">
      <c r="A500" t="s">
        <v>2814</v>
      </c>
      <c r="B500" s="16">
        <v>41867</v>
      </c>
      <c r="C500" s="16" t="str">
        <f t="shared" si="7"/>
        <v>id24596841867</v>
      </c>
      <c r="D500">
        <v>1.9622047244094487</v>
      </c>
      <c r="E500">
        <v>5.46</v>
      </c>
      <c r="F500">
        <v>5130</v>
      </c>
    </row>
    <row r="501" spans="1:6" x14ac:dyDescent="0.3">
      <c r="A501" t="s">
        <v>2814</v>
      </c>
      <c r="B501" s="16">
        <v>41868</v>
      </c>
      <c r="C501" s="16" t="str">
        <f t="shared" si="7"/>
        <v>id24596841868</v>
      </c>
      <c r="D501">
        <v>1.730708661417323</v>
      </c>
      <c r="E501">
        <v>5.51</v>
      </c>
      <c r="F501">
        <v>4487</v>
      </c>
    </row>
    <row r="502" spans="1:6" x14ac:dyDescent="0.3">
      <c r="A502" t="s">
        <v>2814</v>
      </c>
      <c r="B502" s="16">
        <v>41869</v>
      </c>
      <c r="C502" s="16" t="str">
        <f t="shared" si="7"/>
        <v>id24596841869</v>
      </c>
      <c r="D502">
        <v>1.036220472440945</v>
      </c>
      <c r="E502">
        <v>5.32</v>
      </c>
      <c r="F502">
        <v>3895</v>
      </c>
    </row>
    <row r="503" spans="1:6" x14ac:dyDescent="0.3">
      <c r="A503" t="s">
        <v>2814</v>
      </c>
      <c r="B503" s="16">
        <v>41870</v>
      </c>
      <c r="C503" s="16" t="str">
        <f t="shared" si="7"/>
        <v>id24596841870</v>
      </c>
      <c r="D503">
        <v>0.96220472440944893</v>
      </c>
      <c r="E503">
        <v>5.43</v>
      </c>
      <c r="F503">
        <v>3539</v>
      </c>
    </row>
    <row r="504" spans="1:6" x14ac:dyDescent="0.3">
      <c r="A504" t="s">
        <v>2814</v>
      </c>
      <c r="B504" s="16">
        <v>41871</v>
      </c>
      <c r="C504" s="16" t="str">
        <f t="shared" si="7"/>
        <v>id24596841871</v>
      </c>
      <c r="D504">
        <v>0.81102362204724421</v>
      </c>
      <c r="E504">
        <v>4.96</v>
      </c>
      <c r="F504">
        <v>3271</v>
      </c>
    </row>
    <row r="505" spans="1:6" x14ac:dyDescent="0.3">
      <c r="A505" t="s">
        <v>2814</v>
      </c>
      <c r="B505" s="16">
        <v>41872</v>
      </c>
      <c r="C505" s="16" t="str">
        <f t="shared" si="7"/>
        <v>id24596841872</v>
      </c>
      <c r="D505">
        <v>0.14645669291338584</v>
      </c>
      <c r="E505">
        <v>4.5</v>
      </c>
      <c r="F505">
        <v>1092</v>
      </c>
    </row>
    <row r="506" spans="1:6" x14ac:dyDescent="0.3">
      <c r="A506" t="s">
        <v>2809</v>
      </c>
      <c r="B506" s="16">
        <v>41894</v>
      </c>
      <c r="C506" s="16" t="str">
        <f t="shared" si="7"/>
        <v>id24597941894</v>
      </c>
      <c r="D506">
        <v>0.26771653543307089</v>
      </c>
      <c r="E506">
        <v>4.9800000000000004</v>
      </c>
      <c r="F506">
        <v>2691</v>
      </c>
    </row>
    <row r="507" spans="1:6" x14ac:dyDescent="0.3">
      <c r="A507" t="s">
        <v>2809</v>
      </c>
      <c r="B507" s="16">
        <v>41895</v>
      </c>
      <c r="C507" s="16" t="str">
        <f t="shared" si="7"/>
        <v>id24597941895</v>
      </c>
      <c r="D507">
        <v>0.3086614173228347</v>
      </c>
      <c r="E507">
        <v>4.49</v>
      </c>
      <c r="F507">
        <v>2296</v>
      </c>
    </row>
    <row r="508" spans="1:6" x14ac:dyDescent="0.3">
      <c r="A508" t="s">
        <v>2809</v>
      </c>
      <c r="B508" s="16">
        <v>41896</v>
      </c>
      <c r="C508" s="16" t="str">
        <f t="shared" si="7"/>
        <v>id24597941896</v>
      </c>
      <c r="D508">
        <v>0.2393700787401575</v>
      </c>
      <c r="E508">
        <v>3.95</v>
      </c>
      <c r="F508">
        <v>2014</v>
      </c>
    </row>
    <row r="509" spans="1:6" x14ac:dyDescent="0.3">
      <c r="A509" t="s">
        <v>2809</v>
      </c>
      <c r="B509" s="16">
        <v>41897</v>
      </c>
      <c r="C509" s="16" t="str">
        <f t="shared" si="7"/>
        <v>id24597941897</v>
      </c>
      <c r="D509">
        <v>9.6062992125984251E-2</v>
      </c>
      <c r="E509">
        <v>4.82</v>
      </c>
      <c r="F509">
        <v>2009</v>
      </c>
    </row>
    <row r="510" spans="1:6" x14ac:dyDescent="0.3">
      <c r="A510" t="s">
        <v>2809</v>
      </c>
      <c r="B510" s="16">
        <v>41898</v>
      </c>
      <c r="C510" s="16" t="str">
        <f t="shared" si="7"/>
        <v>id24597941898</v>
      </c>
      <c r="D510">
        <v>4.8818897637795275E-2</v>
      </c>
      <c r="E510">
        <v>4.57</v>
      </c>
      <c r="F510">
        <v>1087</v>
      </c>
    </row>
    <row r="511" spans="1:6" x14ac:dyDescent="0.3">
      <c r="A511" t="s">
        <v>2809</v>
      </c>
      <c r="B511" s="16">
        <v>41899</v>
      </c>
      <c r="C511" s="16" t="str">
        <f t="shared" si="7"/>
        <v>id24597941899</v>
      </c>
      <c r="D511">
        <v>4.8818897637795275E-2</v>
      </c>
      <c r="E511">
        <v>4.8499999999999996</v>
      </c>
      <c r="F511">
        <v>1029</v>
      </c>
    </row>
    <row r="512" spans="1:6" x14ac:dyDescent="0.3">
      <c r="A512" t="s">
        <v>3749</v>
      </c>
      <c r="B512" s="16">
        <v>41972</v>
      </c>
      <c r="C512" s="16" t="str">
        <f t="shared" si="7"/>
        <v>id24598041972</v>
      </c>
      <c r="D512">
        <v>33.30708661417323</v>
      </c>
      <c r="E512">
        <v>5.39</v>
      </c>
      <c r="F512">
        <v>13000</v>
      </c>
    </row>
    <row r="513" spans="1:6" x14ac:dyDescent="0.3">
      <c r="A513" t="s">
        <v>3749</v>
      </c>
      <c r="B513" s="16">
        <v>41977</v>
      </c>
      <c r="C513" s="16" t="str">
        <f t="shared" si="7"/>
        <v>id24598041977</v>
      </c>
      <c r="D513">
        <v>0.96220472440944893</v>
      </c>
      <c r="E513">
        <v>7.09</v>
      </c>
      <c r="F513">
        <v>289</v>
      </c>
    </row>
    <row r="514" spans="1:6" x14ac:dyDescent="0.3">
      <c r="A514" t="s">
        <v>3749</v>
      </c>
      <c r="B514" s="16">
        <v>41978</v>
      </c>
      <c r="C514" s="16" t="str">
        <f t="shared" si="7"/>
        <v>id24598041978</v>
      </c>
      <c r="D514">
        <v>94.272440944881893</v>
      </c>
      <c r="E514">
        <v>5.39</v>
      </c>
      <c r="F514">
        <v>39000</v>
      </c>
    </row>
    <row r="515" spans="1:6" x14ac:dyDescent="0.3">
      <c r="A515" t="s">
        <v>3749</v>
      </c>
      <c r="B515" s="16">
        <v>41979</v>
      </c>
      <c r="C515" s="16" t="str">
        <f t="shared" ref="C515:C578" si="8">_xlfn.CONCAT(A515,B515)</f>
        <v>id24598041979</v>
      </c>
      <c r="D515">
        <v>126.75118110236221</v>
      </c>
      <c r="E515">
        <v>5.42</v>
      </c>
      <c r="F515">
        <v>44000</v>
      </c>
    </row>
    <row r="516" spans="1:6" x14ac:dyDescent="0.3">
      <c r="A516" t="s">
        <v>3749</v>
      </c>
      <c r="B516" s="16">
        <v>41980</v>
      </c>
      <c r="C516" s="16" t="str">
        <f t="shared" si="8"/>
        <v>id24598041980</v>
      </c>
      <c r="D516">
        <v>103.87716535433071</v>
      </c>
      <c r="E516">
        <v>5.42</v>
      </c>
      <c r="F516">
        <v>45000</v>
      </c>
    </row>
    <row r="517" spans="1:6" x14ac:dyDescent="0.3">
      <c r="A517" t="s">
        <v>3749</v>
      </c>
      <c r="B517" s="16">
        <v>41981</v>
      </c>
      <c r="C517" s="16" t="str">
        <f t="shared" si="8"/>
        <v>id24598041981</v>
      </c>
      <c r="D517">
        <v>49.585826771653544</v>
      </c>
      <c r="E517">
        <v>5.56</v>
      </c>
      <c r="F517">
        <v>42000</v>
      </c>
    </row>
    <row r="518" spans="1:6" x14ac:dyDescent="0.3">
      <c r="A518" t="s">
        <v>3749</v>
      </c>
      <c r="B518" s="16">
        <v>41982</v>
      </c>
      <c r="C518" s="16" t="str">
        <f t="shared" si="8"/>
        <v>id24598041982</v>
      </c>
      <c r="D518">
        <v>47.601574803149603</v>
      </c>
      <c r="E518">
        <v>5.34</v>
      </c>
      <c r="F518">
        <v>42000</v>
      </c>
    </row>
    <row r="519" spans="1:6" x14ac:dyDescent="0.3">
      <c r="A519" t="s">
        <v>3749</v>
      </c>
      <c r="B519" s="16">
        <v>41983</v>
      </c>
      <c r="C519" s="16" t="str">
        <f t="shared" si="8"/>
        <v>id24598041983</v>
      </c>
      <c r="D519">
        <v>40.702362204724409</v>
      </c>
      <c r="E519">
        <v>5.35</v>
      </c>
      <c r="F519">
        <v>42000</v>
      </c>
    </row>
    <row r="520" spans="1:6" x14ac:dyDescent="0.3">
      <c r="A520" t="s">
        <v>3749</v>
      </c>
      <c r="B520" s="16">
        <v>41984</v>
      </c>
      <c r="C520" s="16" t="str">
        <f t="shared" si="8"/>
        <v>id24598041984</v>
      </c>
      <c r="D520">
        <v>36.800000000000004</v>
      </c>
      <c r="E520">
        <v>5.54</v>
      </c>
      <c r="F520">
        <v>41000</v>
      </c>
    </row>
    <row r="521" spans="1:6" x14ac:dyDescent="0.3">
      <c r="A521" t="s">
        <v>3749</v>
      </c>
      <c r="B521" s="16">
        <v>41985</v>
      </c>
      <c r="C521" s="16" t="str">
        <f t="shared" si="8"/>
        <v>id24598041985</v>
      </c>
      <c r="D521">
        <v>43.568503937007868</v>
      </c>
      <c r="E521">
        <v>5.43</v>
      </c>
      <c r="F521">
        <v>33000</v>
      </c>
    </row>
    <row r="522" spans="1:6" x14ac:dyDescent="0.3">
      <c r="A522" t="s">
        <v>3749</v>
      </c>
      <c r="B522" s="16">
        <v>41986</v>
      </c>
      <c r="C522" s="16" t="str">
        <f t="shared" si="8"/>
        <v>id24598041986</v>
      </c>
      <c r="D522">
        <v>72.867716535433075</v>
      </c>
      <c r="E522">
        <v>5.53</v>
      </c>
      <c r="F522">
        <v>35000</v>
      </c>
    </row>
    <row r="523" spans="1:6" x14ac:dyDescent="0.3">
      <c r="A523" t="s">
        <v>3749</v>
      </c>
      <c r="B523" s="16">
        <v>41987</v>
      </c>
      <c r="C523" s="16" t="str">
        <f t="shared" si="8"/>
        <v>id24598041987</v>
      </c>
      <c r="D523">
        <v>59.757480314960631</v>
      </c>
      <c r="E523">
        <v>5.46</v>
      </c>
      <c r="F523">
        <v>36000</v>
      </c>
    </row>
    <row r="524" spans="1:6" x14ac:dyDescent="0.3">
      <c r="A524" t="s">
        <v>3749</v>
      </c>
      <c r="B524" s="16">
        <v>41988</v>
      </c>
      <c r="C524" s="16" t="str">
        <f t="shared" si="8"/>
        <v>id24598041988</v>
      </c>
      <c r="D524">
        <v>24.933858267716534</v>
      </c>
      <c r="E524">
        <v>5.53</v>
      </c>
      <c r="F524">
        <v>34000</v>
      </c>
    </row>
    <row r="525" spans="1:6" x14ac:dyDescent="0.3">
      <c r="A525" t="s">
        <v>3749</v>
      </c>
      <c r="B525" s="16">
        <v>41989</v>
      </c>
      <c r="C525" s="16" t="str">
        <f t="shared" si="8"/>
        <v>id24598041989</v>
      </c>
      <c r="D525">
        <v>25.014173228346458</v>
      </c>
      <c r="E525">
        <v>5.5</v>
      </c>
      <c r="F525">
        <v>34000</v>
      </c>
    </row>
    <row r="526" spans="1:6" x14ac:dyDescent="0.3">
      <c r="A526" t="s">
        <v>3749</v>
      </c>
      <c r="B526" s="16">
        <v>41990</v>
      </c>
      <c r="C526" s="16" t="str">
        <f t="shared" si="8"/>
        <v>id24598041990</v>
      </c>
      <c r="D526">
        <v>21.631496062992124</v>
      </c>
      <c r="E526">
        <v>5.64</v>
      </c>
      <c r="F526">
        <v>34000</v>
      </c>
    </row>
    <row r="527" spans="1:6" x14ac:dyDescent="0.3">
      <c r="A527" t="s">
        <v>3749</v>
      </c>
      <c r="B527" s="16">
        <v>41991</v>
      </c>
      <c r="C527" s="16" t="str">
        <f t="shared" si="8"/>
        <v>id24598041991</v>
      </c>
      <c r="D527">
        <v>12.426771653543307</v>
      </c>
      <c r="E527">
        <v>5.7</v>
      </c>
      <c r="F527">
        <v>19000</v>
      </c>
    </row>
    <row r="528" spans="1:6" x14ac:dyDescent="0.3">
      <c r="A528" t="s">
        <v>3749</v>
      </c>
      <c r="B528" s="16">
        <v>41992</v>
      </c>
      <c r="C528" s="16" t="str">
        <f t="shared" si="8"/>
        <v>id24598041992</v>
      </c>
      <c r="D528">
        <v>16.705511811023623</v>
      </c>
      <c r="E528">
        <v>5.54</v>
      </c>
      <c r="F528">
        <v>20000</v>
      </c>
    </row>
    <row r="529" spans="1:6" x14ac:dyDescent="0.3">
      <c r="A529" t="s">
        <v>3749</v>
      </c>
      <c r="B529" s="16">
        <v>41993</v>
      </c>
      <c r="C529" s="16" t="str">
        <f t="shared" si="8"/>
        <v>id24598041993</v>
      </c>
      <c r="D529">
        <v>30.429921259842519</v>
      </c>
      <c r="E529">
        <v>5.48</v>
      </c>
      <c r="F529">
        <v>21000</v>
      </c>
    </row>
    <row r="530" spans="1:6" x14ac:dyDescent="0.3">
      <c r="A530" t="s">
        <v>3749</v>
      </c>
      <c r="B530" s="16">
        <v>41994</v>
      </c>
      <c r="C530" s="16" t="str">
        <f t="shared" si="8"/>
        <v>id24598041994</v>
      </c>
      <c r="D530">
        <v>25.45196850393701</v>
      </c>
      <c r="E530">
        <v>5.45</v>
      </c>
      <c r="F530">
        <v>22000</v>
      </c>
    </row>
    <row r="531" spans="1:6" x14ac:dyDescent="0.3">
      <c r="A531" t="s">
        <v>3749</v>
      </c>
      <c r="B531" s="16">
        <v>41995</v>
      </c>
      <c r="C531" s="16" t="str">
        <f t="shared" si="8"/>
        <v>id24598041995</v>
      </c>
      <c r="D531">
        <v>11.017322834645672</v>
      </c>
      <c r="E531">
        <v>5.5</v>
      </c>
      <c r="F531">
        <v>22000</v>
      </c>
    </row>
    <row r="532" spans="1:6" x14ac:dyDescent="0.3">
      <c r="A532" t="s">
        <v>3749</v>
      </c>
      <c r="B532" s="16">
        <v>41996</v>
      </c>
      <c r="C532" s="16" t="str">
        <f t="shared" si="8"/>
        <v>id24598041996</v>
      </c>
      <c r="D532">
        <v>9.5748031496063</v>
      </c>
      <c r="E532">
        <v>5.4</v>
      </c>
      <c r="F532">
        <v>19000</v>
      </c>
    </row>
    <row r="533" spans="1:6" x14ac:dyDescent="0.3">
      <c r="A533" t="s">
        <v>3749</v>
      </c>
      <c r="B533" s="16">
        <v>41997</v>
      </c>
      <c r="C533" s="16" t="str">
        <f t="shared" si="8"/>
        <v>id24598041997</v>
      </c>
      <c r="D533">
        <v>5.491338582677165</v>
      </c>
      <c r="E533">
        <v>6.31</v>
      </c>
      <c r="F533">
        <v>6202</v>
      </c>
    </row>
    <row r="534" spans="1:6" x14ac:dyDescent="0.3">
      <c r="A534" t="s">
        <v>3749</v>
      </c>
      <c r="B534" s="16">
        <v>41998</v>
      </c>
      <c r="C534" s="16" t="str">
        <f t="shared" si="8"/>
        <v>id24598041998</v>
      </c>
      <c r="D534">
        <v>4.869291338582677</v>
      </c>
      <c r="E534">
        <v>6.06</v>
      </c>
      <c r="F534">
        <v>6166</v>
      </c>
    </row>
    <row r="535" spans="1:6" x14ac:dyDescent="0.3">
      <c r="A535" t="s">
        <v>3749</v>
      </c>
      <c r="B535" s="16">
        <v>41999</v>
      </c>
      <c r="C535" s="16" t="str">
        <f t="shared" si="8"/>
        <v>id24598041999</v>
      </c>
      <c r="D535">
        <v>3.0771653543307087</v>
      </c>
      <c r="E535">
        <v>5.64</v>
      </c>
      <c r="F535">
        <v>4542</v>
      </c>
    </row>
    <row r="536" spans="1:6" x14ac:dyDescent="0.3">
      <c r="A536" t="s">
        <v>3749</v>
      </c>
      <c r="B536" s="16">
        <v>42000</v>
      </c>
      <c r="C536" s="16" t="str">
        <f t="shared" si="8"/>
        <v>id24598042000</v>
      </c>
      <c r="D536">
        <v>4.6740157480314961</v>
      </c>
      <c r="E536">
        <v>5.62</v>
      </c>
      <c r="F536">
        <v>4369</v>
      </c>
    </row>
    <row r="537" spans="1:6" x14ac:dyDescent="0.3">
      <c r="A537" t="s">
        <v>3749</v>
      </c>
      <c r="B537" s="16">
        <v>42001</v>
      </c>
      <c r="C537" s="16" t="str">
        <f t="shared" si="8"/>
        <v>id24598042001</v>
      </c>
      <c r="D537">
        <v>4.0031496062992122</v>
      </c>
      <c r="E537">
        <v>5.75</v>
      </c>
      <c r="F537">
        <v>4342</v>
      </c>
    </row>
    <row r="538" spans="1:6" x14ac:dyDescent="0.3">
      <c r="A538" t="s">
        <v>3749</v>
      </c>
      <c r="B538" s="16">
        <v>42002</v>
      </c>
      <c r="C538" s="16" t="str">
        <f t="shared" si="8"/>
        <v>id24598042002</v>
      </c>
      <c r="D538">
        <v>2.0881889763779529</v>
      </c>
      <c r="E538">
        <v>5.83</v>
      </c>
      <c r="F538">
        <v>4475</v>
      </c>
    </row>
    <row r="539" spans="1:6" x14ac:dyDescent="0.3">
      <c r="A539" t="s">
        <v>3749</v>
      </c>
      <c r="B539" s="16">
        <v>42003</v>
      </c>
      <c r="C539" s="16" t="str">
        <f t="shared" si="8"/>
        <v>id24598042003</v>
      </c>
      <c r="D539">
        <v>2.3952755905511811</v>
      </c>
      <c r="E539">
        <v>5.29</v>
      </c>
      <c r="F539">
        <v>4524</v>
      </c>
    </row>
    <row r="540" spans="1:6" x14ac:dyDescent="0.3">
      <c r="A540" t="s">
        <v>3749</v>
      </c>
      <c r="B540" s="16">
        <v>42004</v>
      </c>
      <c r="C540" s="16" t="str">
        <f t="shared" si="8"/>
        <v>id24598042004</v>
      </c>
      <c r="D540">
        <v>2.3669291338582679</v>
      </c>
      <c r="E540">
        <v>5.61</v>
      </c>
      <c r="F540">
        <v>2341</v>
      </c>
    </row>
    <row r="541" spans="1:6" x14ac:dyDescent="0.3">
      <c r="A541" t="s">
        <v>3749</v>
      </c>
      <c r="B541" s="16">
        <v>42005</v>
      </c>
      <c r="C541" s="16" t="str">
        <f t="shared" si="8"/>
        <v>id24598042005</v>
      </c>
      <c r="D541">
        <v>3.2881889763779535</v>
      </c>
      <c r="E541">
        <v>5.57</v>
      </c>
      <c r="F541">
        <v>2355</v>
      </c>
    </row>
    <row r="542" spans="1:6" x14ac:dyDescent="0.3">
      <c r="A542" t="s">
        <v>3749</v>
      </c>
      <c r="B542" s="16">
        <v>42006</v>
      </c>
      <c r="C542" s="16" t="str">
        <f t="shared" si="8"/>
        <v>id24598042006</v>
      </c>
      <c r="D542">
        <v>2.9858267716535436</v>
      </c>
      <c r="E542">
        <v>5.53</v>
      </c>
      <c r="F542">
        <v>2570</v>
      </c>
    </row>
    <row r="543" spans="1:6" x14ac:dyDescent="0.3">
      <c r="A543" t="s">
        <v>3749</v>
      </c>
      <c r="B543" s="16">
        <v>42007</v>
      </c>
      <c r="C543" s="16" t="str">
        <f t="shared" si="8"/>
        <v>id24598042007</v>
      </c>
      <c r="D543">
        <v>1.7952755905511812</v>
      </c>
      <c r="E543">
        <v>5.51</v>
      </c>
      <c r="F543">
        <v>2506</v>
      </c>
    </row>
    <row r="544" spans="1:6" x14ac:dyDescent="0.3">
      <c r="A544" t="s">
        <v>3749</v>
      </c>
      <c r="B544" s="16">
        <v>42008</v>
      </c>
      <c r="C544" s="16" t="str">
        <f t="shared" si="8"/>
        <v>id24598042008</v>
      </c>
      <c r="D544">
        <v>0.57795275590551187</v>
      </c>
      <c r="E544">
        <v>6.03</v>
      </c>
      <c r="F544">
        <v>1367</v>
      </c>
    </row>
    <row r="545" spans="1:6" x14ac:dyDescent="0.3">
      <c r="A545" t="s">
        <v>3749</v>
      </c>
      <c r="B545" s="16">
        <v>42009</v>
      </c>
      <c r="C545" s="16" t="str">
        <f t="shared" si="8"/>
        <v>id24598042009</v>
      </c>
      <c r="D545">
        <v>0.34645669291338588</v>
      </c>
      <c r="E545">
        <v>5.29</v>
      </c>
      <c r="F545">
        <v>933</v>
      </c>
    </row>
    <row r="546" spans="1:6" x14ac:dyDescent="0.3">
      <c r="A546" t="s">
        <v>3749</v>
      </c>
      <c r="B546" s="16">
        <v>42010</v>
      </c>
      <c r="C546" s="16" t="str">
        <f t="shared" si="8"/>
        <v>id24598042010</v>
      </c>
      <c r="D546">
        <v>0.36062992125984256</v>
      </c>
      <c r="E546">
        <v>5.51</v>
      </c>
      <c r="F546">
        <v>934</v>
      </c>
    </row>
    <row r="547" spans="1:6" x14ac:dyDescent="0.3">
      <c r="A547" t="s">
        <v>3749</v>
      </c>
      <c r="B547" s="16">
        <v>42011</v>
      </c>
      <c r="C547" s="16" t="str">
        <f t="shared" si="8"/>
        <v>id24598042011</v>
      </c>
      <c r="D547">
        <v>0.37007874015748032</v>
      </c>
      <c r="E547">
        <v>5.34</v>
      </c>
      <c r="F547">
        <v>993</v>
      </c>
    </row>
    <row r="548" spans="1:6" x14ac:dyDescent="0.3">
      <c r="A548" t="s">
        <v>3749</v>
      </c>
      <c r="B548" s="16">
        <v>42012</v>
      </c>
      <c r="C548" s="16" t="str">
        <f t="shared" si="8"/>
        <v>id24598042012</v>
      </c>
      <c r="D548">
        <v>0.15275590551181104</v>
      </c>
      <c r="E548">
        <v>5.8</v>
      </c>
      <c r="F548">
        <v>442</v>
      </c>
    </row>
    <row r="549" spans="1:6" x14ac:dyDescent="0.3">
      <c r="A549" t="s">
        <v>3749</v>
      </c>
      <c r="B549" s="16">
        <v>42013</v>
      </c>
      <c r="C549" s="16" t="str">
        <f t="shared" si="8"/>
        <v>id24598042013</v>
      </c>
      <c r="D549">
        <v>0.11496062992125984</v>
      </c>
      <c r="E549">
        <v>5.0599999999999996</v>
      </c>
      <c r="F549">
        <v>285</v>
      </c>
    </row>
    <row r="550" spans="1:6" x14ac:dyDescent="0.3">
      <c r="A550" t="s">
        <v>3749</v>
      </c>
      <c r="B550" s="16">
        <v>42014</v>
      </c>
      <c r="C550" s="16" t="str">
        <f t="shared" si="8"/>
        <v>id24598042014</v>
      </c>
      <c r="D550">
        <v>0.168503937007874</v>
      </c>
      <c r="E550">
        <v>5.43</v>
      </c>
      <c r="F550">
        <v>283</v>
      </c>
    </row>
    <row r="551" spans="1:6" x14ac:dyDescent="0.3">
      <c r="A551" t="s">
        <v>3749</v>
      </c>
      <c r="B551" s="16">
        <v>42015</v>
      </c>
      <c r="C551" s="16" t="str">
        <f t="shared" si="8"/>
        <v>id24598042015</v>
      </c>
      <c r="D551">
        <v>0.168503937007874</v>
      </c>
      <c r="E551">
        <v>5.61</v>
      </c>
      <c r="F551">
        <v>300</v>
      </c>
    </row>
    <row r="552" spans="1:6" x14ac:dyDescent="0.3">
      <c r="A552" t="s">
        <v>3749</v>
      </c>
      <c r="B552" s="16">
        <v>42016</v>
      </c>
      <c r="C552" s="16" t="str">
        <f t="shared" si="8"/>
        <v>id24598042016</v>
      </c>
      <c r="D552">
        <v>7.874015748031496E-2</v>
      </c>
      <c r="E552">
        <v>7.67</v>
      </c>
      <c r="F552">
        <v>207</v>
      </c>
    </row>
    <row r="553" spans="1:6" x14ac:dyDescent="0.3">
      <c r="A553" t="s">
        <v>3749</v>
      </c>
      <c r="B553" s="16">
        <v>42017</v>
      </c>
      <c r="C553" s="16" t="str">
        <f t="shared" si="8"/>
        <v>id24598042017</v>
      </c>
      <c r="D553">
        <v>9.4488188976377951E-2</v>
      </c>
      <c r="E553">
        <v>6.76</v>
      </c>
      <c r="F553">
        <v>233</v>
      </c>
    </row>
    <row r="554" spans="1:6" x14ac:dyDescent="0.3">
      <c r="A554" t="s">
        <v>3749</v>
      </c>
      <c r="B554" s="16">
        <v>42018</v>
      </c>
      <c r="C554" s="16" t="str">
        <f t="shared" si="8"/>
        <v>id24598042018</v>
      </c>
      <c r="D554">
        <v>8.9763779527559068E-2</v>
      </c>
      <c r="E554">
        <v>6.35</v>
      </c>
      <c r="F554">
        <v>239</v>
      </c>
    </row>
    <row r="555" spans="1:6" x14ac:dyDescent="0.3">
      <c r="A555" t="s">
        <v>3749</v>
      </c>
      <c r="B555" s="16">
        <v>42019</v>
      </c>
      <c r="C555" s="16" t="str">
        <f t="shared" si="8"/>
        <v>id24598042019</v>
      </c>
      <c r="D555">
        <v>7.874015748031496E-2</v>
      </c>
      <c r="E555">
        <v>6.72</v>
      </c>
      <c r="F555">
        <v>195</v>
      </c>
    </row>
    <row r="556" spans="1:6" x14ac:dyDescent="0.3">
      <c r="A556" t="s">
        <v>3749</v>
      </c>
      <c r="B556" s="16">
        <v>42023</v>
      </c>
      <c r="C556" s="16" t="str">
        <f t="shared" si="8"/>
        <v>id24598042023</v>
      </c>
      <c r="D556">
        <v>2.2047244094488189E-2</v>
      </c>
      <c r="E556">
        <v>6.05</v>
      </c>
      <c r="F556">
        <v>93</v>
      </c>
    </row>
    <row r="557" spans="1:6" x14ac:dyDescent="0.3">
      <c r="A557" t="s">
        <v>3750</v>
      </c>
      <c r="B557" s="16">
        <v>41901</v>
      </c>
      <c r="C557" s="16" t="str">
        <f t="shared" si="8"/>
        <v>id24598541901</v>
      </c>
      <c r="D557">
        <v>1.188976377952756</v>
      </c>
      <c r="E557">
        <v>4.58</v>
      </c>
      <c r="F557">
        <v>5175</v>
      </c>
    </row>
    <row r="558" spans="1:6" x14ac:dyDescent="0.3">
      <c r="A558" t="s">
        <v>3750</v>
      </c>
      <c r="B558" s="16">
        <v>41902</v>
      </c>
      <c r="C558" s="16" t="str">
        <f t="shared" si="8"/>
        <v>id24598541902</v>
      </c>
      <c r="D558">
        <v>1.6377952755905514</v>
      </c>
      <c r="E558">
        <v>4.6500000000000004</v>
      </c>
      <c r="F558">
        <v>5038</v>
      </c>
    </row>
    <row r="559" spans="1:6" x14ac:dyDescent="0.3">
      <c r="A559" t="s">
        <v>3750</v>
      </c>
      <c r="B559" s="16">
        <v>41903</v>
      </c>
      <c r="C559" s="16" t="str">
        <f t="shared" si="8"/>
        <v>id24598541903</v>
      </c>
      <c r="D559">
        <v>1.3212598425196853</v>
      </c>
      <c r="E559">
        <v>4.5199999999999996</v>
      </c>
      <c r="F559">
        <v>4862</v>
      </c>
    </row>
    <row r="560" spans="1:6" x14ac:dyDescent="0.3">
      <c r="A560" t="s">
        <v>3750</v>
      </c>
      <c r="B560" s="16">
        <v>41904</v>
      </c>
      <c r="C560" s="16" t="str">
        <f t="shared" si="8"/>
        <v>id24598541904</v>
      </c>
      <c r="D560">
        <v>0.73700787401574808</v>
      </c>
      <c r="E560">
        <v>5.18</v>
      </c>
      <c r="F560">
        <v>4740</v>
      </c>
    </row>
    <row r="561" spans="1:6" x14ac:dyDescent="0.3">
      <c r="A561" t="s">
        <v>3750</v>
      </c>
      <c r="B561" s="16">
        <v>41905</v>
      </c>
      <c r="C561" s="16" t="str">
        <f t="shared" si="8"/>
        <v>id24598541905</v>
      </c>
      <c r="D561">
        <v>0.74015748031496065</v>
      </c>
      <c r="E561">
        <v>4</v>
      </c>
      <c r="F561">
        <v>4613</v>
      </c>
    </row>
    <row r="562" spans="1:6" x14ac:dyDescent="0.3">
      <c r="A562" t="s">
        <v>3750</v>
      </c>
      <c r="B562" s="16">
        <v>41906</v>
      </c>
      <c r="C562" s="16" t="str">
        <f t="shared" si="8"/>
        <v>id24598541906</v>
      </c>
      <c r="D562">
        <v>0.68346456692913382</v>
      </c>
      <c r="E562">
        <v>4.9400000000000004</v>
      </c>
      <c r="F562">
        <v>4606</v>
      </c>
    </row>
    <row r="563" spans="1:6" x14ac:dyDescent="0.3">
      <c r="A563" t="s">
        <v>3750</v>
      </c>
      <c r="B563" s="16">
        <v>41907</v>
      </c>
      <c r="C563" s="16" t="str">
        <f t="shared" si="8"/>
        <v>id24598541907</v>
      </c>
      <c r="D563">
        <v>0.40157480314960631</v>
      </c>
      <c r="E563">
        <v>5.64</v>
      </c>
      <c r="F563">
        <v>3557</v>
      </c>
    </row>
    <row r="564" spans="1:6" x14ac:dyDescent="0.3">
      <c r="A564" t="s">
        <v>3750</v>
      </c>
      <c r="B564" s="16">
        <v>41908</v>
      </c>
      <c r="C564" s="16" t="str">
        <f t="shared" si="8"/>
        <v>id24598541908</v>
      </c>
      <c r="D564">
        <v>0.25196850393700793</v>
      </c>
      <c r="E564">
        <v>4.3600000000000003</v>
      </c>
      <c r="F564">
        <v>1929</v>
      </c>
    </row>
    <row r="565" spans="1:6" x14ac:dyDescent="0.3">
      <c r="A565" t="s">
        <v>3750</v>
      </c>
      <c r="B565" s="16">
        <v>41909</v>
      </c>
      <c r="C565" s="16" t="str">
        <f t="shared" si="8"/>
        <v>id24598541909</v>
      </c>
      <c r="D565">
        <v>0.2850393700787402</v>
      </c>
      <c r="E565">
        <v>4.41</v>
      </c>
      <c r="F565">
        <v>1614</v>
      </c>
    </row>
    <row r="566" spans="1:6" x14ac:dyDescent="0.3">
      <c r="A566" t="s">
        <v>3750</v>
      </c>
      <c r="B566" s="16">
        <v>41910</v>
      </c>
      <c r="C566" s="16" t="str">
        <f t="shared" si="8"/>
        <v>id24598541910</v>
      </c>
      <c r="D566">
        <v>0.278740157480315</v>
      </c>
      <c r="E566">
        <v>4.88</v>
      </c>
      <c r="F566">
        <v>1906</v>
      </c>
    </row>
    <row r="567" spans="1:6" x14ac:dyDescent="0.3">
      <c r="A567" t="s">
        <v>3750</v>
      </c>
      <c r="B567" s="16">
        <v>41911</v>
      </c>
      <c r="C567" s="16" t="str">
        <f t="shared" si="8"/>
        <v>id24598541911</v>
      </c>
      <c r="D567">
        <v>0.26456692913385832</v>
      </c>
      <c r="E567">
        <v>4.3600000000000003</v>
      </c>
      <c r="F567">
        <v>2026</v>
      </c>
    </row>
    <row r="568" spans="1:6" x14ac:dyDescent="0.3">
      <c r="A568" t="s">
        <v>3750</v>
      </c>
      <c r="B568" s="16">
        <v>41912</v>
      </c>
      <c r="C568" s="16" t="str">
        <f t="shared" si="8"/>
        <v>id24598541912</v>
      </c>
      <c r="D568">
        <v>0.15433070866141735</v>
      </c>
      <c r="E568">
        <v>4.05</v>
      </c>
      <c r="F568">
        <v>1279</v>
      </c>
    </row>
    <row r="569" spans="1:6" x14ac:dyDescent="0.3">
      <c r="A569" t="s">
        <v>3750</v>
      </c>
      <c r="B569" s="16">
        <v>41913</v>
      </c>
      <c r="C569" s="16" t="str">
        <f t="shared" si="8"/>
        <v>id24598541913</v>
      </c>
      <c r="D569">
        <v>8.0314960629921273E-2</v>
      </c>
      <c r="E569">
        <v>4.7699999999999996</v>
      </c>
      <c r="F569">
        <v>422</v>
      </c>
    </row>
    <row r="570" spans="1:6" x14ac:dyDescent="0.3">
      <c r="A570" t="s">
        <v>3750</v>
      </c>
      <c r="B570" s="16">
        <v>41914</v>
      </c>
      <c r="C570" s="16" t="str">
        <f t="shared" si="8"/>
        <v>id24598541914</v>
      </c>
      <c r="D570">
        <v>7.5590551181102361E-2</v>
      </c>
      <c r="E570">
        <v>4.71</v>
      </c>
      <c r="F570">
        <v>402</v>
      </c>
    </row>
    <row r="571" spans="1:6" x14ac:dyDescent="0.3">
      <c r="A571" t="s">
        <v>3750</v>
      </c>
      <c r="B571" s="16">
        <v>41915</v>
      </c>
      <c r="C571" s="16" t="str">
        <f t="shared" si="8"/>
        <v>id24598541915</v>
      </c>
      <c r="D571">
        <v>5.9842519685039376E-2</v>
      </c>
      <c r="E571">
        <v>5.21</v>
      </c>
      <c r="F571">
        <v>387</v>
      </c>
    </row>
    <row r="572" spans="1:6" x14ac:dyDescent="0.3">
      <c r="A572" t="s">
        <v>3750</v>
      </c>
      <c r="B572" s="16">
        <v>41916</v>
      </c>
      <c r="C572" s="16" t="str">
        <f t="shared" si="8"/>
        <v>id24598541916</v>
      </c>
      <c r="D572">
        <v>6.614173228346458E-2</v>
      </c>
      <c r="E572">
        <v>4.2</v>
      </c>
      <c r="F572">
        <v>393</v>
      </c>
    </row>
    <row r="573" spans="1:6" x14ac:dyDescent="0.3">
      <c r="A573" t="s">
        <v>3750</v>
      </c>
      <c r="B573" s="16">
        <v>41917</v>
      </c>
      <c r="C573" s="16" t="str">
        <f t="shared" si="8"/>
        <v>id24598541917</v>
      </c>
      <c r="D573">
        <v>6.4566929133858267E-2</v>
      </c>
      <c r="E573">
        <v>3.94</v>
      </c>
      <c r="F573">
        <v>413</v>
      </c>
    </row>
    <row r="574" spans="1:6" x14ac:dyDescent="0.3">
      <c r="A574" t="s">
        <v>3750</v>
      </c>
      <c r="B574" s="16">
        <v>41918</v>
      </c>
      <c r="C574" s="16" t="str">
        <f t="shared" si="8"/>
        <v>id24598541918</v>
      </c>
      <c r="D574">
        <v>6.1417322834645675E-2</v>
      </c>
      <c r="E574">
        <v>4.9400000000000004</v>
      </c>
      <c r="F574">
        <v>413</v>
      </c>
    </row>
    <row r="575" spans="1:6" x14ac:dyDescent="0.3">
      <c r="A575" t="s">
        <v>3750</v>
      </c>
      <c r="B575" s="16">
        <v>41919</v>
      </c>
      <c r="C575" s="16" t="str">
        <f t="shared" si="8"/>
        <v>id24598541919</v>
      </c>
      <c r="D575">
        <v>4.5669291338582677E-2</v>
      </c>
      <c r="E575">
        <v>5.34</v>
      </c>
      <c r="F575">
        <v>434</v>
      </c>
    </row>
    <row r="576" spans="1:6" x14ac:dyDescent="0.3">
      <c r="A576" t="s">
        <v>3750</v>
      </c>
      <c r="B576" s="16">
        <v>41920</v>
      </c>
      <c r="C576" s="16" t="str">
        <f t="shared" si="8"/>
        <v>id24598541920</v>
      </c>
      <c r="D576">
        <v>4.0944881889763786E-2</v>
      </c>
      <c r="E576">
        <v>6.76</v>
      </c>
      <c r="F576">
        <v>620</v>
      </c>
    </row>
    <row r="577" spans="1:6" x14ac:dyDescent="0.3">
      <c r="A577" t="s">
        <v>3750</v>
      </c>
      <c r="B577" s="16">
        <v>41921</v>
      </c>
      <c r="C577" s="16" t="str">
        <f t="shared" si="8"/>
        <v>id24598541921</v>
      </c>
      <c r="D577">
        <v>3.6220472440944881E-2</v>
      </c>
      <c r="E577">
        <v>5.65</v>
      </c>
      <c r="F577">
        <v>654</v>
      </c>
    </row>
    <row r="578" spans="1:6" x14ac:dyDescent="0.3">
      <c r="A578" t="s">
        <v>3750</v>
      </c>
      <c r="B578" s="16">
        <v>41922</v>
      </c>
      <c r="C578" s="16" t="str">
        <f t="shared" si="8"/>
        <v>id24598541922</v>
      </c>
      <c r="D578">
        <v>1.889763779527559E-2</v>
      </c>
      <c r="E578">
        <v>4.0199999999999996</v>
      </c>
      <c r="F578">
        <v>501</v>
      </c>
    </row>
    <row r="579" spans="1:6" x14ac:dyDescent="0.3">
      <c r="A579" t="s">
        <v>3750</v>
      </c>
      <c r="B579" s="16">
        <v>41923</v>
      </c>
      <c r="C579" s="16" t="str">
        <f t="shared" ref="C579:C642" si="9">_xlfn.CONCAT(A579,B579)</f>
        <v>id24598541923</v>
      </c>
      <c r="D579">
        <v>3.4645669291338589E-2</v>
      </c>
      <c r="E579">
        <v>3.97</v>
      </c>
      <c r="F579">
        <v>443</v>
      </c>
    </row>
    <row r="580" spans="1:6" x14ac:dyDescent="0.3">
      <c r="A580" t="s">
        <v>3750</v>
      </c>
      <c r="B580" s="16">
        <v>41924</v>
      </c>
      <c r="C580" s="16" t="str">
        <f t="shared" si="9"/>
        <v>id24598541924</v>
      </c>
      <c r="D580">
        <v>2.5196850393700791E-2</v>
      </c>
      <c r="E580">
        <v>3.64</v>
      </c>
      <c r="F580">
        <v>365</v>
      </c>
    </row>
    <row r="581" spans="1:6" x14ac:dyDescent="0.3">
      <c r="A581" t="s">
        <v>3750</v>
      </c>
      <c r="B581" s="16">
        <v>41925</v>
      </c>
      <c r="C581" s="16" t="str">
        <f t="shared" si="9"/>
        <v>id24598541925</v>
      </c>
      <c r="D581">
        <v>2.0472440944881893E-2</v>
      </c>
      <c r="E581">
        <v>4.13</v>
      </c>
      <c r="F581">
        <v>514</v>
      </c>
    </row>
    <row r="582" spans="1:6" x14ac:dyDescent="0.3">
      <c r="A582" t="s">
        <v>3751</v>
      </c>
      <c r="B582" s="16">
        <v>41913</v>
      </c>
      <c r="C582" s="16" t="str">
        <f t="shared" si="9"/>
        <v>id24599041913</v>
      </c>
      <c r="D582">
        <v>5.6661417322834655</v>
      </c>
      <c r="E582">
        <v>5.12</v>
      </c>
      <c r="F582">
        <v>3808</v>
      </c>
    </row>
    <row r="583" spans="1:6" x14ac:dyDescent="0.3">
      <c r="A583" t="s">
        <v>3751</v>
      </c>
      <c r="B583" s="16">
        <v>41914</v>
      </c>
      <c r="C583" s="16" t="str">
        <f t="shared" si="9"/>
        <v>id24599041914</v>
      </c>
      <c r="D583">
        <v>4.5322834645669294</v>
      </c>
      <c r="E583">
        <v>5.17</v>
      </c>
      <c r="F583">
        <v>4177</v>
      </c>
    </row>
    <row r="584" spans="1:6" x14ac:dyDescent="0.3">
      <c r="A584" t="s">
        <v>3751</v>
      </c>
      <c r="B584" s="16">
        <v>41915</v>
      </c>
      <c r="C584" s="16" t="str">
        <f t="shared" si="9"/>
        <v>id24599041915</v>
      </c>
      <c r="D584">
        <v>4.0708661417322842</v>
      </c>
      <c r="E584">
        <v>5.2</v>
      </c>
      <c r="F584">
        <v>4119</v>
      </c>
    </row>
    <row r="585" spans="1:6" x14ac:dyDescent="0.3">
      <c r="A585" t="s">
        <v>3751</v>
      </c>
      <c r="B585" s="16">
        <v>41916</v>
      </c>
      <c r="C585" s="16" t="str">
        <f t="shared" si="9"/>
        <v>id24599041916</v>
      </c>
      <c r="D585">
        <v>3.8267716535433074</v>
      </c>
      <c r="E585">
        <v>5.24</v>
      </c>
      <c r="F585">
        <v>4048</v>
      </c>
    </row>
    <row r="586" spans="1:6" x14ac:dyDescent="0.3">
      <c r="A586" t="s">
        <v>3751</v>
      </c>
      <c r="B586" s="16">
        <v>41917</v>
      </c>
      <c r="C586" s="16" t="str">
        <f t="shared" si="9"/>
        <v>id24599041917</v>
      </c>
      <c r="D586">
        <v>3.4314960629921258</v>
      </c>
      <c r="E586">
        <v>5.0199999999999996</v>
      </c>
      <c r="F586">
        <v>4008</v>
      </c>
    </row>
    <row r="587" spans="1:6" x14ac:dyDescent="0.3">
      <c r="A587" t="s">
        <v>3751</v>
      </c>
      <c r="B587" s="16">
        <v>41918</v>
      </c>
      <c r="C587" s="16" t="str">
        <f t="shared" si="9"/>
        <v>id24599041918</v>
      </c>
      <c r="D587">
        <v>3.3212598425196851</v>
      </c>
      <c r="E587">
        <v>5.17</v>
      </c>
      <c r="F587">
        <v>4009</v>
      </c>
    </row>
    <row r="588" spans="1:6" x14ac:dyDescent="0.3">
      <c r="A588" t="s">
        <v>3751</v>
      </c>
      <c r="B588" s="16">
        <v>41919</v>
      </c>
      <c r="C588" s="16" t="str">
        <f t="shared" si="9"/>
        <v>id24599041919</v>
      </c>
      <c r="D588">
        <v>2.9181102362204729</v>
      </c>
      <c r="E588">
        <v>5.0599999999999996</v>
      </c>
      <c r="F588">
        <v>3849</v>
      </c>
    </row>
    <row r="589" spans="1:6" x14ac:dyDescent="0.3">
      <c r="A589" t="s">
        <v>3751</v>
      </c>
      <c r="B589" s="16">
        <v>41920</v>
      </c>
      <c r="C589" s="16" t="str">
        <f t="shared" si="9"/>
        <v>id24599041920</v>
      </c>
      <c r="D589">
        <v>0.11023622047244094</v>
      </c>
      <c r="E589">
        <v>6.5</v>
      </c>
      <c r="F589">
        <v>1705</v>
      </c>
    </row>
    <row r="590" spans="1:6" x14ac:dyDescent="0.3">
      <c r="A590" t="s">
        <v>3751</v>
      </c>
      <c r="B590" s="16">
        <v>41921</v>
      </c>
      <c r="C590" s="16" t="str">
        <f t="shared" si="9"/>
        <v>id24599041921</v>
      </c>
      <c r="D590">
        <v>6.7716535433070865E-2</v>
      </c>
      <c r="E590">
        <v>5.21</v>
      </c>
      <c r="F590">
        <v>1326</v>
      </c>
    </row>
    <row r="591" spans="1:6" x14ac:dyDescent="0.3">
      <c r="A591" t="s">
        <v>3751</v>
      </c>
      <c r="B591" s="16">
        <v>41922</v>
      </c>
      <c r="C591" s="16" t="str">
        <f t="shared" si="9"/>
        <v>id24599041922</v>
      </c>
      <c r="D591">
        <v>2.9921259842519688E-2</v>
      </c>
      <c r="E591">
        <v>3.91</v>
      </c>
      <c r="F591">
        <v>395</v>
      </c>
    </row>
    <row r="592" spans="1:6" x14ac:dyDescent="0.3">
      <c r="A592" t="s">
        <v>3751</v>
      </c>
      <c r="B592" s="16">
        <v>41923</v>
      </c>
      <c r="C592" s="16" t="str">
        <f t="shared" si="9"/>
        <v>id24599041923</v>
      </c>
      <c r="D592">
        <v>8.6614173228346469E-2</v>
      </c>
      <c r="E592">
        <v>4.33</v>
      </c>
      <c r="F592">
        <v>676</v>
      </c>
    </row>
    <row r="593" spans="1:6" x14ac:dyDescent="0.3">
      <c r="A593" t="s">
        <v>3751</v>
      </c>
      <c r="B593" s="16">
        <v>41924</v>
      </c>
      <c r="C593" s="16" t="str">
        <f t="shared" si="9"/>
        <v>id24599041924</v>
      </c>
      <c r="D593">
        <v>0.69606299212598433</v>
      </c>
      <c r="E593">
        <v>5.34</v>
      </c>
      <c r="F593">
        <v>1302</v>
      </c>
    </row>
    <row r="594" spans="1:6" x14ac:dyDescent="0.3">
      <c r="A594" t="s">
        <v>3751</v>
      </c>
      <c r="B594" s="16">
        <v>41930</v>
      </c>
      <c r="C594" s="16" t="str">
        <f t="shared" si="9"/>
        <v>id24599041930</v>
      </c>
      <c r="D594">
        <v>0.15748031496062992</v>
      </c>
      <c r="E594">
        <v>4.74</v>
      </c>
      <c r="F594">
        <v>370</v>
      </c>
    </row>
    <row r="595" spans="1:6" x14ac:dyDescent="0.3">
      <c r="A595" t="s">
        <v>3751</v>
      </c>
      <c r="B595" s="16">
        <v>41931</v>
      </c>
      <c r="C595" s="16" t="str">
        <f t="shared" si="9"/>
        <v>id24599041931</v>
      </c>
      <c r="D595">
        <v>0.15590551181102363</v>
      </c>
      <c r="E595">
        <v>5.09</v>
      </c>
      <c r="F595">
        <v>384</v>
      </c>
    </row>
    <row r="596" spans="1:6" x14ac:dyDescent="0.3">
      <c r="A596" t="s">
        <v>2707</v>
      </c>
      <c r="B596" s="16">
        <v>41892</v>
      </c>
      <c r="C596" s="16" t="str">
        <f t="shared" si="9"/>
        <v>id24599441892</v>
      </c>
      <c r="D596">
        <v>0.50078740157480317</v>
      </c>
      <c r="E596">
        <v>1.01</v>
      </c>
      <c r="F596">
        <v>4498</v>
      </c>
    </row>
    <row r="597" spans="1:6" x14ac:dyDescent="0.3">
      <c r="A597" t="s">
        <v>2707</v>
      </c>
      <c r="B597" s="16">
        <v>41893</v>
      </c>
      <c r="C597" s="16" t="str">
        <f t="shared" si="9"/>
        <v>id24599441893</v>
      </c>
      <c r="D597">
        <v>0.2488188976377953</v>
      </c>
      <c r="E597">
        <v>0.91</v>
      </c>
      <c r="F597">
        <v>3884</v>
      </c>
    </row>
    <row r="598" spans="1:6" x14ac:dyDescent="0.3">
      <c r="A598" t="s">
        <v>2707</v>
      </c>
      <c r="B598" s="16">
        <v>41894</v>
      </c>
      <c r="C598" s="16" t="str">
        <f t="shared" si="9"/>
        <v>id24599441894</v>
      </c>
      <c r="D598">
        <v>0.17165354330708663</v>
      </c>
      <c r="E598">
        <v>0.82</v>
      </c>
      <c r="F598">
        <v>1733</v>
      </c>
    </row>
    <row r="599" spans="1:6" x14ac:dyDescent="0.3">
      <c r="A599" t="s">
        <v>2707</v>
      </c>
      <c r="B599" s="16">
        <v>41895</v>
      </c>
      <c r="C599" s="16" t="str">
        <f t="shared" si="9"/>
        <v>id24599441895</v>
      </c>
      <c r="D599">
        <v>0.37637795275590546</v>
      </c>
      <c r="E599">
        <v>0.82</v>
      </c>
      <c r="F599">
        <v>1644</v>
      </c>
    </row>
    <row r="600" spans="1:6" x14ac:dyDescent="0.3">
      <c r="A600" t="s">
        <v>2707</v>
      </c>
      <c r="B600" s="16">
        <v>41896</v>
      </c>
      <c r="C600" s="16" t="str">
        <f t="shared" si="9"/>
        <v>id24599441896</v>
      </c>
      <c r="D600">
        <v>0.39685039370078745</v>
      </c>
      <c r="E600">
        <v>0.82</v>
      </c>
      <c r="F600">
        <v>1547</v>
      </c>
    </row>
    <row r="601" spans="1:6" x14ac:dyDescent="0.3">
      <c r="A601" t="s">
        <v>2707</v>
      </c>
      <c r="B601" s="16">
        <v>41897</v>
      </c>
      <c r="C601" s="16" t="str">
        <f t="shared" si="9"/>
        <v>id24599441897</v>
      </c>
      <c r="D601">
        <v>9.1338582677165353E-2</v>
      </c>
      <c r="E601">
        <v>0.79</v>
      </c>
      <c r="F601">
        <v>1290</v>
      </c>
    </row>
    <row r="602" spans="1:6" x14ac:dyDescent="0.3">
      <c r="A602" t="s">
        <v>2707</v>
      </c>
      <c r="B602" s="16">
        <v>41898</v>
      </c>
      <c r="C602" s="16" t="str">
        <f t="shared" si="9"/>
        <v>id24599441898</v>
      </c>
      <c r="D602">
        <v>7.874015748031496E-2</v>
      </c>
      <c r="E602">
        <v>0.9</v>
      </c>
      <c r="F602">
        <v>990</v>
      </c>
    </row>
    <row r="603" spans="1:6" x14ac:dyDescent="0.3">
      <c r="A603" t="s">
        <v>2707</v>
      </c>
      <c r="B603" s="16">
        <v>41899</v>
      </c>
      <c r="C603" s="16" t="str">
        <f t="shared" si="9"/>
        <v>id24599441899</v>
      </c>
      <c r="D603">
        <v>0.12440944881889765</v>
      </c>
      <c r="E603">
        <v>1.04</v>
      </c>
      <c r="F603">
        <v>993</v>
      </c>
    </row>
    <row r="604" spans="1:6" x14ac:dyDescent="0.3">
      <c r="A604" t="s">
        <v>2707</v>
      </c>
      <c r="B604" s="16">
        <v>41900</v>
      </c>
      <c r="C604" s="16" t="str">
        <f t="shared" si="9"/>
        <v>id24599441900</v>
      </c>
      <c r="D604">
        <v>6.9291338582677178E-2</v>
      </c>
      <c r="E604">
        <v>0.88</v>
      </c>
      <c r="F604">
        <v>873</v>
      </c>
    </row>
    <row r="605" spans="1:6" x14ac:dyDescent="0.3">
      <c r="A605" t="s">
        <v>2707</v>
      </c>
      <c r="B605" s="16">
        <v>41901</v>
      </c>
      <c r="C605" s="16" t="str">
        <f t="shared" si="9"/>
        <v>id24599441901</v>
      </c>
      <c r="D605">
        <v>8.1889763779527572E-2</v>
      </c>
      <c r="E605">
        <v>0.98</v>
      </c>
      <c r="F605">
        <v>496</v>
      </c>
    </row>
    <row r="606" spans="1:6" x14ac:dyDescent="0.3">
      <c r="A606" t="s">
        <v>2707</v>
      </c>
      <c r="B606" s="16">
        <v>41902</v>
      </c>
      <c r="C606" s="16" t="str">
        <f t="shared" si="9"/>
        <v>id24599441902</v>
      </c>
      <c r="D606">
        <v>0.17322834645669294</v>
      </c>
      <c r="E606">
        <v>0.82</v>
      </c>
      <c r="F606">
        <v>625</v>
      </c>
    </row>
    <row r="607" spans="1:6" x14ac:dyDescent="0.3">
      <c r="A607" t="s">
        <v>2707</v>
      </c>
      <c r="B607" s="16">
        <v>41903</v>
      </c>
      <c r="C607" s="16" t="str">
        <f t="shared" si="9"/>
        <v>id24599441903</v>
      </c>
      <c r="D607">
        <v>0.1921259842519685</v>
      </c>
      <c r="E607">
        <v>0.82</v>
      </c>
      <c r="F607">
        <v>626</v>
      </c>
    </row>
    <row r="608" spans="1:6" x14ac:dyDescent="0.3">
      <c r="A608" t="s">
        <v>2707</v>
      </c>
      <c r="B608" s="16">
        <v>41921</v>
      </c>
      <c r="C608" s="16" t="str">
        <f t="shared" si="9"/>
        <v>id24599441921</v>
      </c>
      <c r="D608">
        <v>2.2047244094488189E-2</v>
      </c>
      <c r="E608">
        <v>1.91</v>
      </c>
      <c r="F608">
        <v>41</v>
      </c>
    </row>
    <row r="609" spans="1:6" x14ac:dyDescent="0.3">
      <c r="A609" t="s">
        <v>2707</v>
      </c>
      <c r="B609" s="16">
        <v>41923</v>
      </c>
      <c r="C609" s="16" t="str">
        <f t="shared" si="9"/>
        <v>id24599441923</v>
      </c>
      <c r="D609">
        <v>2.5196850393700791E-2</v>
      </c>
      <c r="E609">
        <v>1.89</v>
      </c>
      <c r="F609">
        <v>20</v>
      </c>
    </row>
    <row r="610" spans="1:6" x14ac:dyDescent="0.3">
      <c r="A610" t="s">
        <v>2707</v>
      </c>
      <c r="B610" s="16">
        <v>41927</v>
      </c>
      <c r="C610" s="16" t="str">
        <f t="shared" si="9"/>
        <v>id24599441927</v>
      </c>
      <c r="D610">
        <v>1.7322834645669295E-2</v>
      </c>
      <c r="E610">
        <v>1.51</v>
      </c>
      <c r="F610">
        <v>10</v>
      </c>
    </row>
    <row r="611" spans="1:6" x14ac:dyDescent="0.3">
      <c r="A611" t="s">
        <v>3752</v>
      </c>
      <c r="B611" s="16">
        <v>41932</v>
      </c>
      <c r="C611" s="16" t="str">
        <f t="shared" si="9"/>
        <v>id24600441932</v>
      </c>
      <c r="D611">
        <v>9.9212598425196863E-2</v>
      </c>
      <c r="E611">
        <v>6.66</v>
      </c>
      <c r="F611">
        <v>8</v>
      </c>
    </row>
    <row r="612" spans="1:6" x14ac:dyDescent="0.3">
      <c r="A612" t="s">
        <v>3752</v>
      </c>
      <c r="B612" s="16">
        <v>41933</v>
      </c>
      <c r="C612" s="16" t="str">
        <f t="shared" si="9"/>
        <v>id24600441933</v>
      </c>
      <c r="D612">
        <v>0.15118110236220472</v>
      </c>
      <c r="E612">
        <v>6.85</v>
      </c>
      <c r="F612">
        <v>6</v>
      </c>
    </row>
    <row r="613" spans="1:6" x14ac:dyDescent="0.3">
      <c r="A613" t="s">
        <v>3752</v>
      </c>
      <c r="B613" s="16">
        <v>41934</v>
      </c>
      <c r="C613" s="16" t="str">
        <f t="shared" si="9"/>
        <v>id24600441934</v>
      </c>
      <c r="D613">
        <v>7.4015748031496076E-2</v>
      </c>
      <c r="E613">
        <v>5.78</v>
      </c>
      <c r="F613">
        <v>35</v>
      </c>
    </row>
    <row r="614" spans="1:6" x14ac:dyDescent="0.3">
      <c r="A614" t="s">
        <v>3752</v>
      </c>
      <c r="B614" s="16">
        <v>41935</v>
      </c>
      <c r="C614" s="16" t="str">
        <f t="shared" si="9"/>
        <v>id24600441935</v>
      </c>
      <c r="D614">
        <v>4.2094488188976378</v>
      </c>
      <c r="E614">
        <v>4.9400000000000004</v>
      </c>
      <c r="F614">
        <v>10000</v>
      </c>
    </row>
    <row r="615" spans="1:6" x14ac:dyDescent="0.3">
      <c r="A615" t="s">
        <v>3752</v>
      </c>
      <c r="B615" s="16">
        <v>41936</v>
      </c>
      <c r="C615" s="16" t="str">
        <f t="shared" si="9"/>
        <v>id24600441936</v>
      </c>
      <c r="D615">
        <v>2.3181102362204724</v>
      </c>
      <c r="E615">
        <v>5.23</v>
      </c>
      <c r="F615">
        <v>6322</v>
      </c>
    </row>
    <row r="616" spans="1:6" x14ac:dyDescent="0.3">
      <c r="A616" t="s">
        <v>3752</v>
      </c>
      <c r="B616" s="16">
        <v>41937</v>
      </c>
      <c r="C616" s="16" t="str">
        <f t="shared" si="9"/>
        <v>id24600441937</v>
      </c>
      <c r="D616">
        <v>3.165354330708662</v>
      </c>
      <c r="E616">
        <v>5.13</v>
      </c>
      <c r="F616">
        <v>5598</v>
      </c>
    </row>
    <row r="617" spans="1:6" x14ac:dyDescent="0.3">
      <c r="A617" t="s">
        <v>3752</v>
      </c>
      <c r="B617" s="16">
        <v>41938</v>
      </c>
      <c r="C617" s="16" t="str">
        <f t="shared" si="9"/>
        <v>id24600441938</v>
      </c>
      <c r="D617">
        <v>2.3590551181102364</v>
      </c>
      <c r="E617">
        <v>4.87</v>
      </c>
      <c r="F617">
        <v>5378</v>
      </c>
    </row>
    <row r="618" spans="1:6" x14ac:dyDescent="0.3">
      <c r="A618" t="s">
        <v>3752</v>
      </c>
      <c r="B618" s="16">
        <v>41939</v>
      </c>
      <c r="C618" s="16" t="str">
        <f t="shared" si="9"/>
        <v>id24600441939</v>
      </c>
      <c r="D618">
        <v>1.0692913385826774</v>
      </c>
      <c r="E618">
        <v>4.76</v>
      </c>
      <c r="F618">
        <v>5619</v>
      </c>
    </row>
    <row r="619" spans="1:6" x14ac:dyDescent="0.3">
      <c r="A619" t="s">
        <v>3752</v>
      </c>
      <c r="B619" s="16">
        <v>41940</v>
      </c>
      <c r="C619" s="16" t="str">
        <f t="shared" si="9"/>
        <v>id24600441940</v>
      </c>
      <c r="D619">
        <v>0.53070866141732287</v>
      </c>
      <c r="E619">
        <v>4.38</v>
      </c>
      <c r="F619">
        <v>3030</v>
      </c>
    </row>
    <row r="620" spans="1:6" x14ac:dyDescent="0.3">
      <c r="A620" t="s">
        <v>3752</v>
      </c>
      <c r="B620" s="16">
        <v>41941</v>
      </c>
      <c r="C620" s="16" t="str">
        <f t="shared" si="9"/>
        <v>id24600441941</v>
      </c>
      <c r="D620">
        <v>0.4976377952755906</v>
      </c>
      <c r="E620">
        <v>5.72</v>
      </c>
      <c r="F620">
        <v>2900</v>
      </c>
    </row>
    <row r="621" spans="1:6" x14ac:dyDescent="0.3">
      <c r="A621" t="s">
        <v>3752</v>
      </c>
      <c r="B621" s="16">
        <v>41942</v>
      </c>
      <c r="C621" s="16" t="str">
        <f t="shared" si="9"/>
        <v>id24600441942</v>
      </c>
      <c r="D621">
        <v>0.34488188976377954</v>
      </c>
      <c r="E621">
        <v>5.17</v>
      </c>
      <c r="F621">
        <v>2228</v>
      </c>
    </row>
    <row r="622" spans="1:6" x14ac:dyDescent="0.3">
      <c r="A622" t="s">
        <v>3752</v>
      </c>
      <c r="B622" s="16">
        <v>41943</v>
      </c>
      <c r="C622" s="16" t="str">
        <f t="shared" si="9"/>
        <v>id24600441943</v>
      </c>
      <c r="D622">
        <v>0.13700787401574802</v>
      </c>
      <c r="E622">
        <v>5.53</v>
      </c>
      <c r="F622">
        <v>827</v>
      </c>
    </row>
    <row r="623" spans="1:6" x14ac:dyDescent="0.3">
      <c r="A623" t="s">
        <v>3752</v>
      </c>
      <c r="B623" s="16">
        <v>41944</v>
      </c>
      <c r="C623" s="16" t="str">
        <f t="shared" si="9"/>
        <v>id24600441944</v>
      </c>
      <c r="D623">
        <v>0.25984251968503935</v>
      </c>
      <c r="E623">
        <v>5.39</v>
      </c>
      <c r="F623">
        <v>803</v>
      </c>
    </row>
    <row r="624" spans="1:6" x14ac:dyDescent="0.3">
      <c r="A624" t="s">
        <v>3752</v>
      </c>
      <c r="B624" s="16">
        <v>41945</v>
      </c>
      <c r="C624" s="16" t="str">
        <f t="shared" si="9"/>
        <v>id24600441945</v>
      </c>
      <c r="D624">
        <v>0.17795275590551185</v>
      </c>
      <c r="E624">
        <v>5.59</v>
      </c>
      <c r="F624">
        <v>798</v>
      </c>
    </row>
    <row r="625" spans="1:6" x14ac:dyDescent="0.3">
      <c r="A625" t="s">
        <v>3752</v>
      </c>
      <c r="B625" s="16">
        <v>41946</v>
      </c>
      <c r="C625" s="16" t="str">
        <f t="shared" si="9"/>
        <v>id24600441946</v>
      </c>
      <c r="D625">
        <v>7.2440944881889763E-2</v>
      </c>
      <c r="E625">
        <v>3.91</v>
      </c>
      <c r="F625">
        <v>926</v>
      </c>
    </row>
    <row r="626" spans="1:6" x14ac:dyDescent="0.3">
      <c r="A626" t="s">
        <v>3752</v>
      </c>
      <c r="B626" s="16">
        <v>41947</v>
      </c>
      <c r="C626" s="16" t="str">
        <f t="shared" si="9"/>
        <v>id24600441947</v>
      </c>
      <c r="D626">
        <v>9.9212598425196863E-2</v>
      </c>
      <c r="E626">
        <v>5.21</v>
      </c>
      <c r="F626">
        <v>960</v>
      </c>
    </row>
    <row r="627" spans="1:6" x14ac:dyDescent="0.3">
      <c r="A627" t="s">
        <v>3752</v>
      </c>
      <c r="B627" s="16">
        <v>41948</v>
      </c>
      <c r="C627" s="16" t="str">
        <f t="shared" si="9"/>
        <v>id24600441948</v>
      </c>
      <c r="D627">
        <v>7.7165354330708674E-2</v>
      </c>
      <c r="E627">
        <v>4.16</v>
      </c>
      <c r="F627">
        <v>931</v>
      </c>
    </row>
    <row r="628" spans="1:6" x14ac:dyDescent="0.3">
      <c r="A628" t="s">
        <v>3752</v>
      </c>
      <c r="B628" s="16">
        <v>41949</v>
      </c>
      <c r="C628" s="16" t="str">
        <f t="shared" si="9"/>
        <v>id24600441949</v>
      </c>
      <c r="D628">
        <v>3.6220472440944881E-2</v>
      </c>
      <c r="E628">
        <v>5.34</v>
      </c>
      <c r="F628">
        <v>683</v>
      </c>
    </row>
    <row r="629" spans="1:6" x14ac:dyDescent="0.3">
      <c r="A629" t="s">
        <v>3752</v>
      </c>
      <c r="B629" s="16">
        <v>41950</v>
      </c>
      <c r="C629" s="16" t="str">
        <f t="shared" si="9"/>
        <v>id24600441950</v>
      </c>
      <c r="D629">
        <v>3.307086614173229E-2</v>
      </c>
      <c r="E629">
        <v>6.8</v>
      </c>
      <c r="F629">
        <v>245</v>
      </c>
    </row>
    <row r="630" spans="1:6" x14ac:dyDescent="0.3">
      <c r="A630" t="s">
        <v>2823</v>
      </c>
      <c r="B630" s="16">
        <v>41872</v>
      </c>
      <c r="C630" s="16" t="str">
        <f t="shared" si="9"/>
        <v>id24600841872</v>
      </c>
      <c r="D630">
        <v>3.1385826771653544</v>
      </c>
      <c r="E630">
        <v>4.7699999999999996</v>
      </c>
      <c r="F630">
        <v>5476</v>
      </c>
    </row>
    <row r="631" spans="1:6" x14ac:dyDescent="0.3">
      <c r="A631" t="s">
        <v>2823</v>
      </c>
      <c r="B631" s="16">
        <v>41873</v>
      </c>
      <c r="C631" s="16" t="str">
        <f t="shared" si="9"/>
        <v>id24600841873</v>
      </c>
      <c r="D631">
        <v>2.4251968503937009</v>
      </c>
      <c r="E631">
        <v>4.47</v>
      </c>
      <c r="F631">
        <v>4513</v>
      </c>
    </row>
    <row r="632" spans="1:6" x14ac:dyDescent="0.3">
      <c r="A632" t="s">
        <v>2823</v>
      </c>
      <c r="B632" s="16">
        <v>41874</v>
      </c>
      <c r="C632" s="16" t="str">
        <f t="shared" si="9"/>
        <v>id24600841874</v>
      </c>
      <c r="D632">
        <v>4.7574803149606302</v>
      </c>
      <c r="E632">
        <v>4.6900000000000004</v>
      </c>
      <c r="F632">
        <v>5619</v>
      </c>
    </row>
    <row r="633" spans="1:6" x14ac:dyDescent="0.3">
      <c r="A633" t="s">
        <v>2823</v>
      </c>
      <c r="B633" s="16">
        <v>41875</v>
      </c>
      <c r="C633" s="16" t="str">
        <f t="shared" si="9"/>
        <v>id24600841875</v>
      </c>
      <c r="D633">
        <v>4.9338582677165359</v>
      </c>
      <c r="E633">
        <v>4.66</v>
      </c>
      <c r="F633">
        <v>5864</v>
      </c>
    </row>
    <row r="634" spans="1:6" x14ac:dyDescent="0.3">
      <c r="A634" t="s">
        <v>2823</v>
      </c>
      <c r="B634" s="16">
        <v>41876</v>
      </c>
      <c r="C634" s="16" t="str">
        <f t="shared" si="9"/>
        <v>id24600841876</v>
      </c>
      <c r="D634">
        <v>1.921259842519685</v>
      </c>
      <c r="E634">
        <v>4.6900000000000004</v>
      </c>
      <c r="F634">
        <v>5120</v>
      </c>
    </row>
    <row r="635" spans="1:6" x14ac:dyDescent="0.3">
      <c r="A635" t="s">
        <v>2823</v>
      </c>
      <c r="B635" s="16">
        <v>41877</v>
      </c>
      <c r="C635" s="16" t="str">
        <f t="shared" si="9"/>
        <v>id24600841877</v>
      </c>
      <c r="D635">
        <v>1.9370078740157481</v>
      </c>
      <c r="E635">
        <v>4.3099999999999996</v>
      </c>
      <c r="F635">
        <v>4975</v>
      </c>
    </row>
    <row r="636" spans="1:6" x14ac:dyDescent="0.3">
      <c r="A636" t="s">
        <v>2823</v>
      </c>
      <c r="B636" s="16">
        <v>41878</v>
      </c>
      <c r="C636" s="16" t="str">
        <f t="shared" si="9"/>
        <v>id24600841878</v>
      </c>
      <c r="D636">
        <v>1.6393700787401575</v>
      </c>
      <c r="E636">
        <v>4.83</v>
      </c>
      <c r="F636">
        <v>4845</v>
      </c>
    </row>
    <row r="637" spans="1:6" x14ac:dyDescent="0.3">
      <c r="A637" t="s">
        <v>2823</v>
      </c>
      <c r="B637" s="16">
        <v>41879</v>
      </c>
      <c r="C637" s="16" t="str">
        <f t="shared" si="9"/>
        <v>id24600841879</v>
      </c>
      <c r="D637">
        <v>1.503937007874016</v>
      </c>
      <c r="E637">
        <v>4.8499999999999996</v>
      </c>
      <c r="F637">
        <v>4419</v>
      </c>
    </row>
    <row r="638" spans="1:6" x14ac:dyDescent="0.3">
      <c r="A638" t="s">
        <v>2823</v>
      </c>
      <c r="B638" s="16">
        <v>41880</v>
      </c>
      <c r="C638" s="16" t="str">
        <f t="shared" si="9"/>
        <v>id24600841880</v>
      </c>
      <c r="D638">
        <v>0.8582677165354331</v>
      </c>
      <c r="E638">
        <v>4.87</v>
      </c>
      <c r="F638">
        <v>2201</v>
      </c>
    </row>
    <row r="639" spans="1:6" x14ac:dyDescent="0.3">
      <c r="A639" t="s">
        <v>2823</v>
      </c>
      <c r="B639" s="16">
        <v>41881</v>
      </c>
      <c r="C639" s="16" t="str">
        <f t="shared" si="9"/>
        <v>id24600841881</v>
      </c>
      <c r="D639">
        <v>2.0314960629921264</v>
      </c>
      <c r="E639">
        <v>4.5999999999999996</v>
      </c>
      <c r="F639">
        <v>2937</v>
      </c>
    </row>
    <row r="640" spans="1:6" x14ac:dyDescent="0.3">
      <c r="A640" t="s">
        <v>2823</v>
      </c>
      <c r="B640" s="16">
        <v>41882</v>
      </c>
      <c r="C640" s="16" t="str">
        <f t="shared" si="9"/>
        <v>id24600841882</v>
      </c>
      <c r="D640">
        <v>2.0992125984251975</v>
      </c>
      <c r="E640">
        <v>4.57</v>
      </c>
      <c r="F640">
        <v>3059</v>
      </c>
    </row>
    <row r="641" spans="1:6" x14ac:dyDescent="0.3">
      <c r="A641" t="s">
        <v>2823</v>
      </c>
      <c r="B641" s="16">
        <v>41883</v>
      </c>
      <c r="C641" s="16" t="str">
        <f t="shared" si="9"/>
        <v>id24600841883</v>
      </c>
      <c r="D641">
        <v>3.307086614173229E-2</v>
      </c>
      <c r="E641">
        <v>5.61</v>
      </c>
      <c r="F641">
        <v>598</v>
      </c>
    </row>
    <row r="642" spans="1:6" x14ac:dyDescent="0.3">
      <c r="A642" t="s">
        <v>2823</v>
      </c>
      <c r="B642" s="16">
        <v>41884</v>
      </c>
      <c r="C642" s="16" t="str">
        <f t="shared" si="9"/>
        <v>id24600841884</v>
      </c>
      <c r="D642">
        <v>2.5196850393700791E-2</v>
      </c>
      <c r="E642">
        <v>5.28</v>
      </c>
      <c r="F642">
        <v>495</v>
      </c>
    </row>
    <row r="643" spans="1:6" x14ac:dyDescent="0.3">
      <c r="A643" t="s">
        <v>2823</v>
      </c>
      <c r="B643" s="16">
        <v>41885</v>
      </c>
      <c r="C643" s="16" t="str">
        <f t="shared" ref="C643:C706" si="10">_xlfn.CONCAT(A643,B643)</f>
        <v>id24600841885</v>
      </c>
      <c r="D643">
        <v>2.9921259842519688E-2</v>
      </c>
      <c r="E643">
        <v>3.67</v>
      </c>
      <c r="F643">
        <v>421</v>
      </c>
    </row>
    <row r="644" spans="1:6" x14ac:dyDescent="0.3">
      <c r="A644" t="s">
        <v>2823</v>
      </c>
      <c r="B644" s="16">
        <v>41888</v>
      </c>
      <c r="C644" s="16" t="str">
        <f t="shared" si="10"/>
        <v>id24600841888</v>
      </c>
      <c r="D644">
        <v>4.0944881889763786E-2</v>
      </c>
      <c r="E644">
        <v>4.16</v>
      </c>
      <c r="F644">
        <v>99</v>
      </c>
    </row>
    <row r="645" spans="1:6" x14ac:dyDescent="0.3">
      <c r="A645" t="s">
        <v>2823</v>
      </c>
      <c r="B645" s="16">
        <v>41889</v>
      </c>
      <c r="C645" s="16" t="str">
        <f t="shared" si="10"/>
        <v>id24600841889</v>
      </c>
      <c r="D645">
        <v>3.6220472440944881E-2</v>
      </c>
      <c r="E645">
        <v>4.91</v>
      </c>
      <c r="F645">
        <v>85</v>
      </c>
    </row>
    <row r="646" spans="1:6" x14ac:dyDescent="0.3">
      <c r="A646" t="s">
        <v>2823</v>
      </c>
      <c r="B646" s="16">
        <v>41890</v>
      </c>
      <c r="C646" s="16" t="str">
        <f t="shared" si="10"/>
        <v>id24600841890</v>
      </c>
      <c r="D646">
        <v>4.0944881889763786E-2</v>
      </c>
      <c r="E646">
        <v>4.5</v>
      </c>
      <c r="F646">
        <v>76</v>
      </c>
    </row>
    <row r="647" spans="1:6" x14ac:dyDescent="0.3">
      <c r="A647" t="s">
        <v>2838</v>
      </c>
      <c r="B647" s="16">
        <v>41888</v>
      </c>
      <c r="C647" s="16" t="str">
        <f t="shared" si="10"/>
        <v>id24600941888</v>
      </c>
      <c r="D647">
        <v>3.3055118110236226</v>
      </c>
      <c r="E647">
        <v>4.41</v>
      </c>
      <c r="F647">
        <v>6231</v>
      </c>
    </row>
    <row r="648" spans="1:6" x14ac:dyDescent="0.3">
      <c r="A648" t="s">
        <v>2838</v>
      </c>
      <c r="B648" s="16">
        <v>41889</v>
      </c>
      <c r="C648" s="16" t="str">
        <f t="shared" si="10"/>
        <v>id24600941889</v>
      </c>
      <c r="D648">
        <v>4.0015748031496061</v>
      </c>
      <c r="E648">
        <v>4.47</v>
      </c>
      <c r="F648">
        <v>6371</v>
      </c>
    </row>
    <row r="649" spans="1:6" x14ac:dyDescent="0.3">
      <c r="A649" t="s">
        <v>2838</v>
      </c>
      <c r="B649" s="16">
        <v>41890</v>
      </c>
      <c r="C649" s="16" t="str">
        <f t="shared" si="10"/>
        <v>id24600941890</v>
      </c>
      <c r="D649">
        <v>3.7700787401574809</v>
      </c>
      <c r="E649">
        <v>4.71</v>
      </c>
      <c r="F649">
        <v>4993</v>
      </c>
    </row>
    <row r="650" spans="1:6" x14ac:dyDescent="0.3">
      <c r="A650" t="s">
        <v>2838</v>
      </c>
      <c r="B650" s="16">
        <v>41891</v>
      </c>
      <c r="C650" s="16" t="str">
        <f t="shared" si="10"/>
        <v>id24600941891</v>
      </c>
      <c r="D650">
        <v>0.15748031496062992</v>
      </c>
      <c r="E650">
        <v>5.34</v>
      </c>
      <c r="F650">
        <v>2954</v>
      </c>
    </row>
    <row r="651" spans="1:6" x14ac:dyDescent="0.3">
      <c r="A651" t="s">
        <v>2838</v>
      </c>
      <c r="B651" s="16">
        <v>41892</v>
      </c>
      <c r="C651" s="16" t="str">
        <f t="shared" si="10"/>
        <v>id24600941892</v>
      </c>
      <c r="D651">
        <v>0.18110236220472439</v>
      </c>
      <c r="E651">
        <v>4.09</v>
      </c>
      <c r="F651">
        <v>2218</v>
      </c>
    </row>
    <row r="652" spans="1:6" x14ac:dyDescent="0.3">
      <c r="A652" t="s">
        <v>2838</v>
      </c>
      <c r="B652" s="16">
        <v>41893</v>
      </c>
      <c r="C652" s="16" t="str">
        <f t="shared" si="10"/>
        <v>id24600941893</v>
      </c>
      <c r="D652">
        <v>0.10393700787401575</v>
      </c>
      <c r="E652">
        <v>5.21</v>
      </c>
      <c r="F652">
        <v>1999</v>
      </c>
    </row>
    <row r="653" spans="1:6" x14ac:dyDescent="0.3">
      <c r="A653" t="s">
        <v>2838</v>
      </c>
      <c r="B653" s="16">
        <v>41894</v>
      </c>
      <c r="C653" s="16" t="str">
        <f t="shared" si="10"/>
        <v>id24600941894</v>
      </c>
      <c r="D653">
        <v>0.13700787401574802</v>
      </c>
      <c r="E653">
        <v>4.38</v>
      </c>
      <c r="F653">
        <v>1052</v>
      </c>
    </row>
    <row r="654" spans="1:6" x14ac:dyDescent="0.3">
      <c r="A654" t="s">
        <v>2838</v>
      </c>
      <c r="B654" s="16">
        <v>41895</v>
      </c>
      <c r="C654" s="16" t="str">
        <f t="shared" si="10"/>
        <v>id24600941895</v>
      </c>
      <c r="D654">
        <v>1.2740157480314962</v>
      </c>
      <c r="E654">
        <v>4.46</v>
      </c>
      <c r="F654">
        <v>2382</v>
      </c>
    </row>
    <row r="655" spans="1:6" x14ac:dyDescent="0.3">
      <c r="A655" t="s">
        <v>2838</v>
      </c>
      <c r="B655" s="16">
        <v>41896</v>
      </c>
      <c r="C655" s="16" t="str">
        <f t="shared" si="10"/>
        <v>id24600941896</v>
      </c>
      <c r="D655">
        <v>1.4755905511811025</v>
      </c>
      <c r="E655">
        <v>4.57</v>
      </c>
      <c r="F655">
        <v>2484</v>
      </c>
    </row>
    <row r="656" spans="1:6" x14ac:dyDescent="0.3">
      <c r="A656" t="s">
        <v>2838</v>
      </c>
      <c r="B656" s="16">
        <v>41897</v>
      </c>
      <c r="C656" s="16" t="str">
        <f t="shared" si="10"/>
        <v>id24600941897</v>
      </c>
      <c r="D656">
        <v>5.5118110236220472E-2</v>
      </c>
      <c r="E656">
        <v>5.4</v>
      </c>
      <c r="F656">
        <v>1039</v>
      </c>
    </row>
    <row r="657" spans="1:6" x14ac:dyDescent="0.3">
      <c r="A657" t="s">
        <v>2838</v>
      </c>
      <c r="B657" s="16">
        <v>41901</v>
      </c>
      <c r="C657" s="16" t="str">
        <f t="shared" si="10"/>
        <v>id24600941901</v>
      </c>
      <c r="D657">
        <v>8.6614173228346469E-2</v>
      </c>
      <c r="E657">
        <v>4.5999999999999996</v>
      </c>
      <c r="F657">
        <v>635</v>
      </c>
    </row>
    <row r="658" spans="1:6" x14ac:dyDescent="0.3">
      <c r="A658" t="s">
        <v>2838</v>
      </c>
      <c r="B658" s="16">
        <v>41902</v>
      </c>
      <c r="C658" s="16" t="str">
        <f t="shared" si="10"/>
        <v>id24600941902</v>
      </c>
      <c r="D658">
        <v>0.88188976377952755</v>
      </c>
      <c r="E658">
        <v>4.4400000000000004</v>
      </c>
      <c r="F658">
        <v>1805</v>
      </c>
    </row>
    <row r="659" spans="1:6" x14ac:dyDescent="0.3">
      <c r="A659" t="s">
        <v>2838</v>
      </c>
      <c r="B659" s="16">
        <v>41903</v>
      </c>
      <c r="C659" s="16" t="str">
        <f t="shared" si="10"/>
        <v>id24600941903</v>
      </c>
      <c r="D659">
        <v>0.93070866141732289</v>
      </c>
      <c r="E659">
        <v>4.2699999999999996</v>
      </c>
      <c r="F659">
        <v>1817</v>
      </c>
    </row>
    <row r="660" spans="1:6" x14ac:dyDescent="0.3">
      <c r="A660" t="s">
        <v>2838</v>
      </c>
      <c r="B660" s="16">
        <v>41909</v>
      </c>
      <c r="C660" s="16" t="str">
        <f t="shared" si="10"/>
        <v>id24600941909</v>
      </c>
      <c r="D660">
        <v>0.17007874015748034</v>
      </c>
      <c r="E660">
        <v>5.01</v>
      </c>
      <c r="F660">
        <v>489</v>
      </c>
    </row>
    <row r="661" spans="1:6" x14ac:dyDescent="0.3">
      <c r="A661" t="s">
        <v>2838</v>
      </c>
      <c r="B661" s="16">
        <v>41912</v>
      </c>
      <c r="C661" s="16" t="str">
        <f t="shared" si="10"/>
        <v>id24600941912</v>
      </c>
      <c r="D661">
        <v>0.10236220472440946</v>
      </c>
      <c r="E661">
        <v>3.95</v>
      </c>
      <c r="F661">
        <v>288</v>
      </c>
    </row>
    <row r="662" spans="1:6" x14ac:dyDescent="0.3">
      <c r="A662" t="s">
        <v>2838</v>
      </c>
      <c r="B662" s="16">
        <v>41913</v>
      </c>
      <c r="C662" s="16" t="str">
        <f t="shared" si="10"/>
        <v>id24600941913</v>
      </c>
      <c r="D662">
        <v>8.1889763779527572E-2</v>
      </c>
      <c r="E662">
        <v>5.42</v>
      </c>
      <c r="F662">
        <v>170</v>
      </c>
    </row>
    <row r="663" spans="1:6" x14ac:dyDescent="0.3">
      <c r="A663" t="s">
        <v>2838</v>
      </c>
      <c r="B663" s="16">
        <v>41914</v>
      </c>
      <c r="C663" s="16" t="str">
        <f t="shared" si="10"/>
        <v>id24600941914</v>
      </c>
      <c r="D663">
        <v>5.3543307086614172E-2</v>
      </c>
      <c r="E663">
        <v>4.82</v>
      </c>
      <c r="F663">
        <v>159</v>
      </c>
    </row>
    <row r="664" spans="1:6" x14ac:dyDescent="0.3">
      <c r="A664" t="s">
        <v>2838</v>
      </c>
      <c r="B664" s="16">
        <v>41915</v>
      </c>
      <c r="C664" s="16" t="str">
        <f t="shared" si="10"/>
        <v>id24600941915</v>
      </c>
      <c r="D664">
        <v>4.4094488188976377E-2</v>
      </c>
      <c r="E664">
        <v>5.0199999999999996</v>
      </c>
      <c r="F664">
        <v>149</v>
      </c>
    </row>
    <row r="665" spans="1:6" x14ac:dyDescent="0.3">
      <c r="A665" t="s">
        <v>2838</v>
      </c>
      <c r="B665" s="16">
        <v>41916</v>
      </c>
      <c r="C665" s="16" t="str">
        <f t="shared" si="10"/>
        <v>id24600941916</v>
      </c>
      <c r="D665">
        <v>3.4645669291338589E-2</v>
      </c>
      <c r="E665">
        <v>4.66</v>
      </c>
      <c r="F665">
        <v>150</v>
      </c>
    </row>
    <row r="666" spans="1:6" x14ac:dyDescent="0.3">
      <c r="A666" t="s">
        <v>2838</v>
      </c>
      <c r="B666" s="16">
        <v>41917</v>
      </c>
      <c r="C666" s="16" t="str">
        <f t="shared" si="10"/>
        <v>id24600941917</v>
      </c>
      <c r="D666">
        <v>3.307086614173229E-2</v>
      </c>
      <c r="E666">
        <v>4.6500000000000004</v>
      </c>
      <c r="F666">
        <v>142</v>
      </c>
    </row>
    <row r="667" spans="1:6" x14ac:dyDescent="0.3">
      <c r="A667" t="s">
        <v>2838</v>
      </c>
      <c r="B667" s="16">
        <v>41918</v>
      </c>
      <c r="C667" s="16" t="str">
        <f t="shared" si="10"/>
        <v>id24600941918</v>
      </c>
      <c r="D667">
        <v>3.4645669291338589E-2</v>
      </c>
      <c r="E667">
        <v>5.15</v>
      </c>
      <c r="F667">
        <v>138</v>
      </c>
    </row>
    <row r="668" spans="1:6" x14ac:dyDescent="0.3">
      <c r="A668" t="s">
        <v>2838</v>
      </c>
      <c r="B668" s="16">
        <v>41919</v>
      </c>
      <c r="C668" s="16" t="str">
        <f t="shared" si="10"/>
        <v>id24600941919</v>
      </c>
      <c r="D668">
        <v>2.9921259842519688E-2</v>
      </c>
      <c r="E668">
        <v>4.6100000000000003</v>
      </c>
      <c r="F668">
        <v>133</v>
      </c>
    </row>
    <row r="669" spans="1:6" x14ac:dyDescent="0.3">
      <c r="A669" t="s">
        <v>2838</v>
      </c>
      <c r="B669" s="16">
        <v>41924</v>
      </c>
      <c r="C669" s="16" t="str">
        <f t="shared" si="10"/>
        <v>id24600941924</v>
      </c>
      <c r="D669">
        <v>2.6771653543307086E-2</v>
      </c>
      <c r="E669">
        <v>5.94</v>
      </c>
      <c r="F669">
        <v>67</v>
      </c>
    </row>
    <row r="670" spans="1:6" x14ac:dyDescent="0.3">
      <c r="A670" t="s">
        <v>2838</v>
      </c>
      <c r="B670" s="16">
        <v>41926</v>
      </c>
      <c r="C670" s="16" t="str">
        <f t="shared" si="10"/>
        <v>id24600941926</v>
      </c>
      <c r="D670">
        <v>2.5196850393700791E-2</v>
      </c>
      <c r="E670">
        <v>3.8</v>
      </c>
      <c r="F670">
        <v>67</v>
      </c>
    </row>
    <row r="671" spans="1:6" x14ac:dyDescent="0.3">
      <c r="A671" t="s">
        <v>2838</v>
      </c>
      <c r="B671" s="16">
        <v>41927</v>
      </c>
      <c r="C671" s="16" t="str">
        <f t="shared" si="10"/>
        <v>id24600941927</v>
      </c>
      <c r="D671">
        <v>0.19055118110236222</v>
      </c>
      <c r="E671">
        <v>3.86</v>
      </c>
      <c r="F671">
        <v>97</v>
      </c>
    </row>
    <row r="672" spans="1:6" x14ac:dyDescent="0.3">
      <c r="A672" t="s">
        <v>2838</v>
      </c>
      <c r="B672" s="16">
        <v>41928</v>
      </c>
      <c r="C672" s="16" t="str">
        <f t="shared" si="10"/>
        <v>id24600941928</v>
      </c>
      <c r="D672">
        <v>0.28031496062992128</v>
      </c>
      <c r="E672">
        <v>3.95</v>
      </c>
      <c r="F672">
        <v>100</v>
      </c>
    </row>
    <row r="673" spans="1:6" x14ac:dyDescent="0.3">
      <c r="A673" t="s">
        <v>2838</v>
      </c>
      <c r="B673" s="16">
        <v>41929</v>
      </c>
      <c r="C673" s="16" t="str">
        <f t="shared" si="10"/>
        <v>id24600941929</v>
      </c>
      <c r="D673">
        <v>0.16535433070866143</v>
      </c>
      <c r="E673">
        <v>3.95</v>
      </c>
      <c r="F673">
        <v>72</v>
      </c>
    </row>
    <row r="674" spans="1:6" x14ac:dyDescent="0.3">
      <c r="A674" t="s">
        <v>2838</v>
      </c>
      <c r="B674" s="16">
        <v>41948</v>
      </c>
      <c r="C674" s="16" t="str">
        <f t="shared" si="10"/>
        <v>id24600941948</v>
      </c>
      <c r="D674">
        <v>2.8346456692913385E-2</v>
      </c>
      <c r="E674">
        <v>4.16</v>
      </c>
      <c r="F674">
        <v>8</v>
      </c>
    </row>
    <row r="675" spans="1:6" x14ac:dyDescent="0.3">
      <c r="A675" t="s">
        <v>3753</v>
      </c>
      <c r="B675" s="16">
        <v>41936</v>
      </c>
      <c r="C675" s="16" t="str">
        <f t="shared" si="10"/>
        <v>id24601041936</v>
      </c>
      <c r="D675">
        <v>4.9559055118110233</v>
      </c>
      <c r="E675">
        <v>4.9800000000000004</v>
      </c>
      <c r="F675">
        <v>9941</v>
      </c>
    </row>
    <row r="676" spans="1:6" x14ac:dyDescent="0.3">
      <c r="A676" t="s">
        <v>3753</v>
      </c>
      <c r="B676" s="16">
        <v>41937</v>
      </c>
      <c r="C676" s="16" t="str">
        <f t="shared" si="10"/>
        <v>id24601041937</v>
      </c>
      <c r="D676">
        <v>7.0976377952755909</v>
      </c>
      <c r="E676">
        <v>4.91</v>
      </c>
      <c r="F676">
        <v>9616</v>
      </c>
    </row>
    <row r="677" spans="1:6" x14ac:dyDescent="0.3">
      <c r="A677" t="s">
        <v>3753</v>
      </c>
      <c r="B677" s="16">
        <v>41938</v>
      </c>
      <c r="C677" s="16" t="str">
        <f t="shared" si="10"/>
        <v>id24601041938</v>
      </c>
      <c r="D677">
        <v>5.4393700787401578</v>
      </c>
      <c r="E677">
        <v>4.7699999999999996</v>
      </c>
      <c r="F677">
        <v>9476</v>
      </c>
    </row>
    <row r="678" spans="1:6" x14ac:dyDescent="0.3">
      <c r="A678" t="s">
        <v>3753</v>
      </c>
      <c r="B678" s="16">
        <v>41939</v>
      </c>
      <c r="C678" s="16" t="str">
        <f t="shared" si="10"/>
        <v>id24601041939</v>
      </c>
      <c r="D678">
        <v>2.5622047244094488</v>
      </c>
      <c r="E678">
        <v>4.49</v>
      </c>
      <c r="F678">
        <v>9500</v>
      </c>
    </row>
    <row r="679" spans="1:6" x14ac:dyDescent="0.3">
      <c r="A679" t="s">
        <v>3753</v>
      </c>
      <c r="B679" s="16">
        <v>41940</v>
      </c>
      <c r="C679" s="16" t="str">
        <f t="shared" si="10"/>
        <v>id24601041940</v>
      </c>
      <c r="D679">
        <v>1.3606299212598427</v>
      </c>
      <c r="E679">
        <v>4.87</v>
      </c>
      <c r="F679">
        <v>5584</v>
      </c>
    </row>
    <row r="680" spans="1:6" x14ac:dyDescent="0.3">
      <c r="A680" t="s">
        <v>3753</v>
      </c>
      <c r="B680" s="16">
        <v>41941</v>
      </c>
      <c r="C680" s="16" t="str">
        <f t="shared" si="10"/>
        <v>id24601041941</v>
      </c>
      <c r="D680">
        <v>1.2566929133858267</v>
      </c>
      <c r="E680">
        <v>4.6500000000000004</v>
      </c>
      <c r="F680">
        <v>5411</v>
      </c>
    </row>
    <row r="681" spans="1:6" x14ac:dyDescent="0.3">
      <c r="A681" t="s">
        <v>3753</v>
      </c>
      <c r="B681" s="16">
        <v>41942</v>
      </c>
      <c r="C681" s="16" t="str">
        <f t="shared" si="10"/>
        <v>id24601041942</v>
      </c>
      <c r="D681">
        <v>1.004724409448819</v>
      </c>
      <c r="E681">
        <v>4.57</v>
      </c>
      <c r="F681">
        <v>4396</v>
      </c>
    </row>
    <row r="682" spans="1:6" x14ac:dyDescent="0.3">
      <c r="A682" t="s">
        <v>3753</v>
      </c>
      <c r="B682" s="16">
        <v>41943</v>
      </c>
      <c r="C682" s="16" t="str">
        <f t="shared" si="10"/>
        <v>id24601041943</v>
      </c>
      <c r="D682">
        <v>0.3133858267716535</v>
      </c>
      <c r="E682">
        <v>4.3499999999999996</v>
      </c>
      <c r="F682">
        <v>1199</v>
      </c>
    </row>
    <row r="683" spans="1:6" x14ac:dyDescent="0.3">
      <c r="A683" t="s">
        <v>3753</v>
      </c>
      <c r="B683" s="16">
        <v>41944</v>
      </c>
      <c r="C683" s="16" t="str">
        <f t="shared" si="10"/>
        <v>id24601041944</v>
      </c>
      <c r="D683">
        <v>0.5496062992125984</v>
      </c>
      <c r="E683">
        <v>4.63</v>
      </c>
      <c r="F683">
        <v>1189</v>
      </c>
    </row>
    <row r="684" spans="1:6" x14ac:dyDescent="0.3">
      <c r="A684" t="s">
        <v>3753</v>
      </c>
      <c r="B684" s="16">
        <v>41945</v>
      </c>
      <c r="C684" s="16" t="str">
        <f t="shared" si="10"/>
        <v>id24601041945</v>
      </c>
      <c r="D684">
        <v>0.45984251968503936</v>
      </c>
      <c r="E684">
        <v>4.76</v>
      </c>
      <c r="F684">
        <v>1210</v>
      </c>
    </row>
    <row r="685" spans="1:6" x14ac:dyDescent="0.3">
      <c r="A685" t="s">
        <v>3753</v>
      </c>
      <c r="B685" s="16">
        <v>41946</v>
      </c>
      <c r="C685" s="16" t="str">
        <f t="shared" si="10"/>
        <v>id24601041946</v>
      </c>
      <c r="D685">
        <v>0.29763779527559053</v>
      </c>
      <c r="E685">
        <v>4.38</v>
      </c>
      <c r="F685">
        <v>1702</v>
      </c>
    </row>
    <row r="686" spans="1:6" x14ac:dyDescent="0.3">
      <c r="A686" t="s">
        <v>3753</v>
      </c>
      <c r="B686" s="16">
        <v>41947</v>
      </c>
      <c r="C686" s="16" t="str">
        <f t="shared" si="10"/>
        <v>id24601041947</v>
      </c>
      <c r="D686">
        <v>0.3086614173228347</v>
      </c>
      <c r="E686">
        <v>4.47</v>
      </c>
      <c r="F686">
        <v>1731</v>
      </c>
    </row>
    <row r="687" spans="1:6" x14ac:dyDescent="0.3">
      <c r="A687" t="s">
        <v>3753</v>
      </c>
      <c r="B687" s="16">
        <v>41948</v>
      </c>
      <c r="C687" s="16" t="str">
        <f t="shared" si="10"/>
        <v>id24601041948</v>
      </c>
      <c r="D687">
        <v>0.31181102362204727</v>
      </c>
      <c r="E687">
        <v>4.5</v>
      </c>
      <c r="F687">
        <v>1736</v>
      </c>
    </row>
    <row r="688" spans="1:6" x14ac:dyDescent="0.3">
      <c r="A688" t="s">
        <v>3753</v>
      </c>
      <c r="B688" s="16">
        <v>41949</v>
      </c>
      <c r="C688" s="16" t="str">
        <f t="shared" si="10"/>
        <v>id24601041949</v>
      </c>
      <c r="D688">
        <v>0.12755905511811022</v>
      </c>
      <c r="E688">
        <v>5.28</v>
      </c>
      <c r="F688">
        <v>807</v>
      </c>
    </row>
    <row r="689" spans="1:6" x14ac:dyDescent="0.3">
      <c r="A689" t="s">
        <v>3753</v>
      </c>
      <c r="B689" s="16">
        <v>41952</v>
      </c>
      <c r="C689" s="16" t="str">
        <f t="shared" si="10"/>
        <v>id24601041952</v>
      </c>
      <c r="D689">
        <v>4.7244094488188976E-2</v>
      </c>
      <c r="E689">
        <v>4.58</v>
      </c>
      <c r="F689">
        <v>172</v>
      </c>
    </row>
    <row r="690" spans="1:6" x14ac:dyDescent="0.3">
      <c r="A690" t="s">
        <v>3154</v>
      </c>
      <c r="B690" s="16">
        <v>41887</v>
      </c>
      <c r="C690" s="16" t="str">
        <f t="shared" si="10"/>
        <v>id24601341887</v>
      </c>
      <c r="D690">
        <v>0.68503937007874016</v>
      </c>
      <c r="E690">
        <v>6.24</v>
      </c>
      <c r="F690">
        <v>5496</v>
      </c>
    </row>
    <row r="691" spans="1:6" x14ac:dyDescent="0.3">
      <c r="A691" t="s">
        <v>3154</v>
      </c>
      <c r="B691" s="16">
        <v>41888</v>
      </c>
      <c r="C691" s="16" t="str">
        <f t="shared" si="10"/>
        <v>id24601341888</v>
      </c>
      <c r="D691">
        <v>2.2598425196850394</v>
      </c>
      <c r="E691">
        <v>5.28</v>
      </c>
      <c r="F691">
        <v>6114</v>
      </c>
    </row>
    <row r="692" spans="1:6" x14ac:dyDescent="0.3">
      <c r="A692" t="s">
        <v>3154</v>
      </c>
      <c r="B692" s="16">
        <v>41889</v>
      </c>
      <c r="C692" s="16" t="str">
        <f t="shared" si="10"/>
        <v>id24601341889</v>
      </c>
      <c r="D692">
        <v>2.5858267716535432</v>
      </c>
      <c r="E692">
        <v>5.24</v>
      </c>
      <c r="F692">
        <v>5475</v>
      </c>
    </row>
    <row r="693" spans="1:6" x14ac:dyDescent="0.3">
      <c r="A693" t="s">
        <v>3154</v>
      </c>
      <c r="B693" s="16">
        <v>41890</v>
      </c>
      <c r="C693" s="16" t="str">
        <f t="shared" si="10"/>
        <v>id24601341890</v>
      </c>
      <c r="D693">
        <v>1.836220472440945</v>
      </c>
      <c r="E693">
        <v>5.15</v>
      </c>
      <c r="F693">
        <v>3558</v>
      </c>
    </row>
    <row r="694" spans="1:6" x14ac:dyDescent="0.3">
      <c r="A694" t="s">
        <v>3154</v>
      </c>
      <c r="B694" s="16">
        <v>41891</v>
      </c>
      <c r="C694" s="16" t="str">
        <f t="shared" si="10"/>
        <v>id24601341891</v>
      </c>
      <c r="D694">
        <v>0.11653543307086614</v>
      </c>
      <c r="E694">
        <v>5.54</v>
      </c>
      <c r="F694">
        <v>2126</v>
      </c>
    </row>
    <row r="695" spans="1:6" x14ac:dyDescent="0.3">
      <c r="A695" t="s">
        <v>3154</v>
      </c>
      <c r="B695" s="16">
        <v>41892</v>
      </c>
      <c r="C695" s="16" t="str">
        <f t="shared" si="10"/>
        <v>id24601341892</v>
      </c>
      <c r="D695">
        <v>0.11338582677165354</v>
      </c>
      <c r="E695">
        <v>7.21</v>
      </c>
      <c r="F695">
        <v>1589</v>
      </c>
    </row>
    <row r="696" spans="1:6" x14ac:dyDescent="0.3">
      <c r="A696" t="s">
        <v>3154</v>
      </c>
      <c r="B696" s="16">
        <v>41893</v>
      </c>
      <c r="C696" s="16" t="str">
        <f t="shared" si="10"/>
        <v>id24601341893</v>
      </c>
      <c r="D696">
        <v>6.7716535433070865E-2</v>
      </c>
      <c r="E696">
        <v>4.82</v>
      </c>
      <c r="F696">
        <v>1411</v>
      </c>
    </row>
    <row r="697" spans="1:6" x14ac:dyDescent="0.3">
      <c r="A697" t="s">
        <v>3154</v>
      </c>
      <c r="B697" s="16">
        <v>41894</v>
      </c>
      <c r="C697" s="16" t="str">
        <f t="shared" si="10"/>
        <v>id24601341894</v>
      </c>
      <c r="D697">
        <v>6.2992125984251982E-2</v>
      </c>
      <c r="E697">
        <v>5.29</v>
      </c>
      <c r="F697">
        <v>601</v>
      </c>
    </row>
    <row r="698" spans="1:6" x14ac:dyDescent="0.3">
      <c r="A698" t="s">
        <v>3154</v>
      </c>
      <c r="B698" s="16">
        <v>41895</v>
      </c>
      <c r="C698" s="16" t="str">
        <f t="shared" si="10"/>
        <v>id24601341895</v>
      </c>
      <c r="D698">
        <v>0.45196850393700794</v>
      </c>
      <c r="E698">
        <v>5.18</v>
      </c>
      <c r="F698">
        <v>1452</v>
      </c>
    </row>
    <row r="699" spans="1:6" x14ac:dyDescent="0.3">
      <c r="A699" t="s">
        <v>3154</v>
      </c>
      <c r="B699" s="16">
        <v>41896</v>
      </c>
      <c r="C699" s="16" t="str">
        <f t="shared" si="10"/>
        <v>id24601341896</v>
      </c>
      <c r="D699">
        <v>0.44724409448818897</v>
      </c>
      <c r="E699">
        <v>5.13</v>
      </c>
      <c r="F699">
        <v>1448</v>
      </c>
    </row>
    <row r="700" spans="1:6" x14ac:dyDescent="0.3">
      <c r="A700" t="s">
        <v>3154</v>
      </c>
      <c r="B700" s="16">
        <v>41902</v>
      </c>
      <c r="C700" s="16" t="str">
        <f t="shared" si="10"/>
        <v>id24601341902</v>
      </c>
      <c r="D700">
        <v>0.37952755905511815</v>
      </c>
      <c r="E700">
        <v>4.66</v>
      </c>
      <c r="F700">
        <v>1017</v>
      </c>
    </row>
    <row r="701" spans="1:6" x14ac:dyDescent="0.3">
      <c r="A701" t="s">
        <v>3154</v>
      </c>
      <c r="B701" s="16">
        <v>41903</v>
      </c>
      <c r="C701" s="16" t="str">
        <f t="shared" si="10"/>
        <v>id24601341903</v>
      </c>
      <c r="D701">
        <v>0.3559055118110237</v>
      </c>
      <c r="E701">
        <v>4.8</v>
      </c>
      <c r="F701">
        <v>1058</v>
      </c>
    </row>
    <row r="702" spans="1:6" x14ac:dyDescent="0.3">
      <c r="A702" t="s">
        <v>3754</v>
      </c>
      <c r="B702" s="16">
        <v>41939</v>
      </c>
      <c r="C702" s="16" t="str">
        <f t="shared" si="10"/>
        <v>id24601641939</v>
      </c>
      <c r="D702">
        <v>0.62677165354330699</v>
      </c>
      <c r="E702">
        <v>5.81</v>
      </c>
      <c r="F702">
        <v>539</v>
      </c>
    </row>
    <row r="703" spans="1:6" x14ac:dyDescent="0.3">
      <c r="A703" t="s">
        <v>3754</v>
      </c>
      <c r="B703" s="16">
        <v>41940</v>
      </c>
      <c r="C703" s="16" t="str">
        <f t="shared" si="10"/>
        <v>id24601641940</v>
      </c>
      <c r="D703">
        <v>22.527559055118115</v>
      </c>
      <c r="E703">
        <v>4.76</v>
      </c>
      <c r="F703">
        <v>29000</v>
      </c>
    </row>
    <row r="704" spans="1:6" x14ac:dyDescent="0.3">
      <c r="A704" t="s">
        <v>3754</v>
      </c>
      <c r="B704" s="16">
        <v>41941</v>
      </c>
      <c r="C704" s="16" t="str">
        <f t="shared" si="10"/>
        <v>id24601641941</v>
      </c>
      <c r="D704">
        <v>20.974803149606299</v>
      </c>
      <c r="E704">
        <v>4.9400000000000004</v>
      </c>
      <c r="F704">
        <v>30000</v>
      </c>
    </row>
    <row r="705" spans="1:6" x14ac:dyDescent="0.3">
      <c r="A705" t="s">
        <v>3754</v>
      </c>
      <c r="B705" s="16">
        <v>41942</v>
      </c>
      <c r="C705" s="16" t="str">
        <f t="shared" si="10"/>
        <v>id24601641942</v>
      </c>
      <c r="D705">
        <v>19.22677165354331</v>
      </c>
      <c r="E705">
        <v>4.9800000000000004</v>
      </c>
      <c r="F705">
        <v>29000</v>
      </c>
    </row>
    <row r="706" spans="1:6" x14ac:dyDescent="0.3">
      <c r="A706" t="s">
        <v>3754</v>
      </c>
      <c r="B706" s="16">
        <v>41943</v>
      </c>
      <c r="C706" s="16" t="str">
        <f t="shared" si="10"/>
        <v>id24601641943</v>
      </c>
      <c r="D706">
        <v>17.776377952755904</v>
      </c>
      <c r="E706">
        <v>4.74</v>
      </c>
      <c r="F706">
        <v>17000</v>
      </c>
    </row>
    <row r="707" spans="1:6" x14ac:dyDescent="0.3">
      <c r="A707" t="s">
        <v>3754</v>
      </c>
      <c r="B707" s="16">
        <v>41944</v>
      </c>
      <c r="C707" s="16" t="str">
        <f t="shared" ref="C707:C770" si="11">_xlfn.CONCAT(A707,B707)</f>
        <v>id24601641944</v>
      </c>
      <c r="D707">
        <v>29.322834645669293</v>
      </c>
      <c r="E707">
        <v>4.79</v>
      </c>
      <c r="F707">
        <v>18000</v>
      </c>
    </row>
    <row r="708" spans="1:6" x14ac:dyDescent="0.3">
      <c r="A708" t="s">
        <v>3754</v>
      </c>
      <c r="B708" s="16">
        <v>41945</v>
      </c>
      <c r="C708" s="16" t="str">
        <f t="shared" si="11"/>
        <v>id24601641945</v>
      </c>
      <c r="D708">
        <v>24.258267716535439</v>
      </c>
      <c r="E708">
        <v>4.93</v>
      </c>
      <c r="F708">
        <v>18000</v>
      </c>
    </row>
    <row r="709" spans="1:6" x14ac:dyDescent="0.3">
      <c r="A709" t="s">
        <v>3754</v>
      </c>
      <c r="B709" s="16">
        <v>41946</v>
      </c>
      <c r="C709" s="16" t="str">
        <f t="shared" si="11"/>
        <v>id24601641946</v>
      </c>
      <c r="D709">
        <v>9.9370078740157481</v>
      </c>
      <c r="E709">
        <v>5.04</v>
      </c>
      <c r="F709">
        <v>19000</v>
      </c>
    </row>
    <row r="710" spans="1:6" x14ac:dyDescent="0.3">
      <c r="A710" t="s">
        <v>3754</v>
      </c>
      <c r="B710" s="16">
        <v>41947</v>
      </c>
      <c r="C710" s="16" t="str">
        <f t="shared" si="11"/>
        <v>id24601641947</v>
      </c>
      <c r="D710">
        <v>10.39685039370079</v>
      </c>
      <c r="E710">
        <v>4.71</v>
      </c>
      <c r="F710">
        <v>20000</v>
      </c>
    </row>
    <row r="711" spans="1:6" x14ac:dyDescent="0.3">
      <c r="A711" t="s">
        <v>3754</v>
      </c>
      <c r="B711" s="16">
        <v>41948</v>
      </c>
      <c r="C711" s="16" t="str">
        <f t="shared" si="11"/>
        <v>id24601641948</v>
      </c>
      <c r="D711">
        <v>9.8582677165354333</v>
      </c>
      <c r="E711">
        <v>4.93</v>
      </c>
      <c r="F711">
        <v>19000</v>
      </c>
    </row>
    <row r="712" spans="1:6" x14ac:dyDescent="0.3">
      <c r="A712" t="s">
        <v>3754</v>
      </c>
      <c r="B712" s="16">
        <v>41949</v>
      </c>
      <c r="C712" s="16" t="str">
        <f t="shared" si="11"/>
        <v>id24601641949</v>
      </c>
      <c r="D712">
        <v>8.2047244094488203</v>
      </c>
      <c r="E712">
        <v>4.8499999999999996</v>
      </c>
      <c r="F712">
        <v>15000</v>
      </c>
    </row>
    <row r="713" spans="1:6" x14ac:dyDescent="0.3">
      <c r="A713" t="s">
        <v>3754</v>
      </c>
      <c r="B713" s="16">
        <v>41950</v>
      </c>
      <c r="C713" s="16" t="str">
        <f t="shared" si="11"/>
        <v>id24601641950</v>
      </c>
      <c r="D713">
        <v>10.357480314960632</v>
      </c>
      <c r="E713">
        <v>5.0999999999999996</v>
      </c>
      <c r="F713">
        <v>9640</v>
      </c>
    </row>
    <row r="714" spans="1:6" x14ac:dyDescent="0.3">
      <c r="A714" t="s">
        <v>3754</v>
      </c>
      <c r="B714" s="16">
        <v>41951</v>
      </c>
      <c r="C714" s="16" t="str">
        <f t="shared" si="11"/>
        <v>id24601641951</v>
      </c>
      <c r="D714">
        <v>14.412598425196853</v>
      </c>
      <c r="E714">
        <v>5.26</v>
      </c>
      <c r="F714">
        <v>7022</v>
      </c>
    </row>
    <row r="715" spans="1:6" x14ac:dyDescent="0.3">
      <c r="A715" t="s">
        <v>3754</v>
      </c>
      <c r="B715" s="16">
        <v>41952</v>
      </c>
      <c r="C715" s="16" t="str">
        <f t="shared" si="11"/>
        <v>id24601641952</v>
      </c>
      <c r="D715">
        <v>16.132283464566932</v>
      </c>
      <c r="E715">
        <v>5.12</v>
      </c>
      <c r="F715">
        <v>10000</v>
      </c>
    </row>
    <row r="716" spans="1:6" x14ac:dyDescent="0.3">
      <c r="A716" t="s">
        <v>3754</v>
      </c>
      <c r="B716" s="16">
        <v>41953</v>
      </c>
      <c r="C716" s="16" t="str">
        <f t="shared" si="11"/>
        <v>id24601641953</v>
      </c>
      <c r="D716">
        <v>6.1118110236220478</v>
      </c>
      <c r="E716">
        <v>5.23</v>
      </c>
      <c r="F716">
        <v>10000</v>
      </c>
    </row>
    <row r="717" spans="1:6" x14ac:dyDescent="0.3">
      <c r="A717" t="s">
        <v>3754</v>
      </c>
      <c r="B717" s="16">
        <v>41954</v>
      </c>
      <c r="C717" s="16" t="str">
        <f t="shared" si="11"/>
        <v>id24601641954</v>
      </c>
      <c r="D717">
        <v>6.0472440944881889</v>
      </c>
      <c r="E717">
        <v>5.0999999999999996</v>
      </c>
      <c r="F717">
        <v>6567</v>
      </c>
    </row>
    <row r="718" spans="1:6" x14ac:dyDescent="0.3">
      <c r="A718" t="s">
        <v>3754</v>
      </c>
      <c r="B718" s="16">
        <v>41955</v>
      </c>
      <c r="C718" s="16" t="str">
        <f t="shared" si="11"/>
        <v>id24601641955</v>
      </c>
      <c r="D718">
        <v>1.7433070866141733</v>
      </c>
      <c r="E718">
        <v>5.39</v>
      </c>
      <c r="F718">
        <v>3591</v>
      </c>
    </row>
    <row r="719" spans="1:6" x14ac:dyDescent="0.3">
      <c r="A719" t="s">
        <v>3754</v>
      </c>
      <c r="B719" s="16">
        <v>41956</v>
      </c>
      <c r="C719" s="16" t="str">
        <f t="shared" si="11"/>
        <v>id24601641956</v>
      </c>
      <c r="D719">
        <v>1.2456692913385827</v>
      </c>
      <c r="E719">
        <v>5.24</v>
      </c>
      <c r="F719">
        <v>3393</v>
      </c>
    </row>
    <row r="720" spans="1:6" x14ac:dyDescent="0.3">
      <c r="A720" t="s">
        <v>3754</v>
      </c>
      <c r="B720" s="16">
        <v>41957</v>
      </c>
      <c r="C720" s="16" t="str">
        <f t="shared" si="11"/>
        <v>id24601641957</v>
      </c>
      <c r="D720">
        <v>1.188976377952756</v>
      </c>
      <c r="E720">
        <v>5.64</v>
      </c>
      <c r="F720">
        <v>1919</v>
      </c>
    </row>
    <row r="721" spans="1:6" x14ac:dyDescent="0.3">
      <c r="A721" t="s">
        <v>3754</v>
      </c>
      <c r="B721" s="16">
        <v>41958</v>
      </c>
      <c r="C721" s="16" t="str">
        <f t="shared" si="11"/>
        <v>id24601641958</v>
      </c>
      <c r="D721">
        <v>1.7023622047244094</v>
      </c>
      <c r="E721">
        <v>5.46</v>
      </c>
      <c r="F721">
        <v>1555</v>
      </c>
    </row>
    <row r="722" spans="1:6" x14ac:dyDescent="0.3">
      <c r="A722" t="s">
        <v>3754</v>
      </c>
      <c r="B722" s="16">
        <v>41959</v>
      </c>
      <c r="C722" s="16" t="str">
        <f t="shared" si="11"/>
        <v>id24601641959</v>
      </c>
      <c r="D722">
        <v>1.6913385826771654</v>
      </c>
      <c r="E722">
        <v>5.61</v>
      </c>
      <c r="F722">
        <v>1675</v>
      </c>
    </row>
    <row r="723" spans="1:6" x14ac:dyDescent="0.3">
      <c r="A723" t="s">
        <v>3754</v>
      </c>
      <c r="B723" s="16">
        <v>41960</v>
      </c>
      <c r="C723" s="16" t="str">
        <f t="shared" si="11"/>
        <v>id24601641960</v>
      </c>
      <c r="D723">
        <v>0.60787401574803157</v>
      </c>
      <c r="E723">
        <v>4.9800000000000004</v>
      </c>
      <c r="F723">
        <v>1744</v>
      </c>
    </row>
    <row r="724" spans="1:6" x14ac:dyDescent="0.3">
      <c r="A724" t="s">
        <v>3754</v>
      </c>
      <c r="B724" s="16">
        <v>41961</v>
      </c>
      <c r="C724" s="16" t="str">
        <f t="shared" si="11"/>
        <v>id24601641961</v>
      </c>
      <c r="D724">
        <v>0.62204724409448831</v>
      </c>
      <c r="E724">
        <v>5.17</v>
      </c>
      <c r="F724">
        <v>1721</v>
      </c>
    </row>
    <row r="725" spans="1:6" x14ac:dyDescent="0.3">
      <c r="A725" t="s">
        <v>3754</v>
      </c>
      <c r="B725" s="16">
        <v>41962</v>
      </c>
      <c r="C725" s="16" t="str">
        <f t="shared" si="11"/>
        <v>id24601641962</v>
      </c>
      <c r="D725">
        <v>0.59842519685039375</v>
      </c>
      <c r="E725">
        <v>5.0199999999999996</v>
      </c>
      <c r="F725">
        <v>1706</v>
      </c>
    </row>
    <row r="726" spans="1:6" x14ac:dyDescent="0.3">
      <c r="A726" t="s">
        <v>3754</v>
      </c>
      <c r="B726" s="16">
        <v>41963</v>
      </c>
      <c r="C726" s="16" t="str">
        <f t="shared" si="11"/>
        <v>id24601641963</v>
      </c>
      <c r="D726">
        <v>0.63307086614173236</v>
      </c>
      <c r="E726">
        <v>5.26</v>
      </c>
      <c r="F726">
        <v>1720</v>
      </c>
    </row>
    <row r="727" spans="1:6" x14ac:dyDescent="0.3">
      <c r="A727" t="s">
        <v>3754</v>
      </c>
      <c r="B727" s="16">
        <v>41964</v>
      </c>
      <c r="C727" s="16" t="str">
        <f t="shared" si="11"/>
        <v>id24601641964</v>
      </c>
      <c r="D727">
        <v>0.13543307086614173</v>
      </c>
      <c r="E727">
        <v>4.49</v>
      </c>
      <c r="F727">
        <v>232</v>
      </c>
    </row>
    <row r="728" spans="1:6" x14ac:dyDescent="0.3">
      <c r="A728" t="s">
        <v>3754</v>
      </c>
      <c r="B728" s="16">
        <v>41965</v>
      </c>
      <c r="C728" s="16" t="str">
        <f t="shared" si="11"/>
        <v>id24601641965</v>
      </c>
      <c r="D728">
        <v>0.16062992125984255</v>
      </c>
      <c r="E728">
        <v>5.45</v>
      </c>
      <c r="F728">
        <v>198</v>
      </c>
    </row>
    <row r="729" spans="1:6" x14ac:dyDescent="0.3">
      <c r="A729" t="s">
        <v>3754</v>
      </c>
      <c r="B729" s="16">
        <v>41966</v>
      </c>
      <c r="C729" s="16" t="str">
        <f t="shared" si="11"/>
        <v>id24601641966</v>
      </c>
      <c r="D729">
        <v>0.1952755905511811</v>
      </c>
      <c r="E729">
        <v>5.37</v>
      </c>
      <c r="F729">
        <v>242</v>
      </c>
    </row>
    <row r="730" spans="1:6" x14ac:dyDescent="0.3">
      <c r="A730" t="s">
        <v>3754</v>
      </c>
      <c r="B730" s="16">
        <v>41967</v>
      </c>
      <c r="C730" s="16" t="str">
        <f t="shared" si="11"/>
        <v>id24601641967</v>
      </c>
      <c r="D730">
        <v>6.1417322834645675E-2</v>
      </c>
      <c r="E730">
        <v>5.0599999999999996</v>
      </c>
      <c r="F730">
        <v>245</v>
      </c>
    </row>
    <row r="731" spans="1:6" x14ac:dyDescent="0.3">
      <c r="A731" t="s">
        <v>3754</v>
      </c>
      <c r="B731" s="16">
        <v>41968</v>
      </c>
      <c r="C731" s="16" t="str">
        <f t="shared" si="11"/>
        <v>id24601641968</v>
      </c>
      <c r="D731">
        <v>7.7165354330708674E-2</v>
      </c>
      <c r="E731">
        <v>5.0599999999999996</v>
      </c>
      <c r="F731">
        <v>258</v>
      </c>
    </row>
    <row r="732" spans="1:6" x14ac:dyDescent="0.3">
      <c r="A732" t="s">
        <v>3754</v>
      </c>
      <c r="B732" s="16">
        <v>41969</v>
      </c>
      <c r="C732" s="16" t="str">
        <f t="shared" si="11"/>
        <v>id24601641969</v>
      </c>
      <c r="D732">
        <v>8.6614173228346469E-2</v>
      </c>
      <c r="E732">
        <v>5.54</v>
      </c>
      <c r="F732">
        <v>262</v>
      </c>
    </row>
    <row r="733" spans="1:6" x14ac:dyDescent="0.3">
      <c r="A733" t="s">
        <v>3754</v>
      </c>
      <c r="B733" s="16">
        <v>41970</v>
      </c>
      <c r="C733" s="16" t="str">
        <f t="shared" si="11"/>
        <v>id24601641970</v>
      </c>
      <c r="D733">
        <v>7.7165354330708674E-2</v>
      </c>
      <c r="E733">
        <v>4.74</v>
      </c>
      <c r="F733">
        <v>272</v>
      </c>
    </row>
    <row r="734" spans="1:6" x14ac:dyDescent="0.3">
      <c r="A734" t="s">
        <v>3755</v>
      </c>
      <c r="B734" s="16">
        <v>41913</v>
      </c>
      <c r="C734" s="16" t="str">
        <f t="shared" si="11"/>
        <v>id24602241913</v>
      </c>
      <c r="D734">
        <v>9.330708661417324</v>
      </c>
      <c r="E734">
        <v>4.76</v>
      </c>
      <c r="F734">
        <v>4253</v>
      </c>
    </row>
    <row r="735" spans="1:6" x14ac:dyDescent="0.3">
      <c r="A735" t="s">
        <v>3755</v>
      </c>
      <c r="B735" s="16">
        <v>41914</v>
      </c>
      <c r="C735" s="16" t="str">
        <f t="shared" si="11"/>
        <v>id24602241914</v>
      </c>
      <c r="D735">
        <v>11.725984251968505</v>
      </c>
      <c r="E735">
        <v>4.7699999999999996</v>
      </c>
      <c r="F735">
        <v>7663</v>
      </c>
    </row>
    <row r="736" spans="1:6" x14ac:dyDescent="0.3">
      <c r="A736" t="s">
        <v>3755</v>
      </c>
      <c r="B736" s="16">
        <v>41915</v>
      </c>
      <c r="C736" s="16" t="str">
        <f t="shared" si="11"/>
        <v>id24602241915</v>
      </c>
      <c r="D736">
        <v>10.275590551181104</v>
      </c>
      <c r="E736">
        <v>4.71</v>
      </c>
      <c r="F736">
        <v>8390</v>
      </c>
    </row>
    <row r="737" spans="1:6" x14ac:dyDescent="0.3">
      <c r="A737" t="s">
        <v>3755</v>
      </c>
      <c r="B737" s="16">
        <v>41916</v>
      </c>
      <c r="C737" s="16" t="str">
        <f t="shared" si="11"/>
        <v>id24602241916</v>
      </c>
      <c r="D737">
        <v>9.1937007874015748</v>
      </c>
      <c r="E737">
        <v>4.72</v>
      </c>
      <c r="F737">
        <v>8445</v>
      </c>
    </row>
    <row r="738" spans="1:6" x14ac:dyDescent="0.3">
      <c r="A738" t="s">
        <v>3755</v>
      </c>
      <c r="B738" s="16">
        <v>41917</v>
      </c>
      <c r="C738" s="16" t="str">
        <f t="shared" si="11"/>
        <v>id24602241917</v>
      </c>
      <c r="D738">
        <v>8.5921259842519699</v>
      </c>
      <c r="E738">
        <v>4.6100000000000003</v>
      </c>
      <c r="F738">
        <v>8450</v>
      </c>
    </row>
    <row r="739" spans="1:6" x14ac:dyDescent="0.3">
      <c r="A739" t="s">
        <v>3755</v>
      </c>
      <c r="B739" s="16">
        <v>41918</v>
      </c>
      <c r="C739" s="16" t="str">
        <f t="shared" si="11"/>
        <v>id24602241918</v>
      </c>
      <c r="D739">
        <v>7.9433070866141735</v>
      </c>
      <c r="E739">
        <v>4.79</v>
      </c>
      <c r="F739">
        <v>8277</v>
      </c>
    </row>
    <row r="740" spans="1:6" x14ac:dyDescent="0.3">
      <c r="A740" t="s">
        <v>3755</v>
      </c>
      <c r="B740" s="16">
        <v>41919</v>
      </c>
      <c r="C740" s="16" t="str">
        <f t="shared" si="11"/>
        <v>id24602241919</v>
      </c>
      <c r="D740">
        <v>7.0000000000000009</v>
      </c>
      <c r="E740">
        <v>4.55</v>
      </c>
      <c r="F740">
        <v>8088</v>
      </c>
    </row>
    <row r="741" spans="1:6" x14ac:dyDescent="0.3">
      <c r="A741" t="s">
        <v>3755</v>
      </c>
      <c r="B741" s="16">
        <v>41920</v>
      </c>
      <c r="C741" s="16" t="str">
        <f t="shared" si="11"/>
        <v>id24602241920</v>
      </c>
      <c r="D741">
        <v>0.23149606299212599</v>
      </c>
      <c r="E741">
        <v>6.02</v>
      </c>
      <c r="F741">
        <v>3853</v>
      </c>
    </row>
    <row r="742" spans="1:6" x14ac:dyDescent="0.3">
      <c r="A742" t="s">
        <v>3755</v>
      </c>
      <c r="B742" s="16">
        <v>41921</v>
      </c>
      <c r="C742" s="16" t="str">
        <f t="shared" si="11"/>
        <v>id24602241921</v>
      </c>
      <c r="D742">
        <v>0.14645669291338584</v>
      </c>
      <c r="E742">
        <v>4.5999999999999996</v>
      </c>
      <c r="F742">
        <v>3188</v>
      </c>
    </row>
    <row r="743" spans="1:6" x14ac:dyDescent="0.3">
      <c r="A743" t="s">
        <v>3755</v>
      </c>
      <c r="B743" s="16">
        <v>41922</v>
      </c>
      <c r="C743" s="16" t="str">
        <f t="shared" si="11"/>
        <v>id24602241922</v>
      </c>
      <c r="D743">
        <v>7.2440944881889763E-2</v>
      </c>
      <c r="E743">
        <v>5.42</v>
      </c>
      <c r="F743">
        <v>1338</v>
      </c>
    </row>
    <row r="744" spans="1:6" x14ac:dyDescent="0.3">
      <c r="A744" t="s">
        <v>3755</v>
      </c>
      <c r="B744" s="16">
        <v>41923</v>
      </c>
      <c r="C744" s="16" t="str">
        <f t="shared" si="11"/>
        <v>id24602241923</v>
      </c>
      <c r="D744">
        <v>0.34960629921259839</v>
      </c>
      <c r="E744">
        <v>4.0199999999999996</v>
      </c>
      <c r="F744">
        <v>2174</v>
      </c>
    </row>
    <row r="745" spans="1:6" x14ac:dyDescent="0.3">
      <c r="A745" t="s">
        <v>3755</v>
      </c>
      <c r="B745" s="16">
        <v>41924</v>
      </c>
      <c r="C745" s="16" t="str">
        <f t="shared" si="11"/>
        <v>id24602241924</v>
      </c>
      <c r="D745">
        <v>2.6393700787401575</v>
      </c>
      <c r="E745">
        <v>4.54</v>
      </c>
      <c r="F745">
        <v>3877</v>
      </c>
    </row>
    <row r="746" spans="1:6" x14ac:dyDescent="0.3">
      <c r="A746" t="s">
        <v>3755</v>
      </c>
      <c r="B746" s="16">
        <v>41925</v>
      </c>
      <c r="C746" s="16" t="str">
        <f t="shared" si="11"/>
        <v>id24602241925</v>
      </c>
      <c r="D746">
        <v>2.2047244094488189E-2</v>
      </c>
      <c r="E746">
        <v>2.87</v>
      </c>
      <c r="F746">
        <v>767</v>
      </c>
    </row>
    <row r="747" spans="1:6" x14ac:dyDescent="0.3">
      <c r="A747" t="s">
        <v>3755</v>
      </c>
      <c r="B747" s="16">
        <v>41926</v>
      </c>
      <c r="C747" s="16" t="str">
        <f t="shared" si="11"/>
        <v>id24602241926</v>
      </c>
      <c r="D747">
        <v>2.3622047244094488E-2</v>
      </c>
      <c r="E747">
        <v>3.91</v>
      </c>
      <c r="F747">
        <v>631</v>
      </c>
    </row>
    <row r="748" spans="1:6" x14ac:dyDescent="0.3">
      <c r="A748" t="s">
        <v>3755</v>
      </c>
      <c r="B748" s="16">
        <v>41930</v>
      </c>
      <c r="C748" s="16" t="str">
        <f t="shared" si="11"/>
        <v>id24602241930</v>
      </c>
      <c r="D748">
        <v>0.63779527559055116</v>
      </c>
      <c r="E748">
        <v>4.47</v>
      </c>
      <c r="F748">
        <v>1423</v>
      </c>
    </row>
    <row r="749" spans="1:6" x14ac:dyDescent="0.3">
      <c r="A749" t="s">
        <v>3755</v>
      </c>
      <c r="B749" s="16">
        <v>41931</v>
      </c>
      <c r="C749" s="16" t="str">
        <f t="shared" si="11"/>
        <v>id24602241931</v>
      </c>
      <c r="D749">
        <v>0.72440944881889757</v>
      </c>
      <c r="E749">
        <v>4.8499999999999996</v>
      </c>
      <c r="F749">
        <v>1495</v>
      </c>
    </row>
    <row r="750" spans="1:6" x14ac:dyDescent="0.3">
      <c r="A750" t="s">
        <v>3755</v>
      </c>
      <c r="B750" s="16">
        <v>41937</v>
      </c>
      <c r="C750" s="16" t="str">
        <f t="shared" si="11"/>
        <v>id24602241937</v>
      </c>
      <c r="D750">
        <v>0.29921259842519687</v>
      </c>
      <c r="E750">
        <v>4.71</v>
      </c>
      <c r="F750">
        <v>909</v>
      </c>
    </row>
    <row r="751" spans="1:6" x14ac:dyDescent="0.3">
      <c r="A751" t="s">
        <v>3755</v>
      </c>
      <c r="B751" s="16">
        <v>41938</v>
      </c>
      <c r="C751" s="16" t="str">
        <f t="shared" si="11"/>
        <v>id24602241938</v>
      </c>
      <c r="D751">
        <v>0.31181102362204727</v>
      </c>
      <c r="E751">
        <v>4.71</v>
      </c>
      <c r="F751">
        <v>946</v>
      </c>
    </row>
    <row r="752" spans="1:6" x14ac:dyDescent="0.3">
      <c r="A752" t="s">
        <v>3755</v>
      </c>
      <c r="B752" s="16">
        <v>41944</v>
      </c>
      <c r="C752" s="16" t="str">
        <f t="shared" si="11"/>
        <v>id24602241944</v>
      </c>
      <c r="D752">
        <v>9.9212598425196863E-2</v>
      </c>
      <c r="E752">
        <v>4.68</v>
      </c>
      <c r="F752">
        <v>430</v>
      </c>
    </row>
    <row r="753" spans="1:6" x14ac:dyDescent="0.3">
      <c r="A753" t="s">
        <v>3755</v>
      </c>
      <c r="B753" s="16">
        <v>41945</v>
      </c>
      <c r="C753" s="16" t="str">
        <f t="shared" si="11"/>
        <v>id24602241945</v>
      </c>
      <c r="D753">
        <v>9.6062992125984251E-2</v>
      </c>
      <c r="E753">
        <v>4.5199999999999996</v>
      </c>
      <c r="F753">
        <v>355</v>
      </c>
    </row>
    <row r="754" spans="1:6" x14ac:dyDescent="0.3">
      <c r="A754" t="s">
        <v>3756</v>
      </c>
      <c r="B754" s="16">
        <v>41927</v>
      </c>
      <c r="C754" s="16" t="str">
        <f t="shared" si="11"/>
        <v>id24603541927</v>
      </c>
      <c r="D754">
        <v>2.0472440944881893E-2</v>
      </c>
      <c r="E754">
        <v>6.82</v>
      </c>
      <c r="F754">
        <v>6</v>
      </c>
    </row>
    <row r="755" spans="1:6" x14ac:dyDescent="0.3">
      <c r="A755" t="s">
        <v>3756</v>
      </c>
      <c r="B755" s="16">
        <v>41929</v>
      </c>
      <c r="C755" s="16" t="str">
        <f t="shared" si="11"/>
        <v>id24603541929</v>
      </c>
      <c r="D755">
        <v>3.3244094488188978</v>
      </c>
      <c r="E755">
        <v>4.83</v>
      </c>
      <c r="F755">
        <v>9819</v>
      </c>
    </row>
    <row r="756" spans="1:6" x14ac:dyDescent="0.3">
      <c r="A756" t="s">
        <v>3756</v>
      </c>
      <c r="B756" s="16">
        <v>41930</v>
      </c>
      <c r="C756" s="16" t="str">
        <f t="shared" si="11"/>
        <v>id24603541930</v>
      </c>
      <c r="D756">
        <v>4.6551181102362209</v>
      </c>
      <c r="E756">
        <v>4.9800000000000004</v>
      </c>
      <c r="F756">
        <v>9334</v>
      </c>
    </row>
    <row r="757" spans="1:6" x14ac:dyDescent="0.3">
      <c r="A757" t="s">
        <v>3756</v>
      </c>
      <c r="B757" s="16">
        <v>41931</v>
      </c>
      <c r="C757" s="16" t="str">
        <f t="shared" si="11"/>
        <v>id24603541931</v>
      </c>
      <c r="D757">
        <v>3.5858267716535432</v>
      </c>
      <c r="E757">
        <v>4.6500000000000004</v>
      </c>
      <c r="F757">
        <v>8554</v>
      </c>
    </row>
    <row r="758" spans="1:6" x14ac:dyDescent="0.3">
      <c r="A758" t="s">
        <v>3756</v>
      </c>
      <c r="B758" s="16">
        <v>41932</v>
      </c>
      <c r="C758" s="16" t="str">
        <f t="shared" si="11"/>
        <v>id24603541932</v>
      </c>
      <c r="D758">
        <v>1.6267716535433072</v>
      </c>
      <c r="E758">
        <v>4.91</v>
      </c>
      <c r="F758">
        <v>8271</v>
      </c>
    </row>
    <row r="759" spans="1:6" x14ac:dyDescent="0.3">
      <c r="A759" t="s">
        <v>3756</v>
      </c>
      <c r="B759" s="16">
        <v>41933</v>
      </c>
      <c r="C759" s="16" t="str">
        <f t="shared" si="11"/>
        <v>id24603541933</v>
      </c>
      <c r="D759">
        <v>0.95905511811023625</v>
      </c>
      <c r="E759">
        <v>4.6500000000000004</v>
      </c>
      <c r="F759">
        <v>5153</v>
      </c>
    </row>
    <row r="760" spans="1:6" x14ac:dyDescent="0.3">
      <c r="A760" t="s">
        <v>3756</v>
      </c>
      <c r="B760" s="16">
        <v>41934</v>
      </c>
      <c r="C760" s="16" t="str">
        <f t="shared" si="11"/>
        <v>id24603541934</v>
      </c>
      <c r="D760">
        <v>0.85354330708661419</v>
      </c>
      <c r="E760">
        <v>4.2699999999999996</v>
      </c>
      <c r="F760">
        <v>4988</v>
      </c>
    </row>
    <row r="761" spans="1:6" x14ac:dyDescent="0.3">
      <c r="A761" t="s">
        <v>3756</v>
      </c>
      <c r="B761" s="16">
        <v>41935</v>
      </c>
      <c r="C761" s="16" t="str">
        <f t="shared" si="11"/>
        <v>id24603541935</v>
      </c>
      <c r="D761">
        <v>0.50236220472440951</v>
      </c>
      <c r="E761">
        <v>5.24</v>
      </c>
      <c r="F761">
        <v>3186</v>
      </c>
    </row>
    <row r="762" spans="1:6" x14ac:dyDescent="0.3">
      <c r="A762" t="s">
        <v>3756</v>
      </c>
      <c r="B762" s="16">
        <v>41936</v>
      </c>
      <c r="C762" s="16" t="str">
        <f t="shared" si="11"/>
        <v>id24603541936</v>
      </c>
      <c r="D762">
        <v>0.18267716535433071</v>
      </c>
      <c r="E762">
        <v>5.0199999999999996</v>
      </c>
      <c r="F762">
        <v>911</v>
      </c>
    </row>
    <row r="763" spans="1:6" x14ac:dyDescent="0.3">
      <c r="A763" t="s">
        <v>3756</v>
      </c>
      <c r="B763" s="16">
        <v>41937</v>
      </c>
      <c r="C763" s="16" t="str">
        <f t="shared" si="11"/>
        <v>id24603541937</v>
      </c>
      <c r="D763">
        <v>0.29133858267716539</v>
      </c>
      <c r="E763">
        <v>4.79</v>
      </c>
      <c r="F763">
        <v>872</v>
      </c>
    </row>
    <row r="764" spans="1:6" x14ac:dyDescent="0.3">
      <c r="A764" t="s">
        <v>3756</v>
      </c>
      <c r="B764" s="16">
        <v>41938</v>
      </c>
      <c r="C764" s="16" t="str">
        <f t="shared" si="11"/>
        <v>id24603541938</v>
      </c>
      <c r="D764">
        <v>0.2393700787401575</v>
      </c>
      <c r="E764">
        <v>4.68</v>
      </c>
      <c r="F764">
        <v>856</v>
      </c>
    </row>
    <row r="765" spans="1:6" x14ac:dyDescent="0.3">
      <c r="A765" t="s">
        <v>3756</v>
      </c>
      <c r="B765" s="16">
        <v>41939</v>
      </c>
      <c r="C765" s="16" t="str">
        <f t="shared" si="11"/>
        <v>id24603541939</v>
      </c>
      <c r="D765">
        <v>0.12598425196850396</v>
      </c>
      <c r="E765">
        <v>4.22</v>
      </c>
      <c r="F765">
        <v>1005</v>
      </c>
    </row>
    <row r="766" spans="1:6" x14ac:dyDescent="0.3">
      <c r="A766" t="s">
        <v>3756</v>
      </c>
      <c r="B766" s="16">
        <v>41940</v>
      </c>
      <c r="C766" s="16" t="str">
        <f t="shared" si="11"/>
        <v>id24603541940</v>
      </c>
      <c r="D766">
        <v>8.1889763779527572E-2</v>
      </c>
      <c r="E766">
        <v>5.32</v>
      </c>
      <c r="F766">
        <v>513</v>
      </c>
    </row>
    <row r="767" spans="1:6" x14ac:dyDescent="0.3">
      <c r="A767" t="s">
        <v>3756</v>
      </c>
      <c r="B767" s="16">
        <v>41941</v>
      </c>
      <c r="C767" s="16" t="str">
        <f t="shared" si="11"/>
        <v>id24603541941</v>
      </c>
      <c r="D767">
        <v>6.4566929133858267E-2</v>
      </c>
      <c r="E767">
        <v>4.6100000000000003</v>
      </c>
      <c r="F767">
        <v>467</v>
      </c>
    </row>
    <row r="768" spans="1:6" x14ac:dyDescent="0.3">
      <c r="A768" t="s">
        <v>3756</v>
      </c>
      <c r="B768" s="16">
        <v>41942</v>
      </c>
      <c r="C768" s="16" t="str">
        <f t="shared" si="11"/>
        <v>id24603541942</v>
      </c>
      <c r="D768">
        <v>4.5669291338582677E-2</v>
      </c>
      <c r="E768">
        <v>4.1900000000000004</v>
      </c>
      <c r="F768">
        <v>374</v>
      </c>
    </row>
    <row r="769" spans="1:6" x14ac:dyDescent="0.3">
      <c r="A769" t="s">
        <v>3756</v>
      </c>
      <c r="B769" s="16">
        <v>41944</v>
      </c>
      <c r="C769" s="16" t="str">
        <f t="shared" si="11"/>
        <v>id24603541944</v>
      </c>
      <c r="D769">
        <v>5.0393700787401581E-2</v>
      </c>
      <c r="E769">
        <v>5.48</v>
      </c>
      <c r="F769">
        <v>154</v>
      </c>
    </row>
    <row r="770" spans="1:6" x14ac:dyDescent="0.3">
      <c r="A770" t="s">
        <v>3756</v>
      </c>
      <c r="B770" s="16">
        <v>41946</v>
      </c>
      <c r="C770" s="16" t="str">
        <f t="shared" si="11"/>
        <v>id24603541946</v>
      </c>
      <c r="D770">
        <v>2.2047244094488189E-2</v>
      </c>
      <c r="E770">
        <v>5.46</v>
      </c>
      <c r="F770">
        <v>210</v>
      </c>
    </row>
    <row r="771" spans="1:6" x14ac:dyDescent="0.3">
      <c r="A771" t="s">
        <v>3756</v>
      </c>
      <c r="B771" s="16">
        <v>41947</v>
      </c>
      <c r="C771" s="16" t="str">
        <f t="shared" ref="C771:C834" si="12">_xlfn.CONCAT(A771,B771)</f>
        <v>id24603541947</v>
      </c>
      <c r="D771">
        <v>2.3622047244094488E-2</v>
      </c>
      <c r="E771">
        <v>4.47</v>
      </c>
      <c r="F771">
        <v>183</v>
      </c>
    </row>
    <row r="772" spans="1:6" x14ac:dyDescent="0.3">
      <c r="A772" t="s">
        <v>2701</v>
      </c>
      <c r="B772" s="16">
        <v>41894</v>
      </c>
      <c r="C772" s="16" t="str">
        <f t="shared" si="12"/>
        <v>id24604041894</v>
      </c>
      <c r="D772">
        <v>3.0346456692913386</v>
      </c>
      <c r="E772">
        <v>4.57</v>
      </c>
      <c r="F772">
        <v>6647</v>
      </c>
    </row>
    <row r="773" spans="1:6" x14ac:dyDescent="0.3">
      <c r="A773" t="s">
        <v>2701</v>
      </c>
      <c r="B773" s="16">
        <v>41895</v>
      </c>
      <c r="C773" s="16" t="str">
        <f t="shared" si="12"/>
        <v>id24604041895</v>
      </c>
      <c r="D773">
        <v>4.2488188976377952</v>
      </c>
      <c r="E773">
        <v>4.79</v>
      </c>
      <c r="F773">
        <v>6811</v>
      </c>
    </row>
    <row r="774" spans="1:6" x14ac:dyDescent="0.3">
      <c r="A774" t="s">
        <v>2701</v>
      </c>
      <c r="B774" s="16">
        <v>41896</v>
      </c>
      <c r="C774" s="16" t="str">
        <f t="shared" si="12"/>
        <v>id24604041896</v>
      </c>
      <c r="D774">
        <v>3.5842519685039367</v>
      </c>
      <c r="E774">
        <v>4.76</v>
      </c>
      <c r="F774">
        <v>6840</v>
      </c>
    </row>
    <row r="775" spans="1:6" x14ac:dyDescent="0.3">
      <c r="A775" t="s">
        <v>2701</v>
      </c>
      <c r="B775" s="16">
        <v>41897</v>
      </c>
      <c r="C775" s="16" t="str">
        <f t="shared" si="12"/>
        <v>id24604041897</v>
      </c>
      <c r="D775">
        <v>2.0047244094488192</v>
      </c>
      <c r="E775">
        <v>4.91</v>
      </c>
      <c r="F775">
        <v>6785</v>
      </c>
    </row>
    <row r="776" spans="1:6" x14ac:dyDescent="0.3">
      <c r="A776" t="s">
        <v>2701</v>
      </c>
      <c r="B776" s="16">
        <v>41898</v>
      </c>
      <c r="C776" s="16" t="str">
        <f t="shared" si="12"/>
        <v>id24604041898</v>
      </c>
      <c r="D776">
        <v>1.6220472440944884</v>
      </c>
      <c r="E776">
        <v>4.96</v>
      </c>
      <c r="F776">
        <v>5443</v>
      </c>
    </row>
    <row r="777" spans="1:6" x14ac:dyDescent="0.3">
      <c r="A777" t="s">
        <v>2701</v>
      </c>
      <c r="B777" s="16">
        <v>41899</v>
      </c>
      <c r="C777" s="16" t="str">
        <f t="shared" si="12"/>
        <v>id24604041899</v>
      </c>
      <c r="D777">
        <v>1.573228346456693</v>
      </c>
      <c r="E777">
        <v>4.7699999999999996</v>
      </c>
      <c r="F777">
        <v>5491</v>
      </c>
    </row>
    <row r="778" spans="1:6" x14ac:dyDescent="0.3">
      <c r="A778" t="s">
        <v>2701</v>
      </c>
      <c r="B778" s="16">
        <v>41900</v>
      </c>
      <c r="C778" s="16" t="str">
        <f t="shared" si="12"/>
        <v>id24604041900</v>
      </c>
      <c r="D778">
        <v>1.451968503937008</v>
      </c>
      <c r="E778">
        <v>4.55</v>
      </c>
      <c r="F778">
        <v>5315</v>
      </c>
    </row>
    <row r="779" spans="1:6" x14ac:dyDescent="0.3">
      <c r="A779" t="s">
        <v>2701</v>
      </c>
      <c r="B779" s="16">
        <v>41901</v>
      </c>
      <c r="C779" s="16" t="str">
        <f t="shared" si="12"/>
        <v>id24604041901</v>
      </c>
      <c r="D779">
        <v>0.24094488188976379</v>
      </c>
      <c r="E779">
        <v>4.46</v>
      </c>
      <c r="F779">
        <v>1086</v>
      </c>
    </row>
    <row r="780" spans="1:6" x14ac:dyDescent="0.3">
      <c r="A780" t="s">
        <v>2701</v>
      </c>
      <c r="B780" s="16">
        <v>41902</v>
      </c>
      <c r="C780" s="16" t="str">
        <f t="shared" si="12"/>
        <v>id24604041902</v>
      </c>
      <c r="D780">
        <v>0.41102362204724419</v>
      </c>
      <c r="E780">
        <v>4.63</v>
      </c>
      <c r="F780">
        <v>1109</v>
      </c>
    </row>
    <row r="781" spans="1:6" x14ac:dyDescent="0.3">
      <c r="A781" t="s">
        <v>2701</v>
      </c>
      <c r="B781" s="16">
        <v>41903</v>
      </c>
      <c r="C781" s="16" t="str">
        <f t="shared" si="12"/>
        <v>id24604041903</v>
      </c>
      <c r="D781">
        <v>0.35905511811023627</v>
      </c>
      <c r="E781">
        <v>4.55</v>
      </c>
      <c r="F781">
        <v>1129</v>
      </c>
    </row>
    <row r="782" spans="1:6" x14ac:dyDescent="0.3">
      <c r="A782" t="s">
        <v>2701</v>
      </c>
      <c r="B782" s="16">
        <v>41904</v>
      </c>
      <c r="C782" s="16" t="str">
        <f t="shared" si="12"/>
        <v>id24604041904</v>
      </c>
      <c r="D782">
        <v>0.18425196850393702</v>
      </c>
      <c r="E782">
        <v>5.42</v>
      </c>
      <c r="F782">
        <v>1136</v>
      </c>
    </row>
    <row r="783" spans="1:6" x14ac:dyDescent="0.3">
      <c r="A783" t="s">
        <v>2701</v>
      </c>
      <c r="B783" s="16">
        <v>41905</v>
      </c>
      <c r="C783" s="16" t="str">
        <f t="shared" si="12"/>
        <v>id24604041905</v>
      </c>
      <c r="D783">
        <v>0.1921259842519685</v>
      </c>
      <c r="E783">
        <v>4.17</v>
      </c>
      <c r="F783">
        <v>1155</v>
      </c>
    </row>
    <row r="784" spans="1:6" x14ac:dyDescent="0.3">
      <c r="A784" t="s">
        <v>2701</v>
      </c>
      <c r="B784" s="16">
        <v>41906</v>
      </c>
      <c r="C784" s="16" t="str">
        <f t="shared" si="12"/>
        <v>id24604041906</v>
      </c>
      <c r="D784">
        <v>0.21417322834645669</v>
      </c>
      <c r="E784">
        <v>4.58</v>
      </c>
      <c r="F784">
        <v>1168</v>
      </c>
    </row>
    <row r="785" spans="1:6" x14ac:dyDescent="0.3">
      <c r="A785" t="s">
        <v>2701</v>
      </c>
      <c r="B785" s="16">
        <v>41907</v>
      </c>
      <c r="C785" s="16" t="str">
        <f t="shared" si="12"/>
        <v>id24604041907</v>
      </c>
      <c r="D785">
        <v>0.12598425196850396</v>
      </c>
      <c r="E785">
        <v>6</v>
      </c>
      <c r="F785">
        <v>1057</v>
      </c>
    </row>
    <row r="786" spans="1:6" x14ac:dyDescent="0.3">
      <c r="A786" t="s">
        <v>2701</v>
      </c>
      <c r="B786" s="16">
        <v>41908</v>
      </c>
      <c r="C786" s="16" t="str">
        <f t="shared" si="12"/>
        <v>id24604041908</v>
      </c>
      <c r="D786">
        <v>0.13543307086614173</v>
      </c>
      <c r="E786">
        <v>4.66</v>
      </c>
      <c r="F786">
        <v>725</v>
      </c>
    </row>
    <row r="787" spans="1:6" x14ac:dyDescent="0.3">
      <c r="A787" t="s">
        <v>2701</v>
      </c>
      <c r="B787" s="16">
        <v>41909</v>
      </c>
      <c r="C787" s="16" t="str">
        <f t="shared" si="12"/>
        <v>id24604041909</v>
      </c>
      <c r="D787">
        <v>0.12755905511811022</v>
      </c>
      <c r="E787">
        <v>4.8</v>
      </c>
      <c r="F787">
        <v>669</v>
      </c>
    </row>
    <row r="788" spans="1:6" x14ac:dyDescent="0.3">
      <c r="A788" t="s">
        <v>2701</v>
      </c>
      <c r="B788" s="16">
        <v>41910</v>
      </c>
      <c r="C788" s="16" t="str">
        <f t="shared" si="12"/>
        <v>id24604041910</v>
      </c>
      <c r="D788">
        <v>0.12440944881889765</v>
      </c>
      <c r="E788">
        <v>4.16</v>
      </c>
      <c r="F788">
        <v>752</v>
      </c>
    </row>
    <row r="789" spans="1:6" x14ac:dyDescent="0.3">
      <c r="A789" t="s">
        <v>2701</v>
      </c>
      <c r="B789" s="16">
        <v>41911</v>
      </c>
      <c r="C789" s="16" t="str">
        <f t="shared" si="12"/>
        <v>id24604041911</v>
      </c>
      <c r="D789">
        <v>0.10866141732283466</v>
      </c>
      <c r="E789">
        <v>4.68</v>
      </c>
      <c r="F789">
        <v>780</v>
      </c>
    </row>
    <row r="790" spans="1:6" x14ac:dyDescent="0.3">
      <c r="A790" t="s">
        <v>2701</v>
      </c>
      <c r="B790" s="16">
        <v>41913</v>
      </c>
      <c r="C790" s="16" t="str">
        <f t="shared" si="12"/>
        <v>id24604041913</v>
      </c>
      <c r="D790">
        <v>3.6220472440944881E-2</v>
      </c>
      <c r="E790">
        <v>5.12</v>
      </c>
      <c r="F790">
        <v>183</v>
      </c>
    </row>
    <row r="791" spans="1:6" x14ac:dyDescent="0.3">
      <c r="A791" t="s">
        <v>2701</v>
      </c>
      <c r="B791" s="16">
        <v>41914</v>
      </c>
      <c r="C791" s="16" t="str">
        <f t="shared" si="12"/>
        <v>id24604041914</v>
      </c>
      <c r="D791">
        <v>3.307086614173229E-2</v>
      </c>
      <c r="E791">
        <v>3.98</v>
      </c>
      <c r="F791">
        <v>173</v>
      </c>
    </row>
    <row r="792" spans="1:6" x14ac:dyDescent="0.3">
      <c r="A792" t="s">
        <v>2701</v>
      </c>
      <c r="B792" s="16">
        <v>41915</v>
      </c>
      <c r="C792" s="16" t="str">
        <f t="shared" si="12"/>
        <v>id24604041915</v>
      </c>
      <c r="D792">
        <v>3.7795275590551181E-2</v>
      </c>
      <c r="E792">
        <v>3.98</v>
      </c>
      <c r="F792">
        <v>190</v>
      </c>
    </row>
    <row r="793" spans="1:6" x14ac:dyDescent="0.3">
      <c r="A793" t="s">
        <v>2701</v>
      </c>
      <c r="B793" s="16">
        <v>41916</v>
      </c>
      <c r="C793" s="16" t="str">
        <f t="shared" si="12"/>
        <v>id24604041916</v>
      </c>
      <c r="D793">
        <v>3.4645669291338589E-2</v>
      </c>
      <c r="E793">
        <v>4.74</v>
      </c>
      <c r="F793">
        <v>183</v>
      </c>
    </row>
    <row r="794" spans="1:6" x14ac:dyDescent="0.3">
      <c r="A794" t="s">
        <v>2701</v>
      </c>
      <c r="B794" s="16">
        <v>41917</v>
      </c>
      <c r="C794" s="16" t="str">
        <f t="shared" si="12"/>
        <v>id24604041917</v>
      </c>
      <c r="D794">
        <v>3.937007874015748E-2</v>
      </c>
      <c r="E794">
        <v>4.1900000000000004</v>
      </c>
      <c r="F794">
        <v>189</v>
      </c>
    </row>
    <row r="795" spans="1:6" x14ac:dyDescent="0.3">
      <c r="A795" t="s">
        <v>2701</v>
      </c>
      <c r="B795" s="16">
        <v>41918</v>
      </c>
      <c r="C795" s="16" t="str">
        <f t="shared" si="12"/>
        <v>id24604041918</v>
      </c>
      <c r="D795">
        <v>2.9921259842519688E-2</v>
      </c>
      <c r="E795">
        <v>4.96</v>
      </c>
      <c r="F795">
        <v>206</v>
      </c>
    </row>
    <row r="796" spans="1:6" x14ac:dyDescent="0.3">
      <c r="A796" t="s">
        <v>2701</v>
      </c>
      <c r="B796" s="16">
        <v>41919</v>
      </c>
      <c r="C796" s="16" t="str">
        <f t="shared" si="12"/>
        <v>id24604041919</v>
      </c>
      <c r="D796">
        <v>2.2047244094488189E-2</v>
      </c>
      <c r="E796">
        <v>3.46</v>
      </c>
      <c r="F796">
        <v>219</v>
      </c>
    </row>
    <row r="797" spans="1:6" x14ac:dyDescent="0.3">
      <c r="A797" t="s">
        <v>2701</v>
      </c>
      <c r="B797" s="16">
        <v>41920</v>
      </c>
      <c r="C797" s="16" t="str">
        <f t="shared" si="12"/>
        <v>id24604041920</v>
      </c>
      <c r="D797">
        <v>2.2047244094488189E-2</v>
      </c>
      <c r="E797">
        <v>4.0599999999999996</v>
      </c>
      <c r="F797">
        <v>286</v>
      </c>
    </row>
    <row r="798" spans="1:6" x14ac:dyDescent="0.3">
      <c r="A798" t="s">
        <v>2701</v>
      </c>
      <c r="B798" s="16">
        <v>41921</v>
      </c>
      <c r="C798" s="16" t="str">
        <f t="shared" si="12"/>
        <v>id24604041921</v>
      </c>
      <c r="D798">
        <v>1.889763779527559E-2</v>
      </c>
      <c r="E798">
        <v>3.23</v>
      </c>
      <c r="F798">
        <v>311</v>
      </c>
    </row>
    <row r="799" spans="1:6" x14ac:dyDescent="0.3">
      <c r="A799" t="s">
        <v>1981</v>
      </c>
      <c r="B799" s="16">
        <v>41873</v>
      </c>
      <c r="C799" s="16" t="str">
        <f t="shared" si="12"/>
        <v>id24604141873</v>
      </c>
      <c r="D799">
        <v>0.60629921259842523</v>
      </c>
      <c r="E799">
        <v>4.8499999999999996</v>
      </c>
      <c r="F799">
        <v>1249</v>
      </c>
    </row>
    <row r="800" spans="1:6" x14ac:dyDescent="0.3">
      <c r="A800" t="s">
        <v>1981</v>
      </c>
      <c r="B800" s="16">
        <v>41874</v>
      </c>
      <c r="C800" s="16" t="str">
        <f t="shared" si="12"/>
        <v>id24604141874</v>
      </c>
      <c r="D800">
        <v>0.88976377952755914</v>
      </c>
      <c r="E800">
        <v>5.07</v>
      </c>
      <c r="F800">
        <v>1098</v>
      </c>
    </row>
    <row r="801" spans="1:6" x14ac:dyDescent="0.3">
      <c r="A801" t="s">
        <v>1981</v>
      </c>
      <c r="B801" s="16">
        <v>41875</v>
      </c>
      <c r="C801" s="16" t="str">
        <f t="shared" si="12"/>
        <v>id24604141875</v>
      </c>
      <c r="D801">
        <v>0.97007874015748041</v>
      </c>
      <c r="E801">
        <v>4.6900000000000004</v>
      </c>
      <c r="F801">
        <v>1148</v>
      </c>
    </row>
    <row r="802" spans="1:6" x14ac:dyDescent="0.3">
      <c r="A802" t="s">
        <v>1981</v>
      </c>
      <c r="B802" s="16">
        <v>41876</v>
      </c>
      <c r="C802" s="16" t="str">
        <f t="shared" si="12"/>
        <v>id24604141876</v>
      </c>
      <c r="D802">
        <v>0.39212598425196848</v>
      </c>
      <c r="E802">
        <v>4.3899999999999997</v>
      </c>
      <c r="F802">
        <v>1114</v>
      </c>
    </row>
    <row r="803" spans="1:6" x14ac:dyDescent="0.3">
      <c r="A803" t="s">
        <v>1981</v>
      </c>
      <c r="B803" s="16">
        <v>41877</v>
      </c>
      <c r="C803" s="16" t="str">
        <f t="shared" si="12"/>
        <v>id24604141877</v>
      </c>
      <c r="D803">
        <v>0.3133858267716535</v>
      </c>
      <c r="E803">
        <v>4.83</v>
      </c>
      <c r="F803">
        <v>1077</v>
      </c>
    </row>
    <row r="804" spans="1:6" x14ac:dyDescent="0.3">
      <c r="A804" t="s">
        <v>1981</v>
      </c>
      <c r="B804" s="16">
        <v>41878</v>
      </c>
      <c r="C804" s="16" t="str">
        <f t="shared" si="12"/>
        <v>id24604141878</v>
      </c>
      <c r="D804">
        <v>0.25354330708661421</v>
      </c>
      <c r="E804">
        <v>4.79</v>
      </c>
      <c r="F804">
        <v>1065</v>
      </c>
    </row>
    <row r="805" spans="1:6" x14ac:dyDescent="0.3">
      <c r="A805" t="s">
        <v>1981</v>
      </c>
      <c r="B805" s="16">
        <v>41879</v>
      </c>
      <c r="C805" s="16" t="str">
        <f t="shared" si="12"/>
        <v>id24604141879</v>
      </c>
      <c r="D805">
        <v>0.21259842519685043</v>
      </c>
      <c r="E805">
        <v>4.5199999999999996</v>
      </c>
      <c r="F805">
        <v>784</v>
      </c>
    </row>
    <row r="806" spans="1:6" x14ac:dyDescent="0.3">
      <c r="A806" t="s">
        <v>3757</v>
      </c>
      <c r="B806" s="16">
        <v>41956</v>
      </c>
      <c r="C806" s="16" t="str">
        <f t="shared" si="12"/>
        <v>id24604241956</v>
      </c>
      <c r="D806">
        <v>5.1968503937007873E-2</v>
      </c>
      <c r="E806">
        <v>5.76</v>
      </c>
      <c r="F806">
        <v>102</v>
      </c>
    </row>
    <row r="807" spans="1:6" x14ac:dyDescent="0.3">
      <c r="A807" t="s">
        <v>3757</v>
      </c>
      <c r="B807" s="16">
        <v>41957</v>
      </c>
      <c r="C807" s="16" t="str">
        <f t="shared" si="12"/>
        <v>id24604241957</v>
      </c>
      <c r="D807">
        <v>18.582677165354333</v>
      </c>
      <c r="E807">
        <v>5.46</v>
      </c>
      <c r="F807">
        <v>18000</v>
      </c>
    </row>
    <row r="808" spans="1:6" x14ac:dyDescent="0.3">
      <c r="A808" t="s">
        <v>3757</v>
      </c>
      <c r="B808" s="16">
        <v>41958</v>
      </c>
      <c r="C808" s="16" t="str">
        <f t="shared" si="12"/>
        <v>id24604241958</v>
      </c>
      <c r="D808">
        <v>46.620472440944887</v>
      </c>
      <c r="E808">
        <v>5.45</v>
      </c>
      <c r="F808">
        <v>23000</v>
      </c>
    </row>
    <row r="809" spans="1:6" x14ac:dyDescent="0.3">
      <c r="A809" t="s">
        <v>3757</v>
      </c>
      <c r="B809" s="16">
        <v>41959</v>
      </c>
      <c r="C809" s="16" t="str">
        <f t="shared" si="12"/>
        <v>id24604241959</v>
      </c>
      <c r="D809">
        <v>48.661417322834652</v>
      </c>
      <c r="E809">
        <v>5.54</v>
      </c>
      <c r="F809">
        <v>24000</v>
      </c>
    </row>
    <row r="810" spans="1:6" x14ac:dyDescent="0.3">
      <c r="A810" t="s">
        <v>3757</v>
      </c>
      <c r="B810" s="16">
        <v>41960</v>
      </c>
      <c r="C810" s="16" t="str">
        <f t="shared" si="12"/>
        <v>id24604241960</v>
      </c>
      <c r="D810">
        <v>9.3228346456692925</v>
      </c>
      <c r="E810">
        <v>5.57</v>
      </c>
      <c r="F810">
        <v>18000</v>
      </c>
    </row>
    <row r="811" spans="1:6" x14ac:dyDescent="0.3">
      <c r="A811" t="s">
        <v>3757</v>
      </c>
      <c r="B811" s="16">
        <v>41961</v>
      </c>
      <c r="C811" s="16" t="str">
        <f t="shared" si="12"/>
        <v>id24604241961</v>
      </c>
      <c r="D811">
        <v>10.41732283464567</v>
      </c>
      <c r="E811">
        <v>5.21</v>
      </c>
      <c r="F811">
        <v>18000</v>
      </c>
    </row>
    <row r="812" spans="1:6" x14ac:dyDescent="0.3">
      <c r="A812" t="s">
        <v>3757</v>
      </c>
      <c r="B812" s="16">
        <v>41962</v>
      </c>
      <c r="C812" s="16" t="str">
        <f t="shared" si="12"/>
        <v>id24604241962</v>
      </c>
      <c r="D812">
        <v>9.7480314960629926</v>
      </c>
      <c r="E812">
        <v>5.51</v>
      </c>
      <c r="F812">
        <v>17000</v>
      </c>
    </row>
    <row r="813" spans="1:6" x14ac:dyDescent="0.3">
      <c r="A813" t="s">
        <v>3757</v>
      </c>
      <c r="B813" s="16">
        <v>41963</v>
      </c>
      <c r="C813" s="16" t="str">
        <f t="shared" si="12"/>
        <v>id24604241963</v>
      </c>
      <c r="D813">
        <v>8.9070866141732292</v>
      </c>
      <c r="E813">
        <v>5.65</v>
      </c>
      <c r="F813">
        <v>17000</v>
      </c>
    </row>
    <row r="814" spans="1:6" x14ac:dyDescent="0.3">
      <c r="A814" t="s">
        <v>3757</v>
      </c>
      <c r="B814" s="16">
        <v>41964</v>
      </c>
      <c r="C814" s="16" t="str">
        <f t="shared" si="12"/>
        <v>id24604241964</v>
      </c>
      <c r="D814">
        <v>11.171653543307087</v>
      </c>
      <c r="E814">
        <v>5.42</v>
      </c>
      <c r="F814">
        <v>9814</v>
      </c>
    </row>
    <row r="815" spans="1:6" x14ac:dyDescent="0.3">
      <c r="A815" t="s">
        <v>3757</v>
      </c>
      <c r="B815" s="16">
        <v>41965</v>
      </c>
      <c r="C815" s="16" t="str">
        <f t="shared" si="12"/>
        <v>id24604241965</v>
      </c>
      <c r="D815">
        <v>38.036220472440952</v>
      </c>
      <c r="E815">
        <v>5.42</v>
      </c>
      <c r="F815">
        <v>16000</v>
      </c>
    </row>
    <row r="816" spans="1:6" x14ac:dyDescent="0.3">
      <c r="A816" t="s">
        <v>3757</v>
      </c>
      <c r="B816" s="16">
        <v>41966</v>
      </c>
      <c r="C816" s="16" t="str">
        <f t="shared" si="12"/>
        <v>id24604241966</v>
      </c>
      <c r="D816">
        <v>37.522834645669292</v>
      </c>
      <c r="E816">
        <v>5.46</v>
      </c>
      <c r="F816">
        <v>17000</v>
      </c>
    </row>
    <row r="817" spans="1:6" x14ac:dyDescent="0.3">
      <c r="A817" t="s">
        <v>3757</v>
      </c>
      <c r="B817" s="16">
        <v>41967</v>
      </c>
      <c r="C817" s="16" t="str">
        <f t="shared" si="12"/>
        <v>id24604241967</v>
      </c>
      <c r="D817">
        <v>5.066141732283465</v>
      </c>
      <c r="E817">
        <v>5.46</v>
      </c>
      <c r="F817">
        <v>10000</v>
      </c>
    </row>
    <row r="818" spans="1:6" x14ac:dyDescent="0.3">
      <c r="A818" t="s">
        <v>3757</v>
      </c>
      <c r="B818" s="16">
        <v>41968</v>
      </c>
      <c r="C818" s="16" t="str">
        <f t="shared" si="12"/>
        <v>id24604241968</v>
      </c>
      <c r="D818">
        <v>5.6204724409448819</v>
      </c>
      <c r="E818">
        <v>5.59</v>
      </c>
      <c r="F818">
        <v>10000</v>
      </c>
    </row>
    <row r="819" spans="1:6" x14ac:dyDescent="0.3">
      <c r="A819" t="s">
        <v>3757</v>
      </c>
      <c r="B819" s="16">
        <v>41969</v>
      </c>
      <c r="C819" s="16" t="str">
        <f t="shared" si="12"/>
        <v>id24604241969</v>
      </c>
      <c r="D819">
        <v>5.1921259842519687</v>
      </c>
      <c r="E819">
        <v>5.24</v>
      </c>
      <c r="F819">
        <v>9884</v>
      </c>
    </row>
    <row r="820" spans="1:6" x14ac:dyDescent="0.3">
      <c r="A820" t="s">
        <v>3757</v>
      </c>
      <c r="B820" s="16">
        <v>41970</v>
      </c>
      <c r="C820" s="16" t="str">
        <f t="shared" si="12"/>
        <v>id24604241970</v>
      </c>
      <c r="D820">
        <v>4.8188976377952759</v>
      </c>
      <c r="E820">
        <v>5.42</v>
      </c>
      <c r="F820">
        <v>9875</v>
      </c>
    </row>
    <row r="821" spans="1:6" x14ac:dyDescent="0.3">
      <c r="A821" t="s">
        <v>3757</v>
      </c>
      <c r="B821" s="16">
        <v>41971</v>
      </c>
      <c r="C821" s="16" t="str">
        <f t="shared" si="12"/>
        <v>id24604241971</v>
      </c>
      <c r="D821">
        <v>6.623622047244095</v>
      </c>
      <c r="E821">
        <v>5.39</v>
      </c>
      <c r="F821">
        <v>6139</v>
      </c>
    </row>
    <row r="822" spans="1:6" x14ac:dyDescent="0.3">
      <c r="A822" t="s">
        <v>3757</v>
      </c>
      <c r="B822" s="16">
        <v>41972</v>
      </c>
      <c r="C822" s="16" t="str">
        <f t="shared" si="12"/>
        <v>id24604241972</v>
      </c>
      <c r="D822">
        <v>26.022047244094491</v>
      </c>
      <c r="E822">
        <v>5.48</v>
      </c>
      <c r="F822">
        <v>12000</v>
      </c>
    </row>
    <row r="823" spans="1:6" x14ac:dyDescent="0.3">
      <c r="A823" t="s">
        <v>3757</v>
      </c>
      <c r="B823" s="16">
        <v>41973</v>
      </c>
      <c r="C823" s="16" t="str">
        <f t="shared" si="12"/>
        <v>id24604241973</v>
      </c>
      <c r="D823">
        <v>27.502362204724413</v>
      </c>
      <c r="E823">
        <v>5.56</v>
      </c>
      <c r="F823">
        <v>14000</v>
      </c>
    </row>
    <row r="824" spans="1:6" x14ac:dyDescent="0.3">
      <c r="A824" t="s">
        <v>3757</v>
      </c>
      <c r="B824" s="16">
        <v>41974</v>
      </c>
      <c r="C824" s="16" t="str">
        <f t="shared" si="12"/>
        <v>id24604241974</v>
      </c>
      <c r="D824">
        <v>2.697637795275591</v>
      </c>
      <c r="E824">
        <v>5.53</v>
      </c>
      <c r="F824">
        <v>6964</v>
      </c>
    </row>
    <row r="825" spans="1:6" x14ac:dyDescent="0.3">
      <c r="A825" t="s">
        <v>3757</v>
      </c>
      <c r="B825" s="16">
        <v>41975</v>
      </c>
      <c r="C825" s="16" t="str">
        <f t="shared" si="12"/>
        <v>id24604241975</v>
      </c>
      <c r="D825">
        <v>1.6078740157480313</v>
      </c>
      <c r="E825">
        <v>5.51</v>
      </c>
      <c r="F825">
        <v>3643</v>
      </c>
    </row>
    <row r="826" spans="1:6" x14ac:dyDescent="0.3">
      <c r="A826" t="s">
        <v>3757</v>
      </c>
      <c r="B826" s="16">
        <v>41976</v>
      </c>
      <c r="C826" s="16" t="str">
        <f t="shared" si="12"/>
        <v>id24604241976</v>
      </c>
      <c r="D826">
        <v>1.4787401574803152</v>
      </c>
      <c r="E826">
        <v>5.73</v>
      </c>
      <c r="F826">
        <v>3686</v>
      </c>
    </row>
    <row r="827" spans="1:6" x14ac:dyDescent="0.3">
      <c r="A827" t="s">
        <v>3757</v>
      </c>
      <c r="B827" s="16">
        <v>41977</v>
      </c>
      <c r="C827" s="16" t="str">
        <f t="shared" si="12"/>
        <v>id24604241977</v>
      </c>
      <c r="D827">
        <v>1.3826771653543306</v>
      </c>
      <c r="E827">
        <v>5.4</v>
      </c>
      <c r="F827">
        <v>3657</v>
      </c>
    </row>
    <row r="828" spans="1:6" x14ac:dyDescent="0.3">
      <c r="A828" t="s">
        <v>3757</v>
      </c>
      <c r="B828" s="16">
        <v>41978</v>
      </c>
      <c r="C828" s="16" t="str">
        <f t="shared" si="12"/>
        <v>id24604241978</v>
      </c>
      <c r="D828">
        <v>2.8188976377952755</v>
      </c>
      <c r="E828">
        <v>5.34</v>
      </c>
      <c r="F828">
        <v>3770</v>
      </c>
    </row>
    <row r="829" spans="1:6" x14ac:dyDescent="0.3">
      <c r="A829" t="s">
        <v>3757</v>
      </c>
      <c r="B829" s="16">
        <v>41979</v>
      </c>
      <c r="C829" s="16" t="str">
        <f t="shared" si="12"/>
        <v>id24604241979</v>
      </c>
      <c r="D829">
        <v>16.423622047244095</v>
      </c>
      <c r="E829">
        <v>5.45</v>
      </c>
      <c r="F829">
        <v>10000</v>
      </c>
    </row>
    <row r="830" spans="1:6" x14ac:dyDescent="0.3">
      <c r="A830" t="s">
        <v>3757</v>
      </c>
      <c r="B830" s="16">
        <v>41980</v>
      </c>
      <c r="C830" s="16" t="str">
        <f t="shared" si="12"/>
        <v>id24604241980</v>
      </c>
      <c r="D830">
        <v>16.092913385826773</v>
      </c>
      <c r="E830">
        <v>5.43</v>
      </c>
      <c r="F830">
        <v>10000</v>
      </c>
    </row>
    <row r="831" spans="1:6" x14ac:dyDescent="0.3">
      <c r="A831" t="s">
        <v>3757</v>
      </c>
      <c r="B831" s="16">
        <v>41981</v>
      </c>
      <c r="C831" s="16" t="str">
        <f t="shared" si="12"/>
        <v>id24604241981</v>
      </c>
      <c r="D831">
        <v>1.2929133858267716</v>
      </c>
      <c r="E831">
        <v>5.59</v>
      </c>
      <c r="F831">
        <v>3845</v>
      </c>
    </row>
    <row r="832" spans="1:6" x14ac:dyDescent="0.3">
      <c r="A832" t="s">
        <v>3757</v>
      </c>
      <c r="B832" s="16">
        <v>41982</v>
      </c>
      <c r="C832" s="16" t="str">
        <f t="shared" si="12"/>
        <v>id24604241982</v>
      </c>
      <c r="D832">
        <v>1.4645669291338586</v>
      </c>
      <c r="E832">
        <v>4.99</v>
      </c>
      <c r="F832">
        <v>3662</v>
      </c>
    </row>
    <row r="833" spans="1:6" x14ac:dyDescent="0.3">
      <c r="A833" t="s">
        <v>3757</v>
      </c>
      <c r="B833" s="16">
        <v>41983</v>
      </c>
      <c r="C833" s="16" t="str">
        <f t="shared" si="12"/>
        <v>id24604241983</v>
      </c>
      <c r="D833">
        <v>1.253543307086614</v>
      </c>
      <c r="E833">
        <v>5.07</v>
      </c>
      <c r="F833">
        <v>3530</v>
      </c>
    </row>
    <row r="834" spans="1:6" x14ac:dyDescent="0.3">
      <c r="A834" t="s">
        <v>3757</v>
      </c>
      <c r="B834" s="16">
        <v>41984</v>
      </c>
      <c r="C834" s="16" t="str">
        <f t="shared" si="12"/>
        <v>id24604241984</v>
      </c>
      <c r="D834">
        <v>1.1984251968503936</v>
      </c>
      <c r="E834">
        <v>5.46</v>
      </c>
      <c r="F834">
        <v>3127</v>
      </c>
    </row>
    <row r="835" spans="1:6" x14ac:dyDescent="0.3">
      <c r="A835" t="s">
        <v>3757</v>
      </c>
      <c r="B835" s="16">
        <v>41985</v>
      </c>
      <c r="C835" s="16" t="str">
        <f t="shared" ref="C835:C898" si="13">_xlfn.CONCAT(A835,B835)</f>
        <v>id24604241985</v>
      </c>
      <c r="D835">
        <v>2.2692913385826774</v>
      </c>
      <c r="E835">
        <v>5.23</v>
      </c>
      <c r="F835">
        <v>2894</v>
      </c>
    </row>
    <row r="836" spans="1:6" x14ac:dyDescent="0.3">
      <c r="A836" t="s">
        <v>3757</v>
      </c>
      <c r="B836" s="16">
        <v>41986</v>
      </c>
      <c r="C836" s="16" t="str">
        <f t="shared" si="13"/>
        <v>id24604241986</v>
      </c>
      <c r="D836">
        <v>14.922834645669292</v>
      </c>
      <c r="E836">
        <v>5.54</v>
      </c>
      <c r="F836">
        <v>8972</v>
      </c>
    </row>
    <row r="837" spans="1:6" x14ac:dyDescent="0.3">
      <c r="A837" t="s">
        <v>3757</v>
      </c>
      <c r="B837" s="16">
        <v>41987</v>
      </c>
      <c r="C837" s="16" t="str">
        <f t="shared" si="13"/>
        <v>id24604241987</v>
      </c>
      <c r="D837">
        <v>13.707086614173228</v>
      </c>
      <c r="E837">
        <v>5.53</v>
      </c>
      <c r="F837">
        <v>8532</v>
      </c>
    </row>
    <row r="838" spans="1:6" x14ac:dyDescent="0.3">
      <c r="A838" t="s">
        <v>1989</v>
      </c>
      <c r="B838" s="16">
        <v>41880</v>
      </c>
      <c r="C838" s="16" t="str">
        <f t="shared" si="13"/>
        <v>id24605341880</v>
      </c>
      <c r="D838">
        <v>0.49606299212598426</v>
      </c>
      <c r="E838">
        <v>4.1900000000000004</v>
      </c>
      <c r="F838">
        <v>2964</v>
      </c>
    </row>
    <row r="839" spans="1:6" x14ac:dyDescent="0.3">
      <c r="A839" t="s">
        <v>1989</v>
      </c>
      <c r="B839" s="16">
        <v>41881</v>
      </c>
      <c r="C839" s="16" t="str">
        <f t="shared" si="13"/>
        <v>id24605341881</v>
      </c>
      <c r="D839">
        <v>0.45354330708661417</v>
      </c>
      <c r="E839">
        <v>4.5999999999999996</v>
      </c>
      <c r="F839">
        <v>2472</v>
      </c>
    </row>
    <row r="840" spans="1:6" x14ac:dyDescent="0.3">
      <c r="A840" t="s">
        <v>1989</v>
      </c>
      <c r="B840" s="16">
        <v>41882</v>
      </c>
      <c r="C840" s="16" t="str">
        <f t="shared" si="13"/>
        <v>id24605341882</v>
      </c>
      <c r="D840">
        <v>0.37795275590551181</v>
      </c>
      <c r="E840">
        <v>4.16</v>
      </c>
      <c r="F840">
        <v>2277</v>
      </c>
    </row>
    <row r="841" spans="1:6" x14ac:dyDescent="0.3">
      <c r="A841" t="s">
        <v>1989</v>
      </c>
      <c r="B841" s="16">
        <v>41883</v>
      </c>
      <c r="C841" s="16" t="str">
        <f t="shared" si="13"/>
        <v>id24605341883</v>
      </c>
      <c r="D841">
        <v>5.1968503937007873E-2</v>
      </c>
      <c r="E841">
        <v>5.76</v>
      </c>
      <c r="F841">
        <v>924</v>
      </c>
    </row>
    <row r="842" spans="1:6" x14ac:dyDescent="0.3">
      <c r="A842" t="s">
        <v>1989</v>
      </c>
      <c r="B842" s="16">
        <v>41884</v>
      </c>
      <c r="C842" s="16" t="str">
        <f t="shared" si="13"/>
        <v>id24605341884</v>
      </c>
      <c r="D842">
        <v>4.8818897637795275E-2</v>
      </c>
      <c r="E842">
        <v>5.7</v>
      </c>
      <c r="F842">
        <v>870</v>
      </c>
    </row>
    <row r="843" spans="1:6" x14ac:dyDescent="0.3">
      <c r="A843" t="s">
        <v>1989</v>
      </c>
      <c r="B843" s="16">
        <v>41885</v>
      </c>
      <c r="C843" s="16" t="str">
        <f t="shared" si="13"/>
        <v>id24605341885</v>
      </c>
      <c r="D843">
        <v>4.4094488188976377E-2</v>
      </c>
      <c r="E843">
        <v>5.46</v>
      </c>
      <c r="F843">
        <v>806</v>
      </c>
    </row>
    <row r="844" spans="1:6" x14ac:dyDescent="0.3">
      <c r="A844" t="s">
        <v>1989</v>
      </c>
      <c r="B844" s="16">
        <v>41886</v>
      </c>
      <c r="C844" s="16" t="str">
        <f t="shared" si="13"/>
        <v>id24605341886</v>
      </c>
      <c r="D844">
        <v>3.937007874015748E-2</v>
      </c>
      <c r="E844">
        <v>4.99</v>
      </c>
      <c r="F844">
        <v>791</v>
      </c>
    </row>
    <row r="845" spans="1:6" x14ac:dyDescent="0.3">
      <c r="A845" t="s">
        <v>1989</v>
      </c>
      <c r="B845" s="16">
        <v>41890</v>
      </c>
      <c r="C845" s="16" t="str">
        <f t="shared" si="13"/>
        <v>id24605341890</v>
      </c>
      <c r="D845">
        <v>2.0472440944881893E-2</v>
      </c>
      <c r="E845">
        <v>3.87</v>
      </c>
      <c r="F845">
        <v>266</v>
      </c>
    </row>
    <row r="846" spans="1:6" x14ac:dyDescent="0.3">
      <c r="A846" t="s">
        <v>3758</v>
      </c>
      <c r="B846" s="16">
        <v>42004</v>
      </c>
      <c r="C846" s="16" t="str">
        <f t="shared" si="13"/>
        <v>id24606742004</v>
      </c>
      <c r="D846">
        <v>18.614173228346459</v>
      </c>
      <c r="E846">
        <v>4.9400000000000004</v>
      </c>
      <c r="F846">
        <v>14000</v>
      </c>
    </row>
    <row r="847" spans="1:6" x14ac:dyDescent="0.3">
      <c r="A847" t="s">
        <v>3758</v>
      </c>
      <c r="B847" s="16">
        <v>42005</v>
      </c>
      <c r="C847" s="16" t="str">
        <f t="shared" si="13"/>
        <v>id24606742005</v>
      </c>
      <c r="D847">
        <v>40.527559055118118</v>
      </c>
      <c r="E847">
        <v>5.0599999999999996</v>
      </c>
      <c r="F847">
        <v>18000</v>
      </c>
    </row>
    <row r="848" spans="1:6" x14ac:dyDescent="0.3">
      <c r="A848" t="s">
        <v>3758</v>
      </c>
      <c r="B848" s="16">
        <v>42006</v>
      </c>
      <c r="C848" s="16" t="str">
        <f t="shared" si="13"/>
        <v>id24606742006</v>
      </c>
      <c r="D848">
        <v>38.362204724409452</v>
      </c>
      <c r="E848">
        <v>4.96</v>
      </c>
      <c r="F848">
        <v>20000</v>
      </c>
    </row>
    <row r="849" spans="1:6" x14ac:dyDescent="0.3">
      <c r="A849" t="s">
        <v>3758</v>
      </c>
      <c r="B849" s="16">
        <v>42007</v>
      </c>
      <c r="C849" s="16" t="str">
        <f t="shared" si="13"/>
        <v>id24606742007</v>
      </c>
      <c r="D849">
        <v>25.42204724409449</v>
      </c>
      <c r="E849">
        <v>5.0199999999999996</v>
      </c>
      <c r="F849">
        <v>21000</v>
      </c>
    </row>
    <row r="850" spans="1:6" x14ac:dyDescent="0.3">
      <c r="A850" t="s">
        <v>3758</v>
      </c>
      <c r="B850" s="16">
        <v>42008</v>
      </c>
      <c r="C850" s="16" t="str">
        <f t="shared" si="13"/>
        <v>id24606742008</v>
      </c>
      <c r="D850">
        <v>8.5133858267716551</v>
      </c>
      <c r="E850">
        <v>4.93</v>
      </c>
      <c r="F850">
        <v>15000</v>
      </c>
    </row>
    <row r="851" spans="1:6" x14ac:dyDescent="0.3">
      <c r="A851" t="s">
        <v>3758</v>
      </c>
      <c r="B851" s="16">
        <v>42009</v>
      </c>
      <c r="C851" s="16" t="str">
        <f t="shared" si="13"/>
        <v>id24606742009</v>
      </c>
      <c r="D851">
        <v>6.4803149606299213</v>
      </c>
      <c r="E851">
        <v>5.21</v>
      </c>
      <c r="F851">
        <v>15000</v>
      </c>
    </row>
    <row r="852" spans="1:6" x14ac:dyDescent="0.3">
      <c r="A852" t="s">
        <v>3758</v>
      </c>
      <c r="B852" s="16">
        <v>42010</v>
      </c>
      <c r="C852" s="16" t="str">
        <f t="shared" si="13"/>
        <v>id24606742010</v>
      </c>
      <c r="D852">
        <v>6.264566929133859</v>
      </c>
      <c r="E852">
        <v>4.54</v>
      </c>
      <c r="F852">
        <v>15000</v>
      </c>
    </row>
    <row r="853" spans="1:6" x14ac:dyDescent="0.3">
      <c r="A853" t="s">
        <v>3758</v>
      </c>
      <c r="B853" s="16">
        <v>42011</v>
      </c>
      <c r="C853" s="16" t="str">
        <f t="shared" si="13"/>
        <v>id24606742011</v>
      </c>
      <c r="D853">
        <v>5.8944881889763785</v>
      </c>
      <c r="E853">
        <v>4.8499999999999996</v>
      </c>
      <c r="F853">
        <v>15000</v>
      </c>
    </row>
    <row r="854" spans="1:6" x14ac:dyDescent="0.3">
      <c r="A854" t="s">
        <v>3758</v>
      </c>
      <c r="B854" s="16">
        <v>42012</v>
      </c>
      <c r="C854" s="16" t="str">
        <f t="shared" si="13"/>
        <v>id24606742012</v>
      </c>
      <c r="D854">
        <v>2.9496062992125989</v>
      </c>
      <c r="E854">
        <v>4.91</v>
      </c>
      <c r="F854">
        <v>7488</v>
      </c>
    </row>
    <row r="855" spans="1:6" x14ac:dyDescent="0.3">
      <c r="A855" t="s">
        <v>3758</v>
      </c>
      <c r="B855" s="16">
        <v>42013</v>
      </c>
      <c r="C855" s="16" t="str">
        <f t="shared" si="13"/>
        <v>id24606742013</v>
      </c>
      <c r="D855">
        <v>3.2818897637795277</v>
      </c>
      <c r="E855">
        <v>5.23</v>
      </c>
      <c r="F855">
        <v>5704</v>
      </c>
    </row>
    <row r="856" spans="1:6" x14ac:dyDescent="0.3">
      <c r="A856" t="s">
        <v>3758</v>
      </c>
      <c r="B856" s="16">
        <v>42014</v>
      </c>
      <c r="C856" s="16" t="str">
        <f t="shared" si="13"/>
        <v>id24606742014</v>
      </c>
      <c r="D856">
        <v>7.3999999999999995</v>
      </c>
      <c r="E856">
        <v>5.0199999999999996</v>
      </c>
      <c r="F856">
        <v>7013</v>
      </c>
    </row>
    <row r="857" spans="1:6" x14ac:dyDescent="0.3">
      <c r="A857" t="s">
        <v>3758</v>
      </c>
      <c r="B857" s="16">
        <v>42015</v>
      </c>
      <c r="C857" s="16" t="str">
        <f t="shared" si="13"/>
        <v>id24606742015</v>
      </c>
      <c r="D857">
        <v>6.5480314960629924</v>
      </c>
      <c r="E857">
        <v>5.07</v>
      </c>
      <c r="F857">
        <v>7172</v>
      </c>
    </row>
    <row r="858" spans="1:6" x14ac:dyDescent="0.3">
      <c r="A858" t="s">
        <v>3758</v>
      </c>
      <c r="B858" s="16">
        <v>42016</v>
      </c>
      <c r="C858" s="16" t="str">
        <f t="shared" si="13"/>
        <v>id24606742016</v>
      </c>
      <c r="D858">
        <v>1.8188976377952759</v>
      </c>
      <c r="E858">
        <v>5.57</v>
      </c>
      <c r="F858">
        <v>4657</v>
      </c>
    </row>
    <row r="859" spans="1:6" x14ac:dyDescent="0.3">
      <c r="A859" t="s">
        <v>3758</v>
      </c>
      <c r="B859" s="16">
        <v>42017</v>
      </c>
      <c r="C859" s="16" t="str">
        <f t="shared" si="13"/>
        <v>id24606742017</v>
      </c>
      <c r="D859">
        <v>1.8598425196850392</v>
      </c>
      <c r="E859">
        <v>5.28</v>
      </c>
      <c r="F859">
        <v>5034</v>
      </c>
    </row>
    <row r="860" spans="1:6" x14ac:dyDescent="0.3">
      <c r="A860" t="s">
        <v>3758</v>
      </c>
      <c r="B860" s="16">
        <v>42018</v>
      </c>
      <c r="C860" s="16" t="str">
        <f t="shared" si="13"/>
        <v>id24606742018</v>
      </c>
      <c r="D860">
        <v>1.8062992125984254</v>
      </c>
      <c r="E860">
        <v>5.91</v>
      </c>
      <c r="F860">
        <v>5099</v>
      </c>
    </row>
    <row r="861" spans="1:6" x14ac:dyDescent="0.3">
      <c r="A861" t="s">
        <v>3758</v>
      </c>
      <c r="B861" s="16">
        <v>42019</v>
      </c>
      <c r="C861" s="16" t="str">
        <f t="shared" si="13"/>
        <v>id24606742019</v>
      </c>
      <c r="D861">
        <v>1.4078740157480318</v>
      </c>
      <c r="E861">
        <v>5.45</v>
      </c>
      <c r="F861">
        <v>3685</v>
      </c>
    </row>
    <row r="862" spans="1:6" x14ac:dyDescent="0.3">
      <c r="A862" t="s">
        <v>3758</v>
      </c>
      <c r="B862" s="16">
        <v>42020</v>
      </c>
      <c r="C862" s="16" t="str">
        <f t="shared" si="13"/>
        <v>id24606742020</v>
      </c>
      <c r="D862">
        <v>0.73385826771653551</v>
      </c>
      <c r="E862">
        <v>6.33</v>
      </c>
      <c r="F862">
        <v>1289</v>
      </c>
    </row>
    <row r="863" spans="1:6" x14ac:dyDescent="0.3">
      <c r="A863" t="s">
        <v>3758</v>
      </c>
      <c r="B863" s="16">
        <v>42021</v>
      </c>
      <c r="C863" s="16" t="str">
        <f t="shared" si="13"/>
        <v>id24606742021</v>
      </c>
      <c r="D863">
        <v>2.1685039370078742</v>
      </c>
      <c r="E863">
        <v>6.08</v>
      </c>
      <c r="F863">
        <v>2375</v>
      </c>
    </row>
    <row r="864" spans="1:6" x14ac:dyDescent="0.3">
      <c r="A864" t="s">
        <v>3758</v>
      </c>
      <c r="B864" s="16">
        <v>42022</v>
      </c>
      <c r="C864" s="16" t="str">
        <f t="shared" si="13"/>
        <v>id24606742022</v>
      </c>
      <c r="D864">
        <v>1.9732283464566929</v>
      </c>
      <c r="E864">
        <v>5.84</v>
      </c>
      <c r="F864">
        <v>2408</v>
      </c>
    </row>
    <row r="865" spans="1:6" x14ac:dyDescent="0.3">
      <c r="A865" t="s">
        <v>3758</v>
      </c>
      <c r="B865" s="16">
        <v>42023</v>
      </c>
      <c r="C865" s="16" t="str">
        <f t="shared" si="13"/>
        <v>id24606742023</v>
      </c>
      <c r="D865">
        <v>0.55433070866141743</v>
      </c>
      <c r="E865">
        <v>5.43</v>
      </c>
      <c r="F865">
        <v>1699</v>
      </c>
    </row>
    <row r="866" spans="1:6" x14ac:dyDescent="0.3">
      <c r="A866" t="s">
        <v>3758</v>
      </c>
      <c r="B866" s="16">
        <v>42024</v>
      </c>
      <c r="C866" s="16" t="str">
        <f t="shared" si="13"/>
        <v>id24606742024</v>
      </c>
      <c r="D866">
        <v>0.60629921259842523</v>
      </c>
      <c r="E866">
        <v>5.75</v>
      </c>
      <c r="F866">
        <v>1758</v>
      </c>
    </row>
    <row r="867" spans="1:6" x14ac:dyDescent="0.3">
      <c r="A867" t="s">
        <v>3758</v>
      </c>
      <c r="B867" s="16">
        <v>42025</v>
      </c>
      <c r="C867" s="16" t="str">
        <f t="shared" si="13"/>
        <v>id24606742025</v>
      </c>
      <c r="D867">
        <v>0.61259842519685037</v>
      </c>
      <c r="E867">
        <v>5.76</v>
      </c>
      <c r="F867">
        <v>1774</v>
      </c>
    </row>
    <row r="868" spans="1:6" x14ac:dyDescent="0.3">
      <c r="A868" t="s">
        <v>3758</v>
      </c>
      <c r="B868" s="16">
        <v>42026</v>
      </c>
      <c r="C868" s="16" t="str">
        <f t="shared" si="13"/>
        <v>id24606742026</v>
      </c>
      <c r="D868">
        <v>0.67874015748031513</v>
      </c>
      <c r="E868">
        <v>6.28</v>
      </c>
      <c r="F868">
        <v>1799</v>
      </c>
    </row>
    <row r="869" spans="1:6" x14ac:dyDescent="0.3">
      <c r="A869" t="s">
        <v>3758</v>
      </c>
      <c r="B869" s="16">
        <v>42027</v>
      </c>
      <c r="C869" s="16" t="str">
        <f t="shared" si="13"/>
        <v>id24606742027</v>
      </c>
      <c r="D869">
        <v>0.4141732283464567</v>
      </c>
      <c r="E869">
        <v>6.33</v>
      </c>
      <c r="F869">
        <v>817</v>
      </c>
    </row>
    <row r="870" spans="1:6" x14ac:dyDescent="0.3">
      <c r="A870" t="s">
        <v>3758</v>
      </c>
      <c r="B870" s="16">
        <v>42028</v>
      </c>
      <c r="C870" s="16" t="str">
        <f t="shared" si="13"/>
        <v>id24606742028</v>
      </c>
      <c r="D870">
        <v>1.0094488188976378</v>
      </c>
      <c r="E870">
        <v>6.35</v>
      </c>
      <c r="F870">
        <v>1446</v>
      </c>
    </row>
    <row r="871" spans="1:6" x14ac:dyDescent="0.3">
      <c r="A871" t="s">
        <v>3758</v>
      </c>
      <c r="B871" s="16">
        <v>42029</v>
      </c>
      <c r="C871" s="16" t="str">
        <f t="shared" si="13"/>
        <v>id24606742029</v>
      </c>
      <c r="D871">
        <v>0.91181102362204725</v>
      </c>
      <c r="E871">
        <v>6.3</v>
      </c>
      <c r="F871">
        <v>1446</v>
      </c>
    </row>
    <row r="872" spans="1:6" x14ac:dyDescent="0.3">
      <c r="A872" t="s">
        <v>3758</v>
      </c>
      <c r="B872" s="16">
        <v>42030</v>
      </c>
      <c r="C872" s="16" t="str">
        <f t="shared" si="13"/>
        <v>id24606742030</v>
      </c>
      <c r="D872">
        <v>0.35905511811023627</v>
      </c>
      <c r="E872">
        <v>5.94</v>
      </c>
      <c r="F872">
        <v>1008</v>
      </c>
    </row>
    <row r="873" spans="1:6" x14ac:dyDescent="0.3">
      <c r="A873" t="s">
        <v>3758</v>
      </c>
      <c r="B873" s="16">
        <v>42031</v>
      </c>
      <c r="C873" s="16" t="str">
        <f t="shared" si="13"/>
        <v>id24606742031</v>
      </c>
      <c r="D873">
        <v>0.34173228346456691</v>
      </c>
      <c r="E873">
        <v>5.81</v>
      </c>
      <c r="F873">
        <v>979</v>
      </c>
    </row>
    <row r="874" spans="1:6" x14ac:dyDescent="0.3">
      <c r="A874" t="s">
        <v>3758</v>
      </c>
      <c r="B874" s="16">
        <v>42032</v>
      </c>
      <c r="C874" s="16" t="str">
        <f t="shared" si="13"/>
        <v>id24606742032</v>
      </c>
      <c r="D874">
        <v>0.34645669291338588</v>
      </c>
      <c r="E874">
        <v>5.61</v>
      </c>
      <c r="F874">
        <v>1031</v>
      </c>
    </row>
    <row r="875" spans="1:6" x14ac:dyDescent="0.3">
      <c r="A875" t="s">
        <v>3758</v>
      </c>
      <c r="B875" s="16">
        <v>42033</v>
      </c>
      <c r="C875" s="16" t="str">
        <f t="shared" si="13"/>
        <v>id24606742033</v>
      </c>
      <c r="D875">
        <v>0.31496062992125984</v>
      </c>
      <c r="E875">
        <v>6.52</v>
      </c>
      <c r="F875">
        <v>966</v>
      </c>
    </row>
    <row r="876" spans="1:6" x14ac:dyDescent="0.3">
      <c r="A876" t="s">
        <v>3758</v>
      </c>
      <c r="B876" s="16">
        <v>42035</v>
      </c>
      <c r="C876" s="16" t="str">
        <f t="shared" si="13"/>
        <v>id24606742035</v>
      </c>
      <c r="D876">
        <v>4.2519685039370085E-2</v>
      </c>
      <c r="E876">
        <v>7.2</v>
      </c>
      <c r="F876">
        <v>54</v>
      </c>
    </row>
    <row r="877" spans="1:6" x14ac:dyDescent="0.3">
      <c r="A877" t="s">
        <v>3758</v>
      </c>
      <c r="B877" s="16">
        <v>42036</v>
      </c>
      <c r="C877" s="16" t="str">
        <f t="shared" si="13"/>
        <v>id24606742036</v>
      </c>
      <c r="D877">
        <v>3.1496062992125991E-2</v>
      </c>
      <c r="E877">
        <v>4.3499999999999996</v>
      </c>
      <c r="F877">
        <v>35</v>
      </c>
    </row>
    <row r="878" spans="1:6" x14ac:dyDescent="0.3">
      <c r="A878" t="s">
        <v>2848</v>
      </c>
      <c r="B878" s="16">
        <v>41887</v>
      </c>
      <c r="C878" s="16" t="str">
        <f t="shared" si="13"/>
        <v>id24606841887</v>
      </c>
      <c r="D878">
        <v>0.14960629921259844</v>
      </c>
      <c r="E878">
        <v>4.5</v>
      </c>
      <c r="F878">
        <v>1667</v>
      </c>
    </row>
    <row r="879" spans="1:6" x14ac:dyDescent="0.3">
      <c r="A879" t="s">
        <v>2848</v>
      </c>
      <c r="B879" s="16">
        <v>41888</v>
      </c>
      <c r="C879" s="16" t="str">
        <f t="shared" si="13"/>
        <v>id24606841888</v>
      </c>
      <c r="D879">
        <v>0.74488188976377945</v>
      </c>
      <c r="E879">
        <v>4.66</v>
      </c>
      <c r="F879">
        <v>1997</v>
      </c>
    </row>
    <row r="880" spans="1:6" x14ac:dyDescent="0.3">
      <c r="A880" t="s">
        <v>2848</v>
      </c>
      <c r="B880" s="16">
        <v>41889</v>
      </c>
      <c r="C880" s="16" t="str">
        <f t="shared" si="13"/>
        <v>id24606841889</v>
      </c>
      <c r="D880">
        <v>0.88976377952755914</v>
      </c>
      <c r="E880">
        <v>4.5</v>
      </c>
      <c r="F880">
        <v>1974</v>
      </c>
    </row>
    <row r="881" spans="1:6" x14ac:dyDescent="0.3">
      <c r="A881" t="s">
        <v>2848</v>
      </c>
      <c r="B881" s="16">
        <v>41890</v>
      </c>
      <c r="C881" s="16" t="str">
        <f t="shared" si="13"/>
        <v>id24606841890</v>
      </c>
      <c r="D881">
        <v>0.76692913385826778</v>
      </c>
      <c r="E881">
        <v>4.6500000000000004</v>
      </c>
      <c r="F881">
        <v>1501</v>
      </c>
    </row>
    <row r="882" spans="1:6" x14ac:dyDescent="0.3">
      <c r="A882" t="s">
        <v>2848</v>
      </c>
      <c r="B882" s="16">
        <v>41891</v>
      </c>
      <c r="C882" s="16" t="str">
        <f t="shared" si="13"/>
        <v>id24606841891</v>
      </c>
      <c r="D882">
        <v>2.8346456692913385E-2</v>
      </c>
      <c r="E882">
        <v>3.8</v>
      </c>
      <c r="F882">
        <v>778</v>
      </c>
    </row>
    <row r="883" spans="1:6" x14ac:dyDescent="0.3">
      <c r="A883" t="s">
        <v>2848</v>
      </c>
      <c r="B883" s="16">
        <v>41895</v>
      </c>
      <c r="C883" s="16" t="str">
        <f t="shared" si="13"/>
        <v>id24606841895</v>
      </c>
      <c r="D883">
        <v>0.1952755905511811</v>
      </c>
      <c r="E883">
        <v>4.3899999999999997</v>
      </c>
      <c r="F883">
        <v>638</v>
      </c>
    </row>
    <row r="884" spans="1:6" x14ac:dyDescent="0.3">
      <c r="A884" t="s">
        <v>2848</v>
      </c>
      <c r="B884" s="16">
        <v>41896</v>
      </c>
      <c r="C884" s="16" t="str">
        <f t="shared" si="13"/>
        <v>id24606841896</v>
      </c>
      <c r="D884">
        <v>0.20472440944881892</v>
      </c>
      <c r="E884">
        <v>4.57</v>
      </c>
      <c r="F884">
        <v>642</v>
      </c>
    </row>
    <row r="885" spans="1:6" x14ac:dyDescent="0.3">
      <c r="A885" t="s">
        <v>2848</v>
      </c>
      <c r="B885" s="16">
        <v>41902</v>
      </c>
      <c r="C885" s="16" t="str">
        <f t="shared" si="13"/>
        <v>id24606841902</v>
      </c>
      <c r="D885">
        <v>0.13858267716535436</v>
      </c>
      <c r="E885">
        <v>4.0599999999999996</v>
      </c>
      <c r="F885">
        <v>486</v>
      </c>
    </row>
    <row r="886" spans="1:6" x14ac:dyDescent="0.3">
      <c r="A886" t="s">
        <v>2848</v>
      </c>
      <c r="B886" s="16">
        <v>41903</v>
      </c>
      <c r="C886" s="16" t="str">
        <f t="shared" si="13"/>
        <v>id24606841903</v>
      </c>
      <c r="D886">
        <v>0.15275590551181104</v>
      </c>
      <c r="E886">
        <v>4.24</v>
      </c>
      <c r="F886">
        <v>519</v>
      </c>
    </row>
    <row r="887" spans="1:6" x14ac:dyDescent="0.3">
      <c r="A887" t="s">
        <v>3759</v>
      </c>
      <c r="B887" s="16">
        <v>41921</v>
      </c>
      <c r="C887" s="16" t="str">
        <f t="shared" si="13"/>
        <v>id24607441921</v>
      </c>
      <c r="D887">
        <v>4.5669291338582677E-2</v>
      </c>
      <c r="E887">
        <v>5.91</v>
      </c>
      <c r="F887">
        <v>88</v>
      </c>
    </row>
    <row r="888" spans="1:6" x14ac:dyDescent="0.3">
      <c r="A888" t="s">
        <v>3759</v>
      </c>
      <c r="B888" s="16">
        <v>41922</v>
      </c>
      <c r="C888" s="16" t="str">
        <f t="shared" si="13"/>
        <v>id24607441922</v>
      </c>
      <c r="D888">
        <v>6.3070866141732287</v>
      </c>
      <c r="E888">
        <v>6.06</v>
      </c>
      <c r="F888">
        <v>12000</v>
      </c>
    </row>
    <row r="889" spans="1:6" x14ac:dyDescent="0.3">
      <c r="A889" t="s">
        <v>3759</v>
      </c>
      <c r="B889" s="16">
        <v>41923</v>
      </c>
      <c r="C889" s="16" t="str">
        <f t="shared" si="13"/>
        <v>id24607441923</v>
      </c>
      <c r="D889">
        <v>6.5354330708661417</v>
      </c>
      <c r="E889">
        <v>5.94</v>
      </c>
      <c r="F889">
        <v>12000</v>
      </c>
    </row>
    <row r="890" spans="1:6" x14ac:dyDescent="0.3">
      <c r="A890" t="s">
        <v>3759</v>
      </c>
      <c r="B890" s="16">
        <v>41924</v>
      </c>
      <c r="C890" s="16" t="str">
        <f t="shared" si="13"/>
        <v>id24607441924</v>
      </c>
      <c r="D890">
        <v>7.0944881889763778</v>
      </c>
      <c r="E890">
        <v>5.98</v>
      </c>
      <c r="F890">
        <v>10000</v>
      </c>
    </row>
    <row r="891" spans="1:6" x14ac:dyDescent="0.3">
      <c r="A891" t="s">
        <v>3759</v>
      </c>
      <c r="B891" s="16">
        <v>41925</v>
      </c>
      <c r="C891" s="16" t="str">
        <f t="shared" si="13"/>
        <v>id24607441925</v>
      </c>
      <c r="D891">
        <v>2.4598425196850395</v>
      </c>
      <c r="E891">
        <v>5.59</v>
      </c>
      <c r="F891">
        <v>7331</v>
      </c>
    </row>
    <row r="892" spans="1:6" x14ac:dyDescent="0.3">
      <c r="A892" t="s">
        <v>3759</v>
      </c>
      <c r="B892" s="16">
        <v>41926</v>
      </c>
      <c r="C892" s="16" t="str">
        <f t="shared" si="13"/>
        <v>id24607441926</v>
      </c>
      <c r="D892">
        <v>2.3921259842519689</v>
      </c>
      <c r="E892">
        <v>5.65</v>
      </c>
      <c r="F892">
        <v>7042</v>
      </c>
    </row>
    <row r="893" spans="1:6" x14ac:dyDescent="0.3">
      <c r="A893" t="s">
        <v>3759</v>
      </c>
      <c r="B893" s="16">
        <v>41927</v>
      </c>
      <c r="C893" s="16" t="str">
        <f t="shared" si="13"/>
        <v>id24607441927</v>
      </c>
      <c r="D893">
        <v>2.2062992125984251</v>
      </c>
      <c r="E893">
        <v>5.21</v>
      </c>
      <c r="F893">
        <v>7048</v>
      </c>
    </row>
    <row r="894" spans="1:6" x14ac:dyDescent="0.3">
      <c r="A894" t="s">
        <v>3759</v>
      </c>
      <c r="B894" s="16">
        <v>41928</v>
      </c>
      <c r="C894" s="16" t="str">
        <f t="shared" si="13"/>
        <v>id24607441928</v>
      </c>
      <c r="D894">
        <v>1.8881889763779529</v>
      </c>
      <c r="E894">
        <v>6.02</v>
      </c>
      <c r="F894">
        <v>6280</v>
      </c>
    </row>
    <row r="895" spans="1:6" x14ac:dyDescent="0.3">
      <c r="A895" t="s">
        <v>3759</v>
      </c>
      <c r="B895" s="16">
        <v>41929</v>
      </c>
      <c r="C895" s="16" t="str">
        <f t="shared" si="13"/>
        <v>id24607441929</v>
      </c>
      <c r="D895">
        <v>1.1039370078740158</v>
      </c>
      <c r="E895">
        <v>5.61</v>
      </c>
      <c r="F895">
        <v>2811</v>
      </c>
    </row>
    <row r="896" spans="1:6" x14ac:dyDescent="0.3">
      <c r="A896" t="s">
        <v>3759</v>
      </c>
      <c r="B896" s="16">
        <v>41930</v>
      </c>
      <c r="C896" s="16" t="str">
        <f t="shared" si="13"/>
        <v>id24607441930</v>
      </c>
      <c r="D896">
        <v>1.7165354330708662</v>
      </c>
      <c r="E896">
        <v>5.94</v>
      </c>
      <c r="F896">
        <v>2624</v>
      </c>
    </row>
    <row r="897" spans="1:6" x14ac:dyDescent="0.3">
      <c r="A897" t="s">
        <v>3759</v>
      </c>
      <c r="B897" s="16">
        <v>41931</v>
      </c>
      <c r="C897" s="16" t="str">
        <f t="shared" si="13"/>
        <v>id24607441931</v>
      </c>
      <c r="D897">
        <v>1.5354330708661419</v>
      </c>
      <c r="E897">
        <v>5.69</v>
      </c>
      <c r="F897">
        <v>2702</v>
      </c>
    </row>
    <row r="898" spans="1:6" x14ac:dyDescent="0.3">
      <c r="A898" t="s">
        <v>3759</v>
      </c>
      <c r="B898" s="16">
        <v>41932</v>
      </c>
      <c r="C898" s="16" t="str">
        <f t="shared" si="13"/>
        <v>id24607441932</v>
      </c>
      <c r="D898">
        <v>0.7937007874015749</v>
      </c>
      <c r="E898">
        <v>5.56</v>
      </c>
      <c r="F898">
        <v>2853</v>
      </c>
    </row>
    <row r="899" spans="1:6" x14ac:dyDescent="0.3">
      <c r="A899" t="s">
        <v>3759</v>
      </c>
      <c r="B899" s="16">
        <v>41933</v>
      </c>
      <c r="C899" s="16" t="str">
        <f t="shared" ref="C899:C962" si="14">_xlfn.CONCAT(A899,B899)</f>
        <v>id24607441933</v>
      </c>
      <c r="D899">
        <v>0.34960629921259839</v>
      </c>
      <c r="E899">
        <v>5.57</v>
      </c>
      <c r="F899">
        <v>1572</v>
      </c>
    </row>
    <row r="900" spans="1:6" x14ac:dyDescent="0.3">
      <c r="A900" t="s">
        <v>3759</v>
      </c>
      <c r="B900" s="16">
        <v>41934</v>
      </c>
      <c r="C900" s="16" t="str">
        <f t="shared" si="14"/>
        <v>id24607441934</v>
      </c>
      <c r="D900">
        <v>0.32913385826771652</v>
      </c>
      <c r="E900">
        <v>5.42</v>
      </c>
      <c r="F900">
        <v>1520</v>
      </c>
    </row>
    <row r="901" spans="1:6" x14ac:dyDescent="0.3">
      <c r="A901" t="s">
        <v>3759</v>
      </c>
      <c r="B901" s="16">
        <v>41935</v>
      </c>
      <c r="C901" s="16" t="str">
        <f t="shared" si="14"/>
        <v>id24607441935</v>
      </c>
      <c r="D901">
        <v>0.22047244094488189</v>
      </c>
      <c r="E901">
        <v>5.92</v>
      </c>
      <c r="F901">
        <v>1245</v>
      </c>
    </row>
    <row r="902" spans="1:6" x14ac:dyDescent="0.3">
      <c r="A902" t="s">
        <v>3759</v>
      </c>
      <c r="B902" s="16">
        <v>41936</v>
      </c>
      <c r="C902" s="16" t="str">
        <f t="shared" si="14"/>
        <v>id24607441936</v>
      </c>
      <c r="D902">
        <v>7.4015748031496076E-2</v>
      </c>
      <c r="E902">
        <v>6.71</v>
      </c>
      <c r="F902">
        <v>372</v>
      </c>
    </row>
    <row r="903" spans="1:6" x14ac:dyDescent="0.3">
      <c r="A903" t="s">
        <v>3759</v>
      </c>
      <c r="B903" s="16">
        <v>41937</v>
      </c>
      <c r="C903" s="16" t="str">
        <f t="shared" si="14"/>
        <v>id24607441937</v>
      </c>
      <c r="D903">
        <v>0.14330708661417321</v>
      </c>
      <c r="E903">
        <v>5.43</v>
      </c>
      <c r="F903">
        <v>380</v>
      </c>
    </row>
    <row r="904" spans="1:6" x14ac:dyDescent="0.3">
      <c r="A904" t="s">
        <v>3759</v>
      </c>
      <c r="B904" s="16">
        <v>41939</v>
      </c>
      <c r="C904" s="16" t="str">
        <f t="shared" si="14"/>
        <v>id24607441939</v>
      </c>
      <c r="D904">
        <v>7.0866141732283464E-2</v>
      </c>
      <c r="E904">
        <v>5.81</v>
      </c>
      <c r="F904">
        <v>413</v>
      </c>
    </row>
    <row r="905" spans="1:6" x14ac:dyDescent="0.3">
      <c r="A905" t="s">
        <v>3759</v>
      </c>
      <c r="B905" s="16">
        <v>41940</v>
      </c>
      <c r="C905" s="16" t="str">
        <f t="shared" si="14"/>
        <v>id24607441940</v>
      </c>
      <c r="D905">
        <v>4.0944881889763786E-2</v>
      </c>
      <c r="E905">
        <v>5.2</v>
      </c>
      <c r="F905">
        <v>271</v>
      </c>
    </row>
    <row r="906" spans="1:6" x14ac:dyDescent="0.3">
      <c r="A906" t="s">
        <v>3759</v>
      </c>
      <c r="B906" s="16">
        <v>41941</v>
      </c>
      <c r="C906" s="16" t="str">
        <f t="shared" si="14"/>
        <v>id24607441941</v>
      </c>
      <c r="D906">
        <v>4.8818897637795275E-2</v>
      </c>
      <c r="E906">
        <v>5.78</v>
      </c>
      <c r="F906">
        <v>284</v>
      </c>
    </row>
    <row r="907" spans="1:6" x14ac:dyDescent="0.3">
      <c r="A907" t="s">
        <v>3760</v>
      </c>
      <c r="B907" s="16">
        <v>41936</v>
      </c>
      <c r="C907" s="16" t="str">
        <f t="shared" si="14"/>
        <v>id24607741936</v>
      </c>
      <c r="D907">
        <v>0.51181102362204722</v>
      </c>
      <c r="E907">
        <v>5.59</v>
      </c>
      <c r="F907">
        <v>3056</v>
      </c>
    </row>
    <row r="908" spans="1:6" x14ac:dyDescent="0.3">
      <c r="A908" t="s">
        <v>3760</v>
      </c>
      <c r="B908" s="16">
        <v>41937</v>
      </c>
      <c r="C908" s="16" t="str">
        <f t="shared" si="14"/>
        <v>id24607741937</v>
      </c>
      <c r="D908">
        <v>0.55275590551181109</v>
      </c>
      <c r="E908">
        <v>4.57</v>
      </c>
      <c r="F908">
        <v>2425</v>
      </c>
    </row>
    <row r="909" spans="1:6" x14ac:dyDescent="0.3">
      <c r="A909" t="s">
        <v>3760</v>
      </c>
      <c r="B909" s="16">
        <v>41938</v>
      </c>
      <c r="C909" s="16" t="str">
        <f t="shared" si="14"/>
        <v>id24607741938</v>
      </c>
      <c r="D909">
        <v>0.50551181102362208</v>
      </c>
      <c r="E909">
        <v>5.64</v>
      </c>
      <c r="F909">
        <v>2242</v>
      </c>
    </row>
    <row r="910" spans="1:6" x14ac:dyDescent="0.3">
      <c r="A910" t="s">
        <v>3760</v>
      </c>
      <c r="B910" s="16">
        <v>41939</v>
      </c>
      <c r="C910" s="16" t="str">
        <f t="shared" si="14"/>
        <v>id24607741939</v>
      </c>
      <c r="D910">
        <v>0.22519685039370083</v>
      </c>
      <c r="E910">
        <v>4.66</v>
      </c>
      <c r="F910">
        <v>2422</v>
      </c>
    </row>
    <row r="911" spans="1:6" x14ac:dyDescent="0.3">
      <c r="A911" t="s">
        <v>3760</v>
      </c>
      <c r="B911" s="16">
        <v>41940</v>
      </c>
      <c r="C911" s="16" t="str">
        <f t="shared" si="14"/>
        <v>id24607741940</v>
      </c>
      <c r="D911">
        <v>0.168503937007874</v>
      </c>
      <c r="E911">
        <v>5.18</v>
      </c>
      <c r="F911">
        <v>1638</v>
      </c>
    </row>
    <row r="912" spans="1:6" x14ac:dyDescent="0.3">
      <c r="A912" t="s">
        <v>3760</v>
      </c>
      <c r="B912" s="16">
        <v>41941</v>
      </c>
      <c r="C912" s="16" t="str">
        <f t="shared" si="14"/>
        <v>id24607741941</v>
      </c>
      <c r="D912">
        <v>0.21259842519685043</v>
      </c>
      <c r="E912">
        <v>4.3899999999999997</v>
      </c>
      <c r="F912">
        <v>1619</v>
      </c>
    </row>
    <row r="913" spans="1:6" x14ac:dyDescent="0.3">
      <c r="A913" t="s">
        <v>3760</v>
      </c>
      <c r="B913" s="16">
        <v>41942</v>
      </c>
      <c r="C913" s="16" t="str">
        <f t="shared" si="14"/>
        <v>id24607741942</v>
      </c>
      <c r="D913">
        <v>0.14803149606299215</v>
      </c>
      <c r="E913">
        <v>5.78</v>
      </c>
      <c r="F913">
        <v>1281</v>
      </c>
    </row>
    <row r="914" spans="1:6" x14ac:dyDescent="0.3">
      <c r="A914" t="s">
        <v>3760</v>
      </c>
      <c r="B914" s="16">
        <v>41943</v>
      </c>
      <c r="C914" s="16" t="str">
        <f t="shared" si="14"/>
        <v>id24607741943</v>
      </c>
      <c r="D914">
        <v>6.2992125984251982E-2</v>
      </c>
      <c r="E914">
        <v>4.46</v>
      </c>
      <c r="F914">
        <v>471</v>
      </c>
    </row>
    <row r="915" spans="1:6" x14ac:dyDescent="0.3">
      <c r="A915" t="s">
        <v>3760</v>
      </c>
      <c r="B915" s="16">
        <v>41944</v>
      </c>
      <c r="C915" s="16" t="str">
        <f t="shared" si="14"/>
        <v>id24607741944</v>
      </c>
      <c r="D915">
        <v>6.4566929133858267E-2</v>
      </c>
      <c r="E915">
        <v>4.88</v>
      </c>
      <c r="F915">
        <v>440</v>
      </c>
    </row>
    <row r="916" spans="1:6" x14ac:dyDescent="0.3">
      <c r="A916" t="s">
        <v>3760</v>
      </c>
      <c r="B916" s="16">
        <v>41946</v>
      </c>
      <c r="C916" s="16" t="str">
        <f t="shared" si="14"/>
        <v>id24607741946</v>
      </c>
      <c r="D916">
        <v>1.889763779527559E-2</v>
      </c>
      <c r="E916">
        <v>3.75</v>
      </c>
      <c r="F916">
        <v>542</v>
      </c>
    </row>
    <row r="917" spans="1:6" x14ac:dyDescent="0.3">
      <c r="A917" t="s">
        <v>3760</v>
      </c>
      <c r="B917" s="16">
        <v>41949</v>
      </c>
      <c r="C917" s="16" t="str">
        <f t="shared" si="14"/>
        <v>id24607741949</v>
      </c>
      <c r="D917">
        <v>1.7322834645669295E-2</v>
      </c>
      <c r="E917">
        <v>4.1100000000000003</v>
      </c>
      <c r="F917">
        <v>424</v>
      </c>
    </row>
    <row r="918" spans="1:6" x14ac:dyDescent="0.3">
      <c r="A918" t="s">
        <v>3761</v>
      </c>
      <c r="B918" s="16">
        <v>41901</v>
      </c>
      <c r="C918" s="16" t="str">
        <f t="shared" si="14"/>
        <v>id24609241901</v>
      </c>
      <c r="D918">
        <v>1.951181102362205</v>
      </c>
      <c r="E918">
        <v>4.74</v>
      </c>
      <c r="F918">
        <v>5143</v>
      </c>
    </row>
    <row r="919" spans="1:6" x14ac:dyDescent="0.3">
      <c r="A919" t="s">
        <v>3761</v>
      </c>
      <c r="B919" s="16">
        <v>41902</v>
      </c>
      <c r="C919" s="16" t="str">
        <f t="shared" si="14"/>
        <v>id24609241902</v>
      </c>
      <c r="D919">
        <v>2.4346456692913385</v>
      </c>
      <c r="E919">
        <v>4.6500000000000004</v>
      </c>
      <c r="F919">
        <v>5236</v>
      </c>
    </row>
    <row r="920" spans="1:6" x14ac:dyDescent="0.3">
      <c r="A920" t="s">
        <v>3761</v>
      </c>
      <c r="B920" s="16">
        <v>41903</v>
      </c>
      <c r="C920" s="16" t="str">
        <f t="shared" si="14"/>
        <v>id24609241903</v>
      </c>
      <c r="D920">
        <v>1.7858267716535434</v>
      </c>
      <c r="E920">
        <v>4.4400000000000004</v>
      </c>
      <c r="F920">
        <v>5020</v>
      </c>
    </row>
    <row r="921" spans="1:6" x14ac:dyDescent="0.3">
      <c r="A921" t="s">
        <v>3761</v>
      </c>
      <c r="B921" s="16">
        <v>41904</v>
      </c>
      <c r="C921" s="16" t="str">
        <f t="shared" si="14"/>
        <v>id24609241904</v>
      </c>
      <c r="D921">
        <v>0.96062992125984248</v>
      </c>
      <c r="E921">
        <v>5.0599999999999996</v>
      </c>
      <c r="F921">
        <v>4747</v>
      </c>
    </row>
    <row r="922" spans="1:6" x14ac:dyDescent="0.3">
      <c r="A922" t="s">
        <v>3761</v>
      </c>
      <c r="B922" s="16">
        <v>41905</v>
      </c>
      <c r="C922" s="16" t="str">
        <f t="shared" si="14"/>
        <v>id24609241905</v>
      </c>
      <c r="D922">
        <v>0.90708661417322833</v>
      </c>
      <c r="E922">
        <v>4.99</v>
      </c>
      <c r="F922">
        <v>4547</v>
      </c>
    </row>
    <row r="923" spans="1:6" x14ac:dyDescent="0.3">
      <c r="A923" t="s">
        <v>3761</v>
      </c>
      <c r="B923" s="16">
        <v>41906</v>
      </c>
      <c r="C923" s="16" t="str">
        <f t="shared" si="14"/>
        <v>id24609241906</v>
      </c>
      <c r="D923">
        <v>0.81102362204724421</v>
      </c>
      <c r="E923">
        <v>4.6100000000000003</v>
      </c>
      <c r="F923">
        <v>4388</v>
      </c>
    </row>
    <row r="924" spans="1:6" x14ac:dyDescent="0.3">
      <c r="A924" t="s">
        <v>3761</v>
      </c>
      <c r="B924" s="16">
        <v>41907</v>
      </c>
      <c r="C924" s="16" t="str">
        <f t="shared" si="14"/>
        <v>id24609241907</v>
      </c>
      <c r="D924">
        <v>0.47401574803149615</v>
      </c>
      <c r="E924">
        <v>4.87</v>
      </c>
      <c r="F924">
        <v>3245</v>
      </c>
    </row>
    <row r="925" spans="1:6" x14ac:dyDescent="0.3">
      <c r="A925" t="s">
        <v>3761</v>
      </c>
      <c r="B925" s="16">
        <v>41908</v>
      </c>
      <c r="C925" s="16" t="str">
        <f t="shared" si="14"/>
        <v>id24609241908</v>
      </c>
      <c r="D925">
        <v>0.28818897637795277</v>
      </c>
      <c r="E925">
        <v>4.28</v>
      </c>
      <c r="F925">
        <v>1690</v>
      </c>
    </row>
    <row r="926" spans="1:6" x14ac:dyDescent="0.3">
      <c r="A926" t="s">
        <v>3761</v>
      </c>
      <c r="B926" s="16">
        <v>41909</v>
      </c>
      <c r="C926" s="16" t="str">
        <f t="shared" si="14"/>
        <v>id24609241909</v>
      </c>
      <c r="D926">
        <v>0.3322834645669292</v>
      </c>
      <c r="E926">
        <v>4.41</v>
      </c>
      <c r="F926">
        <v>1503</v>
      </c>
    </row>
    <row r="927" spans="1:6" x14ac:dyDescent="0.3">
      <c r="A927" t="s">
        <v>3761</v>
      </c>
      <c r="B927" s="16">
        <v>41910</v>
      </c>
      <c r="C927" s="16" t="str">
        <f t="shared" si="14"/>
        <v>id24609241910</v>
      </c>
      <c r="D927">
        <v>0.31496062992125984</v>
      </c>
      <c r="E927">
        <v>4.55</v>
      </c>
      <c r="F927">
        <v>1730</v>
      </c>
    </row>
    <row r="928" spans="1:6" x14ac:dyDescent="0.3">
      <c r="A928" t="s">
        <v>3761</v>
      </c>
      <c r="B928" s="16">
        <v>41911</v>
      </c>
      <c r="C928" s="16" t="str">
        <f t="shared" si="14"/>
        <v>id24609241911</v>
      </c>
      <c r="D928">
        <v>0.31181102362204727</v>
      </c>
      <c r="E928">
        <v>4.38</v>
      </c>
      <c r="F928">
        <v>1781</v>
      </c>
    </row>
    <row r="929" spans="1:6" x14ac:dyDescent="0.3">
      <c r="A929" t="s">
        <v>3761</v>
      </c>
      <c r="B929" s="16">
        <v>41912</v>
      </c>
      <c r="C929" s="16" t="str">
        <f t="shared" si="14"/>
        <v>id24609241912</v>
      </c>
      <c r="D929">
        <v>0.17007874015748034</v>
      </c>
      <c r="E929">
        <v>3.98</v>
      </c>
      <c r="F929">
        <v>1075</v>
      </c>
    </row>
    <row r="930" spans="1:6" x14ac:dyDescent="0.3">
      <c r="A930" t="s">
        <v>3761</v>
      </c>
      <c r="B930" s="16">
        <v>41913</v>
      </c>
      <c r="C930" s="16" t="str">
        <f t="shared" si="14"/>
        <v>id24609241913</v>
      </c>
      <c r="D930">
        <v>7.0866141732283464E-2</v>
      </c>
      <c r="E930">
        <v>5.21</v>
      </c>
      <c r="F930">
        <v>343</v>
      </c>
    </row>
    <row r="931" spans="1:6" x14ac:dyDescent="0.3">
      <c r="A931" t="s">
        <v>3761</v>
      </c>
      <c r="B931" s="16">
        <v>41914</v>
      </c>
      <c r="C931" s="16" t="str">
        <f t="shared" si="14"/>
        <v>id24609241914</v>
      </c>
      <c r="D931">
        <v>8.3464566929133871E-2</v>
      </c>
      <c r="E931">
        <v>4.68</v>
      </c>
      <c r="F931">
        <v>357</v>
      </c>
    </row>
    <row r="932" spans="1:6" x14ac:dyDescent="0.3">
      <c r="A932" t="s">
        <v>3761</v>
      </c>
      <c r="B932" s="16">
        <v>41915</v>
      </c>
      <c r="C932" s="16" t="str">
        <f t="shared" si="14"/>
        <v>id24609241915</v>
      </c>
      <c r="D932">
        <v>7.7165354330708674E-2</v>
      </c>
      <c r="E932">
        <v>4.3600000000000003</v>
      </c>
      <c r="F932">
        <v>360</v>
      </c>
    </row>
    <row r="933" spans="1:6" x14ac:dyDescent="0.3">
      <c r="A933" t="s">
        <v>3761</v>
      </c>
      <c r="B933" s="16">
        <v>41916</v>
      </c>
      <c r="C933" s="16" t="str">
        <f t="shared" si="14"/>
        <v>id24609241916</v>
      </c>
      <c r="D933">
        <v>6.7716535433070865E-2</v>
      </c>
      <c r="E933">
        <v>4.66</v>
      </c>
      <c r="F933">
        <v>363</v>
      </c>
    </row>
    <row r="934" spans="1:6" x14ac:dyDescent="0.3">
      <c r="A934" t="s">
        <v>3761</v>
      </c>
      <c r="B934" s="16">
        <v>41917</v>
      </c>
      <c r="C934" s="16" t="str">
        <f t="shared" si="14"/>
        <v>id24609241917</v>
      </c>
      <c r="D934">
        <v>6.614173228346458E-2</v>
      </c>
      <c r="E934">
        <v>4.66</v>
      </c>
      <c r="F934">
        <v>354</v>
      </c>
    </row>
    <row r="935" spans="1:6" x14ac:dyDescent="0.3">
      <c r="A935" t="s">
        <v>3761</v>
      </c>
      <c r="B935" s="16">
        <v>41918</v>
      </c>
      <c r="C935" s="16" t="str">
        <f t="shared" si="14"/>
        <v>id24609241918</v>
      </c>
      <c r="D935">
        <v>6.614173228346458E-2</v>
      </c>
      <c r="E935">
        <v>4.68</v>
      </c>
      <c r="F935">
        <v>360</v>
      </c>
    </row>
    <row r="936" spans="1:6" x14ac:dyDescent="0.3">
      <c r="A936" t="s">
        <v>3761</v>
      </c>
      <c r="B936" s="16">
        <v>41919</v>
      </c>
      <c r="C936" s="16" t="str">
        <f t="shared" si="14"/>
        <v>id24609241919</v>
      </c>
      <c r="D936">
        <v>4.0944881889763786E-2</v>
      </c>
      <c r="E936">
        <v>4.1399999999999997</v>
      </c>
      <c r="F936">
        <v>338</v>
      </c>
    </row>
    <row r="937" spans="1:6" x14ac:dyDescent="0.3">
      <c r="A937" t="s">
        <v>3761</v>
      </c>
      <c r="B937" s="16">
        <v>41920</v>
      </c>
      <c r="C937" s="16" t="str">
        <f t="shared" si="14"/>
        <v>id24609241920</v>
      </c>
      <c r="D937">
        <v>4.0944881889763786E-2</v>
      </c>
      <c r="E937">
        <v>4.1100000000000003</v>
      </c>
      <c r="F937">
        <v>514</v>
      </c>
    </row>
    <row r="938" spans="1:6" x14ac:dyDescent="0.3">
      <c r="A938" t="s">
        <v>3761</v>
      </c>
      <c r="B938" s="16">
        <v>41921</v>
      </c>
      <c r="C938" s="16" t="str">
        <f t="shared" si="14"/>
        <v>id24609241921</v>
      </c>
      <c r="D938">
        <v>4.2519685039370085E-2</v>
      </c>
      <c r="E938">
        <v>4.0199999999999996</v>
      </c>
      <c r="F938">
        <v>535</v>
      </c>
    </row>
    <row r="939" spans="1:6" x14ac:dyDescent="0.3">
      <c r="A939" t="s">
        <v>3761</v>
      </c>
      <c r="B939" s="16">
        <v>41923</v>
      </c>
      <c r="C939" s="16" t="str">
        <f t="shared" si="14"/>
        <v>id24609241923</v>
      </c>
      <c r="D939">
        <v>3.1496062992125991E-2</v>
      </c>
      <c r="E939">
        <v>5.17</v>
      </c>
      <c r="F939">
        <v>312</v>
      </c>
    </row>
    <row r="940" spans="1:6" x14ac:dyDescent="0.3">
      <c r="A940" t="s">
        <v>3761</v>
      </c>
      <c r="B940" s="16">
        <v>41924</v>
      </c>
      <c r="C940" s="16" t="str">
        <f t="shared" si="14"/>
        <v>id24609241924</v>
      </c>
      <c r="D940">
        <v>2.8346456692913385E-2</v>
      </c>
      <c r="E940">
        <v>4.9800000000000004</v>
      </c>
      <c r="F940">
        <v>289</v>
      </c>
    </row>
    <row r="941" spans="1:6" x14ac:dyDescent="0.3">
      <c r="A941" t="s">
        <v>3761</v>
      </c>
      <c r="B941" s="16">
        <v>41925</v>
      </c>
      <c r="C941" s="16" t="str">
        <f t="shared" si="14"/>
        <v>id24609241925</v>
      </c>
      <c r="D941">
        <v>1.889763779527559E-2</v>
      </c>
      <c r="E941">
        <v>4.68</v>
      </c>
      <c r="F941">
        <v>413</v>
      </c>
    </row>
    <row r="942" spans="1:6" x14ac:dyDescent="0.3">
      <c r="A942" t="s">
        <v>3761</v>
      </c>
      <c r="B942" s="16">
        <v>41927</v>
      </c>
      <c r="C942" s="16" t="str">
        <f t="shared" si="14"/>
        <v>id24609241927</v>
      </c>
      <c r="D942">
        <v>1.7322834645669295E-2</v>
      </c>
      <c r="E942">
        <v>2.91</v>
      </c>
      <c r="F942">
        <v>300</v>
      </c>
    </row>
    <row r="943" spans="1:6" x14ac:dyDescent="0.3">
      <c r="A943" t="s">
        <v>3762</v>
      </c>
      <c r="B943" s="16">
        <v>41945</v>
      </c>
      <c r="C943" s="16" t="str">
        <f t="shared" si="14"/>
        <v>id24609441945</v>
      </c>
      <c r="D943">
        <v>4.2519685039370085E-2</v>
      </c>
      <c r="E943">
        <v>8.57</v>
      </c>
      <c r="F943">
        <v>5</v>
      </c>
    </row>
    <row r="944" spans="1:6" x14ac:dyDescent="0.3">
      <c r="A944" t="s">
        <v>3762</v>
      </c>
      <c r="B944" s="16">
        <v>41950</v>
      </c>
      <c r="C944" s="16" t="str">
        <f t="shared" si="14"/>
        <v>id24609441950</v>
      </c>
      <c r="D944">
        <v>1.5795275590551181</v>
      </c>
      <c r="E944">
        <v>6.35</v>
      </c>
      <c r="F944">
        <v>4141</v>
      </c>
    </row>
    <row r="945" spans="1:6" x14ac:dyDescent="0.3">
      <c r="A945" t="s">
        <v>3762</v>
      </c>
      <c r="B945" s="16">
        <v>41951</v>
      </c>
      <c r="C945" s="16" t="str">
        <f t="shared" si="14"/>
        <v>id24609441951</v>
      </c>
      <c r="D945">
        <v>3.2960629921259845</v>
      </c>
      <c r="E945">
        <v>6.06</v>
      </c>
      <c r="F945">
        <v>3615</v>
      </c>
    </row>
    <row r="946" spans="1:6" x14ac:dyDescent="0.3">
      <c r="A946" t="s">
        <v>3762</v>
      </c>
      <c r="B946" s="16">
        <v>41952</v>
      </c>
      <c r="C946" s="16" t="str">
        <f t="shared" si="14"/>
        <v>id24609441952</v>
      </c>
      <c r="D946">
        <v>3.9354330708661425</v>
      </c>
      <c r="E946">
        <v>5.7</v>
      </c>
      <c r="F946">
        <v>4308</v>
      </c>
    </row>
    <row r="947" spans="1:6" x14ac:dyDescent="0.3">
      <c r="A947" t="s">
        <v>3762</v>
      </c>
      <c r="B947" s="16">
        <v>41953</v>
      </c>
      <c r="C947" s="16" t="str">
        <f t="shared" si="14"/>
        <v>id24609441953</v>
      </c>
      <c r="D947">
        <v>1.094488188976378</v>
      </c>
      <c r="E947">
        <v>6.22</v>
      </c>
      <c r="F947">
        <v>3518</v>
      </c>
    </row>
    <row r="948" spans="1:6" x14ac:dyDescent="0.3">
      <c r="A948" t="s">
        <v>3762</v>
      </c>
      <c r="B948" s="16">
        <v>41954</v>
      </c>
      <c r="C948" s="16" t="str">
        <f t="shared" si="14"/>
        <v>id24609441954</v>
      </c>
      <c r="D948">
        <v>0.73543307086614174</v>
      </c>
      <c r="E948">
        <v>5.98</v>
      </c>
      <c r="F948">
        <v>1535</v>
      </c>
    </row>
    <row r="949" spans="1:6" x14ac:dyDescent="0.3">
      <c r="A949" t="s">
        <v>3762</v>
      </c>
      <c r="B949" s="16">
        <v>41955</v>
      </c>
      <c r="C949" s="16" t="str">
        <f t="shared" si="14"/>
        <v>id24609441955</v>
      </c>
      <c r="D949">
        <v>0.42519685039370086</v>
      </c>
      <c r="E949">
        <v>5.83</v>
      </c>
      <c r="F949">
        <v>910</v>
      </c>
    </row>
    <row r="950" spans="1:6" x14ac:dyDescent="0.3">
      <c r="A950" t="s">
        <v>3762</v>
      </c>
      <c r="B950" s="16">
        <v>41956</v>
      </c>
      <c r="C950" s="16" t="str">
        <f t="shared" si="14"/>
        <v>id24609441956</v>
      </c>
      <c r="D950">
        <v>0.22992125984251968</v>
      </c>
      <c r="E950">
        <v>5.76</v>
      </c>
      <c r="F950">
        <v>798</v>
      </c>
    </row>
    <row r="951" spans="1:6" x14ac:dyDescent="0.3">
      <c r="A951" t="s">
        <v>3762</v>
      </c>
      <c r="B951" s="16">
        <v>41957</v>
      </c>
      <c r="C951" s="16" t="str">
        <f t="shared" si="14"/>
        <v>id24609441957</v>
      </c>
      <c r="D951">
        <v>0.17637795275590551</v>
      </c>
      <c r="E951">
        <v>5.46</v>
      </c>
      <c r="F951">
        <v>359</v>
      </c>
    </row>
    <row r="952" spans="1:6" x14ac:dyDescent="0.3">
      <c r="A952" t="s">
        <v>3762</v>
      </c>
      <c r="B952" s="16">
        <v>41958</v>
      </c>
      <c r="C952" s="16" t="str">
        <f t="shared" si="14"/>
        <v>id24609441958</v>
      </c>
      <c r="D952">
        <v>0.38110236220472443</v>
      </c>
      <c r="E952">
        <v>6.09</v>
      </c>
      <c r="F952">
        <v>368</v>
      </c>
    </row>
    <row r="953" spans="1:6" x14ac:dyDescent="0.3">
      <c r="A953" t="s">
        <v>3762</v>
      </c>
      <c r="B953" s="16">
        <v>41959</v>
      </c>
      <c r="C953" s="16" t="str">
        <f t="shared" si="14"/>
        <v>id24609441959</v>
      </c>
      <c r="D953">
        <v>0.45354330708661417</v>
      </c>
      <c r="E953">
        <v>6.27</v>
      </c>
      <c r="F953">
        <v>362</v>
      </c>
    </row>
    <row r="954" spans="1:6" x14ac:dyDescent="0.3">
      <c r="A954" t="s">
        <v>3762</v>
      </c>
      <c r="B954" s="16">
        <v>41960</v>
      </c>
      <c r="C954" s="16" t="str">
        <f t="shared" si="14"/>
        <v>id24609441960</v>
      </c>
      <c r="D954">
        <v>0.10393700787401575</v>
      </c>
      <c r="E954">
        <v>4.88</v>
      </c>
      <c r="F954">
        <v>306</v>
      </c>
    </row>
    <row r="955" spans="1:6" x14ac:dyDescent="0.3">
      <c r="A955" t="s">
        <v>3762</v>
      </c>
      <c r="B955" s="16">
        <v>41961</v>
      </c>
      <c r="C955" s="16" t="str">
        <f t="shared" si="14"/>
        <v>id24609441961</v>
      </c>
      <c r="D955">
        <v>0.14173228346456693</v>
      </c>
      <c r="E955">
        <v>5.48</v>
      </c>
      <c r="F955">
        <v>290</v>
      </c>
    </row>
    <row r="956" spans="1:6" x14ac:dyDescent="0.3">
      <c r="A956" t="s">
        <v>3762</v>
      </c>
      <c r="B956" s="16">
        <v>41962</v>
      </c>
      <c r="C956" s="16" t="str">
        <f t="shared" si="14"/>
        <v>id24609441962</v>
      </c>
      <c r="D956">
        <v>8.9763779527559068E-2</v>
      </c>
      <c r="E956">
        <v>6.31</v>
      </c>
      <c r="F956">
        <v>284</v>
      </c>
    </row>
    <row r="957" spans="1:6" x14ac:dyDescent="0.3">
      <c r="A957" t="s">
        <v>3762</v>
      </c>
      <c r="B957" s="16">
        <v>41963</v>
      </c>
      <c r="C957" s="16" t="str">
        <f t="shared" si="14"/>
        <v>id24609441963</v>
      </c>
      <c r="D957">
        <v>6.9291338582677178E-2</v>
      </c>
      <c r="E957">
        <v>6.13</v>
      </c>
      <c r="F957">
        <v>287</v>
      </c>
    </row>
    <row r="958" spans="1:6" x14ac:dyDescent="0.3">
      <c r="A958" t="s">
        <v>3762</v>
      </c>
      <c r="B958" s="16">
        <v>41965</v>
      </c>
      <c r="C958" s="16" t="str">
        <f t="shared" si="14"/>
        <v>id24609441965</v>
      </c>
      <c r="D958">
        <v>0.16377952755905514</v>
      </c>
      <c r="E958">
        <v>5.84</v>
      </c>
      <c r="F958">
        <v>117</v>
      </c>
    </row>
    <row r="959" spans="1:6" x14ac:dyDescent="0.3">
      <c r="A959" t="s">
        <v>3762</v>
      </c>
      <c r="B959" s="16">
        <v>41966</v>
      </c>
      <c r="C959" s="16" t="str">
        <f t="shared" si="14"/>
        <v>id24609441966</v>
      </c>
      <c r="D959">
        <v>0.18110236220472439</v>
      </c>
      <c r="E959">
        <v>5.48</v>
      </c>
      <c r="F959">
        <v>128</v>
      </c>
    </row>
    <row r="960" spans="1:6" x14ac:dyDescent="0.3">
      <c r="A960" t="s">
        <v>3762</v>
      </c>
      <c r="B960" s="16">
        <v>41969</v>
      </c>
      <c r="C960" s="16" t="str">
        <f t="shared" si="14"/>
        <v>id24609441969</v>
      </c>
      <c r="D960">
        <v>7.2440944881889763E-2</v>
      </c>
      <c r="E960">
        <v>4.54</v>
      </c>
      <c r="F960">
        <v>107</v>
      </c>
    </row>
    <row r="961" spans="1:6" x14ac:dyDescent="0.3">
      <c r="A961" t="s">
        <v>3762</v>
      </c>
      <c r="B961" s="16">
        <v>41973</v>
      </c>
      <c r="C961" s="16" t="str">
        <f t="shared" si="14"/>
        <v>id24609441973</v>
      </c>
      <c r="D961">
        <v>0.11023622047244094</v>
      </c>
      <c r="E961">
        <v>5.31</v>
      </c>
      <c r="F961">
        <v>55</v>
      </c>
    </row>
    <row r="962" spans="1:6" x14ac:dyDescent="0.3">
      <c r="A962" t="s">
        <v>3763</v>
      </c>
      <c r="B962" s="16">
        <v>41941</v>
      </c>
      <c r="C962" s="16" t="str">
        <f t="shared" si="14"/>
        <v>id24609541941</v>
      </c>
      <c r="D962">
        <v>6.2992125984251982E-2</v>
      </c>
      <c r="E962">
        <v>3.53</v>
      </c>
      <c r="F962">
        <v>113</v>
      </c>
    </row>
    <row r="963" spans="1:6" x14ac:dyDescent="0.3">
      <c r="A963" t="s">
        <v>3763</v>
      </c>
      <c r="B963" s="16">
        <v>41942</v>
      </c>
      <c r="C963" s="16" t="str">
        <f t="shared" ref="C963:C1026" si="15">_xlfn.CONCAT(A963,B963)</f>
        <v>id24609541942</v>
      </c>
      <c r="D963">
        <v>3.6141732283464569</v>
      </c>
      <c r="E963">
        <v>4.55</v>
      </c>
      <c r="F963">
        <v>7921</v>
      </c>
    </row>
    <row r="964" spans="1:6" x14ac:dyDescent="0.3">
      <c r="A964" t="s">
        <v>3763</v>
      </c>
      <c r="B964" s="16">
        <v>41943</v>
      </c>
      <c r="C964" s="16" t="str">
        <f t="shared" si="15"/>
        <v>id24609541943</v>
      </c>
      <c r="D964">
        <v>4.0251968503937006</v>
      </c>
      <c r="E964">
        <v>4.5</v>
      </c>
      <c r="F964">
        <v>6372</v>
      </c>
    </row>
    <row r="965" spans="1:6" x14ac:dyDescent="0.3">
      <c r="A965" t="s">
        <v>3763</v>
      </c>
      <c r="B965" s="16">
        <v>41944</v>
      </c>
      <c r="C965" s="16" t="str">
        <f t="shared" si="15"/>
        <v>id24609541944</v>
      </c>
      <c r="D965">
        <v>3.7196850393700784</v>
      </c>
      <c r="E965">
        <v>4.43</v>
      </c>
      <c r="F965">
        <v>6002</v>
      </c>
    </row>
    <row r="966" spans="1:6" x14ac:dyDescent="0.3">
      <c r="A966" t="s">
        <v>3763</v>
      </c>
      <c r="B966" s="16">
        <v>41945</v>
      </c>
      <c r="C966" s="16" t="str">
        <f t="shared" si="15"/>
        <v>id24609541945</v>
      </c>
      <c r="D966">
        <v>2.3590551181102364</v>
      </c>
      <c r="E966">
        <v>4.47</v>
      </c>
      <c r="F966">
        <v>5842</v>
      </c>
    </row>
    <row r="967" spans="1:6" x14ac:dyDescent="0.3">
      <c r="A967" t="s">
        <v>3763</v>
      </c>
      <c r="B967" s="16">
        <v>41946</v>
      </c>
      <c r="C967" s="16" t="str">
        <f t="shared" si="15"/>
        <v>id24609541946</v>
      </c>
      <c r="D967">
        <v>1.1559055118110237</v>
      </c>
      <c r="E967">
        <v>5.0999999999999996</v>
      </c>
      <c r="F967">
        <v>5663</v>
      </c>
    </row>
    <row r="968" spans="1:6" x14ac:dyDescent="0.3">
      <c r="A968" t="s">
        <v>3763</v>
      </c>
      <c r="B968" s="16">
        <v>41947</v>
      </c>
      <c r="C968" s="16" t="str">
        <f t="shared" si="15"/>
        <v>id24609541947</v>
      </c>
      <c r="D968">
        <v>1.0677165354330709</v>
      </c>
      <c r="E968">
        <v>4.88</v>
      </c>
      <c r="F968">
        <v>5469</v>
      </c>
    </row>
    <row r="969" spans="1:6" x14ac:dyDescent="0.3">
      <c r="A969" t="s">
        <v>3763</v>
      </c>
      <c r="B969" s="16">
        <v>41948</v>
      </c>
      <c r="C969" s="16" t="str">
        <f t="shared" si="15"/>
        <v>id24609541948</v>
      </c>
      <c r="D969">
        <v>0.96850393700787407</v>
      </c>
      <c r="E969">
        <v>4.5</v>
      </c>
      <c r="F969">
        <v>5377</v>
      </c>
    </row>
    <row r="970" spans="1:6" x14ac:dyDescent="0.3">
      <c r="A970" t="s">
        <v>3763</v>
      </c>
      <c r="B970" s="16">
        <v>41949</v>
      </c>
      <c r="C970" s="16" t="str">
        <f t="shared" si="15"/>
        <v>id24609541949</v>
      </c>
      <c r="D970">
        <v>0.54803149606299206</v>
      </c>
      <c r="E970">
        <v>4.1100000000000003</v>
      </c>
      <c r="F970">
        <v>3334</v>
      </c>
    </row>
    <row r="971" spans="1:6" x14ac:dyDescent="0.3">
      <c r="A971" t="s">
        <v>3763</v>
      </c>
      <c r="B971" s="16">
        <v>41950</v>
      </c>
      <c r="C971" s="16" t="str">
        <f t="shared" si="15"/>
        <v>id24609541950</v>
      </c>
      <c r="D971">
        <v>0.30078740157480321</v>
      </c>
      <c r="E971">
        <v>4.6900000000000004</v>
      </c>
      <c r="F971">
        <v>1282</v>
      </c>
    </row>
    <row r="972" spans="1:6" x14ac:dyDescent="0.3">
      <c r="A972" t="s">
        <v>3763</v>
      </c>
      <c r="B972" s="16">
        <v>41951</v>
      </c>
      <c r="C972" s="16" t="str">
        <f t="shared" si="15"/>
        <v>id24609541951</v>
      </c>
      <c r="D972">
        <v>0.37480314960629924</v>
      </c>
      <c r="E972">
        <v>4.47</v>
      </c>
      <c r="F972">
        <v>1047</v>
      </c>
    </row>
    <row r="973" spans="1:6" x14ac:dyDescent="0.3">
      <c r="A973" t="s">
        <v>3763</v>
      </c>
      <c r="B973" s="16">
        <v>41952</v>
      </c>
      <c r="C973" s="16" t="str">
        <f t="shared" si="15"/>
        <v>id24609541952</v>
      </c>
      <c r="D973">
        <v>0.39527559055118117</v>
      </c>
      <c r="E973">
        <v>4.38</v>
      </c>
      <c r="F973">
        <v>1290</v>
      </c>
    </row>
    <row r="974" spans="1:6" x14ac:dyDescent="0.3">
      <c r="A974" t="s">
        <v>3763</v>
      </c>
      <c r="B974" s="16">
        <v>41953</v>
      </c>
      <c r="C974" s="16" t="str">
        <f t="shared" si="15"/>
        <v>id24609541953</v>
      </c>
      <c r="D974">
        <v>0.20157480314960632</v>
      </c>
      <c r="E974">
        <v>4.0599999999999996</v>
      </c>
      <c r="F974">
        <v>1238</v>
      </c>
    </row>
    <row r="975" spans="1:6" x14ac:dyDescent="0.3">
      <c r="A975" t="s">
        <v>3763</v>
      </c>
      <c r="B975" s="16">
        <v>41954</v>
      </c>
      <c r="C975" s="16" t="str">
        <f t="shared" si="15"/>
        <v>id24609541954</v>
      </c>
      <c r="D975">
        <v>0.2</v>
      </c>
      <c r="E975">
        <v>4.22</v>
      </c>
      <c r="F975">
        <v>793</v>
      </c>
    </row>
    <row r="976" spans="1:6" x14ac:dyDescent="0.3">
      <c r="A976" t="s">
        <v>3763</v>
      </c>
      <c r="B976" s="16">
        <v>41955</v>
      </c>
      <c r="C976" s="16" t="str">
        <f t="shared" si="15"/>
        <v>id24609541955</v>
      </c>
      <c r="D976">
        <v>8.6614173228346469E-2</v>
      </c>
      <c r="E976">
        <v>4.66</v>
      </c>
      <c r="F976">
        <v>621</v>
      </c>
    </row>
    <row r="977" spans="1:6" x14ac:dyDescent="0.3">
      <c r="A977" t="s">
        <v>3764</v>
      </c>
      <c r="B977" s="16">
        <v>41908</v>
      </c>
      <c r="C977" s="16" t="str">
        <f t="shared" si="15"/>
        <v>id24609741908</v>
      </c>
      <c r="D977">
        <v>0.14015748031496064</v>
      </c>
      <c r="E977">
        <v>3.92</v>
      </c>
      <c r="F977">
        <v>210</v>
      </c>
    </row>
    <row r="978" spans="1:6" x14ac:dyDescent="0.3">
      <c r="A978" t="s">
        <v>3764</v>
      </c>
      <c r="B978" s="16">
        <v>41909</v>
      </c>
      <c r="C978" s="16" t="str">
        <f t="shared" si="15"/>
        <v>id24609741909</v>
      </c>
      <c r="D978">
        <v>0.31653543307086618</v>
      </c>
      <c r="E978">
        <v>4.1399999999999997</v>
      </c>
      <c r="F978">
        <v>294</v>
      </c>
    </row>
    <row r="979" spans="1:6" x14ac:dyDescent="0.3">
      <c r="A979" t="s">
        <v>3764</v>
      </c>
      <c r="B979" s="16">
        <v>41910</v>
      </c>
      <c r="C979" s="16" t="str">
        <f t="shared" si="15"/>
        <v>id24609741910</v>
      </c>
      <c r="D979">
        <v>0.12283464566929135</v>
      </c>
      <c r="E979">
        <v>4.13</v>
      </c>
      <c r="F979">
        <v>200</v>
      </c>
    </row>
    <row r="980" spans="1:6" x14ac:dyDescent="0.3">
      <c r="A980" t="s">
        <v>3764</v>
      </c>
      <c r="B980" s="16">
        <v>41911</v>
      </c>
      <c r="C980" s="16" t="str">
        <f t="shared" si="15"/>
        <v>id24609741911</v>
      </c>
      <c r="D980">
        <v>0.10708661417322834</v>
      </c>
      <c r="E980">
        <v>4.1900000000000004</v>
      </c>
      <c r="F980">
        <v>171</v>
      </c>
    </row>
    <row r="981" spans="1:6" x14ac:dyDescent="0.3">
      <c r="A981" t="s">
        <v>3764</v>
      </c>
      <c r="B981" s="16">
        <v>41912</v>
      </c>
      <c r="C981" s="16" t="str">
        <f t="shared" si="15"/>
        <v>id24609741912</v>
      </c>
      <c r="D981">
        <v>0.2488188976377953</v>
      </c>
      <c r="E981">
        <v>4.09</v>
      </c>
      <c r="F981">
        <v>173</v>
      </c>
    </row>
    <row r="982" spans="1:6" x14ac:dyDescent="0.3">
      <c r="A982" t="s">
        <v>3764</v>
      </c>
      <c r="B982" s="16">
        <v>41913</v>
      </c>
      <c r="C982" s="16" t="str">
        <f t="shared" si="15"/>
        <v>id24609741913</v>
      </c>
      <c r="D982">
        <v>0.3322834645669292</v>
      </c>
      <c r="E982">
        <v>4.3600000000000003</v>
      </c>
      <c r="F982">
        <v>634</v>
      </c>
    </row>
    <row r="983" spans="1:6" x14ac:dyDescent="0.3">
      <c r="A983" t="s">
        <v>3764</v>
      </c>
      <c r="B983" s="16">
        <v>41914</v>
      </c>
      <c r="C983" s="16" t="str">
        <f t="shared" si="15"/>
        <v>id24609741914</v>
      </c>
      <c r="D983">
        <v>0.34173228346456691</v>
      </c>
      <c r="E983">
        <v>4.25</v>
      </c>
      <c r="F983">
        <v>535</v>
      </c>
    </row>
    <row r="984" spans="1:6" x14ac:dyDescent="0.3">
      <c r="A984" t="s">
        <v>3764</v>
      </c>
      <c r="B984" s="16">
        <v>41915</v>
      </c>
      <c r="C984" s="16" t="str">
        <f t="shared" si="15"/>
        <v>id24609741915</v>
      </c>
      <c r="D984">
        <v>0.34015748031496068</v>
      </c>
      <c r="E984">
        <v>4.13</v>
      </c>
      <c r="F984">
        <v>413</v>
      </c>
    </row>
    <row r="985" spans="1:6" x14ac:dyDescent="0.3">
      <c r="A985" t="s">
        <v>3764</v>
      </c>
      <c r="B985" s="16">
        <v>41916</v>
      </c>
      <c r="C985" s="16" t="str">
        <f t="shared" si="15"/>
        <v>id24609741916</v>
      </c>
      <c r="D985">
        <v>0.10551181102362206</v>
      </c>
      <c r="E985">
        <v>4.47</v>
      </c>
      <c r="F985">
        <v>341</v>
      </c>
    </row>
    <row r="986" spans="1:6" x14ac:dyDescent="0.3">
      <c r="A986" t="s">
        <v>3764</v>
      </c>
      <c r="B986" s="16">
        <v>41917</v>
      </c>
      <c r="C986" s="16" t="str">
        <f t="shared" si="15"/>
        <v>id24609741917</v>
      </c>
      <c r="D986">
        <v>7.4015748031496076E-2</v>
      </c>
      <c r="E986">
        <v>4.3499999999999996</v>
      </c>
      <c r="F986">
        <v>345</v>
      </c>
    </row>
    <row r="987" spans="1:6" x14ac:dyDescent="0.3">
      <c r="A987" t="s">
        <v>3764</v>
      </c>
      <c r="B987" s="16">
        <v>41918</v>
      </c>
      <c r="C987" s="16" t="str">
        <f t="shared" si="15"/>
        <v>id24609741918</v>
      </c>
      <c r="D987">
        <v>7.0866141732283464E-2</v>
      </c>
      <c r="E987">
        <v>4.58</v>
      </c>
      <c r="F987">
        <v>313</v>
      </c>
    </row>
    <row r="988" spans="1:6" x14ac:dyDescent="0.3">
      <c r="A988" t="s">
        <v>3764</v>
      </c>
      <c r="B988" s="16">
        <v>41919</v>
      </c>
      <c r="C988" s="16" t="str">
        <f t="shared" si="15"/>
        <v>id24609741919</v>
      </c>
      <c r="D988">
        <v>0.11338582677165354</v>
      </c>
      <c r="E988">
        <v>4.25</v>
      </c>
      <c r="F988">
        <v>300</v>
      </c>
    </row>
    <row r="989" spans="1:6" x14ac:dyDescent="0.3">
      <c r="A989" t="s">
        <v>3764</v>
      </c>
      <c r="B989" s="16">
        <v>41922</v>
      </c>
      <c r="C989" s="16" t="str">
        <f t="shared" si="15"/>
        <v>id24609741922</v>
      </c>
      <c r="D989">
        <v>3.6220472440944881E-2</v>
      </c>
      <c r="E989">
        <v>4.0599999999999996</v>
      </c>
      <c r="F989">
        <v>82</v>
      </c>
    </row>
    <row r="990" spans="1:6" x14ac:dyDescent="0.3">
      <c r="A990" t="s">
        <v>3764</v>
      </c>
      <c r="B990" s="16">
        <v>41927</v>
      </c>
      <c r="C990" s="16" t="str">
        <f t="shared" si="15"/>
        <v>id24609741927</v>
      </c>
      <c r="D990">
        <v>3.307086614173229E-2</v>
      </c>
      <c r="E990">
        <v>4.1399999999999997</v>
      </c>
      <c r="F990">
        <v>67</v>
      </c>
    </row>
    <row r="991" spans="1:6" x14ac:dyDescent="0.3">
      <c r="A991" t="s">
        <v>3764</v>
      </c>
      <c r="B991" s="16">
        <v>41928</v>
      </c>
      <c r="C991" s="16" t="str">
        <f t="shared" si="15"/>
        <v>id24609741928</v>
      </c>
      <c r="D991">
        <v>0.11811023622047245</v>
      </c>
      <c r="E991">
        <v>3.94</v>
      </c>
      <c r="F991">
        <v>50</v>
      </c>
    </row>
    <row r="992" spans="1:6" x14ac:dyDescent="0.3">
      <c r="A992" t="s">
        <v>3764</v>
      </c>
      <c r="B992" s="16">
        <v>41929</v>
      </c>
      <c r="C992" s="16" t="str">
        <f t="shared" si="15"/>
        <v>id24609741929</v>
      </c>
      <c r="D992">
        <v>5.3543307086614172E-2</v>
      </c>
      <c r="E992">
        <v>3.86</v>
      </c>
      <c r="F992">
        <v>29</v>
      </c>
    </row>
    <row r="993" spans="1:6" x14ac:dyDescent="0.3">
      <c r="A993" t="s">
        <v>3765</v>
      </c>
      <c r="B993" s="16">
        <v>41993</v>
      </c>
      <c r="C993" s="16" t="str">
        <f t="shared" si="15"/>
        <v>id24610041993</v>
      </c>
      <c r="D993">
        <v>2.0440944881889767</v>
      </c>
      <c r="E993">
        <v>5.24</v>
      </c>
      <c r="F993">
        <v>1559</v>
      </c>
    </row>
    <row r="994" spans="1:6" x14ac:dyDescent="0.3">
      <c r="A994" t="s">
        <v>3765</v>
      </c>
      <c r="B994" s="16">
        <v>41994</v>
      </c>
      <c r="C994" s="16" t="str">
        <f t="shared" si="15"/>
        <v>id24610041994</v>
      </c>
      <c r="D994">
        <v>2.3007874015748033</v>
      </c>
      <c r="E994">
        <v>5.34</v>
      </c>
      <c r="F994">
        <v>1596</v>
      </c>
    </row>
    <row r="995" spans="1:6" x14ac:dyDescent="0.3">
      <c r="A995" t="s">
        <v>3765</v>
      </c>
      <c r="B995" s="16">
        <v>42000</v>
      </c>
      <c r="C995" s="16" t="str">
        <f t="shared" si="15"/>
        <v>id24610042000</v>
      </c>
      <c r="D995">
        <v>3.1370078740157479</v>
      </c>
      <c r="E995">
        <v>5.04</v>
      </c>
      <c r="F995">
        <v>3881</v>
      </c>
    </row>
    <row r="996" spans="1:6" x14ac:dyDescent="0.3">
      <c r="A996" t="s">
        <v>3765</v>
      </c>
      <c r="B996" s="16">
        <v>42001</v>
      </c>
      <c r="C996" s="16" t="str">
        <f t="shared" si="15"/>
        <v>id24610042001</v>
      </c>
      <c r="D996">
        <v>3.4251968503937009</v>
      </c>
      <c r="E996">
        <v>5.0999999999999996</v>
      </c>
      <c r="F996">
        <v>3723</v>
      </c>
    </row>
    <row r="997" spans="1:6" x14ac:dyDescent="0.3">
      <c r="A997" t="s">
        <v>3765</v>
      </c>
      <c r="B997" s="16">
        <v>42002</v>
      </c>
      <c r="C997" s="16" t="str">
        <f t="shared" si="15"/>
        <v>id24610042002</v>
      </c>
      <c r="D997">
        <v>4.8818897637795275E-2</v>
      </c>
      <c r="E997">
        <v>4.88</v>
      </c>
      <c r="F997">
        <v>24</v>
      </c>
    </row>
    <row r="998" spans="1:6" x14ac:dyDescent="0.3">
      <c r="A998" t="s">
        <v>3765</v>
      </c>
      <c r="B998" s="16">
        <v>42005</v>
      </c>
      <c r="C998" s="16" t="str">
        <f t="shared" si="15"/>
        <v>id24610042005</v>
      </c>
      <c r="D998">
        <v>8.1858267716535433</v>
      </c>
      <c r="E998">
        <v>5.32</v>
      </c>
      <c r="F998">
        <v>8077</v>
      </c>
    </row>
    <row r="999" spans="1:6" x14ac:dyDescent="0.3">
      <c r="A999" t="s">
        <v>3765</v>
      </c>
      <c r="B999" s="16">
        <v>42006</v>
      </c>
      <c r="C999" s="16" t="str">
        <f t="shared" si="15"/>
        <v>id24610042006</v>
      </c>
      <c r="D999">
        <v>5.8299212598425196</v>
      </c>
      <c r="E999">
        <v>5.18</v>
      </c>
      <c r="F999">
        <v>7484</v>
      </c>
    </row>
    <row r="1000" spans="1:6" x14ac:dyDescent="0.3">
      <c r="A1000" t="s">
        <v>3765</v>
      </c>
      <c r="B1000" s="16">
        <v>42007</v>
      </c>
      <c r="C1000" s="16" t="str">
        <f t="shared" si="15"/>
        <v>id24610042007</v>
      </c>
      <c r="D1000">
        <v>3.5968503937007874</v>
      </c>
      <c r="E1000">
        <v>5.24</v>
      </c>
      <c r="F1000">
        <v>6852</v>
      </c>
    </row>
    <row r="1001" spans="1:6" x14ac:dyDescent="0.3">
      <c r="A1001" t="s">
        <v>3765</v>
      </c>
      <c r="B1001" s="16">
        <v>42008</v>
      </c>
      <c r="C1001" s="16" t="str">
        <f t="shared" si="15"/>
        <v>id24610042008</v>
      </c>
      <c r="D1001">
        <v>0.11496062992125984</v>
      </c>
      <c r="E1001">
        <v>6.96</v>
      </c>
      <c r="F1001">
        <v>1669</v>
      </c>
    </row>
    <row r="1002" spans="1:6" x14ac:dyDescent="0.3">
      <c r="A1002" t="s">
        <v>3765</v>
      </c>
      <c r="B1002" s="16">
        <v>42009</v>
      </c>
      <c r="C1002" s="16" t="str">
        <f t="shared" si="15"/>
        <v>id24610042009</v>
      </c>
      <c r="D1002">
        <v>7.5590551181102361E-2</v>
      </c>
      <c r="E1002">
        <v>5.94</v>
      </c>
      <c r="F1002">
        <v>1271</v>
      </c>
    </row>
    <row r="1003" spans="1:6" x14ac:dyDescent="0.3">
      <c r="A1003" t="s">
        <v>3765</v>
      </c>
      <c r="B1003" s="16">
        <v>42010</v>
      </c>
      <c r="C1003" s="16" t="str">
        <f t="shared" si="15"/>
        <v>id24610042010</v>
      </c>
      <c r="D1003">
        <v>0.10236220472440946</v>
      </c>
      <c r="E1003">
        <v>4.47</v>
      </c>
      <c r="F1003">
        <v>1142</v>
      </c>
    </row>
    <row r="1004" spans="1:6" x14ac:dyDescent="0.3">
      <c r="A1004" t="s">
        <v>3765</v>
      </c>
      <c r="B1004" s="16">
        <v>42011</v>
      </c>
      <c r="C1004" s="16" t="str">
        <f t="shared" si="15"/>
        <v>id24610042011</v>
      </c>
      <c r="D1004">
        <v>6.7716535433070865E-2</v>
      </c>
      <c r="E1004">
        <v>6.49</v>
      </c>
      <c r="F1004">
        <v>1045</v>
      </c>
    </row>
    <row r="1005" spans="1:6" x14ac:dyDescent="0.3">
      <c r="A1005" t="s">
        <v>3765</v>
      </c>
      <c r="B1005" s="16">
        <v>42012</v>
      </c>
      <c r="C1005" s="16" t="str">
        <f t="shared" si="15"/>
        <v>id24610042012</v>
      </c>
      <c r="D1005">
        <v>7.7165354330708674E-2</v>
      </c>
      <c r="E1005">
        <v>5.87</v>
      </c>
      <c r="F1005">
        <v>445</v>
      </c>
    </row>
    <row r="1006" spans="1:6" x14ac:dyDescent="0.3">
      <c r="A1006" t="s">
        <v>3765</v>
      </c>
      <c r="B1006" s="16">
        <v>42013</v>
      </c>
      <c r="C1006" s="16" t="str">
        <f t="shared" si="15"/>
        <v>id24610042013</v>
      </c>
      <c r="D1006">
        <v>8.9763779527559068E-2</v>
      </c>
      <c r="E1006">
        <v>4.25</v>
      </c>
      <c r="F1006">
        <v>534</v>
      </c>
    </row>
    <row r="1007" spans="1:6" x14ac:dyDescent="0.3">
      <c r="A1007" t="s">
        <v>3765</v>
      </c>
      <c r="B1007" s="16">
        <v>42014</v>
      </c>
      <c r="C1007" s="16" t="str">
        <f t="shared" si="15"/>
        <v>id24610042014</v>
      </c>
      <c r="D1007">
        <v>0.83779527559055122</v>
      </c>
      <c r="E1007">
        <v>5.21</v>
      </c>
      <c r="F1007">
        <v>2007</v>
      </c>
    </row>
    <row r="1008" spans="1:6" x14ac:dyDescent="0.3">
      <c r="A1008" t="s">
        <v>3765</v>
      </c>
      <c r="B1008" s="16">
        <v>42015</v>
      </c>
      <c r="C1008" s="16" t="str">
        <f t="shared" si="15"/>
        <v>id24610042015</v>
      </c>
      <c r="D1008">
        <v>0.81259842519685044</v>
      </c>
      <c r="E1008">
        <v>4.76</v>
      </c>
      <c r="F1008">
        <v>1897</v>
      </c>
    </row>
    <row r="1009" spans="1:6" x14ac:dyDescent="0.3">
      <c r="A1009" t="s">
        <v>3765</v>
      </c>
      <c r="B1009" s="16">
        <v>42016</v>
      </c>
      <c r="C1009" s="16" t="str">
        <f t="shared" si="15"/>
        <v>id24610042016</v>
      </c>
      <c r="D1009">
        <v>3.4645669291338589E-2</v>
      </c>
      <c r="E1009">
        <v>10.3</v>
      </c>
      <c r="F1009">
        <v>344</v>
      </c>
    </row>
    <row r="1010" spans="1:6" x14ac:dyDescent="0.3">
      <c r="A1010" t="s">
        <v>3765</v>
      </c>
      <c r="B1010" s="16">
        <v>42017</v>
      </c>
      <c r="C1010" s="16" t="str">
        <f t="shared" si="15"/>
        <v>id24610042017</v>
      </c>
      <c r="D1010">
        <v>4.0944881889763786E-2</v>
      </c>
      <c r="E1010">
        <v>6.25</v>
      </c>
      <c r="F1010">
        <v>328</v>
      </c>
    </row>
    <row r="1011" spans="1:6" x14ac:dyDescent="0.3">
      <c r="A1011" t="s">
        <v>3765</v>
      </c>
      <c r="B1011" s="16">
        <v>42020</v>
      </c>
      <c r="C1011" s="16" t="str">
        <f t="shared" si="15"/>
        <v>id24610042020</v>
      </c>
      <c r="D1011">
        <v>5.3543307086614172E-2</v>
      </c>
      <c r="E1011">
        <v>8.5500000000000007</v>
      </c>
      <c r="F1011">
        <v>214</v>
      </c>
    </row>
    <row r="1012" spans="1:6" x14ac:dyDescent="0.3">
      <c r="A1012" t="s">
        <v>3765</v>
      </c>
      <c r="B1012" s="16">
        <v>42021</v>
      </c>
      <c r="C1012" s="16" t="str">
        <f t="shared" si="15"/>
        <v>id24610042021</v>
      </c>
      <c r="D1012">
        <v>0.45984251968503936</v>
      </c>
      <c r="E1012">
        <v>6.87</v>
      </c>
      <c r="F1012">
        <v>959</v>
      </c>
    </row>
    <row r="1013" spans="1:6" x14ac:dyDescent="0.3">
      <c r="A1013" t="s">
        <v>3765</v>
      </c>
      <c r="B1013" s="16">
        <v>42022</v>
      </c>
      <c r="C1013" s="16" t="str">
        <f t="shared" si="15"/>
        <v>id24610042022</v>
      </c>
      <c r="D1013">
        <v>0.43149606299212595</v>
      </c>
      <c r="E1013">
        <v>6.44</v>
      </c>
      <c r="F1013">
        <v>957</v>
      </c>
    </row>
    <row r="1014" spans="1:6" x14ac:dyDescent="0.3">
      <c r="A1014" t="s">
        <v>3765</v>
      </c>
      <c r="B1014" s="16">
        <v>42025</v>
      </c>
      <c r="C1014" s="16" t="str">
        <f t="shared" si="15"/>
        <v>id24610042025</v>
      </c>
      <c r="D1014">
        <v>2.8346456692913385E-2</v>
      </c>
      <c r="E1014">
        <v>7.65</v>
      </c>
      <c r="F1014">
        <v>187</v>
      </c>
    </row>
    <row r="1015" spans="1:6" x14ac:dyDescent="0.3">
      <c r="A1015" t="s">
        <v>3765</v>
      </c>
      <c r="B1015" s="16">
        <v>42028</v>
      </c>
      <c r="C1015" s="16" t="str">
        <f t="shared" si="15"/>
        <v>id24610042028</v>
      </c>
      <c r="D1015">
        <v>0.32440944881889766</v>
      </c>
      <c r="E1015">
        <v>6.24</v>
      </c>
      <c r="F1015">
        <v>744</v>
      </c>
    </row>
    <row r="1016" spans="1:6" x14ac:dyDescent="0.3">
      <c r="A1016" t="s">
        <v>3765</v>
      </c>
      <c r="B1016" s="16">
        <v>42029</v>
      </c>
      <c r="C1016" s="16" t="str">
        <f t="shared" si="15"/>
        <v>id24610042029</v>
      </c>
      <c r="D1016">
        <v>0.26141732283464569</v>
      </c>
      <c r="E1016">
        <v>6.11</v>
      </c>
      <c r="F1016">
        <v>713</v>
      </c>
    </row>
    <row r="1017" spans="1:6" x14ac:dyDescent="0.3">
      <c r="A1017" t="s">
        <v>3765</v>
      </c>
      <c r="B1017" s="16">
        <v>42031</v>
      </c>
      <c r="C1017" s="16" t="str">
        <f t="shared" si="15"/>
        <v>id24610042031</v>
      </c>
      <c r="D1017">
        <v>5.5118110236220472E-2</v>
      </c>
      <c r="E1017">
        <v>5.95</v>
      </c>
      <c r="F1017">
        <v>235</v>
      </c>
    </row>
    <row r="1018" spans="1:6" x14ac:dyDescent="0.3">
      <c r="A1018" t="s">
        <v>3765</v>
      </c>
      <c r="B1018" s="16">
        <v>42032</v>
      </c>
      <c r="C1018" s="16" t="str">
        <f t="shared" si="15"/>
        <v>id24610042032</v>
      </c>
      <c r="D1018">
        <v>6.1417322834645675E-2</v>
      </c>
      <c r="E1018">
        <v>6.05</v>
      </c>
      <c r="F1018">
        <v>259</v>
      </c>
    </row>
    <row r="1019" spans="1:6" x14ac:dyDescent="0.3">
      <c r="A1019" t="s">
        <v>3766</v>
      </c>
      <c r="B1019" s="16">
        <v>41908</v>
      </c>
      <c r="C1019" s="16" t="str">
        <f t="shared" si="15"/>
        <v>id24610141908</v>
      </c>
      <c r="D1019">
        <v>3.4488188976377954</v>
      </c>
      <c r="E1019">
        <v>4.66</v>
      </c>
      <c r="F1019">
        <v>6725</v>
      </c>
    </row>
    <row r="1020" spans="1:6" x14ac:dyDescent="0.3">
      <c r="A1020" t="s">
        <v>3766</v>
      </c>
      <c r="B1020" s="16">
        <v>41909</v>
      </c>
      <c r="C1020" s="16" t="str">
        <f t="shared" si="15"/>
        <v>id24610141909</v>
      </c>
      <c r="D1020">
        <v>13.921259842519687</v>
      </c>
      <c r="E1020">
        <v>4.57</v>
      </c>
      <c r="F1020">
        <v>12000</v>
      </c>
    </row>
    <row r="1021" spans="1:6" x14ac:dyDescent="0.3">
      <c r="A1021" t="s">
        <v>3766</v>
      </c>
      <c r="B1021" s="16">
        <v>41910</v>
      </c>
      <c r="C1021" s="16" t="str">
        <f t="shared" si="15"/>
        <v>id24610141910</v>
      </c>
      <c r="D1021">
        <v>2.1133858267716534</v>
      </c>
      <c r="E1021">
        <v>5.13</v>
      </c>
      <c r="F1021">
        <v>10000</v>
      </c>
    </row>
    <row r="1022" spans="1:6" x14ac:dyDescent="0.3">
      <c r="A1022" t="s">
        <v>3766</v>
      </c>
      <c r="B1022" s="16">
        <v>41911</v>
      </c>
      <c r="C1022" s="16" t="str">
        <f t="shared" si="15"/>
        <v>id24610141911</v>
      </c>
      <c r="D1022">
        <v>1.3779527559055118</v>
      </c>
      <c r="E1022">
        <v>4.2</v>
      </c>
      <c r="F1022">
        <v>8186</v>
      </c>
    </row>
    <row r="1023" spans="1:6" x14ac:dyDescent="0.3">
      <c r="A1023" t="s">
        <v>3766</v>
      </c>
      <c r="B1023" s="16">
        <v>41912</v>
      </c>
      <c r="C1023" s="16" t="str">
        <f t="shared" si="15"/>
        <v>id24610141912</v>
      </c>
      <c r="D1023">
        <v>3.8803149606299217</v>
      </c>
      <c r="E1023">
        <v>4.33</v>
      </c>
      <c r="F1023">
        <v>8134</v>
      </c>
    </row>
    <row r="1024" spans="1:6" x14ac:dyDescent="0.3">
      <c r="A1024" t="s">
        <v>3766</v>
      </c>
      <c r="B1024" s="16">
        <v>41913</v>
      </c>
      <c r="C1024" s="16" t="str">
        <f t="shared" si="15"/>
        <v>id24610141913</v>
      </c>
      <c r="D1024">
        <v>4.4141732283464572</v>
      </c>
      <c r="E1024">
        <v>4.63</v>
      </c>
      <c r="F1024">
        <v>2880</v>
      </c>
    </row>
    <row r="1025" spans="1:6" x14ac:dyDescent="0.3">
      <c r="A1025" t="s">
        <v>3766</v>
      </c>
      <c r="B1025" s="16">
        <v>41914</v>
      </c>
      <c r="C1025" s="16" t="str">
        <f t="shared" si="15"/>
        <v>id24610141914</v>
      </c>
      <c r="D1025">
        <v>4.9716535433070872</v>
      </c>
      <c r="E1025">
        <v>4.68</v>
      </c>
      <c r="F1025">
        <v>3796</v>
      </c>
    </row>
    <row r="1026" spans="1:6" x14ac:dyDescent="0.3">
      <c r="A1026" t="s">
        <v>3766</v>
      </c>
      <c r="B1026" s="16">
        <v>41915</v>
      </c>
      <c r="C1026" s="16" t="str">
        <f t="shared" si="15"/>
        <v>id24610141915</v>
      </c>
      <c r="D1026">
        <v>5.0913385826771655</v>
      </c>
      <c r="E1026">
        <v>4.72</v>
      </c>
      <c r="F1026">
        <v>4134</v>
      </c>
    </row>
    <row r="1027" spans="1:6" x14ac:dyDescent="0.3">
      <c r="A1027" t="s">
        <v>3766</v>
      </c>
      <c r="B1027" s="16">
        <v>41916</v>
      </c>
      <c r="C1027" s="16" t="str">
        <f t="shared" ref="C1027:C1090" si="16">_xlfn.CONCAT(A1027,B1027)</f>
        <v>id24610141916</v>
      </c>
      <c r="D1027">
        <v>5.0472440944881889</v>
      </c>
      <c r="E1027">
        <v>4.54</v>
      </c>
      <c r="F1027">
        <v>4446</v>
      </c>
    </row>
    <row r="1028" spans="1:6" x14ac:dyDescent="0.3">
      <c r="A1028" t="s">
        <v>3766</v>
      </c>
      <c r="B1028" s="16">
        <v>41917</v>
      </c>
      <c r="C1028" s="16" t="str">
        <f t="shared" si="16"/>
        <v>id24610141917</v>
      </c>
      <c r="D1028">
        <v>5.1023622047244093</v>
      </c>
      <c r="E1028">
        <v>4.5999999999999996</v>
      </c>
      <c r="F1028">
        <v>4609</v>
      </c>
    </row>
    <row r="1029" spans="1:6" x14ac:dyDescent="0.3">
      <c r="A1029" t="s">
        <v>3766</v>
      </c>
      <c r="B1029" s="16">
        <v>41918</v>
      </c>
      <c r="C1029" s="16" t="str">
        <f t="shared" si="16"/>
        <v>id24610141918</v>
      </c>
      <c r="D1029">
        <v>5.0897637795275594</v>
      </c>
      <c r="E1029">
        <v>4.6500000000000004</v>
      </c>
      <c r="F1029">
        <v>4756</v>
      </c>
    </row>
    <row r="1030" spans="1:6" x14ac:dyDescent="0.3">
      <c r="A1030" t="s">
        <v>3766</v>
      </c>
      <c r="B1030" s="16">
        <v>41919</v>
      </c>
      <c r="C1030" s="16" t="str">
        <f t="shared" si="16"/>
        <v>id24610141919</v>
      </c>
      <c r="D1030">
        <v>4.90236220472441</v>
      </c>
      <c r="E1030">
        <v>4.4400000000000004</v>
      </c>
      <c r="F1030">
        <v>4793</v>
      </c>
    </row>
    <row r="1031" spans="1:6" x14ac:dyDescent="0.3">
      <c r="A1031" t="s">
        <v>3766</v>
      </c>
      <c r="B1031" s="16">
        <v>41920</v>
      </c>
      <c r="C1031" s="16" t="str">
        <f t="shared" si="16"/>
        <v>id24610141920</v>
      </c>
      <c r="D1031">
        <v>0.24094488188976379</v>
      </c>
      <c r="E1031">
        <v>3.81</v>
      </c>
      <c r="F1031">
        <v>2099</v>
      </c>
    </row>
    <row r="1032" spans="1:6" x14ac:dyDescent="0.3">
      <c r="A1032" t="s">
        <v>3766</v>
      </c>
      <c r="B1032" s="16">
        <v>41921</v>
      </c>
      <c r="C1032" s="16" t="str">
        <f t="shared" si="16"/>
        <v>id24610141921</v>
      </c>
      <c r="D1032">
        <v>0.14803149606299215</v>
      </c>
      <c r="E1032">
        <v>4.1900000000000004</v>
      </c>
      <c r="F1032">
        <v>1780</v>
      </c>
    </row>
    <row r="1033" spans="1:6" x14ac:dyDescent="0.3">
      <c r="A1033" t="s">
        <v>3766</v>
      </c>
      <c r="B1033" s="16">
        <v>41922</v>
      </c>
      <c r="C1033" s="16" t="str">
        <f t="shared" si="16"/>
        <v>id24610141922</v>
      </c>
      <c r="D1033">
        <v>8.1889763779527572E-2</v>
      </c>
      <c r="E1033">
        <v>5.07</v>
      </c>
      <c r="F1033">
        <v>820</v>
      </c>
    </row>
    <row r="1034" spans="1:6" x14ac:dyDescent="0.3">
      <c r="A1034" t="s">
        <v>3766</v>
      </c>
      <c r="B1034" s="16">
        <v>41923</v>
      </c>
      <c r="C1034" s="16" t="str">
        <f t="shared" si="16"/>
        <v>id24610141923</v>
      </c>
      <c r="D1034">
        <v>0.33858267716535434</v>
      </c>
      <c r="E1034">
        <v>4.25</v>
      </c>
      <c r="F1034">
        <v>1332</v>
      </c>
    </row>
    <row r="1035" spans="1:6" x14ac:dyDescent="0.3">
      <c r="A1035" t="s">
        <v>3766</v>
      </c>
      <c r="B1035" s="16">
        <v>41924</v>
      </c>
      <c r="C1035" s="16" t="str">
        <f t="shared" si="16"/>
        <v>id24610141924</v>
      </c>
      <c r="D1035">
        <v>2.2283464566929134</v>
      </c>
      <c r="E1035">
        <v>4.66</v>
      </c>
      <c r="F1035">
        <v>2512</v>
      </c>
    </row>
    <row r="1036" spans="1:6" x14ac:dyDescent="0.3">
      <c r="A1036" t="s">
        <v>3766</v>
      </c>
      <c r="B1036" s="16">
        <v>41925</v>
      </c>
      <c r="C1036" s="16" t="str">
        <f t="shared" si="16"/>
        <v>id24610141925</v>
      </c>
      <c r="D1036">
        <v>3.307086614173229E-2</v>
      </c>
      <c r="E1036">
        <v>5.86</v>
      </c>
      <c r="F1036">
        <v>567</v>
      </c>
    </row>
    <row r="1037" spans="1:6" x14ac:dyDescent="0.3">
      <c r="A1037" t="s">
        <v>3766</v>
      </c>
      <c r="B1037" s="16">
        <v>41926</v>
      </c>
      <c r="C1037" s="16" t="str">
        <f t="shared" si="16"/>
        <v>id24610141926</v>
      </c>
      <c r="D1037">
        <v>3.7795275590551181E-2</v>
      </c>
      <c r="E1037">
        <v>3.83</v>
      </c>
      <c r="F1037">
        <v>494</v>
      </c>
    </row>
    <row r="1038" spans="1:6" x14ac:dyDescent="0.3">
      <c r="A1038" t="s">
        <v>3766</v>
      </c>
      <c r="B1038" s="16">
        <v>41927</v>
      </c>
      <c r="C1038" s="16" t="str">
        <f t="shared" si="16"/>
        <v>id24610141927</v>
      </c>
      <c r="D1038">
        <v>2.8346456692913385E-2</v>
      </c>
      <c r="E1038">
        <v>6.19</v>
      </c>
      <c r="F1038">
        <v>480</v>
      </c>
    </row>
    <row r="1039" spans="1:6" x14ac:dyDescent="0.3">
      <c r="A1039" t="s">
        <v>3766</v>
      </c>
      <c r="B1039" s="16">
        <v>41928</v>
      </c>
      <c r="C1039" s="16" t="str">
        <f t="shared" si="16"/>
        <v>id24610141928</v>
      </c>
      <c r="D1039">
        <v>2.6771653543307086E-2</v>
      </c>
      <c r="E1039">
        <v>6.2</v>
      </c>
      <c r="F1039">
        <v>451</v>
      </c>
    </row>
    <row r="1040" spans="1:6" x14ac:dyDescent="0.3">
      <c r="A1040" t="s">
        <v>3766</v>
      </c>
      <c r="B1040" s="16">
        <v>41929</v>
      </c>
      <c r="C1040" s="16" t="str">
        <f t="shared" si="16"/>
        <v>id24610141929</v>
      </c>
      <c r="D1040">
        <v>6.9291338582677178E-2</v>
      </c>
      <c r="E1040">
        <v>4.83</v>
      </c>
      <c r="F1040">
        <v>363</v>
      </c>
    </row>
    <row r="1041" spans="1:6" x14ac:dyDescent="0.3">
      <c r="A1041" t="s">
        <v>3766</v>
      </c>
      <c r="B1041" s="16">
        <v>41930</v>
      </c>
      <c r="C1041" s="16" t="str">
        <f t="shared" si="16"/>
        <v>id24610141930</v>
      </c>
      <c r="D1041">
        <v>0.92598425196850398</v>
      </c>
      <c r="E1041">
        <v>4.5</v>
      </c>
      <c r="F1041">
        <v>1369</v>
      </c>
    </row>
    <row r="1042" spans="1:6" x14ac:dyDescent="0.3">
      <c r="A1042" t="s">
        <v>3766</v>
      </c>
      <c r="B1042" s="16">
        <v>41931</v>
      </c>
      <c r="C1042" s="16" t="str">
        <f t="shared" si="16"/>
        <v>id24610141931</v>
      </c>
      <c r="D1042">
        <v>1.1259842519685042</v>
      </c>
      <c r="E1042">
        <v>4.6100000000000003</v>
      </c>
      <c r="F1042">
        <v>1521</v>
      </c>
    </row>
    <row r="1043" spans="1:6" x14ac:dyDescent="0.3">
      <c r="A1043" t="s">
        <v>3766</v>
      </c>
      <c r="B1043" s="16">
        <v>41932</v>
      </c>
      <c r="C1043" s="16" t="str">
        <f t="shared" si="16"/>
        <v>id24610141932</v>
      </c>
      <c r="D1043">
        <v>2.3622047244094488E-2</v>
      </c>
      <c r="E1043">
        <v>3.23</v>
      </c>
      <c r="F1043">
        <v>387</v>
      </c>
    </row>
    <row r="1044" spans="1:6" x14ac:dyDescent="0.3">
      <c r="A1044" t="s">
        <v>3766</v>
      </c>
      <c r="B1044" s="16">
        <v>41933</v>
      </c>
      <c r="C1044" s="16" t="str">
        <f t="shared" si="16"/>
        <v>id24610141933</v>
      </c>
      <c r="D1044">
        <v>2.3622047244094488E-2</v>
      </c>
      <c r="E1044">
        <v>4.05</v>
      </c>
      <c r="F1044">
        <v>291</v>
      </c>
    </row>
    <row r="1045" spans="1:6" x14ac:dyDescent="0.3">
      <c r="A1045" t="s">
        <v>3766</v>
      </c>
      <c r="B1045" s="16">
        <v>41934</v>
      </c>
      <c r="C1045" s="16" t="str">
        <f t="shared" si="16"/>
        <v>id24610141934</v>
      </c>
      <c r="D1045">
        <v>2.2047244094488189E-2</v>
      </c>
      <c r="E1045">
        <v>3.94</v>
      </c>
      <c r="F1045">
        <v>287</v>
      </c>
    </row>
    <row r="1046" spans="1:6" x14ac:dyDescent="0.3">
      <c r="A1046" t="s">
        <v>3766</v>
      </c>
      <c r="B1046" s="16">
        <v>41936</v>
      </c>
      <c r="C1046" s="16" t="str">
        <f t="shared" si="16"/>
        <v>id24610141936</v>
      </c>
      <c r="D1046">
        <v>5.9842519685039376E-2</v>
      </c>
      <c r="E1046">
        <v>4.4400000000000004</v>
      </c>
      <c r="F1046">
        <v>227</v>
      </c>
    </row>
    <row r="1047" spans="1:6" x14ac:dyDescent="0.3">
      <c r="A1047" t="s">
        <v>3766</v>
      </c>
      <c r="B1047" s="16">
        <v>41937</v>
      </c>
      <c r="C1047" s="16" t="str">
        <f t="shared" si="16"/>
        <v>id24610141937</v>
      </c>
      <c r="D1047">
        <v>0.64251968503937018</v>
      </c>
      <c r="E1047">
        <v>4.58</v>
      </c>
      <c r="F1047">
        <v>999</v>
      </c>
    </row>
    <row r="1048" spans="1:6" x14ac:dyDescent="0.3">
      <c r="A1048" t="s">
        <v>3766</v>
      </c>
      <c r="B1048" s="16">
        <v>41938</v>
      </c>
      <c r="C1048" s="16" t="str">
        <f t="shared" si="16"/>
        <v>id24610141938</v>
      </c>
      <c r="D1048">
        <v>0.65984251968503937</v>
      </c>
      <c r="E1048">
        <v>4.57</v>
      </c>
      <c r="F1048">
        <v>962</v>
      </c>
    </row>
    <row r="1049" spans="1:6" x14ac:dyDescent="0.3">
      <c r="A1049" t="s">
        <v>3766</v>
      </c>
      <c r="B1049" s="16">
        <v>41944</v>
      </c>
      <c r="C1049" s="16" t="str">
        <f t="shared" si="16"/>
        <v>id24610141944</v>
      </c>
      <c r="D1049">
        <v>0.10866141732283466</v>
      </c>
      <c r="E1049">
        <v>4.74</v>
      </c>
      <c r="F1049">
        <v>210</v>
      </c>
    </row>
    <row r="1050" spans="1:6" x14ac:dyDescent="0.3">
      <c r="A1050" t="s">
        <v>3766</v>
      </c>
      <c r="B1050" s="16">
        <v>41945</v>
      </c>
      <c r="C1050" s="16" t="str">
        <f t="shared" si="16"/>
        <v>id24610141945</v>
      </c>
      <c r="D1050">
        <v>0.15433070866141735</v>
      </c>
      <c r="E1050">
        <v>4.47</v>
      </c>
      <c r="F1050">
        <v>247</v>
      </c>
    </row>
    <row r="1051" spans="1:6" x14ac:dyDescent="0.3">
      <c r="A1051" t="s">
        <v>3766</v>
      </c>
      <c r="B1051" s="16">
        <v>41951</v>
      </c>
      <c r="C1051" s="16" t="str">
        <f t="shared" si="16"/>
        <v>id24610141951</v>
      </c>
      <c r="D1051">
        <v>9.6062992125984251E-2</v>
      </c>
      <c r="E1051">
        <v>4.54</v>
      </c>
      <c r="F1051">
        <v>214</v>
      </c>
    </row>
    <row r="1052" spans="1:6" x14ac:dyDescent="0.3">
      <c r="A1052" t="s">
        <v>3766</v>
      </c>
      <c r="B1052" s="16">
        <v>41952</v>
      </c>
      <c r="C1052" s="16" t="str">
        <f t="shared" si="16"/>
        <v>id24610141952</v>
      </c>
      <c r="D1052">
        <v>0.11968503937007875</v>
      </c>
      <c r="E1052">
        <v>4.28</v>
      </c>
      <c r="F1052">
        <v>234</v>
      </c>
    </row>
    <row r="1053" spans="1:6" x14ac:dyDescent="0.3">
      <c r="A1053" t="s">
        <v>3767</v>
      </c>
      <c r="B1053" s="16">
        <v>41915</v>
      </c>
      <c r="C1053" s="16" t="str">
        <f t="shared" si="16"/>
        <v>id24611941915</v>
      </c>
      <c r="D1053">
        <v>0.2283464566929134</v>
      </c>
      <c r="E1053">
        <v>4.49</v>
      </c>
      <c r="F1053">
        <v>1020</v>
      </c>
    </row>
    <row r="1054" spans="1:6" x14ac:dyDescent="0.3">
      <c r="A1054" t="s">
        <v>3767</v>
      </c>
      <c r="B1054" s="16">
        <v>41916</v>
      </c>
      <c r="C1054" s="16" t="str">
        <f t="shared" si="16"/>
        <v>id24611941916</v>
      </c>
      <c r="D1054">
        <v>0.18110236220472439</v>
      </c>
      <c r="E1054">
        <v>3.98</v>
      </c>
      <c r="F1054">
        <v>914</v>
      </c>
    </row>
    <row r="1055" spans="1:6" x14ac:dyDescent="0.3">
      <c r="A1055" t="s">
        <v>3767</v>
      </c>
      <c r="B1055" s="16">
        <v>41917</v>
      </c>
      <c r="C1055" s="16" t="str">
        <f t="shared" si="16"/>
        <v>id24611941917</v>
      </c>
      <c r="D1055">
        <v>0.14173228346456693</v>
      </c>
      <c r="E1055">
        <v>4.5999999999999996</v>
      </c>
      <c r="F1055">
        <v>775</v>
      </c>
    </row>
    <row r="1056" spans="1:6" x14ac:dyDescent="0.3">
      <c r="A1056" t="s">
        <v>3767</v>
      </c>
      <c r="B1056" s="16">
        <v>41918</v>
      </c>
      <c r="C1056" s="16" t="str">
        <f t="shared" si="16"/>
        <v>id24611941918</v>
      </c>
      <c r="D1056">
        <v>0.13700787401574802</v>
      </c>
      <c r="E1056">
        <v>3.98</v>
      </c>
      <c r="F1056">
        <v>693</v>
      </c>
    </row>
    <row r="1057" spans="1:6" x14ac:dyDescent="0.3">
      <c r="A1057" t="s">
        <v>3767</v>
      </c>
      <c r="B1057" s="16">
        <v>41919</v>
      </c>
      <c r="C1057" s="16" t="str">
        <f t="shared" si="16"/>
        <v>id24611941919</v>
      </c>
      <c r="D1057">
        <v>0.11496062992125984</v>
      </c>
      <c r="E1057">
        <v>4.57</v>
      </c>
      <c r="F1057">
        <v>634</v>
      </c>
    </row>
    <row r="1058" spans="1:6" x14ac:dyDescent="0.3">
      <c r="A1058" t="s">
        <v>3767</v>
      </c>
      <c r="B1058" s="16">
        <v>41924</v>
      </c>
      <c r="C1058" s="16" t="str">
        <f t="shared" si="16"/>
        <v>id24611941924</v>
      </c>
      <c r="D1058">
        <v>2.2047244094488189E-2</v>
      </c>
      <c r="E1058">
        <v>4.99</v>
      </c>
      <c r="F1058">
        <v>151</v>
      </c>
    </row>
    <row r="1059" spans="1:6" x14ac:dyDescent="0.3">
      <c r="A1059" t="s">
        <v>3768</v>
      </c>
      <c r="B1059" s="16">
        <v>41931</v>
      </c>
      <c r="C1059" s="16" t="str">
        <f t="shared" si="16"/>
        <v>id24612041931</v>
      </c>
      <c r="D1059">
        <v>4.2519685039370085E-2</v>
      </c>
      <c r="E1059">
        <v>8.58</v>
      </c>
      <c r="F1059">
        <v>2</v>
      </c>
    </row>
    <row r="1060" spans="1:6" x14ac:dyDescent="0.3">
      <c r="A1060" t="s">
        <v>3768</v>
      </c>
      <c r="B1060" s="16">
        <v>41933</v>
      </c>
      <c r="C1060" s="16" t="str">
        <f t="shared" si="16"/>
        <v>id24612041933</v>
      </c>
      <c r="D1060">
        <v>8.6614173228346469E-2</v>
      </c>
      <c r="E1060">
        <v>5.56</v>
      </c>
      <c r="F1060">
        <v>105</v>
      </c>
    </row>
    <row r="1061" spans="1:6" x14ac:dyDescent="0.3">
      <c r="A1061" t="s">
        <v>3768</v>
      </c>
      <c r="B1061" s="16">
        <v>41934</v>
      </c>
      <c r="C1061" s="16" t="str">
        <f t="shared" si="16"/>
        <v>id24612041934</v>
      </c>
      <c r="D1061">
        <v>8.1889763779527572E-2</v>
      </c>
      <c r="E1061">
        <v>5.26</v>
      </c>
      <c r="F1061">
        <v>111</v>
      </c>
    </row>
    <row r="1062" spans="1:6" x14ac:dyDescent="0.3">
      <c r="A1062" t="s">
        <v>3768</v>
      </c>
      <c r="B1062" s="16">
        <v>41935</v>
      </c>
      <c r="C1062" s="16" t="str">
        <f t="shared" si="16"/>
        <v>id24612041935</v>
      </c>
      <c r="D1062">
        <v>6.2992125984251982E-2</v>
      </c>
      <c r="E1062">
        <v>5.34</v>
      </c>
      <c r="F1062">
        <v>80</v>
      </c>
    </row>
    <row r="1063" spans="1:6" x14ac:dyDescent="0.3">
      <c r="A1063" t="s">
        <v>3768</v>
      </c>
      <c r="B1063" s="16">
        <v>41936</v>
      </c>
      <c r="C1063" s="16" t="str">
        <f t="shared" si="16"/>
        <v>id24612041936</v>
      </c>
      <c r="D1063">
        <v>6.4566929133858267E-2</v>
      </c>
      <c r="E1063">
        <v>5.54</v>
      </c>
      <c r="F1063">
        <v>37</v>
      </c>
    </row>
    <row r="1064" spans="1:6" x14ac:dyDescent="0.3">
      <c r="A1064" t="s">
        <v>3768</v>
      </c>
      <c r="B1064" s="16">
        <v>41937</v>
      </c>
      <c r="C1064" s="16" t="str">
        <f t="shared" si="16"/>
        <v>id24612041937</v>
      </c>
      <c r="D1064">
        <v>0.13070866141732285</v>
      </c>
      <c r="E1064">
        <v>5.69</v>
      </c>
      <c r="F1064">
        <v>48</v>
      </c>
    </row>
    <row r="1065" spans="1:6" x14ac:dyDescent="0.3">
      <c r="A1065" t="s">
        <v>3768</v>
      </c>
      <c r="B1065" s="16">
        <v>41938</v>
      </c>
      <c r="C1065" s="16" t="str">
        <f t="shared" si="16"/>
        <v>id24612041938</v>
      </c>
      <c r="D1065">
        <v>0.13385826771653545</v>
      </c>
      <c r="E1065">
        <v>5.61</v>
      </c>
      <c r="F1065">
        <v>48</v>
      </c>
    </row>
    <row r="1066" spans="1:6" x14ac:dyDescent="0.3">
      <c r="A1066" t="s">
        <v>3768</v>
      </c>
      <c r="B1066" s="16">
        <v>41939</v>
      </c>
      <c r="C1066" s="16" t="str">
        <f t="shared" si="16"/>
        <v>id24612041939</v>
      </c>
      <c r="D1066">
        <v>6.9291338582677178E-2</v>
      </c>
      <c r="E1066">
        <v>5.35</v>
      </c>
      <c r="F1066">
        <v>38</v>
      </c>
    </row>
    <row r="1067" spans="1:6" x14ac:dyDescent="0.3">
      <c r="A1067" t="s">
        <v>3768</v>
      </c>
      <c r="B1067" s="16">
        <v>41940</v>
      </c>
      <c r="C1067" s="16" t="str">
        <f t="shared" si="16"/>
        <v>id24612041940</v>
      </c>
      <c r="D1067">
        <v>6.4566929133858267E-2</v>
      </c>
      <c r="E1067">
        <v>5.45</v>
      </c>
      <c r="F1067">
        <v>28</v>
      </c>
    </row>
    <row r="1068" spans="1:6" x14ac:dyDescent="0.3">
      <c r="A1068" t="s">
        <v>3768</v>
      </c>
      <c r="B1068" s="16">
        <v>41941</v>
      </c>
      <c r="C1068" s="16" t="str">
        <f t="shared" si="16"/>
        <v>id24612041941</v>
      </c>
      <c r="D1068">
        <v>5.5118110236220472E-2</v>
      </c>
      <c r="E1068">
        <v>5.65</v>
      </c>
      <c r="F1068">
        <v>26</v>
      </c>
    </row>
    <row r="1069" spans="1:6" x14ac:dyDescent="0.3">
      <c r="A1069" t="s">
        <v>3768</v>
      </c>
      <c r="B1069" s="16">
        <v>41942</v>
      </c>
      <c r="C1069" s="16" t="str">
        <f t="shared" si="16"/>
        <v>id24612041942</v>
      </c>
      <c r="D1069">
        <v>5.9842519685039376E-2</v>
      </c>
      <c r="E1069">
        <v>5.5</v>
      </c>
      <c r="F1069">
        <v>28</v>
      </c>
    </row>
    <row r="1070" spans="1:6" x14ac:dyDescent="0.3">
      <c r="A1070" t="s">
        <v>3769</v>
      </c>
      <c r="B1070" s="16">
        <v>41978</v>
      </c>
      <c r="C1070" s="16" t="str">
        <f t="shared" si="16"/>
        <v>id24612241978</v>
      </c>
      <c r="D1070">
        <v>2.1748031496062992</v>
      </c>
      <c r="E1070">
        <v>5.0999999999999996</v>
      </c>
      <c r="F1070">
        <v>5325</v>
      </c>
    </row>
    <row r="1071" spans="1:6" x14ac:dyDescent="0.3">
      <c r="A1071" t="s">
        <v>3769</v>
      </c>
      <c r="B1071" s="16">
        <v>41979</v>
      </c>
      <c r="C1071" s="16" t="str">
        <f t="shared" si="16"/>
        <v>id24612241979</v>
      </c>
      <c r="D1071">
        <v>2.6661417322834646</v>
      </c>
      <c r="E1071">
        <v>5.39</v>
      </c>
      <c r="F1071">
        <v>4939</v>
      </c>
    </row>
    <row r="1072" spans="1:6" x14ac:dyDescent="0.3">
      <c r="A1072" t="s">
        <v>3769</v>
      </c>
      <c r="B1072" s="16">
        <v>41980</v>
      </c>
      <c r="C1072" s="16" t="str">
        <f t="shared" si="16"/>
        <v>id24612241980</v>
      </c>
      <c r="D1072">
        <v>2.1196850393700788</v>
      </c>
      <c r="E1072">
        <v>5.35</v>
      </c>
      <c r="F1072">
        <v>4938</v>
      </c>
    </row>
    <row r="1073" spans="1:6" x14ac:dyDescent="0.3">
      <c r="A1073" t="s">
        <v>3769</v>
      </c>
      <c r="B1073" s="16">
        <v>41981</v>
      </c>
      <c r="C1073" s="16" t="str">
        <f t="shared" si="16"/>
        <v>id24612241981</v>
      </c>
      <c r="D1073">
        <v>1.1653543307086616</v>
      </c>
      <c r="E1073">
        <v>5.53</v>
      </c>
      <c r="F1073">
        <v>5275</v>
      </c>
    </row>
    <row r="1074" spans="1:6" x14ac:dyDescent="0.3">
      <c r="A1074" t="s">
        <v>3769</v>
      </c>
      <c r="B1074" s="16">
        <v>41982</v>
      </c>
      <c r="C1074" s="16" t="str">
        <f t="shared" si="16"/>
        <v>id24612241982</v>
      </c>
      <c r="D1074">
        <v>1.283464566929134</v>
      </c>
      <c r="E1074">
        <v>4.83</v>
      </c>
      <c r="F1074">
        <v>5310</v>
      </c>
    </row>
    <row r="1075" spans="1:6" x14ac:dyDescent="0.3">
      <c r="A1075" t="s">
        <v>3769</v>
      </c>
      <c r="B1075" s="16">
        <v>41983</v>
      </c>
      <c r="C1075" s="16" t="str">
        <f t="shared" si="16"/>
        <v>id24612241983</v>
      </c>
      <c r="D1075">
        <v>1.1133858267716537</v>
      </c>
      <c r="E1075">
        <v>5.31</v>
      </c>
      <c r="F1075">
        <v>5243</v>
      </c>
    </row>
    <row r="1076" spans="1:6" x14ac:dyDescent="0.3">
      <c r="A1076" t="s">
        <v>3769</v>
      </c>
      <c r="B1076" s="16">
        <v>41984</v>
      </c>
      <c r="C1076" s="16" t="str">
        <f t="shared" si="16"/>
        <v>id24612241984</v>
      </c>
      <c r="D1076">
        <v>0.89448818897637794</v>
      </c>
      <c r="E1076">
        <v>5.17</v>
      </c>
      <c r="F1076">
        <v>4326</v>
      </c>
    </row>
    <row r="1077" spans="1:6" x14ac:dyDescent="0.3">
      <c r="A1077" t="s">
        <v>3769</v>
      </c>
      <c r="B1077" s="16">
        <v>41985</v>
      </c>
      <c r="C1077" s="16" t="str">
        <f t="shared" si="16"/>
        <v>id24612241985</v>
      </c>
      <c r="D1077">
        <v>0.28818897637795277</v>
      </c>
      <c r="E1077">
        <v>4.71</v>
      </c>
      <c r="F1077">
        <v>1534</v>
      </c>
    </row>
    <row r="1078" spans="1:6" x14ac:dyDescent="0.3">
      <c r="A1078" t="s">
        <v>3769</v>
      </c>
      <c r="B1078" s="16">
        <v>41986</v>
      </c>
      <c r="C1078" s="16" t="str">
        <f t="shared" si="16"/>
        <v>id24612241986</v>
      </c>
      <c r="D1078">
        <v>0.51023622047244088</v>
      </c>
      <c r="E1078">
        <v>4.7699999999999996</v>
      </c>
      <c r="F1078">
        <v>1528</v>
      </c>
    </row>
    <row r="1079" spans="1:6" x14ac:dyDescent="0.3">
      <c r="A1079" t="s">
        <v>3769</v>
      </c>
      <c r="B1079" s="16">
        <v>41987</v>
      </c>
      <c r="C1079" s="16" t="str">
        <f t="shared" si="16"/>
        <v>id24612241987</v>
      </c>
      <c r="D1079">
        <v>0.45039370078740165</v>
      </c>
      <c r="E1079">
        <v>4.72</v>
      </c>
      <c r="F1079">
        <v>1584</v>
      </c>
    </row>
    <row r="1080" spans="1:6" x14ac:dyDescent="0.3">
      <c r="A1080" t="s">
        <v>3769</v>
      </c>
      <c r="B1080" s="16">
        <v>41988</v>
      </c>
      <c r="C1080" s="16" t="str">
        <f t="shared" si="16"/>
        <v>id24612241988</v>
      </c>
      <c r="D1080">
        <v>0.27559055118110237</v>
      </c>
      <c r="E1080">
        <v>4.93</v>
      </c>
      <c r="F1080">
        <v>1871</v>
      </c>
    </row>
    <row r="1081" spans="1:6" x14ac:dyDescent="0.3">
      <c r="A1081" t="s">
        <v>3769</v>
      </c>
      <c r="B1081" s="16">
        <v>41989</v>
      </c>
      <c r="C1081" s="16" t="str">
        <f t="shared" si="16"/>
        <v>id24612241989</v>
      </c>
      <c r="D1081">
        <v>0.27401574803149603</v>
      </c>
      <c r="E1081">
        <v>5.04</v>
      </c>
      <c r="F1081">
        <v>1819</v>
      </c>
    </row>
    <row r="1082" spans="1:6" x14ac:dyDescent="0.3">
      <c r="A1082" t="s">
        <v>3769</v>
      </c>
      <c r="B1082" s="16">
        <v>41990</v>
      </c>
      <c r="C1082" s="16" t="str">
        <f t="shared" si="16"/>
        <v>id24612241990</v>
      </c>
      <c r="D1082">
        <v>0.23622047244094491</v>
      </c>
      <c r="E1082">
        <v>4.3499999999999996</v>
      </c>
      <c r="F1082">
        <v>1810</v>
      </c>
    </row>
    <row r="1083" spans="1:6" x14ac:dyDescent="0.3">
      <c r="A1083" t="s">
        <v>3769</v>
      </c>
      <c r="B1083" s="16">
        <v>41993</v>
      </c>
      <c r="C1083" s="16" t="str">
        <f t="shared" si="16"/>
        <v>id24612241993</v>
      </c>
      <c r="D1083">
        <v>0.16220472440944883</v>
      </c>
      <c r="E1083">
        <v>4.2</v>
      </c>
      <c r="F1083">
        <v>962</v>
      </c>
    </row>
    <row r="1084" spans="1:6" x14ac:dyDescent="0.3">
      <c r="A1084" t="s">
        <v>3769</v>
      </c>
      <c r="B1084" s="16">
        <v>41994</v>
      </c>
      <c r="C1084" s="16" t="str">
        <f t="shared" si="16"/>
        <v>id24612241994</v>
      </c>
      <c r="D1084">
        <v>0.15118110236220472</v>
      </c>
      <c r="E1084">
        <v>5.15</v>
      </c>
      <c r="F1084">
        <v>977</v>
      </c>
    </row>
    <row r="1085" spans="1:6" x14ac:dyDescent="0.3">
      <c r="A1085" t="s">
        <v>3770</v>
      </c>
      <c r="B1085" s="16">
        <v>41977</v>
      </c>
      <c r="C1085" s="16" t="str">
        <f t="shared" si="16"/>
        <v>id24612941977</v>
      </c>
      <c r="D1085">
        <v>0.22362204724409449</v>
      </c>
      <c r="E1085">
        <v>6.22</v>
      </c>
      <c r="F1085">
        <v>1199</v>
      </c>
    </row>
    <row r="1086" spans="1:6" x14ac:dyDescent="0.3">
      <c r="A1086" t="s">
        <v>3770</v>
      </c>
      <c r="B1086" s="16">
        <v>41978</v>
      </c>
      <c r="C1086" s="16" t="str">
        <f t="shared" si="16"/>
        <v>id24612941978</v>
      </c>
      <c r="D1086">
        <v>0.14803149606299215</v>
      </c>
      <c r="E1086">
        <v>4.74</v>
      </c>
      <c r="F1086">
        <v>448</v>
      </c>
    </row>
    <row r="1087" spans="1:6" x14ac:dyDescent="0.3">
      <c r="A1087" t="s">
        <v>3770</v>
      </c>
      <c r="B1087" s="16">
        <v>41980</v>
      </c>
      <c r="C1087" s="16" t="str">
        <f t="shared" si="16"/>
        <v>id24612941980</v>
      </c>
      <c r="D1087">
        <v>5.826771653543307E-2</v>
      </c>
      <c r="E1087">
        <v>4.9800000000000004</v>
      </c>
      <c r="F1087">
        <v>235</v>
      </c>
    </row>
    <row r="1088" spans="1:6" x14ac:dyDescent="0.3">
      <c r="A1088" t="s">
        <v>3770</v>
      </c>
      <c r="B1088" s="16">
        <v>41992</v>
      </c>
      <c r="C1088" s="16" t="str">
        <f t="shared" si="16"/>
        <v>id24612941992</v>
      </c>
      <c r="D1088">
        <v>0.2425196850393701</v>
      </c>
      <c r="E1088">
        <v>3.94</v>
      </c>
      <c r="F1088">
        <v>72</v>
      </c>
    </row>
    <row r="1089" spans="1:6" x14ac:dyDescent="0.3">
      <c r="A1089" t="s">
        <v>3770</v>
      </c>
      <c r="B1089" s="16">
        <v>41998</v>
      </c>
      <c r="C1089" s="16" t="str">
        <f t="shared" si="16"/>
        <v>id24612941998</v>
      </c>
      <c r="D1089">
        <v>6.4566929133858267E-2</v>
      </c>
      <c r="E1089">
        <v>4.0599999999999996</v>
      </c>
      <c r="F1089">
        <v>21</v>
      </c>
    </row>
    <row r="1090" spans="1:6" x14ac:dyDescent="0.3">
      <c r="A1090" t="s">
        <v>3770</v>
      </c>
      <c r="B1090" s="16">
        <v>41999</v>
      </c>
      <c r="C1090" s="16" t="str">
        <f t="shared" si="16"/>
        <v>id24612941999</v>
      </c>
      <c r="D1090">
        <v>0.28661417322834642</v>
      </c>
      <c r="E1090">
        <v>3.72</v>
      </c>
      <c r="F1090">
        <v>69</v>
      </c>
    </row>
    <row r="1091" spans="1:6" x14ac:dyDescent="0.3">
      <c r="A1091" t="s">
        <v>3770</v>
      </c>
      <c r="B1091" s="16">
        <v>42003</v>
      </c>
      <c r="C1091" s="16" t="str">
        <f t="shared" ref="C1091:C1154" si="17">_xlfn.CONCAT(A1091,B1091)</f>
        <v>id24612942003</v>
      </c>
      <c r="D1091">
        <v>0.13070866141732285</v>
      </c>
      <c r="E1091">
        <v>4.3899999999999997</v>
      </c>
      <c r="F1091">
        <v>29</v>
      </c>
    </row>
    <row r="1092" spans="1:6" x14ac:dyDescent="0.3">
      <c r="A1092" t="s">
        <v>3770</v>
      </c>
      <c r="B1092" s="16">
        <v>42004</v>
      </c>
      <c r="C1092" s="16" t="str">
        <f t="shared" si="17"/>
        <v>id24612942004</v>
      </c>
      <c r="D1092">
        <v>0.14015748031496064</v>
      </c>
      <c r="E1092">
        <v>3.35</v>
      </c>
      <c r="F1092">
        <v>49</v>
      </c>
    </row>
    <row r="1093" spans="1:6" x14ac:dyDescent="0.3">
      <c r="A1093" t="s">
        <v>3770</v>
      </c>
      <c r="B1093" s="16">
        <v>42009</v>
      </c>
      <c r="C1093" s="16" t="str">
        <f t="shared" si="17"/>
        <v>id24612942009</v>
      </c>
      <c r="D1093">
        <v>2.9921259842519688E-2</v>
      </c>
      <c r="E1093">
        <v>4.24</v>
      </c>
      <c r="F1093">
        <v>15</v>
      </c>
    </row>
    <row r="1094" spans="1:6" x14ac:dyDescent="0.3">
      <c r="A1094" t="s">
        <v>3770</v>
      </c>
      <c r="B1094" s="16">
        <v>42012</v>
      </c>
      <c r="C1094" s="16" t="str">
        <f t="shared" si="17"/>
        <v>id24612942012</v>
      </c>
      <c r="D1094">
        <v>2.2047244094488189E-2</v>
      </c>
      <c r="E1094">
        <v>3.69</v>
      </c>
      <c r="F1094">
        <v>14</v>
      </c>
    </row>
    <row r="1095" spans="1:6" x14ac:dyDescent="0.3">
      <c r="A1095" t="s">
        <v>3770</v>
      </c>
      <c r="B1095" s="16">
        <v>42013</v>
      </c>
      <c r="C1095" s="16" t="str">
        <f t="shared" si="17"/>
        <v>id24612942013</v>
      </c>
      <c r="D1095">
        <v>0.10866141732283466</v>
      </c>
      <c r="E1095">
        <v>3.64</v>
      </c>
      <c r="F1095">
        <v>34</v>
      </c>
    </row>
    <row r="1096" spans="1:6" x14ac:dyDescent="0.3">
      <c r="A1096" t="s">
        <v>3770</v>
      </c>
      <c r="B1096" s="16">
        <v>42020</v>
      </c>
      <c r="C1096" s="16" t="str">
        <f t="shared" si="17"/>
        <v>id24612942020</v>
      </c>
      <c r="D1096">
        <v>5.1968503937007873E-2</v>
      </c>
      <c r="E1096">
        <v>10.68</v>
      </c>
      <c r="F1096">
        <v>5</v>
      </c>
    </row>
    <row r="1097" spans="1:6" x14ac:dyDescent="0.3">
      <c r="A1097" t="s">
        <v>3770</v>
      </c>
      <c r="B1097" s="16">
        <v>42024</v>
      </c>
      <c r="C1097" s="16" t="str">
        <f t="shared" si="17"/>
        <v>id24612942024</v>
      </c>
      <c r="D1097">
        <v>4.5669291338582677E-2</v>
      </c>
      <c r="E1097">
        <v>10.25</v>
      </c>
      <c r="F1097">
        <v>5</v>
      </c>
    </row>
    <row r="1098" spans="1:6" x14ac:dyDescent="0.3">
      <c r="A1098" t="s">
        <v>3771</v>
      </c>
      <c r="B1098" s="16">
        <v>41969</v>
      </c>
      <c r="C1098" s="16" t="str">
        <f t="shared" si="17"/>
        <v>id24613441969</v>
      </c>
      <c r="D1098">
        <v>9.9212598425196863E-2</v>
      </c>
      <c r="E1098">
        <v>7.09</v>
      </c>
      <c r="F1098">
        <v>10</v>
      </c>
    </row>
    <row r="1099" spans="1:6" x14ac:dyDescent="0.3">
      <c r="A1099" t="s">
        <v>3771</v>
      </c>
      <c r="B1099" s="16">
        <v>41971</v>
      </c>
      <c r="C1099" s="16" t="str">
        <f t="shared" si="17"/>
        <v>id24613441971</v>
      </c>
      <c r="D1099">
        <v>3.1590551181102362</v>
      </c>
      <c r="E1099">
        <v>4.74</v>
      </c>
      <c r="F1099">
        <v>11000</v>
      </c>
    </row>
    <row r="1100" spans="1:6" x14ac:dyDescent="0.3">
      <c r="A1100" t="s">
        <v>3771</v>
      </c>
      <c r="B1100" s="16">
        <v>41972</v>
      </c>
      <c r="C1100" s="16" t="str">
        <f t="shared" si="17"/>
        <v>id24613441972</v>
      </c>
      <c r="D1100">
        <v>3.5700787401574803</v>
      </c>
      <c r="E1100">
        <v>5.01</v>
      </c>
      <c r="F1100">
        <v>8904</v>
      </c>
    </row>
    <row r="1101" spans="1:6" x14ac:dyDescent="0.3">
      <c r="A1101" t="s">
        <v>3771</v>
      </c>
      <c r="B1101" s="16">
        <v>41973</v>
      </c>
      <c r="C1101" s="16" t="str">
        <f t="shared" si="17"/>
        <v>id24613441973</v>
      </c>
      <c r="D1101">
        <v>3.5417322834645675</v>
      </c>
      <c r="E1101">
        <v>4.71</v>
      </c>
      <c r="F1101">
        <v>9399</v>
      </c>
    </row>
    <row r="1102" spans="1:6" x14ac:dyDescent="0.3">
      <c r="A1102" t="s">
        <v>3771</v>
      </c>
      <c r="B1102" s="16">
        <v>41974</v>
      </c>
      <c r="C1102" s="16" t="str">
        <f t="shared" si="17"/>
        <v>id24613441974</v>
      </c>
      <c r="D1102">
        <v>1.6440944881889767</v>
      </c>
      <c r="E1102">
        <v>4.55</v>
      </c>
      <c r="F1102">
        <v>9003</v>
      </c>
    </row>
    <row r="1103" spans="1:6" x14ac:dyDescent="0.3">
      <c r="A1103" t="s">
        <v>3771</v>
      </c>
      <c r="B1103" s="16">
        <v>41975</v>
      </c>
      <c r="C1103" s="16" t="str">
        <f t="shared" si="17"/>
        <v>id24613441975</v>
      </c>
      <c r="D1103">
        <v>0.74173228346456699</v>
      </c>
      <c r="E1103">
        <v>4.33</v>
      </c>
      <c r="F1103">
        <v>4281</v>
      </c>
    </row>
    <row r="1104" spans="1:6" x14ac:dyDescent="0.3">
      <c r="A1104" t="s">
        <v>3771</v>
      </c>
      <c r="B1104" s="16">
        <v>41976</v>
      </c>
      <c r="C1104" s="16" t="str">
        <f t="shared" si="17"/>
        <v>id24613441976</v>
      </c>
      <c r="D1104">
        <v>0.67244094488188988</v>
      </c>
      <c r="E1104">
        <v>5.35</v>
      </c>
      <c r="F1104">
        <v>4181</v>
      </c>
    </row>
    <row r="1105" spans="1:6" x14ac:dyDescent="0.3">
      <c r="A1105" t="s">
        <v>3771</v>
      </c>
      <c r="B1105" s="16">
        <v>41977</v>
      </c>
      <c r="C1105" s="16" t="str">
        <f t="shared" si="17"/>
        <v>id24613441977</v>
      </c>
      <c r="D1105">
        <v>0.59055118110236227</v>
      </c>
      <c r="E1105">
        <v>4.93</v>
      </c>
      <c r="F1105">
        <v>3994</v>
      </c>
    </row>
    <row r="1106" spans="1:6" x14ac:dyDescent="0.3">
      <c r="A1106" t="s">
        <v>3771</v>
      </c>
      <c r="B1106" s="16">
        <v>41978</v>
      </c>
      <c r="C1106" s="16" t="str">
        <f t="shared" si="17"/>
        <v>id24613441978</v>
      </c>
      <c r="D1106">
        <v>0.21417322834645669</v>
      </c>
      <c r="E1106">
        <v>5.26</v>
      </c>
      <c r="F1106">
        <v>1361</v>
      </c>
    </row>
    <row r="1107" spans="1:6" x14ac:dyDescent="0.3">
      <c r="A1107" t="s">
        <v>3771</v>
      </c>
      <c r="B1107" s="16">
        <v>41979</v>
      </c>
      <c r="C1107" s="16" t="str">
        <f t="shared" si="17"/>
        <v>id24613441979</v>
      </c>
      <c r="D1107">
        <v>0.2960629921259843</v>
      </c>
      <c r="E1107">
        <v>5.4</v>
      </c>
      <c r="F1107">
        <v>1096</v>
      </c>
    </row>
    <row r="1108" spans="1:6" x14ac:dyDescent="0.3">
      <c r="A1108" t="s">
        <v>3771</v>
      </c>
      <c r="B1108" s="16">
        <v>41980</v>
      </c>
      <c r="C1108" s="16" t="str">
        <f t="shared" si="17"/>
        <v>id24613441980</v>
      </c>
      <c r="D1108">
        <v>0.25826771653543307</v>
      </c>
      <c r="E1108">
        <v>4.74</v>
      </c>
      <c r="F1108">
        <v>1088</v>
      </c>
    </row>
    <row r="1109" spans="1:6" x14ac:dyDescent="0.3">
      <c r="A1109" t="s">
        <v>3771</v>
      </c>
      <c r="B1109" s="16">
        <v>41981</v>
      </c>
      <c r="C1109" s="16" t="str">
        <f t="shared" si="17"/>
        <v>id24613441981</v>
      </c>
      <c r="D1109">
        <v>0.11968503937007875</v>
      </c>
      <c r="E1109">
        <v>5.39</v>
      </c>
      <c r="F1109">
        <v>1124</v>
      </c>
    </row>
    <row r="1110" spans="1:6" x14ac:dyDescent="0.3">
      <c r="A1110" t="s">
        <v>3771</v>
      </c>
      <c r="B1110" s="16">
        <v>41982</v>
      </c>
      <c r="C1110" s="16" t="str">
        <f t="shared" si="17"/>
        <v>id24613441982</v>
      </c>
      <c r="D1110">
        <v>0.11811023622047245</v>
      </c>
      <c r="E1110">
        <v>5.51</v>
      </c>
      <c r="F1110">
        <v>1081</v>
      </c>
    </row>
    <row r="1111" spans="1:6" x14ac:dyDescent="0.3">
      <c r="A1111" t="s">
        <v>3771</v>
      </c>
      <c r="B1111" s="16">
        <v>41983</v>
      </c>
      <c r="C1111" s="16" t="str">
        <f t="shared" si="17"/>
        <v>id24613441983</v>
      </c>
      <c r="D1111">
        <v>0.11496062992125984</v>
      </c>
      <c r="E1111">
        <v>5.37</v>
      </c>
      <c r="F1111">
        <v>1082</v>
      </c>
    </row>
    <row r="1112" spans="1:6" x14ac:dyDescent="0.3">
      <c r="A1112" t="s">
        <v>3772</v>
      </c>
      <c r="B1112" s="16">
        <v>41946</v>
      </c>
      <c r="C1112" s="16" t="str">
        <f t="shared" si="17"/>
        <v>id24613541946</v>
      </c>
      <c r="D1112">
        <v>5.6692913385826771E-2</v>
      </c>
      <c r="E1112">
        <v>8.11</v>
      </c>
      <c r="F1112">
        <v>8</v>
      </c>
    </row>
    <row r="1113" spans="1:6" x14ac:dyDescent="0.3">
      <c r="A1113" t="s">
        <v>3772</v>
      </c>
      <c r="B1113" s="16">
        <v>41947</v>
      </c>
      <c r="C1113" s="16" t="str">
        <f t="shared" si="17"/>
        <v>id24613541947</v>
      </c>
      <c r="D1113">
        <v>6.1417322834645675E-2</v>
      </c>
      <c r="E1113">
        <v>5.61</v>
      </c>
      <c r="F1113">
        <v>10</v>
      </c>
    </row>
    <row r="1114" spans="1:6" x14ac:dyDescent="0.3">
      <c r="A1114" t="s">
        <v>3772</v>
      </c>
      <c r="B1114" s="16">
        <v>41948</v>
      </c>
      <c r="C1114" s="16" t="str">
        <f t="shared" si="17"/>
        <v>id24613541948</v>
      </c>
      <c r="D1114">
        <v>0.14488188976377953</v>
      </c>
      <c r="E1114">
        <v>5.0999999999999996</v>
      </c>
      <c r="F1114">
        <v>167</v>
      </c>
    </row>
    <row r="1115" spans="1:6" x14ac:dyDescent="0.3">
      <c r="A1115" t="s">
        <v>3772</v>
      </c>
      <c r="B1115" s="16">
        <v>41949</v>
      </c>
      <c r="C1115" s="16" t="str">
        <f t="shared" si="17"/>
        <v>id24613541949</v>
      </c>
      <c r="D1115">
        <v>11.388976377952758</v>
      </c>
      <c r="E1115">
        <v>4.6900000000000004</v>
      </c>
      <c r="F1115">
        <v>22000</v>
      </c>
    </row>
    <row r="1116" spans="1:6" x14ac:dyDescent="0.3">
      <c r="A1116" t="s">
        <v>3772</v>
      </c>
      <c r="B1116" s="16">
        <v>41950</v>
      </c>
      <c r="C1116" s="16" t="str">
        <f t="shared" si="17"/>
        <v>id24613541950</v>
      </c>
      <c r="D1116">
        <v>9.9007874015748047</v>
      </c>
      <c r="E1116">
        <v>4.96</v>
      </c>
      <c r="F1116">
        <v>16000</v>
      </c>
    </row>
    <row r="1117" spans="1:6" x14ac:dyDescent="0.3">
      <c r="A1117" t="s">
        <v>3772</v>
      </c>
      <c r="B1117" s="16">
        <v>41951</v>
      </c>
      <c r="C1117" s="16" t="str">
        <f t="shared" si="17"/>
        <v>id24613541951</v>
      </c>
      <c r="D1117">
        <v>9.9070866141732292</v>
      </c>
      <c r="E1117">
        <v>5.0199999999999996</v>
      </c>
      <c r="F1117">
        <v>12000</v>
      </c>
    </row>
    <row r="1118" spans="1:6" x14ac:dyDescent="0.3">
      <c r="A1118" t="s">
        <v>3772</v>
      </c>
      <c r="B1118" s="16">
        <v>41952</v>
      </c>
      <c r="C1118" s="16" t="str">
        <f t="shared" si="17"/>
        <v>id24613541952</v>
      </c>
      <c r="D1118">
        <v>11.669291338582678</v>
      </c>
      <c r="E1118">
        <v>4.8499999999999996</v>
      </c>
      <c r="F1118">
        <v>16000</v>
      </c>
    </row>
    <row r="1119" spans="1:6" x14ac:dyDescent="0.3">
      <c r="A1119" t="s">
        <v>3772</v>
      </c>
      <c r="B1119" s="16">
        <v>41953</v>
      </c>
      <c r="C1119" s="16" t="str">
        <f t="shared" si="17"/>
        <v>id24613541953</v>
      </c>
      <c r="D1119">
        <v>5.3590551181102368</v>
      </c>
      <c r="E1119">
        <v>4.9800000000000004</v>
      </c>
      <c r="F1119">
        <v>15000</v>
      </c>
    </row>
    <row r="1120" spans="1:6" x14ac:dyDescent="0.3">
      <c r="A1120" t="s">
        <v>3772</v>
      </c>
      <c r="B1120" s="16">
        <v>41954</v>
      </c>
      <c r="C1120" s="16" t="str">
        <f t="shared" si="17"/>
        <v>id24613541954</v>
      </c>
      <c r="D1120">
        <v>2.9937007874015746</v>
      </c>
      <c r="E1120">
        <v>4.8499999999999996</v>
      </c>
      <c r="F1120">
        <v>7698</v>
      </c>
    </row>
    <row r="1121" spans="1:6" x14ac:dyDescent="0.3">
      <c r="A1121" t="s">
        <v>3772</v>
      </c>
      <c r="B1121" s="16">
        <v>41955</v>
      </c>
      <c r="C1121" s="16" t="str">
        <f t="shared" si="17"/>
        <v>id24613541955</v>
      </c>
      <c r="D1121">
        <v>0.86141732283464578</v>
      </c>
      <c r="E1121">
        <v>4.88</v>
      </c>
      <c r="F1121">
        <v>3524</v>
      </c>
    </row>
    <row r="1122" spans="1:6" x14ac:dyDescent="0.3">
      <c r="A1122" t="s">
        <v>3772</v>
      </c>
      <c r="B1122" s="16">
        <v>41956</v>
      </c>
      <c r="C1122" s="16" t="str">
        <f t="shared" si="17"/>
        <v>id24613541956</v>
      </c>
      <c r="D1122">
        <v>0.69606299212598433</v>
      </c>
      <c r="E1122">
        <v>5.75</v>
      </c>
      <c r="F1122">
        <v>3032</v>
      </c>
    </row>
    <row r="1123" spans="1:6" x14ac:dyDescent="0.3">
      <c r="A1123" t="s">
        <v>3772</v>
      </c>
      <c r="B1123" s="16">
        <v>41957</v>
      </c>
      <c r="C1123" s="16" t="str">
        <f t="shared" si="17"/>
        <v>id24613541957</v>
      </c>
      <c r="D1123">
        <v>0.36535433070866141</v>
      </c>
      <c r="E1123">
        <v>5.07</v>
      </c>
      <c r="F1123">
        <v>1443</v>
      </c>
    </row>
    <row r="1124" spans="1:6" x14ac:dyDescent="0.3">
      <c r="A1124" t="s">
        <v>3772</v>
      </c>
      <c r="B1124" s="16">
        <v>41958</v>
      </c>
      <c r="C1124" s="16" t="str">
        <f t="shared" si="17"/>
        <v>id24613541958</v>
      </c>
      <c r="D1124">
        <v>0.37637795275590546</v>
      </c>
      <c r="E1124">
        <v>4.87</v>
      </c>
      <c r="F1124">
        <v>968</v>
      </c>
    </row>
    <row r="1125" spans="1:6" x14ac:dyDescent="0.3">
      <c r="A1125" t="s">
        <v>3772</v>
      </c>
      <c r="B1125" s="16">
        <v>41959</v>
      </c>
      <c r="C1125" s="16" t="str">
        <f t="shared" si="17"/>
        <v>id24613541959</v>
      </c>
      <c r="D1125">
        <v>0.37165354330708666</v>
      </c>
      <c r="E1125">
        <v>5.15</v>
      </c>
      <c r="F1125">
        <v>1032</v>
      </c>
    </row>
    <row r="1126" spans="1:6" x14ac:dyDescent="0.3">
      <c r="A1126" t="s">
        <v>3772</v>
      </c>
      <c r="B1126" s="16">
        <v>41960</v>
      </c>
      <c r="C1126" s="16" t="str">
        <f t="shared" si="17"/>
        <v>id24613541960</v>
      </c>
      <c r="D1126">
        <v>0.19370078740157481</v>
      </c>
      <c r="E1126">
        <v>5.72</v>
      </c>
      <c r="F1126">
        <v>1131</v>
      </c>
    </row>
    <row r="1127" spans="1:6" x14ac:dyDescent="0.3">
      <c r="A1127" t="s">
        <v>3772</v>
      </c>
      <c r="B1127" s="16">
        <v>41961</v>
      </c>
      <c r="C1127" s="16" t="str">
        <f t="shared" si="17"/>
        <v>id24613541961</v>
      </c>
      <c r="D1127">
        <v>0.19370078740157481</v>
      </c>
      <c r="E1127">
        <v>4.17</v>
      </c>
      <c r="F1127">
        <v>1163</v>
      </c>
    </row>
    <row r="1128" spans="1:6" x14ac:dyDescent="0.3">
      <c r="A1128" t="s">
        <v>3772</v>
      </c>
      <c r="B1128" s="16">
        <v>41962</v>
      </c>
      <c r="C1128" s="16" t="str">
        <f t="shared" si="17"/>
        <v>id24613541962</v>
      </c>
      <c r="D1128">
        <v>0.1952755905511811</v>
      </c>
      <c r="E1128">
        <v>5.65</v>
      </c>
      <c r="F1128">
        <v>1152</v>
      </c>
    </row>
    <row r="1129" spans="1:6" x14ac:dyDescent="0.3">
      <c r="A1129" t="s">
        <v>3772</v>
      </c>
      <c r="B1129" s="16">
        <v>41963</v>
      </c>
      <c r="C1129" s="16" t="str">
        <f t="shared" si="17"/>
        <v>id24613541963</v>
      </c>
      <c r="D1129">
        <v>0.17637795275590551</v>
      </c>
      <c r="E1129">
        <v>5.04</v>
      </c>
      <c r="F1129">
        <v>1169</v>
      </c>
    </row>
    <row r="1130" spans="1:6" x14ac:dyDescent="0.3">
      <c r="A1130" t="s">
        <v>3773</v>
      </c>
      <c r="B1130" s="16">
        <v>41985</v>
      </c>
      <c r="C1130" s="16" t="str">
        <f t="shared" si="17"/>
        <v>id24613741985</v>
      </c>
      <c r="D1130">
        <v>5.1999999999999993</v>
      </c>
      <c r="E1130">
        <v>4.79</v>
      </c>
      <c r="F1130">
        <v>12000</v>
      </c>
    </row>
    <row r="1131" spans="1:6" x14ac:dyDescent="0.3">
      <c r="A1131" t="s">
        <v>3773</v>
      </c>
      <c r="B1131" s="16">
        <v>41986</v>
      </c>
      <c r="C1131" s="16" t="str">
        <f t="shared" si="17"/>
        <v>id24613741986</v>
      </c>
      <c r="D1131">
        <v>8.5133858267716551</v>
      </c>
      <c r="E1131">
        <v>4.9000000000000004</v>
      </c>
      <c r="F1131">
        <v>11000</v>
      </c>
    </row>
    <row r="1132" spans="1:6" x14ac:dyDescent="0.3">
      <c r="A1132" t="s">
        <v>3773</v>
      </c>
      <c r="B1132" s="16">
        <v>41987</v>
      </c>
      <c r="C1132" s="16" t="str">
        <f t="shared" si="17"/>
        <v>id24613741987</v>
      </c>
      <c r="D1132">
        <v>7.6645669291338594</v>
      </c>
      <c r="E1132">
        <v>5.12</v>
      </c>
      <c r="F1132">
        <v>11000</v>
      </c>
    </row>
    <row r="1133" spans="1:6" x14ac:dyDescent="0.3">
      <c r="A1133" t="s">
        <v>3773</v>
      </c>
      <c r="B1133" s="16">
        <v>41988</v>
      </c>
      <c r="C1133" s="16" t="str">
        <f t="shared" si="17"/>
        <v>id24613741988</v>
      </c>
      <c r="D1133">
        <v>3.6755905511811027</v>
      </c>
      <c r="E1133">
        <v>5.12</v>
      </c>
      <c r="F1133">
        <v>11000</v>
      </c>
    </row>
    <row r="1134" spans="1:6" x14ac:dyDescent="0.3">
      <c r="A1134" t="s">
        <v>3773</v>
      </c>
      <c r="B1134" s="16">
        <v>41989</v>
      </c>
      <c r="C1134" s="16" t="str">
        <f t="shared" si="17"/>
        <v>id24613741989</v>
      </c>
      <c r="D1134">
        <v>3.7354330708661418</v>
      </c>
      <c r="E1134">
        <v>4.4400000000000004</v>
      </c>
      <c r="F1134">
        <v>11000</v>
      </c>
    </row>
    <row r="1135" spans="1:6" x14ac:dyDescent="0.3">
      <c r="A1135" t="s">
        <v>3773</v>
      </c>
      <c r="B1135" s="16">
        <v>41990</v>
      </c>
      <c r="C1135" s="16" t="str">
        <f t="shared" si="17"/>
        <v>id24613741990</v>
      </c>
      <c r="D1135">
        <v>3.2960629921259845</v>
      </c>
      <c r="E1135">
        <v>4.63</v>
      </c>
      <c r="F1135">
        <v>11000</v>
      </c>
    </row>
    <row r="1136" spans="1:6" x14ac:dyDescent="0.3">
      <c r="A1136" t="s">
        <v>3773</v>
      </c>
      <c r="B1136" s="16">
        <v>41991</v>
      </c>
      <c r="C1136" s="16" t="str">
        <f t="shared" si="17"/>
        <v>id24613741991</v>
      </c>
      <c r="D1136">
        <v>0.80472440944881896</v>
      </c>
      <c r="E1136">
        <v>4.91</v>
      </c>
      <c r="F1136">
        <v>4087</v>
      </c>
    </row>
    <row r="1137" spans="1:6" x14ac:dyDescent="0.3">
      <c r="A1137" t="s">
        <v>3773</v>
      </c>
      <c r="B1137" s="16">
        <v>41992</v>
      </c>
      <c r="C1137" s="16" t="str">
        <f t="shared" si="17"/>
        <v>id24613741992</v>
      </c>
      <c r="D1137">
        <v>1.204724409448819</v>
      </c>
      <c r="E1137">
        <v>5.0999999999999996</v>
      </c>
      <c r="F1137">
        <v>3935</v>
      </c>
    </row>
    <row r="1138" spans="1:6" x14ac:dyDescent="0.3">
      <c r="A1138" t="s">
        <v>3773</v>
      </c>
      <c r="B1138" s="16">
        <v>41993</v>
      </c>
      <c r="C1138" s="16" t="str">
        <f t="shared" si="17"/>
        <v>id24613741993</v>
      </c>
      <c r="D1138">
        <v>2.3259842519685039</v>
      </c>
      <c r="E1138">
        <v>4.83</v>
      </c>
      <c r="F1138">
        <v>4004</v>
      </c>
    </row>
    <row r="1139" spans="1:6" x14ac:dyDescent="0.3">
      <c r="A1139" t="s">
        <v>3773</v>
      </c>
      <c r="B1139" s="16">
        <v>41994</v>
      </c>
      <c r="C1139" s="16" t="str">
        <f t="shared" si="17"/>
        <v>id24613741994</v>
      </c>
      <c r="D1139">
        <v>2.3417322834645669</v>
      </c>
      <c r="E1139">
        <v>5.04</v>
      </c>
      <c r="F1139">
        <v>4215</v>
      </c>
    </row>
    <row r="1140" spans="1:6" x14ac:dyDescent="0.3">
      <c r="A1140" t="s">
        <v>3773</v>
      </c>
      <c r="B1140" s="16">
        <v>41995</v>
      </c>
      <c r="C1140" s="16" t="str">
        <f t="shared" si="17"/>
        <v>id24613741995</v>
      </c>
      <c r="D1140">
        <v>1.262992125984252</v>
      </c>
      <c r="E1140">
        <v>5.24</v>
      </c>
      <c r="F1140">
        <v>4814</v>
      </c>
    </row>
    <row r="1141" spans="1:6" x14ac:dyDescent="0.3">
      <c r="A1141" t="s">
        <v>3773</v>
      </c>
      <c r="B1141" s="16">
        <v>41996</v>
      </c>
      <c r="C1141" s="16" t="str">
        <f t="shared" si="17"/>
        <v>id24613741996</v>
      </c>
      <c r="D1141">
        <v>0.70708661417322838</v>
      </c>
      <c r="E1141">
        <v>4.6900000000000004</v>
      </c>
      <c r="F1141">
        <v>3768</v>
      </c>
    </row>
    <row r="1142" spans="1:6" x14ac:dyDescent="0.3">
      <c r="A1142" t="s">
        <v>3773</v>
      </c>
      <c r="B1142" s="16">
        <v>41998</v>
      </c>
      <c r="C1142" s="16" t="str">
        <f t="shared" si="17"/>
        <v>id24613741998</v>
      </c>
      <c r="D1142">
        <v>0.10866141732283466</v>
      </c>
      <c r="E1142">
        <v>5.57</v>
      </c>
      <c r="F1142">
        <v>391</v>
      </c>
    </row>
    <row r="1143" spans="1:6" x14ac:dyDescent="0.3">
      <c r="A1143" t="s">
        <v>3773</v>
      </c>
      <c r="B1143" s="16">
        <v>41999</v>
      </c>
      <c r="C1143" s="16" t="str">
        <f t="shared" si="17"/>
        <v>id24613741999</v>
      </c>
      <c r="D1143">
        <v>0.20944881889763781</v>
      </c>
      <c r="E1143">
        <v>4.3899999999999997</v>
      </c>
      <c r="F1143">
        <v>251</v>
      </c>
    </row>
    <row r="1144" spans="1:6" x14ac:dyDescent="0.3">
      <c r="A1144" t="s">
        <v>3773</v>
      </c>
      <c r="B1144" s="16">
        <v>42000</v>
      </c>
      <c r="C1144" s="16" t="str">
        <f t="shared" si="17"/>
        <v>id24613742000</v>
      </c>
      <c r="D1144">
        <v>0.14803149606299215</v>
      </c>
      <c r="E1144">
        <v>5.01</v>
      </c>
      <c r="F1144">
        <v>213</v>
      </c>
    </row>
    <row r="1145" spans="1:6" x14ac:dyDescent="0.3">
      <c r="A1145" t="s">
        <v>3773</v>
      </c>
      <c r="B1145" s="16">
        <v>42001</v>
      </c>
      <c r="C1145" s="16" t="str">
        <f t="shared" si="17"/>
        <v>id24613742001</v>
      </c>
      <c r="D1145">
        <v>0.12755905511811022</v>
      </c>
      <c r="E1145">
        <v>5.13</v>
      </c>
      <c r="F1145">
        <v>228</v>
      </c>
    </row>
    <row r="1146" spans="1:6" x14ac:dyDescent="0.3">
      <c r="A1146" t="s">
        <v>3773</v>
      </c>
      <c r="B1146" s="16">
        <v>42002</v>
      </c>
      <c r="C1146" s="16" t="str">
        <f t="shared" si="17"/>
        <v>id24613742002</v>
      </c>
      <c r="D1146">
        <v>8.503937007874017E-2</v>
      </c>
      <c r="E1146">
        <v>5.04</v>
      </c>
      <c r="F1146">
        <v>244</v>
      </c>
    </row>
    <row r="1147" spans="1:6" x14ac:dyDescent="0.3">
      <c r="A1147" t="s">
        <v>3773</v>
      </c>
      <c r="B1147" s="16">
        <v>42003</v>
      </c>
      <c r="C1147" s="16" t="str">
        <f t="shared" si="17"/>
        <v>id24613742003</v>
      </c>
      <c r="D1147">
        <v>0.10551181102362206</v>
      </c>
      <c r="E1147">
        <v>5.17</v>
      </c>
      <c r="F1147">
        <v>229</v>
      </c>
    </row>
    <row r="1148" spans="1:6" x14ac:dyDescent="0.3">
      <c r="A1148" t="s">
        <v>3773</v>
      </c>
      <c r="B1148" s="16">
        <v>42005</v>
      </c>
      <c r="C1148" s="16" t="str">
        <f t="shared" si="17"/>
        <v>id24613742005</v>
      </c>
      <c r="D1148">
        <v>5.3543307086614172E-2</v>
      </c>
      <c r="E1148">
        <v>5.35</v>
      </c>
      <c r="F1148">
        <v>93</v>
      </c>
    </row>
    <row r="1149" spans="1:6" x14ac:dyDescent="0.3">
      <c r="A1149" t="s">
        <v>3773</v>
      </c>
      <c r="B1149" s="16">
        <v>42006</v>
      </c>
      <c r="C1149" s="16" t="str">
        <f t="shared" si="17"/>
        <v>id24613742006</v>
      </c>
      <c r="D1149">
        <v>5.1968503937007873E-2</v>
      </c>
      <c r="E1149">
        <v>5.59</v>
      </c>
      <c r="F1149">
        <v>94</v>
      </c>
    </row>
    <row r="1150" spans="1:6" x14ac:dyDescent="0.3">
      <c r="A1150" t="s">
        <v>3773</v>
      </c>
      <c r="B1150" s="16">
        <v>42008</v>
      </c>
      <c r="C1150" s="16" t="str">
        <f t="shared" si="17"/>
        <v>id24613742008</v>
      </c>
      <c r="D1150">
        <v>2.6771653543307086E-2</v>
      </c>
      <c r="E1150">
        <v>5.31</v>
      </c>
      <c r="F1150">
        <v>63</v>
      </c>
    </row>
    <row r="1151" spans="1:6" x14ac:dyDescent="0.3">
      <c r="A1151" t="s">
        <v>3773</v>
      </c>
      <c r="B1151" s="16">
        <v>42009</v>
      </c>
      <c r="C1151" s="16" t="str">
        <f t="shared" si="17"/>
        <v>id24613742009</v>
      </c>
      <c r="D1151">
        <v>2.8346456692913385E-2</v>
      </c>
      <c r="E1151">
        <v>4.8499999999999996</v>
      </c>
      <c r="F1151">
        <v>61</v>
      </c>
    </row>
    <row r="1152" spans="1:6" x14ac:dyDescent="0.3">
      <c r="A1152" t="s">
        <v>3773</v>
      </c>
      <c r="B1152" s="16">
        <v>42010</v>
      </c>
      <c r="C1152" s="16" t="str">
        <f t="shared" si="17"/>
        <v>id24613742010</v>
      </c>
      <c r="D1152">
        <v>2.5196850393700791E-2</v>
      </c>
      <c r="E1152">
        <v>5.13</v>
      </c>
      <c r="F1152">
        <v>74</v>
      </c>
    </row>
    <row r="1153" spans="1:6" x14ac:dyDescent="0.3">
      <c r="A1153" t="s">
        <v>3774</v>
      </c>
      <c r="B1153" s="16">
        <v>41943</v>
      </c>
      <c r="C1153" s="16" t="str">
        <f t="shared" si="17"/>
        <v>id24618441943</v>
      </c>
      <c r="D1153">
        <v>1.4614173228346456</v>
      </c>
      <c r="E1153">
        <v>4.24</v>
      </c>
      <c r="F1153">
        <v>4310</v>
      </c>
    </row>
    <row r="1154" spans="1:6" x14ac:dyDescent="0.3">
      <c r="A1154" t="s">
        <v>3774</v>
      </c>
      <c r="B1154" s="16">
        <v>41944</v>
      </c>
      <c r="C1154" s="16" t="str">
        <f t="shared" si="17"/>
        <v>id24618441944</v>
      </c>
      <c r="D1154">
        <v>1.2267716535433073</v>
      </c>
      <c r="E1154">
        <v>4.63</v>
      </c>
      <c r="F1154">
        <v>3782</v>
      </c>
    </row>
    <row r="1155" spans="1:6" x14ac:dyDescent="0.3">
      <c r="A1155" t="s">
        <v>3774</v>
      </c>
      <c r="B1155" s="16">
        <v>41945</v>
      </c>
      <c r="C1155" s="16" t="str">
        <f t="shared" ref="C1155:C1218" si="18">_xlfn.CONCAT(A1155,B1155)</f>
        <v>id24618441945</v>
      </c>
      <c r="D1155">
        <v>0.8409448818897638</v>
      </c>
      <c r="E1155">
        <v>4.71</v>
      </c>
      <c r="F1155">
        <v>3565</v>
      </c>
    </row>
    <row r="1156" spans="1:6" x14ac:dyDescent="0.3">
      <c r="A1156" t="s">
        <v>3774</v>
      </c>
      <c r="B1156" s="16">
        <v>41946</v>
      </c>
      <c r="C1156" s="16" t="str">
        <f t="shared" si="18"/>
        <v>id24618441946</v>
      </c>
      <c r="D1156">
        <v>0.50708661417322842</v>
      </c>
      <c r="E1156">
        <v>4.72</v>
      </c>
      <c r="F1156">
        <v>3588</v>
      </c>
    </row>
    <row r="1157" spans="1:6" x14ac:dyDescent="0.3">
      <c r="A1157" t="s">
        <v>3774</v>
      </c>
      <c r="B1157" s="16">
        <v>41947</v>
      </c>
      <c r="C1157" s="16" t="str">
        <f t="shared" si="18"/>
        <v>id24618441947</v>
      </c>
      <c r="D1157">
        <v>0.47874015748031501</v>
      </c>
      <c r="E1157">
        <v>4.63</v>
      </c>
      <c r="F1157">
        <v>3454</v>
      </c>
    </row>
    <row r="1158" spans="1:6" x14ac:dyDescent="0.3">
      <c r="A1158" t="s">
        <v>3774</v>
      </c>
      <c r="B1158" s="16">
        <v>41948</v>
      </c>
      <c r="C1158" s="16" t="str">
        <f t="shared" si="18"/>
        <v>id24618441948</v>
      </c>
      <c r="D1158">
        <v>0.4204724409448819</v>
      </c>
      <c r="E1158">
        <v>4.1399999999999997</v>
      </c>
      <c r="F1158">
        <v>3384</v>
      </c>
    </row>
    <row r="1159" spans="1:6" x14ac:dyDescent="0.3">
      <c r="A1159" t="s">
        <v>3774</v>
      </c>
      <c r="B1159" s="16">
        <v>41949</v>
      </c>
      <c r="C1159" s="16" t="str">
        <f t="shared" si="18"/>
        <v>id24618441949</v>
      </c>
      <c r="D1159">
        <v>0.23464566929133859</v>
      </c>
      <c r="E1159">
        <v>5.17</v>
      </c>
      <c r="F1159">
        <v>2280</v>
      </c>
    </row>
    <row r="1160" spans="1:6" x14ac:dyDescent="0.3">
      <c r="A1160" t="s">
        <v>3774</v>
      </c>
      <c r="B1160" s="16">
        <v>41950</v>
      </c>
      <c r="C1160" s="16" t="str">
        <f t="shared" si="18"/>
        <v>id24618441950</v>
      </c>
      <c r="D1160">
        <v>8.9763779527559068E-2</v>
      </c>
      <c r="E1160">
        <v>4.05</v>
      </c>
      <c r="F1160">
        <v>738</v>
      </c>
    </row>
    <row r="1161" spans="1:6" x14ac:dyDescent="0.3">
      <c r="A1161" t="s">
        <v>3774</v>
      </c>
      <c r="B1161" s="16">
        <v>41951</v>
      </c>
      <c r="C1161" s="16" t="str">
        <f t="shared" si="18"/>
        <v>id24618441951</v>
      </c>
      <c r="D1161">
        <v>0.10708661417322834</v>
      </c>
      <c r="E1161">
        <v>4.1900000000000004</v>
      </c>
      <c r="F1161">
        <v>640</v>
      </c>
    </row>
    <row r="1162" spans="1:6" x14ac:dyDescent="0.3">
      <c r="A1162" t="s">
        <v>3774</v>
      </c>
      <c r="B1162" s="16">
        <v>41952</v>
      </c>
      <c r="C1162" s="16" t="str">
        <f t="shared" si="18"/>
        <v>id24618441952</v>
      </c>
      <c r="D1162">
        <v>8.6614173228346469E-2</v>
      </c>
      <c r="E1162">
        <v>4.2</v>
      </c>
      <c r="F1162">
        <v>687</v>
      </c>
    </row>
    <row r="1163" spans="1:6" x14ac:dyDescent="0.3">
      <c r="A1163" t="s">
        <v>3775</v>
      </c>
      <c r="B1163" s="16">
        <v>41999</v>
      </c>
      <c r="C1163" s="16" t="str">
        <f t="shared" si="18"/>
        <v>id24619341999</v>
      </c>
      <c r="D1163">
        <v>2.0818897637795275</v>
      </c>
      <c r="E1163">
        <v>4.41</v>
      </c>
      <c r="F1163">
        <v>5237</v>
      </c>
    </row>
    <row r="1164" spans="1:6" x14ac:dyDescent="0.3">
      <c r="A1164" t="s">
        <v>3775</v>
      </c>
      <c r="B1164" s="16">
        <v>42000</v>
      </c>
      <c r="C1164" s="16" t="str">
        <f t="shared" si="18"/>
        <v>id24619342000</v>
      </c>
      <c r="D1164">
        <v>2.3811023622047243</v>
      </c>
      <c r="E1164">
        <v>4.58</v>
      </c>
      <c r="F1164">
        <v>5195</v>
      </c>
    </row>
    <row r="1165" spans="1:6" x14ac:dyDescent="0.3">
      <c r="A1165" t="s">
        <v>3775</v>
      </c>
      <c r="B1165" s="16">
        <v>42001</v>
      </c>
      <c r="C1165" s="16" t="str">
        <f t="shared" si="18"/>
        <v>id24619342001</v>
      </c>
      <c r="D1165">
        <v>2.0976377952755905</v>
      </c>
      <c r="E1165">
        <v>5.15</v>
      </c>
      <c r="F1165">
        <v>5083</v>
      </c>
    </row>
    <row r="1166" spans="1:6" x14ac:dyDescent="0.3">
      <c r="A1166" t="s">
        <v>3775</v>
      </c>
      <c r="B1166" s="16">
        <v>42002</v>
      </c>
      <c r="C1166" s="16" t="str">
        <f t="shared" si="18"/>
        <v>id24619342002</v>
      </c>
      <c r="D1166">
        <v>1.6015748031496064</v>
      </c>
      <c r="E1166">
        <v>4.9000000000000004</v>
      </c>
      <c r="F1166">
        <v>5437</v>
      </c>
    </row>
    <row r="1167" spans="1:6" x14ac:dyDescent="0.3">
      <c r="A1167" t="s">
        <v>3775</v>
      </c>
      <c r="B1167" s="16">
        <v>42003</v>
      </c>
      <c r="C1167" s="16" t="str">
        <f t="shared" si="18"/>
        <v>id24619342003</v>
      </c>
      <c r="D1167">
        <v>1.5779527559055118</v>
      </c>
      <c r="E1167">
        <v>4.8</v>
      </c>
      <c r="F1167">
        <v>5466</v>
      </c>
    </row>
    <row r="1168" spans="1:6" x14ac:dyDescent="0.3">
      <c r="A1168" t="s">
        <v>3775</v>
      </c>
      <c r="B1168" s="16">
        <v>42004</v>
      </c>
      <c r="C1168" s="16" t="str">
        <f t="shared" si="18"/>
        <v>id24619342004</v>
      </c>
      <c r="D1168">
        <v>0.6094488188976378</v>
      </c>
      <c r="E1168">
        <v>4.6500000000000004</v>
      </c>
      <c r="F1168">
        <v>1314</v>
      </c>
    </row>
    <row r="1169" spans="1:6" x14ac:dyDescent="0.3">
      <c r="A1169" t="s">
        <v>3775</v>
      </c>
      <c r="B1169" s="16">
        <v>42005</v>
      </c>
      <c r="C1169" s="16" t="str">
        <f t="shared" si="18"/>
        <v>id24619342005</v>
      </c>
      <c r="D1169">
        <v>0.4078740157480315</v>
      </c>
      <c r="E1169">
        <v>4.71</v>
      </c>
      <c r="F1169">
        <v>963</v>
      </c>
    </row>
    <row r="1170" spans="1:6" x14ac:dyDescent="0.3">
      <c r="A1170" t="s">
        <v>3775</v>
      </c>
      <c r="B1170" s="16">
        <v>42006</v>
      </c>
      <c r="C1170" s="16" t="str">
        <f t="shared" si="18"/>
        <v>id24619342006</v>
      </c>
      <c r="D1170">
        <v>0.32598425196850395</v>
      </c>
      <c r="E1170">
        <v>4.46</v>
      </c>
      <c r="F1170">
        <v>914</v>
      </c>
    </row>
    <row r="1171" spans="1:6" x14ac:dyDescent="0.3">
      <c r="A1171" t="s">
        <v>3775</v>
      </c>
      <c r="B1171" s="16">
        <v>42007</v>
      </c>
      <c r="C1171" s="16" t="str">
        <f t="shared" si="18"/>
        <v>id24619342007</v>
      </c>
      <c r="D1171">
        <v>0.2</v>
      </c>
      <c r="E1171">
        <v>4.49</v>
      </c>
      <c r="F1171">
        <v>892</v>
      </c>
    </row>
    <row r="1172" spans="1:6" x14ac:dyDescent="0.3">
      <c r="A1172" t="s">
        <v>3775</v>
      </c>
      <c r="B1172" s="16">
        <v>42008</v>
      </c>
      <c r="C1172" s="16" t="str">
        <f t="shared" si="18"/>
        <v>id24619342008</v>
      </c>
      <c r="D1172">
        <v>9.6062992125984251E-2</v>
      </c>
      <c r="E1172">
        <v>4.5</v>
      </c>
      <c r="F1172">
        <v>719</v>
      </c>
    </row>
    <row r="1173" spans="1:6" x14ac:dyDescent="0.3">
      <c r="A1173" t="s">
        <v>3775</v>
      </c>
      <c r="B1173" s="16">
        <v>42009</v>
      </c>
      <c r="C1173" s="16" t="str">
        <f t="shared" si="18"/>
        <v>id24619342009</v>
      </c>
      <c r="D1173">
        <v>7.5590551181102361E-2</v>
      </c>
      <c r="E1173">
        <v>5.57</v>
      </c>
      <c r="F1173">
        <v>677</v>
      </c>
    </row>
    <row r="1174" spans="1:6" x14ac:dyDescent="0.3">
      <c r="A1174" t="s">
        <v>3775</v>
      </c>
      <c r="B1174" s="16">
        <v>42010</v>
      </c>
      <c r="C1174" s="16" t="str">
        <f t="shared" si="18"/>
        <v>id24619342010</v>
      </c>
      <c r="D1174">
        <v>8.0314960629921273E-2</v>
      </c>
      <c r="E1174">
        <v>3.87</v>
      </c>
      <c r="F1174">
        <v>690</v>
      </c>
    </row>
    <row r="1175" spans="1:6" x14ac:dyDescent="0.3">
      <c r="A1175" t="s">
        <v>3775</v>
      </c>
      <c r="B1175" s="16">
        <v>42011</v>
      </c>
      <c r="C1175" s="16" t="str">
        <f t="shared" si="18"/>
        <v>id24619342011</v>
      </c>
      <c r="D1175">
        <v>8.0314960629921273E-2</v>
      </c>
      <c r="E1175">
        <v>5.76</v>
      </c>
      <c r="F1175">
        <v>704</v>
      </c>
    </row>
    <row r="1176" spans="1:6" x14ac:dyDescent="0.3">
      <c r="A1176" t="s">
        <v>3775</v>
      </c>
      <c r="B1176" s="16">
        <v>42012</v>
      </c>
      <c r="C1176" s="16" t="str">
        <f t="shared" si="18"/>
        <v>id24619342012</v>
      </c>
      <c r="D1176">
        <v>3.7795275590551181E-2</v>
      </c>
      <c r="E1176">
        <v>4.41</v>
      </c>
      <c r="F1176">
        <v>439</v>
      </c>
    </row>
    <row r="1177" spans="1:6" x14ac:dyDescent="0.3">
      <c r="A1177" t="s">
        <v>3776</v>
      </c>
      <c r="B1177" s="16">
        <v>41957</v>
      </c>
      <c r="C1177" s="16" t="str">
        <f t="shared" si="18"/>
        <v>id24619741957</v>
      </c>
      <c r="D1177">
        <v>1.7023622047244094</v>
      </c>
      <c r="E1177">
        <v>4.7699999999999996</v>
      </c>
      <c r="F1177">
        <v>5949</v>
      </c>
    </row>
    <row r="1178" spans="1:6" x14ac:dyDescent="0.3">
      <c r="A1178" t="s">
        <v>3776</v>
      </c>
      <c r="B1178" s="16">
        <v>41958</v>
      </c>
      <c r="C1178" s="16" t="str">
        <f t="shared" si="18"/>
        <v>id24619741958</v>
      </c>
      <c r="D1178">
        <v>1.7007874015748035</v>
      </c>
      <c r="E1178">
        <v>4.6100000000000003</v>
      </c>
      <c r="F1178">
        <v>5264</v>
      </c>
    </row>
    <row r="1179" spans="1:6" x14ac:dyDescent="0.3">
      <c r="A1179" t="s">
        <v>3776</v>
      </c>
      <c r="B1179" s="16">
        <v>41959</v>
      </c>
      <c r="C1179" s="16" t="str">
        <f t="shared" si="18"/>
        <v>id24619741959</v>
      </c>
      <c r="D1179">
        <v>1.3968503937007877</v>
      </c>
      <c r="E1179">
        <v>4.63</v>
      </c>
      <c r="F1179">
        <v>5023</v>
      </c>
    </row>
    <row r="1180" spans="1:6" x14ac:dyDescent="0.3">
      <c r="A1180" t="s">
        <v>3776</v>
      </c>
      <c r="B1180" s="16">
        <v>41960</v>
      </c>
      <c r="C1180" s="16" t="str">
        <f t="shared" si="18"/>
        <v>id24619741960</v>
      </c>
      <c r="D1180">
        <v>0.69291338582677175</v>
      </c>
      <c r="E1180">
        <v>4.71</v>
      </c>
      <c r="F1180">
        <v>4899</v>
      </c>
    </row>
    <row r="1181" spans="1:6" x14ac:dyDescent="0.3">
      <c r="A1181" t="s">
        <v>3776</v>
      </c>
      <c r="B1181" s="16">
        <v>41961</v>
      </c>
      <c r="C1181" s="16" t="str">
        <f t="shared" si="18"/>
        <v>id24619741961</v>
      </c>
      <c r="D1181">
        <v>0.67716535433070868</v>
      </c>
      <c r="E1181">
        <v>4.91</v>
      </c>
      <c r="F1181">
        <v>4581</v>
      </c>
    </row>
    <row r="1182" spans="1:6" x14ac:dyDescent="0.3">
      <c r="A1182" t="s">
        <v>3776</v>
      </c>
      <c r="B1182" s="16">
        <v>41962</v>
      </c>
      <c r="C1182" s="16" t="str">
        <f t="shared" si="18"/>
        <v>id24619741962</v>
      </c>
      <c r="D1182">
        <v>0.58425196850393701</v>
      </c>
      <c r="E1182">
        <v>4.41</v>
      </c>
      <c r="F1182">
        <v>4413</v>
      </c>
    </row>
    <row r="1183" spans="1:6" x14ac:dyDescent="0.3">
      <c r="A1183" t="s">
        <v>3776</v>
      </c>
      <c r="B1183" s="16">
        <v>41963</v>
      </c>
      <c r="C1183" s="16" t="str">
        <f t="shared" si="18"/>
        <v>id24619741963</v>
      </c>
      <c r="D1183">
        <v>0.51023622047244088</v>
      </c>
      <c r="E1183">
        <v>3.97</v>
      </c>
      <c r="F1183">
        <v>4281</v>
      </c>
    </row>
    <row r="1184" spans="1:6" x14ac:dyDescent="0.3">
      <c r="A1184" t="s">
        <v>3776</v>
      </c>
      <c r="B1184" s="16">
        <v>41964</v>
      </c>
      <c r="C1184" s="16" t="str">
        <f t="shared" si="18"/>
        <v>id24619741964</v>
      </c>
      <c r="D1184">
        <v>8.503937007874017E-2</v>
      </c>
      <c r="E1184">
        <v>5.04</v>
      </c>
      <c r="F1184">
        <v>857</v>
      </c>
    </row>
    <row r="1185" spans="1:6" x14ac:dyDescent="0.3">
      <c r="A1185" t="s">
        <v>3776</v>
      </c>
      <c r="B1185" s="16">
        <v>41965</v>
      </c>
      <c r="C1185" s="16" t="str">
        <f t="shared" si="18"/>
        <v>id24619741965</v>
      </c>
      <c r="D1185">
        <v>0.11496062992125984</v>
      </c>
      <c r="E1185">
        <v>4.6500000000000004</v>
      </c>
      <c r="F1185">
        <v>827</v>
      </c>
    </row>
    <row r="1186" spans="1:6" x14ac:dyDescent="0.3">
      <c r="A1186" t="s">
        <v>3776</v>
      </c>
      <c r="B1186" s="16">
        <v>41967</v>
      </c>
      <c r="C1186" s="16" t="str">
        <f t="shared" si="18"/>
        <v>id24619741967</v>
      </c>
      <c r="D1186">
        <v>6.2992125984251982E-2</v>
      </c>
      <c r="E1186">
        <v>3.75</v>
      </c>
      <c r="F1186">
        <v>853</v>
      </c>
    </row>
    <row r="1187" spans="1:6" x14ac:dyDescent="0.3">
      <c r="A1187" t="s">
        <v>3776</v>
      </c>
      <c r="B1187" s="16">
        <v>41970</v>
      </c>
      <c r="C1187" s="16" t="str">
        <f t="shared" si="18"/>
        <v>id24619741970</v>
      </c>
      <c r="D1187">
        <v>6.9291338582677178E-2</v>
      </c>
      <c r="E1187">
        <v>4.1900000000000004</v>
      </c>
      <c r="F1187">
        <v>829</v>
      </c>
    </row>
    <row r="1188" spans="1:6" x14ac:dyDescent="0.3">
      <c r="A1188" t="s">
        <v>3777</v>
      </c>
      <c r="B1188" s="16">
        <v>41950</v>
      </c>
      <c r="C1188" s="16" t="str">
        <f t="shared" si="18"/>
        <v>id24621541950</v>
      </c>
      <c r="D1188">
        <v>0.39527559055118117</v>
      </c>
      <c r="E1188">
        <v>5.54</v>
      </c>
      <c r="F1188">
        <v>3565</v>
      </c>
    </row>
    <row r="1189" spans="1:6" x14ac:dyDescent="0.3">
      <c r="A1189" t="s">
        <v>3777</v>
      </c>
      <c r="B1189" s="16">
        <v>41951</v>
      </c>
      <c r="C1189" s="16" t="str">
        <f t="shared" si="18"/>
        <v>id24621541951</v>
      </c>
      <c r="D1189">
        <v>0.21417322834645669</v>
      </c>
      <c r="E1189">
        <v>5.0999999999999996</v>
      </c>
      <c r="F1189">
        <v>2106</v>
      </c>
    </row>
    <row r="1190" spans="1:6" x14ac:dyDescent="0.3">
      <c r="A1190" t="s">
        <v>3777</v>
      </c>
      <c r="B1190" s="16">
        <v>41952</v>
      </c>
      <c r="C1190" s="16" t="str">
        <f t="shared" si="18"/>
        <v>id24621541952</v>
      </c>
      <c r="D1190">
        <v>0.31023622047244098</v>
      </c>
      <c r="E1190">
        <v>4.22</v>
      </c>
      <c r="F1190">
        <v>2444</v>
      </c>
    </row>
    <row r="1191" spans="1:6" x14ac:dyDescent="0.3">
      <c r="A1191" t="s">
        <v>3777</v>
      </c>
      <c r="B1191" s="16">
        <v>41953</v>
      </c>
      <c r="C1191" s="16" t="str">
        <f t="shared" si="18"/>
        <v>id24621541953</v>
      </c>
      <c r="D1191">
        <v>0.15905511811023623</v>
      </c>
      <c r="E1191">
        <v>6.83</v>
      </c>
      <c r="F1191">
        <v>2336</v>
      </c>
    </row>
    <row r="1192" spans="1:6" x14ac:dyDescent="0.3">
      <c r="A1192" t="s">
        <v>3778</v>
      </c>
      <c r="B1192" s="16">
        <v>41958</v>
      </c>
      <c r="C1192" s="16" t="str">
        <f t="shared" si="18"/>
        <v>id24621741958</v>
      </c>
      <c r="D1192">
        <v>0.88503937007874023</v>
      </c>
      <c r="E1192">
        <v>4.74</v>
      </c>
      <c r="F1192">
        <v>565</v>
      </c>
    </row>
    <row r="1193" spans="1:6" x14ac:dyDescent="0.3">
      <c r="A1193" t="s">
        <v>3778</v>
      </c>
      <c r="B1193" s="16">
        <v>41959</v>
      </c>
      <c r="C1193" s="16" t="str">
        <f t="shared" si="18"/>
        <v>id24621741959</v>
      </c>
      <c r="D1193">
        <v>0.15275590551181104</v>
      </c>
      <c r="E1193">
        <v>4.5199999999999996</v>
      </c>
      <c r="F1193">
        <v>425</v>
      </c>
    </row>
    <row r="1194" spans="1:6" x14ac:dyDescent="0.3">
      <c r="A1194" t="s">
        <v>3778</v>
      </c>
      <c r="B1194" s="16">
        <v>41960</v>
      </c>
      <c r="C1194" s="16" t="str">
        <f t="shared" si="18"/>
        <v>id24621741960</v>
      </c>
      <c r="D1194">
        <v>0.58267716535433078</v>
      </c>
      <c r="E1194">
        <v>4.9000000000000004</v>
      </c>
      <c r="F1194">
        <v>476</v>
      </c>
    </row>
    <row r="1195" spans="1:6" x14ac:dyDescent="0.3">
      <c r="A1195" t="s">
        <v>3778</v>
      </c>
      <c r="B1195" s="16">
        <v>41961</v>
      </c>
      <c r="C1195" s="16" t="str">
        <f t="shared" si="18"/>
        <v>id24621741961</v>
      </c>
      <c r="D1195">
        <v>0.9181102362204725</v>
      </c>
      <c r="E1195">
        <v>5.32</v>
      </c>
      <c r="F1195">
        <v>479</v>
      </c>
    </row>
    <row r="1196" spans="1:6" x14ac:dyDescent="0.3">
      <c r="A1196" t="s">
        <v>3778</v>
      </c>
      <c r="B1196" s="16">
        <v>41962</v>
      </c>
      <c r="C1196" s="16" t="str">
        <f t="shared" si="18"/>
        <v>id24621741962</v>
      </c>
      <c r="D1196">
        <v>1.4015748031496065</v>
      </c>
      <c r="E1196">
        <v>5.0999999999999996</v>
      </c>
      <c r="F1196">
        <v>549</v>
      </c>
    </row>
    <row r="1197" spans="1:6" x14ac:dyDescent="0.3">
      <c r="A1197" t="s">
        <v>3778</v>
      </c>
      <c r="B1197" s="16">
        <v>41963</v>
      </c>
      <c r="C1197" s="16" t="str">
        <f t="shared" si="18"/>
        <v>id24621741963</v>
      </c>
      <c r="D1197">
        <v>2.1023622047244097</v>
      </c>
      <c r="E1197">
        <v>4.9800000000000004</v>
      </c>
      <c r="F1197">
        <v>630</v>
      </c>
    </row>
    <row r="1198" spans="1:6" x14ac:dyDescent="0.3">
      <c r="A1198" t="s">
        <v>3778</v>
      </c>
      <c r="B1198" s="16">
        <v>41964</v>
      </c>
      <c r="C1198" s="16" t="str">
        <f t="shared" si="18"/>
        <v>id24621741964</v>
      </c>
      <c r="D1198">
        <v>2.7417322834645672</v>
      </c>
      <c r="E1198">
        <v>4.91</v>
      </c>
      <c r="F1198">
        <v>480</v>
      </c>
    </row>
    <row r="1199" spans="1:6" x14ac:dyDescent="0.3">
      <c r="A1199" t="s">
        <v>3778</v>
      </c>
      <c r="B1199" s="16">
        <v>41965</v>
      </c>
      <c r="C1199" s="16" t="str">
        <f t="shared" si="18"/>
        <v>id24621741965</v>
      </c>
      <c r="D1199">
        <v>1.1275590551181103</v>
      </c>
      <c r="E1199">
        <v>5.75</v>
      </c>
      <c r="F1199">
        <v>187</v>
      </c>
    </row>
    <row r="1200" spans="1:6" x14ac:dyDescent="0.3">
      <c r="A1200" t="s">
        <v>3778</v>
      </c>
      <c r="B1200" s="16">
        <v>41966</v>
      </c>
      <c r="C1200" s="16" t="str">
        <f t="shared" si="18"/>
        <v>id24621741966</v>
      </c>
      <c r="D1200">
        <v>0.93228346456692912</v>
      </c>
      <c r="E1200">
        <v>5.7</v>
      </c>
      <c r="F1200">
        <v>167</v>
      </c>
    </row>
    <row r="1201" spans="1:6" x14ac:dyDescent="0.3">
      <c r="A1201" t="s">
        <v>3778</v>
      </c>
      <c r="B1201" s="16">
        <v>41967</v>
      </c>
      <c r="C1201" s="16" t="str">
        <f t="shared" si="18"/>
        <v>id24621741967</v>
      </c>
      <c r="D1201">
        <v>1.4425196850393702</v>
      </c>
      <c r="E1201">
        <v>4.63</v>
      </c>
      <c r="F1201">
        <v>296</v>
      </c>
    </row>
    <row r="1202" spans="1:6" x14ac:dyDescent="0.3">
      <c r="A1202" t="s">
        <v>3778</v>
      </c>
      <c r="B1202" s="16">
        <v>41968</v>
      </c>
      <c r="C1202" s="16" t="str">
        <f t="shared" si="18"/>
        <v>id24621741968</v>
      </c>
      <c r="D1202">
        <v>2.7275590551181104</v>
      </c>
      <c r="E1202">
        <v>4.79</v>
      </c>
      <c r="F1202">
        <v>482</v>
      </c>
    </row>
    <row r="1203" spans="1:6" x14ac:dyDescent="0.3">
      <c r="A1203" t="s">
        <v>3778</v>
      </c>
      <c r="B1203" s="16">
        <v>41969</v>
      </c>
      <c r="C1203" s="16" t="str">
        <f t="shared" si="18"/>
        <v>id24621741969</v>
      </c>
      <c r="D1203">
        <v>2.851968503937008</v>
      </c>
      <c r="E1203">
        <v>4.76</v>
      </c>
      <c r="F1203">
        <v>507</v>
      </c>
    </row>
    <row r="1204" spans="1:6" x14ac:dyDescent="0.3">
      <c r="A1204" t="s">
        <v>3778</v>
      </c>
      <c r="B1204" s="16">
        <v>41970</v>
      </c>
      <c r="C1204" s="16" t="str">
        <f t="shared" si="18"/>
        <v>id24621741970</v>
      </c>
      <c r="D1204">
        <v>3.1055118110236219</v>
      </c>
      <c r="E1204">
        <v>4.72</v>
      </c>
      <c r="F1204">
        <v>561</v>
      </c>
    </row>
    <row r="1205" spans="1:6" x14ac:dyDescent="0.3">
      <c r="A1205" t="s">
        <v>3778</v>
      </c>
      <c r="B1205" s="16">
        <v>41971</v>
      </c>
      <c r="C1205" s="16" t="str">
        <f t="shared" si="18"/>
        <v>id24621741971</v>
      </c>
      <c r="D1205">
        <v>3.3826771653543308</v>
      </c>
      <c r="E1205">
        <v>4.8499999999999996</v>
      </c>
      <c r="F1205">
        <v>549</v>
      </c>
    </row>
    <row r="1206" spans="1:6" x14ac:dyDescent="0.3">
      <c r="A1206" t="s">
        <v>3778</v>
      </c>
      <c r="B1206" s="16">
        <v>41972</v>
      </c>
      <c r="C1206" s="16" t="str">
        <f t="shared" si="18"/>
        <v>id24621741972</v>
      </c>
      <c r="D1206">
        <v>1.0771653543307089</v>
      </c>
      <c r="E1206">
        <v>4.66</v>
      </c>
      <c r="F1206">
        <v>158</v>
      </c>
    </row>
    <row r="1207" spans="1:6" x14ac:dyDescent="0.3">
      <c r="A1207" t="s">
        <v>3778</v>
      </c>
      <c r="B1207" s="16">
        <v>41973</v>
      </c>
      <c r="C1207" s="16" t="str">
        <f t="shared" si="18"/>
        <v>id24621741973</v>
      </c>
      <c r="D1207">
        <v>0.63779527559055116</v>
      </c>
      <c r="E1207">
        <v>4.6100000000000003</v>
      </c>
      <c r="F1207">
        <v>114</v>
      </c>
    </row>
    <row r="1208" spans="1:6" x14ac:dyDescent="0.3">
      <c r="A1208" t="s">
        <v>3778</v>
      </c>
      <c r="B1208" s="16">
        <v>41974</v>
      </c>
      <c r="C1208" s="16" t="str">
        <f t="shared" si="18"/>
        <v>id24621741974</v>
      </c>
      <c r="D1208">
        <v>1.2803149606299211</v>
      </c>
      <c r="E1208">
        <v>4.71</v>
      </c>
      <c r="F1208">
        <v>254</v>
      </c>
    </row>
    <row r="1209" spans="1:6" x14ac:dyDescent="0.3">
      <c r="A1209" t="s">
        <v>3778</v>
      </c>
      <c r="B1209" s="16">
        <v>41975</v>
      </c>
      <c r="C1209" s="16" t="str">
        <f t="shared" si="18"/>
        <v>id24621741975</v>
      </c>
      <c r="D1209">
        <v>1.8456692913385828</v>
      </c>
      <c r="E1209">
        <v>4.9800000000000004</v>
      </c>
      <c r="F1209">
        <v>325</v>
      </c>
    </row>
    <row r="1210" spans="1:6" x14ac:dyDescent="0.3">
      <c r="A1210" t="s">
        <v>3778</v>
      </c>
      <c r="B1210" s="16">
        <v>41976</v>
      </c>
      <c r="C1210" s="16" t="str">
        <f t="shared" si="18"/>
        <v>id24621741976</v>
      </c>
      <c r="D1210">
        <v>1.8740157480314963</v>
      </c>
      <c r="E1210">
        <v>4.76</v>
      </c>
      <c r="F1210">
        <v>325</v>
      </c>
    </row>
    <row r="1211" spans="1:6" x14ac:dyDescent="0.3">
      <c r="A1211" t="s">
        <v>3778</v>
      </c>
      <c r="B1211" s="16">
        <v>41977</v>
      </c>
      <c r="C1211" s="16" t="str">
        <f t="shared" si="18"/>
        <v>id24621741977</v>
      </c>
      <c r="D1211">
        <v>1.9417322834645669</v>
      </c>
      <c r="E1211">
        <v>4.82</v>
      </c>
      <c r="F1211">
        <v>333</v>
      </c>
    </row>
    <row r="1212" spans="1:6" x14ac:dyDescent="0.3">
      <c r="A1212" t="s">
        <v>3778</v>
      </c>
      <c r="B1212" s="16">
        <v>41978</v>
      </c>
      <c r="C1212" s="16" t="str">
        <f t="shared" si="18"/>
        <v>id24621741978</v>
      </c>
      <c r="D1212">
        <v>1.9275590551181103</v>
      </c>
      <c r="E1212">
        <v>4.7699999999999996</v>
      </c>
      <c r="F1212">
        <v>320</v>
      </c>
    </row>
    <row r="1213" spans="1:6" x14ac:dyDescent="0.3">
      <c r="A1213" t="s">
        <v>3778</v>
      </c>
      <c r="B1213" s="16">
        <v>41979</v>
      </c>
      <c r="C1213" s="16" t="str">
        <f t="shared" si="18"/>
        <v>id24621741979</v>
      </c>
      <c r="D1213">
        <v>0.45511811023622045</v>
      </c>
      <c r="E1213">
        <v>4.5199999999999996</v>
      </c>
      <c r="F1213">
        <v>86</v>
      </c>
    </row>
    <row r="1214" spans="1:6" x14ac:dyDescent="0.3">
      <c r="A1214" t="s">
        <v>3778</v>
      </c>
      <c r="B1214" s="16">
        <v>41980</v>
      </c>
      <c r="C1214" s="16" t="str">
        <f t="shared" si="18"/>
        <v>id24621741980</v>
      </c>
      <c r="D1214">
        <v>0.31653543307086618</v>
      </c>
      <c r="E1214">
        <v>4.71</v>
      </c>
      <c r="F1214">
        <v>59</v>
      </c>
    </row>
    <row r="1215" spans="1:6" x14ac:dyDescent="0.3">
      <c r="A1215" t="s">
        <v>3778</v>
      </c>
      <c r="B1215" s="16">
        <v>41981</v>
      </c>
      <c r="C1215" s="16" t="str">
        <f t="shared" si="18"/>
        <v>id24621741981</v>
      </c>
      <c r="D1215">
        <v>0.75590551181102361</v>
      </c>
      <c r="E1215">
        <v>4.38</v>
      </c>
      <c r="F1215">
        <v>138</v>
      </c>
    </row>
    <row r="1216" spans="1:6" x14ac:dyDescent="0.3">
      <c r="A1216" t="s">
        <v>3778</v>
      </c>
      <c r="B1216" s="16">
        <v>41982</v>
      </c>
      <c r="C1216" s="16" t="str">
        <f t="shared" si="18"/>
        <v>id24621741982</v>
      </c>
      <c r="D1216">
        <v>0.92598425196850398</v>
      </c>
      <c r="E1216">
        <v>4.55</v>
      </c>
      <c r="F1216">
        <v>183</v>
      </c>
    </row>
    <row r="1217" spans="1:6" x14ac:dyDescent="0.3">
      <c r="A1217" t="s">
        <v>3778</v>
      </c>
      <c r="B1217" s="16">
        <v>41983</v>
      </c>
      <c r="C1217" s="16" t="str">
        <f t="shared" si="18"/>
        <v>id24621741983</v>
      </c>
      <c r="D1217">
        <v>1.1842519685039372</v>
      </c>
      <c r="E1217">
        <v>4.5999999999999996</v>
      </c>
      <c r="F1217">
        <v>211</v>
      </c>
    </row>
    <row r="1218" spans="1:6" x14ac:dyDescent="0.3">
      <c r="A1218" t="s">
        <v>3778</v>
      </c>
      <c r="B1218" s="16">
        <v>41984</v>
      </c>
      <c r="C1218" s="16" t="str">
        <f t="shared" si="18"/>
        <v>id24621741984</v>
      </c>
      <c r="D1218">
        <v>1.036220472440945</v>
      </c>
      <c r="E1218">
        <v>4.71</v>
      </c>
      <c r="F1218">
        <v>211</v>
      </c>
    </row>
    <row r="1219" spans="1:6" x14ac:dyDescent="0.3">
      <c r="A1219" t="s">
        <v>3778</v>
      </c>
      <c r="B1219" s="16">
        <v>41985</v>
      </c>
      <c r="C1219" s="16" t="str">
        <f t="shared" ref="C1219:C1282" si="19">_xlfn.CONCAT(A1219,B1219)</f>
        <v>id24621741985</v>
      </c>
      <c r="D1219">
        <v>1.751181102362205</v>
      </c>
      <c r="E1219">
        <v>4.6900000000000004</v>
      </c>
      <c r="F1219">
        <v>298</v>
      </c>
    </row>
    <row r="1220" spans="1:6" x14ac:dyDescent="0.3">
      <c r="A1220" t="s">
        <v>3778</v>
      </c>
      <c r="B1220" s="16">
        <v>41986</v>
      </c>
      <c r="C1220" s="16" t="str">
        <f t="shared" si="19"/>
        <v>id24621741986</v>
      </c>
      <c r="D1220">
        <v>0.23622047244094491</v>
      </c>
      <c r="E1220">
        <v>5.04</v>
      </c>
      <c r="F1220">
        <v>50</v>
      </c>
    </row>
    <row r="1221" spans="1:6" x14ac:dyDescent="0.3">
      <c r="A1221" t="s">
        <v>3778</v>
      </c>
      <c r="B1221" s="16">
        <v>41987</v>
      </c>
      <c r="C1221" s="16" t="str">
        <f t="shared" si="19"/>
        <v>id24621741987</v>
      </c>
      <c r="D1221">
        <v>0.18110236220472439</v>
      </c>
      <c r="E1221">
        <v>4.03</v>
      </c>
      <c r="F1221">
        <v>60</v>
      </c>
    </row>
    <row r="1222" spans="1:6" x14ac:dyDescent="0.3">
      <c r="A1222" t="s">
        <v>3778</v>
      </c>
      <c r="B1222" s="16">
        <v>41988</v>
      </c>
      <c r="C1222" s="16" t="str">
        <f t="shared" si="19"/>
        <v>id24621741988</v>
      </c>
      <c r="D1222">
        <v>1.2125984251968505</v>
      </c>
      <c r="E1222">
        <v>4.88</v>
      </c>
      <c r="F1222">
        <v>175</v>
      </c>
    </row>
    <row r="1223" spans="1:6" x14ac:dyDescent="0.3">
      <c r="A1223" t="s">
        <v>3778</v>
      </c>
      <c r="B1223" s="16">
        <v>41989</v>
      </c>
      <c r="C1223" s="16" t="str">
        <f t="shared" si="19"/>
        <v>id24621741989</v>
      </c>
      <c r="D1223">
        <v>1.0157480314960632</v>
      </c>
      <c r="E1223">
        <v>4.8</v>
      </c>
      <c r="F1223">
        <v>146</v>
      </c>
    </row>
    <row r="1224" spans="1:6" x14ac:dyDescent="0.3">
      <c r="A1224" t="s">
        <v>3778</v>
      </c>
      <c r="B1224" s="16">
        <v>41990</v>
      </c>
      <c r="C1224" s="16" t="str">
        <f t="shared" si="19"/>
        <v>id24621741990</v>
      </c>
      <c r="D1224">
        <v>1.3055118110236223</v>
      </c>
      <c r="E1224">
        <v>4.8</v>
      </c>
      <c r="F1224">
        <v>198</v>
      </c>
    </row>
    <row r="1225" spans="1:6" x14ac:dyDescent="0.3">
      <c r="A1225" t="s">
        <v>3778</v>
      </c>
      <c r="B1225" s="16">
        <v>41991</v>
      </c>
      <c r="C1225" s="16" t="str">
        <f t="shared" si="19"/>
        <v>id24621741991</v>
      </c>
      <c r="D1225">
        <v>0.90866141732283479</v>
      </c>
      <c r="E1225">
        <v>4.5999999999999996</v>
      </c>
      <c r="F1225">
        <v>139</v>
      </c>
    </row>
    <row r="1226" spans="1:6" x14ac:dyDescent="0.3">
      <c r="A1226" t="s">
        <v>3778</v>
      </c>
      <c r="B1226" s="16">
        <v>41992</v>
      </c>
      <c r="C1226" s="16" t="str">
        <f t="shared" si="19"/>
        <v>id24621741992</v>
      </c>
      <c r="D1226">
        <v>0.94015748031496083</v>
      </c>
      <c r="E1226">
        <v>4.82</v>
      </c>
      <c r="F1226">
        <v>157</v>
      </c>
    </row>
    <row r="1227" spans="1:6" x14ac:dyDescent="0.3">
      <c r="A1227" t="s">
        <v>3778</v>
      </c>
      <c r="B1227" s="16">
        <v>41994</v>
      </c>
      <c r="C1227" s="16" t="str">
        <f t="shared" si="19"/>
        <v>id24621741994</v>
      </c>
      <c r="D1227">
        <v>0.23307086614173228</v>
      </c>
      <c r="E1227">
        <v>5.67</v>
      </c>
      <c r="F1227">
        <v>24</v>
      </c>
    </row>
    <row r="1228" spans="1:6" x14ac:dyDescent="0.3">
      <c r="A1228" t="s">
        <v>3778</v>
      </c>
      <c r="B1228" s="16">
        <v>41995</v>
      </c>
      <c r="C1228" s="16" t="str">
        <f t="shared" si="19"/>
        <v>id24621741995</v>
      </c>
      <c r="D1228">
        <v>0.79212598425196845</v>
      </c>
      <c r="E1228">
        <v>5.07</v>
      </c>
      <c r="F1228">
        <v>122</v>
      </c>
    </row>
    <row r="1229" spans="1:6" x14ac:dyDescent="0.3">
      <c r="A1229" t="s">
        <v>3778</v>
      </c>
      <c r="B1229" s="16">
        <v>41996</v>
      </c>
      <c r="C1229" s="16" t="str">
        <f t="shared" si="19"/>
        <v>id24621741996</v>
      </c>
      <c r="D1229">
        <v>0.65196850393700789</v>
      </c>
      <c r="E1229">
        <v>4.66</v>
      </c>
      <c r="F1229">
        <v>126</v>
      </c>
    </row>
    <row r="1230" spans="1:6" x14ac:dyDescent="0.3">
      <c r="A1230" t="s">
        <v>3778</v>
      </c>
      <c r="B1230" s="16">
        <v>41997</v>
      </c>
      <c r="C1230" s="16" t="str">
        <f t="shared" si="19"/>
        <v>id24621741997</v>
      </c>
      <c r="D1230">
        <v>0.43779527559055126</v>
      </c>
      <c r="E1230">
        <v>5.54</v>
      </c>
      <c r="F1230">
        <v>50</v>
      </c>
    </row>
    <row r="1231" spans="1:6" x14ac:dyDescent="0.3">
      <c r="A1231" t="s">
        <v>3778</v>
      </c>
      <c r="B1231" s="16">
        <v>41998</v>
      </c>
      <c r="C1231" s="16" t="str">
        <f t="shared" si="19"/>
        <v>id24621741998</v>
      </c>
      <c r="D1231">
        <v>0.15118110236220472</v>
      </c>
      <c r="E1231">
        <v>4.88</v>
      </c>
      <c r="F1231">
        <v>26</v>
      </c>
    </row>
    <row r="1232" spans="1:6" x14ac:dyDescent="0.3">
      <c r="A1232" t="s">
        <v>3778</v>
      </c>
      <c r="B1232" s="16">
        <v>41999</v>
      </c>
      <c r="C1232" s="16" t="str">
        <f t="shared" si="19"/>
        <v>id24621741999</v>
      </c>
      <c r="D1232">
        <v>0.20157480314960632</v>
      </c>
      <c r="E1232">
        <v>4.58</v>
      </c>
      <c r="F1232">
        <v>40</v>
      </c>
    </row>
    <row r="1233" spans="1:6" x14ac:dyDescent="0.3">
      <c r="A1233" t="s">
        <v>3778</v>
      </c>
      <c r="B1233" s="16">
        <v>42002</v>
      </c>
      <c r="C1233" s="16" t="str">
        <f t="shared" si="19"/>
        <v>id24621742002</v>
      </c>
      <c r="D1233">
        <v>0.2488188976377953</v>
      </c>
      <c r="E1233">
        <v>4.6900000000000004</v>
      </c>
      <c r="F1233">
        <v>34</v>
      </c>
    </row>
    <row r="1234" spans="1:6" x14ac:dyDescent="0.3">
      <c r="A1234" t="s">
        <v>3778</v>
      </c>
      <c r="B1234" s="16">
        <v>42003</v>
      </c>
      <c r="C1234" s="16" t="str">
        <f t="shared" si="19"/>
        <v>id24621742003</v>
      </c>
      <c r="D1234">
        <v>0.2</v>
      </c>
      <c r="E1234">
        <v>4.68</v>
      </c>
      <c r="F1234">
        <v>29</v>
      </c>
    </row>
    <row r="1235" spans="1:6" x14ac:dyDescent="0.3">
      <c r="A1235" t="s">
        <v>3778</v>
      </c>
      <c r="B1235" s="16">
        <v>42004</v>
      </c>
      <c r="C1235" s="16" t="str">
        <f t="shared" si="19"/>
        <v>id24621742004</v>
      </c>
      <c r="D1235">
        <v>0.42362204724409452</v>
      </c>
      <c r="E1235">
        <v>4.6900000000000004</v>
      </c>
      <c r="F1235">
        <v>64</v>
      </c>
    </row>
    <row r="1236" spans="1:6" x14ac:dyDescent="0.3">
      <c r="A1236" t="s">
        <v>3778</v>
      </c>
      <c r="B1236" s="16">
        <v>42010</v>
      </c>
      <c r="C1236" s="16" t="str">
        <f t="shared" si="19"/>
        <v>id24621742010</v>
      </c>
      <c r="D1236">
        <v>0.12598425196850396</v>
      </c>
      <c r="E1236">
        <v>4.0599999999999996</v>
      </c>
      <c r="F1236">
        <v>19</v>
      </c>
    </row>
    <row r="1237" spans="1:6" x14ac:dyDescent="0.3">
      <c r="A1237" t="s">
        <v>3778</v>
      </c>
      <c r="B1237" s="16">
        <v>42016</v>
      </c>
      <c r="C1237" s="16" t="str">
        <f t="shared" si="19"/>
        <v>id24621742016</v>
      </c>
      <c r="D1237">
        <v>0.17952755905511814</v>
      </c>
      <c r="E1237" t="s">
        <v>294</v>
      </c>
      <c r="F1237">
        <v>0</v>
      </c>
    </row>
    <row r="1238" spans="1:6" x14ac:dyDescent="0.3">
      <c r="A1238" t="s">
        <v>3778</v>
      </c>
      <c r="B1238" s="16">
        <v>42017</v>
      </c>
      <c r="C1238" s="16" t="str">
        <f t="shared" si="19"/>
        <v>id24621742017</v>
      </c>
      <c r="D1238">
        <v>0.10236220472440946</v>
      </c>
      <c r="E1238">
        <v>9.98</v>
      </c>
      <c r="F1238">
        <v>4</v>
      </c>
    </row>
    <row r="1239" spans="1:6" x14ac:dyDescent="0.3">
      <c r="A1239" t="s">
        <v>3778</v>
      </c>
      <c r="B1239" s="16">
        <v>42018</v>
      </c>
      <c r="C1239" s="16" t="str">
        <f t="shared" si="19"/>
        <v>id24621742018</v>
      </c>
      <c r="D1239">
        <v>6.4566929133858267E-2</v>
      </c>
      <c r="E1239">
        <v>6.09</v>
      </c>
      <c r="F1239">
        <v>5</v>
      </c>
    </row>
    <row r="1240" spans="1:6" x14ac:dyDescent="0.3">
      <c r="A1240" t="s">
        <v>3778</v>
      </c>
      <c r="B1240" s="16">
        <v>42019</v>
      </c>
      <c r="C1240" s="16" t="str">
        <f t="shared" si="19"/>
        <v>id24621742019</v>
      </c>
      <c r="D1240">
        <v>5.9842519685039376E-2</v>
      </c>
      <c r="E1240">
        <v>6.9</v>
      </c>
      <c r="F1240">
        <v>4</v>
      </c>
    </row>
    <row r="1241" spans="1:6" x14ac:dyDescent="0.3">
      <c r="A1241" t="s">
        <v>3778</v>
      </c>
      <c r="B1241" s="16">
        <v>42021</v>
      </c>
      <c r="C1241" s="16" t="str">
        <f t="shared" si="19"/>
        <v>id24621742021</v>
      </c>
      <c r="D1241">
        <v>0.12283464566929135</v>
      </c>
      <c r="E1241">
        <v>5.56</v>
      </c>
      <c r="F1241">
        <v>3</v>
      </c>
    </row>
    <row r="1242" spans="1:6" x14ac:dyDescent="0.3">
      <c r="A1242" t="s">
        <v>3778</v>
      </c>
      <c r="B1242" s="16">
        <v>42034</v>
      </c>
      <c r="C1242" s="16" t="str">
        <f t="shared" si="19"/>
        <v>id24621742034</v>
      </c>
      <c r="D1242">
        <v>6.1417322834645675E-2</v>
      </c>
      <c r="E1242" t="s">
        <v>294</v>
      </c>
      <c r="F1242">
        <v>0</v>
      </c>
    </row>
    <row r="1243" spans="1:6" x14ac:dyDescent="0.3">
      <c r="A1243" t="s">
        <v>3779</v>
      </c>
      <c r="B1243" s="16">
        <v>41956</v>
      </c>
      <c r="C1243" s="16" t="str">
        <f t="shared" si="19"/>
        <v>id24621841956</v>
      </c>
      <c r="D1243">
        <v>1.7354330708661418</v>
      </c>
      <c r="E1243">
        <v>4.3499999999999996</v>
      </c>
      <c r="F1243">
        <v>4987</v>
      </c>
    </row>
    <row r="1244" spans="1:6" x14ac:dyDescent="0.3">
      <c r="A1244" t="s">
        <v>3779</v>
      </c>
      <c r="B1244" s="16">
        <v>41957</v>
      </c>
      <c r="C1244" s="16" t="str">
        <f t="shared" si="19"/>
        <v>id24621841957</v>
      </c>
      <c r="D1244">
        <v>3.1858267716535433</v>
      </c>
      <c r="E1244">
        <v>4.47</v>
      </c>
      <c r="F1244">
        <v>5085</v>
      </c>
    </row>
    <row r="1245" spans="1:6" x14ac:dyDescent="0.3">
      <c r="A1245" t="s">
        <v>3779</v>
      </c>
      <c r="B1245" s="16">
        <v>41958</v>
      </c>
      <c r="C1245" s="16" t="str">
        <f t="shared" si="19"/>
        <v>id24621841958</v>
      </c>
      <c r="D1245">
        <v>3.9244094488188974</v>
      </c>
      <c r="E1245">
        <v>4.4400000000000004</v>
      </c>
      <c r="F1245">
        <v>5187</v>
      </c>
    </row>
    <row r="1246" spans="1:6" x14ac:dyDescent="0.3">
      <c r="A1246" t="s">
        <v>3779</v>
      </c>
      <c r="B1246" s="16">
        <v>41959</v>
      </c>
      <c r="C1246" s="16" t="str">
        <f t="shared" si="19"/>
        <v>id24621841959</v>
      </c>
      <c r="D1246">
        <v>3.4141732283464568</v>
      </c>
      <c r="E1246">
        <v>4.5199999999999996</v>
      </c>
      <c r="F1246">
        <v>5811</v>
      </c>
    </row>
    <row r="1247" spans="1:6" x14ac:dyDescent="0.3">
      <c r="A1247" t="s">
        <v>3779</v>
      </c>
      <c r="B1247" s="16">
        <v>41960</v>
      </c>
      <c r="C1247" s="16" t="str">
        <f t="shared" si="19"/>
        <v>id24621841960</v>
      </c>
      <c r="D1247">
        <v>2.0771653543307091</v>
      </c>
      <c r="E1247">
        <v>4.47</v>
      </c>
      <c r="F1247">
        <v>5806</v>
      </c>
    </row>
    <row r="1248" spans="1:6" x14ac:dyDescent="0.3">
      <c r="A1248" t="s">
        <v>3779</v>
      </c>
      <c r="B1248" s="16">
        <v>41961</v>
      </c>
      <c r="C1248" s="16" t="str">
        <f t="shared" si="19"/>
        <v>id24621841961</v>
      </c>
      <c r="D1248">
        <v>2.1354330708661418</v>
      </c>
      <c r="E1248">
        <v>4.4400000000000004</v>
      </c>
      <c r="F1248">
        <v>6010</v>
      </c>
    </row>
    <row r="1249" spans="1:6" x14ac:dyDescent="0.3">
      <c r="A1249" t="s">
        <v>3779</v>
      </c>
      <c r="B1249" s="16">
        <v>41962</v>
      </c>
      <c r="C1249" s="16" t="str">
        <f t="shared" si="19"/>
        <v>id24621841962</v>
      </c>
      <c r="D1249">
        <v>1.9606299212598426</v>
      </c>
      <c r="E1249">
        <v>4.58</v>
      </c>
      <c r="F1249">
        <v>6104</v>
      </c>
    </row>
    <row r="1250" spans="1:6" x14ac:dyDescent="0.3">
      <c r="A1250" t="s">
        <v>3779</v>
      </c>
      <c r="B1250" s="16">
        <v>41963</v>
      </c>
      <c r="C1250" s="16" t="str">
        <f t="shared" si="19"/>
        <v>id24621841963</v>
      </c>
      <c r="D1250">
        <v>1.7779527559055122</v>
      </c>
      <c r="E1250">
        <v>4.8</v>
      </c>
      <c r="F1250">
        <v>6157</v>
      </c>
    </row>
    <row r="1251" spans="1:6" x14ac:dyDescent="0.3">
      <c r="A1251" t="s">
        <v>3779</v>
      </c>
      <c r="B1251" s="16">
        <v>41964</v>
      </c>
      <c r="C1251" s="16" t="str">
        <f t="shared" si="19"/>
        <v>id24621841964</v>
      </c>
      <c r="D1251">
        <v>1.0015748031496063</v>
      </c>
      <c r="E1251">
        <v>4.3899999999999997</v>
      </c>
      <c r="F1251">
        <v>2850</v>
      </c>
    </row>
    <row r="1252" spans="1:6" x14ac:dyDescent="0.3">
      <c r="A1252" t="s">
        <v>3779</v>
      </c>
      <c r="B1252" s="16">
        <v>41965</v>
      </c>
      <c r="C1252" s="16" t="str">
        <f t="shared" si="19"/>
        <v>id24621841965</v>
      </c>
      <c r="D1252">
        <v>1.5653543307086617</v>
      </c>
      <c r="E1252">
        <v>4.5999999999999996</v>
      </c>
      <c r="F1252">
        <v>3089</v>
      </c>
    </row>
    <row r="1253" spans="1:6" x14ac:dyDescent="0.3">
      <c r="A1253" t="s">
        <v>3779</v>
      </c>
      <c r="B1253" s="16">
        <v>41966</v>
      </c>
      <c r="C1253" s="16" t="str">
        <f t="shared" si="19"/>
        <v>id24621841966</v>
      </c>
      <c r="D1253">
        <v>1.2519685039370079</v>
      </c>
      <c r="E1253">
        <v>4.33</v>
      </c>
      <c r="F1253">
        <v>3204</v>
      </c>
    </row>
    <row r="1254" spans="1:6" x14ac:dyDescent="0.3">
      <c r="A1254" t="s">
        <v>3779</v>
      </c>
      <c r="B1254" s="16">
        <v>41967</v>
      </c>
      <c r="C1254" s="16" t="str">
        <f t="shared" si="19"/>
        <v>id24621841967</v>
      </c>
      <c r="D1254">
        <v>0.75748031496063006</v>
      </c>
      <c r="E1254">
        <v>4.58</v>
      </c>
      <c r="F1254">
        <v>3306</v>
      </c>
    </row>
    <row r="1255" spans="1:6" x14ac:dyDescent="0.3">
      <c r="A1255" t="s">
        <v>3779</v>
      </c>
      <c r="B1255" s="16">
        <v>41968</v>
      </c>
      <c r="C1255" s="16" t="str">
        <f t="shared" si="19"/>
        <v>id24621841968</v>
      </c>
      <c r="D1255">
        <v>0.79527559055118113</v>
      </c>
      <c r="E1255">
        <v>4.63</v>
      </c>
      <c r="F1255">
        <v>3430</v>
      </c>
    </row>
    <row r="1256" spans="1:6" x14ac:dyDescent="0.3">
      <c r="A1256" t="s">
        <v>3779</v>
      </c>
      <c r="B1256" s="16">
        <v>41969</v>
      </c>
      <c r="C1256" s="16" t="str">
        <f t="shared" si="19"/>
        <v>id24621841969</v>
      </c>
      <c r="D1256">
        <v>0.75905511811023629</v>
      </c>
      <c r="E1256">
        <v>4.38</v>
      </c>
      <c r="F1256">
        <v>3470</v>
      </c>
    </row>
    <row r="1257" spans="1:6" x14ac:dyDescent="0.3">
      <c r="A1257" t="s">
        <v>3779</v>
      </c>
      <c r="B1257" s="16">
        <v>41970</v>
      </c>
      <c r="C1257" s="16" t="str">
        <f t="shared" si="19"/>
        <v>id24621841970</v>
      </c>
      <c r="D1257">
        <v>0.70236220472440947</v>
      </c>
      <c r="E1257">
        <v>4.1100000000000003</v>
      </c>
      <c r="F1257">
        <v>3424</v>
      </c>
    </row>
    <row r="1258" spans="1:6" x14ac:dyDescent="0.3">
      <c r="A1258" t="s">
        <v>3779</v>
      </c>
      <c r="B1258" s="16">
        <v>41971</v>
      </c>
      <c r="C1258" s="16" t="str">
        <f t="shared" si="19"/>
        <v>id24621841971</v>
      </c>
      <c r="D1258">
        <v>0.28818897637795277</v>
      </c>
      <c r="E1258">
        <v>4.5199999999999996</v>
      </c>
      <c r="F1258">
        <v>1275</v>
      </c>
    </row>
    <row r="1259" spans="1:6" x14ac:dyDescent="0.3">
      <c r="A1259" t="s">
        <v>3779</v>
      </c>
      <c r="B1259" s="16">
        <v>41972</v>
      </c>
      <c r="C1259" s="16" t="str">
        <f t="shared" si="19"/>
        <v>id24621841972</v>
      </c>
      <c r="D1259">
        <v>0.43464566929133863</v>
      </c>
      <c r="E1259">
        <v>4.3</v>
      </c>
      <c r="F1259">
        <v>1265</v>
      </c>
    </row>
    <row r="1260" spans="1:6" x14ac:dyDescent="0.3">
      <c r="A1260" t="s">
        <v>3779</v>
      </c>
      <c r="B1260" s="16">
        <v>41973</v>
      </c>
      <c r="C1260" s="16" t="str">
        <f t="shared" si="19"/>
        <v>id24621841973</v>
      </c>
      <c r="D1260">
        <v>0.35118110236220473</v>
      </c>
      <c r="E1260">
        <v>4.2699999999999996</v>
      </c>
      <c r="F1260">
        <v>1371</v>
      </c>
    </row>
    <row r="1261" spans="1:6" x14ac:dyDescent="0.3">
      <c r="A1261" t="s">
        <v>3779</v>
      </c>
      <c r="B1261" s="16">
        <v>41974</v>
      </c>
      <c r="C1261" s="16" t="str">
        <f t="shared" si="19"/>
        <v>id24621841974</v>
      </c>
      <c r="D1261">
        <v>0.21102362204724412</v>
      </c>
      <c r="E1261">
        <v>5.18</v>
      </c>
      <c r="F1261">
        <v>1361</v>
      </c>
    </row>
    <row r="1262" spans="1:6" x14ac:dyDescent="0.3">
      <c r="A1262" t="s">
        <v>3779</v>
      </c>
      <c r="B1262" s="16">
        <v>41975</v>
      </c>
      <c r="C1262" s="16" t="str">
        <f t="shared" si="19"/>
        <v>id24621841975</v>
      </c>
      <c r="D1262">
        <v>0.15118110236220472</v>
      </c>
      <c r="E1262">
        <v>4.41</v>
      </c>
      <c r="F1262">
        <v>1141</v>
      </c>
    </row>
    <row r="1263" spans="1:6" x14ac:dyDescent="0.3">
      <c r="A1263" t="s">
        <v>3779</v>
      </c>
      <c r="B1263" s="16">
        <v>41976</v>
      </c>
      <c r="C1263" s="16" t="str">
        <f t="shared" si="19"/>
        <v>id24621841976</v>
      </c>
      <c r="D1263">
        <v>0.15590551181102363</v>
      </c>
      <c r="E1263">
        <v>4.38</v>
      </c>
      <c r="F1263">
        <v>1185</v>
      </c>
    </row>
    <row r="1264" spans="1:6" x14ac:dyDescent="0.3">
      <c r="A1264" t="s">
        <v>3779</v>
      </c>
      <c r="B1264" s="16">
        <v>41977</v>
      </c>
      <c r="C1264" s="16" t="str">
        <f t="shared" si="19"/>
        <v>id24621841977</v>
      </c>
      <c r="D1264">
        <v>0.16535433070866143</v>
      </c>
      <c r="E1264">
        <v>4.57</v>
      </c>
      <c r="F1264">
        <v>1214</v>
      </c>
    </row>
    <row r="1265" spans="1:6" x14ac:dyDescent="0.3">
      <c r="A1265" t="s">
        <v>3779</v>
      </c>
      <c r="B1265" s="16">
        <v>41978</v>
      </c>
      <c r="C1265" s="16" t="str">
        <f t="shared" si="19"/>
        <v>id24621841978</v>
      </c>
      <c r="D1265">
        <v>0.10393700787401575</v>
      </c>
      <c r="E1265">
        <v>4.22</v>
      </c>
      <c r="F1265">
        <v>823</v>
      </c>
    </row>
    <row r="1266" spans="1:6" x14ac:dyDescent="0.3">
      <c r="A1266" t="s">
        <v>3779</v>
      </c>
      <c r="B1266" s="16">
        <v>41979</v>
      </c>
      <c r="C1266" s="16" t="str">
        <f t="shared" si="19"/>
        <v>id24621841979</v>
      </c>
      <c r="D1266">
        <v>0.2</v>
      </c>
      <c r="E1266">
        <v>4.66</v>
      </c>
      <c r="F1266">
        <v>857</v>
      </c>
    </row>
    <row r="1267" spans="1:6" x14ac:dyDescent="0.3">
      <c r="A1267" t="s">
        <v>3779</v>
      </c>
      <c r="B1267" s="16">
        <v>41980</v>
      </c>
      <c r="C1267" s="16" t="str">
        <f t="shared" si="19"/>
        <v>id24621841980</v>
      </c>
      <c r="D1267">
        <v>0.16220472440944883</v>
      </c>
      <c r="E1267">
        <v>4.68</v>
      </c>
      <c r="F1267">
        <v>873</v>
      </c>
    </row>
    <row r="1268" spans="1:6" x14ac:dyDescent="0.3">
      <c r="A1268" t="s">
        <v>3780</v>
      </c>
      <c r="B1268" s="16">
        <v>41950</v>
      </c>
      <c r="C1268" s="16" t="str">
        <f t="shared" si="19"/>
        <v>id24622341950</v>
      </c>
      <c r="D1268">
        <v>0.34015748031496068</v>
      </c>
      <c r="E1268">
        <v>4.1100000000000003</v>
      </c>
      <c r="F1268">
        <v>2075</v>
      </c>
    </row>
    <row r="1269" spans="1:6" x14ac:dyDescent="0.3">
      <c r="A1269" t="s">
        <v>3780</v>
      </c>
      <c r="B1269" s="16">
        <v>41951</v>
      </c>
      <c r="C1269" s="16" t="str">
        <f t="shared" si="19"/>
        <v>id24622341951</v>
      </c>
      <c r="D1269">
        <v>0.34173228346456691</v>
      </c>
      <c r="E1269">
        <v>4.08</v>
      </c>
      <c r="F1269">
        <v>1677</v>
      </c>
    </row>
    <row r="1270" spans="1:6" x14ac:dyDescent="0.3">
      <c r="A1270" t="s">
        <v>3780</v>
      </c>
      <c r="B1270" s="16">
        <v>41952</v>
      </c>
      <c r="C1270" s="16" t="str">
        <f t="shared" si="19"/>
        <v>id24622341952</v>
      </c>
      <c r="D1270">
        <v>0.3322834645669292</v>
      </c>
      <c r="E1270">
        <v>4.28</v>
      </c>
      <c r="F1270">
        <v>1935</v>
      </c>
    </row>
    <row r="1271" spans="1:6" x14ac:dyDescent="0.3">
      <c r="A1271" t="s">
        <v>3780</v>
      </c>
      <c r="B1271" s="16">
        <v>41953</v>
      </c>
      <c r="C1271" s="16" t="str">
        <f t="shared" si="19"/>
        <v>id24622341953</v>
      </c>
      <c r="D1271">
        <v>0.18425196850393702</v>
      </c>
      <c r="E1271">
        <v>4.9800000000000004</v>
      </c>
      <c r="F1271">
        <v>1856</v>
      </c>
    </row>
    <row r="1272" spans="1:6" x14ac:dyDescent="0.3">
      <c r="A1272" t="s">
        <v>3780</v>
      </c>
      <c r="B1272" s="16">
        <v>41954</v>
      </c>
      <c r="C1272" s="16" t="str">
        <f t="shared" si="19"/>
        <v>id24622341954</v>
      </c>
      <c r="D1272">
        <v>0.15748031496062992</v>
      </c>
      <c r="E1272">
        <v>3.86</v>
      </c>
      <c r="F1272">
        <v>1021</v>
      </c>
    </row>
    <row r="1273" spans="1:6" x14ac:dyDescent="0.3">
      <c r="A1273" t="s">
        <v>3780</v>
      </c>
      <c r="B1273" s="16">
        <v>41955</v>
      </c>
      <c r="C1273" s="16" t="str">
        <f t="shared" si="19"/>
        <v>id24622341955</v>
      </c>
      <c r="D1273">
        <v>7.4015748031496076E-2</v>
      </c>
      <c r="E1273">
        <v>4.24</v>
      </c>
      <c r="F1273">
        <v>877</v>
      </c>
    </row>
    <row r="1274" spans="1:6" x14ac:dyDescent="0.3">
      <c r="A1274" t="s">
        <v>3781</v>
      </c>
      <c r="B1274" s="16">
        <v>41984</v>
      </c>
      <c r="C1274" s="16" t="str">
        <f t="shared" si="19"/>
        <v>id24622641984</v>
      </c>
      <c r="D1274">
        <v>0.27086614173228346</v>
      </c>
      <c r="E1274">
        <v>6.31</v>
      </c>
      <c r="F1274">
        <v>4294</v>
      </c>
    </row>
    <row r="1275" spans="1:6" x14ac:dyDescent="0.3">
      <c r="A1275" t="s">
        <v>3781</v>
      </c>
      <c r="B1275" s="16">
        <v>41985</v>
      </c>
      <c r="C1275" s="16" t="str">
        <f t="shared" si="19"/>
        <v>id24622641985</v>
      </c>
      <c r="D1275">
        <v>0.26299212598425198</v>
      </c>
      <c r="E1275">
        <v>6.94</v>
      </c>
      <c r="F1275">
        <v>1902</v>
      </c>
    </row>
    <row r="1276" spans="1:6" x14ac:dyDescent="0.3">
      <c r="A1276" t="s">
        <v>3781</v>
      </c>
      <c r="B1276" s="16">
        <v>41986</v>
      </c>
      <c r="C1276" s="16" t="str">
        <f t="shared" si="19"/>
        <v>id24622641986</v>
      </c>
      <c r="D1276">
        <v>0.3133858267716535</v>
      </c>
      <c r="E1276">
        <v>6.35</v>
      </c>
      <c r="F1276">
        <v>1644</v>
      </c>
    </row>
    <row r="1277" spans="1:6" x14ac:dyDescent="0.3">
      <c r="A1277" t="s">
        <v>3781</v>
      </c>
      <c r="B1277" s="16">
        <v>41987</v>
      </c>
      <c r="C1277" s="16" t="str">
        <f t="shared" si="19"/>
        <v>id24622641987</v>
      </c>
      <c r="D1277">
        <v>0.33070866141732286</v>
      </c>
      <c r="E1277">
        <v>5.46</v>
      </c>
      <c r="F1277">
        <v>1512</v>
      </c>
    </row>
    <row r="1278" spans="1:6" x14ac:dyDescent="0.3">
      <c r="A1278" t="s">
        <v>3782</v>
      </c>
      <c r="B1278" s="16">
        <v>41964</v>
      </c>
      <c r="C1278" s="16" t="str">
        <f t="shared" si="19"/>
        <v>id24623941964</v>
      </c>
      <c r="D1278">
        <v>0.33385826771653548</v>
      </c>
      <c r="E1278">
        <v>5.42</v>
      </c>
      <c r="F1278">
        <v>3082</v>
      </c>
    </row>
    <row r="1279" spans="1:6" x14ac:dyDescent="0.3">
      <c r="A1279" t="s">
        <v>3782</v>
      </c>
      <c r="B1279" s="16">
        <v>41965</v>
      </c>
      <c r="C1279" s="16" t="str">
        <f t="shared" si="19"/>
        <v>id24623941965</v>
      </c>
      <c r="D1279">
        <v>0.39685039370078745</v>
      </c>
      <c r="E1279">
        <v>5.09</v>
      </c>
      <c r="F1279">
        <v>2601</v>
      </c>
    </row>
    <row r="1280" spans="1:6" x14ac:dyDescent="0.3">
      <c r="A1280" t="s">
        <v>3782</v>
      </c>
      <c r="B1280" s="16">
        <v>41966</v>
      </c>
      <c r="C1280" s="16" t="str">
        <f t="shared" si="19"/>
        <v>id24623941966</v>
      </c>
      <c r="D1280">
        <v>0.32125984251968509</v>
      </c>
      <c r="E1280">
        <v>4.41</v>
      </c>
      <c r="F1280">
        <v>2436</v>
      </c>
    </row>
    <row r="1281" spans="1:6" x14ac:dyDescent="0.3">
      <c r="A1281" t="s">
        <v>3782</v>
      </c>
      <c r="B1281" s="16">
        <v>41967</v>
      </c>
      <c r="C1281" s="16" t="str">
        <f t="shared" si="19"/>
        <v>id24623941967</v>
      </c>
      <c r="D1281">
        <v>0.15275590551181104</v>
      </c>
      <c r="E1281">
        <v>6.61</v>
      </c>
      <c r="F1281">
        <v>2329</v>
      </c>
    </row>
    <row r="1282" spans="1:6" x14ac:dyDescent="0.3">
      <c r="A1282" t="s">
        <v>3782</v>
      </c>
      <c r="B1282" s="16">
        <v>41968</v>
      </c>
      <c r="C1282" s="16" t="str">
        <f t="shared" si="19"/>
        <v>id24623941968</v>
      </c>
      <c r="D1282">
        <v>0.14960629921259844</v>
      </c>
      <c r="E1282">
        <v>3.35</v>
      </c>
      <c r="F1282">
        <v>2242</v>
      </c>
    </row>
    <row r="1283" spans="1:6" x14ac:dyDescent="0.3">
      <c r="A1283" t="s">
        <v>3782</v>
      </c>
      <c r="B1283" s="16">
        <v>41969</v>
      </c>
      <c r="C1283" s="16" t="str">
        <f t="shared" ref="C1283:C1346" si="20">_xlfn.CONCAT(A1283,B1283)</f>
        <v>id24623941969</v>
      </c>
      <c r="D1283">
        <v>0.17322834645669294</v>
      </c>
      <c r="E1283">
        <v>3.97</v>
      </c>
      <c r="F1283">
        <v>2176</v>
      </c>
    </row>
    <row r="1284" spans="1:6" x14ac:dyDescent="0.3">
      <c r="A1284" t="s">
        <v>3782</v>
      </c>
      <c r="B1284" s="16">
        <v>41970</v>
      </c>
      <c r="C1284" s="16" t="str">
        <f t="shared" si="20"/>
        <v>id24623941970</v>
      </c>
      <c r="D1284">
        <v>0.13858267716535436</v>
      </c>
      <c r="E1284">
        <v>3.29</v>
      </c>
      <c r="F1284">
        <v>2105</v>
      </c>
    </row>
    <row r="1285" spans="1:6" x14ac:dyDescent="0.3">
      <c r="A1285" t="s">
        <v>3783</v>
      </c>
      <c r="B1285" s="16">
        <v>41985</v>
      </c>
      <c r="C1285" s="16" t="str">
        <f t="shared" si="20"/>
        <v>id24625441985</v>
      </c>
      <c r="D1285">
        <v>1.2724409448818899</v>
      </c>
      <c r="E1285">
        <v>5.04</v>
      </c>
      <c r="F1285">
        <v>5036</v>
      </c>
    </row>
    <row r="1286" spans="1:6" x14ac:dyDescent="0.3">
      <c r="A1286" t="s">
        <v>3783</v>
      </c>
      <c r="B1286" s="16">
        <v>41986</v>
      </c>
      <c r="C1286" s="16" t="str">
        <f t="shared" si="20"/>
        <v>id24625441986</v>
      </c>
      <c r="D1286">
        <v>1.6440944881889767</v>
      </c>
      <c r="E1286">
        <v>4.88</v>
      </c>
      <c r="F1286">
        <v>4809</v>
      </c>
    </row>
    <row r="1287" spans="1:6" x14ac:dyDescent="0.3">
      <c r="A1287" t="s">
        <v>3783</v>
      </c>
      <c r="B1287" s="16">
        <v>41987</v>
      </c>
      <c r="C1287" s="16" t="str">
        <f t="shared" si="20"/>
        <v>id24625441987</v>
      </c>
      <c r="D1287">
        <v>1.3748031496062993</v>
      </c>
      <c r="E1287">
        <v>4.74</v>
      </c>
      <c r="F1287">
        <v>4829</v>
      </c>
    </row>
    <row r="1288" spans="1:6" x14ac:dyDescent="0.3">
      <c r="A1288" t="s">
        <v>3783</v>
      </c>
      <c r="B1288" s="16">
        <v>41988</v>
      </c>
      <c r="C1288" s="16" t="str">
        <f t="shared" si="20"/>
        <v>id24625441988</v>
      </c>
      <c r="D1288">
        <v>0.93228346456692912</v>
      </c>
      <c r="E1288">
        <v>4.96</v>
      </c>
      <c r="F1288">
        <v>4691</v>
      </c>
    </row>
    <row r="1289" spans="1:6" x14ac:dyDescent="0.3">
      <c r="A1289" t="s">
        <v>3783</v>
      </c>
      <c r="B1289" s="16">
        <v>41989</v>
      </c>
      <c r="C1289" s="16" t="str">
        <f t="shared" si="20"/>
        <v>id24625441989</v>
      </c>
      <c r="D1289">
        <v>0.9055118110236221</v>
      </c>
      <c r="E1289">
        <v>4.9000000000000004</v>
      </c>
      <c r="F1289">
        <v>4617</v>
      </c>
    </row>
    <row r="1290" spans="1:6" x14ac:dyDescent="0.3">
      <c r="A1290" t="s">
        <v>3783</v>
      </c>
      <c r="B1290" s="16">
        <v>41990</v>
      </c>
      <c r="C1290" s="16" t="str">
        <f t="shared" si="20"/>
        <v>id24625441990</v>
      </c>
      <c r="D1290">
        <v>0.82992125984251985</v>
      </c>
      <c r="E1290">
        <v>4.58</v>
      </c>
      <c r="F1290">
        <v>4521</v>
      </c>
    </row>
    <row r="1291" spans="1:6" x14ac:dyDescent="0.3">
      <c r="A1291" t="s">
        <v>3783</v>
      </c>
      <c r="B1291" s="16">
        <v>41991</v>
      </c>
      <c r="C1291" s="16" t="str">
        <f t="shared" si="20"/>
        <v>id24625441991</v>
      </c>
      <c r="D1291">
        <v>0.29291338582677168</v>
      </c>
      <c r="E1291">
        <v>4.46</v>
      </c>
      <c r="F1291">
        <v>2191</v>
      </c>
    </row>
    <row r="1292" spans="1:6" x14ac:dyDescent="0.3">
      <c r="A1292" t="s">
        <v>3783</v>
      </c>
      <c r="B1292" s="16">
        <v>41992</v>
      </c>
      <c r="C1292" s="16" t="str">
        <f t="shared" si="20"/>
        <v>id24625441992</v>
      </c>
      <c r="D1292">
        <v>0.4078740157480315</v>
      </c>
      <c r="E1292">
        <v>4.72</v>
      </c>
      <c r="F1292">
        <v>2161</v>
      </c>
    </row>
    <row r="1293" spans="1:6" x14ac:dyDescent="0.3">
      <c r="A1293" t="s">
        <v>3783</v>
      </c>
      <c r="B1293" s="16">
        <v>41993</v>
      </c>
      <c r="C1293" s="16" t="str">
        <f t="shared" si="20"/>
        <v>id24625441993</v>
      </c>
      <c r="D1293">
        <v>0.63464566929133848</v>
      </c>
      <c r="E1293">
        <v>4.5</v>
      </c>
      <c r="F1293">
        <v>2344</v>
      </c>
    </row>
    <row r="1294" spans="1:6" x14ac:dyDescent="0.3">
      <c r="A1294" t="s">
        <v>3783</v>
      </c>
      <c r="B1294" s="16">
        <v>41994</v>
      </c>
      <c r="C1294" s="16" t="str">
        <f t="shared" si="20"/>
        <v>id24625441994</v>
      </c>
      <c r="D1294">
        <v>0.54173228346456692</v>
      </c>
      <c r="E1294">
        <v>4.5999999999999996</v>
      </c>
      <c r="F1294">
        <v>2357</v>
      </c>
    </row>
    <row r="1295" spans="1:6" x14ac:dyDescent="0.3">
      <c r="A1295" t="s">
        <v>3783</v>
      </c>
      <c r="B1295" s="16">
        <v>41995</v>
      </c>
      <c r="C1295" s="16" t="str">
        <f t="shared" si="20"/>
        <v>id24625441995</v>
      </c>
      <c r="D1295">
        <v>0.34645669291338588</v>
      </c>
      <c r="E1295">
        <v>4.9000000000000004</v>
      </c>
      <c r="F1295">
        <v>2361</v>
      </c>
    </row>
    <row r="1296" spans="1:6" x14ac:dyDescent="0.3">
      <c r="A1296" t="s">
        <v>3783</v>
      </c>
      <c r="B1296" s="16">
        <v>41996</v>
      </c>
      <c r="C1296" s="16" t="str">
        <f t="shared" si="20"/>
        <v>id24625441996</v>
      </c>
      <c r="D1296">
        <v>0.22519685039370083</v>
      </c>
      <c r="E1296">
        <v>3.89</v>
      </c>
      <c r="F1296">
        <v>1935</v>
      </c>
    </row>
    <row r="1297" spans="1:6" x14ac:dyDescent="0.3">
      <c r="A1297" t="s">
        <v>3783</v>
      </c>
      <c r="B1297" s="16">
        <v>41997</v>
      </c>
      <c r="C1297" s="16" t="str">
        <f t="shared" si="20"/>
        <v>id24625441997</v>
      </c>
      <c r="D1297">
        <v>0.18425196850393702</v>
      </c>
      <c r="E1297">
        <v>5.21</v>
      </c>
      <c r="F1297">
        <v>593</v>
      </c>
    </row>
    <row r="1298" spans="1:6" x14ac:dyDescent="0.3">
      <c r="A1298" t="s">
        <v>3783</v>
      </c>
      <c r="B1298" s="16">
        <v>41998</v>
      </c>
      <c r="C1298" s="16" t="str">
        <f t="shared" si="20"/>
        <v>id24625441998</v>
      </c>
      <c r="D1298">
        <v>0.14173228346456693</v>
      </c>
      <c r="E1298">
        <v>5.0199999999999996</v>
      </c>
      <c r="F1298">
        <v>566</v>
      </c>
    </row>
    <row r="1299" spans="1:6" x14ac:dyDescent="0.3">
      <c r="A1299" t="s">
        <v>3784</v>
      </c>
      <c r="B1299" s="16">
        <v>41964</v>
      </c>
      <c r="C1299" s="16" t="str">
        <f t="shared" si="20"/>
        <v>id24625841964</v>
      </c>
      <c r="D1299">
        <v>0.53700787401574812</v>
      </c>
      <c r="E1299">
        <v>3.94</v>
      </c>
      <c r="F1299">
        <v>4555</v>
      </c>
    </row>
    <row r="1300" spans="1:6" x14ac:dyDescent="0.3">
      <c r="A1300" t="s">
        <v>3784</v>
      </c>
      <c r="B1300" s="16">
        <v>41965</v>
      </c>
      <c r="C1300" s="16" t="str">
        <f t="shared" si="20"/>
        <v>id24625841965</v>
      </c>
      <c r="D1300">
        <v>0.69921259842519679</v>
      </c>
      <c r="E1300">
        <v>4.8499999999999996</v>
      </c>
      <c r="F1300">
        <v>3602</v>
      </c>
    </row>
    <row r="1301" spans="1:6" x14ac:dyDescent="0.3">
      <c r="A1301" t="s">
        <v>3784</v>
      </c>
      <c r="B1301" s="16">
        <v>41966</v>
      </c>
      <c r="C1301" s="16" t="str">
        <f t="shared" si="20"/>
        <v>id24625841966</v>
      </c>
      <c r="D1301">
        <v>0.5496062992125984</v>
      </c>
      <c r="E1301">
        <v>4.49</v>
      </c>
      <c r="F1301">
        <v>3061</v>
      </c>
    </row>
    <row r="1302" spans="1:6" x14ac:dyDescent="0.3">
      <c r="A1302" t="s">
        <v>3784</v>
      </c>
      <c r="B1302" s="16">
        <v>41967</v>
      </c>
      <c r="C1302" s="16" t="str">
        <f t="shared" si="20"/>
        <v>id24625841967</v>
      </c>
      <c r="D1302">
        <v>0.26929133858267723</v>
      </c>
      <c r="E1302">
        <v>4.68</v>
      </c>
      <c r="F1302">
        <v>2877</v>
      </c>
    </row>
    <row r="1303" spans="1:6" x14ac:dyDescent="0.3">
      <c r="A1303" t="s">
        <v>3784</v>
      </c>
      <c r="B1303" s="16">
        <v>41968</v>
      </c>
      <c r="C1303" s="16" t="str">
        <f t="shared" si="20"/>
        <v>id24625841968</v>
      </c>
      <c r="D1303">
        <v>0.22047244094488189</v>
      </c>
      <c r="E1303">
        <v>4.3499999999999996</v>
      </c>
      <c r="F1303">
        <v>2540</v>
      </c>
    </row>
    <row r="1304" spans="1:6" x14ac:dyDescent="0.3">
      <c r="A1304" t="s">
        <v>3784</v>
      </c>
      <c r="B1304" s="16">
        <v>41969</v>
      </c>
      <c r="C1304" s="16" t="str">
        <f t="shared" si="20"/>
        <v>id24625841969</v>
      </c>
      <c r="D1304">
        <v>0.1952755905511811</v>
      </c>
      <c r="E1304">
        <v>4.1900000000000004</v>
      </c>
      <c r="F1304">
        <v>2325</v>
      </c>
    </row>
    <row r="1305" spans="1:6" x14ac:dyDescent="0.3">
      <c r="A1305" t="s">
        <v>3784</v>
      </c>
      <c r="B1305" s="16">
        <v>41970</v>
      </c>
      <c r="C1305" s="16" t="str">
        <f t="shared" si="20"/>
        <v>id24625841970</v>
      </c>
      <c r="D1305">
        <v>0.17795275590551185</v>
      </c>
      <c r="E1305">
        <v>4.1900000000000004</v>
      </c>
      <c r="F1305">
        <v>2130</v>
      </c>
    </row>
    <row r="1306" spans="1:6" x14ac:dyDescent="0.3">
      <c r="A1306" t="s">
        <v>3785</v>
      </c>
      <c r="B1306" s="16">
        <v>41971</v>
      </c>
      <c r="C1306" s="16" t="str">
        <f t="shared" si="20"/>
        <v>id24631441971</v>
      </c>
      <c r="D1306">
        <v>2.9968503937007878</v>
      </c>
      <c r="E1306">
        <v>4.7699999999999996</v>
      </c>
      <c r="F1306">
        <v>8972</v>
      </c>
    </row>
    <row r="1307" spans="1:6" x14ac:dyDescent="0.3">
      <c r="A1307" t="s">
        <v>3785</v>
      </c>
      <c r="B1307" s="16">
        <v>41972</v>
      </c>
      <c r="C1307" s="16" t="str">
        <f t="shared" si="20"/>
        <v>id24631441972</v>
      </c>
      <c r="D1307">
        <v>3.4110236220472445</v>
      </c>
      <c r="E1307">
        <v>4.72</v>
      </c>
      <c r="F1307">
        <v>7198</v>
      </c>
    </row>
    <row r="1308" spans="1:6" x14ac:dyDescent="0.3">
      <c r="A1308" t="s">
        <v>3785</v>
      </c>
      <c r="B1308" s="16">
        <v>41973</v>
      </c>
      <c r="C1308" s="16" t="str">
        <f t="shared" si="20"/>
        <v>id24631441973</v>
      </c>
      <c r="D1308">
        <v>3.0346456692913386</v>
      </c>
      <c r="E1308">
        <v>4.91</v>
      </c>
      <c r="F1308">
        <v>7699</v>
      </c>
    </row>
    <row r="1309" spans="1:6" x14ac:dyDescent="0.3">
      <c r="A1309" t="s">
        <v>3785</v>
      </c>
      <c r="B1309" s="16">
        <v>41974</v>
      </c>
      <c r="C1309" s="16" t="str">
        <f t="shared" si="20"/>
        <v>id24631441974</v>
      </c>
      <c r="D1309">
        <v>1.4346456692913385</v>
      </c>
      <c r="E1309">
        <v>4.66</v>
      </c>
      <c r="F1309">
        <v>7696</v>
      </c>
    </row>
    <row r="1310" spans="1:6" x14ac:dyDescent="0.3">
      <c r="A1310" t="s">
        <v>3785</v>
      </c>
      <c r="B1310" s="16">
        <v>41975</v>
      </c>
      <c r="C1310" s="16" t="str">
        <f t="shared" si="20"/>
        <v>id24631441975</v>
      </c>
      <c r="D1310">
        <v>0.65354330708661423</v>
      </c>
      <c r="E1310">
        <v>4.88</v>
      </c>
      <c r="F1310">
        <v>4457</v>
      </c>
    </row>
    <row r="1311" spans="1:6" x14ac:dyDescent="0.3">
      <c r="A1311" t="s">
        <v>3785</v>
      </c>
      <c r="B1311" s="16">
        <v>41976</v>
      </c>
      <c r="C1311" s="16" t="str">
        <f t="shared" si="20"/>
        <v>id24631441976</v>
      </c>
      <c r="D1311">
        <v>0.67086614173228343</v>
      </c>
      <c r="E1311">
        <v>5.17</v>
      </c>
      <c r="F1311">
        <v>4336</v>
      </c>
    </row>
    <row r="1312" spans="1:6" x14ac:dyDescent="0.3">
      <c r="A1312" t="s">
        <v>3785</v>
      </c>
      <c r="B1312" s="16">
        <v>41977</v>
      </c>
      <c r="C1312" s="16" t="str">
        <f t="shared" si="20"/>
        <v>id24631441977</v>
      </c>
      <c r="D1312">
        <v>0.63464566929133848</v>
      </c>
      <c r="E1312">
        <v>5.15</v>
      </c>
      <c r="F1312">
        <v>4112</v>
      </c>
    </row>
    <row r="1313" spans="1:6" x14ac:dyDescent="0.3">
      <c r="A1313" t="s">
        <v>3785</v>
      </c>
      <c r="B1313" s="16">
        <v>41978</v>
      </c>
      <c r="C1313" s="16" t="str">
        <f t="shared" si="20"/>
        <v>id24631441978</v>
      </c>
      <c r="D1313">
        <v>0.42362204724409452</v>
      </c>
      <c r="E1313">
        <v>6.63</v>
      </c>
      <c r="F1313">
        <v>2128</v>
      </c>
    </row>
    <row r="1314" spans="1:6" x14ac:dyDescent="0.3">
      <c r="A1314" t="s">
        <v>3785</v>
      </c>
      <c r="B1314" s="16">
        <v>41979</v>
      </c>
      <c r="C1314" s="16" t="str">
        <f t="shared" si="20"/>
        <v>id24631441979</v>
      </c>
      <c r="D1314">
        <v>0.63149606299212602</v>
      </c>
      <c r="E1314">
        <v>5.26</v>
      </c>
      <c r="F1314">
        <v>2000</v>
      </c>
    </row>
    <row r="1315" spans="1:6" x14ac:dyDescent="0.3">
      <c r="A1315" t="s">
        <v>3785</v>
      </c>
      <c r="B1315" s="16">
        <v>41980</v>
      </c>
      <c r="C1315" s="16" t="str">
        <f t="shared" si="20"/>
        <v>id24631441980</v>
      </c>
      <c r="D1315">
        <v>0.53858267716535446</v>
      </c>
      <c r="E1315">
        <v>5.61</v>
      </c>
      <c r="F1315">
        <v>1920</v>
      </c>
    </row>
    <row r="1316" spans="1:6" x14ac:dyDescent="0.3">
      <c r="A1316" t="s">
        <v>3785</v>
      </c>
      <c r="B1316" s="16">
        <v>41981</v>
      </c>
      <c r="C1316" s="16" t="str">
        <f t="shared" si="20"/>
        <v>id24631441981</v>
      </c>
      <c r="D1316">
        <v>0.2850393700787402</v>
      </c>
      <c r="E1316">
        <v>5.09</v>
      </c>
      <c r="F1316">
        <v>1866</v>
      </c>
    </row>
    <row r="1317" spans="1:6" x14ac:dyDescent="0.3">
      <c r="A1317" t="s">
        <v>3785</v>
      </c>
      <c r="B1317" s="16">
        <v>41982</v>
      </c>
      <c r="C1317" s="16" t="str">
        <f t="shared" si="20"/>
        <v>id24631441982</v>
      </c>
      <c r="D1317">
        <v>0.29921259842519687</v>
      </c>
      <c r="E1317">
        <v>5.34</v>
      </c>
      <c r="F1317">
        <v>1870</v>
      </c>
    </row>
    <row r="1318" spans="1:6" x14ac:dyDescent="0.3">
      <c r="A1318" t="s">
        <v>3785</v>
      </c>
      <c r="B1318" s="16">
        <v>41983</v>
      </c>
      <c r="C1318" s="16" t="str">
        <f t="shared" si="20"/>
        <v>id24631441983</v>
      </c>
      <c r="D1318">
        <v>0.28661417322834642</v>
      </c>
      <c r="E1318">
        <v>5.13</v>
      </c>
      <c r="F1318">
        <v>1859</v>
      </c>
    </row>
    <row r="1319" spans="1:6" x14ac:dyDescent="0.3">
      <c r="A1319" t="s">
        <v>3785</v>
      </c>
      <c r="B1319" s="16">
        <v>41984</v>
      </c>
      <c r="C1319" s="16" t="str">
        <f t="shared" si="20"/>
        <v>id24631441984</v>
      </c>
      <c r="D1319">
        <v>0.20787401574803149</v>
      </c>
      <c r="E1319">
        <v>5.35</v>
      </c>
      <c r="F1319">
        <v>1298</v>
      </c>
    </row>
    <row r="1320" spans="1:6" x14ac:dyDescent="0.3">
      <c r="A1320" t="s">
        <v>3785</v>
      </c>
      <c r="B1320" s="16">
        <v>41985</v>
      </c>
      <c r="C1320" s="16" t="str">
        <f t="shared" si="20"/>
        <v>id24631441985</v>
      </c>
      <c r="D1320">
        <v>0.15748031496062992</v>
      </c>
      <c r="E1320">
        <v>5.81</v>
      </c>
      <c r="F1320">
        <v>678</v>
      </c>
    </row>
    <row r="1321" spans="1:6" x14ac:dyDescent="0.3">
      <c r="A1321" t="s">
        <v>3785</v>
      </c>
      <c r="B1321" s="16">
        <v>41986</v>
      </c>
      <c r="C1321" s="16" t="str">
        <f t="shared" si="20"/>
        <v>id24631441986</v>
      </c>
      <c r="D1321">
        <v>0.25354330708661421</v>
      </c>
      <c r="E1321">
        <v>6.19</v>
      </c>
      <c r="F1321">
        <v>686</v>
      </c>
    </row>
    <row r="1322" spans="1:6" x14ac:dyDescent="0.3">
      <c r="A1322" t="s">
        <v>3785</v>
      </c>
      <c r="B1322" s="16">
        <v>41987</v>
      </c>
      <c r="C1322" s="16" t="str">
        <f t="shared" si="20"/>
        <v>id24631441987</v>
      </c>
      <c r="D1322">
        <v>0.22677165354330708</v>
      </c>
      <c r="E1322">
        <v>6.27</v>
      </c>
      <c r="F1322">
        <v>724</v>
      </c>
    </row>
    <row r="1323" spans="1:6" x14ac:dyDescent="0.3">
      <c r="A1323" t="s">
        <v>3785</v>
      </c>
      <c r="B1323" s="16">
        <v>41988</v>
      </c>
      <c r="C1323" s="16" t="str">
        <f t="shared" si="20"/>
        <v>id24631441988</v>
      </c>
      <c r="D1323">
        <v>0.18425196850393702</v>
      </c>
      <c r="E1323">
        <v>8.09</v>
      </c>
      <c r="F1323">
        <v>758</v>
      </c>
    </row>
    <row r="1324" spans="1:6" x14ac:dyDescent="0.3">
      <c r="A1324" t="s">
        <v>3785</v>
      </c>
      <c r="B1324" s="16">
        <v>41989</v>
      </c>
      <c r="C1324" s="16" t="str">
        <f t="shared" si="20"/>
        <v>id24631441989</v>
      </c>
      <c r="D1324">
        <v>0.13228346456692916</v>
      </c>
      <c r="E1324">
        <v>5.64</v>
      </c>
      <c r="F1324">
        <v>788</v>
      </c>
    </row>
    <row r="1325" spans="1:6" x14ac:dyDescent="0.3">
      <c r="A1325" t="s">
        <v>3785</v>
      </c>
      <c r="B1325" s="16">
        <v>41990</v>
      </c>
      <c r="C1325" s="16" t="str">
        <f t="shared" si="20"/>
        <v>id24631441990</v>
      </c>
      <c r="D1325">
        <v>0.14803149606299215</v>
      </c>
      <c r="E1325">
        <v>6.33</v>
      </c>
      <c r="F1325">
        <v>779</v>
      </c>
    </row>
    <row r="1326" spans="1:6" x14ac:dyDescent="0.3">
      <c r="A1326" t="s">
        <v>3785</v>
      </c>
      <c r="B1326" s="16">
        <v>41992</v>
      </c>
      <c r="C1326" s="16" t="str">
        <f t="shared" si="20"/>
        <v>id24631441992</v>
      </c>
      <c r="D1326">
        <v>0.17165354330708663</v>
      </c>
      <c r="E1326">
        <v>7.26</v>
      </c>
      <c r="F1326">
        <v>592</v>
      </c>
    </row>
    <row r="1327" spans="1:6" x14ac:dyDescent="0.3">
      <c r="A1327" t="s">
        <v>3785</v>
      </c>
      <c r="B1327" s="16">
        <v>41993</v>
      </c>
      <c r="C1327" s="16" t="str">
        <f t="shared" si="20"/>
        <v>id24631441993</v>
      </c>
      <c r="D1327">
        <v>0.1921259842519685</v>
      </c>
      <c r="E1327">
        <v>7.84</v>
      </c>
      <c r="F1327">
        <v>613</v>
      </c>
    </row>
    <row r="1328" spans="1:6" x14ac:dyDescent="0.3">
      <c r="A1328" t="s">
        <v>3785</v>
      </c>
      <c r="B1328" s="16">
        <v>41994</v>
      </c>
      <c r="C1328" s="16" t="str">
        <f t="shared" si="20"/>
        <v>id24631441994</v>
      </c>
      <c r="D1328">
        <v>0.17637795275590551</v>
      </c>
      <c r="E1328">
        <v>7.02</v>
      </c>
      <c r="F1328">
        <v>630</v>
      </c>
    </row>
    <row r="1329" spans="1:6" x14ac:dyDescent="0.3">
      <c r="A1329" t="s">
        <v>3785</v>
      </c>
      <c r="B1329" s="16">
        <v>41995</v>
      </c>
      <c r="C1329" s="16" t="str">
        <f t="shared" si="20"/>
        <v>id24631441995</v>
      </c>
      <c r="D1329">
        <v>0.14645669291338584</v>
      </c>
      <c r="E1329">
        <v>7.97</v>
      </c>
      <c r="F1329">
        <v>615</v>
      </c>
    </row>
    <row r="1330" spans="1:6" x14ac:dyDescent="0.3">
      <c r="A1330" t="s">
        <v>3785</v>
      </c>
      <c r="B1330" s="16">
        <v>42000</v>
      </c>
      <c r="C1330" s="16" t="str">
        <f t="shared" si="20"/>
        <v>id24631442000</v>
      </c>
      <c r="D1330">
        <v>8.6614173228346469E-2</v>
      </c>
      <c r="E1330">
        <v>15.17</v>
      </c>
      <c r="F1330">
        <v>64</v>
      </c>
    </row>
    <row r="1331" spans="1:6" x14ac:dyDescent="0.3">
      <c r="A1331" t="s">
        <v>3785</v>
      </c>
      <c r="B1331" s="16">
        <v>42001</v>
      </c>
      <c r="C1331" s="16" t="str">
        <f t="shared" si="20"/>
        <v>id24631442001</v>
      </c>
      <c r="D1331">
        <v>5.3543307086614172E-2</v>
      </c>
      <c r="E1331">
        <v>13.45</v>
      </c>
      <c r="F1331">
        <v>58</v>
      </c>
    </row>
    <row r="1332" spans="1:6" x14ac:dyDescent="0.3">
      <c r="A1332" t="s">
        <v>3786</v>
      </c>
      <c r="B1332" s="16">
        <v>41999</v>
      </c>
      <c r="C1332" s="16" t="str">
        <f t="shared" si="20"/>
        <v>id24635541999</v>
      </c>
      <c r="D1332">
        <v>2.8078740157480317</v>
      </c>
      <c r="E1332">
        <v>4.5999999999999996</v>
      </c>
      <c r="F1332">
        <v>6094</v>
      </c>
    </row>
    <row r="1333" spans="1:6" x14ac:dyDescent="0.3">
      <c r="A1333" t="s">
        <v>3786</v>
      </c>
      <c r="B1333" s="16">
        <v>42000</v>
      </c>
      <c r="C1333" s="16" t="str">
        <f t="shared" si="20"/>
        <v>id24635542000</v>
      </c>
      <c r="D1333">
        <v>10.993700787401576</v>
      </c>
      <c r="E1333">
        <v>4.79</v>
      </c>
      <c r="F1333">
        <v>11000</v>
      </c>
    </row>
    <row r="1334" spans="1:6" x14ac:dyDescent="0.3">
      <c r="A1334" t="s">
        <v>3786</v>
      </c>
      <c r="B1334" s="16">
        <v>42001</v>
      </c>
      <c r="C1334" s="16" t="str">
        <f t="shared" si="20"/>
        <v>id24635542001</v>
      </c>
      <c r="D1334">
        <v>11.262992125984255</v>
      </c>
      <c r="E1334">
        <v>4.6100000000000003</v>
      </c>
      <c r="F1334">
        <v>11000</v>
      </c>
    </row>
    <row r="1335" spans="1:6" x14ac:dyDescent="0.3">
      <c r="A1335" t="s">
        <v>3786</v>
      </c>
      <c r="B1335" s="16">
        <v>42002</v>
      </c>
      <c r="C1335" s="16" t="str">
        <f t="shared" si="20"/>
        <v>id24635542002</v>
      </c>
      <c r="D1335">
        <v>1.3055118110236223</v>
      </c>
      <c r="E1335">
        <v>4.3899999999999997</v>
      </c>
      <c r="F1335">
        <v>5934</v>
      </c>
    </row>
    <row r="1336" spans="1:6" x14ac:dyDescent="0.3">
      <c r="A1336" t="s">
        <v>3786</v>
      </c>
      <c r="B1336" s="16">
        <v>42003</v>
      </c>
      <c r="C1336" s="16" t="str">
        <f t="shared" si="20"/>
        <v>id24635542003</v>
      </c>
      <c r="D1336">
        <v>1.6582677165354331</v>
      </c>
      <c r="E1336">
        <v>4.82</v>
      </c>
      <c r="F1336">
        <v>5725</v>
      </c>
    </row>
    <row r="1337" spans="1:6" x14ac:dyDescent="0.3">
      <c r="A1337" t="s">
        <v>3786</v>
      </c>
      <c r="B1337" s="16">
        <v>42004</v>
      </c>
      <c r="C1337" s="16" t="str">
        <f t="shared" si="20"/>
        <v>id24635542004</v>
      </c>
      <c r="D1337">
        <v>2.4992125984251969</v>
      </c>
      <c r="E1337">
        <v>4.8</v>
      </c>
      <c r="F1337">
        <v>3055</v>
      </c>
    </row>
    <row r="1338" spans="1:6" x14ac:dyDescent="0.3">
      <c r="A1338" t="s">
        <v>3786</v>
      </c>
      <c r="B1338" s="16">
        <v>42005</v>
      </c>
      <c r="C1338" s="16" t="str">
        <f t="shared" si="20"/>
        <v>id24635542005</v>
      </c>
      <c r="D1338">
        <v>6.9795275590551187</v>
      </c>
      <c r="E1338">
        <v>4.96</v>
      </c>
      <c r="F1338">
        <v>4535</v>
      </c>
    </row>
    <row r="1339" spans="1:6" x14ac:dyDescent="0.3">
      <c r="A1339" t="s">
        <v>3786</v>
      </c>
      <c r="B1339" s="16">
        <v>42006</v>
      </c>
      <c r="C1339" s="16" t="str">
        <f t="shared" si="20"/>
        <v>id24635542006</v>
      </c>
      <c r="D1339">
        <v>6.4598425196850391</v>
      </c>
      <c r="E1339">
        <v>5.07</v>
      </c>
      <c r="F1339">
        <v>4715</v>
      </c>
    </row>
    <row r="1340" spans="1:6" x14ac:dyDescent="0.3">
      <c r="A1340" t="s">
        <v>3786</v>
      </c>
      <c r="B1340" s="16">
        <v>42007</v>
      </c>
      <c r="C1340" s="16" t="str">
        <f t="shared" si="20"/>
        <v>id24635542007</v>
      </c>
      <c r="D1340">
        <v>4.6188976377952757</v>
      </c>
      <c r="E1340">
        <v>4.9400000000000004</v>
      </c>
      <c r="F1340">
        <v>4661</v>
      </c>
    </row>
    <row r="1341" spans="1:6" x14ac:dyDescent="0.3">
      <c r="A1341" t="s">
        <v>3786</v>
      </c>
      <c r="B1341" s="16">
        <v>42008</v>
      </c>
      <c r="C1341" s="16" t="str">
        <f t="shared" si="20"/>
        <v>id24635542008</v>
      </c>
      <c r="D1341">
        <v>0.3086614173228347</v>
      </c>
      <c r="E1341">
        <v>5.2</v>
      </c>
      <c r="F1341">
        <v>1488</v>
      </c>
    </row>
    <row r="1342" spans="1:6" x14ac:dyDescent="0.3">
      <c r="A1342" t="s">
        <v>3786</v>
      </c>
      <c r="B1342" s="16">
        <v>42009</v>
      </c>
      <c r="C1342" s="16" t="str">
        <f t="shared" si="20"/>
        <v>id24635542009</v>
      </c>
      <c r="D1342">
        <v>0.13700787401574802</v>
      </c>
      <c r="E1342">
        <v>5.59</v>
      </c>
      <c r="F1342">
        <v>1229</v>
      </c>
    </row>
    <row r="1343" spans="1:6" x14ac:dyDescent="0.3">
      <c r="A1343" t="s">
        <v>3786</v>
      </c>
      <c r="B1343" s="16">
        <v>42010</v>
      </c>
      <c r="C1343" s="16" t="str">
        <f t="shared" si="20"/>
        <v>id24635542010</v>
      </c>
      <c r="D1343">
        <v>0.13228346456692916</v>
      </c>
      <c r="E1343">
        <v>5.78</v>
      </c>
      <c r="F1343">
        <v>1151</v>
      </c>
    </row>
    <row r="1344" spans="1:6" x14ac:dyDescent="0.3">
      <c r="A1344" t="s">
        <v>3786</v>
      </c>
      <c r="B1344" s="16">
        <v>42011</v>
      </c>
      <c r="C1344" s="16" t="str">
        <f t="shared" si="20"/>
        <v>id24635542011</v>
      </c>
      <c r="D1344">
        <v>0.13385826771653545</v>
      </c>
      <c r="E1344">
        <v>5.98</v>
      </c>
      <c r="F1344">
        <v>1128</v>
      </c>
    </row>
    <row r="1345" spans="1:6" x14ac:dyDescent="0.3">
      <c r="A1345" t="s">
        <v>3786</v>
      </c>
      <c r="B1345" s="16">
        <v>42012</v>
      </c>
      <c r="C1345" s="16" t="str">
        <f t="shared" si="20"/>
        <v>id24635542012</v>
      </c>
      <c r="D1345">
        <v>8.1889763779527572E-2</v>
      </c>
      <c r="E1345">
        <v>4.54</v>
      </c>
      <c r="F1345">
        <v>603</v>
      </c>
    </row>
    <row r="1346" spans="1:6" x14ac:dyDescent="0.3">
      <c r="A1346" t="s">
        <v>3786</v>
      </c>
      <c r="B1346" s="16">
        <v>42013</v>
      </c>
      <c r="C1346" s="16" t="str">
        <f t="shared" si="20"/>
        <v>id24635542013</v>
      </c>
      <c r="D1346">
        <v>0.16062992125984255</v>
      </c>
      <c r="E1346">
        <v>4.8499999999999996</v>
      </c>
      <c r="F1346">
        <v>662</v>
      </c>
    </row>
    <row r="1347" spans="1:6" x14ac:dyDescent="0.3">
      <c r="A1347" t="s">
        <v>3786</v>
      </c>
      <c r="B1347" s="16">
        <v>42014</v>
      </c>
      <c r="C1347" s="16" t="str">
        <f t="shared" ref="C1347:C1410" si="21">_xlfn.CONCAT(A1347,B1347)</f>
        <v>id24635542014</v>
      </c>
      <c r="D1347">
        <v>1.4078740157480318</v>
      </c>
      <c r="E1347">
        <v>4.72</v>
      </c>
      <c r="F1347">
        <v>2125</v>
      </c>
    </row>
    <row r="1348" spans="1:6" x14ac:dyDescent="0.3">
      <c r="A1348" t="s">
        <v>3786</v>
      </c>
      <c r="B1348" s="16">
        <v>42015</v>
      </c>
      <c r="C1348" s="16" t="str">
        <f t="shared" si="21"/>
        <v>id24635542015</v>
      </c>
      <c r="D1348">
        <v>1.4157480314960631</v>
      </c>
      <c r="E1348">
        <v>4.76</v>
      </c>
      <c r="F1348">
        <v>2123</v>
      </c>
    </row>
    <row r="1349" spans="1:6" x14ac:dyDescent="0.3">
      <c r="A1349" t="s">
        <v>3786</v>
      </c>
      <c r="B1349" s="16">
        <v>42016</v>
      </c>
      <c r="C1349" s="16" t="str">
        <f t="shared" si="21"/>
        <v>id24635542016</v>
      </c>
      <c r="D1349">
        <v>8.0314960629921273E-2</v>
      </c>
      <c r="E1349">
        <v>5.17</v>
      </c>
      <c r="F1349">
        <v>526</v>
      </c>
    </row>
    <row r="1350" spans="1:6" x14ac:dyDescent="0.3">
      <c r="A1350" t="s">
        <v>3786</v>
      </c>
      <c r="B1350" s="16">
        <v>42017</v>
      </c>
      <c r="C1350" s="16" t="str">
        <f t="shared" si="21"/>
        <v>id24635542017</v>
      </c>
      <c r="D1350">
        <v>8.1889763779527572E-2</v>
      </c>
      <c r="E1350">
        <v>5.35</v>
      </c>
      <c r="F1350">
        <v>514</v>
      </c>
    </row>
    <row r="1351" spans="1:6" x14ac:dyDescent="0.3">
      <c r="A1351" t="s">
        <v>3786</v>
      </c>
      <c r="B1351" s="16">
        <v>42018</v>
      </c>
      <c r="C1351" s="16" t="str">
        <f t="shared" si="21"/>
        <v>id24635542018</v>
      </c>
      <c r="D1351">
        <v>8.6614173228346469E-2</v>
      </c>
      <c r="E1351">
        <v>5.86</v>
      </c>
      <c r="F1351">
        <v>497</v>
      </c>
    </row>
    <row r="1352" spans="1:6" x14ac:dyDescent="0.3">
      <c r="A1352" t="s">
        <v>3786</v>
      </c>
      <c r="B1352" s="16">
        <v>42019</v>
      </c>
      <c r="C1352" s="16" t="str">
        <f t="shared" si="21"/>
        <v>id24635542019</v>
      </c>
      <c r="D1352">
        <v>8.1889763779527572E-2</v>
      </c>
      <c r="E1352">
        <v>4.88</v>
      </c>
      <c r="F1352">
        <v>421</v>
      </c>
    </row>
    <row r="1353" spans="1:6" x14ac:dyDescent="0.3">
      <c r="A1353" t="s">
        <v>3786</v>
      </c>
      <c r="B1353" s="16">
        <v>42020</v>
      </c>
      <c r="C1353" s="16" t="str">
        <f t="shared" si="21"/>
        <v>id24635542020</v>
      </c>
      <c r="D1353">
        <v>0.14330708661417321</v>
      </c>
      <c r="E1353">
        <v>4.99</v>
      </c>
      <c r="F1353">
        <v>412</v>
      </c>
    </row>
    <row r="1354" spans="1:6" x14ac:dyDescent="0.3">
      <c r="A1354" t="s">
        <v>3786</v>
      </c>
      <c r="B1354" s="16">
        <v>42021</v>
      </c>
      <c r="C1354" s="16" t="str">
        <f t="shared" si="21"/>
        <v>id24635542021</v>
      </c>
      <c r="D1354">
        <v>0.97007874015748041</v>
      </c>
      <c r="E1354">
        <v>5.84</v>
      </c>
      <c r="F1354">
        <v>1382</v>
      </c>
    </row>
    <row r="1355" spans="1:6" x14ac:dyDescent="0.3">
      <c r="A1355" t="s">
        <v>3786</v>
      </c>
      <c r="B1355" s="16">
        <v>42022</v>
      </c>
      <c r="C1355" s="16" t="str">
        <f t="shared" si="21"/>
        <v>id24635542022</v>
      </c>
      <c r="D1355">
        <v>1.0173228346456693</v>
      </c>
      <c r="E1355">
        <v>5.81</v>
      </c>
      <c r="F1355">
        <v>1347</v>
      </c>
    </row>
    <row r="1356" spans="1:6" x14ac:dyDescent="0.3">
      <c r="A1356" t="s">
        <v>3786</v>
      </c>
      <c r="B1356" s="16">
        <v>42023</v>
      </c>
      <c r="C1356" s="16" t="str">
        <f t="shared" si="21"/>
        <v>id24635542023</v>
      </c>
      <c r="D1356">
        <v>7.2440944881889763E-2</v>
      </c>
      <c r="E1356">
        <v>6.25</v>
      </c>
      <c r="F1356">
        <v>389</v>
      </c>
    </row>
    <row r="1357" spans="1:6" x14ac:dyDescent="0.3">
      <c r="A1357" t="s">
        <v>3786</v>
      </c>
      <c r="B1357" s="16">
        <v>42024</v>
      </c>
      <c r="C1357" s="16" t="str">
        <f t="shared" si="21"/>
        <v>id24635542024</v>
      </c>
      <c r="D1357">
        <v>0.10393700787401575</v>
      </c>
      <c r="E1357">
        <v>5.45</v>
      </c>
      <c r="F1357">
        <v>381</v>
      </c>
    </row>
    <row r="1358" spans="1:6" x14ac:dyDescent="0.3">
      <c r="A1358" t="s">
        <v>3786</v>
      </c>
      <c r="B1358" s="16">
        <v>42025</v>
      </c>
      <c r="C1358" s="16" t="str">
        <f t="shared" si="21"/>
        <v>id24635542025</v>
      </c>
      <c r="D1358">
        <v>9.1338582677165353E-2</v>
      </c>
      <c r="E1358">
        <v>5.78</v>
      </c>
      <c r="F1358">
        <v>397</v>
      </c>
    </row>
    <row r="1359" spans="1:6" x14ac:dyDescent="0.3">
      <c r="A1359" t="s">
        <v>3786</v>
      </c>
      <c r="B1359" s="16">
        <v>42026</v>
      </c>
      <c r="C1359" s="16" t="str">
        <f t="shared" si="21"/>
        <v>id24635542026</v>
      </c>
      <c r="D1359">
        <v>0.11811023622047245</v>
      </c>
      <c r="E1359">
        <v>6.13</v>
      </c>
      <c r="F1359">
        <v>388</v>
      </c>
    </row>
    <row r="1360" spans="1:6" x14ac:dyDescent="0.3">
      <c r="A1360" t="s">
        <v>3786</v>
      </c>
      <c r="B1360" s="16">
        <v>42027</v>
      </c>
      <c r="C1360" s="16" t="str">
        <f t="shared" si="21"/>
        <v>id24635542027</v>
      </c>
      <c r="D1360">
        <v>0.1748031496062992</v>
      </c>
      <c r="E1360">
        <v>5.53</v>
      </c>
      <c r="F1360">
        <v>397</v>
      </c>
    </row>
    <row r="1361" spans="1:6" x14ac:dyDescent="0.3">
      <c r="A1361" t="s">
        <v>3786</v>
      </c>
      <c r="B1361" s="16">
        <v>42028</v>
      </c>
      <c r="C1361" s="16" t="str">
        <f t="shared" si="21"/>
        <v>id24635542028</v>
      </c>
      <c r="D1361">
        <v>0.87874015748031498</v>
      </c>
      <c r="E1361">
        <v>5.87</v>
      </c>
      <c r="F1361">
        <v>1151</v>
      </c>
    </row>
    <row r="1362" spans="1:6" x14ac:dyDescent="0.3">
      <c r="A1362" t="s">
        <v>3786</v>
      </c>
      <c r="B1362" s="16">
        <v>42029</v>
      </c>
      <c r="C1362" s="16" t="str">
        <f t="shared" si="21"/>
        <v>id24635542029</v>
      </c>
      <c r="D1362">
        <v>0.75590551181102361</v>
      </c>
      <c r="E1362">
        <v>5.73</v>
      </c>
      <c r="F1362">
        <v>1099</v>
      </c>
    </row>
    <row r="1363" spans="1:6" x14ac:dyDescent="0.3">
      <c r="A1363" t="s">
        <v>3787</v>
      </c>
      <c r="B1363" s="16">
        <v>42004</v>
      </c>
      <c r="C1363" s="16" t="str">
        <f t="shared" si="21"/>
        <v>id24635642004</v>
      </c>
      <c r="D1363">
        <v>5.4566929133858268</v>
      </c>
      <c r="E1363">
        <v>5.0999999999999996</v>
      </c>
      <c r="F1363">
        <v>6279</v>
      </c>
    </row>
    <row r="1364" spans="1:6" x14ac:dyDescent="0.3">
      <c r="A1364" t="s">
        <v>3787</v>
      </c>
      <c r="B1364" s="16">
        <v>42005</v>
      </c>
      <c r="C1364" s="16" t="str">
        <f t="shared" si="21"/>
        <v>id24635642005</v>
      </c>
      <c r="D1364">
        <v>13.981102362204725</v>
      </c>
      <c r="E1364">
        <v>5.37</v>
      </c>
      <c r="F1364">
        <v>8386</v>
      </c>
    </row>
    <row r="1365" spans="1:6" x14ac:dyDescent="0.3">
      <c r="A1365" t="s">
        <v>3787</v>
      </c>
      <c r="B1365" s="16">
        <v>42006</v>
      </c>
      <c r="C1365" s="16" t="str">
        <f t="shared" si="21"/>
        <v>id24635642006</v>
      </c>
      <c r="D1365">
        <v>12.952755905511811</v>
      </c>
      <c r="E1365">
        <v>5.31</v>
      </c>
      <c r="F1365">
        <v>8711</v>
      </c>
    </row>
    <row r="1366" spans="1:6" x14ac:dyDescent="0.3">
      <c r="A1366" t="s">
        <v>3787</v>
      </c>
      <c r="B1366" s="16">
        <v>42007</v>
      </c>
      <c r="C1366" s="16" t="str">
        <f t="shared" si="21"/>
        <v>id24635642007</v>
      </c>
      <c r="D1366">
        <v>8.9149606299212607</v>
      </c>
      <c r="E1366">
        <v>5.42</v>
      </c>
      <c r="F1366">
        <v>8658</v>
      </c>
    </row>
    <row r="1367" spans="1:6" x14ac:dyDescent="0.3">
      <c r="A1367" t="s">
        <v>3787</v>
      </c>
      <c r="B1367" s="16">
        <v>42008</v>
      </c>
      <c r="C1367" s="16" t="str">
        <f t="shared" si="21"/>
        <v>id24635642008</v>
      </c>
      <c r="D1367">
        <v>0.48031496062992124</v>
      </c>
      <c r="E1367">
        <v>5.51</v>
      </c>
      <c r="F1367">
        <v>2911</v>
      </c>
    </row>
    <row r="1368" spans="1:6" x14ac:dyDescent="0.3">
      <c r="A1368" t="s">
        <v>3787</v>
      </c>
      <c r="B1368" s="16">
        <v>42009</v>
      </c>
      <c r="C1368" s="16" t="str">
        <f t="shared" si="21"/>
        <v>id24635642009</v>
      </c>
      <c r="D1368">
        <v>0.28661417322834642</v>
      </c>
      <c r="E1368">
        <v>5.95</v>
      </c>
      <c r="F1368">
        <v>2413</v>
      </c>
    </row>
    <row r="1369" spans="1:6" x14ac:dyDescent="0.3">
      <c r="A1369" t="s">
        <v>3787</v>
      </c>
      <c r="B1369" s="16">
        <v>42010</v>
      </c>
      <c r="C1369" s="16" t="str">
        <f t="shared" si="21"/>
        <v>id24635642010</v>
      </c>
      <c r="D1369">
        <v>0.337007874015748</v>
      </c>
      <c r="E1369">
        <v>4.93</v>
      </c>
      <c r="F1369">
        <v>2276</v>
      </c>
    </row>
    <row r="1370" spans="1:6" x14ac:dyDescent="0.3">
      <c r="A1370" t="s">
        <v>3787</v>
      </c>
      <c r="B1370" s="16">
        <v>42011</v>
      </c>
      <c r="C1370" s="16" t="str">
        <f t="shared" si="21"/>
        <v>id24635642011</v>
      </c>
      <c r="D1370">
        <v>0.32598425196850395</v>
      </c>
      <c r="E1370">
        <v>4.8499999999999996</v>
      </c>
      <c r="F1370">
        <v>2243</v>
      </c>
    </row>
    <row r="1371" spans="1:6" x14ac:dyDescent="0.3">
      <c r="A1371" t="s">
        <v>3787</v>
      </c>
      <c r="B1371" s="16">
        <v>42012</v>
      </c>
      <c r="C1371" s="16" t="str">
        <f t="shared" si="21"/>
        <v>id24635642012</v>
      </c>
      <c r="D1371">
        <v>0.17952755905511814</v>
      </c>
      <c r="E1371">
        <v>5.69</v>
      </c>
      <c r="F1371">
        <v>1055</v>
      </c>
    </row>
    <row r="1372" spans="1:6" x14ac:dyDescent="0.3">
      <c r="A1372" t="s">
        <v>3787</v>
      </c>
      <c r="B1372" s="16">
        <v>42013</v>
      </c>
      <c r="C1372" s="16" t="str">
        <f t="shared" si="21"/>
        <v>id24635642013</v>
      </c>
      <c r="D1372">
        <v>0.48818897637795278</v>
      </c>
      <c r="E1372">
        <v>5.2</v>
      </c>
      <c r="F1372">
        <v>1342</v>
      </c>
    </row>
    <row r="1373" spans="1:6" x14ac:dyDescent="0.3">
      <c r="A1373" t="s">
        <v>3787</v>
      </c>
      <c r="B1373" s="16">
        <v>42014</v>
      </c>
      <c r="C1373" s="16" t="str">
        <f t="shared" si="21"/>
        <v>id24635642014</v>
      </c>
      <c r="D1373">
        <v>3.7590551181102358</v>
      </c>
      <c r="E1373">
        <v>5.32</v>
      </c>
      <c r="F1373">
        <v>4698</v>
      </c>
    </row>
    <row r="1374" spans="1:6" x14ac:dyDescent="0.3">
      <c r="A1374" t="s">
        <v>3787</v>
      </c>
      <c r="B1374" s="16">
        <v>42015</v>
      </c>
      <c r="C1374" s="16" t="str">
        <f t="shared" si="21"/>
        <v>id24635642015</v>
      </c>
      <c r="D1374">
        <v>3.8220472440944881</v>
      </c>
      <c r="E1374">
        <v>5.4</v>
      </c>
      <c r="F1374">
        <v>4714</v>
      </c>
    </row>
    <row r="1375" spans="1:6" x14ac:dyDescent="0.3">
      <c r="A1375" t="s">
        <v>3787</v>
      </c>
      <c r="B1375" s="16">
        <v>42016</v>
      </c>
      <c r="C1375" s="16" t="str">
        <f t="shared" si="21"/>
        <v>id24635642016</v>
      </c>
      <c r="D1375">
        <v>0.21574803149606298</v>
      </c>
      <c r="E1375">
        <v>6.82</v>
      </c>
      <c r="F1375">
        <v>1059</v>
      </c>
    </row>
    <row r="1376" spans="1:6" x14ac:dyDescent="0.3">
      <c r="A1376" t="s">
        <v>3787</v>
      </c>
      <c r="B1376" s="16">
        <v>42017</v>
      </c>
      <c r="C1376" s="16" t="str">
        <f t="shared" si="21"/>
        <v>id24635642017</v>
      </c>
      <c r="D1376">
        <v>0.19842519685039373</v>
      </c>
      <c r="E1376">
        <v>6.77</v>
      </c>
      <c r="F1376">
        <v>977</v>
      </c>
    </row>
    <row r="1377" spans="1:6" x14ac:dyDescent="0.3">
      <c r="A1377" t="s">
        <v>3787</v>
      </c>
      <c r="B1377" s="16">
        <v>42018</v>
      </c>
      <c r="C1377" s="16" t="str">
        <f t="shared" si="21"/>
        <v>id24635642018</v>
      </c>
      <c r="D1377">
        <v>0.1748031496062992</v>
      </c>
      <c r="E1377">
        <v>6.41</v>
      </c>
      <c r="F1377">
        <v>909</v>
      </c>
    </row>
    <row r="1378" spans="1:6" x14ac:dyDescent="0.3">
      <c r="A1378" t="s">
        <v>3787</v>
      </c>
      <c r="B1378" s="16">
        <v>42019</v>
      </c>
      <c r="C1378" s="16" t="str">
        <f t="shared" si="21"/>
        <v>id24635642019</v>
      </c>
      <c r="D1378">
        <v>0.17007874015748034</v>
      </c>
      <c r="E1378">
        <v>6.28</v>
      </c>
      <c r="F1378">
        <v>677</v>
      </c>
    </row>
    <row r="1379" spans="1:6" x14ac:dyDescent="0.3">
      <c r="A1379" t="s">
        <v>3787</v>
      </c>
      <c r="B1379" s="16">
        <v>42020</v>
      </c>
      <c r="C1379" s="16" t="str">
        <f t="shared" si="21"/>
        <v>id24635642020</v>
      </c>
      <c r="D1379">
        <v>0.2724409448818898</v>
      </c>
      <c r="E1379">
        <v>6.6</v>
      </c>
      <c r="F1379">
        <v>688</v>
      </c>
    </row>
    <row r="1380" spans="1:6" x14ac:dyDescent="0.3">
      <c r="A1380" t="s">
        <v>3787</v>
      </c>
      <c r="B1380" s="16">
        <v>42021</v>
      </c>
      <c r="C1380" s="16" t="str">
        <f t="shared" si="21"/>
        <v>id24635642021</v>
      </c>
      <c r="D1380">
        <v>2.2897637795275592</v>
      </c>
      <c r="E1380">
        <v>6.46</v>
      </c>
      <c r="F1380">
        <v>2725</v>
      </c>
    </row>
    <row r="1381" spans="1:6" x14ac:dyDescent="0.3">
      <c r="A1381" t="s">
        <v>3787</v>
      </c>
      <c r="B1381" s="16">
        <v>42022</v>
      </c>
      <c r="C1381" s="16" t="str">
        <f t="shared" si="21"/>
        <v>id24635642022</v>
      </c>
      <c r="D1381">
        <v>2.3874015748031496</v>
      </c>
      <c r="E1381">
        <v>6.24</v>
      </c>
      <c r="F1381">
        <v>2735</v>
      </c>
    </row>
    <row r="1382" spans="1:6" x14ac:dyDescent="0.3">
      <c r="A1382" t="s">
        <v>3787</v>
      </c>
      <c r="B1382" s="16">
        <v>42023</v>
      </c>
      <c r="C1382" s="16" t="str">
        <f t="shared" si="21"/>
        <v>id24635642023</v>
      </c>
      <c r="D1382">
        <v>0.12913385826771653</v>
      </c>
      <c r="E1382">
        <v>6.25</v>
      </c>
      <c r="F1382">
        <v>690</v>
      </c>
    </row>
    <row r="1383" spans="1:6" x14ac:dyDescent="0.3">
      <c r="A1383" t="s">
        <v>3787</v>
      </c>
      <c r="B1383" s="16">
        <v>42024</v>
      </c>
      <c r="C1383" s="16" t="str">
        <f t="shared" si="21"/>
        <v>id24635642024</v>
      </c>
      <c r="D1383">
        <v>0.15275590551181104</v>
      </c>
      <c r="E1383">
        <v>7.51</v>
      </c>
      <c r="F1383">
        <v>680</v>
      </c>
    </row>
    <row r="1384" spans="1:6" x14ac:dyDescent="0.3">
      <c r="A1384" t="s">
        <v>3787</v>
      </c>
      <c r="B1384" s="16">
        <v>42025</v>
      </c>
      <c r="C1384" s="16" t="str">
        <f t="shared" si="21"/>
        <v>id24635642025</v>
      </c>
      <c r="D1384">
        <v>0.16220472440944883</v>
      </c>
      <c r="E1384">
        <v>5.89</v>
      </c>
      <c r="F1384">
        <v>693</v>
      </c>
    </row>
    <row r="1385" spans="1:6" x14ac:dyDescent="0.3">
      <c r="A1385" t="s">
        <v>3787</v>
      </c>
      <c r="B1385" s="16">
        <v>42026</v>
      </c>
      <c r="C1385" s="16" t="str">
        <f t="shared" si="21"/>
        <v>id24635642026</v>
      </c>
      <c r="D1385">
        <v>0.19685039370078741</v>
      </c>
      <c r="E1385">
        <v>7.2</v>
      </c>
      <c r="F1385">
        <v>684</v>
      </c>
    </row>
    <row r="1386" spans="1:6" x14ac:dyDescent="0.3">
      <c r="A1386" t="s">
        <v>3787</v>
      </c>
      <c r="B1386" s="16">
        <v>42027</v>
      </c>
      <c r="C1386" s="16" t="str">
        <f t="shared" si="21"/>
        <v>id24635642027</v>
      </c>
      <c r="D1386">
        <v>0.25354330708661421</v>
      </c>
      <c r="E1386">
        <v>5.95</v>
      </c>
      <c r="F1386">
        <v>609</v>
      </c>
    </row>
    <row r="1387" spans="1:6" x14ac:dyDescent="0.3">
      <c r="A1387" t="s">
        <v>3787</v>
      </c>
      <c r="B1387" s="16">
        <v>42028</v>
      </c>
      <c r="C1387" s="16" t="str">
        <f t="shared" si="21"/>
        <v>id24635642028</v>
      </c>
      <c r="D1387">
        <v>1.7196850393700789</v>
      </c>
      <c r="E1387">
        <v>6.35</v>
      </c>
      <c r="F1387">
        <v>2084</v>
      </c>
    </row>
    <row r="1388" spans="1:6" x14ac:dyDescent="0.3">
      <c r="A1388" t="s">
        <v>3787</v>
      </c>
      <c r="B1388" s="16">
        <v>42029</v>
      </c>
      <c r="C1388" s="16" t="str">
        <f t="shared" si="21"/>
        <v>id24635642029</v>
      </c>
      <c r="D1388">
        <v>1.4850393700787401</v>
      </c>
      <c r="E1388">
        <v>6.06</v>
      </c>
      <c r="F1388">
        <v>2038</v>
      </c>
    </row>
    <row r="1389" spans="1:6" x14ac:dyDescent="0.3">
      <c r="A1389" t="s">
        <v>3787</v>
      </c>
      <c r="B1389" s="16">
        <v>42030</v>
      </c>
      <c r="C1389" s="16" t="str">
        <f t="shared" si="21"/>
        <v>id24635642030</v>
      </c>
      <c r="D1389">
        <v>0.26614173228346455</v>
      </c>
      <c r="E1389">
        <v>6.69</v>
      </c>
      <c r="F1389">
        <v>796</v>
      </c>
    </row>
    <row r="1390" spans="1:6" x14ac:dyDescent="0.3">
      <c r="A1390" t="s">
        <v>3787</v>
      </c>
      <c r="B1390" s="16">
        <v>42031</v>
      </c>
      <c r="C1390" s="16" t="str">
        <f t="shared" si="21"/>
        <v>id24635642031</v>
      </c>
      <c r="D1390">
        <v>0.31968503937007881</v>
      </c>
      <c r="E1390">
        <v>6.46</v>
      </c>
      <c r="F1390">
        <v>826</v>
      </c>
    </row>
    <row r="1391" spans="1:6" x14ac:dyDescent="0.3">
      <c r="A1391" t="s">
        <v>3787</v>
      </c>
      <c r="B1391" s="16">
        <v>42032</v>
      </c>
      <c r="C1391" s="16" t="str">
        <f t="shared" si="21"/>
        <v>id24635642032</v>
      </c>
      <c r="D1391">
        <v>0.3133858267716535</v>
      </c>
      <c r="E1391">
        <v>5.61</v>
      </c>
      <c r="F1391">
        <v>931</v>
      </c>
    </row>
    <row r="1392" spans="1:6" x14ac:dyDescent="0.3">
      <c r="A1392" t="s">
        <v>3787</v>
      </c>
      <c r="B1392" s="16">
        <v>42033</v>
      </c>
      <c r="C1392" s="16" t="str">
        <f t="shared" si="21"/>
        <v>id24635642033</v>
      </c>
      <c r="D1392">
        <v>0.31496062992125984</v>
      </c>
      <c r="E1392">
        <v>5.67</v>
      </c>
      <c r="F1392">
        <v>926</v>
      </c>
    </row>
    <row r="1393" spans="1:6" x14ac:dyDescent="0.3">
      <c r="A1393" t="s">
        <v>3788</v>
      </c>
      <c r="B1393" s="16">
        <v>41999</v>
      </c>
      <c r="C1393" s="16" t="str">
        <f t="shared" si="21"/>
        <v>id24641941999</v>
      </c>
      <c r="D1393">
        <v>3.3606299212598425</v>
      </c>
      <c r="E1393">
        <v>4.66</v>
      </c>
      <c r="F1393">
        <v>7194</v>
      </c>
    </row>
    <row r="1394" spans="1:6" x14ac:dyDescent="0.3">
      <c r="A1394" t="s">
        <v>3788</v>
      </c>
      <c r="B1394" s="16">
        <v>42000</v>
      </c>
      <c r="C1394" s="16" t="str">
        <f t="shared" si="21"/>
        <v>id24641942000</v>
      </c>
      <c r="D1394">
        <v>5.0031496062992131</v>
      </c>
      <c r="E1394">
        <v>4.76</v>
      </c>
      <c r="F1394">
        <v>6559</v>
      </c>
    </row>
    <row r="1395" spans="1:6" x14ac:dyDescent="0.3">
      <c r="A1395" t="s">
        <v>3788</v>
      </c>
      <c r="B1395" s="16">
        <v>42001</v>
      </c>
      <c r="C1395" s="16" t="str">
        <f t="shared" si="21"/>
        <v>id24641942001</v>
      </c>
      <c r="D1395">
        <v>4.4456692913385831</v>
      </c>
      <c r="E1395">
        <v>4.83</v>
      </c>
      <c r="F1395">
        <v>6564</v>
      </c>
    </row>
    <row r="1396" spans="1:6" x14ac:dyDescent="0.3">
      <c r="A1396" t="s">
        <v>3788</v>
      </c>
      <c r="B1396" s="16">
        <v>42002</v>
      </c>
      <c r="C1396" s="16" t="str">
        <f t="shared" si="21"/>
        <v>id24641942002</v>
      </c>
      <c r="D1396">
        <v>2.705511811023622</v>
      </c>
      <c r="E1396">
        <v>5.04</v>
      </c>
      <c r="F1396">
        <v>7659</v>
      </c>
    </row>
    <row r="1397" spans="1:6" x14ac:dyDescent="0.3">
      <c r="A1397" t="s">
        <v>3788</v>
      </c>
      <c r="B1397" s="16">
        <v>42003</v>
      </c>
      <c r="C1397" s="16" t="str">
        <f t="shared" si="21"/>
        <v>id24641942003</v>
      </c>
      <c r="D1397">
        <v>3.0488188976377955</v>
      </c>
      <c r="E1397">
        <v>4.83</v>
      </c>
      <c r="F1397">
        <v>7864</v>
      </c>
    </row>
    <row r="1398" spans="1:6" x14ac:dyDescent="0.3">
      <c r="A1398" t="s">
        <v>3788</v>
      </c>
      <c r="B1398" s="16">
        <v>42004</v>
      </c>
      <c r="C1398" s="16" t="str">
        <f t="shared" si="21"/>
        <v>id24641942004</v>
      </c>
      <c r="D1398">
        <v>1.935433070866142</v>
      </c>
      <c r="E1398">
        <v>4.74</v>
      </c>
      <c r="F1398">
        <v>2914</v>
      </c>
    </row>
    <row r="1399" spans="1:6" x14ac:dyDescent="0.3">
      <c r="A1399" t="s">
        <v>3788</v>
      </c>
      <c r="B1399" s="16">
        <v>42005</v>
      </c>
      <c r="C1399" s="16" t="str">
        <f t="shared" si="21"/>
        <v>id24641942005</v>
      </c>
      <c r="D1399">
        <v>2.2204724409448819</v>
      </c>
      <c r="E1399">
        <v>5.0999999999999996</v>
      </c>
      <c r="F1399">
        <v>2071</v>
      </c>
    </row>
    <row r="1400" spans="1:6" x14ac:dyDescent="0.3">
      <c r="A1400" t="s">
        <v>3788</v>
      </c>
      <c r="B1400" s="16">
        <v>42006</v>
      </c>
      <c r="C1400" s="16" t="str">
        <f t="shared" si="21"/>
        <v>id24641942006</v>
      </c>
      <c r="D1400">
        <v>1.7543307086614175</v>
      </c>
      <c r="E1400">
        <v>5.0199999999999996</v>
      </c>
      <c r="F1400">
        <v>2050</v>
      </c>
    </row>
    <row r="1401" spans="1:6" x14ac:dyDescent="0.3">
      <c r="A1401" t="s">
        <v>3788</v>
      </c>
      <c r="B1401" s="16">
        <v>42007</v>
      </c>
      <c r="C1401" s="16" t="str">
        <f t="shared" si="21"/>
        <v>id24641942007</v>
      </c>
      <c r="D1401">
        <v>1.0692913385826774</v>
      </c>
      <c r="E1401">
        <v>5.23</v>
      </c>
      <c r="F1401">
        <v>2042</v>
      </c>
    </row>
    <row r="1402" spans="1:6" x14ac:dyDescent="0.3">
      <c r="A1402" t="s">
        <v>3788</v>
      </c>
      <c r="B1402" s="16">
        <v>42008</v>
      </c>
      <c r="C1402" s="16" t="str">
        <f t="shared" si="21"/>
        <v>id24641942008</v>
      </c>
      <c r="D1402">
        <v>0.22519685039370083</v>
      </c>
      <c r="E1402">
        <v>5.72</v>
      </c>
      <c r="F1402">
        <v>1317</v>
      </c>
    </row>
    <row r="1403" spans="1:6" x14ac:dyDescent="0.3">
      <c r="A1403" t="s">
        <v>3788</v>
      </c>
      <c r="B1403" s="16">
        <v>42009</v>
      </c>
      <c r="C1403" s="16" t="str">
        <f t="shared" si="21"/>
        <v>id24641942009</v>
      </c>
      <c r="D1403">
        <v>0.20157480314960632</v>
      </c>
      <c r="E1403">
        <v>5.0599999999999996</v>
      </c>
      <c r="F1403">
        <v>1328</v>
      </c>
    </row>
    <row r="1404" spans="1:6" x14ac:dyDescent="0.3">
      <c r="A1404" t="s">
        <v>3788</v>
      </c>
      <c r="B1404" s="16">
        <v>42010</v>
      </c>
      <c r="C1404" s="16" t="str">
        <f t="shared" si="21"/>
        <v>id24641942010</v>
      </c>
      <c r="D1404">
        <v>0.20787401574803149</v>
      </c>
      <c r="E1404">
        <v>5.28</v>
      </c>
      <c r="F1404">
        <v>1313</v>
      </c>
    </row>
    <row r="1405" spans="1:6" x14ac:dyDescent="0.3">
      <c r="A1405" t="s">
        <v>3788</v>
      </c>
      <c r="B1405" s="16">
        <v>42011</v>
      </c>
      <c r="C1405" s="16" t="str">
        <f t="shared" si="21"/>
        <v>id24641942011</v>
      </c>
      <c r="D1405">
        <v>0.1889763779527559</v>
      </c>
      <c r="E1405">
        <v>4.8499999999999996</v>
      </c>
      <c r="F1405">
        <v>1305</v>
      </c>
    </row>
    <row r="1406" spans="1:6" x14ac:dyDescent="0.3">
      <c r="A1406" t="s">
        <v>3788</v>
      </c>
      <c r="B1406" s="16">
        <v>42012</v>
      </c>
      <c r="C1406" s="16" t="str">
        <f t="shared" si="21"/>
        <v>id24641942012</v>
      </c>
      <c r="D1406">
        <v>4.8818897637795275E-2</v>
      </c>
      <c r="E1406">
        <v>4.28</v>
      </c>
      <c r="F1406">
        <v>586</v>
      </c>
    </row>
    <row r="1407" spans="1:6" x14ac:dyDescent="0.3">
      <c r="A1407" t="s">
        <v>3283</v>
      </c>
      <c r="B1407" s="16">
        <v>41669</v>
      </c>
      <c r="C1407" s="16" t="str">
        <f t="shared" si="21"/>
        <v>id58941669</v>
      </c>
      <c r="D1407">
        <v>2.4881889763779532</v>
      </c>
      <c r="E1407">
        <v>6.52</v>
      </c>
      <c r="F1407">
        <v>522</v>
      </c>
    </row>
    <row r="1408" spans="1:6" x14ac:dyDescent="0.3">
      <c r="A1408" t="s">
        <v>3283</v>
      </c>
      <c r="B1408" s="16">
        <v>41670</v>
      </c>
      <c r="C1408" s="16" t="str">
        <f t="shared" si="21"/>
        <v>id58941670</v>
      </c>
      <c r="D1408">
        <v>202.95590551181104</v>
      </c>
      <c r="E1408">
        <v>6.76</v>
      </c>
      <c r="F1408">
        <v>37000</v>
      </c>
    </row>
    <row r="1409" spans="1:6" x14ac:dyDescent="0.3">
      <c r="A1409" t="s">
        <v>3283</v>
      </c>
      <c r="B1409" s="16">
        <v>41671</v>
      </c>
      <c r="C1409" s="16" t="str">
        <f t="shared" si="21"/>
        <v>id58941671</v>
      </c>
      <c r="D1409">
        <v>154.55275590551184</v>
      </c>
      <c r="E1409">
        <v>6.71</v>
      </c>
      <c r="F1409">
        <v>37000</v>
      </c>
    </row>
    <row r="1410" spans="1:6" x14ac:dyDescent="0.3">
      <c r="A1410" t="s">
        <v>3283</v>
      </c>
      <c r="B1410" s="16">
        <v>41672</v>
      </c>
      <c r="C1410" s="16" t="str">
        <f t="shared" si="21"/>
        <v>id58941672</v>
      </c>
      <c r="D1410">
        <v>145.96692913385829</v>
      </c>
      <c r="E1410">
        <v>6.76</v>
      </c>
      <c r="F1410">
        <v>36000</v>
      </c>
    </row>
    <row r="1411" spans="1:6" x14ac:dyDescent="0.3">
      <c r="A1411" t="s">
        <v>3283</v>
      </c>
      <c r="B1411" s="16">
        <v>41673</v>
      </c>
      <c r="C1411" s="16" t="str">
        <f t="shared" ref="C1411:C1474" si="22">_xlfn.CONCAT(A1411,B1411)</f>
        <v>id58941673</v>
      </c>
      <c r="D1411">
        <v>137.23937007874017</v>
      </c>
      <c r="E1411">
        <v>6.61</v>
      </c>
      <c r="F1411">
        <v>36000</v>
      </c>
    </row>
    <row r="1412" spans="1:6" x14ac:dyDescent="0.3">
      <c r="A1412" t="s">
        <v>3283</v>
      </c>
      <c r="B1412" s="16">
        <v>41674</v>
      </c>
      <c r="C1412" s="16" t="str">
        <f t="shared" si="22"/>
        <v>id58941674</v>
      </c>
      <c r="D1412">
        <v>134.46299212598424</v>
      </c>
      <c r="E1412">
        <v>6.52</v>
      </c>
      <c r="F1412">
        <v>36000</v>
      </c>
    </row>
    <row r="1413" spans="1:6" x14ac:dyDescent="0.3">
      <c r="A1413" t="s">
        <v>3283</v>
      </c>
      <c r="B1413" s="16">
        <v>41675</v>
      </c>
      <c r="C1413" s="16" t="str">
        <f t="shared" si="22"/>
        <v>id58941675</v>
      </c>
      <c r="D1413">
        <v>117.12440944881891</v>
      </c>
      <c r="E1413">
        <v>6.65</v>
      </c>
      <c r="F1413">
        <v>33000</v>
      </c>
    </row>
    <row r="1414" spans="1:6" x14ac:dyDescent="0.3">
      <c r="A1414" t="s">
        <v>3283</v>
      </c>
      <c r="B1414" s="16">
        <v>41676</v>
      </c>
      <c r="C1414" s="16" t="str">
        <f t="shared" si="22"/>
        <v>id58941676</v>
      </c>
      <c r="D1414">
        <v>107.23307086614174</v>
      </c>
      <c r="E1414">
        <v>6.66</v>
      </c>
      <c r="F1414">
        <v>32000</v>
      </c>
    </row>
    <row r="1415" spans="1:6" x14ac:dyDescent="0.3">
      <c r="A1415" t="s">
        <v>3283</v>
      </c>
      <c r="B1415" s="16">
        <v>41677</v>
      </c>
      <c r="C1415" s="16" t="str">
        <f t="shared" si="22"/>
        <v>id58941677</v>
      </c>
      <c r="D1415">
        <v>76.925984251968515</v>
      </c>
      <c r="E1415">
        <v>6.57</v>
      </c>
      <c r="F1415">
        <v>30000</v>
      </c>
    </row>
    <row r="1416" spans="1:6" x14ac:dyDescent="0.3">
      <c r="A1416" t="s">
        <v>3283</v>
      </c>
      <c r="B1416" s="16">
        <v>41678</v>
      </c>
      <c r="C1416" s="16" t="str">
        <f t="shared" si="22"/>
        <v>id58941678</v>
      </c>
      <c r="D1416">
        <v>76.535433070866148</v>
      </c>
      <c r="E1416">
        <v>6.55</v>
      </c>
      <c r="F1416">
        <v>29000</v>
      </c>
    </row>
    <row r="1417" spans="1:6" x14ac:dyDescent="0.3">
      <c r="A1417" t="s">
        <v>3283</v>
      </c>
      <c r="B1417" s="16">
        <v>41679</v>
      </c>
      <c r="C1417" s="16" t="str">
        <f t="shared" si="22"/>
        <v>id58941679</v>
      </c>
      <c r="D1417">
        <v>74.352755905511813</v>
      </c>
      <c r="E1417">
        <v>6.68</v>
      </c>
      <c r="F1417">
        <v>29000</v>
      </c>
    </row>
    <row r="1418" spans="1:6" x14ac:dyDescent="0.3">
      <c r="A1418" t="s">
        <v>3283</v>
      </c>
      <c r="B1418" s="16">
        <v>41680</v>
      </c>
      <c r="C1418" s="16" t="str">
        <f t="shared" si="22"/>
        <v>id58941680</v>
      </c>
      <c r="D1418">
        <v>48.318110236220477</v>
      </c>
      <c r="E1418">
        <v>6.57</v>
      </c>
      <c r="F1418">
        <v>28000</v>
      </c>
    </row>
    <row r="1419" spans="1:6" x14ac:dyDescent="0.3">
      <c r="A1419" t="s">
        <v>3283</v>
      </c>
      <c r="B1419" s="16">
        <v>41681</v>
      </c>
      <c r="C1419" s="16" t="str">
        <f t="shared" si="22"/>
        <v>id58941681</v>
      </c>
      <c r="D1419">
        <v>47.971653543307092</v>
      </c>
      <c r="E1419">
        <v>6.43</v>
      </c>
      <c r="F1419">
        <v>27000</v>
      </c>
    </row>
    <row r="1420" spans="1:6" x14ac:dyDescent="0.3">
      <c r="A1420" t="s">
        <v>3283</v>
      </c>
      <c r="B1420" s="16">
        <v>41682</v>
      </c>
      <c r="C1420" s="16" t="str">
        <f t="shared" si="22"/>
        <v>id58941682</v>
      </c>
      <c r="D1420">
        <v>38.215748031496062</v>
      </c>
      <c r="E1420">
        <v>6.43</v>
      </c>
      <c r="F1420">
        <v>26000</v>
      </c>
    </row>
    <row r="1421" spans="1:6" x14ac:dyDescent="0.3">
      <c r="A1421" t="s">
        <v>3283</v>
      </c>
      <c r="B1421" s="16">
        <v>41683</v>
      </c>
      <c r="C1421" s="16" t="str">
        <f t="shared" si="22"/>
        <v>id58941683</v>
      </c>
      <c r="D1421">
        <v>35.699212598425198</v>
      </c>
      <c r="E1421">
        <v>6.6</v>
      </c>
      <c r="F1421">
        <v>22000</v>
      </c>
    </row>
    <row r="1422" spans="1:6" x14ac:dyDescent="0.3">
      <c r="A1422" t="s">
        <v>3283</v>
      </c>
      <c r="B1422" s="16">
        <v>41684</v>
      </c>
      <c r="C1422" s="16" t="str">
        <f t="shared" si="22"/>
        <v>id58941684</v>
      </c>
      <c r="D1422">
        <v>57.869291338582677</v>
      </c>
      <c r="E1422">
        <v>7.35</v>
      </c>
      <c r="F1422">
        <v>14000</v>
      </c>
    </row>
    <row r="1423" spans="1:6" x14ac:dyDescent="0.3">
      <c r="A1423" t="s">
        <v>3283</v>
      </c>
      <c r="B1423" s="16">
        <v>41685</v>
      </c>
      <c r="C1423" s="16" t="str">
        <f t="shared" si="22"/>
        <v>id58941685</v>
      </c>
      <c r="D1423">
        <v>42.159055118110238</v>
      </c>
      <c r="E1423">
        <v>6.39</v>
      </c>
      <c r="F1423">
        <v>16000</v>
      </c>
    </row>
    <row r="1424" spans="1:6" x14ac:dyDescent="0.3">
      <c r="A1424" t="s">
        <v>3283</v>
      </c>
      <c r="B1424" s="16">
        <v>41686</v>
      </c>
      <c r="C1424" s="16" t="str">
        <f t="shared" si="22"/>
        <v>id58941686</v>
      </c>
      <c r="D1424">
        <v>32.028346456692915</v>
      </c>
      <c r="E1424">
        <v>6.25</v>
      </c>
      <c r="F1424">
        <v>17000</v>
      </c>
    </row>
    <row r="1425" spans="1:6" x14ac:dyDescent="0.3">
      <c r="A1425" t="s">
        <v>3283</v>
      </c>
      <c r="B1425" s="16">
        <v>41687</v>
      </c>
      <c r="C1425" s="16" t="str">
        <f t="shared" si="22"/>
        <v>id58941687</v>
      </c>
      <c r="D1425">
        <v>14.461417322834647</v>
      </c>
      <c r="E1425">
        <v>6.27</v>
      </c>
      <c r="F1425">
        <v>16000</v>
      </c>
    </row>
    <row r="1426" spans="1:6" x14ac:dyDescent="0.3">
      <c r="A1426" t="s">
        <v>3283</v>
      </c>
      <c r="B1426" s="16">
        <v>41688</v>
      </c>
      <c r="C1426" s="16" t="str">
        <f t="shared" si="22"/>
        <v>id58941688</v>
      </c>
      <c r="D1426">
        <v>14.935433070866143</v>
      </c>
      <c r="E1426">
        <v>6.08</v>
      </c>
      <c r="F1426">
        <v>16000</v>
      </c>
    </row>
    <row r="1427" spans="1:6" x14ac:dyDescent="0.3">
      <c r="A1427" t="s">
        <v>3283</v>
      </c>
      <c r="B1427" s="16">
        <v>41689</v>
      </c>
      <c r="C1427" s="16" t="str">
        <f t="shared" si="22"/>
        <v>id58941689</v>
      </c>
      <c r="D1427">
        <v>13.478740157480317</v>
      </c>
      <c r="E1427">
        <v>5.97</v>
      </c>
      <c r="F1427">
        <v>16000</v>
      </c>
    </row>
    <row r="1428" spans="1:6" x14ac:dyDescent="0.3">
      <c r="A1428" t="s">
        <v>3283</v>
      </c>
      <c r="B1428" s="16">
        <v>41690</v>
      </c>
      <c r="C1428" s="16" t="str">
        <f t="shared" si="22"/>
        <v>id58941690</v>
      </c>
      <c r="D1428">
        <v>12.65196850393701</v>
      </c>
      <c r="E1428">
        <v>6.11</v>
      </c>
      <c r="F1428">
        <v>15000</v>
      </c>
    </row>
    <row r="1429" spans="1:6" x14ac:dyDescent="0.3">
      <c r="A1429" t="s">
        <v>3283</v>
      </c>
      <c r="B1429" s="16">
        <v>41691</v>
      </c>
      <c r="C1429" s="16" t="str">
        <f t="shared" si="22"/>
        <v>id58941691</v>
      </c>
      <c r="D1429">
        <v>6.9653543307086627</v>
      </c>
      <c r="E1429">
        <v>5.97</v>
      </c>
      <c r="F1429">
        <v>7278</v>
      </c>
    </row>
    <row r="1430" spans="1:6" x14ac:dyDescent="0.3">
      <c r="A1430" t="s">
        <v>3283</v>
      </c>
      <c r="B1430" s="16">
        <v>41692</v>
      </c>
      <c r="C1430" s="16" t="str">
        <f t="shared" si="22"/>
        <v>id58941692</v>
      </c>
      <c r="D1430">
        <v>11.779527559055119</v>
      </c>
      <c r="E1430">
        <v>5.91</v>
      </c>
      <c r="F1430">
        <v>7120</v>
      </c>
    </row>
    <row r="1431" spans="1:6" x14ac:dyDescent="0.3">
      <c r="A1431" t="s">
        <v>3283</v>
      </c>
      <c r="B1431" s="16">
        <v>41693</v>
      </c>
      <c r="C1431" s="16" t="str">
        <f t="shared" si="22"/>
        <v>id58941693</v>
      </c>
      <c r="D1431">
        <v>10.381102362204725</v>
      </c>
      <c r="E1431">
        <v>5.87</v>
      </c>
      <c r="F1431">
        <v>7060</v>
      </c>
    </row>
    <row r="1432" spans="1:6" x14ac:dyDescent="0.3">
      <c r="A1432" t="s">
        <v>3283</v>
      </c>
      <c r="B1432" s="16">
        <v>41694</v>
      </c>
      <c r="C1432" s="16" t="str">
        <f t="shared" si="22"/>
        <v>id58941694</v>
      </c>
      <c r="D1432">
        <v>4.1149606299212609</v>
      </c>
      <c r="E1432">
        <v>5.84</v>
      </c>
      <c r="F1432">
        <v>7027</v>
      </c>
    </row>
    <row r="1433" spans="1:6" x14ac:dyDescent="0.3">
      <c r="A1433" t="s">
        <v>3283</v>
      </c>
      <c r="B1433" s="16">
        <v>41695</v>
      </c>
      <c r="C1433" s="16" t="str">
        <f t="shared" si="22"/>
        <v>id58941695</v>
      </c>
      <c r="D1433">
        <v>4.5118110236220472</v>
      </c>
      <c r="E1433">
        <v>5.75</v>
      </c>
      <c r="F1433">
        <v>7122</v>
      </c>
    </row>
    <row r="1434" spans="1:6" x14ac:dyDescent="0.3">
      <c r="A1434" t="s">
        <v>3283</v>
      </c>
      <c r="B1434" s="16">
        <v>41696</v>
      </c>
      <c r="C1434" s="16" t="str">
        <f t="shared" si="22"/>
        <v>id58941696</v>
      </c>
      <c r="D1434">
        <v>4.0314960629921268</v>
      </c>
      <c r="E1434">
        <v>5.64</v>
      </c>
      <c r="F1434">
        <v>7138</v>
      </c>
    </row>
    <row r="1435" spans="1:6" x14ac:dyDescent="0.3">
      <c r="A1435" t="s">
        <v>3283</v>
      </c>
      <c r="B1435" s="16">
        <v>41697</v>
      </c>
      <c r="C1435" s="16" t="str">
        <f t="shared" si="22"/>
        <v>id58941697</v>
      </c>
      <c r="D1435">
        <v>3.8929133858267715</v>
      </c>
      <c r="E1435">
        <v>6.05</v>
      </c>
      <c r="F1435">
        <v>7144</v>
      </c>
    </row>
    <row r="1436" spans="1:6" x14ac:dyDescent="0.3">
      <c r="A1436" t="s">
        <v>3283</v>
      </c>
      <c r="B1436" s="16">
        <v>41698</v>
      </c>
      <c r="C1436" s="16" t="str">
        <f t="shared" si="22"/>
        <v>id58941698</v>
      </c>
      <c r="D1436">
        <v>1.6944881889763781</v>
      </c>
      <c r="E1436">
        <v>5.72</v>
      </c>
      <c r="F1436">
        <v>2689</v>
      </c>
    </row>
    <row r="1437" spans="1:6" x14ac:dyDescent="0.3">
      <c r="A1437" t="s">
        <v>3283</v>
      </c>
      <c r="B1437" s="16">
        <v>41699</v>
      </c>
      <c r="C1437" s="16" t="str">
        <f t="shared" si="22"/>
        <v>id58941699</v>
      </c>
      <c r="D1437">
        <v>2.9464566929133862</v>
      </c>
      <c r="E1437">
        <v>5.8</v>
      </c>
      <c r="F1437">
        <v>2672</v>
      </c>
    </row>
    <row r="1438" spans="1:6" x14ac:dyDescent="0.3">
      <c r="A1438" t="s">
        <v>3283</v>
      </c>
      <c r="B1438" s="16">
        <v>41700</v>
      </c>
      <c r="C1438" s="16" t="str">
        <f t="shared" si="22"/>
        <v>id58941700</v>
      </c>
      <c r="D1438">
        <v>2.508661417322835</v>
      </c>
      <c r="E1438">
        <v>5.72</v>
      </c>
      <c r="F1438">
        <v>2741</v>
      </c>
    </row>
    <row r="1439" spans="1:6" x14ac:dyDescent="0.3">
      <c r="A1439" t="s">
        <v>3283</v>
      </c>
      <c r="B1439" s="16">
        <v>41701</v>
      </c>
      <c r="C1439" s="16" t="str">
        <f t="shared" si="22"/>
        <v>id58941701</v>
      </c>
      <c r="D1439">
        <v>0.86771653543307092</v>
      </c>
      <c r="E1439">
        <v>5.95</v>
      </c>
      <c r="F1439">
        <v>2432</v>
      </c>
    </row>
    <row r="1440" spans="1:6" x14ac:dyDescent="0.3">
      <c r="A1440" t="s">
        <v>3283</v>
      </c>
      <c r="B1440" s="16">
        <v>41702</v>
      </c>
      <c r="C1440" s="16" t="str">
        <f t="shared" si="22"/>
        <v>id58941702</v>
      </c>
      <c r="D1440">
        <v>0.74173228346456699</v>
      </c>
      <c r="E1440">
        <v>5.45</v>
      </c>
      <c r="F1440">
        <v>1944</v>
      </c>
    </row>
    <row r="1441" spans="1:6" x14ac:dyDescent="0.3">
      <c r="A1441" t="s">
        <v>3283</v>
      </c>
      <c r="B1441" s="16">
        <v>41703</v>
      </c>
      <c r="C1441" s="16" t="str">
        <f t="shared" si="22"/>
        <v>id58941703</v>
      </c>
      <c r="D1441">
        <v>0.6566929133858268</v>
      </c>
      <c r="E1441">
        <v>5.78</v>
      </c>
      <c r="F1441">
        <v>1895</v>
      </c>
    </row>
    <row r="1442" spans="1:6" x14ac:dyDescent="0.3">
      <c r="A1442" t="s">
        <v>3283</v>
      </c>
      <c r="B1442" s="16">
        <v>41704</v>
      </c>
      <c r="C1442" s="16" t="str">
        <f t="shared" si="22"/>
        <v>id58941704</v>
      </c>
      <c r="D1442">
        <v>0.60629921259842523</v>
      </c>
      <c r="E1442">
        <v>5.34</v>
      </c>
      <c r="F1442">
        <v>1894</v>
      </c>
    </row>
    <row r="1443" spans="1:6" x14ac:dyDescent="0.3">
      <c r="A1443" t="s">
        <v>3283</v>
      </c>
      <c r="B1443" s="16">
        <v>41705</v>
      </c>
      <c r="C1443" s="16" t="str">
        <f t="shared" si="22"/>
        <v>id58941705</v>
      </c>
      <c r="D1443">
        <v>0.2960629921259843</v>
      </c>
      <c r="E1443">
        <v>5.5</v>
      </c>
      <c r="F1443">
        <v>598</v>
      </c>
    </row>
    <row r="1444" spans="1:6" x14ac:dyDescent="0.3">
      <c r="A1444" t="s">
        <v>3283</v>
      </c>
      <c r="B1444" s="16">
        <v>41706</v>
      </c>
      <c r="C1444" s="16" t="str">
        <f t="shared" si="22"/>
        <v>id58941706</v>
      </c>
      <c r="D1444">
        <v>0.57480314960629919</v>
      </c>
      <c r="E1444">
        <v>5.53</v>
      </c>
      <c r="F1444">
        <v>519</v>
      </c>
    </row>
    <row r="1445" spans="1:6" x14ac:dyDescent="0.3">
      <c r="A1445" t="s">
        <v>3283</v>
      </c>
      <c r="B1445" s="16">
        <v>41707</v>
      </c>
      <c r="C1445" s="16" t="str">
        <f t="shared" si="22"/>
        <v>id58941707</v>
      </c>
      <c r="D1445">
        <v>0.45354330708661417</v>
      </c>
      <c r="E1445">
        <v>5.95</v>
      </c>
      <c r="F1445">
        <v>544</v>
      </c>
    </row>
    <row r="1446" spans="1:6" x14ac:dyDescent="0.3">
      <c r="A1446" t="s">
        <v>3283</v>
      </c>
      <c r="B1446" s="16">
        <v>41708</v>
      </c>
      <c r="C1446" s="16" t="str">
        <f t="shared" si="22"/>
        <v>id58941708</v>
      </c>
      <c r="D1446">
        <v>0.18267716535433071</v>
      </c>
      <c r="E1446">
        <v>5.56</v>
      </c>
      <c r="F1446">
        <v>550</v>
      </c>
    </row>
    <row r="1447" spans="1:6" x14ac:dyDescent="0.3">
      <c r="A1447" t="s">
        <v>3283</v>
      </c>
      <c r="B1447" s="16">
        <v>41709</v>
      </c>
      <c r="C1447" s="16" t="str">
        <f t="shared" si="22"/>
        <v>id58941709</v>
      </c>
      <c r="D1447">
        <v>0.16692913385826774</v>
      </c>
      <c r="E1447">
        <v>5.04</v>
      </c>
      <c r="F1447">
        <v>556</v>
      </c>
    </row>
    <row r="1448" spans="1:6" x14ac:dyDescent="0.3">
      <c r="A1448" t="s">
        <v>3283</v>
      </c>
      <c r="B1448" s="16">
        <v>41710</v>
      </c>
      <c r="C1448" s="16" t="str">
        <f t="shared" si="22"/>
        <v>id58941710</v>
      </c>
      <c r="D1448">
        <v>0.15275590551181104</v>
      </c>
      <c r="E1448">
        <v>5.53</v>
      </c>
      <c r="F1448">
        <v>556</v>
      </c>
    </row>
    <row r="1449" spans="1:6" x14ac:dyDescent="0.3">
      <c r="A1449" t="s">
        <v>3283</v>
      </c>
      <c r="B1449" s="16">
        <v>41711</v>
      </c>
      <c r="C1449" s="16" t="str">
        <f t="shared" si="22"/>
        <v>id58941711</v>
      </c>
      <c r="D1449">
        <v>0.14173228346456693</v>
      </c>
      <c r="E1449">
        <v>6.35</v>
      </c>
      <c r="F1449">
        <v>557</v>
      </c>
    </row>
    <row r="1450" spans="1:6" x14ac:dyDescent="0.3">
      <c r="A1450" t="s">
        <v>3283</v>
      </c>
      <c r="B1450" s="16">
        <v>41712</v>
      </c>
      <c r="C1450" s="16" t="str">
        <f t="shared" si="22"/>
        <v>id58941712</v>
      </c>
      <c r="D1450">
        <v>7.0866141732283464E-2</v>
      </c>
      <c r="E1450">
        <v>5.67</v>
      </c>
      <c r="F1450">
        <v>180</v>
      </c>
    </row>
    <row r="1451" spans="1:6" x14ac:dyDescent="0.3">
      <c r="A1451" t="s">
        <v>3283</v>
      </c>
      <c r="B1451" s="16">
        <v>41713</v>
      </c>
      <c r="C1451" s="16" t="str">
        <f t="shared" si="22"/>
        <v>id58941713</v>
      </c>
      <c r="D1451">
        <v>0.11811023622047245</v>
      </c>
      <c r="E1451">
        <v>6.2</v>
      </c>
      <c r="F1451">
        <v>174</v>
      </c>
    </row>
    <row r="1452" spans="1:6" x14ac:dyDescent="0.3">
      <c r="A1452" t="s">
        <v>3283</v>
      </c>
      <c r="B1452" s="16">
        <v>41714</v>
      </c>
      <c r="C1452" s="16" t="str">
        <f t="shared" si="22"/>
        <v>id58941714</v>
      </c>
      <c r="D1452">
        <v>0.10236220472440946</v>
      </c>
      <c r="E1452">
        <v>5.69</v>
      </c>
      <c r="F1452">
        <v>165</v>
      </c>
    </row>
    <row r="1453" spans="1:6" x14ac:dyDescent="0.3">
      <c r="A1453" t="s">
        <v>3283</v>
      </c>
      <c r="B1453" s="16">
        <v>41715</v>
      </c>
      <c r="C1453" s="16" t="str">
        <f t="shared" si="22"/>
        <v>id58941715</v>
      </c>
      <c r="D1453">
        <v>1.889763779527559E-2</v>
      </c>
      <c r="E1453">
        <v>7.24</v>
      </c>
      <c r="F1453">
        <v>70</v>
      </c>
    </row>
    <row r="1454" spans="1:6" x14ac:dyDescent="0.3">
      <c r="A1454" t="s">
        <v>3789</v>
      </c>
      <c r="B1454" s="16">
        <v>41922</v>
      </c>
      <c r="C1454" s="16" t="str">
        <f t="shared" si="22"/>
        <v>id6067341922</v>
      </c>
      <c r="D1454">
        <v>4.2519685039370085E-2</v>
      </c>
      <c r="E1454">
        <v>7.32</v>
      </c>
      <c r="F1454">
        <v>3</v>
      </c>
    </row>
    <row r="1455" spans="1:6" x14ac:dyDescent="0.3">
      <c r="A1455" t="s">
        <v>3789</v>
      </c>
      <c r="B1455" s="16">
        <v>41929</v>
      </c>
      <c r="C1455" s="16" t="str">
        <f t="shared" si="22"/>
        <v>id6067341929</v>
      </c>
      <c r="D1455">
        <v>1.2677165354330711</v>
      </c>
      <c r="E1455">
        <v>5.07</v>
      </c>
      <c r="F1455">
        <v>6242</v>
      </c>
    </row>
    <row r="1456" spans="1:6" x14ac:dyDescent="0.3">
      <c r="A1456" t="s">
        <v>3789</v>
      </c>
      <c r="B1456" s="16">
        <v>41930</v>
      </c>
      <c r="C1456" s="16" t="str">
        <f t="shared" si="22"/>
        <v>id6067341930</v>
      </c>
      <c r="D1456">
        <v>1.5716535433070868</v>
      </c>
      <c r="E1456">
        <v>4.9800000000000004</v>
      </c>
      <c r="F1456">
        <v>5261</v>
      </c>
    </row>
    <row r="1457" spans="1:6" x14ac:dyDescent="0.3">
      <c r="A1457" t="s">
        <v>3789</v>
      </c>
      <c r="B1457" s="16">
        <v>41931</v>
      </c>
      <c r="C1457" s="16" t="str">
        <f t="shared" si="22"/>
        <v>id6067341931</v>
      </c>
      <c r="D1457">
        <v>1.3433070866141732</v>
      </c>
      <c r="E1457">
        <v>5.69</v>
      </c>
      <c r="F1457">
        <v>4718</v>
      </c>
    </row>
    <row r="1458" spans="1:6" x14ac:dyDescent="0.3">
      <c r="A1458" t="s">
        <v>3789</v>
      </c>
      <c r="B1458" s="16">
        <v>41932</v>
      </c>
      <c r="C1458" s="16" t="str">
        <f t="shared" si="22"/>
        <v>id6067341932</v>
      </c>
      <c r="D1458">
        <v>0.70708661417322838</v>
      </c>
      <c r="E1458">
        <v>5.2</v>
      </c>
      <c r="F1458">
        <v>4532</v>
      </c>
    </row>
    <row r="1459" spans="1:6" x14ac:dyDescent="0.3">
      <c r="A1459" t="s">
        <v>3789</v>
      </c>
      <c r="B1459" s="16">
        <v>41933</v>
      </c>
      <c r="C1459" s="16" t="str">
        <f t="shared" si="22"/>
        <v>id6067341933</v>
      </c>
      <c r="D1459">
        <v>0.38740157480314963</v>
      </c>
      <c r="E1459">
        <v>5.32</v>
      </c>
      <c r="F1459">
        <v>2430</v>
      </c>
    </row>
    <row r="1460" spans="1:6" x14ac:dyDescent="0.3">
      <c r="A1460" t="s">
        <v>3789</v>
      </c>
      <c r="B1460" s="16">
        <v>41934</v>
      </c>
      <c r="C1460" s="16" t="str">
        <f t="shared" si="22"/>
        <v>id6067341934</v>
      </c>
      <c r="D1460">
        <v>0.34645669291338588</v>
      </c>
      <c r="E1460">
        <v>4.9000000000000004</v>
      </c>
      <c r="F1460">
        <v>2363</v>
      </c>
    </row>
    <row r="1461" spans="1:6" x14ac:dyDescent="0.3">
      <c r="A1461" t="s">
        <v>3789</v>
      </c>
      <c r="B1461" s="16">
        <v>41935</v>
      </c>
      <c r="C1461" s="16" t="str">
        <f t="shared" si="22"/>
        <v>id6067341935</v>
      </c>
      <c r="D1461">
        <v>0.22677165354330708</v>
      </c>
      <c r="E1461">
        <v>4.58</v>
      </c>
      <c r="F1461">
        <v>1654</v>
      </c>
    </row>
    <row r="1462" spans="1:6" x14ac:dyDescent="0.3">
      <c r="A1462" t="s">
        <v>3789</v>
      </c>
      <c r="B1462" s="16">
        <v>41936</v>
      </c>
      <c r="C1462" s="16" t="str">
        <f t="shared" si="22"/>
        <v>id6067341936</v>
      </c>
      <c r="D1462">
        <v>9.763779527559055E-2</v>
      </c>
      <c r="E1462">
        <v>5.78</v>
      </c>
      <c r="F1462">
        <v>563</v>
      </c>
    </row>
    <row r="1463" spans="1:6" x14ac:dyDescent="0.3">
      <c r="A1463" t="s">
        <v>3789</v>
      </c>
      <c r="B1463" s="16">
        <v>41937</v>
      </c>
      <c r="C1463" s="16" t="str">
        <f t="shared" si="22"/>
        <v>id6067341937</v>
      </c>
      <c r="D1463">
        <v>0.15905511811023623</v>
      </c>
      <c r="E1463">
        <v>6.2</v>
      </c>
      <c r="F1463">
        <v>512</v>
      </c>
    </row>
    <row r="1464" spans="1:6" x14ac:dyDescent="0.3">
      <c r="A1464" t="s">
        <v>3789</v>
      </c>
      <c r="B1464" s="16">
        <v>41938</v>
      </c>
      <c r="C1464" s="16" t="str">
        <f t="shared" si="22"/>
        <v>id6067341938</v>
      </c>
      <c r="D1464">
        <v>0.11023622047244094</v>
      </c>
      <c r="E1464">
        <v>5.87</v>
      </c>
      <c r="F1464">
        <v>471</v>
      </c>
    </row>
    <row r="1465" spans="1:6" x14ac:dyDescent="0.3">
      <c r="A1465" t="s">
        <v>3789</v>
      </c>
      <c r="B1465" s="16">
        <v>41939</v>
      </c>
      <c r="C1465" s="16" t="str">
        <f t="shared" si="22"/>
        <v>id6067341939</v>
      </c>
      <c r="D1465">
        <v>5.826771653543307E-2</v>
      </c>
      <c r="E1465">
        <v>5.83</v>
      </c>
      <c r="F1465">
        <v>512</v>
      </c>
    </row>
    <row r="1466" spans="1:6" x14ac:dyDescent="0.3">
      <c r="A1466" t="s">
        <v>3790</v>
      </c>
      <c r="B1466" s="16">
        <v>41954</v>
      </c>
      <c r="C1466" s="16" t="str">
        <f t="shared" si="22"/>
        <v>id6104941954</v>
      </c>
      <c r="D1466">
        <v>1.1763779527559057</v>
      </c>
      <c r="E1466">
        <v>5.51</v>
      </c>
      <c r="F1466">
        <v>318</v>
      </c>
    </row>
    <row r="1467" spans="1:6" x14ac:dyDescent="0.3">
      <c r="A1467" t="s">
        <v>3790</v>
      </c>
      <c r="B1467" s="16">
        <v>41959</v>
      </c>
      <c r="C1467" s="16" t="str">
        <f t="shared" si="22"/>
        <v>id6104941959</v>
      </c>
      <c r="D1467">
        <v>0.14645669291338584</v>
      </c>
      <c r="E1467">
        <v>8.2200000000000006</v>
      </c>
      <c r="F1467">
        <v>13</v>
      </c>
    </row>
    <row r="1468" spans="1:6" x14ac:dyDescent="0.3">
      <c r="A1468" t="s">
        <v>3790</v>
      </c>
      <c r="B1468" s="16">
        <v>41967</v>
      </c>
      <c r="C1468" s="16" t="str">
        <f t="shared" si="22"/>
        <v>id6104941967</v>
      </c>
      <c r="D1468">
        <v>6.4566929133858267E-2</v>
      </c>
      <c r="E1468">
        <v>5.94</v>
      </c>
      <c r="F1468">
        <v>10</v>
      </c>
    </row>
    <row r="1469" spans="1:6" x14ac:dyDescent="0.3">
      <c r="A1469" t="s">
        <v>3790</v>
      </c>
      <c r="B1469" s="16">
        <v>41970</v>
      </c>
      <c r="C1469" s="16" t="str">
        <f t="shared" si="22"/>
        <v>id6104941970</v>
      </c>
      <c r="D1469">
        <v>0.30236220472440944</v>
      </c>
      <c r="E1469">
        <v>5.24</v>
      </c>
      <c r="F1469">
        <v>304</v>
      </c>
    </row>
    <row r="1470" spans="1:6" x14ac:dyDescent="0.3">
      <c r="A1470" t="s">
        <v>3790</v>
      </c>
      <c r="B1470" s="16">
        <v>41971</v>
      </c>
      <c r="C1470" s="16" t="str">
        <f t="shared" si="22"/>
        <v>id6104941971</v>
      </c>
      <c r="D1470">
        <v>36.351181102362212</v>
      </c>
      <c r="E1470">
        <v>5.34</v>
      </c>
      <c r="F1470">
        <v>32000</v>
      </c>
    </row>
    <row r="1471" spans="1:6" x14ac:dyDescent="0.3">
      <c r="A1471" t="s">
        <v>3790</v>
      </c>
      <c r="B1471" s="16">
        <v>41972</v>
      </c>
      <c r="C1471" s="16" t="str">
        <f t="shared" si="22"/>
        <v>id6104941972</v>
      </c>
      <c r="D1471">
        <v>43.335433070866145</v>
      </c>
      <c r="E1471">
        <v>5.32</v>
      </c>
      <c r="F1471">
        <v>31000</v>
      </c>
    </row>
    <row r="1472" spans="1:6" x14ac:dyDescent="0.3">
      <c r="A1472" t="s">
        <v>3790</v>
      </c>
      <c r="B1472" s="16">
        <v>41973</v>
      </c>
      <c r="C1472" s="16" t="str">
        <f t="shared" si="22"/>
        <v>id6104941973</v>
      </c>
      <c r="D1472">
        <v>48.400000000000006</v>
      </c>
      <c r="E1472">
        <v>5.26</v>
      </c>
      <c r="F1472">
        <v>32000</v>
      </c>
    </row>
    <row r="1473" spans="1:6" x14ac:dyDescent="0.3">
      <c r="A1473" t="s">
        <v>3790</v>
      </c>
      <c r="B1473" s="16">
        <v>41974</v>
      </c>
      <c r="C1473" s="16" t="str">
        <f t="shared" si="22"/>
        <v>id6104941974</v>
      </c>
      <c r="D1473">
        <v>23.521259842519683</v>
      </c>
      <c r="E1473">
        <v>5.34</v>
      </c>
      <c r="F1473">
        <v>31000</v>
      </c>
    </row>
    <row r="1474" spans="1:6" x14ac:dyDescent="0.3">
      <c r="A1474" t="s">
        <v>3790</v>
      </c>
      <c r="B1474" s="16">
        <v>41975</v>
      </c>
      <c r="C1474" s="16" t="str">
        <f t="shared" si="22"/>
        <v>id6104941975</v>
      </c>
      <c r="D1474">
        <v>19.159055118110238</v>
      </c>
      <c r="E1474">
        <v>5.0599999999999996</v>
      </c>
      <c r="F1474">
        <v>25000</v>
      </c>
    </row>
    <row r="1475" spans="1:6" x14ac:dyDescent="0.3">
      <c r="A1475" t="s">
        <v>3790</v>
      </c>
      <c r="B1475" s="16">
        <v>41976</v>
      </c>
      <c r="C1475" s="16" t="str">
        <f t="shared" ref="C1475:C1538" si="23">_xlfn.CONCAT(A1475,B1475)</f>
        <v>id6104941976</v>
      </c>
      <c r="D1475">
        <v>18.130708661417323</v>
      </c>
      <c r="E1475">
        <v>5.07</v>
      </c>
      <c r="F1475">
        <v>25000</v>
      </c>
    </row>
    <row r="1476" spans="1:6" x14ac:dyDescent="0.3">
      <c r="A1476" t="s">
        <v>3790</v>
      </c>
      <c r="B1476" s="16">
        <v>41977</v>
      </c>
      <c r="C1476" s="16" t="str">
        <f t="shared" si="23"/>
        <v>id6104941977</v>
      </c>
      <c r="D1476">
        <v>17.604724409448821</v>
      </c>
      <c r="E1476">
        <v>5.2</v>
      </c>
      <c r="F1476">
        <v>26000</v>
      </c>
    </row>
    <row r="1477" spans="1:6" x14ac:dyDescent="0.3">
      <c r="A1477" t="s">
        <v>3790</v>
      </c>
      <c r="B1477" s="16">
        <v>41978</v>
      </c>
      <c r="C1477" s="16" t="str">
        <f t="shared" si="23"/>
        <v>id6104941978</v>
      </c>
      <c r="D1477">
        <v>14.588976377952756</v>
      </c>
      <c r="E1477">
        <v>5.32</v>
      </c>
      <c r="F1477">
        <v>18000</v>
      </c>
    </row>
    <row r="1478" spans="1:6" x14ac:dyDescent="0.3">
      <c r="A1478" t="s">
        <v>3790</v>
      </c>
      <c r="B1478" s="16">
        <v>41979</v>
      </c>
      <c r="C1478" s="16" t="str">
        <f t="shared" si="23"/>
        <v>id6104941979</v>
      </c>
      <c r="D1478">
        <v>21.914960629921261</v>
      </c>
      <c r="E1478">
        <v>5.32</v>
      </c>
      <c r="F1478">
        <v>17000</v>
      </c>
    </row>
    <row r="1479" spans="1:6" x14ac:dyDescent="0.3">
      <c r="A1479" t="s">
        <v>3790</v>
      </c>
      <c r="B1479" s="16">
        <v>41980</v>
      </c>
      <c r="C1479" s="16" t="str">
        <f t="shared" si="23"/>
        <v>id6104941980</v>
      </c>
      <c r="D1479">
        <v>19.614173228346456</v>
      </c>
      <c r="E1479">
        <v>5.31</v>
      </c>
      <c r="F1479">
        <v>17000</v>
      </c>
    </row>
    <row r="1480" spans="1:6" x14ac:dyDescent="0.3">
      <c r="A1480" t="s">
        <v>3790</v>
      </c>
      <c r="B1480" s="16">
        <v>41981</v>
      </c>
      <c r="C1480" s="16" t="str">
        <f t="shared" si="23"/>
        <v>id6104941981</v>
      </c>
      <c r="D1480">
        <v>10.281889763779526</v>
      </c>
      <c r="E1480">
        <v>5.21</v>
      </c>
      <c r="F1480">
        <v>17000</v>
      </c>
    </row>
    <row r="1481" spans="1:6" x14ac:dyDescent="0.3">
      <c r="A1481" t="s">
        <v>3790</v>
      </c>
      <c r="B1481" s="16">
        <v>41982</v>
      </c>
      <c r="C1481" s="16" t="str">
        <f t="shared" si="23"/>
        <v>id6104941982</v>
      </c>
      <c r="D1481">
        <v>10.759055118110238</v>
      </c>
      <c r="E1481">
        <v>4.96</v>
      </c>
      <c r="F1481">
        <v>18000</v>
      </c>
    </row>
    <row r="1482" spans="1:6" x14ac:dyDescent="0.3">
      <c r="A1482" t="s">
        <v>3790</v>
      </c>
      <c r="B1482" s="16">
        <v>41983</v>
      </c>
      <c r="C1482" s="16" t="str">
        <f t="shared" si="23"/>
        <v>id6104941983</v>
      </c>
      <c r="D1482">
        <v>10.409448818897637</v>
      </c>
      <c r="E1482">
        <v>5.15</v>
      </c>
      <c r="F1482">
        <v>18000</v>
      </c>
    </row>
    <row r="1483" spans="1:6" x14ac:dyDescent="0.3">
      <c r="A1483" t="s">
        <v>3790</v>
      </c>
      <c r="B1483" s="16">
        <v>41984</v>
      </c>
      <c r="C1483" s="16" t="str">
        <f t="shared" si="23"/>
        <v>id6104941984</v>
      </c>
      <c r="D1483">
        <v>10.031496062992128</v>
      </c>
      <c r="E1483">
        <v>5.17</v>
      </c>
      <c r="F1483">
        <v>17000</v>
      </c>
    </row>
    <row r="1484" spans="1:6" x14ac:dyDescent="0.3">
      <c r="A1484" t="s">
        <v>3790</v>
      </c>
      <c r="B1484" s="16">
        <v>41985</v>
      </c>
      <c r="C1484" s="16" t="str">
        <f t="shared" si="23"/>
        <v>id6104941985</v>
      </c>
      <c r="D1484">
        <v>5.8787401574803146</v>
      </c>
      <c r="E1484">
        <v>5.31</v>
      </c>
      <c r="F1484">
        <v>9217</v>
      </c>
    </row>
    <row r="1485" spans="1:6" x14ac:dyDescent="0.3">
      <c r="A1485" t="s">
        <v>3790</v>
      </c>
      <c r="B1485" s="16">
        <v>41986</v>
      </c>
      <c r="C1485" s="16" t="str">
        <f t="shared" si="23"/>
        <v>id6104941986</v>
      </c>
      <c r="D1485">
        <v>10.570078740157482</v>
      </c>
      <c r="E1485">
        <v>5.28</v>
      </c>
      <c r="F1485">
        <v>9993</v>
      </c>
    </row>
    <row r="1486" spans="1:6" x14ac:dyDescent="0.3">
      <c r="A1486" t="s">
        <v>3790</v>
      </c>
      <c r="B1486" s="16">
        <v>41987</v>
      </c>
      <c r="C1486" s="16" t="str">
        <f t="shared" si="23"/>
        <v>id6104941987</v>
      </c>
      <c r="D1486">
        <v>9.9212598425196852</v>
      </c>
      <c r="E1486">
        <v>5.26</v>
      </c>
      <c r="F1486">
        <v>10000</v>
      </c>
    </row>
    <row r="1487" spans="1:6" x14ac:dyDescent="0.3">
      <c r="A1487" t="s">
        <v>3790</v>
      </c>
      <c r="B1487" s="16">
        <v>41988</v>
      </c>
      <c r="C1487" s="16" t="str">
        <f t="shared" si="23"/>
        <v>id6104941988</v>
      </c>
      <c r="D1487">
        <v>4.9716535433070872</v>
      </c>
      <c r="E1487">
        <v>4.9400000000000004</v>
      </c>
      <c r="F1487">
        <v>11000</v>
      </c>
    </row>
    <row r="1488" spans="1:6" x14ac:dyDescent="0.3">
      <c r="A1488" t="s">
        <v>3790</v>
      </c>
      <c r="B1488" s="16">
        <v>41989</v>
      </c>
      <c r="C1488" s="16" t="str">
        <f t="shared" si="23"/>
        <v>id6104941989</v>
      </c>
      <c r="D1488">
        <v>5.1716535433070865</v>
      </c>
      <c r="E1488">
        <v>5.0599999999999996</v>
      </c>
      <c r="F1488">
        <v>11000</v>
      </c>
    </row>
    <row r="1489" spans="1:6" x14ac:dyDescent="0.3">
      <c r="A1489" t="s">
        <v>3790</v>
      </c>
      <c r="B1489" s="16">
        <v>41990</v>
      </c>
      <c r="C1489" s="16" t="str">
        <f t="shared" si="23"/>
        <v>id6104941990</v>
      </c>
      <c r="D1489">
        <v>4.8834645669291348</v>
      </c>
      <c r="E1489">
        <v>5.32</v>
      </c>
      <c r="F1489">
        <v>11000</v>
      </c>
    </row>
    <row r="1490" spans="1:6" x14ac:dyDescent="0.3">
      <c r="A1490" t="s">
        <v>3790</v>
      </c>
      <c r="B1490" s="16">
        <v>41991</v>
      </c>
      <c r="C1490" s="16" t="str">
        <f t="shared" si="23"/>
        <v>id6104941991</v>
      </c>
      <c r="D1490">
        <v>1.4440944881889763</v>
      </c>
      <c r="E1490">
        <v>4.8499999999999996</v>
      </c>
      <c r="F1490">
        <v>4246</v>
      </c>
    </row>
    <row r="1491" spans="1:6" x14ac:dyDescent="0.3">
      <c r="A1491" t="s">
        <v>3790</v>
      </c>
      <c r="B1491" s="16">
        <v>41992</v>
      </c>
      <c r="C1491" s="16" t="str">
        <f t="shared" si="23"/>
        <v>id6104941992</v>
      </c>
      <c r="D1491">
        <v>1.8188976377952759</v>
      </c>
      <c r="E1491">
        <v>5.4</v>
      </c>
      <c r="F1491">
        <v>4202</v>
      </c>
    </row>
    <row r="1492" spans="1:6" x14ac:dyDescent="0.3">
      <c r="A1492" t="s">
        <v>3790</v>
      </c>
      <c r="B1492" s="16">
        <v>41993</v>
      </c>
      <c r="C1492" s="16" t="str">
        <f t="shared" si="23"/>
        <v>id6104941993</v>
      </c>
      <c r="D1492">
        <v>3.269291338582677</v>
      </c>
      <c r="E1492">
        <v>5.04</v>
      </c>
      <c r="F1492">
        <v>4628</v>
      </c>
    </row>
    <row r="1493" spans="1:6" x14ac:dyDescent="0.3">
      <c r="A1493" t="s">
        <v>3790</v>
      </c>
      <c r="B1493" s="16">
        <v>41994</v>
      </c>
      <c r="C1493" s="16" t="str">
        <f t="shared" si="23"/>
        <v>id6104941994</v>
      </c>
      <c r="D1493">
        <v>3.3212598425196851</v>
      </c>
      <c r="E1493">
        <v>5.26</v>
      </c>
      <c r="F1493">
        <v>4853</v>
      </c>
    </row>
    <row r="1494" spans="1:6" x14ac:dyDescent="0.3">
      <c r="A1494" t="s">
        <v>3790</v>
      </c>
      <c r="B1494" s="16">
        <v>41995</v>
      </c>
      <c r="C1494" s="16" t="str">
        <f t="shared" si="23"/>
        <v>id6104941995</v>
      </c>
      <c r="D1494">
        <v>2.0204724409448822</v>
      </c>
      <c r="E1494">
        <v>5.53</v>
      </c>
      <c r="F1494">
        <v>5221</v>
      </c>
    </row>
    <row r="1495" spans="1:6" x14ac:dyDescent="0.3">
      <c r="A1495" t="s">
        <v>3790</v>
      </c>
      <c r="B1495" s="16">
        <v>41996</v>
      </c>
      <c r="C1495" s="16" t="str">
        <f t="shared" si="23"/>
        <v>id6104941996</v>
      </c>
      <c r="D1495">
        <v>1.4078740157480318</v>
      </c>
      <c r="E1495">
        <v>5.51</v>
      </c>
      <c r="F1495">
        <v>4260</v>
      </c>
    </row>
    <row r="1496" spans="1:6" x14ac:dyDescent="0.3">
      <c r="A1496" t="s">
        <v>3790</v>
      </c>
      <c r="B1496" s="16">
        <v>41997</v>
      </c>
      <c r="C1496" s="16" t="str">
        <f t="shared" si="23"/>
        <v>id6104941997</v>
      </c>
      <c r="D1496">
        <v>0.31811023622047246</v>
      </c>
      <c r="E1496">
        <v>5.91</v>
      </c>
      <c r="F1496">
        <v>771</v>
      </c>
    </row>
    <row r="1497" spans="1:6" x14ac:dyDescent="0.3">
      <c r="A1497" t="s">
        <v>3790</v>
      </c>
      <c r="B1497" s="16">
        <v>41998</v>
      </c>
      <c r="C1497" s="16" t="str">
        <f t="shared" si="23"/>
        <v>id6104941998</v>
      </c>
      <c r="D1497">
        <v>0.32755905511811029</v>
      </c>
      <c r="E1497">
        <v>5.4</v>
      </c>
      <c r="F1497">
        <v>760</v>
      </c>
    </row>
    <row r="1498" spans="1:6" x14ac:dyDescent="0.3">
      <c r="A1498" t="s">
        <v>3790</v>
      </c>
      <c r="B1498" s="16">
        <v>41999</v>
      </c>
      <c r="C1498" s="16" t="str">
        <f t="shared" si="23"/>
        <v>id6104941999</v>
      </c>
      <c r="D1498">
        <v>0.19842519685039373</v>
      </c>
      <c r="E1498">
        <v>5.31</v>
      </c>
      <c r="F1498">
        <v>470</v>
      </c>
    </row>
    <row r="1499" spans="1:6" x14ac:dyDescent="0.3">
      <c r="A1499" t="s">
        <v>3790</v>
      </c>
      <c r="B1499" s="16">
        <v>42000</v>
      </c>
      <c r="C1499" s="16" t="str">
        <f t="shared" si="23"/>
        <v>id6104942000</v>
      </c>
      <c r="D1499">
        <v>0.23622047244094491</v>
      </c>
      <c r="E1499">
        <v>5.59</v>
      </c>
      <c r="F1499">
        <v>384</v>
      </c>
    </row>
    <row r="1500" spans="1:6" x14ac:dyDescent="0.3">
      <c r="A1500" t="s">
        <v>3790</v>
      </c>
      <c r="B1500" s="16">
        <v>42001</v>
      </c>
      <c r="C1500" s="16" t="str">
        <f t="shared" si="23"/>
        <v>id6104942001</v>
      </c>
      <c r="D1500">
        <v>0.21732283464566932</v>
      </c>
      <c r="E1500">
        <v>5.21</v>
      </c>
      <c r="F1500">
        <v>347</v>
      </c>
    </row>
    <row r="1501" spans="1:6" x14ac:dyDescent="0.3">
      <c r="A1501" t="s">
        <v>3790</v>
      </c>
      <c r="B1501" s="16">
        <v>42002</v>
      </c>
      <c r="C1501" s="16" t="str">
        <f t="shared" si="23"/>
        <v>id6104942002</v>
      </c>
      <c r="D1501">
        <v>0.11811023622047245</v>
      </c>
      <c r="E1501">
        <v>5.0599999999999996</v>
      </c>
      <c r="F1501">
        <v>292</v>
      </c>
    </row>
    <row r="1502" spans="1:6" x14ac:dyDescent="0.3">
      <c r="A1502" t="s">
        <v>3790</v>
      </c>
      <c r="B1502" s="16">
        <v>42003</v>
      </c>
      <c r="C1502" s="16" t="str">
        <f t="shared" si="23"/>
        <v>id6104942003</v>
      </c>
      <c r="D1502">
        <v>0.13700787401574802</v>
      </c>
      <c r="E1502">
        <v>5.0599999999999996</v>
      </c>
      <c r="F1502">
        <v>302</v>
      </c>
    </row>
    <row r="1503" spans="1:6" x14ac:dyDescent="0.3">
      <c r="A1503" t="s">
        <v>3790</v>
      </c>
      <c r="B1503" s="16">
        <v>42004</v>
      </c>
      <c r="C1503" s="16" t="str">
        <f t="shared" si="23"/>
        <v>id6104942004</v>
      </c>
      <c r="D1503">
        <v>9.2913385826771666E-2</v>
      </c>
      <c r="E1503">
        <v>6.06</v>
      </c>
      <c r="F1503">
        <v>129</v>
      </c>
    </row>
    <row r="1504" spans="1:6" x14ac:dyDescent="0.3">
      <c r="A1504" t="s">
        <v>3790</v>
      </c>
      <c r="B1504" s="16">
        <v>42005</v>
      </c>
      <c r="C1504" s="16" t="str">
        <f t="shared" si="23"/>
        <v>id6104942005</v>
      </c>
      <c r="D1504">
        <v>9.2913385826771666E-2</v>
      </c>
      <c r="E1504">
        <v>6.36</v>
      </c>
      <c r="F1504">
        <v>92</v>
      </c>
    </row>
    <row r="1505" spans="1:6" x14ac:dyDescent="0.3">
      <c r="A1505" t="s">
        <v>3790</v>
      </c>
      <c r="B1505" s="16">
        <v>42006</v>
      </c>
      <c r="C1505" s="16" t="str">
        <f t="shared" si="23"/>
        <v>id6104942006</v>
      </c>
      <c r="D1505">
        <v>8.503937007874017E-2</v>
      </c>
      <c r="E1505">
        <v>6.05</v>
      </c>
      <c r="F1505">
        <v>83</v>
      </c>
    </row>
    <row r="1506" spans="1:6" x14ac:dyDescent="0.3">
      <c r="A1506" t="s">
        <v>3790</v>
      </c>
      <c r="B1506" s="16">
        <v>42007</v>
      </c>
      <c r="C1506" s="16" t="str">
        <f t="shared" si="23"/>
        <v>id6104942007</v>
      </c>
      <c r="D1506">
        <v>7.0866141732283464E-2</v>
      </c>
      <c r="E1506">
        <v>5.83</v>
      </c>
      <c r="F1506">
        <v>77</v>
      </c>
    </row>
    <row r="1507" spans="1:6" x14ac:dyDescent="0.3">
      <c r="A1507" t="s">
        <v>3355</v>
      </c>
      <c r="B1507" s="16">
        <v>41796</v>
      </c>
      <c r="C1507" s="16" t="str">
        <f t="shared" si="23"/>
        <v>id6692741796</v>
      </c>
      <c r="D1507">
        <v>1.11496062992126</v>
      </c>
      <c r="E1507">
        <v>5.12</v>
      </c>
      <c r="F1507">
        <v>5444</v>
      </c>
    </row>
    <row r="1508" spans="1:6" x14ac:dyDescent="0.3">
      <c r="A1508" t="s">
        <v>3355</v>
      </c>
      <c r="B1508" s="16">
        <v>41797</v>
      </c>
      <c r="C1508" s="16" t="str">
        <f t="shared" si="23"/>
        <v>id6692741797</v>
      </c>
      <c r="D1508">
        <v>1.2283464566929134</v>
      </c>
      <c r="E1508">
        <v>4.82</v>
      </c>
      <c r="F1508">
        <v>4246</v>
      </c>
    </row>
    <row r="1509" spans="1:6" x14ac:dyDescent="0.3">
      <c r="A1509" t="s">
        <v>3355</v>
      </c>
      <c r="B1509" s="16">
        <v>41798</v>
      </c>
      <c r="C1509" s="16" t="str">
        <f t="shared" si="23"/>
        <v>id6692741798</v>
      </c>
      <c r="D1509">
        <v>1.0015748031496063</v>
      </c>
      <c r="E1509">
        <v>5.12</v>
      </c>
      <c r="F1509">
        <v>3917</v>
      </c>
    </row>
    <row r="1510" spans="1:6" x14ac:dyDescent="0.3">
      <c r="A1510" t="s">
        <v>3355</v>
      </c>
      <c r="B1510" s="16">
        <v>41799</v>
      </c>
      <c r="C1510" s="16" t="str">
        <f t="shared" si="23"/>
        <v>id6692741799</v>
      </c>
      <c r="D1510">
        <v>0.62992125984251968</v>
      </c>
      <c r="E1510">
        <v>4.83</v>
      </c>
      <c r="F1510">
        <v>4346</v>
      </c>
    </row>
    <row r="1511" spans="1:6" x14ac:dyDescent="0.3">
      <c r="A1511" t="s">
        <v>3355</v>
      </c>
      <c r="B1511" s="16">
        <v>41800</v>
      </c>
      <c r="C1511" s="16" t="str">
        <f t="shared" si="23"/>
        <v>id6692741800</v>
      </c>
      <c r="D1511">
        <v>0.64251968503937018</v>
      </c>
      <c r="E1511">
        <v>5.15</v>
      </c>
      <c r="F1511">
        <v>4153</v>
      </c>
    </row>
    <row r="1512" spans="1:6" x14ac:dyDescent="0.3">
      <c r="A1512" t="s">
        <v>3355</v>
      </c>
      <c r="B1512" s="16">
        <v>41801</v>
      </c>
      <c r="C1512" s="16" t="str">
        <f t="shared" si="23"/>
        <v>id6692741801</v>
      </c>
      <c r="D1512">
        <v>0.58425196850393701</v>
      </c>
      <c r="E1512">
        <v>4.83</v>
      </c>
      <c r="F1512">
        <v>4025</v>
      </c>
    </row>
    <row r="1513" spans="1:6" x14ac:dyDescent="0.3">
      <c r="A1513" t="s">
        <v>3355</v>
      </c>
      <c r="B1513" s="16">
        <v>41802</v>
      </c>
      <c r="C1513" s="16" t="str">
        <f t="shared" si="23"/>
        <v>id6692741802</v>
      </c>
      <c r="D1513">
        <v>0.54173228346456692</v>
      </c>
      <c r="E1513">
        <v>4.63</v>
      </c>
      <c r="F1513">
        <v>3896</v>
      </c>
    </row>
    <row r="1514" spans="1:6" x14ac:dyDescent="0.3">
      <c r="A1514" t="s">
        <v>3355</v>
      </c>
      <c r="B1514" s="16">
        <v>41803</v>
      </c>
      <c r="C1514" s="16" t="str">
        <f t="shared" si="23"/>
        <v>id6692741803</v>
      </c>
      <c r="D1514">
        <v>0.10078740157480316</v>
      </c>
      <c r="E1514">
        <v>5.0599999999999996</v>
      </c>
      <c r="F1514">
        <v>1001</v>
      </c>
    </row>
    <row r="1515" spans="1:6" x14ac:dyDescent="0.3">
      <c r="A1515" t="s">
        <v>3355</v>
      </c>
      <c r="B1515" s="16">
        <v>41804</v>
      </c>
      <c r="C1515" s="16" t="str">
        <f t="shared" si="23"/>
        <v>id6692741804</v>
      </c>
      <c r="D1515">
        <v>0.13070866141732285</v>
      </c>
      <c r="E1515">
        <v>5.0599999999999996</v>
      </c>
      <c r="F1515">
        <v>866</v>
      </c>
    </row>
    <row r="1516" spans="1:6" x14ac:dyDescent="0.3">
      <c r="A1516" t="s">
        <v>3355</v>
      </c>
      <c r="B1516" s="16">
        <v>41805</v>
      </c>
      <c r="C1516" s="16" t="str">
        <f t="shared" si="23"/>
        <v>id6692741805</v>
      </c>
      <c r="D1516">
        <v>0.12913385826771653</v>
      </c>
      <c r="E1516">
        <v>5.0199999999999996</v>
      </c>
      <c r="F1516">
        <v>861</v>
      </c>
    </row>
    <row r="1517" spans="1:6" x14ac:dyDescent="0.3">
      <c r="A1517" t="s">
        <v>3355</v>
      </c>
      <c r="B1517" s="16">
        <v>41806</v>
      </c>
      <c r="C1517" s="16" t="str">
        <f t="shared" si="23"/>
        <v>id6692741806</v>
      </c>
      <c r="D1517">
        <v>0.10708661417322834</v>
      </c>
      <c r="E1517">
        <v>4.87</v>
      </c>
      <c r="F1517">
        <v>1105</v>
      </c>
    </row>
    <row r="1518" spans="1:6" x14ac:dyDescent="0.3">
      <c r="A1518" t="s">
        <v>3355</v>
      </c>
      <c r="B1518" s="16">
        <v>41807</v>
      </c>
      <c r="C1518" s="16" t="str">
        <f t="shared" si="23"/>
        <v>id6692741807</v>
      </c>
      <c r="D1518">
        <v>0.11338582677165354</v>
      </c>
      <c r="E1518">
        <v>5.04</v>
      </c>
      <c r="F1518">
        <v>1131</v>
      </c>
    </row>
    <row r="1519" spans="1:6" x14ac:dyDescent="0.3">
      <c r="A1519" t="s">
        <v>3355</v>
      </c>
      <c r="B1519" s="16">
        <v>41808</v>
      </c>
      <c r="C1519" s="16" t="str">
        <f t="shared" si="23"/>
        <v>id6692741808</v>
      </c>
      <c r="D1519">
        <v>0.11023622047244094</v>
      </c>
      <c r="E1519">
        <v>4.8</v>
      </c>
      <c r="F1519">
        <v>1160</v>
      </c>
    </row>
    <row r="1520" spans="1:6" x14ac:dyDescent="0.3">
      <c r="A1520" t="s">
        <v>3355</v>
      </c>
      <c r="B1520" s="16">
        <v>41809</v>
      </c>
      <c r="C1520" s="16" t="str">
        <f t="shared" si="23"/>
        <v>id6692741809</v>
      </c>
      <c r="D1520">
        <v>0.13228346456692916</v>
      </c>
      <c r="E1520">
        <v>3.73</v>
      </c>
      <c r="F1520">
        <v>1192</v>
      </c>
    </row>
    <row r="1521" spans="1:6" x14ac:dyDescent="0.3">
      <c r="A1521" t="s">
        <v>3367</v>
      </c>
      <c r="B1521" s="16">
        <v>41656</v>
      </c>
      <c r="C1521" s="16" t="str">
        <f t="shared" si="23"/>
        <v>id6818141656</v>
      </c>
      <c r="D1521">
        <v>0.41889763779527561</v>
      </c>
      <c r="E1521">
        <v>4.3</v>
      </c>
      <c r="F1521">
        <v>3251</v>
      </c>
    </row>
    <row r="1522" spans="1:6" x14ac:dyDescent="0.3">
      <c r="A1522" t="s">
        <v>3367</v>
      </c>
      <c r="B1522" s="16">
        <v>41657</v>
      </c>
      <c r="C1522" s="16" t="str">
        <f t="shared" si="23"/>
        <v>id6818141657</v>
      </c>
      <c r="D1522">
        <v>0.33543307086614171</v>
      </c>
      <c r="E1522">
        <v>4.58</v>
      </c>
      <c r="F1522">
        <v>2443</v>
      </c>
    </row>
    <row r="1523" spans="1:6" x14ac:dyDescent="0.3">
      <c r="A1523" t="s">
        <v>3367</v>
      </c>
      <c r="B1523" s="16">
        <v>41658</v>
      </c>
      <c r="C1523" s="16" t="str">
        <f t="shared" si="23"/>
        <v>id6818141658</v>
      </c>
      <c r="D1523">
        <v>0.26614173228346455</v>
      </c>
      <c r="E1523">
        <v>4.33</v>
      </c>
      <c r="F1523">
        <v>2052</v>
      </c>
    </row>
    <row r="1524" spans="1:6" x14ac:dyDescent="0.3">
      <c r="A1524" t="s">
        <v>3367</v>
      </c>
      <c r="B1524" s="16">
        <v>41659</v>
      </c>
      <c r="C1524" s="16" t="str">
        <f t="shared" si="23"/>
        <v>id6818141659</v>
      </c>
      <c r="D1524">
        <v>0.15748031496062992</v>
      </c>
      <c r="E1524">
        <v>4.68</v>
      </c>
      <c r="F1524">
        <v>1695</v>
      </c>
    </row>
    <row r="1525" spans="1:6" x14ac:dyDescent="0.3">
      <c r="A1525" t="s">
        <v>3367</v>
      </c>
      <c r="B1525" s="16">
        <v>41660</v>
      </c>
      <c r="C1525" s="16" t="str">
        <f t="shared" si="23"/>
        <v>id6818141660</v>
      </c>
      <c r="D1525">
        <v>0.13543307086614173</v>
      </c>
      <c r="E1525">
        <v>5.37</v>
      </c>
      <c r="F1525">
        <v>1268</v>
      </c>
    </row>
    <row r="1526" spans="1:6" x14ac:dyDescent="0.3">
      <c r="A1526" t="s">
        <v>3367</v>
      </c>
      <c r="B1526" s="16">
        <v>41661</v>
      </c>
      <c r="C1526" s="16" t="str">
        <f t="shared" si="23"/>
        <v>id6818141661</v>
      </c>
      <c r="D1526">
        <v>9.763779527559055E-2</v>
      </c>
      <c r="E1526">
        <v>4.3499999999999996</v>
      </c>
      <c r="F1526">
        <v>1134</v>
      </c>
    </row>
    <row r="1527" spans="1:6" x14ac:dyDescent="0.3">
      <c r="A1527" t="s">
        <v>3791</v>
      </c>
      <c r="B1527" s="16">
        <v>41936</v>
      </c>
      <c r="C1527" s="16" t="str">
        <f t="shared" si="23"/>
        <v>id682341936</v>
      </c>
      <c r="D1527">
        <v>2.3007874015748033</v>
      </c>
      <c r="E1527">
        <v>3.84</v>
      </c>
      <c r="F1527">
        <v>2390</v>
      </c>
    </row>
    <row r="1528" spans="1:6" x14ac:dyDescent="0.3">
      <c r="A1528" t="s">
        <v>3791</v>
      </c>
      <c r="B1528" s="16">
        <v>41937</v>
      </c>
      <c r="C1528" s="16" t="str">
        <f t="shared" si="23"/>
        <v>id682341937</v>
      </c>
      <c r="D1528">
        <v>3.713385826771654</v>
      </c>
      <c r="E1528">
        <v>3.98</v>
      </c>
      <c r="F1528">
        <v>3006</v>
      </c>
    </row>
    <row r="1529" spans="1:6" x14ac:dyDescent="0.3">
      <c r="A1529" t="s">
        <v>3791</v>
      </c>
      <c r="B1529" s="16">
        <v>41938</v>
      </c>
      <c r="C1529" s="16" t="str">
        <f t="shared" si="23"/>
        <v>id682341938</v>
      </c>
      <c r="D1529">
        <v>3.3716535433070867</v>
      </c>
      <c r="E1529">
        <v>4.05</v>
      </c>
      <c r="F1529">
        <v>3081</v>
      </c>
    </row>
    <row r="1530" spans="1:6" x14ac:dyDescent="0.3">
      <c r="A1530" t="s">
        <v>3791</v>
      </c>
      <c r="B1530" s="16">
        <v>41939</v>
      </c>
      <c r="C1530" s="16" t="str">
        <f t="shared" si="23"/>
        <v>id682341939</v>
      </c>
      <c r="D1530">
        <v>1.5086614173228348</v>
      </c>
      <c r="E1530">
        <v>4.0199999999999996</v>
      </c>
      <c r="F1530">
        <v>2886</v>
      </c>
    </row>
    <row r="1531" spans="1:6" x14ac:dyDescent="0.3">
      <c r="A1531" t="s">
        <v>3791</v>
      </c>
      <c r="B1531" s="16">
        <v>41940</v>
      </c>
      <c r="C1531" s="16" t="str">
        <f t="shared" si="23"/>
        <v>id682341940</v>
      </c>
      <c r="D1531">
        <v>1.1842519685039372</v>
      </c>
      <c r="E1531">
        <v>3.94</v>
      </c>
      <c r="F1531">
        <v>2313</v>
      </c>
    </row>
    <row r="1532" spans="1:6" x14ac:dyDescent="0.3">
      <c r="A1532" t="s">
        <v>3791</v>
      </c>
      <c r="B1532" s="16">
        <v>41941</v>
      </c>
      <c r="C1532" s="16" t="str">
        <f t="shared" si="23"/>
        <v>id682341941</v>
      </c>
      <c r="D1532">
        <v>0.98582677165354338</v>
      </c>
      <c r="E1532">
        <v>3.94</v>
      </c>
      <c r="F1532">
        <v>2275</v>
      </c>
    </row>
    <row r="1533" spans="1:6" x14ac:dyDescent="0.3">
      <c r="A1533" t="s">
        <v>3791</v>
      </c>
      <c r="B1533" s="16">
        <v>41942</v>
      </c>
      <c r="C1533" s="16" t="str">
        <f t="shared" si="23"/>
        <v>id682341942</v>
      </c>
      <c r="D1533">
        <v>0.80157480314960627</v>
      </c>
      <c r="E1533">
        <v>4.22</v>
      </c>
      <c r="F1533">
        <v>2113</v>
      </c>
    </row>
    <row r="1534" spans="1:6" x14ac:dyDescent="0.3">
      <c r="A1534" t="s">
        <v>3791</v>
      </c>
      <c r="B1534" s="16">
        <v>41943</v>
      </c>
      <c r="C1534" s="16" t="str">
        <f t="shared" si="23"/>
        <v>id682341943</v>
      </c>
      <c r="D1534">
        <v>0.57322834645669285</v>
      </c>
      <c r="E1534">
        <v>4.1100000000000003</v>
      </c>
      <c r="F1534">
        <v>1160</v>
      </c>
    </row>
    <row r="1535" spans="1:6" x14ac:dyDescent="0.3">
      <c r="A1535" t="s">
        <v>3791</v>
      </c>
      <c r="B1535" s="16">
        <v>41944</v>
      </c>
      <c r="C1535" s="16" t="str">
        <f t="shared" si="23"/>
        <v>id682341944</v>
      </c>
      <c r="D1535">
        <v>0.97322834645669287</v>
      </c>
      <c r="E1535">
        <v>4.09</v>
      </c>
      <c r="F1535">
        <v>1189</v>
      </c>
    </row>
    <row r="1536" spans="1:6" x14ac:dyDescent="0.3">
      <c r="A1536" t="s">
        <v>3791</v>
      </c>
      <c r="B1536" s="16">
        <v>41945</v>
      </c>
      <c r="C1536" s="16" t="str">
        <f t="shared" si="23"/>
        <v>id682341945</v>
      </c>
      <c r="D1536">
        <v>0.70393700787401592</v>
      </c>
      <c r="E1536">
        <v>3.97</v>
      </c>
      <c r="F1536">
        <v>1040</v>
      </c>
    </row>
    <row r="1537" spans="1:6" x14ac:dyDescent="0.3">
      <c r="A1537" t="s">
        <v>3792</v>
      </c>
      <c r="B1537" s="16">
        <v>41691</v>
      </c>
      <c r="C1537" s="16" t="str">
        <f t="shared" si="23"/>
        <v>id7477741691</v>
      </c>
      <c r="D1537">
        <v>0.72283464566929134</v>
      </c>
      <c r="E1537">
        <v>4.2699999999999996</v>
      </c>
      <c r="F1537">
        <v>4237</v>
      </c>
    </row>
    <row r="1538" spans="1:6" x14ac:dyDescent="0.3">
      <c r="A1538" t="s">
        <v>3792</v>
      </c>
      <c r="B1538" s="16">
        <v>41692</v>
      </c>
      <c r="C1538" s="16" t="str">
        <f t="shared" si="23"/>
        <v>id7477741692</v>
      </c>
      <c r="D1538">
        <v>0.88976377952755914</v>
      </c>
      <c r="E1538">
        <v>4.88</v>
      </c>
      <c r="F1538">
        <v>3642</v>
      </c>
    </row>
    <row r="1539" spans="1:6" x14ac:dyDescent="0.3">
      <c r="A1539" t="s">
        <v>3792</v>
      </c>
      <c r="B1539" s="16">
        <v>41693</v>
      </c>
      <c r="C1539" s="16" t="str">
        <f t="shared" ref="C1539:C1602" si="24">_xlfn.CONCAT(A1539,B1539)</f>
        <v>id7477741693</v>
      </c>
      <c r="D1539">
        <v>0.71023622047244095</v>
      </c>
      <c r="E1539">
        <v>4.3</v>
      </c>
      <c r="F1539">
        <v>3301</v>
      </c>
    </row>
    <row r="1540" spans="1:6" x14ac:dyDescent="0.3">
      <c r="A1540" t="s">
        <v>3792</v>
      </c>
      <c r="B1540" s="16">
        <v>41694</v>
      </c>
      <c r="C1540" s="16" t="str">
        <f t="shared" si="24"/>
        <v>id7477741694</v>
      </c>
      <c r="D1540">
        <v>0.36377952755905513</v>
      </c>
      <c r="E1540">
        <v>5.67</v>
      </c>
      <c r="F1540">
        <v>3209</v>
      </c>
    </row>
    <row r="1541" spans="1:6" x14ac:dyDescent="0.3">
      <c r="A1541" t="s">
        <v>3792</v>
      </c>
      <c r="B1541" s="16">
        <v>41695</v>
      </c>
      <c r="C1541" s="16" t="str">
        <f t="shared" si="24"/>
        <v>id7477741695</v>
      </c>
      <c r="D1541">
        <v>0.41102362204724419</v>
      </c>
      <c r="E1541">
        <v>4.41</v>
      </c>
      <c r="F1541">
        <v>3100</v>
      </c>
    </row>
    <row r="1542" spans="1:6" x14ac:dyDescent="0.3">
      <c r="A1542" t="s">
        <v>3792</v>
      </c>
      <c r="B1542" s="16">
        <v>41696</v>
      </c>
      <c r="C1542" s="16" t="str">
        <f t="shared" si="24"/>
        <v>id7477741696</v>
      </c>
      <c r="D1542">
        <v>0.38897637795275591</v>
      </c>
      <c r="E1542">
        <v>4.33</v>
      </c>
      <c r="F1542">
        <v>2993</v>
      </c>
    </row>
    <row r="1543" spans="1:6" x14ac:dyDescent="0.3">
      <c r="A1543" t="s">
        <v>3792</v>
      </c>
      <c r="B1543" s="16">
        <v>41697</v>
      </c>
      <c r="C1543" s="16" t="str">
        <f t="shared" si="24"/>
        <v>id7477741697</v>
      </c>
      <c r="D1543">
        <v>0.37795275590551181</v>
      </c>
      <c r="E1543">
        <v>4.41</v>
      </c>
      <c r="F1543">
        <v>2857</v>
      </c>
    </row>
    <row r="1544" spans="1:6" x14ac:dyDescent="0.3">
      <c r="A1544" t="s">
        <v>3792</v>
      </c>
      <c r="B1544" s="16">
        <v>41698</v>
      </c>
      <c r="C1544" s="16" t="str">
        <f t="shared" si="24"/>
        <v>id7477741698</v>
      </c>
      <c r="D1544">
        <v>0.1889763779527559</v>
      </c>
      <c r="E1544">
        <v>3.97</v>
      </c>
      <c r="F1544">
        <v>1596</v>
      </c>
    </row>
    <row r="1545" spans="1:6" x14ac:dyDescent="0.3">
      <c r="A1545" t="s">
        <v>3792</v>
      </c>
      <c r="B1545" s="16">
        <v>41699</v>
      </c>
      <c r="C1545" s="16" t="str">
        <f t="shared" si="24"/>
        <v>id7477741699</v>
      </c>
      <c r="D1545">
        <v>0.26299212598425198</v>
      </c>
      <c r="E1545">
        <v>4.08</v>
      </c>
      <c r="F1545">
        <v>1610</v>
      </c>
    </row>
    <row r="1546" spans="1:6" x14ac:dyDescent="0.3">
      <c r="A1546" t="s">
        <v>3792</v>
      </c>
      <c r="B1546" s="16">
        <v>41700</v>
      </c>
      <c r="C1546" s="16" t="str">
        <f t="shared" si="24"/>
        <v>id7477741700</v>
      </c>
      <c r="D1546">
        <v>0.23622047244094491</v>
      </c>
      <c r="E1546">
        <v>4.9400000000000004</v>
      </c>
      <c r="F1546">
        <v>1591</v>
      </c>
    </row>
    <row r="1547" spans="1:6" x14ac:dyDescent="0.3">
      <c r="A1547" t="s">
        <v>3792</v>
      </c>
      <c r="B1547" s="16">
        <v>41701</v>
      </c>
      <c r="C1547" s="16" t="str">
        <f t="shared" si="24"/>
        <v>id7477741701</v>
      </c>
      <c r="D1547">
        <v>0.13385826771653545</v>
      </c>
      <c r="E1547">
        <v>3.81</v>
      </c>
      <c r="F1547">
        <v>1769</v>
      </c>
    </row>
    <row r="1548" spans="1:6" x14ac:dyDescent="0.3">
      <c r="A1548" t="s">
        <v>3792</v>
      </c>
      <c r="B1548" s="16">
        <v>41702</v>
      </c>
      <c r="C1548" s="16" t="str">
        <f t="shared" si="24"/>
        <v>id7477741702</v>
      </c>
      <c r="D1548">
        <v>5.9842519685039376E-2</v>
      </c>
      <c r="E1548">
        <v>4.82</v>
      </c>
      <c r="F1548">
        <v>1259</v>
      </c>
    </row>
    <row r="1549" spans="1:6" x14ac:dyDescent="0.3">
      <c r="A1549" t="s">
        <v>3792</v>
      </c>
      <c r="B1549" s="16">
        <v>41703</v>
      </c>
      <c r="C1549" s="16" t="str">
        <f t="shared" si="24"/>
        <v>id7477741703</v>
      </c>
      <c r="D1549">
        <v>6.1417322834645675E-2</v>
      </c>
      <c r="E1549">
        <v>5.12</v>
      </c>
      <c r="F1549">
        <v>1214</v>
      </c>
    </row>
    <row r="1550" spans="1:6" x14ac:dyDescent="0.3">
      <c r="A1550" t="s">
        <v>3792</v>
      </c>
      <c r="B1550" s="16">
        <v>41704</v>
      </c>
      <c r="C1550" s="16" t="str">
        <f t="shared" si="24"/>
        <v>id7477741704</v>
      </c>
      <c r="D1550">
        <v>6.1417322834645675E-2</v>
      </c>
      <c r="E1550">
        <v>4.9800000000000004</v>
      </c>
      <c r="F1550">
        <v>1238</v>
      </c>
    </row>
    <row r="1551" spans="1:6" x14ac:dyDescent="0.3">
      <c r="A1551" t="s">
        <v>480</v>
      </c>
      <c r="B1551" s="16">
        <v>41880</v>
      </c>
      <c r="C1551" s="16" t="str">
        <f t="shared" si="24"/>
        <v>id7568941880</v>
      </c>
      <c r="D1551">
        <v>1.036220472440945</v>
      </c>
      <c r="E1551">
        <v>4.6500000000000004</v>
      </c>
      <c r="F1551">
        <v>3178</v>
      </c>
    </row>
    <row r="1552" spans="1:6" x14ac:dyDescent="0.3">
      <c r="A1552" t="s">
        <v>480</v>
      </c>
      <c r="B1552" s="16">
        <v>41881</v>
      </c>
      <c r="C1552" s="16" t="str">
        <f t="shared" si="24"/>
        <v>id7568941881</v>
      </c>
      <c r="D1552">
        <v>0.82362204724409449</v>
      </c>
      <c r="E1552">
        <v>5.28</v>
      </c>
      <c r="F1552">
        <v>2599</v>
      </c>
    </row>
    <row r="1553" spans="1:6" x14ac:dyDescent="0.3">
      <c r="A1553" t="s">
        <v>480</v>
      </c>
      <c r="B1553" s="16">
        <v>41882</v>
      </c>
      <c r="C1553" s="16" t="str">
        <f t="shared" si="24"/>
        <v>id7568941882</v>
      </c>
      <c r="D1553">
        <v>0.72598425196850402</v>
      </c>
      <c r="E1553">
        <v>5.0999999999999996</v>
      </c>
      <c r="F1553">
        <v>2369</v>
      </c>
    </row>
    <row r="1554" spans="1:6" x14ac:dyDescent="0.3">
      <c r="A1554" t="s">
        <v>480</v>
      </c>
      <c r="B1554" s="16">
        <v>41883</v>
      </c>
      <c r="C1554" s="16" t="str">
        <f t="shared" si="24"/>
        <v>id7568941883</v>
      </c>
      <c r="D1554">
        <v>0.12913385826771653</v>
      </c>
      <c r="E1554">
        <v>4.54</v>
      </c>
      <c r="F1554">
        <v>949</v>
      </c>
    </row>
    <row r="1555" spans="1:6" x14ac:dyDescent="0.3">
      <c r="A1555" t="s">
        <v>480</v>
      </c>
      <c r="B1555" s="16">
        <v>41884</v>
      </c>
      <c r="C1555" s="16" t="str">
        <f t="shared" si="24"/>
        <v>id7568941884</v>
      </c>
      <c r="D1555">
        <v>0.12913385826771653</v>
      </c>
      <c r="E1555">
        <v>4.82</v>
      </c>
      <c r="F1555">
        <v>892</v>
      </c>
    </row>
    <row r="1556" spans="1:6" x14ac:dyDescent="0.3">
      <c r="A1556" t="s">
        <v>480</v>
      </c>
      <c r="B1556" s="16">
        <v>41885</v>
      </c>
      <c r="C1556" s="16" t="str">
        <f t="shared" si="24"/>
        <v>id7568941885</v>
      </c>
      <c r="D1556">
        <v>0.11023622047244094</v>
      </c>
      <c r="E1556">
        <v>6.47</v>
      </c>
      <c r="F1556">
        <v>860</v>
      </c>
    </row>
    <row r="1557" spans="1:6" x14ac:dyDescent="0.3">
      <c r="A1557" t="s">
        <v>480</v>
      </c>
      <c r="B1557" s="16">
        <v>41886</v>
      </c>
      <c r="C1557" s="16" t="str">
        <f t="shared" si="24"/>
        <v>id7568941886</v>
      </c>
      <c r="D1557">
        <v>0.20472440944881892</v>
      </c>
      <c r="E1557">
        <v>5.95</v>
      </c>
      <c r="F1557">
        <v>864</v>
      </c>
    </row>
    <row r="1558" spans="1:6" x14ac:dyDescent="0.3">
      <c r="A1558" t="s">
        <v>3793</v>
      </c>
      <c r="B1558" s="16">
        <v>41943</v>
      </c>
      <c r="C1558" s="16" t="str">
        <f t="shared" si="24"/>
        <v>id7690341943</v>
      </c>
      <c r="D1558">
        <v>0.48346456692913387</v>
      </c>
      <c r="E1558">
        <v>4.55</v>
      </c>
      <c r="F1558">
        <v>3536</v>
      </c>
    </row>
    <row r="1559" spans="1:6" x14ac:dyDescent="0.3">
      <c r="A1559" t="s">
        <v>3793</v>
      </c>
      <c r="B1559" s="16">
        <v>41944</v>
      </c>
      <c r="C1559" s="16" t="str">
        <f t="shared" si="24"/>
        <v>id7690341944</v>
      </c>
      <c r="D1559">
        <v>0.73858267716535431</v>
      </c>
      <c r="E1559">
        <v>4.96</v>
      </c>
      <c r="F1559">
        <v>2978</v>
      </c>
    </row>
    <row r="1560" spans="1:6" x14ac:dyDescent="0.3">
      <c r="A1560" t="s">
        <v>3793</v>
      </c>
      <c r="B1560" s="16">
        <v>41945</v>
      </c>
      <c r="C1560" s="16" t="str">
        <f t="shared" si="24"/>
        <v>id7690341945</v>
      </c>
      <c r="D1560">
        <v>0.77637795275590549</v>
      </c>
      <c r="E1560">
        <v>5.53</v>
      </c>
      <c r="F1560">
        <v>2810</v>
      </c>
    </row>
    <row r="1561" spans="1:6" x14ac:dyDescent="0.3">
      <c r="A1561" t="s">
        <v>3793</v>
      </c>
      <c r="B1561" s="16">
        <v>41946</v>
      </c>
      <c r="C1561" s="16" t="str">
        <f t="shared" si="24"/>
        <v>id7690341946</v>
      </c>
      <c r="D1561">
        <v>0.75275590551181093</v>
      </c>
      <c r="E1561">
        <v>5.56</v>
      </c>
      <c r="F1561">
        <v>2711</v>
      </c>
    </row>
    <row r="1562" spans="1:6" x14ac:dyDescent="0.3">
      <c r="A1562" t="s">
        <v>3793</v>
      </c>
      <c r="B1562" s="16">
        <v>41947</v>
      </c>
      <c r="C1562" s="16" t="str">
        <f t="shared" si="24"/>
        <v>id7690341947</v>
      </c>
      <c r="D1562">
        <v>0.88661417322834646</v>
      </c>
      <c r="E1562">
        <v>5.45</v>
      </c>
      <c r="F1562">
        <v>2709</v>
      </c>
    </row>
    <row r="1563" spans="1:6" x14ac:dyDescent="0.3">
      <c r="A1563" t="s">
        <v>3793</v>
      </c>
      <c r="B1563" s="16">
        <v>41948</v>
      </c>
      <c r="C1563" s="16" t="str">
        <f t="shared" si="24"/>
        <v>id7690341948</v>
      </c>
      <c r="D1563">
        <v>0.84566929133858271</v>
      </c>
      <c r="E1563">
        <v>4.96</v>
      </c>
      <c r="F1563">
        <v>2843</v>
      </c>
    </row>
    <row r="1564" spans="1:6" x14ac:dyDescent="0.3">
      <c r="A1564" t="s">
        <v>3793</v>
      </c>
      <c r="B1564" s="16">
        <v>41949</v>
      </c>
      <c r="C1564" s="16" t="str">
        <f t="shared" si="24"/>
        <v>id7690341949</v>
      </c>
      <c r="D1564">
        <v>0.74960629921259847</v>
      </c>
      <c r="E1564">
        <v>4.63</v>
      </c>
      <c r="F1564">
        <v>1800</v>
      </c>
    </row>
    <row r="1565" spans="1:6" x14ac:dyDescent="0.3">
      <c r="A1565" t="s">
        <v>3793</v>
      </c>
      <c r="B1565" s="16">
        <v>41950</v>
      </c>
      <c r="C1565" s="16" t="str">
        <f t="shared" si="24"/>
        <v>id7690341950</v>
      </c>
      <c r="D1565">
        <v>0.84881889763779528</v>
      </c>
      <c r="E1565">
        <v>5.28</v>
      </c>
      <c r="F1565">
        <v>1004</v>
      </c>
    </row>
    <row r="1566" spans="1:6" x14ac:dyDescent="0.3">
      <c r="A1566" t="s">
        <v>3793</v>
      </c>
      <c r="B1566" s="16">
        <v>41951</v>
      </c>
      <c r="C1566" s="16" t="str">
        <f t="shared" si="24"/>
        <v>id7690341951</v>
      </c>
      <c r="D1566">
        <v>0.87716535433070875</v>
      </c>
      <c r="E1566">
        <v>4.7699999999999996</v>
      </c>
      <c r="F1566">
        <v>876</v>
      </c>
    </row>
    <row r="1567" spans="1:6" x14ac:dyDescent="0.3">
      <c r="A1567" t="s">
        <v>3793</v>
      </c>
      <c r="B1567" s="16">
        <v>41952</v>
      </c>
      <c r="C1567" s="16" t="str">
        <f t="shared" si="24"/>
        <v>id7690341952</v>
      </c>
      <c r="D1567">
        <v>1.0472440944881891</v>
      </c>
      <c r="E1567">
        <v>4.63</v>
      </c>
      <c r="F1567">
        <v>981</v>
      </c>
    </row>
    <row r="1568" spans="1:6" x14ac:dyDescent="0.3">
      <c r="A1568" t="s">
        <v>3793</v>
      </c>
      <c r="B1568" s="16">
        <v>41953</v>
      </c>
      <c r="C1568" s="16" t="str">
        <f t="shared" si="24"/>
        <v>id7690341953</v>
      </c>
      <c r="D1568">
        <v>1.0566929133858267</v>
      </c>
      <c r="E1568">
        <v>4.83</v>
      </c>
      <c r="F1568">
        <v>994</v>
      </c>
    </row>
    <row r="1569" spans="1:6" x14ac:dyDescent="0.3">
      <c r="A1569" t="s">
        <v>3793</v>
      </c>
      <c r="B1569" s="16">
        <v>41954</v>
      </c>
      <c r="C1569" s="16" t="str">
        <f t="shared" si="24"/>
        <v>id7690341954</v>
      </c>
      <c r="D1569">
        <v>0.87244094488188983</v>
      </c>
      <c r="E1569">
        <v>4.74</v>
      </c>
      <c r="F1569">
        <v>706</v>
      </c>
    </row>
    <row r="1570" spans="1:6" x14ac:dyDescent="0.3">
      <c r="A1570" t="s">
        <v>3793</v>
      </c>
      <c r="B1570" s="16">
        <v>41955</v>
      </c>
      <c r="C1570" s="16" t="str">
        <f t="shared" si="24"/>
        <v>id7690341955</v>
      </c>
      <c r="D1570">
        <v>0.86929133858267726</v>
      </c>
      <c r="E1570">
        <v>4.8499999999999996</v>
      </c>
      <c r="F1570">
        <v>598</v>
      </c>
    </row>
    <row r="1571" spans="1:6" x14ac:dyDescent="0.3">
      <c r="A1571" t="s">
        <v>3793</v>
      </c>
      <c r="B1571" s="16">
        <v>41956</v>
      </c>
      <c r="C1571" s="16" t="str">
        <f t="shared" si="24"/>
        <v>id7690341956</v>
      </c>
      <c r="D1571">
        <v>0.77322834645669303</v>
      </c>
      <c r="E1571">
        <v>4.6900000000000004</v>
      </c>
      <c r="F1571">
        <v>568</v>
      </c>
    </row>
    <row r="1572" spans="1:6" x14ac:dyDescent="0.3">
      <c r="A1572" t="s">
        <v>3793</v>
      </c>
      <c r="B1572" s="16">
        <v>41957</v>
      </c>
      <c r="C1572" s="16" t="str">
        <f t="shared" si="24"/>
        <v>id7690341957</v>
      </c>
      <c r="D1572">
        <v>0.81732283464566924</v>
      </c>
      <c r="E1572">
        <v>4.54</v>
      </c>
      <c r="F1572">
        <v>305</v>
      </c>
    </row>
    <row r="1573" spans="1:6" x14ac:dyDescent="0.3">
      <c r="A1573" t="s">
        <v>3793</v>
      </c>
      <c r="B1573" s="16">
        <v>41958</v>
      </c>
      <c r="C1573" s="16" t="str">
        <f t="shared" si="24"/>
        <v>id7690341958</v>
      </c>
      <c r="D1573">
        <v>0.74330708661417333</v>
      </c>
      <c r="E1573">
        <v>4.6500000000000004</v>
      </c>
      <c r="F1573">
        <v>262</v>
      </c>
    </row>
    <row r="1574" spans="1:6" x14ac:dyDescent="0.3">
      <c r="A1574" t="s">
        <v>3793</v>
      </c>
      <c r="B1574" s="16">
        <v>41959</v>
      </c>
      <c r="C1574" s="16" t="str">
        <f t="shared" si="24"/>
        <v>id7690341959</v>
      </c>
      <c r="D1574">
        <v>0.73385826771653551</v>
      </c>
      <c r="E1574">
        <v>4.66</v>
      </c>
      <c r="F1574">
        <v>271</v>
      </c>
    </row>
    <row r="1575" spans="1:6" x14ac:dyDescent="0.3">
      <c r="A1575" t="s">
        <v>3793</v>
      </c>
      <c r="B1575" s="16">
        <v>41960</v>
      </c>
      <c r="C1575" s="16" t="str">
        <f t="shared" si="24"/>
        <v>id7690341960</v>
      </c>
      <c r="D1575">
        <v>0.94488188976377963</v>
      </c>
      <c r="E1575">
        <v>4.58</v>
      </c>
      <c r="F1575">
        <v>312</v>
      </c>
    </row>
    <row r="1576" spans="1:6" x14ac:dyDescent="0.3">
      <c r="A1576" t="s">
        <v>3793</v>
      </c>
      <c r="B1576" s="16">
        <v>41961</v>
      </c>
      <c r="C1576" s="16" t="str">
        <f t="shared" si="24"/>
        <v>id7690341961</v>
      </c>
      <c r="D1576">
        <v>1.5637795275590551</v>
      </c>
      <c r="E1576">
        <v>4.66</v>
      </c>
      <c r="F1576">
        <v>452</v>
      </c>
    </row>
    <row r="1577" spans="1:6" x14ac:dyDescent="0.3">
      <c r="A1577" t="s">
        <v>3793</v>
      </c>
      <c r="B1577" s="16">
        <v>41962</v>
      </c>
      <c r="C1577" s="16" t="str">
        <f t="shared" si="24"/>
        <v>id7690341962</v>
      </c>
      <c r="D1577">
        <v>1.8488188976377955</v>
      </c>
      <c r="E1577">
        <v>4.82</v>
      </c>
      <c r="F1577">
        <v>479</v>
      </c>
    </row>
    <row r="1578" spans="1:6" x14ac:dyDescent="0.3">
      <c r="A1578" t="s">
        <v>3793</v>
      </c>
      <c r="B1578" s="16">
        <v>41963</v>
      </c>
      <c r="C1578" s="16" t="str">
        <f t="shared" si="24"/>
        <v>id7690341963</v>
      </c>
      <c r="D1578">
        <v>2.288188976377953</v>
      </c>
      <c r="E1578">
        <v>5.13</v>
      </c>
      <c r="F1578">
        <v>602</v>
      </c>
    </row>
    <row r="1579" spans="1:6" x14ac:dyDescent="0.3">
      <c r="A1579" t="s">
        <v>3793</v>
      </c>
      <c r="B1579" s="16">
        <v>41964</v>
      </c>
      <c r="C1579" s="16" t="str">
        <f t="shared" si="24"/>
        <v>id7690341964</v>
      </c>
      <c r="D1579">
        <v>1.7228346456692916</v>
      </c>
      <c r="E1579">
        <v>5.61</v>
      </c>
      <c r="F1579">
        <v>421</v>
      </c>
    </row>
    <row r="1580" spans="1:6" x14ac:dyDescent="0.3">
      <c r="A1580" t="s">
        <v>3793</v>
      </c>
      <c r="B1580" s="16">
        <v>41965</v>
      </c>
      <c r="C1580" s="16" t="str">
        <f t="shared" si="24"/>
        <v>id7690341965</v>
      </c>
      <c r="D1580">
        <v>1.5653543307086617</v>
      </c>
      <c r="E1580">
        <v>5.78</v>
      </c>
      <c r="F1580">
        <v>371</v>
      </c>
    </row>
    <row r="1581" spans="1:6" x14ac:dyDescent="0.3">
      <c r="A1581" t="s">
        <v>3793</v>
      </c>
      <c r="B1581" s="16">
        <v>41966</v>
      </c>
      <c r="C1581" s="16" t="str">
        <f t="shared" si="24"/>
        <v>id7690341966</v>
      </c>
      <c r="D1581">
        <v>1.5637795275590551</v>
      </c>
      <c r="E1581">
        <v>5.7</v>
      </c>
      <c r="F1581">
        <v>361</v>
      </c>
    </row>
    <row r="1582" spans="1:6" x14ac:dyDescent="0.3">
      <c r="A1582" t="s">
        <v>3793</v>
      </c>
      <c r="B1582" s="16">
        <v>41967</v>
      </c>
      <c r="C1582" s="16" t="str">
        <f t="shared" si="24"/>
        <v>id7690341967</v>
      </c>
      <c r="D1582">
        <v>1.5748031496062993</v>
      </c>
      <c r="E1582">
        <v>5.37</v>
      </c>
      <c r="F1582">
        <v>366</v>
      </c>
    </row>
    <row r="1583" spans="1:6" x14ac:dyDescent="0.3">
      <c r="A1583" t="s">
        <v>3793</v>
      </c>
      <c r="B1583" s="16">
        <v>41968</v>
      </c>
      <c r="C1583" s="16" t="str">
        <f t="shared" si="24"/>
        <v>id7690341968</v>
      </c>
      <c r="D1583">
        <v>1.5118110236220472</v>
      </c>
      <c r="E1583">
        <v>5.01</v>
      </c>
      <c r="F1583">
        <v>372</v>
      </c>
    </row>
    <row r="1584" spans="1:6" x14ac:dyDescent="0.3">
      <c r="A1584" t="s">
        <v>3793</v>
      </c>
      <c r="B1584" s="16">
        <v>41969</v>
      </c>
      <c r="C1584" s="16" t="str">
        <f t="shared" si="24"/>
        <v>id7690341969</v>
      </c>
      <c r="D1584">
        <v>1.4976377952755906</v>
      </c>
      <c r="E1584">
        <v>5.37</v>
      </c>
      <c r="F1584">
        <v>362</v>
      </c>
    </row>
    <row r="1585" spans="1:6" x14ac:dyDescent="0.3">
      <c r="A1585" t="s">
        <v>3793</v>
      </c>
      <c r="B1585" s="16">
        <v>41970</v>
      </c>
      <c r="C1585" s="16" t="str">
        <f t="shared" si="24"/>
        <v>id7690341970</v>
      </c>
      <c r="D1585">
        <v>1.516535433070866</v>
      </c>
      <c r="E1585">
        <v>5.5</v>
      </c>
      <c r="F1585">
        <v>388</v>
      </c>
    </row>
    <row r="1586" spans="1:6" x14ac:dyDescent="0.3">
      <c r="A1586" t="s">
        <v>3793</v>
      </c>
      <c r="B1586" s="16">
        <v>41971</v>
      </c>
      <c r="C1586" s="16" t="str">
        <f t="shared" si="24"/>
        <v>id7690341971</v>
      </c>
      <c r="D1586">
        <v>0.95433070866141745</v>
      </c>
      <c r="E1586">
        <v>5.23</v>
      </c>
      <c r="F1586">
        <v>217</v>
      </c>
    </row>
    <row r="1587" spans="1:6" x14ac:dyDescent="0.3">
      <c r="A1587" t="s">
        <v>3793</v>
      </c>
      <c r="B1587" s="16">
        <v>41972</v>
      </c>
      <c r="C1587" s="16" t="str">
        <f t="shared" si="24"/>
        <v>id7690341972</v>
      </c>
      <c r="D1587">
        <v>0.47874015748031501</v>
      </c>
      <c r="E1587">
        <v>4.33</v>
      </c>
      <c r="F1587">
        <v>156</v>
      </c>
    </row>
    <row r="1588" spans="1:6" x14ac:dyDescent="0.3">
      <c r="A1588" t="s">
        <v>3793</v>
      </c>
      <c r="B1588" s="16">
        <v>41973</v>
      </c>
      <c r="C1588" s="16" t="str">
        <f t="shared" si="24"/>
        <v>id7690341973</v>
      </c>
      <c r="D1588">
        <v>0.38897637795275591</v>
      </c>
      <c r="E1588">
        <v>4.3099999999999996</v>
      </c>
      <c r="F1588">
        <v>113</v>
      </c>
    </row>
    <row r="1589" spans="1:6" x14ac:dyDescent="0.3">
      <c r="A1589" t="s">
        <v>3793</v>
      </c>
      <c r="B1589" s="16">
        <v>41974</v>
      </c>
      <c r="C1589" s="16" t="str">
        <f t="shared" si="24"/>
        <v>id7690341974</v>
      </c>
      <c r="D1589">
        <v>9.6062992125984251E-2</v>
      </c>
      <c r="E1589">
        <v>3.34</v>
      </c>
      <c r="F1589">
        <v>74</v>
      </c>
    </row>
    <row r="1590" spans="1:6" x14ac:dyDescent="0.3">
      <c r="A1590" t="s">
        <v>3793</v>
      </c>
      <c r="B1590" s="16">
        <v>41975</v>
      </c>
      <c r="C1590" s="16" t="str">
        <f t="shared" si="24"/>
        <v>id7690341975</v>
      </c>
      <c r="D1590">
        <v>3.937007874015748E-2</v>
      </c>
      <c r="E1590">
        <v>4.05</v>
      </c>
      <c r="F1590">
        <v>49</v>
      </c>
    </row>
    <row r="1591" spans="1:6" x14ac:dyDescent="0.3">
      <c r="A1591" t="s">
        <v>3793</v>
      </c>
      <c r="B1591" s="16">
        <v>41976</v>
      </c>
      <c r="C1591" s="16" t="str">
        <f t="shared" si="24"/>
        <v>id7690341976</v>
      </c>
      <c r="D1591">
        <v>7.0866141732283464E-2</v>
      </c>
      <c r="E1591">
        <v>3.59</v>
      </c>
      <c r="F1591">
        <v>52</v>
      </c>
    </row>
    <row r="1592" spans="1:6" x14ac:dyDescent="0.3">
      <c r="A1592" t="s">
        <v>3793</v>
      </c>
      <c r="B1592" s="16">
        <v>41978</v>
      </c>
      <c r="C1592" s="16" t="str">
        <f t="shared" si="24"/>
        <v>id7690341978</v>
      </c>
      <c r="D1592">
        <v>5.6692913385826771E-2</v>
      </c>
      <c r="E1592">
        <v>3.51</v>
      </c>
      <c r="F1592">
        <v>49</v>
      </c>
    </row>
    <row r="1593" spans="1:6" x14ac:dyDescent="0.3">
      <c r="A1593" t="s">
        <v>3793</v>
      </c>
      <c r="B1593" s="16">
        <v>41979</v>
      </c>
      <c r="C1593" s="16" t="str">
        <f t="shared" si="24"/>
        <v>id7690341979</v>
      </c>
      <c r="D1593">
        <v>7.2440944881889763E-2</v>
      </c>
      <c r="E1593">
        <v>3.98</v>
      </c>
      <c r="F1593">
        <v>52</v>
      </c>
    </row>
    <row r="1594" spans="1:6" x14ac:dyDescent="0.3">
      <c r="A1594" t="s">
        <v>3793</v>
      </c>
      <c r="B1594" s="16">
        <v>41980</v>
      </c>
      <c r="C1594" s="16" t="str">
        <f t="shared" si="24"/>
        <v>id7690341980</v>
      </c>
      <c r="D1594">
        <v>7.874015748031496E-2</v>
      </c>
      <c r="E1594">
        <v>5.7</v>
      </c>
      <c r="F1594">
        <v>34</v>
      </c>
    </row>
    <row r="1595" spans="1:6" x14ac:dyDescent="0.3">
      <c r="A1595" t="s">
        <v>3793</v>
      </c>
      <c r="B1595" s="16">
        <v>41998</v>
      </c>
      <c r="C1595" s="16" t="str">
        <f t="shared" si="24"/>
        <v>id7690341998</v>
      </c>
      <c r="D1595">
        <v>6.2992125984251982E-2</v>
      </c>
      <c r="E1595">
        <v>2.88</v>
      </c>
      <c r="F1595">
        <v>21</v>
      </c>
    </row>
    <row r="1596" spans="1:6" x14ac:dyDescent="0.3">
      <c r="A1596" t="s">
        <v>3793</v>
      </c>
      <c r="B1596" s="16">
        <v>41999</v>
      </c>
      <c r="C1596" s="16" t="str">
        <f t="shared" si="24"/>
        <v>id7690341999</v>
      </c>
      <c r="D1596">
        <v>0.13700787401574802</v>
      </c>
      <c r="E1596">
        <v>2.88</v>
      </c>
      <c r="F1596">
        <v>35</v>
      </c>
    </row>
    <row r="1597" spans="1:6" x14ac:dyDescent="0.3">
      <c r="A1597" t="s">
        <v>3794</v>
      </c>
      <c r="B1597" s="16">
        <v>41630</v>
      </c>
      <c r="C1597" s="16" t="str">
        <f t="shared" si="24"/>
        <v>id7719241630</v>
      </c>
      <c r="D1597">
        <v>0.26141732283464569</v>
      </c>
      <c r="E1597">
        <v>18.690000000000001</v>
      </c>
      <c r="F1597">
        <v>20</v>
      </c>
    </row>
    <row r="1598" spans="1:6" x14ac:dyDescent="0.3">
      <c r="A1598" t="s">
        <v>3794</v>
      </c>
      <c r="B1598" s="16">
        <v>41631</v>
      </c>
      <c r="C1598" s="16" t="str">
        <f t="shared" si="24"/>
        <v>id7719241631</v>
      </c>
      <c r="D1598">
        <v>2.5559055118110239</v>
      </c>
      <c r="E1598">
        <v>6.66</v>
      </c>
      <c r="F1598">
        <v>983</v>
      </c>
    </row>
    <row r="1599" spans="1:6" x14ac:dyDescent="0.3">
      <c r="A1599" t="s">
        <v>3794</v>
      </c>
      <c r="B1599" s="16">
        <v>41632</v>
      </c>
      <c r="C1599" s="16" t="str">
        <f t="shared" si="24"/>
        <v>id7719241632</v>
      </c>
      <c r="D1599">
        <v>107.80314960629921</v>
      </c>
      <c r="E1599">
        <v>6.79</v>
      </c>
      <c r="F1599">
        <v>38000</v>
      </c>
    </row>
    <row r="1600" spans="1:6" x14ac:dyDescent="0.3">
      <c r="A1600" t="s">
        <v>3794</v>
      </c>
      <c r="B1600" s="16">
        <v>41633</v>
      </c>
      <c r="C1600" s="16" t="str">
        <f t="shared" si="24"/>
        <v>id7719241633</v>
      </c>
      <c r="D1600">
        <v>81.143307086614172</v>
      </c>
      <c r="E1600">
        <v>6.55</v>
      </c>
      <c r="F1600">
        <v>38000</v>
      </c>
    </row>
    <row r="1601" spans="1:6" x14ac:dyDescent="0.3">
      <c r="A1601" t="s">
        <v>3794</v>
      </c>
      <c r="B1601" s="16">
        <v>41634</v>
      </c>
      <c r="C1601" s="16" t="str">
        <f t="shared" si="24"/>
        <v>id7719241634</v>
      </c>
      <c r="D1601">
        <v>49.31811023622047</v>
      </c>
      <c r="E1601">
        <v>6.14</v>
      </c>
      <c r="F1601">
        <v>36000</v>
      </c>
    </row>
    <row r="1602" spans="1:6" x14ac:dyDescent="0.3">
      <c r="A1602" t="s">
        <v>3794</v>
      </c>
      <c r="B1602" s="16">
        <v>41635</v>
      </c>
      <c r="C1602" s="16" t="str">
        <f t="shared" si="24"/>
        <v>id7719241635</v>
      </c>
      <c r="D1602">
        <v>55.285039370078742</v>
      </c>
      <c r="E1602">
        <v>6.06</v>
      </c>
      <c r="F1602">
        <v>35000</v>
      </c>
    </row>
    <row r="1603" spans="1:6" x14ac:dyDescent="0.3">
      <c r="A1603" t="s">
        <v>3794</v>
      </c>
      <c r="B1603" s="16">
        <v>41636</v>
      </c>
      <c r="C1603" s="16" t="str">
        <f t="shared" ref="C1603:C1666" si="25">_xlfn.CONCAT(A1603,B1603)</f>
        <v>id7719241636</v>
      </c>
      <c r="D1603">
        <v>81.757480314960645</v>
      </c>
      <c r="E1603">
        <v>6.16</v>
      </c>
      <c r="F1603">
        <v>33000</v>
      </c>
    </row>
    <row r="1604" spans="1:6" x14ac:dyDescent="0.3">
      <c r="A1604" t="s">
        <v>3794</v>
      </c>
      <c r="B1604" s="16">
        <v>41637</v>
      </c>
      <c r="C1604" s="16" t="str">
        <f t="shared" si="25"/>
        <v>id7719241637</v>
      </c>
      <c r="D1604">
        <v>65.442519685039386</v>
      </c>
      <c r="E1604">
        <v>6.09</v>
      </c>
      <c r="F1604">
        <v>30000</v>
      </c>
    </row>
    <row r="1605" spans="1:6" x14ac:dyDescent="0.3">
      <c r="A1605" t="s">
        <v>3794</v>
      </c>
      <c r="B1605" s="16">
        <v>41638</v>
      </c>
      <c r="C1605" s="16" t="str">
        <f t="shared" si="25"/>
        <v>id7719241638</v>
      </c>
      <c r="D1605">
        <v>35.770078740157487</v>
      </c>
      <c r="E1605">
        <v>5.95</v>
      </c>
      <c r="F1605">
        <v>29000</v>
      </c>
    </row>
    <row r="1606" spans="1:6" x14ac:dyDescent="0.3">
      <c r="A1606" t="s">
        <v>3794</v>
      </c>
      <c r="B1606" s="16">
        <v>41639</v>
      </c>
      <c r="C1606" s="16" t="str">
        <f t="shared" si="25"/>
        <v>id7719241639</v>
      </c>
      <c r="D1606">
        <v>64.340157480314971</v>
      </c>
      <c r="E1606">
        <v>6.06</v>
      </c>
      <c r="F1606">
        <v>25000</v>
      </c>
    </row>
    <row r="1607" spans="1:6" x14ac:dyDescent="0.3">
      <c r="A1607" t="s">
        <v>3794</v>
      </c>
      <c r="B1607" s="16">
        <v>41640</v>
      </c>
      <c r="C1607" s="16" t="str">
        <f t="shared" si="25"/>
        <v>id7719241640</v>
      </c>
      <c r="D1607">
        <v>61.480314960629919</v>
      </c>
      <c r="E1607">
        <v>6.27</v>
      </c>
      <c r="F1607">
        <v>23000</v>
      </c>
    </row>
    <row r="1608" spans="1:6" x14ac:dyDescent="0.3">
      <c r="A1608" t="s">
        <v>3794</v>
      </c>
      <c r="B1608" s="16">
        <v>41641</v>
      </c>
      <c r="C1608" s="16" t="str">
        <f t="shared" si="25"/>
        <v>id7719241641</v>
      </c>
      <c r="D1608">
        <v>21.974803149606302</v>
      </c>
      <c r="E1608">
        <v>6.03</v>
      </c>
      <c r="F1608">
        <v>24000</v>
      </c>
    </row>
    <row r="1609" spans="1:6" x14ac:dyDescent="0.3">
      <c r="A1609" t="s">
        <v>3794</v>
      </c>
      <c r="B1609" s="16">
        <v>41642</v>
      </c>
      <c r="C1609" s="16" t="str">
        <f t="shared" si="25"/>
        <v>id7719241642</v>
      </c>
      <c r="D1609">
        <v>21.788976377952753</v>
      </c>
      <c r="E1609">
        <v>6.08</v>
      </c>
      <c r="F1609">
        <v>19000</v>
      </c>
    </row>
    <row r="1610" spans="1:6" x14ac:dyDescent="0.3">
      <c r="A1610" t="s">
        <v>3794</v>
      </c>
      <c r="B1610" s="16">
        <v>41643</v>
      </c>
      <c r="C1610" s="16" t="str">
        <f t="shared" si="25"/>
        <v>id7719241643</v>
      </c>
      <c r="D1610">
        <v>33.074015748031492</v>
      </c>
      <c r="E1610">
        <v>6.25</v>
      </c>
      <c r="F1610">
        <v>20000</v>
      </c>
    </row>
    <row r="1611" spans="1:6" x14ac:dyDescent="0.3">
      <c r="A1611" t="s">
        <v>3794</v>
      </c>
      <c r="B1611" s="16">
        <v>41644</v>
      </c>
      <c r="C1611" s="16" t="str">
        <f t="shared" si="25"/>
        <v>id7719241644</v>
      </c>
      <c r="D1611">
        <v>26.2992125984252</v>
      </c>
      <c r="E1611">
        <v>6.24</v>
      </c>
      <c r="F1611">
        <v>20000</v>
      </c>
    </row>
    <row r="1612" spans="1:6" x14ac:dyDescent="0.3">
      <c r="A1612" t="s">
        <v>3794</v>
      </c>
      <c r="B1612" s="16">
        <v>41645</v>
      </c>
      <c r="C1612" s="16" t="str">
        <f t="shared" si="25"/>
        <v>id7719241645</v>
      </c>
      <c r="D1612">
        <v>12.922834645669292</v>
      </c>
      <c r="E1612">
        <v>6.05</v>
      </c>
      <c r="F1612">
        <v>19000</v>
      </c>
    </row>
    <row r="1613" spans="1:6" x14ac:dyDescent="0.3">
      <c r="A1613" t="s">
        <v>3794</v>
      </c>
      <c r="B1613" s="16">
        <v>41646</v>
      </c>
      <c r="C1613" s="16" t="str">
        <f t="shared" si="25"/>
        <v>id7719241646</v>
      </c>
      <c r="D1613">
        <v>12.001574803149609</v>
      </c>
      <c r="E1613">
        <v>5.72</v>
      </c>
      <c r="F1613">
        <v>16000</v>
      </c>
    </row>
    <row r="1614" spans="1:6" x14ac:dyDescent="0.3">
      <c r="A1614" t="s">
        <v>3794</v>
      </c>
      <c r="B1614" s="16">
        <v>41647</v>
      </c>
      <c r="C1614" s="16" t="str">
        <f t="shared" si="25"/>
        <v>id7719241647</v>
      </c>
      <c r="D1614">
        <v>10.803149606299213</v>
      </c>
      <c r="E1614">
        <v>6.16</v>
      </c>
      <c r="F1614">
        <v>15000</v>
      </c>
    </row>
    <row r="1615" spans="1:6" x14ac:dyDescent="0.3">
      <c r="A1615" t="s">
        <v>3794</v>
      </c>
      <c r="B1615" s="16">
        <v>41648</v>
      </c>
      <c r="C1615" s="16" t="str">
        <f t="shared" si="25"/>
        <v>id7719241648</v>
      </c>
      <c r="D1615">
        <v>10.653543307086615</v>
      </c>
      <c r="E1615">
        <v>6.13</v>
      </c>
      <c r="F1615">
        <v>15000</v>
      </c>
    </row>
    <row r="1616" spans="1:6" x14ac:dyDescent="0.3">
      <c r="A1616" t="s">
        <v>3794</v>
      </c>
      <c r="B1616" s="16">
        <v>41649</v>
      </c>
      <c r="C1616" s="16" t="str">
        <f t="shared" si="25"/>
        <v>id7719241649</v>
      </c>
      <c r="D1616">
        <v>9.1653543307086629</v>
      </c>
      <c r="E1616">
        <v>5.89</v>
      </c>
      <c r="F1616">
        <v>10000</v>
      </c>
    </row>
    <row r="1617" spans="1:6" x14ac:dyDescent="0.3">
      <c r="A1617" t="s">
        <v>3794</v>
      </c>
      <c r="B1617" s="16">
        <v>41650</v>
      </c>
      <c r="C1617" s="16" t="str">
        <f t="shared" si="25"/>
        <v>id7719241650</v>
      </c>
      <c r="D1617">
        <v>11.686614173228348</v>
      </c>
      <c r="E1617">
        <v>6.11</v>
      </c>
      <c r="F1617">
        <v>9098</v>
      </c>
    </row>
    <row r="1618" spans="1:6" x14ac:dyDescent="0.3">
      <c r="A1618" t="s">
        <v>3794</v>
      </c>
      <c r="B1618" s="16">
        <v>41651</v>
      </c>
      <c r="C1618" s="16" t="str">
        <f t="shared" si="25"/>
        <v>id7719241651</v>
      </c>
      <c r="D1618">
        <v>10.759055118110238</v>
      </c>
      <c r="E1618">
        <v>5.92</v>
      </c>
      <c r="F1618">
        <v>9076</v>
      </c>
    </row>
    <row r="1619" spans="1:6" x14ac:dyDescent="0.3">
      <c r="A1619" t="s">
        <v>3794</v>
      </c>
      <c r="B1619" s="16">
        <v>41652</v>
      </c>
      <c r="C1619" s="16" t="str">
        <f t="shared" si="25"/>
        <v>id7719241652</v>
      </c>
      <c r="D1619">
        <v>5.8314960629921266</v>
      </c>
      <c r="E1619">
        <v>6.08</v>
      </c>
      <c r="F1619">
        <v>8703</v>
      </c>
    </row>
    <row r="1620" spans="1:6" x14ac:dyDescent="0.3">
      <c r="A1620" t="s">
        <v>3794</v>
      </c>
      <c r="B1620" s="16">
        <v>41653</v>
      </c>
      <c r="C1620" s="16" t="str">
        <f t="shared" si="25"/>
        <v>id7719241653</v>
      </c>
      <c r="D1620">
        <v>6.5133858267716542</v>
      </c>
      <c r="E1620">
        <v>5.69</v>
      </c>
      <c r="F1620">
        <v>8812</v>
      </c>
    </row>
    <row r="1621" spans="1:6" x14ac:dyDescent="0.3">
      <c r="A1621" t="s">
        <v>3794</v>
      </c>
      <c r="B1621" s="16">
        <v>41654</v>
      </c>
      <c r="C1621" s="16" t="str">
        <f t="shared" si="25"/>
        <v>id7719241654</v>
      </c>
      <c r="D1621">
        <v>5.9385826771653552</v>
      </c>
      <c r="E1621">
        <v>6.17</v>
      </c>
      <c r="F1621">
        <v>8726</v>
      </c>
    </row>
    <row r="1622" spans="1:6" x14ac:dyDescent="0.3">
      <c r="A1622" t="s">
        <v>3794</v>
      </c>
      <c r="B1622" s="16">
        <v>41655</v>
      </c>
      <c r="C1622" s="16" t="str">
        <f t="shared" si="25"/>
        <v>id7719241655</v>
      </c>
      <c r="D1622">
        <v>5.8362204724409459</v>
      </c>
      <c r="E1622">
        <v>6.13</v>
      </c>
      <c r="F1622">
        <v>7313</v>
      </c>
    </row>
    <row r="1623" spans="1:6" x14ac:dyDescent="0.3">
      <c r="A1623" t="s">
        <v>3794</v>
      </c>
      <c r="B1623" s="16">
        <v>41656</v>
      </c>
      <c r="C1623" s="16" t="str">
        <f t="shared" si="25"/>
        <v>id7719241656</v>
      </c>
      <c r="D1623">
        <v>3.1338582677165352</v>
      </c>
      <c r="E1623">
        <v>5.84</v>
      </c>
      <c r="F1623">
        <v>3348</v>
      </c>
    </row>
    <row r="1624" spans="1:6" x14ac:dyDescent="0.3">
      <c r="A1624" t="s">
        <v>3794</v>
      </c>
      <c r="B1624" s="16">
        <v>41657</v>
      </c>
      <c r="C1624" s="16" t="str">
        <f t="shared" si="25"/>
        <v>id7719241657</v>
      </c>
      <c r="D1624">
        <v>3.6141732283464569</v>
      </c>
      <c r="E1624">
        <v>6.09</v>
      </c>
      <c r="F1624">
        <v>2961</v>
      </c>
    </row>
    <row r="1625" spans="1:6" x14ac:dyDescent="0.3">
      <c r="A1625" t="s">
        <v>3794</v>
      </c>
      <c r="B1625" s="16">
        <v>41658</v>
      </c>
      <c r="C1625" s="16" t="str">
        <f t="shared" si="25"/>
        <v>id7719241658</v>
      </c>
      <c r="D1625">
        <v>3.2283464566929134</v>
      </c>
      <c r="E1625">
        <v>6.09</v>
      </c>
      <c r="F1625">
        <v>2937</v>
      </c>
    </row>
    <row r="1626" spans="1:6" x14ac:dyDescent="0.3">
      <c r="A1626" t="s">
        <v>3794</v>
      </c>
      <c r="B1626" s="16">
        <v>41659</v>
      </c>
      <c r="C1626" s="16" t="str">
        <f t="shared" si="25"/>
        <v>id7719241659</v>
      </c>
      <c r="D1626">
        <v>2.3118110236220475</v>
      </c>
      <c r="E1626">
        <v>5.98</v>
      </c>
      <c r="F1626">
        <v>2967</v>
      </c>
    </row>
    <row r="1627" spans="1:6" x14ac:dyDescent="0.3">
      <c r="A1627" t="s">
        <v>3794</v>
      </c>
      <c r="B1627" s="16">
        <v>41660</v>
      </c>
      <c r="C1627" s="16" t="str">
        <f t="shared" si="25"/>
        <v>id7719241660</v>
      </c>
      <c r="D1627">
        <v>2.4456692913385831</v>
      </c>
      <c r="E1627">
        <v>5.62</v>
      </c>
      <c r="F1627">
        <v>2899</v>
      </c>
    </row>
    <row r="1628" spans="1:6" x14ac:dyDescent="0.3">
      <c r="A1628" t="s">
        <v>3794</v>
      </c>
      <c r="B1628" s="16">
        <v>41661</v>
      </c>
      <c r="C1628" s="16" t="str">
        <f t="shared" si="25"/>
        <v>id7719241661</v>
      </c>
      <c r="D1628">
        <v>2.3102362204724409</v>
      </c>
      <c r="E1628">
        <v>6.13</v>
      </c>
      <c r="F1628">
        <v>2901</v>
      </c>
    </row>
    <row r="1629" spans="1:6" x14ac:dyDescent="0.3">
      <c r="A1629" t="s">
        <v>3794</v>
      </c>
      <c r="B1629" s="16">
        <v>41662</v>
      </c>
      <c r="C1629" s="16" t="str">
        <f t="shared" si="25"/>
        <v>id7719241662</v>
      </c>
      <c r="D1629">
        <v>2.173228346456693</v>
      </c>
      <c r="E1629">
        <v>5.81</v>
      </c>
      <c r="F1629">
        <v>2673</v>
      </c>
    </row>
    <row r="1630" spans="1:6" x14ac:dyDescent="0.3">
      <c r="A1630" t="s">
        <v>3794</v>
      </c>
      <c r="B1630" s="16">
        <v>41663</v>
      </c>
      <c r="C1630" s="16" t="str">
        <f t="shared" si="25"/>
        <v>id7719241663</v>
      </c>
      <c r="D1630">
        <v>2.319685039370079</v>
      </c>
      <c r="E1630">
        <v>5.83</v>
      </c>
      <c r="F1630">
        <v>2653</v>
      </c>
    </row>
    <row r="1631" spans="1:6" x14ac:dyDescent="0.3">
      <c r="A1631" t="s">
        <v>3794</v>
      </c>
      <c r="B1631" s="16">
        <v>41664</v>
      </c>
      <c r="C1631" s="16" t="str">
        <f t="shared" si="25"/>
        <v>id7719241664</v>
      </c>
      <c r="D1631">
        <v>1.737007874015748</v>
      </c>
      <c r="E1631">
        <v>5.87</v>
      </c>
      <c r="F1631">
        <v>1849</v>
      </c>
    </row>
    <row r="1632" spans="1:6" x14ac:dyDescent="0.3">
      <c r="A1632" t="s">
        <v>3794</v>
      </c>
      <c r="B1632" s="16">
        <v>41665</v>
      </c>
      <c r="C1632" s="16" t="str">
        <f t="shared" si="25"/>
        <v>id7719241665</v>
      </c>
      <c r="D1632">
        <v>2.0692913385826772</v>
      </c>
      <c r="E1632">
        <v>6.06</v>
      </c>
      <c r="F1632">
        <v>2439</v>
      </c>
    </row>
    <row r="1633" spans="1:6" x14ac:dyDescent="0.3">
      <c r="A1633" t="s">
        <v>3794</v>
      </c>
      <c r="B1633" s="16">
        <v>41666</v>
      </c>
      <c r="C1633" s="16" t="str">
        <f t="shared" si="25"/>
        <v>id7719241666</v>
      </c>
      <c r="D1633">
        <v>1.6393700787401575</v>
      </c>
      <c r="E1633">
        <v>5.94</v>
      </c>
      <c r="F1633">
        <v>2122</v>
      </c>
    </row>
    <row r="1634" spans="1:6" x14ac:dyDescent="0.3">
      <c r="A1634" t="s">
        <v>3794</v>
      </c>
      <c r="B1634" s="16">
        <v>41667</v>
      </c>
      <c r="C1634" s="16" t="str">
        <f t="shared" si="25"/>
        <v>id7719241667</v>
      </c>
      <c r="D1634">
        <v>1.7338582677165355</v>
      </c>
      <c r="E1634">
        <v>5.61</v>
      </c>
      <c r="F1634">
        <v>2210</v>
      </c>
    </row>
    <row r="1635" spans="1:6" x14ac:dyDescent="0.3">
      <c r="A1635" t="s">
        <v>3794</v>
      </c>
      <c r="B1635" s="16">
        <v>41668</v>
      </c>
      <c r="C1635" s="16" t="str">
        <f t="shared" si="25"/>
        <v>id7719241668</v>
      </c>
      <c r="D1635">
        <v>1.4440944881889763</v>
      </c>
      <c r="E1635">
        <v>5.91</v>
      </c>
      <c r="F1635">
        <v>2224</v>
      </c>
    </row>
    <row r="1636" spans="1:6" x14ac:dyDescent="0.3">
      <c r="A1636" t="s">
        <v>3794</v>
      </c>
      <c r="B1636" s="16">
        <v>41669</v>
      </c>
      <c r="C1636" s="16" t="str">
        <f t="shared" si="25"/>
        <v>id7719241669</v>
      </c>
      <c r="D1636">
        <v>0.41732283464566933</v>
      </c>
      <c r="E1636">
        <v>5.8</v>
      </c>
      <c r="F1636">
        <v>901</v>
      </c>
    </row>
    <row r="1637" spans="1:6" x14ac:dyDescent="0.3">
      <c r="A1637" t="s">
        <v>899</v>
      </c>
      <c r="B1637" s="16">
        <v>41775</v>
      </c>
      <c r="C1637" s="16" t="str">
        <f t="shared" si="25"/>
        <v>id7729341775</v>
      </c>
      <c r="D1637">
        <v>1.173228346456693</v>
      </c>
      <c r="E1637">
        <v>4.3899999999999997</v>
      </c>
      <c r="F1637">
        <v>6669</v>
      </c>
    </row>
    <row r="1638" spans="1:6" x14ac:dyDescent="0.3">
      <c r="A1638" t="s">
        <v>899</v>
      </c>
      <c r="B1638" s="16">
        <v>41776</v>
      </c>
      <c r="C1638" s="16" t="str">
        <f t="shared" si="25"/>
        <v>id7729341776</v>
      </c>
      <c r="D1638">
        <v>1.3795275590551181</v>
      </c>
      <c r="E1638">
        <v>4.88</v>
      </c>
      <c r="F1638">
        <v>5649</v>
      </c>
    </row>
    <row r="1639" spans="1:6" x14ac:dyDescent="0.3">
      <c r="A1639" t="s">
        <v>899</v>
      </c>
      <c r="B1639" s="16">
        <v>41777</v>
      </c>
      <c r="C1639" s="16" t="str">
        <f t="shared" si="25"/>
        <v>id7729341777</v>
      </c>
      <c r="D1639">
        <v>1.0409448818897638</v>
      </c>
      <c r="E1639">
        <v>5.13</v>
      </c>
      <c r="F1639">
        <v>5062</v>
      </c>
    </row>
    <row r="1640" spans="1:6" x14ac:dyDescent="0.3">
      <c r="A1640" t="s">
        <v>899</v>
      </c>
      <c r="B1640" s="16">
        <v>41778</v>
      </c>
      <c r="C1640" s="16" t="str">
        <f t="shared" si="25"/>
        <v>id7729341778</v>
      </c>
      <c r="D1640">
        <v>0.50551181102362208</v>
      </c>
      <c r="E1640">
        <v>5.13</v>
      </c>
      <c r="F1640">
        <v>4927</v>
      </c>
    </row>
    <row r="1641" spans="1:6" x14ac:dyDescent="0.3">
      <c r="A1641" t="s">
        <v>899</v>
      </c>
      <c r="B1641" s="16">
        <v>41779</v>
      </c>
      <c r="C1641" s="16" t="str">
        <f t="shared" si="25"/>
        <v>id7729341779</v>
      </c>
      <c r="D1641">
        <v>0.45984251968503936</v>
      </c>
      <c r="E1641">
        <v>4.03</v>
      </c>
      <c r="F1641">
        <v>2855</v>
      </c>
    </row>
    <row r="1642" spans="1:6" x14ac:dyDescent="0.3">
      <c r="A1642" t="s">
        <v>899</v>
      </c>
      <c r="B1642" s="16">
        <v>41780</v>
      </c>
      <c r="C1642" s="16" t="str">
        <f t="shared" si="25"/>
        <v>id7729341780</v>
      </c>
      <c r="D1642">
        <v>0.21889763779527563</v>
      </c>
      <c r="E1642">
        <v>4.33</v>
      </c>
      <c r="F1642">
        <v>2527</v>
      </c>
    </row>
    <row r="1643" spans="1:6" x14ac:dyDescent="0.3">
      <c r="A1643" t="s">
        <v>899</v>
      </c>
      <c r="B1643" s="16">
        <v>41781</v>
      </c>
      <c r="C1643" s="16" t="str">
        <f t="shared" si="25"/>
        <v>id7729341781</v>
      </c>
      <c r="D1643">
        <v>0.17637795275590551</v>
      </c>
      <c r="E1643">
        <v>3.69</v>
      </c>
      <c r="F1643">
        <v>2403</v>
      </c>
    </row>
    <row r="1644" spans="1:6" x14ac:dyDescent="0.3">
      <c r="A1644" t="s">
        <v>3795</v>
      </c>
      <c r="B1644" s="16">
        <v>41913</v>
      </c>
      <c r="C1644" s="16" t="str">
        <f t="shared" si="25"/>
        <v>id7801841913</v>
      </c>
      <c r="D1644">
        <v>10.625196850393701</v>
      </c>
      <c r="E1644">
        <v>5.39</v>
      </c>
      <c r="F1644">
        <v>7028</v>
      </c>
    </row>
    <row r="1645" spans="1:6" x14ac:dyDescent="0.3">
      <c r="A1645" t="s">
        <v>3795</v>
      </c>
      <c r="B1645" s="16">
        <v>41914</v>
      </c>
      <c r="C1645" s="16" t="str">
        <f t="shared" si="25"/>
        <v>id7801841914</v>
      </c>
      <c r="D1645">
        <v>6.8283464566929135</v>
      </c>
      <c r="E1645">
        <v>5.26</v>
      </c>
      <c r="F1645">
        <v>6478</v>
      </c>
    </row>
    <row r="1646" spans="1:6" x14ac:dyDescent="0.3">
      <c r="A1646" t="s">
        <v>3795</v>
      </c>
      <c r="B1646" s="16">
        <v>41915</v>
      </c>
      <c r="C1646" s="16" t="str">
        <f t="shared" si="25"/>
        <v>id7801841915</v>
      </c>
      <c r="D1646">
        <v>4.6094488188976381</v>
      </c>
      <c r="E1646">
        <v>5.32</v>
      </c>
      <c r="F1646">
        <v>5761</v>
      </c>
    </row>
    <row r="1647" spans="1:6" x14ac:dyDescent="0.3">
      <c r="A1647" t="s">
        <v>3795</v>
      </c>
      <c r="B1647" s="16">
        <v>41916</v>
      </c>
      <c r="C1647" s="16" t="str">
        <f t="shared" si="25"/>
        <v>id7801841916</v>
      </c>
      <c r="D1647">
        <v>3.9763779527559056</v>
      </c>
      <c r="E1647">
        <v>5.57</v>
      </c>
      <c r="F1647">
        <v>5480</v>
      </c>
    </row>
    <row r="1648" spans="1:6" x14ac:dyDescent="0.3">
      <c r="A1648" t="s">
        <v>3795</v>
      </c>
      <c r="B1648" s="16">
        <v>41917</v>
      </c>
      <c r="C1648" s="16" t="str">
        <f t="shared" si="25"/>
        <v>id7801841917</v>
      </c>
      <c r="D1648">
        <v>3.6251968503937011</v>
      </c>
      <c r="E1648">
        <v>5.31</v>
      </c>
      <c r="F1648">
        <v>5254</v>
      </c>
    </row>
    <row r="1649" spans="1:6" x14ac:dyDescent="0.3">
      <c r="A1649" t="s">
        <v>3795</v>
      </c>
      <c r="B1649" s="16">
        <v>41918</v>
      </c>
      <c r="C1649" s="16" t="str">
        <f t="shared" si="25"/>
        <v>id7801841918</v>
      </c>
      <c r="D1649">
        <v>3.2677165354330708</v>
      </c>
      <c r="E1649">
        <v>5.37</v>
      </c>
      <c r="F1649">
        <v>5069</v>
      </c>
    </row>
    <row r="1650" spans="1:6" x14ac:dyDescent="0.3">
      <c r="A1650" t="s">
        <v>3795</v>
      </c>
      <c r="B1650" s="16">
        <v>41919</v>
      </c>
      <c r="C1650" s="16" t="str">
        <f t="shared" si="25"/>
        <v>id7801841919</v>
      </c>
      <c r="D1650">
        <v>2.7433070866141729</v>
      </c>
      <c r="E1650">
        <v>5.23</v>
      </c>
      <c r="F1650">
        <v>4762</v>
      </c>
    </row>
    <row r="1651" spans="1:6" x14ac:dyDescent="0.3">
      <c r="A1651" t="s">
        <v>3795</v>
      </c>
      <c r="B1651" s="16">
        <v>41920</v>
      </c>
      <c r="C1651" s="16" t="str">
        <f t="shared" si="25"/>
        <v>id7801841920</v>
      </c>
      <c r="D1651">
        <v>0.38110236220472443</v>
      </c>
      <c r="E1651">
        <v>6.72</v>
      </c>
      <c r="F1651">
        <v>2837</v>
      </c>
    </row>
    <row r="1652" spans="1:6" x14ac:dyDescent="0.3">
      <c r="A1652" t="s">
        <v>3795</v>
      </c>
      <c r="B1652" s="16">
        <v>41921</v>
      </c>
      <c r="C1652" s="16" t="str">
        <f t="shared" si="25"/>
        <v>id7801841921</v>
      </c>
      <c r="D1652">
        <v>0.29291338582677168</v>
      </c>
      <c r="E1652">
        <v>5.98</v>
      </c>
      <c r="F1652">
        <v>2447</v>
      </c>
    </row>
    <row r="1653" spans="1:6" x14ac:dyDescent="0.3">
      <c r="A1653" t="s">
        <v>3795</v>
      </c>
      <c r="B1653" s="16">
        <v>41922</v>
      </c>
      <c r="C1653" s="16" t="str">
        <f t="shared" si="25"/>
        <v>id7801841922</v>
      </c>
      <c r="D1653">
        <v>9.4488188976377951E-2</v>
      </c>
      <c r="E1653">
        <v>5.69</v>
      </c>
      <c r="F1653">
        <v>836</v>
      </c>
    </row>
    <row r="1654" spans="1:6" x14ac:dyDescent="0.3">
      <c r="A1654" t="s">
        <v>3795</v>
      </c>
      <c r="B1654" s="16">
        <v>41923</v>
      </c>
      <c r="C1654" s="16" t="str">
        <f t="shared" si="25"/>
        <v>id7801841923</v>
      </c>
      <c r="D1654">
        <v>0.21574803149606298</v>
      </c>
      <c r="E1654">
        <v>6.33</v>
      </c>
      <c r="F1654">
        <v>1136</v>
      </c>
    </row>
    <row r="1655" spans="1:6" x14ac:dyDescent="0.3">
      <c r="A1655" t="s">
        <v>3795</v>
      </c>
      <c r="B1655" s="16">
        <v>41924</v>
      </c>
      <c r="C1655" s="16" t="str">
        <f t="shared" si="25"/>
        <v>id7801841924</v>
      </c>
      <c r="D1655">
        <v>0.79842519685039381</v>
      </c>
      <c r="E1655">
        <v>5.75</v>
      </c>
      <c r="F1655">
        <v>1543</v>
      </c>
    </row>
    <row r="1656" spans="1:6" x14ac:dyDescent="0.3">
      <c r="A1656" t="s">
        <v>3795</v>
      </c>
      <c r="B1656" s="16">
        <v>41925</v>
      </c>
      <c r="C1656" s="16" t="str">
        <f t="shared" si="25"/>
        <v>id7801841925</v>
      </c>
      <c r="D1656">
        <v>4.4094488188976377E-2</v>
      </c>
      <c r="E1656">
        <v>7.01</v>
      </c>
      <c r="F1656">
        <v>321</v>
      </c>
    </row>
    <row r="1657" spans="1:6" x14ac:dyDescent="0.3">
      <c r="A1657" t="s">
        <v>3795</v>
      </c>
      <c r="B1657" s="16">
        <v>41926</v>
      </c>
      <c r="C1657" s="16" t="str">
        <f t="shared" si="25"/>
        <v>id7801841926</v>
      </c>
      <c r="D1657">
        <v>5.1968503937007873E-2</v>
      </c>
      <c r="E1657">
        <v>4.68</v>
      </c>
      <c r="F1657">
        <v>278</v>
      </c>
    </row>
    <row r="1658" spans="1:6" x14ac:dyDescent="0.3">
      <c r="A1658" t="s">
        <v>3795</v>
      </c>
      <c r="B1658" s="16">
        <v>41927</v>
      </c>
      <c r="C1658" s="16" t="str">
        <f t="shared" si="25"/>
        <v>id7801841927</v>
      </c>
      <c r="D1658">
        <v>2.2047244094488189E-2</v>
      </c>
      <c r="E1658">
        <v>8.17</v>
      </c>
      <c r="F1658">
        <v>283</v>
      </c>
    </row>
    <row r="1659" spans="1:6" x14ac:dyDescent="0.3">
      <c r="A1659" t="s">
        <v>3795</v>
      </c>
      <c r="B1659" s="16">
        <v>41928</v>
      </c>
      <c r="C1659" s="16" t="str">
        <f t="shared" si="25"/>
        <v>id7801841928</v>
      </c>
      <c r="D1659">
        <v>3.307086614173229E-2</v>
      </c>
      <c r="E1659">
        <v>6.22</v>
      </c>
      <c r="F1659">
        <v>268</v>
      </c>
    </row>
    <row r="1660" spans="1:6" x14ac:dyDescent="0.3">
      <c r="A1660" t="s">
        <v>3795</v>
      </c>
      <c r="B1660" s="16">
        <v>41930</v>
      </c>
      <c r="C1660" s="16" t="str">
        <f t="shared" si="25"/>
        <v>id7801841930</v>
      </c>
      <c r="D1660">
        <v>0.14645669291338584</v>
      </c>
      <c r="E1660">
        <v>5.0599999999999996</v>
      </c>
      <c r="F1660">
        <v>416</v>
      </c>
    </row>
    <row r="1661" spans="1:6" x14ac:dyDescent="0.3">
      <c r="A1661" t="s">
        <v>3795</v>
      </c>
      <c r="B1661" s="16">
        <v>41931</v>
      </c>
      <c r="C1661" s="16" t="str">
        <f t="shared" si="25"/>
        <v>id7801841931</v>
      </c>
      <c r="D1661">
        <v>0.14173228346456693</v>
      </c>
      <c r="E1661">
        <v>5.13</v>
      </c>
      <c r="F1661">
        <v>394</v>
      </c>
    </row>
    <row r="1662" spans="1:6" x14ac:dyDescent="0.3">
      <c r="A1662" t="s">
        <v>3795</v>
      </c>
      <c r="B1662" s="16">
        <v>41932</v>
      </c>
      <c r="C1662" s="16" t="str">
        <f t="shared" si="25"/>
        <v>id7801841932</v>
      </c>
      <c r="D1662">
        <v>2.3622047244094488E-2</v>
      </c>
      <c r="E1662">
        <v>7.13</v>
      </c>
      <c r="F1662">
        <v>173</v>
      </c>
    </row>
    <row r="1663" spans="1:6" x14ac:dyDescent="0.3">
      <c r="A1663" t="s">
        <v>3796</v>
      </c>
      <c r="B1663" s="16">
        <v>41648</v>
      </c>
      <c r="C1663" s="16" t="str">
        <f t="shared" si="25"/>
        <v>id7811541648</v>
      </c>
      <c r="D1663">
        <v>0.25826771653543307</v>
      </c>
      <c r="E1663">
        <v>7.06</v>
      </c>
      <c r="F1663">
        <v>333</v>
      </c>
    </row>
    <row r="1664" spans="1:6" x14ac:dyDescent="0.3">
      <c r="A1664" t="s">
        <v>3796</v>
      </c>
      <c r="B1664" s="16">
        <v>41649</v>
      </c>
      <c r="C1664" s="16" t="str">
        <f t="shared" si="25"/>
        <v>id7811541649</v>
      </c>
      <c r="D1664">
        <v>38.253543307086616</v>
      </c>
      <c r="E1664">
        <v>5.86</v>
      </c>
      <c r="F1664">
        <v>25000</v>
      </c>
    </row>
    <row r="1665" spans="1:6" x14ac:dyDescent="0.3">
      <c r="A1665" t="s">
        <v>3796</v>
      </c>
      <c r="B1665" s="16">
        <v>41650</v>
      </c>
      <c r="C1665" s="16" t="str">
        <f t="shared" si="25"/>
        <v>id7811541650</v>
      </c>
      <c r="D1665">
        <v>60.036220472440952</v>
      </c>
      <c r="E1665">
        <v>5.95</v>
      </c>
      <c r="F1665">
        <v>28000</v>
      </c>
    </row>
    <row r="1666" spans="1:6" x14ac:dyDescent="0.3">
      <c r="A1666" t="s">
        <v>3796</v>
      </c>
      <c r="B1666" s="16">
        <v>41651</v>
      </c>
      <c r="C1666" s="16" t="str">
        <f t="shared" si="25"/>
        <v>id7811541651</v>
      </c>
      <c r="D1666">
        <v>51.957480314960634</v>
      </c>
      <c r="E1666">
        <v>6</v>
      </c>
      <c r="F1666">
        <v>28000</v>
      </c>
    </row>
    <row r="1667" spans="1:6" x14ac:dyDescent="0.3">
      <c r="A1667" t="s">
        <v>3796</v>
      </c>
      <c r="B1667" s="16">
        <v>41652</v>
      </c>
      <c r="C1667" s="16" t="str">
        <f t="shared" ref="C1667:C1730" si="26">_xlfn.CONCAT(A1667,B1667)</f>
        <v>id7811541652</v>
      </c>
      <c r="D1667">
        <v>20.781102362204724</v>
      </c>
      <c r="E1667">
        <v>5.87</v>
      </c>
      <c r="F1667">
        <v>25000</v>
      </c>
    </row>
    <row r="1668" spans="1:6" x14ac:dyDescent="0.3">
      <c r="A1668" t="s">
        <v>3796</v>
      </c>
      <c r="B1668" s="16">
        <v>41653</v>
      </c>
      <c r="C1668" s="16" t="str">
        <f t="shared" si="26"/>
        <v>id7811541653</v>
      </c>
      <c r="D1668">
        <v>25.45196850393701</v>
      </c>
      <c r="E1668">
        <v>5.89</v>
      </c>
      <c r="F1668">
        <v>25000</v>
      </c>
    </row>
    <row r="1669" spans="1:6" x14ac:dyDescent="0.3">
      <c r="A1669" t="s">
        <v>3796</v>
      </c>
      <c r="B1669" s="16">
        <v>41654</v>
      </c>
      <c r="C1669" s="16" t="str">
        <f t="shared" si="26"/>
        <v>id7811541654</v>
      </c>
      <c r="D1669">
        <v>24.58267716535433</v>
      </c>
      <c r="E1669">
        <v>5.69</v>
      </c>
      <c r="F1669">
        <v>25000</v>
      </c>
    </row>
    <row r="1670" spans="1:6" x14ac:dyDescent="0.3">
      <c r="A1670" t="s">
        <v>3796</v>
      </c>
      <c r="B1670" s="16">
        <v>41655</v>
      </c>
      <c r="C1670" s="16" t="str">
        <f t="shared" si="26"/>
        <v>id7811541655</v>
      </c>
      <c r="D1670">
        <v>23.30708661417323</v>
      </c>
      <c r="E1670">
        <v>5.81</v>
      </c>
      <c r="F1670">
        <v>22000</v>
      </c>
    </row>
    <row r="1671" spans="1:6" x14ac:dyDescent="0.3">
      <c r="A1671" t="s">
        <v>3796</v>
      </c>
      <c r="B1671" s="16">
        <v>41656</v>
      </c>
      <c r="C1671" s="16" t="str">
        <f t="shared" si="26"/>
        <v>id7811541656</v>
      </c>
      <c r="D1671">
        <v>22.795275590551181</v>
      </c>
      <c r="E1671">
        <v>5.76</v>
      </c>
      <c r="F1671">
        <v>15000</v>
      </c>
    </row>
    <row r="1672" spans="1:6" x14ac:dyDescent="0.3">
      <c r="A1672" t="s">
        <v>3796</v>
      </c>
      <c r="B1672" s="16">
        <v>41657</v>
      </c>
      <c r="C1672" s="16" t="str">
        <f t="shared" si="26"/>
        <v>id7811541657</v>
      </c>
      <c r="D1672">
        <v>33.056692913385831</v>
      </c>
      <c r="E1672">
        <v>5.89</v>
      </c>
      <c r="F1672">
        <v>15000</v>
      </c>
    </row>
    <row r="1673" spans="1:6" x14ac:dyDescent="0.3">
      <c r="A1673" t="s">
        <v>3796</v>
      </c>
      <c r="B1673" s="16">
        <v>41658</v>
      </c>
      <c r="C1673" s="16" t="str">
        <f t="shared" si="26"/>
        <v>id7811541658</v>
      </c>
      <c r="D1673">
        <v>30.103937007874016</v>
      </c>
      <c r="E1673">
        <v>5.94</v>
      </c>
      <c r="F1673">
        <v>15000</v>
      </c>
    </row>
    <row r="1674" spans="1:6" x14ac:dyDescent="0.3">
      <c r="A1674" t="s">
        <v>3796</v>
      </c>
      <c r="B1674" s="16">
        <v>41659</v>
      </c>
      <c r="C1674" s="16" t="str">
        <f t="shared" si="26"/>
        <v>id7811541659</v>
      </c>
      <c r="D1674">
        <v>16.228346456692915</v>
      </c>
      <c r="E1674">
        <v>5.8</v>
      </c>
      <c r="F1674">
        <v>15000</v>
      </c>
    </row>
    <row r="1675" spans="1:6" x14ac:dyDescent="0.3">
      <c r="A1675" t="s">
        <v>3796</v>
      </c>
      <c r="B1675" s="16">
        <v>41660</v>
      </c>
      <c r="C1675" s="16" t="str">
        <f t="shared" si="26"/>
        <v>id7811541660</v>
      </c>
      <c r="D1675">
        <v>17.552755905511813</v>
      </c>
      <c r="E1675">
        <v>5.54</v>
      </c>
      <c r="F1675">
        <v>15000</v>
      </c>
    </row>
    <row r="1676" spans="1:6" x14ac:dyDescent="0.3">
      <c r="A1676" t="s">
        <v>3796</v>
      </c>
      <c r="B1676" s="16">
        <v>41661</v>
      </c>
      <c r="C1676" s="16" t="str">
        <f t="shared" si="26"/>
        <v>id7811541661</v>
      </c>
      <c r="D1676">
        <v>15.513385826771655</v>
      </c>
      <c r="E1676">
        <v>5.69</v>
      </c>
      <c r="F1676">
        <v>16000</v>
      </c>
    </row>
    <row r="1677" spans="1:6" x14ac:dyDescent="0.3">
      <c r="A1677" t="s">
        <v>3796</v>
      </c>
      <c r="B1677" s="16">
        <v>41662</v>
      </c>
      <c r="C1677" s="16" t="str">
        <f t="shared" si="26"/>
        <v>id7811541662</v>
      </c>
      <c r="D1677">
        <v>15.092913385826773</v>
      </c>
      <c r="E1677">
        <v>5.84</v>
      </c>
      <c r="F1677">
        <v>15000</v>
      </c>
    </row>
    <row r="1678" spans="1:6" x14ac:dyDescent="0.3">
      <c r="A1678" t="s">
        <v>3796</v>
      </c>
      <c r="B1678" s="16">
        <v>41663</v>
      </c>
      <c r="C1678" s="16" t="str">
        <f t="shared" si="26"/>
        <v>id7811541663</v>
      </c>
      <c r="D1678">
        <v>16.700787401574804</v>
      </c>
      <c r="E1678">
        <v>5.65</v>
      </c>
      <c r="F1678">
        <v>15000</v>
      </c>
    </row>
    <row r="1679" spans="1:6" x14ac:dyDescent="0.3">
      <c r="A1679" t="s">
        <v>3796</v>
      </c>
      <c r="B1679" s="16">
        <v>41664</v>
      </c>
      <c r="C1679" s="16" t="str">
        <f t="shared" si="26"/>
        <v>id7811541664</v>
      </c>
      <c r="D1679">
        <v>20.924409448818899</v>
      </c>
      <c r="E1679">
        <v>5.83</v>
      </c>
      <c r="F1679">
        <v>13000</v>
      </c>
    </row>
    <row r="1680" spans="1:6" x14ac:dyDescent="0.3">
      <c r="A1680" t="s">
        <v>3796</v>
      </c>
      <c r="B1680" s="16">
        <v>41665</v>
      </c>
      <c r="C1680" s="16" t="str">
        <f t="shared" si="26"/>
        <v>id7811541665</v>
      </c>
      <c r="D1680">
        <v>15.907086614173229</v>
      </c>
      <c r="E1680">
        <v>5.94</v>
      </c>
      <c r="F1680">
        <v>15000</v>
      </c>
    </row>
    <row r="1681" spans="1:6" x14ac:dyDescent="0.3">
      <c r="A1681" t="s">
        <v>3796</v>
      </c>
      <c r="B1681" s="16">
        <v>41666</v>
      </c>
      <c r="C1681" s="16" t="str">
        <f t="shared" si="26"/>
        <v>id7811541666</v>
      </c>
      <c r="D1681">
        <v>14.798425196850394</v>
      </c>
      <c r="E1681">
        <v>5.53</v>
      </c>
      <c r="F1681">
        <v>15000</v>
      </c>
    </row>
    <row r="1682" spans="1:6" x14ac:dyDescent="0.3">
      <c r="A1682" t="s">
        <v>3796</v>
      </c>
      <c r="B1682" s="16">
        <v>41667</v>
      </c>
      <c r="C1682" s="16" t="str">
        <f t="shared" si="26"/>
        <v>id7811541667</v>
      </c>
      <c r="D1682">
        <v>15.45984251968504</v>
      </c>
      <c r="E1682">
        <v>5.62</v>
      </c>
      <c r="F1682">
        <v>16000</v>
      </c>
    </row>
    <row r="1683" spans="1:6" x14ac:dyDescent="0.3">
      <c r="A1683" t="s">
        <v>3796</v>
      </c>
      <c r="B1683" s="16">
        <v>41668</v>
      </c>
      <c r="C1683" s="16" t="str">
        <f t="shared" si="26"/>
        <v>id7811541668</v>
      </c>
      <c r="D1683">
        <v>13.144881889763781</v>
      </c>
      <c r="E1683">
        <v>5.83</v>
      </c>
      <c r="F1683">
        <v>16000</v>
      </c>
    </row>
    <row r="1684" spans="1:6" x14ac:dyDescent="0.3">
      <c r="A1684" t="s">
        <v>3796</v>
      </c>
      <c r="B1684" s="16">
        <v>41669</v>
      </c>
      <c r="C1684" s="16" t="str">
        <f t="shared" si="26"/>
        <v>id7811541669</v>
      </c>
      <c r="D1684">
        <v>4.6488188976377955</v>
      </c>
      <c r="E1684">
        <v>5.83</v>
      </c>
      <c r="F1684">
        <v>7979</v>
      </c>
    </row>
    <row r="1685" spans="1:6" x14ac:dyDescent="0.3">
      <c r="A1685" t="s">
        <v>3796</v>
      </c>
      <c r="B1685" s="16">
        <v>41670</v>
      </c>
      <c r="C1685" s="16" t="str">
        <f t="shared" si="26"/>
        <v>id7811541670</v>
      </c>
      <c r="D1685">
        <v>2.7039370078740155</v>
      </c>
      <c r="E1685">
        <v>6.6</v>
      </c>
      <c r="F1685">
        <v>1462</v>
      </c>
    </row>
    <row r="1686" spans="1:6" x14ac:dyDescent="0.3">
      <c r="A1686" t="s">
        <v>3796</v>
      </c>
      <c r="B1686" s="16">
        <v>41671</v>
      </c>
      <c r="C1686" s="16" t="str">
        <f t="shared" si="26"/>
        <v>id7811541671</v>
      </c>
      <c r="D1686">
        <v>2.2771653543307084</v>
      </c>
      <c r="E1686">
        <v>6.74</v>
      </c>
      <c r="F1686">
        <v>1163</v>
      </c>
    </row>
    <row r="1687" spans="1:6" x14ac:dyDescent="0.3">
      <c r="A1687" t="s">
        <v>3796</v>
      </c>
      <c r="B1687" s="16">
        <v>41672</v>
      </c>
      <c r="C1687" s="16" t="str">
        <f t="shared" si="26"/>
        <v>id7811541672</v>
      </c>
      <c r="D1687">
        <v>1.5779527559055118</v>
      </c>
      <c r="E1687">
        <v>6.58</v>
      </c>
      <c r="F1687">
        <v>648</v>
      </c>
    </row>
    <row r="1688" spans="1:6" x14ac:dyDescent="0.3">
      <c r="A1688" t="s">
        <v>3796</v>
      </c>
      <c r="B1688" s="16">
        <v>41673</v>
      </c>
      <c r="C1688" s="16" t="str">
        <f t="shared" si="26"/>
        <v>id7811541673</v>
      </c>
      <c r="D1688">
        <v>1.4629921259842522</v>
      </c>
      <c r="E1688">
        <v>6.66</v>
      </c>
      <c r="F1688">
        <v>708</v>
      </c>
    </row>
    <row r="1689" spans="1:6" x14ac:dyDescent="0.3">
      <c r="A1689" t="s">
        <v>3796</v>
      </c>
      <c r="B1689" s="16">
        <v>41674</v>
      </c>
      <c r="C1689" s="16" t="str">
        <f t="shared" si="26"/>
        <v>id7811541674</v>
      </c>
      <c r="D1689">
        <v>1.5858267716535435</v>
      </c>
      <c r="E1689">
        <v>6.17</v>
      </c>
      <c r="F1689">
        <v>802</v>
      </c>
    </row>
    <row r="1690" spans="1:6" x14ac:dyDescent="0.3">
      <c r="A1690" t="s">
        <v>3796</v>
      </c>
      <c r="B1690" s="16">
        <v>41675</v>
      </c>
      <c r="C1690" s="16" t="str">
        <f t="shared" si="26"/>
        <v>id7811541675</v>
      </c>
      <c r="D1690">
        <v>0.95433070866141745</v>
      </c>
      <c r="E1690">
        <v>6.44</v>
      </c>
      <c r="F1690">
        <v>494</v>
      </c>
    </row>
    <row r="1691" spans="1:6" x14ac:dyDescent="0.3">
      <c r="A1691" t="s">
        <v>3796</v>
      </c>
      <c r="B1691" s="16">
        <v>41676</v>
      </c>
      <c r="C1691" s="16" t="str">
        <f t="shared" si="26"/>
        <v>id7811541676</v>
      </c>
      <c r="D1691">
        <v>0.84881889763779528</v>
      </c>
      <c r="E1691">
        <v>6.28</v>
      </c>
      <c r="F1691">
        <v>482</v>
      </c>
    </row>
    <row r="1692" spans="1:6" x14ac:dyDescent="0.3">
      <c r="A1692" t="s">
        <v>3796</v>
      </c>
      <c r="B1692" s="16">
        <v>41677</v>
      </c>
      <c r="C1692" s="16" t="str">
        <f t="shared" si="26"/>
        <v>id7811541677</v>
      </c>
      <c r="D1692">
        <v>0.43149606299212595</v>
      </c>
      <c r="E1692">
        <v>5.86</v>
      </c>
      <c r="F1692">
        <v>434</v>
      </c>
    </row>
    <row r="1693" spans="1:6" x14ac:dyDescent="0.3">
      <c r="A1693" t="s">
        <v>3796</v>
      </c>
      <c r="B1693" s="16">
        <v>41678</v>
      </c>
      <c r="C1693" s="16" t="str">
        <f t="shared" si="26"/>
        <v>id7811541678</v>
      </c>
      <c r="D1693">
        <v>0.51811023622047248</v>
      </c>
      <c r="E1693">
        <v>6.03</v>
      </c>
      <c r="F1693">
        <v>430</v>
      </c>
    </row>
    <row r="1694" spans="1:6" x14ac:dyDescent="0.3">
      <c r="A1694" t="s">
        <v>3796</v>
      </c>
      <c r="B1694" s="16">
        <v>41679</v>
      </c>
      <c r="C1694" s="16" t="str">
        <f t="shared" si="26"/>
        <v>id7811541679</v>
      </c>
      <c r="D1694">
        <v>0.63779527559055116</v>
      </c>
      <c r="E1694">
        <v>6.17</v>
      </c>
      <c r="F1694">
        <v>449</v>
      </c>
    </row>
    <row r="1695" spans="1:6" x14ac:dyDescent="0.3">
      <c r="A1695" t="s">
        <v>3796</v>
      </c>
      <c r="B1695" s="16">
        <v>41680</v>
      </c>
      <c r="C1695" s="16" t="str">
        <f t="shared" si="26"/>
        <v>id7811541680</v>
      </c>
      <c r="D1695">
        <v>0.2393700787401575</v>
      </c>
      <c r="E1695">
        <v>5.73</v>
      </c>
      <c r="F1695">
        <v>349</v>
      </c>
    </row>
    <row r="1696" spans="1:6" x14ac:dyDescent="0.3">
      <c r="A1696" t="s">
        <v>3797</v>
      </c>
      <c r="B1696" s="16">
        <v>42004</v>
      </c>
      <c r="C1696" s="16" t="str">
        <f t="shared" si="26"/>
        <v>id7817242004</v>
      </c>
      <c r="D1696">
        <v>9.4047244094488196</v>
      </c>
      <c r="E1696">
        <v>5.15</v>
      </c>
      <c r="F1696">
        <v>8690</v>
      </c>
    </row>
    <row r="1697" spans="1:6" x14ac:dyDescent="0.3">
      <c r="A1697" t="s">
        <v>3797</v>
      </c>
      <c r="B1697" s="16">
        <v>42005</v>
      </c>
      <c r="C1697" s="16" t="str">
        <f t="shared" si="26"/>
        <v>id7817242005</v>
      </c>
      <c r="D1697">
        <v>7.9921259842519685</v>
      </c>
      <c r="E1697">
        <v>5.13</v>
      </c>
      <c r="F1697">
        <v>8180</v>
      </c>
    </row>
    <row r="1698" spans="1:6" x14ac:dyDescent="0.3">
      <c r="A1698" t="s">
        <v>3797</v>
      </c>
      <c r="B1698" s="16">
        <v>42006</v>
      </c>
      <c r="C1698" s="16" t="str">
        <f t="shared" si="26"/>
        <v>id7817242006</v>
      </c>
      <c r="D1698">
        <v>5.9921259842519685</v>
      </c>
      <c r="E1698">
        <v>5.28</v>
      </c>
      <c r="F1698">
        <v>8104</v>
      </c>
    </row>
    <row r="1699" spans="1:6" x14ac:dyDescent="0.3">
      <c r="A1699" t="s">
        <v>3797</v>
      </c>
      <c r="B1699" s="16">
        <v>42007</v>
      </c>
      <c r="C1699" s="16" t="str">
        <f t="shared" si="26"/>
        <v>id7817242007</v>
      </c>
      <c r="D1699">
        <v>3.8314960629921266</v>
      </c>
      <c r="E1699">
        <v>5.39</v>
      </c>
      <c r="F1699">
        <v>7890</v>
      </c>
    </row>
    <row r="1700" spans="1:6" x14ac:dyDescent="0.3">
      <c r="A1700" t="s">
        <v>3797</v>
      </c>
      <c r="B1700" s="16">
        <v>42008</v>
      </c>
      <c r="C1700" s="16" t="str">
        <f t="shared" si="26"/>
        <v>id7817242008</v>
      </c>
      <c r="D1700">
        <v>1.8393700787401575</v>
      </c>
      <c r="E1700">
        <v>5.26</v>
      </c>
      <c r="F1700">
        <v>5815</v>
      </c>
    </row>
    <row r="1701" spans="1:6" x14ac:dyDescent="0.3">
      <c r="A1701" t="s">
        <v>3797</v>
      </c>
      <c r="B1701" s="16">
        <v>42009</v>
      </c>
      <c r="C1701" s="16" t="str">
        <f t="shared" si="26"/>
        <v>id7817242009</v>
      </c>
      <c r="D1701">
        <v>1.5622047244094488</v>
      </c>
      <c r="E1701">
        <v>5.42</v>
      </c>
      <c r="F1701">
        <v>5765</v>
      </c>
    </row>
    <row r="1702" spans="1:6" x14ac:dyDescent="0.3">
      <c r="A1702" t="s">
        <v>3797</v>
      </c>
      <c r="B1702" s="16">
        <v>42010</v>
      </c>
      <c r="C1702" s="16" t="str">
        <f t="shared" si="26"/>
        <v>id7817242010</v>
      </c>
      <c r="D1702">
        <v>1.6787401574803151</v>
      </c>
      <c r="E1702">
        <v>4.79</v>
      </c>
      <c r="F1702">
        <v>5828</v>
      </c>
    </row>
    <row r="1703" spans="1:6" x14ac:dyDescent="0.3">
      <c r="A1703" t="s">
        <v>3797</v>
      </c>
      <c r="B1703" s="16">
        <v>42011</v>
      </c>
      <c r="C1703" s="16" t="str">
        <f t="shared" si="26"/>
        <v>id7817242011</v>
      </c>
      <c r="D1703">
        <v>1.6299212598425197</v>
      </c>
      <c r="E1703">
        <v>5.59</v>
      </c>
      <c r="F1703">
        <v>5827</v>
      </c>
    </row>
    <row r="1704" spans="1:6" x14ac:dyDescent="0.3">
      <c r="A1704" t="s">
        <v>3797</v>
      </c>
      <c r="B1704" s="16">
        <v>42012</v>
      </c>
      <c r="C1704" s="16" t="str">
        <f t="shared" si="26"/>
        <v>id7817242012</v>
      </c>
      <c r="D1704">
        <v>0.69921259842519679</v>
      </c>
      <c r="E1704">
        <v>5.7</v>
      </c>
      <c r="F1704">
        <v>3069</v>
      </c>
    </row>
    <row r="1705" spans="1:6" x14ac:dyDescent="0.3">
      <c r="A1705" t="s">
        <v>3797</v>
      </c>
      <c r="B1705" s="16">
        <v>42013</v>
      </c>
      <c r="C1705" s="16" t="str">
        <f t="shared" si="26"/>
        <v>id7817242013</v>
      </c>
      <c r="D1705">
        <v>0.6866141732283465</v>
      </c>
      <c r="E1705">
        <v>5.13</v>
      </c>
      <c r="F1705">
        <v>2228</v>
      </c>
    </row>
    <row r="1706" spans="1:6" x14ac:dyDescent="0.3">
      <c r="A1706" t="s">
        <v>3797</v>
      </c>
      <c r="B1706" s="16">
        <v>42014</v>
      </c>
      <c r="C1706" s="16" t="str">
        <f t="shared" si="26"/>
        <v>id7817242014</v>
      </c>
      <c r="D1706">
        <v>0.84251968503937003</v>
      </c>
      <c r="E1706">
        <v>5.31</v>
      </c>
      <c r="F1706">
        <v>1983</v>
      </c>
    </row>
    <row r="1707" spans="1:6" x14ac:dyDescent="0.3">
      <c r="A1707" t="s">
        <v>3797</v>
      </c>
      <c r="B1707" s="16">
        <v>42015</v>
      </c>
      <c r="C1707" s="16" t="str">
        <f t="shared" si="26"/>
        <v>id7817242015</v>
      </c>
      <c r="D1707">
        <v>0.68818897637795284</v>
      </c>
      <c r="E1707">
        <v>4.76</v>
      </c>
      <c r="F1707">
        <v>2065</v>
      </c>
    </row>
    <row r="1708" spans="1:6" x14ac:dyDescent="0.3">
      <c r="A1708" t="s">
        <v>3797</v>
      </c>
      <c r="B1708" s="16">
        <v>42016</v>
      </c>
      <c r="C1708" s="16" t="str">
        <f t="shared" si="26"/>
        <v>id7817242016</v>
      </c>
      <c r="D1708">
        <v>0.48818897637795278</v>
      </c>
      <c r="E1708">
        <v>7.39</v>
      </c>
      <c r="F1708">
        <v>1650</v>
      </c>
    </row>
    <row r="1709" spans="1:6" x14ac:dyDescent="0.3">
      <c r="A1709" t="s">
        <v>3797</v>
      </c>
      <c r="B1709" s="16">
        <v>42017</v>
      </c>
      <c r="C1709" s="16" t="str">
        <f t="shared" si="26"/>
        <v>id7817242017</v>
      </c>
      <c r="D1709">
        <v>0.48346456692913387</v>
      </c>
      <c r="E1709">
        <v>5.69</v>
      </c>
      <c r="F1709">
        <v>1699</v>
      </c>
    </row>
    <row r="1710" spans="1:6" x14ac:dyDescent="0.3">
      <c r="A1710" t="s">
        <v>3797</v>
      </c>
      <c r="B1710" s="16">
        <v>42018</v>
      </c>
      <c r="C1710" s="16" t="str">
        <f t="shared" si="26"/>
        <v>id7817242018</v>
      </c>
      <c r="D1710">
        <v>0.47874015748031501</v>
      </c>
      <c r="E1710">
        <v>7.07</v>
      </c>
      <c r="F1710">
        <v>1692</v>
      </c>
    </row>
    <row r="1711" spans="1:6" x14ac:dyDescent="0.3">
      <c r="A1711" t="s">
        <v>3797</v>
      </c>
      <c r="B1711" s="16">
        <v>42019</v>
      </c>
      <c r="C1711" s="16" t="str">
        <f t="shared" si="26"/>
        <v>id7817242019</v>
      </c>
      <c r="D1711">
        <v>0.3905511811023622</v>
      </c>
      <c r="E1711">
        <v>6.93</v>
      </c>
      <c r="F1711">
        <v>1411</v>
      </c>
    </row>
    <row r="1712" spans="1:6" x14ac:dyDescent="0.3">
      <c r="A1712" t="s">
        <v>3797</v>
      </c>
      <c r="B1712" s="16">
        <v>42020</v>
      </c>
      <c r="C1712" s="16" t="str">
        <f t="shared" si="26"/>
        <v>id7817242020</v>
      </c>
      <c r="D1712">
        <v>0.16692913385826774</v>
      </c>
      <c r="E1712">
        <v>5.95</v>
      </c>
      <c r="F1712">
        <v>704</v>
      </c>
    </row>
    <row r="1713" spans="1:6" x14ac:dyDescent="0.3">
      <c r="A1713" t="s">
        <v>3797</v>
      </c>
      <c r="B1713" s="16">
        <v>42021</v>
      </c>
      <c r="C1713" s="16" t="str">
        <f t="shared" si="26"/>
        <v>id7817242021</v>
      </c>
      <c r="D1713">
        <v>0.26141732283464569</v>
      </c>
      <c r="E1713">
        <v>6.71</v>
      </c>
      <c r="F1713">
        <v>780</v>
      </c>
    </row>
    <row r="1714" spans="1:6" x14ac:dyDescent="0.3">
      <c r="A1714" t="s">
        <v>3797</v>
      </c>
      <c r="B1714" s="16">
        <v>42022</v>
      </c>
      <c r="C1714" s="16" t="str">
        <f t="shared" si="26"/>
        <v>id7817242022</v>
      </c>
      <c r="D1714">
        <v>0.21574803149606298</v>
      </c>
      <c r="E1714">
        <v>6.88</v>
      </c>
      <c r="F1714">
        <v>786</v>
      </c>
    </row>
    <row r="1715" spans="1:6" x14ac:dyDescent="0.3">
      <c r="A1715" t="s">
        <v>3797</v>
      </c>
      <c r="B1715" s="16">
        <v>42023</v>
      </c>
      <c r="C1715" s="16" t="str">
        <f t="shared" si="26"/>
        <v>id7817242023</v>
      </c>
      <c r="D1715">
        <v>0.17952755905511814</v>
      </c>
      <c r="E1715">
        <v>6.76</v>
      </c>
      <c r="F1715">
        <v>888</v>
      </c>
    </row>
    <row r="1716" spans="1:6" x14ac:dyDescent="0.3">
      <c r="A1716" t="s">
        <v>3797</v>
      </c>
      <c r="B1716" s="16">
        <v>42024</v>
      </c>
      <c r="C1716" s="16" t="str">
        <f t="shared" si="26"/>
        <v>id7817242024</v>
      </c>
      <c r="D1716">
        <v>0.1952755905511811</v>
      </c>
      <c r="E1716">
        <v>6.98</v>
      </c>
      <c r="F1716">
        <v>933</v>
      </c>
    </row>
    <row r="1717" spans="1:6" x14ac:dyDescent="0.3">
      <c r="A1717" t="s">
        <v>3797</v>
      </c>
      <c r="B1717" s="16">
        <v>42025</v>
      </c>
      <c r="C1717" s="16" t="str">
        <f t="shared" si="26"/>
        <v>id7817242025</v>
      </c>
      <c r="D1717">
        <v>0.19370078740157481</v>
      </c>
      <c r="E1717">
        <v>6.77</v>
      </c>
      <c r="F1717">
        <v>956</v>
      </c>
    </row>
    <row r="1718" spans="1:6" x14ac:dyDescent="0.3">
      <c r="A1718" t="s">
        <v>3797</v>
      </c>
      <c r="B1718" s="16">
        <v>42026</v>
      </c>
      <c r="C1718" s="16" t="str">
        <f t="shared" si="26"/>
        <v>id7817242026</v>
      </c>
      <c r="D1718">
        <v>0.1952755905511811</v>
      </c>
      <c r="E1718">
        <v>7.12</v>
      </c>
      <c r="F1718">
        <v>920</v>
      </c>
    </row>
    <row r="1719" spans="1:6" x14ac:dyDescent="0.3">
      <c r="A1719" t="s">
        <v>3797</v>
      </c>
      <c r="B1719" s="16">
        <v>42031</v>
      </c>
      <c r="C1719" s="16" t="str">
        <f t="shared" si="26"/>
        <v>id7817242031</v>
      </c>
      <c r="D1719">
        <v>5.1968503937007873E-2</v>
      </c>
      <c r="E1719">
        <v>8.14</v>
      </c>
      <c r="F1719">
        <v>323</v>
      </c>
    </row>
    <row r="1720" spans="1:6" x14ac:dyDescent="0.3">
      <c r="A1720" t="s">
        <v>3797</v>
      </c>
      <c r="B1720" s="16">
        <v>42032</v>
      </c>
      <c r="C1720" s="16" t="str">
        <f t="shared" si="26"/>
        <v>id7817242032</v>
      </c>
      <c r="D1720">
        <v>6.1417322834645675E-2</v>
      </c>
      <c r="E1720">
        <v>6.22</v>
      </c>
      <c r="F1720">
        <v>329</v>
      </c>
    </row>
    <row r="1721" spans="1:6" x14ac:dyDescent="0.3">
      <c r="A1721" t="s">
        <v>3797</v>
      </c>
      <c r="B1721" s="16">
        <v>42033</v>
      </c>
      <c r="C1721" s="16" t="str">
        <f t="shared" si="26"/>
        <v>id7817242033</v>
      </c>
      <c r="D1721">
        <v>5.826771653543307E-2</v>
      </c>
      <c r="E1721">
        <v>8.83</v>
      </c>
      <c r="F1721">
        <v>335</v>
      </c>
    </row>
    <row r="1722" spans="1:6" x14ac:dyDescent="0.3">
      <c r="A1722" t="s">
        <v>3797</v>
      </c>
      <c r="B1722" s="16">
        <v>42034</v>
      </c>
      <c r="C1722" s="16" t="str">
        <f t="shared" si="26"/>
        <v>id7817242034</v>
      </c>
      <c r="D1722">
        <v>4.4094488188976377E-2</v>
      </c>
      <c r="E1722">
        <v>7.43</v>
      </c>
      <c r="F1722">
        <v>199</v>
      </c>
    </row>
    <row r="1723" spans="1:6" x14ac:dyDescent="0.3">
      <c r="A1723" t="s">
        <v>3506</v>
      </c>
      <c r="B1723" s="16">
        <v>41845</v>
      </c>
      <c r="C1723" s="16" t="str">
        <f t="shared" si="26"/>
        <v>id7817741845</v>
      </c>
      <c r="D1723">
        <v>0.2456692913385827</v>
      </c>
      <c r="E1723">
        <v>12.36</v>
      </c>
      <c r="F1723">
        <v>15</v>
      </c>
    </row>
    <row r="1724" spans="1:6" x14ac:dyDescent="0.3">
      <c r="A1724" t="s">
        <v>3506</v>
      </c>
      <c r="B1724" s="16">
        <v>41853</v>
      </c>
      <c r="C1724" s="16" t="str">
        <f t="shared" si="26"/>
        <v>id7817741853</v>
      </c>
      <c r="D1724">
        <v>0.15748031496062992</v>
      </c>
      <c r="E1724">
        <v>9.84</v>
      </c>
      <c r="F1724">
        <v>3</v>
      </c>
    </row>
    <row r="1725" spans="1:6" x14ac:dyDescent="0.3">
      <c r="A1725" t="s">
        <v>3506</v>
      </c>
      <c r="B1725" s="16">
        <v>41858</v>
      </c>
      <c r="C1725" s="16" t="str">
        <f t="shared" si="26"/>
        <v>id7817741858</v>
      </c>
      <c r="D1725">
        <v>0.10078740157480316</v>
      </c>
      <c r="E1725">
        <v>5.62</v>
      </c>
      <c r="F1725">
        <v>113</v>
      </c>
    </row>
    <row r="1726" spans="1:6" x14ac:dyDescent="0.3">
      <c r="A1726" t="s">
        <v>3506</v>
      </c>
      <c r="B1726" s="16">
        <v>41859</v>
      </c>
      <c r="C1726" s="16" t="str">
        <f t="shared" si="26"/>
        <v>id7817741859</v>
      </c>
      <c r="D1726">
        <v>21.138582677165353</v>
      </c>
      <c r="E1726">
        <v>5.67</v>
      </c>
      <c r="F1726">
        <v>15000</v>
      </c>
    </row>
    <row r="1727" spans="1:6" x14ac:dyDescent="0.3">
      <c r="A1727" t="s">
        <v>3506</v>
      </c>
      <c r="B1727" s="16">
        <v>41860</v>
      </c>
      <c r="C1727" s="16" t="str">
        <f t="shared" si="26"/>
        <v>id7817741860</v>
      </c>
      <c r="D1727">
        <v>19.925984251968504</v>
      </c>
      <c r="E1727">
        <v>5.56</v>
      </c>
      <c r="F1727">
        <v>17000</v>
      </c>
    </row>
    <row r="1728" spans="1:6" x14ac:dyDescent="0.3">
      <c r="A1728" t="s">
        <v>3506</v>
      </c>
      <c r="B1728" s="16">
        <v>41861</v>
      </c>
      <c r="C1728" s="16" t="str">
        <f t="shared" si="26"/>
        <v>id7817741861</v>
      </c>
      <c r="D1728">
        <v>18.262992125984251</v>
      </c>
      <c r="E1728">
        <v>5.53</v>
      </c>
      <c r="F1728">
        <v>17000</v>
      </c>
    </row>
    <row r="1729" spans="1:6" x14ac:dyDescent="0.3">
      <c r="A1729" t="s">
        <v>3506</v>
      </c>
      <c r="B1729" s="16">
        <v>41862</v>
      </c>
      <c r="C1729" s="16" t="str">
        <f t="shared" si="26"/>
        <v>id7817741862</v>
      </c>
      <c r="D1729">
        <v>9.3244094488188978</v>
      </c>
      <c r="E1729">
        <v>5.5</v>
      </c>
      <c r="F1729">
        <v>15000</v>
      </c>
    </row>
    <row r="1730" spans="1:6" x14ac:dyDescent="0.3">
      <c r="A1730" t="s">
        <v>3506</v>
      </c>
      <c r="B1730" s="16">
        <v>41863</v>
      </c>
      <c r="C1730" s="16" t="str">
        <f t="shared" si="26"/>
        <v>id7817741863</v>
      </c>
      <c r="D1730">
        <v>8.5811023622047244</v>
      </c>
      <c r="E1730">
        <v>5.35</v>
      </c>
      <c r="F1730">
        <v>14000</v>
      </c>
    </row>
    <row r="1731" spans="1:6" x14ac:dyDescent="0.3">
      <c r="A1731" t="s">
        <v>3506</v>
      </c>
      <c r="B1731" s="16">
        <v>41864</v>
      </c>
      <c r="C1731" s="16" t="str">
        <f t="shared" ref="C1731:C1794" si="27">_xlfn.CONCAT(A1731,B1731)</f>
        <v>id7817741864</v>
      </c>
      <c r="D1731">
        <v>6.8141732283464567</v>
      </c>
      <c r="E1731">
        <v>5.4</v>
      </c>
      <c r="F1731">
        <v>13000</v>
      </c>
    </row>
    <row r="1732" spans="1:6" x14ac:dyDescent="0.3">
      <c r="A1732" t="s">
        <v>3506</v>
      </c>
      <c r="B1732" s="16">
        <v>41865</v>
      </c>
      <c r="C1732" s="16" t="str">
        <f t="shared" si="27"/>
        <v>id7817741865</v>
      </c>
      <c r="D1732">
        <v>2.6062992125984255</v>
      </c>
      <c r="E1732">
        <v>5.37</v>
      </c>
      <c r="F1732">
        <v>6057</v>
      </c>
    </row>
    <row r="1733" spans="1:6" x14ac:dyDescent="0.3">
      <c r="A1733" t="s">
        <v>3506</v>
      </c>
      <c r="B1733" s="16">
        <v>41866</v>
      </c>
      <c r="C1733" s="16" t="str">
        <f t="shared" si="27"/>
        <v>id7817741866</v>
      </c>
      <c r="D1733">
        <v>1.0866141732283465</v>
      </c>
      <c r="E1733">
        <v>5.45</v>
      </c>
      <c r="F1733">
        <v>1992</v>
      </c>
    </row>
    <row r="1734" spans="1:6" x14ac:dyDescent="0.3">
      <c r="A1734" t="s">
        <v>3506</v>
      </c>
      <c r="B1734" s="16">
        <v>41867</v>
      </c>
      <c r="C1734" s="16" t="str">
        <f t="shared" si="27"/>
        <v>id7817741867</v>
      </c>
      <c r="D1734">
        <v>1.5401574803149607</v>
      </c>
      <c r="E1734">
        <v>5.64</v>
      </c>
      <c r="F1734">
        <v>1707</v>
      </c>
    </row>
    <row r="1735" spans="1:6" x14ac:dyDescent="0.3">
      <c r="A1735" t="s">
        <v>3506</v>
      </c>
      <c r="B1735" s="16">
        <v>41868</v>
      </c>
      <c r="C1735" s="16" t="str">
        <f t="shared" si="27"/>
        <v>id7817741868</v>
      </c>
      <c r="D1735">
        <v>1.5448818897637795</v>
      </c>
      <c r="E1735">
        <v>5.7</v>
      </c>
      <c r="F1735">
        <v>1691</v>
      </c>
    </row>
    <row r="1736" spans="1:6" x14ac:dyDescent="0.3">
      <c r="A1736" t="s">
        <v>3506</v>
      </c>
      <c r="B1736" s="16">
        <v>41869</v>
      </c>
      <c r="C1736" s="16" t="str">
        <f t="shared" si="27"/>
        <v>id7817741869</v>
      </c>
      <c r="D1736">
        <v>0.66771653543307097</v>
      </c>
      <c r="E1736">
        <v>5.7</v>
      </c>
      <c r="F1736">
        <v>1465</v>
      </c>
    </row>
    <row r="1737" spans="1:6" x14ac:dyDescent="0.3">
      <c r="A1737" t="s">
        <v>3506</v>
      </c>
      <c r="B1737" s="16">
        <v>41870</v>
      </c>
      <c r="C1737" s="16" t="str">
        <f t="shared" si="27"/>
        <v>id7817741870</v>
      </c>
      <c r="D1737">
        <v>0.62992125984251968</v>
      </c>
      <c r="E1737">
        <v>5.5</v>
      </c>
      <c r="F1737">
        <v>1435</v>
      </c>
    </row>
    <row r="1738" spans="1:6" x14ac:dyDescent="0.3">
      <c r="A1738" t="s">
        <v>3506</v>
      </c>
      <c r="B1738" s="16">
        <v>41871</v>
      </c>
      <c r="C1738" s="16" t="str">
        <f t="shared" si="27"/>
        <v>id7817741871</v>
      </c>
      <c r="D1738">
        <v>0.56377952755905514</v>
      </c>
      <c r="E1738">
        <v>5.67</v>
      </c>
      <c r="F1738">
        <v>1420</v>
      </c>
    </row>
    <row r="1739" spans="1:6" x14ac:dyDescent="0.3">
      <c r="A1739" t="s">
        <v>3506</v>
      </c>
      <c r="B1739" s="16">
        <v>41872</v>
      </c>
      <c r="C1739" s="16" t="str">
        <f t="shared" si="27"/>
        <v>id7817741872</v>
      </c>
      <c r="D1739">
        <v>0.2220472440944882</v>
      </c>
      <c r="E1739">
        <v>5.51</v>
      </c>
      <c r="F1739">
        <v>447</v>
      </c>
    </row>
    <row r="1740" spans="1:6" x14ac:dyDescent="0.3">
      <c r="A1740" t="s">
        <v>3506</v>
      </c>
      <c r="B1740" s="16">
        <v>41874</v>
      </c>
      <c r="C1740" s="16" t="str">
        <f t="shared" si="27"/>
        <v>id7817741874</v>
      </c>
      <c r="D1740">
        <v>0.16377952755905514</v>
      </c>
      <c r="E1740">
        <v>5.97</v>
      </c>
      <c r="F1740">
        <v>184</v>
      </c>
    </row>
    <row r="1741" spans="1:6" x14ac:dyDescent="0.3">
      <c r="A1741" t="s">
        <v>3506</v>
      </c>
      <c r="B1741" s="16">
        <v>41875</v>
      </c>
      <c r="C1741" s="16" t="str">
        <f t="shared" si="27"/>
        <v>id7817741875</v>
      </c>
      <c r="D1741">
        <v>0.18425196850393702</v>
      </c>
      <c r="E1741">
        <v>5.98</v>
      </c>
      <c r="F1741">
        <v>205</v>
      </c>
    </row>
    <row r="1742" spans="1:6" x14ac:dyDescent="0.3">
      <c r="A1742" t="s">
        <v>380</v>
      </c>
      <c r="B1742" s="16">
        <v>41787</v>
      </c>
      <c r="C1742" s="16" t="str">
        <f t="shared" si="27"/>
        <v>id7819741787</v>
      </c>
      <c r="D1742">
        <v>1.5905511811023623</v>
      </c>
      <c r="E1742">
        <v>5.15</v>
      </c>
      <c r="F1742">
        <v>834</v>
      </c>
    </row>
    <row r="1743" spans="1:6" x14ac:dyDescent="0.3">
      <c r="A1743" t="s">
        <v>380</v>
      </c>
      <c r="B1743" s="16">
        <v>41788</v>
      </c>
      <c r="C1743" s="16" t="str">
        <f t="shared" si="27"/>
        <v>id7819741788</v>
      </c>
      <c r="D1743">
        <v>44.719685039370077</v>
      </c>
      <c r="E1743">
        <v>5.07</v>
      </c>
      <c r="F1743">
        <v>32000</v>
      </c>
    </row>
    <row r="1744" spans="1:6" x14ac:dyDescent="0.3">
      <c r="A1744" t="s">
        <v>380</v>
      </c>
      <c r="B1744" s="16">
        <v>41789</v>
      </c>
      <c r="C1744" s="16" t="str">
        <f t="shared" si="27"/>
        <v>id7819741789</v>
      </c>
      <c r="D1744">
        <v>50.507086614173225</v>
      </c>
      <c r="E1744">
        <v>5.18</v>
      </c>
      <c r="F1744">
        <v>32000</v>
      </c>
    </row>
    <row r="1745" spans="1:6" x14ac:dyDescent="0.3">
      <c r="A1745" t="s">
        <v>380</v>
      </c>
      <c r="B1745" s="16">
        <v>41790</v>
      </c>
      <c r="C1745" s="16" t="str">
        <f t="shared" si="27"/>
        <v>id7819741790</v>
      </c>
      <c r="D1745">
        <v>70.566929133858281</v>
      </c>
      <c r="E1745">
        <v>5.39</v>
      </c>
      <c r="F1745">
        <v>31000</v>
      </c>
    </row>
    <row r="1746" spans="1:6" x14ac:dyDescent="0.3">
      <c r="A1746" t="s">
        <v>380</v>
      </c>
      <c r="B1746" s="16">
        <v>41791</v>
      </c>
      <c r="C1746" s="16" t="str">
        <f t="shared" si="27"/>
        <v>id7819741791</v>
      </c>
      <c r="D1746">
        <v>72.626771653543315</v>
      </c>
      <c r="E1746">
        <v>5.39</v>
      </c>
      <c r="F1746">
        <v>29000</v>
      </c>
    </row>
    <row r="1747" spans="1:6" x14ac:dyDescent="0.3">
      <c r="A1747" t="s">
        <v>380</v>
      </c>
      <c r="B1747" s="16">
        <v>41792</v>
      </c>
      <c r="C1747" s="16" t="str">
        <f t="shared" si="27"/>
        <v>id7819741792</v>
      </c>
      <c r="D1747">
        <v>54.152755905511818</v>
      </c>
      <c r="E1747">
        <v>5.42</v>
      </c>
      <c r="F1747">
        <v>29000</v>
      </c>
    </row>
    <row r="1748" spans="1:6" x14ac:dyDescent="0.3">
      <c r="A1748" t="s">
        <v>380</v>
      </c>
      <c r="B1748" s="16">
        <v>41793</v>
      </c>
      <c r="C1748" s="16" t="str">
        <f t="shared" si="27"/>
        <v>id7819741793</v>
      </c>
      <c r="D1748">
        <v>23.622047244094489</v>
      </c>
      <c r="E1748">
        <v>5.15</v>
      </c>
      <c r="F1748">
        <v>30000</v>
      </c>
    </row>
    <row r="1749" spans="1:6" x14ac:dyDescent="0.3">
      <c r="A1749" t="s">
        <v>380</v>
      </c>
      <c r="B1749" s="16">
        <v>41794</v>
      </c>
      <c r="C1749" s="16" t="str">
        <f t="shared" si="27"/>
        <v>id7819741794</v>
      </c>
      <c r="D1749">
        <v>20.861417322834647</v>
      </c>
      <c r="E1749">
        <v>5.31</v>
      </c>
      <c r="F1749">
        <v>30000</v>
      </c>
    </row>
    <row r="1750" spans="1:6" x14ac:dyDescent="0.3">
      <c r="A1750" t="s">
        <v>380</v>
      </c>
      <c r="B1750" s="16">
        <v>41795</v>
      </c>
      <c r="C1750" s="16" t="str">
        <f t="shared" si="27"/>
        <v>id7819741795</v>
      </c>
      <c r="D1750">
        <v>18.193700787401575</v>
      </c>
      <c r="E1750">
        <v>5.26</v>
      </c>
      <c r="F1750">
        <v>28000</v>
      </c>
    </row>
    <row r="1751" spans="1:6" x14ac:dyDescent="0.3">
      <c r="A1751" t="s">
        <v>380</v>
      </c>
      <c r="B1751" s="16">
        <v>41796</v>
      </c>
      <c r="C1751" s="16" t="str">
        <f t="shared" si="27"/>
        <v>id7819741796</v>
      </c>
      <c r="D1751">
        <v>14.763779527559056</v>
      </c>
      <c r="E1751">
        <v>5.48</v>
      </c>
      <c r="F1751">
        <v>17000</v>
      </c>
    </row>
    <row r="1752" spans="1:6" x14ac:dyDescent="0.3">
      <c r="A1752" t="s">
        <v>380</v>
      </c>
      <c r="B1752" s="16">
        <v>41797</v>
      </c>
      <c r="C1752" s="16" t="str">
        <f t="shared" si="27"/>
        <v>id7819741797</v>
      </c>
      <c r="D1752">
        <v>22.146456692913386</v>
      </c>
      <c r="E1752">
        <v>5.51</v>
      </c>
      <c r="F1752">
        <v>17000</v>
      </c>
    </row>
    <row r="1753" spans="1:6" x14ac:dyDescent="0.3">
      <c r="A1753" t="s">
        <v>380</v>
      </c>
      <c r="B1753" s="16">
        <v>41798</v>
      </c>
      <c r="C1753" s="16" t="str">
        <f t="shared" si="27"/>
        <v>id7819741798</v>
      </c>
      <c r="D1753">
        <v>18.696062992125984</v>
      </c>
      <c r="E1753">
        <v>5.39</v>
      </c>
      <c r="F1753">
        <v>17000</v>
      </c>
    </row>
    <row r="1754" spans="1:6" x14ac:dyDescent="0.3">
      <c r="A1754" t="s">
        <v>380</v>
      </c>
      <c r="B1754" s="16">
        <v>41799</v>
      </c>
      <c r="C1754" s="16" t="str">
        <f t="shared" si="27"/>
        <v>id7819741799</v>
      </c>
      <c r="D1754">
        <v>8.9401574803149622</v>
      </c>
      <c r="E1754">
        <v>5.15</v>
      </c>
      <c r="F1754">
        <v>17000</v>
      </c>
    </row>
    <row r="1755" spans="1:6" x14ac:dyDescent="0.3">
      <c r="A1755" t="s">
        <v>380</v>
      </c>
      <c r="B1755" s="16">
        <v>41800</v>
      </c>
      <c r="C1755" s="16" t="str">
        <f t="shared" si="27"/>
        <v>id7819741800</v>
      </c>
      <c r="D1755">
        <v>9.2267716535433077</v>
      </c>
      <c r="E1755">
        <v>4.82</v>
      </c>
      <c r="F1755">
        <v>17000</v>
      </c>
    </row>
    <row r="1756" spans="1:6" x14ac:dyDescent="0.3">
      <c r="A1756" t="s">
        <v>380</v>
      </c>
      <c r="B1756" s="16">
        <v>41801</v>
      </c>
      <c r="C1756" s="16" t="str">
        <f t="shared" si="27"/>
        <v>id7819741801</v>
      </c>
      <c r="D1756">
        <v>8.2866141732283474</v>
      </c>
      <c r="E1756">
        <v>5.35</v>
      </c>
      <c r="F1756">
        <v>17000</v>
      </c>
    </row>
    <row r="1757" spans="1:6" x14ac:dyDescent="0.3">
      <c r="A1757" t="s">
        <v>380</v>
      </c>
      <c r="B1757" s="16">
        <v>41802</v>
      </c>
      <c r="C1757" s="16" t="str">
        <f t="shared" si="27"/>
        <v>id7819741802</v>
      </c>
      <c r="D1757">
        <v>7.5149606299212603</v>
      </c>
      <c r="E1757">
        <v>5.48</v>
      </c>
      <c r="F1757">
        <v>17000</v>
      </c>
    </row>
    <row r="1758" spans="1:6" x14ac:dyDescent="0.3">
      <c r="A1758" t="s">
        <v>380</v>
      </c>
      <c r="B1758" s="16">
        <v>41803</v>
      </c>
      <c r="C1758" s="16" t="str">
        <f t="shared" si="27"/>
        <v>id7819741803</v>
      </c>
      <c r="D1758">
        <v>4.3826771653543313</v>
      </c>
      <c r="E1758">
        <v>5.21</v>
      </c>
      <c r="F1758">
        <v>8397</v>
      </c>
    </row>
    <row r="1759" spans="1:6" x14ac:dyDescent="0.3">
      <c r="A1759" t="s">
        <v>380</v>
      </c>
      <c r="B1759" s="16">
        <v>41804</v>
      </c>
      <c r="C1759" s="16" t="str">
        <f t="shared" si="27"/>
        <v>id7819741804</v>
      </c>
      <c r="D1759">
        <v>6.9149606299212607</v>
      </c>
      <c r="E1759">
        <v>5.34</v>
      </c>
      <c r="F1759">
        <v>8081</v>
      </c>
    </row>
    <row r="1760" spans="1:6" x14ac:dyDescent="0.3">
      <c r="A1760" t="s">
        <v>380</v>
      </c>
      <c r="B1760" s="16">
        <v>41805</v>
      </c>
      <c r="C1760" s="16" t="str">
        <f t="shared" si="27"/>
        <v>id7819741805</v>
      </c>
      <c r="D1760">
        <v>6.3086614173228357</v>
      </c>
      <c r="E1760">
        <v>5.32</v>
      </c>
      <c r="F1760">
        <v>7895</v>
      </c>
    </row>
    <row r="1761" spans="1:6" x14ac:dyDescent="0.3">
      <c r="A1761" t="s">
        <v>380</v>
      </c>
      <c r="B1761" s="16">
        <v>41806</v>
      </c>
      <c r="C1761" s="16" t="str">
        <f t="shared" si="27"/>
        <v>id7819741806</v>
      </c>
      <c r="D1761">
        <v>3.1748031496062996</v>
      </c>
      <c r="E1761">
        <v>5.59</v>
      </c>
      <c r="F1761">
        <v>8111</v>
      </c>
    </row>
    <row r="1762" spans="1:6" x14ac:dyDescent="0.3">
      <c r="A1762" t="s">
        <v>380</v>
      </c>
      <c r="B1762" s="16">
        <v>41807</v>
      </c>
      <c r="C1762" s="16" t="str">
        <f t="shared" si="27"/>
        <v>id7819741807</v>
      </c>
      <c r="D1762">
        <v>3.4535433070866142</v>
      </c>
      <c r="E1762">
        <v>5.29</v>
      </c>
      <c r="F1762">
        <v>8137</v>
      </c>
    </row>
    <row r="1763" spans="1:6" x14ac:dyDescent="0.3">
      <c r="A1763" t="s">
        <v>380</v>
      </c>
      <c r="B1763" s="16">
        <v>41808</v>
      </c>
      <c r="C1763" s="16" t="str">
        <f t="shared" si="27"/>
        <v>id7819741808</v>
      </c>
      <c r="D1763">
        <v>3.2960629921259845</v>
      </c>
      <c r="E1763">
        <v>5.09</v>
      </c>
      <c r="F1763">
        <v>8080</v>
      </c>
    </row>
    <row r="1764" spans="1:6" x14ac:dyDescent="0.3">
      <c r="A1764" t="s">
        <v>380</v>
      </c>
      <c r="B1764" s="16">
        <v>41809</v>
      </c>
      <c r="C1764" s="16" t="str">
        <f t="shared" si="27"/>
        <v>id7819741809</v>
      </c>
      <c r="D1764">
        <v>3.2047244094488194</v>
      </c>
      <c r="E1764">
        <v>4.99</v>
      </c>
      <c r="F1764">
        <v>8003</v>
      </c>
    </row>
    <row r="1765" spans="1:6" x14ac:dyDescent="0.3">
      <c r="A1765" t="s">
        <v>380</v>
      </c>
      <c r="B1765" s="16">
        <v>41810</v>
      </c>
      <c r="C1765" s="16" t="str">
        <f t="shared" si="27"/>
        <v>id7819741810</v>
      </c>
      <c r="D1765">
        <v>1.2078740157480317</v>
      </c>
      <c r="E1765">
        <v>5.64</v>
      </c>
      <c r="F1765">
        <v>2674</v>
      </c>
    </row>
    <row r="1766" spans="1:6" x14ac:dyDescent="0.3">
      <c r="A1766" t="s">
        <v>380</v>
      </c>
      <c r="B1766" s="16">
        <v>41811</v>
      </c>
      <c r="C1766" s="16" t="str">
        <f t="shared" si="27"/>
        <v>id7819741811</v>
      </c>
      <c r="D1766">
        <v>1.8141732283464567</v>
      </c>
      <c r="E1766">
        <v>5.37</v>
      </c>
      <c r="F1766">
        <v>2409</v>
      </c>
    </row>
    <row r="1767" spans="1:6" x14ac:dyDescent="0.3">
      <c r="A1767" t="s">
        <v>380</v>
      </c>
      <c r="B1767" s="16">
        <v>41812</v>
      </c>
      <c r="C1767" s="16" t="str">
        <f t="shared" si="27"/>
        <v>id7819741812</v>
      </c>
      <c r="D1767">
        <v>1.6992125984251971</v>
      </c>
      <c r="E1767">
        <v>5.42</v>
      </c>
      <c r="F1767">
        <v>2413</v>
      </c>
    </row>
    <row r="1768" spans="1:6" x14ac:dyDescent="0.3">
      <c r="A1768" t="s">
        <v>380</v>
      </c>
      <c r="B1768" s="16">
        <v>41813</v>
      </c>
      <c r="C1768" s="16" t="str">
        <f t="shared" si="27"/>
        <v>id7819741813</v>
      </c>
      <c r="D1768">
        <v>0.89291338582677171</v>
      </c>
      <c r="E1768">
        <v>5.18</v>
      </c>
      <c r="F1768">
        <v>2458</v>
      </c>
    </row>
    <row r="1769" spans="1:6" x14ac:dyDescent="0.3">
      <c r="A1769" t="s">
        <v>380</v>
      </c>
      <c r="B1769" s="16">
        <v>41814</v>
      </c>
      <c r="C1769" s="16" t="str">
        <f t="shared" si="27"/>
        <v>id7819741814</v>
      </c>
      <c r="D1769">
        <v>0.92283464566929141</v>
      </c>
      <c r="E1769">
        <v>5.23</v>
      </c>
      <c r="F1769">
        <v>2519</v>
      </c>
    </row>
    <row r="1770" spans="1:6" x14ac:dyDescent="0.3">
      <c r="A1770" t="s">
        <v>380</v>
      </c>
      <c r="B1770" s="16">
        <v>41815</v>
      </c>
      <c r="C1770" s="16" t="str">
        <f t="shared" si="27"/>
        <v>id7819741815</v>
      </c>
      <c r="D1770">
        <v>0.86929133858267726</v>
      </c>
      <c r="E1770">
        <v>5.0199999999999996</v>
      </c>
      <c r="F1770">
        <v>2468</v>
      </c>
    </row>
    <row r="1771" spans="1:6" x14ac:dyDescent="0.3">
      <c r="A1771" t="s">
        <v>380</v>
      </c>
      <c r="B1771" s="16">
        <v>41816</v>
      </c>
      <c r="C1771" s="16" t="str">
        <f t="shared" si="27"/>
        <v>id7819741816</v>
      </c>
      <c r="D1771">
        <v>0.42834645669291338</v>
      </c>
      <c r="E1771">
        <v>5.18</v>
      </c>
      <c r="F1771">
        <v>1651</v>
      </c>
    </row>
    <row r="1772" spans="1:6" x14ac:dyDescent="0.3">
      <c r="A1772" t="s">
        <v>380</v>
      </c>
      <c r="B1772" s="16">
        <v>41817</v>
      </c>
      <c r="C1772" s="16" t="str">
        <f t="shared" si="27"/>
        <v>id7819741817</v>
      </c>
      <c r="D1772">
        <v>8.503937007874017E-2</v>
      </c>
      <c r="E1772">
        <v>4.6500000000000004</v>
      </c>
      <c r="F1772">
        <v>141</v>
      </c>
    </row>
    <row r="1773" spans="1:6" x14ac:dyDescent="0.3">
      <c r="A1773" t="s">
        <v>380</v>
      </c>
      <c r="B1773" s="16">
        <v>41818</v>
      </c>
      <c r="C1773" s="16" t="str">
        <f t="shared" si="27"/>
        <v>id7819741818</v>
      </c>
      <c r="D1773">
        <v>7.4015748031496076E-2</v>
      </c>
      <c r="E1773">
        <v>5.57</v>
      </c>
      <c r="F1773">
        <v>96</v>
      </c>
    </row>
    <row r="1774" spans="1:6" x14ac:dyDescent="0.3">
      <c r="A1774" t="s">
        <v>380</v>
      </c>
      <c r="B1774" s="16">
        <v>41819</v>
      </c>
      <c r="C1774" s="16" t="str">
        <f t="shared" si="27"/>
        <v>id7819741819</v>
      </c>
      <c r="D1774">
        <v>5.1968503937007873E-2</v>
      </c>
      <c r="E1774">
        <v>4.05</v>
      </c>
      <c r="F1774">
        <v>69</v>
      </c>
    </row>
    <row r="1775" spans="1:6" x14ac:dyDescent="0.3">
      <c r="A1775" t="s">
        <v>1428</v>
      </c>
      <c r="B1775" s="16">
        <v>41786</v>
      </c>
      <c r="C1775" s="16" t="str">
        <f t="shared" si="27"/>
        <v>id7822041786</v>
      </c>
      <c r="D1775">
        <v>1.3370078740157481</v>
      </c>
      <c r="E1775">
        <v>4.28</v>
      </c>
      <c r="F1775">
        <v>4457</v>
      </c>
    </row>
    <row r="1776" spans="1:6" x14ac:dyDescent="0.3">
      <c r="A1776" t="s">
        <v>1428</v>
      </c>
      <c r="B1776" s="16">
        <v>41787</v>
      </c>
      <c r="C1776" s="16" t="str">
        <f t="shared" si="27"/>
        <v>id7822041787</v>
      </c>
      <c r="D1776">
        <v>1.110236220472441</v>
      </c>
      <c r="E1776">
        <v>4.6500000000000004</v>
      </c>
      <c r="F1776">
        <v>4780</v>
      </c>
    </row>
    <row r="1777" spans="1:6" x14ac:dyDescent="0.3">
      <c r="A1777" t="s">
        <v>1428</v>
      </c>
      <c r="B1777" s="16">
        <v>41788</v>
      </c>
      <c r="C1777" s="16" t="str">
        <f t="shared" si="27"/>
        <v>id7822041788</v>
      </c>
      <c r="D1777">
        <v>0.52283464566929139</v>
      </c>
      <c r="E1777">
        <v>4.03</v>
      </c>
      <c r="F1777">
        <v>3232</v>
      </c>
    </row>
    <row r="1778" spans="1:6" x14ac:dyDescent="0.3">
      <c r="A1778" t="s">
        <v>1428</v>
      </c>
      <c r="B1778" s="16">
        <v>41789</v>
      </c>
      <c r="C1778" s="16" t="str">
        <f t="shared" si="27"/>
        <v>id7822041789</v>
      </c>
      <c r="D1778">
        <v>0.59370078740157495</v>
      </c>
      <c r="E1778">
        <v>4.96</v>
      </c>
      <c r="F1778">
        <v>2394</v>
      </c>
    </row>
    <row r="1779" spans="1:6" x14ac:dyDescent="0.3">
      <c r="A1779" t="s">
        <v>1428</v>
      </c>
      <c r="B1779" s="16">
        <v>41790</v>
      </c>
      <c r="C1779" s="16" t="str">
        <f t="shared" si="27"/>
        <v>id7822041790</v>
      </c>
      <c r="D1779">
        <v>0.67559055118110245</v>
      </c>
      <c r="E1779">
        <v>4.5</v>
      </c>
      <c r="F1779">
        <v>1668</v>
      </c>
    </row>
    <row r="1780" spans="1:6" x14ac:dyDescent="0.3">
      <c r="A1780" t="s">
        <v>1428</v>
      </c>
      <c r="B1780" s="16">
        <v>41791</v>
      </c>
      <c r="C1780" s="16" t="str">
        <f t="shared" si="27"/>
        <v>id7822041791</v>
      </c>
      <c r="D1780">
        <v>0.83307086614173231</v>
      </c>
      <c r="E1780">
        <v>4.54</v>
      </c>
      <c r="F1780">
        <v>1531</v>
      </c>
    </row>
    <row r="1781" spans="1:6" x14ac:dyDescent="0.3">
      <c r="A1781" t="s">
        <v>1428</v>
      </c>
      <c r="B1781" s="16">
        <v>41792</v>
      </c>
      <c r="C1781" s="16" t="str">
        <f t="shared" si="27"/>
        <v>id7822041792</v>
      </c>
      <c r="D1781">
        <v>0.60629921259842523</v>
      </c>
      <c r="E1781">
        <v>4.82</v>
      </c>
      <c r="F1781">
        <v>1573</v>
      </c>
    </row>
    <row r="1782" spans="1:6" x14ac:dyDescent="0.3">
      <c r="A1782" t="s">
        <v>1428</v>
      </c>
      <c r="B1782" s="16">
        <v>41793</v>
      </c>
      <c r="C1782" s="16" t="str">
        <f t="shared" si="27"/>
        <v>id7822041793</v>
      </c>
      <c r="D1782">
        <v>0.5795275590551181</v>
      </c>
      <c r="E1782">
        <v>4.43</v>
      </c>
      <c r="F1782">
        <v>2612</v>
      </c>
    </row>
    <row r="1783" spans="1:6" x14ac:dyDescent="0.3">
      <c r="A1783" t="s">
        <v>1428</v>
      </c>
      <c r="B1783" s="16">
        <v>41794</v>
      </c>
      <c r="C1783" s="16" t="str">
        <f t="shared" si="27"/>
        <v>id7822041794</v>
      </c>
      <c r="D1783">
        <v>0.55905511811023623</v>
      </c>
      <c r="E1783">
        <v>5.15</v>
      </c>
      <c r="F1783">
        <v>2715</v>
      </c>
    </row>
    <row r="1784" spans="1:6" x14ac:dyDescent="0.3">
      <c r="A1784" t="s">
        <v>1428</v>
      </c>
      <c r="B1784" s="16">
        <v>41795</v>
      </c>
      <c r="C1784" s="16" t="str">
        <f t="shared" si="27"/>
        <v>id7822041795</v>
      </c>
      <c r="D1784">
        <v>0.44566929133858274</v>
      </c>
      <c r="E1784">
        <v>4.63</v>
      </c>
      <c r="F1784">
        <v>2402</v>
      </c>
    </row>
    <row r="1785" spans="1:6" x14ac:dyDescent="0.3">
      <c r="A1785" t="s">
        <v>1428</v>
      </c>
      <c r="B1785" s="16">
        <v>41796</v>
      </c>
      <c r="C1785" s="16" t="str">
        <f t="shared" si="27"/>
        <v>id7822041796</v>
      </c>
      <c r="D1785">
        <v>0.18425196850393702</v>
      </c>
      <c r="E1785">
        <v>4.6500000000000004</v>
      </c>
      <c r="F1785">
        <v>792</v>
      </c>
    </row>
    <row r="1786" spans="1:6" x14ac:dyDescent="0.3">
      <c r="A1786" t="s">
        <v>1428</v>
      </c>
      <c r="B1786" s="16">
        <v>41797</v>
      </c>
      <c r="C1786" s="16" t="str">
        <f t="shared" si="27"/>
        <v>id7822041797</v>
      </c>
      <c r="D1786">
        <v>0.25984251968503935</v>
      </c>
      <c r="E1786">
        <v>4.83</v>
      </c>
      <c r="F1786">
        <v>769</v>
      </c>
    </row>
    <row r="1787" spans="1:6" x14ac:dyDescent="0.3">
      <c r="A1787" t="s">
        <v>1428</v>
      </c>
      <c r="B1787" s="16">
        <v>41798</v>
      </c>
      <c r="C1787" s="16" t="str">
        <f t="shared" si="27"/>
        <v>id7822041798</v>
      </c>
      <c r="D1787">
        <v>0.21574803149606298</v>
      </c>
      <c r="E1787">
        <v>4.71</v>
      </c>
      <c r="F1787">
        <v>764</v>
      </c>
    </row>
    <row r="1788" spans="1:6" x14ac:dyDescent="0.3">
      <c r="A1788" t="s">
        <v>1428</v>
      </c>
      <c r="B1788" s="16">
        <v>41799</v>
      </c>
      <c r="C1788" s="16" t="str">
        <f t="shared" si="27"/>
        <v>id7822041799</v>
      </c>
      <c r="D1788">
        <v>0.19842519685039373</v>
      </c>
      <c r="E1788">
        <v>4.3099999999999996</v>
      </c>
      <c r="F1788">
        <v>923</v>
      </c>
    </row>
    <row r="1789" spans="1:6" x14ac:dyDescent="0.3">
      <c r="A1789" t="s">
        <v>1428</v>
      </c>
      <c r="B1789" s="16">
        <v>41800</v>
      </c>
      <c r="C1789" s="16" t="str">
        <f t="shared" si="27"/>
        <v>id7822041800</v>
      </c>
      <c r="D1789">
        <v>0.19370078740157481</v>
      </c>
      <c r="E1789">
        <v>3.98</v>
      </c>
      <c r="F1789">
        <v>973</v>
      </c>
    </row>
    <row r="1790" spans="1:6" x14ac:dyDescent="0.3">
      <c r="A1790" t="s">
        <v>1428</v>
      </c>
      <c r="B1790" s="16">
        <v>41801</v>
      </c>
      <c r="C1790" s="16" t="str">
        <f t="shared" si="27"/>
        <v>id7822041801</v>
      </c>
      <c r="D1790">
        <v>0.1921259842519685</v>
      </c>
      <c r="E1790">
        <v>4.74</v>
      </c>
      <c r="F1790">
        <v>1019</v>
      </c>
    </row>
    <row r="1791" spans="1:6" x14ac:dyDescent="0.3">
      <c r="A1791" t="s">
        <v>1428</v>
      </c>
      <c r="B1791" s="16">
        <v>41802</v>
      </c>
      <c r="C1791" s="16" t="str">
        <f t="shared" si="27"/>
        <v>id7822041802</v>
      </c>
      <c r="D1791">
        <v>0.18267716535433071</v>
      </c>
      <c r="E1791">
        <v>4.54</v>
      </c>
      <c r="F1791">
        <v>1012</v>
      </c>
    </row>
    <row r="1792" spans="1:6" x14ac:dyDescent="0.3">
      <c r="A1792" t="s">
        <v>1428</v>
      </c>
      <c r="B1792" s="16">
        <v>41804</v>
      </c>
      <c r="C1792" s="16" t="str">
        <f t="shared" si="27"/>
        <v>id7822041804</v>
      </c>
      <c r="D1792">
        <v>2.3622047244094488E-2</v>
      </c>
      <c r="E1792">
        <v>5.48</v>
      </c>
      <c r="F1792">
        <v>218</v>
      </c>
    </row>
    <row r="1793" spans="1:6" x14ac:dyDescent="0.3">
      <c r="A1793" t="s">
        <v>1428</v>
      </c>
      <c r="B1793" s="16">
        <v>41805</v>
      </c>
      <c r="C1793" s="16" t="str">
        <f t="shared" si="27"/>
        <v>id7822041805</v>
      </c>
      <c r="D1793">
        <v>2.2047244094488189E-2</v>
      </c>
      <c r="E1793">
        <v>5.48</v>
      </c>
      <c r="F1793">
        <v>211</v>
      </c>
    </row>
    <row r="1794" spans="1:6" x14ac:dyDescent="0.3">
      <c r="A1794" t="s">
        <v>1428</v>
      </c>
      <c r="B1794" s="16">
        <v>41806</v>
      </c>
      <c r="C1794" s="16" t="str">
        <f t="shared" si="27"/>
        <v>id7822041806</v>
      </c>
      <c r="D1794">
        <v>1.889763779527559E-2</v>
      </c>
      <c r="E1794">
        <v>3.81</v>
      </c>
      <c r="F1794">
        <v>262</v>
      </c>
    </row>
    <row r="1795" spans="1:6" x14ac:dyDescent="0.3">
      <c r="A1795" t="s">
        <v>3798</v>
      </c>
      <c r="B1795" s="16">
        <v>41990</v>
      </c>
      <c r="C1795" s="16" t="str">
        <f t="shared" ref="C1795:C1858" si="28">_xlfn.CONCAT(A1795,B1795)</f>
        <v>id7822241990</v>
      </c>
      <c r="D1795">
        <v>11.768503937007873</v>
      </c>
      <c r="E1795">
        <v>6.99</v>
      </c>
      <c r="F1795">
        <v>3005</v>
      </c>
    </row>
    <row r="1796" spans="1:6" x14ac:dyDescent="0.3">
      <c r="A1796" t="s">
        <v>3798</v>
      </c>
      <c r="B1796" s="16">
        <v>41991</v>
      </c>
      <c r="C1796" s="16" t="str">
        <f t="shared" si="28"/>
        <v>id7822241991</v>
      </c>
      <c r="D1796">
        <v>128.4929133858268</v>
      </c>
      <c r="E1796">
        <v>6.49</v>
      </c>
      <c r="F1796">
        <v>56000</v>
      </c>
    </row>
    <row r="1797" spans="1:6" x14ac:dyDescent="0.3">
      <c r="A1797" t="s">
        <v>3798</v>
      </c>
      <c r="B1797" s="16">
        <v>41992</v>
      </c>
      <c r="C1797" s="16" t="str">
        <f t="shared" si="28"/>
        <v>id7822241992</v>
      </c>
      <c r="D1797">
        <v>115.07559055118111</v>
      </c>
      <c r="E1797">
        <v>6.66</v>
      </c>
      <c r="F1797">
        <v>57000</v>
      </c>
    </row>
    <row r="1798" spans="1:6" x14ac:dyDescent="0.3">
      <c r="A1798" t="s">
        <v>3798</v>
      </c>
      <c r="B1798" s="16">
        <v>41993</v>
      </c>
      <c r="C1798" s="16" t="str">
        <f t="shared" si="28"/>
        <v>id7822241993</v>
      </c>
      <c r="D1798">
        <v>163.40472440944885</v>
      </c>
      <c r="E1798">
        <v>6.68</v>
      </c>
      <c r="F1798">
        <v>58000</v>
      </c>
    </row>
    <row r="1799" spans="1:6" x14ac:dyDescent="0.3">
      <c r="A1799" t="s">
        <v>3798</v>
      </c>
      <c r="B1799" s="16">
        <v>41994</v>
      </c>
      <c r="C1799" s="16" t="str">
        <f t="shared" si="28"/>
        <v>id7822241994</v>
      </c>
      <c r="D1799">
        <v>122.94015748031497</v>
      </c>
      <c r="E1799">
        <v>6.82</v>
      </c>
      <c r="F1799">
        <v>56000</v>
      </c>
    </row>
    <row r="1800" spans="1:6" x14ac:dyDescent="0.3">
      <c r="A1800" t="s">
        <v>3798</v>
      </c>
      <c r="B1800" s="16">
        <v>41995</v>
      </c>
      <c r="C1800" s="16" t="str">
        <f t="shared" si="28"/>
        <v>id7822241995</v>
      </c>
      <c r="D1800">
        <v>37.261417322834646</v>
      </c>
      <c r="E1800">
        <v>6.14</v>
      </c>
      <c r="F1800">
        <v>50000</v>
      </c>
    </row>
    <row r="1801" spans="1:6" x14ac:dyDescent="0.3">
      <c r="A1801" t="s">
        <v>3798</v>
      </c>
      <c r="B1801" s="16">
        <v>41996</v>
      </c>
      <c r="C1801" s="16" t="str">
        <f t="shared" si="28"/>
        <v>id7822241996</v>
      </c>
      <c r="D1801">
        <v>31.256692913385827</v>
      </c>
      <c r="E1801">
        <v>6.3</v>
      </c>
      <c r="F1801">
        <v>38000</v>
      </c>
    </row>
    <row r="1802" spans="1:6" x14ac:dyDescent="0.3">
      <c r="A1802" t="s">
        <v>3798</v>
      </c>
      <c r="B1802" s="16">
        <v>41997</v>
      </c>
      <c r="C1802" s="16" t="str">
        <f t="shared" si="28"/>
        <v>id7822241997</v>
      </c>
      <c r="D1802">
        <v>38.61259842519685</v>
      </c>
      <c r="E1802">
        <v>7.4</v>
      </c>
      <c r="F1802">
        <v>22000</v>
      </c>
    </row>
    <row r="1803" spans="1:6" x14ac:dyDescent="0.3">
      <c r="A1803" t="s">
        <v>3798</v>
      </c>
      <c r="B1803" s="16">
        <v>41998</v>
      </c>
      <c r="C1803" s="16" t="str">
        <f t="shared" si="28"/>
        <v>id7822241998</v>
      </c>
      <c r="D1803">
        <v>25.403149606299216</v>
      </c>
      <c r="E1803">
        <v>7.04</v>
      </c>
      <c r="F1803">
        <v>21000</v>
      </c>
    </row>
    <row r="1804" spans="1:6" x14ac:dyDescent="0.3">
      <c r="A1804" t="s">
        <v>3798</v>
      </c>
      <c r="B1804" s="16">
        <v>41999</v>
      </c>
      <c r="C1804" s="16" t="str">
        <f t="shared" si="28"/>
        <v>id7822241999</v>
      </c>
      <c r="D1804">
        <v>18.719685039370081</v>
      </c>
      <c r="E1804">
        <v>6.72</v>
      </c>
      <c r="F1804">
        <v>17000</v>
      </c>
    </row>
    <row r="1805" spans="1:6" x14ac:dyDescent="0.3">
      <c r="A1805" t="s">
        <v>3798</v>
      </c>
      <c r="B1805" s="16">
        <v>42000</v>
      </c>
      <c r="C1805" s="16" t="str">
        <f t="shared" si="28"/>
        <v>id7822242000</v>
      </c>
      <c r="D1805">
        <v>26.662992125984253</v>
      </c>
      <c r="E1805">
        <v>6.63</v>
      </c>
      <c r="F1805">
        <v>16000</v>
      </c>
    </row>
    <row r="1806" spans="1:6" x14ac:dyDescent="0.3">
      <c r="A1806" t="s">
        <v>3798</v>
      </c>
      <c r="B1806" s="16">
        <v>42001</v>
      </c>
      <c r="C1806" s="16" t="str">
        <f t="shared" si="28"/>
        <v>id7822242001</v>
      </c>
      <c r="D1806">
        <v>20.458267716535435</v>
      </c>
      <c r="E1806">
        <v>6.72</v>
      </c>
      <c r="F1806">
        <v>15000</v>
      </c>
    </row>
    <row r="1807" spans="1:6" x14ac:dyDescent="0.3">
      <c r="A1807" t="s">
        <v>3798</v>
      </c>
      <c r="B1807" s="16">
        <v>42002</v>
      </c>
      <c r="C1807" s="16" t="str">
        <f t="shared" si="28"/>
        <v>id7822242002</v>
      </c>
      <c r="D1807">
        <v>9.6204724409448819</v>
      </c>
      <c r="E1807">
        <v>6.28</v>
      </c>
      <c r="F1807">
        <v>15000</v>
      </c>
    </row>
    <row r="1808" spans="1:6" x14ac:dyDescent="0.3">
      <c r="A1808" t="s">
        <v>3798</v>
      </c>
      <c r="B1808" s="16">
        <v>42003</v>
      </c>
      <c r="C1808" s="16" t="str">
        <f t="shared" si="28"/>
        <v>id7822242003</v>
      </c>
      <c r="D1808">
        <v>11.125984251968505</v>
      </c>
      <c r="E1808">
        <v>6.71</v>
      </c>
      <c r="F1808">
        <v>15000</v>
      </c>
    </row>
    <row r="1809" spans="1:6" x14ac:dyDescent="0.3">
      <c r="A1809" t="s">
        <v>3798</v>
      </c>
      <c r="B1809" s="16">
        <v>42004</v>
      </c>
      <c r="C1809" s="16" t="str">
        <f t="shared" si="28"/>
        <v>id7822242004</v>
      </c>
      <c r="D1809">
        <v>12.299212598425196</v>
      </c>
      <c r="E1809">
        <v>6.66</v>
      </c>
      <c r="F1809">
        <v>8026</v>
      </c>
    </row>
    <row r="1810" spans="1:6" x14ac:dyDescent="0.3">
      <c r="A1810" t="s">
        <v>3798</v>
      </c>
      <c r="B1810" s="16">
        <v>42005</v>
      </c>
      <c r="C1810" s="16" t="str">
        <f t="shared" si="28"/>
        <v>id7822242005</v>
      </c>
      <c r="D1810">
        <v>13.384251968503937</v>
      </c>
      <c r="E1810">
        <v>7.01</v>
      </c>
      <c r="F1810">
        <v>6361</v>
      </c>
    </row>
    <row r="1811" spans="1:6" x14ac:dyDescent="0.3">
      <c r="A1811" t="s">
        <v>3798</v>
      </c>
      <c r="B1811" s="16">
        <v>42006</v>
      </c>
      <c r="C1811" s="16" t="str">
        <f t="shared" si="28"/>
        <v>id7822242006</v>
      </c>
      <c r="D1811">
        <v>10.481889763779529</v>
      </c>
      <c r="E1811">
        <v>7.07</v>
      </c>
      <c r="F1811">
        <v>5921</v>
      </c>
    </row>
    <row r="1812" spans="1:6" x14ac:dyDescent="0.3">
      <c r="A1812" t="s">
        <v>3798</v>
      </c>
      <c r="B1812" s="16">
        <v>42007</v>
      </c>
      <c r="C1812" s="16" t="str">
        <f t="shared" si="28"/>
        <v>id7822242007</v>
      </c>
      <c r="D1812">
        <v>5.9874015748031493</v>
      </c>
      <c r="E1812">
        <v>7.06</v>
      </c>
      <c r="F1812">
        <v>5652</v>
      </c>
    </row>
    <row r="1813" spans="1:6" x14ac:dyDescent="0.3">
      <c r="A1813" t="s">
        <v>3798</v>
      </c>
      <c r="B1813" s="16">
        <v>42008</v>
      </c>
      <c r="C1813" s="16" t="str">
        <f t="shared" si="28"/>
        <v>id7822242008</v>
      </c>
      <c r="D1813">
        <v>1.4299212598425197</v>
      </c>
      <c r="E1813">
        <v>6.82</v>
      </c>
      <c r="F1813">
        <v>2997</v>
      </c>
    </row>
    <row r="1814" spans="1:6" x14ac:dyDescent="0.3">
      <c r="A1814" t="s">
        <v>3798</v>
      </c>
      <c r="B1814" s="16">
        <v>42009</v>
      </c>
      <c r="C1814" s="16" t="str">
        <f t="shared" si="28"/>
        <v>id7822242009</v>
      </c>
      <c r="D1814">
        <v>1.1496062992125984</v>
      </c>
      <c r="E1814">
        <v>6.66</v>
      </c>
      <c r="F1814">
        <v>2877</v>
      </c>
    </row>
    <row r="1815" spans="1:6" x14ac:dyDescent="0.3">
      <c r="A1815" t="s">
        <v>3798</v>
      </c>
      <c r="B1815" s="16">
        <v>42010</v>
      </c>
      <c r="C1815" s="16" t="str">
        <f t="shared" si="28"/>
        <v>id7822242010</v>
      </c>
      <c r="D1815">
        <v>1.1007874015748031</v>
      </c>
      <c r="E1815">
        <v>6.5</v>
      </c>
      <c r="F1815">
        <v>2818</v>
      </c>
    </row>
    <row r="1816" spans="1:6" x14ac:dyDescent="0.3">
      <c r="A1816" t="s">
        <v>3798</v>
      </c>
      <c r="B1816" s="16">
        <v>42011</v>
      </c>
      <c r="C1816" s="16" t="str">
        <f t="shared" si="28"/>
        <v>id7822242011</v>
      </c>
      <c r="D1816">
        <v>0.98740157480314972</v>
      </c>
      <c r="E1816">
        <v>7.12</v>
      </c>
      <c r="F1816">
        <v>2774</v>
      </c>
    </row>
    <row r="1817" spans="1:6" x14ac:dyDescent="0.3">
      <c r="A1817" t="s">
        <v>3798</v>
      </c>
      <c r="B1817" s="16">
        <v>42012</v>
      </c>
      <c r="C1817" s="16" t="str">
        <f t="shared" si="28"/>
        <v>id7822242012</v>
      </c>
      <c r="D1817">
        <v>0.31653543307086618</v>
      </c>
      <c r="E1817">
        <v>6.6</v>
      </c>
      <c r="F1817">
        <v>799</v>
      </c>
    </row>
    <row r="1818" spans="1:6" x14ac:dyDescent="0.3">
      <c r="A1818" t="s">
        <v>3798</v>
      </c>
      <c r="B1818" s="16">
        <v>42013</v>
      </c>
      <c r="C1818" s="16" t="str">
        <f t="shared" si="28"/>
        <v>id7822242013</v>
      </c>
      <c r="D1818">
        <v>0.18582677165354333</v>
      </c>
      <c r="E1818">
        <v>7.24</v>
      </c>
      <c r="F1818">
        <v>428</v>
      </c>
    </row>
    <row r="1819" spans="1:6" x14ac:dyDescent="0.3">
      <c r="A1819" t="s">
        <v>3798</v>
      </c>
      <c r="B1819" s="16">
        <v>42014</v>
      </c>
      <c r="C1819" s="16" t="str">
        <f t="shared" si="28"/>
        <v>id7822242014</v>
      </c>
      <c r="D1819">
        <v>0.29921259842519687</v>
      </c>
      <c r="E1819">
        <v>6.91</v>
      </c>
      <c r="F1819">
        <v>334</v>
      </c>
    </row>
    <row r="1820" spans="1:6" x14ac:dyDescent="0.3">
      <c r="A1820" t="s">
        <v>3798</v>
      </c>
      <c r="B1820" s="16">
        <v>42015</v>
      </c>
      <c r="C1820" s="16" t="str">
        <f t="shared" si="28"/>
        <v>id7822242015</v>
      </c>
      <c r="D1820">
        <v>0.25984251968503935</v>
      </c>
      <c r="E1820">
        <v>7.57</v>
      </c>
      <c r="F1820">
        <v>312</v>
      </c>
    </row>
    <row r="1821" spans="1:6" x14ac:dyDescent="0.3">
      <c r="A1821" t="s">
        <v>3798</v>
      </c>
      <c r="B1821" s="16">
        <v>42016</v>
      </c>
      <c r="C1821" s="16" t="str">
        <f t="shared" si="28"/>
        <v>id7822242016</v>
      </c>
      <c r="D1821">
        <v>9.6062992125984251E-2</v>
      </c>
      <c r="E1821">
        <v>11.81</v>
      </c>
      <c r="F1821">
        <v>206</v>
      </c>
    </row>
    <row r="1822" spans="1:6" x14ac:dyDescent="0.3">
      <c r="A1822" t="s">
        <v>3798</v>
      </c>
      <c r="B1822" s="16">
        <v>42017</v>
      </c>
      <c r="C1822" s="16" t="str">
        <f t="shared" si="28"/>
        <v>id7822242017</v>
      </c>
      <c r="D1822">
        <v>9.9212598425196863E-2</v>
      </c>
      <c r="E1822">
        <v>9.81</v>
      </c>
      <c r="F1822">
        <v>202</v>
      </c>
    </row>
    <row r="1823" spans="1:6" x14ac:dyDescent="0.3">
      <c r="A1823" t="s">
        <v>3798</v>
      </c>
      <c r="B1823" s="16">
        <v>42018</v>
      </c>
      <c r="C1823" s="16" t="str">
        <f t="shared" si="28"/>
        <v>id7822242018</v>
      </c>
      <c r="D1823">
        <v>0.10393700787401575</v>
      </c>
      <c r="E1823">
        <v>8.99</v>
      </c>
      <c r="F1823">
        <v>194</v>
      </c>
    </row>
    <row r="1824" spans="1:6" x14ac:dyDescent="0.3">
      <c r="A1824" t="s">
        <v>3798</v>
      </c>
      <c r="B1824" s="16">
        <v>42019</v>
      </c>
      <c r="C1824" s="16" t="str">
        <f t="shared" si="28"/>
        <v>id7822242019</v>
      </c>
      <c r="D1824">
        <v>5.5118110236220472E-2</v>
      </c>
      <c r="E1824">
        <v>12.25</v>
      </c>
      <c r="F1824">
        <v>114</v>
      </c>
    </row>
    <row r="1825" spans="1:6" x14ac:dyDescent="0.3">
      <c r="A1825" t="s">
        <v>3799</v>
      </c>
      <c r="B1825" s="16">
        <v>41623</v>
      </c>
      <c r="C1825" s="16" t="str">
        <f t="shared" si="28"/>
        <v>id7822641623</v>
      </c>
      <c r="D1825">
        <v>4.8818897637795275E-2</v>
      </c>
      <c r="E1825">
        <v>8.2799999999999994</v>
      </c>
      <c r="F1825">
        <v>3</v>
      </c>
    </row>
    <row r="1826" spans="1:6" x14ac:dyDescent="0.3">
      <c r="A1826" t="s">
        <v>3799</v>
      </c>
      <c r="B1826" s="16">
        <v>41625</v>
      </c>
      <c r="C1826" s="16" t="str">
        <f t="shared" si="28"/>
        <v>id7822641625</v>
      </c>
      <c r="D1826">
        <v>0.49448818897637792</v>
      </c>
      <c r="E1826">
        <v>6.98</v>
      </c>
      <c r="F1826">
        <v>36</v>
      </c>
    </row>
    <row r="1827" spans="1:6" x14ac:dyDescent="0.3">
      <c r="A1827" t="s">
        <v>3799</v>
      </c>
      <c r="B1827" s="16">
        <v>41626</v>
      </c>
      <c r="C1827" s="16" t="str">
        <f t="shared" si="28"/>
        <v>id7822641626</v>
      </c>
      <c r="D1827">
        <v>15.77952755905512</v>
      </c>
      <c r="E1827">
        <v>5.48</v>
      </c>
      <c r="F1827">
        <v>5231</v>
      </c>
    </row>
    <row r="1828" spans="1:6" x14ac:dyDescent="0.3">
      <c r="A1828" t="s">
        <v>3799</v>
      </c>
      <c r="B1828" s="16">
        <v>41627</v>
      </c>
      <c r="C1828" s="16" t="str">
        <f t="shared" si="28"/>
        <v>id7822641627</v>
      </c>
      <c r="D1828">
        <v>112.59370078740159</v>
      </c>
      <c r="E1828">
        <v>5.37</v>
      </c>
      <c r="F1828">
        <v>43000</v>
      </c>
    </row>
    <row r="1829" spans="1:6" x14ac:dyDescent="0.3">
      <c r="A1829" t="s">
        <v>3799</v>
      </c>
      <c r="B1829" s="16">
        <v>41628</v>
      </c>
      <c r="C1829" s="16" t="str">
        <f t="shared" si="28"/>
        <v>id7822641628</v>
      </c>
      <c r="D1829">
        <v>111.99055118110236</v>
      </c>
      <c r="E1829">
        <v>5.39</v>
      </c>
      <c r="F1829">
        <v>47000</v>
      </c>
    </row>
    <row r="1830" spans="1:6" x14ac:dyDescent="0.3">
      <c r="A1830" t="s">
        <v>3799</v>
      </c>
      <c r="B1830" s="16">
        <v>41629</v>
      </c>
      <c r="C1830" s="16" t="str">
        <f t="shared" si="28"/>
        <v>id7822641629</v>
      </c>
      <c r="D1830">
        <v>155.69133858267716</v>
      </c>
      <c r="E1830">
        <v>5.5</v>
      </c>
      <c r="F1830">
        <v>51000</v>
      </c>
    </row>
    <row r="1831" spans="1:6" x14ac:dyDescent="0.3">
      <c r="A1831" t="s">
        <v>3799</v>
      </c>
      <c r="B1831" s="16">
        <v>41630</v>
      </c>
      <c r="C1831" s="16" t="str">
        <f t="shared" si="28"/>
        <v>id7822641630</v>
      </c>
      <c r="D1831">
        <v>114.74803149606299</v>
      </c>
      <c r="E1831">
        <v>5.56</v>
      </c>
      <c r="F1831">
        <v>50000</v>
      </c>
    </row>
    <row r="1832" spans="1:6" x14ac:dyDescent="0.3">
      <c r="A1832" t="s">
        <v>3799</v>
      </c>
      <c r="B1832" s="16">
        <v>41631</v>
      </c>
      <c r="C1832" s="16" t="str">
        <f t="shared" si="28"/>
        <v>id7822641631</v>
      </c>
      <c r="D1832">
        <v>51.392125984251976</v>
      </c>
      <c r="E1832">
        <v>5.39</v>
      </c>
      <c r="F1832">
        <v>45000</v>
      </c>
    </row>
    <row r="1833" spans="1:6" x14ac:dyDescent="0.3">
      <c r="A1833" t="s">
        <v>3799</v>
      </c>
      <c r="B1833" s="16">
        <v>41632</v>
      </c>
      <c r="C1833" s="16" t="str">
        <f t="shared" si="28"/>
        <v>id7822641632</v>
      </c>
      <c r="D1833">
        <v>69.114960629921256</v>
      </c>
      <c r="E1833">
        <v>6.19</v>
      </c>
      <c r="F1833">
        <v>37000</v>
      </c>
    </row>
    <row r="1834" spans="1:6" x14ac:dyDescent="0.3">
      <c r="A1834" t="s">
        <v>3799</v>
      </c>
      <c r="B1834" s="16">
        <v>41633</v>
      </c>
      <c r="C1834" s="16" t="str">
        <f t="shared" si="28"/>
        <v>id7822641633</v>
      </c>
      <c r="D1834">
        <v>50.908661417322833</v>
      </c>
      <c r="E1834">
        <v>6.2</v>
      </c>
      <c r="F1834">
        <v>35000</v>
      </c>
    </row>
    <row r="1835" spans="1:6" x14ac:dyDescent="0.3">
      <c r="A1835" t="s">
        <v>3799</v>
      </c>
      <c r="B1835" s="16">
        <v>41634</v>
      </c>
      <c r="C1835" s="16" t="str">
        <f t="shared" si="28"/>
        <v>id7822641634</v>
      </c>
      <c r="D1835">
        <v>32.870866141732286</v>
      </c>
      <c r="E1835">
        <v>5.53</v>
      </c>
      <c r="F1835">
        <v>32000</v>
      </c>
    </row>
    <row r="1836" spans="1:6" x14ac:dyDescent="0.3">
      <c r="A1836" t="s">
        <v>3799</v>
      </c>
      <c r="B1836" s="16">
        <v>41635</v>
      </c>
      <c r="C1836" s="16" t="str">
        <f t="shared" si="28"/>
        <v>id7822641635</v>
      </c>
      <c r="D1836">
        <v>37.888188976377954</v>
      </c>
      <c r="E1836">
        <v>5.64</v>
      </c>
      <c r="F1836">
        <v>30000</v>
      </c>
    </row>
    <row r="1837" spans="1:6" x14ac:dyDescent="0.3">
      <c r="A1837" t="s">
        <v>3799</v>
      </c>
      <c r="B1837" s="16">
        <v>41636</v>
      </c>
      <c r="C1837" s="16" t="str">
        <f t="shared" si="28"/>
        <v>id7822641636</v>
      </c>
      <c r="D1837">
        <v>57.537007874015757</v>
      </c>
      <c r="E1837">
        <v>5.67</v>
      </c>
      <c r="F1837">
        <v>28000</v>
      </c>
    </row>
    <row r="1838" spans="1:6" x14ac:dyDescent="0.3">
      <c r="A1838" t="s">
        <v>3799</v>
      </c>
      <c r="B1838" s="16">
        <v>41637</v>
      </c>
      <c r="C1838" s="16" t="str">
        <f t="shared" si="28"/>
        <v>id7822641637</v>
      </c>
      <c r="D1838">
        <v>45.620472440944887</v>
      </c>
      <c r="E1838">
        <v>5.62</v>
      </c>
      <c r="F1838">
        <v>24000</v>
      </c>
    </row>
    <row r="1839" spans="1:6" x14ac:dyDescent="0.3">
      <c r="A1839" t="s">
        <v>3799</v>
      </c>
      <c r="B1839" s="16">
        <v>41638</v>
      </c>
      <c r="C1839" s="16" t="str">
        <f t="shared" si="28"/>
        <v>id7822641638</v>
      </c>
      <c r="D1839">
        <v>27.037795275590554</v>
      </c>
      <c r="E1839">
        <v>5.48</v>
      </c>
      <c r="F1839">
        <v>24000</v>
      </c>
    </row>
    <row r="1840" spans="1:6" x14ac:dyDescent="0.3">
      <c r="A1840" t="s">
        <v>3799</v>
      </c>
      <c r="B1840" s="16">
        <v>41639</v>
      </c>
      <c r="C1840" s="16" t="str">
        <f t="shared" si="28"/>
        <v>id7822641639</v>
      </c>
      <c r="D1840">
        <v>43.083464566929145</v>
      </c>
      <c r="E1840">
        <v>5.34</v>
      </c>
      <c r="F1840">
        <v>19000</v>
      </c>
    </row>
    <row r="1841" spans="1:6" x14ac:dyDescent="0.3">
      <c r="A1841" t="s">
        <v>3799</v>
      </c>
      <c r="B1841" s="16">
        <v>41640</v>
      </c>
      <c r="C1841" s="16" t="str">
        <f t="shared" si="28"/>
        <v>id7822641640</v>
      </c>
      <c r="D1841">
        <v>41.280314960629923</v>
      </c>
      <c r="E1841">
        <v>5.69</v>
      </c>
      <c r="F1841">
        <v>17000</v>
      </c>
    </row>
    <row r="1842" spans="1:6" x14ac:dyDescent="0.3">
      <c r="A1842" t="s">
        <v>3799</v>
      </c>
      <c r="B1842" s="16">
        <v>41641</v>
      </c>
      <c r="C1842" s="16" t="str">
        <f t="shared" si="28"/>
        <v>id7822641641</v>
      </c>
      <c r="D1842">
        <v>14.916535433070866</v>
      </c>
      <c r="E1842">
        <v>5.57</v>
      </c>
      <c r="F1842">
        <v>19000</v>
      </c>
    </row>
    <row r="1843" spans="1:6" x14ac:dyDescent="0.3">
      <c r="A1843" t="s">
        <v>3799</v>
      </c>
      <c r="B1843" s="16">
        <v>41642</v>
      </c>
      <c r="C1843" s="16" t="str">
        <f t="shared" si="28"/>
        <v>id7822641642</v>
      </c>
      <c r="D1843">
        <v>14.85984251968504</v>
      </c>
      <c r="E1843">
        <v>5.65</v>
      </c>
      <c r="F1843">
        <v>14000</v>
      </c>
    </row>
    <row r="1844" spans="1:6" x14ac:dyDescent="0.3">
      <c r="A1844" t="s">
        <v>3799</v>
      </c>
      <c r="B1844" s="16">
        <v>41643</v>
      </c>
      <c r="C1844" s="16" t="str">
        <f t="shared" si="28"/>
        <v>id7822641643</v>
      </c>
      <c r="D1844">
        <v>22.867716535433068</v>
      </c>
      <c r="E1844">
        <v>5.67</v>
      </c>
      <c r="F1844">
        <v>14000</v>
      </c>
    </row>
    <row r="1845" spans="1:6" x14ac:dyDescent="0.3">
      <c r="A1845" t="s">
        <v>3799</v>
      </c>
      <c r="B1845" s="16">
        <v>41644</v>
      </c>
      <c r="C1845" s="16" t="str">
        <f t="shared" si="28"/>
        <v>id7822641644</v>
      </c>
      <c r="D1845">
        <v>18.472440944881889</v>
      </c>
      <c r="E1845">
        <v>5.72</v>
      </c>
      <c r="F1845">
        <v>14000</v>
      </c>
    </row>
    <row r="1846" spans="1:6" x14ac:dyDescent="0.3">
      <c r="A1846" t="s">
        <v>3799</v>
      </c>
      <c r="B1846" s="16">
        <v>41645</v>
      </c>
      <c r="C1846" s="16" t="str">
        <f t="shared" si="28"/>
        <v>id7822641645</v>
      </c>
      <c r="D1846">
        <v>8.4409448818897648</v>
      </c>
      <c r="E1846">
        <v>5.42</v>
      </c>
      <c r="F1846">
        <v>14000</v>
      </c>
    </row>
    <row r="1847" spans="1:6" x14ac:dyDescent="0.3">
      <c r="A1847" t="s">
        <v>3799</v>
      </c>
      <c r="B1847" s="16">
        <v>41646</v>
      </c>
      <c r="C1847" s="16" t="str">
        <f t="shared" si="28"/>
        <v>id7822641646</v>
      </c>
      <c r="D1847">
        <v>7.7763779527559063</v>
      </c>
      <c r="E1847">
        <v>5.37</v>
      </c>
      <c r="F1847">
        <v>11000</v>
      </c>
    </row>
    <row r="1848" spans="1:6" x14ac:dyDescent="0.3">
      <c r="A1848" t="s">
        <v>3799</v>
      </c>
      <c r="B1848" s="16">
        <v>41647</v>
      </c>
      <c r="C1848" s="16" t="str">
        <f t="shared" si="28"/>
        <v>id7822641647</v>
      </c>
      <c r="D1848">
        <v>7.066141732283465</v>
      </c>
      <c r="E1848">
        <v>5.84</v>
      </c>
      <c r="F1848">
        <v>10000</v>
      </c>
    </row>
    <row r="1849" spans="1:6" x14ac:dyDescent="0.3">
      <c r="A1849" t="s">
        <v>3799</v>
      </c>
      <c r="B1849" s="16">
        <v>41648</v>
      </c>
      <c r="C1849" s="16" t="str">
        <f t="shared" si="28"/>
        <v>id7822641648</v>
      </c>
      <c r="D1849">
        <v>7.2440944881889768</v>
      </c>
      <c r="E1849">
        <v>5.5</v>
      </c>
      <c r="F1849">
        <v>10000</v>
      </c>
    </row>
    <row r="1850" spans="1:6" x14ac:dyDescent="0.3">
      <c r="A1850" t="s">
        <v>3799</v>
      </c>
      <c r="B1850" s="16">
        <v>41649</v>
      </c>
      <c r="C1850" s="16" t="str">
        <f t="shared" si="28"/>
        <v>id7822641649</v>
      </c>
      <c r="D1850">
        <v>6.2015748031496072</v>
      </c>
      <c r="E1850">
        <v>5.64</v>
      </c>
      <c r="F1850">
        <v>6873</v>
      </c>
    </row>
    <row r="1851" spans="1:6" x14ac:dyDescent="0.3">
      <c r="A1851" t="s">
        <v>3799</v>
      </c>
      <c r="B1851" s="16">
        <v>41650</v>
      </c>
      <c r="C1851" s="16" t="str">
        <f t="shared" si="28"/>
        <v>id7822641650</v>
      </c>
      <c r="D1851">
        <v>7.7448818897637803</v>
      </c>
      <c r="E1851">
        <v>5.69</v>
      </c>
      <c r="F1851">
        <v>5909</v>
      </c>
    </row>
    <row r="1852" spans="1:6" x14ac:dyDescent="0.3">
      <c r="A1852" t="s">
        <v>3799</v>
      </c>
      <c r="B1852" s="16">
        <v>41651</v>
      </c>
      <c r="C1852" s="16" t="str">
        <f t="shared" si="28"/>
        <v>id7822641651</v>
      </c>
      <c r="D1852">
        <v>6.7322834645669296</v>
      </c>
      <c r="E1852">
        <v>5.7</v>
      </c>
      <c r="F1852">
        <v>5899</v>
      </c>
    </row>
    <row r="1853" spans="1:6" x14ac:dyDescent="0.3">
      <c r="A1853" t="s">
        <v>3799</v>
      </c>
      <c r="B1853" s="16">
        <v>41652</v>
      </c>
      <c r="C1853" s="16" t="str">
        <f t="shared" si="28"/>
        <v>id7822641652</v>
      </c>
      <c r="D1853">
        <v>3.5354330708661417</v>
      </c>
      <c r="E1853">
        <v>5.7</v>
      </c>
      <c r="F1853">
        <v>5637</v>
      </c>
    </row>
    <row r="1854" spans="1:6" x14ac:dyDescent="0.3">
      <c r="A1854" t="s">
        <v>3799</v>
      </c>
      <c r="B1854" s="16">
        <v>41653</v>
      </c>
      <c r="C1854" s="16" t="str">
        <f t="shared" si="28"/>
        <v>id7822641653</v>
      </c>
      <c r="D1854">
        <v>3.9889763779527563</v>
      </c>
      <c r="E1854">
        <v>5.42</v>
      </c>
      <c r="F1854">
        <v>5661</v>
      </c>
    </row>
    <row r="1855" spans="1:6" x14ac:dyDescent="0.3">
      <c r="A1855" t="s">
        <v>3799</v>
      </c>
      <c r="B1855" s="16">
        <v>41654</v>
      </c>
      <c r="C1855" s="16" t="str">
        <f t="shared" si="28"/>
        <v>id7822641654</v>
      </c>
      <c r="D1855">
        <v>3.7842519685039373</v>
      </c>
      <c r="E1855">
        <v>5.69</v>
      </c>
      <c r="F1855">
        <v>5546</v>
      </c>
    </row>
    <row r="1856" spans="1:6" x14ac:dyDescent="0.3">
      <c r="A1856" t="s">
        <v>3799</v>
      </c>
      <c r="B1856" s="16">
        <v>41655</v>
      </c>
      <c r="C1856" s="16" t="str">
        <f t="shared" si="28"/>
        <v>id7822641655</v>
      </c>
      <c r="D1856">
        <v>3.245669291338583</v>
      </c>
      <c r="E1856">
        <v>5.4</v>
      </c>
      <c r="F1856">
        <v>4291</v>
      </c>
    </row>
    <row r="1857" spans="1:6" x14ac:dyDescent="0.3">
      <c r="A1857" t="s">
        <v>3799</v>
      </c>
      <c r="B1857" s="16">
        <v>41656</v>
      </c>
      <c r="C1857" s="16" t="str">
        <f t="shared" si="28"/>
        <v>id7822641656</v>
      </c>
      <c r="D1857">
        <v>1.8960629921259846</v>
      </c>
      <c r="E1857">
        <v>5.62</v>
      </c>
      <c r="F1857">
        <v>1873</v>
      </c>
    </row>
    <row r="1858" spans="1:6" x14ac:dyDescent="0.3">
      <c r="A1858" t="s">
        <v>3799</v>
      </c>
      <c r="B1858" s="16">
        <v>41657</v>
      </c>
      <c r="C1858" s="16" t="str">
        <f t="shared" si="28"/>
        <v>id7822641657</v>
      </c>
      <c r="D1858">
        <v>2.2818897637795277</v>
      </c>
      <c r="E1858">
        <v>5.67</v>
      </c>
      <c r="F1858">
        <v>1677</v>
      </c>
    </row>
    <row r="1859" spans="1:6" x14ac:dyDescent="0.3">
      <c r="A1859" t="s">
        <v>3799</v>
      </c>
      <c r="B1859" s="16">
        <v>41658</v>
      </c>
      <c r="C1859" s="16" t="str">
        <f t="shared" ref="C1859:C1922" si="29">_xlfn.CONCAT(A1859,B1859)</f>
        <v>id7822641658</v>
      </c>
      <c r="D1859">
        <v>2.0866141732283467</v>
      </c>
      <c r="E1859">
        <v>5.64</v>
      </c>
      <c r="F1859">
        <v>1606</v>
      </c>
    </row>
    <row r="1860" spans="1:6" x14ac:dyDescent="0.3">
      <c r="A1860" t="s">
        <v>3799</v>
      </c>
      <c r="B1860" s="16">
        <v>41659</v>
      </c>
      <c r="C1860" s="16" t="str">
        <f t="shared" si="29"/>
        <v>id7822641659</v>
      </c>
      <c r="D1860">
        <v>1.0708661417322836</v>
      </c>
      <c r="E1860">
        <v>5.57</v>
      </c>
      <c r="F1860">
        <v>1279</v>
      </c>
    </row>
    <row r="1861" spans="1:6" x14ac:dyDescent="0.3">
      <c r="A1861" t="s">
        <v>3799</v>
      </c>
      <c r="B1861" s="16">
        <v>41660</v>
      </c>
      <c r="C1861" s="16" t="str">
        <f t="shared" si="29"/>
        <v>id7822641660</v>
      </c>
      <c r="D1861">
        <v>1.1748031496062992</v>
      </c>
      <c r="E1861">
        <v>5.21</v>
      </c>
      <c r="F1861">
        <v>1407</v>
      </c>
    </row>
    <row r="1862" spans="1:6" x14ac:dyDescent="0.3">
      <c r="A1862" t="s">
        <v>3799</v>
      </c>
      <c r="B1862" s="16">
        <v>41661</v>
      </c>
      <c r="C1862" s="16" t="str">
        <f t="shared" si="29"/>
        <v>id7822641661</v>
      </c>
      <c r="D1862">
        <v>1.0960629921259841</v>
      </c>
      <c r="E1862">
        <v>5.45</v>
      </c>
      <c r="F1862">
        <v>1438</v>
      </c>
    </row>
    <row r="1863" spans="1:6" x14ac:dyDescent="0.3">
      <c r="A1863" t="s">
        <v>3799</v>
      </c>
      <c r="B1863" s="16">
        <v>41662</v>
      </c>
      <c r="C1863" s="16" t="str">
        <f t="shared" si="29"/>
        <v>id7822641662</v>
      </c>
      <c r="D1863">
        <v>1.0692913385826774</v>
      </c>
      <c r="E1863">
        <v>5.64</v>
      </c>
      <c r="F1863">
        <v>1353</v>
      </c>
    </row>
    <row r="1864" spans="1:6" x14ac:dyDescent="0.3">
      <c r="A1864" t="s">
        <v>3799</v>
      </c>
      <c r="B1864" s="16">
        <v>41663</v>
      </c>
      <c r="C1864" s="16" t="str">
        <f t="shared" si="29"/>
        <v>id7822641663</v>
      </c>
      <c r="D1864">
        <v>1.1905511811023621</v>
      </c>
      <c r="E1864">
        <v>5.4</v>
      </c>
      <c r="F1864">
        <v>1374</v>
      </c>
    </row>
    <row r="1865" spans="1:6" x14ac:dyDescent="0.3">
      <c r="A1865" t="s">
        <v>3799</v>
      </c>
      <c r="B1865" s="16">
        <v>41664</v>
      </c>
      <c r="C1865" s="16" t="str">
        <f t="shared" si="29"/>
        <v>id7822641664</v>
      </c>
      <c r="D1865">
        <v>1.0488188976377952</v>
      </c>
      <c r="E1865">
        <v>5.65</v>
      </c>
      <c r="F1865">
        <v>1092</v>
      </c>
    </row>
    <row r="1866" spans="1:6" x14ac:dyDescent="0.3">
      <c r="A1866" t="s">
        <v>3799</v>
      </c>
      <c r="B1866" s="16">
        <v>41665</v>
      </c>
      <c r="C1866" s="16" t="str">
        <f t="shared" si="29"/>
        <v>id7822641665</v>
      </c>
      <c r="D1866">
        <v>1.2755905511811023</v>
      </c>
      <c r="E1866">
        <v>5.56</v>
      </c>
      <c r="F1866">
        <v>1528</v>
      </c>
    </row>
    <row r="1867" spans="1:6" x14ac:dyDescent="0.3">
      <c r="A1867" t="s">
        <v>3799</v>
      </c>
      <c r="B1867" s="16">
        <v>41666</v>
      </c>
      <c r="C1867" s="16" t="str">
        <f t="shared" si="29"/>
        <v>id7822641666</v>
      </c>
      <c r="D1867">
        <v>1.1669291338582677</v>
      </c>
      <c r="E1867">
        <v>5.35</v>
      </c>
      <c r="F1867">
        <v>1556</v>
      </c>
    </row>
    <row r="1868" spans="1:6" x14ac:dyDescent="0.3">
      <c r="A1868" t="s">
        <v>3799</v>
      </c>
      <c r="B1868" s="16">
        <v>41667</v>
      </c>
      <c r="C1868" s="16" t="str">
        <f t="shared" si="29"/>
        <v>id7822641667</v>
      </c>
      <c r="D1868">
        <v>1.2503937007874018</v>
      </c>
      <c r="E1868">
        <v>5.26</v>
      </c>
      <c r="F1868">
        <v>1582</v>
      </c>
    </row>
    <row r="1869" spans="1:6" x14ac:dyDescent="0.3">
      <c r="A1869" t="s">
        <v>3799</v>
      </c>
      <c r="B1869" s="16">
        <v>41668</v>
      </c>
      <c r="C1869" s="16" t="str">
        <f t="shared" si="29"/>
        <v>id7822641668</v>
      </c>
      <c r="D1869">
        <v>1.1181102362204725</v>
      </c>
      <c r="E1869">
        <v>5.43</v>
      </c>
      <c r="F1869">
        <v>1583</v>
      </c>
    </row>
    <row r="1870" spans="1:6" x14ac:dyDescent="0.3">
      <c r="A1870" t="s">
        <v>3799</v>
      </c>
      <c r="B1870" s="16">
        <v>41669</v>
      </c>
      <c r="C1870" s="16" t="str">
        <f t="shared" si="29"/>
        <v>id7822641669</v>
      </c>
      <c r="D1870">
        <v>0.29921259842519687</v>
      </c>
      <c r="E1870">
        <v>5.83</v>
      </c>
      <c r="F1870">
        <v>641</v>
      </c>
    </row>
    <row r="1871" spans="1:6" x14ac:dyDescent="0.3">
      <c r="A1871" t="s">
        <v>3799</v>
      </c>
      <c r="B1871" s="16">
        <v>41670</v>
      </c>
      <c r="C1871" s="16" t="str">
        <f t="shared" si="29"/>
        <v>id7822641670</v>
      </c>
      <c r="D1871">
        <v>7.874015748031496E-2</v>
      </c>
      <c r="E1871">
        <v>6.72</v>
      </c>
      <c r="F1871">
        <v>91</v>
      </c>
    </row>
    <row r="1872" spans="1:6" x14ac:dyDescent="0.3">
      <c r="A1872" t="s">
        <v>3799</v>
      </c>
      <c r="B1872" s="16">
        <v>41671</v>
      </c>
      <c r="C1872" s="16" t="str">
        <f t="shared" si="29"/>
        <v>id7822641671</v>
      </c>
      <c r="D1872">
        <v>7.0866141732283464E-2</v>
      </c>
      <c r="E1872">
        <v>6.44</v>
      </c>
      <c r="F1872">
        <v>70</v>
      </c>
    </row>
    <row r="1873" spans="1:6" x14ac:dyDescent="0.3">
      <c r="A1873" t="s">
        <v>3799</v>
      </c>
      <c r="B1873" s="16">
        <v>41672</v>
      </c>
      <c r="C1873" s="16" t="str">
        <f t="shared" si="29"/>
        <v>id7822641672</v>
      </c>
      <c r="D1873">
        <v>5.0393700787401581E-2</v>
      </c>
      <c r="E1873">
        <v>7.42</v>
      </c>
      <c r="F1873">
        <v>53</v>
      </c>
    </row>
    <row r="1874" spans="1:6" x14ac:dyDescent="0.3">
      <c r="A1874" t="s">
        <v>3799</v>
      </c>
      <c r="B1874" s="16">
        <v>41673</v>
      </c>
      <c r="C1874" s="16" t="str">
        <f t="shared" si="29"/>
        <v>id7822641673</v>
      </c>
      <c r="D1874">
        <v>5.6692913385826771E-2</v>
      </c>
      <c r="E1874">
        <v>6.33</v>
      </c>
      <c r="F1874">
        <v>48</v>
      </c>
    </row>
    <row r="1875" spans="1:6" x14ac:dyDescent="0.3">
      <c r="A1875" t="s">
        <v>3799</v>
      </c>
      <c r="B1875" s="16">
        <v>41674</v>
      </c>
      <c r="C1875" s="16" t="str">
        <f t="shared" si="29"/>
        <v>id7822641674</v>
      </c>
      <c r="D1875">
        <v>3.7795275590551181E-2</v>
      </c>
      <c r="E1875">
        <v>6.27</v>
      </c>
      <c r="F1875">
        <v>51</v>
      </c>
    </row>
    <row r="1876" spans="1:6" x14ac:dyDescent="0.3">
      <c r="A1876" t="s">
        <v>3799</v>
      </c>
      <c r="B1876" s="16">
        <v>41675</v>
      </c>
      <c r="C1876" s="16" t="str">
        <f t="shared" si="29"/>
        <v>id7822641675</v>
      </c>
      <c r="D1876">
        <v>3.937007874015748E-2</v>
      </c>
      <c r="E1876">
        <v>6.33</v>
      </c>
      <c r="F1876">
        <v>52</v>
      </c>
    </row>
    <row r="1877" spans="1:6" x14ac:dyDescent="0.3">
      <c r="A1877" t="s">
        <v>3799</v>
      </c>
      <c r="B1877" s="16">
        <v>41676</v>
      </c>
      <c r="C1877" s="16" t="str">
        <f t="shared" si="29"/>
        <v>id7822641676</v>
      </c>
      <c r="D1877">
        <v>4.2519685039370085E-2</v>
      </c>
      <c r="E1877">
        <v>7.29</v>
      </c>
      <c r="F1877">
        <v>46</v>
      </c>
    </row>
    <row r="1878" spans="1:6" x14ac:dyDescent="0.3">
      <c r="A1878" t="s">
        <v>3799</v>
      </c>
      <c r="B1878" s="16">
        <v>41677</v>
      </c>
      <c r="C1878" s="16" t="str">
        <f t="shared" si="29"/>
        <v>id7822641677</v>
      </c>
      <c r="D1878">
        <v>2.6771653543307086E-2</v>
      </c>
      <c r="E1878">
        <v>5.46</v>
      </c>
      <c r="F1878">
        <v>46</v>
      </c>
    </row>
    <row r="1879" spans="1:6" x14ac:dyDescent="0.3">
      <c r="A1879" t="s">
        <v>3799</v>
      </c>
      <c r="B1879" s="16">
        <v>41678</v>
      </c>
      <c r="C1879" s="16" t="str">
        <f t="shared" si="29"/>
        <v>id7822641678</v>
      </c>
      <c r="D1879">
        <v>3.4645669291338589E-2</v>
      </c>
      <c r="E1879">
        <v>5.78</v>
      </c>
      <c r="F1879">
        <v>51</v>
      </c>
    </row>
    <row r="1880" spans="1:6" x14ac:dyDescent="0.3">
      <c r="A1880" t="s">
        <v>3799</v>
      </c>
      <c r="B1880" s="16">
        <v>41679</v>
      </c>
      <c r="C1880" s="16" t="str">
        <f t="shared" si="29"/>
        <v>id7822641679</v>
      </c>
      <c r="D1880">
        <v>3.7795275590551181E-2</v>
      </c>
      <c r="E1880">
        <v>6.28</v>
      </c>
      <c r="F1880">
        <v>52</v>
      </c>
    </row>
    <row r="1881" spans="1:6" x14ac:dyDescent="0.3">
      <c r="A1881" t="s">
        <v>3799</v>
      </c>
      <c r="B1881" s="16">
        <v>41680</v>
      </c>
      <c r="C1881" s="16" t="str">
        <f t="shared" si="29"/>
        <v>id7822641680</v>
      </c>
      <c r="D1881">
        <v>2.3622047244094488E-2</v>
      </c>
      <c r="E1881">
        <v>6.41</v>
      </c>
      <c r="F1881">
        <v>54</v>
      </c>
    </row>
    <row r="1882" spans="1:6" x14ac:dyDescent="0.3">
      <c r="A1882" t="s">
        <v>3799</v>
      </c>
      <c r="B1882" s="16">
        <v>41681</v>
      </c>
      <c r="C1882" s="16" t="str">
        <f t="shared" si="29"/>
        <v>id7822641681</v>
      </c>
      <c r="D1882">
        <v>2.5196850393700791E-2</v>
      </c>
      <c r="E1882">
        <v>5.13</v>
      </c>
      <c r="F1882">
        <v>49</v>
      </c>
    </row>
    <row r="1883" spans="1:6" x14ac:dyDescent="0.3">
      <c r="A1883" t="s">
        <v>3799</v>
      </c>
      <c r="B1883" s="16">
        <v>41682</v>
      </c>
      <c r="C1883" s="16" t="str">
        <f t="shared" si="29"/>
        <v>id7822641682</v>
      </c>
      <c r="D1883">
        <v>2.2047244094488189E-2</v>
      </c>
      <c r="E1883">
        <v>5.54</v>
      </c>
      <c r="F1883">
        <v>58</v>
      </c>
    </row>
    <row r="1884" spans="1:6" x14ac:dyDescent="0.3">
      <c r="A1884" t="s">
        <v>3799</v>
      </c>
      <c r="B1884" s="16">
        <v>41683</v>
      </c>
      <c r="C1884" s="16" t="str">
        <f t="shared" si="29"/>
        <v>id7822641683</v>
      </c>
      <c r="D1884">
        <v>1.2598425196850395E-2</v>
      </c>
      <c r="E1884">
        <v>6.3</v>
      </c>
      <c r="F1884">
        <v>35</v>
      </c>
    </row>
    <row r="1885" spans="1:6" x14ac:dyDescent="0.3">
      <c r="A1885" t="s">
        <v>3800</v>
      </c>
      <c r="B1885" s="16">
        <v>41641</v>
      </c>
      <c r="C1885" s="16" t="str">
        <f t="shared" si="29"/>
        <v>id7823641641</v>
      </c>
      <c r="D1885">
        <v>4.7244094488188976E-2</v>
      </c>
      <c r="E1885">
        <v>4.6500000000000004</v>
      </c>
      <c r="F1885">
        <v>103</v>
      </c>
    </row>
    <row r="1886" spans="1:6" x14ac:dyDescent="0.3">
      <c r="A1886" t="s">
        <v>3800</v>
      </c>
      <c r="B1886" s="16">
        <v>41642</v>
      </c>
      <c r="C1886" s="16" t="str">
        <f t="shared" si="29"/>
        <v>id7823641642</v>
      </c>
      <c r="D1886">
        <v>6.8944881889763785</v>
      </c>
      <c r="E1886">
        <v>4.74</v>
      </c>
      <c r="F1886">
        <v>10000</v>
      </c>
    </row>
    <row r="1887" spans="1:6" x14ac:dyDescent="0.3">
      <c r="A1887" t="s">
        <v>3800</v>
      </c>
      <c r="B1887" s="16">
        <v>41643</v>
      </c>
      <c r="C1887" s="16" t="str">
        <f t="shared" si="29"/>
        <v>id7823641643</v>
      </c>
      <c r="D1887">
        <v>10.176377952755907</v>
      </c>
      <c r="E1887">
        <v>4.8</v>
      </c>
      <c r="F1887">
        <v>10000</v>
      </c>
    </row>
    <row r="1888" spans="1:6" x14ac:dyDescent="0.3">
      <c r="A1888" t="s">
        <v>3800</v>
      </c>
      <c r="B1888" s="16">
        <v>41644</v>
      </c>
      <c r="C1888" s="16" t="str">
        <f t="shared" si="29"/>
        <v>id7823641644</v>
      </c>
      <c r="D1888">
        <v>8.6551181102362218</v>
      </c>
      <c r="E1888">
        <v>4.93</v>
      </c>
      <c r="F1888">
        <v>9728</v>
      </c>
    </row>
    <row r="1889" spans="1:6" x14ac:dyDescent="0.3">
      <c r="A1889" t="s">
        <v>3800</v>
      </c>
      <c r="B1889" s="16">
        <v>41645</v>
      </c>
      <c r="C1889" s="16" t="str">
        <f t="shared" si="29"/>
        <v>id7823641645</v>
      </c>
      <c r="D1889">
        <v>4.45984251968504</v>
      </c>
      <c r="E1889">
        <v>4.5999999999999996</v>
      </c>
      <c r="F1889">
        <v>9698</v>
      </c>
    </row>
    <row r="1890" spans="1:6" x14ac:dyDescent="0.3">
      <c r="A1890" t="s">
        <v>3800</v>
      </c>
      <c r="B1890" s="16">
        <v>41646</v>
      </c>
      <c r="C1890" s="16" t="str">
        <f t="shared" si="29"/>
        <v>id7823641646</v>
      </c>
      <c r="D1890">
        <v>2.4960629921259843</v>
      </c>
      <c r="E1890">
        <v>4.66</v>
      </c>
      <c r="F1890">
        <v>6684</v>
      </c>
    </row>
    <row r="1891" spans="1:6" x14ac:dyDescent="0.3">
      <c r="A1891" t="s">
        <v>3800</v>
      </c>
      <c r="B1891" s="16">
        <v>41647</v>
      </c>
      <c r="C1891" s="16" t="str">
        <f t="shared" si="29"/>
        <v>id7823641647</v>
      </c>
      <c r="D1891">
        <v>2.4141732283464572</v>
      </c>
      <c r="E1891">
        <v>4.6900000000000004</v>
      </c>
      <c r="F1891">
        <v>6413</v>
      </c>
    </row>
    <row r="1892" spans="1:6" x14ac:dyDescent="0.3">
      <c r="A1892" t="s">
        <v>3800</v>
      </c>
      <c r="B1892" s="16">
        <v>41648</v>
      </c>
      <c r="C1892" s="16" t="str">
        <f t="shared" si="29"/>
        <v>id7823641648</v>
      </c>
      <c r="D1892">
        <v>2.4645669291338583</v>
      </c>
      <c r="E1892">
        <v>4.88</v>
      </c>
      <c r="F1892">
        <v>6305</v>
      </c>
    </row>
    <row r="1893" spans="1:6" x14ac:dyDescent="0.3">
      <c r="A1893" t="s">
        <v>3800</v>
      </c>
      <c r="B1893" s="16">
        <v>41649</v>
      </c>
      <c r="C1893" s="16" t="str">
        <f t="shared" si="29"/>
        <v>id7823641649</v>
      </c>
      <c r="D1893">
        <v>1.2614173228346457</v>
      </c>
      <c r="E1893">
        <v>5.17</v>
      </c>
      <c r="F1893">
        <v>2439</v>
      </c>
    </row>
    <row r="1894" spans="1:6" x14ac:dyDescent="0.3">
      <c r="A1894" t="s">
        <v>3800</v>
      </c>
      <c r="B1894" s="16">
        <v>41650</v>
      </c>
      <c r="C1894" s="16" t="str">
        <f t="shared" si="29"/>
        <v>id7823641650</v>
      </c>
      <c r="D1894">
        <v>1.2740157480314962</v>
      </c>
      <c r="E1894">
        <v>4.9800000000000004</v>
      </c>
      <c r="F1894">
        <v>1707</v>
      </c>
    </row>
    <row r="1895" spans="1:6" x14ac:dyDescent="0.3">
      <c r="A1895" t="s">
        <v>3800</v>
      </c>
      <c r="B1895" s="16">
        <v>41651</v>
      </c>
      <c r="C1895" s="16" t="str">
        <f t="shared" si="29"/>
        <v>id7823641651</v>
      </c>
      <c r="D1895">
        <v>1.1606299212598425</v>
      </c>
      <c r="E1895">
        <v>5.01</v>
      </c>
      <c r="F1895">
        <v>1652</v>
      </c>
    </row>
    <row r="1896" spans="1:6" x14ac:dyDescent="0.3">
      <c r="A1896" t="s">
        <v>3800</v>
      </c>
      <c r="B1896" s="16">
        <v>41652</v>
      </c>
      <c r="C1896" s="16" t="str">
        <f t="shared" si="29"/>
        <v>id7823641652</v>
      </c>
      <c r="D1896">
        <v>0.62362204724409454</v>
      </c>
      <c r="E1896">
        <v>4.96</v>
      </c>
      <c r="F1896">
        <v>1574</v>
      </c>
    </row>
    <row r="1897" spans="1:6" x14ac:dyDescent="0.3">
      <c r="A1897" t="s">
        <v>3800</v>
      </c>
      <c r="B1897" s="16">
        <v>41653</v>
      </c>
      <c r="C1897" s="16" t="str">
        <f t="shared" si="29"/>
        <v>id7823641653</v>
      </c>
      <c r="D1897">
        <v>0.69291338582677175</v>
      </c>
      <c r="E1897">
        <v>4.4400000000000004</v>
      </c>
      <c r="F1897">
        <v>1558</v>
      </c>
    </row>
    <row r="1898" spans="1:6" x14ac:dyDescent="0.3">
      <c r="A1898" t="s">
        <v>3800</v>
      </c>
      <c r="B1898" s="16">
        <v>41654</v>
      </c>
      <c r="C1898" s="16" t="str">
        <f t="shared" si="29"/>
        <v>id7823641654</v>
      </c>
      <c r="D1898">
        <v>0.69763779527559056</v>
      </c>
      <c r="E1898">
        <v>4.54</v>
      </c>
      <c r="F1898">
        <v>1538</v>
      </c>
    </row>
    <row r="1899" spans="1:6" x14ac:dyDescent="0.3">
      <c r="A1899" t="s">
        <v>3800</v>
      </c>
      <c r="B1899" s="16">
        <v>41655</v>
      </c>
      <c r="C1899" s="16" t="str">
        <f t="shared" si="29"/>
        <v>id7823641655</v>
      </c>
      <c r="D1899">
        <v>0.57007874015748039</v>
      </c>
      <c r="E1899">
        <v>4.6900000000000004</v>
      </c>
      <c r="F1899">
        <v>1104</v>
      </c>
    </row>
    <row r="1900" spans="1:6" x14ac:dyDescent="0.3">
      <c r="A1900" t="s">
        <v>3800</v>
      </c>
      <c r="B1900" s="16">
        <v>41656</v>
      </c>
      <c r="C1900" s="16" t="str">
        <f t="shared" si="29"/>
        <v>id7823641656</v>
      </c>
      <c r="D1900">
        <v>0.20944881889763781</v>
      </c>
      <c r="E1900">
        <v>4.74</v>
      </c>
      <c r="F1900">
        <v>368</v>
      </c>
    </row>
    <row r="1901" spans="1:6" x14ac:dyDescent="0.3">
      <c r="A1901" t="s">
        <v>3800</v>
      </c>
      <c r="B1901" s="16">
        <v>41657</v>
      </c>
      <c r="C1901" s="16" t="str">
        <f t="shared" si="29"/>
        <v>id7823641657</v>
      </c>
      <c r="D1901">
        <v>0.28818897637795277</v>
      </c>
      <c r="E1901">
        <v>5.0999999999999996</v>
      </c>
      <c r="F1901">
        <v>376</v>
      </c>
    </row>
    <row r="1902" spans="1:6" x14ac:dyDescent="0.3">
      <c r="A1902" t="s">
        <v>3800</v>
      </c>
      <c r="B1902" s="16">
        <v>41658</v>
      </c>
      <c r="C1902" s="16" t="str">
        <f t="shared" si="29"/>
        <v>id7823641658</v>
      </c>
      <c r="D1902">
        <v>0.25196850393700793</v>
      </c>
      <c r="E1902">
        <v>5.37</v>
      </c>
      <c r="F1902">
        <v>361</v>
      </c>
    </row>
    <row r="1903" spans="1:6" x14ac:dyDescent="0.3">
      <c r="A1903" t="s">
        <v>3800</v>
      </c>
      <c r="B1903" s="16">
        <v>41659</v>
      </c>
      <c r="C1903" s="16" t="str">
        <f t="shared" si="29"/>
        <v>id7823641659</v>
      </c>
      <c r="D1903">
        <v>0.18267716535433071</v>
      </c>
      <c r="E1903">
        <v>5.0599999999999996</v>
      </c>
      <c r="F1903">
        <v>362</v>
      </c>
    </row>
    <row r="1904" spans="1:6" x14ac:dyDescent="0.3">
      <c r="A1904" t="s">
        <v>3800</v>
      </c>
      <c r="B1904" s="16">
        <v>41660</v>
      </c>
      <c r="C1904" s="16" t="str">
        <f t="shared" si="29"/>
        <v>id7823641660</v>
      </c>
      <c r="D1904">
        <v>0.21259842519685043</v>
      </c>
      <c r="E1904">
        <v>4.8499999999999996</v>
      </c>
      <c r="F1904">
        <v>400</v>
      </c>
    </row>
    <row r="1905" spans="1:6" x14ac:dyDescent="0.3">
      <c r="A1905" t="s">
        <v>3800</v>
      </c>
      <c r="B1905" s="16">
        <v>41661</v>
      </c>
      <c r="C1905" s="16" t="str">
        <f t="shared" si="29"/>
        <v>id7823641661</v>
      </c>
      <c r="D1905">
        <v>0.23622047244094491</v>
      </c>
      <c r="E1905">
        <v>4.74</v>
      </c>
      <c r="F1905">
        <v>383</v>
      </c>
    </row>
    <row r="1906" spans="1:6" x14ac:dyDescent="0.3">
      <c r="A1906" t="s">
        <v>3800</v>
      </c>
      <c r="B1906" s="16">
        <v>41662</v>
      </c>
      <c r="C1906" s="16" t="str">
        <f t="shared" si="29"/>
        <v>id7823641662</v>
      </c>
      <c r="D1906">
        <v>0.18425196850393702</v>
      </c>
      <c r="E1906">
        <v>5.17</v>
      </c>
      <c r="F1906">
        <v>356</v>
      </c>
    </row>
    <row r="1907" spans="1:6" x14ac:dyDescent="0.3">
      <c r="A1907" t="s">
        <v>3800</v>
      </c>
      <c r="B1907" s="16">
        <v>41663</v>
      </c>
      <c r="C1907" s="16" t="str">
        <f t="shared" si="29"/>
        <v>id7823641663</v>
      </c>
      <c r="D1907">
        <v>0.1952755905511811</v>
      </c>
      <c r="E1907">
        <v>5.0199999999999996</v>
      </c>
      <c r="F1907">
        <v>324</v>
      </c>
    </row>
    <row r="1908" spans="1:6" x14ac:dyDescent="0.3">
      <c r="A1908" t="s">
        <v>3800</v>
      </c>
      <c r="B1908" s="16">
        <v>41664</v>
      </c>
      <c r="C1908" s="16" t="str">
        <f t="shared" si="29"/>
        <v>id7823641664</v>
      </c>
      <c r="D1908">
        <v>0.16535433070866143</v>
      </c>
      <c r="E1908">
        <v>5.56</v>
      </c>
      <c r="F1908">
        <v>270</v>
      </c>
    </row>
    <row r="1909" spans="1:6" x14ac:dyDescent="0.3">
      <c r="A1909" t="s">
        <v>3800</v>
      </c>
      <c r="B1909" s="16">
        <v>41665</v>
      </c>
      <c r="C1909" s="16" t="str">
        <f t="shared" si="29"/>
        <v>id7823641665</v>
      </c>
      <c r="D1909">
        <v>0.21417322834645669</v>
      </c>
      <c r="E1909">
        <v>5.59</v>
      </c>
      <c r="F1909">
        <v>349</v>
      </c>
    </row>
    <row r="1910" spans="1:6" x14ac:dyDescent="0.3">
      <c r="A1910" t="s">
        <v>3800</v>
      </c>
      <c r="B1910" s="16">
        <v>41666</v>
      </c>
      <c r="C1910" s="16" t="str">
        <f t="shared" si="29"/>
        <v>id7823641666</v>
      </c>
      <c r="D1910">
        <v>0.2</v>
      </c>
      <c r="E1910">
        <v>4.82</v>
      </c>
      <c r="F1910">
        <v>377</v>
      </c>
    </row>
    <row r="1911" spans="1:6" x14ac:dyDescent="0.3">
      <c r="A1911" t="s">
        <v>3800</v>
      </c>
      <c r="B1911" s="16">
        <v>41667</v>
      </c>
      <c r="C1911" s="16" t="str">
        <f t="shared" si="29"/>
        <v>id7823641667</v>
      </c>
      <c r="D1911">
        <v>0.22519685039370083</v>
      </c>
      <c r="E1911">
        <v>4.6500000000000004</v>
      </c>
      <c r="F1911">
        <v>375</v>
      </c>
    </row>
    <row r="1912" spans="1:6" x14ac:dyDescent="0.3">
      <c r="A1912" t="s">
        <v>3800</v>
      </c>
      <c r="B1912" s="16">
        <v>41668</v>
      </c>
      <c r="C1912" s="16" t="str">
        <f t="shared" si="29"/>
        <v>id7823641668</v>
      </c>
      <c r="D1912">
        <v>0.18740157480314962</v>
      </c>
      <c r="E1912">
        <v>5.0599999999999996</v>
      </c>
      <c r="F1912">
        <v>372</v>
      </c>
    </row>
    <row r="1913" spans="1:6" x14ac:dyDescent="0.3">
      <c r="A1913" t="s">
        <v>3800</v>
      </c>
      <c r="B1913" s="16">
        <v>41669</v>
      </c>
      <c r="C1913" s="16" t="str">
        <f t="shared" si="29"/>
        <v>id7823641669</v>
      </c>
      <c r="D1913">
        <v>5.6692913385826771E-2</v>
      </c>
      <c r="E1913">
        <v>5.39</v>
      </c>
      <c r="F1913">
        <v>153</v>
      </c>
    </row>
    <row r="1914" spans="1:6" x14ac:dyDescent="0.3">
      <c r="A1914" t="s">
        <v>3801</v>
      </c>
      <c r="B1914" s="16">
        <v>41636</v>
      </c>
      <c r="C1914" s="16" t="str">
        <f t="shared" si="29"/>
        <v>id7826241636</v>
      </c>
      <c r="D1914">
        <v>1.4818897637795276</v>
      </c>
      <c r="E1914">
        <v>4.41</v>
      </c>
      <c r="F1914">
        <v>4190</v>
      </c>
    </row>
    <row r="1915" spans="1:6" x14ac:dyDescent="0.3">
      <c r="A1915" t="s">
        <v>3801</v>
      </c>
      <c r="B1915" s="16">
        <v>41637</v>
      </c>
      <c r="C1915" s="16" t="str">
        <f t="shared" si="29"/>
        <v>id7826241637</v>
      </c>
      <c r="D1915">
        <v>0.91968503937007873</v>
      </c>
      <c r="E1915">
        <v>4.6900000000000004</v>
      </c>
      <c r="F1915">
        <v>3263</v>
      </c>
    </row>
    <row r="1916" spans="1:6" x14ac:dyDescent="0.3">
      <c r="A1916" t="s">
        <v>3801</v>
      </c>
      <c r="B1916" s="16">
        <v>41638</v>
      </c>
      <c r="C1916" s="16" t="str">
        <f t="shared" si="29"/>
        <v>id7826241638</v>
      </c>
      <c r="D1916">
        <v>0.74015748031496065</v>
      </c>
      <c r="E1916">
        <v>4.38</v>
      </c>
      <c r="F1916">
        <v>3376</v>
      </c>
    </row>
    <row r="1917" spans="1:6" x14ac:dyDescent="0.3">
      <c r="A1917" t="s">
        <v>3801</v>
      </c>
      <c r="B1917" s="16">
        <v>41639</v>
      </c>
      <c r="C1917" s="16" t="str">
        <f t="shared" si="29"/>
        <v>id7826241639</v>
      </c>
      <c r="D1917">
        <v>0.77795275590551183</v>
      </c>
      <c r="E1917">
        <v>4.58</v>
      </c>
      <c r="F1917">
        <v>1885</v>
      </c>
    </row>
    <row r="1918" spans="1:6" x14ac:dyDescent="0.3">
      <c r="A1918" t="s">
        <v>3801</v>
      </c>
      <c r="B1918" s="16">
        <v>41640</v>
      </c>
      <c r="C1918" s="16" t="str">
        <f t="shared" si="29"/>
        <v>id7826241640</v>
      </c>
      <c r="D1918">
        <v>0.37165354330708666</v>
      </c>
      <c r="E1918">
        <v>4.9400000000000004</v>
      </c>
      <c r="F1918">
        <v>1254</v>
      </c>
    </row>
    <row r="1919" spans="1:6" x14ac:dyDescent="0.3">
      <c r="A1919" t="s">
        <v>3801</v>
      </c>
      <c r="B1919" s="16">
        <v>41641</v>
      </c>
      <c r="C1919" s="16" t="str">
        <f t="shared" si="29"/>
        <v>id7826241641</v>
      </c>
      <c r="D1919">
        <v>0.2220472440944882</v>
      </c>
      <c r="E1919">
        <v>5.23</v>
      </c>
      <c r="F1919">
        <v>1421</v>
      </c>
    </row>
    <row r="1920" spans="1:6" x14ac:dyDescent="0.3">
      <c r="A1920" t="s">
        <v>3801</v>
      </c>
      <c r="B1920" s="16">
        <v>41642</v>
      </c>
      <c r="C1920" s="16" t="str">
        <f t="shared" si="29"/>
        <v>id7826241642</v>
      </c>
      <c r="D1920">
        <v>9.2913385826771666E-2</v>
      </c>
      <c r="E1920">
        <v>4.22</v>
      </c>
      <c r="F1920">
        <v>734</v>
      </c>
    </row>
    <row r="1921" spans="1:6" x14ac:dyDescent="0.3">
      <c r="A1921" t="s">
        <v>3801</v>
      </c>
      <c r="B1921" s="16">
        <v>41643</v>
      </c>
      <c r="C1921" s="16" t="str">
        <f t="shared" si="29"/>
        <v>id7826241643</v>
      </c>
      <c r="D1921">
        <v>0.12440944881889765</v>
      </c>
      <c r="E1921">
        <v>4.33</v>
      </c>
      <c r="F1921">
        <v>716</v>
      </c>
    </row>
    <row r="1922" spans="1:6" x14ac:dyDescent="0.3">
      <c r="A1922" t="s">
        <v>3801</v>
      </c>
      <c r="B1922" s="16">
        <v>41644</v>
      </c>
      <c r="C1922" s="16" t="str">
        <f t="shared" si="29"/>
        <v>id7826241644</v>
      </c>
      <c r="D1922">
        <v>0.10551181102362206</v>
      </c>
      <c r="E1922">
        <v>4.08</v>
      </c>
      <c r="F1922">
        <v>655</v>
      </c>
    </row>
    <row r="1923" spans="1:6" x14ac:dyDescent="0.3">
      <c r="A1923" t="s">
        <v>3801</v>
      </c>
      <c r="B1923" s="16">
        <v>41645</v>
      </c>
      <c r="C1923" s="16" t="str">
        <f t="shared" ref="C1923:C1986" si="30">_xlfn.CONCAT(A1923,B1923)</f>
        <v>id7826241645</v>
      </c>
      <c r="D1923">
        <v>7.2440944881889763E-2</v>
      </c>
      <c r="E1923">
        <v>5.32</v>
      </c>
      <c r="F1923">
        <v>692</v>
      </c>
    </row>
    <row r="1924" spans="1:6" x14ac:dyDescent="0.3">
      <c r="A1924" t="s">
        <v>3801</v>
      </c>
      <c r="B1924" s="16">
        <v>41646</v>
      </c>
      <c r="C1924" s="16" t="str">
        <f t="shared" si="30"/>
        <v>id7826241646</v>
      </c>
      <c r="D1924">
        <v>5.9842519685039376E-2</v>
      </c>
      <c r="E1924">
        <v>3.72</v>
      </c>
      <c r="F1924">
        <v>535</v>
      </c>
    </row>
    <row r="1925" spans="1:6" x14ac:dyDescent="0.3">
      <c r="A1925" t="s">
        <v>3801</v>
      </c>
      <c r="B1925" s="16">
        <v>41647</v>
      </c>
      <c r="C1925" s="16" t="str">
        <f t="shared" si="30"/>
        <v>id7826241647</v>
      </c>
      <c r="D1925">
        <v>6.1417322834645675E-2</v>
      </c>
      <c r="E1925">
        <v>3.7</v>
      </c>
      <c r="F1925">
        <v>554</v>
      </c>
    </row>
    <row r="1926" spans="1:6" x14ac:dyDescent="0.3">
      <c r="A1926" t="s">
        <v>3801</v>
      </c>
      <c r="B1926" s="16">
        <v>41648</v>
      </c>
      <c r="C1926" s="16" t="str">
        <f t="shared" si="30"/>
        <v>id7826241648</v>
      </c>
      <c r="D1926">
        <v>6.614173228346458E-2</v>
      </c>
      <c r="E1926">
        <v>4.17</v>
      </c>
      <c r="F1926">
        <v>533</v>
      </c>
    </row>
    <row r="1927" spans="1:6" x14ac:dyDescent="0.3">
      <c r="A1927" t="s">
        <v>3801</v>
      </c>
      <c r="B1927" s="16">
        <v>41652</v>
      </c>
      <c r="C1927" s="16" t="str">
        <f t="shared" si="30"/>
        <v>id7826241652</v>
      </c>
      <c r="D1927">
        <v>5.3543307086614172E-2</v>
      </c>
      <c r="E1927">
        <v>5.01</v>
      </c>
      <c r="F1927">
        <v>181</v>
      </c>
    </row>
    <row r="1928" spans="1:6" x14ac:dyDescent="0.3">
      <c r="A1928" t="s">
        <v>3801</v>
      </c>
      <c r="B1928" s="16">
        <v>41655</v>
      </c>
      <c r="C1928" s="16" t="str">
        <f t="shared" si="30"/>
        <v>id7826241655</v>
      </c>
      <c r="D1928">
        <v>4.7244094488188976E-2</v>
      </c>
      <c r="E1928">
        <v>5.65</v>
      </c>
      <c r="F1928">
        <v>171</v>
      </c>
    </row>
    <row r="1929" spans="1:6" x14ac:dyDescent="0.3">
      <c r="A1929" t="s">
        <v>3801</v>
      </c>
      <c r="B1929" s="16">
        <v>41656</v>
      </c>
      <c r="C1929" s="16" t="str">
        <f t="shared" si="30"/>
        <v>id7826241656</v>
      </c>
      <c r="D1929">
        <v>3.7795275590551181E-2</v>
      </c>
      <c r="E1929">
        <v>3.72</v>
      </c>
      <c r="F1929">
        <v>80</v>
      </c>
    </row>
    <row r="1930" spans="1:6" x14ac:dyDescent="0.3">
      <c r="A1930" t="s">
        <v>3556</v>
      </c>
      <c r="B1930" s="16">
        <v>41751</v>
      </c>
      <c r="C1930" s="16" t="str">
        <f t="shared" si="30"/>
        <v>id7826441751</v>
      </c>
      <c r="D1930">
        <v>5.9842519685039376E-2</v>
      </c>
      <c r="E1930">
        <v>7.61</v>
      </c>
      <c r="F1930">
        <v>5</v>
      </c>
    </row>
    <row r="1931" spans="1:6" x14ac:dyDescent="0.3">
      <c r="A1931" t="s">
        <v>3556</v>
      </c>
      <c r="B1931" s="16">
        <v>41752</v>
      </c>
      <c r="C1931" s="16" t="str">
        <f t="shared" si="30"/>
        <v>id7826441752</v>
      </c>
      <c r="D1931">
        <v>0.11811023622047245</v>
      </c>
      <c r="E1931">
        <v>8.49</v>
      </c>
      <c r="F1931">
        <v>8</v>
      </c>
    </row>
    <row r="1932" spans="1:6" x14ac:dyDescent="0.3">
      <c r="A1932" t="s">
        <v>3556</v>
      </c>
      <c r="B1932" s="16">
        <v>41753</v>
      </c>
      <c r="C1932" s="16" t="str">
        <f t="shared" si="30"/>
        <v>id7826441753</v>
      </c>
      <c r="D1932">
        <v>2.7905511811023622</v>
      </c>
      <c r="E1932">
        <v>5.46</v>
      </c>
      <c r="F1932">
        <v>850</v>
      </c>
    </row>
    <row r="1933" spans="1:6" x14ac:dyDescent="0.3">
      <c r="A1933" t="s">
        <v>3556</v>
      </c>
      <c r="B1933" s="16">
        <v>41754</v>
      </c>
      <c r="C1933" s="16" t="str">
        <f t="shared" si="30"/>
        <v>id7826441754</v>
      </c>
      <c r="D1933">
        <v>36.094488188976378</v>
      </c>
      <c r="E1933">
        <v>5.65</v>
      </c>
      <c r="F1933">
        <v>33000</v>
      </c>
    </row>
    <row r="1934" spans="1:6" x14ac:dyDescent="0.3">
      <c r="A1934" t="s">
        <v>3556</v>
      </c>
      <c r="B1934" s="16">
        <v>41755</v>
      </c>
      <c r="C1934" s="16" t="str">
        <f t="shared" si="30"/>
        <v>id7826441755</v>
      </c>
      <c r="D1934">
        <v>41.382677165354337</v>
      </c>
      <c r="E1934">
        <v>5.7</v>
      </c>
      <c r="F1934">
        <v>32000</v>
      </c>
    </row>
    <row r="1935" spans="1:6" x14ac:dyDescent="0.3">
      <c r="A1935" t="s">
        <v>3556</v>
      </c>
      <c r="B1935" s="16">
        <v>41756</v>
      </c>
      <c r="C1935" s="16" t="str">
        <f t="shared" si="30"/>
        <v>id7826441756</v>
      </c>
      <c r="D1935">
        <v>31.833070866141735</v>
      </c>
      <c r="E1935">
        <v>6</v>
      </c>
      <c r="F1935">
        <v>31000</v>
      </c>
    </row>
    <row r="1936" spans="1:6" x14ac:dyDescent="0.3">
      <c r="A1936" t="s">
        <v>3556</v>
      </c>
      <c r="B1936" s="16">
        <v>41757</v>
      </c>
      <c r="C1936" s="16" t="str">
        <f t="shared" si="30"/>
        <v>id7826441757</v>
      </c>
      <c r="D1936">
        <v>15.188976377952757</v>
      </c>
      <c r="E1936">
        <v>5.84</v>
      </c>
      <c r="F1936">
        <v>28000</v>
      </c>
    </row>
    <row r="1937" spans="1:6" x14ac:dyDescent="0.3">
      <c r="A1937" t="s">
        <v>3556</v>
      </c>
      <c r="B1937" s="16">
        <v>41758</v>
      </c>
      <c r="C1937" s="16" t="str">
        <f t="shared" si="30"/>
        <v>id7826441758</v>
      </c>
      <c r="D1937">
        <v>11.081889763779529</v>
      </c>
      <c r="E1937">
        <v>5.42</v>
      </c>
      <c r="F1937">
        <v>20000</v>
      </c>
    </row>
    <row r="1938" spans="1:6" x14ac:dyDescent="0.3">
      <c r="A1938" t="s">
        <v>3556</v>
      </c>
      <c r="B1938" s="16">
        <v>41759</v>
      </c>
      <c r="C1938" s="16" t="str">
        <f t="shared" si="30"/>
        <v>id7826441759</v>
      </c>
      <c r="D1938">
        <v>13.214173228346457</v>
      </c>
      <c r="E1938">
        <v>5.65</v>
      </c>
      <c r="F1938">
        <v>17000</v>
      </c>
    </row>
    <row r="1939" spans="1:6" x14ac:dyDescent="0.3">
      <c r="A1939" t="s">
        <v>3556</v>
      </c>
      <c r="B1939" s="16">
        <v>41760</v>
      </c>
      <c r="C1939" s="16" t="str">
        <f t="shared" si="30"/>
        <v>id7826441760</v>
      </c>
      <c r="D1939">
        <v>26.502362204724413</v>
      </c>
      <c r="E1939">
        <v>5.78</v>
      </c>
      <c r="F1939">
        <v>16000</v>
      </c>
    </row>
    <row r="1940" spans="1:6" x14ac:dyDescent="0.3">
      <c r="A1940" t="s">
        <v>3556</v>
      </c>
      <c r="B1940" s="16">
        <v>41761</v>
      </c>
      <c r="C1940" s="16" t="str">
        <f t="shared" si="30"/>
        <v>id7826441761</v>
      </c>
      <c r="D1940">
        <v>21.872440944881895</v>
      </c>
      <c r="E1940">
        <v>5.81</v>
      </c>
      <c r="F1940">
        <v>16000</v>
      </c>
    </row>
    <row r="1941" spans="1:6" x14ac:dyDescent="0.3">
      <c r="A1941" t="s">
        <v>3556</v>
      </c>
      <c r="B1941" s="16">
        <v>41762</v>
      </c>
      <c r="C1941" s="16" t="str">
        <f t="shared" si="30"/>
        <v>id7826441762</v>
      </c>
      <c r="D1941">
        <v>12.93700787401575</v>
      </c>
      <c r="E1941">
        <v>5.75</v>
      </c>
      <c r="F1941">
        <v>16000</v>
      </c>
    </row>
    <row r="1942" spans="1:6" x14ac:dyDescent="0.3">
      <c r="A1942" t="s">
        <v>3556</v>
      </c>
      <c r="B1942" s="16">
        <v>41763</v>
      </c>
      <c r="C1942" s="16" t="str">
        <f t="shared" si="30"/>
        <v>id7826441763</v>
      </c>
      <c r="D1942">
        <v>2.3228346456692917</v>
      </c>
      <c r="E1942">
        <v>5.48</v>
      </c>
      <c r="F1942">
        <v>7063</v>
      </c>
    </row>
    <row r="1943" spans="1:6" x14ac:dyDescent="0.3">
      <c r="A1943" t="s">
        <v>3556</v>
      </c>
      <c r="B1943" s="16">
        <v>41764</v>
      </c>
      <c r="C1943" s="16" t="str">
        <f t="shared" si="30"/>
        <v>id7826441764</v>
      </c>
      <c r="D1943">
        <v>1.7480314960629921</v>
      </c>
      <c r="E1943">
        <v>5.17</v>
      </c>
      <c r="F1943">
        <v>6763</v>
      </c>
    </row>
    <row r="1944" spans="1:6" x14ac:dyDescent="0.3">
      <c r="A1944" t="s">
        <v>3556</v>
      </c>
      <c r="B1944" s="16">
        <v>41765</v>
      </c>
      <c r="C1944" s="16" t="str">
        <f t="shared" si="30"/>
        <v>id7826441765</v>
      </c>
      <c r="D1944">
        <v>1.6960629921259842</v>
      </c>
      <c r="E1944">
        <v>5.2</v>
      </c>
      <c r="F1944">
        <v>6527</v>
      </c>
    </row>
    <row r="1945" spans="1:6" x14ac:dyDescent="0.3">
      <c r="A1945" t="s">
        <v>3556</v>
      </c>
      <c r="B1945" s="16">
        <v>41766</v>
      </c>
      <c r="C1945" s="16" t="str">
        <f t="shared" si="30"/>
        <v>id7826441766</v>
      </c>
      <c r="D1945">
        <v>1.3259842519685039</v>
      </c>
      <c r="E1945">
        <v>5.98</v>
      </c>
      <c r="F1945">
        <v>5544</v>
      </c>
    </row>
    <row r="1946" spans="1:6" x14ac:dyDescent="0.3">
      <c r="A1946" t="s">
        <v>3556</v>
      </c>
      <c r="B1946" s="16">
        <v>41767</v>
      </c>
      <c r="C1946" s="16" t="str">
        <f t="shared" si="30"/>
        <v>id7826441767</v>
      </c>
      <c r="D1946">
        <v>0.64409448818897641</v>
      </c>
      <c r="E1946">
        <v>5.62</v>
      </c>
      <c r="F1946">
        <v>2861</v>
      </c>
    </row>
    <row r="1947" spans="1:6" x14ac:dyDescent="0.3">
      <c r="A1947" t="s">
        <v>3556</v>
      </c>
      <c r="B1947" s="16">
        <v>41768</v>
      </c>
      <c r="C1947" s="16" t="str">
        <f t="shared" si="30"/>
        <v>id7826441768</v>
      </c>
      <c r="D1947">
        <v>0.4</v>
      </c>
      <c r="E1947">
        <v>5.34</v>
      </c>
      <c r="F1947">
        <v>1496</v>
      </c>
    </row>
    <row r="1948" spans="1:6" x14ac:dyDescent="0.3">
      <c r="A1948" t="s">
        <v>3556</v>
      </c>
      <c r="B1948" s="16">
        <v>41769</v>
      </c>
      <c r="C1948" s="16" t="str">
        <f t="shared" si="30"/>
        <v>id7826441769</v>
      </c>
      <c r="D1948">
        <v>0.57480314960629919</v>
      </c>
      <c r="E1948">
        <v>5.67</v>
      </c>
      <c r="F1948">
        <v>1268</v>
      </c>
    </row>
    <row r="1949" spans="1:6" x14ac:dyDescent="0.3">
      <c r="A1949" t="s">
        <v>3556</v>
      </c>
      <c r="B1949" s="16">
        <v>41770</v>
      </c>
      <c r="C1949" s="16" t="str">
        <f t="shared" si="30"/>
        <v>id7826441770</v>
      </c>
      <c r="D1949">
        <v>0.47874015748031501</v>
      </c>
      <c r="E1949">
        <v>5.64</v>
      </c>
      <c r="F1949">
        <v>1211</v>
      </c>
    </row>
    <row r="1950" spans="1:6" x14ac:dyDescent="0.3">
      <c r="A1950" t="s">
        <v>3556</v>
      </c>
      <c r="B1950" s="16">
        <v>41771</v>
      </c>
      <c r="C1950" s="16" t="str">
        <f t="shared" si="30"/>
        <v>id7826441771</v>
      </c>
      <c r="D1950">
        <v>0.29763779527559053</v>
      </c>
      <c r="E1950">
        <v>5.53</v>
      </c>
      <c r="F1950">
        <v>1351</v>
      </c>
    </row>
    <row r="1951" spans="1:6" x14ac:dyDescent="0.3">
      <c r="A1951" t="s">
        <v>3556</v>
      </c>
      <c r="B1951" s="16">
        <v>41772</v>
      </c>
      <c r="C1951" s="16" t="str">
        <f t="shared" si="30"/>
        <v>id7826441772</v>
      </c>
      <c r="D1951">
        <v>0.32755905511811029</v>
      </c>
      <c r="E1951">
        <v>5.87</v>
      </c>
      <c r="F1951">
        <v>1398</v>
      </c>
    </row>
    <row r="1952" spans="1:6" x14ac:dyDescent="0.3">
      <c r="A1952" t="s">
        <v>3556</v>
      </c>
      <c r="B1952" s="16">
        <v>41773</v>
      </c>
      <c r="C1952" s="16" t="str">
        <f t="shared" si="30"/>
        <v>id7826441773</v>
      </c>
      <c r="D1952">
        <v>0.28661417322834642</v>
      </c>
      <c r="E1952">
        <v>5.09</v>
      </c>
      <c r="F1952">
        <v>1413</v>
      </c>
    </row>
    <row r="1953" spans="1:6" x14ac:dyDescent="0.3">
      <c r="A1953" t="s">
        <v>3556</v>
      </c>
      <c r="B1953" s="16">
        <v>41774</v>
      </c>
      <c r="C1953" s="16" t="str">
        <f t="shared" si="30"/>
        <v>id7826441774</v>
      </c>
      <c r="D1953">
        <v>0.30708661417322836</v>
      </c>
      <c r="E1953">
        <v>5.62</v>
      </c>
      <c r="F1953">
        <v>1367</v>
      </c>
    </row>
    <row r="1954" spans="1:6" x14ac:dyDescent="0.3">
      <c r="A1954" t="s">
        <v>3556</v>
      </c>
      <c r="B1954" s="16">
        <v>41775</v>
      </c>
      <c r="C1954" s="16" t="str">
        <f t="shared" si="30"/>
        <v>id7826441775</v>
      </c>
      <c r="D1954">
        <v>0.13228346456692916</v>
      </c>
      <c r="E1954">
        <v>5.23</v>
      </c>
      <c r="F1954">
        <v>510</v>
      </c>
    </row>
    <row r="1955" spans="1:6" x14ac:dyDescent="0.3">
      <c r="A1955" t="s">
        <v>3556</v>
      </c>
      <c r="B1955" s="16">
        <v>41776</v>
      </c>
      <c r="C1955" s="16" t="str">
        <f t="shared" si="30"/>
        <v>id7826441776</v>
      </c>
      <c r="D1955">
        <v>0.19055118110236222</v>
      </c>
      <c r="E1955">
        <v>5.73</v>
      </c>
      <c r="F1955">
        <v>477</v>
      </c>
    </row>
    <row r="1956" spans="1:6" x14ac:dyDescent="0.3">
      <c r="A1956" t="s">
        <v>3556</v>
      </c>
      <c r="B1956" s="16">
        <v>41777</v>
      </c>
      <c r="C1956" s="16" t="str">
        <f t="shared" si="30"/>
        <v>id7826441777</v>
      </c>
      <c r="D1956">
        <v>0.1889763779527559</v>
      </c>
      <c r="E1956">
        <v>5.54</v>
      </c>
      <c r="F1956">
        <v>490</v>
      </c>
    </row>
    <row r="1957" spans="1:6" x14ac:dyDescent="0.3">
      <c r="A1957" t="s">
        <v>3556</v>
      </c>
      <c r="B1957" s="16">
        <v>41778</v>
      </c>
      <c r="C1957" s="16" t="str">
        <f t="shared" si="30"/>
        <v>id7826441778</v>
      </c>
      <c r="D1957">
        <v>0.11181102362204724</v>
      </c>
      <c r="E1957">
        <v>6.55</v>
      </c>
      <c r="F1957">
        <v>570</v>
      </c>
    </row>
    <row r="1958" spans="1:6" x14ac:dyDescent="0.3">
      <c r="A1958" t="s">
        <v>3556</v>
      </c>
      <c r="B1958" s="16">
        <v>41779</v>
      </c>
      <c r="C1958" s="16" t="str">
        <f t="shared" si="30"/>
        <v>id7826441779</v>
      </c>
      <c r="D1958">
        <v>0.20472440944881892</v>
      </c>
      <c r="E1958">
        <v>5.62</v>
      </c>
      <c r="F1958">
        <v>520</v>
      </c>
    </row>
    <row r="1959" spans="1:6" x14ac:dyDescent="0.3">
      <c r="A1959" t="s">
        <v>3556</v>
      </c>
      <c r="B1959" s="16">
        <v>41780</v>
      </c>
      <c r="C1959" s="16" t="str">
        <f t="shared" si="30"/>
        <v>id7826441780</v>
      </c>
      <c r="D1959">
        <v>9.9212598425196863E-2</v>
      </c>
      <c r="E1959">
        <v>6.58</v>
      </c>
      <c r="F1959">
        <v>505</v>
      </c>
    </row>
    <row r="1960" spans="1:6" x14ac:dyDescent="0.3">
      <c r="A1960" t="s">
        <v>3556</v>
      </c>
      <c r="B1960" s="16">
        <v>41781</v>
      </c>
      <c r="C1960" s="16" t="str">
        <f t="shared" si="30"/>
        <v>id7826441781</v>
      </c>
      <c r="D1960">
        <v>9.4488188976377951E-2</v>
      </c>
      <c r="E1960">
        <v>6.09</v>
      </c>
      <c r="F1960">
        <v>520</v>
      </c>
    </row>
    <row r="1961" spans="1:6" x14ac:dyDescent="0.3">
      <c r="A1961" t="s">
        <v>3802</v>
      </c>
      <c r="B1961" s="16">
        <v>41984</v>
      </c>
      <c r="C1961" s="16" t="str">
        <f t="shared" si="30"/>
        <v>id7826641984</v>
      </c>
      <c r="D1961">
        <v>0.70393700787401592</v>
      </c>
      <c r="E1961">
        <v>4.5999999999999996</v>
      </c>
      <c r="F1961">
        <v>3828</v>
      </c>
    </row>
    <row r="1962" spans="1:6" x14ac:dyDescent="0.3">
      <c r="A1962" t="s">
        <v>3802</v>
      </c>
      <c r="B1962" s="16">
        <v>41985</v>
      </c>
      <c r="C1962" s="16" t="str">
        <f t="shared" si="30"/>
        <v>id7826641985</v>
      </c>
      <c r="D1962">
        <v>0.43464566929133863</v>
      </c>
      <c r="E1962">
        <v>4.7699999999999996</v>
      </c>
      <c r="F1962">
        <v>1818</v>
      </c>
    </row>
    <row r="1963" spans="1:6" x14ac:dyDescent="0.3">
      <c r="A1963" t="s">
        <v>3802</v>
      </c>
      <c r="B1963" s="16">
        <v>41986</v>
      </c>
      <c r="C1963" s="16" t="str">
        <f t="shared" si="30"/>
        <v>id7826641986</v>
      </c>
      <c r="D1963">
        <v>0.9007874015748033</v>
      </c>
      <c r="E1963">
        <v>4.72</v>
      </c>
      <c r="F1963">
        <v>1587</v>
      </c>
    </row>
    <row r="1964" spans="1:6" x14ac:dyDescent="0.3">
      <c r="A1964" t="s">
        <v>3802</v>
      </c>
      <c r="B1964" s="16">
        <v>41987</v>
      </c>
      <c r="C1964" s="16" t="str">
        <f t="shared" si="30"/>
        <v>id7826641987</v>
      </c>
      <c r="D1964">
        <v>0.72125984251968511</v>
      </c>
      <c r="E1964">
        <v>4.9400000000000004</v>
      </c>
      <c r="F1964">
        <v>1457</v>
      </c>
    </row>
    <row r="1965" spans="1:6" x14ac:dyDescent="0.3">
      <c r="A1965" t="s">
        <v>3802</v>
      </c>
      <c r="B1965" s="16">
        <v>41988</v>
      </c>
      <c r="C1965" s="16" t="str">
        <f t="shared" si="30"/>
        <v>id7826641988</v>
      </c>
      <c r="D1965">
        <v>0.28976377952755905</v>
      </c>
      <c r="E1965">
        <v>7.02</v>
      </c>
      <c r="F1965">
        <v>1377</v>
      </c>
    </row>
    <row r="1966" spans="1:6" x14ac:dyDescent="0.3">
      <c r="A1966" t="s">
        <v>3802</v>
      </c>
      <c r="B1966" s="16">
        <v>41989</v>
      </c>
      <c r="C1966" s="16" t="str">
        <f t="shared" si="30"/>
        <v>id7826641989</v>
      </c>
      <c r="D1966">
        <v>0.27086614173228346</v>
      </c>
      <c r="E1966">
        <v>7.29</v>
      </c>
      <c r="F1966">
        <v>1238</v>
      </c>
    </row>
    <row r="1967" spans="1:6" x14ac:dyDescent="0.3">
      <c r="A1967" t="s">
        <v>3802</v>
      </c>
      <c r="B1967" s="16">
        <v>41990</v>
      </c>
      <c r="C1967" s="16" t="str">
        <f t="shared" si="30"/>
        <v>id7826641990</v>
      </c>
      <c r="D1967">
        <v>0.2</v>
      </c>
      <c r="E1967">
        <v>8.58</v>
      </c>
      <c r="F1967">
        <v>1171</v>
      </c>
    </row>
    <row r="1968" spans="1:6" x14ac:dyDescent="0.3">
      <c r="A1968" t="s">
        <v>3802</v>
      </c>
      <c r="B1968" s="16">
        <v>41991</v>
      </c>
      <c r="C1968" s="16" t="str">
        <f t="shared" si="30"/>
        <v>id7826641991</v>
      </c>
      <c r="D1968">
        <v>0.10708661417322834</v>
      </c>
      <c r="E1968">
        <v>19.78</v>
      </c>
      <c r="F1968">
        <v>545</v>
      </c>
    </row>
    <row r="1969" spans="1:6" x14ac:dyDescent="0.3">
      <c r="A1969" t="s">
        <v>3802</v>
      </c>
      <c r="B1969" s="16">
        <v>41993</v>
      </c>
      <c r="C1969" s="16" t="str">
        <f t="shared" si="30"/>
        <v>id7826641993</v>
      </c>
      <c r="D1969">
        <v>0.25826771653543307</v>
      </c>
      <c r="E1969">
        <v>6.85</v>
      </c>
      <c r="F1969">
        <v>541</v>
      </c>
    </row>
    <row r="1970" spans="1:6" x14ac:dyDescent="0.3">
      <c r="A1970" t="s">
        <v>3802</v>
      </c>
      <c r="B1970" s="16">
        <v>41994</v>
      </c>
      <c r="C1970" s="16" t="str">
        <f t="shared" si="30"/>
        <v>id7826641994</v>
      </c>
      <c r="D1970">
        <v>0.2283464566929134</v>
      </c>
      <c r="E1970">
        <v>7.34</v>
      </c>
      <c r="F1970">
        <v>521</v>
      </c>
    </row>
    <row r="1971" spans="1:6" x14ac:dyDescent="0.3">
      <c r="A1971" t="s">
        <v>3802</v>
      </c>
      <c r="B1971" s="16">
        <v>41995</v>
      </c>
      <c r="C1971" s="16" t="str">
        <f t="shared" si="30"/>
        <v>id7826641995</v>
      </c>
      <c r="D1971">
        <v>0.12125984251968505</v>
      </c>
      <c r="E1971">
        <v>12.02</v>
      </c>
      <c r="F1971">
        <v>504</v>
      </c>
    </row>
    <row r="1972" spans="1:6" x14ac:dyDescent="0.3">
      <c r="A1972" t="s">
        <v>3802</v>
      </c>
      <c r="B1972" s="16">
        <v>41996</v>
      </c>
      <c r="C1972" s="16" t="str">
        <f t="shared" si="30"/>
        <v>id7826641996</v>
      </c>
      <c r="D1972">
        <v>0.11338582677165354</v>
      </c>
      <c r="E1972">
        <v>11.7</v>
      </c>
      <c r="F1972">
        <v>488</v>
      </c>
    </row>
    <row r="1973" spans="1:6" x14ac:dyDescent="0.3">
      <c r="A1973" t="s">
        <v>3802</v>
      </c>
      <c r="B1973" s="16">
        <v>41998</v>
      </c>
      <c r="C1973" s="16" t="str">
        <f t="shared" si="30"/>
        <v>id7826641998</v>
      </c>
      <c r="D1973">
        <v>9.9212598425196863E-2</v>
      </c>
      <c r="E1973">
        <v>16.25</v>
      </c>
      <c r="F1973">
        <v>88</v>
      </c>
    </row>
    <row r="1974" spans="1:6" x14ac:dyDescent="0.3">
      <c r="A1974" t="s">
        <v>3802</v>
      </c>
      <c r="B1974" s="16">
        <v>41999</v>
      </c>
      <c r="C1974" s="16" t="str">
        <f t="shared" si="30"/>
        <v>id7826641999</v>
      </c>
      <c r="D1974">
        <v>8.503937007874017E-2</v>
      </c>
      <c r="E1974">
        <v>17.23</v>
      </c>
      <c r="F1974">
        <v>50</v>
      </c>
    </row>
    <row r="1975" spans="1:6" x14ac:dyDescent="0.3">
      <c r="A1975" t="s">
        <v>1028</v>
      </c>
      <c r="B1975" s="16">
        <v>41835</v>
      </c>
      <c r="C1975" s="16" t="str">
        <f t="shared" si="30"/>
        <v>id7826741835</v>
      </c>
      <c r="D1975">
        <v>0.19842519685039373</v>
      </c>
      <c r="E1975">
        <v>8.65</v>
      </c>
      <c r="F1975">
        <v>16</v>
      </c>
    </row>
    <row r="1976" spans="1:6" x14ac:dyDescent="0.3">
      <c r="A1976" t="s">
        <v>1028</v>
      </c>
      <c r="B1976" s="16">
        <v>41837</v>
      </c>
      <c r="C1976" s="16" t="str">
        <f t="shared" si="30"/>
        <v>id7826741837</v>
      </c>
      <c r="D1976">
        <v>1.467716535433071</v>
      </c>
      <c r="E1976">
        <v>5.31</v>
      </c>
      <c r="F1976">
        <v>337</v>
      </c>
    </row>
    <row r="1977" spans="1:6" x14ac:dyDescent="0.3">
      <c r="A1977" t="s">
        <v>1028</v>
      </c>
      <c r="B1977" s="16">
        <v>41838</v>
      </c>
      <c r="C1977" s="16" t="str">
        <f t="shared" si="30"/>
        <v>id7826741838</v>
      </c>
      <c r="D1977">
        <v>72.132283464566925</v>
      </c>
      <c r="E1977">
        <v>5.51</v>
      </c>
      <c r="F1977">
        <v>21000</v>
      </c>
    </row>
    <row r="1978" spans="1:6" x14ac:dyDescent="0.3">
      <c r="A1978" t="s">
        <v>1028</v>
      </c>
      <c r="B1978" s="16">
        <v>41839</v>
      </c>
      <c r="C1978" s="16" t="str">
        <f t="shared" si="30"/>
        <v>id7826741839</v>
      </c>
      <c r="D1978">
        <v>89.149606299212607</v>
      </c>
      <c r="E1978">
        <v>5.59</v>
      </c>
      <c r="F1978">
        <v>30000</v>
      </c>
    </row>
    <row r="1979" spans="1:6" x14ac:dyDescent="0.3">
      <c r="A1979" t="s">
        <v>1028</v>
      </c>
      <c r="B1979" s="16">
        <v>41840</v>
      </c>
      <c r="C1979" s="16" t="str">
        <f t="shared" si="30"/>
        <v>id7826741840</v>
      </c>
      <c r="D1979">
        <v>86.455118110236228</v>
      </c>
      <c r="E1979">
        <v>5.64</v>
      </c>
      <c r="F1979">
        <v>31000</v>
      </c>
    </row>
    <row r="1980" spans="1:6" x14ac:dyDescent="0.3">
      <c r="A1980" t="s">
        <v>1028</v>
      </c>
      <c r="B1980" s="16">
        <v>41841</v>
      </c>
      <c r="C1980" s="16" t="str">
        <f t="shared" si="30"/>
        <v>id7826741841</v>
      </c>
      <c r="D1980">
        <v>53.349606299212596</v>
      </c>
      <c r="E1980">
        <v>5.45</v>
      </c>
      <c r="F1980">
        <v>31000</v>
      </c>
    </row>
    <row r="1981" spans="1:6" x14ac:dyDescent="0.3">
      <c r="A1981" t="s">
        <v>1028</v>
      </c>
      <c r="B1981" s="16">
        <v>41842</v>
      </c>
      <c r="C1981" s="16" t="str">
        <f t="shared" si="30"/>
        <v>id7826741842</v>
      </c>
      <c r="D1981">
        <v>50.022047244094487</v>
      </c>
      <c r="E1981">
        <v>5.37</v>
      </c>
      <c r="F1981">
        <v>32000</v>
      </c>
    </row>
    <row r="1982" spans="1:6" x14ac:dyDescent="0.3">
      <c r="A1982" t="s">
        <v>1028</v>
      </c>
      <c r="B1982" s="16">
        <v>41843</v>
      </c>
      <c r="C1982" s="16" t="str">
        <f t="shared" si="30"/>
        <v>id7826741843</v>
      </c>
      <c r="D1982">
        <v>40.519685039370081</v>
      </c>
      <c r="E1982">
        <v>5.53</v>
      </c>
      <c r="F1982">
        <v>31000</v>
      </c>
    </row>
    <row r="1983" spans="1:6" x14ac:dyDescent="0.3">
      <c r="A1983" t="s">
        <v>1028</v>
      </c>
      <c r="B1983" s="16">
        <v>41844</v>
      </c>
      <c r="C1983" s="16" t="str">
        <f t="shared" si="30"/>
        <v>id7826741844</v>
      </c>
      <c r="D1983">
        <v>28.840944881889769</v>
      </c>
      <c r="E1983">
        <v>5.67</v>
      </c>
      <c r="F1983">
        <v>24000</v>
      </c>
    </row>
    <row r="1984" spans="1:6" x14ac:dyDescent="0.3">
      <c r="A1984" t="s">
        <v>1028</v>
      </c>
      <c r="B1984" s="16">
        <v>41845</v>
      </c>
      <c r="C1984" s="16" t="str">
        <f t="shared" si="30"/>
        <v>id7826741845</v>
      </c>
      <c r="D1984">
        <v>27.352755905511813</v>
      </c>
      <c r="E1984">
        <v>5.73</v>
      </c>
      <c r="F1984">
        <v>19000</v>
      </c>
    </row>
    <row r="1985" spans="1:6" x14ac:dyDescent="0.3">
      <c r="A1985" t="s">
        <v>1028</v>
      </c>
      <c r="B1985" s="16">
        <v>41846</v>
      </c>
      <c r="C1985" s="16" t="str">
        <f t="shared" si="30"/>
        <v>id7826741846</v>
      </c>
      <c r="D1985">
        <v>35.820472440944883</v>
      </c>
      <c r="E1985">
        <v>5.73</v>
      </c>
      <c r="F1985">
        <v>19000</v>
      </c>
    </row>
    <row r="1986" spans="1:6" x14ac:dyDescent="0.3">
      <c r="A1986" t="s">
        <v>1028</v>
      </c>
      <c r="B1986" s="16">
        <v>41847</v>
      </c>
      <c r="C1986" s="16" t="str">
        <f t="shared" si="30"/>
        <v>id7826741847</v>
      </c>
      <c r="D1986">
        <v>34.725984251968505</v>
      </c>
      <c r="E1986">
        <v>5.64</v>
      </c>
      <c r="F1986">
        <v>19000</v>
      </c>
    </row>
    <row r="1987" spans="1:6" x14ac:dyDescent="0.3">
      <c r="A1987" t="s">
        <v>1028</v>
      </c>
      <c r="B1987" s="16">
        <v>41848</v>
      </c>
      <c r="C1987" s="16" t="str">
        <f t="shared" ref="C1987:C2050" si="31">_xlfn.CONCAT(A1987,B1987)</f>
        <v>id7826741848</v>
      </c>
      <c r="D1987">
        <v>21.886614173228345</v>
      </c>
      <c r="E1987">
        <v>5.7</v>
      </c>
      <c r="F1987">
        <v>21000</v>
      </c>
    </row>
    <row r="1988" spans="1:6" x14ac:dyDescent="0.3">
      <c r="A1988" t="s">
        <v>1028</v>
      </c>
      <c r="B1988" s="16">
        <v>41849</v>
      </c>
      <c r="C1988" s="16" t="str">
        <f t="shared" si="31"/>
        <v>id7826741849</v>
      </c>
      <c r="D1988">
        <v>21.858267716535437</v>
      </c>
      <c r="E1988">
        <v>5.39</v>
      </c>
      <c r="F1988">
        <v>21000</v>
      </c>
    </row>
    <row r="1989" spans="1:6" x14ac:dyDescent="0.3">
      <c r="A1989" t="s">
        <v>1028</v>
      </c>
      <c r="B1989" s="16">
        <v>41850</v>
      </c>
      <c r="C1989" s="16" t="str">
        <f t="shared" si="31"/>
        <v>id7826741850</v>
      </c>
      <c r="D1989">
        <v>16.066141732283466</v>
      </c>
      <c r="E1989">
        <v>5.46</v>
      </c>
      <c r="F1989">
        <v>17000</v>
      </c>
    </row>
    <row r="1990" spans="1:6" x14ac:dyDescent="0.3">
      <c r="A1990" t="s">
        <v>1028</v>
      </c>
      <c r="B1990" s="16">
        <v>41851</v>
      </c>
      <c r="C1990" s="16" t="str">
        <f t="shared" si="31"/>
        <v>id7826741851</v>
      </c>
      <c r="D1990">
        <v>9.6519685039370078</v>
      </c>
      <c r="E1990">
        <v>5.59</v>
      </c>
      <c r="F1990">
        <v>11000</v>
      </c>
    </row>
    <row r="1991" spans="1:6" x14ac:dyDescent="0.3">
      <c r="A1991" t="s">
        <v>1028</v>
      </c>
      <c r="B1991" s="16">
        <v>41852</v>
      </c>
      <c r="C1991" s="16" t="str">
        <f t="shared" si="31"/>
        <v>id7826741852</v>
      </c>
      <c r="D1991">
        <v>5.6047244094488189</v>
      </c>
      <c r="E1991">
        <v>5.7</v>
      </c>
      <c r="F1991">
        <v>4914</v>
      </c>
    </row>
    <row r="1992" spans="1:6" x14ac:dyDescent="0.3">
      <c r="A1992" t="s">
        <v>1028</v>
      </c>
      <c r="B1992" s="16">
        <v>41853</v>
      </c>
      <c r="C1992" s="16" t="str">
        <f t="shared" si="31"/>
        <v>id7826741853</v>
      </c>
      <c r="D1992">
        <v>14.003149606299214</v>
      </c>
      <c r="E1992">
        <v>5.87</v>
      </c>
      <c r="F1992">
        <v>4966</v>
      </c>
    </row>
    <row r="1993" spans="1:6" x14ac:dyDescent="0.3">
      <c r="A1993" t="s">
        <v>1028</v>
      </c>
      <c r="B1993" s="16">
        <v>41854</v>
      </c>
      <c r="C1993" s="16" t="str">
        <f t="shared" si="31"/>
        <v>id7826741854</v>
      </c>
      <c r="D1993">
        <v>7.4440944881889761</v>
      </c>
      <c r="E1993">
        <v>5.56</v>
      </c>
      <c r="F1993">
        <v>5147</v>
      </c>
    </row>
    <row r="1994" spans="1:6" x14ac:dyDescent="0.3">
      <c r="A1994" t="s">
        <v>1028</v>
      </c>
      <c r="B1994" s="16">
        <v>41855</v>
      </c>
      <c r="C1994" s="16" t="str">
        <f t="shared" si="31"/>
        <v>id7826741855</v>
      </c>
      <c r="D1994">
        <v>4.296062992125985</v>
      </c>
      <c r="E1994">
        <v>5.51</v>
      </c>
      <c r="F1994">
        <v>5185</v>
      </c>
    </row>
    <row r="1995" spans="1:6" x14ac:dyDescent="0.3">
      <c r="A1995" t="s">
        <v>1028</v>
      </c>
      <c r="B1995" s="16">
        <v>41856</v>
      </c>
      <c r="C1995" s="16" t="str">
        <f t="shared" si="31"/>
        <v>id7826741856</v>
      </c>
      <c r="D1995">
        <v>4.3496062992125983</v>
      </c>
      <c r="E1995">
        <v>5.34</v>
      </c>
      <c r="F1995">
        <v>5417</v>
      </c>
    </row>
    <row r="1996" spans="1:6" x14ac:dyDescent="0.3">
      <c r="A1996" t="s">
        <v>1028</v>
      </c>
      <c r="B1996" s="16">
        <v>41857</v>
      </c>
      <c r="C1996" s="16" t="str">
        <f t="shared" si="31"/>
        <v>id7826741857</v>
      </c>
      <c r="D1996">
        <v>3.9086614173228349</v>
      </c>
      <c r="E1996">
        <v>5.53</v>
      </c>
      <c r="F1996">
        <v>5430</v>
      </c>
    </row>
    <row r="1997" spans="1:6" x14ac:dyDescent="0.3">
      <c r="A1997" t="s">
        <v>1028</v>
      </c>
      <c r="B1997" s="16">
        <v>41858</v>
      </c>
      <c r="C1997" s="16" t="str">
        <f t="shared" si="31"/>
        <v>id7826741858</v>
      </c>
      <c r="D1997">
        <v>2.8535433070866141</v>
      </c>
      <c r="E1997">
        <v>5.69</v>
      </c>
      <c r="F1997">
        <v>4177</v>
      </c>
    </row>
    <row r="1998" spans="1:6" x14ac:dyDescent="0.3">
      <c r="A1998" t="s">
        <v>1028</v>
      </c>
      <c r="B1998" s="16">
        <v>41859</v>
      </c>
      <c r="C1998" s="16" t="str">
        <f t="shared" si="31"/>
        <v>id7826741859</v>
      </c>
      <c r="D1998">
        <v>1.8094488188976379</v>
      </c>
      <c r="E1998">
        <v>5.72</v>
      </c>
      <c r="F1998">
        <v>2260</v>
      </c>
    </row>
    <row r="1999" spans="1:6" x14ac:dyDescent="0.3">
      <c r="A1999" t="s">
        <v>1028</v>
      </c>
      <c r="B1999" s="16">
        <v>41860</v>
      </c>
      <c r="C1999" s="16" t="str">
        <f t="shared" si="31"/>
        <v>id7826741860</v>
      </c>
      <c r="D1999">
        <v>2.4141732283464572</v>
      </c>
      <c r="E1999">
        <v>5.48</v>
      </c>
      <c r="F1999">
        <v>2200</v>
      </c>
    </row>
    <row r="2000" spans="1:6" x14ac:dyDescent="0.3">
      <c r="A2000" t="s">
        <v>1028</v>
      </c>
      <c r="B2000" s="16">
        <v>41861</v>
      </c>
      <c r="C2000" s="16" t="str">
        <f t="shared" si="31"/>
        <v>id7826741861</v>
      </c>
      <c r="D2000">
        <v>2.294488188976378</v>
      </c>
      <c r="E2000">
        <v>5.62</v>
      </c>
      <c r="F2000">
        <v>2262</v>
      </c>
    </row>
    <row r="2001" spans="1:6" x14ac:dyDescent="0.3">
      <c r="A2001" t="s">
        <v>1028</v>
      </c>
      <c r="B2001" s="16">
        <v>41862</v>
      </c>
      <c r="C2001" s="16" t="str">
        <f t="shared" si="31"/>
        <v>id7826741862</v>
      </c>
      <c r="D2001">
        <v>1.7133858267716535</v>
      </c>
      <c r="E2001">
        <v>6.28</v>
      </c>
      <c r="F2001">
        <v>2270</v>
      </c>
    </row>
    <row r="2002" spans="1:6" x14ac:dyDescent="0.3">
      <c r="A2002" t="s">
        <v>1028</v>
      </c>
      <c r="B2002" s="16">
        <v>41863</v>
      </c>
      <c r="C2002" s="16" t="str">
        <f t="shared" si="31"/>
        <v>id7826741863</v>
      </c>
      <c r="D2002">
        <v>1.851968503937008</v>
      </c>
      <c r="E2002">
        <v>5.69</v>
      </c>
      <c r="F2002">
        <v>2325</v>
      </c>
    </row>
    <row r="2003" spans="1:6" x14ac:dyDescent="0.3">
      <c r="A2003" t="s">
        <v>1028</v>
      </c>
      <c r="B2003" s="16">
        <v>41864</v>
      </c>
      <c r="C2003" s="16" t="str">
        <f t="shared" si="31"/>
        <v>id7826741864</v>
      </c>
      <c r="D2003">
        <v>1.6771653543307088</v>
      </c>
      <c r="E2003">
        <v>6</v>
      </c>
      <c r="F2003">
        <v>2325</v>
      </c>
    </row>
    <row r="2004" spans="1:6" x14ac:dyDescent="0.3">
      <c r="A2004" t="s">
        <v>1028</v>
      </c>
      <c r="B2004" s="16">
        <v>41865</v>
      </c>
      <c r="C2004" s="16" t="str">
        <f t="shared" si="31"/>
        <v>id7826741865</v>
      </c>
      <c r="D2004">
        <v>1.1559055118110237</v>
      </c>
      <c r="E2004">
        <v>6.44</v>
      </c>
      <c r="F2004">
        <v>1494</v>
      </c>
    </row>
    <row r="2005" spans="1:6" x14ac:dyDescent="0.3">
      <c r="A2005" t="s">
        <v>1028</v>
      </c>
      <c r="B2005" s="16">
        <v>41866</v>
      </c>
      <c r="C2005" s="16" t="str">
        <f t="shared" si="31"/>
        <v>id7826741866</v>
      </c>
      <c r="D2005">
        <v>0.58897637795275593</v>
      </c>
      <c r="E2005">
        <v>7.37</v>
      </c>
      <c r="F2005">
        <v>532</v>
      </c>
    </row>
    <row r="2006" spans="1:6" x14ac:dyDescent="0.3">
      <c r="A2006" t="s">
        <v>1028</v>
      </c>
      <c r="B2006" s="16">
        <v>41867</v>
      </c>
      <c r="C2006" s="16" t="str">
        <f t="shared" si="31"/>
        <v>id7826741867</v>
      </c>
      <c r="D2006">
        <v>0.47716535433070872</v>
      </c>
      <c r="E2006">
        <v>5.76</v>
      </c>
      <c r="F2006">
        <v>488</v>
      </c>
    </row>
    <row r="2007" spans="1:6" x14ac:dyDescent="0.3">
      <c r="A2007" t="s">
        <v>1028</v>
      </c>
      <c r="B2007" s="16">
        <v>41868</v>
      </c>
      <c r="C2007" s="16" t="str">
        <f t="shared" si="31"/>
        <v>id7826741868</v>
      </c>
      <c r="D2007">
        <v>0.48818897637795278</v>
      </c>
      <c r="E2007">
        <v>5.56</v>
      </c>
      <c r="F2007">
        <v>487</v>
      </c>
    </row>
    <row r="2008" spans="1:6" x14ac:dyDescent="0.3">
      <c r="A2008" t="s">
        <v>1028</v>
      </c>
      <c r="B2008" s="16">
        <v>41869</v>
      </c>
      <c r="C2008" s="16" t="str">
        <f t="shared" si="31"/>
        <v>id7826741869</v>
      </c>
      <c r="D2008">
        <v>0.47559055118110238</v>
      </c>
      <c r="E2008">
        <v>7.86</v>
      </c>
      <c r="F2008">
        <v>403</v>
      </c>
    </row>
    <row r="2009" spans="1:6" x14ac:dyDescent="0.3">
      <c r="A2009" t="s">
        <v>1028</v>
      </c>
      <c r="B2009" s="16">
        <v>41870</v>
      </c>
      <c r="C2009" s="16" t="str">
        <f t="shared" si="31"/>
        <v>id7826741870</v>
      </c>
      <c r="D2009">
        <v>0.2220472440944882</v>
      </c>
      <c r="E2009">
        <v>17.23</v>
      </c>
      <c r="F2009">
        <v>35</v>
      </c>
    </row>
    <row r="2010" spans="1:6" x14ac:dyDescent="0.3">
      <c r="A2010" t="s">
        <v>1028</v>
      </c>
      <c r="B2010" s="16">
        <v>41871</v>
      </c>
      <c r="C2010" s="16" t="str">
        <f t="shared" si="31"/>
        <v>id7826741871</v>
      </c>
      <c r="D2010">
        <v>0.22047244094488189</v>
      </c>
      <c r="E2010">
        <v>18.309999999999999</v>
      </c>
      <c r="F2010">
        <v>18</v>
      </c>
    </row>
    <row r="2011" spans="1:6" x14ac:dyDescent="0.3">
      <c r="A2011" t="s">
        <v>1028</v>
      </c>
      <c r="B2011" s="16">
        <v>41872</v>
      </c>
      <c r="C2011" s="16" t="str">
        <f t="shared" si="31"/>
        <v>id7826741872</v>
      </c>
      <c r="D2011">
        <v>0.22047244094488189</v>
      </c>
      <c r="E2011">
        <v>18.489999999999998</v>
      </c>
      <c r="F2011">
        <v>9</v>
      </c>
    </row>
    <row r="2012" spans="1:6" x14ac:dyDescent="0.3">
      <c r="A2012" t="s">
        <v>1028</v>
      </c>
      <c r="B2012" s="16">
        <v>41873</v>
      </c>
      <c r="C2012" s="16" t="str">
        <f t="shared" si="31"/>
        <v>id7826741873</v>
      </c>
      <c r="D2012">
        <v>0.22047244094488189</v>
      </c>
      <c r="E2012">
        <v>18.41</v>
      </c>
      <c r="F2012">
        <v>6</v>
      </c>
    </row>
    <row r="2013" spans="1:6" x14ac:dyDescent="0.3">
      <c r="A2013" t="s">
        <v>1028</v>
      </c>
      <c r="B2013" s="16">
        <v>41876</v>
      </c>
      <c r="C2013" s="16" t="str">
        <f t="shared" si="31"/>
        <v>id7826741876</v>
      </c>
      <c r="D2013">
        <v>0.22047244094488189</v>
      </c>
      <c r="E2013">
        <v>18.41</v>
      </c>
      <c r="F2013">
        <v>6</v>
      </c>
    </row>
    <row r="2014" spans="1:6" x14ac:dyDescent="0.3">
      <c r="A2014" t="s">
        <v>1028</v>
      </c>
      <c r="B2014" s="16">
        <v>41891</v>
      </c>
      <c r="C2014" s="16" t="str">
        <f t="shared" si="31"/>
        <v>id7826741891</v>
      </c>
      <c r="D2014">
        <v>2.0472440944881893E-2</v>
      </c>
      <c r="E2014">
        <v>21.73</v>
      </c>
      <c r="F2014">
        <v>2</v>
      </c>
    </row>
    <row r="2015" spans="1:6" x14ac:dyDescent="0.3">
      <c r="A2015" t="s">
        <v>1028</v>
      </c>
      <c r="B2015" s="16">
        <v>41892</v>
      </c>
      <c r="C2015" s="16" t="str">
        <f t="shared" si="31"/>
        <v>id7826741892</v>
      </c>
      <c r="D2015">
        <v>4.4094488188976377E-2</v>
      </c>
      <c r="E2015">
        <v>22.16</v>
      </c>
      <c r="F2015">
        <v>3</v>
      </c>
    </row>
    <row r="2016" spans="1:6" x14ac:dyDescent="0.3">
      <c r="A2016" t="s">
        <v>1028</v>
      </c>
      <c r="B2016" s="16">
        <v>41893</v>
      </c>
      <c r="C2016" s="16" t="str">
        <f t="shared" si="31"/>
        <v>id7826741893</v>
      </c>
      <c r="D2016">
        <v>3.1496062992125991E-2</v>
      </c>
      <c r="E2016">
        <v>32.6</v>
      </c>
      <c r="F2016">
        <v>4</v>
      </c>
    </row>
    <row r="2017" spans="1:6" x14ac:dyDescent="0.3">
      <c r="A2017" t="s">
        <v>1028</v>
      </c>
      <c r="B2017" s="16">
        <v>41894</v>
      </c>
      <c r="C2017" s="16" t="str">
        <f t="shared" si="31"/>
        <v>id7826741894</v>
      </c>
      <c r="D2017">
        <v>3.1496062992125991E-2</v>
      </c>
      <c r="E2017">
        <v>31.95</v>
      </c>
      <c r="F2017">
        <v>6</v>
      </c>
    </row>
    <row r="2018" spans="1:6" x14ac:dyDescent="0.3">
      <c r="A2018" t="s">
        <v>486</v>
      </c>
      <c r="B2018" s="16">
        <v>41849</v>
      </c>
      <c r="C2018" s="16" t="str">
        <f t="shared" si="31"/>
        <v>id7826841849</v>
      </c>
      <c r="D2018">
        <v>0.15118110236220472</v>
      </c>
      <c r="E2018">
        <v>10.82</v>
      </c>
      <c r="F2018">
        <v>8</v>
      </c>
    </row>
    <row r="2019" spans="1:6" x14ac:dyDescent="0.3">
      <c r="A2019" t="s">
        <v>486</v>
      </c>
      <c r="B2019" s="16">
        <v>41851</v>
      </c>
      <c r="C2019" s="16" t="str">
        <f t="shared" si="31"/>
        <v>id7826841851</v>
      </c>
      <c r="D2019">
        <v>40.444094488188981</v>
      </c>
      <c r="E2019">
        <v>5.95</v>
      </c>
      <c r="F2019">
        <v>17000</v>
      </c>
    </row>
    <row r="2020" spans="1:6" x14ac:dyDescent="0.3">
      <c r="A2020" t="s">
        <v>486</v>
      </c>
      <c r="B2020" s="16">
        <v>41852</v>
      </c>
      <c r="C2020" s="16" t="str">
        <f t="shared" si="31"/>
        <v>id7826841852</v>
      </c>
      <c r="D2020">
        <v>71.206299212598438</v>
      </c>
      <c r="E2020">
        <v>5.86</v>
      </c>
      <c r="F2020">
        <v>37000</v>
      </c>
    </row>
    <row r="2021" spans="1:6" x14ac:dyDescent="0.3">
      <c r="A2021" t="s">
        <v>486</v>
      </c>
      <c r="B2021" s="16">
        <v>41853</v>
      </c>
      <c r="C2021" s="16" t="str">
        <f t="shared" si="31"/>
        <v>id7826841853</v>
      </c>
      <c r="D2021">
        <v>165.53543307086616</v>
      </c>
      <c r="E2021">
        <v>6.19</v>
      </c>
      <c r="F2021">
        <v>39000</v>
      </c>
    </row>
    <row r="2022" spans="1:6" x14ac:dyDescent="0.3">
      <c r="A2022" t="s">
        <v>486</v>
      </c>
      <c r="B2022" s="16">
        <v>41854</v>
      </c>
      <c r="C2022" s="16" t="str">
        <f t="shared" si="31"/>
        <v>id7826841854</v>
      </c>
      <c r="D2022">
        <v>75.004724409448826</v>
      </c>
      <c r="E2022">
        <v>5.98</v>
      </c>
      <c r="F2022">
        <v>36000</v>
      </c>
    </row>
    <row r="2023" spans="1:6" x14ac:dyDescent="0.3">
      <c r="A2023" t="s">
        <v>486</v>
      </c>
      <c r="B2023" s="16">
        <v>41855</v>
      </c>
      <c r="C2023" s="16" t="str">
        <f t="shared" si="31"/>
        <v>id7826841855</v>
      </c>
      <c r="D2023">
        <v>37.074015748031499</v>
      </c>
      <c r="E2023">
        <v>5.97</v>
      </c>
      <c r="F2023">
        <v>34000</v>
      </c>
    </row>
    <row r="2024" spans="1:6" x14ac:dyDescent="0.3">
      <c r="A2024" t="s">
        <v>486</v>
      </c>
      <c r="B2024" s="16">
        <v>41856</v>
      </c>
      <c r="C2024" s="16" t="str">
        <f t="shared" si="31"/>
        <v>id7826841856</v>
      </c>
      <c r="D2024">
        <v>33.944881889763785</v>
      </c>
      <c r="E2024">
        <v>5.65</v>
      </c>
      <c r="F2024">
        <v>33000</v>
      </c>
    </row>
    <row r="2025" spans="1:6" x14ac:dyDescent="0.3">
      <c r="A2025" t="s">
        <v>486</v>
      </c>
      <c r="B2025" s="16">
        <v>41857</v>
      </c>
      <c r="C2025" s="16" t="str">
        <f t="shared" si="31"/>
        <v>id7826841857</v>
      </c>
      <c r="D2025">
        <v>27.744881889763782</v>
      </c>
      <c r="E2025">
        <v>5.72</v>
      </c>
      <c r="F2025">
        <v>32000</v>
      </c>
    </row>
    <row r="2026" spans="1:6" x14ac:dyDescent="0.3">
      <c r="A2026" t="s">
        <v>486</v>
      </c>
      <c r="B2026" s="16">
        <v>41858</v>
      </c>
      <c r="C2026" s="16" t="str">
        <f t="shared" si="31"/>
        <v>id7826841858</v>
      </c>
      <c r="D2026">
        <v>22.522834645669295</v>
      </c>
      <c r="E2026">
        <v>6.03</v>
      </c>
      <c r="F2026">
        <v>26000</v>
      </c>
    </row>
    <row r="2027" spans="1:6" x14ac:dyDescent="0.3">
      <c r="A2027" t="s">
        <v>486</v>
      </c>
      <c r="B2027" s="16">
        <v>41859</v>
      </c>
      <c r="C2027" s="16" t="str">
        <f t="shared" si="31"/>
        <v>id7826841859</v>
      </c>
      <c r="D2027">
        <v>21.055118110236219</v>
      </c>
      <c r="E2027">
        <v>6.09</v>
      </c>
      <c r="F2027">
        <v>21000</v>
      </c>
    </row>
    <row r="2028" spans="1:6" x14ac:dyDescent="0.3">
      <c r="A2028" t="s">
        <v>486</v>
      </c>
      <c r="B2028" s="16">
        <v>41860</v>
      </c>
      <c r="C2028" s="16" t="str">
        <f t="shared" si="31"/>
        <v>id7826841860</v>
      </c>
      <c r="D2028">
        <v>26.993700787401576</v>
      </c>
      <c r="E2028">
        <v>6.13</v>
      </c>
      <c r="F2028">
        <v>20000</v>
      </c>
    </row>
    <row r="2029" spans="1:6" x14ac:dyDescent="0.3">
      <c r="A2029" t="s">
        <v>486</v>
      </c>
      <c r="B2029" s="16">
        <v>41861</v>
      </c>
      <c r="C2029" s="16" t="str">
        <f t="shared" si="31"/>
        <v>id7826841861</v>
      </c>
      <c r="D2029">
        <v>25.677165354330711</v>
      </c>
      <c r="E2029">
        <v>5.97</v>
      </c>
      <c r="F2029">
        <v>20000</v>
      </c>
    </row>
    <row r="2030" spans="1:6" x14ac:dyDescent="0.3">
      <c r="A2030" t="s">
        <v>486</v>
      </c>
      <c r="B2030" s="16">
        <v>41862</v>
      </c>
      <c r="C2030" s="16" t="str">
        <f t="shared" si="31"/>
        <v>id7826841862</v>
      </c>
      <c r="D2030">
        <v>14.651968503937008</v>
      </c>
      <c r="E2030">
        <v>5.69</v>
      </c>
      <c r="F2030">
        <v>19000</v>
      </c>
    </row>
    <row r="2031" spans="1:6" x14ac:dyDescent="0.3">
      <c r="A2031" t="s">
        <v>486</v>
      </c>
      <c r="B2031" s="16">
        <v>41863</v>
      </c>
      <c r="C2031" s="16" t="str">
        <f t="shared" si="31"/>
        <v>id7826841863</v>
      </c>
      <c r="D2031">
        <v>15.074015748031497</v>
      </c>
      <c r="E2031">
        <v>5.91</v>
      </c>
      <c r="F2031">
        <v>19000</v>
      </c>
    </row>
    <row r="2032" spans="1:6" x14ac:dyDescent="0.3">
      <c r="A2032" t="s">
        <v>486</v>
      </c>
      <c r="B2032" s="16">
        <v>41864</v>
      </c>
      <c r="C2032" s="16" t="str">
        <f t="shared" si="31"/>
        <v>id7826841864</v>
      </c>
      <c r="D2032">
        <v>12.914960629921261</v>
      </c>
      <c r="E2032">
        <v>6.09</v>
      </c>
      <c r="F2032">
        <v>19000</v>
      </c>
    </row>
    <row r="2033" spans="1:6" x14ac:dyDescent="0.3">
      <c r="A2033" t="s">
        <v>486</v>
      </c>
      <c r="B2033" s="16">
        <v>41865</v>
      </c>
      <c r="C2033" s="16" t="str">
        <f t="shared" si="31"/>
        <v>id7826841865</v>
      </c>
      <c r="D2033">
        <v>8.4834645669291344</v>
      </c>
      <c r="E2033">
        <v>5.75</v>
      </c>
      <c r="F2033">
        <v>13000</v>
      </c>
    </row>
    <row r="2034" spans="1:6" x14ac:dyDescent="0.3">
      <c r="A2034" t="s">
        <v>486</v>
      </c>
      <c r="B2034" s="16">
        <v>41866</v>
      </c>
      <c r="C2034" s="16" t="str">
        <f t="shared" si="31"/>
        <v>id7826841866</v>
      </c>
      <c r="D2034">
        <v>2.7023622047244098</v>
      </c>
      <c r="E2034">
        <v>5.42</v>
      </c>
      <c r="F2034">
        <v>4156</v>
      </c>
    </row>
    <row r="2035" spans="1:6" x14ac:dyDescent="0.3">
      <c r="A2035" t="s">
        <v>486</v>
      </c>
      <c r="B2035" s="16">
        <v>41867</v>
      </c>
      <c r="C2035" s="16" t="str">
        <f t="shared" si="31"/>
        <v>id7826841867</v>
      </c>
      <c r="D2035">
        <v>2.5322834645669294</v>
      </c>
      <c r="E2035">
        <v>5.69</v>
      </c>
      <c r="F2035">
        <v>2970</v>
      </c>
    </row>
    <row r="2036" spans="1:6" x14ac:dyDescent="0.3">
      <c r="A2036" t="s">
        <v>486</v>
      </c>
      <c r="B2036" s="16">
        <v>41868</v>
      </c>
      <c r="C2036" s="16" t="str">
        <f t="shared" si="31"/>
        <v>id7826841868</v>
      </c>
      <c r="D2036">
        <v>2.5937007874015747</v>
      </c>
      <c r="E2036">
        <v>5.51</v>
      </c>
      <c r="F2036">
        <v>2936</v>
      </c>
    </row>
    <row r="2037" spans="1:6" x14ac:dyDescent="0.3">
      <c r="A2037" t="s">
        <v>486</v>
      </c>
      <c r="B2037" s="16">
        <v>41869</v>
      </c>
      <c r="C2037" s="16" t="str">
        <f t="shared" si="31"/>
        <v>id7826841869</v>
      </c>
      <c r="D2037">
        <v>1.4692913385826774</v>
      </c>
      <c r="E2037">
        <v>5.28</v>
      </c>
      <c r="F2037">
        <v>2787</v>
      </c>
    </row>
    <row r="2038" spans="1:6" x14ac:dyDescent="0.3">
      <c r="A2038" t="s">
        <v>486</v>
      </c>
      <c r="B2038" s="16">
        <v>41870</v>
      </c>
      <c r="C2038" s="16" t="str">
        <f t="shared" si="31"/>
        <v>id7826841870</v>
      </c>
      <c r="D2038">
        <v>1.5637795275590551</v>
      </c>
      <c r="E2038">
        <v>5.12</v>
      </c>
      <c r="F2038">
        <v>2775</v>
      </c>
    </row>
    <row r="2039" spans="1:6" x14ac:dyDescent="0.3">
      <c r="A2039" t="s">
        <v>486</v>
      </c>
      <c r="B2039" s="16">
        <v>41871</v>
      </c>
      <c r="C2039" s="16" t="str">
        <f t="shared" si="31"/>
        <v>id7826841871</v>
      </c>
      <c r="D2039">
        <v>1.3622047244094488</v>
      </c>
      <c r="E2039">
        <v>5.61</v>
      </c>
      <c r="F2039">
        <v>2695</v>
      </c>
    </row>
    <row r="2040" spans="1:6" x14ac:dyDescent="0.3">
      <c r="A2040" t="s">
        <v>486</v>
      </c>
      <c r="B2040" s="16">
        <v>41872</v>
      </c>
      <c r="C2040" s="16" t="str">
        <f t="shared" si="31"/>
        <v>id7826841872</v>
      </c>
      <c r="D2040">
        <v>0.68188976377952759</v>
      </c>
      <c r="E2040">
        <v>5.57</v>
      </c>
      <c r="F2040">
        <v>1529</v>
      </c>
    </row>
    <row r="2041" spans="1:6" x14ac:dyDescent="0.3">
      <c r="A2041" t="s">
        <v>486</v>
      </c>
      <c r="B2041" s="16">
        <v>41873</v>
      </c>
      <c r="C2041" s="16" t="str">
        <f t="shared" si="31"/>
        <v>id7826841873</v>
      </c>
      <c r="D2041">
        <v>0.1921259842519685</v>
      </c>
      <c r="E2041">
        <v>5.61</v>
      </c>
      <c r="F2041">
        <v>492</v>
      </c>
    </row>
    <row r="2042" spans="1:6" x14ac:dyDescent="0.3">
      <c r="A2042" t="s">
        <v>486</v>
      </c>
      <c r="B2042" s="16">
        <v>41874</v>
      </c>
      <c r="C2042" s="16" t="str">
        <f t="shared" si="31"/>
        <v>id7826841874</v>
      </c>
      <c r="D2042">
        <v>0.22047244094488189</v>
      </c>
      <c r="E2042">
        <v>5.91</v>
      </c>
      <c r="F2042">
        <v>467</v>
      </c>
    </row>
    <row r="2043" spans="1:6" x14ac:dyDescent="0.3">
      <c r="A2043" t="s">
        <v>486</v>
      </c>
      <c r="B2043" s="16">
        <v>41875</v>
      </c>
      <c r="C2043" s="16" t="str">
        <f t="shared" si="31"/>
        <v>id7826841875</v>
      </c>
      <c r="D2043">
        <v>0.21102362204724412</v>
      </c>
      <c r="E2043">
        <v>5.42</v>
      </c>
      <c r="F2043">
        <v>486</v>
      </c>
    </row>
    <row r="2044" spans="1:6" x14ac:dyDescent="0.3">
      <c r="A2044" t="s">
        <v>486</v>
      </c>
      <c r="B2044" s="16">
        <v>41876</v>
      </c>
      <c r="C2044" s="16" t="str">
        <f t="shared" si="31"/>
        <v>id7826841876</v>
      </c>
      <c r="D2044">
        <v>0.15118110236220472</v>
      </c>
      <c r="E2044">
        <v>5.92</v>
      </c>
      <c r="F2044">
        <v>513</v>
      </c>
    </row>
    <row r="2045" spans="1:6" x14ac:dyDescent="0.3">
      <c r="A2045" t="s">
        <v>486</v>
      </c>
      <c r="B2045" s="16">
        <v>41877</v>
      </c>
      <c r="C2045" s="16" t="str">
        <f t="shared" si="31"/>
        <v>id7826841877</v>
      </c>
      <c r="D2045">
        <v>0.16535433070866143</v>
      </c>
      <c r="E2045">
        <v>5.37</v>
      </c>
      <c r="F2045">
        <v>514</v>
      </c>
    </row>
    <row r="2046" spans="1:6" x14ac:dyDescent="0.3">
      <c r="A2046" t="s">
        <v>486</v>
      </c>
      <c r="B2046" s="16">
        <v>41878</v>
      </c>
      <c r="C2046" s="16" t="str">
        <f t="shared" si="31"/>
        <v>id7826841878</v>
      </c>
      <c r="D2046">
        <v>0.14645669291338584</v>
      </c>
      <c r="E2046">
        <v>5.7</v>
      </c>
      <c r="F2046">
        <v>518</v>
      </c>
    </row>
    <row r="2047" spans="1:6" x14ac:dyDescent="0.3">
      <c r="A2047" t="s">
        <v>486</v>
      </c>
      <c r="B2047" s="16">
        <v>41879</v>
      </c>
      <c r="C2047" s="16" t="str">
        <f t="shared" si="31"/>
        <v>id7826841879</v>
      </c>
      <c r="D2047">
        <v>0.17795275590551185</v>
      </c>
      <c r="E2047">
        <v>5.07</v>
      </c>
      <c r="F2047">
        <v>502</v>
      </c>
    </row>
    <row r="2048" spans="1:6" x14ac:dyDescent="0.3">
      <c r="A2048" t="s">
        <v>3803</v>
      </c>
      <c r="B2048" s="16">
        <v>41634</v>
      </c>
      <c r="C2048" s="16" t="str">
        <f t="shared" si="31"/>
        <v>id7827641634</v>
      </c>
      <c r="D2048">
        <v>0.11811023622047245</v>
      </c>
      <c r="E2048">
        <v>6.24</v>
      </c>
      <c r="F2048">
        <v>12</v>
      </c>
    </row>
    <row r="2049" spans="1:6" x14ac:dyDescent="0.3">
      <c r="A2049" t="s">
        <v>3803</v>
      </c>
      <c r="B2049" s="16">
        <v>41637</v>
      </c>
      <c r="C2049" s="16" t="str">
        <f t="shared" si="31"/>
        <v>id7827641637</v>
      </c>
      <c r="D2049">
        <v>4.3228346456692917</v>
      </c>
      <c r="E2049">
        <v>4.9800000000000004</v>
      </c>
      <c r="F2049">
        <v>3340</v>
      </c>
    </row>
    <row r="2050" spans="1:6" x14ac:dyDescent="0.3">
      <c r="A2050" t="s">
        <v>3803</v>
      </c>
      <c r="B2050" s="16">
        <v>41638</v>
      </c>
      <c r="C2050" s="16" t="str">
        <f t="shared" si="31"/>
        <v>id7827641638</v>
      </c>
      <c r="D2050">
        <v>0.12913385826771653</v>
      </c>
      <c r="E2050">
        <v>4.96</v>
      </c>
      <c r="F2050">
        <v>202</v>
      </c>
    </row>
    <row r="2051" spans="1:6" x14ac:dyDescent="0.3">
      <c r="A2051" t="s">
        <v>3803</v>
      </c>
      <c r="B2051" s="16">
        <v>41639</v>
      </c>
      <c r="C2051" s="16" t="str">
        <f t="shared" ref="C2051:C2114" si="32">_xlfn.CONCAT(A2051,B2051)</f>
        <v>id7827641639</v>
      </c>
      <c r="D2051">
        <v>29.442519685039368</v>
      </c>
      <c r="E2051">
        <v>4.72</v>
      </c>
      <c r="F2051">
        <v>20000</v>
      </c>
    </row>
    <row r="2052" spans="1:6" x14ac:dyDescent="0.3">
      <c r="A2052" t="s">
        <v>3803</v>
      </c>
      <c r="B2052" s="16">
        <v>41640</v>
      </c>
      <c r="C2052" s="16" t="str">
        <f t="shared" si="32"/>
        <v>id7827641640</v>
      </c>
      <c r="D2052">
        <v>22.188976377952759</v>
      </c>
      <c r="E2052">
        <v>4.91</v>
      </c>
      <c r="F2052">
        <v>18000</v>
      </c>
    </row>
    <row r="2053" spans="1:6" x14ac:dyDescent="0.3">
      <c r="A2053" t="s">
        <v>3803</v>
      </c>
      <c r="B2053" s="16">
        <v>41641</v>
      </c>
      <c r="C2053" s="16" t="str">
        <f t="shared" si="32"/>
        <v>id7827641641</v>
      </c>
      <c r="D2053">
        <v>10.362204724409448</v>
      </c>
      <c r="E2053">
        <v>5.04</v>
      </c>
      <c r="F2053">
        <v>18000</v>
      </c>
    </row>
    <row r="2054" spans="1:6" x14ac:dyDescent="0.3">
      <c r="A2054" t="s">
        <v>3803</v>
      </c>
      <c r="B2054" s="16">
        <v>41642</v>
      </c>
      <c r="C2054" s="16" t="str">
        <f t="shared" si="32"/>
        <v>id7827641642</v>
      </c>
      <c r="D2054">
        <v>8.7480314960629926</v>
      </c>
      <c r="E2054">
        <v>4.83</v>
      </c>
      <c r="F2054">
        <v>12000</v>
      </c>
    </row>
    <row r="2055" spans="1:6" x14ac:dyDescent="0.3">
      <c r="A2055" t="s">
        <v>3803</v>
      </c>
      <c r="B2055" s="16">
        <v>41643</v>
      </c>
      <c r="C2055" s="16" t="str">
        <f t="shared" si="32"/>
        <v>id7827641643</v>
      </c>
      <c r="D2055">
        <v>11.530708661417323</v>
      </c>
      <c r="E2055">
        <v>5.09</v>
      </c>
      <c r="F2055">
        <v>12000</v>
      </c>
    </row>
    <row r="2056" spans="1:6" x14ac:dyDescent="0.3">
      <c r="A2056" t="s">
        <v>3803</v>
      </c>
      <c r="B2056" s="16">
        <v>41644</v>
      </c>
      <c r="C2056" s="16" t="str">
        <f t="shared" si="32"/>
        <v>id7827641644</v>
      </c>
      <c r="D2056">
        <v>9.6314960629921273</v>
      </c>
      <c r="E2056">
        <v>5.0199999999999996</v>
      </c>
      <c r="F2056">
        <v>11000</v>
      </c>
    </row>
    <row r="2057" spans="1:6" x14ac:dyDescent="0.3">
      <c r="A2057" t="s">
        <v>3803</v>
      </c>
      <c r="B2057" s="16">
        <v>41645</v>
      </c>
      <c r="C2057" s="16" t="str">
        <f t="shared" si="32"/>
        <v>id7827641645</v>
      </c>
      <c r="D2057">
        <v>5.163779527559055</v>
      </c>
      <c r="E2057">
        <v>4.8499999999999996</v>
      </c>
      <c r="F2057">
        <v>11000</v>
      </c>
    </row>
    <row r="2058" spans="1:6" x14ac:dyDescent="0.3">
      <c r="A2058" t="s">
        <v>3803</v>
      </c>
      <c r="B2058" s="16">
        <v>41646</v>
      </c>
      <c r="C2058" s="16" t="str">
        <f t="shared" si="32"/>
        <v>id7827641646</v>
      </c>
      <c r="D2058">
        <v>3.8377952755905511</v>
      </c>
      <c r="E2058">
        <v>4.88</v>
      </c>
      <c r="F2058">
        <v>8711</v>
      </c>
    </row>
    <row r="2059" spans="1:6" x14ac:dyDescent="0.3">
      <c r="A2059" t="s">
        <v>3803</v>
      </c>
      <c r="B2059" s="16">
        <v>41647</v>
      </c>
      <c r="C2059" s="16" t="str">
        <f t="shared" si="32"/>
        <v>id7827641647</v>
      </c>
      <c r="D2059">
        <v>3.5685039370078742</v>
      </c>
      <c r="E2059">
        <v>4.63</v>
      </c>
      <c r="F2059">
        <v>8559</v>
      </c>
    </row>
    <row r="2060" spans="1:6" x14ac:dyDescent="0.3">
      <c r="A2060" t="s">
        <v>3803</v>
      </c>
      <c r="B2060" s="16">
        <v>41648</v>
      </c>
      <c r="C2060" s="16" t="str">
        <f t="shared" si="32"/>
        <v>id7827641648</v>
      </c>
      <c r="D2060">
        <v>3.6157480314960635</v>
      </c>
      <c r="E2060">
        <v>4.71</v>
      </c>
      <c r="F2060">
        <v>8523</v>
      </c>
    </row>
    <row r="2061" spans="1:6" x14ac:dyDescent="0.3">
      <c r="A2061" t="s">
        <v>3803</v>
      </c>
      <c r="B2061" s="16">
        <v>41649</v>
      </c>
      <c r="C2061" s="16" t="str">
        <f t="shared" si="32"/>
        <v>id7827641649</v>
      </c>
      <c r="D2061">
        <v>1.9102362204724408</v>
      </c>
      <c r="E2061">
        <v>4.8499999999999996</v>
      </c>
      <c r="F2061">
        <v>3577</v>
      </c>
    </row>
    <row r="2062" spans="1:6" x14ac:dyDescent="0.3">
      <c r="A2062" t="s">
        <v>3803</v>
      </c>
      <c r="B2062" s="16">
        <v>41650</v>
      </c>
      <c r="C2062" s="16" t="str">
        <f t="shared" si="32"/>
        <v>id7827641650</v>
      </c>
      <c r="D2062">
        <v>1.9984251968503941</v>
      </c>
      <c r="E2062">
        <v>5.07</v>
      </c>
      <c r="F2062">
        <v>2815</v>
      </c>
    </row>
    <row r="2063" spans="1:6" x14ac:dyDescent="0.3">
      <c r="A2063" t="s">
        <v>3803</v>
      </c>
      <c r="B2063" s="16">
        <v>41651</v>
      </c>
      <c r="C2063" s="16" t="str">
        <f t="shared" si="32"/>
        <v>id7827641651</v>
      </c>
      <c r="D2063">
        <v>1.746456692913386</v>
      </c>
      <c r="E2063">
        <v>4.87</v>
      </c>
      <c r="F2063">
        <v>2755</v>
      </c>
    </row>
    <row r="2064" spans="1:6" x14ac:dyDescent="0.3">
      <c r="A2064" t="s">
        <v>3803</v>
      </c>
      <c r="B2064" s="16">
        <v>41652</v>
      </c>
      <c r="C2064" s="16" t="str">
        <f t="shared" si="32"/>
        <v>id7827641652</v>
      </c>
      <c r="D2064">
        <v>0.99212598425196852</v>
      </c>
      <c r="E2064">
        <v>4.68</v>
      </c>
      <c r="F2064">
        <v>2646</v>
      </c>
    </row>
    <row r="2065" spans="1:6" x14ac:dyDescent="0.3">
      <c r="A2065" t="s">
        <v>3803</v>
      </c>
      <c r="B2065" s="16">
        <v>41653</v>
      </c>
      <c r="C2065" s="16" t="str">
        <f t="shared" si="32"/>
        <v>id7827641653</v>
      </c>
      <c r="D2065">
        <v>1.0031496062992127</v>
      </c>
      <c r="E2065">
        <v>4.79</v>
      </c>
      <c r="F2065">
        <v>2621</v>
      </c>
    </row>
    <row r="2066" spans="1:6" x14ac:dyDescent="0.3">
      <c r="A2066" t="s">
        <v>3803</v>
      </c>
      <c r="B2066" s="16">
        <v>41654</v>
      </c>
      <c r="C2066" s="16" t="str">
        <f t="shared" si="32"/>
        <v>id7827641654</v>
      </c>
      <c r="D2066">
        <v>0.96850393700787407</v>
      </c>
      <c r="E2066">
        <v>4.6900000000000004</v>
      </c>
      <c r="F2066">
        <v>2574</v>
      </c>
    </row>
    <row r="2067" spans="1:6" x14ac:dyDescent="0.3">
      <c r="A2067" t="s">
        <v>3803</v>
      </c>
      <c r="B2067" s="16">
        <v>41655</v>
      </c>
      <c r="C2067" s="16" t="str">
        <f t="shared" si="32"/>
        <v>id7827641655</v>
      </c>
      <c r="D2067">
        <v>0.73385826771653551</v>
      </c>
      <c r="E2067">
        <v>4.9000000000000004</v>
      </c>
      <c r="F2067">
        <v>1874</v>
      </c>
    </row>
    <row r="2068" spans="1:6" x14ac:dyDescent="0.3">
      <c r="A2068" t="s">
        <v>3803</v>
      </c>
      <c r="B2068" s="16">
        <v>41656</v>
      </c>
      <c r="C2068" s="16" t="str">
        <f t="shared" si="32"/>
        <v>id7827641656</v>
      </c>
      <c r="D2068">
        <v>0.37480314960629924</v>
      </c>
      <c r="E2068">
        <v>4.8</v>
      </c>
      <c r="F2068">
        <v>780</v>
      </c>
    </row>
    <row r="2069" spans="1:6" x14ac:dyDescent="0.3">
      <c r="A2069" t="s">
        <v>3803</v>
      </c>
      <c r="B2069" s="16">
        <v>41657</v>
      </c>
      <c r="C2069" s="16" t="str">
        <f t="shared" si="32"/>
        <v>id7827641657</v>
      </c>
      <c r="D2069">
        <v>0.36692913385826775</v>
      </c>
      <c r="E2069">
        <v>5.32</v>
      </c>
      <c r="F2069">
        <v>765</v>
      </c>
    </row>
    <row r="2070" spans="1:6" x14ac:dyDescent="0.3">
      <c r="A2070" t="s">
        <v>3803</v>
      </c>
      <c r="B2070" s="16">
        <v>41658</v>
      </c>
      <c r="C2070" s="16" t="str">
        <f t="shared" si="32"/>
        <v>id7827641658</v>
      </c>
      <c r="D2070">
        <v>0.29763779527559053</v>
      </c>
      <c r="E2070">
        <v>4.82</v>
      </c>
      <c r="F2070">
        <v>772</v>
      </c>
    </row>
    <row r="2071" spans="1:6" x14ac:dyDescent="0.3">
      <c r="A2071" t="s">
        <v>3803</v>
      </c>
      <c r="B2071" s="16">
        <v>41659</v>
      </c>
      <c r="C2071" s="16" t="str">
        <f t="shared" si="32"/>
        <v>id7827641659</v>
      </c>
      <c r="D2071">
        <v>0.2393700787401575</v>
      </c>
      <c r="E2071">
        <v>5.17</v>
      </c>
      <c r="F2071">
        <v>774</v>
      </c>
    </row>
    <row r="2072" spans="1:6" x14ac:dyDescent="0.3">
      <c r="A2072" t="s">
        <v>3803</v>
      </c>
      <c r="B2072" s="16">
        <v>41660</v>
      </c>
      <c r="C2072" s="16" t="str">
        <f t="shared" si="32"/>
        <v>id7827641660</v>
      </c>
      <c r="D2072">
        <v>0.21889763779527563</v>
      </c>
      <c r="E2072">
        <v>4.79</v>
      </c>
      <c r="F2072">
        <v>763</v>
      </c>
    </row>
    <row r="2073" spans="1:6" x14ac:dyDescent="0.3">
      <c r="A2073" t="s">
        <v>3803</v>
      </c>
      <c r="B2073" s="16">
        <v>41661</v>
      </c>
      <c r="C2073" s="16" t="str">
        <f t="shared" si="32"/>
        <v>id7827641661</v>
      </c>
      <c r="D2073">
        <v>0.21574803149606298</v>
      </c>
      <c r="E2073">
        <v>4.55</v>
      </c>
      <c r="F2073">
        <v>793</v>
      </c>
    </row>
    <row r="2074" spans="1:6" x14ac:dyDescent="0.3">
      <c r="A2074" t="s">
        <v>3803</v>
      </c>
      <c r="B2074" s="16">
        <v>41662</v>
      </c>
      <c r="C2074" s="16" t="str">
        <f t="shared" si="32"/>
        <v>id7827641662</v>
      </c>
      <c r="D2074">
        <v>0.19842519685039373</v>
      </c>
      <c r="E2074">
        <v>5.17</v>
      </c>
      <c r="F2074">
        <v>642</v>
      </c>
    </row>
    <row r="2075" spans="1:6" x14ac:dyDescent="0.3">
      <c r="A2075" t="s">
        <v>3803</v>
      </c>
      <c r="B2075" s="16">
        <v>41663</v>
      </c>
      <c r="C2075" s="16" t="str">
        <f t="shared" si="32"/>
        <v>id7827641663</v>
      </c>
      <c r="D2075">
        <v>0.28188976377952757</v>
      </c>
      <c r="E2075">
        <v>4.6100000000000003</v>
      </c>
      <c r="F2075">
        <v>611</v>
      </c>
    </row>
    <row r="2076" spans="1:6" x14ac:dyDescent="0.3">
      <c r="A2076" t="s">
        <v>3803</v>
      </c>
      <c r="B2076" s="16">
        <v>41664</v>
      </c>
      <c r="C2076" s="16" t="str">
        <f t="shared" si="32"/>
        <v>id7827641664</v>
      </c>
      <c r="D2076">
        <v>0.11338582677165354</v>
      </c>
      <c r="E2076">
        <v>4.96</v>
      </c>
      <c r="F2076">
        <v>461</v>
      </c>
    </row>
    <row r="2077" spans="1:6" x14ac:dyDescent="0.3">
      <c r="A2077" t="s">
        <v>3803</v>
      </c>
      <c r="B2077" s="16">
        <v>41665</v>
      </c>
      <c r="C2077" s="16" t="str">
        <f t="shared" si="32"/>
        <v>id7827641665</v>
      </c>
      <c r="D2077">
        <v>0.22362204724409449</v>
      </c>
      <c r="E2077">
        <v>4.9400000000000004</v>
      </c>
      <c r="F2077">
        <v>644</v>
      </c>
    </row>
    <row r="2078" spans="1:6" x14ac:dyDescent="0.3">
      <c r="A2078" t="s">
        <v>3803</v>
      </c>
      <c r="B2078" s="16">
        <v>41666</v>
      </c>
      <c r="C2078" s="16" t="str">
        <f t="shared" si="32"/>
        <v>id7827641666</v>
      </c>
      <c r="D2078">
        <v>0.23149606299212599</v>
      </c>
      <c r="E2078">
        <v>4.96</v>
      </c>
      <c r="F2078">
        <v>666</v>
      </c>
    </row>
    <row r="2079" spans="1:6" x14ac:dyDescent="0.3">
      <c r="A2079" t="s">
        <v>3803</v>
      </c>
      <c r="B2079" s="16">
        <v>41667</v>
      </c>
      <c r="C2079" s="16" t="str">
        <f t="shared" si="32"/>
        <v>id7827641667</v>
      </c>
      <c r="D2079">
        <v>0.20944881889763781</v>
      </c>
      <c r="E2079">
        <v>4.55</v>
      </c>
      <c r="F2079">
        <v>659</v>
      </c>
    </row>
    <row r="2080" spans="1:6" x14ac:dyDescent="0.3">
      <c r="A2080" t="s">
        <v>3803</v>
      </c>
      <c r="B2080" s="16">
        <v>41668</v>
      </c>
      <c r="C2080" s="16" t="str">
        <f t="shared" si="32"/>
        <v>id7827641668</v>
      </c>
      <c r="D2080">
        <v>0.168503937007874</v>
      </c>
      <c r="E2080">
        <v>4.6100000000000003</v>
      </c>
      <c r="F2080">
        <v>610</v>
      </c>
    </row>
    <row r="2081" spans="1:6" x14ac:dyDescent="0.3">
      <c r="A2081" t="s">
        <v>3803</v>
      </c>
      <c r="B2081" s="16">
        <v>41669</v>
      </c>
      <c r="C2081" s="16" t="str">
        <f t="shared" si="32"/>
        <v>id7827641669</v>
      </c>
      <c r="D2081">
        <v>4.2519685039370085E-2</v>
      </c>
      <c r="E2081">
        <v>4.9800000000000004</v>
      </c>
      <c r="F2081">
        <v>213</v>
      </c>
    </row>
    <row r="2082" spans="1:6" x14ac:dyDescent="0.3">
      <c r="A2082" t="s">
        <v>3803</v>
      </c>
      <c r="B2082" s="16">
        <v>41670</v>
      </c>
      <c r="C2082" s="16" t="str">
        <f t="shared" si="32"/>
        <v>id7827641670</v>
      </c>
      <c r="D2082">
        <v>5.826771653543307E-2</v>
      </c>
      <c r="E2082">
        <v>4.83</v>
      </c>
      <c r="F2082">
        <v>202</v>
      </c>
    </row>
    <row r="2083" spans="1:6" x14ac:dyDescent="0.3">
      <c r="A2083" t="s">
        <v>3803</v>
      </c>
      <c r="B2083" s="16">
        <v>41671</v>
      </c>
      <c r="C2083" s="16" t="str">
        <f t="shared" si="32"/>
        <v>id7827641671</v>
      </c>
      <c r="D2083">
        <v>2.8346456692913385E-2</v>
      </c>
      <c r="E2083">
        <v>4.05</v>
      </c>
      <c r="F2083">
        <v>140</v>
      </c>
    </row>
    <row r="2084" spans="1:6" x14ac:dyDescent="0.3">
      <c r="A2084" t="s">
        <v>1657</v>
      </c>
      <c r="B2084" s="16">
        <v>41698</v>
      </c>
      <c r="C2084" s="16" t="str">
        <f t="shared" si="32"/>
        <v>id7828141698</v>
      </c>
      <c r="D2084">
        <v>4.5669291338582677E-2</v>
      </c>
      <c r="E2084">
        <v>5.78</v>
      </c>
      <c r="F2084">
        <v>9</v>
      </c>
    </row>
    <row r="2085" spans="1:6" x14ac:dyDescent="0.3">
      <c r="A2085" t="s">
        <v>1657</v>
      </c>
      <c r="B2085" s="16">
        <v>41699</v>
      </c>
      <c r="C2085" s="16" t="str">
        <f t="shared" si="32"/>
        <v>id7828141699</v>
      </c>
      <c r="D2085">
        <v>5.826771653543307E-2</v>
      </c>
      <c r="E2085">
        <v>7.37</v>
      </c>
      <c r="F2085">
        <v>5</v>
      </c>
    </row>
    <row r="2086" spans="1:6" x14ac:dyDescent="0.3">
      <c r="A2086" t="s">
        <v>1657</v>
      </c>
      <c r="B2086" s="16">
        <v>41701</v>
      </c>
      <c r="C2086" s="16" t="str">
        <f t="shared" si="32"/>
        <v>id7828141701</v>
      </c>
      <c r="D2086">
        <v>2.9921259842519688E-2</v>
      </c>
      <c r="E2086">
        <v>5.0599999999999996</v>
      </c>
      <c r="F2086">
        <v>46</v>
      </c>
    </row>
    <row r="2087" spans="1:6" x14ac:dyDescent="0.3">
      <c r="A2087" t="s">
        <v>1657</v>
      </c>
      <c r="B2087" s="16">
        <v>41702</v>
      </c>
      <c r="C2087" s="16" t="str">
        <f t="shared" si="32"/>
        <v>id7828141702</v>
      </c>
      <c r="D2087">
        <v>6.4771653543307091</v>
      </c>
      <c r="E2087">
        <v>4.41</v>
      </c>
      <c r="F2087">
        <v>14000</v>
      </c>
    </row>
    <row r="2088" spans="1:6" x14ac:dyDescent="0.3">
      <c r="A2088" t="s">
        <v>1657</v>
      </c>
      <c r="B2088" s="16">
        <v>41703</v>
      </c>
      <c r="C2088" s="16" t="str">
        <f t="shared" si="32"/>
        <v>id7828141703</v>
      </c>
      <c r="D2088">
        <v>6.5354330708661417</v>
      </c>
      <c r="E2088">
        <v>4.79</v>
      </c>
      <c r="F2088">
        <v>15000</v>
      </c>
    </row>
    <row r="2089" spans="1:6" x14ac:dyDescent="0.3">
      <c r="A2089" t="s">
        <v>1657</v>
      </c>
      <c r="B2089" s="16">
        <v>41704</v>
      </c>
      <c r="C2089" s="16" t="str">
        <f t="shared" si="32"/>
        <v>id7828141704</v>
      </c>
      <c r="D2089">
        <v>6.4724409448818907</v>
      </c>
      <c r="E2089">
        <v>4.71</v>
      </c>
      <c r="F2089">
        <v>15000</v>
      </c>
    </row>
    <row r="2090" spans="1:6" x14ac:dyDescent="0.3">
      <c r="A2090" t="s">
        <v>1657</v>
      </c>
      <c r="B2090" s="16">
        <v>41705</v>
      </c>
      <c r="C2090" s="16" t="str">
        <f t="shared" si="32"/>
        <v>id7828141705</v>
      </c>
      <c r="D2090">
        <v>3.4141732283464568</v>
      </c>
      <c r="E2090">
        <v>5.04</v>
      </c>
      <c r="F2090">
        <v>6145</v>
      </c>
    </row>
    <row r="2091" spans="1:6" x14ac:dyDescent="0.3">
      <c r="A2091" t="s">
        <v>1657</v>
      </c>
      <c r="B2091" s="16">
        <v>41706</v>
      </c>
      <c r="C2091" s="16" t="str">
        <f t="shared" si="32"/>
        <v>id7828141706</v>
      </c>
      <c r="D2091">
        <v>12.102362204724409</v>
      </c>
      <c r="E2091">
        <v>5.29</v>
      </c>
      <c r="F2091">
        <v>6533</v>
      </c>
    </row>
    <row r="2092" spans="1:6" x14ac:dyDescent="0.3">
      <c r="A2092" t="s">
        <v>1657</v>
      </c>
      <c r="B2092" s="16">
        <v>41707</v>
      </c>
      <c r="C2092" s="16" t="str">
        <f t="shared" si="32"/>
        <v>id7828141707</v>
      </c>
      <c r="D2092">
        <v>3.1716535433070869</v>
      </c>
      <c r="E2092">
        <v>5.0599999999999996</v>
      </c>
      <c r="F2092">
        <v>5702</v>
      </c>
    </row>
    <row r="2093" spans="1:6" x14ac:dyDescent="0.3">
      <c r="A2093" t="s">
        <v>1657</v>
      </c>
      <c r="B2093" s="16">
        <v>41708</v>
      </c>
      <c r="C2093" s="16" t="str">
        <f t="shared" si="32"/>
        <v>id7828141708</v>
      </c>
      <c r="D2093">
        <v>1.4488188976377951</v>
      </c>
      <c r="E2093">
        <v>5.2</v>
      </c>
      <c r="F2093">
        <v>5566</v>
      </c>
    </row>
    <row r="2094" spans="1:6" x14ac:dyDescent="0.3">
      <c r="A2094" t="s">
        <v>1657</v>
      </c>
      <c r="B2094" s="16">
        <v>41709</v>
      </c>
      <c r="C2094" s="16" t="str">
        <f t="shared" si="32"/>
        <v>id7828141709</v>
      </c>
      <c r="D2094">
        <v>1.4771653543307086</v>
      </c>
      <c r="E2094">
        <v>4.38</v>
      </c>
      <c r="F2094">
        <v>5625</v>
      </c>
    </row>
    <row r="2095" spans="1:6" x14ac:dyDescent="0.3">
      <c r="A2095" t="s">
        <v>1657</v>
      </c>
      <c r="B2095" s="16">
        <v>41710</v>
      </c>
      <c r="C2095" s="16" t="str">
        <f t="shared" si="32"/>
        <v>id7828141710</v>
      </c>
      <c r="D2095">
        <v>1.3968503937007877</v>
      </c>
      <c r="E2095">
        <v>4.96</v>
      </c>
      <c r="F2095">
        <v>5627</v>
      </c>
    </row>
    <row r="2096" spans="1:6" x14ac:dyDescent="0.3">
      <c r="A2096" t="s">
        <v>1657</v>
      </c>
      <c r="B2096" s="16">
        <v>41711</v>
      </c>
      <c r="C2096" s="16" t="str">
        <f t="shared" si="32"/>
        <v>id7828141711</v>
      </c>
      <c r="D2096">
        <v>1.3086614173228346</v>
      </c>
      <c r="E2096">
        <v>4.6500000000000004</v>
      </c>
      <c r="F2096">
        <v>5636</v>
      </c>
    </row>
    <row r="2097" spans="1:6" x14ac:dyDescent="0.3">
      <c r="A2097" t="s">
        <v>1657</v>
      </c>
      <c r="B2097" s="16">
        <v>41712</v>
      </c>
      <c r="C2097" s="16" t="str">
        <f t="shared" si="32"/>
        <v>id7828141712</v>
      </c>
      <c r="D2097">
        <v>0.34488188976377954</v>
      </c>
      <c r="E2097">
        <v>4.57</v>
      </c>
      <c r="F2097">
        <v>1514</v>
      </c>
    </row>
    <row r="2098" spans="1:6" x14ac:dyDescent="0.3">
      <c r="A2098" t="s">
        <v>1657</v>
      </c>
      <c r="B2098" s="16">
        <v>41713</v>
      </c>
      <c r="C2098" s="16" t="str">
        <f t="shared" si="32"/>
        <v>id7828141713</v>
      </c>
      <c r="D2098">
        <v>0.5496062992125984</v>
      </c>
      <c r="E2098">
        <v>4.91</v>
      </c>
      <c r="F2098">
        <v>1398</v>
      </c>
    </row>
    <row r="2099" spans="1:6" x14ac:dyDescent="0.3">
      <c r="A2099" t="s">
        <v>1657</v>
      </c>
      <c r="B2099" s="16">
        <v>41714</v>
      </c>
      <c r="C2099" s="16" t="str">
        <f t="shared" si="32"/>
        <v>id7828141714</v>
      </c>
      <c r="D2099">
        <v>0.4976377952755906</v>
      </c>
      <c r="E2099">
        <v>5.0199999999999996</v>
      </c>
      <c r="F2099">
        <v>1415</v>
      </c>
    </row>
    <row r="2100" spans="1:6" x14ac:dyDescent="0.3">
      <c r="A2100" t="s">
        <v>1657</v>
      </c>
      <c r="B2100" s="16">
        <v>41715</v>
      </c>
      <c r="C2100" s="16" t="str">
        <f t="shared" si="32"/>
        <v>id7828141715</v>
      </c>
      <c r="D2100">
        <v>0.12913385826771653</v>
      </c>
      <c r="E2100">
        <v>4.88</v>
      </c>
      <c r="F2100">
        <v>890</v>
      </c>
    </row>
    <row r="2101" spans="1:6" x14ac:dyDescent="0.3">
      <c r="A2101" t="s">
        <v>1657</v>
      </c>
      <c r="B2101" s="16">
        <v>41716</v>
      </c>
      <c r="C2101" s="16" t="str">
        <f t="shared" si="32"/>
        <v>id7828141716</v>
      </c>
      <c r="D2101">
        <v>0.15433070866141735</v>
      </c>
      <c r="E2101">
        <v>4.58</v>
      </c>
      <c r="F2101">
        <v>849</v>
      </c>
    </row>
    <row r="2102" spans="1:6" x14ac:dyDescent="0.3">
      <c r="A2102" t="s">
        <v>1657</v>
      </c>
      <c r="B2102" s="16">
        <v>41717</v>
      </c>
      <c r="C2102" s="16" t="str">
        <f t="shared" si="32"/>
        <v>id7828141717</v>
      </c>
      <c r="D2102">
        <v>0.14960629921259844</v>
      </c>
      <c r="E2102">
        <v>4.6100000000000003</v>
      </c>
      <c r="F2102">
        <v>814</v>
      </c>
    </row>
    <row r="2103" spans="1:6" x14ac:dyDescent="0.3">
      <c r="A2103" t="s">
        <v>1657</v>
      </c>
      <c r="B2103" s="16">
        <v>41718</v>
      </c>
      <c r="C2103" s="16" t="str">
        <f t="shared" si="32"/>
        <v>id7828141718</v>
      </c>
      <c r="D2103">
        <v>0.14645669291338584</v>
      </c>
      <c r="E2103">
        <v>4.87</v>
      </c>
      <c r="F2103">
        <v>756</v>
      </c>
    </row>
    <row r="2104" spans="1:6" x14ac:dyDescent="0.3">
      <c r="A2104" t="s">
        <v>1657</v>
      </c>
      <c r="B2104" s="16">
        <v>41720</v>
      </c>
      <c r="C2104" s="16" t="str">
        <f t="shared" si="32"/>
        <v>id7828141720</v>
      </c>
      <c r="D2104">
        <v>4.5669291338582677E-2</v>
      </c>
      <c r="E2104">
        <v>4.1900000000000004</v>
      </c>
      <c r="F2104">
        <v>111</v>
      </c>
    </row>
    <row r="2105" spans="1:6" x14ac:dyDescent="0.3">
      <c r="A2105" t="s">
        <v>758</v>
      </c>
      <c r="B2105" s="16">
        <v>41669</v>
      </c>
      <c r="C2105" s="16" t="str">
        <f t="shared" si="32"/>
        <v>id7828341669</v>
      </c>
      <c r="D2105">
        <v>0.6645669291338584</v>
      </c>
      <c r="E2105">
        <v>4.82</v>
      </c>
      <c r="F2105">
        <v>299</v>
      </c>
    </row>
    <row r="2106" spans="1:6" x14ac:dyDescent="0.3">
      <c r="A2106" t="s">
        <v>758</v>
      </c>
      <c r="B2106" s="16">
        <v>41670</v>
      </c>
      <c r="C2106" s="16" t="str">
        <f t="shared" si="32"/>
        <v>id7828341670</v>
      </c>
      <c r="D2106">
        <v>41.111811023622053</v>
      </c>
      <c r="E2106">
        <v>5.29</v>
      </c>
      <c r="F2106">
        <v>19000</v>
      </c>
    </row>
    <row r="2107" spans="1:6" x14ac:dyDescent="0.3">
      <c r="A2107" t="s">
        <v>758</v>
      </c>
      <c r="B2107" s="16">
        <v>41671</v>
      </c>
      <c r="C2107" s="16" t="str">
        <f t="shared" si="32"/>
        <v>id7828341671</v>
      </c>
      <c r="D2107">
        <v>36.308661417322838</v>
      </c>
      <c r="E2107">
        <v>5.29</v>
      </c>
      <c r="F2107">
        <v>18000</v>
      </c>
    </row>
    <row r="2108" spans="1:6" x14ac:dyDescent="0.3">
      <c r="A2108" t="s">
        <v>758</v>
      </c>
      <c r="B2108" s="16">
        <v>41672</v>
      </c>
      <c r="C2108" s="16" t="str">
        <f t="shared" si="32"/>
        <v>id7828341672</v>
      </c>
      <c r="D2108">
        <v>37.214173228346461</v>
      </c>
      <c r="E2108">
        <v>5.29</v>
      </c>
      <c r="F2108">
        <v>15000</v>
      </c>
    </row>
    <row r="2109" spans="1:6" x14ac:dyDescent="0.3">
      <c r="A2109" t="s">
        <v>758</v>
      </c>
      <c r="B2109" s="16">
        <v>41673</v>
      </c>
      <c r="C2109" s="16" t="str">
        <f t="shared" si="32"/>
        <v>id7828341673</v>
      </c>
      <c r="D2109">
        <v>40.22677165354331</v>
      </c>
      <c r="E2109">
        <v>5.18</v>
      </c>
      <c r="F2109">
        <v>17000</v>
      </c>
    </row>
    <row r="2110" spans="1:6" x14ac:dyDescent="0.3">
      <c r="A2110" t="s">
        <v>758</v>
      </c>
      <c r="B2110" s="16">
        <v>41674</v>
      </c>
      <c r="C2110" s="16" t="str">
        <f t="shared" si="32"/>
        <v>id7828341674</v>
      </c>
      <c r="D2110">
        <v>44.154330708661419</v>
      </c>
      <c r="E2110">
        <v>5.13</v>
      </c>
      <c r="F2110">
        <v>18000</v>
      </c>
    </row>
    <row r="2111" spans="1:6" x14ac:dyDescent="0.3">
      <c r="A2111" t="s">
        <v>758</v>
      </c>
      <c r="B2111" s="16">
        <v>41675</v>
      </c>
      <c r="C2111" s="16" t="str">
        <f t="shared" si="32"/>
        <v>id7828341675</v>
      </c>
      <c r="D2111">
        <v>46.83149606299213</v>
      </c>
      <c r="E2111">
        <v>5.0999999999999996</v>
      </c>
      <c r="F2111">
        <v>19000</v>
      </c>
    </row>
    <row r="2112" spans="1:6" x14ac:dyDescent="0.3">
      <c r="A2112" t="s">
        <v>758</v>
      </c>
      <c r="B2112" s="16">
        <v>41676</v>
      </c>
      <c r="C2112" s="16" t="str">
        <f t="shared" si="32"/>
        <v>id7828341676</v>
      </c>
      <c r="D2112">
        <v>48.707086614173235</v>
      </c>
      <c r="E2112">
        <v>5.09</v>
      </c>
      <c r="F2112">
        <v>19000</v>
      </c>
    </row>
    <row r="2113" spans="1:6" x14ac:dyDescent="0.3">
      <c r="A2113" t="s">
        <v>758</v>
      </c>
      <c r="B2113" s="16">
        <v>41677</v>
      </c>
      <c r="C2113" s="16" t="str">
        <f t="shared" si="32"/>
        <v>id7828341677</v>
      </c>
      <c r="D2113">
        <v>42.196850393700785</v>
      </c>
      <c r="E2113">
        <v>5.0199999999999996</v>
      </c>
      <c r="F2113">
        <v>20000</v>
      </c>
    </row>
    <row r="2114" spans="1:6" x14ac:dyDescent="0.3">
      <c r="A2114" t="s">
        <v>758</v>
      </c>
      <c r="B2114" s="16">
        <v>41678</v>
      </c>
      <c r="C2114" s="16" t="str">
        <f t="shared" si="32"/>
        <v>id7828341678</v>
      </c>
      <c r="D2114">
        <v>45.889763779527556</v>
      </c>
      <c r="E2114">
        <v>5.13</v>
      </c>
      <c r="F2114">
        <v>21000</v>
      </c>
    </row>
    <row r="2115" spans="1:6" x14ac:dyDescent="0.3">
      <c r="A2115" t="s">
        <v>758</v>
      </c>
      <c r="B2115" s="16">
        <v>41679</v>
      </c>
      <c r="C2115" s="16" t="str">
        <f t="shared" ref="C2115:C2178" si="33">_xlfn.CONCAT(A2115,B2115)</f>
        <v>id7828341679</v>
      </c>
      <c r="D2115">
        <v>47.251968503937015</v>
      </c>
      <c r="E2115">
        <v>5.12</v>
      </c>
      <c r="F2115">
        <v>21000</v>
      </c>
    </row>
    <row r="2116" spans="1:6" x14ac:dyDescent="0.3">
      <c r="A2116" t="s">
        <v>758</v>
      </c>
      <c r="B2116" s="16">
        <v>41680</v>
      </c>
      <c r="C2116" s="16" t="str">
        <f t="shared" si="33"/>
        <v>id7828341680</v>
      </c>
      <c r="D2116">
        <v>34.896062992125984</v>
      </c>
      <c r="E2116">
        <v>4.96</v>
      </c>
      <c r="F2116">
        <v>21000</v>
      </c>
    </row>
    <row r="2117" spans="1:6" x14ac:dyDescent="0.3">
      <c r="A2117" t="s">
        <v>758</v>
      </c>
      <c r="B2117" s="16">
        <v>41681</v>
      </c>
      <c r="C2117" s="16" t="str">
        <f t="shared" si="33"/>
        <v>id7828341681</v>
      </c>
      <c r="D2117">
        <v>34.538582677165358</v>
      </c>
      <c r="E2117">
        <v>4.82</v>
      </c>
      <c r="F2117">
        <v>22000</v>
      </c>
    </row>
    <row r="2118" spans="1:6" x14ac:dyDescent="0.3">
      <c r="A2118" t="s">
        <v>758</v>
      </c>
      <c r="B2118" s="16">
        <v>41682</v>
      </c>
      <c r="C2118" s="16" t="str">
        <f t="shared" si="33"/>
        <v>id7828341682</v>
      </c>
      <c r="D2118">
        <v>30.58267716535433</v>
      </c>
      <c r="E2118">
        <v>5.0199999999999996</v>
      </c>
      <c r="F2118">
        <v>22000</v>
      </c>
    </row>
    <row r="2119" spans="1:6" x14ac:dyDescent="0.3">
      <c r="A2119" t="s">
        <v>758</v>
      </c>
      <c r="B2119" s="16">
        <v>41683</v>
      </c>
      <c r="C2119" s="16" t="str">
        <f t="shared" si="33"/>
        <v>id7828341683</v>
      </c>
      <c r="D2119">
        <v>27.262992125984255</v>
      </c>
      <c r="E2119">
        <v>4.9800000000000004</v>
      </c>
      <c r="F2119">
        <v>19000</v>
      </c>
    </row>
    <row r="2120" spans="1:6" x14ac:dyDescent="0.3">
      <c r="A2120" t="s">
        <v>758</v>
      </c>
      <c r="B2120" s="16">
        <v>41684</v>
      </c>
      <c r="C2120" s="16" t="str">
        <f t="shared" si="33"/>
        <v>id7828341684</v>
      </c>
      <c r="D2120">
        <v>40.971653543307085</v>
      </c>
      <c r="E2120">
        <v>6.16</v>
      </c>
      <c r="F2120">
        <v>12000</v>
      </c>
    </row>
    <row r="2121" spans="1:6" x14ac:dyDescent="0.3">
      <c r="A2121" t="s">
        <v>758</v>
      </c>
      <c r="B2121" s="16">
        <v>41685</v>
      </c>
      <c r="C2121" s="16" t="str">
        <f t="shared" si="33"/>
        <v>id7828341685</v>
      </c>
      <c r="D2121">
        <v>32.028346456692915</v>
      </c>
      <c r="E2121">
        <v>4.93</v>
      </c>
      <c r="F2121">
        <v>15000</v>
      </c>
    </row>
    <row r="2122" spans="1:6" x14ac:dyDescent="0.3">
      <c r="A2122" t="s">
        <v>758</v>
      </c>
      <c r="B2122" s="16">
        <v>41686</v>
      </c>
      <c r="C2122" s="16" t="str">
        <f t="shared" si="33"/>
        <v>id7828341686</v>
      </c>
      <c r="D2122">
        <v>27.154330708661419</v>
      </c>
      <c r="E2122">
        <v>5.01</v>
      </c>
      <c r="F2122">
        <v>15000</v>
      </c>
    </row>
    <row r="2123" spans="1:6" x14ac:dyDescent="0.3">
      <c r="A2123" t="s">
        <v>758</v>
      </c>
      <c r="B2123" s="16">
        <v>41687</v>
      </c>
      <c r="C2123" s="16" t="str">
        <f t="shared" si="33"/>
        <v>id7828341687</v>
      </c>
      <c r="D2123">
        <v>15.968503937007876</v>
      </c>
      <c r="E2123">
        <v>4.9400000000000004</v>
      </c>
      <c r="F2123">
        <v>16000</v>
      </c>
    </row>
    <row r="2124" spans="1:6" x14ac:dyDescent="0.3">
      <c r="A2124" t="s">
        <v>758</v>
      </c>
      <c r="B2124" s="16">
        <v>41688</v>
      </c>
      <c r="C2124" s="16" t="str">
        <f t="shared" si="33"/>
        <v>id7828341688</v>
      </c>
      <c r="D2124">
        <v>15.892913385826773</v>
      </c>
      <c r="E2124">
        <v>4.76</v>
      </c>
      <c r="F2124">
        <v>16000</v>
      </c>
    </row>
    <row r="2125" spans="1:6" x14ac:dyDescent="0.3">
      <c r="A2125" t="s">
        <v>758</v>
      </c>
      <c r="B2125" s="16">
        <v>41689</v>
      </c>
      <c r="C2125" s="16" t="str">
        <f t="shared" si="33"/>
        <v>id7828341689</v>
      </c>
      <c r="D2125">
        <v>15.738582677165354</v>
      </c>
      <c r="E2125">
        <v>4.87</v>
      </c>
      <c r="F2125">
        <v>17000</v>
      </c>
    </row>
    <row r="2126" spans="1:6" x14ac:dyDescent="0.3">
      <c r="A2126" t="s">
        <v>758</v>
      </c>
      <c r="B2126" s="16">
        <v>41690</v>
      </c>
      <c r="C2126" s="16" t="str">
        <f t="shared" si="33"/>
        <v>id7828341690</v>
      </c>
      <c r="D2126">
        <v>14.959055118110236</v>
      </c>
      <c r="E2126">
        <v>4.82</v>
      </c>
      <c r="F2126">
        <v>17000</v>
      </c>
    </row>
    <row r="2127" spans="1:6" x14ac:dyDescent="0.3">
      <c r="A2127" t="s">
        <v>758</v>
      </c>
      <c r="B2127" s="16">
        <v>41691</v>
      </c>
      <c r="C2127" s="16" t="str">
        <f t="shared" si="33"/>
        <v>id7828341691</v>
      </c>
      <c r="D2127">
        <v>11.699212598425197</v>
      </c>
      <c r="E2127">
        <v>4.8499999999999996</v>
      </c>
      <c r="F2127">
        <v>11000</v>
      </c>
    </row>
    <row r="2128" spans="1:6" x14ac:dyDescent="0.3">
      <c r="A2128" t="s">
        <v>758</v>
      </c>
      <c r="B2128" s="16">
        <v>41692</v>
      </c>
      <c r="C2128" s="16" t="str">
        <f t="shared" si="33"/>
        <v>id7828341692</v>
      </c>
      <c r="D2128">
        <v>17.240944881889764</v>
      </c>
      <c r="E2128">
        <v>4.88</v>
      </c>
      <c r="F2128">
        <v>11000</v>
      </c>
    </row>
    <row r="2129" spans="1:6" x14ac:dyDescent="0.3">
      <c r="A2129" t="s">
        <v>758</v>
      </c>
      <c r="B2129" s="16">
        <v>41693</v>
      </c>
      <c r="C2129" s="16" t="str">
        <f t="shared" si="33"/>
        <v>id7828341693</v>
      </c>
      <c r="D2129">
        <v>15.119685039370081</v>
      </c>
      <c r="E2129">
        <v>4.91</v>
      </c>
      <c r="F2129">
        <v>11000</v>
      </c>
    </row>
    <row r="2130" spans="1:6" x14ac:dyDescent="0.3">
      <c r="A2130" t="s">
        <v>758</v>
      </c>
      <c r="B2130" s="16">
        <v>41694</v>
      </c>
      <c r="C2130" s="16" t="str">
        <f t="shared" si="33"/>
        <v>id7828341694</v>
      </c>
      <c r="D2130">
        <v>7.8362204724409459</v>
      </c>
      <c r="E2130">
        <v>5.09</v>
      </c>
      <c r="F2130">
        <v>11000</v>
      </c>
    </row>
    <row r="2131" spans="1:6" x14ac:dyDescent="0.3">
      <c r="A2131" t="s">
        <v>758</v>
      </c>
      <c r="B2131" s="16">
        <v>41695</v>
      </c>
      <c r="C2131" s="16" t="str">
        <f t="shared" si="33"/>
        <v>id7828341695</v>
      </c>
      <c r="D2131">
        <v>8.0141732283464577</v>
      </c>
      <c r="E2131">
        <v>4.74</v>
      </c>
      <c r="F2131">
        <v>12000</v>
      </c>
    </row>
    <row r="2132" spans="1:6" x14ac:dyDescent="0.3">
      <c r="A2132" t="s">
        <v>758</v>
      </c>
      <c r="B2132" s="16">
        <v>41696</v>
      </c>
      <c r="C2132" s="16" t="str">
        <f t="shared" si="33"/>
        <v>id7828341696</v>
      </c>
      <c r="D2132">
        <v>7.6519685039370078</v>
      </c>
      <c r="E2132">
        <v>4.83</v>
      </c>
      <c r="F2132">
        <v>12000</v>
      </c>
    </row>
    <row r="2133" spans="1:6" x14ac:dyDescent="0.3">
      <c r="A2133" t="s">
        <v>758</v>
      </c>
      <c r="B2133" s="16">
        <v>41697</v>
      </c>
      <c r="C2133" s="16" t="str">
        <f t="shared" si="33"/>
        <v>id7828341697</v>
      </c>
      <c r="D2133">
        <v>7.3606299212598421</v>
      </c>
      <c r="E2133">
        <v>4.99</v>
      </c>
      <c r="F2133">
        <v>12000</v>
      </c>
    </row>
    <row r="2134" spans="1:6" x14ac:dyDescent="0.3">
      <c r="A2134" t="s">
        <v>758</v>
      </c>
      <c r="B2134" s="16">
        <v>41698</v>
      </c>
      <c r="C2134" s="16" t="str">
        <f t="shared" si="33"/>
        <v>id7828341698</v>
      </c>
      <c r="D2134">
        <v>5.3826771653543313</v>
      </c>
      <c r="E2134">
        <v>4.79</v>
      </c>
      <c r="F2134">
        <v>8650</v>
      </c>
    </row>
    <row r="2135" spans="1:6" x14ac:dyDescent="0.3">
      <c r="A2135" t="s">
        <v>758</v>
      </c>
      <c r="B2135" s="16">
        <v>41699</v>
      </c>
      <c r="C2135" s="16" t="str">
        <f t="shared" si="33"/>
        <v>id7828341699</v>
      </c>
      <c r="D2135">
        <v>7.329133858267717</v>
      </c>
      <c r="E2135">
        <v>4.91</v>
      </c>
      <c r="F2135">
        <v>8262</v>
      </c>
    </row>
    <row r="2136" spans="1:6" x14ac:dyDescent="0.3">
      <c r="A2136" t="s">
        <v>758</v>
      </c>
      <c r="B2136" s="16">
        <v>41700</v>
      </c>
      <c r="C2136" s="16" t="str">
        <f t="shared" si="33"/>
        <v>id7828341700</v>
      </c>
      <c r="D2136">
        <v>6.0188976377952761</v>
      </c>
      <c r="E2136">
        <v>4.93</v>
      </c>
      <c r="F2136">
        <v>8128</v>
      </c>
    </row>
    <row r="2137" spans="1:6" x14ac:dyDescent="0.3">
      <c r="A2137" t="s">
        <v>758</v>
      </c>
      <c r="B2137" s="16">
        <v>41701</v>
      </c>
      <c r="C2137" s="16" t="str">
        <f t="shared" si="33"/>
        <v>id7828341701</v>
      </c>
      <c r="D2137">
        <v>2.5889763779527564</v>
      </c>
      <c r="E2137">
        <v>5.07</v>
      </c>
      <c r="F2137">
        <v>7279</v>
      </c>
    </row>
    <row r="2138" spans="1:6" x14ac:dyDescent="0.3">
      <c r="A2138" t="s">
        <v>758</v>
      </c>
      <c r="B2138" s="16">
        <v>41702</v>
      </c>
      <c r="C2138" s="16" t="str">
        <f t="shared" si="33"/>
        <v>id7828341702</v>
      </c>
      <c r="D2138">
        <v>1.9433070866141733</v>
      </c>
      <c r="E2138">
        <v>4.63</v>
      </c>
      <c r="F2138">
        <v>5247</v>
      </c>
    </row>
    <row r="2139" spans="1:6" x14ac:dyDescent="0.3">
      <c r="A2139" t="s">
        <v>758</v>
      </c>
      <c r="B2139" s="16">
        <v>41703</v>
      </c>
      <c r="C2139" s="16" t="str">
        <f t="shared" si="33"/>
        <v>id7828341703</v>
      </c>
      <c r="D2139">
        <v>1.7968503937007876</v>
      </c>
      <c r="E2139">
        <v>4.87</v>
      </c>
      <c r="F2139">
        <v>5275</v>
      </c>
    </row>
    <row r="2140" spans="1:6" x14ac:dyDescent="0.3">
      <c r="A2140" t="s">
        <v>758</v>
      </c>
      <c r="B2140" s="16">
        <v>41704</v>
      </c>
      <c r="C2140" s="16" t="str">
        <f t="shared" si="33"/>
        <v>id7828341704</v>
      </c>
      <c r="D2140">
        <v>1.7889763779527559</v>
      </c>
      <c r="E2140">
        <v>4.87</v>
      </c>
      <c r="F2140">
        <v>5243</v>
      </c>
    </row>
    <row r="2141" spans="1:6" x14ac:dyDescent="0.3">
      <c r="A2141" t="s">
        <v>758</v>
      </c>
      <c r="B2141" s="16">
        <v>41705</v>
      </c>
      <c r="C2141" s="16" t="str">
        <f t="shared" si="33"/>
        <v>id7828341705</v>
      </c>
      <c r="D2141">
        <v>0.66771653543307097</v>
      </c>
      <c r="E2141">
        <v>5.28</v>
      </c>
      <c r="F2141">
        <v>1150</v>
      </c>
    </row>
    <row r="2142" spans="1:6" x14ac:dyDescent="0.3">
      <c r="A2142" t="s">
        <v>758</v>
      </c>
      <c r="B2142" s="16">
        <v>41706</v>
      </c>
      <c r="C2142" s="16" t="str">
        <f t="shared" si="33"/>
        <v>id7828341706</v>
      </c>
      <c r="D2142">
        <v>1.0393700787401574</v>
      </c>
      <c r="E2142">
        <v>4.87</v>
      </c>
      <c r="F2142">
        <v>1066</v>
      </c>
    </row>
    <row r="2143" spans="1:6" x14ac:dyDescent="0.3">
      <c r="A2143" t="s">
        <v>758</v>
      </c>
      <c r="B2143" s="16">
        <v>41707</v>
      </c>
      <c r="C2143" s="16" t="str">
        <f t="shared" si="33"/>
        <v>id7828341707</v>
      </c>
      <c r="D2143">
        <v>0.70393700787401592</v>
      </c>
      <c r="E2143">
        <v>5.0599999999999996</v>
      </c>
      <c r="F2143">
        <v>1071</v>
      </c>
    </row>
    <row r="2144" spans="1:6" x14ac:dyDescent="0.3">
      <c r="A2144" t="s">
        <v>758</v>
      </c>
      <c r="B2144" s="16">
        <v>41708</v>
      </c>
      <c r="C2144" s="16" t="str">
        <f t="shared" si="33"/>
        <v>id7828341708</v>
      </c>
      <c r="D2144">
        <v>0.3086614173228347</v>
      </c>
      <c r="E2144">
        <v>4.8</v>
      </c>
      <c r="F2144">
        <v>1073</v>
      </c>
    </row>
    <row r="2145" spans="1:6" x14ac:dyDescent="0.3">
      <c r="A2145" t="s">
        <v>758</v>
      </c>
      <c r="B2145" s="16">
        <v>41709</v>
      </c>
      <c r="C2145" s="16" t="str">
        <f t="shared" si="33"/>
        <v>id7828341709</v>
      </c>
      <c r="D2145">
        <v>0.32913385826771652</v>
      </c>
      <c r="E2145">
        <v>4.96</v>
      </c>
      <c r="F2145">
        <v>1103</v>
      </c>
    </row>
    <row r="2146" spans="1:6" x14ac:dyDescent="0.3">
      <c r="A2146" t="s">
        <v>758</v>
      </c>
      <c r="B2146" s="16">
        <v>41710</v>
      </c>
      <c r="C2146" s="16" t="str">
        <f t="shared" si="33"/>
        <v>id7828341710</v>
      </c>
      <c r="D2146">
        <v>0.2724409448818898</v>
      </c>
      <c r="E2146">
        <v>4.93</v>
      </c>
      <c r="F2146">
        <v>1108</v>
      </c>
    </row>
    <row r="2147" spans="1:6" x14ac:dyDescent="0.3">
      <c r="A2147" t="s">
        <v>758</v>
      </c>
      <c r="B2147" s="16">
        <v>41711</v>
      </c>
      <c r="C2147" s="16" t="str">
        <f t="shared" si="33"/>
        <v>id7828341711</v>
      </c>
      <c r="D2147">
        <v>0.24724409448818896</v>
      </c>
      <c r="E2147">
        <v>5.84</v>
      </c>
      <c r="F2147">
        <v>1062</v>
      </c>
    </row>
    <row r="2148" spans="1:6" x14ac:dyDescent="0.3">
      <c r="A2148" t="s">
        <v>758</v>
      </c>
      <c r="B2148" s="16">
        <v>41712</v>
      </c>
      <c r="C2148" s="16" t="str">
        <f t="shared" si="33"/>
        <v>id7828341712</v>
      </c>
      <c r="D2148">
        <v>5.826771653543307E-2</v>
      </c>
      <c r="E2148">
        <v>4.9000000000000004</v>
      </c>
      <c r="F2148">
        <v>240</v>
      </c>
    </row>
    <row r="2149" spans="1:6" x14ac:dyDescent="0.3">
      <c r="A2149" t="s">
        <v>758</v>
      </c>
      <c r="B2149" s="16">
        <v>41713</v>
      </c>
      <c r="C2149" s="16" t="str">
        <f t="shared" si="33"/>
        <v>id7828341713</v>
      </c>
      <c r="D2149">
        <v>0.11968503937007875</v>
      </c>
      <c r="E2149">
        <v>5.0199999999999996</v>
      </c>
      <c r="F2149">
        <v>240</v>
      </c>
    </row>
    <row r="2150" spans="1:6" x14ac:dyDescent="0.3">
      <c r="A2150" t="s">
        <v>758</v>
      </c>
      <c r="B2150" s="16">
        <v>41714</v>
      </c>
      <c r="C2150" s="16" t="str">
        <f t="shared" si="33"/>
        <v>id7828341714</v>
      </c>
      <c r="D2150">
        <v>6.7716535433070865E-2</v>
      </c>
      <c r="E2150">
        <v>4.99</v>
      </c>
      <c r="F2150">
        <v>228</v>
      </c>
    </row>
    <row r="2151" spans="1:6" x14ac:dyDescent="0.3">
      <c r="A2151" t="s">
        <v>3471</v>
      </c>
      <c r="B2151" s="16">
        <v>41866</v>
      </c>
      <c r="C2151" s="16" t="str">
        <f t="shared" si="33"/>
        <v>id7829441866</v>
      </c>
      <c r="D2151">
        <v>4.9874015748031493</v>
      </c>
      <c r="E2151">
        <v>5.75</v>
      </c>
      <c r="F2151">
        <v>10000</v>
      </c>
    </row>
    <row r="2152" spans="1:6" x14ac:dyDescent="0.3">
      <c r="A2152" t="s">
        <v>3471</v>
      </c>
      <c r="B2152" s="16">
        <v>41867</v>
      </c>
      <c r="C2152" s="16" t="str">
        <f t="shared" si="33"/>
        <v>id7829441867</v>
      </c>
      <c r="D2152">
        <v>3.6078740157480316</v>
      </c>
      <c r="E2152">
        <v>5.84</v>
      </c>
      <c r="F2152">
        <v>7703</v>
      </c>
    </row>
    <row r="2153" spans="1:6" x14ac:dyDescent="0.3">
      <c r="A2153" t="s">
        <v>3471</v>
      </c>
      <c r="B2153" s="16">
        <v>41868</v>
      </c>
      <c r="C2153" s="16" t="str">
        <f t="shared" si="33"/>
        <v>id7829441868</v>
      </c>
      <c r="D2153">
        <v>3.377952755905512</v>
      </c>
      <c r="E2153">
        <v>5.76</v>
      </c>
      <c r="F2153">
        <v>6504</v>
      </c>
    </row>
    <row r="2154" spans="1:6" x14ac:dyDescent="0.3">
      <c r="A2154" t="s">
        <v>3471</v>
      </c>
      <c r="B2154" s="16">
        <v>41869</v>
      </c>
      <c r="C2154" s="16" t="str">
        <f t="shared" si="33"/>
        <v>id7829441869</v>
      </c>
      <c r="D2154">
        <v>1.8283464566929133</v>
      </c>
      <c r="E2154">
        <v>5.39</v>
      </c>
      <c r="F2154">
        <v>5658</v>
      </c>
    </row>
    <row r="2155" spans="1:6" x14ac:dyDescent="0.3">
      <c r="A2155" t="s">
        <v>3471</v>
      </c>
      <c r="B2155" s="16">
        <v>41870</v>
      </c>
      <c r="C2155" s="16" t="str">
        <f t="shared" si="33"/>
        <v>id7829441870</v>
      </c>
      <c r="D2155">
        <v>1.7433070866141733</v>
      </c>
      <c r="E2155">
        <v>5.53</v>
      </c>
      <c r="F2155">
        <v>5247</v>
      </c>
    </row>
    <row r="2156" spans="1:6" x14ac:dyDescent="0.3">
      <c r="A2156" t="s">
        <v>3471</v>
      </c>
      <c r="B2156" s="16">
        <v>41871</v>
      </c>
      <c r="C2156" s="16" t="str">
        <f t="shared" si="33"/>
        <v>id7829441871</v>
      </c>
      <c r="D2156">
        <v>1.5716535433070868</v>
      </c>
      <c r="E2156">
        <v>5.28</v>
      </c>
      <c r="F2156">
        <v>4965</v>
      </c>
    </row>
    <row r="2157" spans="1:6" x14ac:dyDescent="0.3">
      <c r="A2157" t="s">
        <v>3471</v>
      </c>
      <c r="B2157" s="16">
        <v>41872</v>
      </c>
      <c r="C2157" s="16" t="str">
        <f t="shared" si="33"/>
        <v>id7829441872</v>
      </c>
      <c r="D2157">
        <v>0.47716535433070872</v>
      </c>
      <c r="E2157">
        <v>4.99</v>
      </c>
      <c r="F2157">
        <v>1917</v>
      </c>
    </row>
    <row r="2158" spans="1:6" x14ac:dyDescent="0.3">
      <c r="A2158" t="s">
        <v>3471</v>
      </c>
      <c r="B2158" s="16">
        <v>41874</v>
      </c>
      <c r="C2158" s="16" t="str">
        <f t="shared" si="33"/>
        <v>id7829441874</v>
      </c>
      <c r="D2158">
        <v>9.9212598425196863E-2</v>
      </c>
      <c r="E2158">
        <v>5.61</v>
      </c>
      <c r="F2158">
        <v>355</v>
      </c>
    </row>
    <row r="2159" spans="1:6" x14ac:dyDescent="0.3">
      <c r="A2159" t="s">
        <v>3471</v>
      </c>
      <c r="B2159" s="16">
        <v>41875</v>
      </c>
      <c r="C2159" s="16" t="str">
        <f t="shared" si="33"/>
        <v>id7829441875</v>
      </c>
      <c r="D2159">
        <v>0.10393700787401575</v>
      </c>
      <c r="E2159">
        <v>6.03</v>
      </c>
      <c r="F2159">
        <v>347</v>
      </c>
    </row>
    <row r="2160" spans="1:6" x14ac:dyDescent="0.3">
      <c r="A2160" t="s">
        <v>3524</v>
      </c>
      <c r="B2160" s="16">
        <v>41823</v>
      </c>
      <c r="C2160" s="16" t="str">
        <f t="shared" si="33"/>
        <v>id7829741823</v>
      </c>
      <c r="D2160">
        <v>2.3622047244094488E-2</v>
      </c>
      <c r="E2160">
        <v>5.28</v>
      </c>
      <c r="F2160">
        <v>78</v>
      </c>
    </row>
    <row r="2161" spans="1:6" x14ac:dyDescent="0.3">
      <c r="A2161" t="s">
        <v>3524</v>
      </c>
      <c r="B2161" s="16">
        <v>41824</v>
      </c>
      <c r="C2161" s="16" t="str">
        <f t="shared" si="33"/>
        <v>id7829741824</v>
      </c>
      <c r="D2161">
        <v>4.1291338582677168</v>
      </c>
      <c r="E2161">
        <v>4.9800000000000004</v>
      </c>
      <c r="F2161">
        <v>7533</v>
      </c>
    </row>
    <row r="2162" spans="1:6" x14ac:dyDescent="0.3">
      <c r="A2162" t="s">
        <v>3524</v>
      </c>
      <c r="B2162" s="16">
        <v>41825</v>
      </c>
      <c r="C2162" s="16" t="str">
        <f t="shared" si="33"/>
        <v>id7829741825</v>
      </c>
      <c r="D2162">
        <v>4.9811023622047248</v>
      </c>
      <c r="E2162">
        <v>5.15</v>
      </c>
      <c r="F2162">
        <v>6431</v>
      </c>
    </row>
    <row r="2163" spans="1:6" x14ac:dyDescent="0.3">
      <c r="A2163" t="s">
        <v>3524</v>
      </c>
      <c r="B2163" s="16">
        <v>41826</v>
      </c>
      <c r="C2163" s="16" t="str">
        <f t="shared" si="33"/>
        <v>id7829741826</v>
      </c>
      <c r="D2163">
        <v>5.0094488188976385</v>
      </c>
      <c r="E2163">
        <v>5.18</v>
      </c>
      <c r="F2163">
        <v>6032</v>
      </c>
    </row>
    <row r="2164" spans="1:6" x14ac:dyDescent="0.3">
      <c r="A2164" t="s">
        <v>3524</v>
      </c>
      <c r="B2164" s="16">
        <v>41827</v>
      </c>
      <c r="C2164" s="16" t="str">
        <f t="shared" si="33"/>
        <v>id7829741827</v>
      </c>
      <c r="D2164">
        <v>3.1039370078740163</v>
      </c>
      <c r="E2164">
        <v>5.13</v>
      </c>
      <c r="F2164">
        <v>6035</v>
      </c>
    </row>
    <row r="2165" spans="1:6" x14ac:dyDescent="0.3">
      <c r="A2165" t="s">
        <v>3524</v>
      </c>
      <c r="B2165" s="16">
        <v>41828</v>
      </c>
      <c r="C2165" s="16" t="str">
        <f t="shared" si="33"/>
        <v>id7829741828</v>
      </c>
      <c r="D2165">
        <v>2.7826771653543307</v>
      </c>
      <c r="E2165">
        <v>5.18</v>
      </c>
      <c r="F2165">
        <v>4878</v>
      </c>
    </row>
    <row r="2166" spans="1:6" x14ac:dyDescent="0.3">
      <c r="A2166" t="s">
        <v>3524</v>
      </c>
      <c r="B2166" s="16">
        <v>41829</v>
      </c>
      <c r="C2166" s="16" t="str">
        <f t="shared" si="33"/>
        <v>id7829741829</v>
      </c>
      <c r="D2166">
        <v>2.5622047244094488</v>
      </c>
      <c r="E2166">
        <v>5.48</v>
      </c>
      <c r="F2166">
        <v>4669</v>
      </c>
    </row>
    <row r="2167" spans="1:6" x14ac:dyDescent="0.3">
      <c r="A2167" t="s">
        <v>3524</v>
      </c>
      <c r="B2167" s="16">
        <v>41830</v>
      </c>
      <c r="C2167" s="16" t="str">
        <f t="shared" si="33"/>
        <v>id7829741830</v>
      </c>
      <c r="D2167">
        <v>0.93700787401574814</v>
      </c>
      <c r="E2167">
        <v>5.54</v>
      </c>
      <c r="F2167">
        <v>1300</v>
      </c>
    </row>
    <row r="2168" spans="1:6" x14ac:dyDescent="0.3">
      <c r="A2168" t="s">
        <v>3524</v>
      </c>
      <c r="B2168" s="16">
        <v>41831</v>
      </c>
      <c r="C2168" s="16" t="str">
        <f t="shared" si="33"/>
        <v>id7829741831</v>
      </c>
      <c r="D2168">
        <v>1.130708661417323</v>
      </c>
      <c r="E2168">
        <v>6.05</v>
      </c>
      <c r="F2168">
        <v>1167</v>
      </c>
    </row>
    <row r="2169" spans="1:6" x14ac:dyDescent="0.3">
      <c r="A2169" t="s">
        <v>3524</v>
      </c>
      <c r="B2169" s="16">
        <v>41832</v>
      </c>
      <c r="C2169" s="16" t="str">
        <f t="shared" si="33"/>
        <v>id7829741832</v>
      </c>
      <c r="D2169">
        <v>1.4425196850393702</v>
      </c>
      <c r="E2169">
        <v>6.09</v>
      </c>
      <c r="F2169">
        <v>1127</v>
      </c>
    </row>
    <row r="2170" spans="1:6" x14ac:dyDescent="0.3">
      <c r="A2170" t="s">
        <v>3524</v>
      </c>
      <c r="B2170" s="16">
        <v>41833</v>
      </c>
      <c r="C2170" s="16" t="str">
        <f t="shared" si="33"/>
        <v>id7829741833</v>
      </c>
      <c r="D2170">
        <v>1.3574803149606303</v>
      </c>
      <c r="E2170">
        <v>5.95</v>
      </c>
      <c r="F2170">
        <v>1139</v>
      </c>
    </row>
    <row r="2171" spans="1:6" x14ac:dyDescent="0.3">
      <c r="A2171" t="s">
        <v>3524</v>
      </c>
      <c r="B2171" s="16">
        <v>41834</v>
      </c>
      <c r="C2171" s="16" t="str">
        <f t="shared" si="33"/>
        <v>id7829741834</v>
      </c>
      <c r="D2171">
        <v>0.79527559055118113</v>
      </c>
      <c r="E2171">
        <v>5.43</v>
      </c>
      <c r="F2171">
        <v>1219</v>
      </c>
    </row>
    <row r="2172" spans="1:6" x14ac:dyDescent="0.3">
      <c r="A2172" t="s">
        <v>3524</v>
      </c>
      <c r="B2172" s="16">
        <v>41835</v>
      </c>
      <c r="C2172" s="16" t="str">
        <f t="shared" si="33"/>
        <v>id7829741835</v>
      </c>
      <c r="D2172">
        <v>0.96377952755905516</v>
      </c>
      <c r="E2172">
        <v>5.37</v>
      </c>
      <c r="F2172">
        <v>1281</v>
      </c>
    </row>
    <row r="2173" spans="1:6" x14ac:dyDescent="0.3">
      <c r="A2173" t="s">
        <v>3524</v>
      </c>
      <c r="B2173" s="16">
        <v>41836</v>
      </c>
      <c r="C2173" s="16" t="str">
        <f t="shared" si="33"/>
        <v>id7829741836</v>
      </c>
      <c r="D2173">
        <v>0.836220472440945</v>
      </c>
      <c r="E2173">
        <v>5.89</v>
      </c>
      <c r="F2173">
        <v>1292</v>
      </c>
    </row>
    <row r="2174" spans="1:6" x14ac:dyDescent="0.3">
      <c r="A2174" t="s">
        <v>3524</v>
      </c>
      <c r="B2174" s="16">
        <v>41837</v>
      </c>
      <c r="C2174" s="16" t="str">
        <f t="shared" si="33"/>
        <v>id7829741837</v>
      </c>
      <c r="D2174">
        <v>0.33543307086614171</v>
      </c>
      <c r="E2174">
        <v>5.8</v>
      </c>
      <c r="F2174">
        <v>644</v>
      </c>
    </row>
    <row r="2175" spans="1:6" x14ac:dyDescent="0.3">
      <c r="A2175" t="s">
        <v>3524</v>
      </c>
      <c r="B2175" s="16">
        <v>41838</v>
      </c>
      <c r="C2175" s="16" t="str">
        <f t="shared" si="33"/>
        <v>id7829741838</v>
      </c>
      <c r="D2175">
        <v>0.23622047244094491</v>
      </c>
      <c r="E2175">
        <v>5.43</v>
      </c>
      <c r="F2175">
        <v>395</v>
      </c>
    </row>
    <row r="2176" spans="1:6" x14ac:dyDescent="0.3">
      <c r="A2176" t="s">
        <v>3524</v>
      </c>
      <c r="B2176" s="16">
        <v>41839</v>
      </c>
      <c r="C2176" s="16" t="str">
        <f t="shared" si="33"/>
        <v>id7829741839</v>
      </c>
      <c r="D2176">
        <v>0.23307086614173228</v>
      </c>
      <c r="E2176">
        <v>6.14</v>
      </c>
      <c r="F2176">
        <v>381</v>
      </c>
    </row>
    <row r="2177" spans="1:6" x14ac:dyDescent="0.3">
      <c r="A2177" t="s">
        <v>3524</v>
      </c>
      <c r="B2177" s="16">
        <v>41840</v>
      </c>
      <c r="C2177" s="16" t="str">
        <f t="shared" si="33"/>
        <v>id7829741840</v>
      </c>
      <c r="D2177">
        <v>0.25354330708661421</v>
      </c>
      <c r="E2177">
        <v>6.5</v>
      </c>
      <c r="F2177">
        <v>390</v>
      </c>
    </row>
    <row r="2178" spans="1:6" x14ac:dyDescent="0.3">
      <c r="A2178" t="s">
        <v>3524</v>
      </c>
      <c r="B2178" s="16">
        <v>41841</v>
      </c>
      <c r="C2178" s="16" t="str">
        <f t="shared" si="33"/>
        <v>id7829741841</v>
      </c>
      <c r="D2178">
        <v>0.2</v>
      </c>
      <c r="E2178">
        <v>5.98</v>
      </c>
      <c r="F2178">
        <v>419</v>
      </c>
    </row>
    <row r="2179" spans="1:6" x14ac:dyDescent="0.3">
      <c r="A2179" t="s">
        <v>3524</v>
      </c>
      <c r="B2179" s="16">
        <v>41842</v>
      </c>
      <c r="C2179" s="16" t="str">
        <f t="shared" ref="C2179:C2242" si="34">_xlfn.CONCAT(A2179,B2179)</f>
        <v>id7829741842</v>
      </c>
      <c r="D2179">
        <v>0.1921259842519685</v>
      </c>
      <c r="E2179">
        <v>5.39</v>
      </c>
      <c r="F2179">
        <v>447</v>
      </c>
    </row>
    <row r="2180" spans="1:6" x14ac:dyDescent="0.3">
      <c r="A2180" t="s">
        <v>3524</v>
      </c>
      <c r="B2180" s="16">
        <v>41843</v>
      </c>
      <c r="C2180" s="16" t="str">
        <f t="shared" si="34"/>
        <v>id7829741843</v>
      </c>
      <c r="D2180">
        <v>0.1889763779527559</v>
      </c>
      <c r="E2180">
        <v>6.13</v>
      </c>
      <c r="F2180">
        <v>440</v>
      </c>
    </row>
    <row r="2181" spans="1:6" x14ac:dyDescent="0.3">
      <c r="A2181" t="s">
        <v>3524</v>
      </c>
      <c r="B2181" s="16">
        <v>41844</v>
      </c>
      <c r="C2181" s="16" t="str">
        <f t="shared" si="34"/>
        <v>id7829741844</v>
      </c>
      <c r="D2181">
        <v>9.2913385826771666E-2</v>
      </c>
      <c r="E2181">
        <v>6.39</v>
      </c>
      <c r="F2181">
        <v>364</v>
      </c>
    </row>
    <row r="2182" spans="1:6" x14ac:dyDescent="0.3">
      <c r="A2182" t="s">
        <v>3524</v>
      </c>
      <c r="B2182" s="16">
        <v>41845</v>
      </c>
      <c r="C2182" s="16" t="str">
        <f t="shared" si="34"/>
        <v>id7829741845</v>
      </c>
      <c r="D2182">
        <v>0.11968503937007875</v>
      </c>
      <c r="E2182">
        <v>4.49</v>
      </c>
      <c r="F2182">
        <v>334</v>
      </c>
    </row>
    <row r="2183" spans="1:6" x14ac:dyDescent="0.3">
      <c r="A2183" t="s">
        <v>3524</v>
      </c>
      <c r="B2183" s="16">
        <v>41846</v>
      </c>
      <c r="C2183" s="16" t="str">
        <f t="shared" si="34"/>
        <v>id7829741846</v>
      </c>
      <c r="D2183">
        <v>0.11811023622047245</v>
      </c>
      <c r="E2183">
        <v>5.69</v>
      </c>
      <c r="F2183">
        <v>349</v>
      </c>
    </row>
    <row r="2184" spans="1:6" x14ac:dyDescent="0.3">
      <c r="A2184" t="s">
        <v>3524</v>
      </c>
      <c r="B2184" s="16">
        <v>41847</v>
      </c>
      <c r="C2184" s="16" t="str">
        <f t="shared" si="34"/>
        <v>id7829741847</v>
      </c>
      <c r="D2184">
        <v>0.11968503937007875</v>
      </c>
      <c r="E2184">
        <v>5.42</v>
      </c>
      <c r="F2184">
        <v>371</v>
      </c>
    </row>
    <row r="2185" spans="1:6" x14ac:dyDescent="0.3">
      <c r="A2185" t="s">
        <v>3524</v>
      </c>
      <c r="B2185" s="16">
        <v>41848</v>
      </c>
      <c r="C2185" s="16" t="str">
        <f t="shared" si="34"/>
        <v>id7829741848</v>
      </c>
      <c r="D2185">
        <v>0.13228346456692916</v>
      </c>
      <c r="E2185">
        <v>5.46</v>
      </c>
      <c r="F2185">
        <v>406</v>
      </c>
    </row>
    <row r="2186" spans="1:6" x14ac:dyDescent="0.3">
      <c r="A2186" t="s">
        <v>3524</v>
      </c>
      <c r="B2186" s="16">
        <v>41849</v>
      </c>
      <c r="C2186" s="16" t="str">
        <f t="shared" si="34"/>
        <v>id7829741849</v>
      </c>
      <c r="D2186">
        <v>0.12283464566929135</v>
      </c>
      <c r="E2186">
        <v>5.18</v>
      </c>
      <c r="F2186">
        <v>397</v>
      </c>
    </row>
    <row r="2187" spans="1:6" x14ac:dyDescent="0.3">
      <c r="A2187" t="s">
        <v>3524</v>
      </c>
      <c r="B2187" s="16">
        <v>41850</v>
      </c>
      <c r="C2187" s="16" t="str">
        <f t="shared" si="34"/>
        <v>id7829741850</v>
      </c>
      <c r="D2187">
        <v>0.12440944881889765</v>
      </c>
      <c r="E2187">
        <v>4.7699999999999996</v>
      </c>
      <c r="F2187">
        <v>375</v>
      </c>
    </row>
    <row r="2188" spans="1:6" x14ac:dyDescent="0.3">
      <c r="A2188" t="s">
        <v>3524</v>
      </c>
      <c r="B2188" s="16">
        <v>41853</v>
      </c>
      <c r="C2188" s="16" t="str">
        <f t="shared" si="34"/>
        <v>id7829741853</v>
      </c>
      <c r="D2188">
        <v>9.6062992125984251E-2</v>
      </c>
      <c r="E2188">
        <v>5.17</v>
      </c>
      <c r="F2188">
        <v>169</v>
      </c>
    </row>
    <row r="2189" spans="1:6" x14ac:dyDescent="0.3">
      <c r="A2189" t="s">
        <v>3524</v>
      </c>
      <c r="B2189" s="16">
        <v>41854</v>
      </c>
      <c r="C2189" s="16" t="str">
        <f t="shared" si="34"/>
        <v>id7829741854</v>
      </c>
      <c r="D2189">
        <v>4.2519685039370085E-2</v>
      </c>
      <c r="E2189">
        <v>5.37</v>
      </c>
      <c r="F2189">
        <v>163</v>
      </c>
    </row>
    <row r="2190" spans="1:6" x14ac:dyDescent="0.3">
      <c r="A2190" t="s">
        <v>3524</v>
      </c>
      <c r="B2190" s="16">
        <v>41855</v>
      </c>
      <c r="C2190" s="16" t="str">
        <f t="shared" si="34"/>
        <v>id7829741855</v>
      </c>
      <c r="D2190">
        <v>1.889763779527559E-2</v>
      </c>
      <c r="E2190">
        <v>4.41</v>
      </c>
      <c r="F2190">
        <v>152</v>
      </c>
    </row>
    <row r="2191" spans="1:6" x14ac:dyDescent="0.3">
      <c r="A2191" t="s">
        <v>1580</v>
      </c>
      <c r="B2191" s="16">
        <v>41660</v>
      </c>
      <c r="C2191" s="16" t="str">
        <f t="shared" si="34"/>
        <v>id7830241660</v>
      </c>
      <c r="D2191">
        <v>5.6692913385826771E-2</v>
      </c>
      <c r="E2191">
        <v>6.41</v>
      </c>
      <c r="F2191">
        <v>9</v>
      </c>
    </row>
    <row r="2192" spans="1:6" x14ac:dyDescent="0.3">
      <c r="A2192" t="s">
        <v>1580</v>
      </c>
      <c r="B2192" s="16">
        <v>41661</v>
      </c>
      <c r="C2192" s="16" t="str">
        <f t="shared" si="34"/>
        <v>id7830241661</v>
      </c>
      <c r="D2192">
        <v>9.1338582677165353E-2</v>
      </c>
      <c r="E2192">
        <v>6.57</v>
      </c>
      <c r="F2192">
        <v>6</v>
      </c>
    </row>
    <row r="2193" spans="1:6" x14ac:dyDescent="0.3">
      <c r="A2193" t="s">
        <v>1580</v>
      </c>
      <c r="B2193" s="16">
        <v>41662</v>
      </c>
      <c r="C2193" s="16" t="str">
        <f t="shared" si="34"/>
        <v>id7830241662</v>
      </c>
      <c r="D2193">
        <v>7.5590551181102361E-2</v>
      </c>
      <c r="E2193">
        <v>5.5</v>
      </c>
      <c r="F2193">
        <v>14</v>
      </c>
    </row>
    <row r="2194" spans="1:6" x14ac:dyDescent="0.3">
      <c r="A2194" t="s">
        <v>1580</v>
      </c>
      <c r="B2194" s="16">
        <v>41663</v>
      </c>
      <c r="C2194" s="16" t="str">
        <f t="shared" si="34"/>
        <v>id7830241663</v>
      </c>
      <c r="D2194">
        <v>0.13385826771653545</v>
      </c>
      <c r="E2194">
        <v>5.83</v>
      </c>
      <c r="F2194">
        <v>82</v>
      </c>
    </row>
    <row r="2195" spans="1:6" x14ac:dyDescent="0.3">
      <c r="A2195" t="s">
        <v>1580</v>
      </c>
      <c r="B2195" s="16">
        <v>41664</v>
      </c>
      <c r="C2195" s="16" t="str">
        <f t="shared" si="34"/>
        <v>id7830241664</v>
      </c>
      <c r="D2195">
        <v>12.721259842519686</v>
      </c>
      <c r="E2195">
        <v>4.76</v>
      </c>
      <c r="F2195">
        <v>16000</v>
      </c>
    </row>
    <row r="2196" spans="1:6" x14ac:dyDescent="0.3">
      <c r="A2196" t="s">
        <v>1580</v>
      </c>
      <c r="B2196" s="16">
        <v>41665</v>
      </c>
      <c r="C2196" s="16" t="str">
        <f t="shared" si="34"/>
        <v>id7830241665</v>
      </c>
      <c r="D2196">
        <v>7.4015748031496076E-2</v>
      </c>
      <c r="E2196">
        <v>7.39</v>
      </c>
      <c r="F2196">
        <v>251</v>
      </c>
    </row>
    <row r="2197" spans="1:6" x14ac:dyDescent="0.3">
      <c r="A2197" t="s">
        <v>1580</v>
      </c>
      <c r="B2197" s="16">
        <v>41670</v>
      </c>
      <c r="C2197" s="16" t="str">
        <f t="shared" si="34"/>
        <v>id7830241670</v>
      </c>
      <c r="D2197">
        <v>9.4409448818897648</v>
      </c>
      <c r="E2197">
        <v>5.43</v>
      </c>
      <c r="F2197">
        <v>9635</v>
      </c>
    </row>
    <row r="2198" spans="1:6" x14ac:dyDescent="0.3">
      <c r="A2198" t="s">
        <v>1580</v>
      </c>
      <c r="B2198" s="16">
        <v>41671</v>
      </c>
      <c r="C2198" s="16" t="str">
        <f t="shared" si="34"/>
        <v>id7830241671</v>
      </c>
      <c r="D2198">
        <v>6.870866141732284</v>
      </c>
      <c r="E2198">
        <v>5.35</v>
      </c>
      <c r="F2198">
        <v>7119</v>
      </c>
    </row>
    <row r="2199" spans="1:6" x14ac:dyDescent="0.3">
      <c r="A2199" t="s">
        <v>1580</v>
      </c>
      <c r="B2199" s="16">
        <v>41672</v>
      </c>
      <c r="C2199" s="16" t="str">
        <f t="shared" si="34"/>
        <v>id7830241672</v>
      </c>
      <c r="D2199">
        <v>6.34488188976378</v>
      </c>
      <c r="E2199">
        <v>5.43</v>
      </c>
      <c r="F2199">
        <v>5065</v>
      </c>
    </row>
    <row r="2200" spans="1:6" x14ac:dyDescent="0.3">
      <c r="A2200" t="s">
        <v>1580</v>
      </c>
      <c r="B2200" s="16">
        <v>41673</v>
      </c>
      <c r="C2200" s="16" t="str">
        <f t="shared" si="34"/>
        <v>id7830241673</v>
      </c>
      <c r="D2200">
        <v>7.2236220472440946</v>
      </c>
      <c r="E2200">
        <v>5.4</v>
      </c>
      <c r="F2200">
        <v>5137</v>
      </c>
    </row>
    <row r="2201" spans="1:6" x14ac:dyDescent="0.3">
      <c r="A2201" t="s">
        <v>1580</v>
      </c>
      <c r="B2201" s="16">
        <v>41674</v>
      </c>
      <c r="C2201" s="16" t="str">
        <f t="shared" si="34"/>
        <v>id7830241674</v>
      </c>
      <c r="D2201">
        <v>8.4614173228346452</v>
      </c>
      <c r="E2201">
        <v>5.0999999999999996</v>
      </c>
      <c r="F2201">
        <v>5710</v>
      </c>
    </row>
    <row r="2202" spans="1:6" x14ac:dyDescent="0.3">
      <c r="A2202" t="s">
        <v>1580</v>
      </c>
      <c r="B2202" s="16">
        <v>41675</v>
      </c>
      <c r="C2202" s="16" t="str">
        <f t="shared" si="34"/>
        <v>id7830241675</v>
      </c>
      <c r="D2202">
        <v>8.3496062992125992</v>
      </c>
      <c r="E2202">
        <v>5.26</v>
      </c>
      <c r="F2202">
        <v>5471</v>
      </c>
    </row>
    <row r="2203" spans="1:6" x14ac:dyDescent="0.3">
      <c r="A2203" t="s">
        <v>1580</v>
      </c>
      <c r="B2203" s="16">
        <v>41676</v>
      </c>
      <c r="C2203" s="16" t="str">
        <f t="shared" si="34"/>
        <v>id7830241676</v>
      </c>
      <c r="D2203">
        <v>8.9622047244094496</v>
      </c>
      <c r="E2203">
        <v>5.26</v>
      </c>
      <c r="F2203">
        <v>5872</v>
      </c>
    </row>
    <row r="2204" spans="1:6" x14ac:dyDescent="0.3">
      <c r="A2204" t="s">
        <v>1580</v>
      </c>
      <c r="B2204" s="16">
        <v>41677</v>
      </c>
      <c r="C2204" s="16" t="str">
        <f t="shared" si="34"/>
        <v>id7830241677</v>
      </c>
      <c r="D2204">
        <v>8.6771653543307092</v>
      </c>
      <c r="E2204">
        <v>5.13</v>
      </c>
      <c r="F2204">
        <v>6493</v>
      </c>
    </row>
    <row r="2205" spans="1:6" x14ac:dyDescent="0.3">
      <c r="A2205" t="s">
        <v>1580</v>
      </c>
      <c r="B2205" s="16">
        <v>41678</v>
      </c>
      <c r="C2205" s="16" t="str">
        <f t="shared" si="34"/>
        <v>id7830241678</v>
      </c>
      <c r="D2205">
        <v>10.782677165354331</v>
      </c>
      <c r="E2205">
        <v>5.23</v>
      </c>
      <c r="F2205">
        <v>7365</v>
      </c>
    </row>
    <row r="2206" spans="1:6" x14ac:dyDescent="0.3">
      <c r="A2206" t="s">
        <v>1580</v>
      </c>
      <c r="B2206" s="16">
        <v>41679</v>
      </c>
      <c r="C2206" s="16" t="str">
        <f t="shared" si="34"/>
        <v>id7830241679</v>
      </c>
      <c r="D2206">
        <v>11.861417322834647</v>
      </c>
      <c r="E2206">
        <v>5.07</v>
      </c>
      <c r="F2206">
        <v>8042</v>
      </c>
    </row>
    <row r="2207" spans="1:6" x14ac:dyDescent="0.3">
      <c r="A2207" t="s">
        <v>1580</v>
      </c>
      <c r="B2207" s="16">
        <v>41680</v>
      </c>
      <c r="C2207" s="16" t="str">
        <f t="shared" si="34"/>
        <v>id7830241680</v>
      </c>
      <c r="D2207">
        <v>9.9086614173228362</v>
      </c>
      <c r="E2207">
        <v>5.04</v>
      </c>
      <c r="F2207">
        <v>8524</v>
      </c>
    </row>
    <row r="2208" spans="1:6" x14ac:dyDescent="0.3">
      <c r="A2208" t="s">
        <v>1580</v>
      </c>
      <c r="B2208" s="16">
        <v>41681</v>
      </c>
      <c r="C2208" s="16" t="str">
        <f t="shared" si="34"/>
        <v>id7830241681</v>
      </c>
      <c r="D2208">
        <v>11.069291338582676</v>
      </c>
      <c r="E2208">
        <v>4.9000000000000004</v>
      </c>
      <c r="F2208">
        <v>9398</v>
      </c>
    </row>
    <row r="2209" spans="1:6" x14ac:dyDescent="0.3">
      <c r="A2209" t="s">
        <v>1580</v>
      </c>
      <c r="B2209" s="16">
        <v>41682</v>
      </c>
      <c r="C2209" s="16" t="str">
        <f t="shared" si="34"/>
        <v>id7830241682</v>
      </c>
      <c r="D2209">
        <v>10.782677165354331</v>
      </c>
      <c r="E2209">
        <v>4.93</v>
      </c>
      <c r="F2209">
        <v>9938</v>
      </c>
    </row>
    <row r="2210" spans="1:6" x14ac:dyDescent="0.3">
      <c r="A2210" t="s">
        <v>1580</v>
      </c>
      <c r="B2210" s="16">
        <v>41683</v>
      </c>
      <c r="C2210" s="16" t="str">
        <f t="shared" si="34"/>
        <v>id7830241683</v>
      </c>
      <c r="D2210">
        <v>7.1480314960629929</v>
      </c>
      <c r="E2210">
        <v>5.0999999999999996</v>
      </c>
      <c r="F2210">
        <v>7761</v>
      </c>
    </row>
    <row r="2211" spans="1:6" x14ac:dyDescent="0.3">
      <c r="A2211" t="s">
        <v>1580</v>
      </c>
      <c r="B2211" s="16">
        <v>41684</v>
      </c>
      <c r="C2211" s="16" t="str">
        <f t="shared" si="34"/>
        <v>id7830241684</v>
      </c>
      <c r="D2211">
        <v>10.968503937007876</v>
      </c>
      <c r="E2211">
        <v>6.24</v>
      </c>
      <c r="F2211">
        <v>5173</v>
      </c>
    </row>
    <row r="2212" spans="1:6" x14ac:dyDescent="0.3">
      <c r="A2212" t="s">
        <v>1580</v>
      </c>
      <c r="B2212" s="16">
        <v>41685</v>
      </c>
      <c r="C2212" s="16" t="str">
        <f t="shared" si="34"/>
        <v>id7830241685</v>
      </c>
      <c r="D2212">
        <v>6.6755905511811031</v>
      </c>
      <c r="E2212">
        <v>5.17</v>
      </c>
      <c r="F2212">
        <v>4774</v>
      </c>
    </row>
    <row r="2213" spans="1:6" x14ac:dyDescent="0.3">
      <c r="A2213" t="s">
        <v>1580</v>
      </c>
      <c r="B2213" s="16">
        <v>41686</v>
      </c>
      <c r="C2213" s="16" t="str">
        <f t="shared" si="34"/>
        <v>id7830241686</v>
      </c>
      <c r="D2213">
        <v>5.9275590551181105</v>
      </c>
      <c r="E2213">
        <v>5.01</v>
      </c>
      <c r="F2213">
        <v>4931</v>
      </c>
    </row>
    <row r="2214" spans="1:6" x14ac:dyDescent="0.3">
      <c r="A2214" t="s">
        <v>1580</v>
      </c>
      <c r="B2214" s="16">
        <v>41687</v>
      </c>
      <c r="C2214" s="16" t="str">
        <f t="shared" si="34"/>
        <v>id7830241687</v>
      </c>
      <c r="D2214">
        <v>3.9559055118110233</v>
      </c>
      <c r="E2214">
        <v>4.82</v>
      </c>
      <c r="F2214">
        <v>5124</v>
      </c>
    </row>
    <row r="2215" spans="1:6" x14ac:dyDescent="0.3">
      <c r="A2215" t="s">
        <v>1580</v>
      </c>
      <c r="B2215" s="16">
        <v>41688</v>
      </c>
      <c r="C2215" s="16" t="str">
        <f t="shared" si="34"/>
        <v>id7830241688</v>
      </c>
      <c r="D2215">
        <v>4.4551181102362207</v>
      </c>
      <c r="E2215">
        <v>4.6500000000000004</v>
      </c>
      <c r="F2215">
        <v>5629</v>
      </c>
    </row>
    <row r="2216" spans="1:6" x14ac:dyDescent="0.3">
      <c r="A2216" t="s">
        <v>1580</v>
      </c>
      <c r="B2216" s="16">
        <v>41689</v>
      </c>
      <c r="C2216" s="16" t="str">
        <f t="shared" si="34"/>
        <v>id7830241689</v>
      </c>
      <c r="D2216">
        <v>4.6755905511811022</v>
      </c>
      <c r="E2216">
        <v>4.96</v>
      </c>
      <c r="F2216">
        <v>5888</v>
      </c>
    </row>
    <row r="2217" spans="1:6" x14ac:dyDescent="0.3">
      <c r="A2217" t="s">
        <v>1580</v>
      </c>
      <c r="B2217" s="16">
        <v>41690</v>
      </c>
      <c r="C2217" s="16" t="str">
        <f t="shared" si="34"/>
        <v>id7830241690</v>
      </c>
      <c r="D2217">
        <v>4.6976377952755914</v>
      </c>
      <c r="E2217">
        <v>4.76</v>
      </c>
      <c r="F2217">
        <v>6166</v>
      </c>
    </row>
    <row r="2218" spans="1:6" x14ac:dyDescent="0.3">
      <c r="A2218" t="s">
        <v>1580</v>
      </c>
      <c r="B2218" s="16">
        <v>41691</v>
      </c>
      <c r="C2218" s="16" t="str">
        <f t="shared" si="34"/>
        <v>id7830241691</v>
      </c>
      <c r="D2218">
        <v>2.4125984251968502</v>
      </c>
      <c r="E2218">
        <v>4.93</v>
      </c>
      <c r="F2218">
        <v>2877</v>
      </c>
    </row>
    <row r="2219" spans="1:6" x14ac:dyDescent="0.3">
      <c r="A2219" t="s">
        <v>1580</v>
      </c>
      <c r="B2219" s="16">
        <v>41692</v>
      </c>
      <c r="C2219" s="16" t="str">
        <f t="shared" si="34"/>
        <v>id7830241692</v>
      </c>
      <c r="D2219">
        <v>3.3811023622047243</v>
      </c>
      <c r="E2219">
        <v>4.93</v>
      </c>
      <c r="F2219">
        <v>2859</v>
      </c>
    </row>
    <row r="2220" spans="1:6" x14ac:dyDescent="0.3">
      <c r="A2220" t="s">
        <v>1580</v>
      </c>
      <c r="B2220" s="16">
        <v>41693</v>
      </c>
      <c r="C2220" s="16" t="str">
        <f t="shared" si="34"/>
        <v>id7830241693</v>
      </c>
      <c r="D2220">
        <v>3.0362204724409452</v>
      </c>
      <c r="E2220">
        <v>5.01</v>
      </c>
      <c r="F2220">
        <v>2880</v>
      </c>
    </row>
    <row r="2221" spans="1:6" x14ac:dyDescent="0.3">
      <c r="A2221" t="s">
        <v>1580</v>
      </c>
      <c r="B2221" s="16">
        <v>41694</v>
      </c>
      <c r="C2221" s="16" t="str">
        <f t="shared" si="34"/>
        <v>id7830241694</v>
      </c>
      <c r="D2221">
        <v>1.7543307086614175</v>
      </c>
      <c r="E2221">
        <v>4.74</v>
      </c>
      <c r="F2221">
        <v>3085</v>
      </c>
    </row>
    <row r="2222" spans="1:6" x14ac:dyDescent="0.3">
      <c r="A2222" t="s">
        <v>1580</v>
      </c>
      <c r="B2222" s="16">
        <v>41695</v>
      </c>
      <c r="C2222" s="16" t="str">
        <f t="shared" si="34"/>
        <v>id7830241695</v>
      </c>
      <c r="D2222">
        <v>1.8787401574803151</v>
      </c>
      <c r="E2222">
        <v>4.58</v>
      </c>
      <c r="F2222">
        <v>3151</v>
      </c>
    </row>
    <row r="2223" spans="1:6" x14ac:dyDescent="0.3">
      <c r="A2223" t="s">
        <v>1580</v>
      </c>
      <c r="B2223" s="16">
        <v>41696</v>
      </c>
      <c r="C2223" s="16" t="str">
        <f t="shared" si="34"/>
        <v>id7830241696</v>
      </c>
      <c r="D2223">
        <v>1.9732283464566929</v>
      </c>
      <c r="E2223">
        <v>4.58</v>
      </c>
      <c r="F2223">
        <v>3308</v>
      </c>
    </row>
    <row r="2224" spans="1:6" x14ac:dyDescent="0.3">
      <c r="A2224" t="s">
        <v>1580</v>
      </c>
      <c r="B2224" s="16">
        <v>41697</v>
      </c>
      <c r="C2224" s="16" t="str">
        <f t="shared" si="34"/>
        <v>id7830241697</v>
      </c>
      <c r="D2224">
        <v>1.9763779527559058</v>
      </c>
      <c r="E2224">
        <v>4.82</v>
      </c>
      <c r="F2224">
        <v>3412</v>
      </c>
    </row>
    <row r="2225" spans="1:6" x14ac:dyDescent="0.3">
      <c r="A2225" t="s">
        <v>1580</v>
      </c>
      <c r="B2225" s="16">
        <v>41698</v>
      </c>
      <c r="C2225" s="16" t="str">
        <f t="shared" si="34"/>
        <v>id7830241698</v>
      </c>
      <c r="D2225">
        <v>1.1496062992125984</v>
      </c>
      <c r="E2225">
        <v>4.71</v>
      </c>
      <c r="F2225">
        <v>2034</v>
      </c>
    </row>
    <row r="2226" spans="1:6" x14ac:dyDescent="0.3">
      <c r="A2226" t="s">
        <v>1580</v>
      </c>
      <c r="B2226" s="16">
        <v>41699</v>
      </c>
      <c r="C2226" s="16" t="str">
        <f t="shared" si="34"/>
        <v>id7830241699</v>
      </c>
      <c r="D2226">
        <v>1.7070866141732284</v>
      </c>
      <c r="E2226">
        <v>4.8499999999999996</v>
      </c>
      <c r="F2226">
        <v>1954</v>
      </c>
    </row>
    <row r="2227" spans="1:6" x14ac:dyDescent="0.3">
      <c r="A2227" t="s">
        <v>1580</v>
      </c>
      <c r="B2227" s="16">
        <v>41700</v>
      </c>
      <c r="C2227" s="16" t="str">
        <f t="shared" si="34"/>
        <v>id7830241700</v>
      </c>
      <c r="D2227">
        <v>1.4582677165354332</v>
      </c>
      <c r="E2227">
        <v>4.88</v>
      </c>
      <c r="F2227">
        <v>1987</v>
      </c>
    </row>
    <row r="2228" spans="1:6" x14ac:dyDescent="0.3">
      <c r="A2228" t="s">
        <v>1580</v>
      </c>
      <c r="B2228" s="16">
        <v>41701</v>
      </c>
      <c r="C2228" s="16" t="str">
        <f t="shared" si="34"/>
        <v>id7830241701</v>
      </c>
      <c r="D2228">
        <v>0.79685039370078747</v>
      </c>
      <c r="E2228">
        <v>4.71</v>
      </c>
      <c r="F2228">
        <v>2116</v>
      </c>
    </row>
    <row r="2229" spans="1:6" x14ac:dyDescent="0.3">
      <c r="A2229" t="s">
        <v>1580</v>
      </c>
      <c r="B2229" s="16">
        <v>41702</v>
      </c>
      <c r="C2229" s="16" t="str">
        <f t="shared" si="34"/>
        <v>id7830241702</v>
      </c>
      <c r="D2229">
        <v>0.47244094488188981</v>
      </c>
      <c r="E2229">
        <v>5.01</v>
      </c>
      <c r="F2229">
        <v>1348</v>
      </c>
    </row>
    <row r="2230" spans="1:6" x14ac:dyDescent="0.3">
      <c r="A2230" t="s">
        <v>1580</v>
      </c>
      <c r="B2230" s="16">
        <v>41703</v>
      </c>
      <c r="C2230" s="16" t="str">
        <f t="shared" si="34"/>
        <v>id7830241703</v>
      </c>
      <c r="D2230">
        <v>0.47244094488188981</v>
      </c>
      <c r="E2230">
        <v>5.01</v>
      </c>
      <c r="F2230">
        <v>1347</v>
      </c>
    </row>
    <row r="2231" spans="1:6" x14ac:dyDescent="0.3">
      <c r="A2231" t="s">
        <v>1580</v>
      </c>
      <c r="B2231" s="16">
        <v>41704</v>
      </c>
      <c r="C2231" s="16" t="str">
        <f t="shared" si="34"/>
        <v>id7830241704</v>
      </c>
      <c r="D2231">
        <v>0.46929133858267719</v>
      </c>
      <c r="E2231">
        <v>4.93</v>
      </c>
      <c r="F2231">
        <v>1359</v>
      </c>
    </row>
    <row r="2232" spans="1:6" x14ac:dyDescent="0.3">
      <c r="A2232" t="s">
        <v>1580</v>
      </c>
      <c r="B2232" s="16">
        <v>41705</v>
      </c>
      <c r="C2232" s="16" t="str">
        <f t="shared" si="34"/>
        <v>id7830241705</v>
      </c>
      <c r="D2232">
        <v>0.11968503937007875</v>
      </c>
      <c r="E2232">
        <v>4.6100000000000003</v>
      </c>
      <c r="F2232">
        <v>238</v>
      </c>
    </row>
    <row r="2233" spans="1:6" x14ac:dyDescent="0.3">
      <c r="A2233" t="s">
        <v>1580</v>
      </c>
      <c r="B2233" s="16">
        <v>41706</v>
      </c>
      <c r="C2233" s="16" t="str">
        <f t="shared" si="34"/>
        <v>id7830241706</v>
      </c>
      <c r="D2233">
        <v>0.17952755905511814</v>
      </c>
      <c r="E2233">
        <v>4.63</v>
      </c>
      <c r="F2233">
        <v>229</v>
      </c>
    </row>
    <row r="2234" spans="1:6" x14ac:dyDescent="0.3">
      <c r="A2234" t="s">
        <v>1580</v>
      </c>
      <c r="B2234" s="16">
        <v>41707</v>
      </c>
      <c r="C2234" s="16" t="str">
        <f t="shared" si="34"/>
        <v>id7830241707</v>
      </c>
      <c r="D2234">
        <v>9.6062992125984251E-2</v>
      </c>
      <c r="E2234">
        <v>5.56</v>
      </c>
      <c r="F2234">
        <v>157</v>
      </c>
    </row>
    <row r="2235" spans="1:6" x14ac:dyDescent="0.3">
      <c r="A2235" t="s">
        <v>1580</v>
      </c>
      <c r="B2235" s="16">
        <v>41708</v>
      </c>
      <c r="C2235" s="16" t="str">
        <f t="shared" si="34"/>
        <v>id7830241708</v>
      </c>
      <c r="D2235">
        <v>4.2519685039370085E-2</v>
      </c>
      <c r="E2235">
        <v>5.97</v>
      </c>
      <c r="F2235">
        <v>147</v>
      </c>
    </row>
    <row r="2236" spans="1:6" x14ac:dyDescent="0.3">
      <c r="A2236" t="s">
        <v>1580</v>
      </c>
      <c r="B2236" s="16">
        <v>41709</v>
      </c>
      <c r="C2236" s="16" t="str">
        <f t="shared" si="34"/>
        <v>id7830241709</v>
      </c>
      <c r="D2236">
        <v>4.7244094488188976E-2</v>
      </c>
      <c r="E2236">
        <v>4.96</v>
      </c>
      <c r="F2236">
        <v>163</v>
      </c>
    </row>
    <row r="2237" spans="1:6" x14ac:dyDescent="0.3">
      <c r="A2237" t="s">
        <v>1580</v>
      </c>
      <c r="B2237" s="16">
        <v>41710</v>
      </c>
      <c r="C2237" s="16" t="str">
        <f t="shared" si="34"/>
        <v>id7830241710</v>
      </c>
      <c r="D2237">
        <v>4.8818897637795275E-2</v>
      </c>
      <c r="E2237">
        <v>4.83</v>
      </c>
      <c r="F2237">
        <v>173</v>
      </c>
    </row>
    <row r="2238" spans="1:6" x14ac:dyDescent="0.3">
      <c r="A2238" t="s">
        <v>1580</v>
      </c>
      <c r="B2238" s="16">
        <v>41711</v>
      </c>
      <c r="C2238" s="16" t="str">
        <f t="shared" si="34"/>
        <v>id7830241711</v>
      </c>
      <c r="D2238">
        <v>4.5669291338582677E-2</v>
      </c>
      <c r="E2238">
        <v>5.39</v>
      </c>
      <c r="F2238">
        <v>174</v>
      </c>
    </row>
    <row r="2239" spans="1:6" x14ac:dyDescent="0.3">
      <c r="A2239" t="s">
        <v>3332</v>
      </c>
      <c r="B2239" s="16">
        <v>41645</v>
      </c>
      <c r="C2239" s="16" t="str">
        <f t="shared" si="34"/>
        <v>id7831941645</v>
      </c>
      <c r="D2239">
        <v>0.30236220472440944</v>
      </c>
      <c r="E2239">
        <v>6.36</v>
      </c>
      <c r="F2239">
        <v>396</v>
      </c>
    </row>
    <row r="2240" spans="1:6" x14ac:dyDescent="0.3">
      <c r="A2240" t="s">
        <v>3332</v>
      </c>
      <c r="B2240" s="16">
        <v>41646</v>
      </c>
      <c r="C2240" s="16" t="str">
        <f t="shared" si="34"/>
        <v>id7831941646</v>
      </c>
      <c r="D2240">
        <v>16.738582677165358</v>
      </c>
      <c r="E2240">
        <v>5.12</v>
      </c>
      <c r="F2240">
        <v>21000</v>
      </c>
    </row>
    <row r="2241" spans="1:6" x14ac:dyDescent="0.3">
      <c r="A2241" t="s">
        <v>3332</v>
      </c>
      <c r="B2241" s="16">
        <v>41647</v>
      </c>
      <c r="C2241" s="16" t="str">
        <f t="shared" si="34"/>
        <v>id7831941647</v>
      </c>
      <c r="D2241">
        <v>15.722834645669293</v>
      </c>
      <c r="E2241">
        <v>5.12</v>
      </c>
      <c r="F2241">
        <v>21000</v>
      </c>
    </row>
    <row r="2242" spans="1:6" x14ac:dyDescent="0.3">
      <c r="A2242" t="s">
        <v>3332</v>
      </c>
      <c r="B2242" s="16">
        <v>41648</v>
      </c>
      <c r="C2242" s="16" t="str">
        <f t="shared" si="34"/>
        <v>id7831941648</v>
      </c>
      <c r="D2242">
        <v>15.798425196850395</v>
      </c>
      <c r="E2242">
        <v>5.13</v>
      </c>
      <c r="F2242">
        <v>21000</v>
      </c>
    </row>
    <row r="2243" spans="1:6" x14ac:dyDescent="0.3">
      <c r="A2243" t="s">
        <v>3332</v>
      </c>
      <c r="B2243" s="16">
        <v>41649</v>
      </c>
      <c r="C2243" s="16" t="str">
        <f t="shared" ref="C2243:C2306" si="35">_xlfn.CONCAT(A2243,B2243)</f>
        <v>id7831941649</v>
      </c>
      <c r="D2243">
        <v>15.329133858267719</v>
      </c>
      <c r="E2243">
        <v>5.09</v>
      </c>
      <c r="F2243">
        <v>15000</v>
      </c>
    </row>
    <row r="2244" spans="1:6" x14ac:dyDescent="0.3">
      <c r="A2244" t="s">
        <v>3332</v>
      </c>
      <c r="B2244" s="16">
        <v>41650</v>
      </c>
      <c r="C2244" s="16" t="str">
        <f t="shared" si="35"/>
        <v>id7831941650</v>
      </c>
      <c r="D2244">
        <v>22.587401574803152</v>
      </c>
      <c r="E2244">
        <v>5.12</v>
      </c>
      <c r="F2244">
        <v>15000</v>
      </c>
    </row>
    <row r="2245" spans="1:6" x14ac:dyDescent="0.3">
      <c r="A2245" t="s">
        <v>3332</v>
      </c>
      <c r="B2245" s="16">
        <v>41651</v>
      </c>
      <c r="C2245" s="16" t="str">
        <f t="shared" si="35"/>
        <v>id7831941651</v>
      </c>
      <c r="D2245">
        <v>20.130708661417323</v>
      </c>
      <c r="E2245">
        <v>5.04</v>
      </c>
      <c r="F2245">
        <v>15000</v>
      </c>
    </row>
    <row r="2246" spans="1:6" x14ac:dyDescent="0.3">
      <c r="A2246" t="s">
        <v>3332</v>
      </c>
      <c r="B2246" s="16">
        <v>41652</v>
      </c>
      <c r="C2246" s="16" t="str">
        <f t="shared" si="35"/>
        <v>id7831941652</v>
      </c>
      <c r="D2246">
        <v>9.3086614173228348</v>
      </c>
      <c r="E2246">
        <v>4.87</v>
      </c>
      <c r="F2246">
        <v>14000</v>
      </c>
    </row>
    <row r="2247" spans="1:6" x14ac:dyDescent="0.3">
      <c r="A2247" t="s">
        <v>3332</v>
      </c>
      <c r="B2247" s="16">
        <v>41653</v>
      </c>
      <c r="C2247" s="16" t="str">
        <f t="shared" si="35"/>
        <v>id7831941653</v>
      </c>
      <c r="D2247">
        <v>10.407874015748032</v>
      </c>
      <c r="E2247">
        <v>4.9800000000000004</v>
      </c>
      <c r="F2247">
        <v>14000</v>
      </c>
    </row>
    <row r="2248" spans="1:6" x14ac:dyDescent="0.3">
      <c r="A2248" t="s">
        <v>3332</v>
      </c>
      <c r="B2248" s="16">
        <v>41654</v>
      </c>
      <c r="C2248" s="16" t="str">
        <f t="shared" si="35"/>
        <v>id7831941654</v>
      </c>
      <c r="D2248">
        <v>10.19527559055118</v>
      </c>
      <c r="E2248">
        <v>4.88</v>
      </c>
      <c r="F2248">
        <v>14000</v>
      </c>
    </row>
    <row r="2249" spans="1:6" x14ac:dyDescent="0.3">
      <c r="A2249" t="s">
        <v>3332</v>
      </c>
      <c r="B2249" s="16">
        <v>41655</v>
      </c>
      <c r="C2249" s="16" t="str">
        <f t="shared" si="35"/>
        <v>id7831941655</v>
      </c>
      <c r="D2249">
        <v>9.9574803149606304</v>
      </c>
      <c r="E2249">
        <v>5.0199999999999996</v>
      </c>
      <c r="F2249">
        <v>13000</v>
      </c>
    </row>
    <row r="2250" spans="1:6" x14ac:dyDescent="0.3">
      <c r="A2250" t="s">
        <v>3332</v>
      </c>
      <c r="B2250" s="16">
        <v>41656</v>
      </c>
      <c r="C2250" s="16" t="str">
        <f t="shared" si="35"/>
        <v>id7831941656</v>
      </c>
      <c r="D2250">
        <v>6.3165354330708663</v>
      </c>
      <c r="E2250">
        <v>4.96</v>
      </c>
      <c r="F2250">
        <v>7058</v>
      </c>
    </row>
    <row r="2251" spans="1:6" x14ac:dyDescent="0.3">
      <c r="A2251" t="s">
        <v>3332</v>
      </c>
      <c r="B2251" s="16">
        <v>41657</v>
      </c>
      <c r="C2251" s="16" t="str">
        <f t="shared" si="35"/>
        <v>id7831941657</v>
      </c>
      <c r="D2251">
        <v>8.8141732283464584</v>
      </c>
      <c r="E2251">
        <v>5.21</v>
      </c>
      <c r="F2251">
        <v>6745</v>
      </c>
    </row>
    <row r="2252" spans="1:6" x14ac:dyDescent="0.3">
      <c r="A2252" t="s">
        <v>3332</v>
      </c>
      <c r="B2252" s="16">
        <v>41658</v>
      </c>
      <c r="C2252" s="16" t="str">
        <f t="shared" si="35"/>
        <v>id7831941658</v>
      </c>
      <c r="D2252">
        <v>7.7889763779527561</v>
      </c>
      <c r="E2252">
        <v>5.31</v>
      </c>
      <c r="F2252">
        <v>6670</v>
      </c>
    </row>
    <row r="2253" spans="1:6" x14ac:dyDescent="0.3">
      <c r="A2253" t="s">
        <v>3332</v>
      </c>
      <c r="B2253" s="16">
        <v>41659</v>
      </c>
      <c r="C2253" s="16" t="str">
        <f t="shared" si="35"/>
        <v>id7831941659</v>
      </c>
      <c r="D2253">
        <v>4.6173228346456696</v>
      </c>
      <c r="E2253">
        <v>4.93</v>
      </c>
      <c r="F2253">
        <v>6685</v>
      </c>
    </row>
    <row r="2254" spans="1:6" x14ac:dyDescent="0.3">
      <c r="A2254" t="s">
        <v>3332</v>
      </c>
      <c r="B2254" s="16">
        <v>41660</v>
      </c>
      <c r="C2254" s="16" t="str">
        <f t="shared" si="35"/>
        <v>id7831941660</v>
      </c>
      <c r="D2254">
        <v>4.8472440944881896</v>
      </c>
      <c r="E2254">
        <v>4.8499999999999996</v>
      </c>
      <c r="F2254">
        <v>6655</v>
      </c>
    </row>
    <row r="2255" spans="1:6" x14ac:dyDescent="0.3">
      <c r="A2255" t="s">
        <v>3332</v>
      </c>
      <c r="B2255" s="16">
        <v>41661</v>
      </c>
      <c r="C2255" s="16" t="str">
        <f t="shared" si="35"/>
        <v>id7831941661</v>
      </c>
      <c r="D2255">
        <v>4.5102362204724411</v>
      </c>
      <c r="E2255">
        <v>5.13</v>
      </c>
      <c r="F2255">
        <v>6749</v>
      </c>
    </row>
    <row r="2256" spans="1:6" x14ac:dyDescent="0.3">
      <c r="A2256" t="s">
        <v>3332</v>
      </c>
      <c r="B2256" s="16">
        <v>41662</v>
      </c>
      <c r="C2256" s="16" t="str">
        <f t="shared" si="35"/>
        <v>id7831941662</v>
      </c>
      <c r="D2256">
        <v>4.4661417322834653</v>
      </c>
      <c r="E2256">
        <v>5.09</v>
      </c>
      <c r="F2256">
        <v>6260</v>
      </c>
    </row>
    <row r="2257" spans="1:6" x14ac:dyDescent="0.3">
      <c r="A2257" t="s">
        <v>3332</v>
      </c>
      <c r="B2257" s="16">
        <v>41663</v>
      </c>
      <c r="C2257" s="16" t="str">
        <f t="shared" si="35"/>
        <v>id7831941663</v>
      </c>
      <c r="D2257">
        <v>5.1417322834645667</v>
      </c>
      <c r="E2257">
        <v>5.15</v>
      </c>
      <c r="F2257">
        <v>6240</v>
      </c>
    </row>
    <row r="2258" spans="1:6" x14ac:dyDescent="0.3">
      <c r="A2258" t="s">
        <v>3332</v>
      </c>
      <c r="B2258" s="16">
        <v>41664</v>
      </c>
      <c r="C2258" s="16" t="str">
        <f t="shared" si="35"/>
        <v>id7831941664</v>
      </c>
      <c r="D2258">
        <v>4.8551181102362211</v>
      </c>
      <c r="E2258">
        <v>5.35</v>
      </c>
      <c r="F2258">
        <v>4533</v>
      </c>
    </row>
    <row r="2259" spans="1:6" x14ac:dyDescent="0.3">
      <c r="A2259" t="s">
        <v>3332</v>
      </c>
      <c r="B2259" s="16">
        <v>41665</v>
      </c>
      <c r="C2259" s="16" t="str">
        <f t="shared" si="35"/>
        <v>id7831941665</v>
      </c>
      <c r="D2259">
        <v>4.9165354330708659</v>
      </c>
      <c r="E2259">
        <v>5.12</v>
      </c>
      <c r="F2259">
        <v>6386</v>
      </c>
    </row>
    <row r="2260" spans="1:6" x14ac:dyDescent="0.3">
      <c r="A2260" t="s">
        <v>3332</v>
      </c>
      <c r="B2260" s="16">
        <v>41666</v>
      </c>
      <c r="C2260" s="16" t="str">
        <f t="shared" si="35"/>
        <v>id7831941666</v>
      </c>
      <c r="D2260">
        <v>4.6803149606299215</v>
      </c>
      <c r="E2260">
        <v>5.15</v>
      </c>
      <c r="F2260">
        <v>6474</v>
      </c>
    </row>
    <row r="2261" spans="1:6" x14ac:dyDescent="0.3">
      <c r="A2261" t="s">
        <v>3332</v>
      </c>
      <c r="B2261" s="16">
        <v>41667</v>
      </c>
      <c r="C2261" s="16" t="str">
        <f t="shared" si="35"/>
        <v>id7831941667</v>
      </c>
      <c r="D2261">
        <v>4.8125984251968514</v>
      </c>
      <c r="E2261">
        <v>4.87</v>
      </c>
      <c r="F2261">
        <v>6579</v>
      </c>
    </row>
    <row r="2262" spans="1:6" x14ac:dyDescent="0.3">
      <c r="A2262" t="s">
        <v>3332</v>
      </c>
      <c r="B2262" s="16">
        <v>41668</v>
      </c>
      <c r="C2262" s="16" t="str">
        <f t="shared" si="35"/>
        <v>id7831941668</v>
      </c>
      <c r="D2262">
        <v>4.3811023622047243</v>
      </c>
      <c r="E2262">
        <v>5.12</v>
      </c>
      <c r="F2262">
        <v>6581</v>
      </c>
    </row>
    <row r="2263" spans="1:6" x14ac:dyDescent="0.3">
      <c r="A2263" t="s">
        <v>3332</v>
      </c>
      <c r="B2263" s="16">
        <v>41669</v>
      </c>
      <c r="C2263" s="16" t="str">
        <f t="shared" si="35"/>
        <v>id7831941669</v>
      </c>
      <c r="D2263">
        <v>1.1259842519685042</v>
      </c>
      <c r="E2263">
        <v>5.09</v>
      </c>
      <c r="F2263">
        <v>2768</v>
      </c>
    </row>
    <row r="2264" spans="1:6" x14ac:dyDescent="0.3">
      <c r="A2264" t="s">
        <v>3332</v>
      </c>
      <c r="B2264" s="16">
        <v>41670</v>
      </c>
      <c r="C2264" s="16" t="str">
        <f t="shared" si="35"/>
        <v>id7831941670</v>
      </c>
      <c r="D2264">
        <v>0.16535433070866143</v>
      </c>
      <c r="E2264">
        <v>6.44</v>
      </c>
      <c r="F2264">
        <v>151</v>
      </c>
    </row>
    <row r="2265" spans="1:6" x14ac:dyDescent="0.3">
      <c r="A2265" t="s">
        <v>3332</v>
      </c>
      <c r="B2265" s="16">
        <v>41671</v>
      </c>
      <c r="C2265" s="16" t="str">
        <f t="shared" si="35"/>
        <v>id7831941671</v>
      </c>
      <c r="D2265">
        <v>0.13700787401574802</v>
      </c>
      <c r="E2265">
        <v>6.96</v>
      </c>
      <c r="F2265">
        <v>123</v>
      </c>
    </row>
    <row r="2266" spans="1:6" x14ac:dyDescent="0.3">
      <c r="A2266" t="s">
        <v>3332</v>
      </c>
      <c r="B2266" s="16">
        <v>41672</v>
      </c>
      <c r="C2266" s="16" t="str">
        <f t="shared" si="35"/>
        <v>id7831941672</v>
      </c>
      <c r="D2266">
        <v>7.874015748031496E-2</v>
      </c>
      <c r="E2266">
        <v>6.68</v>
      </c>
      <c r="F2266">
        <v>80</v>
      </c>
    </row>
    <row r="2267" spans="1:6" x14ac:dyDescent="0.3">
      <c r="A2267" t="s">
        <v>3332</v>
      </c>
      <c r="B2267" s="16">
        <v>41673</v>
      </c>
      <c r="C2267" s="16" t="str">
        <f t="shared" si="35"/>
        <v>id7831941673</v>
      </c>
      <c r="D2267">
        <v>8.503937007874017E-2</v>
      </c>
      <c r="E2267">
        <v>5.61</v>
      </c>
      <c r="F2267">
        <v>96</v>
      </c>
    </row>
    <row r="2268" spans="1:6" x14ac:dyDescent="0.3">
      <c r="A2268" t="s">
        <v>3332</v>
      </c>
      <c r="B2268" s="16">
        <v>41674</v>
      </c>
      <c r="C2268" s="16" t="str">
        <f t="shared" si="35"/>
        <v>id7831941674</v>
      </c>
      <c r="D2268">
        <v>7.5590551181102361E-2</v>
      </c>
      <c r="E2268">
        <v>5.89</v>
      </c>
      <c r="F2268">
        <v>92</v>
      </c>
    </row>
    <row r="2269" spans="1:6" x14ac:dyDescent="0.3">
      <c r="A2269" t="s">
        <v>3332</v>
      </c>
      <c r="B2269" s="16">
        <v>41675</v>
      </c>
      <c r="C2269" s="16" t="str">
        <f t="shared" si="35"/>
        <v>id7831941675</v>
      </c>
      <c r="D2269">
        <v>4.2519685039370085E-2</v>
      </c>
      <c r="E2269">
        <v>6.11</v>
      </c>
      <c r="F2269">
        <v>55</v>
      </c>
    </row>
    <row r="2270" spans="1:6" x14ac:dyDescent="0.3">
      <c r="A2270" t="s">
        <v>3332</v>
      </c>
      <c r="B2270" s="16">
        <v>41676</v>
      </c>
      <c r="C2270" s="16" t="str">
        <f t="shared" si="35"/>
        <v>id7831941676</v>
      </c>
      <c r="D2270">
        <v>4.7244094488188976E-2</v>
      </c>
      <c r="E2270">
        <v>5.97</v>
      </c>
      <c r="F2270">
        <v>61</v>
      </c>
    </row>
    <row r="2271" spans="1:6" x14ac:dyDescent="0.3">
      <c r="A2271" t="s">
        <v>3332</v>
      </c>
      <c r="B2271" s="16">
        <v>41677</v>
      </c>
      <c r="C2271" s="16" t="str">
        <f t="shared" si="35"/>
        <v>id7831941677</v>
      </c>
      <c r="D2271">
        <v>2.5196850393700791E-2</v>
      </c>
      <c r="E2271">
        <v>6.27</v>
      </c>
      <c r="F2271">
        <v>53</v>
      </c>
    </row>
    <row r="2272" spans="1:6" x14ac:dyDescent="0.3">
      <c r="A2272" t="s">
        <v>1465</v>
      </c>
      <c r="B2272" s="16">
        <v>41680</v>
      </c>
      <c r="C2272" s="16" t="str">
        <f t="shared" si="35"/>
        <v>id7832441680</v>
      </c>
      <c r="D2272">
        <v>0.16062992125984255</v>
      </c>
      <c r="E2272">
        <v>8.93</v>
      </c>
      <c r="F2272">
        <v>10</v>
      </c>
    </row>
    <row r="2273" spans="1:6" x14ac:dyDescent="0.3">
      <c r="A2273" t="s">
        <v>1465</v>
      </c>
      <c r="B2273" s="16">
        <v>41681</v>
      </c>
      <c r="C2273" s="16" t="str">
        <f t="shared" si="35"/>
        <v>id7832441681</v>
      </c>
      <c r="D2273">
        <v>6.1417322834645675E-2</v>
      </c>
      <c r="E2273">
        <v>5.59</v>
      </c>
      <c r="F2273">
        <v>8</v>
      </c>
    </row>
    <row r="2274" spans="1:6" x14ac:dyDescent="0.3">
      <c r="A2274" t="s">
        <v>1465</v>
      </c>
      <c r="B2274" s="16">
        <v>41682</v>
      </c>
      <c r="C2274" s="16" t="str">
        <f t="shared" si="35"/>
        <v>id7832441682</v>
      </c>
      <c r="D2274">
        <v>7.2440944881889763E-2</v>
      </c>
      <c r="E2274">
        <v>6.66</v>
      </c>
      <c r="F2274">
        <v>9</v>
      </c>
    </row>
    <row r="2275" spans="1:6" x14ac:dyDescent="0.3">
      <c r="A2275" t="s">
        <v>1465</v>
      </c>
      <c r="B2275" s="16">
        <v>41683</v>
      </c>
      <c r="C2275" s="16" t="str">
        <f t="shared" si="35"/>
        <v>id7832441683</v>
      </c>
      <c r="D2275">
        <v>31.08031496062992</v>
      </c>
      <c r="E2275">
        <v>4.96</v>
      </c>
      <c r="F2275">
        <v>18000</v>
      </c>
    </row>
    <row r="2276" spans="1:6" x14ac:dyDescent="0.3">
      <c r="A2276" t="s">
        <v>1465</v>
      </c>
      <c r="B2276" s="16">
        <v>41684</v>
      </c>
      <c r="C2276" s="16" t="str">
        <f t="shared" si="35"/>
        <v>id7832441684</v>
      </c>
      <c r="D2276">
        <v>160.08661417322836</v>
      </c>
      <c r="E2276">
        <v>6.17</v>
      </c>
      <c r="F2276">
        <v>37000</v>
      </c>
    </row>
    <row r="2277" spans="1:6" x14ac:dyDescent="0.3">
      <c r="A2277" t="s">
        <v>1465</v>
      </c>
      <c r="B2277" s="16">
        <v>41685</v>
      </c>
      <c r="C2277" s="16" t="str">
        <f t="shared" si="35"/>
        <v>id7832441685</v>
      </c>
      <c r="D2277">
        <v>73.278740157480314</v>
      </c>
      <c r="E2277">
        <v>5.15</v>
      </c>
      <c r="F2277">
        <v>33000</v>
      </c>
    </row>
    <row r="2278" spans="1:6" x14ac:dyDescent="0.3">
      <c r="A2278" t="s">
        <v>1465</v>
      </c>
      <c r="B2278" s="16">
        <v>41686</v>
      </c>
      <c r="C2278" s="16" t="str">
        <f t="shared" si="35"/>
        <v>id7832441686</v>
      </c>
      <c r="D2278">
        <v>57.491338582677166</v>
      </c>
      <c r="E2278">
        <v>5.09</v>
      </c>
      <c r="F2278">
        <v>31000</v>
      </c>
    </row>
    <row r="2279" spans="1:6" x14ac:dyDescent="0.3">
      <c r="A2279" t="s">
        <v>1465</v>
      </c>
      <c r="B2279" s="16">
        <v>41687</v>
      </c>
      <c r="C2279" s="16" t="str">
        <f t="shared" si="35"/>
        <v>id7832441687</v>
      </c>
      <c r="D2279">
        <v>31.525984251968506</v>
      </c>
      <c r="E2279">
        <v>4.96</v>
      </c>
      <c r="F2279">
        <v>28000</v>
      </c>
    </row>
    <row r="2280" spans="1:6" x14ac:dyDescent="0.3">
      <c r="A2280" t="s">
        <v>1465</v>
      </c>
      <c r="B2280" s="16">
        <v>41688</v>
      </c>
      <c r="C2280" s="16" t="str">
        <f t="shared" si="35"/>
        <v>id7832441688</v>
      </c>
      <c r="D2280">
        <v>30.270866141732284</v>
      </c>
      <c r="E2280">
        <v>4.91</v>
      </c>
      <c r="F2280">
        <v>27000</v>
      </c>
    </row>
    <row r="2281" spans="1:6" x14ac:dyDescent="0.3">
      <c r="A2281" t="s">
        <v>1465</v>
      </c>
      <c r="B2281" s="16">
        <v>41689</v>
      </c>
      <c r="C2281" s="16" t="str">
        <f t="shared" si="35"/>
        <v>id7832441689</v>
      </c>
      <c r="D2281">
        <v>28.675590551181106</v>
      </c>
      <c r="E2281">
        <v>4.9400000000000004</v>
      </c>
      <c r="F2281">
        <v>27000</v>
      </c>
    </row>
    <row r="2282" spans="1:6" x14ac:dyDescent="0.3">
      <c r="A2282" t="s">
        <v>1465</v>
      </c>
      <c r="B2282" s="16">
        <v>41690</v>
      </c>
      <c r="C2282" s="16" t="str">
        <f t="shared" si="35"/>
        <v>id7832441690</v>
      </c>
      <c r="D2282">
        <v>25.965354330708664</v>
      </c>
      <c r="E2282">
        <v>4.96</v>
      </c>
      <c r="F2282">
        <v>27000</v>
      </c>
    </row>
    <row r="2283" spans="1:6" x14ac:dyDescent="0.3">
      <c r="A2283" t="s">
        <v>1465</v>
      </c>
      <c r="B2283" s="16">
        <v>41691</v>
      </c>
      <c r="C2283" s="16" t="str">
        <f t="shared" si="35"/>
        <v>id7832441691</v>
      </c>
      <c r="D2283">
        <v>22.637795275590552</v>
      </c>
      <c r="E2283">
        <v>4.9800000000000004</v>
      </c>
      <c r="F2283">
        <v>18000</v>
      </c>
    </row>
    <row r="2284" spans="1:6" x14ac:dyDescent="0.3">
      <c r="A2284" t="s">
        <v>1465</v>
      </c>
      <c r="B2284" s="16">
        <v>41692</v>
      </c>
      <c r="C2284" s="16" t="str">
        <f t="shared" si="35"/>
        <v>id7832441692</v>
      </c>
      <c r="D2284">
        <v>32.472440944881889</v>
      </c>
      <c r="E2284">
        <v>5.17</v>
      </c>
      <c r="F2284">
        <v>18000</v>
      </c>
    </row>
    <row r="2285" spans="1:6" x14ac:dyDescent="0.3">
      <c r="A2285" t="s">
        <v>1465</v>
      </c>
      <c r="B2285" s="16">
        <v>41693</v>
      </c>
      <c r="C2285" s="16" t="str">
        <f t="shared" si="35"/>
        <v>id7832441693</v>
      </c>
      <c r="D2285">
        <v>26.724409448818896</v>
      </c>
      <c r="E2285">
        <v>5.04</v>
      </c>
      <c r="F2285">
        <v>18000</v>
      </c>
    </row>
    <row r="2286" spans="1:6" x14ac:dyDescent="0.3">
      <c r="A2286" t="s">
        <v>1465</v>
      </c>
      <c r="B2286" s="16">
        <v>41694</v>
      </c>
      <c r="C2286" s="16" t="str">
        <f t="shared" si="35"/>
        <v>id7832441694</v>
      </c>
      <c r="D2286">
        <v>12.521259842519687</v>
      </c>
      <c r="E2286">
        <v>5.04</v>
      </c>
      <c r="F2286">
        <v>17000</v>
      </c>
    </row>
    <row r="2287" spans="1:6" x14ac:dyDescent="0.3">
      <c r="A2287" t="s">
        <v>1465</v>
      </c>
      <c r="B2287" s="16">
        <v>41695</v>
      </c>
      <c r="C2287" s="16" t="str">
        <f t="shared" si="35"/>
        <v>id7832441695</v>
      </c>
      <c r="D2287">
        <v>12.924409448818899</v>
      </c>
      <c r="E2287">
        <v>4.88</v>
      </c>
      <c r="F2287">
        <v>17000</v>
      </c>
    </row>
    <row r="2288" spans="1:6" x14ac:dyDescent="0.3">
      <c r="A2288" t="s">
        <v>1465</v>
      </c>
      <c r="B2288" s="16">
        <v>41696</v>
      </c>
      <c r="C2288" s="16" t="str">
        <f t="shared" si="35"/>
        <v>id7832441696</v>
      </c>
      <c r="D2288">
        <v>12.157480314960631</v>
      </c>
      <c r="E2288">
        <v>4.9400000000000004</v>
      </c>
      <c r="F2288">
        <v>17000</v>
      </c>
    </row>
    <row r="2289" spans="1:6" x14ac:dyDescent="0.3">
      <c r="A2289" t="s">
        <v>1465</v>
      </c>
      <c r="B2289" s="16">
        <v>41697</v>
      </c>
      <c r="C2289" s="16" t="str">
        <f t="shared" si="35"/>
        <v>id7832441697</v>
      </c>
      <c r="D2289">
        <v>11.688188976377953</v>
      </c>
      <c r="E2289">
        <v>5.15</v>
      </c>
      <c r="F2289">
        <v>17000</v>
      </c>
    </row>
    <row r="2290" spans="1:6" x14ac:dyDescent="0.3">
      <c r="A2290" t="s">
        <v>1465</v>
      </c>
      <c r="B2290" s="16">
        <v>41698</v>
      </c>
      <c r="C2290" s="16" t="str">
        <f t="shared" si="35"/>
        <v>id7832441698</v>
      </c>
      <c r="D2290">
        <v>10.455118110236221</v>
      </c>
      <c r="E2290">
        <v>5.24</v>
      </c>
      <c r="F2290">
        <v>12000</v>
      </c>
    </row>
    <row r="2291" spans="1:6" x14ac:dyDescent="0.3">
      <c r="A2291" t="s">
        <v>1465</v>
      </c>
      <c r="B2291" s="16">
        <v>41699</v>
      </c>
      <c r="C2291" s="16" t="str">
        <f t="shared" si="35"/>
        <v>id7832441699</v>
      </c>
      <c r="D2291">
        <v>15.341732283464568</v>
      </c>
      <c r="E2291">
        <v>5.24</v>
      </c>
      <c r="F2291">
        <v>12000</v>
      </c>
    </row>
    <row r="2292" spans="1:6" x14ac:dyDescent="0.3">
      <c r="A2292" t="s">
        <v>1465</v>
      </c>
      <c r="B2292" s="16">
        <v>41700</v>
      </c>
      <c r="C2292" s="16" t="str">
        <f t="shared" si="35"/>
        <v>id7832441700</v>
      </c>
      <c r="D2292">
        <v>12.088188976377955</v>
      </c>
      <c r="E2292">
        <v>5.34</v>
      </c>
      <c r="F2292">
        <v>12000</v>
      </c>
    </row>
    <row r="2293" spans="1:6" x14ac:dyDescent="0.3">
      <c r="A2293" t="s">
        <v>1465</v>
      </c>
      <c r="B2293" s="16">
        <v>41701</v>
      </c>
      <c r="C2293" s="16" t="str">
        <f t="shared" si="35"/>
        <v>id7832441701</v>
      </c>
      <c r="D2293">
        <v>5.4566929133858268</v>
      </c>
      <c r="E2293">
        <v>5.43</v>
      </c>
      <c r="F2293">
        <v>12000</v>
      </c>
    </row>
    <row r="2294" spans="1:6" x14ac:dyDescent="0.3">
      <c r="A2294" t="s">
        <v>1465</v>
      </c>
      <c r="B2294" s="16">
        <v>41702</v>
      </c>
      <c r="C2294" s="16" t="str">
        <f t="shared" si="35"/>
        <v>id7832441702</v>
      </c>
      <c r="D2294">
        <v>4.4803149606299213</v>
      </c>
      <c r="E2294">
        <v>4.9800000000000004</v>
      </c>
      <c r="F2294">
        <v>10000</v>
      </c>
    </row>
    <row r="2295" spans="1:6" x14ac:dyDescent="0.3">
      <c r="A2295" t="s">
        <v>1465</v>
      </c>
      <c r="B2295" s="16">
        <v>41703</v>
      </c>
      <c r="C2295" s="16" t="str">
        <f t="shared" si="35"/>
        <v>id7832441703</v>
      </c>
      <c r="D2295">
        <v>4.0724409448818903</v>
      </c>
      <c r="E2295">
        <v>5.23</v>
      </c>
      <c r="F2295">
        <v>9721</v>
      </c>
    </row>
    <row r="2296" spans="1:6" x14ac:dyDescent="0.3">
      <c r="A2296" t="s">
        <v>1465</v>
      </c>
      <c r="B2296" s="16">
        <v>41704</v>
      </c>
      <c r="C2296" s="16" t="str">
        <f t="shared" si="35"/>
        <v>id7832441704</v>
      </c>
      <c r="D2296">
        <v>4.1385826771653544</v>
      </c>
      <c r="E2296">
        <v>5.31</v>
      </c>
      <c r="F2296">
        <v>9751</v>
      </c>
    </row>
    <row r="2297" spans="1:6" x14ac:dyDescent="0.3">
      <c r="A2297" t="s">
        <v>1465</v>
      </c>
      <c r="B2297" s="16">
        <v>41705</v>
      </c>
      <c r="C2297" s="16" t="str">
        <f t="shared" si="35"/>
        <v>id7832441705</v>
      </c>
      <c r="D2297">
        <v>2.7779527559055119</v>
      </c>
      <c r="E2297">
        <v>4.9800000000000004</v>
      </c>
      <c r="F2297">
        <v>2933</v>
      </c>
    </row>
    <row r="2298" spans="1:6" x14ac:dyDescent="0.3">
      <c r="A2298" t="s">
        <v>1465</v>
      </c>
      <c r="B2298" s="16">
        <v>41706</v>
      </c>
      <c r="C2298" s="16" t="str">
        <f t="shared" si="35"/>
        <v>id7832441706</v>
      </c>
      <c r="D2298">
        <v>3.1543307086614178</v>
      </c>
      <c r="E2298">
        <v>4.9400000000000004</v>
      </c>
      <c r="F2298">
        <v>2545</v>
      </c>
    </row>
    <row r="2299" spans="1:6" x14ac:dyDescent="0.3">
      <c r="A2299" t="s">
        <v>1465</v>
      </c>
      <c r="B2299" s="16">
        <v>41707</v>
      </c>
      <c r="C2299" s="16" t="str">
        <f t="shared" si="35"/>
        <v>id7832441707</v>
      </c>
      <c r="D2299">
        <v>2.0818897637795275</v>
      </c>
      <c r="E2299">
        <v>5.12</v>
      </c>
      <c r="F2299">
        <v>2536</v>
      </c>
    </row>
    <row r="2300" spans="1:6" x14ac:dyDescent="0.3">
      <c r="A2300" t="s">
        <v>1465</v>
      </c>
      <c r="B2300" s="16">
        <v>41708</v>
      </c>
      <c r="C2300" s="16" t="str">
        <f t="shared" si="35"/>
        <v>id7832441708</v>
      </c>
      <c r="D2300">
        <v>0.84566929133858271</v>
      </c>
      <c r="E2300">
        <v>4.96</v>
      </c>
      <c r="F2300">
        <v>2434</v>
      </c>
    </row>
    <row r="2301" spans="1:6" x14ac:dyDescent="0.3">
      <c r="A2301" t="s">
        <v>1465</v>
      </c>
      <c r="B2301" s="16">
        <v>41709</v>
      </c>
      <c r="C2301" s="16" t="str">
        <f t="shared" si="35"/>
        <v>id7832441709</v>
      </c>
      <c r="D2301">
        <v>0.8582677165354331</v>
      </c>
      <c r="E2301">
        <v>4.99</v>
      </c>
      <c r="F2301">
        <v>2458</v>
      </c>
    </row>
    <row r="2302" spans="1:6" x14ac:dyDescent="0.3">
      <c r="A2302" t="s">
        <v>1465</v>
      </c>
      <c r="B2302" s="16">
        <v>41710</v>
      </c>
      <c r="C2302" s="16" t="str">
        <f t="shared" si="35"/>
        <v>id7832441710</v>
      </c>
      <c r="D2302">
        <v>0.80787401574803153</v>
      </c>
      <c r="E2302">
        <v>4.76</v>
      </c>
      <c r="F2302">
        <v>2426</v>
      </c>
    </row>
    <row r="2303" spans="1:6" x14ac:dyDescent="0.3">
      <c r="A2303" t="s">
        <v>1465</v>
      </c>
      <c r="B2303" s="16">
        <v>41711</v>
      </c>
      <c r="C2303" s="16" t="str">
        <f t="shared" si="35"/>
        <v>id7832441711</v>
      </c>
      <c r="D2303">
        <v>0.73858267716535431</v>
      </c>
      <c r="E2303">
        <v>5.23</v>
      </c>
      <c r="F2303">
        <v>2354</v>
      </c>
    </row>
    <row r="2304" spans="1:6" x14ac:dyDescent="0.3">
      <c r="A2304" t="s">
        <v>1465</v>
      </c>
      <c r="B2304" s="16">
        <v>41712</v>
      </c>
      <c r="C2304" s="16" t="str">
        <f t="shared" si="35"/>
        <v>id7832441712</v>
      </c>
      <c r="D2304">
        <v>0.25826771653543307</v>
      </c>
      <c r="E2304">
        <v>4.9800000000000004</v>
      </c>
      <c r="F2304">
        <v>576</v>
      </c>
    </row>
    <row r="2305" spans="1:6" x14ac:dyDescent="0.3">
      <c r="A2305" t="s">
        <v>1465</v>
      </c>
      <c r="B2305" s="16">
        <v>41713</v>
      </c>
      <c r="C2305" s="16" t="str">
        <f t="shared" si="35"/>
        <v>id7832441713</v>
      </c>
      <c r="D2305">
        <v>0.35275590551181102</v>
      </c>
      <c r="E2305">
        <v>5.24</v>
      </c>
      <c r="F2305">
        <v>420</v>
      </c>
    </row>
    <row r="2306" spans="1:6" x14ac:dyDescent="0.3">
      <c r="A2306" t="s">
        <v>1465</v>
      </c>
      <c r="B2306" s="16">
        <v>41714</v>
      </c>
      <c r="C2306" s="16" t="str">
        <f t="shared" si="35"/>
        <v>id7832441714</v>
      </c>
      <c r="D2306">
        <v>0.25826771653543307</v>
      </c>
      <c r="E2306">
        <v>5.13</v>
      </c>
      <c r="F2306">
        <v>420</v>
      </c>
    </row>
    <row r="2307" spans="1:6" x14ac:dyDescent="0.3">
      <c r="A2307" t="s">
        <v>1465</v>
      </c>
      <c r="B2307" s="16">
        <v>41715</v>
      </c>
      <c r="C2307" s="16" t="str">
        <f t="shared" ref="C2307:C2370" si="36">_xlfn.CONCAT(A2307,B2307)</f>
        <v>id7832441715</v>
      </c>
      <c r="D2307">
        <v>8.0314960629921273E-2</v>
      </c>
      <c r="E2307">
        <v>5.57</v>
      </c>
      <c r="F2307">
        <v>292</v>
      </c>
    </row>
    <row r="2308" spans="1:6" x14ac:dyDescent="0.3">
      <c r="A2308" t="s">
        <v>1465</v>
      </c>
      <c r="B2308" s="16">
        <v>41716</v>
      </c>
      <c r="C2308" s="16" t="str">
        <f t="shared" si="36"/>
        <v>id7832441716</v>
      </c>
      <c r="D2308">
        <v>7.0866141732283464E-2</v>
      </c>
      <c r="E2308">
        <v>4.2699999999999996</v>
      </c>
      <c r="F2308">
        <v>282</v>
      </c>
    </row>
    <row r="2309" spans="1:6" x14ac:dyDescent="0.3">
      <c r="A2309" t="s">
        <v>1465</v>
      </c>
      <c r="B2309" s="16">
        <v>41717</v>
      </c>
      <c r="C2309" s="16" t="str">
        <f t="shared" si="36"/>
        <v>id7832441717</v>
      </c>
      <c r="D2309">
        <v>6.9291338582677178E-2</v>
      </c>
      <c r="E2309">
        <v>5.4</v>
      </c>
      <c r="F2309">
        <v>259</v>
      </c>
    </row>
    <row r="2310" spans="1:6" x14ac:dyDescent="0.3">
      <c r="A2310" t="s">
        <v>1465</v>
      </c>
      <c r="B2310" s="16">
        <v>41718</v>
      </c>
      <c r="C2310" s="16" t="str">
        <f t="shared" si="36"/>
        <v>id7832441718</v>
      </c>
      <c r="D2310">
        <v>6.4566929133858267E-2</v>
      </c>
      <c r="E2310">
        <v>5.26</v>
      </c>
      <c r="F2310">
        <v>246</v>
      </c>
    </row>
    <row r="2311" spans="1:6" x14ac:dyDescent="0.3">
      <c r="A2311" t="s">
        <v>424</v>
      </c>
      <c r="B2311" s="16">
        <v>41704</v>
      </c>
      <c r="C2311" s="16" t="str">
        <f t="shared" si="36"/>
        <v>id7832941704</v>
      </c>
      <c r="D2311">
        <v>1.889763779527559E-2</v>
      </c>
      <c r="E2311">
        <v>5.46</v>
      </c>
      <c r="F2311">
        <v>92</v>
      </c>
    </row>
    <row r="2312" spans="1:6" x14ac:dyDescent="0.3">
      <c r="A2312" t="s">
        <v>424</v>
      </c>
      <c r="B2312" s="16">
        <v>41705</v>
      </c>
      <c r="C2312" s="16" t="str">
        <f t="shared" si="36"/>
        <v>id7832941705</v>
      </c>
      <c r="D2312">
        <v>10.60944881889764</v>
      </c>
      <c r="E2312">
        <v>4.7699999999999996</v>
      </c>
      <c r="F2312">
        <v>13000</v>
      </c>
    </row>
    <row r="2313" spans="1:6" x14ac:dyDescent="0.3">
      <c r="A2313" t="s">
        <v>424</v>
      </c>
      <c r="B2313" s="16">
        <v>41706</v>
      </c>
      <c r="C2313" s="16" t="str">
        <f t="shared" si="36"/>
        <v>id7832941706</v>
      </c>
      <c r="D2313">
        <v>25.785826771653547</v>
      </c>
      <c r="E2313">
        <v>5.13</v>
      </c>
      <c r="F2313">
        <v>14000</v>
      </c>
    </row>
    <row r="2314" spans="1:6" x14ac:dyDescent="0.3">
      <c r="A2314" t="s">
        <v>424</v>
      </c>
      <c r="B2314" s="16">
        <v>41707</v>
      </c>
      <c r="C2314" s="16" t="str">
        <f t="shared" si="36"/>
        <v>id7832941707</v>
      </c>
      <c r="D2314">
        <v>12.949606299212597</v>
      </c>
      <c r="E2314">
        <v>4.88</v>
      </c>
      <c r="F2314">
        <v>13000</v>
      </c>
    </row>
    <row r="2315" spans="1:6" x14ac:dyDescent="0.3">
      <c r="A2315" t="s">
        <v>424</v>
      </c>
      <c r="B2315" s="16">
        <v>41708</v>
      </c>
      <c r="C2315" s="16" t="str">
        <f t="shared" si="36"/>
        <v>id7832941708</v>
      </c>
      <c r="D2315">
        <v>5.5921259842519699</v>
      </c>
      <c r="E2315">
        <v>4.6500000000000004</v>
      </c>
      <c r="F2315">
        <v>13000</v>
      </c>
    </row>
    <row r="2316" spans="1:6" x14ac:dyDescent="0.3">
      <c r="A2316" t="s">
        <v>424</v>
      </c>
      <c r="B2316" s="16">
        <v>41709</v>
      </c>
      <c r="C2316" s="16" t="str">
        <f t="shared" si="36"/>
        <v>id7832941709</v>
      </c>
      <c r="D2316">
        <v>6.01732283464567</v>
      </c>
      <c r="E2316">
        <v>4.93</v>
      </c>
      <c r="F2316">
        <v>13000</v>
      </c>
    </row>
    <row r="2317" spans="1:6" x14ac:dyDescent="0.3">
      <c r="A2317" t="s">
        <v>424</v>
      </c>
      <c r="B2317" s="16">
        <v>41710</v>
      </c>
      <c r="C2317" s="16" t="str">
        <f t="shared" si="36"/>
        <v>id7832941710</v>
      </c>
      <c r="D2317">
        <v>5.5952755905511813</v>
      </c>
      <c r="E2317">
        <v>5.17</v>
      </c>
      <c r="F2317">
        <v>13000</v>
      </c>
    </row>
    <row r="2318" spans="1:6" x14ac:dyDescent="0.3">
      <c r="A2318" t="s">
        <v>424</v>
      </c>
      <c r="B2318" s="16">
        <v>41711</v>
      </c>
      <c r="C2318" s="16" t="str">
        <f t="shared" si="36"/>
        <v>id7832941711</v>
      </c>
      <c r="D2318">
        <v>5.4220472440944887</v>
      </c>
      <c r="E2318">
        <v>5.0199999999999996</v>
      </c>
      <c r="F2318">
        <v>13000</v>
      </c>
    </row>
    <row r="2319" spans="1:6" x14ac:dyDescent="0.3">
      <c r="A2319" t="s">
        <v>424</v>
      </c>
      <c r="B2319" s="16">
        <v>41712</v>
      </c>
      <c r="C2319" s="16" t="str">
        <f t="shared" si="36"/>
        <v>id7832941712</v>
      </c>
      <c r="D2319">
        <v>2.7653543307086612</v>
      </c>
      <c r="E2319">
        <v>5.23</v>
      </c>
      <c r="F2319">
        <v>5872</v>
      </c>
    </row>
    <row r="2320" spans="1:6" x14ac:dyDescent="0.3">
      <c r="A2320" t="s">
        <v>424</v>
      </c>
      <c r="B2320" s="16">
        <v>41713</v>
      </c>
      <c r="C2320" s="16" t="str">
        <f t="shared" si="36"/>
        <v>id7832941713</v>
      </c>
      <c r="D2320">
        <v>4.4803149606299213</v>
      </c>
      <c r="E2320">
        <v>5.48</v>
      </c>
      <c r="F2320">
        <v>5832</v>
      </c>
    </row>
    <row r="2321" spans="1:6" x14ac:dyDescent="0.3">
      <c r="A2321" t="s">
        <v>424</v>
      </c>
      <c r="B2321" s="16">
        <v>41714</v>
      </c>
      <c r="C2321" s="16" t="str">
        <f t="shared" si="36"/>
        <v>id7832941714</v>
      </c>
      <c r="D2321">
        <v>3.5858267716535432</v>
      </c>
      <c r="E2321">
        <v>5.13</v>
      </c>
      <c r="F2321">
        <v>5817</v>
      </c>
    </row>
    <row r="2322" spans="1:6" x14ac:dyDescent="0.3">
      <c r="A2322" t="s">
        <v>424</v>
      </c>
      <c r="B2322" s="16">
        <v>41715</v>
      </c>
      <c r="C2322" s="16" t="str">
        <f t="shared" si="36"/>
        <v>id7832941715</v>
      </c>
      <c r="D2322">
        <v>0.87874015748031498</v>
      </c>
      <c r="E2322">
        <v>5.65</v>
      </c>
      <c r="F2322">
        <v>3887</v>
      </c>
    </row>
    <row r="2323" spans="1:6" x14ac:dyDescent="0.3">
      <c r="A2323" t="s">
        <v>424</v>
      </c>
      <c r="B2323" s="16">
        <v>41716</v>
      </c>
      <c r="C2323" s="16" t="str">
        <f t="shared" si="36"/>
        <v>id7832941716</v>
      </c>
      <c r="D2323">
        <v>0.99212598425196852</v>
      </c>
      <c r="E2323">
        <v>5.26</v>
      </c>
      <c r="F2323">
        <v>3765</v>
      </c>
    </row>
    <row r="2324" spans="1:6" x14ac:dyDescent="0.3">
      <c r="A2324" t="s">
        <v>424</v>
      </c>
      <c r="B2324" s="16">
        <v>41717</v>
      </c>
      <c r="C2324" s="16" t="str">
        <f t="shared" si="36"/>
        <v>id7832941717</v>
      </c>
      <c r="D2324">
        <v>0.93700787401574814</v>
      </c>
      <c r="E2324">
        <v>5.0199999999999996</v>
      </c>
      <c r="F2324">
        <v>3721</v>
      </c>
    </row>
    <row r="2325" spans="1:6" x14ac:dyDescent="0.3">
      <c r="A2325" t="s">
        <v>424</v>
      </c>
      <c r="B2325" s="16">
        <v>41718</v>
      </c>
      <c r="C2325" s="16" t="str">
        <f t="shared" si="36"/>
        <v>id7832941718</v>
      </c>
      <c r="D2325">
        <v>0.86141732283464578</v>
      </c>
      <c r="E2325">
        <v>5.28</v>
      </c>
      <c r="F2325">
        <v>3269</v>
      </c>
    </row>
    <row r="2326" spans="1:6" x14ac:dyDescent="0.3">
      <c r="A2326" t="s">
        <v>424</v>
      </c>
      <c r="B2326" s="16">
        <v>41719</v>
      </c>
      <c r="C2326" s="16" t="str">
        <f t="shared" si="36"/>
        <v>id7832941719</v>
      </c>
      <c r="D2326">
        <v>0.32440944881889766</v>
      </c>
      <c r="E2326">
        <v>5.4</v>
      </c>
      <c r="F2326">
        <v>667</v>
      </c>
    </row>
    <row r="2327" spans="1:6" x14ac:dyDescent="0.3">
      <c r="A2327" t="s">
        <v>424</v>
      </c>
      <c r="B2327" s="16">
        <v>41720</v>
      </c>
      <c r="C2327" s="16" t="str">
        <f t="shared" si="36"/>
        <v>id7832941720</v>
      </c>
      <c r="D2327">
        <v>0.50708661417322842</v>
      </c>
      <c r="E2327">
        <v>6.24</v>
      </c>
      <c r="F2327">
        <v>678</v>
      </c>
    </row>
    <row r="2328" spans="1:6" x14ac:dyDescent="0.3">
      <c r="A2328" t="s">
        <v>424</v>
      </c>
      <c r="B2328" s="16">
        <v>41721</v>
      </c>
      <c r="C2328" s="16" t="str">
        <f t="shared" si="36"/>
        <v>id7832941721</v>
      </c>
      <c r="D2328">
        <v>0.37637795275590546</v>
      </c>
      <c r="E2328">
        <v>6.58</v>
      </c>
      <c r="F2328">
        <v>636</v>
      </c>
    </row>
    <row r="2329" spans="1:6" x14ac:dyDescent="0.3">
      <c r="A2329" t="s">
        <v>424</v>
      </c>
      <c r="B2329" s="16">
        <v>41722</v>
      </c>
      <c r="C2329" s="16" t="str">
        <f t="shared" si="36"/>
        <v>id7832941722</v>
      </c>
      <c r="D2329">
        <v>0.15118110236220472</v>
      </c>
      <c r="E2329">
        <v>5.84</v>
      </c>
      <c r="F2329">
        <v>647</v>
      </c>
    </row>
    <row r="2330" spans="1:6" x14ac:dyDescent="0.3">
      <c r="A2330" t="s">
        <v>424</v>
      </c>
      <c r="B2330" s="16">
        <v>41723</v>
      </c>
      <c r="C2330" s="16" t="str">
        <f t="shared" si="36"/>
        <v>id7832941723</v>
      </c>
      <c r="D2330">
        <v>0.18582677165354333</v>
      </c>
      <c r="E2330">
        <v>5.46</v>
      </c>
      <c r="F2330">
        <v>682</v>
      </c>
    </row>
    <row r="2331" spans="1:6" x14ac:dyDescent="0.3">
      <c r="A2331" t="s">
        <v>424</v>
      </c>
      <c r="B2331" s="16">
        <v>41724</v>
      </c>
      <c r="C2331" s="16" t="str">
        <f t="shared" si="36"/>
        <v>id7832941724</v>
      </c>
      <c r="D2331">
        <v>0.17795275590551185</v>
      </c>
      <c r="E2331">
        <v>6.28</v>
      </c>
      <c r="F2331">
        <v>709</v>
      </c>
    </row>
    <row r="2332" spans="1:6" x14ac:dyDescent="0.3">
      <c r="A2332" t="s">
        <v>424</v>
      </c>
      <c r="B2332" s="16">
        <v>41725</v>
      </c>
      <c r="C2332" s="16" t="str">
        <f t="shared" si="36"/>
        <v>id7832941725</v>
      </c>
      <c r="D2332">
        <v>0.17952755905511814</v>
      </c>
      <c r="E2332">
        <v>6.46</v>
      </c>
      <c r="F2332">
        <v>699</v>
      </c>
    </row>
    <row r="2333" spans="1:6" x14ac:dyDescent="0.3">
      <c r="A2333" t="s">
        <v>424</v>
      </c>
      <c r="B2333" s="16">
        <v>41726</v>
      </c>
      <c r="C2333" s="16" t="str">
        <f t="shared" si="36"/>
        <v>id7832941726</v>
      </c>
      <c r="D2333">
        <v>7.7165354330708674E-2</v>
      </c>
      <c r="E2333">
        <v>6</v>
      </c>
      <c r="F2333">
        <v>428</v>
      </c>
    </row>
    <row r="2334" spans="1:6" x14ac:dyDescent="0.3">
      <c r="A2334" t="s">
        <v>424</v>
      </c>
      <c r="B2334" s="16">
        <v>41727</v>
      </c>
      <c r="C2334" s="16" t="str">
        <f t="shared" si="36"/>
        <v>id7832941727</v>
      </c>
      <c r="D2334">
        <v>0.11023622047244094</v>
      </c>
      <c r="E2334">
        <v>4.99</v>
      </c>
      <c r="F2334">
        <v>446</v>
      </c>
    </row>
    <row r="2335" spans="1:6" x14ac:dyDescent="0.3">
      <c r="A2335" t="s">
        <v>424</v>
      </c>
      <c r="B2335" s="16">
        <v>41728</v>
      </c>
      <c r="C2335" s="16" t="str">
        <f t="shared" si="36"/>
        <v>id7832941728</v>
      </c>
      <c r="D2335">
        <v>0.10708661417322834</v>
      </c>
      <c r="E2335">
        <v>5.0599999999999996</v>
      </c>
      <c r="F2335">
        <v>429</v>
      </c>
    </row>
    <row r="2336" spans="1:6" x14ac:dyDescent="0.3">
      <c r="A2336" t="s">
        <v>424</v>
      </c>
      <c r="B2336" s="16">
        <v>41729</v>
      </c>
      <c r="C2336" s="16" t="str">
        <f t="shared" si="36"/>
        <v>id7832941729</v>
      </c>
      <c r="D2336">
        <v>4.8818897637795275E-2</v>
      </c>
      <c r="E2336">
        <v>6.09</v>
      </c>
      <c r="F2336">
        <v>412</v>
      </c>
    </row>
    <row r="2337" spans="1:6" x14ac:dyDescent="0.3">
      <c r="A2337" t="s">
        <v>424</v>
      </c>
      <c r="B2337" s="16">
        <v>41730</v>
      </c>
      <c r="C2337" s="16" t="str">
        <f t="shared" si="36"/>
        <v>id7832941730</v>
      </c>
      <c r="D2337">
        <v>4.8818897637795275E-2</v>
      </c>
      <c r="E2337">
        <v>5.86</v>
      </c>
      <c r="F2337">
        <v>424</v>
      </c>
    </row>
    <row r="2338" spans="1:6" x14ac:dyDescent="0.3">
      <c r="A2338" t="s">
        <v>424</v>
      </c>
      <c r="B2338" s="16">
        <v>41731</v>
      </c>
      <c r="C2338" s="16" t="str">
        <f t="shared" si="36"/>
        <v>id7832941731</v>
      </c>
      <c r="D2338">
        <v>4.7244094488188976E-2</v>
      </c>
      <c r="E2338">
        <v>5.78</v>
      </c>
      <c r="F2338">
        <v>412</v>
      </c>
    </row>
    <row r="2339" spans="1:6" x14ac:dyDescent="0.3">
      <c r="A2339" t="s">
        <v>424</v>
      </c>
      <c r="B2339" s="16">
        <v>41732</v>
      </c>
      <c r="C2339" s="16" t="str">
        <f t="shared" si="36"/>
        <v>id7832941732</v>
      </c>
      <c r="D2339">
        <v>5.826771653543307E-2</v>
      </c>
      <c r="E2339">
        <v>4.6900000000000004</v>
      </c>
      <c r="F2339">
        <v>413</v>
      </c>
    </row>
    <row r="2340" spans="1:6" x14ac:dyDescent="0.3">
      <c r="A2340" t="s">
        <v>424</v>
      </c>
      <c r="B2340" s="16">
        <v>41734</v>
      </c>
      <c r="C2340" s="16" t="str">
        <f t="shared" si="36"/>
        <v>id7832941734</v>
      </c>
      <c r="D2340">
        <v>2.2047244094488189E-2</v>
      </c>
      <c r="E2340">
        <v>5.04</v>
      </c>
      <c r="F2340">
        <v>91</v>
      </c>
    </row>
    <row r="2341" spans="1:6" x14ac:dyDescent="0.3">
      <c r="A2341" t="s">
        <v>424</v>
      </c>
      <c r="B2341" s="16">
        <v>41735</v>
      </c>
      <c r="C2341" s="16" t="str">
        <f t="shared" si="36"/>
        <v>id7832941735</v>
      </c>
      <c r="D2341">
        <v>2.0472440944881893E-2</v>
      </c>
      <c r="E2341">
        <v>5.53</v>
      </c>
      <c r="F2341">
        <v>79</v>
      </c>
    </row>
    <row r="2342" spans="1:6" x14ac:dyDescent="0.3">
      <c r="A2342" t="s">
        <v>424</v>
      </c>
      <c r="B2342" s="16">
        <v>41736</v>
      </c>
      <c r="C2342" s="16" t="str">
        <f t="shared" si="36"/>
        <v>id7832941736</v>
      </c>
      <c r="D2342">
        <v>1.4173228346456693E-2</v>
      </c>
      <c r="E2342">
        <v>4.7699999999999996</v>
      </c>
      <c r="F2342">
        <v>64</v>
      </c>
    </row>
    <row r="2343" spans="1:6" x14ac:dyDescent="0.3">
      <c r="A2343" t="s">
        <v>3804</v>
      </c>
      <c r="B2343" s="16">
        <v>41921</v>
      </c>
      <c r="C2343" s="16" t="str">
        <f t="shared" si="36"/>
        <v>id7833641921</v>
      </c>
      <c r="D2343">
        <v>4.4677165354330706</v>
      </c>
      <c r="E2343">
        <v>6.68</v>
      </c>
      <c r="F2343">
        <v>1591</v>
      </c>
    </row>
    <row r="2344" spans="1:6" x14ac:dyDescent="0.3">
      <c r="A2344" t="s">
        <v>3804</v>
      </c>
      <c r="B2344" s="16">
        <v>41922</v>
      </c>
      <c r="C2344" s="16" t="str">
        <f t="shared" si="36"/>
        <v>id7833641922</v>
      </c>
      <c r="D2344">
        <v>72.566929133858267</v>
      </c>
      <c r="E2344">
        <v>6.16</v>
      </c>
      <c r="F2344">
        <v>42000</v>
      </c>
    </row>
    <row r="2345" spans="1:6" x14ac:dyDescent="0.3">
      <c r="A2345" t="s">
        <v>3804</v>
      </c>
      <c r="B2345" s="16">
        <v>41923</v>
      </c>
      <c r="C2345" s="16" t="str">
        <f t="shared" si="36"/>
        <v>id7833641923</v>
      </c>
      <c r="D2345">
        <v>98.862992125984249</v>
      </c>
      <c r="E2345">
        <v>6.22</v>
      </c>
      <c r="F2345">
        <v>42000</v>
      </c>
    </row>
    <row r="2346" spans="1:6" x14ac:dyDescent="0.3">
      <c r="A2346" t="s">
        <v>3804</v>
      </c>
      <c r="B2346" s="16">
        <v>41924</v>
      </c>
      <c r="C2346" s="16" t="str">
        <f t="shared" si="36"/>
        <v>id7833641924</v>
      </c>
      <c r="D2346">
        <v>127.22362204724411</v>
      </c>
      <c r="E2346">
        <v>6.13</v>
      </c>
      <c r="F2346">
        <v>43000</v>
      </c>
    </row>
    <row r="2347" spans="1:6" x14ac:dyDescent="0.3">
      <c r="A2347" t="s">
        <v>3804</v>
      </c>
      <c r="B2347" s="16">
        <v>41925</v>
      </c>
      <c r="C2347" s="16" t="str">
        <f t="shared" si="36"/>
        <v>id7833641925</v>
      </c>
      <c r="D2347">
        <v>44.984251968503933</v>
      </c>
      <c r="E2347">
        <v>6.19</v>
      </c>
      <c r="F2347">
        <v>38000</v>
      </c>
    </row>
    <row r="2348" spans="1:6" x14ac:dyDescent="0.3">
      <c r="A2348" t="s">
        <v>3804</v>
      </c>
      <c r="B2348" s="16">
        <v>41926</v>
      </c>
      <c r="C2348" s="16" t="str">
        <f t="shared" si="36"/>
        <v>id7833641926</v>
      </c>
      <c r="D2348">
        <v>44.21102362204725</v>
      </c>
      <c r="E2348">
        <v>6.08</v>
      </c>
      <c r="F2348">
        <v>38000</v>
      </c>
    </row>
    <row r="2349" spans="1:6" x14ac:dyDescent="0.3">
      <c r="A2349" t="s">
        <v>3804</v>
      </c>
      <c r="B2349" s="16">
        <v>41927</v>
      </c>
      <c r="C2349" s="16" t="str">
        <f t="shared" si="36"/>
        <v>id7833641927</v>
      </c>
      <c r="D2349">
        <v>38.086614173228348</v>
      </c>
      <c r="E2349">
        <v>5.89</v>
      </c>
      <c r="F2349">
        <v>38000</v>
      </c>
    </row>
    <row r="2350" spans="1:6" x14ac:dyDescent="0.3">
      <c r="A2350" t="s">
        <v>3804</v>
      </c>
      <c r="B2350" s="16">
        <v>41928</v>
      </c>
      <c r="C2350" s="16" t="str">
        <f t="shared" si="36"/>
        <v>id7833641928</v>
      </c>
      <c r="D2350">
        <v>34.788976377952757</v>
      </c>
      <c r="E2350">
        <v>6.16</v>
      </c>
      <c r="F2350">
        <v>37000</v>
      </c>
    </row>
    <row r="2351" spans="1:6" x14ac:dyDescent="0.3">
      <c r="A2351" t="s">
        <v>3804</v>
      </c>
      <c r="B2351" s="16">
        <v>41929</v>
      </c>
      <c r="C2351" s="16" t="str">
        <f t="shared" si="36"/>
        <v>id7833641929</v>
      </c>
      <c r="D2351">
        <v>51.108661417322843</v>
      </c>
      <c r="E2351">
        <v>6.11</v>
      </c>
      <c r="F2351">
        <v>34000</v>
      </c>
    </row>
    <row r="2352" spans="1:6" x14ac:dyDescent="0.3">
      <c r="A2352" t="s">
        <v>3804</v>
      </c>
      <c r="B2352" s="16">
        <v>41930</v>
      </c>
      <c r="C2352" s="16" t="str">
        <f t="shared" si="36"/>
        <v>id7833641930</v>
      </c>
      <c r="D2352">
        <v>97.25354330708663</v>
      </c>
      <c r="E2352">
        <v>6.17</v>
      </c>
      <c r="F2352">
        <v>36000</v>
      </c>
    </row>
    <row r="2353" spans="1:6" x14ac:dyDescent="0.3">
      <c r="A2353" t="s">
        <v>3804</v>
      </c>
      <c r="B2353" s="16">
        <v>41931</v>
      </c>
      <c r="C2353" s="16" t="str">
        <f t="shared" si="36"/>
        <v>id7833641931</v>
      </c>
      <c r="D2353">
        <v>73.387401574803164</v>
      </c>
      <c r="E2353">
        <v>6.05</v>
      </c>
      <c r="F2353">
        <v>36000</v>
      </c>
    </row>
    <row r="2354" spans="1:6" x14ac:dyDescent="0.3">
      <c r="A2354" t="s">
        <v>3804</v>
      </c>
      <c r="B2354" s="16">
        <v>41932</v>
      </c>
      <c r="C2354" s="16" t="str">
        <f t="shared" si="36"/>
        <v>id7833641932</v>
      </c>
      <c r="D2354">
        <v>25.485039370078738</v>
      </c>
      <c r="E2354">
        <v>6.05</v>
      </c>
      <c r="F2354">
        <v>35000</v>
      </c>
    </row>
    <row r="2355" spans="1:6" x14ac:dyDescent="0.3">
      <c r="A2355" t="s">
        <v>3804</v>
      </c>
      <c r="B2355" s="16">
        <v>41933</v>
      </c>
      <c r="C2355" s="16" t="str">
        <f t="shared" si="36"/>
        <v>id7833641933</v>
      </c>
      <c r="D2355">
        <v>22.256692913385827</v>
      </c>
      <c r="E2355">
        <v>6</v>
      </c>
      <c r="F2355">
        <v>28000</v>
      </c>
    </row>
    <row r="2356" spans="1:6" x14ac:dyDescent="0.3">
      <c r="A2356" t="s">
        <v>3804</v>
      </c>
      <c r="B2356" s="16">
        <v>41934</v>
      </c>
      <c r="C2356" s="16" t="str">
        <f t="shared" si="36"/>
        <v>id7833641934</v>
      </c>
      <c r="D2356">
        <v>19.981102362204727</v>
      </c>
      <c r="E2356">
        <v>5.86</v>
      </c>
      <c r="F2356">
        <v>28000</v>
      </c>
    </row>
    <row r="2357" spans="1:6" x14ac:dyDescent="0.3">
      <c r="A2357" t="s">
        <v>3804</v>
      </c>
      <c r="B2357" s="16">
        <v>41935</v>
      </c>
      <c r="C2357" s="16" t="str">
        <f t="shared" si="36"/>
        <v>id7833641935</v>
      </c>
      <c r="D2357">
        <v>18.159055118110235</v>
      </c>
      <c r="E2357">
        <v>6.06</v>
      </c>
      <c r="F2357">
        <v>27000</v>
      </c>
    </row>
    <row r="2358" spans="1:6" x14ac:dyDescent="0.3">
      <c r="A2358" t="s">
        <v>3804</v>
      </c>
      <c r="B2358" s="16">
        <v>41936</v>
      </c>
      <c r="C2358" s="16" t="str">
        <f t="shared" si="36"/>
        <v>id7833641936</v>
      </c>
      <c r="D2358">
        <v>19.933858267716538</v>
      </c>
      <c r="E2358">
        <v>5.92</v>
      </c>
      <c r="F2358">
        <v>16000</v>
      </c>
    </row>
    <row r="2359" spans="1:6" x14ac:dyDescent="0.3">
      <c r="A2359" t="s">
        <v>3804</v>
      </c>
      <c r="B2359" s="16">
        <v>41937</v>
      </c>
      <c r="C2359" s="16" t="str">
        <f t="shared" si="36"/>
        <v>id7833641937</v>
      </c>
      <c r="D2359">
        <v>40.020472440944886</v>
      </c>
      <c r="E2359">
        <v>5.98</v>
      </c>
      <c r="F2359">
        <v>17000</v>
      </c>
    </row>
    <row r="2360" spans="1:6" x14ac:dyDescent="0.3">
      <c r="A2360" t="s">
        <v>3804</v>
      </c>
      <c r="B2360" s="16">
        <v>41938</v>
      </c>
      <c r="C2360" s="16" t="str">
        <f t="shared" si="36"/>
        <v>id7833641938</v>
      </c>
      <c r="D2360">
        <v>33.270866141732284</v>
      </c>
      <c r="E2360">
        <v>5.89</v>
      </c>
      <c r="F2360">
        <v>18000</v>
      </c>
    </row>
    <row r="2361" spans="1:6" x14ac:dyDescent="0.3">
      <c r="A2361" t="s">
        <v>3804</v>
      </c>
      <c r="B2361" s="16">
        <v>41939</v>
      </c>
      <c r="C2361" s="16" t="str">
        <f t="shared" si="36"/>
        <v>id7833641939</v>
      </c>
      <c r="D2361">
        <v>11.494488188976378</v>
      </c>
      <c r="E2361">
        <v>5.69</v>
      </c>
      <c r="F2361">
        <v>18000</v>
      </c>
    </row>
    <row r="2362" spans="1:6" x14ac:dyDescent="0.3">
      <c r="A2362" t="s">
        <v>3804</v>
      </c>
      <c r="B2362" s="16">
        <v>41940</v>
      </c>
      <c r="C2362" s="16" t="str">
        <f t="shared" si="36"/>
        <v>id7833641940</v>
      </c>
      <c r="D2362">
        <v>9.888188976377954</v>
      </c>
      <c r="E2362">
        <v>5.61</v>
      </c>
      <c r="F2362">
        <v>14000</v>
      </c>
    </row>
    <row r="2363" spans="1:6" x14ac:dyDescent="0.3">
      <c r="A2363" t="s">
        <v>3804</v>
      </c>
      <c r="B2363" s="16">
        <v>41941</v>
      </c>
      <c r="C2363" s="16" t="str">
        <f t="shared" si="36"/>
        <v>id7833641941</v>
      </c>
      <c r="D2363">
        <v>8.9322834645669307</v>
      </c>
      <c r="E2363">
        <v>5.53</v>
      </c>
      <c r="F2363">
        <v>14000</v>
      </c>
    </row>
    <row r="2364" spans="1:6" x14ac:dyDescent="0.3">
      <c r="A2364" t="s">
        <v>3804</v>
      </c>
      <c r="B2364" s="16">
        <v>41942</v>
      </c>
      <c r="C2364" s="16" t="str">
        <f t="shared" si="36"/>
        <v>id7833641942</v>
      </c>
      <c r="D2364">
        <v>8.55748031496063</v>
      </c>
      <c r="E2364">
        <v>5.46</v>
      </c>
      <c r="F2364">
        <v>14000</v>
      </c>
    </row>
    <row r="2365" spans="1:6" x14ac:dyDescent="0.3">
      <c r="A2365" t="s">
        <v>3804</v>
      </c>
      <c r="B2365" s="16">
        <v>41943</v>
      </c>
      <c r="C2365" s="16" t="str">
        <f t="shared" si="36"/>
        <v>id7833641943</v>
      </c>
      <c r="D2365">
        <v>4.149606299212599</v>
      </c>
      <c r="E2365">
        <v>5.81</v>
      </c>
      <c r="F2365">
        <v>4196</v>
      </c>
    </row>
    <row r="2366" spans="1:6" x14ac:dyDescent="0.3">
      <c r="A2366" t="s">
        <v>3804</v>
      </c>
      <c r="B2366" s="16">
        <v>41944</v>
      </c>
      <c r="C2366" s="16" t="str">
        <f t="shared" si="36"/>
        <v>id7833641944</v>
      </c>
      <c r="D2366">
        <v>7.6251968503937011</v>
      </c>
      <c r="E2366">
        <v>5.92</v>
      </c>
      <c r="F2366">
        <v>4154</v>
      </c>
    </row>
    <row r="2367" spans="1:6" x14ac:dyDescent="0.3">
      <c r="A2367" t="s">
        <v>3804</v>
      </c>
      <c r="B2367" s="16">
        <v>41945</v>
      </c>
      <c r="C2367" s="16" t="str">
        <f t="shared" si="36"/>
        <v>id7833641945</v>
      </c>
      <c r="D2367">
        <v>6.3685039370078744</v>
      </c>
      <c r="E2367">
        <v>5.94</v>
      </c>
      <c r="F2367">
        <v>4287</v>
      </c>
    </row>
    <row r="2368" spans="1:6" x14ac:dyDescent="0.3">
      <c r="A2368" t="s">
        <v>3804</v>
      </c>
      <c r="B2368" s="16">
        <v>41946</v>
      </c>
      <c r="C2368" s="16" t="str">
        <f t="shared" si="36"/>
        <v>id7833641946</v>
      </c>
      <c r="D2368">
        <v>2.1984251968503936</v>
      </c>
      <c r="E2368">
        <v>6.25</v>
      </c>
      <c r="F2368">
        <v>4387</v>
      </c>
    </row>
    <row r="2369" spans="1:6" x14ac:dyDescent="0.3">
      <c r="A2369" t="s">
        <v>3804</v>
      </c>
      <c r="B2369" s="16">
        <v>41947</v>
      </c>
      <c r="C2369" s="16" t="str">
        <f t="shared" si="36"/>
        <v>id7833641947</v>
      </c>
      <c r="D2369">
        <v>2.3811023622047243</v>
      </c>
      <c r="E2369">
        <v>5.92</v>
      </c>
      <c r="F2369">
        <v>4468</v>
      </c>
    </row>
    <row r="2370" spans="1:6" x14ac:dyDescent="0.3">
      <c r="A2370" t="s">
        <v>3804</v>
      </c>
      <c r="B2370" s="16">
        <v>41948</v>
      </c>
      <c r="C2370" s="16" t="str">
        <f t="shared" si="36"/>
        <v>id7833641948</v>
      </c>
      <c r="D2370">
        <v>2.1543307086614178</v>
      </c>
      <c r="E2370">
        <v>6.05</v>
      </c>
      <c r="F2370">
        <v>4454</v>
      </c>
    </row>
    <row r="2371" spans="1:6" x14ac:dyDescent="0.3">
      <c r="A2371" t="s">
        <v>3804</v>
      </c>
      <c r="B2371" s="16">
        <v>41949</v>
      </c>
      <c r="C2371" s="16" t="str">
        <f t="shared" ref="C2371:C2434" si="37">_xlfn.CONCAT(A2371,B2371)</f>
        <v>id7833641949</v>
      </c>
      <c r="D2371">
        <v>1.7244094488188977</v>
      </c>
      <c r="E2371">
        <v>6.03</v>
      </c>
      <c r="F2371">
        <v>3170</v>
      </c>
    </row>
    <row r="2372" spans="1:6" x14ac:dyDescent="0.3">
      <c r="A2372" t="s">
        <v>3804</v>
      </c>
      <c r="B2372" s="16">
        <v>41950</v>
      </c>
      <c r="C2372" s="16" t="str">
        <f t="shared" si="37"/>
        <v>id7833641950</v>
      </c>
      <c r="D2372">
        <v>1.6960629921259842</v>
      </c>
      <c r="E2372">
        <v>6.06</v>
      </c>
      <c r="F2372">
        <v>1643</v>
      </c>
    </row>
    <row r="2373" spans="1:6" x14ac:dyDescent="0.3">
      <c r="A2373" t="s">
        <v>3804</v>
      </c>
      <c r="B2373" s="16">
        <v>41951</v>
      </c>
      <c r="C2373" s="16" t="str">
        <f t="shared" si="37"/>
        <v>id7833641951</v>
      </c>
      <c r="D2373">
        <v>2.2818897637795277</v>
      </c>
      <c r="E2373">
        <v>6.31</v>
      </c>
      <c r="F2373">
        <v>1203</v>
      </c>
    </row>
    <row r="2374" spans="1:6" x14ac:dyDescent="0.3">
      <c r="A2374" t="s">
        <v>3804</v>
      </c>
      <c r="B2374" s="16">
        <v>41952</v>
      </c>
      <c r="C2374" s="16" t="str">
        <f t="shared" si="37"/>
        <v>id7833641952</v>
      </c>
      <c r="D2374">
        <v>2.6062992125984255</v>
      </c>
      <c r="E2374">
        <v>6.13</v>
      </c>
      <c r="F2374">
        <v>1698</v>
      </c>
    </row>
    <row r="2375" spans="1:6" x14ac:dyDescent="0.3">
      <c r="A2375" t="s">
        <v>3804</v>
      </c>
      <c r="B2375" s="16">
        <v>41953</v>
      </c>
      <c r="C2375" s="16" t="str">
        <f t="shared" si="37"/>
        <v>id7833641953</v>
      </c>
      <c r="D2375">
        <v>0.90708661417322833</v>
      </c>
      <c r="E2375">
        <v>6.52</v>
      </c>
      <c r="F2375">
        <v>1265</v>
      </c>
    </row>
    <row r="2376" spans="1:6" x14ac:dyDescent="0.3">
      <c r="A2376" t="s">
        <v>2885</v>
      </c>
      <c r="B2376" s="16">
        <v>41714</v>
      </c>
      <c r="C2376" s="16" t="str">
        <f t="shared" si="37"/>
        <v>id7833841714</v>
      </c>
      <c r="D2376">
        <v>0.12440944881889765</v>
      </c>
      <c r="E2376">
        <v>5.28</v>
      </c>
      <c r="F2376">
        <v>264</v>
      </c>
    </row>
    <row r="2377" spans="1:6" x14ac:dyDescent="0.3">
      <c r="A2377" t="s">
        <v>2885</v>
      </c>
      <c r="B2377" s="16">
        <v>41715</v>
      </c>
      <c r="C2377" s="16" t="str">
        <f t="shared" si="37"/>
        <v>id7833841715</v>
      </c>
      <c r="D2377">
        <v>10.447244094488189</v>
      </c>
      <c r="E2377">
        <v>4.6500000000000004</v>
      </c>
      <c r="F2377">
        <v>20000</v>
      </c>
    </row>
    <row r="2378" spans="1:6" x14ac:dyDescent="0.3">
      <c r="A2378" t="s">
        <v>2885</v>
      </c>
      <c r="B2378" s="16">
        <v>41716</v>
      </c>
      <c r="C2378" s="16" t="str">
        <f t="shared" si="37"/>
        <v>id7833841716</v>
      </c>
      <c r="D2378">
        <v>11.28976377952756</v>
      </c>
      <c r="E2378">
        <v>4.5199999999999996</v>
      </c>
      <c r="F2378">
        <v>20000</v>
      </c>
    </row>
    <row r="2379" spans="1:6" x14ac:dyDescent="0.3">
      <c r="A2379" t="s">
        <v>2885</v>
      </c>
      <c r="B2379" s="16">
        <v>41717</v>
      </c>
      <c r="C2379" s="16" t="str">
        <f t="shared" si="37"/>
        <v>id7833841717</v>
      </c>
      <c r="D2379">
        <v>10.332283464566929</v>
      </c>
      <c r="E2379">
        <v>4.55</v>
      </c>
      <c r="F2379">
        <v>20000</v>
      </c>
    </row>
    <row r="2380" spans="1:6" x14ac:dyDescent="0.3">
      <c r="A2380" t="s">
        <v>2885</v>
      </c>
      <c r="B2380" s="16">
        <v>41718</v>
      </c>
      <c r="C2380" s="16" t="str">
        <f t="shared" si="37"/>
        <v>id7833841718</v>
      </c>
      <c r="D2380">
        <v>10.155905511811023</v>
      </c>
      <c r="E2380">
        <v>4.5999999999999996</v>
      </c>
      <c r="F2380">
        <v>20000</v>
      </c>
    </row>
    <row r="2381" spans="1:6" x14ac:dyDescent="0.3">
      <c r="A2381" t="s">
        <v>2885</v>
      </c>
      <c r="B2381" s="16">
        <v>41719</v>
      </c>
      <c r="C2381" s="16" t="str">
        <f t="shared" si="37"/>
        <v>id7833841719</v>
      </c>
      <c r="D2381">
        <v>8.0425196850393714</v>
      </c>
      <c r="E2381">
        <v>4.8499999999999996</v>
      </c>
      <c r="F2381">
        <v>9188</v>
      </c>
    </row>
    <row r="2382" spans="1:6" x14ac:dyDescent="0.3">
      <c r="A2382" t="s">
        <v>2885</v>
      </c>
      <c r="B2382" s="16">
        <v>41720</v>
      </c>
      <c r="C2382" s="16" t="str">
        <f t="shared" si="37"/>
        <v>id7833841720</v>
      </c>
      <c r="D2382">
        <v>14.313385826771654</v>
      </c>
      <c r="E2382">
        <v>4.96</v>
      </c>
      <c r="F2382">
        <v>9294</v>
      </c>
    </row>
    <row r="2383" spans="1:6" x14ac:dyDescent="0.3">
      <c r="A2383" t="s">
        <v>2885</v>
      </c>
      <c r="B2383" s="16">
        <v>41721</v>
      </c>
      <c r="C2383" s="16" t="str">
        <f t="shared" si="37"/>
        <v>id7833841721</v>
      </c>
      <c r="D2383">
        <v>11.766929133858268</v>
      </c>
      <c r="E2383">
        <v>4.93</v>
      </c>
      <c r="F2383">
        <v>9546</v>
      </c>
    </row>
    <row r="2384" spans="1:6" x14ac:dyDescent="0.3">
      <c r="A2384" t="s">
        <v>2885</v>
      </c>
      <c r="B2384" s="16">
        <v>41722</v>
      </c>
      <c r="C2384" s="16" t="str">
        <f t="shared" si="37"/>
        <v>id7833841722</v>
      </c>
      <c r="D2384">
        <v>4.6897637795275591</v>
      </c>
      <c r="E2384">
        <v>4.82</v>
      </c>
      <c r="F2384">
        <v>9708</v>
      </c>
    </row>
    <row r="2385" spans="1:6" x14ac:dyDescent="0.3">
      <c r="A2385" t="s">
        <v>2885</v>
      </c>
      <c r="B2385" s="16">
        <v>41723</v>
      </c>
      <c r="C2385" s="16" t="str">
        <f t="shared" si="37"/>
        <v>id7833841723</v>
      </c>
      <c r="D2385">
        <v>5.0251968503937015</v>
      </c>
      <c r="E2385">
        <v>4.9800000000000004</v>
      </c>
      <c r="F2385">
        <v>10000</v>
      </c>
    </row>
    <row r="2386" spans="1:6" x14ac:dyDescent="0.3">
      <c r="A2386" t="s">
        <v>2885</v>
      </c>
      <c r="B2386" s="16">
        <v>41724</v>
      </c>
      <c r="C2386" s="16" t="str">
        <f t="shared" si="37"/>
        <v>id7833841724</v>
      </c>
      <c r="D2386">
        <v>4.6535433070866148</v>
      </c>
      <c r="E2386">
        <v>5.0599999999999996</v>
      </c>
      <c r="F2386">
        <v>10000</v>
      </c>
    </row>
    <row r="2387" spans="1:6" x14ac:dyDescent="0.3">
      <c r="A2387" t="s">
        <v>2885</v>
      </c>
      <c r="B2387" s="16">
        <v>41725</v>
      </c>
      <c r="C2387" s="16" t="str">
        <f t="shared" si="37"/>
        <v>id7833841725</v>
      </c>
      <c r="D2387">
        <v>4.3291338582677161</v>
      </c>
      <c r="E2387">
        <v>4.71</v>
      </c>
      <c r="F2387">
        <v>10000</v>
      </c>
    </row>
    <row r="2388" spans="1:6" x14ac:dyDescent="0.3">
      <c r="A2388" t="s">
        <v>2885</v>
      </c>
      <c r="B2388" s="16">
        <v>41726</v>
      </c>
      <c r="C2388" s="16" t="str">
        <f t="shared" si="37"/>
        <v>id7833841726</v>
      </c>
      <c r="D2388">
        <v>2.9716535433070863</v>
      </c>
      <c r="E2388">
        <v>5.24</v>
      </c>
      <c r="F2388">
        <v>4045</v>
      </c>
    </row>
    <row r="2389" spans="1:6" x14ac:dyDescent="0.3">
      <c r="A2389" t="s">
        <v>2885</v>
      </c>
      <c r="B2389" s="16">
        <v>41727</v>
      </c>
      <c r="C2389" s="16" t="str">
        <f t="shared" si="37"/>
        <v>id7833841727</v>
      </c>
      <c r="D2389">
        <v>5.392125984251968</v>
      </c>
      <c r="E2389">
        <v>5.29</v>
      </c>
      <c r="F2389">
        <v>3909</v>
      </c>
    </row>
    <row r="2390" spans="1:6" x14ac:dyDescent="0.3">
      <c r="A2390" t="s">
        <v>2885</v>
      </c>
      <c r="B2390" s="16">
        <v>41728</v>
      </c>
      <c r="C2390" s="16" t="str">
        <f t="shared" si="37"/>
        <v>id7833841728</v>
      </c>
      <c r="D2390">
        <v>4.4409448818897639</v>
      </c>
      <c r="E2390">
        <v>5.26</v>
      </c>
      <c r="F2390">
        <v>4015</v>
      </c>
    </row>
    <row r="2391" spans="1:6" x14ac:dyDescent="0.3">
      <c r="A2391" t="s">
        <v>2885</v>
      </c>
      <c r="B2391" s="16">
        <v>41729</v>
      </c>
      <c r="C2391" s="16" t="str">
        <f t="shared" si="37"/>
        <v>id7833841729</v>
      </c>
      <c r="D2391">
        <v>2.0913385826771655</v>
      </c>
      <c r="E2391">
        <v>5.24</v>
      </c>
      <c r="F2391">
        <v>4422</v>
      </c>
    </row>
    <row r="2392" spans="1:6" x14ac:dyDescent="0.3">
      <c r="A2392" t="s">
        <v>2885</v>
      </c>
      <c r="B2392" s="16">
        <v>41730</v>
      </c>
      <c r="C2392" s="16" t="str">
        <f t="shared" si="37"/>
        <v>id7833841730</v>
      </c>
      <c r="D2392">
        <v>1.7291338582677167</v>
      </c>
      <c r="E2392">
        <v>5.13</v>
      </c>
      <c r="F2392">
        <v>4208</v>
      </c>
    </row>
    <row r="2393" spans="1:6" x14ac:dyDescent="0.3">
      <c r="A2393" t="s">
        <v>2885</v>
      </c>
      <c r="B2393" s="16">
        <v>41731</v>
      </c>
      <c r="C2393" s="16" t="str">
        <f t="shared" si="37"/>
        <v>id7833841731</v>
      </c>
      <c r="D2393">
        <v>1.8031496062992125</v>
      </c>
      <c r="E2393">
        <v>4.88</v>
      </c>
      <c r="F2393">
        <v>4614</v>
      </c>
    </row>
    <row r="2394" spans="1:6" x14ac:dyDescent="0.3">
      <c r="A2394" t="s">
        <v>2885</v>
      </c>
      <c r="B2394" s="16">
        <v>41732</v>
      </c>
      <c r="C2394" s="16" t="str">
        <f t="shared" si="37"/>
        <v>id7833841732</v>
      </c>
      <c r="D2394">
        <v>1.7181102362204725</v>
      </c>
      <c r="E2394">
        <v>5.28</v>
      </c>
      <c r="F2394">
        <v>4653</v>
      </c>
    </row>
    <row r="2395" spans="1:6" x14ac:dyDescent="0.3">
      <c r="A2395" t="s">
        <v>2885</v>
      </c>
      <c r="B2395" s="16">
        <v>41733</v>
      </c>
      <c r="C2395" s="16" t="str">
        <f t="shared" si="37"/>
        <v>id7833841733</v>
      </c>
      <c r="D2395">
        <v>0.37007874015748032</v>
      </c>
      <c r="E2395">
        <v>5.35</v>
      </c>
      <c r="F2395">
        <v>865</v>
      </c>
    </row>
    <row r="2396" spans="1:6" x14ac:dyDescent="0.3">
      <c r="A2396" t="s">
        <v>2885</v>
      </c>
      <c r="B2396" s="16">
        <v>41734</v>
      </c>
      <c r="C2396" s="16" t="str">
        <f t="shared" si="37"/>
        <v>id7833841734</v>
      </c>
      <c r="D2396">
        <v>0.54803149606299206</v>
      </c>
      <c r="E2396">
        <v>5.53</v>
      </c>
      <c r="F2396">
        <v>708</v>
      </c>
    </row>
    <row r="2397" spans="1:6" x14ac:dyDescent="0.3">
      <c r="A2397" t="s">
        <v>2885</v>
      </c>
      <c r="B2397" s="16">
        <v>41735</v>
      </c>
      <c r="C2397" s="16" t="str">
        <f t="shared" si="37"/>
        <v>id7833841735</v>
      </c>
      <c r="D2397">
        <v>0.54330708661417326</v>
      </c>
      <c r="E2397">
        <v>5.84</v>
      </c>
      <c r="F2397">
        <v>716</v>
      </c>
    </row>
    <row r="2398" spans="1:6" x14ac:dyDescent="0.3">
      <c r="A2398" t="s">
        <v>2885</v>
      </c>
      <c r="B2398" s="16">
        <v>41736</v>
      </c>
      <c r="C2398" s="16" t="str">
        <f t="shared" si="37"/>
        <v>id7833841736</v>
      </c>
      <c r="D2398">
        <v>0.39527559055118117</v>
      </c>
      <c r="E2398">
        <v>6.05</v>
      </c>
      <c r="F2398">
        <v>726</v>
      </c>
    </row>
    <row r="2399" spans="1:6" x14ac:dyDescent="0.3">
      <c r="A2399" t="s">
        <v>2885</v>
      </c>
      <c r="B2399" s="16">
        <v>41737</v>
      </c>
      <c r="C2399" s="16" t="str">
        <f t="shared" si="37"/>
        <v>id7833841737</v>
      </c>
      <c r="D2399">
        <v>0.13228346456692916</v>
      </c>
      <c r="E2399">
        <v>4.7699999999999996</v>
      </c>
      <c r="F2399">
        <v>693</v>
      </c>
    </row>
    <row r="2400" spans="1:6" x14ac:dyDescent="0.3">
      <c r="A2400" t="s">
        <v>2885</v>
      </c>
      <c r="B2400" s="16">
        <v>41738</v>
      </c>
      <c r="C2400" s="16" t="str">
        <f t="shared" si="37"/>
        <v>id7833841738</v>
      </c>
      <c r="D2400">
        <v>0.16377952755905514</v>
      </c>
      <c r="E2400">
        <v>5.87</v>
      </c>
      <c r="F2400">
        <v>697</v>
      </c>
    </row>
    <row r="2401" spans="1:6" x14ac:dyDescent="0.3">
      <c r="A2401" t="s">
        <v>2885</v>
      </c>
      <c r="B2401" s="16">
        <v>41739</v>
      </c>
      <c r="C2401" s="16" t="str">
        <f t="shared" si="37"/>
        <v>id7833841739</v>
      </c>
      <c r="D2401">
        <v>0.15433070866141735</v>
      </c>
      <c r="E2401">
        <v>5.62</v>
      </c>
      <c r="F2401">
        <v>686</v>
      </c>
    </row>
    <row r="2402" spans="1:6" x14ac:dyDescent="0.3">
      <c r="A2402" t="s">
        <v>2885</v>
      </c>
      <c r="B2402" s="16">
        <v>41741</v>
      </c>
      <c r="C2402" s="16" t="str">
        <f t="shared" si="37"/>
        <v>id7833841741</v>
      </c>
      <c r="D2402">
        <v>5.6692913385826771E-2</v>
      </c>
      <c r="E2402">
        <v>5.5</v>
      </c>
      <c r="F2402">
        <v>94</v>
      </c>
    </row>
    <row r="2403" spans="1:6" x14ac:dyDescent="0.3">
      <c r="A2403" t="s">
        <v>2885</v>
      </c>
      <c r="B2403" s="16">
        <v>41742</v>
      </c>
      <c r="C2403" s="16" t="str">
        <f t="shared" si="37"/>
        <v>id7833841742</v>
      </c>
      <c r="D2403">
        <v>4.7244094488188976E-2</v>
      </c>
      <c r="E2403">
        <v>5.12</v>
      </c>
      <c r="F2403">
        <v>103</v>
      </c>
    </row>
    <row r="2404" spans="1:6" x14ac:dyDescent="0.3">
      <c r="A2404" t="s">
        <v>947</v>
      </c>
      <c r="B2404" s="16">
        <v>41681</v>
      </c>
      <c r="C2404" s="16" t="str">
        <f t="shared" si="37"/>
        <v>id7833941681</v>
      </c>
      <c r="D2404">
        <v>2.2047244094488189E-2</v>
      </c>
      <c r="E2404">
        <v>4.46</v>
      </c>
      <c r="F2404">
        <v>12</v>
      </c>
    </row>
    <row r="2405" spans="1:6" x14ac:dyDescent="0.3">
      <c r="A2405" t="s">
        <v>947</v>
      </c>
      <c r="B2405" s="16">
        <v>41682</v>
      </c>
      <c r="C2405" s="16" t="str">
        <f t="shared" si="37"/>
        <v>id7833941682</v>
      </c>
      <c r="D2405">
        <v>4.7244094488188976E-2</v>
      </c>
      <c r="E2405">
        <v>4.3899999999999997</v>
      </c>
      <c r="F2405">
        <v>17</v>
      </c>
    </row>
    <row r="2406" spans="1:6" x14ac:dyDescent="0.3">
      <c r="A2406" t="s">
        <v>947</v>
      </c>
      <c r="B2406" s="16">
        <v>41683</v>
      </c>
      <c r="C2406" s="16" t="str">
        <f t="shared" si="37"/>
        <v>id7833941683</v>
      </c>
      <c r="D2406">
        <v>0.84251968503937003</v>
      </c>
      <c r="E2406">
        <v>6.58</v>
      </c>
      <c r="F2406">
        <v>337</v>
      </c>
    </row>
    <row r="2407" spans="1:6" x14ac:dyDescent="0.3">
      <c r="A2407" t="s">
        <v>947</v>
      </c>
      <c r="B2407" s="16">
        <v>41684</v>
      </c>
      <c r="C2407" s="16" t="str">
        <f t="shared" si="37"/>
        <v>id7833941684</v>
      </c>
      <c r="D2407">
        <v>17.344881889763784</v>
      </c>
      <c r="E2407">
        <v>5.8</v>
      </c>
      <c r="F2407">
        <v>13000</v>
      </c>
    </row>
    <row r="2408" spans="1:6" x14ac:dyDescent="0.3">
      <c r="A2408" t="s">
        <v>947</v>
      </c>
      <c r="B2408" s="16">
        <v>41685</v>
      </c>
      <c r="C2408" s="16" t="str">
        <f t="shared" si="37"/>
        <v>id7833941685</v>
      </c>
      <c r="D2408">
        <v>4.0188976377952761</v>
      </c>
      <c r="E2408">
        <v>5.34</v>
      </c>
      <c r="F2408">
        <v>8359</v>
      </c>
    </row>
    <row r="2409" spans="1:6" x14ac:dyDescent="0.3">
      <c r="A2409" t="s">
        <v>947</v>
      </c>
      <c r="B2409" s="16">
        <v>41686</v>
      </c>
      <c r="C2409" s="16" t="str">
        <f t="shared" si="37"/>
        <v>id7833941686</v>
      </c>
      <c r="D2409">
        <v>2.7181102362204723</v>
      </c>
      <c r="E2409">
        <v>4.87</v>
      </c>
      <c r="F2409">
        <v>6981</v>
      </c>
    </row>
    <row r="2410" spans="1:6" x14ac:dyDescent="0.3">
      <c r="A2410" t="s">
        <v>947</v>
      </c>
      <c r="B2410" s="16">
        <v>41687</v>
      </c>
      <c r="C2410" s="16" t="str">
        <f t="shared" si="37"/>
        <v>id7833941687</v>
      </c>
      <c r="D2410">
        <v>1.5464566929133861</v>
      </c>
      <c r="E2410">
        <v>4.93</v>
      </c>
      <c r="F2410">
        <v>6272</v>
      </c>
    </row>
    <row r="2411" spans="1:6" x14ac:dyDescent="0.3">
      <c r="A2411" t="s">
        <v>947</v>
      </c>
      <c r="B2411" s="16">
        <v>41688</v>
      </c>
      <c r="C2411" s="16" t="str">
        <f t="shared" si="37"/>
        <v>id7833941688</v>
      </c>
      <c r="D2411">
        <v>1.4472440944881892</v>
      </c>
      <c r="E2411">
        <v>4.93</v>
      </c>
      <c r="F2411">
        <v>5859</v>
      </c>
    </row>
    <row r="2412" spans="1:6" x14ac:dyDescent="0.3">
      <c r="A2412" t="s">
        <v>947</v>
      </c>
      <c r="B2412" s="16">
        <v>41689</v>
      </c>
      <c r="C2412" s="16" t="str">
        <f t="shared" si="37"/>
        <v>id7833941689</v>
      </c>
      <c r="D2412">
        <v>1.3952755905511811</v>
      </c>
      <c r="E2412">
        <v>4.93</v>
      </c>
      <c r="F2412">
        <v>5658</v>
      </c>
    </row>
    <row r="2413" spans="1:6" x14ac:dyDescent="0.3">
      <c r="A2413" t="s">
        <v>947</v>
      </c>
      <c r="B2413" s="16">
        <v>41690</v>
      </c>
      <c r="C2413" s="16" t="str">
        <f t="shared" si="37"/>
        <v>id7833941690</v>
      </c>
      <c r="D2413">
        <v>1.2614173228346457</v>
      </c>
      <c r="E2413">
        <v>4.57</v>
      </c>
      <c r="F2413">
        <v>5523</v>
      </c>
    </row>
    <row r="2414" spans="1:6" x14ac:dyDescent="0.3">
      <c r="A2414" t="s">
        <v>947</v>
      </c>
      <c r="B2414" s="16">
        <v>41691</v>
      </c>
      <c r="C2414" s="16" t="str">
        <f t="shared" si="37"/>
        <v>id7833941691</v>
      </c>
      <c r="D2414">
        <v>0.31653543307086618</v>
      </c>
      <c r="E2414">
        <v>4.87</v>
      </c>
      <c r="F2414">
        <v>1628</v>
      </c>
    </row>
    <row r="2415" spans="1:6" x14ac:dyDescent="0.3">
      <c r="A2415" t="s">
        <v>947</v>
      </c>
      <c r="B2415" s="16">
        <v>41692</v>
      </c>
      <c r="C2415" s="16" t="str">
        <f t="shared" si="37"/>
        <v>id7833941692</v>
      </c>
      <c r="D2415">
        <v>0.44094488188976377</v>
      </c>
      <c r="E2415">
        <v>4.6500000000000004</v>
      </c>
      <c r="F2415">
        <v>1584</v>
      </c>
    </row>
    <row r="2416" spans="1:6" x14ac:dyDescent="0.3">
      <c r="A2416" t="s">
        <v>947</v>
      </c>
      <c r="B2416" s="16">
        <v>41693</v>
      </c>
      <c r="C2416" s="16" t="str">
        <f t="shared" si="37"/>
        <v>id7833941693</v>
      </c>
      <c r="D2416">
        <v>0.38110236220472443</v>
      </c>
      <c r="E2416">
        <v>5.04</v>
      </c>
      <c r="F2416">
        <v>1510</v>
      </c>
    </row>
    <row r="2417" spans="1:6" x14ac:dyDescent="0.3">
      <c r="A2417" t="s">
        <v>947</v>
      </c>
      <c r="B2417" s="16">
        <v>41694</v>
      </c>
      <c r="C2417" s="16" t="str">
        <f t="shared" si="37"/>
        <v>id7833941694</v>
      </c>
      <c r="D2417">
        <v>0.21889763779527563</v>
      </c>
      <c r="E2417">
        <v>4.6900000000000004</v>
      </c>
      <c r="F2417">
        <v>1553</v>
      </c>
    </row>
    <row r="2418" spans="1:6" x14ac:dyDescent="0.3">
      <c r="A2418" t="s">
        <v>947</v>
      </c>
      <c r="B2418" s="16">
        <v>41695</v>
      </c>
      <c r="C2418" s="16" t="str">
        <f t="shared" si="37"/>
        <v>id7833941695</v>
      </c>
      <c r="D2418">
        <v>0.23464566929133859</v>
      </c>
      <c r="E2418">
        <v>3.86</v>
      </c>
      <c r="F2418">
        <v>1524</v>
      </c>
    </row>
    <row r="2419" spans="1:6" x14ac:dyDescent="0.3">
      <c r="A2419" t="s">
        <v>947</v>
      </c>
      <c r="B2419" s="16">
        <v>41696</v>
      </c>
      <c r="C2419" s="16" t="str">
        <f t="shared" si="37"/>
        <v>id7833941696</v>
      </c>
      <c r="D2419">
        <v>0.2488188976377953</v>
      </c>
      <c r="E2419">
        <v>5.15</v>
      </c>
      <c r="F2419">
        <v>1617</v>
      </c>
    </row>
    <row r="2420" spans="1:6" x14ac:dyDescent="0.3">
      <c r="A2420" t="s">
        <v>947</v>
      </c>
      <c r="B2420" s="16">
        <v>41697</v>
      </c>
      <c r="C2420" s="16" t="str">
        <f t="shared" si="37"/>
        <v>id7833941697</v>
      </c>
      <c r="D2420">
        <v>0.2488188976377953</v>
      </c>
      <c r="E2420">
        <v>5.15</v>
      </c>
      <c r="F2420">
        <v>1615</v>
      </c>
    </row>
    <row r="2421" spans="1:6" x14ac:dyDescent="0.3">
      <c r="A2421" t="s">
        <v>947</v>
      </c>
      <c r="B2421" s="16">
        <v>41698</v>
      </c>
      <c r="C2421" s="16" t="str">
        <f t="shared" si="37"/>
        <v>id7833941698</v>
      </c>
      <c r="D2421">
        <v>0.15433070866141735</v>
      </c>
      <c r="E2421">
        <v>4.54</v>
      </c>
      <c r="F2421">
        <v>1135</v>
      </c>
    </row>
    <row r="2422" spans="1:6" x14ac:dyDescent="0.3">
      <c r="A2422" t="s">
        <v>947</v>
      </c>
      <c r="B2422" s="16">
        <v>41699</v>
      </c>
      <c r="C2422" s="16" t="str">
        <f t="shared" si="37"/>
        <v>id7833941699</v>
      </c>
      <c r="D2422">
        <v>0.21732283464566932</v>
      </c>
      <c r="E2422">
        <v>4.68</v>
      </c>
      <c r="F2422">
        <v>1163</v>
      </c>
    </row>
    <row r="2423" spans="1:6" x14ac:dyDescent="0.3">
      <c r="A2423" t="s">
        <v>947</v>
      </c>
      <c r="B2423" s="16">
        <v>41700</v>
      </c>
      <c r="C2423" s="16" t="str">
        <f t="shared" si="37"/>
        <v>id7833941700</v>
      </c>
      <c r="D2423">
        <v>0.20629921259842521</v>
      </c>
      <c r="E2423">
        <v>4.16</v>
      </c>
      <c r="F2423">
        <v>1242</v>
      </c>
    </row>
    <row r="2424" spans="1:6" x14ac:dyDescent="0.3">
      <c r="A2424" t="s">
        <v>947</v>
      </c>
      <c r="B2424" s="16">
        <v>41701</v>
      </c>
      <c r="C2424" s="16" t="str">
        <f t="shared" si="37"/>
        <v>id7833941701</v>
      </c>
      <c r="D2424">
        <v>0.10708661417322834</v>
      </c>
      <c r="E2424">
        <v>4.24</v>
      </c>
      <c r="F2424">
        <v>1272</v>
      </c>
    </row>
    <row r="2425" spans="1:6" x14ac:dyDescent="0.3">
      <c r="A2425" t="s">
        <v>947</v>
      </c>
      <c r="B2425" s="16">
        <v>41702</v>
      </c>
      <c r="C2425" s="16" t="str">
        <f t="shared" si="37"/>
        <v>id7833941702</v>
      </c>
      <c r="D2425">
        <v>6.9291338582677178E-2</v>
      </c>
      <c r="E2425">
        <v>3.56</v>
      </c>
      <c r="F2425">
        <v>977</v>
      </c>
    </row>
    <row r="2426" spans="1:6" x14ac:dyDescent="0.3">
      <c r="A2426" t="s">
        <v>947</v>
      </c>
      <c r="B2426" s="16">
        <v>41703</v>
      </c>
      <c r="C2426" s="16" t="str">
        <f t="shared" si="37"/>
        <v>id7833941703</v>
      </c>
      <c r="D2426">
        <v>6.9291338582677178E-2</v>
      </c>
      <c r="E2426">
        <v>3.67</v>
      </c>
      <c r="F2426">
        <v>960</v>
      </c>
    </row>
    <row r="2427" spans="1:6" x14ac:dyDescent="0.3">
      <c r="A2427" t="s">
        <v>947</v>
      </c>
      <c r="B2427" s="16">
        <v>41704</v>
      </c>
      <c r="C2427" s="16" t="str">
        <f t="shared" si="37"/>
        <v>id7833941704</v>
      </c>
      <c r="D2427">
        <v>9.1338582677165353E-2</v>
      </c>
      <c r="E2427">
        <v>4.74</v>
      </c>
      <c r="F2427">
        <v>968</v>
      </c>
    </row>
    <row r="2428" spans="1:6" x14ac:dyDescent="0.3">
      <c r="A2428" t="s">
        <v>947</v>
      </c>
      <c r="B2428" s="16">
        <v>41706</v>
      </c>
      <c r="C2428" s="16" t="str">
        <f t="shared" si="37"/>
        <v>id7833941706</v>
      </c>
      <c r="D2428">
        <v>2.6771653543307086E-2</v>
      </c>
      <c r="E2428">
        <v>3.42</v>
      </c>
      <c r="F2428">
        <v>202</v>
      </c>
    </row>
    <row r="2429" spans="1:6" x14ac:dyDescent="0.3">
      <c r="A2429" t="s">
        <v>947</v>
      </c>
      <c r="B2429" s="16">
        <v>41707</v>
      </c>
      <c r="C2429" s="16" t="str">
        <f t="shared" si="37"/>
        <v>id7833941707</v>
      </c>
      <c r="D2429">
        <v>2.2047244094488189E-2</v>
      </c>
      <c r="E2429">
        <v>2.8</v>
      </c>
      <c r="F2429">
        <v>196</v>
      </c>
    </row>
    <row r="2430" spans="1:6" x14ac:dyDescent="0.3">
      <c r="A2430" t="s">
        <v>3805</v>
      </c>
      <c r="B2430" s="16">
        <v>41954</v>
      </c>
      <c r="C2430" s="16" t="str">
        <f t="shared" si="37"/>
        <v>id7834141954</v>
      </c>
      <c r="D2430">
        <v>3.5590551181102366</v>
      </c>
      <c r="E2430">
        <v>6.88</v>
      </c>
      <c r="F2430">
        <v>1259</v>
      </c>
    </row>
    <row r="2431" spans="1:6" x14ac:dyDescent="0.3">
      <c r="A2431" t="s">
        <v>3805</v>
      </c>
      <c r="B2431" s="16">
        <v>41955</v>
      </c>
      <c r="C2431" s="16" t="str">
        <f t="shared" si="37"/>
        <v>id7834141955</v>
      </c>
      <c r="D2431">
        <v>52.60944881889764</v>
      </c>
      <c r="E2431">
        <v>5.64</v>
      </c>
      <c r="F2431">
        <v>31000</v>
      </c>
    </row>
    <row r="2432" spans="1:6" x14ac:dyDescent="0.3">
      <c r="A2432" t="s">
        <v>3805</v>
      </c>
      <c r="B2432" s="16">
        <v>41956</v>
      </c>
      <c r="C2432" s="16" t="str">
        <f t="shared" si="37"/>
        <v>id7834141956</v>
      </c>
      <c r="D2432">
        <v>49.878740157480323</v>
      </c>
      <c r="E2432">
        <v>5.7</v>
      </c>
      <c r="F2432">
        <v>31000</v>
      </c>
    </row>
    <row r="2433" spans="1:6" x14ac:dyDescent="0.3">
      <c r="A2433" t="s">
        <v>3805</v>
      </c>
      <c r="B2433" s="16">
        <v>41957</v>
      </c>
      <c r="C2433" s="16" t="str">
        <f t="shared" si="37"/>
        <v>id7834141957</v>
      </c>
      <c r="D2433">
        <v>72.272440944881893</v>
      </c>
      <c r="E2433">
        <v>5.69</v>
      </c>
      <c r="F2433">
        <v>30000</v>
      </c>
    </row>
    <row r="2434" spans="1:6" x14ac:dyDescent="0.3">
      <c r="A2434" t="s">
        <v>3805</v>
      </c>
      <c r="B2434" s="16">
        <v>41958</v>
      </c>
      <c r="C2434" s="16" t="str">
        <f t="shared" si="37"/>
        <v>id7834141958</v>
      </c>
      <c r="D2434">
        <v>125.49448818897638</v>
      </c>
      <c r="E2434">
        <v>5.69</v>
      </c>
      <c r="F2434">
        <v>31000</v>
      </c>
    </row>
    <row r="2435" spans="1:6" x14ac:dyDescent="0.3">
      <c r="A2435" t="s">
        <v>3805</v>
      </c>
      <c r="B2435" s="16">
        <v>41959</v>
      </c>
      <c r="C2435" s="16" t="str">
        <f t="shared" ref="C2435:C2498" si="38">_xlfn.CONCAT(A2435,B2435)</f>
        <v>id7834141959</v>
      </c>
      <c r="D2435">
        <v>119.55905511811025</v>
      </c>
      <c r="E2435">
        <v>5.67</v>
      </c>
      <c r="F2435">
        <v>32000</v>
      </c>
    </row>
    <row r="2436" spans="1:6" x14ac:dyDescent="0.3">
      <c r="A2436" t="s">
        <v>3805</v>
      </c>
      <c r="B2436" s="16">
        <v>41960</v>
      </c>
      <c r="C2436" s="16" t="str">
        <f t="shared" si="38"/>
        <v>id7834141960</v>
      </c>
      <c r="D2436">
        <v>49.63149606299212</v>
      </c>
      <c r="E2436">
        <v>5.59</v>
      </c>
      <c r="F2436">
        <v>31000</v>
      </c>
    </row>
    <row r="2437" spans="1:6" x14ac:dyDescent="0.3">
      <c r="A2437" t="s">
        <v>3805</v>
      </c>
      <c r="B2437" s="16">
        <v>41961</v>
      </c>
      <c r="C2437" s="16" t="str">
        <f t="shared" si="38"/>
        <v>id7834141961</v>
      </c>
      <c r="D2437">
        <v>51.187401574803154</v>
      </c>
      <c r="E2437">
        <v>5.48</v>
      </c>
      <c r="F2437">
        <v>32000</v>
      </c>
    </row>
    <row r="2438" spans="1:6" x14ac:dyDescent="0.3">
      <c r="A2438" t="s">
        <v>3805</v>
      </c>
      <c r="B2438" s="16">
        <v>41962</v>
      </c>
      <c r="C2438" s="16" t="str">
        <f t="shared" si="38"/>
        <v>id7834141962</v>
      </c>
      <c r="D2438">
        <v>43.744881889763789</v>
      </c>
      <c r="E2438">
        <v>5.65</v>
      </c>
      <c r="F2438">
        <v>32000</v>
      </c>
    </row>
    <row r="2439" spans="1:6" x14ac:dyDescent="0.3">
      <c r="A2439" t="s">
        <v>3805</v>
      </c>
      <c r="B2439" s="16">
        <v>41963</v>
      </c>
      <c r="C2439" s="16" t="str">
        <f t="shared" si="38"/>
        <v>id7834141963</v>
      </c>
      <c r="D2439">
        <v>38.596850393700791</v>
      </c>
      <c r="E2439">
        <v>5.69</v>
      </c>
      <c r="F2439">
        <v>32000</v>
      </c>
    </row>
    <row r="2440" spans="1:6" x14ac:dyDescent="0.3">
      <c r="A2440" t="s">
        <v>3805</v>
      </c>
      <c r="B2440" s="16">
        <v>41964</v>
      </c>
      <c r="C2440" s="16" t="str">
        <f t="shared" si="38"/>
        <v>id7834141964</v>
      </c>
      <c r="D2440">
        <v>51.133858267716533</v>
      </c>
      <c r="E2440">
        <v>5.7</v>
      </c>
      <c r="F2440">
        <v>21000</v>
      </c>
    </row>
    <row r="2441" spans="1:6" x14ac:dyDescent="0.3">
      <c r="A2441" t="s">
        <v>3805</v>
      </c>
      <c r="B2441" s="16">
        <v>41965</v>
      </c>
      <c r="C2441" s="16" t="str">
        <f t="shared" si="38"/>
        <v>id7834141965</v>
      </c>
      <c r="D2441">
        <v>97.765354330708675</v>
      </c>
      <c r="E2441">
        <v>5.76</v>
      </c>
      <c r="F2441">
        <v>23000</v>
      </c>
    </row>
    <row r="2442" spans="1:6" x14ac:dyDescent="0.3">
      <c r="A2442" t="s">
        <v>3805</v>
      </c>
      <c r="B2442" s="16">
        <v>41966</v>
      </c>
      <c r="C2442" s="16" t="str">
        <f t="shared" si="38"/>
        <v>id7834141966</v>
      </c>
      <c r="D2442">
        <v>80.581102362204717</v>
      </c>
      <c r="E2442">
        <v>5.75</v>
      </c>
      <c r="F2442">
        <v>24000</v>
      </c>
    </row>
    <row r="2443" spans="1:6" x14ac:dyDescent="0.3">
      <c r="A2443" t="s">
        <v>3805</v>
      </c>
      <c r="B2443" s="16">
        <v>41967</v>
      </c>
      <c r="C2443" s="16" t="str">
        <f t="shared" si="38"/>
        <v>id7834141967</v>
      </c>
      <c r="D2443">
        <v>25.401574803149611</v>
      </c>
      <c r="E2443">
        <v>5.61</v>
      </c>
      <c r="F2443">
        <v>23000</v>
      </c>
    </row>
    <row r="2444" spans="1:6" x14ac:dyDescent="0.3">
      <c r="A2444" t="s">
        <v>3805</v>
      </c>
      <c r="B2444" s="16">
        <v>41968</v>
      </c>
      <c r="C2444" s="16" t="str">
        <f t="shared" si="38"/>
        <v>id7834141968</v>
      </c>
      <c r="D2444">
        <v>26.554330708661418</v>
      </c>
      <c r="E2444">
        <v>5.53</v>
      </c>
      <c r="F2444">
        <v>23000</v>
      </c>
    </row>
    <row r="2445" spans="1:6" x14ac:dyDescent="0.3">
      <c r="A2445" t="s">
        <v>3805</v>
      </c>
      <c r="B2445" s="16">
        <v>41969</v>
      </c>
      <c r="C2445" s="16" t="str">
        <f t="shared" si="38"/>
        <v>id7834141969</v>
      </c>
      <c r="D2445">
        <v>23.125984251968504</v>
      </c>
      <c r="E2445">
        <v>5.69</v>
      </c>
      <c r="F2445">
        <v>23000</v>
      </c>
    </row>
    <row r="2446" spans="1:6" x14ac:dyDescent="0.3">
      <c r="A2446" t="s">
        <v>3805</v>
      </c>
      <c r="B2446" s="16">
        <v>41970</v>
      </c>
      <c r="C2446" s="16" t="str">
        <f t="shared" si="38"/>
        <v>id7834141970</v>
      </c>
      <c r="D2446">
        <v>20.866141732283467</v>
      </c>
      <c r="E2446">
        <v>5.46</v>
      </c>
      <c r="F2446">
        <v>23000</v>
      </c>
    </row>
    <row r="2447" spans="1:6" x14ac:dyDescent="0.3">
      <c r="A2447" t="s">
        <v>3805</v>
      </c>
      <c r="B2447" s="16">
        <v>41971</v>
      </c>
      <c r="C2447" s="16" t="str">
        <f t="shared" si="38"/>
        <v>id7834141971</v>
      </c>
      <c r="D2447">
        <v>29.029921259842521</v>
      </c>
      <c r="E2447">
        <v>5.72</v>
      </c>
      <c r="F2447">
        <v>15000</v>
      </c>
    </row>
    <row r="2448" spans="1:6" x14ac:dyDescent="0.3">
      <c r="A2448" t="s">
        <v>3805</v>
      </c>
      <c r="B2448" s="16">
        <v>41972</v>
      </c>
      <c r="C2448" s="16" t="str">
        <f t="shared" si="38"/>
        <v>id7834141972</v>
      </c>
      <c r="D2448">
        <v>56.407874015748035</v>
      </c>
      <c r="E2448">
        <v>5.83</v>
      </c>
      <c r="F2448">
        <v>15000</v>
      </c>
    </row>
    <row r="2449" spans="1:6" x14ac:dyDescent="0.3">
      <c r="A2449" t="s">
        <v>3805</v>
      </c>
      <c r="B2449" s="16">
        <v>41973</v>
      </c>
      <c r="C2449" s="16" t="str">
        <f t="shared" si="38"/>
        <v>id7834141973</v>
      </c>
      <c r="D2449">
        <v>46.407874015748035</v>
      </c>
      <c r="E2449">
        <v>5.72</v>
      </c>
      <c r="F2449">
        <v>18000</v>
      </c>
    </row>
    <row r="2450" spans="1:6" x14ac:dyDescent="0.3">
      <c r="A2450" t="s">
        <v>3805</v>
      </c>
      <c r="B2450" s="16">
        <v>41974</v>
      </c>
      <c r="C2450" s="16" t="str">
        <f t="shared" si="38"/>
        <v>id7834141974</v>
      </c>
      <c r="D2450">
        <v>13.376377952755906</v>
      </c>
      <c r="E2450">
        <v>5.5</v>
      </c>
      <c r="F2450">
        <v>17000</v>
      </c>
    </row>
    <row r="2451" spans="1:6" x14ac:dyDescent="0.3">
      <c r="A2451" t="s">
        <v>3805</v>
      </c>
      <c r="B2451" s="16">
        <v>41975</v>
      </c>
      <c r="C2451" s="16" t="str">
        <f t="shared" si="38"/>
        <v>id7834141975</v>
      </c>
      <c r="D2451">
        <v>10.675590551181102</v>
      </c>
      <c r="E2451">
        <v>5.32</v>
      </c>
      <c r="F2451">
        <v>12000</v>
      </c>
    </row>
    <row r="2452" spans="1:6" x14ac:dyDescent="0.3">
      <c r="A2452" t="s">
        <v>3805</v>
      </c>
      <c r="B2452" s="16">
        <v>41976</v>
      </c>
      <c r="C2452" s="16" t="str">
        <f t="shared" si="38"/>
        <v>id7834141976</v>
      </c>
      <c r="D2452">
        <v>9.3952755905511829</v>
      </c>
      <c r="E2452">
        <v>5.34</v>
      </c>
      <c r="F2452">
        <v>12000</v>
      </c>
    </row>
    <row r="2453" spans="1:6" x14ac:dyDescent="0.3">
      <c r="A2453" t="s">
        <v>3805</v>
      </c>
      <c r="B2453" s="16">
        <v>41977</v>
      </c>
      <c r="C2453" s="16" t="str">
        <f t="shared" si="38"/>
        <v>id7834141977</v>
      </c>
      <c r="D2453">
        <v>8.8283464566929144</v>
      </c>
      <c r="E2453">
        <v>5.39</v>
      </c>
      <c r="F2453">
        <v>12000</v>
      </c>
    </row>
    <row r="2454" spans="1:6" x14ac:dyDescent="0.3">
      <c r="A2454" t="s">
        <v>3805</v>
      </c>
      <c r="B2454" s="16">
        <v>41978</v>
      </c>
      <c r="C2454" s="16" t="str">
        <f t="shared" si="38"/>
        <v>id7834141978</v>
      </c>
      <c r="D2454">
        <v>10.669291338582678</v>
      </c>
      <c r="E2454">
        <v>5.98</v>
      </c>
      <c r="F2454">
        <v>7411</v>
      </c>
    </row>
    <row r="2455" spans="1:6" x14ac:dyDescent="0.3">
      <c r="A2455" t="s">
        <v>3805</v>
      </c>
      <c r="B2455" s="16">
        <v>41979</v>
      </c>
      <c r="C2455" s="16" t="str">
        <f t="shared" si="38"/>
        <v>id7834141979</v>
      </c>
      <c r="D2455">
        <v>23.311811023622049</v>
      </c>
      <c r="E2455">
        <v>6</v>
      </c>
      <c r="F2455">
        <v>7618</v>
      </c>
    </row>
    <row r="2456" spans="1:6" x14ac:dyDescent="0.3">
      <c r="A2456" t="s">
        <v>3805</v>
      </c>
      <c r="B2456" s="16">
        <v>41980</v>
      </c>
      <c r="C2456" s="16" t="str">
        <f t="shared" si="38"/>
        <v>id7834141980</v>
      </c>
      <c r="D2456">
        <v>19.037795275590554</v>
      </c>
      <c r="E2456">
        <v>6.02</v>
      </c>
      <c r="F2456">
        <v>7892</v>
      </c>
    </row>
    <row r="2457" spans="1:6" x14ac:dyDescent="0.3">
      <c r="A2457" t="s">
        <v>3805</v>
      </c>
      <c r="B2457" s="16">
        <v>41981</v>
      </c>
      <c r="C2457" s="16" t="str">
        <f t="shared" si="38"/>
        <v>id7834141981</v>
      </c>
      <c r="D2457">
        <v>5.9700787401574811</v>
      </c>
      <c r="E2457">
        <v>5.83</v>
      </c>
      <c r="F2457">
        <v>7866</v>
      </c>
    </row>
    <row r="2458" spans="1:6" x14ac:dyDescent="0.3">
      <c r="A2458" t="s">
        <v>3805</v>
      </c>
      <c r="B2458" s="16">
        <v>41982</v>
      </c>
      <c r="C2458" s="16" t="str">
        <f t="shared" si="38"/>
        <v>id7834141982</v>
      </c>
      <c r="D2458">
        <v>6.3370078740157476</v>
      </c>
      <c r="E2458">
        <v>5.61</v>
      </c>
      <c r="F2458">
        <v>8060</v>
      </c>
    </row>
    <row r="2459" spans="1:6" x14ac:dyDescent="0.3">
      <c r="A2459" t="s">
        <v>3805</v>
      </c>
      <c r="B2459" s="16">
        <v>41983</v>
      </c>
      <c r="C2459" s="16" t="str">
        <f t="shared" si="38"/>
        <v>id7834141983</v>
      </c>
      <c r="D2459">
        <v>5.7811023622047246</v>
      </c>
      <c r="E2459">
        <v>5.53</v>
      </c>
      <c r="F2459">
        <v>8034</v>
      </c>
    </row>
    <row r="2460" spans="1:6" x14ac:dyDescent="0.3">
      <c r="A2460" t="s">
        <v>3805</v>
      </c>
      <c r="B2460" s="16">
        <v>41984</v>
      </c>
      <c r="C2460" s="16" t="str">
        <f t="shared" si="38"/>
        <v>id7834141984</v>
      </c>
      <c r="D2460">
        <v>5.6393700787401579</v>
      </c>
      <c r="E2460">
        <v>5.69</v>
      </c>
      <c r="F2460">
        <v>7616</v>
      </c>
    </row>
    <row r="2461" spans="1:6" x14ac:dyDescent="0.3">
      <c r="A2461" t="s">
        <v>3805</v>
      </c>
      <c r="B2461" s="16">
        <v>41985</v>
      </c>
      <c r="C2461" s="16" t="str">
        <f t="shared" si="38"/>
        <v>id7834141985</v>
      </c>
      <c r="D2461">
        <v>6.2551181102362206</v>
      </c>
      <c r="E2461">
        <v>6.68</v>
      </c>
      <c r="F2461">
        <v>3227</v>
      </c>
    </row>
    <row r="2462" spans="1:6" x14ac:dyDescent="0.3">
      <c r="A2462" t="s">
        <v>128</v>
      </c>
      <c r="B2462" s="16">
        <v>41781</v>
      </c>
      <c r="C2462" s="16" t="str">
        <f t="shared" si="38"/>
        <v>id7835641781</v>
      </c>
      <c r="D2462">
        <v>5.3149606299212602</v>
      </c>
      <c r="E2462">
        <v>5.81</v>
      </c>
      <c r="F2462">
        <v>1428</v>
      </c>
    </row>
    <row r="2463" spans="1:6" x14ac:dyDescent="0.3">
      <c r="A2463" t="s">
        <v>128</v>
      </c>
      <c r="B2463" s="16">
        <v>41782</v>
      </c>
      <c r="C2463" s="16" t="str">
        <f t="shared" si="38"/>
        <v>id7835641782</v>
      </c>
      <c r="D2463">
        <v>104.0708661417323</v>
      </c>
      <c r="E2463">
        <v>5.76</v>
      </c>
      <c r="F2463">
        <v>37000</v>
      </c>
    </row>
    <row r="2464" spans="1:6" x14ac:dyDescent="0.3">
      <c r="A2464" t="s">
        <v>128</v>
      </c>
      <c r="B2464" s="16">
        <v>41783</v>
      </c>
      <c r="C2464" s="16" t="str">
        <f t="shared" si="38"/>
        <v>id7835641783</v>
      </c>
      <c r="D2464">
        <v>151.09133858267717</v>
      </c>
      <c r="E2464">
        <v>5.91</v>
      </c>
      <c r="F2464">
        <v>41000</v>
      </c>
    </row>
    <row r="2465" spans="1:6" x14ac:dyDescent="0.3">
      <c r="A2465" t="s">
        <v>128</v>
      </c>
      <c r="B2465" s="16">
        <v>41784</v>
      </c>
      <c r="C2465" s="16" t="str">
        <f t="shared" si="38"/>
        <v>id7835641784</v>
      </c>
      <c r="D2465">
        <v>126.53858267716537</v>
      </c>
      <c r="E2465">
        <v>5.87</v>
      </c>
      <c r="F2465">
        <v>42000</v>
      </c>
    </row>
    <row r="2466" spans="1:6" x14ac:dyDescent="0.3">
      <c r="A2466" t="s">
        <v>128</v>
      </c>
      <c r="B2466" s="16">
        <v>41785</v>
      </c>
      <c r="C2466" s="16" t="str">
        <f t="shared" si="38"/>
        <v>id7835641785</v>
      </c>
      <c r="D2466">
        <v>53.031496062992126</v>
      </c>
      <c r="E2466">
        <v>5.69</v>
      </c>
      <c r="F2466">
        <v>38000</v>
      </c>
    </row>
    <row r="2467" spans="1:6" x14ac:dyDescent="0.3">
      <c r="A2467" t="s">
        <v>128</v>
      </c>
      <c r="B2467" s="16">
        <v>41786</v>
      </c>
      <c r="C2467" s="16" t="str">
        <f t="shared" si="38"/>
        <v>id7835641786</v>
      </c>
      <c r="D2467">
        <v>52.836220472440949</v>
      </c>
      <c r="E2467">
        <v>5.67</v>
      </c>
      <c r="F2467">
        <v>38000</v>
      </c>
    </row>
    <row r="2468" spans="1:6" x14ac:dyDescent="0.3">
      <c r="A2468" t="s">
        <v>128</v>
      </c>
      <c r="B2468" s="16">
        <v>41787</v>
      </c>
      <c r="C2468" s="16" t="str">
        <f t="shared" si="38"/>
        <v>id7835641787</v>
      </c>
      <c r="D2468">
        <v>43.628346456692917</v>
      </c>
      <c r="E2468">
        <v>5.65</v>
      </c>
      <c r="F2468">
        <v>38000</v>
      </c>
    </row>
    <row r="2469" spans="1:6" x14ac:dyDescent="0.3">
      <c r="A2469" t="s">
        <v>128</v>
      </c>
      <c r="B2469" s="16">
        <v>41788</v>
      </c>
      <c r="C2469" s="16" t="str">
        <f t="shared" si="38"/>
        <v>id7835641788</v>
      </c>
      <c r="D2469">
        <v>33.836220472440942</v>
      </c>
      <c r="E2469">
        <v>5.86</v>
      </c>
      <c r="F2469">
        <v>32000</v>
      </c>
    </row>
    <row r="2470" spans="1:6" x14ac:dyDescent="0.3">
      <c r="A2470" t="s">
        <v>128</v>
      </c>
      <c r="B2470" s="16">
        <v>41789</v>
      </c>
      <c r="C2470" s="16" t="str">
        <f t="shared" si="38"/>
        <v>id7835641789</v>
      </c>
      <c r="D2470">
        <v>50.700787401574807</v>
      </c>
      <c r="E2470">
        <v>5.98</v>
      </c>
      <c r="F2470">
        <v>30000</v>
      </c>
    </row>
    <row r="2471" spans="1:6" x14ac:dyDescent="0.3">
      <c r="A2471" t="s">
        <v>128</v>
      </c>
      <c r="B2471" s="16">
        <v>41790</v>
      </c>
      <c r="C2471" s="16" t="str">
        <f t="shared" si="38"/>
        <v>id7835641790</v>
      </c>
      <c r="D2471">
        <v>89.477165354330722</v>
      </c>
      <c r="E2471">
        <v>5.98</v>
      </c>
      <c r="F2471">
        <v>28000</v>
      </c>
    </row>
    <row r="2472" spans="1:6" x14ac:dyDescent="0.3">
      <c r="A2472" t="s">
        <v>128</v>
      </c>
      <c r="B2472" s="16">
        <v>41791</v>
      </c>
      <c r="C2472" s="16" t="str">
        <f t="shared" si="38"/>
        <v>id7835641791</v>
      </c>
      <c r="D2472">
        <v>110.10078740157481</v>
      </c>
      <c r="E2472">
        <v>5.95</v>
      </c>
      <c r="F2472">
        <v>28000</v>
      </c>
    </row>
    <row r="2473" spans="1:6" x14ac:dyDescent="0.3">
      <c r="A2473" t="s">
        <v>128</v>
      </c>
      <c r="B2473" s="16">
        <v>41792</v>
      </c>
      <c r="C2473" s="16" t="str">
        <f t="shared" si="38"/>
        <v>id7835641792</v>
      </c>
      <c r="D2473">
        <v>75.611023622047242</v>
      </c>
      <c r="E2473">
        <v>5.95</v>
      </c>
      <c r="F2473">
        <v>29000</v>
      </c>
    </row>
    <row r="2474" spans="1:6" x14ac:dyDescent="0.3">
      <c r="A2474" t="s">
        <v>128</v>
      </c>
      <c r="B2474" s="16">
        <v>41793</v>
      </c>
      <c r="C2474" s="16" t="str">
        <f t="shared" si="38"/>
        <v>id7835641793</v>
      </c>
      <c r="D2474">
        <v>26.15748031496063</v>
      </c>
      <c r="E2474">
        <v>5.7</v>
      </c>
      <c r="F2474">
        <v>30000</v>
      </c>
    </row>
    <row r="2475" spans="1:6" x14ac:dyDescent="0.3">
      <c r="A2475" t="s">
        <v>128</v>
      </c>
      <c r="B2475" s="16">
        <v>41794</v>
      </c>
      <c r="C2475" s="16" t="str">
        <f t="shared" si="38"/>
        <v>id7835641794</v>
      </c>
      <c r="D2475">
        <v>22.705511811023623</v>
      </c>
      <c r="E2475">
        <v>5.72</v>
      </c>
      <c r="F2475">
        <v>30000</v>
      </c>
    </row>
    <row r="2476" spans="1:6" x14ac:dyDescent="0.3">
      <c r="A2476" t="s">
        <v>128</v>
      </c>
      <c r="B2476" s="16">
        <v>41795</v>
      </c>
      <c r="C2476" s="16" t="str">
        <f t="shared" si="38"/>
        <v>id7835641795</v>
      </c>
      <c r="D2476">
        <v>21.582677165354333</v>
      </c>
      <c r="E2476">
        <v>6.02</v>
      </c>
      <c r="F2476">
        <v>29000</v>
      </c>
    </row>
    <row r="2477" spans="1:6" x14ac:dyDescent="0.3">
      <c r="A2477" t="s">
        <v>128</v>
      </c>
      <c r="B2477" s="16">
        <v>41796</v>
      </c>
      <c r="C2477" s="16" t="str">
        <f t="shared" si="38"/>
        <v>id7835641796</v>
      </c>
      <c r="D2477">
        <v>20.398425196850393</v>
      </c>
      <c r="E2477">
        <v>5.73</v>
      </c>
      <c r="F2477">
        <v>18000</v>
      </c>
    </row>
    <row r="2478" spans="1:6" x14ac:dyDescent="0.3">
      <c r="A2478" t="s">
        <v>128</v>
      </c>
      <c r="B2478" s="16">
        <v>41797</v>
      </c>
      <c r="C2478" s="16" t="str">
        <f t="shared" si="38"/>
        <v>id7835641797</v>
      </c>
      <c r="D2478">
        <v>33.148031496062998</v>
      </c>
      <c r="E2478">
        <v>5.91</v>
      </c>
      <c r="F2478">
        <v>18000</v>
      </c>
    </row>
    <row r="2479" spans="1:6" x14ac:dyDescent="0.3">
      <c r="A2479" t="s">
        <v>128</v>
      </c>
      <c r="B2479" s="16">
        <v>41798</v>
      </c>
      <c r="C2479" s="16" t="str">
        <f t="shared" si="38"/>
        <v>id7835641798</v>
      </c>
      <c r="D2479">
        <v>27.349606299212603</v>
      </c>
      <c r="E2479">
        <v>5.89</v>
      </c>
      <c r="F2479">
        <v>18000</v>
      </c>
    </row>
    <row r="2480" spans="1:6" x14ac:dyDescent="0.3">
      <c r="A2480" t="s">
        <v>128</v>
      </c>
      <c r="B2480" s="16">
        <v>41799</v>
      </c>
      <c r="C2480" s="16" t="str">
        <f t="shared" si="38"/>
        <v>id7835641799</v>
      </c>
      <c r="D2480">
        <v>12.725984251968505</v>
      </c>
      <c r="E2480">
        <v>5.78</v>
      </c>
      <c r="F2480">
        <v>18000</v>
      </c>
    </row>
    <row r="2481" spans="1:6" x14ac:dyDescent="0.3">
      <c r="A2481" t="s">
        <v>128</v>
      </c>
      <c r="B2481" s="16">
        <v>41800</v>
      </c>
      <c r="C2481" s="16" t="str">
        <f t="shared" si="38"/>
        <v>id7835641800</v>
      </c>
      <c r="D2481">
        <v>13.576377952755907</v>
      </c>
      <c r="E2481">
        <v>5.65</v>
      </c>
      <c r="F2481">
        <v>18000</v>
      </c>
    </row>
    <row r="2482" spans="1:6" x14ac:dyDescent="0.3">
      <c r="A2482" t="s">
        <v>128</v>
      </c>
      <c r="B2482" s="16">
        <v>41801</v>
      </c>
      <c r="C2482" s="16" t="str">
        <f t="shared" si="38"/>
        <v>id7835641801</v>
      </c>
      <c r="D2482">
        <v>11.680314960629921</v>
      </c>
      <c r="E2482">
        <v>5.76</v>
      </c>
      <c r="F2482">
        <v>18000</v>
      </c>
    </row>
    <row r="2483" spans="1:6" x14ac:dyDescent="0.3">
      <c r="A2483" t="s">
        <v>128</v>
      </c>
      <c r="B2483" s="16">
        <v>41802</v>
      </c>
      <c r="C2483" s="16" t="str">
        <f t="shared" si="38"/>
        <v>id7835641802</v>
      </c>
      <c r="D2483">
        <v>10.596850393700787</v>
      </c>
      <c r="E2483">
        <v>5.75</v>
      </c>
      <c r="F2483">
        <v>18000</v>
      </c>
    </row>
    <row r="2484" spans="1:6" x14ac:dyDescent="0.3">
      <c r="A2484" t="s">
        <v>128</v>
      </c>
      <c r="B2484" s="16">
        <v>41803</v>
      </c>
      <c r="C2484" s="16" t="str">
        <f t="shared" si="38"/>
        <v>id7835641803</v>
      </c>
      <c r="D2484">
        <v>4.9811023622047248</v>
      </c>
      <c r="E2484">
        <v>6.09</v>
      </c>
      <c r="F2484">
        <v>6805</v>
      </c>
    </row>
    <row r="2485" spans="1:6" x14ac:dyDescent="0.3">
      <c r="A2485" t="s">
        <v>128</v>
      </c>
      <c r="B2485" s="16">
        <v>41804</v>
      </c>
      <c r="C2485" s="16" t="str">
        <f t="shared" si="38"/>
        <v>id7835641804</v>
      </c>
      <c r="D2485">
        <v>8.332283464566931</v>
      </c>
      <c r="E2485">
        <v>5.98</v>
      </c>
      <c r="F2485">
        <v>6316</v>
      </c>
    </row>
    <row r="2486" spans="1:6" x14ac:dyDescent="0.3">
      <c r="A2486" t="s">
        <v>128</v>
      </c>
      <c r="B2486" s="16">
        <v>41805</v>
      </c>
      <c r="C2486" s="16" t="str">
        <f t="shared" si="38"/>
        <v>id7835641805</v>
      </c>
      <c r="D2486">
        <v>7.7669291338582678</v>
      </c>
      <c r="E2486">
        <v>6.13</v>
      </c>
      <c r="F2486">
        <v>6325</v>
      </c>
    </row>
    <row r="2487" spans="1:6" x14ac:dyDescent="0.3">
      <c r="A2487" t="s">
        <v>128</v>
      </c>
      <c r="B2487" s="16">
        <v>41806</v>
      </c>
      <c r="C2487" s="16" t="str">
        <f t="shared" si="38"/>
        <v>id7835641806</v>
      </c>
      <c r="D2487">
        <v>3.7196850393700784</v>
      </c>
      <c r="E2487">
        <v>5.72</v>
      </c>
      <c r="F2487">
        <v>6506</v>
      </c>
    </row>
    <row r="2488" spans="1:6" x14ac:dyDescent="0.3">
      <c r="A2488" t="s">
        <v>128</v>
      </c>
      <c r="B2488" s="16">
        <v>41807</v>
      </c>
      <c r="C2488" s="16" t="str">
        <f t="shared" si="38"/>
        <v>id7835641807</v>
      </c>
      <c r="D2488">
        <v>4.2157480314960631</v>
      </c>
      <c r="E2488">
        <v>5.76</v>
      </c>
      <c r="F2488">
        <v>6648</v>
      </c>
    </row>
    <row r="2489" spans="1:6" x14ac:dyDescent="0.3">
      <c r="A2489" t="s">
        <v>128</v>
      </c>
      <c r="B2489" s="16">
        <v>41808</v>
      </c>
      <c r="C2489" s="16" t="str">
        <f t="shared" si="38"/>
        <v>id7835641808</v>
      </c>
      <c r="D2489">
        <v>3.9086614173228349</v>
      </c>
      <c r="E2489">
        <v>5.87</v>
      </c>
      <c r="F2489">
        <v>6652</v>
      </c>
    </row>
    <row r="2490" spans="1:6" x14ac:dyDescent="0.3">
      <c r="A2490" t="s">
        <v>128</v>
      </c>
      <c r="B2490" s="16">
        <v>41809</v>
      </c>
      <c r="C2490" s="16" t="str">
        <f t="shared" si="38"/>
        <v>id7835641809</v>
      </c>
      <c r="D2490">
        <v>4.0078740157480315</v>
      </c>
      <c r="E2490">
        <v>6.05</v>
      </c>
      <c r="F2490">
        <v>6618</v>
      </c>
    </row>
    <row r="2491" spans="1:6" x14ac:dyDescent="0.3">
      <c r="A2491" t="s">
        <v>128</v>
      </c>
      <c r="B2491" s="16">
        <v>41810</v>
      </c>
      <c r="C2491" s="16" t="str">
        <f t="shared" si="38"/>
        <v>id7835641810</v>
      </c>
      <c r="D2491">
        <v>1.1244094488188978</v>
      </c>
      <c r="E2491">
        <v>5.65</v>
      </c>
      <c r="F2491">
        <v>1654</v>
      </c>
    </row>
    <row r="2492" spans="1:6" x14ac:dyDescent="0.3">
      <c r="A2492" t="s">
        <v>128</v>
      </c>
      <c r="B2492" s="16">
        <v>41811</v>
      </c>
      <c r="C2492" s="16" t="str">
        <f t="shared" si="38"/>
        <v>id7835641811</v>
      </c>
      <c r="D2492">
        <v>1.7338582677165355</v>
      </c>
      <c r="E2492">
        <v>6.02</v>
      </c>
      <c r="F2492">
        <v>1514</v>
      </c>
    </row>
    <row r="2493" spans="1:6" x14ac:dyDescent="0.3">
      <c r="A2493" t="s">
        <v>128</v>
      </c>
      <c r="B2493" s="16">
        <v>41812</v>
      </c>
      <c r="C2493" s="16" t="str">
        <f t="shared" si="38"/>
        <v>id7835641812</v>
      </c>
      <c r="D2493">
        <v>1.751181102362205</v>
      </c>
      <c r="E2493">
        <v>6.19</v>
      </c>
      <c r="F2493">
        <v>1489</v>
      </c>
    </row>
    <row r="2494" spans="1:6" x14ac:dyDescent="0.3">
      <c r="A2494" t="s">
        <v>128</v>
      </c>
      <c r="B2494" s="16">
        <v>41813</v>
      </c>
      <c r="C2494" s="16" t="str">
        <f t="shared" si="38"/>
        <v>id7835641813</v>
      </c>
      <c r="D2494">
        <v>0.74173228346456699</v>
      </c>
      <c r="E2494">
        <v>6.02</v>
      </c>
      <c r="F2494">
        <v>1121</v>
      </c>
    </row>
    <row r="2495" spans="1:6" x14ac:dyDescent="0.3">
      <c r="A2495" t="s">
        <v>1135</v>
      </c>
      <c r="B2495" s="16">
        <v>41865</v>
      </c>
      <c r="C2495" s="16" t="str">
        <f t="shared" si="38"/>
        <v>id7835941865</v>
      </c>
      <c r="D2495">
        <v>0.15590551181102363</v>
      </c>
      <c r="E2495">
        <v>5.0599999999999996</v>
      </c>
      <c r="F2495">
        <v>258</v>
      </c>
    </row>
    <row r="2496" spans="1:6" x14ac:dyDescent="0.3">
      <c r="A2496" t="s">
        <v>1135</v>
      </c>
      <c r="B2496" s="16">
        <v>41866</v>
      </c>
      <c r="C2496" s="16" t="str">
        <f t="shared" si="38"/>
        <v>id7835941866</v>
      </c>
      <c r="D2496">
        <v>20.188976377952756</v>
      </c>
      <c r="E2496">
        <v>5.72</v>
      </c>
      <c r="F2496">
        <v>20000</v>
      </c>
    </row>
    <row r="2497" spans="1:6" x14ac:dyDescent="0.3">
      <c r="A2497" t="s">
        <v>1135</v>
      </c>
      <c r="B2497" s="16">
        <v>41867</v>
      </c>
      <c r="C2497" s="16" t="str">
        <f t="shared" si="38"/>
        <v>id7835941867</v>
      </c>
      <c r="D2497">
        <v>23.826771653543311</v>
      </c>
      <c r="E2497">
        <v>5.7</v>
      </c>
      <c r="F2497">
        <v>18000</v>
      </c>
    </row>
    <row r="2498" spans="1:6" x14ac:dyDescent="0.3">
      <c r="A2498" t="s">
        <v>1135</v>
      </c>
      <c r="B2498" s="16">
        <v>41868</v>
      </c>
      <c r="C2498" s="16" t="str">
        <f t="shared" si="38"/>
        <v>id7835941868</v>
      </c>
      <c r="D2498">
        <v>23.222047244094487</v>
      </c>
      <c r="E2498">
        <v>5.67</v>
      </c>
      <c r="F2498">
        <v>18000</v>
      </c>
    </row>
    <row r="2499" spans="1:6" x14ac:dyDescent="0.3">
      <c r="A2499" t="s">
        <v>1135</v>
      </c>
      <c r="B2499" s="16">
        <v>41869</v>
      </c>
      <c r="C2499" s="16" t="str">
        <f t="shared" ref="C2499:C2562" si="39">_xlfn.CONCAT(A2499,B2499)</f>
        <v>id7835941869</v>
      </c>
      <c r="D2499">
        <v>13.275590551181102</v>
      </c>
      <c r="E2499">
        <v>5.29</v>
      </c>
      <c r="F2499">
        <v>17000</v>
      </c>
    </row>
    <row r="2500" spans="1:6" x14ac:dyDescent="0.3">
      <c r="A2500" t="s">
        <v>1135</v>
      </c>
      <c r="B2500" s="16">
        <v>41870</v>
      </c>
      <c r="C2500" s="16" t="str">
        <f t="shared" si="39"/>
        <v>id7835941870</v>
      </c>
      <c r="D2500">
        <v>14.014173228346456</v>
      </c>
      <c r="E2500">
        <v>5.56</v>
      </c>
      <c r="F2500">
        <v>17000</v>
      </c>
    </row>
    <row r="2501" spans="1:6" x14ac:dyDescent="0.3">
      <c r="A2501" t="s">
        <v>1135</v>
      </c>
      <c r="B2501" s="16">
        <v>41871</v>
      </c>
      <c r="C2501" s="16" t="str">
        <f t="shared" si="39"/>
        <v>id7835941871</v>
      </c>
      <c r="D2501">
        <v>13.338582677165356</v>
      </c>
      <c r="E2501">
        <v>5.28</v>
      </c>
      <c r="F2501">
        <v>18000</v>
      </c>
    </row>
    <row r="2502" spans="1:6" x14ac:dyDescent="0.3">
      <c r="A2502" t="s">
        <v>1135</v>
      </c>
      <c r="B2502" s="16">
        <v>41872</v>
      </c>
      <c r="C2502" s="16" t="str">
        <f t="shared" si="39"/>
        <v>id7835941872</v>
      </c>
      <c r="D2502">
        <v>9.4803149606299222</v>
      </c>
      <c r="E2502">
        <v>5.64</v>
      </c>
      <c r="F2502">
        <v>12000</v>
      </c>
    </row>
    <row r="2503" spans="1:6" x14ac:dyDescent="0.3">
      <c r="A2503" t="s">
        <v>1135</v>
      </c>
      <c r="B2503" s="16">
        <v>41873</v>
      </c>
      <c r="C2503" s="16" t="str">
        <f t="shared" si="39"/>
        <v>id7835941873</v>
      </c>
      <c r="D2503">
        <v>4.7102362204724422</v>
      </c>
      <c r="E2503">
        <v>5.59</v>
      </c>
      <c r="F2503">
        <v>5604</v>
      </c>
    </row>
    <row r="2504" spans="1:6" x14ac:dyDescent="0.3">
      <c r="A2504" t="s">
        <v>1135</v>
      </c>
      <c r="B2504" s="16">
        <v>41874</v>
      </c>
      <c r="C2504" s="16" t="str">
        <f t="shared" si="39"/>
        <v>id7835941874</v>
      </c>
      <c r="D2504">
        <v>6.9181102362204729</v>
      </c>
      <c r="E2504">
        <v>5.64</v>
      </c>
      <c r="F2504">
        <v>5569</v>
      </c>
    </row>
    <row r="2505" spans="1:6" x14ac:dyDescent="0.3">
      <c r="A2505" t="s">
        <v>1135</v>
      </c>
      <c r="B2505" s="16">
        <v>41875</v>
      </c>
      <c r="C2505" s="16" t="str">
        <f t="shared" si="39"/>
        <v>id7835941875</v>
      </c>
      <c r="D2505">
        <v>6.5952755905511822</v>
      </c>
      <c r="E2505">
        <v>5.59</v>
      </c>
      <c r="F2505">
        <v>5617</v>
      </c>
    </row>
    <row r="2506" spans="1:6" x14ac:dyDescent="0.3">
      <c r="A2506" t="s">
        <v>1135</v>
      </c>
      <c r="B2506" s="16">
        <v>41876</v>
      </c>
      <c r="C2506" s="16" t="str">
        <f t="shared" si="39"/>
        <v>id7835941876</v>
      </c>
      <c r="D2506">
        <v>3.8393700787401581</v>
      </c>
      <c r="E2506">
        <v>5.57</v>
      </c>
      <c r="F2506">
        <v>5737</v>
      </c>
    </row>
    <row r="2507" spans="1:6" x14ac:dyDescent="0.3">
      <c r="A2507" t="s">
        <v>1135</v>
      </c>
      <c r="B2507" s="16">
        <v>41877</v>
      </c>
      <c r="C2507" s="16" t="str">
        <f t="shared" si="39"/>
        <v>id7835941877</v>
      </c>
      <c r="D2507">
        <v>4.1716535433070865</v>
      </c>
      <c r="E2507">
        <v>5.48</v>
      </c>
      <c r="F2507">
        <v>5855</v>
      </c>
    </row>
    <row r="2508" spans="1:6" x14ac:dyDescent="0.3">
      <c r="A2508" t="s">
        <v>1135</v>
      </c>
      <c r="B2508" s="16">
        <v>41878</v>
      </c>
      <c r="C2508" s="16" t="str">
        <f t="shared" si="39"/>
        <v>id7835941878</v>
      </c>
      <c r="D2508">
        <v>3.7559055118110241</v>
      </c>
      <c r="E2508">
        <v>5.31</v>
      </c>
      <c r="F2508">
        <v>5892</v>
      </c>
    </row>
    <row r="2509" spans="1:6" x14ac:dyDescent="0.3">
      <c r="A2509" t="s">
        <v>1135</v>
      </c>
      <c r="B2509" s="16">
        <v>41879</v>
      </c>
      <c r="C2509" s="16" t="str">
        <f t="shared" si="39"/>
        <v>id7835941879</v>
      </c>
      <c r="D2509">
        <v>3.6</v>
      </c>
      <c r="E2509">
        <v>5.78</v>
      </c>
      <c r="F2509">
        <v>5657</v>
      </c>
    </row>
    <row r="2510" spans="1:6" x14ac:dyDescent="0.3">
      <c r="A2510" t="s">
        <v>1135</v>
      </c>
      <c r="B2510" s="16">
        <v>41880</v>
      </c>
      <c r="C2510" s="16" t="str">
        <f t="shared" si="39"/>
        <v>id7835941880</v>
      </c>
      <c r="D2510">
        <v>0.58897637795275593</v>
      </c>
      <c r="E2510">
        <v>6.16</v>
      </c>
      <c r="F2510">
        <v>1596</v>
      </c>
    </row>
    <row r="2511" spans="1:6" x14ac:dyDescent="0.3">
      <c r="A2511" t="s">
        <v>1135</v>
      </c>
      <c r="B2511" s="16">
        <v>41881</v>
      </c>
      <c r="C2511" s="16" t="str">
        <f t="shared" si="39"/>
        <v>id7835941881</v>
      </c>
      <c r="D2511">
        <v>0.76062992125984252</v>
      </c>
      <c r="E2511">
        <v>6.17</v>
      </c>
      <c r="F2511">
        <v>1370</v>
      </c>
    </row>
    <row r="2512" spans="1:6" x14ac:dyDescent="0.3">
      <c r="A2512" t="s">
        <v>1135</v>
      </c>
      <c r="B2512" s="16">
        <v>41882</v>
      </c>
      <c r="C2512" s="16" t="str">
        <f t="shared" si="39"/>
        <v>id7835941882</v>
      </c>
      <c r="D2512">
        <v>0.65196850393700789</v>
      </c>
      <c r="E2512">
        <v>6.06</v>
      </c>
      <c r="F2512">
        <v>1344</v>
      </c>
    </row>
    <row r="2513" spans="1:6" x14ac:dyDescent="0.3">
      <c r="A2513" t="s">
        <v>1135</v>
      </c>
      <c r="B2513" s="16">
        <v>41883</v>
      </c>
      <c r="C2513" s="16" t="str">
        <f t="shared" si="39"/>
        <v>id7835941883</v>
      </c>
      <c r="D2513">
        <v>6.1417322834645675E-2</v>
      </c>
      <c r="E2513">
        <v>6.27</v>
      </c>
      <c r="F2513">
        <v>489</v>
      </c>
    </row>
    <row r="2514" spans="1:6" x14ac:dyDescent="0.3">
      <c r="A2514" t="s">
        <v>1135</v>
      </c>
      <c r="B2514" s="16">
        <v>41884</v>
      </c>
      <c r="C2514" s="16" t="str">
        <f t="shared" si="39"/>
        <v>id7835941884</v>
      </c>
      <c r="D2514">
        <v>5.9842519685039376E-2</v>
      </c>
      <c r="E2514">
        <v>6.43</v>
      </c>
      <c r="F2514">
        <v>466</v>
      </c>
    </row>
    <row r="2515" spans="1:6" x14ac:dyDescent="0.3">
      <c r="A2515" t="s">
        <v>1135</v>
      </c>
      <c r="B2515" s="16">
        <v>41885</v>
      </c>
      <c r="C2515" s="16" t="str">
        <f t="shared" si="39"/>
        <v>id7835941885</v>
      </c>
      <c r="D2515">
        <v>7.0866141732283464E-2</v>
      </c>
      <c r="E2515">
        <v>5.0199999999999996</v>
      </c>
      <c r="F2515">
        <v>476</v>
      </c>
    </row>
    <row r="2516" spans="1:6" x14ac:dyDescent="0.3">
      <c r="A2516" t="s">
        <v>1135</v>
      </c>
      <c r="B2516" s="16">
        <v>41886</v>
      </c>
      <c r="C2516" s="16" t="str">
        <f t="shared" si="39"/>
        <v>id7835941886</v>
      </c>
      <c r="D2516">
        <v>6.7716535433070865E-2</v>
      </c>
      <c r="E2516">
        <v>4.8499999999999996</v>
      </c>
      <c r="F2516">
        <v>469</v>
      </c>
    </row>
    <row r="2517" spans="1:6" x14ac:dyDescent="0.3">
      <c r="A2517" t="s">
        <v>1135</v>
      </c>
      <c r="B2517" s="16">
        <v>41887</v>
      </c>
      <c r="C2517" s="16" t="str">
        <f t="shared" si="39"/>
        <v>id7835941887</v>
      </c>
      <c r="D2517">
        <v>2.9921259842519688E-2</v>
      </c>
      <c r="E2517">
        <v>5.26</v>
      </c>
      <c r="F2517">
        <v>142</v>
      </c>
    </row>
    <row r="2518" spans="1:6" x14ac:dyDescent="0.3">
      <c r="A2518" t="s">
        <v>1135</v>
      </c>
      <c r="B2518" s="16">
        <v>41888</v>
      </c>
      <c r="C2518" s="16" t="str">
        <f t="shared" si="39"/>
        <v>id7835941888</v>
      </c>
      <c r="D2518">
        <v>4.7244094488188976E-2</v>
      </c>
      <c r="E2518">
        <v>6.41</v>
      </c>
      <c r="F2518">
        <v>108</v>
      </c>
    </row>
    <row r="2519" spans="1:6" x14ac:dyDescent="0.3">
      <c r="A2519" t="s">
        <v>1135</v>
      </c>
      <c r="B2519" s="16">
        <v>41889</v>
      </c>
      <c r="C2519" s="16" t="str">
        <f t="shared" si="39"/>
        <v>id7835941889</v>
      </c>
      <c r="D2519">
        <v>5.6692913385826771E-2</v>
      </c>
      <c r="E2519">
        <v>6.36</v>
      </c>
      <c r="F2519">
        <v>99</v>
      </c>
    </row>
    <row r="2520" spans="1:6" x14ac:dyDescent="0.3">
      <c r="A2520" t="s">
        <v>1380</v>
      </c>
      <c r="B2520" s="16">
        <v>41759</v>
      </c>
      <c r="C2520" s="16" t="str">
        <f t="shared" si="39"/>
        <v>id7836241759</v>
      </c>
      <c r="D2520">
        <v>0.72598425196850402</v>
      </c>
      <c r="E2520">
        <v>4.2699999999999996</v>
      </c>
      <c r="F2520">
        <v>5663</v>
      </c>
    </row>
    <row r="2521" spans="1:6" x14ac:dyDescent="0.3">
      <c r="A2521" t="s">
        <v>1380</v>
      </c>
      <c r="B2521" s="16">
        <v>41760</v>
      </c>
      <c r="C2521" s="16" t="str">
        <f t="shared" si="39"/>
        <v>id7836241760</v>
      </c>
      <c r="D2521">
        <v>0.77795275590551183</v>
      </c>
      <c r="E2521">
        <v>4.87</v>
      </c>
      <c r="F2521">
        <v>4002</v>
      </c>
    </row>
    <row r="2522" spans="1:6" x14ac:dyDescent="0.3">
      <c r="A2522" t="s">
        <v>1380</v>
      </c>
      <c r="B2522" s="16">
        <v>41761</v>
      </c>
      <c r="C2522" s="16" t="str">
        <f t="shared" si="39"/>
        <v>id7836241761</v>
      </c>
      <c r="D2522">
        <v>0.62519685039370088</v>
      </c>
      <c r="E2522">
        <v>4.74</v>
      </c>
      <c r="F2522">
        <v>3287</v>
      </c>
    </row>
    <row r="2523" spans="1:6" x14ac:dyDescent="0.3">
      <c r="A2523" t="s">
        <v>1380</v>
      </c>
      <c r="B2523" s="16">
        <v>41762</v>
      </c>
      <c r="C2523" s="16" t="str">
        <f t="shared" si="39"/>
        <v>id7836241762</v>
      </c>
      <c r="D2523">
        <v>0.38897637795275591</v>
      </c>
      <c r="E2523">
        <v>4.3499999999999996</v>
      </c>
      <c r="F2523">
        <v>2990</v>
      </c>
    </row>
    <row r="2524" spans="1:6" x14ac:dyDescent="0.3">
      <c r="A2524" t="s">
        <v>1380</v>
      </c>
      <c r="B2524" s="16">
        <v>41763</v>
      </c>
      <c r="C2524" s="16" t="str">
        <f t="shared" si="39"/>
        <v>id7836241763</v>
      </c>
      <c r="D2524">
        <v>0.15118110236220472</v>
      </c>
      <c r="E2524">
        <v>3.72</v>
      </c>
      <c r="F2524">
        <v>2034</v>
      </c>
    </row>
    <row r="2525" spans="1:6" x14ac:dyDescent="0.3">
      <c r="A2525" t="s">
        <v>1380</v>
      </c>
      <c r="B2525" s="16">
        <v>41764</v>
      </c>
      <c r="C2525" s="16" t="str">
        <f t="shared" si="39"/>
        <v>id7836241764</v>
      </c>
      <c r="D2525">
        <v>0.10551181102362206</v>
      </c>
      <c r="E2525">
        <v>5.59</v>
      </c>
      <c r="F2525">
        <v>1895</v>
      </c>
    </row>
    <row r="2526" spans="1:6" x14ac:dyDescent="0.3">
      <c r="A2526" t="s">
        <v>1380</v>
      </c>
      <c r="B2526" s="16">
        <v>41765</v>
      </c>
      <c r="C2526" s="16" t="str">
        <f t="shared" si="39"/>
        <v>id7836241765</v>
      </c>
      <c r="D2526">
        <v>0.10393700787401575</v>
      </c>
      <c r="E2526">
        <v>5.61</v>
      </c>
      <c r="F2526">
        <v>1874</v>
      </c>
    </row>
    <row r="2527" spans="1:6" x14ac:dyDescent="0.3">
      <c r="A2527" t="s">
        <v>1380</v>
      </c>
      <c r="B2527" s="16">
        <v>41766</v>
      </c>
      <c r="C2527" s="16" t="str">
        <f t="shared" si="39"/>
        <v>id7836241766</v>
      </c>
      <c r="D2527">
        <v>6.4566929133858267E-2</v>
      </c>
      <c r="E2527">
        <v>5.54</v>
      </c>
      <c r="F2527">
        <v>1187</v>
      </c>
    </row>
    <row r="2528" spans="1:6" x14ac:dyDescent="0.3">
      <c r="A2528" t="s">
        <v>3806</v>
      </c>
      <c r="B2528" s="16">
        <v>41958</v>
      </c>
      <c r="C2528" s="16" t="str">
        <f t="shared" si="39"/>
        <v>id7836841958</v>
      </c>
      <c r="D2528">
        <v>9.6267716535433063</v>
      </c>
      <c r="E2528">
        <v>5.72</v>
      </c>
      <c r="F2528">
        <v>5807</v>
      </c>
    </row>
    <row r="2529" spans="1:6" x14ac:dyDescent="0.3">
      <c r="A2529" t="s">
        <v>3806</v>
      </c>
      <c r="B2529" s="16">
        <v>41962</v>
      </c>
      <c r="C2529" s="16" t="str">
        <f t="shared" si="39"/>
        <v>id7836841962</v>
      </c>
      <c r="D2529">
        <v>8.9763779527559068E-2</v>
      </c>
      <c r="E2529">
        <v>5.97</v>
      </c>
      <c r="F2529">
        <v>19</v>
      </c>
    </row>
    <row r="2530" spans="1:6" x14ac:dyDescent="0.3">
      <c r="A2530" t="s">
        <v>3806</v>
      </c>
      <c r="B2530" s="16">
        <v>41963</v>
      </c>
      <c r="C2530" s="16" t="str">
        <f t="shared" si="39"/>
        <v>id7836841963</v>
      </c>
      <c r="D2530">
        <v>0.73070866141732282</v>
      </c>
      <c r="E2530">
        <v>6.68</v>
      </c>
      <c r="F2530">
        <v>353</v>
      </c>
    </row>
    <row r="2531" spans="1:6" x14ac:dyDescent="0.3">
      <c r="A2531" t="s">
        <v>3806</v>
      </c>
      <c r="B2531" s="16">
        <v>41964</v>
      </c>
      <c r="C2531" s="16" t="str">
        <f t="shared" si="39"/>
        <v>id7836841964</v>
      </c>
      <c r="D2531">
        <v>34.773228346456698</v>
      </c>
      <c r="E2531">
        <v>5.7</v>
      </c>
      <c r="F2531">
        <v>29000</v>
      </c>
    </row>
    <row r="2532" spans="1:6" x14ac:dyDescent="0.3">
      <c r="A2532" t="s">
        <v>3806</v>
      </c>
      <c r="B2532" s="16">
        <v>41965</v>
      </c>
      <c r="C2532" s="16" t="str">
        <f t="shared" si="39"/>
        <v>id7836841965</v>
      </c>
      <c r="D2532">
        <v>45.625196850393699</v>
      </c>
      <c r="E2532">
        <v>5.83</v>
      </c>
      <c r="F2532">
        <v>28000</v>
      </c>
    </row>
    <row r="2533" spans="1:6" x14ac:dyDescent="0.3">
      <c r="A2533" t="s">
        <v>3806</v>
      </c>
      <c r="B2533" s="16">
        <v>41966</v>
      </c>
      <c r="C2533" s="16" t="str">
        <f t="shared" si="39"/>
        <v>id7836841966</v>
      </c>
      <c r="D2533">
        <v>40.812598425196846</v>
      </c>
      <c r="E2533">
        <v>5.87</v>
      </c>
      <c r="F2533">
        <v>27000</v>
      </c>
    </row>
    <row r="2534" spans="1:6" x14ac:dyDescent="0.3">
      <c r="A2534" t="s">
        <v>3806</v>
      </c>
      <c r="B2534" s="16">
        <v>41967</v>
      </c>
      <c r="C2534" s="16" t="str">
        <f t="shared" si="39"/>
        <v>id7836841967</v>
      </c>
      <c r="D2534">
        <v>20.785826771653547</v>
      </c>
      <c r="E2534">
        <v>5.97</v>
      </c>
      <c r="F2534">
        <v>26000</v>
      </c>
    </row>
    <row r="2535" spans="1:6" x14ac:dyDescent="0.3">
      <c r="A2535" t="s">
        <v>3806</v>
      </c>
      <c r="B2535" s="16">
        <v>41968</v>
      </c>
      <c r="C2535" s="16" t="str">
        <f t="shared" si="39"/>
        <v>id7836841968</v>
      </c>
      <c r="D2535">
        <v>20.461417322834649</v>
      </c>
      <c r="E2535">
        <v>5.54</v>
      </c>
      <c r="F2535">
        <v>26000</v>
      </c>
    </row>
    <row r="2536" spans="1:6" x14ac:dyDescent="0.3">
      <c r="A2536" t="s">
        <v>3806</v>
      </c>
      <c r="B2536" s="16">
        <v>41969</v>
      </c>
      <c r="C2536" s="16" t="str">
        <f t="shared" si="39"/>
        <v>id7836841969</v>
      </c>
      <c r="D2536">
        <v>18.086614173228348</v>
      </c>
      <c r="E2536">
        <v>5.73</v>
      </c>
      <c r="F2536">
        <v>26000</v>
      </c>
    </row>
    <row r="2537" spans="1:6" x14ac:dyDescent="0.3">
      <c r="A2537" t="s">
        <v>3806</v>
      </c>
      <c r="B2537" s="16">
        <v>41970</v>
      </c>
      <c r="C2537" s="16" t="str">
        <f t="shared" si="39"/>
        <v>id7836841970</v>
      </c>
      <c r="D2537">
        <v>16.436220472440947</v>
      </c>
      <c r="E2537">
        <v>5.69</v>
      </c>
      <c r="F2537">
        <v>26000</v>
      </c>
    </row>
    <row r="2538" spans="1:6" x14ac:dyDescent="0.3">
      <c r="A2538" t="s">
        <v>3806</v>
      </c>
      <c r="B2538" s="16">
        <v>41971</v>
      </c>
      <c r="C2538" s="16" t="str">
        <f t="shared" si="39"/>
        <v>id7836841971</v>
      </c>
      <c r="D2538">
        <v>12.181102362204724</v>
      </c>
      <c r="E2538">
        <v>5.76</v>
      </c>
      <c r="F2538">
        <v>13000</v>
      </c>
    </row>
    <row r="2539" spans="1:6" x14ac:dyDescent="0.3">
      <c r="A2539" t="s">
        <v>3806</v>
      </c>
      <c r="B2539" s="16">
        <v>41972</v>
      </c>
      <c r="C2539" s="16" t="str">
        <f t="shared" si="39"/>
        <v>id7836841972</v>
      </c>
      <c r="D2539">
        <v>16.214173228346457</v>
      </c>
      <c r="E2539">
        <v>5.76</v>
      </c>
      <c r="F2539">
        <v>11000</v>
      </c>
    </row>
    <row r="2540" spans="1:6" x14ac:dyDescent="0.3">
      <c r="A2540" t="s">
        <v>3806</v>
      </c>
      <c r="B2540" s="16">
        <v>41973</v>
      </c>
      <c r="C2540" s="16" t="str">
        <f t="shared" si="39"/>
        <v>id7836841973</v>
      </c>
      <c r="D2540">
        <v>16.733858267716535</v>
      </c>
      <c r="E2540">
        <v>5.75</v>
      </c>
      <c r="F2540">
        <v>13000</v>
      </c>
    </row>
    <row r="2541" spans="1:6" x14ac:dyDescent="0.3">
      <c r="A2541" t="s">
        <v>3806</v>
      </c>
      <c r="B2541" s="16">
        <v>41974</v>
      </c>
      <c r="C2541" s="16" t="str">
        <f t="shared" si="39"/>
        <v>id7836841974</v>
      </c>
      <c r="D2541">
        <v>7.3102362204724418</v>
      </c>
      <c r="E2541">
        <v>6.08</v>
      </c>
      <c r="F2541">
        <v>13000</v>
      </c>
    </row>
    <row r="2542" spans="1:6" x14ac:dyDescent="0.3">
      <c r="A2542" t="s">
        <v>3806</v>
      </c>
      <c r="B2542" s="16">
        <v>41975</v>
      </c>
      <c r="C2542" s="16" t="str">
        <f t="shared" si="39"/>
        <v>id7836841975</v>
      </c>
      <c r="D2542">
        <v>3.88503937007874</v>
      </c>
      <c r="E2542">
        <v>6.14</v>
      </c>
      <c r="F2542">
        <v>7903</v>
      </c>
    </row>
    <row r="2543" spans="1:6" x14ac:dyDescent="0.3">
      <c r="A2543" t="s">
        <v>3806</v>
      </c>
      <c r="B2543" s="16">
        <v>41976</v>
      </c>
      <c r="C2543" s="16" t="str">
        <f t="shared" si="39"/>
        <v>id7836841976</v>
      </c>
      <c r="D2543">
        <v>3.713385826771654</v>
      </c>
      <c r="E2543">
        <v>5.81</v>
      </c>
      <c r="F2543">
        <v>7983</v>
      </c>
    </row>
    <row r="2544" spans="1:6" x14ac:dyDescent="0.3">
      <c r="A2544" t="s">
        <v>3806</v>
      </c>
      <c r="B2544" s="16">
        <v>41977</v>
      </c>
      <c r="C2544" s="16" t="str">
        <f t="shared" si="39"/>
        <v>id7836841977</v>
      </c>
      <c r="D2544">
        <v>3.8425196850393699</v>
      </c>
      <c r="E2544">
        <v>5.98</v>
      </c>
      <c r="F2544">
        <v>8015</v>
      </c>
    </row>
    <row r="2545" spans="1:6" x14ac:dyDescent="0.3">
      <c r="A2545" t="s">
        <v>3806</v>
      </c>
      <c r="B2545" s="16">
        <v>41978</v>
      </c>
      <c r="C2545" s="16" t="str">
        <f t="shared" si="39"/>
        <v>id7836841978</v>
      </c>
      <c r="D2545">
        <v>2.0803149606299214</v>
      </c>
      <c r="E2545">
        <v>6.69</v>
      </c>
      <c r="F2545">
        <v>3105</v>
      </c>
    </row>
    <row r="2546" spans="1:6" x14ac:dyDescent="0.3">
      <c r="A2546" t="s">
        <v>3806</v>
      </c>
      <c r="B2546" s="16">
        <v>41979</v>
      </c>
      <c r="C2546" s="16" t="str">
        <f t="shared" si="39"/>
        <v>id7836841979</v>
      </c>
      <c r="D2546">
        <v>2.9637795275590553</v>
      </c>
      <c r="E2546">
        <v>6.44</v>
      </c>
      <c r="F2546">
        <v>2706</v>
      </c>
    </row>
    <row r="2547" spans="1:6" x14ac:dyDescent="0.3">
      <c r="A2547" t="s">
        <v>3806</v>
      </c>
      <c r="B2547" s="16">
        <v>41980</v>
      </c>
      <c r="C2547" s="16" t="str">
        <f t="shared" si="39"/>
        <v>id7836841980</v>
      </c>
      <c r="D2547">
        <v>2.4897637795275589</v>
      </c>
      <c r="E2547">
        <v>6.72</v>
      </c>
      <c r="F2547">
        <v>2643</v>
      </c>
    </row>
    <row r="2548" spans="1:6" x14ac:dyDescent="0.3">
      <c r="A2548" t="s">
        <v>3806</v>
      </c>
      <c r="B2548" s="16">
        <v>41981</v>
      </c>
      <c r="C2548" s="16" t="str">
        <f t="shared" si="39"/>
        <v>id7836841981</v>
      </c>
      <c r="D2548">
        <v>1.5669291338582676</v>
      </c>
      <c r="E2548">
        <v>6.57</v>
      </c>
      <c r="F2548">
        <v>2983</v>
      </c>
    </row>
    <row r="2549" spans="1:6" x14ac:dyDescent="0.3">
      <c r="A2549" t="s">
        <v>3806</v>
      </c>
      <c r="B2549" s="16">
        <v>41982</v>
      </c>
      <c r="C2549" s="16" t="str">
        <f t="shared" si="39"/>
        <v>id7836841982</v>
      </c>
      <c r="D2549">
        <v>1.6346456692913385</v>
      </c>
      <c r="E2549">
        <v>6.91</v>
      </c>
      <c r="F2549">
        <v>2952</v>
      </c>
    </row>
    <row r="2550" spans="1:6" x14ac:dyDescent="0.3">
      <c r="A2550" t="s">
        <v>3806</v>
      </c>
      <c r="B2550" s="16">
        <v>41983</v>
      </c>
      <c r="C2550" s="16" t="str">
        <f t="shared" si="39"/>
        <v>id7836841983</v>
      </c>
      <c r="D2550">
        <v>1.5511811023622049</v>
      </c>
      <c r="E2550">
        <v>6.61</v>
      </c>
      <c r="F2550">
        <v>2929</v>
      </c>
    </row>
    <row r="2551" spans="1:6" x14ac:dyDescent="0.3">
      <c r="A2551" t="s">
        <v>3806</v>
      </c>
      <c r="B2551" s="16">
        <v>41984</v>
      </c>
      <c r="C2551" s="16" t="str">
        <f t="shared" si="39"/>
        <v>id7836841984</v>
      </c>
      <c r="D2551">
        <v>1.352755905511811</v>
      </c>
      <c r="E2551">
        <v>6.46</v>
      </c>
      <c r="F2551">
        <v>2619</v>
      </c>
    </row>
    <row r="2552" spans="1:6" x14ac:dyDescent="0.3">
      <c r="A2552" t="s">
        <v>3806</v>
      </c>
      <c r="B2552" s="16">
        <v>41985</v>
      </c>
      <c r="C2552" s="16" t="str">
        <f t="shared" si="39"/>
        <v>id7836841985</v>
      </c>
      <c r="D2552">
        <v>0.59685039370078741</v>
      </c>
      <c r="E2552">
        <v>7.28</v>
      </c>
      <c r="F2552">
        <v>912</v>
      </c>
    </row>
    <row r="2553" spans="1:6" x14ac:dyDescent="0.3">
      <c r="A2553" t="s">
        <v>3806</v>
      </c>
      <c r="B2553" s="16">
        <v>41986</v>
      </c>
      <c r="C2553" s="16" t="str">
        <f t="shared" si="39"/>
        <v>id7836841986</v>
      </c>
      <c r="D2553">
        <v>0.95590551181102368</v>
      </c>
      <c r="E2553">
        <v>7.02</v>
      </c>
      <c r="F2553">
        <v>972</v>
      </c>
    </row>
    <row r="2554" spans="1:6" x14ac:dyDescent="0.3">
      <c r="A2554" t="s">
        <v>3806</v>
      </c>
      <c r="B2554" s="16">
        <v>41987</v>
      </c>
      <c r="C2554" s="16" t="str">
        <f t="shared" si="39"/>
        <v>id7836841987</v>
      </c>
      <c r="D2554">
        <v>0.77007874015748035</v>
      </c>
      <c r="E2554">
        <v>6.8</v>
      </c>
      <c r="F2554">
        <v>1028</v>
      </c>
    </row>
    <row r="2555" spans="1:6" x14ac:dyDescent="0.3">
      <c r="A2555" t="s">
        <v>3806</v>
      </c>
      <c r="B2555" s="16">
        <v>41988</v>
      </c>
      <c r="C2555" s="16" t="str">
        <f t="shared" si="39"/>
        <v>id7836841988</v>
      </c>
      <c r="D2555">
        <v>0.41259842519685042</v>
      </c>
      <c r="E2555">
        <v>7.32</v>
      </c>
      <c r="F2555">
        <v>1128</v>
      </c>
    </row>
    <row r="2556" spans="1:6" x14ac:dyDescent="0.3">
      <c r="A2556" t="s">
        <v>3806</v>
      </c>
      <c r="B2556" s="16">
        <v>41989</v>
      </c>
      <c r="C2556" s="16" t="str">
        <f t="shared" si="39"/>
        <v>id7836841989</v>
      </c>
      <c r="D2556">
        <v>0.43937007874015749</v>
      </c>
      <c r="E2556">
        <v>6.49</v>
      </c>
      <c r="F2556">
        <v>1131</v>
      </c>
    </row>
    <row r="2557" spans="1:6" x14ac:dyDescent="0.3">
      <c r="A2557" t="s">
        <v>3806</v>
      </c>
      <c r="B2557" s="16">
        <v>41990</v>
      </c>
      <c r="C2557" s="16" t="str">
        <f t="shared" si="39"/>
        <v>id7836841990</v>
      </c>
      <c r="D2557">
        <v>0.4078740157480315</v>
      </c>
      <c r="E2557">
        <v>7.29</v>
      </c>
      <c r="F2557">
        <v>1119</v>
      </c>
    </row>
    <row r="2558" spans="1:6" x14ac:dyDescent="0.3">
      <c r="A2558" t="s">
        <v>3806</v>
      </c>
      <c r="B2558" s="16">
        <v>41993</v>
      </c>
      <c r="C2558" s="16" t="str">
        <f t="shared" si="39"/>
        <v>id7836841993</v>
      </c>
      <c r="D2558">
        <v>0.15275590551181104</v>
      </c>
      <c r="E2558">
        <v>6.41</v>
      </c>
      <c r="F2558">
        <v>266</v>
      </c>
    </row>
    <row r="2559" spans="1:6" x14ac:dyDescent="0.3">
      <c r="A2559" t="s">
        <v>3254</v>
      </c>
      <c r="B2559" s="16">
        <v>41705</v>
      </c>
      <c r="C2559" s="16" t="str">
        <f t="shared" si="39"/>
        <v>id7837641705</v>
      </c>
      <c r="D2559">
        <v>5.2818897637795281</v>
      </c>
      <c r="E2559">
        <v>5.07</v>
      </c>
      <c r="F2559">
        <v>10000</v>
      </c>
    </row>
    <row r="2560" spans="1:6" x14ac:dyDescent="0.3">
      <c r="A2560" t="s">
        <v>3254</v>
      </c>
      <c r="B2560" s="16">
        <v>41706</v>
      </c>
      <c r="C2560" s="16" t="str">
        <f t="shared" si="39"/>
        <v>id7837641706</v>
      </c>
      <c r="D2560">
        <v>29.494488188976383</v>
      </c>
      <c r="E2560">
        <v>5.32</v>
      </c>
      <c r="F2560">
        <v>14000</v>
      </c>
    </row>
    <row r="2561" spans="1:6" x14ac:dyDescent="0.3">
      <c r="A2561" t="s">
        <v>3254</v>
      </c>
      <c r="B2561" s="16">
        <v>41707</v>
      </c>
      <c r="C2561" s="16" t="str">
        <f t="shared" si="39"/>
        <v>id7837641707</v>
      </c>
      <c r="D2561">
        <v>13.861417322834647</v>
      </c>
      <c r="E2561">
        <v>5.42</v>
      </c>
      <c r="F2561">
        <v>14000</v>
      </c>
    </row>
    <row r="2562" spans="1:6" x14ac:dyDescent="0.3">
      <c r="A2562" t="s">
        <v>3254</v>
      </c>
      <c r="B2562" s="16">
        <v>41708</v>
      </c>
      <c r="C2562" s="16" t="str">
        <f t="shared" si="39"/>
        <v>id7837641708</v>
      </c>
      <c r="D2562">
        <v>1.348031496062992</v>
      </c>
      <c r="E2562">
        <v>4.9800000000000004</v>
      </c>
      <c r="F2562">
        <v>9013</v>
      </c>
    </row>
    <row r="2563" spans="1:6" x14ac:dyDescent="0.3">
      <c r="A2563" t="s">
        <v>3254</v>
      </c>
      <c r="B2563" s="16">
        <v>41709</v>
      </c>
      <c r="C2563" s="16" t="str">
        <f t="shared" ref="C2563:C2626" si="40">_xlfn.CONCAT(A2563,B2563)</f>
        <v>id7837641709</v>
      </c>
      <c r="D2563">
        <v>1.3448818897637798</v>
      </c>
      <c r="E2563">
        <v>5.4</v>
      </c>
      <c r="F2563">
        <v>8294</v>
      </c>
    </row>
    <row r="2564" spans="1:6" x14ac:dyDescent="0.3">
      <c r="A2564" t="s">
        <v>3254</v>
      </c>
      <c r="B2564" s="16">
        <v>41710</v>
      </c>
      <c r="C2564" s="16" t="str">
        <f t="shared" si="40"/>
        <v>id7837641710</v>
      </c>
      <c r="D2564">
        <v>1.1291338582677166</v>
      </c>
      <c r="E2564">
        <v>4.9000000000000004</v>
      </c>
      <c r="F2564">
        <v>7691</v>
      </c>
    </row>
    <row r="2565" spans="1:6" x14ac:dyDescent="0.3">
      <c r="A2565" t="s">
        <v>3254</v>
      </c>
      <c r="B2565" s="16">
        <v>41711</v>
      </c>
      <c r="C2565" s="16" t="str">
        <f t="shared" si="40"/>
        <v>id7837641711</v>
      </c>
      <c r="D2565">
        <v>0.96377952755905516</v>
      </c>
      <c r="E2565">
        <v>4.4400000000000004</v>
      </c>
      <c r="F2565">
        <v>7221</v>
      </c>
    </row>
    <row r="2566" spans="1:6" x14ac:dyDescent="0.3">
      <c r="A2566" t="s">
        <v>3254</v>
      </c>
      <c r="B2566" s="16">
        <v>41712</v>
      </c>
      <c r="C2566" s="16" t="str">
        <f t="shared" si="40"/>
        <v>id7837641712</v>
      </c>
      <c r="D2566">
        <v>1.2566929133858267</v>
      </c>
      <c r="E2566">
        <v>5.04</v>
      </c>
      <c r="F2566">
        <v>4148</v>
      </c>
    </row>
    <row r="2567" spans="1:6" x14ac:dyDescent="0.3">
      <c r="A2567" t="s">
        <v>3254</v>
      </c>
      <c r="B2567" s="16">
        <v>41713</v>
      </c>
      <c r="C2567" s="16" t="str">
        <f t="shared" si="40"/>
        <v>id7837641713</v>
      </c>
      <c r="D2567">
        <v>7.2299212598425209</v>
      </c>
      <c r="E2567">
        <v>5.29</v>
      </c>
      <c r="F2567">
        <v>9103</v>
      </c>
    </row>
    <row r="2568" spans="1:6" x14ac:dyDescent="0.3">
      <c r="A2568" t="s">
        <v>3254</v>
      </c>
      <c r="B2568" s="16">
        <v>41714</v>
      </c>
      <c r="C2568" s="16" t="str">
        <f t="shared" si="40"/>
        <v>id7837641714</v>
      </c>
      <c r="D2568">
        <v>6.4173228346456694</v>
      </c>
      <c r="E2568">
        <v>5.34</v>
      </c>
      <c r="F2568">
        <v>9226</v>
      </c>
    </row>
    <row r="2569" spans="1:6" x14ac:dyDescent="0.3">
      <c r="A2569" t="s">
        <v>3254</v>
      </c>
      <c r="B2569" s="16">
        <v>41715</v>
      </c>
      <c r="C2569" s="16" t="str">
        <f t="shared" si="40"/>
        <v>id7837641715</v>
      </c>
      <c r="D2569">
        <v>0.21259842519685043</v>
      </c>
      <c r="E2569">
        <v>4.33</v>
      </c>
      <c r="F2569">
        <v>2469</v>
      </c>
    </row>
    <row r="2570" spans="1:6" x14ac:dyDescent="0.3">
      <c r="A2570" t="s">
        <v>3254</v>
      </c>
      <c r="B2570" s="16">
        <v>41716</v>
      </c>
      <c r="C2570" s="16" t="str">
        <f t="shared" si="40"/>
        <v>id7837641716</v>
      </c>
      <c r="D2570">
        <v>0.28346456692913385</v>
      </c>
      <c r="E2570">
        <v>4.1399999999999997</v>
      </c>
      <c r="F2570">
        <v>2282</v>
      </c>
    </row>
    <row r="2571" spans="1:6" x14ac:dyDescent="0.3">
      <c r="A2571" t="s">
        <v>3254</v>
      </c>
      <c r="B2571" s="16">
        <v>41717</v>
      </c>
      <c r="C2571" s="16" t="str">
        <f t="shared" si="40"/>
        <v>id7837641717</v>
      </c>
      <c r="D2571">
        <v>0.2283464566929134</v>
      </c>
      <c r="E2571">
        <v>5.24</v>
      </c>
      <c r="F2571">
        <v>2184</v>
      </c>
    </row>
    <row r="2572" spans="1:6" x14ac:dyDescent="0.3">
      <c r="A2572" t="s">
        <v>3254</v>
      </c>
      <c r="B2572" s="16">
        <v>41718</v>
      </c>
      <c r="C2572" s="16" t="str">
        <f t="shared" si="40"/>
        <v>id7837641718</v>
      </c>
      <c r="D2572">
        <v>0.20944881889763781</v>
      </c>
      <c r="E2572">
        <v>5.13</v>
      </c>
      <c r="F2572">
        <v>2041</v>
      </c>
    </row>
    <row r="2573" spans="1:6" x14ac:dyDescent="0.3">
      <c r="A2573" t="s">
        <v>3254</v>
      </c>
      <c r="B2573" s="16">
        <v>41719</v>
      </c>
      <c r="C2573" s="16" t="str">
        <f t="shared" si="40"/>
        <v>id7837641719</v>
      </c>
      <c r="D2573">
        <v>0.48818897637795278</v>
      </c>
      <c r="E2573">
        <v>4.71</v>
      </c>
      <c r="F2573">
        <v>1482</v>
      </c>
    </row>
    <row r="2574" spans="1:6" x14ac:dyDescent="0.3">
      <c r="A2574" t="s">
        <v>3254</v>
      </c>
      <c r="B2574" s="16">
        <v>41720</v>
      </c>
      <c r="C2574" s="16" t="str">
        <f t="shared" si="40"/>
        <v>id7837641720</v>
      </c>
      <c r="D2574">
        <v>4.0787401574803148</v>
      </c>
      <c r="E2574">
        <v>5.35</v>
      </c>
      <c r="F2574">
        <v>5855</v>
      </c>
    </row>
    <row r="2575" spans="1:6" x14ac:dyDescent="0.3">
      <c r="A2575" t="s">
        <v>3254</v>
      </c>
      <c r="B2575" s="16">
        <v>41721</v>
      </c>
      <c r="C2575" s="16" t="str">
        <f t="shared" si="40"/>
        <v>id7837641721</v>
      </c>
      <c r="D2575">
        <v>4.0818897637795271</v>
      </c>
      <c r="E2575">
        <v>4.9800000000000004</v>
      </c>
      <c r="F2575">
        <v>5858</v>
      </c>
    </row>
    <row r="2576" spans="1:6" x14ac:dyDescent="0.3">
      <c r="A2576" t="s">
        <v>3254</v>
      </c>
      <c r="B2576" s="16">
        <v>41722</v>
      </c>
      <c r="C2576" s="16" t="str">
        <f t="shared" si="40"/>
        <v>id7837641722</v>
      </c>
      <c r="D2576">
        <v>0.12440944881889765</v>
      </c>
      <c r="E2576">
        <v>4.28</v>
      </c>
      <c r="F2576">
        <v>1457</v>
      </c>
    </row>
    <row r="2577" spans="1:6" x14ac:dyDescent="0.3">
      <c r="A2577" t="s">
        <v>3254</v>
      </c>
      <c r="B2577" s="16">
        <v>41723</v>
      </c>
      <c r="C2577" s="16" t="str">
        <f t="shared" si="40"/>
        <v>id7837641723</v>
      </c>
      <c r="D2577">
        <v>0.13700787401574802</v>
      </c>
      <c r="E2577">
        <v>5.39</v>
      </c>
      <c r="F2577">
        <v>1277</v>
      </c>
    </row>
    <row r="2578" spans="1:6" x14ac:dyDescent="0.3">
      <c r="A2578" t="s">
        <v>3254</v>
      </c>
      <c r="B2578" s="16">
        <v>41724</v>
      </c>
      <c r="C2578" s="16" t="str">
        <f t="shared" si="40"/>
        <v>id7837641724</v>
      </c>
      <c r="D2578">
        <v>0.10236220472440946</v>
      </c>
      <c r="E2578">
        <v>4.4400000000000004</v>
      </c>
      <c r="F2578">
        <v>1164</v>
      </c>
    </row>
    <row r="2579" spans="1:6" x14ac:dyDescent="0.3">
      <c r="A2579" t="s">
        <v>3254</v>
      </c>
      <c r="B2579" s="16">
        <v>41725</v>
      </c>
      <c r="C2579" s="16" t="str">
        <f t="shared" si="40"/>
        <v>id7837641725</v>
      </c>
      <c r="D2579">
        <v>9.1338582677165353E-2</v>
      </c>
      <c r="E2579">
        <v>4.0599999999999996</v>
      </c>
      <c r="F2579">
        <v>1131</v>
      </c>
    </row>
    <row r="2580" spans="1:6" x14ac:dyDescent="0.3">
      <c r="A2580" t="s">
        <v>3254</v>
      </c>
      <c r="B2580" s="16">
        <v>41727</v>
      </c>
      <c r="C2580" s="16" t="str">
        <f t="shared" si="40"/>
        <v>id7837641727</v>
      </c>
      <c r="D2580">
        <v>5.9842519685039376E-2</v>
      </c>
      <c r="E2580">
        <v>5.72</v>
      </c>
      <c r="F2580">
        <v>177</v>
      </c>
    </row>
    <row r="2581" spans="1:6" x14ac:dyDescent="0.3">
      <c r="A2581" t="s">
        <v>3254</v>
      </c>
      <c r="B2581" s="16">
        <v>41731</v>
      </c>
      <c r="C2581" s="16" t="str">
        <f t="shared" si="40"/>
        <v>id7837641731</v>
      </c>
      <c r="D2581">
        <v>4.8818897637795275E-2</v>
      </c>
      <c r="E2581">
        <v>5.57</v>
      </c>
      <c r="F2581">
        <v>55</v>
      </c>
    </row>
    <row r="2582" spans="1:6" x14ac:dyDescent="0.3">
      <c r="A2582" t="s">
        <v>3254</v>
      </c>
      <c r="B2582" s="16">
        <v>41733</v>
      </c>
      <c r="C2582" s="16" t="str">
        <f t="shared" si="40"/>
        <v>id7837641733</v>
      </c>
      <c r="D2582">
        <v>2.6771653543307086E-2</v>
      </c>
      <c r="E2582">
        <v>3.46</v>
      </c>
      <c r="F2582">
        <v>33</v>
      </c>
    </row>
    <row r="2583" spans="1:6" x14ac:dyDescent="0.3">
      <c r="A2583" t="s">
        <v>3254</v>
      </c>
      <c r="B2583" s="16">
        <v>41734</v>
      </c>
      <c r="C2583" s="16" t="str">
        <f t="shared" si="40"/>
        <v>id7837641734</v>
      </c>
      <c r="D2583">
        <v>1.4173228346456693E-2</v>
      </c>
      <c r="E2583">
        <v>4.46</v>
      </c>
      <c r="F2583">
        <v>65</v>
      </c>
    </row>
    <row r="2584" spans="1:6" x14ac:dyDescent="0.3">
      <c r="A2584" t="s">
        <v>3254</v>
      </c>
      <c r="B2584" s="16">
        <v>41735</v>
      </c>
      <c r="C2584" s="16" t="str">
        <f t="shared" si="40"/>
        <v>id7837641735</v>
      </c>
      <c r="D2584">
        <v>1.2598425196850395E-2</v>
      </c>
      <c r="E2584">
        <v>4.05</v>
      </c>
      <c r="F2584">
        <v>53</v>
      </c>
    </row>
    <row r="2585" spans="1:6" x14ac:dyDescent="0.3">
      <c r="A2585" t="s">
        <v>3615</v>
      </c>
      <c r="B2585" s="16">
        <v>41816</v>
      </c>
      <c r="C2585" s="16" t="str">
        <f t="shared" si="40"/>
        <v>id7837941816</v>
      </c>
      <c r="D2585">
        <v>32.839370078740167</v>
      </c>
      <c r="E2585">
        <v>6.6</v>
      </c>
      <c r="F2585">
        <v>4782</v>
      </c>
    </row>
    <row r="2586" spans="1:6" x14ac:dyDescent="0.3">
      <c r="A2586" t="s">
        <v>3615</v>
      </c>
      <c r="B2586" s="16">
        <v>41817</v>
      </c>
      <c r="C2586" s="16" t="str">
        <f t="shared" si="40"/>
        <v>id7837941817</v>
      </c>
      <c r="D2586">
        <v>274.65984251968507</v>
      </c>
      <c r="E2586">
        <v>6.44</v>
      </c>
      <c r="F2586">
        <v>53000</v>
      </c>
    </row>
    <row r="2587" spans="1:6" x14ac:dyDescent="0.3">
      <c r="A2587" t="s">
        <v>3615</v>
      </c>
      <c r="B2587" s="16">
        <v>41818</v>
      </c>
      <c r="C2587" s="16" t="str">
        <f t="shared" si="40"/>
        <v>id7837941818</v>
      </c>
      <c r="D2587">
        <v>351.3307086614173</v>
      </c>
      <c r="E2587">
        <v>6.55</v>
      </c>
      <c r="F2587">
        <v>56000</v>
      </c>
    </row>
    <row r="2588" spans="1:6" x14ac:dyDescent="0.3">
      <c r="A2588" t="s">
        <v>3615</v>
      </c>
      <c r="B2588" s="16">
        <v>41819</v>
      </c>
      <c r="C2588" s="16" t="str">
        <f t="shared" si="40"/>
        <v>id7837941819</v>
      </c>
      <c r="D2588">
        <v>335.98897637795272</v>
      </c>
      <c r="E2588">
        <v>6.55</v>
      </c>
      <c r="F2588">
        <v>56000</v>
      </c>
    </row>
    <row r="2589" spans="1:6" x14ac:dyDescent="0.3">
      <c r="A2589" t="s">
        <v>3615</v>
      </c>
      <c r="B2589" s="16">
        <v>41820</v>
      </c>
      <c r="C2589" s="16" t="str">
        <f t="shared" si="40"/>
        <v>id7837941820</v>
      </c>
      <c r="D2589">
        <v>194.38425196850395</v>
      </c>
      <c r="E2589">
        <v>6.43</v>
      </c>
      <c r="F2589">
        <v>52000</v>
      </c>
    </row>
    <row r="2590" spans="1:6" x14ac:dyDescent="0.3">
      <c r="A2590" t="s">
        <v>3615</v>
      </c>
      <c r="B2590" s="16">
        <v>41821</v>
      </c>
      <c r="C2590" s="16" t="str">
        <f t="shared" si="40"/>
        <v>id7837941821</v>
      </c>
      <c r="D2590">
        <v>177.03622047244093</v>
      </c>
      <c r="E2590">
        <v>6.52</v>
      </c>
      <c r="F2590">
        <v>51000</v>
      </c>
    </row>
    <row r="2591" spans="1:6" x14ac:dyDescent="0.3">
      <c r="A2591" t="s">
        <v>3615</v>
      </c>
      <c r="B2591" s="16">
        <v>41822</v>
      </c>
      <c r="C2591" s="16" t="str">
        <f t="shared" si="40"/>
        <v>id7837941822</v>
      </c>
      <c r="D2591">
        <v>149.16062992125987</v>
      </c>
      <c r="E2591">
        <v>6.46</v>
      </c>
      <c r="F2591">
        <v>50000</v>
      </c>
    </row>
    <row r="2592" spans="1:6" x14ac:dyDescent="0.3">
      <c r="A2592" t="s">
        <v>3615</v>
      </c>
      <c r="B2592" s="16">
        <v>41823</v>
      </c>
      <c r="C2592" s="16" t="str">
        <f t="shared" si="40"/>
        <v>id7837941823</v>
      </c>
      <c r="D2592">
        <v>132.88661417322834</v>
      </c>
      <c r="E2592">
        <v>6.58</v>
      </c>
      <c r="F2592">
        <v>49000</v>
      </c>
    </row>
    <row r="2593" spans="1:6" x14ac:dyDescent="0.3">
      <c r="A2593" t="s">
        <v>3615</v>
      </c>
      <c r="B2593" s="16">
        <v>41824</v>
      </c>
      <c r="C2593" s="16" t="str">
        <f t="shared" si="40"/>
        <v>id7837941824</v>
      </c>
      <c r="D2593">
        <v>137.63779527559055</v>
      </c>
      <c r="E2593">
        <v>6.65</v>
      </c>
      <c r="F2593">
        <v>45000</v>
      </c>
    </row>
    <row r="2594" spans="1:6" x14ac:dyDescent="0.3">
      <c r="A2594" t="s">
        <v>3615</v>
      </c>
      <c r="B2594" s="16">
        <v>41825</v>
      </c>
      <c r="C2594" s="16" t="str">
        <f t="shared" si="40"/>
        <v>id7837941825</v>
      </c>
      <c r="D2594">
        <v>204.60000000000002</v>
      </c>
      <c r="E2594">
        <v>6.65</v>
      </c>
      <c r="F2594">
        <v>47000</v>
      </c>
    </row>
    <row r="2595" spans="1:6" x14ac:dyDescent="0.3">
      <c r="A2595" t="s">
        <v>3615</v>
      </c>
      <c r="B2595" s="16">
        <v>41826</v>
      </c>
      <c r="C2595" s="16" t="str">
        <f t="shared" si="40"/>
        <v>id7837941826</v>
      </c>
      <c r="D2595">
        <v>186.05354330708664</v>
      </c>
      <c r="E2595">
        <v>6.65</v>
      </c>
      <c r="F2595">
        <v>46000</v>
      </c>
    </row>
    <row r="2596" spans="1:6" x14ac:dyDescent="0.3">
      <c r="A2596" t="s">
        <v>3615</v>
      </c>
      <c r="B2596" s="16">
        <v>41827</v>
      </c>
      <c r="C2596" s="16" t="str">
        <f t="shared" si="40"/>
        <v>id7837941827</v>
      </c>
      <c r="D2596">
        <v>84.792125984251982</v>
      </c>
      <c r="E2596">
        <v>6.49</v>
      </c>
      <c r="F2596">
        <v>43000</v>
      </c>
    </row>
    <row r="2597" spans="1:6" x14ac:dyDescent="0.3">
      <c r="A2597" t="s">
        <v>3615</v>
      </c>
      <c r="B2597" s="16">
        <v>41828</v>
      </c>
      <c r="C2597" s="16" t="str">
        <f t="shared" si="40"/>
        <v>id7837941828</v>
      </c>
      <c r="D2597">
        <v>83.018897637795277</v>
      </c>
      <c r="E2597">
        <v>6.39</v>
      </c>
      <c r="F2597">
        <v>41000</v>
      </c>
    </row>
    <row r="2598" spans="1:6" x14ac:dyDescent="0.3">
      <c r="A2598" t="s">
        <v>3615</v>
      </c>
      <c r="B2598" s="16">
        <v>41829</v>
      </c>
      <c r="C2598" s="16" t="str">
        <f t="shared" si="40"/>
        <v>id7837941829</v>
      </c>
      <c r="D2598">
        <v>69.107086614173241</v>
      </c>
      <c r="E2598">
        <v>6.52</v>
      </c>
      <c r="F2598">
        <v>40000</v>
      </c>
    </row>
    <row r="2599" spans="1:6" x14ac:dyDescent="0.3">
      <c r="A2599" t="s">
        <v>3615</v>
      </c>
      <c r="B2599" s="16">
        <v>41830</v>
      </c>
      <c r="C2599" s="16" t="str">
        <f t="shared" si="40"/>
        <v>id7837941830</v>
      </c>
      <c r="D2599">
        <v>61.800000000000004</v>
      </c>
      <c r="E2599">
        <v>6.54</v>
      </c>
      <c r="F2599">
        <v>30000</v>
      </c>
    </row>
    <row r="2600" spans="1:6" x14ac:dyDescent="0.3">
      <c r="A2600" t="s">
        <v>3615</v>
      </c>
      <c r="B2600" s="16">
        <v>41831</v>
      </c>
      <c r="C2600" s="16" t="str">
        <f t="shared" si="40"/>
        <v>id7837941831</v>
      </c>
      <c r="D2600">
        <v>65.959055118110243</v>
      </c>
      <c r="E2600">
        <v>6.6</v>
      </c>
      <c r="F2600">
        <v>29000</v>
      </c>
    </row>
    <row r="2601" spans="1:6" x14ac:dyDescent="0.3">
      <c r="A2601" t="s">
        <v>3615</v>
      </c>
      <c r="B2601" s="16">
        <v>41832</v>
      </c>
      <c r="C2601" s="16" t="str">
        <f t="shared" si="40"/>
        <v>id7837941832</v>
      </c>
      <c r="D2601">
        <v>98.33700787401574</v>
      </c>
      <c r="E2601">
        <v>6.69</v>
      </c>
      <c r="F2601">
        <v>29000</v>
      </c>
    </row>
    <row r="2602" spans="1:6" x14ac:dyDescent="0.3">
      <c r="A2602" t="s">
        <v>3615</v>
      </c>
      <c r="B2602" s="16">
        <v>41833</v>
      </c>
      <c r="C2602" s="16" t="str">
        <f t="shared" si="40"/>
        <v>id7837941833</v>
      </c>
      <c r="D2602">
        <v>91.185826771653538</v>
      </c>
      <c r="E2602">
        <v>6.65</v>
      </c>
      <c r="F2602">
        <v>29000</v>
      </c>
    </row>
    <row r="2603" spans="1:6" x14ac:dyDescent="0.3">
      <c r="A2603" t="s">
        <v>3615</v>
      </c>
      <c r="B2603" s="16">
        <v>41834</v>
      </c>
      <c r="C2603" s="16" t="str">
        <f t="shared" si="40"/>
        <v>id7837941834</v>
      </c>
      <c r="D2603">
        <v>40.716535433070874</v>
      </c>
      <c r="E2603">
        <v>6.3</v>
      </c>
      <c r="F2603">
        <v>28000</v>
      </c>
    </row>
    <row r="2604" spans="1:6" x14ac:dyDescent="0.3">
      <c r="A2604" t="s">
        <v>3615</v>
      </c>
      <c r="B2604" s="16">
        <v>41835</v>
      </c>
      <c r="C2604" s="16" t="str">
        <f t="shared" si="40"/>
        <v>id7837941835</v>
      </c>
      <c r="D2604">
        <v>43.881889763779526</v>
      </c>
      <c r="E2604">
        <v>6.31</v>
      </c>
      <c r="F2604">
        <v>27000</v>
      </c>
    </row>
    <row r="2605" spans="1:6" x14ac:dyDescent="0.3">
      <c r="A2605" t="s">
        <v>3615</v>
      </c>
      <c r="B2605" s="16">
        <v>41836</v>
      </c>
      <c r="C2605" s="16" t="str">
        <f t="shared" si="40"/>
        <v>id7837941836</v>
      </c>
      <c r="D2605">
        <v>36.6</v>
      </c>
      <c r="E2605">
        <v>6.36</v>
      </c>
      <c r="F2605">
        <v>27000</v>
      </c>
    </row>
    <row r="2606" spans="1:6" x14ac:dyDescent="0.3">
      <c r="A2606" t="s">
        <v>3615</v>
      </c>
      <c r="B2606" s="16">
        <v>41837</v>
      </c>
      <c r="C2606" s="16" t="str">
        <f t="shared" si="40"/>
        <v>id7837941837</v>
      </c>
      <c r="D2606">
        <v>28.822047244094492</v>
      </c>
      <c r="E2606">
        <v>6.65</v>
      </c>
      <c r="F2606">
        <v>17000</v>
      </c>
    </row>
    <row r="2607" spans="1:6" x14ac:dyDescent="0.3">
      <c r="A2607" t="s">
        <v>3615</v>
      </c>
      <c r="B2607" s="16">
        <v>41838</v>
      </c>
      <c r="C2607" s="16" t="str">
        <f t="shared" si="40"/>
        <v>id7837941838</v>
      </c>
      <c r="D2607">
        <v>26.469291338582675</v>
      </c>
      <c r="E2607">
        <v>6.65</v>
      </c>
      <c r="F2607">
        <v>12000</v>
      </c>
    </row>
    <row r="2608" spans="1:6" x14ac:dyDescent="0.3">
      <c r="A2608" t="s">
        <v>3615</v>
      </c>
      <c r="B2608" s="16">
        <v>41839</v>
      </c>
      <c r="C2608" s="16" t="str">
        <f t="shared" si="40"/>
        <v>id7837941839</v>
      </c>
      <c r="D2608">
        <v>40.351181102362212</v>
      </c>
      <c r="E2608">
        <v>6.96</v>
      </c>
      <c r="F2608">
        <v>11000</v>
      </c>
    </row>
    <row r="2609" spans="1:6" x14ac:dyDescent="0.3">
      <c r="A2609" t="s">
        <v>3615</v>
      </c>
      <c r="B2609" s="16">
        <v>41840</v>
      </c>
      <c r="C2609" s="16" t="str">
        <f t="shared" si="40"/>
        <v>id7837941840</v>
      </c>
      <c r="D2609">
        <v>40.031496062992126</v>
      </c>
      <c r="E2609">
        <v>6.71</v>
      </c>
      <c r="F2609">
        <v>11000</v>
      </c>
    </row>
    <row r="2610" spans="1:6" x14ac:dyDescent="0.3">
      <c r="A2610" t="s">
        <v>3615</v>
      </c>
      <c r="B2610" s="16">
        <v>41841</v>
      </c>
      <c r="C2610" s="16" t="str">
        <f t="shared" si="40"/>
        <v>id7837941841</v>
      </c>
      <c r="D2610">
        <v>19.456692913385826</v>
      </c>
      <c r="E2610">
        <v>6.6</v>
      </c>
      <c r="F2610">
        <v>11000</v>
      </c>
    </row>
    <row r="2611" spans="1:6" x14ac:dyDescent="0.3">
      <c r="A2611" t="s">
        <v>3615</v>
      </c>
      <c r="B2611" s="16">
        <v>41842</v>
      </c>
      <c r="C2611" s="16" t="str">
        <f t="shared" si="40"/>
        <v>id7837941842</v>
      </c>
      <c r="D2611">
        <v>20.625196850393703</v>
      </c>
      <c r="E2611">
        <v>6.35</v>
      </c>
      <c r="F2611">
        <v>11000</v>
      </c>
    </row>
    <row r="2612" spans="1:6" x14ac:dyDescent="0.3">
      <c r="A2612" t="s">
        <v>3615</v>
      </c>
      <c r="B2612" s="16">
        <v>41843</v>
      </c>
      <c r="C2612" s="16" t="str">
        <f t="shared" si="40"/>
        <v>id7837941843</v>
      </c>
      <c r="D2612">
        <v>17.481889763779527</v>
      </c>
      <c r="E2612">
        <v>6.55</v>
      </c>
      <c r="F2612">
        <v>11000</v>
      </c>
    </row>
    <row r="2613" spans="1:6" x14ac:dyDescent="0.3">
      <c r="A2613" t="s">
        <v>3615</v>
      </c>
      <c r="B2613" s="16">
        <v>41844</v>
      </c>
      <c r="C2613" s="16" t="str">
        <f t="shared" si="40"/>
        <v>id7837941844</v>
      </c>
      <c r="D2613">
        <v>12.626771653543306</v>
      </c>
      <c r="E2613">
        <v>6.68</v>
      </c>
      <c r="F2613">
        <v>7870</v>
      </c>
    </row>
    <row r="2614" spans="1:6" x14ac:dyDescent="0.3">
      <c r="A2614" t="s">
        <v>3615</v>
      </c>
      <c r="B2614" s="16">
        <v>41845</v>
      </c>
      <c r="C2614" s="16" t="str">
        <f t="shared" si="40"/>
        <v>id7837941845</v>
      </c>
      <c r="D2614">
        <v>12.639370078740159</v>
      </c>
      <c r="E2614">
        <v>6.69</v>
      </c>
      <c r="F2614">
        <v>6294</v>
      </c>
    </row>
    <row r="2615" spans="1:6" x14ac:dyDescent="0.3">
      <c r="A2615" t="s">
        <v>3615</v>
      </c>
      <c r="B2615" s="16">
        <v>41846</v>
      </c>
      <c r="C2615" s="16" t="str">
        <f t="shared" si="40"/>
        <v>id7837941846</v>
      </c>
      <c r="D2615">
        <v>21.113385826771655</v>
      </c>
      <c r="E2615">
        <v>6.77</v>
      </c>
      <c r="F2615">
        <v>6626</v>
      </c>
    </row>
    <row r="2616" spans="1:6" x14ac:dyDescent="0.3">
      <c r="A2616" t="s">
        <v>3615</v>
      </c>
      <c r="B2616" s="16">
        <v>41847</v>
      </c>
      <c r="C2616" s="16" t="str">
        <f t="shared" si="40"/>
        <v>id7837941847</v>
      </c>
      <c r="D2616">
        <v>21.001574803149605</v>
      </c>
      <c r="E2616">
        <v>6.65</v>
      </c>
      <c r="F2616">
        <v>6318</v>
      </c>
    </row>
    <row r="2617" spans="1:6" x14ac:dyDescent="0.3">
      <c r="A2617" t="s">
        <v>3807</v>
      </c>
      <c r="B2617" s="16">
        <v>41638</v>
      </c>
      <c r="C2617" s="16" t="str">
        <f t="shared" si="40"/>
        <v>id7838641638</v>
      </c>
      <c r="D2617">
        <v>6.4566929133858267E-2</v>
      </c>
      <c r="E2617">
        <v>10.76</v>
      </c>
      <c r="F2617">
        <v>6</v>
      </c>
    </row>
    <row r="2618" spans="1:6" x14ac:dyDescent="0.3">
      <c r="A2618" t="s">
        <v>3807</v>
      </c>
      <c r="B2618" s="16">
        <v>41639</v>
      </c>
      <c r="C2618" s="16" t="str">
        <f t="shared" si="40"/>
        <v>id7838641639</v>
      </c>
      <c r="D2618">
        <v>0.3322834645669292</v>
      </c>
      <c r="E2618">
        <v>5.12</v>
      </c>
      <c r="F2618">
        <v>216</v>
      </c>
    </row>
    <row r="2619" spans="1:6" x14ac:dyDescent="0.3">
      <c r="A2619" t="s">
        <v>3807</v>
      </c>
      <c r="B2619" s="16">
        <v>41640</v>
      </c>
      <c r="C2619" s="16" t="str">
        <f t="shared" si="40"/>
        <v>id7838641640</v>
      </c>
      <c r="D2619">
        <v>9.2519685039370092</v>
      </c>
      <c r="E2619">
        <v>5.07</v>
      </c>
      <c r="F2619">
        <v>10000</v>
      </c>
    </row>
    <row r="2620" spans="1:6" x14ac:dyDescent="0.3">
      <c r="A2620" t="s">
        <v>3807</v>
      </c>
      <c r="B2620" s="16">
        <v>41641</v>
      </c>
      <c r="C2620" s="16" t="str">
        <f t="shared" si="40"/>
        <v>id7838641641</v>
      </c>
      <c r="D2620">
        <v>8.6614173228346469E-2</v>
      </c>
      <c r="E2620">
        <v>5.84</v>
      </c>
      <c r="F2620">
        <v>301</v>
      </c>
    </row>
    <row r="2621" spans="1:6" x14ac:dyDescent="0.3">
      <c r="A2621" t="s">
        <v>3807</v>
      </c>
      <c r="B2621" s="16">
        <v>41642</v>
      </c>
      <c r="C2621" s="16" t="str">
        <f t="shared" si="40"/>
        <v>id7838641642</v>
      </c>
      <c r="D2621">
        <v>11.872440944881891</v>
      </c>
      <c r="E2621">
        <v>4.9800000000000004</v>
      </c>
      <c r="F2621">
        <v>13000</v>
      </c>
    </row>
    <row r="2622" spans="1:6" x14ac:dyDescent="0.3">
      <c r="A2622" t="s">
        <v>3807</v>
      </c>
      <c r="B2622" s="16">
        <v>41643</v>
      </c>
      <c r="C2622" s="16" t="str">
        <f t="shared" si="40"/>
        <v>id7838641643</v>
      </c>
      <c r="D2622">
        <v>17.486614173228347</v>
      </c>
      <c r="E2622">
        <v>5.23</v>
      </c>
      <c r="F2622">
        <v>13000</v>
      </c>
    </row>
    <row r="2623" spans="1:6" x14ac:dyDescent="0.3">
      <c r="A2623" t="s">
        <v>3807</v>
      </c>
      <c r="B2623" s="16">
        <v>41644</v>
      </c>
      <c r="C2623" s="16" t="str">
        <f t="shared" si="40"/>
        <v>id7838641644</v>
      </c>
      <c r="D2623">
        <v>15.453543307086614</v>
      </c>
      <c r="E2623">
        <v>5.07</v>
      </c>
      <c r="F2623">
        <v>13000</v>
      </c>
    </row>
    <row r="2624" spans="1:6" x14ac:dyDescent="0.3">
      <c r="A2624" t="s">
        <v>3807</v>
      </c>
      <c r="B2624" s="16">
        <v>41645</v>
      </c>
      <c r="C2624" s="16" t="str">
        <f t="shared" si="40"/>
        <v>id7838641645</v>
      </c>
      <c r="D2624">
        <v>8.6913385826771652</v>
      </c>
      <c r="E2624">
        <v>5.18</v>
      </c>
      <c r="F2624">
        <v>13000</v>
      </c>
    </row>
    <row r="2625" spans="1:6" x14ac:dyDescent="0.3">
      <c r="A2625" t="s">
        <v>3807</v>
      </c>
      <c r="B2625" s="16">
        <v>41646</v>
      </c>
      <c r="C2625" s="16" t="str">
        <f t="shared" si="40"/>
        <v>id7838641646</v>
      </c>
      <c r="D2625">
        <v>7.3858267716535435</v>
      </c>
      <c r="E2625">
        <v>5.0999999999999996</v>
      </c>
      <c r="F2625">
        <v>12000</v>
      </c>
    </row>
    <row r="2626" spans="1:6" x14ac:dyDescent="0.3">
      <c r="A2626" t="s">
        <v>3807</v>
      </c>
      <c r="B2626" s="16">
        <v>41647</v>
      </c>
      <c r="C2626" s="16" t="str">
        <f t="shared" si="40"/>
        <v>id7838641647</v>
      </c>
      <c r="D2626">
        <v>6.7574803149606311</v>
      </c>
      <c r="E2626">
        <v>5.0999999999999996</v>
      </c>
      <c r="F2626">
        <v>12000</v>
      </c>
    </row>
    <row r="2627" spans="1:6" x14ac:dyDescent="0.3">
      <c r="A2627" t="s">
        <v>3807</v>
      </c>
      <c r="B2627" s="16">
        <v>41648</v>
      </c>
      <c r="C2627" s="16" t="str">
        <f t="shared" ref="C2627:C2690" si="41">_xlfn.CONCAT(A2627,B2627)</f>
        <v>id7838641648</v>
      </c>
      <c r="D2627">
        <v>6.68976377952756</v>
      </c>
      <c r="E2627">
        <v>5.0199999999999996</v>
      </c>
      <c r="F2627">
        <v>12000</v>
      </c>
    </row>
    <row r="2628" spans="1:6" x14ac:dyDescent="0.3">
      <c r="A2628" t="s">
        <v>3807</v>
      </c>
      <c r="B2628" s="16">
        <v>41649</v>
      </c>
      <c r="C2628" s="16" t="str">
        <f t="shared" si="41"/>
        <v>id7838641649</v>
      </c>
      <c r="D2628">
        <v>5.4535433070866146</v>
      </c>
      <c r="E2628">
        <v>5.31</v>
      </c>
      <c r="F2628">
        <v>7340</v>
      </c>
    </row>
    <row r="2629" spans="1:6" x14ac:dyDescent="0.3">
      <c r="A2629" t="s">
        <v>3807</v>
      </c>
      <c r="B2629" s="16">
        <v>41650</v>
      </c>
      <c r="C2629" s="16" t="str">
        <f t="shared" si="41"/>
        <v>id7838641650</v>
      </c>
      <c r="D2629">
        <v>6.1464566929133859</v>
      </c>
      <c r="E2629">
        <v>5.48</v>
      </c>
      <c r="F2629">
        <v>5888</v>
      </c>
    </row>
    <row r="2630" spans="1:6" x14ac:dyDescent="0.3">
      <c r="A2630" t="s">
        <v>3807</v>
      </c>
      <c r="B2630" s="16">
        <v>41651</v>
      </c>
      <c r="C2630" s="16" t="str">
        <f t="shared" si="41"/>
        <v>id7838641651</v>
      </c>
      <c r="D2630">
        <v>5.3637795275590561</v>
      </c>
      <c r="E2630">
        <v>5.42</v>
      </c>
      <c r="F2630">
        <v>5809</v>
      </c>
    </row>
    <row r="2631" spans="1:6" x14ac:dyDescent="0.3">
      <c r="A2631" t="s">
        <v>3807</v>
      </c>
      <c r="B2631" s="16">
        <v>41652</v>
      </c>
      <c r="C2631" s="16" t="str">
        <f t="shared" si="41"/>
        <v>id7838641652</v>
      </c>
      <c r="D2631">
        <v>2.7259842519685038</v>
      </c>
      <c r="E2631">
        <v>5.5</v>
      </c>
      <c r="F2631">
        <v>5510</v>
      </c>
    </row>
    <row r="2632" spans="1:6" x14ac:dyDescent="0.3">
      <c r="A2632" t="s">
        <v>3807</v>
      </c>
      <c r="B2632" s="16">
        <v>41653</v>
      </c>
      <c r="C2632" s="16" t="str">
        <f t="shared" si="41"/>
        <v>id7838641653</v>
      </c>
      <c r="D2632">
        <v>2.9338582677165359</v>
      </c>
      <c r="E2632">
        <v>5.26</v>
      </c>
      <c r="F2632">
        <v>5575</v>
      </c>
    </row>
    <row r="2633" spans="1:6" x14ac:dyDescent="0.3">
      <c r="A2633" t="s">
        <v>3807</v>
      </c>
      <c r="B2633" s="16">
        <v>41654</v>
      </c>
      <c r="C2633" s="16" t="str">
        <f t="shared" si="41"/>
        <v>id7838641654</v>
      </c>
      <c r="D2633">
        <v>2.7338582677165353</v>
      </c>
      <c r="E2633">
        <v>5.0199999999999996</v>
      </c>
      <c r="F2633">
        <v>5438</v>
      </c>
    </row>
    <row r="2634" spans="1:6" x14ac:dyDescent="0.3">
      <c r="A2634" t="s">
        <v>3807</v>
      </c>
      <c r="B2634" s="16">
        <v>41655</v>
      </c>
      <c r="C2634" s="16" t="str">
        <f t="shared" si="41"/>
        <v>id7838641655</v>
      </c>
      <c r="D2634">
        <v>2.2866141732283465</v>
      </c>
      <c r="E2634">
        <v>5.23</v>
      </c>
      <c r="F2634">
        <v>4366</v>
      </c>
    </row>
    <row r="2635" spans="1:6" x14ac:dyDescent="0.3">
      <c r="A2635" t="s">
        <v>3807</v>
      </c>
      <c r="B2635" s="16">
        <v>41656</v>
      </c>
      <c r="C2635" s="16" t="str">
        <f t="shared" si="41"/>
        <v>id7838641656</v>
      </c>
      <c r="D2635">
        <v>0.98110236220472435</v>
      </c>
      <c r="E2635">
        <v>5.35</v>
      </c>
      <c r="F2635">
        <v>1665</v>
      </c>
    </row>
    <row r="2636" spans="1:6" x14ac:dyDescent="0.3">
      <c r="A2636" t="s">
        <v>3807</v>
      </c>
      <c r="B2636" s="16">
        <v>41657</v>
      </c>
      <c r="C2636" s="16" t="str">
        <f t="shared" si="41"/>
        <v>id7838641657</v>
      </c>
      <c r="D2636">
        <v>1.3055118110236223</v>
      </c>
      <c r="E2636">
        <v>5.42</v>
      </c>
      <c r="F2636">
        <v>1506</v>
      </c>
    </row>
    <row r="2637" spans="1:6" x14ac:dyDescent="0.3">
      <c r="A2637" t="s">
        <v>3807</v>
      </c>
      <c r="B2637" s="16">
        <v>41658</v>
      </c>
      <c r="C2637" s="16" t="str">
        <f t="shared" si="41"/>
        <v>id7838641658</v>
      </c>
      <c r="D2637">
        <v>1.1858267716535433</v>
      </c>
      <c r="E2637">
        <v>5.54</v>
      </c>
      <c r="F2637">
        <v>1526</v>
      </c>
    </row>
    <row r="2638" spans="1:6" x14ac:dyDescent="0.3">
      <c r="A2638" t="s">
        <v>3807</v>
      </c>
      <c r="B2638" s="16">
        <v>41659</v>
      </c>
      <c r="C2638" s="16" t="str">
        <f t="shared" si="41"/>
        <v>id7838641659</v>
      </c>
      <c r="D2638">
        <v>0.70866141732283472</v>
      </c>
      <c r="E2638">
        <v>5.29</v>
      </c>
      <c r="F2638">
        <v>1489</v>
      </c>
    </row>
    <row r="2639" spans="1:6" x14ac:dyDescent="0.3">
      <c r="A2639" t="s">
        <v>3807</v>
      </c>
      <c r="B2639" s="16">
        <v>41660</v>
      </c>
      <c r="C2639" s="16" t="str">
        <f t="shared" si="41"/>
        <v>id7838641660</v>
      </c>
      <c r="D2639">
        <v>0.68976377952755907</v>
      </c>
      <c r="E2639">
        <v>5.37</v>
      </c>
      <c r="F2639">
        <v>1427</v>
      </c>
    </row>
    <row r="2640" spans="1:6" x14ac:dyDescent="0.3">
      <c r="A2640" t="s">
        <v>3807</v>
      </c>
      <c r="B2640" s="16">
        <v>41661</v>
      </c>
      <c r="C2640" s="16" t="str">
        <f t="shared" si="41"/>
        <v>id7838641661</v>
      </c>
      <c r="D2640">
        <v>0.68818897637795284</v>
      </c>
      <c r="E2640">
        <v>5.24</v>
      </c>
      <c r="F2640">
        <v>1459</v>
      </c>
    </row>
    <row r="2641" spans="1:6" x14ac:dyDescent="0.3">
      <c r="A2641" t="s">
        <v>3807</v>
      </c>
      <c r="B2641" s="16">
        <v>41662</v>
      </c>
      <c r="C2641" s="16" t="str">
        <f t="shared" si="41"/>
        <v>id7838641662</v>
      </c>
      <c r="D2641">
        <v>0.66299212598425195</v>
      </c>
      <c r="E2641">
        <v>5.45</v>
      </c>
      <c r="F2641">
        <v>1216</v>
      </c>
    </row>
    <row r="2642" spans="1:6" x14ac:dyDescent="0.3">
      <c r="A2642" t="s">
        <v>3807</v>
      </c>
      <c r="B2642" s="16">
        <v>41663</v>
      </c>
      <c r="C2642" s="16" t="str">
        <f t="shared" si="41"/>
        <v>id7838641663</v>
      </c>
      <c r="D2642">
        <v>0.73228346456692928</v>
      </c>
      <c r="E2642">
        <v>5.57</v>
      </c>
      <c r="F2642">
        <v>1192</v>
      </c>
    </row>
    <row r="2643" spans="1:6" x14ac:dyDescent="0.3">
      <c r="A2643" t="s">
        <v>3807</v>
      </c>
      <c r="B2643" s="16">
        <v>41664</v>
      </c>
      <c r="C2643" s="16" t="str">
        <f t="shared" si="41"/>
        <v>id7838641664</v>
      </c>
      <c r="D2643">
        <v>0.48188976377952758</v>
      </c>
      <c r="E2643">
        <v>5.62</v>
      </c>
      <c r="F2643">
        <v>779</v>
      </c>
    </row>
    <row r="2644" spans="1:6" x14ac:dyDescent="0.3">
      <c r="A2644" t="s">
        <v>3807</v>
      </c>
      <c r="B2644" s="16">
        <v>41665</v>
      </c>
      <c r="C2644" s="16" t="str">
        <f t="shared" si="41"/>
        <v>id7838641665</v>
      </c>
      <c r="D2644">
        <v>0.62519685039370088</v>
      </c>
      <c r="E2644">
        <v>5.56</v>
      </c>
      <c r="F2644">
        <v>1124</v>
      </c>
    </row>
    <row r="2645" spans="1:6" x14ac:dyDescent="0.3">
      <c r="A2645" t="s">
        <v>3807</v>
      </c>
      <c r="B2645" s="16">
        <v>41666</v>
      </c>
      <c r="C2645" s="16" t="str">
        <f t="shared" si="41"/>
        <v>id7838641666</v>
      </c>
      <c r="D2645">
        <v>0.61259842519685037</v>
      </c>
      <c r="E2645">
        <v>5.34</v>
      </c>
      <c r="F2645">
        <v>1148</v>
      </c>
    </row>
    <row r="2646" spans="1:6" x14ac:dyDescent="0.3">
      <c r="A2646" t="s">
        <v>3807</v>
      </c>
      <c r="B2646" s="16">
        <v>41667</v>
      </c>
      <c r="C2646" s="16" t="str">
        <f t="shared" si="41"/>
        <v>id7838641667</v>
      </c>
      <c r="D2646">
        <v>0.60000000000000009</v>
      </c>
      <c r="E2646">
        <v>5.07</v>
      </c>
      <c r="F2646">
        <v>1182</v>
      </c>
    </row>
    <row r="2647" spans="1:6" x14ac:dyDescent="0.3">
      <c r="A2647" t="s">
        <v>3807</v>
      </c>
      <c r="B2647" s="16">
        <v>41668</v>
      </c>
      <c r="C2647" s="16" t="str">
        <f t="shared" si="41"/>
        <v>id7838641668</v>
      </c>
      <c r="D2647">
        <v>0.5275590551181103</v>
      </c>
      <c r="E2647">
        <v>5.54</v>
      </c>
      <c r="F2647">
        <v>1189</v>
      </c>
    </row>
    <row r="2648" spans="1:6" x14ac:dyDescent="0.3">
      <c r="A2648" t="s">
        <v>3807</v>
      </c>
      <c r="B2648" s="16">
        <v>41669</v>
      </c>
      <c r="C2648" s="16" t="str">
        <f t="shared" si="41"/>
        <v>id7838641669</v>
      </c>
      <c r="D2648">
        <v>0.15905511811023623</v>
      </c>
      <c r="E2648">
        <v>6.05</v>
      </c>
      <c r="F2648">
        <v>530</v>
      </c>
    </row>
    <row r="2649" spans="1:6" x14ac:dyDescent="0.3">
      <c r="A2649" t="s">
        <v>3807</v>
      </c>
      <c r="B2649" s="16">
        <v>41670</v>
      </c>
      <c r="C2649" s="16" t="str">
        <f t="shared" si="41"/>
        <v>id7838641670</v>
      </c>
      <c r="D2649">
        <v>7.0866141732283464E-2</v>
      </c>
      <c r="E2649">
        <v>5.34</v>
      </c>
      <c r="F2649">
        <v>266</v>
      </c>
    </row>
    <row r="2650" spans="1:6" x14ac:dyDescent="0.3">
      <c r="A2650" t="s">
        <v>3807</v>
      </c>
      <c r="B2650" s="16">
        <v>41671</v>
      </c>
      <c r="C2650" s="16" t="str">
        <f t="shared" si="41"/>
        <v>id7838641671</v>
      </c>
      <c r="D2650">
        <v>6.1417322834645675E-2</v>
      </c>
      <c r="E2650">
        <v>4.38</v>
      </c>
      <c r="F2650">
        <v>286</v>
      </c>
    </row>
    <row r="2651" spans="1:6" x14ac:dyDescent="0.3">
      <c r="A2651" t="s">
        <v>1190</v>
      </c>
      <c r="B2651" s="16">
        <v>41763</v>
      </c>
      <c r="C2651" s="16" t="str">
        <f t="shared" si="41"/>
        <v>id7839541763</v>
      </c>
      <c r="D2651">
        <v>0.2850393700787402</v>
      </c>
      <c r="E2651">
        <v>6.79</v>
      </c>
      <c r="F2651">
        <v>21</v>
      </c>
    </row>
    <row r="2652" spans="1:6" x14ac:dyDescent="0.3">
      <c r="A2652" t="s">
        <v>1190</v>
      </c>
      <c r="B2652" s="16">
        <v>41764</v>
      </c>
      <c r="C2652" s="16" t="str">
        <f t="shared" si="41"/>
        <v>id7839541764</v>
      </c>
      <c r="D2652">
        <v>5.826771653543307E-2</v>
      </c>
      <c r="E2652">
        <v>9.76</v>
      </c>
      <c r="F2652">
        <v>2</v>
      </c>
    </row>
    <row r="2653" spans="1:6" x14ac:dyDescent="0.3">
      <c r="A2653" t="s">
        <v>1190</v>
      </c>
      <c r="B2653" s="16">
        <v>41770</v>
      </c>
      <c r="C2653" s="16" t="str">
        <f t="shared" si="41"/>
        <v>id7839541770</v>
      </c>
      <c r="D2653">
        <v>4.3826771653543313</v>
      </c>
      <c r="E2653">
        <v>5.61</v>
      </c>
      <c r="F2653">
        <v>1594</v>
      </c>
    </row>
    <row r="2654" spans="1:6" x14ac:dyDescent="0.3">
      <c r="A2654" t="s">
        <v>1190</v>
      </c>
      <c r="B2654" s="16">
        <v>41774</v>
      </c>
      <c r="C2654" s="16" t="str">
        <f t="shared" si="41"/>
        <v>id7839541774</v>
      </c>
      <c r="D2654">
        <v>0.19842519685039373</v>
      </c>
      <c r="E2654">
        <v>5.81</v>
      </c>
      <c r="F2654">
        <v>343</v>
      </c>
    </row>
    <row r="2655" spans="1:6" x14ac:dyDescent="0.3">
      <c r="A2655" t="s">
        <v>1190</v>
      </c>
      <c r="B2655" s="16">
        <v>41775</v>
      </c>
      <c r="C2655" s="16" t="str">
        <f t="shared" si="41"/>
        <v>id7839541775</v>
      </c>
      <c r="D2655">
        <v>33.377952755905511</v>
      </c>
      <c r="E2655">
        <v>5.39</v>
      </c>
      <c r="F2655">
        <v>32000</v>
      </c>
    </row>
    <row r="2656" spans="1:6" x14ac:dyDescent="0.3">
      <c r="A2656" t="s">
        <v>1190</v>
      </c>
      <c r="B2656" s="16">
        <v>41776</v>
      </c>
      <c r="C2656" s="16" t="str">
        <f t="shared" si="41"/>
        <v>id7839541776</v>
      </c>
      <c r="D2656">
        <v>49.111811023622053</v>
      </c>
      <c r="E2656">
        <v>5.46</v>
      </c>
      <c r="F2656">
        <v>33000</v>
      </c>
    </row>
    <row r="2657" spans="1:6" x14ac:dyDescent="0.3">
      <c r="A2657" t="s">
        <v>1190</v>
      </c>
      <c r="B2657" s="16">
        <v>41777</v>
      </c>
      <c r="C2657" s="16" t="str">
        <f t="shared" si="41"/>
        <v>id7839541777</v>
      </c>
      <c r="D2657">
        <v>45.381102362204722</v>
      </c>
      <c r="E2657">
        <v>5.45</v>
      </c>
      <c r="F2657">
        <v>31000</v>
      </c>
    </row>
    <row r="2658" spans="1:6" x14ac:dyDescent="0.3">
      <c r="A2658" t="s">
        <v>1190</v>
      </c>
      <c r="B2658" s="16">
        <v>41778</v>
      </c>
      <c r="C2658" s="16" t="str">
        <f t="shared" si="41"/>
        <v>id7839541778</v>
      </c>
      <c r="D2658">
        <v>24.335433070866145</v>
      </c>
      <c r="E2658">
        <v>5.43</v>
      </c>
      <c r="F2658">
        <v>29000</v>
      </c>
    </row>
    <row r="2659" spans="1:6" x14ac:dyDescent="0.3">
      <c r="A2659" t="s">
        <v>1190</v>
      </c>
      <c r="B2659" s="16">
        <v>41779</v>
      </c>
      <c r="C2659" s="16" t="str">
        <f t="shared" si="41"/>
        <v>id7839541779</v>
      </c>
      <c r="D2659">
        <v>37.862992125984256</v>
      </c>
      <c r="E2659">
        <v>5.15</v>
      </c>
      <c r="F2659">
        <v>28000</v>
      </c>
    </row>
    <row r="2660" spans="1:6" x14ac:dyDescent="0.3">
      <c r="A2660" t="s">
        <v>1190</v>
      </c>
      <c r="B2660" s="16">
        <v>41780</v>
      </c>
      <c r="C2660" s="16" t="str">
        <f t="shared" si="41"/>
        <v>id7839541780</v>
      </c>
      <c r="D2660">
        <v>25.070866141732282</v>
      </c>
      <c r="E2660">
        <v>5.24</v>
      </c>
      <c r="F2660">
        <v>28000</v>
      </c>
    </row>
    <row r="2661" spans="1:6" x14ac:dyDescent="0.3">
      <c r="A2661" t="s">
        <v>1190</v>
      </c>
      <c r="B2661" s="16">
        <v>41781</v>
      </c>
      <c r="C2661" s="16" t="str">
        <f t="shared" si="41"/>
        <v>id7839541781</v>
      </c>
      <c r="D2661">
        <v>22.130708661417323</v>
      </c>
      <c r="E2661">
        <v>5.23</v>
      </c>
      <c r="F2661">
        <v>28000</v>
      </c>
    </row>
    <row r="2662" spans="1:6" x14ac:dyDescent="0.3">
      <c r="A2662" t="s">
        <v>1190</v>
      </c>
      <c r="B2662" s="16">
        <v>41782</v>
      </c>
      <c r="C2662" s="16" t="str">
        <f t="shared" si="41"/>
        <v>id7839541782</v>
      </c>
      <c r="D2662">
        <v>21.474015748031494</v>
      </c>
      <c r="E2662">
        <v>5.56</v>
      </c>
      <c r="F2662">
        <v>20000</v>
      </c>
    </row>
    <row r="2663" spans="1:6" x14ac:dyDescent="0.3">
      <c r="A2663" t="s">
        <v>1190</v>
      </c>
      <c r="B2663" s="16">
        <v>41783</v>
      </c>
      <c r="C2663" s="16" t="str">
        <f t="shared" si="41"/>
        <v>id7839541783</v>
      </c>
      <c r="D2663">
        <v>34.377952755905518</v>
      </c>
      <c r="E2663">
        <v>5.42</v>
      </c>
      <c r="F2663">
        <v>21000</v>
      </c>
    </row>
    <row r="2664" spans="1:6" x14ac:dyDescent="0.3">
      <c r="A2664" t="s">
        <v>1190</v>
      </c>
      <c r="B2664" s="16">
        <v>41784</v>
      </c>
      <c r="C2664" s="16" t="str">
        <f t="shared" si="41"/>
        <v>id7839541784</v>
      </c>
      <c r="D2664">
        <v>29.34488188976378</v>
      </c>
      <c r="E2664">
        <v>5.48</v>
      </c>
      <c r="F2664">
        <v>21000</v>
      </c>
    </row>
    <row r="2665" spans="1:6" x14ac:dyDescent="0.3">
      <c r="A2665" t="s">
        <v>1190</v>
      </c>
      <c r="B2665" s="16">
        <v>41785</v>
      </c>
      <c r="C2665" s="16" t="str">
        <f t="shared" si="41"/>
        <v>id7839541785</v>
      </c>
      <c r="D2665">
        <v>12.988976377952755</v>
      </c>
      <c r="E2665">
        <v>5.26</v>
      </c>
      <c r="F2665">
        <v>20000</v>
      </c>
    </row>
    <row r="2666" spans="1:6" x14ac:dyDescent="0.3">
      <c r="A2666" t="s">
        <v>1190</v>
      </c>
      <c r="B2666" s="16">
        <v>41786</v>
      </c>
      <c r="C2666" s="16" t="str">
        <f t="shared" si="41"/>
        <v>id7839541786</v>
      </c>
      <c r="D2666">
        <v>14.440944881889765</v>
      </c>
      <c r="E2666">
        <v>5.4</v>
      </c>
      <c r="F2666">
        <v>20000</v>
      </c>
    </row>
    <row r="2667" spans="1:6" x14ac:dyDescent="0.3">
      <c r="A2667" t="s">
        <v>1190</v>
      </c>
      <c r="B2667" s="16">
        <v>41787</v>
      </c>
      <c r="C2667" s="16" t="str">
        <f t="shared" si="41"/>
        <v>id7839541787</v>
      </c>
      <c r="D2667">
        <v>12.144881889763781</v>
      </c>
      <c r="E2667">
        <v>5.4</v>
      </c>
      <c r="F2667">
        <v>20000</v>
      </c>
    </row>
    <row r="2668" spans="1:6" x14ac:dyDescent="0.3">
      <c r="A2668" t="s">
        <v>1190</v>
      </c>
      <c r="B2668" s="16">
        <v>41788</v>
      </c>
      <c r="C2668" s="16" t="str">
        <f t="shared" si="41"/>
        <v>id7839541788</v>
      </c>
      <c r="D2668">
        <v>7.1039370078740163</v>
      </c>
      <c r="E2668">
        <v>5.48</v>
      </c>
      <c r="F2668">
        <v>12000</v>
      </c>
    </row>
    <row r="2669" spans="1:6" x14ac:dyDescent="0.3">
      <c r="A2669" t="s">
        <v>1190</v>
      </c>
      <c r="B2669" s="16">
        <v>41789</v>
      </c>
      <c r="C2669" s="16" t="str">
        <f t="shared" si="41"/>
        <v>id7839541789</v>
      </c>
      <c r="D2669">
        <v>8.2173228346456693</v>
      </c>
      <c r="E2669">
        <v>5.37</v>
      </c>
      <c r="F2669">
        <v>10000</v>
      </c>
    </row>
    <row r="2670" spans="1:6" x14ac:dyDescent="0.3">
      <c r="A2670" t="s">
        <v>1190</v>
      </c>
      <c r="B2670" s="16">
        <v>41790</v>
      </c>
      <c r="C2670" s="16" t="str">
        <f t="shared" si="41"/>
        <v>id7839541790</v>
      </c>
      <c r="D2670">
        <v>11.370078740157481</v>
      </c>
      <c r="E2670">
        <v>5.46</v>
      </c>
      <c r="F2670">
        <v>7414</v>
      </c>
    </row>
    <row r="2671" spans="1:6" x14ac:dyDescent="0.3">
      <c r="A2671" t="s">
        <v>1190</v>
      </c>
      <c r="B2671" s="16">
        <v>41791</v>
      </c>
      <c r="C2671" s="16" t="str">
        <f t="shared" si="41"/>
        <v>id7839541791</v>
      </c>
      <c r="D2671">
        <v>12.341732283464568</v>
      </c>
      <c r="E2671">
        <v>5.45</v>
      </c>
      <c r="F2671">
        <v>7075</v>
      </c>
    </row>
    <row r="2672" spans="1:6" x14ac:dyDescent="0.3">
      <c r="A2672" t="s">
        <v>1190</v>
      </c>
      <c r="B2672" s="16">
        <v>41792</v>
      </c>
      <c r="C2672" s="16" t="str">
        <f t="shared" si="41"/>
        <v>id7839541792</v>
      </c>
      <c r="D2672">
        <v>10.13228346456693</v>
      </c>
      <c r="E2672">
        <v>5.4</v>
      </c>
      <c r="F2672">
        <v>7495</v>
      </c>
    </row>
    <row r="2673" spans="1:6" x14ac:dyDescent="0.3">
      <c r="A2673" t="s">
        <v>1190</v>
      </c>
      <c r="B2673" s="16">
        <v>41793</v>
      </c>
      <c r="C2673" s="16" t="str">
        <f t="shared" si="41"/>
        <v>id7839541793</v>
      </c>
      <c r="D2673">
        <v>5.1763779527559057</v>
      </c>
      <c r="E2673">
        <v>4.9000000000000004</v>
      </c>
      <c r="F2673">
        <v>10000</v>
      </c>
    </row>
    <row r="2674" spans="1:6" x14ac:dyDescent="0.3">
      <c r="A2674" t="s">
        <v>1190</v>
      </c>
      <c r="B2674" s="16">
        <v>41794</v>
      </c>
      <c r="C2674" s="16" t="str">
        <f t="shared" si="41"/>
        <v>id7839541794</v>
      </c>
      <c r="D2674">
        <v>5.0110236220472446</v>
      </c>
      <c r="E2674">
        <v>5.0599999999999996</v>
      </c>
      <c r="F2674">
        <v>11000</v>
      </c>
    </row>
    <row r="2675" spans="1:6" x14ac:dyDescent="0.3">
      <c r="A2675" t="s">
        <v>1190</v>
      </c>
      <c r="B2675" s="16">
        <v>41795</v>
      </c>
      <c r="C2675" s="16" t="str">
        <f t="shared" si="41"/>
        <v>id7839541795</v>
      </c>
      <c r="D2675">
        <v>4.3007874015748033</v>
      </c>
      <c r="E2675">
        <v>5.21</v>
      </c>
      <c r="F2675">
        <v>10000</v>
      </c>
    </row>
    <row r="2676" spans="1:6" x14ac:dyDescent="0.3">
      <c r="A2676" t="s">
        <v>1190</v>
      </c>
      <c r="B2676" s="16">
        <v>41796</v>
      </c>
      <c r="C2676" s="16" t="str">
        <f t="shared" si="41"/>
        <v>id7839541796</v>
      </c>
      <c r="D2676">
        <v>2.7181102362204723</v>
      </c>
      <c r="E2676">
        <v>5.43</v>
      </c>
      <c r="F2676">
        <v>3849</v>
      </c>
    </row>
    <row r="2677" spans="1:6" x14ac:dyDescent="0.3">
      <c r="A2677" t="s">
        <v>1190</v>
      </c>
      <c r="B2677" s="16">
        <v>41797</v>
      </c>
      <c r="C2677" s="16" t="str">
        <f t="shared" si="41"/>
        <v>id7839541797</v>
      </c>
      <c r="D2677">
        <v>4.4141732283464572</v>
      </c>
      <c r="E2677">
        <v>5.57</v>
      </c>
      <c r="F2677">
        <v>3443</v>
      </c>
    </row>
    <row r="2678" spans="1:6" x14ac:dyDescent="0.3">
      <c r="A2678" t="s">
        <v>1190</v>
      </c>
      <c r="B2678" s="16">
        <v>41798</v>
      </c>
      <c r="C2678" s="16" t="str">
        <f t="shared" si="41"/>
        <v>id7839541798</v>
      </c>
      <c r="D2678">
        <v>3.9622047244094492</v>
      </c>
      <c r="E2678">
        <v>5.39</v>
      </c>
      <c r="F2678">
        <v>3671</v>
      </c>
    </row>
    <row r="2679" spans="1:6" x14ac:dyDescent="0.3">
      <c r="A2679" t="s">
        <v>1190</v>
      </c>
      <c r="B2679" s="16">
        <v>41799</v>
      </c>
      <c r="C2679" s="16" t="str">
        <f t="shared" si="41"/>
        <v>id7839541799</v>
      </c>
      <c r="D2679">
        <v>1.8850393700787405</v>
      </c>
      <c r="E2679">
        <v>5.23</v>
      </c>
      <c r="F2679">
        <v>4005</v>
      </c>
    </row>
    <row r="2680" spans="1:6" x14ac:dyDescent="0.3">
      <c r="A2680" t="s">
        <v>1190</v>
      </c>
      <c r="B2680" s="16">
        <v>41800</v>
      </c>
      <c r="C2680" s="16" t="str">
        <f t="shared" si="41"/>
        <v>id7839541800</v>
      </c>
      <c r="D2680">
        <v>2.1102362204724412</v>
      </c>
      <c r="E2680">
        <v>5.12</v>
      </c>
      <c r="F2680">
        <v>4124</v>
      </c>
    </row>
    <row r="2681" spans="1:6" x14ac:dyDescent="0.3">
      <c r="A2681" t="s">
        <v>1190</v>
      </c>
      <c r="B2681" s="16">
        <v>41801</v>
      </c>
      <c r="C2681" s="16" t="str">
        <f t="shared" si="41"/>
        <v>id7839541801</v>
      </c>
      <c r="D2681">
        <v>1.8740157480314963</v>
      </c>
      <c r="E2681">
        <v>5.67</v>
      </c>
      <c r="F2681">
        <v>4130</v>
      </c>
    </row>
    <row r="2682" spans="1:6" x14ac:dyDescent="0.3">
      <c r="A2682" t="s">
        <v>1190</v>
      </c>
      <c r="B2682" s="16">
        <v>41802</v>
      </c>
      <c r="C2682" s="16" t="str">
        <f t="shared" si="41"/>
        <v>id7839541802</v>
      </c>
      <c r="D2682">
        <v>1.751181102362205</v>
      </c>
      <c r="E2682">
        <v>5.29</v>
      </c>
      <c r="F2682">
        <v>4140</v>
      </c>
    </row>
    <row r="2683" spans="1:6" x14ac:dyDescent="0.3">
      <c r="A2683" t="s">
        <v>1190</v>
      </c>
      <c r="B2683" s="16">
        <v>41803</v>
      </c>
      <c r="C2683" s="16" t="str">
        <f t="shared" si="41"/>
        <v>id7839541803</v>
      </c>
      <c r="D2683">
        <v>1.0220472440944883</v>
      </c>
      <c r="E2683">
        <v>5.75</v>
      </c>
      <c r="F2683">
        <v>1614</v>
      </c>
    </row>
    <row r="2684" spans="1:6" x14ac:dyDescent="0.3">
      <c r="A2684" t="s">
        <v>1190</v>
      </c>
      <c r="B2684" s="16">
        <v>41804</v>
      </c>
      <c r="C2684" s="16" t="str">
        <f t="shared" si="41"/>
        <v>id7839541804</v>
      </c>
      <c r="D2684">
        <v>1.5669291338582676</v>
      </c>
      <c r="E2684">
        <v>5.42</v>
      </c>
      <c r="F2684">
        <v>1523</v>
      </c>
    </row>
    <row r="2685" spans="1:6" x14ac:dyDescent="0.3">
      <c r="A2685" t="s">
        <v>1190</v>
      </c>
      <c r="B2685" s="16">
        <v>41805</v>
      </c>
      <c r="C2685" s="16" t="str">
        <f t="shared" si="41"/>
        <v>id7839541805</v>
      </c>
      <c r="D2685">
        <v>1.6787401574803151</v>
      </c>
      <c r="E2685">
        <v>5.28</v>
      </c>
      <c r="F2685">
        <v>1589</v>
      </c>
    </row>
    <row r="2686" spans="1:6" x14ac:dyDescent="0.3">
      <c r="A2686" t="s">
        <v>1190</v>
      </c>
      <c r="B2686" s="16">
        <v>41806</v>
      </c>
      <c r="C2686" s="16" t="str">
        <f t="shared" si="41"/>
        <v>id7839541806</v>
      </c>
      <c r="D2686">
        <v>0.53700787401574812</v>
      </c>
      <c r="E2686">
        <v>5.57</v>
      </c>
      <c r="F2686">
        <v>1204</v>
      </c>
    </row>
    <row r="2687" spans="1:6" x14ac:dyDescent="0.3">
      <c r="A2687" t="s">
        <v>1190</v>
      </c>
      <c r="B2687" s="16">
        <v>41807</v>
      </c>
      <c r="C2687" s="16" t="str">
        <f t="shared" si="41"/>
        <v>id7839541807</v>
      </c>
      <c r="D2687">
        <v>0.67716535433070868</v>
      </c>
      <c r="E2687">
        <v>5.34</v>
      </c>
      <c r="F2687">
        <v>1268</v>
      </c>
    </row>
    <row r="2688" spans="1:6" x14ac:dyDescent="0.3">
      <c r="A2688" t="s">
        <v>1190</v>
      </c>
      <c r="B2688" s="16">
        <v>41808</v>
      </c>
      <c r="C2688" s="16" t="str">
        <f t="shared" si="41"/>
        <v>id7839541808</v>
      </c>
      <c r="D2688">
        <v>0.62834645669291334</v>
      </c>
      <c r="E2688">
        <v>5.51</v>
      </c>
      <c r="F2688">
        <v>1268</v>
      </c>
    </row>
    <row r="2689" spans="1:6" x14ac:dyDescent="0.3">
      <c r="A2689" t="s">
        <v>1190</v>
      </c>
      <c r="B2689" s="16">
        <v>41809</v>
      </c>
      <c r="C2689" s="16" t="str">
        <f t="shared" si="41"/>
        <v>id7839541809</v>
      </c>
      <c r="D2689">
        <v>0.63464566929133848</v>
      </c>
      <c r="E2689">
        <v>5.46</v>
      </c>
      <c r="F2689">
        <v>1290</v>
      </c>
    </row>
    <row r="2690" spans="1:6" x14ac:dyDescent="0.3">
      <c r="A2690" t="s">
        <v>1190</v>
      </c>
      <c r="B2690" s="16">
        <v>41810</v>
      </c>
      <c r="C2690" s="16" t="str">
        <f t="shared" si="41"/>
        <v>id7839541810</v>
      </c>
      <c r="D2690">
        <v>0.31181102362204727</v>
      </c>
      <c r="E2690">
        <v>5.48</v>
      </c>
      <c r="F2690">
        <v>518</v>
      </c>
    </row>
    <row r="2691" spans="1:6" x14ac:dyDescent="0.3">
      <c r="A2691" t="s">
        <v>1190</v>
      </c>
      <c r="B2691" s="16">
        <v>41811</v>
      </c>
      <c r="C2691" s="16" t="str">
        <f t="shared" ref="C2691:C2754" si="42">_xlfn.CONCAT(A2691,B2691)</f>
        <v>id7839541811</v>
      </c>
      <c r="D2691">
        <v>0.43464566929133863</v>
      </c>
      <c r="E2691">
        <v>5.45</v>
      </c>
      <c r="F2691">
        <v>469</v>
      </c>
    </row>
    <row r="2692" spans="1:6" x14ac:dyDescent="0.3">
      <c r="A2692" t="s">
        <v>1190</v>
      </c>
      <c r="B2692" s="16">
        <v>41812</v>
      </c>
      <c r="C2692" s="16" t="str">
        <f t="shared" si="42"/>
        <v>id7839541812</v>
      </c>
      <c r="D2692">
        <v>0.43307086614173229</v>
      </c>
      <c r="E2692">
        <v>5.48</v>
      </c>
      <c r="F2692">
        <v>464</v>
      </c>
    </row>
    <row r="2693" spans="1:6" x14ac:dyDescent="0.3">
      <c r="A2693" t="s">
        <v>1190</v>
      </c>
      <c r="B2693" s="16">
        <v>41813</v>
      </c>
      <c r="C2693" s="16" t="str">
        <f t="shared" si="42"/>
        <v>id7839541813</v>
      </c>
      <c r="D2693">
        <v>0.1952755905511811</v>
      </c>
      <c r="E2693">
        <v>5.23</v>
      </c>
      <c r="F2693">
        <v>469</v>
      </c>
    </row>
    <row r="2694" spans="1:6" x14ac:dyDescent="0.3">
      <c r="A2694" t="s">
        <v>1190</v>
      </c>
      <c r="B2694" s="16">
        <v>41814</v>
      </c>
      <c r="C2694" s="16" t="str">
        <f t="shared" si="42"/>
        <v>id7839541814</v>
      </c>
      <c r="D2694">
        <v>0.25354330708661421</v>
      </c>
      <c r="E2694">
        <v>5.0599999999999996</v>
      </c>
      <c r="F2694">
        <v>502</v>
      </c>
    </row>
    <row r="2695" spans="1:6" x14ac:dyDescent="0.3">
      <c r="A2695" t="s">
        <v>1190</v>
      </c>
      <c r="B2695" s="16">
        <v>41815</v>
      </c>
      <c r="C2695" s="16" t="str">
        <f t="shared" si="42"/>
        <v>id7839541815</v>
      </c>
      <c r="D2695">
        <v>0.27716535433070871</v>
      </c>
      <c r="E2695">
        <v>5.43</v>
      </c>
      <c r="F2695">
        <v>509</v>
      </c>
    </row>
    <row r="2696" spans="1:6" x14ac:dyDescent="0.3">
      <c r="A2696" t="s">
        <v>1190</v>
      </c>
      <c r="B2696" s="16">
        <v>41816</v>
      </c>
      <c r="C2696" s="16" t="str">
        <f t="shared" si="42"/>
        <v>id7839541816</v>
      </c>
      <c r="D2696">
        <v>0.32125984251968509</v>
      </c>
      <c r="E2696">
        <v>5.35</v>
      </c>
      <c r="F2696">
        <v>376</v>
      </c>
    </row>
    <row r="2697" spans="1:6" x14ac:dyDescent="0.3">
      <c r="A2697" t="s">
        <v>1190</v>
      </c>
      <c r="B2697" s="16">
        <v>41817</v>
      </c>
      <c r="C2697" s="16" t="str">
        <f t="shared" si="42"/>
        <v>id7839541817</v>
      </c>
      <c r="D2697">
        <v>0.17322834645669294</v>
      </c>
      <c r="E2697">
        <v>5.35</v>
      </c>
      <c r="F2697">
        <v>81</v>
      </c>
    </row>
    <row r="2698" spans="1:6" x14ac:dyDescent="0.3">
      <c r="A2698" t="s">
        <v>1190</v>
      </c>
      <c r="B2698" s="16">
        <v>41818</v>
      </c>
      <c r="C2698" s="16" t="str">
        <f t="shared" si="42"/>
        <v>id7839541818</v>
      </c>
      <c r="D2698">
        <v>6.2992125984251982E-2</v>
      </c>
      <c r="E2698">
        <v>4.63</v>
      </c>
      <c r="F2698">
        <v>46</v>
      </c>
    </row>
    <row r="2699" spans="1:6" x14ac:dyDescent="0.3">
      <c r="A2699" t="s">
        <v>1190</v>
      </c>
      <c r="B2699" s="16">
        <v>41819</v>
      </c>
      <c r="C2699" s="16" t="str">
        <f t="shared" si="42"/>
        <v>id7839541819</v>
      </c>
      <c r="D2699">
        <v>5.9842519685039376E-2</v>
      </c>
      <c r="E2699">
        <v>5.04</v>
      </c>
      <c r="F2699">
        <v>44</v>
      </c>
    </row>
    <row r="2700" spans="1:6" x14ac:dyDescent="0.3">
      <c r="A2700" t="s">
        <v>1190</v>
      </c>
      <c r="B2700" s="16">
        <v>41820</v>
      </c>
      <c r="C2700" s="16" t="str">
        <f t="shared" si="42"/>
        <v>id7839541820</v>
      </c>
      <c r="D2700">
        <v>0.18582677165354333</v>
      </c>
      <c r="E2700">
        <v>4.7699999999999996</v>
      </c>
      <c r="F2700">
        <v>71</v>
      </c>
    </row>
    <row r="2701" spans="1:6" x14ac:dyDescent="0.3">
      <c r="A2701" t="s">
        <v>992</v>
      </c>
      <c r="B2701" s="16">
        <v>41656</v>
      </c>
      <c r="C2701" s="16" t="str">
        <f t="shared" si="42"/>
        <v>id7839841656</v>
      </c>
      <c r="D2701">
        <v>1.4110236220472441</v>
      </c>
      <c r="E2701">
        <v>4.58</v>
      </c>
      <c r="F2701">
        <v>3839</v>
      </c>
    </row>
    <row r="2702" spans="1:6" x14ac:dyDescent="0.3">
      <c r="A2702" t="s">
        <v>992</v>
      </c>
      <c r="B2702" s="16">
        <v>41657</v>
      </c>
      <c r="C2702" s="16" t="str">
        <f t="shared" si="42"/>
        <v>id7839841657</v>
      </c>
      <c r="D2702">
        <v>1.5354330708661419</v>
      </c>
      <c r="E2702">
        <v>5.0599999999999996</v>
      </c>
      <c r="F2702">
        <v>3793</v>
      </c>
    </row>
    <row r="2703" spans="1:6" x14ac:dyDescent="0.3">
      <c r="A2703" t="s">
        <v>992</v>
      </c>
      <c r="B2703" s="16">
        <v>41658</v>
      </c>
      <c r="C2703" s="16" t="str">
        <f t="shared" si="42"/>
        <v>id7839841658</v>
      </c>
      <c r="D2703">
        <v>1.4204724409448819</v>
      </c>
      <c r="E2703">
        <v>4.83</v>
      </c>
      <c r="F2703">
        <v>3674</v>
      </c>
    </row>
    <row r="2704" spans="1:6" x14ac:dyDescent="0.3">
      <c r="A2704" t="s">
        <v>992</v>
      </c>
      <c r="B2704" s="16">
        <v>41659</v>
      </c>
      <c r="C2704" s="16" t="str">
        <f t="shared" si="42"/>
        <v>id7839841659</v>
      </c>
      <c r="D2704">
        <v>1.0866141732283465</v>
      </c>
      <c r="E2704">
        <v>5.13</v>
      </c>
      <c r="F2704">
        <v>3522</v>
      </c>
    </row>
    <row r="2705" spans="1:6" x14ac:dyDescent="0.3">
      <c r="A2705" t="s">
        <v>992</v>
      </c>
      <c r="B2705" s="16">
        <v>41660</v>
      </c>
      <c r="C2705" s="16" t="str">
        <f t="shared" si="42"/>
        <v>id7839841660</v>
      </c>
      <c r="D2705">
        <v>1.1007874015748031</v>
      </c>
      <c r="E2705">
        <v>4.58</v>
      </c>
      <c r="F2705">
        <v>3432</v>
      </c>
    </row>
    <row r="2706" spans="1:6" x14ac:dyDescent="0.3">
      <c r="A2706" t="s">
        <v>992</v>
      </c>
      <c r="B2706" s="16">
        <v>41661</v>
      </c>
      <c r="C2706" s="16" t="str">
        <f t="shared" si="42"/>
        <v>id7839841661</v>
      </c>
      <c r="D2706">
        <v>1.0488188976377952</v>
      </c>
      <c r="E2706">
        <v>5.15</v>
      </c>
      <c r="F2706">
        <v>3387</v>
      </c>
    </row>
    <row r="2707" spans="1:6" x14ac:dyDescent="0.3">
      <c r="A2707" t="s">
        <v>992</v>
      </c>
      <c r="B2707" s="16">
        <v>41662</v>
      </c>
      <c r="C2707" s="16" t="str">
        <f t="shared" si="42"/>
        <v>id7839841662</v>
      </c>
      <c r="D2707">
        <v>0.93700787401574814</v>
      </c>
      <c r="E2707">
        <v>4.66</v>
      </c>
      <c r="F2707">
        <v>2866</v>
      </c>
    </row>
    <row r="2708" spans="1:6" x14ac:dyDescent="0.3">
      <c r="A2708" t="s">
        <v>992</v>
      </c>
      <c r="B2708" s="16">
        <v>41663</v>
      </c>
      <c r="C2708" s="16" t="str">
        <f t="shared" si="42"/>
        <v>id7839841663</v>
      </c>
      <c r="D2708">
        <v>0.97480314960629921</v>
      </c>
      <c r="E2708">
        <v>5.15</v>
      </c>
      <c r="F2708">
        <v>2699</v>
      </c>
    </row>
    <row r="2709" spans="1:6" x14ac:dyDescent="0.3">
      <c r="A2709" t="s">
        <v>992</v>
      </c>
      <c r="B2709" s="16">
        <v>41664</v>
      </c>
      <c r="C2709" s="16" t="str">
        <f t="shared" si="42"/>
        <v>id7839841664</v>
      </c>
      <c r="D2709">
        <v>0.63149606299212602</v>
      </c>
      <c r="E2709">
        <v>4.87</v>
      </c>
      <c r="F2709">
        <v>2160</v>
      </c>
    </row>
    <row r="2710" spans="1:6" x14ac:dyDescent="0.3">
      <c r="A2710" t="s">
        <v>992</v>
      </c>
      <c r="B2710" s="16">
        <v>41665</v>
      </c>
      <c r="C2710" s="16" t="str">
        <f t="shared" si="42"/>
        <v>id7839841665</v>
      </c>
      <c r="D2710">
        <v>0.84881889763779528</v>
      </c>
      <c r="E2710">
        <v>4.5999999999999996</v>
      </c>
      <c r="F2710">
        <v>2635</v>
      </c>
    </row>
    <row r="2711" spans="1:6" x14ac:dyDescent="0.3">
      <c r="A2711" t="s">
        <v>992</v>
      </c>
      <c r="B2711" s="16">
        <v>41666</v>
      </c>
      <c r="C2711" s="16" t="str">
        <f t="shared" si="42"/>
        <v>id7839841666</v>
      </c>
      <c r="D2711">
        <v>0.83937007874015757</v>
      </c>
      <c r="E2711">
        <v>4.5</v>
      </c>
      <c r="F2711">
        <v>2660</v>
      </c>
    </row>
    <row r="2712" spans="1:6" x14ac:dyDescent="0.3">
      <c r="A2712" t="s">
        <v>992</v>
      </c>
      <c r="B2712" s="16">
        <v>41667</v>
      </c>
      <c r="C2712" s="16" t="str">
        <f t="shared" si="42"/>
        <v>id7839841667</v>
      </c>
      <c r="D2712">
        <v>0.7937007874015749</v>
      </c>
      <c r="E2712">
        <v>4.3099999999999996</v>
      </c>
      <c r="F2712">
        <v>2624</v>
      </c>
    </row>
    <row r="2713" spans="1:6" x14ac:dyDescent="0.3">
      <c r="A2713" t="s">
        <v>992</v>
      </c>
      <c r="B2713" s="16">
        <v>41668</v>
      </c>
      <c r="C2713" s="16" t="str">
        <f t="shared" si="42"/>
        <v>id7839841668</v>
      </c>
      <c r="D2713">
        <v>0.62362204724409454</v>
      </c>
      <c r="E2713">
        <v>4.88</v>
      </c>
      <c r="F2713">
        <v>2551</v>
      </c>
    </row>
    <row r="2714" spans="1:6" x14ac:dyDescent="0.3">
      <c r="A2714" t="s">
        <v>992</v>
      </c>
      <c r="B2714" s="16">
        <v>41669</v>
      </c>
      <c r="C2714" s="16" t="str">
        <f t="shared" si="42"/>
        <v>id7839841669</v>
      </c>
      <c r="D2714">
        <v>0.1921259842519685</v>
      </c>
      <c r="E2714">
        <v>4.99</v>
      </c>
      <c r="F2714">
        <v>775</v>
      </c>
    </row>
    <row r="2715" spans="1:6" x14ac:dyDescent="0.3">
      <c r="A2715" t="s">
        <v>992</v>
      </c>
      <c r="B2715" s="16">
        <v>41670</v>
      </c>
      <c r="C2715" s="16" t="str">
        <f t="shared" si="42"/>
        <v>id7839841670</v>
      </c>
      <c r="D2715">
        <v>0.25669291338582678</v>
      </c>
      <c r="E2715">
        <v>4.83</v>
      </c>
      <c r="F2715">
        <v>666</v>
      </c>
    </row>
    <row r="2716" spans="1:6" x14ac:dyDescent="0.3">
      <c r="A2716" t="s">
        <v>992</v>
      </c>
      <c r="B2716" s="16">
        <v>41671</v>
      </c>
      <c r="C2716" s="16" t="str">
        <f t="shared" si="42"/>
        <v>id7839841671</v>
      </c>
      <c r="D2716">
        <v>0.23622047244094491</v>
      </c>
      <c r="E2716">
        <v>4.74</v>
      </c>
      <c r="F2716">
        <v>714</v>
      </c>
    </row>
    <row r="2717" spans="1:6" x14ac:dyDescent="0.3">
      <c r="A2717" t="s">
        <v>992</v>
      </c>
      <c r="B2717" s="16">
        <v>41672</v>
      </c>
      <c r="C2717" s="16" t="str">
        <f t="shared" si="42"/>
        <v>id7839841672</v>
      </c>
      <c r="D2717">
        <v>6.9291338582677178E-2</v>
      </c>
      <c r="E2717">
        <v>4.63</v>
      </c>
      <c r="F2717">
        <v>251</v>
      </c>
    </row>
    <row r="2718" spans="1:6" x14ac:dyDescent="0.3">
      <c r="A2718" t="s">
        <v>992</v>
      </c>
      <c r="B2718" s="16">
        <v>41673</v>
      </c>
      <c r="C2718" s="16" t="str">
        <f t="shared" si="42"/>
        <v>id7839841673</v>
      </c>
      <c r="D2718">
        <v>6.1417322834645675E-2</v>
      </c>
      <c r="E2718">
        <v>5.56</v>
      </c>
      <c r="F2718">
        <v>223</v>
      </c>
    </row>
    <row r="2719" spans="1:6" x14ac:dyDescent="0.3">
      <c r="A2719" t="s">
        <v>992</v>
      </c>
      <c r="B2719" s="16">
        <v>41674</v>
      </c>
      <c r="C2719" s="16" t="str">
        <f t="shared" si="42"/>
        <v>id7839841674</v>
      </c>
      <c r="D2719">
        <v>6.7716535433070865E-2</v>
      </c>
      <c r="E2719">
        <v>4.49</v>
      </c>
      <c r="F2719">
        <v>253</v>
      </c>
    </row>
    <row r="2720" spans="1:6" x14ac:dyDescent="0.3">
      <c r="A2720" t="s">
        <v>992</v>
      </c>
      <c r="B2720" s="16">
        <v>41675</v>
      </c>
      <c r="C2720" s="16" t="str">
        <f t="shared" si="42"/>
        <v>id7839841675</v>
      </c>
      <c r="D2720">
        <v>6.7716535433070865E-2</v>
      </c>
      <c r="E2720">
        <v>4.54</v>
      </c>
      <c r="F2720">
        <v>249</v>
      </c>
    </row>
    <row r="2721" spans="1:6" x14ac:dyDescent="0.3">
      <c r="A2721" t="s">
        <v>992</v>
      </c>
      <c r="B2721" s="16">
        <v>41676</v>
      </c>
      <c r="C2721" s="16" t="str">
        <f t="shared" si="42"/>
        <v>id7839841676</v>
      </c>
      <c r="D2721">
        <v>6.1417322834645675E-2</v>
      </c>
      <c r="E2721">
        <v>4.7699999999999996</v>
      </c>
      <c r="F2721">
        <v>258</v>
      </c>
    </row>
    <row r="2722" spans="1:6" x14ac:dyDescent="0.3">
      <c r="A2722" t="s">
        <v>992</v>
      </c>
      <c r="B2722" s="16">
        <v>41677</v>
      </c>
      <c r="C2722" s="16" t="str">
        <f t="shared" si="42"/>
        <v>id7839841677</v>
      </c>
      <c r="D2722">
        <v>4.7244094488188976E-2</v>
      </c>
      <c r="E2722">
        <v>4.5</v>
      </c>
      <c r="F2722">
        <v>263</v>
      </c>
    </row>
    <row r="2723" spans="1:6" x14ac:dyDescent="0.3">
      <c r="A2723" t="s">
        <v>992</v>
      </c>
      <c r="B2723" s="16">
        <v>41678</v>
      </c>
      <c r="C2723" s="16" t="str">
        <f t="shared" si="42"/>
        <v>id7839841678</v>
      </c>
      <c r="D2723">
        <v>5.1968503937007873E-2</v>
      </c>
      <c r="E2723">
        <v>5.26</v>
      </c>
      <c r="F2723">
        <v>251</v>
      </c>
    </row>
    <row r="2724" spans="1:6" x14ac:dyDescent="0.3">
      <c r="A2724" t="s">
        <v>992</v>
      </c>
      <c r="B2724" s="16">
        <v>41679</v>
      </c>
      <c r="C2724" s="16" t="str">
        <f t="shared" si="42"/>
        <v>id7839841679</v>
      </c>
      <c r="D2724">
        <v>4.7244094488188976E-2</v>
      </c>
      <c r="E2724">
        <v>4.72</v>
      </c>
      <c r="F2724">
        <v>253</v>
      </c>
    </row>
    <row r="2725" spans="1:6" x14ac:dyDescent="0.3">
      <c r="A2725" t="s">
        <v>992</v>
      </c>
      <c r="B2725" s="16">
        <v>41680</v>
      </c>
      <c r="C2725" s="16" t="str">
        <f t="shared" si="42"/>
        <v>id7839841680</v>
      </c>
      <c r="D2725">
        <v>4.5669291338582677E-2</v>
      </c>
      <c r="E2725">
        <v>4.43</v>
      </c>
      <c r="F2725">
        <v>258</v>
      </c>
    </row>
    <row r="2726" spans="1:6" x14ac:dyDescent="0.3">
      <c r="A2726" t="s">
        <v>992</v>
      </c>
      <c r="B2726" s="16">
        <v>41681</v>
      </c>
      <c r="C2726" s="16" t="str">
        <f t="shared" si="42"/>
        <v>id7839841681</v>
      </c>
      <c r="D2726">
        <v>5.5118110236220472E-2</v>
      </c>
      <c r="E2726">
        <v>4.2699999999999996</v>
      </c>
      <c r="F2726">
        <v>323</v>
      </c>
    </row>
    <row r="2727" spans="1:6" x14ac:dyDescent="0.3">
      <c r="A2727" t="s">
        <v>992</v>
      </c>
      <c r="B2727" s="16">
        <v>41682</v>
      </c>
      <c r="C2727" s="16" t="str">
        <f t="shared" si="42"/>
        <v>id7839841682</v>
      </c>
      <c r="D2727">
        <v>5.1968503937007873E-2</v>
      </c>
      <c r="E2727">
        <v>3.98</v>
      </c>
      <c r="F2727">
        <v>331</v>
      </c>
    </row>
    <row r="2728" spans="1:6" x14ac:dyDescent="0.3">
      <c r="A2728" t="s">
        <v>992</v>
      </c>
      <c r="B2728" s="16">
        <v>41683</v>
      </c>
      <c r="C2728" s="16" t="str">
        <f t="shared" si="42"/>
        <v>id7839841683</v>
      </c>
      <c r="D2728">
        <v>5.5118110236220472E-2</v>
      </c>
      <c r="E2728">
        <v>4.3600000000000003</v>
      </c>
      <c r="F2728">
        <v>321</v>
      </c>
    </row>
    <row r="2729" spans="1:6" x14ac:dyDescent="0.3">
      <c r="A2729" t="s">
        <v>992</v>
      </c>
      <c r="B2729" s="16">
        <v>41684</v>
      </c>
      <c r="C2729" s="16" t="str">
        <f t="shared" si="42"/>
        <v>id7839841684</v>
      </c>
      <c r="D2729">
        <v>2.3622047244094488E-2</v>
      </c>
      <c r="E2729">
        <v>4.3499999999999996</v>
      </c>
      <c r="F2729">
        <v>71</v>
      </c>
    </row>
    <row r="2730" spans="1:6" x14ac:dyDescent="0.3">
      <c r="A2730" t="s">
        <v>992</v>
      </c>
      <c r="B2730" s="16">
        <v>41685</v>
      </c>
      <c r="C2730" s="16" t="str">
        <f t="shared" si="42"/>
        <v>id7839841685</v>
      </c>
      <c r="D2730">
        <v>1.5748031496062995E-2</v>
      </c>
      <c r="E2730">
        <v>5.31</v>
      </c>
      <c r="F2730">
        <v>74</v>
      </c>
    </row>
    <row r="2731" spans="1:6" x14ac:dyDescent="0.3">
      <c r="A2731" t="s">
        <v>992</v>
      </c>
      <c r="B2731" s="16">
        <v>41689</v>
      </c>
      <c r="C2731" s="16" t="str">
        <f t="shared" si="42"/>
        <v>id7839841689</v>
      </c>
      <c r="D2731">
        <v>3.1496062992125988E-3</v>
      </c>
      <c r="E2731">
        <v>3.65</v>
      </c>
      <c r="F2731">
        <v>9</v>
      </c>
    </row>
    <row r="2732" spans="1:6" x14ac:dyDescent="0.3">
      <c r="A2732" t="s">
        <v>3808</v>
      </c>
      <c r="B2732" s="16">
        <v>41634</v>
      </c>
      <c r="C2732" s="16" t="str">
        <f t="shared" si="42"/>
        <v>id7840441634</v>
      </c>
      <c r="D2732">
        <v>6.2992125984251982E-2</v>
      </c>
      <c r="E2732">
        <v>21.2</v>
      </c>
      <c r="F2732">
        <v>2</v>
      </c>
    </row>
    <row r="2733" spans="1:6" x14ac:dyDescent="0.3">
      <c r="A2733" t="s">
        <v>3808</v>
      </c>
      <c r="B2733" s="16">
        <v>41635</v>
      </c>
      <c r="C2733" s="16" t="str">
        <f t="shared" si="42"/>
        <v>id7840441635</v>
      </c>
      <c r="D2733">
        <v>2.3622047244094488E-2</v>
      </c>
      <c r="E2733">
        <v>8.0500000000000007</v>
      </c>
      <c r="F2733">
        <v>9</v>
      </c>
    </row>
    <row r="2734" spans="1:6" x14ac:dyDescent="0.3">
      <c r="A2734" t="s">
        <v>3808</v>
      </c>
      <c r="B2734" s="16">
        <v>41636</v>
      </c>
      <c r="C2734" s="16" t="str">
        <f t="shared" si="42"/>
        <v>id7840441636</v>
      </c>
      <c r="D2734">
        <v>4.393700787401575</v>
      </c>
      <c r="E2734">
        <v>5.29</v>
      </c>
      <c r="F2734">
        <v>5529</v>
      </c>
    </row>
    <row r="2735" spans="1:6" x14ac:dyDescent="0.3">
      <c r="A2735" t="s">
        <v>3808</v>
      </c>
      <c r="B2735" s="16">
        <v>41637</v>
      </c>
      <c r="C2735" s="16" t="str">
        <f t="shared" si="42"/>
        <v>id7840441637</v>
      </c>
      <c r="D2735">
        <v>4.4897637795275598</v>
      </c>
      <c r="E2735">
        <v>5.17</v>
      </c>
      <c r="F2735">
        <v>5103</v>
      </c>
    </row>
    <row r="2736" spans="1:6" x14ac:dyDescent="0.3">
      <c r="A2736" t="s">
        <v>3808</v>
      </c>
      <c r="B2736" s="16">
        <v>41638</v>
      </c>
      <c r="C2736" s="16" t="str">
        <f t="shared" si="42"/>
        <v>id7840441638</v>
      </c>
      <c r="D2736">
        <v>0.69291338582677175</v>
      </c>
      <c r="E2736">
        <v>5.0999999999999996</v>
      </c>
      <c r="F2736">
        <v>2716</v>
      </c>
    </row>
    <row r="2737" spans="1:6" x14ac:dyDescent="0.3">
      <c r="A2737" t="s">
        <v>3808</v>
      </c>
      <c r="B2737" s="16">
        <v>41639</v>
      </c>
      <c r="C2737" s="16" t="str">
        <f t="shared" si="42"/>
        <v>id7840441639</v>
      </c>
      <c r="D2737">
        <v>1.7952755905511812</v>
      </c>
      <c r="E2737">
        <v>4.93</v>
      </c>
      <c r="F2737">
        <v>2273</v>
      </c>
    </row>
    <row r="2738" spans="1:6" x14ac:dyDescent="0.3">
      <c r="A2738" t="s">
        <v>3808</v>
      </c>
      <c r="B2738" s="16">
        <v>41640</v>
      </c>
      <c r="C2738" s="16" t="str">
        <f t="shared" si="42"/>
        <v>id7840441640</v>
      </c>
      <c r="D2738">
        <v>6.9338582677165359</v>
      </c>
      <c r="E2738">
        <v>5.17</v>
      </c>
      <c r="F2738">
        <v>4789</v>
      </c>
    </row>
    <row r="2739" spans="1:6" x14ac:dyDescent="0.3">
      <c r="A2739" t="s">
        <v>3808</v>
      </c>
      <c r="B2739" s="16">
        <v>41641</v>
      </c>
      <c r="C2739" s="16" t="str">
        <f t="shared" si="42"/>
        <v>id7840441641</v>
      </c>
      <c r="D2739">
        <v>0.44566929133858274</v>
      </c>
      <c r="E2739">
        <v>5.0999999999999996</v>
      </c>
      <c r="F2739">
        <v>2183</v>
      </c>
    </row>
    <row r="2740" spans="1:6" x14ac:dyDescent="0.3">
      <c r="A2740" t="s">
        <v>3808</v>
      </c>
      <c r="B2740" s="16">
        <v>41642</v>
      </c>
      <c r="C2740" s="16" t="str">
        <f t="shared" si="42"/>
        <v>id7840441642</v>
      </c>
      <c r="D2740">
        <v>0.56535433070866148</v>
      </c>
      <c r="E2740">
        <v>4.72</v>
      </c>
      <c r="F2740">
        <v>1705</v>
      </c>
    </row>
    <row r="2741" spans="1:6" x14ac:dyDescent="0.3">
      <c r="A2741" t="s">
        <v>3808</v>
      </c>
      <c r="B2741" s="16">
        <v>41643</v>
      </c>
      <c r="C2741" s="16" t="str">
        <f t="shared" si="42"/>
        <v>id7840441643</v>
      </c>
      <c r="D2741">
        <v>3.245669291338583</v>
      </c>
      <c r="E2741">
        <v>5.0199999999999996</v>
      </c>
      <c r="F2741">
        <v>4294</v>
      </c>
    </row>
    <row r="2742" spans="1:6" x14ac:dyDescent="0.3">
      <c r="A2742" t="s">
        <v>3808</v>
      </c>
      <c r="B2742" s="16">
        <v>41644</v>
      </c>
      <c r="C2742" s="16" t="str">
        <f t="shared" si="42"/>
        <v>id7840441644</v>
      </c>
      <c r="D2742">
        <v>2.7590551181102363</v>
      </c>
      <c r="E2742">
        <v>5.07</v>
      </c>
      <c r="F2742">
        <v>4178</v>
      </c>
    </row>
    <row r="2743" spans="1:6" x14ac:dyDescent="0.3">
      <c r="A2743" t="s">
        <v>3808</v>
      </c>
      <c r="B2743" s="16">
        <v>41645</v>
      </c>
      <c r="C2743" s="16" t="str">
        <f t="shared" si="42"/>
        <v>id7840441645</v>
      </c>
      <c r="D2743">
        <v>0.25826771653543307</v>
      </c>
      <c r="E2743">
        <v>5.48</v>
      </c>
      <c r="F2743">
        <v>1568</v>
      </c>
    </row>
    <row r="2744" spans="1:6" x14ac:dyDescent="0.3">
      <c r="A2744" t="s">
        <v>3808</v>
      </c>
      <c r="B2744" s="16">
        <v>41646</v>
      </c>
      <c r="C2744" s="16" t="str">
        <f t="shared" si="42"/>
        <v>id7840441646</v>
      </c>
      <c r="D2744">
        <v>0.26614173228346455</v>
      </c>
      <c r="E2744">
        <v>5.83</v>
      </c>
      <c r="F2744">
        <v>1143</v>
      </c>
    </row>
    <row r="2745" spans="1:6" x14ac:dyDescent="0.3">
      <c r="A2745" t="s">
        <v>3808</v>
      </c>
      <c r="B2745" s="16">
        <v>41647</v>
      </c>
      <c r="C2745" s="16" t="str">
        <f t="shared" si="42"/>
        <v>id7840441647</v>
      </c>
      <c r="D2745">
        <v>0.25669291338582678</v>
      </c>
      <c r="E2745">
        <v>5.5</v>
      </c>
      <c r="F2745">
        <v>1170</v>
      </c>
    </row>
    <row r="2746" spans="1:6" x14ac:dyDescent="0.3">
      <c r="A2746" t="s">
        <v>3808</v>
      </c>
      <c r="B2746" s="16">
        <v>41648</v>
      </c>
      <c r="C2746" s="16" t="str">
        <f t="shared" si="42"/>
        <v>id7840441648</v>
      </c>
      <c r="D2746">
        <v>0.32755905511811029</v>
      </c>
      <c r="E2746">
        <v>5.2</v>
      </c>
      <c r="F2746">
        <v>1262</v>
      </c>
    </row>
    <row r="2747" spans="1:6" x14ac:dyDescent="0.3">
      <c r="A2747" t="s">
        <v>3808</v>
      </c>
      <c r="B2747" s="16">
        <v>41649</v>
      </c>
      <c r="C2747" s="16" t="str">
        <f t="shared" si="42"/>
        <v>id7840441649</v>
      </c>
      <c r="D2747">
        <v>0.11968503937007875</v>
      </c>
      <c r="E2747">
        <v>4.72</v>
      </c>
      <c r="F2747">
        <v>422</v>
      </c>
    </row>
    <row r="2748" spans="1:6" x14ac:dyDescent="0.3">
      <c r="A2748" t="s">
        <v>3808</v>
      </c>
      <c r="B2748" s="16">
        <v>41650</v>
      </c>
      <c r="C2748" s="16" t="str">
        <f t="shared" si="42"/>
        <v>id7840441650</v>
      </c>
      <c r="D2748">
        <v>0.26141732283464569</v>
      </c>
      <c r="E2748">
        <v>5.18</v>
      </c>
      <c r="F2748">
        <v>724</v>
      </c>
    </row>
    <row r="2749" spans="1:6" x14ac:dyDescent="0.3">
      <c r="A2749" t="s">
        <v>3808</v>
      </c>
      <c r="B2749" s="16">
        <v>41651</v>
      </c>
      <c r="C2749" s="16" t="str">
        <f t="shared" si="42"/>
        <v>id7840441651</v>
      </c>
      <c r="D2749">
        <v>0.23307086614173228</v>
      </c>
      <c r="E2749">
        <v>4.63</v>
      </c>
      <c r="F2749">
        <v>631</v>
      </c>
    </row>
    <row r="2750" spans="1:6" x14ac:dyDescent="0.3">
      <c r="A2750" t="s">
        <v>3808</v>
      </c>
      <c r="B2750" s="16">
        <v>41652</v>
      </c>
      <c r="C2750" s="16" t="str">
        <f t="shared" si="42"/>
        <v>id7840441652</v>
      </c>
      <c r="D2750">
        <v>9.6062992125984251E-2</v>
      </c>
      <c r="E2750">
        <v>4</v>
      </c>
      <c r="F2750">
        <v>346</v>
      </c>
    </row>
    <row r="2751" spans="1:6" x14ac:dyDescent="0.3">
      <c r="A2751" t="s">
        <v>3808</v>
      </c>
      <c r="B2751" s="16">
        <v>41653</v>
      </c>
      <c r="C2751" s="16" t="str">
        <f t="shared" si="42"/>
        <v>id7840441653</v>
      </c>
      <c r="D2751">
        <v>0.11181102362204724</v>
      </c>
      <c r="E2751">
        <v>2.87</v>
      </c>
      <c r="F2751">
        <v>355</v>
      </c>
    </row>
    <row r="2752" spans="1:6" x14ac:dyDescent="0.3">
      <c r="A2752" t="s">
        <v>3808</v>
      </c>
      <c r="B2752" s="16">
        <v>41654</v>
      </c>
      <c r="C2752" s="16" t="str">
        <f t="shared" si="42"/>
        <v>id7840441654</v>
      </c>
      <c r="D2752">
        <v>0.10866141732283466</v>
      </c>
      <c r="E2752">
        <v>3.62</v>
      </c>
      <c r="F2752">
        <v>376</v>
      </c>
    </row>
    <row r="2753" spans="1:6" x14ac:dyDescent="0.3">
      <c r="A2753" t="s">
        <v>3808</v>
      </c>
      <c r="B2753" s="16">
        <v>41655</v>
      </c>
      <c r="C2753" s="16" t="str">
        <f t="shared" si="42"/>
        <v>id7840441655</v>
      </c>
      <c r="D2753">
        <v>5.9842519685039376E-2</v>
      </c>
      <c r="E2753">
        <v>3.21</v>
      </c>
      <c r="F2753">
        <v>171</v>
      </c>
    </row>
    <row r="2754" spans="1:6" x14ac:dyDescent="0.3">
      <c r="A2754" t="s">
        <v>3808</v>
      </c>
      <c r="B2754" s="16">
        <v>41657</v>
      </c>
      <c r="C2754" s="16" t="str">
        <f t="shared" si="42"/>
        <v>id7840441657</v>
      </c>
      <c r="D2754">
        <v>4.0944881889763786E-2</v>
      </c>
      <c r="E2754">
        <v>3.98</v>
      </c>
      <c r="F2754">
        <v>148</v>
      </c>
    </row>
    <row r="2755" spans="1:6" x14ac:dyDescent="0.3">
      <c r="A2755" t="s">
        <v>3808</v>
      </c>
      <c r="B2755" s="16">
        <v>41658</v>
      </c>
      <c r="C2755" s="16" t="str">
        <f t="shared" ref="C2755:C2818" si="43">_xlfn.CONCAT(A2755,B2755)</f>
        <v>id7840441658</v>
      </c>
      <c r="D2755">
        <v>4.2519685039370085E-2</v>
      </c>
      <c r="E2755">
        <v>4.43</v>
      </c>
      <c r="F2755">
        <v>141</v>
      </c>
    </row>
    <row r="2756" spans="1:6" x14ac:dyDescent="0.3">
      <c r="A2756" t="s">
        <v>3808</v>
      </c>
      <c r="B2756" s="16">
        <v>41659</v>
      </c>
      <c r="C2756" s="16" t="str">
        <f t="shared" si="43"/>
        <v>id7840441659</v>
      </c>
      <c r="D2756">
        <v>3.1496062992125991E-2</v>
      </c>
      <c r="E2756">
        <v>3.72</v>
      </c>
      <c r="F2756">
        <v>143</v>
      </c>
    </row>
    <row r="2757" spans="1:6" x14ac:dyDescent="0.3">
      <c r="A2757" t="s">
        <v>1624</v>
      </c>
      <c r="B2757" s="16">
        <v>41650</v>
      </c>
      <c r="C2757" s="16" t="str">
        <f t="shared" si="43"/>
        <v>id7840941650</v>
      </c>
      <c r="D2757">
        <v>5.3543307086614172E-2</v>
      </c>
      <c r="E2757">
        <v>6.79</v>
      </c>
      <c r="F2757">
        <v>5</v>
      </c>
    </row>
    <row r="2758" spans="1:6" x14ac:dyDescent="0.3">
      <c r="A2758" t="s">
        <v>1624</v>
      </c>
      <c r="B2758" s="16">
        <v>41655</v>
      </c>
      <c r="C2758" s="16" t="str">
        <f t="shared" si="43"/>
        <v>id7840941655</v>
      </c>
      <c r="D2758">
        <v>22.047244094488189</v>
      </c>
      <c r="E2758">
        <v>4.58</v>
      </c>
      <c r="F2758">
        <v>20000</v>
      </c>
    </row>
    <row r="2759" spans="1:6" x14ac:dyDescent="0.3">
      <c r="A2759" t="s">
        <v>1624</v>
      </c>
      <c r="B2759" s="16">
        <v>41656</v>
      </c>
      <c r="C2759" s="16" t="str">
        <f t="shared" si="43"/>
        <v>id7840941656</v>
      </c>
      <c r="D2759">
        <v>13.611023622047243</v>
      </c>
      <c r="E2759">
        <v>4.6500000000000004</v>
      </c>
      <c r="F2759">
        <v>16000</v>
      </c>
    </row>
    <row r="2760" spans="1:6" x14ac:dyDescent="0.3">
      <c r="A2760" t="s">
        <v>1624</v>
      </c>
      <c r="B2760" s="16">
        <v>41657</v>
      </c>
      <c r="C2760" s="16" t="str">
        <f t="shared" si="43"/>
        <v>id7840941657</v>
      </c>
      <c r="D2760">
        <v>20.431496062992128</v>
      </c>
      <c r="E2760">
        <v>4.83</v>
      </c>
      <c r="F2760">
        <v>16000</v>
      </c>
    </row>
    <row r="2761" spans="1:6" x14ac:dyDescent="0.3">
      <c r="A2761" t="s">
        <v>1624</v>
      </c>
      <c r="B2761" s="16">
        <v>41658</v>
      </c>
      <c r="C2761" s="16" t="str">
        <f t="shared" si="43"/>
        <v>id7840941658</v>
      </c>
      <c r="D2761">
        <v>17.033070866141731</v>
      </c>
      <c r="E2761">
        <v>4.6900000000000004</v>
      </c>
      <c r="F2761">
        <v>15000</v>
      </c>
    </row>
    <row r="2762" spans="1:6" x14ac:dyDescent="0.3">
      <c r="A2762" t="s">
        <v>1624</v>
      </c>
      <c r="B2762" s="16">
        <v>41659</v>
      </c>
      <c r="C2762" s="16" t="str">
        <f t="shared" si="43"/>
        <v>id7840941659</v>
      </c>
      <c r="D2762">
        <v>6.5748031496063</v>
      </c>
      <c r="E2762">
        <v>4.79</v>
      </c>
      <c r="F2762">
        <v>13000</v>
      </c>
    </row>
    <row r="2763" spans="1:6" x14ac:dyDescent="0.3">
      <c r="A2763" t="s">
        <v>1624</v>
      </c>
      <c r="B2763" s="16">
        <v>41660</v>
      </c>
      <c r="C2763" s="16" t="str">
        <f t="shared" si="43"/>
        <v>id7840941660</v>
      </c>
      <c r="D2763">
        <v>6.9653543307086627</v>
      </c>
      <c r="E2763">
        <v>4.46</v>
      </c>
      <c r="F2763">
        <v>13000</v>
      </c>
    </row>
    <row r="2764" spans="1:6" x14ac:dyDescent="0.3">
      <c r="A2764" t="s">
        <v>1624</v>
      </c>
      <c r="B2764" s="16">
        <v>41661</v>
      </c>
      <c r="C2764" s="16" t="str">
        <f t="shared" si="43"/>
        <v>id7840941661</v>
      </c>
      <c r="D2764">
        <v>7.3669291338582683</v>
      </c>
      <c r="E2764">
        <v>5.23</v>
      </c>
      <c r="F2764">
        <v>12000</v>
      </c>
    </row>
    <row r="2765" spans="1:6" x14ac:dyDescent="0.3">
      <c r="A2765" t="s">
        <v>1624</v>
      </c>
      <c r="B2765" s="16">
        <v>41662</v>
      </c>
      <c r="C2765" s="16" t="str">
        <f t="shared" si="43"/>
        <v>id7840941662</v>
      </c>
      <c r="D2765">
        <v>5.9385826771653552</v>
      </c>
      <c r="E2765">
        <v>5.24</v>
      </c>
      <c r="F2765">
        <v>9421</v>
      </c>
    </row>
    <row r="2766" spans="1:6" x14ac:dyDescent="0.3">
      <c r="A2766" t="s">
        <v>1624</v>
      </c>
      <c r="B2766" s="16">
        <v>41663</v>
      </c>
      <c r="C2766" s="16" t="str">
        <f t="shared" si="43"/>
        <v>id7840941663</v>
      </c>
      <c r="D2766">
        <v>4.9039370078740152</v>
      </c>
      <c r="E2766">
        <v>4.87</v>
      </c>
      <c r="F2766">
        <v>9138</v>
      </c>
    </row>
    <row r="2767" spans="1:6" x14ac:dyDescent="0.3">
      <c r="A2767" t="s">
        <v>1624</v>
      </c>
      <c r="B2767" s="16">
        <v>41664</v>
      </c>
      <c r="C2767" s="16" t="str">
        <f t="shared" si="43"/>
        <v>id7840941664</v>
      </c>
      <c r="D2767">
        <v>7.0078740157480315</v>
      </c>
      <c r="E2767">
        <v>4.93</v>
      </c>
      <c r="F2767">
        <v>7460</v>
      </c>
    </row>
    <row r="2768" spans="1:6" x14ac:dyDescent="0.3">
      <c r="A2768" t="s">
        <v>1624</v>
      </c>
      <c r="B2768" s="16">
        <v>41665</v>
      </c>
      <c r="C2768" s="16" t="str">
        <f t="shared" si="43"/>
        <v>id7840941665</v>
      </c>
      <c r="D2768">
        <v>4.9889763779527563</v>
      </c>
      <c r="E2768">
        <v>4.8499999999999996</v>
      </c>
      <c r="F2768">
        <v>8558</v>
      </c>
    </row>
    <row r="2769" spans="1:6" x14ac:dyDescent="0.3">
      <c r="A2769" t="s">
        <v>1624</v>
      </c>
      <c r="B2769" s="16">
        <v>41666</v>
      </c>
      <c r="C2769" s="16" t="str">
        <f t="shared" si="43"/>
        <v>id7840941666</v>
      </c>
      <c r="D2769">
        <v>4.1590551181102366</v>
      </c>
      <c r="E2769">
        <v>4.57</v>
      </c>
      <c r="F2769">
        <v>8270</v>
      </c>
    </row>
    <row r="2770" spans="1:6" x14ac:dyDescent="0.3">
      <c r="A2770" t="s">
        <v>1624</v>
      </c>
      <c r="B2770" s="16">
        <v>41667</v>
      </c>
      <c r="C2770" s="16" t="str">
        <f t="shared" si="43"/>
        <v>id7840941667</v>
      </c>
      <c r="D2770">
        <v>4.278740157480315</v>
      </c>
      <c r="E2770">
        <v>4.63</v>
      </c>
      <c r="F2770">
        <v>8379</v>
      </c>
    </row>
    <row r="2771" spans="1:6" x14ac:dyDescent="0.3">
      <c r="A2771" t="s">
        <v>1624</v>
      </c>
      <c r="B2771" s="16">
        <v>41668</v>
      </c>
      <c r="C2771" s="16" t="str">
        <f t="shared" si="43"/>
        <v>id7840941668</v>
      </c>
      <c r="D2771">
        <v>3.7496062992125982</v>
      </c>
      <c r="E2771">
        <v>4.99</v>
      </c>
      <c r="F2771">
        <v>8341</v>
      </c>
    </row>
    <row r="2772" spans="1:6" x14ac:dyDescent="0.3">
      <c r="A2772" t="s">
        <v>1624</v>
      </c>
      <c r="B2772" s="16">
        <v>41669</v>
      </c>
      <c r="C2772" s="16" t="str">
        <f t="shared" si="43"/>
        <v>id7840941669</v>
      </c>
      <c r="D2772">
        <v>1.5622047244094488</v>
      </c>
      <c r="E2772">
        <v>4.9400000000000004</v>
      </c>
      <c r="F2772">
        <v>4505</v>
      </c>
    </row>
    <row r="2773" spans="1:6" x14ac:dyDescent="0.3">
      <c r="A2773" t="s">
        <v>1624</v>
      </c>
      <c r="B2773" s="16">
        <v>41670</v>
      </c>
      <c r="C2773" s="16" t="str">
        <f t="shared" si="43"/>
        <v>id7840941670</v>
      </c>
      <c r="D2773">
        <v>0.86614173228346458</v>
      </c>
      <c r="E2773">
        <v>5.23</v>
      </c>
      <c r="F2773">
        <v>691</v>
      </c>
    </row>
    <row r="2774" spans="1:6" x14ac:dyDescent="0.3">
      <c r="A2774" t="s">
        <v>1624</v>
      </c>
      <c r="B2774" s="16">
        <v>41671</v>
      </c>
      <c r="C2774" s="16" t="str">
        <f t="shared" si="43"/>
        <v>id7840941671</v>
      </c>
      <c r="D2774">
        <v>0.76220472440944886</v>
      </c>
      <c r="E2774">
        <v>5.29</v>
      </c>
      <c r="F2774">
        <v>576</v>
      </c>
    </row>
    <row r="2775" spans="1:6" x14ac:dyDescent="0.3">
      <c r="A2775" t="s">
        <v>1624</v>
      </c>
      <c r="B2775" s="16">
        <v>41672</v>
      </c>
      <c r="C2775" s="16" t="str">
        <f t="shared" si="43"/>
        <v>id7840941672</v>
      </c>
      <c r="D2775">
        <v>0.43779527559055126</v>
      </c>
      <c r="E2775">
        <v>5.09</v>
      </c>
      <c r="F2775">
        <v>269</v>
      </c>
    </row>
    <row r="2776" spans="1:6" x14ac:dyDescent="0.3">
      <c r="A2776" t="s">
        <v>1624</v>
      </c>
      <c r="B2776" s="16">
        <v>41673</v>
      </c>
      <c r="C2776" s="16" t="str">
        <f t="shared" si="43"/>
        <v>id7840941673</v>
      </c>
      <c r="D2776">
        <v>0.50236220472440951</v>
      </c>
      <c r="E2776">
        <v>5.2</v>
      </c>
      <c r="F2776">
        <v>302</v>
      </c>
    </row>
    <row r="2777" spans="1:6" x14ac:dyDescent="0.3">
      <c r="A2777" t="s">
        <v>1624</v>
      </c>
      <c r="B2777" s="16">
        <v>41674</v>
      </c>
      <c r="C2777" s="16" t="str">
        <f t="shared" si="43"/>
        <v>id7840941674</v>
      </c>
      <c r="D2777">
        <v>0.53700787401574812</v>
      </c>
      <c r="E2777">
        <v>5.07</v>
      </c>
      <c r="F2777">
        <v>353</v>
      </c>
    </row>
    <row r="2778" spans="1:6" x14ac:dyDescent="0.3">
      <c r="A2778" t="s">
        <v>1624</v>
      </c>
      <c r="B2778" s="16">
        <v>41675</v>
      </c>
      <c r="C2778" s="16" t="str">
        <f t="shared" si="43"/>
        <v>id7840941675</v>
      </c>
      <c r="D2778">
        <v>0.33858267716535434</v>
      </c>
      <c r="E2778">
        <v>5.04</v>
      </c>
      <c r="F2778">
        <v>258</v>
      </c>
    </row>
    <row r="2779" spans="1:6" x14ac:dyDescent="0.3">
      <c r="A2779" t="s">
        <v>1624</v>
      </c>
      <c r="B2779" s="16">
        <v>41676</v>
      </c>
      <c r="C2779" s="16" t="str">
        <f t="shared" si="43"/>
        <v>id7840941676</v>
      </c>
      <c r="D2779">
        <v>0.31653543307086618</v>
      </c>
      <c r="E2779">
        <v>5.18</v>
      </c>
      <c r="F2779">
        <v>265</v>
      </c>
    </row>
    <row r="2780" spans="1:6" x14ac:dyDescent="0.3">
      <c r="A2780" t="s">
        <v>1624</v>
      </c>
      <c r="B2780" s="16">
        <v>41677</v>
      </c>
      <c r="C2780" s="16" t="str">
        <f t="shared" si="43"/>
        <v>id7840941677</v>
      </c>
      <c r="D2780">
        <v>0.17165354330708663</v>
      </c>
      <c r="E2780">
        <v>4.93</v>
      </c>
      <c r="F2780">
        <v>250</v>
      </c>
    </row>
    <row r="2781" spans="1:6" x14ac:dyDescent="0.3">
      <c r="A2781" t="s">
        <v>1624</v>
      </c>
      <c r="B2781" s="16">
        <v>41678</v>
      </c>
      <c r="C2781" s="16" t="str">
        <f t="shared" si="43"/>
        <v>id7840941678</v>
      </c>
      <c r="D2781">
        <v>0.22362204724409449</v>
      </c>
      <c r="E2781">
        <v>4.87</v>
      </c>
      <c r="F2781">
        <v>256</v>
      </c>
    </row>
    <row r="2782" spans="1:6" x14ac:dyDescent="0.3">
      <c r="A2782" t="s">
        <v>1624</v>
      </c>
      <c r="B2782" s="16">
        <v>41679</v>
      </c>
      <c r="C2782" s="16" t="str">
        <f t="shared" si="43"/>
        <v>id7840941679</v>
      </c>
      <c r="D2782">
        <v>0.2850393700787402</v>
      </c>
      <c r="E2782">
        <v>4.88</v>
      </c>
      <c r="F2782">
        <v>266</v>
      </c>
    </row>
    <row r="2783" spans="1:6" x14ac:dyDescent="0.3">
      <c r="A2783" t="s">
        <v>1624</v>
      </c>
      <c r="B2783" s="16">
        <v>41680</v>
      </c>
      <c r="C2783" s="16" t="str">
        <f t="shared" si="43"/>
        <v>id7840941680</v>
      </c>
      <c r="D2783">
        <v>0.10393700787401575</v>
      </c>
      <c r="E2783">
        <v>4.8</v>
      </c>
      <c r="F2783">
        <v>241</v>
      </c>
    </row>
    <row r="2784" spans="1:6" x14ac:dyDescent="0.3">
      <c r="A2784" t="s">
        <v>1624</v>
      </c>
      <c r="B2784" s="16">
        <v>41681</v>
      </c>
      <c r="C2784" s="16" t="str">
        <f t="shared" si="43"/>
        <v>id7840941681</v>
      </c>
      <c r="D2784">
        <v>0.10708661417322834</v>
      </c>
      <c r="E2784">
        <v>4.41</v>
      </c>
      <c r="F2784">
        <v>244</v>
      </c>
    </row>
    <row r="2785" spans="1:6" x14ac:dyDescent="0.3">
      <c r="A2785" t="s">
        <v>1624</v>
      </c>
      <c r="B2785" s="16">
        <v>41682</v>
      </c>
      <c r="C2785" s="16" t="str">
        <f t="shared" si="43"/>
        <v>id7840941682</v>
      </c>
      <c r="D2785">
        <v>8.503937007874017E-2</v>
      </c>
      <c r="E2785">
        <v>4.6100000000000003</v>
      </c>
      <c r="F2785">
        <v>234</v>
      </c>
    </row>
    <row r="2786" spans="1:6" x14ac:dyDescent="0.3">
      <c r="A2786" t="s">
        <v>1624</v>
      </c>
      <c r="B2786" s="16">
        <v>41683</v>
      </c>
      <c r="C2786" s="16" t="str">
        <f t="shared" si="43"/>
        <v>id7840941683</v>
      </c>
      <c r="D2786">
        <v>7.2440944881889763E-2</v>
      </c>
      <c r="E2786">
        <v>4.3499999999999996</v>
      </c>
      <c r="F2786">
        <v>169</v>
      </c>
    </row>
    <row r="2787" spans="1:6" x14ac:dyDescent="0.3">
      <c r="A2787" t="s">
        <v>1624</v>
      </c>
      <c r="B2787" s="16">
        <v>41684</v>
      </c>
      <c r="C2787" s="16" t="str">
        <f t="shared" si="43"/>
        <v>id7840941684</v>
      </c>
      <c r="D2787">
        <v>3.7795275590551181E-2</v>
      </c>
      <c r="E2787">
        <v>4.22</v>
      </c>
      <c r="F2787">
        <v>46</v>
      </c>
    </row>
    <row r="2788" spans="1:6" x14ac:dyDescent="0.3">
      <c r="A2788" t="s">
        <v>1624</v>
      </c>
      <c r="B2788" s="16">
        <v>41685</v>
      </c>
      <c r="C2788" s="16" t="str">
        <f t="shared" si="43"/>
        <v>id7840941685</v>
      </c>
      <c r="D2788">
        <v>7.0866141732283464E-2</v>
      </c>
      <c r="E2788">
        <v>4.6900000000000004</v>
      </c>
      <c r="F2788">
        <v>89</v>
      </c>
    </row>
    <row r="2789" spans="1:6" x14ac:dyDescent="0.3">
      <c r="A2789" t="s">
        <v>1624</v>
      </c>
      <c r="B2789" s="16">
        <v>41686</v>
      </c>
      <c r="C2789" s="16" t="str">
        <f t="shared" si="43"/>
        <v>id7840941686</v>
      </c>
      <c r="D2789">
        <v>6.7716535433070865E-2</v>
      </c>
      <c r="E2789">
        <v>4.5</v>
      </c>
      <c r="F2789">
        <v>94</v>
      </c>
    </row>
    <row r="2790" spans="1:6" x14ac:dyDescent="0.3">
      <c r="A2790" t="s">
        <v>1624</v>
      </c>
      <c r="B2790" s="16">
        <v>41692</v>
      </c>
      <c r="C2790" s="16" t="str">
        <f t="shared" si="43"/>
        <v>id7840941692</v>
      </c>
      <c r="D2790">
        <v>1.5748031496062995E-2</v>
      </c>
      <c r="E2790">
        <v>4.17</v>
      </c>
      <c r="F2790">
        <v>33</v>
      </c>
    </row>
    <row r="2791" spans="1:6" x14ac:dyDescent="0.3">
      <c r="A2791" t="s">
        <v>1624</v>
      </c>
      <c r="B2791" s="16">
        <v>41693</v>
      </c>
      <c r="C2791" s="16" t="str">
        <f t="shared" si="43"/>
        <v>id7840941693</v>
      </c>
      <c r="D2791">
        <v>1.889763779527559E-2</v>
      </c>
      <c r="E2791">
        <v>4.8</v>
      </c>
      <c r="F2791">
        <v>32</v>
      </c>
    </row>
    <row r="2792" spans="1:6" x14ac:dyDescent="0.3">
      <c r="A2792" t="s">
        <v>3042</v>
      </c>
      <c r="B2792" s="16">
        <v>41674</v>
      </c>
      <c r="C2792" s="16" t="str">
        <f t="shared" si="43"/>
        <v>id7841041674</v>
      </c>
      <c r="D2792">
        <v>5.5118110236220472E-2</v>
      </c>
      <c r="E2792">
        <v>7.04</v>
      </c>
      <c r="F2792">
        <v>57</v>
      </c>
    </row>
    <row r="2793" spans="1:6" x14ac:dyDescent="0.3">
      <c r="A2793" t="s">
        <v>3042</v>
      </c>
      <c r="B2793" s="16">
        <v>41675</v>
      </c>
      <c r="C2793" s="16" t="str">
        <f t="shared" si="43"/>
        <v>id7841041675</v>
      </c>
      <c r="D2793">
        <v>26.823622047244093</v>
      </c>
      <c r="E2793">
        <v>5.84</v>
      </c>
      <c r="F2793">
        <v>11000</v>
      </c>
    </row>
    <row r="2794" spans="1:6" x14ac:dyDescent="0.3">
      <c r="A2794" t="s">
        <v>3042</v>
      </c>
      <c r="B2794" s="16">
        <v>41676</v>
      </c>
      <c r="C2794" s="16" t="str">
        <f t="shared" si="43"/>
        <v>id7841041676</v>
      </c>
      <c r="D2794">
        <v>29.417322834645674</v>
      </c>
      <c r="E2794">
        <v>5.83</v>
      </c>
      <c r="F2794">
        <v>12000</v>
      </c>
    </row>
    <row r="2795" spans="1:6" x14ac:dyDescent="0.3">
      <c r="A2795" t="s">
        <v>3042</v>
      </c>
      <c r="B2795" s="16">
        <v>41677</v>
      </c>
      <c r="C2795" s="16" t="str">
        <f t="shared" si="43"/>
        <v>id7841041677</v>
      </c>
      <c r="D2795">
        <v>21.76692913385827</v>
      </c>
      <c r="E2795">
        <v>5.64</v>
      </c>
      <c r="F2795">
        <v>12000</v>
      </c>
    </row>
    <row r="2796" spans="1:6" x14ac:dyDescent="0.3">
      <c r="A2796" t="s">
        <v>3042</v>
      </c>
      <c r="B2796" s="16">
        <v>41678</v>
      </c>
      <c r="C2796" s="16" t="str">
        <f t="shared" si="43"/>
        <v>id7841041678</v>
      </c>
      <c r="D2796">
        <v>26.387401574803153</v>
      </c>
      <c r="E2796">
        <v>5.87</v>
      </c>
      <c r="F2796">
        <v>13000</v>
      </c>
    </row>
    <row r="2797" spans="1:6" x14ac:dyDescent="0.3">
      <c r="A2797" t="s">
        <v>3042</v>
      </c>
      <c r="B2797" s="16">
        <v>41679</v>
      </c>
      <c r="C2797" s="16" t="str">
        <f t="shared" si="43"/>
        <v>id7841041679</v>
      </c>
      <c r="D2797">
        <v>33.374803149606301</v>
      </c>
      <c r="E2797">
        <v>5.76</v>
      </c>
      <c r="F2797">
        <v>13000</v>
      </c>
    </row>
    <row r="2798" spans="1:6" x14ac:dyDescent="0.3">
      <c r="A2798" t="s">
        <v>3042</v>
      </c>
      <c r="B2798" s="16">
        <v>41680</v>
      </c>
      <c r="C2798" s="16" t="str">
        <f t="shared" si="43"/>
        <v>id7841041680</v>
      </c>
      <c r="D2798">
        <v>19.897637795275593</v>
      </c>
      <c r="E2798">
        <v>5.67</v>
      </c>
      <c r="F2798">
        <v>13000</v>
      </c>
    </row>
    <row r="2799" spans="1:6" x14ac:dyDescent="0.3">
      <c r="A2799" t="s">
        <v>3042</v>
      </c>
      <c r="B2799" s="16">
        <v>41681</v>
      </c>
      <c r="C2799" s="16" t="str">
        <f t="shared" si="43"/>
        <v>id7841041681</v>
      </c>
      <c r="D2799">
        <v>22.152755905511814</v>
      </c>
      <c r="E2799">
        <v>5.51</v>
      </c>
      <c r="F2799">
        <v>13000</v>
      </c>
    </row>
    <row r="2800" spans="1:6" x14ac:dyDescent="0.3">
      <c r="A2800" t="s">
        <v>3042</v>
      </c>
      <c r="B2800" s="16">
        <v>41682</v>
      </c>
      <c r="C2800" s="16" t="str">
        <f t="shared" si="43"/>
        <v>id7841041682</v>
      </c>
      <c r="D2800">
        <v>20.042519685039373</v>
      </c>
      <c r="E2800">
        <v>5.51</v>
      </c>
      <c r="F2800">
        <v>13000</v>
      </c>
    </row>
    <row r="2801" spans="1:6" x14ac:dyDescent="0.3">
      <c r="A2801" t="s">
        <v>3042</v>
      </c>
      <c r="B2801" s="16">
        <v>41683</v>
      </c>
      <c r="C2801" s="16" t="str">
        <f t="shared" si="43"/>
        <v>id7841041683</v>
      </c>
      <c r="D2801">
        <v>18.450393700787401</v>
      </c>
      <c r="E2801">
        <v>5.7</v>
      </c>
      <c r="F2801">
        <v>11000</v>
      </c>
    </row>
    <row r="2802" spans="1:6" x14ac:dyDescent="0.3">
      <c r="A2802" t="s">
        <v>3042</v>
      </c>
      <c r="B2802" s="16">
        <v>41684</v>
      </c>
      <c r="C2802" s="16" t="str">
        <f t="shared" si="43"/>
        <v>id7841041684</v>
      </c>
      <c r="D2802">
        <v>24.130708661417323</v>
      </c>
      <c r="E2802">
        <v>7.23</v>
      </c>
      <c r="F2802">
        <v>7254</v>
      </c>
    </row>
    <row r="2803" spans="1:6" x14ac:dyDescent="0.3">
      <c r="A2803" t="s">
        <v>3042</v>
      </c>
      <c r="B2803" s="16">
        <v>41685</v>
      </c>
      <c r="C2803" s="16" t="str">
        <f t="shared" si="43"/>
        <v>id7841041685</v>
      </c>
      <c r="D2803">
        <v>33.938582677165357</v>
      </c>
      <c r="E2803">
        <v>5.95</v>
      </c>
      <c r="F2803">
        <v>10000</v>
      </c>
    </row>
    <row r="2804" spans="1:6" x14ac:dyDescent="0.3">
      <c r="A2804" t="s">
        <v>3042</v>
      </c>
      <c r="B2804" s="16">
        <v>41686</v>
      </c>
      <c r="C2804" s="16" t="str">
        <f t="shared" si="43"/>
        <v>id7841041686</v>
      </c>
      <c r="D2804">
        <v>29.544881889763779</v>
      </c>
      <c r="E2804">
        <v>5.95</v>
      </c>
      <c r="F2804">
        <v>11000</v>
      </c>
    </row>
    <row r="2805" spans="1:6" x14ac:dyDescent="0.3">
      <c r="A2805" t="s">
        <v>3042</v>
      </c>
      <c r="B2805" s="16">
        <v>41687</v>
      </c>
      <c r="C2805" s="16" t="str">
        <f t="shared" si="43"/>
        <v>id7841041687</v>
      </c>
      <c r="D2805">
        <v>9.0755905511811026</v>
      </c>
      <c r="E2805">
        <v>5.91</v>
      </c>
      <c r="F2805">
        <v>10000</v>
      </c>
    </row>
    <row r="2806" spans="1:6" x14ac:dyDescent="0.3">
      <c r="A2806" t="s">
        <v>3042</v>
      </c>
      <c r="B2806" s="16">
        <v>41688</v>
      </c>
      <c r="C2806" s="16" t="str">
        <f t="shared" si="43"/>
        <v>id7841041688</v>
      </c>
      <c r="D2806">
        <v>10.259842519685041</v>
      </c>
      <c r="E2806">
        <v>5.75</v>
      </c>
      <c r="F2806">
        <v>10000</v>
      </c>
    </row>
    <row r="2807" spans="1:6" x14ac:dyDescent="0.3">
      <c r="A2807" t="s">
        <v>3042</v>
      </c>
      <c r="B2807" s="16">
        <v>41689</v>
      </c>
      <c r="C2807" s="16" t="str">
        <f t="shared" si="43"/>
        <v>id7841041689</v>
      </c>
      <c r="D2807">
        <v>9.8000000000000007</v>
      </c>
      <c r="E2807">
        <v>5.78</v>
      </c>
      <c r="F2807">
        <v>10000</v>
      </c>
    </row>
    <row r="2808" spans="1:6" x14ac:dyDescent="0.3">
      <c r="A2808" t="s">
        <v>3042</v>
      </c>
      <c r="B2808" s="16">
        <v>41690</v>
      </c>
      <c r="C2808" s="16" t="str">
        <f t="shared" si="43"/>
        <v>id7841041690</v>
      </c>
      <c r="D2808">
        <v>8.984251968503937</v>
      </c>
      <c r="E2808">
        <v>5.67</v>
      </c>
      <c r="F2808">
        <v>10000</v>
      </c>
    </row>
    <row r="2809" spans="1:6" x14ac:dyDescent="0.3">
      <c r="A2809" t="s">
        <v>3042</v>
      </c>
      <c r="B2809" s="16">
        <v>41691</v>
      </c>
      <c r="C2809" s="16" t="str">
        <f t="shared" si="43"/>
        <v>id7841041691</v>
      </c>
      <c r="D2809">
        <v>7.4755905511811029</v>
      </c>
      <c r="E2809">
        <v>5.75</v>
      </c>
      <c r="F2809">
        <v>6193</v>
      </c>
    </row>
    <row r="2810" spans="1:6" x14ac:dyDescent="0.3">
      <c r="A2810" t="s">
        <v>3042</v>
      </c>
      <c r="B2810" s="16">
        <v>41692</v>
      </c>
      <c r="C2810" s="16" t="str">
        <f t="shared" si="43"/>
        <v>id7841041692</v>
      </c>
      <c r="D2810">
        <v>19.604724409448821</v>
      </c>
      <c r="E2810">
        <v>5.8</v>
      </c>
      <c r="F2810">
        <v>8237</v>
      </c>
    </row>
    <row r="2811" spans="1:6" x14ac:dyDescent="0.3">
      <c r="A2811" t="s">
        <v>3042</v>
      </c>
      <c r="B2811" s="16">
        <v>41693</v>
      </c>
      <c r="C2811" s="16" t="str">
        <f t="shared" si="43"/>
        <v>id7841041693</v>
      </c>
      <c r="D2811">
        <v>18.559055118110237</v>
      </c>
      <c r="E2811">
        <v>5.73</v>
      </c>
      <c r="F2811">
        <v>8748</v>
      </c>
    </row>
    <row r="2812" spans="1:6" x14ac:dyDescent="0.3">
      <c r="A2812" t="s">
        <v>3042</v>
      </c>
      <c r="B2812" s="16">
        <v>41694</v>
      </c>
      <c r="C2812" s="16" t="str">
        <f t="shared" si="43"/>
        <v>id7841041694</v>
      </c>
      <c r="D2812">
        <v>3.9937007874015751</v>
      </c>
      <c r="E2812">
        <v>5.35</v>
      </c>
      <c r="F2812">
        <v>6782</v>
      </c>
    </row>
    <row r="2813" spans="1:6" x14ac:dyDescent="0.3">
      <c r="A2813" t="s">
        <v>3042</v>
      </c>
      <c r="B2813" s="16">
        <v>41695</v>
      </c>
      <c r="C2813" s="16" t="str">
        <f t="shared" si="43"/>
        <v>id7841041695</v>
      </c>
      <c r="D2813">
        <v>4.5779527559055122</v>
      </c>
      <c r="E2813">
        <v>5.62</v>
      </c>
      <c r="F2813">
        <v>6780</v>
      </c>
    </row>
    <row r="2814" spans="1:6" x14ac:dyDescent="0.3">
      <c r="A2814" t="s">
        <v>3042</v>
      </c>
      <c r="B2814" s="16">
        <v>41696</v>
      </c>
      <c r="C2814" s="16" t="str">
        <f t="shared" si="43"/>
        <v>id7841041696</v>
      </c>
      <c r="D2814">
        <v>4.2724409448818905</v>
      </c>
      <c r="E2814">
        <v>5.32</v>
      </c>
      <c r="F2814">
        <v>6679</v>
      </c>
    </row>
    <row r="2815" spans="1:6" x14ac:dyDescent="0.3">
      <c r="A2815" t="s">
        <v>3042</v>
      </c>
      <c r="B2815" s="16">
        <v>41697</v>
      </c>
      <c r="C2815" s="16" t="str">
        <f t="shared" si="43"/>
        <v>id7841041697</v>
      </c>
      <c r="D2815">
        <v>4.2976377952755911</v>
      </c>
      <c r="E2815">
        <v>5.39</v>
      </c>
      <c r="F2815">
        <v>6647</v>
      </c>
    </row>
    <row r="2816" spans="1:6" x14ac:dyDescent="0.3">
      <c r="A2816" t="s">
        <v>3042</v>
      </c>
      <c r="B2816" s="16">
        <v>41698</v>
      </c>
      <c r="C2816" s="16" t="str">
        <f t="shared" si="43"/>
        <v>id7841041698</v>
      </c>
      <c r="D2816">
        <v>4.149606299212599</v>
      </c>
      <c r="E2816">
        <v>5.51</v>
      </c>
      <c r="F2816">
        <v>4695</v>
      </c>
    </row>
    <row r="2817" spans="1:6" x14ac:dyDescent="0.3">
      <c r="A2817" t="s">
        <v>3042</v>
      </c>
      <c r="B2817" s="16">
        <v>41699</v>
      </c>
      <c r="C2817" s="16" t="str">
        <f t="shared" si="43"/>
        <v>id7841041699</v>
      </c>
      <c r="D2817">
        <v>12.897637795275593</v>
      </c>
      <c r="E2817">
        <v>5.59</v>
      </c>
      <c r="F2817">
        <v>7431</v>
      </c>
    </row>
    <row r="2818" spans="1:6" x14ac:dyDescent="0.3">
      <c r="A2818" t="s">
        <v>3042</v>
      </c>
      <c r="B2818" s="16">
        <v>41700</v>
      </c>
      <c r="C2818" s="16" t="str">
        <f t="shared" si="43"/>
        <v>id7841041700</v>
      </c>
      <c r="D2818">
        <v>11.677165354330711</v>
      </c>
      <c r="E2818">
        <v>5.62</v>
      </c>
      <c r="F2818">
        <v>7674</v>
      </c>
    </row>
    <row r="2819" spans="1:6" x14ac:dyDescent="0.3">
      <c r="A2819" t="s">
        <v>3042</v>
      </c>
      <c r="B2819" s="16">
        <v>41701</v>
      </c>
      <c r="C2819" s="16" t="str">
        <f t="shared" ref="C2819:C2882" si="44">_xlfn.CONCAT(A2819,B2819)</f>
        <v>id7841041701</v>
      </c>
      <c r="D2819">
        <v>1.9007874015748032</v>
      </c>
      <c r="E2819">
        <v>6.16</v>
      </c>
      <c r="F2819">
        <v>5145</v>
      </c>
    </row>
    <row r="2820" spans="1:6" x14ac:dyDescent="0.3">
      <c r="A2820" t="s">
        <v>3042</v>
      </c>
      <c r="B2820" s="16">
        <v>41702</v>
      </c>
      <c r="C2820" s="16" t="str">
        <f t="shared" si="44"/>
        <v>id7841041702</v>
      </c>
      <c r="D2820">
        <v>2.3433070866141734</v>
      </c>
      <c r="E2820">
        <v>5.98</v>
      </c>
      <c r="F2820">
        <v>4352</v>
      </c>
    </row>
    <row r="2821" spans="1:6" x14ac:dyDescent="0.3">
      <c r="A2821" t="s">
        <v>3042</v>
      </c>
      <c r="B2821" s="16">
        <v>41703</v>
      </c>
      <c r="C2821" s="16" t="str">
        <f t="shared" si="44"/>
        <v>id7841041703</v>
      </c>
      <c r="D2821">
        <v>2.1275590551181103</v>
      </c>
      <c r="E2821">
        <v>5.69</v>
      </c>
      <c r="F2821">
        <v>4155</v>
      </c>
    </row>
    <row r="2822" spans="1:6" x14ac:dyDescent="0.3">
      <c r="A2822" t="s">
        <v>3042</v>
      </c>
      <c r="B2822" s="16">
        <v>41704</v>
      </c>
      <c r="C2822" s="16" t="str">
        <f t="shared" si="44"/>
        <v>id7841041704</v>
      </c>
      <c r="D2822">
        <v>1.8078740157480317</v>
      </c>
      <c r="E2822">
        <v>5.57</v>
      </c>
      <c r="F2822">
        <v>3598</v>
      </c>
    </row>
    <row r="2823" spans="1:6" x14ac:dyDescent="0.3">
      <c r="A2823" t="s">
        <v>3042</v>
      </c>
      <c r="B2823" s="16">
        <v>41705</v>
      </c>
      <c r="C2823" s="16" t="str">
        <f t="shared" si="44"/>
        <v>id7841041705</v>
      </c>
      <c r="D2823">
        <v>2.3007874015748033</v>
      </c>
      <c r="E2823">
        <v>6.14</v>
      </c>
      <c r="F2823">
        <v>1440</v>
      </c>
    </row>
    <row r="2824" spans="1:6" x14ac:dyDescent="0.3">
      <c r="A2824" t="s">
        <v>3042</v>
      </c>
      <c r="B2824" s="16">
        <v>41706</v>
      </c>
      <c r="C2824" s="16" t="str">
        <f t="shared" si="44"/>
        <v>id7841041706</v>
      </c>
      <c r="D2824">
        <v>5.6125984251968504</v>
      </c>
      <c r="E2824">
        <v>5.67</v>
      </c>
      <c r="F2824">
        <v>2197</v>
      </c>
    </row>
    <row r="2825" spans="1:6" x14ac:dyDescent="0.3">
      <c r="A2825" t="s">
        <v>3042</v>
      </c>
      <c r="B2825" s="16">
        <v>41707</v>
      </c>
      <c r="C2825" s="16" t="str">
        <f t="shared" si="44"/>
        <v>id7841041707</v>
      </c>
      <c r="D2825">
        <v>5.7590551181102363</v>
      </c>
      <c r="E2825">
        <v>5.73</v>
      </c>
      <c r="F2825">
        <v>2785</v>
      </c>
    </row>
    <row r="2826" spans="1:6" x14ac:dyDescent="0.3">
      <c r="A2826" t="s">
        <v>3042</v>
      </c>
      <c r="B2826" s="16">
        <v>41708</v>
      </c>
      <c r="C2826" s="16" t="str">
        <f t="shared" si="44"/>
        <v>id7841041708</v>
      </c>
      <c r="D2826">
        <v>0.86614173228346458</v>
      </c>
      <c r="E2826">
        <v>5.75</v>
      </c>
      <c r="F2826">
        <v>1882</v>
      </c>
    </row>
    <row r="2827" spans="1:6" x14ac:dyDescent="0.3">
      <c r="A2827" t="s">
        <v>3042</v>
      </c>
      <c r="B2827" s="16">
        <v>41709</v>
      </c>
      <c r="C2827" s="16" t="str">
        <f t="shared" si="44"/>
        <v>id7841041709</v>
      </c>
      <c r="D2827">
        <v>0.99842519685039377</v>
      </c>
      <c r="E2827">
        <v>5.75</v>
      </c>
      <c r="F2827">
        <v>1927</v>
      </c>
    </row>
    <row r="2828" spans="1:6" x14ac:dyDescent="0.3">
      <c r="A2828" t="s">
        <v>3042</v>
      </c>
      <c r="B2828" s="16">
        <v>41710</v>
      </c>
      <c r="C2828" s="16" t="str">
        <f t="shared" si="44"/>
        <v>id7841041710</v>
      </c>
      <c r="D2828">
        <v>0.97952755905511824</v>
      </c>
      <c r="E2828">
        <v>5.54</v>
      </c>
      <c r="F2828">
        <v>1959</v>
      </c>
    </row>
    <row r="2829" spans="1:6" x14ac:dyDescent="0.3">
      <c r="A2829" t="s">
        <v>3042</v>
      </c>
      <c r="B2829" s="16">
        <v>41711</v>
      </c>
      <c r="C2829" s="16" t="str">
        <f t="shared" si="44"/>
        <v>id7841041711</v>
      </c>
      <c r="D2829">
        <v>0.91653543307086627</v>
      </c>
      <c r="E2829">
        <v>5.8</v>
      </c>
      <c r="F2829">
        <v>1975</v>
      </c>
    </row>
    <row r="2830" spans="1:6" x14ac:dyDescent="0.3">
      <c r="A2830" t="s">
        <v>3042</v>
      </c>
      <c r="B2830" s="16">
        <v>41712</v>
      </c>
      <c r="C2830" s="16" t="str">
        <f t="shared" si="44"/>
        <v>id7841041712</v>
      </c>
      <c r="D2830">
        <v>0.9055118110236221</v>
      </c>
      <c r="E2830">
        <v>5.76</v>
      </c>
      <c r="F2830">
        <v>981</v>
      </c>
    </row>
    <row r="2831" spans="1:6" x14ac:dyDescent="0.3">
      <c r="A2831" t="s">
        <v>3042</v>
      </c>
      <c r="B2831" s="16">
        <v>41713</v>
      </c>
      <c r="C2831" s="16" t="str">
        <f t="shared" si="44"/>
        <v>id7841041713</v>
      </c>
      <c r="D2831">
        <v>3.269291338582677</v>
      </c>
      <c r="E2831">
        <v>5.86</v>
      </c>
      <c r="F2831">
        <v>1857</v>
      </c>
    </row>
    <row r="2832" spans="1:6" x14ac:dyDescent="0.3">
      <c r="A2832" t="s">
        <v>3042</v>
      </c>
      <c r="B2832" s="16">
        <v>41714</v>
      </c>
      <c r="C2832" s="16" t="str">
        <f t="shared" si="44"/>
        <v>id7841041714</v>
      </c>
      <c r="D2832">
        <v>2.9338582677165359</v>
      </c>
      <c r="E2832">
        <v>5.76</v>
      </c>
      <c r="F2832">
        <v>1956</v>
      </c>
    </row>
    <row r="2833" spans="1:6" x14ac:dyDescent="0.3">
      <c r="A2833" t="s">
        <v>3042</v>
      </c>
      <c r="B2833" s="16">
        <v>41715</v>
      </c>
      <c r="C2833" s="16" t="str">
        <f t="shared" si="44"/>
        <v>id7841041715</v>
      </c>
      <c r="D2833">
        <v>0.2488188976377953</v>
      </c>
      <c r="E2833">
        <v>6.36</v>
      </c>
      <c r="F2833">
        <v>654</v>
      </c>
    </row>
    <row r="2834" spans="1:6" x14ac:dyDescent="0.3">
      <c r="A2834" t="s">
        <v>3042</v>
      </c>
      <c r="B2834" s="16">
        <v>41716</v>
      </c>
      <c r="C2834" s="16" t="str">
        <f t="shared" si="44"/>
        <v>id7841041716</v>
      </c>
      <c r="D2834">
        <v>0.33385826771653548</v>
      </c>
      <c r="E2834">
        <v>6.03</v>
      </c>
      <c r="F2834">
        <v>691</v>
      </c>
    </row>
    <row r="2835" spans="1:6" x14ac:dyDescent="0.3">
      <c r="A2835" t="s">
        <v>3042</v>
      </c>
      <c r="B2835" s="16">
        <v>41717</v>
      </c>
      <c r="C2835" s="16" t="str">
        <f t="shared" si="44"/>
        <v>id7841041717</v>
      </c>
      <c r="D2835">
        <v>0.29921259842519687</v>
      </c>
      <c r="E2835">
        <v>6.03</v>
      </c>
      <c r="F2835">
        <v>708</v>
      </c>
    </row>
    <row r="2836" spans="1:6" x14ac:dyDescent="0.3">
      <c r="A2836" t="s">
        <v>3042</v>
      </c>
      <c r="B2836" s="16">
        <v>41718</v>
      </c>
      <c r="C2836" s="16" t="str">
        <f t="shared" si="44"/>
        <v>id7841041718</v>
      </c>
      <c r="D2836">
        <v>0.32440944881889766</v>
      </c>
      <c r="E2836">
        <v>5.83</v>
      </c>
      <c r="F2836">
        <v>619</v>
      </c>
    </row>
    <row r="2837" spans="1:6" x14ac:dyDescent="0.3">
      <c r="A2837" t="s">
        <v>3809</v>
      </c>
      <c r="B2837" s="16">
        <v>41613</v>
      </c>
      <c r="C2837" s="16" t="str">
        <f t="shared" si="44"/>
        <v>id7841841613</v>
      </c>
      <c r="D2837">
        <v>5.6692913385826771E-2</v>
      </c>
      <c r="E2837">
        <v>14.2</v>
      </c>
      <c r="F2837">
        <v>3</v>
      </c>
    </row>
    <row r="2838" spans="1:6" x14ac:dyDescent="0.3">
      <c r="A2838" t="s">
        <v>3809</v>
      </c>
      <c r="B2838" s="16">
        <v>41614</v>
      </c>
      <c r="C2838" s="16" t="str">
        <f t="shared" si="44"/>
        <v>id7841841614</v>
      </c>
      <c r="D2838">
        <v>6.7716535433070865E-2</v>
      </c>
      <c r="E2838">
        <v>11.5</v>
      </c>
      <c r="F2838">
        <v>6</v>
      </c>
    </row>
    <row r="2839" spans="1:6" x14ac:dyDescent="0.3">
      <c r="A2839" t="s">
        <v>3809</v>
      </c>
      <c r="B2839" s="16">
        <v>41615</v>
      </c>
      <c r="C2839" s="16" t="str">
        <f t="shared" si="44"/>
        <v>id7841841615</v>
      </c>
      <c r="D2839">
        <v>6.9291338582677178E-2</v>
      </c>
      <c r="E2839">
        <v>11.57</v>
      </c>
      <c r="F2839">
        <v>3</v>
      </c>
    </row>
    <row r="2840" spans="1:6" x14ac:dyDescent="0.3">
      <c r="A2840" t="s">
        <v>3809</v>
      </c>
      <c r="B2840" s="16">
        <v>41616</v>
      </c>
      <c r="C2840" s="16" t="str">
        <f t="shared" si="44"/>
        <v>id7841841616</v>
      </c>
      <c r="D2840">
        <v>0.11023622047244094</v>
      </c>
      <c r="E2840">
        <v>11.06</v>
      </c>
      <c r="F2840">
        <v>9</v>
      </c>
    </row>
    <row r="2841" spans="1:6" x14ac:dyDescent="0.3">
      <c r="A2841" t="s">
        <v>3809</v>
      </c>
      <c r="B2841" s="16">
        <v>41617</v>
      </c>
      <c r="C2841" s="16" t="str">
        <f t="shared" si="44"/>
        <v>id7841841617</v>
      </c>
      <c r="D2841">
        <v>5.6692913385826771E-2</v>
      </c>
      <c r="E2841">
        <v>14.17</v>
      </c>
      <c r="F2841">
        <v>2</v>
      </c>
    </row>
    <row r="2842" spans="1:6" x14ac:dyDescent="0.3">
      <c r="A2842" t="s">
        <v>3809</v>
      </c>
      <c r="B2842" s="16">
        <v>41618</v>
      </c>
      <c r="C2842" s="16" t="str">
        <f t="shared" si="44"/>
        <v>id7841841618</v>
      </c>
      <c r="D2842">
        <v>17.880314960629924</v>
      </c>
      <c r="E2842">
        <v>5.8</v>
      </c>
      <c r="F2842">
        <v>7328</v>
      </c>
    </row>
    <row r="2843" spans="1:6" x14ac:dyDescent="0.3">
      <c r="A2843" t="s">
        <v>3809</v>
      </c>
      <c r="B2843" s="16">
        <v>41619</v>
      </c>
      <c r="C2843" s="16" t="str">
        <f t="shared" si="44"/>
        <v>id7841841619</v>
      </c>
      <c r="D2843">
        <v>0.68346456692913382</v>
      </c>
      <c r="E2843">
        <v>5.65</v>
      </c>
      <c r="F2843">
        <v>465</v>
      </c>
    </row>
    <row r="2844" spans="1:6" x14ac:dyDescent="0.3">
      <c r="A2844" t="s">
        <v>3809</v>
      </c>
      <c r="B2844" s="16">
        <v>41620</v>
      </c>
      <c r="C2844" s="16" t="str">
        <f t="shared" si="44"/>
        <v>id7841841620</v>
      </c>
      <c r="D2844">
        <v>51.174803149606298</v>
      </c>
      <c r="E2844">
        <v>5.89</v>
      </c>
      <c r="F2844">
        <v>28000</v>
      </c>
    </row>
    <row r="2845" spans="1:6" x14ac:dyDescent="0.3">
      <c r="A2845" t="s">
        <v>3809</v>
      </c>
      <c r="B2845" s="16">
        <v>41621</v>
      </c>
      <c r="C2845" s="16" t="str">
        <f t="shared" si="44"/>
        <v>id7841841621</v>
      </c>
      <c r="D2845">
        <v>53.497637795275587</v>
      </c>
      <c r="E2845">
        <v>6</v>
      </c>
      <c r="F2845">
        <v>29000</v>
      </c>
    </row>
    <row r="2846" spans="1:6" x14ac:dyDescent="0.3">
      <c r="A2846" t="s">
        <v>3809</v>
      </c>
      <c r="B2846" s="16">
        <v>41622</v>
      </c>
      <c r="C2846" s="16" t="str">
        <f t="shared" si="44"/>
        <v>id7841841622</v>
      </c>
      <c r="D2846">
        <v>79.29133858267717</v>
      </c>
      <c r="E2846">
        <v>6.08</v>
      </c>
      <c r="F2846">
        <v>31000</v>
      </c>
    </row>
    <row r="2847" spans="1:6" x14ac:dyDescent="0.3">
      <c r="A2847" t="s">
        <v>3809</v>
      </c>
      <c r="B2847" s="16">
        <v>41623</v>
      </c>
      <c r="C2847" s="16" t="str">
        <f t="shared" si="44"/>
        <v>id7841841623</v>
      </c>
      <c r="D2847">
        <v>63.01889763779527</v>
      </c>
      <c r="E2847">
        <v>6.08</v>
      </c>
      <c r="F2847">
        <v>31000</v>
      </c>
    </row>
    <row r="2848" spans="1:6" x14ac:dyDescent="0.3">
      <c r="A2848" t="s">
        <v>3809</v>
      </c>
      <c r="B2848" s="16">
        <v>41624</v>
      </c>
      <c r="C2848" s="16" t="str">
        <f t="shared" si="44"/>
        <v>id7841841624</v>
      </c>
      <c r="D2848">
        <v>28.028346456692912</v>
      </c>
      <c r="E2848">
        <v>5.94</v>
      </c>
      <c r="F2848">
        <v>29000</v>
      </c>
    </row>
    <row r="2849" spans="1:6" x14ac:dyDescent="0.3">
      <c r="A2849" t="s">
        <v>3809</v>
      </c>
      <c r="B2849" s="16">
        <v>41625</v>
      </c>
      <c r="C2849" s="16" t="str">
        <f t="shared" si="44"/>
        <v>id7841841625</v>
      </c>
      <c r="D2849">
        <v>29.880314960629924</v>
      </c>
      <c r="E2849">
        <v>5.97</v>
      </c>
      <c r="F2849">
        <v>29000</v>
      </c>
    </row>
    <row r="2850" spans="1:6" x14ac:dyDescent="0.3">
      <c r="A2850" t="s">
        <v>3809</v>
      </c>
      <c r="B2850" s="16">
        <v>41626</v>
      </c>
      <c r="C2850" s="16" t="str">
        <f t="shared" si="44"/>
        <v>id7841841626</v>
      </c>
      <c r="D2850">
        <v>24.642519685039371</v>
      </c>
      <c r="E2850">
        <v>5.84</v>
      </c>
      <c r="F2850">
        <v>28000</v>
      </c>
    </row>
    <row r="2851" spans="1:6" x14ac:dyDescent="0.3">
      <c r="A2851" t="s">
        <v>3809</v>
      </c>
      <c r="B2851" s="16">
        <v>41627</v>
      </c>
      <c r="C2851" s="16" t="str">
        <f t="shared" si="44"/>
        <v>id7841841627</v>
      </c>
      <c r="D2851">
        <v>13.050393700787403</v>
      </c>
      <c r="E2851">
        <v>5.98</v>
      </c>
      <c r="F2851">
        <v>16000</v>
      </c>
    </row>
    <row r="2852" spans="1:6" x14ac:dyDescent="0.3">
      <c r="A2852" t="s">
        <v>3809</v>
      </c>
      <c r="B2852" s="16">
        <v>41628</v>
      </c>
      <c r="C2852" s="16" t="str">
        <f t="shared" si="44"/>
        <v>id7841841628</v>
      </c>
      <c r="D2852">
        <v>15.648818897637797</v>
      </c>
      <c r="E2852">
        <v>6.14</v>
      </c>
      <c r="F2852">
        <v>15000</v>
      </c>
    </row>
    <row r="2853" spans="1:6" x14ac:dyDescent="0.3">
      <c r="A2853" t="s">
        <v>3809</v>
      </c>
      <c r="B2853" s="16">
        <v>41629</v>
      </c>
      <c r="C2853" s="16" t="str">
        <f t="shared" si="44"/>
        <v>id7841841629</v>
      </c>
      <c r="D2853">
        <v>25.450393700787401</v>
      </c>
      <c r="E2853">
        <v>6.03</v>
      </c>
      <c r="F2853">
        <v>15000</v>
      </c>
    </row>
    <row r="2854" spans="1:6" x14ac:dyDescent="0.3">
      <c r="A2854" t="s">
        <v>3809</v>
      </c>
      <c r="B2854" s="16">
        <v>41630</v>
      </c>
      <c r="C2854" s="16" t="str">
        <f t="shared" si="44"/>
        <v>id7841841630</v>
      </c>
      <c r="D2854">
        <v>22.344881889763784</v>
      </c>
      <c r="E2854">
        <v>6.11</v>
      </c>
      <c r="F2854">
        <v>15000</v>
      </c>
    </row>
    <row r="2855" spans="1:6" x14ac:dyDescent="0.3">
      <c r="A2855" t="s">
        <v>3809</v>
      </c>
      <c r="B2855" s="16">
        <v>41631</v>
      </c>
      <c r="C2855" s="16" t="str">
        <f t="shared" si="44"/>
        <v>id7841841631</v>
      </c>
      <c r="D2855">
        <v>12.099212598425197</v>
      </c>
      <c r="E2855">
        <v>6.19</v>
      </c>
      <c r="F2855">
        <v>16000</v>
      </c>
    </row>
    <row r="2856" spans="1:6" x14ac:dyDescent="0.3">
      <c r="A2856" t="s">
        <v>3809</v>
      </c>
      <c r="B2856" s="16">
        <v>41632</v>
      </c>
      <c r="C2856" s="16" t="str">
        <f t="shared" si="44"/>
        <v>id7841841632</v>
      </c>
      <c r="D2856">
        <v>7.2850393700787412</v>
      </c>
      <c r="E2856">
        <v>6.69</v>
      </c>
      <c r="F2856">
        <v>7760</v>
      </c>
    </row>
    <row r="2857" spans="1:6" x14ac:dyDescent="0.3">
      <c r="A2857" t="s">
        <v>3809</v>
      </c>
      <c r="B2857" s="16">
        <v>41633</v>
      </c>
      <c r="C2857" s="16" t="str">
        <f t="shared" si="44"/>
        <v>id7841841633</v>
      </c>
      <c r="D2857">
        <v>6.6440944881889763</v>
      </c>
      <c r="E2857">
        <v>6.65</v>
      </c>
      <c r="F2857">
        <v>7675</v>
      </c>
    </row>
    <row r="2858" spans="1:6" x14ac:dyDescent="0.3">
      <c r="A2858" t="s">
        <v>3809</v>
      </c>
      <c r="B2858" s="16">
        <v>41634</v>
      </c>
      <c r="C2858" s="16" t="str">
        <f t="shared" si="44"/>
        <v>id7841841634</v>
      </c>
      <c r="D2858">
        <v>5.5338582677165356</v>
      </c>
      <c r="E2858">
        <v>6.55</v>
      </c>
      <c r="F2858">
        <v>7680</v>
      </c>
    </row>
    <row r="2859" spans="1:6" x14ac:dyDescent="0.3">
      <c r="A2859" t="s">
        <v>3809</v>
      </c>
      <c r="B2859" s="16">
        <v>41635</v>
      </c>
      <c r="C2859" s="16" t="str">
        <f t="shared" si="44"/>
        <v>id7841841635</v>
      </c>
      <c r="D2859">
        <v>6.2818897637795281</v>
      </c>
      <c r="E2859">
        <v>6.43</v>
      </c>
      <c r="F2859">
        <v>6983</v>
      </c>
    </row>
    <row r="2860" spans="1:6" x14ac:dyDescent="0.3">
      <c r="A2860" t="s">
        <v>3809</v>
      </c>
      <c r="B2860" s="16">
        <v>41636</v>
      </c>
      <c r="C2860" s="16" t="str">
        <f t="shared" si="44"/>
        <v>id7841841636</v>
      </c>
      <c r="D2860">
        <v>8.7826771653543325</v>
      </c>
      <c r="E2860">
        <v>6.33</v>
      </c>
      <c r="F2860">
        <v>5541</v>
      </c>
    </row>
    <row r="2861" spans="1:6" x14ac:dyDescent="0.3">
      <c r="A2861" t="s">
        <v>3809</v>
      </c>
      <c r="B2861" s="16">
        <v>41637</v>
      </c>
      <c r="C2861" s="16" t="str">
        <f t="shared" si="44"/>
        <v>id7841841637</v>
      </c>
      <c r="D2861">
        <v>5.9685039370078741</v>
      </c>
      <c r="E2861">
        <v>6.77</v>
      </c>
      <c r="F2861">
        <v>3824</v>
      </c>
    </row>
    <row r="2862" spans="1:6" x14ac:dyDescent="0.3">
      <c r="A2862" t="s">
        <v>3809</v>
      </c>
      <c r="B2862" s="16">
        <v>41638</v>
      </c>
      <c r="C2862" s="16" t="str">
        <f t="shared" si="44"/>
        <v>id7841841638</v>
      </c>
      <c r="D2862">
        <v>4.0944881889763778</v>
      </c>
      <c r="E2862">
        <v>6.36</v>
      </c>
      <c r="F2862">
        <v>4291</v>
      </c>
    </row>
    <row r="2863" spans="1:6" x14ac:dyDescent="0.3">
      <c r="A2863" t="s">
        <v>3809</v>
      </c>
      <c r="B2863" s="16">
        <v>41639</v>
      </c>
      <c r="C2863" s="16" t="str">
        <f t="shared" si="44"/>
        <v>id7841841639</v>
      </c>
      <c r="D2863">
        <v>3.9086614173228349</v>
      </c>
      <c r="E2863">
        <v>6.38</v>
      </c>
      <c r="F2863">
        <v>2270</v>
      </c>
    </row>
    <row r="2864" spans="1:6" x14ac:dyDescent="0.3">
      <c r="A2864" t="s">
        <v>3809</v>
      </c>
      <c r="B2864" s="16">
        <v>41640</v>
      </c>
      <c r="C2864" s="16" t="str">
        <f t="shared" si="44"/>
        <v>id7841841640</v>
      </c>
      <c r="D2864">
        <v>2.7433070866141729</v>
      </c>
      <c r="E2864">
        <v>6.66</v>
      </c>
      <c r="F2864">
        <v>1468</v>
      </c>
    </row>
    <row r="2865" spans="1:6" x14ac:dyDescent="0.3">
      <c r="A2865" t="s">
        <v>3809</v>
      </c>
      <c r="B2865" s="16">
        <v>41641</v>
      </c>
      <c r="C2865" s="16" t="str">
        <f t="shared" si="44"/>
        <v>id7841841641</v>
      </c>
      <c r="D2865">
        <v>1.2409448818897639</v>
      </c>
      <c r="E2865">
        <v>6.68</v>
      </c>
      <c r="F2865">
        <v>1858</v>
      </c>
    </row>
    <row r="2866" spans="1:6" x14ac:dyDescent="0.3">
      <c r="A2866" t="s">
        <v>3809</v>
      </c>
      <c r="B2866" s="16">
        <v>41642</v>
      </c>
      <c r="C2866" s="16" t="str">
        <f t="shared" si="44"/>
        <v>id7841841642</v>
      </c>
      <c r="D2866">
        <v>0.83937007874015757</v>
      </c>
      <c r="E2866">
        <v>6.9</v>
      </c>
      <c r="F2866">
        <v>936</v>
      </c>
    </row>
    <row r="2867" spans="1:6" x14ac:dyDescent="0.3">
      <c r="A2867" t="s">
        <v>3809</v>
      </c>
      <c r="B2867" s="16">
        <v>41643</v>
      </c>
      <c r="C2867" s="16" t="str">
        <f t="shared" si="44"/>
        <v>id7841841643</v>
      </c>
      <c r="D2867">
        <v>1.2881889763779528</v>
      </c>
      <c r="E2867">
        <v>7.13</v>
      </c>
      <c r="F2867">
        <v>950</v>
      </c>
    </row>
    <row r="2868" spans="1:6" x14ac:dyDescent="0.3">
      <c r="A2868" t="s">
        <v>3809</v>
      </c>
      <c r="B2868" s="16">
        <v>41644</v>
      </c>
      <c r="C2868" s="16" t="str">
        <f t="shared" si="44"/>
        <v>id7841841644</v>
      </c>
      <c r="D2868">
        <v>1.0929133858267717</v>
      </c>
      <c r="E2868">
        <v>7.17</v>
      </c>
      <c r="F2868">
        <v>953</v>
      </c>
    </row>
    <row r="2869" spans="1:6" x14ac:dyDescent="0.3">
      <c r="A2869" t="s">
        <v>3809</v>
      </c>
      <c r="B2869" s="16">
        <v>41645</v>
      </c>
      <c r="C2869" s="16" t="str">
        <f t="shared" si="44"/>
        <v>id7841841645</v>
      </c>
      <c r="D2869">
        <v>0.48031496062992124</v>
      </c>
      <c r="E2869">
        <v>6.44</v>
      </c>
      <c r="F2869">
        <v>934</v>
      </c>
    </row>
    <row r="2870" spans="1:6" x14ac:dyDescent="0.3">
      <c r="A2870" t="s">
        <v>3809</v>
      </c>
      <c r="B2870" s="16">
        <v>41646</v>
      </c>
      <c r="C2870" s="16" t="str">
        <f t="shared" si="44"/>
        <v>id7841841646</v>
      </c>
      <c r="D2870">
        <v>0.35433070866141736</v>
      </c>
      <c r="E2870">
        <v>6.93</v>
      </c>
      <c r="F2870">
        <v>640</v>
      </c>
    </row>
    <row r="2871" spans="1:6" x14ac:dyDescent="0.3">
      <c r="A2871" t="s">
        <v>3809</v>
      </c>
      <c r="B2871" s="16">
        <v>41647</v>
      </c>
      <c r="C2871" s="16" t="str">
        <f t="shared" si="44"/>
        <v>id7841841647</v>
      </c>
      <c r="D2871">
        <v>0.33385826771653548</v>
      </c>
      <c r="E2871">
        <v>7.2</v>
      </c>
      <c r="F2871">
        <v>663</v>
      </c>
    </row>
    <row r="2872" spans="1:6" x14ac:dyDescent="0.3">
      <c r="A2872" t="s">
        <v>3809</v>
      </c>
      <c r="B2872" s="16">
        <v>41648</v>
      </c>
      <c r="C2872" s="16" t="str">
        <f t="shared" si="44"/>
        <v>id7841841648</v>
      </c>
      <c r="D2872">
        <v>0.34330708661417325</v>
      </c>
      <c r="E2872">
        <v>7.18</v>
      </c>
      <c r="F2872">
        <v>683</v>
      </c>
    </row>
    <row r="2873" spans="1:6" x14ac:dyDescent="0.3">
      <c r="A2873" t="s">
        <v>3809</v>
      </c>
      <c r="B2873" s="16">
        <v>41649</v>
      </c>
      <c r="C2873" s="16" t="str">
        <f t="shared" si="44"/>
        <v>id7841841649</v>
      </c>
      <c r="D2873">
        <v>0.18110236220472439</v>
      </c>
      <c r="E2873">
        <v>6.77</v>
      </c>
      <c r="F2873">
        <v>298</v>
      </c>
    </row>
    <row r="2874" spans="1:6" x14ac:dyDescent="0.3">
      <c r="A2874" t="s">
        <v>3809</v>
      </c>
      <c r="B2874" s="16">
        <v>41650</v>
      </c>
      <c r="C2874" s="16" t="str">
        <f t="shared" si="44"/>
        <v>id7841841650</v>
      </c>
      <c r="D2874">
        <v>0.2488188976377953</v>
      </c>
      <c r="E2874">
        <v>8</v>
      </c>
      <c r="F2874">
        <v>223</v>
      </c>
    </row>
    <row r="2875" spans="1:6" x14ac:dyDescent="0.3">
      <c r="A2875" t="s">
        <v>3809</v>
      </c>
      <c r="B2875" s="16">
        <v>41651</v>
      </c>
      <c r="C2875" s="16" t="str">
        <f t="shared" si="44"/>
        <v>id7841841651</v>
      </c>
      <c r="D2875">
        <v>0.20787401574803149</v>
      </c>
      <c r="E2875">
        <v>7.72</v>
      </c>
      <c r="F2875">
        <v>208</v>
      </c>
    </row>
    <row r="2876" spans="1:6" x14ac:dyDescent="0.3">
      <c r="A2876" t="s">
        <v>3809</v>
      </c>
      <c r="B2876" s="16">
        <v>41652</v>
      </c>
      <c r="C2876" s="16" t="str">
        <f t="shared" si="44"/>
        <v>id7841841652</v>
      </c>
      <c r="D2876">
        <v>6.4566929133858267E-2</v>
      </c>
      <c r="E2876">
        <v>8.2200000000000006</v>
      </c>
      <c r="F2876">
        <v>132</v>
      </c>
    </row>
    <row r="2877" spans="1:6" x14ac:dyDescent="0.3">
      <c r="A2877" t="s">
        <v>3809</v>
      </c>
      <c r="B2877" s="16">
        <v>41653</v>
      </c>
      <c r="C2877" s="16" t="str">
        <f t="shared" si="44"/>
        <v>id7841841653</v>
      </c>
      <c r="D2877">
        <v>8.9763779527559068E-2</v>
      </c>
      <c r="E2877">
        <v>6.79</v>
      </c>
      <c r="F2877">
        <v>148</v>
      </c>
    </row>
    <row r="2878" spans="1:6" x14ac:dyDescent="0.3">
      <c r="A2878" t="s">
        <v>3809</v>
      </c>
      <c r="B2878" s="16">
        <v>41654</v>
      </c>
      <c r="C2878" s="16" t="str">
        <f t="shared" si="44"/>
        <v>id7841841654</v>
      </c>
      <c r="D2878">
        <v>6.9291338582677178E-2</v>
      </c>
      <c r="E2878">
        <v>7.2</v>
      </c>
      <c r="F2878">
        <v>140</v>
      </c>
    </row>
    <row r="2879" spans="1:6" x14ac:dyDescent="0.3">
      <c r="A2879" t="s">
        <v>3809</v>
      </c>
      <c r="B2879" s="16">
        <v>41655</v>
      </c>
      <c r="C2879" s="16" t="str">
        <f t="shared" si="44"/>
        <v>id7841841655</v>
      </c>
      <c r="D2879">
        <v>6.4566929133858267E-2</v>
      </c>
      <c r="E2879">
        <v>7.18</v>
      </c>
      <c r="F2879">
        <v>114</v>
      </c>
    </row>
    <row r="2880" spans="1:6" x14ac:dyDescent="0.3">
      <c r="A2880" t="s">
        <v>3809</v>
      </c>
      <c r="B2880" s="16">
        <v>41656</v>
      </c>
      <c r="C2880" s="16" t="str">
        <f t="shared" si="44"/>
        <v>id7841841656</v>
      </c>
      <c r="D2880">
        <v>4.4094488188976377E-2</v>
      </c>
      <c r="E2880">
        <v>7.57</v>
      </c>
      <c r="F2880">
        <v>74</v>
      </c>
    </row>
    <row r="2881" spans="1:6" x14ac:dyDescent="0.3">
      <c r="A2881" t="s">
        <v>3809</v>
      </c>
      <c r="B2881" s="16">
        <v>41657</v>
      </c>
      <c r="C2881" s="16" t="str">
        <f t="shared" si="44"/>
        <v>id7841841657</v>
      </c>
      <c r="D2881">
        <v>4.8818897637795275E-2</v>
      </c>
      <c r="E2881">
        <v>7.94</v>
      </c>
      <c r="F2881">
        <v>63</v>
      </c>
    </row>
    <row r="2882" spans="1:6" x14ac:dyDescent="0.3">
      <c r="A2882" t="s">
        <v>3809</v>
      </c>
      <c r="B2882" s="16">
        <v>41659</v>
      </c>
      <c r="C2882" s="16" t="str">
        <f t="shared" si="44"/>
        <v>id7841841659</v>
      </c>
      <c r="D2882">
        <v>2.5196850393700791E-2</v>
      </c>
      <c r="E2882">
        <v>6.05</v>
      </c>
      <c r="F2882">
        <v>61</v>
      </c>
    </row>
    <row r="2883" spans="1:6" x14ac:dyDescent="0.3">
      <c r="A2883" t="s">
        <v>25</v>
      </c>
      <c r="B2883" s="16">
        <v>41806</v>
      </c>
      <c r="C2883" s="16" t="str">
        <f t="shared" ref="C2883:C2946" si="45">_xlfn.CONCAT(A2883,B2883)</f>
        <v>id7841941806</v>
      </c>
      <c r="D2883">
        <v>2.8346456692913385E-2</v>
      </c>
      <c r="E2883">
        <v>4.83</v>
      </c>
      <c r="F2883">
        <v>7</v>
      </c>
    </row>
    <row r="2884" spans="1:6" x14ac:dyDescent="0.3">
      <c r="A2884" t="s">
        <v>25</v>
      </c>
      <c r="B2884" s="16">
        <v>41807</v>
      </c>
      <c r="C2884" s="16" t="str">
        <f t="shared" si="45"/>
        <v>id7841941807</v>
      </c>
      <c r="D2884">
        <v>3.307086614173229E-2</v>
      </c>
      <c r="E2884">
        <v>4.25</v>
      </c>
      <c r="F2884">
        <v>19</v>
      </c>
    </row>
    <row r="2885" spans="1:6" x14ac:dyDescent="0.3">
      <c r="A2885" t="s">
        <v>25</v>
      </c>
      <c r="B2885" s="16">
        <v>41808</v>
      </c>
      <c r="C2885" s="16" t="str">
        <f t="shared" si="45"/>
        <v>id7841941808</v>
      </c>
      <c r="D2885">
        <v>2.2047244094488189E-2</v>
      </c>
      <c r="E2885">
        <v>4.5199999999999996</v>
      </c>
      <c r="F2885">
        <v>7</v>
      </c>
    </row>
    <row r="2886" spans="1:6" x14ac:dyDescent="0.3">
      <c r="A2886" t="s">
        <v>25</v>
      </c>
      <c r="B2886" s="16">
        <v>41810</v>
      </c>
      <c r="C2886" s="16" t="str">
        <f t="shared" si="45"/>
        <v>id7841941810</v>
      </c>
      <c r="D2886">
        <v>5.0236220472440944</v>
      </c>
      <c r="E2886">
        <v>5.32</v>
      </c>
      <c r="F2886">
        <v>11000</v>
      </c>
    </row>
    <row r="2887" spans="1:6" x14ac:dyDescent="0.3">
      <c r="A2887" t="s">
        <v>25</v>
      </c>
      <c r="B2887" s="16">
        <v>41811</v>
      </c>
      <c r="C2887" s="16" t="str">
        <f t="shared" si="45"/>
        <v>id7841941811</v>
      </c>
      <c r="D2887">
        <v>7.4992125984251965</v>
      </c>
      <c r="E2887">
        <v>5.24</v>
      </c>
      <c r="F2887">
        <v>10000</v>
      </c>
    </row>
    <row r="2888" spans="1:6" x14ac:dyDescent="0.3">
      <c r="A2888" t="s">
        <v>25</v>
      </c>
      <c r="B2888" s="16">
        <v>41812</v>
      </c>
      <c r="C2888" s="16" t="str">
        <f t="shared" si="45"/>
        <v>id7841941812</v>
      </c>
      <c r="D2888">
        <v>7.3307086614173231</v>
      </c>
      <c r="E2888">
        <v>5.04</v>
      </c>
      <c r="F2888">
        <v>10000</v>
      </c>
    </row>
    <row r="2889" spans="1:6" x14ac:dyDescent="0.3">
      <c r="A2889" t="s">
        <v>25</v>
      </c>
      <c r="B2889" s="16">
        <v>41813</v>
      </c>
      <c r="C2889" s="16" t="str">
        <f t="shared" si="45"/>
        <v>id7841941813</v>
      </c>
      <c r="D2889">
        <v>3.9244094488188974</v>
      </c>
      <c r="E2889">
        <v>4.87</v>
      </c>
      <c r="F2889">
        <v>10000</v>
      </c>
    </row>
    <row r="2890" spans="1:6" x14ac:dyDescent="0.3">
      <c r="A2890" t="s">
        <v>25</v>
      </c>
      <c r="B2890" s="16">
        <v>41814</v>
      </c>
      <c r="C2890" s="16" t="str">
        <f t="shared" si="45"/>
        <v>id7841941814</v>
      </c>
      <c r="D2890">
        <v>4.5149606299212595</v>
      </c>
      <c r="E2890">
        <v>4.9800000000000004</v>
      </c>
      <c r="F2890">
        <v>10000</v>
      </c>
    </row>
    <row r="2891" spans="1:6" x14ac:dyDescent="0.3">
      <c r="A2891" t="s">
        <v>25</v>
      </c>
      <c r="B2891" s="16">
        <v>41815</v>
      </c>
      <c r="C2891" s="16" t="str">
        <f t="shared" si="45"/>
        <v>id7841941815</v>
      </c>
      <c r="D2891">
        <v>4.2724409448818905</v>
      </c>
      <c r="E2891">
        <v>4.76</v>
      </c>
      <c r="F2891">
        <v>9957</v>
      </c>
    </row>
    <row r="2892" spans="1:6" x14ac:dyDescent="0.3">
      <c r="A2892" t="s">
        <v>25</v>
      </c>
      <c r="B2892" s="16">
        <v>41816</v>
      </c>
      <c r="C2892" s="16" t="str">
        <f t="shared" si="45"/>
        <v>id7841941816</v>
      </c>
      <c r="D2892">
        <v>2.6015748031496062</v>
      </c>
      <c r="E2892">
        <v>4.9800000000000004</v>
      </c>
      <c r="F2892">
        <v>7459</v>
      </c>
    </row>
    <row r="2893" spans="1:6" x14ac:dyDescent="0.3">
      <c r="A2893" t="s">
        <v>25</v>
      </c>
      <c r="B2893" s="16">
        <v>41817</v>
      </c>
      <c r="C2893" s="16" t="str">
        <f t="shared" si="45"/>
        <v>id7841941817</v>
      </c>
      <c r="D2893">
        <v>0.48346456692913387</v>
      </c>
      <c r="E2893">
        <v>5.81</v>
      </c>
      <c r="F2893">
        <v>831</v>
      </c>
    </row>
    <row r="2894" spans="1:6" x14ac:dyDescent="0.3">
      <c r="A2894" t="s">
        <v>25</v>
      </c>
      <c r="B2894" s="16">
        <v>41818</v>
      </c>
      <c r="C2894" s="16" t="str">
        <f t="shared" si="45"/>
        <v>id7841941818</v>
      </c>
      <c r="D2894">
        <v>0.73700787401574808</v>
      </c>
      <c r="E2894">
        <v>6</v>
      </c>
      <c r="F2894">
        <v>614</v>
      </c>
    </row>
    <row r="2895" spans="1:6" x14ac:dyDescent="0.3">
      <c r="A2895" t="s">
        <v>25</v>
      </c>
      <c r="B2895" s="16">
        <v>41819</v>
      </c>
      <c r="C2895" s="16" t="str">
        <f t="shared" si="45"/>
        <v>id7841941819</v>
      </c>
      <c r="D2895">
        <v>0.80944881889763776</v>
      </c>
      <c r="E2895">
        <v>5.69</v>
      </c>
      <c r="F2895">
        <v>592</v>
      </c>
    </row>
    <row r="2896" spans="1:6" x14ac:dyDescent="0.3">
      <c r="A2896" t="s">
        <v>25</v>
      </c>
      <c r="B2896" s="16">
        <v>41820</v>
      </c>
      <c r="C2896" s="16" t="str">
        <f t="shared" si="45"/>
        <v>id7841941820</v>
      </c>
      <c r="D2896">
        <v>0.37795275590551181</v>
      </c>
      <c r="E2896">
        <v>5.87</v>
      </c>
      <c r="F2896">
        <v>645</v>
      </c>
    </row>
    <row r="2897" spans="1:6" x14ac:dyDescent="0.3">
      <c r="A2897" t="s">
        <v>25</v>
      </c>
      <c r="B2897" s="16">
        <v>41821</v>
      </c>
      <c r="C2897" s="16" t="str">
        <f t="shared" si="45"/>
        <v>id7841941821</v>
      </c>
      <c r="D2897">
        <v>0.43622047244094492</v>
      </c>
      <c r="E2897">
        <v>5.87</v>
      </c>
      <c r="F2897">
        <v>675</v>
      </c>
    </row>
    <row r="2898" spans="1:6" x14ac:dyDescent="0.3">
      <c r="A2898" t="s">
        <v>25</v>
      </c>
      <c r="B2898" s="16">
        <v>41822</v>
      </c>
      <c r="C2898" s="16" t="str">
        <f t="shared" si="45"/>
        <v>id7841941822</v>
      </c>
      <c r="D2898">
        <v>0.384251968503937</v>
      </c>
      <c r="E2898">
        <v>6.31</v>
      </c>
      <c r="F2898">
        <v>676</v>
      </c>
    </row>
    <row r="2899" spans="1:6" x14ac:dyDescent="0.3">
      <c r="A2899" t="s">
        <v>25</v>
      </c>
      <c r="B2899" s="16">
        <v>41823</v>
      </c>
      <c r="C2899" s="16" t="str">
        <f t="shared" si="45"/>
        <v>id7841941823</v>
      </c>
      <c r="D2899">
        <v>0.37637795275590546</v>
      </c>
      <c r="E2899">
        <v>6.14</v>
      </c>
      <c r="F2899">
        <v>680</v>
      </c>
    </row>
    <row r="2900" spans="1:6" x14ac:dyDescent="0.3">
      <c r="A2900" t="s">
        <v>25</v>
      </c>
      <c r="B2900" s="16">
        <v>41824</v>
      </c>
      <c r="C2900" s="16" t="str">
        <f t="shared" si="45"/>
        <v>id7841941824</v>
      </c>
      <c r="D2900">
        <v>0.1921259842519685</v>
      </c>
      <c r="E2900">
        <v>6.31</v>
      </c>
      <c r="F2900">
        <v>203</v>
      </c>
    </row>
    <row r="2901" spans="1:6" x14ac:dyDescent="0.3">
      <c r="A2901" t="s">
        <v>25</v>
      </c>
      <c r="B2901" s="16">
        <v>41825</v>
      </c>
      <c r="C2901" s="16" t="str">
        <f t="shared" si="45"/>
        <v>id7841941825</v>
      </c>
      <c r="D2901">
        <v>0.32125984251968509</v>
      </c>
      <c r="E2901">
        <v>6.5</v>
      </c>
      <c r="F2901">
        <v>198</v>
      </c>
    </row>
    <row r="2902" spans="1:6" x14ac:dyDescent="0.3">
      <c r="A2902" t="s">
        <v>25</v>
      </c>
      <c r="B2902" s="16">
        <v>41826</v>
      </c>
      <c r="C2902" s="16" t="str">
        <f t="shared" si="45"/>
        <v>id7841941826</v>
      </c>
      <c r="D2902">
        <v>0.34960629921259839</v>
      </c>
      <c r="E2902">
        <v>6.24</v>
      </c>
      <c r="F2902">
        <v>234</v>
      </c>
    </row>
    <row r="2903" spans="1:6" x14ac:dyDescent="0.3">
      <c r="A2903" t="s">
        <v>25</v>
      </c>
      <c r="B2903" s="16">
        <v>41827</v>
      </c>
      <c r="C2903" s="16" t="str">
        <f t="shared" si="45"/>
        <v>id7841941827</v>
      </c>
      <c r="D2903">
        <v>0.18267716535433071</v>
      </c>
      <c r="E2903">
        <v>5.95</v>
      </c>
      <c r="F2903">
        <v>236</v>
      </c>
    </row>
    <row r="2904" spans="1:6" x14ac:dyDescent="0.3">
      <c r="A2904" t="s">
        <v>25</v>
      </c>
      <c r="B2904" s="16">
        <v>41828</v>
      </c>
      <c r="C2904" s="16" t="str">
        <f t="shared" si="45"/>
        <v>id7841941828</v>
      </c>
      <c r="D2904">
        <v>0.17795275590551185</v>
      </c>
      <c r="E2904">
        <v>5.81</v>
      </c>
      <c r="F2904">
        <v>220</v>
      </c>
    </row>
    <row r="2905" spans="1:6" x14ac:dyDescent="0.3">
      <c r="A2905" t="s">
        <v>25</v>
      </c>
      <c r="B2905" s="16">
        <v>41829</v>
      </c>
      <c r="C2905" s="16" t="str">
        <f t="shared" si="45"/>
        <v>id7841941829</v>
      </c>
      <c r="D2905">
        <v>0.17007874015748034</v>
      </c>
      <c r="E2905">
        <v>6.47</v>
      </c>
      <c r="F2905">
        <v>263</v>
      </c>
    </row>
    <row r="2906" spans="1:6" x14ac:dyDescent="0.3">
      <c r="A2906" t="s">
        <v>25</v>
      </c>
      <c r="B2906" s="16">
        <v>41831</v>
      </c>
      <c r="C2906" s="16" t="str">
        <f t="shared" si="45"/>
        <v>id7841941831</v>
      </c>
      <c r="D2906">
        <v>0.13385826771653545</v>
      </c>
      <c r="E2906">
        <v>6.44</v>
      </c>
      <c r="F2906">
        <v>95</v>
      </c>
    </row>
    <row r="2907" spans="1:6" x14ac:dyDescent="0.3">
      <c r="A2907" t="s">
        <v>25</v>
      </c>
      <c r="B2907" s="16">
        <v>41832</v>
      </c>
      <c r="C2907" s="16" t="str">
        <f t="shared" si="45"/>
        <v>id7841941832</v>
      </c>
      <c r="D2907">
        <v>0.15275590551181104</v>
      </c>
      <c r="E2907">
        <v>6.68</v>
      </c>
      <c r="F2907">
        <v>96</v>
      </c>
    </row>
    <row r="2908" spans="1:6" x14ac:dyDescent="0.3">
      <c r="A2908" t="s">
        <v>25</v>
      </c>
      <c r="B2908" s="16">
        <v>41833</v>
      </c>
      <c r="C2908" s="16" t="str">
        <f t="shared" si="45"/>
        <v>id7841941833</v>
      </c>
      <c r="D2908">
        <v>0.19685039370078741</v>
      </c>
      <c r="E2908">
        <v>6.55</v>
      </c>
      <c r="F2908">
        <v>97</v>
      </c>
    </row>
    <row r="2909" spans="1:6" x14ac:dyDescent="0.3">
      <c r="A2909" t="s">
        <v>25</v>
      </c>
      <c r="B2909" s="16">
        <v>41834</v>
      </c>
      <c r="C2909" s="16" t="str">
        <f t="shared" si="45"/>
        <v>id7841941834</v>
      </c>
      <c r="D2909">
        <v>8.0314960629921273E-2</v>
      </c>
      <c r="E2909">
        <v>6.02</v>
      </c>
      <c r="F2909">
        <v>113</v>
      </c>
    </row>
    <row r="2910" spans="1:6" x14ac:dyDescent="0.3">
      <c r="A2910" t="s">
        <v>25</v>
      </c>
      <c r="B2910" s="16">
        <v>41835</v>
      </c>
      <c r="C2910" s="16" t="str">
        <f t="shared" si="45"/>
        <v>id7841941835</v>
      </c>
      <c r="D2910">
        <v>0.10078740157480316</v>
      </c>
      <c r="E2910">
        <v>6.3</v>
      </c>
      <c r="F2910">
        <v>123</v>
      </c>
    </row>
    <row r="2911" spans="1:6" x14ac:dyDescent="0.3">
      <c r="A2911" t="s">
        <v>25</v>
      </c>
      <c r="B2911" s="16">
        <v>41836</v>
      </c>
      <c r="C2911" s="16" t="str">
        <f t="shared" si="45"/>
        <v>id7841941836</v>
      </c>
      <c r="D2911">
        <v>0.11653543307086614</v>
      </c>
      <c r="E2911">
        <v>6.41</v>
      </c>
      <c r="F2911">
        <v>140</v>
      </c>
    </row>
    <row r="2912" spans="1:6" x14ac:dyDescent="0.3">
      <c r="A2912" t="s">
        <v>864</v>
      </c>
      <c r="B2912" s="16">
        <v>41711</v>
      </c>
      <c r="C2912" s="16" t="str">
        <f t="shared" si="45"/>
        <v>id7842641711</v>
      </c>
      <c r="D2912">
        <v>1.9653543307086616</v>
      </c>
      <c r="E2912">
        <v>6.6</v>
      </c>
      <c r="F2912">
        <v>851</v>
      </c>
    </row>
    <row r="2913" spans="1:6" x14ac:dyDescent="0.3">
      <c r="A2913" t="s">
        <v>864</v>
      </c>
      <c r="B2913" s="16">
        <v>41712</v>
      </c>
      <c r="C2913" s="16" t="str">
        <f t="shared" si="45"/>
        <v>id7842641712</v>
      </c>
      <c r="D2913">
        <v>56.962204724409446</v>
      </c>
      <c r="E2913">
        <v>6.03</v>
      </c>
      <c r="F2913">
        <v>30000</v>
      </c>
    </row>
    <row r="2914" spans="1:6" x14ac:dyDescent="0.3">
      <c r="A2914" t="s">
        <v>864</v>
      </c>
      <c r="B2914" s="16">
        <v>41713</v>
      </c>
      <c r="C2914" s="16" t="str">
        <f t="shared" si="45"/>
        <v>id7842641713</v>
      </c>
      <c r="D2914">
        <v>81.450393700787416</v>
      </c>
      <c r="E2914">
        <v>6.03</v>
      </c>
      <c r="F2914">
        <v>32000</v>
      </c>
    </row>
    <row r="2915" spans="1:6" x14ac:dyDescent="0.3">
      <c r="A2915" t="s">
        <v>864</v>
      </c>
      <c r="B2915" s="16">
        <v>41714</v>
      </c>
      <c r="C2915" s="16" t="str">
        <f t="shared" si="45"/>
        <v>id7842641714</v>
      </c>
      <c r="D2915">
        <v>66.900787401574803</v>
      </c>
      <c r="E2915">
        <v>6</v>
      </c>
      <c r="F2915">
        <v>32000</v>
      </c>
    </row>
    <row r="2916" spans="1:6" x14ac:dyDescent="0.3">
      <c r="A2916" t="s">
        <v>864</v>
      </c>
      <c r="B2916" s="16">
        <v>41715</v>
      </c>
      <c r="C2916" s="16" t="str">
        <f t="shared" si="45"/>
        <v>id7842641715</v>
      </c>
      <c r="D2916">
        <v>30.278740157480318</v>
      </c>
      <c r="E2916">
        <v>5.98</v>
      </c>
      <c r="F2916">
        <v>28000</v>
      </c>
    </row>
    <row r="2917" spans="1:6" x14ac:dyDescent="0.3">
      <c r="A2917" t="s">
        <v>864</v>
      </c>
      <c r="B2917" s="16">
        <v>41716</v>
      </c>
      <c r="C2917" s="16" t="str">
        <f t="shared" si="45"/>
        <v>id7842641716</v>
      </c>
      <c r="D2917">
        <v>31.859842519685042</v>
      </c>
      <c r="E2917">
        <v>5.97</v>
      </c>
      <c r="F2917">
        <v>28000</v>
      </c>
    </row>
    <row r="2918" spans="1:6" x14ac:dyDescent="0.3">
      <c r="A2918" t="s">
        <v>864</v>
      </c>
      <c r="B2918" s="16">
        <v>41717</v>
      </c>
      <c r="C2918" s="16" t="str">
        <f t="shared" si="45"/>
        <v>id7842641717</v>
      </c>
      <c r="D2918">
        <v>27.785826771653543</v>
      </c>
      <c r="E2918">
        <v>5.83</v>
      </c>
      <c r="F2918">
        <v>28000</v>
      </c>
    </row>
    <row r="2919" spans="1:6" x14ac:dyDescent="0.3">
      <c r="A2919" t="s">
        <v>864</v>
      </c>
      <c r="B2919" s="16">
        <v>41718</v>
      </c>
      <c r="C2919" s="16" t="str">
        <f t="shared" si="45"/>
        <v>id7842641718</v>
      </c>
      <c r="D2919">
        <v>26.308661417322835</v>
      </c>
      <c r="E2919">
        <v>5.87</v>
      </c>
      <c r="F2919">
        <v>27000</v>
      </c>
    </row>
    <row r="2920" spans="1:6" x14ac:dyDescent="0.3">
      <c r="A2920" t="s">
        <v>864</v>
      </c>
      <c r="B2920" s="16">
        <v>41719</v>
      </c>
      <c r="C2920" s="16" t="str">
        <f t="shared" si="45"/>
        <v>id7842641719</v>
      </c>
      <c r="D2920">
        <v>29.470866141732287</v>
      </c>
      <c r="E2920">
        <v>6.05</v>
      </c>
      <c r="F2920">
        <v>19000</v>
      </c>
    </row>
    <row r="2921" spans="1:6" x14ac:dyDescent="0.3">
      <c r="A2921" t="s">
        <v>864</v>
      </c>
      <c r="B2921" s="16">
        <v>41720</v>
      </c>
      <c r="C2921" s="16" t="str">
        <f t="shared" si="45"/>
        <v>id7842641720</v>
      </c>
      <c r="D2921">
        <v>50.52125984251969</v>
      </c>
      <c r="E2921">
        <v>6.2</v>
      </c>
      <c r="F2921">
        <v>20000</v>
      </c>
    </row>
    <row r="2922" spans="1:6" x14ac:dyDescent="0.3">
      <c r="A2922" t="s">
        <v>864</v>
      </c>
      <c r="B2922" s="16">
        <v>41721</v>
      </c>
      <c r="C2922" s="16" t="str">
        <f t="shared" si="45"/>
        <v>id7842641721</v>
      </c>
      <c r="D2922">
        <v>40.744881889763782</v>
      </c>
      <c r="E2922">
        <v>6.05</v>
      </c>
      <c r="F2922">
        <v>21000</v>
      </c>
    </row>
    <row r="2923" spans="1:6" x14ac:dyDescent="0.3">
      <c r="A2923" t="s">
        <v>864</v>
      </c>
      <c r="B2923" s="16">
        <v>41722</v>
      </c>
      <c r="C2923" s="16" t="str">
        <f t="shared" si="45"/>
        <v>id7842641722</v>
      </c>
      <c r="D2923">
        <v>16.932283464566932</v>
      </c>
      <c r="E2923">
        <v>5.94</v>
      </c>
      <c r="F2923">
        <v>20000</v>
      </c>
    </row>
    <row r="2924" spans="1:6" x14ac:dyDescent="0.3">
      <c r="A2924" t="s">
        <v>864</v>
      </c>
      <c r="B2924" s="16">
        <v>41723</v>
      </c>
      <c r="C2924" s="16" t="str">
        <f t="shared" si="45"/>
        <v>id7842641723</v>
      </c>
      <c r="D2924">
        <v>18.215748031496066</v>
      </c>
      <c r="E2924">
        <v>5.84</v>
      </c>
      <c r="F2924">
        <v>20000</v>
      </c>
    </row>
    <row r="2925" spans="1:6" x14ac:dyDescent="0.3">
      <c r="A2925" t="s">
        <v>864</v>
      </c>
      <c r="B2925" s="16">
        <v>41724</v>
      </c>
      <c r="C2925" s="16" t="str">
        <f t="shared" si="45"/>
        <v>id7842641724</v>
      </c>
      <c r="D2925">
        <v>15.918110236220473</v>
      </c>
      <c r="E2925">
        <v>5.89</v>
      </c>
      <c r="F2925">
        <v>20000</v>
      </c>
    </row>
    <row r="2926" spans="1:6" x14ac:dyDescent="0.3">
      <c r="A2926" t="s">
        <v>864</v>
      </c>
      <c r="B2926" s="16">
        <v>41725</v>
      </c>
      <c r="C2926" s="16" t="str">
        <f t="shared" si="45"/>
        <v>id7842641725</v>
      </c>
      <c r="D2926">
        <v>15.11181102362205</v>
      </c>
      <c r="E2926">
        <v>6.05</v>
      </c>
      <c r="F2926">
        <v>20000</v>
      </c>
    </row>
    <row r="2927" spans="1:6" x14ac:dyDescent="0.3">
      <c r="A2927" t="s">
        <v>864</v>
      </c>
      <c r="B2927" s="16">
        <v>41726</v>
      </c>
      <c r="C2927" s="16" t="str">
        <f t="shared" si="45"/>
        <v>id7842641726</v>
      </c>
      <c r="D2927">
        <v>15.740157480314961</v>
      </c>
      <c r="E2927">
        <v>6.05</v>
      </c>
      <c r="F2927">
        <v>13000</v>
      </c>
    </row>
    <row r="2928" spans="1:6" x14ac:dyDescent="0.3">
      <c r="A2928" t="s">
        <v>864</v>
      </c>
      <c r="B2928" s="16">
        <v>41727</v>
      </c>
      <c r="C2928" s="16" t="str">
        <f t="shared" si="45"/>
        <v>id7842641727</v>
      </c>
      <c r="D2928">
        <v>29.198425196850394</v>
      </c>
      <c r="E2928">
        <v>6.19</v>
      </c>
      <c r="F2928">
        <v>13000</v>
      </c>
    </row>
    <row r="2929" spans="1:6" x14ac:dyDescent="0.3">
      <c r="A2929" t="s">
        <v>864</v>
      </c>
      <c r="B2929" s="16">
        <v>41728</v>
      </c>
      <c r="C2929" s="16" t="str">
        <f t="shared" si="45"/>
        <v>id7842641728</v>
      </c>
      <c r="D2929">
        <v>24.314960629921263</v>
      </c>
      <c r="E2929">
        <v>6.27</v>
      </c>
      <c r="F2929">
        <v>14000</v>
      </c>
    </row>
    <row r="2930" spans="1:6" x14ac:dyDescent="0.3">
      <c r="A2930" t="s">
        <v>864</v>
      </c>
      <c r="B2930" s="16">
        <v>41729</v>
      </c>
      <c r="C2930" s="16" t="str">
        <f t="shared" si="45"/>
        <v>id7842641729</v>
      </c>
      <c r="D2930">
        <v>11.699212598425197</v>
      </c>
      <c r="E2930">
        <v>5.92</v>
      </c>
      <c r="F2930">
        <v>15000</v>
      </c>
    </row>
    <row r="2931" spans="1:6" x14ac:dyDescent="0.3">
      <c r="A2931" t="s">
        <v>864</v>
      </c>
      <c r="B2931" s="16">
        <v>41730</v>
      </c>
      <c r="C2931" s="16" t="str">
        <f t="shared" si="45"/>
        <v>id7842641730</v>
      </c>
      <c r="D2931">
        <v>11.59527559055118</v>
      </c>
      <c r="E2931">
        <v>6.2</v>
      </c>
      <c r="F2931">
        <v>15000</v>
      </c>
    </row>
    <row r="2932" spans="1:6" x14ac:dyDescent="0.3">
      <c r="A2932" t="s">
        <v>864</v>
      </c>
      <c r="B2932" s="16">
        <v>41731</v>
      </c>
      <c r="C2932" s="16" t="str">
        <f t="shared" si="45"/>
        <v>id7842641731</v>
      </c>
      <c r="D2932">
        <v>10.251968503937007</v>
      </c>
      <c r="E2932">
        <v>6.3</v>
      </c>
      <c r="F2932">
        <v>16000</v>
      </c>
    </row>
    <row r="2933" spans="1:6" x14ac:dyDescent="0.3">
      <c r="A2933" t="s">
        <v>864</v>
      </c>
      <c r="B2933" s="16">
        <v>41732</v>
      </c>
      <c r="C2933" s="16" t="str">
        <f t="shared" si="45"/>
        <v>id7842641732</v>
      </c>
      <c r="D2933">
        <v>10.103937007874016</v>
      </c>
      <c r="E2933">
        <v>6.13</v>
      </c>
      <c r="F2933">
        <v>16000</v>
      </c>
    </row>
    <row r="2934" spans="1:6" x14ac:dyDescent="0.3">
      <c r="A2934" t="s">
        <v>864</v>
      </c>
      <c r="B2934" s="16">
        <v>41733</v>
      </c>
      <c r="C2934" s="16" t="str">
        <f t="shared" si="45"/>
        <v>id7842641733</v>
      </c>
      <c r="D2934">
        <v>3.34488188976378</v>
      </c>
      <c r="E2934">
        <v>5.86</v>
      </c>
      <c r="F2934">
        <v>5704</v>
      </c>
    </row>
    <row r="2935" spans="1:6" x14ac:dyDescent="0.3">
      <c r="A2935" t="s">
        <v>864</v>
      </c>
      <c r="B2935" s="16">
        <v>41734</v>
      </c>
      <c r="C2935" s="16" t="str">
        <f t="shared" si="45"/>
        <v>id7842641734</v>
      </c>
      <c r="D2935">
        <v>5.6204724409448819</v>
      </c>
      <c r="E2935">
        <v>5.95</v>
      </c>
      <c r="F2935">
        <v>4962</v>
      </c>
    </row>
    <row r="2936" spans="1:6" x14ac:dyDescent="0.3">
      <c r="A2936" t="s">
        <v>864</v>
      </c>
      <c r="B2936" s="16">
        <v>41735</v>
      </c>
      <c r="C2936" s="16" t="str">
        <f t="shared" si="45"/>
        <v>id7842641735</v>
      </c>
      <c r="D2936">
        <v>5.4551181102362207</v>
      </c>
      <c r="E2936">
        <v>5.92</v>
      </c>
      <c r="F2936">
        <v>4839</v>
      </c>
    </row>
    <row r="2937" spans="1:6" x14ac:dyDescent="0.3">
      <c r="A2937" t="s">
        <v>864</v>
      </c>
      <c r="B2937" s="16">
        <v>41736</v>
      </c>
      <c r="C2937" s="16" t="str">
        <f t="shared" si="45"/>
        <v>id7842641736</v>
      </c>
      <c r="D2937">
        <v>3.5905511811023625</v>
      </c>
      <c r="E2937">
        <v>5.73</v>
      </c>
      <c r="F2937">
        <v>4814</v>
      </c>
    </row>
    <row r="2938" spans="1:6" x14ac:dyDescent="0.3">
      <c r="A2938" t="s">
        <v>864</v>
      </c>
      <c r="B2938" s="16">
        <v>41737</v>
      </c>
      <c r="C2938" s="16" t="str">
        <f t="shared" si="45"/>
        <v>id7842641737</v>
      </c>
      <c r="D2938">
        <v>1.782677165354331</v>
      </c>
      <c r="E2938">
        <v>5.87</v>
      </c>
      <c r="F2938">
        <v>5047</v>
      </c>
    </row>
    <row r="2939" spans="1:6" x14ac:dyDescent="0.3">
      <c r="A2939" t="s">
        <v>864</v>
      </c>
      <c r="B2939" s="16">
        <v>41738</v>
      </c>
      <c r="C2939" s="16" t="str">
        <f t="shared" si="45"/>
        <v>id7842641738</v>
      </c>
      <c r="D2939">
        <v>1.6440944881889767</v>
      </c>
      <c r="E2939">
        <v>5.39</v>
      </c>
      <c r="F2939">
        <v>5084</v>
      </c>
    </row>
    <row r="2940" spans="1:6" x14ac:dyDescent="0.3">
      <c r="A2940" t="s">
        <v>864</v>
      </c>
      <c r="B2940" s="16">
        <v>41739</v>
      </c>
      <c r="C2940" s="16" t="str">
        <f t="shared" si="45"/>
        <v>id7842641739</v>
      </c>
      <c r="D2940">
        <v>1.6330708661417326</v>
      </c>
      <c r="E2940">
        <v>5.31</v>
      </c>
      <c r="F2940">
        <v>5119</v>
      </c>
    </row>
    <row r="2941" spans="1:6" x14ac:dyDescent="0.3">
      <c r="A2941" t="s">
        <v>864</v>
      </c>
      <c r="B2941" s="16">
        <v>41740</v>
      </c>
      <c r="C2941" s="16" t="str">
        <f t="shared" si="45"/>
        <v>id7842641740</v>
      </c>
      <c r="D2941">
        <v>0.337007874015748</v>
      </c>
      <c r="E2941">
        <v>6.3</v>
      </c>
      <c r="F2941">
        <v>668</v>
      </c>
    </row>
    <row r="2942" spans="1:6" x14ac:dyDescent="0.3">
      <c r="A2942" t="s">
        <v>864</v>
      </c>
      <c r="B2942" s="16">
        <v>41741</v>
      </c>
      <c r="C2942" s="16" t="str">
        <f t="shared" si="45"/>
        <v>id7842641741</v>
      </c>
      <c r="D2942">
        <v>0.62834645669291334</v>
      </c>
      <c r="E2942">
        <v>6.38</v>
      </c>
      <c r="F2942">
        <v>703</v>
      </c>
    </row>
    <row r="2943" spans="1:6" x14ac:dyDescent="0.3">
      <c r="A2943" t="s">
        <v>864</v>
      </c>
      <c r="B2943" s="16">
        <v>41742</v>
      </c>
      <c r="C2943" s="16" t="str">
        <f t="shared" si="45"/>
        <v>id7842641742</v>
      </c>
      <c r="D2943">
        <v>0.50236220472440951</v>
      </c>
      <c r="E2943">
        <v>6.17</v>
      </c>
      <c r="F2943">
        <v>678</v>
      </c>
    </row>
    <row r="2944" spans="1:6" x14ac:dyDescent="0.3">
      <c r="A2944" t="s">
        <v>864</v>
      </c>
      <c r="B2944" s="16">
        <v>41743</v>
      </c>
      <c r="C2944" s="16" t="str">
        <f t="shared" si="45"/>
        <v>id7842641743</v>
      </c>
      <c r="D2944">
        <v>0.2</v>
      </c>
      <c r="E2944">
        <v>5.86</v>
      </c>
      <c r="F2944">
        <v>571</v>
      </c>
    </row>
    <row r="2945" spans="1:6" x14ac:dyDescent="0.3">
      <c r="A2945" t="s">
        <v>585</v>
      </c>
      <c r="B2945" s="16">
        <v>41739</v>
      </c>
      <c r="C2945" s="16" t="str">
        <f t="shared" si="45"/>
        <v>id7842741739</v>
      </c>
      <c r="D2945">
        <v>0.12125984251968505</v>
      </c>
      <c r="E2945">
        <v>6</v>
      </c>
      <c r="F2945">
        <v>224</v>
      </c>
    </row>
    <row r="2946" spans="1:6" x14ac:dyDescent="0.3">
      <c r="A2946" t="s">
        <v>585</v>
      </c>
      <c r="B2946" s="16">
        <v>41740</v>
      </c>
      <c r="C2946" s="16" t="str">
        <f t="shared" si="45"/>
        <v>id7842741740</v>
      </c>
      <c r="D2946">
        <v>23.33700787401575</v>
      </c>
      <c r="E2946">
        <v>5.7</v>
      </c>
      <c r="F2946">
        <v>19000</v>
      </c>
    </row>
    <row r="2947" spans="1:6" x14ac:dyDescent="0.3">
      <c r="A2947" t="s">
        <v>585</v>
      </c>
      <c r="B2947" s="16">
        <v>41741</v>
      </c>
      <c r="C2947" s="16" t="str">
        <f t="shared" ref="C2947:C3010" si="46">_xlfn.CONCAT(A2947,B2947)</f>
        <v>id7842741741</v>
      </c>
      <c r="D2947">
        <v>56.269291338582683</v>
      </c>
      <c r="E2947">
        <v>5.7</v>
      </c>
      <c r="F2947">
        <v>24000</v>
      </c>
    </row>
    <row r="2948" spans="1:6" x14ac:dyDescent="0.3">
      <c r="A2948" t="s">
        <v>585</v>
      </c>
      <c r="B2948" s="16">
        <v>41742</v>
      </c>
      <c r="C2948" s="16" t="str">
        <f t="shared" si="46"/>
        <v>id7842741742</v>
      </c>
      <c r="D2948">
        <v>47.409448818897644</v>
      </c>
      <c r="E2948">
        <v>5.8</v>
      </c>
      <c r="F2948">
        <v>24000</v>
      </c>
    </row>
    <row r="2949" spans="1:6" x14ac:dyDescent="0.3">
      <c r="A2949" t="s">
        <v>585</v>
      </c>
      <c r="B2949" s="16">
        <v>41743</v>
      </c>
      <c r="C2949" s="16" t="str">
        <f t="shared" si="46"/>
        <v>id7842741743</v>
      </c>
      <c r="D2949">
        <v>9.8929133858267733</v>
      </c>
      <c r="E2949">
        <v>5.84</v>
      </c>
      <c r="F2949">
        <v>18000</v>
      </c>
    </row>
    <row r="2950" spans="1:6" x14ac:dyDescent="0.3">
      <c r="A2950" t="s">
        <v>585</v>
      </c>
      <c r="B2950" s="16">
        <v>41744</v>
      </c>
      <c r="C2950" s="16" t="str">
        <f t="shared" si="46"/>
        <v>id7842741744</v>
      </c>
      <c r="D2950">
        <v>11.215748031496064</v>
      </c>
      <c r="E2950">
        <v>5.65</v>
      </c>
      <c r="F2950">
        <v>17000</v>
      </c>
    </row>
    <row r="2951" spans="1:6" x14ac:dyDescent="0.3">
      <c r="A2951" t="s">
        <v>585</v>
      </c>
      <c r="B2951" s="16">
        <v>41745</v>
      </c>
      <c r="C2951" s="16" t="str">
        <f t="shared" si="46"/>
        <v>id7842741745</v>
      </c>
      <c r="D2951">
        <v>10.32755905511811</v>
      </c>
      <c r="E2951">
        <v>5.89</v>
      </c>
      <c r="F2951">
        <v>17000</v>
      </c>
    </row>
    <row r="2952" spans="1:6" x14ac:dyDescent="0.3">
      <c r="A2952" t="s">
        <v>585</v>
      </c>
      <c r="B2952" s="16">
        <v>41746</v>
      </c>
      <c r="C2952" s="16" t="str">
        <f t="shared" si="46"/>
        <v>id7842741746</v>
      </c>
      <c r="D2952">
        <v>9.3338582677165363</v>
      </c>
      <c r="E2952">
        <v>5.97</v>
      </c>
      <c r="F2952">
        <v>17000</v>
      </c>
    </row>
    <row r="2953" spans="1:6" x14ac:dyDescent="0.3">
      <c r="A2953" t="s">
        <v>585</v>
      </c>
      <c r="B2953" s="16">
        <v>41747</v>
      </c>
      <c r="C2953" s="16" t="str">
        <f t="shared" si="46"/>
        <v>id7842741747</v>
      </c>
      <c r="D2953">
        <v>11.451968503937008</v>
      </c>
      <c r="E2953">
        <v>5.72</v>
      </c>
      <c r="F2953">
        <v>10000</v>
      </c>
    </row>
    <row r="2954" spans="1:6" x14ac:dyDescent="0.3">
      <c r="A2954" t="s">
        <v>585</v>
      </c>
      <c r="B2954" s="16">
        <v>41748</v>
      </c>
      <c r="C2954" s="16" t="str">
        <f t="shared" si="46"/>
        <v>id7842741748</v>
      </c>
      <c r="D2954">
        <v>34.763779527559059</v>
      </c>
      <c r="E2954">
        <v>5.7</v>
      </c>
      <c r="F2954">
        <v>15000</v>
      </c>
    </row>
    <row r="2955" spans="1:6" x14ac:dyDescent="0.3">
      <c r="A2955" t="s">
        <v>585</v>
      </c>
      <c r="B2955" s="16">
        <v>41749</v>
      </c>
      <c r="C2955" s="16" t="str">
        <f t="shared" si="46"/>
        <v>id7842741749</v>
      </c>
      <c r="D2955">
        <v>31.092913385826773</v>
      </c>
      <c r="E2955">
        <v>5.67</v>
      </c>
      <c r="F2955">
        <v>16000</v>
      </c>
    </row>
    <row r="2956" spans="1:6" x14ac:dyDescent="0.3">
      <c r="A2956" t="s">
        <v>585</v>
      </c>
      <c r="B2956" s="16">
        <v>41750</v>
      </c>
      <c r="C2956" s="16" t="str">
        <f t="shared" si="46"/>
        <v>id7842741750</v>
      </c>
      <c r="D2956">
        <v>4.8125984251968514</v>
      </c>
      <c r="E2956">
        <v>5.69</v>
      </c>
      <c r="F2956">
        <v>10000</v>
      </c>
    </row>
    <row r="2957" spans="1:6" x14ac:dyDescent="0.3">
      <c r="A2957" t="s">
        <v>585</v>
      </c>
      <c r="B2957" s="16">
        <v>41751</v>
      </c>
      <c r="C2957" s="16" t="str">
        <f t="shared" si="46"/>
        <v>id7842741751</v>
      </c>
      <c r="D2957">
        <v>5.6157480314960635</v>
      </c>
      <c r="E2957">
        <v>5.95</v>
      </c>
      <c r="F2957">
        <v>10000</v>
      </c>
    </row>
    <row r="2958" spans="1:6" x14ac:dyDescent="0.3">
      <c r="A2958" t="s">
        <v>585</v>
      </c>
      <c r="B2958" s="16">
        <v>41752</v>
      </c>
      <c r="C2958" s="16" t="str">
        <f t="shared" si="46"/>
        <v>id7842741752</v>
      </c>
      <c r="D2958">
        <v>4.985826771653544</v>
      </c>
      <c r="E2958">
        <v>6.02</v>
      </c>
      <c r="F2958">
        <v>10000</v>
      </c>
    </row>
    <row r="2959" spans="1:6" x14ac:dyDescent="0.3">
      <c r="A2959" t="s">
        <v>585</v>
      </c>
      <c r="B2959" s="16">
        <v>41753</v>
      </c>
      <c r="C2959" s="16" t="str">
        <f t="shared" si="46"/>
        <v>id7842741753</v>
      </c>
      <c r="D2959">
        <v>4.6299212598425195</v>
      </c>
      <c r="E2959">
        <v>5.62</v>
      </c>
      <c r="F2959">
        <v>10000</v>
      </c>
    </row>
    <row r="2960" spans="1:6" x14ac:dyDescent="0.3">
      <c r="A2960" t="s">
        <v>585</v>
      </c>
      <c r="B2960" s="16">
        <v>41754</v>
      </c>
      <c r="C2960" s="16" t="str">
        <f t="shared" si="46"/>
        <v>id7842741754</v>
      </c>
      <c r="D2960">
        <v>5.900787401574803</v>
      </c>
      <c r="E2960">
        <v>5.84</v>
      </c>
      <c r="F2960">
        <v>6717</v>
      </c>
    </row>
    <row r="2961" spans="1:6" x14ac:dyDescent="0.3">
      <c r="A2961" t="s">
        <v>585</v>
      </c>
      <c r="B2961" s="16">
        <v>41755</v>
      </c>
      <c r="C2961" s="16" t="str">
        <f t="shared" si="46"/>
        <v>id7842741755</v>
      </c>
      <c r="D2961">
        <v>20.987401574803151</v>
      </c>
      <c r="E2961">
        <v>5.69</v>
      </c>
      <c r="F2961">
        <v>11000</v>
      </c>
    </row>
    <row r="2962" spans="1:6" x14ac:dyDescent="0.3">
      <c r="A2962" t="s">
        <v>585</v>
      </c>
      <c r="B2962" s="16">
        <v>41756</v>
      </c>
      <c r="C2962" s="16" t="str">
        <f t="shared" si="46"/>
        <v>id7842741756</v>
      </c>
      <c r="D2962">
        <v>20.055118110236222</v>
      </c>
      <c r="E2962">
        <v>5.62</v>
      </c>
      <c r="F2962">
        <v>11000</v>
      </c>
    </row>
    <row r="2963" spans="1:6" x14ac:dyDescent="0.3">
      <c r="A2963" t="s">
        <v>585</v>
      </c>
      <c r="B2963" s="16">
        <v>41757</v>
      </c>
      <c r="C2963" s="16" t="str">
        <f t="shared" si="46"/>
        <v>id7842741757</v>
      </c>
      <c r="D2963">
        <v>2.9385826771653547</v>
      </c>
      <c r="E2963">
        <v>5.35</v>
      </c>
      <c r="F2963">
        <v>6852</v>
      </c>
    </row>
    <row r="2964" spans="1:6" x14ac:dyDescent="0.3">
      <c r="A2964" t="s">
        <v>585</v>
      </c>
      <c r="B2964" s="16">
        <v>41758</v>
      </c>
      <c r="C2964" s="16" t="str">
        <f t="shared" si="46"/>
        <v>id7842741758</v>
      </c>
      <c r="D2964">
        <v>2.5480314960629924</v>
      </c>
      <c r="E2964">
        <v>5.48</v>
      </c>
      <c r="F2964">
        <v>4649</v>
      </c>
    </row>
    <row r="2965" spans="1:6" x14ac:dyDescent="0.3">
      <c r="A2965" t="s">
        <v>585</v>
      </c>
      <c r="B2965" s="16">
        <v>41759</v>
      </c>
      <c r="C2965" s="16" t="str">
        <f t="shared" si="46"/>
        <v>id7842741759</v>
      </c>
      <c r="D2965">
        <v>4.3858267716535435</v>
      </c>
      <c r="E2965">
        <v>5.67</v>
      </c>
      <c r="F2965">
        <v>3510</v>
      </c>
    </row>
    <row r="2966" spans="1:6" x14ac:dyDescent="0.3">
      <c r="A2966" t="s">
        <v>585</v>
      </c>
      <c r="B2966" s="16">
        <v>41760</v>
      </c>
      <c r="C2966" s="16" t="str">
        <f t="shared" si="46"/>
        <v>id7842741760</v>
      </c>
      <c r="D2966">
        <v>15.559055118110237</v>
      </c>
      <c r="E2966">
        <v>5.92</v>
      </c>
      <c r="F2966">
        <v>5710</v>
      </c>
    </row>
    <row r="2967" spans="1:6" x14ac:dyDescent="0.3">
      <c r="A2967" t="s">
        <v>585</v>
      </c>
      <c r="B2967" s="16">
        <v>41761</v>
      </c>
      <c r="C2967" s="16" t="str">
        <f t="shared" si="46"/>
        <v>id7842741761</v>
      </c>
      <c r="D2967">
        <v>16.878740157480316</v>
      </c>
      <c r="E2967">
        <v>5.81</v>
      </c>
      <c r="F2967">
        <v>6584</v>
      </c>
    </row>
    <row r="2968" spans="1:6" x14ac:dyDescent="0.3">
      <c r="A2968" t="s">
        <v>585</v>
      </c>
      <c r="B2968" s="16">
        <v>41762</v>
      </c>
      <c r="C2968" s="16" t="str">
        <f t="shared" si="46"/>
        <v>id7842741762</v>
      </c>
      <c r="D2968">
        <v>12.548031496062992</v>
      </c>
      <c r="E2968">
        <v>5.83</v>
      </c>
      <c r="F2968">
        <v>6930</v>
      </c>
    </row>
    <row r="2969" spans="1:6" x14ac:dyDescent="0.3">
      <c r="A2969" t="s">
        <v>585</v>
      </c>
      <c r="B2969" s="16">
        <v>41763</v>
      </c>
      <c r="C2969" s="16" t="str">
        <f t="shared" si="46"/>
        <v>id7842741763</v>
      </c>
      <c r="D2969">
        <v>0.86456692913385835</v>
      </c>
      <c r="E2969">
        <v>6.2</v>
      </c>
      <c r="F2969">
        <v>1742</v>
      </c>
    </row>
    <row r="2970" spans="1:6" x14ac:dyDescent="0.3">
      <c r="A2970" t="s">
        <v>585</v>
      </c>
      <c r="B2970" s="16">
        <v>41764</v>
      </c>
      <c r="C2970" s="16" t="str">
        <f t="shared" si="46"/>
        <v>id7842741764</v>
      </c>
      <c r="D2970">
        <v>0.42992125984251972</v>
      </c>
      <c r="E2970">
        <v>5.64</v>
      </c>
      <c r="F2970">
        <v>1527</v>
      </c>
    </row>
    <row r="2971" spans="1:6" x14ac:dyDescent="0.3">
      <c r="A2971" t="s">
        <v>585</v>
      </c>
      <c r="B2971" s="16">
        <v>41765</v>
      </c>
      <c r="C2971" s="16" t="str">
        <f t="shared" si="46"/>
        <v>id7842741765</v>
      </c>
      <c r="D2971">
        <v>0.54173228346456692</v>
      </c>
      <c r="E2971">
        <v>5.98</v>
      </c>
      <c r="F2971">
        <v>1508</v>
      </c>
    </row>
    <row r="2972" spans="1:6" x14ac:dyDescent="0.3">
      <c r="A2972" t="s">
        <v>585</v>
      </c>
      <c r="B2972" s="16">
        <v>41766</v>
      </c>
      <c r="C2972" s="16" t="str">
        <f t="shared" si="46"/>
        <v>id7842741766</v>
      </c>
      <c r="D2972">
        <v>0.46614173228346456</v>
      </c>
      <c r="E2972">
        <v>5.67</v>
      </c>
      <c r="F2972">
        <v>1372</v>
      </c>
    </row>
    <row r="2973" spans="1:6" x14ac:dyDescent="0.3">
      <c r="A2973" t="s">
        <v>585</v>
      </c>
      <c r="B2973" s="16">
        <v>41767</v>
      </c>
      <c r="C2973" s="16" t="str">
        <f t="shared" si="46"/>
        <v>id7842741767</v>
      </c>
      <c r="D2973">
        <v>0.33070866141732286</v>
      </c>
      <c r="E2973">
        <v>5.43</v>
      </c>
      <c r="F2973">
        <v>871</v>
      </c>
    </row>
    <row r="2974" spans="1:6" x14ac:dyDescent="0.3">
      <c r="A2974" t="s">
        <v>585</v>
      </c>
      <c r="B2974" s="16">
        <v>41768</v>
      </c>
      <c r="C2974" s="16" t="str">
        <f t="shared" si="46"/>
        <v>id7842741768</v>
      </c>
      <c r="D2974">
        <v>0.54173228346456692</v>
      </c>
      <c r="E2974">
        <v>5.54</v>
      </c>
      <c r="F2974">
        <v>816</v>
      </c>
    </row>
    <row r="2975" spans="1:6" x14ac:dyDescent="0.3">
      <c r="A2975" t="s">
        <v>585</v>
      </c>
      <c r="B2975" s="16">
        <v>41769</v>
      </c>
      <c r="C2975" s="16" t="str">
        <f t="shared" si="46"/>
        <v>id7842741769</v>
      </c>
      <c r="D2975">
        <v>3.7023622047244094</v>
      </c>
      <c r="E2975">
        <v>5.75</v>
      </c>
      <c r="F2975">
        <v>2923</v>
      </c>
    </row>
    <row r="2976" spans="1:6" x14ac:dyDescent="0.3">
      <c r="A2976" t="s">
        <v>585</v>
      </c>
      <c r="B2976" s="16">
        <v>41770</v>
      </c>
      <c r="C2976" s="16" t="str">
        <f t="shared" si="46"/>
        <v>id7842741770</v>
      </c>
      <c r="D2976">
        <v>3.3023622047244094</v>
      </c>
      <c r="E2976">
        <v>5.78</v>
      </c>
      <c r="F2976">
        <v>2591</v>
      </c>
    </row>
    <row r="2977" spans="1:6" x14ac:dyDescent="0.3">
      <c r="A2977" t="s">
        <v>585</v>
      </c>
      <c r="B2977" s="16">
        <v>41771</v>
      </c>
      <c r="C2977" s="16" t="str">
        <f t="shared" si="46"/>
        <v>id7842741771</v>
      </c>
      <c r="D2977">
        <v>0.11338582677165354</v>
      </c>
      <c r="E2977">
        <v>5.72</v>
      </c>
      <c r="F2977">
        <v>666</v>
      </c>
    </row>
    <row r="2978" spans="1:6" x14ac:dyDescent="0.3">
      <c r="A2978" t="s">
        <v>585</v>
      </c>
      <c r="B2978" s="16">
        <v>41772</v>
      </c>
      <c r="C2978" s="16" t="str">
        <f t="shared" si="46"/>
        <v>id7842741772</v>
      </c>
      <c r="D2978">
        <v>0.16692913385826774</v>
      </c>
      <c r="E2978">
        <v>6.05</v>
      </c>
      <c r="F2978">
        <v>694</v>
      </c>
    </row>
    <row r="2979" spans="1:6" x14ac:dyDescent="0.3">
      <c r="A2979" t="s">
        <v>585</v>
      </c>
      <c r="B2979" s="16">
        <v>41773</v>
      </c>
      <c r="C2979" s="16" t="str">
        <f t="shared" si="46"/>
        <v>id7842741773</v>
      </c>
      <c r="D2979">
        <v>0.16220472440944883</v>
      </c>
      <c r="E2979">
        <v>5.91</v>
      </c>
      <c r="F2979">
        <v>689</v>
      </c>
    </row>
    <row r="2980" spans="1:6" x14ac:dyDescent="0.3">
      <c r="A2980" t="s">
        <v>585</v>
      </c>
      <c r="B2980" s="16">
        <v>41774</v>
      </c>
      <c r="C2980" s="16" t="str">
        <f t="shared" si="46"/>
        <v>id7842741774</v>
      </c>
      <c r="D2980">
        <v>0.15905511811023623</v>
      </c>
      <c r="E2980">
        <v>5.73</v>
      </c>
      <c r="F2980">
        <v>692</v>
      </c>
    </row>
    <row r="2981" spans="1:6" x14ac:dyDescent="0.3">
      <c r="A2981" t="s">
        <v>585</v>
      </c>
      <c r="B2981" s="16">
        <v>41775</v>
      </c>
      <c r="C2981" s="16" t="str">
        <f t="shared" si="46"/>
        <v>id7842741775</v>
      </c>
      <c r="D2981">
        <v>0.21417322834645669</v>
      </c>
      <c r="E2981">
        <v>5.8</v>
      </c>
      <c r="F2981">
        <v>531</v>
      </c>
    </row>
    <row r="2982" spans="1:6" x14ac:dyDescent="0.3">
      <c r="A2982" t="s">
        <v>585</v>
      </c>
      <c r="B2982" s="16">
        <v>41776</v>
      </c>
      <c r="C2982" s="16" t="str">
        <f t="shared" si="46"/>
        <v>id7842741776</v>
      </c>
      <c r="D2982">
        <v>1.8141732283464567</v>
      </c>
      <c r="E2982">
        <v>5.75</v>
      </c>
      <c r="F2982">
        <v>1503</v>
      </c>
    </row>
    <row r="2983" spans="1:6" x14ac:dyDescent="0.3">
      <c r="A2983" t="s">
        <v>585</v>
      </c>
      <c r="B2983" s="16">
        <v>41777</v>
      </c>
      <c r="C2983" s="16" t="str">
        <f t="shared" si="46"/>
        <v>id7842741777</v>
      </c>
      <c r="D2983">
        <v>1.8251968503937008</v>
      </c>
      <c r="E2983">
        <v>5.75</v>
      </c>
      <c r="F2983">
        <v>1442</v>
      </c>
    </row>
    <row r="2984" spans="1:6" x14ac:dyDescent="0.3">
      <c r="A2984" t="s">
        <v>1720</v>
      </c>
      <c r="B2984" s="16">
        <v>41790</v>
      </c>
      <c r="C2984" s="16" t="str">
        <f t="shared" si="46"/>
        <v>id7843141790</v>
      </c>
      <c r="D2984">
        <v>0.39370078740157483</v>
      </c>
      <c r="E2984">
        <v>4.2699999999999996</v>
      </c>
      <c r="F2984">
        <v>1847</v>
      </c>
    </row>
    <row r="2985" spans="1:6" x14ac:dyDescent="0.3">
      <c r="A2985" t="s">
        <v>1720</v>
      </c>
      <c r="B2985" s="16">
        <v>41791</v>
      </c>
      <c r="C2985" s="16" t="str">
        <f t="shared" si="46"/>
        <v>id7843141791</v>
      </c>
      <c r="D2985">
        <v>0.6645669291338584</v>
      </c>
      <c r="E2985">
        <v>4.5199999999999996</v>
      </c>
      <c r="F2985">
        <v>1634</v>
      </c>
    </row>
    <row r="2986" spans="1:6" x14ac:dyDescent="0.3">
      <c r="A2986" t="s">
        <v>1720</v>
      </c>
      <c r="B2986" s="16">
        <v>41792</v>
      </c>
      <c r="C2986" s="16" t="str">
        <f t="shared" si="46"/>
        <v>id7843141792</v>
      </c>
      <c r="D2986">
        <v>0.2456692913385827</v>
      </c>
      <c r="E2986">
        <v>4.1399999999999997</v>
      </c>
      <c r="F2986">
        <v>1193</v>
      </c>
    </row>
    <row r="2987" spans="1:6" x14ac:dyDescent="0.3">
      <c r="A2987" t="s">
        <v>1720</v>
      </c>
      <c r="B2987" s="16">
        <v>41797</v>
      </c>
      <c r="C2987" s="16" t="str">
        <f t="shared" si="46"/>
        <v>id7843141797</v>
      </c>
      <c r="D2987">
        <v>2.8346456692913385E-2</v>
      </c>
      <c r="E2987">
        <v>4.5999999999999996</v>
      </c>
      <c r="F2987">
        <v>211</v>
      </c>
    </row>
    <row r="2988" spans="1:6" x14ac:dyDescent="0.3">
      <c r="A2988" t="s">
        <v>1720</v>
      </c>
      <c r="B2988" s="16">
        <v>41798</v>
      </c>
      <c r="C2988" s="16" t="str">
        <f t="shared" si="46"/>
        <v>id7843141798</v>
      </c>
      <c r="D2988">
        <v>2.9921259842519688E-2</v>
      </c>
      <c r="E2988">
        <v>3.83</v>
      </c>
      <c r="F2988">
        <v>200</v>
      </c>
    </row>
    <row r="2989" spans="1:6" x14ac:dyDescent="0.3">
      <c r="A2989" t="s">
        <v>1720</v>
      </c>
      <c r="B2989" s="16">
        <v>41804</v>
      </c>
      <c r="C2989" s="16" t="str">
        <f t="shared" si="46"/>
        <v>id7843141804</v>
      </c>
      <c r="D2989">
        <v>1.7322834645669295E-2</v>
      </c>
      <c r="E2989">
        <v>4.0199999999999996</v>
      </c>
      <c r="F2989">
        <v>150</v>
      </c>
    </row>
    <row r="2990" spans="1:6" x14ac:dyDescent="0.3">
      <c r="A2990" t="s">
        <v>1720</v>
      </c>
      <c r="B2990" s="16">
        <v>41805</v>
      </c>
      <c r="C2990" s="16" t="str">
        <f t="shared" si="46"/>
        <v>id7843141805</v>
      </c>
      <c r="D2990">
        <v>1.5748031496062995E-2</v>
      </c>
      <c r="E2990">
        <v>3.89</v>
      </c>
      <c r="F2990">
        <v>144</v>
      </c>
    </row>
    <row r="2991" spans="1:6" x14ac:dyDescent="0.3">
      <c r="A2991" t="s">
        <v>3810</v>
      </c>
      <c r="B2991" s="16">
        <v>41642</v>
      </c>
      <c r="C2991" s="16" t="str">
        <f t="shared" si="46"/>
        <v>id7843241642</v>
      </c>
      <c r="D2991">
        <v>0.74015748031496065</v>
      </c>
      <c r="E2991">
        <v>4.66</v>
      </c>
      <c r="F2991">
        <v>3179</v>
      </c>
    </row>
    <row r="2992" spans="1:6" x14ac:dyDescent="0.3">
      <c r="A2992" t="s">
        <v>3810</v>
      </c>
      <c r="B2992" s="16">
        <v>41643</v>
      </c>
      <c r="C2992" s="16" t="str">
        <f t="shared" si="46"/>
        <v>id7843241643</v>
      </c>
      <c r="D2992">
        <v>0.99842519685039377</v>
      </c>
      <c r="E2992">
        <v>5.0599999999999996</v>
      </c>
      <c r="F2992">
        <v>2821</v>
      </c>
    </row>
    <row r="2993" spans="1:6" x14ac:dyDescent="0.3">
      <c r="A2993" t="s">
        <v>3810</v>
      </c>
      <c r="B2993" s="16">
        <v>41644</v>
      </c>
      <c r="C2993" s="16" t="str">
        <f t="shared" si="46"/>
        <v>id7843241644</v>
      </c>
      <c r="D2993">
        <v>0.90236220472440942</v>
      </c>
      <c r="E2993">
        <v>5.12</v>
      </c>
      <c r="F2993">
        <v>2518</v>
      </c>
    </row>
    <row r="2994" spans="1:6" x14ac:dyDescent="0.3">
      <c r="A2994" t="s">
        <v>3810</v>
      </c>
      <c r="B2994" s="16">
        <v>41645</v>
      </c>
      <c r="C2994" s="16" t="str">
        <f t="shared" si="46"/>
        <v>id7843241645</v>
      </c>
      <c r="D2994">
        <v>0.50236220472440951</v>
      </c>
      <c r="E2994">
        <v>5.04</v>
      </c>
      <c r="F2994">
        <v>2490</v>
      </c>
    </row>
    <row r="2995" spans="1:6" x14ac:dyDescent="0.3">
      <c r="A2995" t="s">
        <v>3810</v>
      </c>
      <c r="B2995" s="16">
        <v>41646</v>
      </c>
      <c r="C2995" s="16" t="str">
        <f t="shared" si="46"/>
        <v>id7843241646</v>
      </c>
      <c r="D2995">
        <v>0.3086614173228347</v>
      </c>
      <c r="E2995">
        <v>5.28</v>
      </c>
      <c r="F2995">
        <v>1467</v>
      </c>
    </row>
    <row r="2996" spans="1:6" x14ac:dyDescent="0.3">
      <c r="A2996" t="s">
        <v>3810</v>
      </c>
      <c r="B2996" s="16">
        <v>41647</v>
      </c>
      <c r="C2996" s="16" t="str">
        <f t="shared" si="46"/>
        <v>id7843241647</v>
      </c>
      <c r="D2996">
        <v>0.278740157480315</v>
      </c>
      <c r="E2996">
        <v>4.9000000000000004</v>
      </c>
      <c r="F2996">
        <v>1429</v>
      </c>
    </row>
    <row r="2997" spans="1:6" x14ac:dyDescent="0.3">
      <c r="A2997" t="s">
        <v>3810</v>
      </c>
      <c r="B2997" s="16">
        <v>41648</v>
      </c>
      <c r="C2997" s="16" t="str">
        <f t="shared" si="46"/>
        <v>id7843241648</v>
      </c>
      <c r="D2997">
        <v>0.28188976377952757</v>
      </c>
      <c r="E2997">
        <v>5.04</v>
      </c>
      <c r="F2997">
        <v>1403</v>
      </c>
    </row>
    <row r="2998" spans="1:6" x14ac:dyDescent="0.3">
      <c r="A2998" t="s">
        <v>3810</v>
      </c>
      <c r="B2998" s="16">
        <v>41649</v>
      </c>
      <c r="C2998" s="16" t="str">
        <f t="shared" si="46"/>
        <v>id7843241649</v>
      </c>
      <c r="D2998">
        <v>4.4094488188976377E-2</v>
      </c>
      <c r="E2998">
        <v>5.7</v>
      </c>
      <c r="F2998">
        <v>260</v>
      </c>
    </row>
    <row r="2999" spans="1:6" x14ac:dyDescent="0.3">
      <c r="A2999" t="s">
        <v>3810</v>
      </c>
      <c r="B2999" s="16">
        <v>41653</v>
      </c>
      <c r="C2999" s="16" t="str">
        <f t="shared" si="46"/>
        <v>id7843241653</v>
      </c>
      <c r="D2999">
        <v>2.5196850393700791E-2</v>
      </c>
      <c r="E2999">
        <v>4.9400000000000004</v>
      </c>
      <c r="F2999">
        <v>175</v>
      </c>
    </row>
    <row r="3000" spans="1:6" x14ac:dyDescent="0.3">
      <c r="A3000" t="s">
        <v>3810</v>
      </c>
      <c r="B3000" s="16">
        <v>41654</v>
      </c>
      <c r="C3000" s="16" t="str">
        <f t="shared" si="46"/>
        <v>id7843241654</v>
      </c>
      <c r="D3000">
        <v>2.3622047244094488E-2</v>
      </c>
      <c r="E3000">
        <v>5.95</v>
      </c>
      <c r="F3000">
        <v>201</v>
      </c>
    </row>
    <row r="3001" spans="1:6" x14ac:dyDescent="0.3">
      <c r="A3001" t="s">
        <v>677</v>
      </c>
      <c r="B3001" s="16">
        <v>41690</v>
      </c>
      <c r="C3001" s="16" t="str">
        <f t="shared" si="46"/>
        <v>id7843541690</v>
      </c>
      <c r="D3001">
        <v>3.3070866141732287</v>
      </c>
      <c r="E3001">
        <v>7.24</v>
      </c>
      <c r="F3001">
        <v>931</v>
      </c>
    </row>
    <row r="3002" spans="1:6" x14ac:dyDescent="0.3">
      <c r="A3002" t="s">
        <v>677</v>
      </c>
      <c r="B3002" s="16">
        <v>41691</v>
      </c>
      <c r="C3002" s="16" t="str">
        <f t="shared" si="46"/>
        <v>id7843541691</v>
      </c>
      <c r="D3002">
        <v>88.199999999999989</v>
      </c>
      <c r="E3002">
        <v>6.33</v>
      </c>
      <c r="F3002">
        <v>30000</v>
      </c>
    </row>
    <row r="3003" spans="1:6" x14ac:dyDescent="0.3">
      <c r="A3003" t="s">
        <v>677</v>
      </c>
      <c r="B3003" s="16">
        <v>41692</v>
      </c>
      <c r="C3003" s="16" t="str">
        <f t="shared" si="46"/>
        <v>id7843541692</v>
      </c>
      <c r="D3003">
        <v>128.60472440944883</v>
      </c>
      <c r="E3003">
        <v>6.46</v>
      </c>
      <c r="F3003">
        <v>32000</v>
      </c>
    </row>
    <row r="3004" spans="1:6" x14ac:dyDescent="0.3">
      <c r="A3004" t="s">
        <v>677</v>
      </c>
      <c r="B3004" s="16">
        <v>41693</v>
      </c>
      <c r="C3004" s="16" t="str">
        <f t="shared" si="46"/>
        <v>id7843541693</v>
      </c>
      <c r="D3004">
        <v>100.01889763779528</v>
      </c>
      <c r="E3004">
        <v>6.47</v>
      </c>
      <c r="F3004">
        <v>32000</v>
      </c>
    </row>
    <row r="3005" spans="1:6" x14ac:dyDescent="0.3">
      <c r="A3005" t="s">
        <v>677</v>
      </c>
      <c r="B3005" s="16">
        <v>41694</v>
      </c>
      <c r="C3005" s="16" t="str">
        <f t="shared" si="46"/>
        <v>id7843541694</v>
      </c>
      <c r="D3005">
        <v>37.779527559055119</v>
      </c>
      <c r="E3005">
        <v>6.3</v>
      </c>
      <c r="F3005">
        <v>29000</v>
      </c>
    </row>
    <row r="3006" spans="1:6" x14ac:dyDescent="0.3">
      <c r="A3006" t="s">
        <v>677</v>
      </c>
      <c r="B3006" s="16">
        <v>41695</v>
      </c>
      <c r="C3006" s="16" t="str">
        <f t="shared" si="46"/>
        <v>id7843541695</v>
      </c>
      <c r="D3006">
        <v>39.30708661417323</v>
      </c>
      <c r="E3006">
        <v>6.31</v>
      </c>
      <c r="F3006">
        <v>29000</v>
      </c>
    </row>
    <row r="3007" spans="1:6" x14ac:dyDescent="0.3">
      <c r="A3007" t="s">
        <v>677</v>
      </c>
      <c r="B3007" s="16">
        <v>41696</v>
      </c>
      <c r="C3007" s="16" t="str">
        <f t="shared" si="46"/>
        <v>id7843541696</v>
      </c>
      <c r="D3007">
        <v>33.434645669291342</v>
      </c>
      <c r="E3007">
        <v>6.41</v>
      </c>
      <c r="F3007">
        <v>28000</v>
      </c>
    </row>
    <row r="3008" spans="1:6" x14ac:dyDescent="0.3">
      <c r="A3008" t="s">
        <v>677</v>
      </c>
      <c r="B3008" s="16">
        <v>41697</v>
      </c>
      <c r="C3008" s="16" t="str">
        <f t="shared" si="46"/>
        <v>id7843541697</v>
      </c>
      <c r="D3008">
        <v>30.168503937007873</v>
      </c>
      <c r="E3008">
        <v>6.19</v>
      </c>
      <c r="F3008">
        <v>28000</v>
      </c>
    </row>
    <row r="3009" spans="1:6" x14ac:dyDescent="0.3">
      <c r="A3009" t="s">
        <v>677</v>
      </c>
      <c r="B3009" s="16">
        <v>41698</v>
      </c>
      <c r="C3009" s="16" t="str">
        <f t="shared" si="46"/>
        <v>id7843541698</v>
      </c>
      <c r="D3009">
        <v>30.048818897637798</v>
      </c>
      <c r="E3009">
        <v>6.5</v>
      </c>
      <c r="F3009">
        <v>20000</v>
      </c>
    </row>
    <row r="3010" spans="1:6" x14ac:dyDescent="0.3">
      <c r="A3010" t="s">
        <v>677</v>
      </c>
      <c r="B3010" s="16">
        <v>41699</v>
      </c>
      <c r="C3010" s="16" t="str">
        <f t="shared" si="46"/>
        <v>id7843541699</v>
      </c>
      <c r="D3010">
        <v>51.296062992125989</v>
      </c>
      <c r="E3010">
        <v>6.65</v>
      </c>
      <c r="F3010">
        <v>20000</v>
      </c>
    </row>
    <row r="3011" spans="1:6" x14ac:dyDescent="0.3">
      <c r="A3011" t="s">
        <v>677</v>
      </c>
      <c r="B3011" s="16">
        <v>41700</v>
      </c>
      <c r="C3011" s="16" t="str">
        <f t="shared" ref="C3011:C3074" si="47">_xlfn.CONCAT(A3011,B3011)</f>
        <v>id7843541700</v>
      </c>
      <c r="D3011">
        <v>37.628346456692917</v>
      </c>
      <c r="E3011">
        <v>6.46</v>
      </c>
      <c r="F3011">
        <v>20000</v>
      </c>
    </row>
    <row r="3012" spans="1:6" x14ac:dyDescent="0.3">
      <c r="A3012" t="s">
        <v>677</v>
      </c>
      <c r="B3012" s="16">
        <v>41701</v>
      </c>
      <c r="C3012" s="16" t="str">
        <f t="shared" si="47"/>
        <v>id7843541701</v>
      </c>
      <c r="D3012">
        <v>12.179527559055119</v>
      </c>
      <c r="E3012">
        <v>6.36</v>
      </c>
      <c r="F3012">
        <v>19000</v>
      </c>
    </row>
    <row r="3013" spans="1:6" x14ac:dyDescent="0.3">
      <c r="A3013" t="s">
        <v>677</v>
      </c>
      <c r="B3013" s="16">
        <v>41702</v>
      </c>
      <c r="C3013" s="16" t="str">
        <f t="shared" si="47"/>
        <v>id7843541702</v>
      </c>
      <c r="D3013">
        <v>13.275590551181102</v>
      </c>
      <c r="E3013">
        <v>6.2</v>
      </c>
      <c r="F3013">
        <v>17000</v>
      </c>
    </row>
    <row r="3014" spans="1:6" x14ac:dyDescent="0.3">
      <c r="A3014" t="s">
        <v>677</v>
      </c>
      <c r="B3014" s="16">
        <v>41703</v>
      </c>
      <c r="C3014" s="16" t="str">
        <f t="shared" si="47"/>
        <v>id7843541703</v>
      </c>
      <c r="D3014">
        <v>11.412598425196851</v>
      </c>
      <c r="E3014">
        <v>6.54</v>
      </c>
      <c r="F3014">
        <v>17000</v>
      </c>
    </row>
    <row r="3015" spans="1:6" x14ac:dyDescent="0.3">
      <c r="A3015" t="s">
        <v>677</v>
      </c>
      <c r="B3015" s="16">
        <v>41704</v>
      </c>
      <c r="C3015" s="16" t="str">
        <f t="shared" si="47"/>
        <v>id7843541704</v>
      </c>
      <c r="D3015">
        <v>10.456692913385828</v>
      </c>
      <c r="E3015">
        <v>6.08</v>
      </c>
      <c r="F3015">
        <v>17000</v>
      </c>
    </row>
    <row r="3016" spans="1:6" x14ac:dyDescent="0.3">
      <c r="A3016" t="s">
        <v>677</v>
      </c>
      <c r="B3016" s="16">
        <v>41705</v>
      </c>
      <c r="C3016" s="16" t="str">
        <f t="shared" si="47"/>
        <v>id7843541705</v>
      </c>
      <c r="D3016">
        <v>15.751181102362207</v>
      </c>
      <c r="E3016">
        <v>6.31</v>
      </c>
      <c r="F3016">
        <v>10000</v>
      </c>
    </row>
    <row r="3017" spans="1:6" x14ac:dyDescent="0.3">
      <c r="A3017" t="s">
        <v>677</v>
      </c>
      <c r="B3017" s="16">
        <v>41706</v>
      </c>
      <c r="C3017" s="16" t="str">
        <f t="shared" si="47"/>
        <v>id7843541706</v>
      </c>
      <c r="D3017">
        <v>26.485039370078741</v>
      </c>
      <c r="E3017">
        <v>6.3</v>
      </c>
      <c r="F3017">
        <v>9554</v>
      </c>
    </row>
    <row r="3018" spans="1:6" x14ac:dyDescent="0.3">
      <c r="A3018" t="s">
        <v>677</v>
      </c>
      <c r="B3018" s="16">
        <v>41707</v>
      </c>
      <c r="C3018" s="16" t="str">
        <f t="shared" si="47"/>
        <v>id7843541707</v>
      </c>
      <c r="D3018">
        <v>19.653543307086615</v>
      </c>
      <c r="E3018">
        <v>6.41</v>
      </c>
      <c r="F3018">
        <v>10000</v>
      </c>
    </row>
    <row r="3019" spans="1:6" x14ac:dyDescent="0.3">
      <c r="A3019" t="s">
        <v>677</v>
      </c>
      <c r="B3019" s="16">
        <v>41708</v>
      </c>
      <c r="C3019" s="16" t="str">
        <f t="shared" si="47"/>
        <v>id7843541708</v>
      </c>
      <c r="D3019">
        <v>5.886614173228347</v>
      </c>
      <c r="E3019">
        <v>6.43</v>
      </c>
      <c r="F3019">
        <v>10000</v>
      </c>
    </row>
    <row r="3020" spans="1:6" x14ac:dyDescent="0.3">
      <c r="A3020" t="s">
        <v>677</v>
      </c>
      <c r="B3020" s="16">
        <v>41709</v>
      </c>
      <c r="C3020" s="16" t="str">
        <f t="shared" si="47"/>
        <v>id7843541709</v>
      </c>
      <c r="D3020">
        <v>6.5716535433070877</v>
      </c>
      <c r="E3020">
        <v>6.38</v>
      </c>
      <c r="F3020">
        <v>10000</v>
      </c>
    </row>
    <row r="3021" spans="1:6" x14ac:dyDescent="0.3">
      <c r="A3021" t="s">
        <v>677</v>
      </c>
      <c r="B3021" s="16">
        <v>41710</v>
      </c>
      <c r="C3021" s="16" t="str">
        <f t="shared" si="47"/>
        <v>id7843541710</v>
      </c>
      <c r="D3021">
        <v>5.5338582677165356</v>
      </c>
      <c r="E3021">
        <v>6.03</v>
      </c>
      <c r="F3021">
        <v>10000</v>
      </c>
    </row>
    <row r="3022" spans="1:6" x14ac:dyDescent="0.3">
      <c r="A3022" t="s">
        <v>677</v>
      </c>
      <c r="B3022" s="16">
        <v>41711</v>
      </c>
      <c r="C3022" s="16" t="str">
        <f t="shared" si="47"/>
        <v>id7843541711</v>
      </c>
      <c r="D3022">
        <v>5.2645669291338582</v>
      </c>
      <c r="E3022">
        <v>6.52</v>
      </c>
      <c r="F3022">
        <v>10000</v>
      </c>
    </row>
    <row r="3023" spans="1:6" x14ac:dyDescent="0.3">
      <c r="A3023" t="s">
        <v>677</v>
      </c>
      <c r="B3023" s="16">
        <v>41712</v>
      </c>
      <c r="C3023" s="16" t="str">
        <f t="shared" si="47"/>
        <v>id7843541712</v>
      </c>
      <c r="D3023">
        <v>2.9070866141732288</v>
      </c>
      <c r="E3023">
        <v>6.36</v>
      </c>
      <c r="F3023">
        <v>3512</v>
      </c>
    </row>
    <row r="3024" spans="1:6" x14ac:dyDescent="0.3">
      <c r="A3024" t="s">
        <v>677</v>
      </c>
      <c r="B3024" s="16">
        <v>41713</v>
      </c>
      <c r="C3024" s="16" t="str">
        <f t="shared" si="47"/>
        <v>id7843541713</v>
      </c>
      <c r="D3024">
        <v>5.3480314960629922</v>
      </c>
      <c r="E3024">
        <v>6.38</v>
      </c>
      <c r="F3024">
        <v>3099</v>
      </c>
    </row>
    <row r="3025" spans="1:6" x14ac:dyDescent="0.3">
      <c r="A3025" t="s">
        <v>677</v>
      </c>
      <c r="B3025" s="16">
        <v>41714</v>
      </c>
      <c r="C3025" s="16" t="str">
        <f t="shared" si="47"/>
        <v>id7843541714</v>
      </c>
      <c r="D3025">
        <v>4.2692913385826783</v>
      </c>
      <c r="E3025">
        <v>6.6</v>
      </c>
      <c r="F3025">
        <v>3075</v>
      </c>
    </row>
    <row r="3026" spans="1:6" x14ac:dyDescent="0.3">
      <c r="A3026" t="s">
        <v>677</v>
      </c>
      <c r="B3026" s="16">
        <v>41715</v>
      </c>
      <c r="C3026" s="16" t="str">
        <f t="shared" si="47"/>
        <v>id7843541715</v>
      </c>
      <c r="D3026">
        <v>0.84566929133858271</v>
      </c>
      <c r="E3026">
        <v>6.39</v>
      </c>
      <c r="F3026">
        <v>1890</v>
      </c>
    </row>
    <row r="3027" spans="1:6" x14ac:dyDescent="0.3">
      <c r="A3027" t="s">
        <v>677</v>
      </c>
      <c r="B3027" s="16">
        <v>41716</v>
      </c>
      <c r="C3027" s="16" t="str">
        <f t="shared" si="47"/>
        <v>id7843541716</v>
      </c>
      <c r="D3027">
        <v>0.95748031496063002</v>
      </c>
      <c r="E3027">
        <v>6.55</v>
      </c>
      <c r="F3027">
        <v>1827</v>
      </c>
    </row>
    <row r="3028" spans="1:6" x14ac:dyDescent="0.3">
      <c r="A3028" t="s">
        <v>677</v>
      </c>
      <c r="B3028" s="16">
        <v>41717</v>
      </c>
      <c r="C3028" s="16" t="str">
        <f t="shared" si="47"/>
        <v>id7843541717</v>
      </c>
      <c r="D3028">
        <v>0.81889763779527569</v>
      </c>
      <c r="E3028">
        <v>6.49</v>
      </c>
      <c r="F3028">
        <v>1802</v>
      </c>
    </row>
    <row r="3029" spans="1:6" x14ac:dyDescent="0.3">
      <c r="A3029" t="s">
        <v>677</v>
      </c>
      <c r="B3029" s="16">
        <v>41718</v>
      </c>
      <c r="C3029" s="16" t="str">
        <f t="shared" si="47"/>
        <v>id7843541718</v>
      </c>
      <c r="D3029">
        <v>0.73858267716535431</v>
      </c>
      <c r="E3029">
        <v>6.2</v>
      </c>
      <c r="F3029">
        <v>1700</v>
      </c>
    </row>
    <row r="3030" spans="1:6" x14ac:dyDescent="0.3">
      <c r="A3030" t="s">
        <v>677</v>
      </c>
      <c r="B3030" s="16">
        <v>41719</v>
      </c>
      <c r="C3030" s="16" t="str">
        <f t="shared" si="47"/>
        <v>id7843541719</v>
      </c>
      <c r="D3030">
        <v>0.3133858267716535</v>
      </c>
      <c r="E3030">
        <v>6.9</v>
      </c>
      <c r="F3030">
        <v>253</v>
      </c>
    </row>
    <row r="3031" spans="1:6" x14ac:dyDescent="0.3">
      <c r="A3031" t="s">
        <v>3811</v>
      </c>
      <c r="B3031" s="16">
        <v>41649</v>
      </c>
      <c r="C3031" s="16" t="str">
        <f t="shared" si="47"/>
        <v>id7844141649</v>
      </c>
      <c r="D3031">
        <v>0.74330708661417333</v>
      </c>
      <c r="E3031">
        <v>4.88</v>
      </c>
      <c r="F3031">
        <v>3807</v>
      </c>
    </row>
    <row r="3032" spans="1:6" x14ac:dyDescent="0.3">
      <c r="A3032" t="s">
        <v>3811</v>
      </c>
      <c r="B3032" s="16">
        <v>41650</v>
      </c>
      <c r="C3032" s="16" t="str">
        <f t="shared" si="47"/>
        <v>id7844141650</v>
      </c>
      <c r="D3032">
        <v>0.48346456692913387</v>
      </c>
      <c r="E3032">
        <v>4.54</v>
      </c>
      <c r="F3032">
        <v>2667</v>
      </c>
    </row>
    <row r="3033" spans="1:6" x14ac:dyDescent="0.3">
      <c r="A3033" t="s">
        <v>3811</v>
      </c>
      <c r="B3033" s="16">
        <v>41651</v>
      </c>
      <c r="C3033" s="16" t="str">
        <f t="shared" si="47"/>
        <v>id7844141651</v>
      </c>
      <c r="D3033">
        <v>0.43622047244094492</v>
      </c>
      <c r="E3033">
        <v>4.66</v>
      </c>
      <c r="F3033">
        <v>2340</v>
      </c>
    </row>
    <row r="3034" spans="1:6" x14ac:dyDescent="0.3">
      <c r="A3034" t="s">
        <v>3811</v>
      </c>
      <c r="B3034" s="16">
        <v>41652</v>
      </c>
      <c r="C3034" s="16" t="str">
        <f t="shared" si="47"/>
        <v>id7844141652</v>
      </c>
      <c r="D3034">
        <v>0.2456692913385827</v>
      </c>
      <c r="E3034">
        <v>5.89</v>
      </c>
      <c r="F3034">
        <v>2092</v>
      </c>
    </row>
    <row r="3035" spans="1:6" x14ac:dyDescent="0.3">
      <c r="A3035" t="s">
        <v>3811</v>
      </c>
      <c r="B3035" s="16">
        <v>41653</v>
      </c>
      <c r="C3035" s="16" t="str">
        <f t="shared" si="47"/>
        <v>id7844141653</v>
      </c>
      <c r="D3035">
        <v>0.22047244094488189</v>
      </c>
      <c r="E3035">
        <v>3.84</v>
      </c>
      <c r="F3035">
        <v>1918</v>
      </c>
    </row>
    <row r="3036" spans="1:6" x14ac:dyDescent="0.3">
      <c r="A3036" t="s">
        <v>3811</v>
      </c>
      <c r="B3036" s="16">
        <v>41654</v>
      </c>
      <c r="C3036" s="16" t="str">
        <f t="shared" si="47"/>
        <v>id7844141654</v>
      </c>
      <c r="D3036">
        <v>0.1952755905511811</v>
      </c>
      <c r="E3036">
        <v>5.45</v>
      </c>
      <c r="F3036">
        <v>1789</v>
      </c>
    </row>
    <row r="3037" spans="1:6" x14ac:dyDescent="0.3">
      <c r="A3037" t="s">
        <v>3811</v>
      </c>
      <c r="B3037" s="16">
        <v>41655</v>
      </c>
      <c r="C3037" s="16" t="str">
        <f t="shared" si="47"/>
        <v>id7844141655</v>
      </c>
      <c r="D3037">
        <v>0.12598425196850396</v>
      </c>
      <c r="E3037">
        <v>5.57</v>
      </c>
      <c r="F3037">
        <v>1129</v>
      </c>
    </row>
    <row r="3038" spans="1:6" x14ac:dyDescent="0.3">
      <c r="A3038" t="s">
        <v>3811</v>
      </c>
      <c r="B3038" s="16">
        <v>41658</v>
      </c>
      <c r="C3038" s="16" t="str">
        <f t="shared" si="47"/>
        <v>id7844141658</v>
      </c>
      <c r="D3038">
        <v>4.2519685039370085E-2</v>
      </c>
      <c r="E3038">
        <v>5.83</v>
      </c>
      <c r="F3038">
        <v>366</v>
      </c>
    </row>
    <row r="3039" spans="1:6" x14ac:dyDescent="0.3">
      <c r="A3039" t="s">
        <v>3811</v>
      </c>
      <c r="B3039" s="16">
        <v>41659</v>
      </c>
      <c r="C3039" s="16" t="str">
        <f t="shared" si="47"/>
        <v>id7844141659</v>
      </c>
      <c r="D3039">
        <v>3.4645669291338589E-2</v>
      </c>
      <c r="E3039">
        <v>4.6900000000000004</v>
      </c>
      <c r="F3039">
        <v>375</v>
      </c>
    </row>
    <row r="3040" spans="1:6" x14ac:dyDescent="0.3">
      <c r="A3040" t="s">
        <v>3811</v>
      </c>
      <c r="B3040" s="16">
        <v>41660</v>
      </c>
      <c r="C3040" s="16" t="str">
        <f t="shared" si="47"/>
        <v>id7844141660</v>
      </c>
      <c r="D3040">
        <v>4.2519685039370085E-2</v>
      </c>
      <c r="E3040">
        <v>3.98</v>
      </c>
      <c r="F3040">
        <v>357</v>
      </c>
    </row>
    <row r="3041" spans="1:6" x14ac:dyDescent="0.3">
      <c r="A3041" t="s">
        <v>3811</v>
      </c>
      <c r="B3041" s="16">
        <v>41670</v>
      </c>
      <c r="C3041" s="16" t="str">
        <f t="shared" si="47"/>
        <v>id7844141670</v>
      </c>
      <c r="D3041">
        <v>2.6771653543307086E-2</v>
      </c>
      <c r="E3041">
        <v>4.5999999999999996</v>
      </c>
      <c r="F3041">
        <v>148</v>
      </c>
    </row>
    <row r="3042" spans="1:6" x14ac:dyDescent="0.3">
      <c r="A3042" t="s">
        <v>1364</v>
      </c>
      <c r="B3042" s="16">
        <v>41744</v>
      </c>
      <c r="C3042" s="16" t="str">
        <f t="shared" si="47"/>
        <v>id7844441744</v>
      </c>
      <c r="D3042">
        <v>1.8897637795275593</v>
      </c>
      <c r="E3042">
        <v>4.76</v>
      </c>
      <c r="F3042">
        <v>7944</v>
      </c>
    </row>
    <row r="3043" spans="1:6" x14ac:dyDescent="0.3">
      <c r="A3043" t="s">
        <v>1364</v>
      </c>
      <c r="B3043" s="16">
        <v>41745</v>
      </c>
      <c r="C3043" s="16" t="str">
        <f t="shared" si="47"/>
        <v>id7844441745</v>
      </c>
      <c r="D3043">
        <v>1.9637795275590553</v>
      </c>
      <c r="E3043">
        <v>4.58</v>
      </c>
      <c r="F3043">
        <v>8568</v>
      </c>
    </row>
    <row r="3044" spans="1:6" x14ac:dyDescent="0.3">
      <c r="A3044" t="s">
        <v>1364</v>
      </c>
      <c r="B3044" s="16">
        <v>41746</v>
      </c>
      <c r="C3044" s="16" t="str">
        <f t="shared" si="47"/>
        <v>id7844441746</v>
      </c>
      <c r="D3044">
        <v>2.0047244094488192</v>
      </c>
      <c r="E3044">
        <v>4.6100000000000003</v>
      </c>
      <c r="F3044">
        <v>8689</v>
      </c>
    </row>
    <row r="3045" spans="1:6" x14ac:dyDescent="0.3">
      <c r="A3045" t="s">
        <v>1364</v>
      </c>
      <c r="B3045" s="16">
        <v>41747</v>
      </c>
      <c r="C3045" s="16" t="str">
        <f t="shared" si="47"/>
        <v>id7844441747</v>
      </c>
      <c r="D3045">
        <v>0.37952755905511815</v>
      </c>
      <c r="E3045">
        <v>5.73</v>
      </c>
      <c r="F3045">
        <v>2206</v>
      </c>
    </row>
    <row r="3046" spans="1:6" x14ac:dyDescent="0.3">
      <c r="A3046" t="s">
        <v>1364</v>
      </c>
      <c r="B3046" s="16">
        <v>41748</v>
      </c>
      <c r="C3046" s="16" t="str">
        <f t="shared" si="47"/>
        <v>id7844441748</v>
      </c>
      <c r="D3046">
        <v>0.59685039370078741</v>
      </c>
      <c r="E3046">
        <v>4.9000000000000004</v>
      </c>
      <c r="F3046">
        <v>2032</v>
      </c>
    </row>
    <row r="3047" spans="1:6" x14ac:dyDescent="0.3">
      <c r="A3047" t="s">
        <v>1364</v>
      </c>
      <c r="B3047" s="16">
        <v>41749</v>
      </c>
      <c r="C3047" s="16" t="str">
        <f t="shared" si="47"/>
        <v>id7844441749</v>
      </c>
      <c r="D3047">
        <v>0.52440944881889762</v>
      </c>
      <c r="E3047">
        <v>5.26</v>
      </c>
      <c r="F3047">
        <v>1993</v>
      </c>
    </row>
    <row r="3048" spans="1:6" x14ac:dyDescent="0.3">
      <c r="A3048" t="s">
        <v>1364</v>
      </c>
      <c r="B3048" s="16">
        <v>41750</v>
      </c>
      <c r="C3048" s="16" t="str">
        <f t="shared" si="47"/>
        <v>id7844441750</v>
      </c>
      <c r="D3048">
        <v>0.28188976377952757</v>
      </c>
      <c r="E3048">
        <v>4.6100000000000003</v>
      </c>
      <c r="F3048">
        <v>2033</v>
      </c>
    </row>
    <row r="3049" spans="1:6" x14ac:dyDescent="0.3">
      <c r="A3049" t="s">
        <v>1364</v>
      </c>
      <c r="B3049" s="16">
        <v>41751</v>
      </c>
      <c r="C3049" s="16" t="str">
        <f t="shared" si="47"/>
        <v>id7844441751</v>
      </c>
      <c r="D3049">
        <v>0.28661417322834642</v>
      </c>
      <c r="E3049">
        <v>4.54</v>
      </c>
      <c r="F3049">
        <v>2110</v>
      </c>
    </row>
    <row r="3050" spans="1:6" x14ac:dyDescent="0.3">
      <c r="A3050" t="s">
        <v>1364</v>
      </c>
      <c r="B3050" s="16">
        <v>41752</v>
      </c>
      <c r="C3050" s="16" t="str">
        <f t="shared" si="47"/>
        <v>id7844441752</v>
      </c>
      <c r="D3050">
        <v>0.28031496062992128</v>
      </c>
      <c r="E3050">
        <v>4.46</v>
      </c>
      <c r="F3050">
        <v>2105</v>
      </c>
    </row>
    <row r="3051" spans="1:6" x14ac:dyDescent="0.3">
      <c r="A3051" t="s">
        <v>1364</v>
      </c>
      <c r="B3051" s="16">
        <v>41753</v>
      </c>
      <c r="C3051" s="16" t="str">
        <f t="shared" si="47"/>
        <v>id7844441753</v>
      </c>
      <c r="D3051">
        <v>0.28661417322834642</v>
      </c>
      <c r="E3051">
        <v>4.5199999999999996</v>
      </c>
      <c r="F3051">
        <v>2120</v>
      </c>
    </row>
    <row r="3052" spans="1:6" x14ac:dyDescent="0.3">
      <c r="A3052" t="s">
        <v>1364</v>
      </c>
      <c r="B3052" s="16">
        <v>41755</v>
      </c>
      <c r="C3052" s="16" t="str">
        <f t="shared" si="47"/>
        <v>id7844441755</v>
      </c>
      <c r="D3052">
        <v>8.0314960629921273E-2</v>
      </c>
      <c r="E3052">
        <v>3.76</v>
      </c>
      <c r="F3052">
        <v>713</v>
      </c>
    </row>
    <row r="3053" spans="1:6" x14ac:dyDescent="0.3">
      <c r="A3053" t="s">
        <v>1364</v>
      </c>
      <c r="B3053" s="16">
        <v>41756</v>
      </c>
      <c r="C3053" s="16" t="str">
        <f t="shared" si="47"/>
        <v>id7844441756</v>
      </c>
      <c r="D3053">
        <v>5.9842519685039376E-2</v>
      </c>
      <c r="E3053">
        <v>4.41</v>
      </c>
      <c r="F3053">
        <v>687</v>
      </c>
    </row>
    <row r="3054" spans="1:6" x14ac:dyDescent="0.3">
      <c r="A3054" t="s">
        <v>1364</v>
      </c>
      <c r="B3054" s="16">
        <v>41757</v>
      </c>
      <c r="C3054" s="16" t="str">
        <f t="shared" si="47"/>
        <v>id7844441757</v>
      </c>
      <c r="D3054">
        <v>2.9921259842519688E-2</v>
      </c>
      <c r="E3054">
        <v>4.6900000000000004</v>
      </c>
      <c r="F3054">
        <v>640</v>
      </c>
    </row>
    <row r="3055" spans="1:6" x14ac:dyDescent="0.3">
      <c r="A3055" t="s">
        <v>1364</v>
      </c>
      <c r="B3055" s="16">
        <v>41761</v>
      </c>
      <c r="C3055" s="16" t="str">
        <f t="shared" si="47"/>
        <v>id7844441761</v>
      </c>
      <c r="D3055">
        <v>2.0472440944881893E-2</v>
      </c>
      <c r="E3055">
        <v>3.7</v>
      </c>
      <c r="F3055">
        <v>187</v>
      </c>
    </row>
    <row r="3056" spans="1:6" x14ac:dyDescent="0.3">
      <c r="A3056" t="s">
        <v>3812</v>
      </c>
      <c r="B3056" s="16">
        <v>41609</v>
      </c>
      <c r="C3056" s="16" t="str">
        <f t="shared" si="47"/>
        <v>id7844841609</v>
      </c>
      <c r="D3056">
        <v>4.7244094488188976E-2</v>
      </c>
      <c r="E3056">
        <v>5.29</v>
      </c>
      <c r="F3056">
        <v>8</v>
      </c>
    </row>
    <row r="3057" spans="1:6" x14ac:dyDescent="0.3">
      <c r="A3057" t="s">
        <v>3812</v>
      </c>
      <c r="B3057" s="16">
        <v>41610</v>
      </c>
      <c r="C3057" s="16" t="str">
        <f t="shared" si="47"/>
        <v>id7844841610</v>
      </c>
      <c r="D3057">
        <v>0.80787401574803153</v>
      </c>
      <c r="E3057">
        <v>5.04</v>
      </c>
      <c r="F3057">
        <v>668</v>
      </c>
    </row>
    <row r="3058" spans="1:6" x14ac:dyDescent="0.3">
      <c r="A3058" t="s">
        <v>3812</v>
      </c>
      <c r="B3058" s="16">
        <v>41611</v>
      </c>
      <c r="C3058" s="16" t="str">
        <f t="shared" si="47"/>
        <v>id7844841611</v>
      </c>
      <c r="D3058">
        <v>34.759055118110233</v>
      </c>
      <c r="E3058">
        <v>4.74</v>
      </c>
      <c r="F3058">
        <v>27000</v>
      </c>
    </row>
    <row r="3059" spans="1:6" x14ac:dyDescent="0.3">
      <c r="A3059" t="s">
        <v>3812</v>
      </c>
      <c r="B3059" s="16">
        <v>41612</v>
      </c>
      <c r="C3059" s="16" t="str">
        <f t="shared" si="47"/>
        <v>id7844841612</v>
      </c>
      <c r="D3059">
        <v>30.905511811023622</v>
      </c>
      <c r="E3059">
        <v>4.8</v>
      </c>
      <c r="F3059">
        <v>27000</v>
      </c>
    </row>
    <row r="3060" spans="1:6" x14ac:dyDescent="0.3">
      <c r="A3060" t="s">
        <v>3812</v>
      </c>
      <c r="B3060" s="16">
        <v>41613</v>
      </c>
      <c r="C3060" s="16" t="str">
        <f t="shared" si="47"/>
        <v>id7844841613</v>
      </c>
      <c r="D3060">
        <v>27.929133858267718</v>
      </c>
      <c r="E3060">
        <v>4.9800000000000004</v>
      </c>
      <c r="F3060">
        <v>27000</v>
      </c>
    </row>
    <row r="3061" spans="1:6" x14ac:dyDescent="0.3">
      <c r="A3061" t="s">
        <v>3812</v>
      </c>
      <c r="B3061" s="16">
        <v>41614</v>
      </c>
      <c r="C3061" s="16" t="str">
        <f t="shared" si="47"/>
        <v>id7844841614</v>
      </c>
      <c r="D3061">
        <v>30.623622047244094</v>
      </c>
      <c r="E3061">
        <v>4.96</v>
      </c>
      <c r="F3061">
        <v>22000</v>
      </c>
    </row>
    <row r="3062" spans="1:6" x14ac:dyDescent="0.3">
      <c r="A3062" t="s">
        <v>3812</v>
      </c>
      <c r="B3062" s="16">
        <v>41615</v>
      </c>
      <c r="C3062" s="16" t="str">
        <f t="shared" si="47"/>
        <v>id7844841615</v>
      </c>
      <c r="D3062">
        <v>49.729133858267723</v>
      </c>
      <c r="E3062">
        <v>4.9400000000000004</v>
      </c>
      <c r="F3062">
        <v>23000</v>
      </c>
    </row>
    <row r="3063" spans="1:6" x14ac:dyDescent="0.3">
      <c r="A3063" t="s">
        <v>3812</v>
      </c>
      <c r="B3063" s="16">
        <v>41616</v>
      </c>
      <c r="C3063" s="16" t="str">
        <f t="shared" si="47"/>
        <v>id7844841616</v>
      </c>
      <c r="D3063">
        <v>41.470866141732287</v>
      </c>
      <c r="E3063">
        <v>4.96</v>
      </c>
      <c r="F3063">
        <v>23000</v>
      </c>
    </row>
    <row r="3064" spans="1:6" x14ac:dyDescent="0.3">
      <c r="A3064" t="s">
        <v>3812</v>
      </c>
      <c r="B3064" s="16">
        <v>41617</v>
      </c>
      <c r="C3064" s="16" t="str">
        <f t="shared" si="47"/>
        <v>id7844841617</v>
      </c>
      <c r="D3064">
        <v>17.719685039370081</v>
      </c>
      <c r="E3064">
        <v>4.87</v>
      </c>
      <c r="F3064">
        <v>22000</v>
      </c>
    </row>
    <row r="3065" spans="1:6" x14ac:dyDescent="0.3">
      <c r="A3065" t="s">
        <v>3812</v>
      </c>
      <c r="B3065" s="16">
        <v>41618</v>
      </c>
      <c r="C3065" s="16" t="str">
        <f t="shared" si="47"/>
        <v>id7844841618</v>
      </c>
      <c r="D3065">
        <v>17.618897637795275</v>
      </c>
      <c r="E3065">
        <v>4.74</v>
      </c>
      <c r="F3065">
        <v>21000</v>
      </c>
    </row>
    <row r="3066" spans="1:6" x14ac:dyDescent="0.3">
      <c r="A3066" t="s">
        <v>3812</v>
      </c>
      <c r="B3066" s="16">
        <v>41619</v>
      </c>
      <c r="C3066" s="16" t="str">
        <f t="shared" si="47"/>
        <v>id7844841619</v>
      </c>
      <c r="D3066">
        <v>17.83937007874016</v>
      </c>
      <c r="E3066">
        <v>4.8</v>
      </c>
      <c r="F3066">
        <v>23000</v>
      </c>
    </row>
    <row r="3067" spans="1:6" x14ac:dyDescent="0.3">
      <c r="A3067" t="s">
        <v>3812</v>
      </c>
      <c r="B3067" s="16">
        <v>41620</v>
      </c>
      <c r="C3067" s="16" t="str">
        <f t="shared" si="47"/>
        <v>id7844841620</v>
      </c>
      <c r="D3067">
        <v>11.894488188976378</v>
      </c>
      <c r="E3067">
        <v>4.79</v>
      </c>
      <c r="F3067">
        <v>17000</v>
      </c>
    </row>
    <row r="3068" spans="1:6" x14ac:dyDescent="0.3">
      <c r="A3068" t="s">
        <v>3812</v>
      </c>
      <c r="B3068" s="16">
        <v>41621</v>
      </c>
      <c r="C3068" s="16" t="str">
        <f t="shared" si="47"/>
        <v>id7844841621</v>
      </c>
      <c r="D3068">
        <v>15.834645669291339</v>
      </c>
      <c r="E3068">
        <v>4.9400000000000004</v>
      </c>
      <c r="F3068">
        <v>16000</v>
      </c>
    </row>
    <row r="3069" spans="1:6" x14ac:dyDescent="0.3">
      <c r="A3069" t="s">
        <v>3812</v>
      </c>
      <c r="B3069" s="16">
        <v>41622</v>
      </c>
      <c r="C3069" s="16" t="str">
        <f t="shared" si="47"/>
        <v>id7844841622</v>
      </c>
      <c r="D3069">
        <v>28.49763779527559</v>
      </c>
      <c r="E3069">
        <v>4.93</v>
      </c>
      <c r="F3069">
        <v>17000</v>
      </c>
    </row>
    <row r="3070" spans="1:6" x14ac:dyDescent="0.3">
      <c r="A3070" t="s">
        <v>3812</v>
      </c>
      <c r="B3070" s="16">
        <v>41623</v>
      </c>
      <c r="C3070" s="16" t="str">
        <f t="shared" si="47"/>
        <v>id7844841623</v>
      </c>
      <c r="D3070">
        <v>24.08818897637795</v>
      </c>
      <c r="E3070">
        <v>5.09</v>
      </c>
      <c r="F3070">
        <v>17000</v>
      </c>
    </row>
    <row r="3071" spans="1:6" x14ac:dyDescent="0.3">
      <c r="A3071" t="s">
        <v>3812</v>
      </c>
      <c r="B3071" s="16">
        <v>41624</v>
      </c>
      <c r="C3071" s="16" t="str">
        <f t="shared" si="47"/>
        <v>id7844841624</v>
      </c>
      <c r="D3071">
        <v>8.9889763779527563</v>
      </c>
      <c r="E3071">
        <v>4.83</v>
      </c>
      <c r="F3071">
        <v>16000</v>
      </c>
    </row>
    <row r="3072" spans="1:6" x14ac:dyDescent="0.3">
      <c r="A3072" t="s">
        <v>3812</v>
      </c>
      <c r="B3072" s="16">
        <v>41625</v>
      </c>
      <c r="C3072" s="16" t="str">
        <f t="shared" si="47"/>
        <v>id7844841625</v>
      </c>
      <c r="D3072">
        <v>9.8456692913385844</v>
      </c>
      <c r="E3072">
        <v>4.7699999999999996</v>
      </c>
      <c r="F3072">
        <v>17000</v>
      </c>
    </row>
    <row r="3073" spans="1:6" x14ac:dyDescent="0.3">
      <c r="A3073" t="s">
        <v>3812</v>
      </c>
      <c r="B3073" s="16">
        <v>41626</v>
      </c>
      <c r="C3073" s="16" t="str">
        <f t="shared" si="47"/>
        <v>id7844841626</v>
      </c>
      <c r="D3073">
        <v>8.3511811023622045</v>
      </c>
      <c r="E3073">
        <v>5.04</v>
      </c>
      <c r="F3073">
        <v>16000</v>
      </c>
    </row>
    <row r="3074" spans="1:6" x14ac:dyDescent="0.3">
      <c r="A3074" t="s">
        <v>3812</v>
      </c>
      <c r="B3074" s="16">
        <v>41627</v>
      </c>
      <c r="C3074" s="16" t="str">
        <f t="shared" si="47"/>
        <v>id7844841627</v>
      </c>
      <c r="D3074">
        <v>2.8551181102362211</v>
      </c>
      <c r="E3074">
        <v>4.7699999999999996</v>
      </c>
      <c r="F3074">
        <v>7460</v>
      </c>
    </row>
    <row r="3075" spans="1:6" x14ac:dyDescent="0.3">
      <c r="A3075" t="s">
        <v>3812</v>
      </c>
      <c r="B3075" s="16">
        <v>41628</v>
      </c>
      <c r="C3075" s="16" t="str">
        <f t="shared" ref="C3075:C3138" si="48">_xlfn.CONCAT(A3075,B3075)</f>
        <v>id7844841628</v>
      </c>
      <c r="D3075">
        <v>3.5795275590551183</v>
      </c>
      <c r="E3075">
        <v>5.0999999999999996</v>
      </c>
      <c r="F3075">
        <v>6995</v>
      </c>
    </row>
    <row r="3076" spans="1:6" x14ac:dyDescent="0.3">
      <c r="A3076" t="s">
        <v>3812</v>
      </c>
      <c r="B3076" s="16">
        <v>41629</v>
      </c>
      <c r="C3076" s="16" t="str">
        <f t="shared" si="48"/>
        <v>id7844841629</v>
      </c>
      <c r="D3076">
        <v>6.214173228346457</v>
      </c>
      <c r="E3076">
        <v>5.0199999999999996</v>
      </c>
      <c r="F3076">
        <v>6504</v>
      </c>
    </row>
    <row r="3077" spans="1:6" x14ac:dyDescent="0.3">
      <c r="A3077" t="s">
        <v>3812</v>
      </c>
      <c r="B3077" s="16">
        <v>41630</v>
      </c>
      <c r="C3077" s="16" t="str">
        <f t="shared" si="48"/>
        <v>id7844841630</v>
      </c>
      <c r="D3077">
        <v>5.573228346456693</v>
      </c>
      <c r="E3077">
        <v>4.91</v>
      </c>
      <c r="F3077">
        <v>6664</v>
      </c>
    </row>
    <row r="3078" spans="1:6" x14ac:dyDescent="0.3">
      <c r="A3078" t="s">
        <v>3812</v>
      </c>
      <c r="B3078" s="16">
        <v>41631</v>
      </c>
      <c r="C3078" s="16" t="str">
        <f t="shared" si="48"/>
        <v>id7844841631</v>
      </c>
      <c r="D3078">
        <v>2.8047244094488191</v>
      </c>
      <c r="E3078">
        <v>5.12</v>
      </c>
      <c r="F3078">
        <v>6845</v>
      </c>
    </row>
    <row r="3079" spans="1:6" x14ac:dyDescent="0.3">
      <c r="A3079" t="s">
        <v>3812</v>
      </c>
      <c r="B3079" s="16">
        <v>41632</v>
      </c>
      <c r="C3079" s="16" t="str">
        <f t="shared" si="48"/>
        <v>id7844841632</v>
      </c>
      <c r="D3079">
        <v>1.5590551181102363</v>
      </c>
      <c r="E3079">
        <v>5.51</v>
      </c>
      <c r="F3079">
        <v>2821</v>
      </c>
    </row>
    <row r="3080" spans="1:6" x14ac:dyDescent="0.3">
      <c r="A3080" t="s">
        <v>3812</v>
      </c>
      <c r="B3080" s="16">
        <v>41633</v>
      </c>
      <c r="C3080" s="16" t="str">
        <f t="shared" si="48"/>
        <v>id7844841633</v>
      </c>
      <c r="D3080">
        <v>1.5118110236220472</v>
      </c>
      <c r="E3080">
        <v>6.06</v>
      </c>
      <c r="F3080">
        <v>2770</v>
      </c>
    </row>
    <row r="3081" spans="1:6" x14ac:dyDescent="0.3">
      <c r="A3081" t="s">
        <v>3812</v>
      </c>
      <c r="B3081" s="16">
        <v>41634</v>
      </c>
      <c r="C3081" s="16" t="str">
        <f t="shared" si="48"/>
        <v>id7844841634</v>
      </c>
      <c r="D3081">
        <v>1.2078740157480317</v>
      </c>
      <c r="E3081">
        <v>4.9800000000000004</v>
      </c>
      <c r="F3081">
        <v>2692</v>
      </c>
    </row>
    <row r="3082" spans="1:6" x14ac:dyDescent="0.3">
      <c r="A3082" t="s">
        <v>3812</v>
      </c>
      <c r="B3082" s="16">
        <v>41635</v>
      </c>
      <c r="C3082" s="16" t="str">
        <f t="shared" si="48"/>
        <v>id7844841635</v>
      </c>
      <c r="D3082">
        <v>1.1984251968503936</v>
      </c>
      <c r="E3082">
        <v>5.4</v>
      </c>
      <c r="F3082">
        <v>2015</v>
      </c>
    </row>
    <row r="3083" spans="1:6" x14ac:dyDescent="0.3">
      <c r="A3083" t="s">
        <v>3812</v>
      </c>
      <c r="B3083" s="16">
        <v>41636</v>
      </c>
      <c r="C3083" s="16" t="str">
        <f t="shared" si="48"/>
        <v>id7844841636</v>
      </c>
      <c r="D3083">
        <v>1.6692913385826773</v>
      </c>
      <c r="E3083">
        <v>5.45</v>
      </c>
      <c r="F3083">
        <v>1457</v>
      </c>
    </row>
    <row r="3084" spans="1:6" x14ac:dyDescent="0.3">
      <c r="A3084" t="s">
        <v>3812</v>
      </c>
      <c r="B3084" s="16">
        <v>41637</v>
      </c>
      <c r="C3084" s="16" t="str">
        <f t="shared" si="48"/>
        <v>id7844841637</v>
      </c>
      <c r="D3084">
        <v>0.91653543307086627</v>
      </c>
      <c r="E3084">
        <v>5.69</v>
      </c>
      <c r="F3084">
        <v>847</v>
      </c>
    </row>
    <row r="3085" spans="1:6" x14ac:dyDescent="0.3">
      <c r="A3085" t="s">
        <v>3812</v>
      </c>
      <c r="B3085" s="16">
        <v>41638</v>
      </c>
      <c r="C3085" s="16" t="str">
        <f t="shared" si="48"/>
        <v>id7844841638</v>
      </c>
      <c r="D3085">
        <v>0.63464566929133848</v>
      </c>
      <c r="E3085">
        <v>5.56</v>
      </c>
      <c r="F3085">
        <v>951</v>
      </c>
    </row>
    <row r="3086" spans="1:6" x14ac:dyDescent="0.3">
      <c r="A3086" t="s">
        <v>3812</v>
      </c>
      <c r="B3086" s="16">
        <v>41639</v>
      </c>
      <c r="C3086" s="16" t="str">
        <f t="shared" si="48"/>
        <v>id7844841639</v>
      </c>
      <c r="D3086">
        <v>0.45196850393700794</v>
      </c>
      <c r="E3086">
        <v>5.34</v>
      </c>
      <c r="F3086">
        <v>445</v>
      </c>
    </row>
    <row r="3087" spans="1:6" x14ac:dyDescent="0.3">
      <c r="A3087" t="s">
        <v>3812</v>
      </c>
      <c r="B3087" s="16">
        <v>41640</v>
      </c>
      <c r="C3087" s="16" t="str">
        <f t="shared" si="48"/>
        <v>id7844841640</v>
      </c>
      <c r="D3087">
        <v>0.4440944881889764</v>
      </c>
      <c r="E3087">
        <v>6</v>
      </c>
      <c r="F3087">
        <v>308</v>
      </c>
    </row>
    <row r="3088" spans="1:6" x14ac:dyDescent="0.3">
      <c r="A3088" t="s">
        <v>3812</v>
      </c>
      <c r="B3088" s="16">
        <v>41641</v>
      </c>
      <c r="C3088" s="16" t="str">
        <f t="shared" si="48"/>
        <v>id7844841641</v>
      </c>
      <c r="D3088">
        <v>0.1921259842519685</v>
      </c>
      <c r="E3088">
        <v>6.38</v>
      </c>
      <c r="F3088">
        <v>379</v>
      </c>
    </row>
    <row r="3089" spans="1:6" x14ac:dyDescent="0.3">
      <c r="A3089" t="s">
        <v>3812</v>
      </c>
      <c r="B3089" s="16">
        <v>41642</v>
      </c>
      <c r="C3089" s="16" t="str">
        <f t="shared" si="48"/>
        <v>id7844841642</v>
      </c>
      <c r="D3089">
        <v>0.12283464566929135</v>
      </c>
      <c r="E3089">
        <v>5.45</v>
      </c>
      <c r="F3089">
        <v>174</v>
      </c>
    </row>
    <row r="3090" spans="1:6" x14ac:dyDescent="0.3">
      <c r="A3090" t="s">
        <v>3812</v>
      </c>
      <c r="B3090" s="16">
        <v>41643</v>
      </c>
      <c r="C3090" s="16" t="str">
        <f t="shared" si="48"/>
        <v>id7844841643</v>
      </c>
      <c r="D3090">
        <v>0.2393700787401575</v>
      </c>
      <c r="E3090">
        <v>6.25</v>
      </c>
      <c r="F3090">
        <v>167</v>
      </c>
    </row>
    <row r="3091" spans="1:6" x14ac:dyDescent="0.3">
      <c r="A3091" t="s">
        <v>3812</v>
      </c>
      <c r="B3091" s="16">
        <v>41644</v>
      </c>
      <c r="C3091" s="16" t="str">
        <f t="shared" si="48"/>
        <v>id7844841644</v>
      </c>
      <c r="D3091">
        <v>0.1921259842519685</v>
      </c>
      <c r="E3091">
        <v>6.36</v>
      </c>
      <c r="F3091">
        <v>159</v>
      </c>
    </row>
    <row r="3092" spans="1:6" x14ac:dyDescent="0.3">
      <c r="A3092" t="s">
        <v>3812</v>
      </c>
      <c r="B3092" s="16">
        <v>41645</v>
      </c>
      <c r="C3092" s="16" t="str">
        <f t="shared" si="48"/>
        <v>id7844841645</v>
      </c>
      <c r="D3092">
        <v>6.2992125984251982E-2</v>
      </c>
      <c r="E3092">
        <v>6.17</v>
      </c>
      <c r="F3092">
        <v>103</v>
      </c>
    </row>
    <row r="3093" spans="1:6" x14ac:dyDescent="0.3">
      <c r="A3093" t="s">
        <v>3812</v>
      </c>
      <c r="B3093" s="16">
        <v>41646</v>
      </c>
      <c r="C3093" s="16" t="str">
        <f t="shared" si="48"/>
        <v>id7844841646</v>
      </c>
      <c r="D3093">
        <v>4.8818897637795275E-2</v>
      </c>
      <c r="E3093">
        <v>6.02</v>
      </c>
      <c r="F3093">
        <v>81</v>
      </c>
    </row>
    <row r="3094" spans="1:6" x14ac:dyDescent="0.3">
      <c r="A3094" t="s">
        <v>3812</v>
      </c>
      <c r="B3094" s="16">
        <v>41647</v>
      </c>
      <c r="C3094" s="16" t="str">
        <f t="shared" si="48"/>
        <v>id7844841647</v>
      </c>
      <c r="D3094">
        <v>4.8818897637795275E-2</v>
      </c>
      <c r="E3094">
        <v>5.95</v>
      </c>
      <c r="F3094">
        <v>84</v>
      </c>
    </row>
    <row r="3095" spans="1:6" x14ac:dyDescent="0.3">
      <c r="A3095" t="s">
        <v>3812</v>
      </c>
      <c r="B3095" s="16">
        <v>41648</v>
      </c>
      <c r="C3095" s="16" t="str">
        <f t="shared" si="48"/>
        <v>id7844841648</v>
      </c>
      <c r="D3095">
        <v>4.5669291338582677E-2</v>
      </c>
      <c r="E3095">
        <v>6.87</v>
      </c>
      <c r="F3095">
        <v>83</v>
      </c>
    </row>
    <row r="3096" spans="1:6" x14ac:dyDescent="0.3">
      <c r="A3096" t="s">
        <v>3812</v>
      </c>
      <c r="B3096" s="16">
        <v>41650</v>
      </c>
      <c r="C3096" s="16" t="str">
        <f t="shared" si="48"/>
        <v>id7844841650</v>
      </c>
      <c r="D3096">
        <v>5.3543307086614172E-2</v>
      </c>
      <c r="E3096">
        <v>6.82</v>
      </c>
      <c r="F3096">
        <v>31</v>
      </c>
    </row>
    <row r="3097" spans="1:6" x14ac:dyDescent="0.3">
      <c r="A3097" t="s">
        <v>3812</v>
      </c>
      <c r="B3097" s="16">
        <v>41651</v>
      </c>
      <c r="C3097" s="16" t="str">
        <f t="shared" si="48"/>
        <v>id7844841651</v>
      </c>
      <c r="D3097">
        <v>5.3543307086614172E-2</v>
      </c>
      <c r="E3097">
        <v>6.74</v>
      </c>
      <c r="F3097">
        <v>45</v>
      </c>
    </row>
    <row r="3098" spans="1:6" x14ac:dyDescent="0.3">
      <c r="A3098" t="s">
        <v>3812</v>
      </c>
      <c r="B3098" s="16">
        <v>41653</v>
      </c>
      <c r="C3098" s="16" t="str">
        <f t="shared" si="48"/>
        <v>id7844841653</v>
      </c>
      <c r="D3098">
        <v>2.2047244094488189E-2</v>
      </c>
      <c r="E3098">
        <v>6.99</v>
      </c>
      <c r="F3098">
        <v>35</v>
      </c>
    </row>
    <row r="3099" spans="1:6" x14ac:dyDescent="0.3">
      <c r="A3099" t="s">
        <v>3812</v>
      </c>
      <c r="B3099" s="16">
        <v>41654</v>
      </c>
      <c r="C3099" s="16" t="str">
        <f t="shared" si="48"/>
        <v>id7844841654</v>
      </c>
      <c r="D3099">
        <v>2.9921259842519688E-2</v>
      </c>
      <c r="E3099">
        <v>5.01</v>
      </c>
      <c r="F3099">
        <v>41</v>
      </c>
    </row>
    <row r="3100" spans="1:6" x14ac:dyDescent="0.3">
      <c r="A3100" t="s">
        <v>2102</v>
      </c>
      <c r="B3100" s="16">
        <v>41831</v>
      </c>
      <c r="C3100" s="16" t="str">
        <f t="shared" si="48"/>
        <v>id7845241831</v>
      </c>
      <c r="D3100">
        <v>0.31181102362204727</v>
      </c>
      <c r="E3100">
        <v>4.5</v>
      </c>
      <c r="F3100">
        <v>2309</v>
      </c>
    </row>
    <row r="3101" spans="1:6" x14ac:dyDescent="0.3">
      <c r="A3101" t="s">
        <v>2102</v>
      </c>
      <c r="B3101" s="16">
        <v>41832</v>
      </c>
      <c r="C3101" s="16" t="str">
        <f t="shared" si="48"/>
        <v>id7845241832</v>
      </c>
      <c r="D3101">
        <v>0.26929133858267723</v>
      </c>
      <c r="E3101">
        <v>6.14</v>
      </c>
      <c r="F3101">
        <v>2196</v>
      </c>
    </row>
    <row r="3102" spans="1:6" x14ac:dyDescent="0.3">
      <c r="A3102" t="s">
        <v>2102</v>
      </c>
      <c r="B3102" s="16">
        <v>41833</v>
      </c>
      <c r="C3102" s="16" t="str">
        <f t="shared" si="48"/>
        <v>id7845241833</v>
      </c>
      <c r="D3102">
        <v>0.27086614173228346</v>
      </c>
      <c r="E3102">
        <v>4.43</v>
      </c>
      <c r="F3102">
        <v>2046</v>
      </c>
    </row>
    <row r="3103" spans="1:6" x14ac:dyDescent="0.3">
      <c r="A3103" t="s">
        <v>2102</v>
      </c>
      <c r="B3103" s="16">
        <v>41834</v>
      </c>
      <c r="C3103" s="16" t="str">
        <f t="shared" si="48"/>
        <v>id7845241834</v>
      </c>
      <c r="D3103">
        <v>0.16062992125984255</v>
      </c>
      <c r="E3103">
        <v>4.7699999999999996</v>
      </c>
      <c r="F3103">
        <v>1683</v>
      </c>
    </row>
    <row r="3104" spans="1:6" x14ac:dyDescent="0.3">
      <c r="A3104" t="s">
        <v>2102</v>
      </c>
      <c r="B3104" s="16">
        <v>41835</v>
      </c>
      <c r="C3104" s="16" t="str">
        <f t="shared" si="48"/>
        <v>id7845241835</v>
      </c>
      <c r="D3104">
        <v>0.18267716535433071</v>
      </c>
      <c r="E3104">
        <v>4.1100000000000003</v>
      </c>
      <c r="F3104">
        <v>1483</v>
      </c>
    </row>
    <row r="3105" spans="1:6" x14ac:dyDescent="0.3">
      <c r="A3105" t="s">
        <v>2102</v>
      </c>
      <c r="B3105" s="16">
        <v>41836</v>
      </c>
      <c r="C3105" s="16" t="str">
        <f t="shared" si="48"/>
        <v>id7845241836</v>
      </c>
      <c r="D3105">
        <v>0.15905511811023623</v>
      </c>
      <c r="E3105">
        <v>3.91</v>
      </c>
      <c r="F3105">
        <v>1359</v>
      </c>
    </row>
    <row r="3106" spans="1:6" x14ac:dyDescent="0.3">
      <c r="A3106" t="s">
        <v>2102</v>
      </c>
      <c r="B3106" s="16">
        <v>41837</v>
      </c>
      <c r="C3106" s="16" t="str">
        <f t="shared" si="48"/>
        <v>id7845241837</v>
      </c>
      <c r="D3106">
        <v>5.9842519685039376E-2</v>
      </c>
      <c r="E3106">
        <v>3.65</v>
      </c>
      <c r="F3106">
        <v>552</v>
      </c>
    </row>
    <row r="3107" spans="1:6" x14ac:dyDescent="0.3">
      <c r="A3107" t="s">
        <v>2102</v>
      </c>
      <c r="B3107" s="16">
        <v>41852</v>
      </c>
      <c r="C3107" s="16" t="str">
        <f t="shared" si="48"/>
        <v>id7845241852</v>
      </c>
      <c r="D3107">
        <v>4.7244094488188976E-2</v>
      </c>
      <c r="E3107">
        <v>3.86</v>
      </c>
      <c r="F3107">
        <v>137</v>
      </c>
    </row>
    <row r="3108" spans="1:6" x14ac:dyDescent="0.3">
      <c r="A3108" t="s">
        <v>3813</v>
      </c>
      <c r="B3108" s="16">
        <v>41950</v>
      </c>
      <c r="C3108" s="16" t="str">
        <f t="shared" si="48"/>
        <v>id7845641950</v>
      </c>
      <c r="D3108">
        <v>0.278740157480315</v>
      </c>
      <c r="E3108">
        <v>5.21</v>
      </c>
      <c r="F3108">
        <v>267</v>
      </c>
    </row>
    <row r="3109" spans="1:6" x14ac:dyDescent="0.3">
      <c r="A3109" t="s">
        <v>3813</v>
      </c>
      <c r="B3109" s="16">
        <v>41951</v>
      </c>
      <c r="C3109" s="16" t="str">
        <f t="shared" si="48"/>
        <v>id7845641951</v>
      </c>
      <c r="D3109">
        <v>30.042519685039373</v>
      </c>
      <c r="E3109">
        <v>5.32</v>
      </c>
      <c r="F3109">
        <v>26000</v>
      </c>
    </row>
    <row r="3110" spans="1:6" x14ac:dyDescent="0.3">
      <c r="A3110" t="s">
        <v>3813</v>
      </c>
      <c r="B3110" s="16">
        <v>41953</v>
      </c>
      <c r="C3110" s="16" t="str">
        <f t="shared" si="48"/>
        <v>id7845641953</v>
      </c>
      <c r="D3110">
        <v>0.278740157480315</v>
      </c>
      <c r="E3110">
        <v>5.23</v>
      </c>
      <c r="F3110">
        <v>205</v>
      </c>
    </row>
    <row r="3111" spans="1:6" x14ac:dyDescent="0.3">
      <c r="A3111" t="s">
        <v>3813</v>
      </c>
      <c r="B3111" s="16">
        <v>41954</v>
      </c>
      <c r="C3111" s="16" t="str">
        <f t="shared" si="48"/>
        <v>id7845641954</v>
      </c>
      <c r="D3111">
        <v>70.729133858267716</v>
      </c>
      <c r="E3111">
        <v>5.07</v>
      </c>
      <c r="F3111">
        <v>38000</v>
      </c>
    </row>
    <row r="3112" spans="1:6" x14ac:dyDescent="0.3">
      <c r="A3112" t="s">
        <v>3813</v>
      </c>
      <c r="B3112" s="16">
        <v>41955</v>
      </c>
      <c r="C3112" s="16" t="str">
        <f t="shared" si="48"/>
        <v>id7845641955</v>
      </c>
      <c r="D3112">
        <v>23.853543307086614</v>
      </c>
      <c r="E3112">
        <v>5.0999999999999996</v>
      </c>
      <c r="F3112">
        <v>27000</v>
      </c>
    </row>
    <row r="3113" spans="1:6" x14ac:dyDescent="0.3">
      <c r="A3113" t="s">
        <v>3813</v>
      </c>
      <c r="B3113" s="16">
        <v>41956</v>
      </c>
      <c r="C3113" s="16" t="str">
        <f t="shared" si="48"/>
        <v>id7845641956</v>
      </c>
      <c r="D3113">
        <v>18.903937007874017</v>
      </c>
      <c r="E3113">
        <v>5.39</v>
      </c>
      <c r="F3113">
        <v>26000</v>
      </c>
    </row>
    <row r="3114" spans="1:6" x14ac:dyDescent="0.3">
      <c r="A3114" t="s">
        <v>3813</v>
      </c>
      <c r="B3114" s="16">
        <v>41957</v>
      </c>
      <c r="C3114" s="16" t="str">
        <f t="shared" si="48"/>
        <v>id7845641957</v>
      </c>
      <c r="D3114">
        <v>22.645669291338585</v>
      </c>
      <c r="E3114">
        <v>5.43</v>
      </c>
      <c r="F3114">
        <v>24000</v>
      </c>
    </row>
    <row r="3115" spans="1:6" x14ac:dyDescent="0.3">
      <c r="A3115" t="s">
        <v>3813</v>
      </c>
      <c r="B3115" s="16">
        <v>41958</v>
      </c>
      <c r="C3115" s="16" t="str">
        <f t="shared" si="48"/>
        <v>id7845641958</v>
      </c>
      <c r="D3115">
        <v>31.79685039370079</v>
      </c>
      <c r="E3115">
        <v>5.42</v>
      </c>
      <c r="F3115">
        <v>23000</v>
      </c>
    </row>
    <row r="3116" spans="1:6" x14ac:dyDescent="0.3">
      <c r="A3116" t="s">
        <v>3813</v>
      </c>
      <c r="B3116" s="16">
        <v>41959</v>
      </c>
      <c r="C3116" s="16" t="str">
        <f t="shared" si="48"/>
        <v>id7845641959</v>
      </c>
      <c r="D3116">
        <v>27.611023622047242</v>
      </c>
      <c r="E3116">
        <v>5.28</v>
      </c>
      <c r="F3116">
        <v>23000</v>
      </c>
    </row>
    <row r="3117" spans="1:6" x14ac:dyDescent="0.3">
      <c r="A3117" t="s">
        <v>3813</v>
      </c>
      <c r="B3117" s="16">
        <v>41960</v>
      </c>
      <c r="C3117" s="16" t="str">
        <f t="shared" si="48"/>
        <v>id7845641960</v>
      </c>
      <c r="D3117">
        <v>13.341732283464568</v>
      </c>
      <c r="E3117">
        <v>5.32</v>
      </c>
      <c r="F3117">
        <v>22000</v>
      </c>
    </row>
    <row r="3118" spans="1:6" x14ac:dyDescent="0.3">
      <c r="A3118" t="s">
        <v>3813</v>
      </c>
      <c r="B3118" s="16">
        <v>41961</v>
      </c>
      <c r="C3118" s="16" t="str">
        <f t="shared" si="48"/>
        <v>id7845641961</v>
      </c>
      <c r="D3118">
        <v>12.960629921259843</v>
      </c>
      <c r="E3118">
        <v>5.28</v>
      </c>
      <c r="F3118">
        <v>22000</v>
      </c>
    </row>
    <row r="3119" spans="1:6" x14ac:dyDescent="0.3">
      <c r="A3119" t="s">
        <v>3813</v>
      </c>
      <c r="B3119" s="16">
        <v>41962</v>
      </c>
      <c r="C3119" s="16" t="str">
        <f t="shared" si="48"/>
        <v>id7845641962</v>
      </c>
      <c r="D3119">
        <v>12.048818897637796</v>
      </c>
      <c r="E3119">
        <v>5.42</v>
      </c>
      <c r="F3119">
        <v>22000</v>
      </c>
    </row>
    <row r="3120" spans="1:6" x14ac:dyDescent="0.3">
      <c r="A3120" t="s">
        <v>3813</v>
      </c>
      <c r="B3120" s="16">
        <v>41963</v>
      </c>
      <c r="C3120" s="16" t="str">
        <f t="shared" si="48"/>
        <v>id7845641963</v>
      </c>
      <c r="D3120">
        <v>11.529133858267718</v>
      </c>
      <c r="E3120">
        <v>5.18</v>
      </c>
      <c r="F3120">
        <v>22000</v>
      </c>
    </row>
    <row r="3121" spans="1:6" x14ac:dyDescent="0.3">
      <c r="A3121" t="s">
        <v>3813</v>
      </c>
      <c r="B3121" s="16">
        <v>41964</v>
      </c>
      <c r="C3121" s="16" t="str">
        <f t="shared" si="48"/>
        <v>id7845641964</v>
      </c>
      <c r="D3121">
        <v>5.3905511811023628</v>
      </c>
      <c r="E3121">
        <v>5.35</v>
      </c>
      <c r="F3121">
        <v>8369</v>
      </c>
    </row>
    <row r="3122" spans="1:6" x14ac:dyDescent="0.3">
      <c r="A3122" t="s">
        <v>3813</v>
      </c>
      <c r="B3122" s="16">
        <v>41965</v>
      </c>
      <c r="C3122" s="16" t="str">
        <f t="shared" si="48"/>
        <v>id7845641965</v>
      </c>
      <c r="D3122">
        <v>7.968503937007875</v>
      </c>
      <c r="E3122">
        <v>5.28</v>
      </c>
      <c r="F3122">
        <v>7933</v>
      </c>
    </row>
    <row r="3123" spans="1:6" x14ac:dyDescent="0.3">
      <c r="A3123" t="s">
        <v>3813</v>
      </c>
      <c r="B3123" s="16">
        <v>41966</v>
      </c>
      <c r="C3123" s="16" t="str">
        <f t="shared" si="48"/>
        <v>id7845641966</v>
      </c>
      <c r="D3123">
        <v>6.9937007874015755</v>
      </c>
      <c r="E3123">
        <v>5.31</v>
      </c>
      <c r="F3123">
        <v>7732</v>
      </c>
    </row>
    <row r="3124" spans="1:6" x14ac:dyDescent="0.3">
      <c r="A3124" t="s">
        <v>3813</v>
      </c>
      <c r="B3124" s="16">
        <v>41967</v>
      </c>
      <c r="C3124" s="16" t="str">
        <f t="shared" si="48"/>
        <v>id7845641967</v>
      </c>
      <c r="D3124">
        <v>3.34488188976378</v>
      </c>
      <c r="E3124">
        <v>5.31</v>
      </c>
      <c r="F3124">
        <v>7860</v>
      </c>
    </row>
    <row r="3125" spans="1:6" x14ac:dyDescent="0.3">
      <c r="A3125" t="s">
        <v>3813</v>
      </c>
      <c r="B3125" s="16">
        <v>41968</v>
      </c>
      <c r="C3125" s="16" t="str">
        <f t="shared" si="48"/>
        <v>id7845641968</v>
      </c>
      <c r="D3125">
        <v>3.5275590551181102</v>
      </c>
      <c r="E3125">
        <v>4.88</v>
      </c>
      <c r="F3125">
        <v>8013</v>
      </c>
    </row>
    <row r="3126" spans="1:6" x14ac:dyDescent="0.3">
      <c r="A3126" t="s">
        <v>3813</v>
      </c>
      <c r="B3126" s="16">
        <v>41969</v>
      </c>
      <c r="C3126" s="16" t="str">
        <f t="shared" si="48"/>
        <v>id7845641969</v>
      </c>
      <c r="D3126">
        <v>3.3149606299212602</v>
      </c>
      <c r="E3126">
        <v>5.15</v>
      </c>
      <c r="F3126">
        <v>8042</v>
      </c>
    </row>
    <row r="3127" spans="1:6" x14ac:dyDescent="0.3">
      <c r="A3127" t="s">
        <v>3813</v>
      </c>
      <c r="B3127" s="16">
        <v>41970</v>
      </c>
      <c r="C3127" s="16" t="str">
        <f t="shared" si="48"/>
        <v>id7845641970</v>
      </c>
      <c r="D3127">
        <v>3.140157480314961</v>
      </c>
      <c r="E3127">
        <v>4.87</v>
      </c>
      <c r="F3127">
        <v>8066</v>
      </c>
    </row>
    <row r="3128" spans="1:6" x14ac:dyDescent="0.3">
      <c r="A3128" t="s">
        <v>3813</v>
      </c>
      <c r="B3128" s="16">
        <v>41971</v>
      </c>
      <c r="C3128" s="16" t="str">
        <f t="shared" si="48"/>
        <v>id7845641971</v>
      </c>
      <c r="D3128">
        <v>0.50393700787401585</v>
      </c>
      <c r="E3128">
        <v>5.48</v>
      </c>
      <c r="F3128">
        <v>1315</v>
      </c>
    </row>
    <row r="3129" spans="1:6" x14ac:dyDescent="0.3">
      <c r="A3129" t="s">
        <v>3813</v>
      </c>
      <c r="B3129" s="16">
        <v>41972</v>
      </c>
      <c r="C3129" s="16" t="str">
        <f t="shared" si="48"/>
        <v>id7845641972</v>
      </c>
      <c r="D3129">
        <v>0.59370078740157495</v>
      </c>
      <c r="E3129">
        <v>5.09</v>
      </c>
      <c r="F3129">
        <v>973</v>
      </c>
    </row>
    <row r="3130" spans="1:6" x14ac:dyDescent="0.3">
      <c r="A3130" t="s">
        <v>3813</v>
      </c>
      <c r="B3130" s="16">
        <v>41973</v>
      </c>
      <c r="C3130" s="16" t="str">
        <f t="shared" si="48"/>
        <v>id7845641973</v>
      </c>
      <c r="D3130">
        <v>0.75275590551181093</v>
      </c>
      <c r="E3130">
        <v>5.37</v>
      </c>
      <c r="F3130">
        <v>1166</v>
      </c>
    </row>
    <row r="3131" spans="1:6" x14ac:dyDescent="0.3">
      <c r="A3131" t="s">
        <v>3813</v>
      </c>
      <c r="B3131" s="16">
        <v>41974</v>
      </c>
      <c r="C3131" s="16" t="str">
        <f t="shared" si="48"/>
        <v>id7845641974</v>
      </c>
      <c r="D3131">
        <v>0.337007874015748</v>
      </c>
      <c r="E3131">
        <v>5.53</v>
      </c>
      <c r="F3131">
        <v>1221</v>
      </c>
    </row>
    <row r="3132" spans="1:6" x14ac:dyDescent="0.3">
      <c r="A3132" t="s">
        <v>3813</v>
      </c>
      <c r="B3132" s="16">
        <v>41975</v>
      </c>
      <c r="C3132" s="16" t="str">
        <f t="shared" si="48"/>
        <v>id7845641975</v>
      </c>
      <c r="D3132">
        <v>0.15590551181102363</v>
      </c>
      <c r="E3132">
        <v>4.72</v>
      </c>
      <c r="F3132">
        <v>660</v>
      </c>
    </row>
    <row r="3133" spans="1:6" x14ac:dyDescent="0.3">
      <c r="A3133" t="s">
        <v>3813</v>
      </c>
      <c r="B3133" s="16">
        <v>41976</v>
      </c>
      <c r="C3133" s="16" t="str">
        <f t="shared" si="48"/>
        <v>id7845641976</v>
      </c>
      <c r="D3133">
        <v>0.15275590551181104</v>
      </c>
      <c r="E3133">
        <v>5.76</v>
      </c>
      <c r="F3133">
        <v>663</v>
      </c>
    </row>
    <row r="3134" spans="1:6" x14ac:dyDescent="0.3">
      <c r="A3134" t="s">
        <v>3813</v>
      </c>
      <c r="B3134" s="16">
        <v>41977</v>
      </c>
      <c r="C3134" s="16" t="str">
        <f t="shared" si="48"/>
        <v>id7845641977</v>
      </c>
      <c r="D3134">
        <v>0.14803149606299215</v>
      </c>
      <c r="E3134">
        <v>5.42</v>
      </c>
      <c r="F3134">
        <v>689</v>
      </c>
    </row>
    <row r="3135" spans="1:6" x14ac:dyDescent="0.3">
      <c r="A3135" t="s">
        <v>3813</v>
      </c>
      <c r="B3135" s="16">
        <v>41979</v>
      </c>
      <c r="C3135" s="16" t="str">
        <f t="shared" si="48"/>
        <v>id7845641979</v>
      </c>
      <c r="D3135">
        <v>7.874015748031496E-2</v>
      </c>
      <c r="E3135">
        <v>4.5</v>
      </c>
      <c r="F3135">
        <v>220</v>
      </c>
    </row>
    <row r="3136" spans="1:6" x14ac:dyDescent="0.3">
      <c r="A3136" t="s">
        <v>3813</v>
      </c>
      <c r="B3136" s="16">
        <v>41980</v>
      </c>
      <c r="C3136" s="16" t="str">
        <f t="shared" si="48"/>
        <v>id7845641980</v>
      </c>
      <c r="D3136">
        <v>7.4015748031496076E-2</v>
      </c>
      <c r="E3136">
        <v>4.72</v>
      </c>
      <c r="F3136">
        <v>197</v>
      </c>
    </row>
    <row r="3137" spans="1:6" x14ac:dyDescent="0.3">
      <c r="A3137" t="s">
        <v>3196</v>
      </c>
      <c r="B3137" s="16">
        <v>41671</v>
      </c>
      <c r="C3137" s="16" t="str">
        <f t="shared" si="48"/>
        <v>id7845741671</v>
      </c>
      <c r="D3137">
        <v>3.937007874015748E-2</v>
      </c>
      <c r="E3137">
        <v>5.0199999999999996</v>
      </c>
      <c r="F3137">
        <v>44</v>
      </c>
    </row>
    <row r="3138" spans="1:6" x14ac:dyDescent="0.3">
      <c r="A3138" t="s">
        <v>3196</v>
      </c>
      <c r="B3138" s="16">
        <v>41672</v>
      </c>
      <c r="C3138" s="16" t="str">
        <f t="shared" si="48"/>
        <v>id7845741672</v>
      </c>
      <c r="D3138">
        <v>7.2047244094488194</v>
      </c>
      <c r="E3138">
        <v>4.8</v>
      </c>
      <c r="F3138">
        <v>8325</v>
      </c>
    </row>
    <row r="3139" spans="1:6" x14ac:dyDescent="0.3">
      <c r="A3139" t="s">
        <v>3196</v>
      </c>
      <c r="B3139" s="16">
        <v>41673</v>
      </c>
      <c r="C3139" s="16" t="str">
        <f t="shared" ref="C3139:C3202" si="49">_xlfn.CONCAT(A3139,B3139)</f>
        <v>id7845741673</v>
      </c>
      <c r="D3139">
        <v>6.1354330708661422</v>
      </c>
      <c r="E3139">
        <v>4.76</v>
      </c>
      <c r="F3139">
        <v>8056</v>
      </c>
    </row>
    <row r="3140" spans="1:6" x14ac:dyDescent="0.3">
      <c r="A3140" t="s">
        <v>3196</v>
      </c>
      <c r="B3140" s="16">
        <v>41674</v>
      </c>
      <c r="C3140" s="16" t="str">
        <f t="shared" si="49"/>
        <v>id7845741674</v>
      </c>
      <c r="D3140">
        <v>5.7401574803149611</v>
      </c>
      <c r="E3140">
        <v>4.6500000000000004</v>
      </c>
      <c r="F3140">
        <v>7713</v>
      </c>
    </row>
    <row r="3141" spans="1:6" x14ac:dyDescent="0.3">
      <c r="A3141" t="s">
        <v>3196</v>
      </c>
      <c r="B3141" s="16">
        <v>41675</v>
      </c>
      <c r="C3141" s="16" t="str">
        <f t="shared" si="49"/>
        <v>id7845741675</v>
      </c>
      <c r="D3141">
        <v>4.4377952755905516</v>
      </c>
      <c r="E3141">
        <v>4.9400000000000004</v>
      </c>
      <c r="F3141">
        <v>6401</v>
      </c>
    </row>
    <row r="3142" spans="1:6" x14ac:dyDescent="0.3">
      <c r="A3142" t="s">
        <v>3196</v>
      </c>
      <c r="B3142" s="16">
        <v>41676</v>
      </c>
      <c r="C3142" s="16" t="str">
        <f t="shared" si="49"/>
        <v>id7845741676</v>
      </c>
      <c r="D3142">
        <v>3.9149606299212598</v>
      </c>
      <c r="E3142">
        <v>4.6900000000000004</v>
      </c>
      <c r="F3142">
        <v>5952</v>
      </c>
    </row>
    <row r="3143" spans="1:6" x14ac:dyDescent="0.3">
      <c r="A3143" t="s">
        <v>3196</v>
      </c>
      <c r="B3143" s="16">
        <v>41677</v>
      </c>
      <c r="C3143" s="16" t="str">
        <f t="shared" si="49"/>
        <v>id7845741677</v>
      </c>
      <c r="D3143">
        <v>3.0866141732283467</v>
      </c>
      <c r="E3143">
        <v>4.9000000000000004</v>
      </c>
      <c r="F3143">
        <v>5720</v>
      </c>
    </row>
    <row r="3144" spans="1:6" x14ac:dyDescent="0.3">
      <c r="A3144" t="s">
        <v>3196</v>
      </c>
      <c r="B3144" s="16">
        <v>41678</v>
      </c>
      <c r="C3144" s="16" t="str">
        <f t="shared" si="49"/>
        <v>id7845741678</v>
      </c>
      <c r="D3144">
        <v>2.966929133858268</v>
      </c>
      <c r="E3144">
        <v>4.88</v>
      </c>
      <c r="F3144">
        <v>5517</v>
      </c>
    </row>
    <row r="3145" spans="1:6" x14ac:dyDescent="0.3">
      <c r="A3145" t="s">
        <v>3196</v>
      </c>
      <c r="B3145" s="16">
        <v>41679</v>
      </c>
      <c r="C3145" s="16" t="str">
        <f t="shared" si="49"/>
        <v>id7845741679</v>
      </c>
      <c r="D3145">
        <v>2.7606299212598429</v>
      </c>
      <c r="E3145">
        <v>4.66</v>
      </c>
      <c r="F3145">
        <v>5373</v>
      </c>
    </row>
    <row r="3146" spans="1:6" x14ac:dyDescent="0.3">
      <c r="A3146" t="s">
        <v>3196</v>
      </c>
      <c r="B3146" s="16">
        <v>41680</v>
      </c>
      <c r="C3146" s="16" t="str">
        <f t="shared" si="49"/>
        <v>id7845741680</v>
      </c>
      <c r="D3146">
        <v>2.2015748031496063</v>
      </c>
      <c r="E3146">
        <v>4.68</v>
      </c>
      <c r="F3146">
        <v>5227</v>
      </c>
    </row>
    <row r="3147" spans="1:6" x14ac:dyDescent="0.3">
      <c r="A3147" t="s">
        <v>3196</v>
      </c>
      <c r="B3147" s="16">
        <v>41681</v>
      </c>
      <c r="C3147" s="16" t="str">
        <f t="shared" si="49"/>
        <v>id7845741681</v>
      </c>
      <c r="D3147">
        <v>2.1385826771653549</v>
      </c>
      <c r="E3147">
        <v>4.6100000000000003</v>
      </c>
      <c r="F3147">
        <v>5143</v>
      </c>
    </row>
    <row r="3148" spans="1:6" x14ac:dyDescent="0.3">
      <c r="A3148" t="s">
        <v>3196</v>
      </c>
      <c r="B3148" s="16">
        <v>41682</v>
      </c>
      <c r="C3148" s="16" t="str">
        <f t="shared" si="49"/>
        <v>id7845741682</v>
      </c>
      <c r="D3148">
        <v>1.921259842519685</v>
      </c>
      <c r="E3148">
        <v>4.72</v>
      </c>
      <c r="F3148">
        <v>5083</v>
      </c>
    </row>
    <row r="3149" spans="1:6" x14ac:dyDescent="0.3">
      <c r="A3149" t="s">
        <v>3196</v>
      </c>
      <c r="B3149" s="16">
        <v>41683</v>
      </c>
      <c r="C3149" s="16" t="str">
        <f t="shared" si="49"/>
        <v>id7845741683</v>
      </c>
      <c r="D3149">
        <v>1.1842519685039372</v>
      </c>
      <c r="E3149">
        <v>4.3899999999999997</v>
      </c>
      <c r="F3149">
        <v>3844</v>
      </c>
    </row>
    <row r="3150" spans="1:6" x14ac:dyDescent="0.3">
      <c r="A3150" t="s">
        <v>3196</v>
      </c>
      <c r="B3150" s="16">
        <v>41684</v>
      </c>
      <c r="C3150" s="16" t="str">
        <f t="shared" si="49"/>
        <v>id7845741684</v>
      </c>
      <c r="D3150">
        <v>0.39212598425196848</v>
      </c>
      <c r="E3150">
        <v>5.24</v>
      </c>
      <c r="F3150">
        <v>498</v>
      </c>
    </row>
    <row r="3151" spans="1:6" x14ac:dyDescent="0.3">
      <c r="A3151" t="s">
        <v>3196</v>
      </c>
      <c r="B3151" s="16">
        <v>41685</v>
      </c>
      <c r="C3151" s="16" t="str">
        <f t="shared" si="49"/>
        <v>id7845741685</v>
      </c>
      <c r="D3151">
        <v>0.25196850393700793</v>
      </c>
      <c r="E3151">
        <v>4.5</v>
      </c>
      <c r="F3151">
        <v>622</v>
      </c>
    </row>
    <row r="3152" spans="1:6" x14ac:dyDescent="0.3">
      <c r="A3152" t="s">
        <v>3196</v>
      </c>
      <c r="B3152" s="16">
        <v>41686</v>
      </c>
      <c r="C3152" s="16" t="str">
        <f t="shared" si="49"/>
        <v>id7845741686</v>
      </c>
      <c r="D3152">
        <v>0.24724409448818896</v>
      </c>
      <c r="E3152">
        <v>5.01</v>
      </c>
      <c r="F3152">
        <v>707</v>
      </c>
    </row>
    <row r="3153" spans="1:6" x14ac:dyDescent="0.3">
      <c r="A3153" t="s">
        <v>3196</v>
      </c>
      <c r="B3153" s="16">
        <v>41687</v>
      </c>
      <c r="C3153" s="16" t="str">
        <f t="shared" si="49"/>
        <v>id7845741687</v>
      </c>
      <c r="D3153">
        <v>0.18425196850393702</v>
      </c>
      <c r="E3153">
        <v>4.5199999999999996</v>
      </c>
      <c r="F3153">
        <v>816</v>
      </c>
    </row>
    <row r="3154" spans="1:6" x14ac:dyDescent="0.3">
      <c r="A3154" t="s">
        <v>3196</v>
      </c>
      <c r="B3154" s="16">
        <v>41688</v>
      </c>
      <c r="C3154" s="16" t="str">
        <f t="shared" si="49"/>
        <v>id7845741688</v>
      </c>
      <c r="D3154">
        <v>0.1952755905511811</v>
      </c>
      <c r="E3154">
        <v>4.3099999999999996</v>
      </c>
      <c r="F3154">
        <v>910</v>
      </c>
    </row>
    <row r="3155" spans="1:6" x14ac:dyDescent="0.3">
      <c r="A3155" t="s">
        <v>3196</v>
      </c>
      <c r="B3155" s="16">
        <v>41689</v>
      </c>
      <c r="C3155" s="16" t="str">
        <f t="shared" si="49"/>
        <v>id7845741689</v>
      </c>
      <c r="D3155">
        <v>0.22519685039370083</v>
      </c>
      <c r="E3155">
        <v>4.63</v>
      </c>
      <c r="F3155">
        <v>973</v>
      </c>
    </row>
    <row r="3156" spans="1:6" x14ac:dyDescent="0.3">
      <c r="A3156" t="s">
        <v>3196</v>
      </c>
      <c r="B3156" s="16">
        <v>41690</v>
      </c>
      <c r="C3156" s="16" t="str">
        <f t="shared" si="49"/>
        <v>id7845741690</v>
      </c>
      <c r="D3156">
        <v>0.24094488188976379</v>
      </c>
      <c r="E3156">
        <v>4.76</v>
      </c>
      <c r="F3156">
        <v>1014</v>
      </c>
    </row>
    <row r="3157" spans="1:6" x14ac:dyDescent="0.3">
      <c r="A3157" t="s">
        <v>3196</v>
      </c>
      <c r="B3157" s="16">
        <v>41691</v>
      </c>
      <c r="C3157" s="16" t="str">
        <f t="shared" si="49"/>
        <v>id7845741691</v>
      </c>
      <c r="D3157">
        <v>0.11338582677165354</v>
      </c>
      <c r="E3157">
        <v>4.6500000000000004</v>
      </c>
      <c r="F3157">
        <v>406</v>
      </c>
    </row>
    <row r="3158" spans="1:6" x14ac:dyDescent="0.3">
      <c r="A3158" t="s">
        <v>3196</v>
      </c>
      <c r="B3158" s="16">
        <v>41692</v>
      </c>
      <c r="C3158" s="16" t="str">
        <f t="shared" si="49"/>
        <v>id7845741692</v>
      </c>
      <c r="D3158">
        <v>0.15118110236220472</v>
      </c>
      <c r="E3158">
        <v>4.55</v>
      </c>
      <c r="F3158">
        <v>415</v>
      </c>
    </row>
    <row r="3159" spans="1:6" x14ac:dyDescent="0.3">
      <c r="A3159" t="s">
        <v>3196</v>
      </c>
      <c r="B3159" s="16">
        <v>41693</v>
      </c>
      <c r="C3159" s="16" t="str">
        <f t="shared" si="49"/>
        <v>id7845741693</v>
      </c>
      <c r="D3159">
        <v>0.14645669291338584</v>
      </c>
      <c r="E3159">
        <v>4.41</v>
      </c>
      <c r="F3159">
        <v>416</v>
      </c>
    </row>
    <row r="3160" spans="1:6" x14ac:dyDescent="0.3">
      <c r="A3160" t="s">
        <v>3196</v>
      </c>
      <c r="B3160" s="16">
        <v>41694</v>
      </c>
      <c r="C3160" s="16" t="str">
        <f t="shared" si="49"/>
        <v>id7845741694</v>
      </c>
      <c r="D3160">
        <v>7.7165354330708674E-2</v>
      </c>
      <c r="E3160">
        <v>4.6100000000000003</v>
      </c>
      <c r="F3160">
        <v>418</v>
      </c>
    </row>
    <row r="3161" spans="1:6" x14ac:dyDescent="0.3">
      <c r="A3161" t="s">
        <v>3196</v>
      </c>
      <c r="B3161" s="16">
        <v>41695</v>
      </c>
      <c r="C3161" s="16" t="str">
        <f t="shared" si="49"/>
        <v>id7845741695</v>
      </c>
      <c r="D3161">
        <v>9.2913385826771666E-2</v>
      </c>
      <c r="E3161">
        <v>4.3899999999999997</v>
      </c>
      <c r="F3161">
        <v>422</v>
      </c>
    </row>
    <row r="3162" spans="1:6" x14ac:dyDescent="0.3">
      <c r="A3162" t="s">
        <v>3196</v>
      </c>
      <c r="B3162" s="16">
        <v>41696</v>
      </c>
      <c r="C3162" s="16" t="str">
        <f t="shared" si="49"/>
        <v>id7845741696</v>
      </c>
      <c r="D3162">
        <v>9.6062992125984251E-2</v>
      </c>
      <c r="E3162">
        <v>4.3</v>
      </c>
      <c r="F3162">
        <v>449</v>
      </c>
    </row>
    <row r="3163" spans="1:6" x14ac:dyDescent="0.3">
      <c r="A3163" t="s">
        <v>3196</v>
      </c>
      <c r="B3163" s="16">
        <v>41697</v>
      </c>
      <c r="C3163" s="16" t="str">
        <f t="shared" si="49"/>
        <v>id7845741697</v>
      </c>
      <c r="D3163">
        <v>9.1338582677165353E-2</v>
      </c>
      <c r="E3163">
        <v>4.17</v>
      </c>
      <c r="F3163">
        <v>440</v>
      </c>
    </row>
    <row r="3164" spans="1:6" x14ac:dyDescent="0.3">
      <c r="A3164" t="s">
        <v>3196</v>
      </c>
      <c r="B3164" s="16">
        <v>41698</v>
      </c>
      <c r="C3164" s="16" t="str">
        <f t="shared" si="49"/>
        <v>id7845741698</v>
      </c>
      <c r="D3164">
        <v>8.9763779527559068E-2</v>
      </c>
      <c r="E3164">
        <v>4.8</v>
      </c>
      <c r="F3164">
        <v>374</v>
      </c>
    </row>
    <row r="3165" spans="1:6" x14ac:dyDescent="0.3">
      <c r="A3165" t="s">
        <v>3196</v>
      </c>
      <c r="B3165" s="16">
        <v>41699</v>
      </c>
      <c r="C3165" s="16" t="str">
        <f t="shared" si="49"/>
        <v>id7845741699</v>
      </c>
      <c r="D3165">
        <v>0.14803149606299215</v>
      </c>
      <c r="E3165">
        <v>4.76</v>
      </c>
      <c r="F3165">
        <v>389</v>
      </c>
    </row>
    <row r="3166" spans="1:6" x14ac:dyDescent="0.3">
      <c r="A3166" t="s">
        <v>3196</v>
      </c>
      <c r="B3166" s="16">
        <v>41700</v>
      </c>
      <c r="C3166" s="16" t="str">
        <f t="shared" si="49"/>
        <v>id7845741700</v>
      </c>
      <c r="D3166">
        <v>0.11023622047244094</v>
      </c>
      <c r="E3166">
        <v>4.5</v>
      </c>
      <c r="F3166">
        <v>353</v>
      </c>
    </row>
    <row r="3167" spans="1:6" x14ac:dyDescent="0.3">
      <c r="A3167" t="s">
        <v>3814</v>
      </c>
      <c r="B3167" s="16">
        <v>41634</v>
      </c>
      <c r="C3167" s="16" t="str">
        <f t="shared" si="49"/>
        <v>id7845941634</v>
      </c>
      <c r="D3167">
        <v>2.8346456692913385E-2</v>
      </c>
      <c r="E3167">
        <v>7.15</v>
      </c>
      <c r="F3167">
        <v>9</v>
      </c>
    </row>
    <row r="3168" spans="1:6" x14ac:dyDescent="0.3">
      <c r="A3168" t="s">
        <v>3814</v>
      </c>
      <c r="B3168" s="16">
        <v>41636</v>
      </c>
      <c r="C3168" s="16" t="str">
        <f t="shared" si="49"/>
        <v>id7845941636</v>
      </c>
      <c r="D3168">
        <v>9.2913385826771666E-2</v>
      </c>
      <c r="E3168">
        <v>5.48</v>
      </c>
      <c r="F3168">
        <v>141</v>
      </c>
    </row>
    <row r="3169" spans="1:6" x14ac:dyDescent="0.3">
      <c r="A3169" t="s">
        <v>3814</v>
      </c>
      <c r="B3169" s="16">
        <v>41637</v>
      </c>
      <c r="C3169" s="16" t="str">
        <f t="shared" si="49"/>
        <v>id7845941637</v>
      </c>
      <c r="D3169">
        <v>12.314960629921261</v>
      </c>
      <c r="E3169">
        <v>4.9000000000000004</v>
      </c>
      <c r="F3169">
        <v>12000</v>
      </c>
    </row>
    <row r="3170" spans="1:6" x14ac:dyDescent="0.3">
      <c r="A3170" t="s">
        <v>3814</v>
      </c>
      <c r="B3170" s="16">
        <v>41638</v>
      </c>
      <c r="C3170" s="16" t="str">
        <f t="shared" si="49"/>
        <v>id7845941638</v>
      </c>
      <c r="D3170">
        <v>9.014173228346456</v>
      </c>
      <c r="E3170">
        <v>4.72</v>
      </c>
      <c r="F3170">
        <v>13000</v>
      </c>
    </row>
    <row r="3171" spans="1:6" x14ac:dyDescent="0.3">
      <c r="A3171" t="s">
        <v>3814</v>
      </c>
      <c r="B3171" s="16">
        <v>41639</v>
      </c>
      <c r="C3171" s="16" t="str">
        <f t="shared" si="49"/>
        <v>id7845941639</v>
      </c>
      <c r="D3171">
        <v>10.779527559055119</v>
      </c>
      <c r="E3171">
        <v>4.96</v>
      </c>
      <c r="F3171">
        <v>9440</v>
      </c>
    </row>
    <row r="3172" spans="1:6" x14ac:dyDescent="0.3">
      <c r="A3172" t="s">
        <v>3814</v>
      </c>
      <c r="B3172" s="16">
        <v>41640</v>
      </c>
      <c r="C3172" s="16" t="str">
        <f t="shared" si="49"/>
        <v>id7845941640</v>
      </c>
      <c r="D3172">
        <v>8.7070866141732282</v>
      </c>
      <c r="E3172">
        <v>5.29</v>
      </c>
      <c r="F3172">
        <v>6564</v>
      </c>
    </row>
    <row r="3173" spans="1:6" x14ac:dyDescent="0.3">
      <c r="A3173" t="s">
        <v>3814</v>
      </c>
      <c r="B3173" s="16">
        <v>41641</v>
      </c>
      <c r="C3173" s="16" t="str">
        <f t="shared" si="49"/>
        <v>id7845941641</v>
      </c>
      <c r="D3173">
        <v>4.3228346456692917</v>
      </c>
      <c r="E3173">
        <v>5.07</v>
      </c>
      <c r="F3173">
        <v>8504</v>
      </c>
    </row>
    <row r="3174" spans="1:6" x14ac:dyDescent="0.3">
      <c r="A3174" t="s">
        <v>3814</v>
      </c>
      <c r="B3174" s="16">
        <v>41642</v>
      </c>
      <c r="C3174" s="16" t="str">
        <f t="shared" si="49"/>
        <v>id7845941642</v>
      </c>
      <c r="D3174">
        <v>3.033070866141732</v>
      </c>
      <c r="E3174">
        <v>5.28</v>
      </c>
      <c r="F3174">
        <v>4414</v>
      </c>
    </row>
    <row r="3175" spans="1:6" x14ac:dyDescent="0.3">
      <c r="A3175" t="s">
        <v>3814</v>
      </c>
      <c r="B3175" s="16">
        <v>41643</v>
      </c>
      <c r="C3175" s="16" t="str">
        <f t="shared" si="49"/>
        <v>id7845941643</v>
      </c>
      <c r="D3175">
        <v>4.7307086614173226</v>
      </c>
      <c r="E3175">
        <v>5.46</v>
      </c>
      <c r="F3175">
        <v>4325</v>
      </c>
    </row>
    <row r="3176" spans="1:6" x14ac:dyDescent="0.3">
      <c r="A3176" t="s">
        <v>3814</v>
      </c>
      <c r="B3176" s="16">
        <v>41644</v>
      </c>
      <c r="C3176" s="16" t="str">
        <f t="shared" si="49"/>
        <v>id7845941644</v>
      </c>
      <c r="D3176">
        <v>3.7370078740157484</v>
      </c>
      <c r="E3176">
        <v>5.29</v>
      </c>
      <c r="F3176">
        <v>4149</v>
      </c>
    </row>
    <row r="3177" spans="1:6" x14ac:dyDescent="0.3">
      <c r="A3177" t="s">
        <v>3814</v>
      </c>
      <c r="B3177" s="16">
        <v>41645</v>
      </c>
      <c r="C3177" s="16" t="str">
        <f t="shared" si="49"/>
        <v>id7845941645</v>
      </c>
      <c r="D3177">
        <v>1.7149606299212601</v>
      </c>
      <c r="E3177">
        <v>5.0999999999999996</v>
      </c>
      <c r="F3177">
        <v>4202</v>
      </c>
    </row>
    <row r="3178" spans="1:6" x14ac:dyDescent="0.3">
      <c r="A3178" t="s">
        <v>3814</v>
      </c>
      <c r="B3178" s="16">
        <v>41646</v>
      </c>
      <c r="C3178" s="16" t="str">
        <f t="shared" si="49"/>
        <v>id7845941646</v>
      </c>
      <c r="D3178">
        <v>0.93070866141732289</v>
      </c>
      <c r="E3178">
        <v>5.2</v>
      </c>
      <c r="F3178">
        <v>2556</v>
      </c>
    </row>
    <row r="3179" spans="1:6" x14ac:dyDescent="0.3">
      <c r="A3179" t="s">
        <v>3814</v>
      </c>
      <c r="B3179" s="16">
        <v>41647</v>
      </c>
      <c r="C3179" s="16" t="str">
        <f t="shared" si="49"/>
        <v>id7845941647</v>
      </c>
      <c r="D3179">
        <v>0.86141732283464578</v>
      </c>
      <c r="E3179">
        <v>5.76</v>
      </c>
      <c r="F3179">
        <v>2489</v>
      </c>
    </row>
    <row r="3180" spans="1:6" x14ac:dyDescent="0.3">
      <c r="A3180" t="s">
        <v>3814</v>
      </c>
      <c r="B3180" s="16">
        <v>41648</v>
      </c>
      <c r="C3180" s="16" t="str">
        <f t="shared" si="49"/>
        <v>id7845941648</v>
      </c>
      <c r="D3180">
        <v>0.78740157480314965</v>
      </c>
      <c r="E3180">
        <v>5.39</v>
      </c>
      <c r="F3180">
        <v>2434</v>
      </c>
    </row>
    <row r="3181" spans="1:6" x14ac:dyDescent="0.3">
      <c r="A3181" t="s">
        <v>3814</v>
      </c>
      <c r="B3181" s="16">
        <v>41649</v>
      </c>
      <c r="C3181" s="16" t="str">
        <f t="shared" si="49"/>
        <v>id7845941649</v>
      </c>
      <c r="D3181">
        <v>0.36377952755905513</v>
      </c>
      <c r="E3181">
        <v>5.94</v>
      </c>
      <c r="F3181">
        <v>766</v>
      </c>
    </row>
    <row r="3182" spans="1:6" x14ac:dyDescent="0.3">
      <c r="A3182" t="s">
        <v>3814</v>
      </c>
      <c r="B3182" s="16">
        <v>41650</v>
      </c>
      <c r="C3182" s="16" t="str">
        <f t="shared" si="49"/>
        <v>id7845941650</v>
      </c>
      <c r="D3182">
        <v>0.38740157480314963</v>
      </c>
      <c r="E3182">
        <v>6.17</v>
      </c>
      <c r="F3182">
        <v>523</v>
      </c>
    </row>
    <row r="3183" spans="1:6" x14ac:dyDescent="0.3">
      <c r="A3183" t="s">
        <v>3814</v>
      </c>
      <c r="B3183" s="16">
        <v>41651</v>
      </c>
      <c r="C3183" s="16" t="str">
        <f t="shared" si="49"/>
        <v>id7845941651</v>
      </c>
      <c r="D3183">
        <v>0.34173228346456691</v>
      </c>
      <c r="E3183">
        <v>6.08</v>
      </c>
      <c r="F3183">
        <v>513</v>
      </c>
    </row>
    <row r="3184" spans="1:6" x14ac:dyDescent="0.3">
      <c r="A3184" t="s">
        <v>3814</v>
      </c>
      <c r="B3184" s="16">
        <v>41652</v>
      </c>
      <c r="C3184" s="16" t="str">
        <f t="shared" si="49"/>
        <v>id7845941652</v>
      </c>
      <c r="D3184">
        <v>0.16377952755905514</v>
      </c>
      <c r="E3184">
        <v>5.73</v>
      </c>
      <c r="F3184">
        <v>479</v>
      </c>
    </row>
    <row r="3185" spans="1:6" x14ac:dyDescent="0.3">
      <c r="A3185" t="s">
        <v>3814</v>
      </c>
      <c r="B3185" s="16">
        <v>41653</v>
      </c>
      <c r="C3185" s="16" t="str">
        <f t="shared" si="49"/>
        <v>id7845941653</v>
      </c>
      <c r="D3185">
        <v>0.20944881889763781</v>
      </c>
      <c r="E3185">
        <v>5.42</v>
      </c>
      <c r="F3185">
        <v>486</v>
      </c>
    </row>
    <row r="3186" spans="1:6" x14ac:dyDescent="0.3">
      <c r="A3186" t="s">
        <v>3814</v>
      </c>
      <c r="B3186" s="16">
        <v>41654</v>
      </c>
      <c r="C3186" s="16" t="str">
        <f t="shared" si="49"/>
        <v>id7845941654</v>
      </c>
      <c r="D3186">
        <v>0.16062992125984255</v>
      </c>
      <c r="E3186">
        <v>5.64</v>
      </c>
      <c r="F3186">
        <v>477</v>
      </c>
    </row>
    <row r="3187" spans="1:6" x14ac:dyDescent="0.3">
      <c r="A3187" t="s">
        <v>3814</v>
      </c>
      <c r="B3187" s="16">
        <v>41655</v>
      </c>
      <c r="C3187" s="16" t="str">
        <f t="shared" si="49"/>
        <v>id7845941655</v>
      </c>
      <c r="D3187">
        <v>0.16220472440944883</v>
      </c>
      <c r="E3187">
        <v>5.62</v>
      </c>
      <c r="F3187">
        <v>320</v>
      </c>
    </row>
    <row r="3188" spans="1:6" x14ac:dyDescent="0.3">
      <c r="A3188" t="s">
        <v>3814</v>
      </c>
      <c r="B3188" s="16">
        <v>41657</v>
      </c>
      <c r="C3188" s="16" t="str">
        <f t="shared" si="49"/>
        <v>id7845941657</v>
      </c>
      <c r="D3188">
        <v>6.2992125984251982E-2</v>
      </c>
      <c r="E3188">
        <v>5.12</v>
      </c>
      <c r="F3188">
        <v>103</v>
      </c>
    </row>
    <row r="3189" spans="1:6" x14ac:dyDescent="0.3">
      <c r="A3189" t="s">
        <v>3814</v>
      </c>
      <c r="B3189" s="16">
        <v>41658</v>
      </c>
      <c r="C3189" s="16" t="str">
        <f t="shared" si="49"/>
        <v>id7845941658</v>
      </c>
      <c r="D3189">
        <v>5.5118110236220472E-2</v>
      </c>
      <c r="E3189">
        <v>5.72</v>
      </c>
      <c r="F3189">
        <v>122</v>
      </c>
    </row>
    <row r="3190" spans="1:6" x14ac:dyDescent="0.3">
      <c r="A3190" t="s">
        <v>3815</v>
      </c>
      <c r="B3190" s="16">
        <v>41639</v>
      </c>
      <c r="C3190" s="16" t="str">
        <f t="shared" si="49"/>
        <v>id7846541639</v>
      </c>
      <c r="D3190">
        <v>14.209448818897638</v>
      </c>
      <c r="E3190">
        <v>5.51</v>
      </c>
      <c r="F3190">
        <v>9530</v>
      </c>
    </row>
    <row r="3191" spans="1:6" x14ac:dyDescent="0.3">
      <c r="A3191" t="s">
        <v>3815</v>
      </c>
      <c r="B3191" s="16">
        <v>41640</v>
      </c>
      <c r="C3191" s="16" t="str">
        <f t="shared" si="49"/>
        <v>id7846541640</v>
      </c>
      <c r="D3191">
        <v>13.310236220472444</v>
      </c>
      <c r="E3191">
        <v>5.78</v>
      </c>
      <c r="F3191">
        <v>9190</v>
      </c>
    </row>
    <row r="3192" spans="1:6" x14ac:dyDescent="0.3">
      <c r="A3192" t="s">
        <v>3815</v>
      </c>
      <c r="B3192" s="16">
        <v>41641</v>
      </c>
      <c r="C3192" s="16" t="str">
        <f t="shared" si="49"/>
        <v>id7846541641</v>
      </c>
      <c r="D3192">
        <v>5.5952755905511813</v>
      </c>
      <c r="E3192">
        <v>5.84</v>
      </c>
      <c r="F3192">
        <v>10000</v>
      </c>
    </row>
    <row r="3193" spans="1:6" x14ac:dyDescent="0.3">
      <c r="A3193" t="s">
        <v>3815</v>
      </c>
      <c r="B3193" s="16">
        <v>41642</v>
      </c>
      <c r="C3193" s="16" t="str">
        <f t="shared" si="49"/>
        <v>id7846541642</v>
      </c>
      <c r="D3193">
        <v>3.598425196850394</v>
      </c>
      <c r="E3193">
        <v>5.8</v>
      </c>
      <c r="F3193">
        <v>6890</v>
      </c>
    </row>
    <row r="3194" spans="1:6" x14ac:dyDescent="0.3">
      <c r="A3194" t="s">
        <v>3815</v>
      </c>
      <c r="B3194" s="16">
        <v>41643</v>
      </c>
      <c r="C3194" s="16" t="str">
        <f t="shared" si="49"/>
        <v>id7846541643</v>
      </c>
      <c r="D3194">
        <v>5.2314960629921261</v>
      </c>
      <c r="E3194">
        <v>5.59</v>
      </c>
      <c r="F3194">
        <v>6668</v>
      </c>
    </row>
    <row r="3195" spans="1:6" x14ac:dyDescent="0.3">
      <c r="A3195" t="s">
        <v>3815</v>
      </c>
      <c r="B3195" s="16">
        <v>41644</v>
      </c>
      <c r="C3195" s="16" t="str">
        <f t="shared" si="49"/>
        <v>id7846541644</v>
      </c>
      <c r="D3195">
        <v>4.0204724409448822</v>
      </c>
      <c r="E3195">
        <v>5.37</v>
      </c>
      <c r="F3195">
        <v>6237</v>
      </c>
    </row>
    <row r="3196" spans="1:6" x14ac:dyDescent="0.3">
      <c r="A3196" t="s">
        <v>3815</v>
      </c>
      <c r="B3196" s="16">
        <v>41645</v>
      </c>
      <c r="C3196" s="16" t="str">
        <f t="shared" si="49"/>
        <v>id7846541645</v>
      </c>
      <c r="D3196">
        <v>2.089763779527559</v>
      </c>
      <c r="E3196">
        <v>5.61</v>
      </c>
      <c r="F3196">
        <v>6198</v>
      </c>
    </row>
    <row r="3197" spans="1:6" x14ac:dyDescent="0.3">
      <c r="A3197" t="s">
        <v>3815</v>
      </c>
      <c r="B3197" s="16">
        <v>41646</v>
      </c>
      <c r="C3197" s="16" t="str">
        <f t="shared" si="49"/>
        <v>id7846541646</v>
      </c>
      <c r="D3197">
        <v>1.2677165354330711</v>
      </c>
      <c r="E3197">
        <v>5.29</v>
      </c>
      <c r="F3197">
        <v>3987</v>
      </c>
    </row>
    <row r="3198" spans="1:6" x14ac:dyDescent="0.3">
      <c r="A3198" t="s">
        <v>3815</v>
      </c>
      <c r="B3198" s="16">
        <v>41647</v>
      </c>
      <c r="C3198" s="16" t="str">
        <f t="shared" si="49"/>
        <v>id7846541647</v>
      </c>
      <c r="D3198">
        <v>1.1716535433070867</v>
      </c>
      <c r="E3198">
        <v>6.06</v>
      </c>
      <c r="F3198">
        <v>3862</v>
      </c>
    </row>
    <row r="3199" spans="1:6" x14ac:dyDescent="0.3">
      <c r="A3199" t="s">
        <v>3815</v>
      </c>
      <c r="B3199" s="16">
        <v>41648</v>
      </c>
      <c r="C3199" s="16" t="str">
        <f t="shared" si="49"/>
        <v>id7846541648</v>
      </c>
      <c r="D3199">
        <v>1.1637795275590552</v>
      </c>
      <c r="E3199">
        <v>5.17</v>
      </c>
      <c r="F3199">
        <v>3751</v>
      </c>
    </row>
    <row r="3200" spans="1:6" x14ac:dyDescent="0.3">
      <c r="A3200" t="s">
        <v>3815</v>
      </c>
      <c r="B3200" s="16">
        <v>41649</v>
      </c>
      <c r="C3200" s="16" t="str">
        <f t="shared" si="49"/>
        <v>id7846541649</v>
      </c>
      <c r="D3200">
        <v>0.42519685039370086</v>
      </c>
      <c r="E3200">
        <v>5.17</v>
      </c>
      <c r="F3200">
        <v>1372</v>
      </c>
    </row>
    <row r="3201" spans="1:6" x14ac:dyDescent="0.3">
      <c r="A3201" t="s">
        <v>3815</v>
      </c>
      <c r="B3201" s="16">
        <v>41650</v>
      </c>
      <c r="C3201" s="16" t="str">
        <f t="shared" si="49"/>
        <v>id7846541650</v>
      </c>
      <c r="D3201">
        <v>0.43464566929133863</v>
      </c>
      <c r="E3201">
        <v>5.69</v>
      </c>
      <c r="F3201">
        <v>955</v>
      </c>
    </row>
    <row r="3202" spans="1:6" x14ac:dyDescent="0.3">
      <c r="A3202" t="s">
        <v>3815</v>
      </c>
      <c r="B3202" s="16">
        <v>41651</v>
      </c>
      <c r="C3202" s="16" t="str">
        <f t="shared" si="49"/>
        <v>id7846541651</v>
      </c>
      <c r="D3202">
        <v>0.34173228346456691</v>
      </c>
      <c r="E3202">
        <v>5.62</v>
      </c>
      <c r="F3202">
        <v>869</v>
      </c>
    </row>
    <row r="3203" spans="1:6" x14ac:dyDescent="0.3">
      <c r="A3203" t="s">
        <v>3815</v>
      </c>
      <c r="B3203" s="16">
        <v>41652</v>
      </c>
      <c r="C3203" s="16" t="str">
        <f t="shared" ref="C3203:C3266" si="50">_xlfn.CONCAT(A3203,B3203)</f>
        <v>id7846541652</v>
      </c>
      <c r="D3203">
        <v>0.19842519685039373</v>
      </c>
      <c r="E3203">
        <v>6.06</v>
      </c>
      <c r="F3203">
        <v>823</v>
      </c>
    </row>
    <row r="3204" spans="1:6" x14ac:dyDescent="0.3">
      <c r="A3204" t="s">
        <v>3815</v>
      </c>
      <c r="B3204" s="16">
        <v>41653</v>
      </c>
      <c r="C3204" s="16" t="str">
        <f t="shared" si="50"/>
        <v>id7846541653</v>
      </c>
      <c r="D3204">
        <v>0.22047244094488189</v>
      </c>
      <c r="E3204">
        <v>4.74</v>
      </c>
      <c r="F3204">
        <v>780</v>
      </c>
    </row>
    <row r="3205" spans="1:6" x14ac:dyDescent="0.3">
      <c r="A3205" t="s">
        <v>3815</v>
      </c>
      <c r="B3205" s="16">
        <v>41654</v>
      </c>
      <c r="C3205" s="16" t="str">
        <f t="shared" si="50"/>
        <v>id7846541654</v>
      </c>
      <c r="D3205">
        <v>0.22047244094488189</v>
      </c>
      <c r="E3205">
        <v>5.75</v>
      </c>
      <c r="F3205">
        <v>768</v>
      </c>
    </row>
    <row r="3206" spans="1:6" x14ac:dyDescent="0.3">
      <c r="A3206" t="s">
        <v>3815</v>
      </c>
      <c r="B3206" s="16">
        <v>41655</v>
      </c>
      <c r="C3206" s="16" t="str">
        <f t="shared" si="50"/>
        <v>id7846541655</v>
      </c>
      <c r="D3206">
        <v>0.16377952755905514</v>
      </c>
      <c r="E3206">
        <v>5.72</v>
      </c>
      <c r="F3206">
        <v>574</v>
      </c>
    </row>
    <row r="3207" spans="1:6" x14ac:dyDescent="0.3">
      <c r="A3207" t="s">
        <v>3815</v>
      </c>
      <c r="B3207" s="16">
        <v>41656</v>
      </c>
      <c r="C3207" s="16" t="str">
        <f t="shared" si="50"/>
        <v>id7846541656</v>
      </c>
      <c r="D3207">
        <v>9.1338582677165353E-2</v>
      </c>
      <c r="E3207">
        <v>4.87</v>
      </c>
      <c r="F3207">
        <v>236</v>
      </c>
    </row>
    <row r="3208" spans="1:6" x14ac:dyDescent="0.3">
      <c r="A3208" t="s">
        <v>3815</v>
      </c>
      <c r="B3208" s="16">
        <v>41657</v>
      </c>
      <c r="C3208" s="16" t="str">
        <f t="shared" si="50"/>
        <v>id7846541657</v>
      </c>
      <c r="D3208">
        <v>8.503937007874017E-2</v>
      </c>
      <c r="E3208">
        <v>5.4</v>
      </c>
      <c r="F3208">
        <v>227</v>
      </c>
    </row>
    <row r="3209" spans="1:6" x14ac:dyDescent="0.3">
      <c r="A3209" t="s">
        <v>3815</v>
      </c>
      <c r="B3209" s="16">
        <v>41658</v>
      </c>
      <c r="C3209" s="16" t="str">
        <f t="shared" si="50"/>
        <v>id7846541658</v>
      </c>
      <c r="D3209">
        <v>8.503937007874017E-2</v>
      </c>
      <c r="E3209">
        <v>5.34</v>
      </c>
      <c r="F3209">
        <v>202</v>
      </c>
    </row>
    <row r="3210" spans="1:6" x14ac:dyDescent="0.3">
      <c r="A3210" t="s">
        <v>3815</v>
      </c>
      <c r="B3210" s="16">
        <v>41659</v>
      </c>
      <c r="C3210" s="16" t="str">
        <f t="shared" si="50"/>
        <v>id7846541659</v>
      </c>
      <c r="D3210">
        <v>6.614173228346458E-2</v>
      </c>
      <c r="E3210">
        <v>5.12</v>
      </c>
      <c r="F3210">
        <v>216</v>
      </c>
    </row>
    <row r="3211" spans="1:6" x14ac:dyDescent="0.3">
      <c r="A3211" t="s">
        <v>3815</v>
      </c>
      <c r="B3211" s="16">
        <v>41660</v>
      </c>
      <c r="C3211" s="16" t="str">
        <f t="shared" si="50"/>
        <v>id7846541660</v>
      </c>
      <c r="D3211">
        <v>7.4015748031496076E-2</v>
      </c>
      <c r="E3211">
        <v>5.21</v>
      </c>
      <c r="F3211">
        <v>238</v>
      </c>
    </row>
    <row r="3212" spans="1:6" x14ac:dyDescent="0.3">
      <c r="A3212" t="s">
        <v>3815</v>
      </c>
      <c r="B3212" s="16">
        <v>41661</v>
      </c>
      <c r="C3212" s="16" t="str">
        <f t="shared" si="50"/>
        <v>id7846541661</v>
      </c>
      <c r="D3212">
        <v>8.0314960629921273E-2</v>
      </c>
      <c r="E3212">
        <v>5.75</v>
      </c>
      <c r="F3212">
        <v>234</v>
      </c>
    </row>
    <row r="3213" spans="1:6" x14ac:dyDescent="0.3">
      <c r="A3213" t="s">
        <v>3815</v>
      </c>
      <c r="B3213" s="16">
        <v>41662</v>
      </c>
      <c r="C3213" s="16" t="str">
        <f t="shared" si="50"/>
        <v>id7846541662</v>
      </c>
      <c r="D3213">
        <v>7.4015748031496076E-2</v>
      </c>
      <c r="E3213">
        <v>5.42</v>
      </c>
      <c r="F3213">
        <v>229</v>
      </c>
    </row>
    <row r="3214" spans="1:6" x14ac:dyDescent="0.3">
      <c r="A3214" t="s">
        <v>3815</v>
      </c>
      <c r="B3214" s="16">
        <v>41666</v>
      </c>
      <c r="C3214" s="16" t="str">
        <f t="shared" si="50"/>
        <v>id7846541666</v>
      </c>
      <c r="D3214">
        <v>8.1889763779527572E-2</v>
      </c>
      <c r="E3214">
        <v>5.57</v>
      </c>
      <c r="F3214">
        <v>211</v>
      </c>
    </row>
    <row r="3215" spans="1:6" x14ac:dyDescent="0.3">
      <c r="A3215" t="s">
        <v>3815</v>
      </c>
      <c r="B3215" s="16">
        <v>41667</v>
      </c>
      <c r="C3215" s="16" t="str">
        <f t="shared" si="50"/>
        <v>id7846541667</v>
      </c>
      <c r="D3215">
        <v>0.11023622047244094</v>
      </c>
      <c r="E3215">
        <v>5.53</v>
      </c>
      <c r="F3215">
        <v>224</v>
      </c>
    </row>
    <row r="3216" spans="1:6" x14ac:dyDescent="0.3">
      <c r="A3216" t="s">
        <v>3815</v>
      </c>
      <c r="B3216" s="16">
        <v>41668</v>
      </c>
      <c r="C3216" s="16" t="str">
        <f t="shared" si="50"/>
        <v>id7846541668</v>
      </c>
      <c r="D3216">
        <v>8.0314960629921273E-2</v>
      </c>
      <c r="E3216">
        <v>5.4</v>
      </c>
      <c r="F3216">
        <v>212</v>
      </c>
    </row>
    <row r="3217" spans="1:6" x14ac:dyDescent="0.3">
      <c r="A3217" t="s">
        <v>3815</v>
      </c>
      <c r="B3217" s="16">
        <v>41669</v>
      </c>
      <c r="C3217" s="16" t="str">
        <f t="shared" si="50"/>
        <v>id7846541669</v>
      </c>
      <c r="D3217">
        <v>4.2519685039370085E-2</v>
      </c>
      <c r="E3217">
        <v>7.1</v>
      </c>
      <c r="F3217">
        <v>88</v>
      </c>
    </row>
    <row r="3218" spans="1:6" x14ac:dyDescent="0.3">
      <c r="A3218" t="s">
        <v>1885</v>
      </c>
      <c r="B3218" s="16">
        <v>41795</v>
      </c>
      <c r="C3218" s="16" t="str">
        <f t="shared" si="50"/>
        <v>id7846641795</v>
      </c>
      <c r="D3218">
        <v>4.0913385826771655</v>
      </c>
      <c r="E3218">
        <v>4.55</v>
      </c>
      <c r="F3218">
        <v>7476</v>
      </c>
    </row>
    <row r="3219" spans="1:6" x14ac:dyDescent="0.3">
      <c r="A3219" t="s">
        <v>1885</v>
      </c>
      <c r="B3219" s="16">
        <v>41796</v>
      </c>
      <c r="C3219" s="16" t="str">
        <f t="shared" si="50"/>
        <v>id7846641796</v>
      </c>
      <c r="D3219">
        <v>3.8692913385826775</v>
      </c>
      <c r="E3219">
        <v>4.74</v>
      </c>
      <c r="F3219">
        <v>9068</v>
      </c>
    </row>
    <row r="3220" spans="1:6" x14ac:dyDescent="0.3">
      <c r="A3220" t="s">
        <v>1885</v>
      </c>
      <c r="B3220" s="16">
        <v>41797</v>
      </c>
      <c r="C3220" s="16" t="str">
        <f t="shared" si="50"/>
        <v>id7846641797</v>
      </c>
      <c r="D3220">
        <v>5.4015748031496065</v>
      </c>
      <c r="E3220">
        <v>4.5999999999999996</v>
      </c>
      <c r="F3220">
        <v>8378</v>
      </c>
    </row>
    <row r="3221" spans="1:6" x14ac:dyDescent="0.3">
      <c r="A3221" t="s">
        <v>1885</v>
      </c>
      <c r="B3221" s="16">
        <v>41798</v>
      </c>
      <c r="C3221" s="16" t="str">
        <f t="shared" si="50"/>
        <v>id7846641798</v>
      </c>
      <c r="D3221">
        <v>5.0299212598425198</v>
      </c>
      <c r="E3221">
        <v>4.6900000000000004</v>
      </c>
      <c r="F3221">
        <v>8237</v>
      </c>
    </row>
    <row r="3222" spans="1:6" x14ac:dyDescent="0.3">
      <c r="A3222" t="s">
        <v>1885</v>
      </c>
      <c r="B3222" s="16">
        <v>41799</v>
      </c>
      <c r="C3222" s="16" t="str">
        <f t="shared" si="50"/>
        <v>id7846641799</v>
      </c>
      <c r="D3222">
        <v>3.0456692913385828</v>
      </c>
      <c r="E3222">
        <v>4.82</v>
      </c>
      <c r="F3222">
        <v>9027</v>
      </c>
    </row>
    <row r="3223" spans="1:6" x14ac:dyDescent="0.3">
      <c r="A3223" t="s">
        <v>1885</v>
      </c>
      <c r="B3223" s="16">
        <v>41800</v>
      </c>
      <c r="C3223" s="16" t="str">
        <f t="shared" si="50"/>
        <v>id7846641800</v>
      </c>
      <c r="D3223">
        <v>3.3196850393700794</v>
      </c>
      <c r="E3223">
        <v>4.54</v>
      </c>
      <c r="F3223">
        <v>9140</v>
      </c>
    </row>
    <row r="3224" spans="1:6" x14ac:dyDescent="0.3">
      <c r="A3224" t="s">
        <v>1885</v>
      </c>
      <c r="B3224" s="16">
        <v>41801</v>
      </c>
      <c r="C3224" s="16" t="str">
        <f t="shared" si="50"/>
        <v>id7846641801</v>
      </c>
      <c r="D3224">
        <v>3.0692913385826777</v>
      </c>
      <c r="E3224">
        <v>4.8</v>
      </c>
      <c r="F3224">
        <v>9131</v>
      </c>
    </row>
    <row r="3225" spans="1:6" x14ac:dyDescent="0.3">
      <c r="A3225" t="s">
        <v>1885</v>
      </c>
      <c r="B3225" s="16">
        <v>41802</v>
      </c>
      <c r="C3225" s="16" t="str">
        <f t="shared" si="50"/>
        <v>id7846641802</v>
      </c>
      <c r="D3225">
        <v>2.9259842519685044</v>
      </c>
      <c r="E3225">
        <v>4.58</v>
      </c>
      <c r="F3225">
        <v>9119</v>
      </c>
    </row>
    <row r="3226" spans="1:6" x14ac:dyDescent="0.3">
      <c r="A3226" t="s">
        <v>1885</v>
      </c>
      <c r="B3226" s="16">
        <v>41803</v>
      </c>
      <c r="C3226" s="16" t="str">
        <f t="shared" si="50"/>
        <v>id7846641803</v>
      </c>
      <c r="D3226">
        <v>1.130708661417323</v>
      </c>
      <c r="E3226">
        <v>4.8499999999999996</v>
      </c>
      <c r="F3226">
        <v>3326</v>
      </c>
    </row>
    <row r="3227" spans="1:6" x14ac:dyDescent="0.3">
      <c r="A3227" t="s">
        <v>1885</v>
      </c>
      <c r="B3227" s="16">
        <v>41804</v>
      </c>
      <c r="C3227" s="16" t="str">
        <f t="shared" si="50"/>
        <v>id7846641804</v>
      </c>
      <c r="D3227">
        <v>1.7543307086614175</v>
      </c>
      <c r="E3227">
        <v>4.74</v>
      </c>
      <c r="F3227">
        <v>3079</v>
      </c>
    </row>
    <row r="3228" spans="1:6" x14ac:dyDescent="0.3">
      <c r="A3228" t="s">
        <v>1885</v>
      </c>
      <c r="B3228" s="16">
        <v>41805</v>
      </c>
      <c r="C3228" s="16" t="str">
        <f t="shared" si="50"/>
        <v>id7846641805</v>
      </c>
      <c r="D3228">
        <v>1.6755905511811024</v>
      </c>
      <c r="E3228">
        <v>4.82</v>
      </c>
      <c r="F3228">
        <v>3157</v>
      </c>
    </row>
    <row r="3229" spans="1:6" x14ac:dyDescent="0.3">
      <c r="A3229" t="s">
        <v>1885</v>
      </c>
      <c r="B3229" s="16">
        <v>41806</v>
      </c>
      <c r="C3229" s="16" t="str">
        <f t="shared" si="50"/>
        <v>id7846641806</v>
      </c>
      <c r="D3229">
        <v>1.0157480314960632</v>
      </c>
      <c r="E3229">
        <v>4.6100000000000003</v>
      </c>
      <c r="F3229">
        <v>3663</v>
      </c>
    </row>
    <row r="3230" spans="1:6" x14ac:dyDescent="0.3">
      <c r="A3230" t="s">
        <v>1885</v>
      </c>
      <c r="B3230" s="16">
        <v>41807</v>
      </c>
      <c r="C3230" s="16" t="str">
        <f t="shared" si="50"/>
        <v>id7846641807</v>
      </c>
      <c r="D3230">
        <v>1.1244094488188978</v>
      </c>
      <c r="E3230">
        <v>4.2</v>
      </c>
      <c r="F3230">
        <v>3807</v>
      </c>
    </row>
    <row r="3231" spans="1:6" x14ac:dyDescent="0.3">
      <c r="A3231" t="s">
        <v>1885</v>
      </c>
      <c r="B3231" s="16">
        <v>41808</v>
      </c>
      <c r="C3231" s="16" t="str">
        <f t="shared" si="50"/>
        <v>id7846641808</v>
      </c>
      <c r="D3231">
        <v>1.1653543307086616</v>
      </c>
      <c r="E3231">
        <v>4.17</v>
      </c>
      <c r="F3231">
        <v>3983</v>
      </c>
    </row>
    <row r="3232" spans="1:6" x14ac:dyDescent="0.3">
      <c r="A3232" t="s">
        <v>1885</v>
      </c>
      <c r="B3232" s="16">
        <v>41809</v>
      </c>
      <c r="C3232" s="16" t="str">
        <f t="shared" si="50"/>
        <v>id7846641809</v>
      </c>
      <c r="D3232">
        <v>1.1637795275590552</v>
      </c>
      <c r="E3232">
        <v>4.87</v>
      </c>
      <c r="F3232">
        <v>3984</v>
      </c>
    </row>
    <row r="3233" spans="1:6" x14ac:dyDescent="0.3">
      <c r="A3233" t="s">
        <v>1885</v>
      </c>
      <c r="B3233" s="16">
        <v>41810</v>
      </c>
      <c r="C3233" s="16" t="str">
        <f t="shared" si="50"/>
        <v>id7846641810</v>
      </c>
      <c r="D3233">
        <v>0.38110236220472443</v>
      </c>
      <c r="E3233">
        <v>4.1399999999999997</v>
      </c>
      <c r="F3233">
        <v>1312</v>
      </c>
    </row>
    <row r="3234" spans="1:6" x14ac:dyDescent="0.3">
      <c r="A3234" t="s">
        <v>1885</v>
      </c>
      <c r="B3234" s="16">
        <v>41811</v>
      </c>
      <c r="C3234" s="16" t="str">
        <f t="shared" si="50"/>
        <v>id7846641811</v>
      </c>
      <c r="D3234">
        <v>0.5795275590551181</v>
      </c>
      <c r="E3234">
        <v>4.63</v>
      </c>
      <c r="F3234">
        <v>1250</v>
      </c>
    </row>
    <row r="3235" spans="1:6" x14ac:dyDescent="0.3">
      <c r="A3235" t="s">
        <v>1885</v>
      </c>
      <c r="B3235" s="16">
        <v>41812</v>
      </c>
      <c r="C3235" s="16" t="str">
        <f t="shared" si="50"/>
        <v>id7846641812</v>
      </c>
      <c r="D3235">
        <v>0.59685039370078741</v>
      </c>
      <c r="E3235">
        <v>4.49</v>
      </c>
      <c r="F3235">
        <v>1331</v>
      </c>
    </row>
    <row r="3236" spans="1:6" x14ac:dyDescent="0.3">
      <c r="A3236" t="s">
        <v>1885</v>
      </c>
      <c r="B3236" s="16">
        <v>41813</v>
      </c>
      <c r="C3236" s="16" t="str">
        <f t="shared" si="50"/>
        <v>id7846641813</v>
      </c>
      <c r="D3236">
        <v>0.36850393700787404</v>
      </c>
      <c r="E3236">
        <v>4.83</v>
      </c>
      <c r="F3236">
        <v>1524</v>
      </c>
    </row>
    <row r="3237" spans="1:6" x14ac:dyDescent="0.3">
      <c r="A3237" t="s">
        <v>1885</v>
      </c>
      <c r="B3237" s="16">
        <v>41814</v>
      </c>
      <c r="C3237" s="16" t="str">
        <f t="shared" si="50"/>
        <v>id7846641814</v>
      </c>
      <c r="D3237">
        <v>0.4078740157480315</v>
      </c>
      <c r="E3237">
        <v>4.24</v>
      </c>
      <c r="F3237">
        <v>1603</v>
      </c>
    </row>
    <row r="3238" spans="1:6" x14ac:dyDescent="0.3">
      <c r="A3238" t="s">
        <v>1885</v>
      </c>
      <c r="B3238" s="16">
        <v>41815</v>
      </c>
      <c r="C3238" s="16" t="str">
        <f t="shared" si="50"/>
        <v>id7846641815</v>
      </c>
      <c r="D3238">
        <v>0.46614173228346456</v>
      </c>
      <c r="E3238">
        <v>4.66</v>
      </c>
      <c r="F3238">
        <v>1664</v>
      </c>
    </row>
    <row r="3239" spans="1:6" x14ac:dyDescent="0.3">
      <c r="A3239" t="s">
        <v>1885</v>
      </c>
      <c r="B3239" s="16">
        <v>41816</v>
      </c>
      <c r="C3239" s="16" t="str">
        <f t="shared" si="50"/>
        <v>id7846641816</v>
      </c>
      <c r="D3239">
        <v>0.25826771653543307</v>
      </c>
      <c r="E3239">
        <v>4.0599999999999996</v>
      </c>
      <c r="F3239">
        <v>1275</v>
      </c>
    </row>
    <row r="3240" spans="1:6" x14ac:dyDescent="0.3">
      <c r="A3240" t="s">
        <v>1885</v>
      </c>
      <c r="B3240" s="16">
        <v>41817</v>
      </c>
      <c r="C3240" s="16" t="str">
        <f t="shared" si="50"/>
        <v>id7846641817</v>
      </c>
      <c r="D3240">
        <v>5.1968503937007873E-2</v>
      </c>
      <c r="E3240">
        <v>4.3899999999999997</v>
      </c>
      <c r="F3240">
        <v>169</v>
      </c>
    </row>
    <row r="3241" spans="1:6" x14ac:dyDescent="0.3">
      <c r="A3241" t="s">
        <v>1885</v>
      </c>
      <c r="B3241" s="16">
        <v>41821</v>
      </c>
      <c r="C3241" s="16" t="str">
        <f t="shared" si="50"/>
        <v>id7846641821</v>
      </c>
      <c r="D3241">
        <v>2.0472440944881893E-2</v>
      </c>
      <c r="E3241">
        <v>3.34</v>
      </c>
      <c r="F3241">
        <v>154</v>
      </c>
    </row>
    <row r="3242" spans="1:6" x14ac:dyDescent="0.3">
      <c r="A3242" t="s">
        <v>2935</v>
      </c>
      <c r="B3242" s="16">
        <v>41726</v>
      </c>
      <c r="C3242" s="16" t="str">
        <f t="shared" si="50"/>
        <v>id7847241726</v>
      </c>
      <c r="D3242">
        <v>11.900787401574805</v>
      </c>
      <c r="E3242">
        <v>5.56</v>
      </c>
      <c r="F3242">
        <v>15000</v>
      </c>
    </row>
    <row r="3243" spans="1:6" x14ac:dyDescent="0.3">
      <c r="A3243" t="s">
        <v>2935</v>
      </c>
      <c r="B3243" s="16">
        <v>41727</v>
      </c>
      <c r="C3243" s="16" t="str">
        <f t="shared" si="50"/>
        <v>id7847241727</v>
      </c>
      <c r="D3243">
        <v>34.508661417322841</v>
      </c>
      <c r="E3243">
        <v>5.53</v>
      </c>
      <c r="F3243">
        <v>19000</v>
      </c>
    </row>
    <row r="3244" spans="1:6" x14ac:dyDescent="0.3">
      <c r="A3244" t="s">
        <v>2935</v>
      </c>
      <c r="B3244" s="16">
        <v>41728</v>
      </c>
      <c r="C3244" s="16" t="str">
        <f t="shared" si="50"/>
        <v>id7847241728</v>
      </c>
      <c r="D3244">
        <v>30.725984251968502</v>
      </c>
      <c r="E3244">
        <v>5.51</v>
      </c>
      <c r="F3244">
        <v>19000</v>
      </c>
    </row>
    <row r="3245" spans="1:6" x14ac:dyDescent="0.3">
      <c r="A3245" t="s">
        <v>2935</v>
      </c>
      <c r="B3245" s="16">
        <v>41729</v>
      </c>
      <c r="C3245" s="16" t="str">
        <f t="shared" si="50"/>
        <v>id7847241729</v>
      </c>
      <c r="D3245">
        <v>7.1874015748031503</v>
      </c>
      <c r="E3245">
        <v>5.28</v>
      </c>
      <c r="F3245">
        <v>15000</v>
      </c>
    </row>
    <row r="3246" spans="1:6" x14ac:dyDescent="0.3">
      <c r="A3246" t="s">
        <v>2935</v>
      </c>
      <c r="B3246" s="16">
        <v>41730</v>
      </c>
      <c r="C3246" s="16" t="str">
        <f t="shared" si="50"/>
        <v>id7847241730</v>
      </c>
      <c r="D3246">
        <v>6.2488188976377952</v>
      </c>
      <c r="E3246">
        <v>5.37</v>
      </c>
      <c r="F3246">
        <v>14000</v>
      </c>
    </row>
    <row r="3247" spans="1:6" x14ac:dyDescent="0.3">
      <c r="A3247" t="s">
        <v>2935</v>
      </c>
      <c r="B3247" s="16">
        <v>41731</v>
      </c>
      <c r="C3247" s="16" t="str">
        <f t="shared" si="50"/>
        <v>id7847241731</v>
      </c>
      <c r="D3247">
        <v>6.0204724409448831</v>
      </c>
      <c r="E3247">
        <v>5.81</v>
      </c>
      <c r="F3247">
        <v>14000</v>
      </c>
    </row>
    <row r="3248" spans="1:6" x14ac:dyDescent="0.3">
      <c r="A3248" t="s">
        <v>2935</v>
      </c>
      <c r="B3248" s="16">
        <v>41732</v>
      </c>
      <c r="C3248" s="16" t="str">
        <f t="shared" si="50"/>
        <v>id7847241732</v>
      </c>
      <c r="D3248">
        <v>5.6787401574803154</v>
      </c>
      <c r="E3248">
        <v>5.56</v>
      </c>
      <c r="F3248">
        <v>14000</v>
      </c>
    </row>
    <row r="3249" spans="1:6" x14ac:dyDescent="0.3">
      <c r="A3249" t="s">
        <v>2935</v>
      </c>
      <c r="B3249" s="16">
        <v>41733</v>
      </c>
      <c r="C3249" s="16" t="str">
        <f t="shared" si="50"/>
        <v>id7847241733</v>
      </c>
      <c r="D3249">
        <v>5.9385826771653552</v>
      </c>
      <c r="E3249">
        <v>5.54</v>
      </c>
      <c r="F3249">
        <v>8904</v>
      </c>
    </row>
    <row r="3250" spans="1:6" x14ac:dyDescent="0.3">
      <c r="A3250" t="s">
        <v>2935</v>
      </c>
      <c r="B3250" s="16">
        <v>41734</v>
      </c>
      <c r="C3250" s="16" t="str">
        <f t="shared" si="50"/>
        <v>id7847241734</v>
      </c>
      <c r="D3250">
        <v>22.170078740157482</v>
      </c>
      <c r="E3250">
        <v>5.48</v>
      </c>
      <c r="F3250">
        <v>13000</v>
      </c>
    </row>
    <row r="3251" spans="1:6" x14ac:dyDescent="0.3">
      <c r="A3251" t="s">
        <v>2935</v>
      </c>
      <c r="B3251" s="16">
        <v>41735</v>
      </c>
      <c r="C3251" s="16" t="str">
        <f t="shared" si="50"/>
        <v>id7847241735</v>
      </c>
      <c r="D3251">
        <v>24.450393700787401</v>
      </c>
      <c r="E3251">
        <v>5.39</v>
      </c>
      <c r="F3251">
        <v>14000</v>
      </c>
    </row>
    <row r="3252" spans="1:6" x14ac:dyDescent="0.3">
      <c r="A3252" t="s">
        <v>2935</v>
      </c>
      <c r="B3252" s="16">
        <v>41736</v>
      </c>
      <c r="C3252" s="16" t="str">
        <f t="shared" si="50"/>
        <v>id7847241736</v>
      </c>
      <c r="D3252">
        <v>20.696062992125988</v>
      </c>
      <c r="E3252">
        <v>5.4</v>
      </c>
      <c r="F3252">
        <v>14000</v>
      </c>
    </row>
    <row r="3253" spans="1:6" x14ac:dyDescent="0.3">
      <c r="A3253" t="s">
        <v>2935</v>
      </c>
      <c r="B3253" s="16">
        <v>41737</v>
      </c>
      <c r="C3253" s="16" t="str">
        <f t="shared" si="50"/>
        <v>id7847241737</v>
      </c>
      <c r="D3253">
        <v>2.2551181102362206</v>
      </c>
      <c r="E3253">
        <v>4.87</v>
      </c>
      <c r="F3253">
        <v>9264</v>
      </c>
    </row>
    <row r="3254" spans="1:6" x14ac:dyDescent="0.3">
      <c r="A3254" t="s">
        <v>2935</v>
      </c>
      <c r="B3254" s="16">
        <v>41738</v>
      </c>
      <c r="C3254" s="16" t="str">
        <f t="shared" si="50"/>
        <v>id7847241738</v>
      </c>
      <c r="D3254">
        <v>2.0519685039370081</v>
      </c>
      <c r="E3254">
        <v>5.75</v>
      </c>
      <c r="F3254">
        <v>8912</v>
      </c>
    </row>
    <row r="3255" spans="1:6" x14ac:dyDescent="0.3">
      <c r="A3255" t="s">
        <v>2935</v>
      </c>
      <c r="B3255" s="16">
        <v>41739</v>
      </c>
      <c r="C3255" s="16" t="str">
        <f t="shared" si="50"/>
        <v>id7847241739</v>
      </c>
      <c r="D3255">
        <v>1.9637795275590553</v>
      </c>
      <c r="E3255">
        <v>5.69</v>
      </c>
      <c r="F3255">
        <v>8632</v>
      </c>
    </row>
    <row r="3256" spans="1:6" x14ac:dyDescent="0.3">
      <c r="A3256" t="s">
        <v>2935</v>
      </c>
      <c r="B3256" s="16">
        <v>41740</v>
      </c>
      <c r="C3256" s="16" t="str">
        <f t="shared" si="50"/>
        <v>id7847241740</v>
      </c>
      <c r="D3256">
        <v>0.60157480314960643</v>
      </c>
      <c r="E3256">
        <v>5.18</v>
      </c>
      <c r="F3256">
        <v>1660</v>
      </c>
    </row>
    <row r="3257" spans="1:6" x14ac:dyDescent="0.3">
      <c r="A3257" t="s">
        <v>2935</v>
      </c>
      <c r="B3257" s="16">
        <v>41741</v>
      </c>
      <c r="C3257" s="16" t="str">
        <f t="shared" si="50"/>
        <v>id7847241741</v>
      </c>
      <c r="D3257">
        <v>2.6330708661417321</v>
      </c>
      <c r="E3257">
        <v>5.28</v>
      </c>
      <c r="F3257">
        <v>2929</v>
      </c>
    </row>
    <row r="3258" spans="1:6" x14ac:dyDescent="0.3">
      <c r="A3258" t="s">
        <v>2935</v>
      </c>
      <c r="B3258" s="16">
        <v>41742</v>
      </c>
      <c r="C3258" s="16" t="str">
        <f t="shared" si="50"/>
        <v>id7847241742</v>
      </c>
      <c r="D3258">
        <v>2.5937007874015747</v>
      </c>
      <c r="E3258">
        <v>4.9800000000000004</v>
      </c>
      <c r="F3258">
        <v>3065</v>
      </c>
    </row>
    <row r="3259" spans="1:6" x14ac:dyDescent="0.3">
      <c r="A3259" t="s">
        <v>2935</v>
      </c>
      <c r="B3259" s="16">
        <v>41743</v>
      </c>
      <c r="C3259" s="16" t="str">
        <f t="shared" si="50"/>
        <v>id7847241743</v>
      </c>
      <c r="D3259">
        <v>0.1952755905511811</v>
      </c>
      <c r="E3259">
        <v>4.3</v>
      </c>
      <c r="F3259">
        <v>1519</v>
      </c>
    </row>
    <row r="3260" spans="1:6" x14ac:dyDescent="0.3">
      <c r="A3260" t="s">
        <v>2935</v>
      </c>
      <c r="B3260" s="16">
        <v>41744</v>
      </c>
      <c r="C3260" s="16" t="str">
        <f t="shared" si="50"/>
        <v>id7847241744</v>
      </c>
      <c r="D3260">
        <v>0.26614173228346455</v>
      </c>
      <c r="E3260">
        <v>5.12</v>
      </c>
      <c r="F3260">
        <v>1303</v>
      </c>
    </row>
    <row r="3261" spans="1:6" x14ac:dyDescent="0.3">
      <c r="A3261" t="s">
        <v>2935</v>
      </c>
      <c r="B3261" s="16">
        <v>41745</v>
      </c>
      <c r="C3261" s="16" t="str">
        <f t="shared" si="50"/>
        <v>id7847241745</v>
      </c>
      <c r="D3261">
        <v>0.16220472440944883</v>
      </c>
      <c r="E3261">
        <v>4.41</v>
      </c>
      <c r="F3261">
        <v>1232</v>
      </c>
    </row>
    <row r="3262" spans="1:6" x14ac:dyDescent="0.3">
      <c r="A3262" t="s">
        <v>2935</v>
      </c>
      <c r="B3262" s="16">
        <v>41746</v>
      </c>
      <c r="C3262" s="16" t="str">
        <f t="shared" si="50"/>
        <v>id7847241746</v>
      </c>
      <c r="D3262">
        <v>0.17952755905511814</v>
      </c>
      <c r="E3262">
        <v>5.01</v>
      </c>
      <c r="F3262">
        <v>1198</v>
      </c>
    </row>
    <row r="3263" spans="1:6" x14ac:dyDescent="0.3">
      <c r="A3263" t="s">
        <v>2935</v>
      </c>
      <c r="B3263" s="16">
        <v>41747</v>
      </c>
      <c r="C3263" s="16" t="str">
        <f t="shared" si="50"/>
        <v>id7847241747</v>
      </c>
      <c r="D3263">
        <v>0.17322834645669294</v>
      </c>
      <c r="E3263">
        <v>4.46</v>
      </c>
      <c r="F3263">
        <v>488</v>
      </c>
    </row>
    <row r="3264" spans="1:6" x14ac:dyDescent="0.3">
      <c r="A3264" t="s">
        <v>2935</v>
      </c>
      <c r="B3264" s="16">
        <v>41748</v>
      </c>
      <c r="C3264" s="16" t="str">
        <f t="shared" si="50"/>
        <v>id7847241748</v>
      </c>
      <c r="D3264">
        <v>0.83937007874015757</v>
      </c>
      <c r="E3264">
        <v>4.99</v>
      </c>
      <c r="F3264">
        <v>1295</v>
      </c>
    </row>
    <row r="3265" spans="1:6" x14ac:dyDescent="0.3">
      <c r="A3265" t="s">
        <v>2935</v>
      </c>
      <c r="B3265" s="16">
        <v>41749</v>
      </c>
      <c r="C3265" s="16" t="str">
        <f t="shared" si="50"/>
        <v>id7847241749</v>
      </c>
      <c r="D3265">
        <v>0.883464566929134</v>
      </c>
      <c r="E3265">
        <v>5.04</v>
      </c>
      <c r="F3265">
        <v>1347</v>
      </c>
    </row>
    <row r="3266" spans="1:6" x14ac:dyDescent="0.3">
      <c r="A3266" t="s">
        <v>2935</v>
      </c>
      <c r="B3266" s="16">
        <v>41751</v>
      </c>
      <c r="C3266" s="16" t="str">
        <f t="shared" si="50"/>
        <v>id7847241751</v>
      </c>
      <c r="D3266">
        <v>5.9842519685039376E-2</v>
      </c>
      <c r="E3266">
        <v>5.43</v>
      </c>
      <c r="F3266">
        <v>373</v>
      </c>
    </row>
    <row r="3267" spans="1:6" x14ac:dyDescent="0.3">
      <c r="A3267" t="s">
        <v>2935</v>
      </c>
      <c r="B3267" s="16">
        <v>41754</v>
      </c>
      <c r="C3267" s="16" t="str">
        <f t="shared" ref="C3267:C3330" si="51">_xlfn.CONCAT(A3267,B3267)</f>
        <v>id7847241754</v>
      </c>
      <c r="D3267">
        <v>6.2992125984251982E-2</v>
      </c>
      <c r="E3267">
        <v>4.28</v>
      </c>
      <c r="F3267">
        <v>245</v>
      </c>
    </row>
    <row r="3268" spans="1:6" x14ac:dyDescent="0.3">
      <c r="A3268" t="s">
        <v>2935</v>
      </c>
      <c r="B3268" s="16">
        <v>41755</v>
      </c>
      <c r="C3268" s="16" t="str">
        <f t="shared" si="51"/>
        <v>id7847241755</v>
      </c>
      <c r="D3268">
        <v>0.40944881889763785</v>
      </c>
      <c r="E3268">
        <v>4.87</v>
      </c>
      <c r="F3268">
        <v>766</v>
      </c>
    </row>
    <row r="3269" spans="1:6" x14ac:dyDescent="0.3">
      <c r="A3269" t="s">
        <v>2935</v>
      </c>
      <c r="B3269" s="16">
        <v>41756</v>
      </c>
      <c r="C3269" s="16" t="str">
        <f t="shared" si="51"/>
        <v>id7847241756</v>
      </c>
      <c r="D3269">
        <v>0.4204724409448819</v>
      </c>
      <c r="E3269">
        <v>4.6900000000000004</v>
      </c>
      <c r="F3269">
        <v>746</v>
      </c>
    </row>
    <row r="3270" spans="1:6" x14ac:dyDescent="0.3">
      <c r="A3270" t="s">
        <v>1410</v>
      </c>
      <c r="B3270" s="16">
        <v>41782</v>
      </c>
      <c r="C3270" s="16" t="str">
        <f t="shared" si="51"/>
        <v>id7847741782</v>
      </c>
      <c r="D3270">
        <v>0.65196850393700789</v>
      </c>
      <c r="E3270">
        <v>5.09</v>
      </c>
      <c r="F3270">
        <v>3207</v>
      </c>
    </row>
    <row r="3271" spans="1:6" x14ac:dyDescent="0.3">
      <c r="A3271" t="s">
        <v>1410</v>
      </c>
      <c r="B3271" s="16">
        <v>41783</v>
      </c>
      <c r="C3271" s="16" t="str">
        <f t="shared" si="51"/>
        <v>id7847741783</v>
      </c>
      <c r="D3271">
        <v>0.8582677165354331</v>
      </c>
      <c r="E3271">
        <v>4.5</v>
      </c>
      <c r="F3271">
        <v>3170</v>
      </c>
    </row>
    <row r="3272" spans="1:6" x14ac:dyDescent="0.3">
      <c r="A3272" t="s">
        <v>1410</v>
      </c>
      <c r="B3272" s="16">
        <v>41784</v>
      </c>
      <c r="C3272" s="16" t="str">
        <f t="shared" si="51"/>
        <v>id7847741784</v>
      </c>
      <c r="D3272">
        <v>0.7118110236220474</v>
      </c>
      <c r="E3272">
        <v>4.5</v>
      </c>
      <c r="F3272">
        <v>3157</v>
      </c>
    </row>
    <row r="3273" spans="1:6" x14ac:dyDescent="0.3">
      <c r="A3273" t="s">
        <v>1410</v>
      </c>
      <c r="B3273" s="16">
        <v>41785</v>
      </c>
      <c r="C3273" s="16" t="str">
        <f t="shared" si="51"/>
        <v>id7847741785</v>
      </c>
      <c r="D3273">
        <v>0.45354330708661417</v>
      </c>
      <c r="E3273">
        <v>4.96</v>
      </c>
      <c r="F3273">
        <v>3053</v>
      </c>
    </row>
    <row r="3274" spans="1:6" x14ac:dyDescent="0.3">
      <c r="A3274" t="s">
        <v>1410</v>
      </c>
      <c r="B3274" s="16">
        <v>41786</v>
      </c>
      <c r="C3274" s="16" t="str">
        <f t="shared" si="51"/>
        <v>id7847741786</v>
      </c>
      <c r="D3274">
        <v>0.22519685039370083</v>
      </c>
      <c r="E3274">
        <v>4.2699999999999996</v>
      </c>
      <c r="F3274">
        <v>1762</v>
      </c>
    </row>
    <row r="3275" spans="1:6" x14ac:dyDescent="0.3">
      <c r="A3275" t="s">
        <v>1410</v>
      </c>
      <c r="B3275" s="16">
        <v>41787</v>
      </c>
      <c r="C3275" s="16" t="str">
        <f t="shared" si="51"/>
        <v>id7847741787</v>
      </c>
      <c r="D3275">
        <v>0.16220472440944883</v>
      </c>
      <c r="E3275">
        <v>5.21</v>
      </c>
      <c r="F3275">
        <v>1555</v>
      </c>
    </row>
    <row r="3276" spans="1:6" x14ac:dyDescent="0.3">
      <c r="A3276" t="s">
        <v>1410</v>
      </c>
      <c r="B3276" s="16">
        <v>41788</v>
      </c>
      <c r="C3276" s="16" t="str">
        <f t="shared" si="51"/>
        <v>id7847741788</v>
      </c>
      <c r="D3276">
        <v>6.614173228346458E-2</v>
      </c>
      <c r="E3276">
        <v>3.78</v>
      </c>
      <c r="F3276">
        <v>889</v>
      </c>
    </row>
    <row r="3277" spans="1:6" x14ac:dyDescent="0.3">
      <c r="A3277" t="s">
        <v>1410</v>
      </c>
      <c r="B3277" s="16">
        <v>41789</v>
      </c>
      <c r="C3277" s="16" t="str">
        <f t="shared" si="51"/>
        <v>id7847741789</v>
      </c>
      <c r="D3277">
        <v>7.5590551181102361E-2</v>
      </c>
      <c r="E3277">
        <v>4.09</v>
      </c>
      <c r="F3277">
        <v>619</v>
      </c>
    </row>
    <row r="3278" spans="1:6" x14ac:dyDescent="0.3">
      <c r="A3278" t="s">
        <v>1410</v>
      </c>
      <c r="B3278" s="16">
        <v>41790</v>
      </c>
      <c r="C3278" s="16" t="str">
        <f t="shared" si="51"/>
        <v>id7847741790</v>
      </c>
      <c r="D3278">
        <v>8.9763779527559068E-2</v>
      </c>
      <c r="E3278">
        <v>4.17</v>
      </c>
      <c r="F3278">
        <v>434</v>
      </c>
    </row>
    <row r="3279" spans="1:6" x14ac:dyDescent="0.3">
      <c r="A3279" t="s">
        <v>1410</v>
      </c>
      <c r="B3279" s="16">
        <v>41791</v>
      </c>
      <c r="C3279" s="16" t="str">
        <f t="shared" si="51"/>
        <v>id7847741791</v>
      </c>
      <c r="D3279">
        <v>0.10551181102362206</v>
      </c>
      <c r="E3279">
        <v>4.88</v>
      </c>
      <c r="F3279">
        <v>364</v>
      </c>
    </row>
    <row r="3280" spans="1:6" x14ac:dyDescent="0.3">
      <c r="A3280" t="s">
        <v>1410</v>
      </c>
      <c r="B3280" s="16">
        <v>41792</v>
      </c>
      <c r="C3280" s="16" t="str">
        <f t="shared" si="51"/>
        <v>id7847741792</v>
      </c>
      <c r="D3280">
        <v>8.6614173228346469E-2</v>
      </c>
      <c r="E3280">
        <v>4.57</v>
      </c>
      <c r="F3280">
        <v>379</v>
      </c>
    </row>
    <row r="3281" spans="1:6" x14ac:dyDescent="0.3">
      <c r="A3281" t="s">
        <v>1410</v>
      </c>
      <c r="B3281" s="16">
        <v>41793</v>
      </c>
      <c r="C3281" s="16" t="str">
        <f t="shared" si="51"/>
        <v>id7847741793</v>
      </c>
      <c r="D3281">
        <v>7.0866141732283464E-2</v>
      </c>
      <c r="E3281">
        <v>4.05</v>
      </c>
      <c r="F3281">
        <v>586</v>
      </c>
    </row>
    <row r="3282" spans="1:6" x14ac:dyDescent="0.3">
      <c r="A3282" t="s">
        <v>1410</v>
      </c>
      <c r="B3282" s="16">
        <v>41794</v>
      </c>
      <c r="C3282" s="16" t="str">
        <f t="shared" si="51"/>
        <v>id7847741794</v>
      </c>
      <c r="D3282">
        <v>5.826771653543307E-2</v>
      </c>
      <c r="E3282">
        <v>4.99</v>
      </c>
      <c r="F3282">
        <v>586</v>
      </c>
    </row>
    <row r="3283" spans="1:6" x14ac:dyDescent="0.3">
      <c r="A3283" t="s">
        <v>1410</v>
      </c>
      <c r="B3283" s="16">
        <v>41795</v>
      </c>
      <c r="C3283" s="16" t="str">
        <f t="shared" si="51"/>
        <v>id7847741795</v>
      </c>
      <c r="D3283">
        <v>5.0393700787401581E-2</v>
      </c>
      <c r="E3283">
        <v>4.63</v>
      </c>
      <c r="F3283">
        <v>543</v>
      </c>
    </row>
    <row r="3284" spans="1:6" x14ac:dyDescent="0.3">
      <c r="A3284" t="s">
        <v>1410</v>
      </c>
      <c r="B3284" s="16">
        <v>41797</v>
      </c>
      <c r="C3284" s="16" t="str">
        <f t="shared" si="51"/>
        <v>id7847741797</v>
      </c>
      <c r="D3284">
        <v>2.5196850393700791E-2</v>
      </c>
      <c r="E3284">
        <v>3.91</v>
      </c>
      <c r="F3284">
        <v>161</v>
      </c>
    </row>
    <row r="3285" spans="1:6" x14ac:dyDescent="0.3">
      <c r="A3285" t="s">
        <v>1410</v>
      </c>
      <c r="B3285" s="16">
        <v>41798</v>
      </c>
      <c r="C3285" s="16" t="str">
        <f t="shared" si="51"/>
        <v>id7847741798</v>
      </c>
      <c r="D3285">
        <v>2.0472440944881893E-2</v>
      </c>
      <c r="E3285">
        <v>4.1399999999999997</v>
      </c>
      <c r="F3285">
        <v>167</v>
      </c>
    </row>
    <row r="3286" spans="1:6" x14ac:dyDescent="0.3">
      <c r="A3286" t="s">
        <v>1410</v>
      </c>
      <c r="B3286" s="16">
        <v>41799</v>
      </c>
      <c r="C3286" s="16" t="str">
        <f t="shared" si="51"/>
        <v>id7847741799</v>
      </c>
      <c r="D3286">
        <v>1.5748031496062995E-2</v>
      </c>
      <c r="E3286">
        <v>3.84</v>
      </c>
      <c r="F3286">
        <v>217</v>
      </c>
    </row>
    <row r="3287" spans="1:6" x14ac:dyDescent="0.3">
      <c r="A3287" t="s">
        <v>1410</v>
      </c>
      <c r="B3287" s="16">
        <v>41800</v>
      </c>
      <c r="C3287" s="16" t="str">
        <f t="shared" si="51"/>
        <v>id7847741800</v>
      </c>
      <c r="D3287">
        <v>1.7322834645669295E-2</v>
      </c>
      <c r="E3287">
        <v>4.13</v>
      </c>
      <c r="F3287">
        <v>221</v>
      </c>
    </row>
    <row r="3288" spans="1:6" x14ac:dyDescent="0.3">
      <c r="A3288" t="s">
        <v>1410</v>
      </c>
      <c r="B3288" s="16">
        <v>41801</v>
      </c>
      <c r="C3288" s="16" t="str">
        <f t="shared" si="51"/>
        <v>id7847741801</v>
      </c>
      <c r="D3288">
        <v>1.5748031496062995E-2</v>
      </c>
      <c r="E3288">
        <v>3.64</v>
      </c>
      <c r="F3288">
        <v>218</v>
      </c>
    </row>
    <row r="3289" spans="1:6" x14ac:dyDescent="0.3">
      <c r="A3289" t="s">
        <v>3424</v>
      </c>
      <c r="B3289" s="16">
        <v>41732</v>
      </c>
      <c r="C3289" s="16" t="str">
        <f t="shared" si="51"/>
        <v>id7847841732</v>
      </c>
      <c r="D3289">
        <v>4.4440944881889761</v>
      </c>
      <c r="E3289">
        <v>6.79</v>
      </c>
      <c r="F3289">
        <v>1308</v>
      </c>
    </row>
    <row r="3290" spans="1:6" x14ac:dyDescent="0.3">
      <c r="A3290" t="s">
        <v>3424</v>
      </c>
      <c r="B3290" s="16">
        <v>41733</v>
      </c>
      <c r="C3290" s="16" t="str">
        <f t="shared" si="51"/>
        <v>id7847841733</v>
      </c>
      <c r="D3290">
        <v>93.798425196850403</v>
      </c>
      <c r="E3290">
        <v>6.06</v>
      </c>
      <c r="F3290">
        <v>35000</v>
      </c>
    </row>
    <row r="3291" spans="1:6" x14ac:dyDescent="0.3">
      <c r="A3291" t="s">
        <v>3424</v>
      </c>
      <c r="B3291" s="16">
        <v>41734</v>
      </c>
      <c r="C3291" s="16" t="str">
        <f t="shared" si="51"/>
        <v>id7847841734</v>
      </c>
      <c r="D3291">
        <v>144.87874015748031</v>
      </c>
      <c r="E3291">
        <v>6.24</v>
      </c>
      <c r="F3291">
        <v>39000</v>
      </c>
    </row>
    <row r="3292" spans="1:6" x14ac:dyDescent="0.3">
      <c r="A3292" t="s">
        <v>3424</v>
      </c>
      <c r="B3292" s="16">
        <v>41735</v>
      </c>
      <c r="C3292" s="16" t="str">
        <f t="shared" si="51"/>
        <v>id7847841735</v>
      </c>
      <c r="D3292">
        <v>142.66299212598426</v>
      </c>
      <c r="E3292">
        <v>6.2</v>
      </c>
      <c r="F3292">
        <v>40000</v>
      </c>
    </row>
    <row r="3293" spans="1:6" x14ac:dyDescent="0.3">
      <c r="A3293" t="s">
        <v>3424</v>
      </c>
      <c r="B3293" s="16">
        <v>41736</v>
      </c>
      <c r="C3293" s="16" t="str">
        <f t="shared" si="51"/>
        <v>id7847841736</v>
      </c>
      <c r="D3293">
        <v>99.537007874015757</v>
      </c>
      <c r="E3293">
        <v>6.11</v>
      </c>
      <c r="F3293">
        <v>39000</v>
      </c>
    </row>
    <row r="3294" spans="1:6" x14ac:dyDescent="0.3">
      <c r="A3294" t="s">
        <v>3424</v>
      </c>
      <c r="B3294" s="16">
        <v>41737</v>
      </c>
      <c r="C3294" s="16" t="str">
        <f t="shared" si="51"/>
        <v>id7847841737</v>
      </c>
      <c r="D3294">
        <v>47.513385826771653</v>
      </c>
      <c r="E3294">
        <v>5.86</v>
      </c>
      <c r="F3294">
        <v>36000</v>
      </c>
    </row>
    <row r="3295" spans="1:6" x14ac:dyDescent="0.3">
      <c r="A3295" t="s">
        <v>3424</v>
      </c>
      <c r="B3295" s="16">
        <v>41738</v>
      </c>
      <c r="C3295" s="16" t="str">
        <f t="shared" si="51"/>
        <v>id7847841738</v>
      </c>
      <c r="D3295">
        <v>40.946456692913387</v>
      </c>
      <c r="E3295">
        <v>5.94</v>
      </c>
      <c r="F3295">
        <v>36000</v>
      </c>
    </row>
    <row r="3296" spans="1:6" x14ac:dyDescent="0.3">
      <c r="A3296" t="s">
        <v>3424</v>
      </c>
      <c r="B3296" s="16">
        <v>41739</v>
      </c>
      <c r="C3296" s="16" t="str">
        <f t="shared" si="51"/>
        <v>id7847841739</v>
      </c>
      <c r="D3296">
        <v>36.685039370078741</v>
      </c>
      <c r="E3296">
        <v>5.97</v>
      </c>
      <c r="F3296">
        <v>36000</v>
      </c>
    </row>
    <row r="3297" spans="1:6" x14ac:dyDescent="0.3">
      <c r="A3297" t="s">
        <v>3424</v>
      </c>
      <c r="B3297" s="16">
        <v>41740</v>
      </c>
      <c r="C3297" s="16" t="str">
        <f t="shared" si="51"/>
        <v>id7847841740</v>
      </c>
      <c r="D3297">
        <v>44.366929133858271</v>
      </c>
      <c r="E3297">
        <v>6.28</v>
      </c>
      <c r="F3297">
        <v>25000</v>
      </c>
    </row>
    <row r="3298" spans="1:6" x14ac:dyDescent="0.3">
      <c r="A3298" t="s">
        <v>3424</v>
      </c>
      <c r="B3298" s="16">
        <v>41741</v>
      </c>
      <c r="C3298" s="16" t="str">
        <f t="shared" si="51"/>
        <v>id7847841741</v>
      </c>
      <c r="D3298">
        <v>77.32913385826771</v>
      </c>
      <c r="E3298">
        <v>6.25</v>
      </c>
      <c r="F3298">
        <v>26000</v>
      </c>
    </row>
    <row r="3299" spans="1:6" x14ac:dyDescent="0.3">
      <c r="A3299" t="s">
        <v>3424</v>
      </c>
      <c r="B3299" s="16">
        <v>41742</v>
      </c>
      <c r="C3299" s="16" t="str">
        <f t="shared" si="51"/>
        <v>id7847841742</v>
      </c>
      <c r="D3299">
        <v>61.029921259842524</v>
      </c>
      <c r="E3299">
        <v>6.16</v>
      </c>
      <c r="F3299">
        <v>27000</v>
      </c>
    </row>
    <row r="3300" spans="1:6" x14ac:dyDescent="0.3">
      <c r="A3300" t="s">
        <v>3424</v>
      </c>
      <c r="B3300" s="16">
        <v>41743</v>
      </c>
      <c r="C3300" s="16" t="str">
        <f t="shared" si="51"/>
        <v>id7847841743</v>
      </c>
      <c r="D3300">
        <v>23.048818897637794</v>
      </c>
      <c r="E3300">
        <v>5.87</v>
      </c>
      <c r="F3300">
        <v>26000</v>
      </c>
    </row>
    <row r="3301" spans="1:6" x14ac:dyDescent="0.3">
      <c r="A3301" t="s">
        <v>3424</v>
      </c>
      <c r="B3301" s="16">
        <v>41744</v>
      </c>
      <c r="C3301" s="16" t="str">
        <f t="shared" si="51"/>
        <v>id7847841744</v>
      </c>
      <c r="D3301">
        <v>25.203149606299217</v>
      </c>
      <c r="E3301">
        <v>6</v>
      </c>
      <c r="F3301">
        <v>26000</v>
      </c>
    </row>
    <row r="3302" spans="1:6" x14ac:dyDescent="0.3">
      <c r="A3302" t="s">
        <v>3424</v>
      </c>
      <c r="B3302" s="16">
        <v>41745</v>
      </c>
      <c r="C3302" s="16" t="str">
        <f t="shared" si="51"/>
        <v>id7847841745</v>
      </c>
      <c r="D3302">
        <v>21.973228346456693</v>
      </c>
      <c r="E3302">
        <v>5.98</v>
      </c>
      <c r="F3302">
        <v>26000</v>
      </c>
    </row>
    <row r="3303" spans="1:6" x14ac:dyDescent="0.3">
      <c r="A3303" t="s">
        <v>3424</v>
      </c>
      <c r="B3303" s="16">
        <v>41746</v>
      </c>
      <c r="C3303" s="16" t="str">
        <f t="shared" si="51"/>
        <v>id7847841746</v>
      </c>
      <c r="D3303">
        <v>20.5748031496063</v>
      </c>
      <c r="E3303">
        <v>6.06</v>
      </c>
      <c r="F3303">
        <v>26000</v>
      </c>
    </row>
    <row r="3304" spans="1:6" x14ac:dyDescent="0.3">
      <c r="A3304" t="s">
        <v>3424</v>
      </c>
      <c r="B3304" s="16">
        <v>41747</v>
      </c>
      <c r="C3304" s="16" t="str">
        <f t="shared" si="51"/>
        <v>id7847841747</v>
      </c>
      <c r="D3304">
        <v>19.672440944881892</v>
      </c>
      <c r="E3304">
        <v>6.06</v>
      </c>
      <c r="F3304">
        <v>15000</v>
      </c>
    </row>
    <row r="3305" spans="1:6" x14ac:dyDescent="0.3">
      <c r="A3305" t="s">
        <v>3424</v>
      </c>
      <c r="B3305" s="16">
        <v>41748</v>
      </c>
      <c r="C3305" s="16" t="str">
        <f t="shared" si="51"/>
        <v>id7847841748</v>
      </c>
      <c r="D3305">
        <v>36.429921259842523</v>
      </c>
      <c r="E3305">
        <v>6.08</v>
      </c>
      <c r="F3305">
        <v>16000</v>
      </c>
    </row>
    <row r="3306" spans="1:6" x14ac:dyDescent="0.3">
      <c r="A3306" t="s">
        <v>3424</v>
      </c>
      <c r="B3306" s="16">
        <v>41749</v>
      </c>
      <c r="C3306" s="16" t="str">
        <f t="shared" si="51"/>
        <v>id7847841749</v>
      </c>
      <c r="D3306">
        <v>30.144881889763784</v>
      </c>
      <c r="E3306">
        <v>6.02</v>
      </c>
      <c r="F3306">
        <v>16000</v>
      </c>
    </row>
    <row r="3307" spans="1:6" x14ac:dyDescent="0.3">
      <c r="A3307" t="s">
        <v>3424</v>
      </c>
      <c r="B3307" s="16">
        <v>41750</v>
      </c>
      <c r="C3307" s="16" t="str">
        <f t="shared" si="51"/>
        <v>id7847841750</v>
      </c>
      <c r="D3307">
        <v>11.149606299212598</v>
      </c>
      <c r="E3307">
        <v>6.19</v>
      </c>
      <c r="F3307">
        <v>16000</v>
      </c>
    </row>
    <row r="3308" spans="1:6" x14ac:dyDescent="0.3">
      <c r="A3308" t="s">
        <v>3424</v>
      </c>
      <c r="B3308" s="16">
        <v>41751</v>
      </c>
      <c r="C3308" s="16" t="str">
        <f t="shared" si="51"/>
        <v>id7847841751</v>
      </c>
      <c r="D3308">
        <v>12.49763779527559</v>
      </c>
      <c r="E3308">
        <v>5.78</v>
      </c>
      <c r="F3308">
        <v>16000</v>
      </c>
    </row>
    <row r="3309" spans="1:6" x14ac:dyDescent="0.3">
      <c r="A3309" t="s">
        <v>3424</v>
      </c>
      <c r="B3309" s="16">
        <v>41752</v>
      </c>
      <c r="C3309" s="16" t="str">
        <f t="shared" si="51"/>
        <v>id7847841752</v>
      </c>
      <c r="D3309">
        <v>11.17795275590551</v>
      </c>
      <c r="E3309">
        <v>6.08</v>
      </c>
      <c r="F3309">
        <v>16000</v>
      </c>
    </row>
    <row r="3310" spans="1:6" x14ac:dyDescent="0.3">
      <c r="A3310" t="s">
        <v>3424</v>
      </c>
      <c r="B3310" s="16">
        <v>41753</v>
      </c>
      <c r="C3310" s="16" t="str">
        <f t="shared" si="51"/>
        <v>id7847841753</v>
      </c>
      <c r="D3310">
        <v>10.65511811023622</v>
      </c>
      <c r="E3310">
        <v>5.75</v>
      </c>
      <c r="F3310">
        <v>16000</v>
      </c>
    </row>
    <row r="3311" spans="1:6" x14ac:dyDescent="0.3">
      <c r="A3311" t="s">
        <v>3424</v>
      </c>
      <c r="B3311" s="16">
        <v>41754</v>
      </c>
      <c r="C3311" s="16" t="str">
        <f t="shared" si="51"/>
        <v>id7847841754</v>
      </c>
      <c r="D3311">
        <v>9.4566929133858277</v>
      </c>
      <c r="E3311">
        <v>6.13</v>
      </c>
      <c r="F3311">
        <v>8569</v>
      </c>
    </row>
    <row r="3312" spans="1:6" x14ac:dyDescent="0.3">
      <c r="A3312" t="s">
        <v>3424</v>
      </c>
      <c r="B3312" s="16">
        <v>41755</v>
      </c>
      <c r="C3312" s="16" t="str">
        <f t="shared" si="51"/>
        <v>id7847841755</v>
      </c>
      <c r="D3312">
        <v>17.658267716535434</v>
      </c>
      <c r="E3312">
        <v>6.38</v>
      </c>
      <c r="F3312">
        <v>8386</v>
      </c>
    </row>
    <row r="3313" spans="1:6" x14ac:dyDescent="0.3">
      <c r="A3313" t="s">
        <v>3424</v>
      </c>
      <c r="B3313" s="16">
        <v>41756</v>
      </c>
      <c r="C3313" s="16" t="str">
        <f t="shared" si="51"/>
        <v>id7847841756</v>
      </c>
      <c r="D3313">
        <v>15.436220472440947</v>
      </c>
      <c r="E3313">
        <v>6.43</v>
      </c>
      <c r="F3313">
        <v>8576</v>
      </c>
    </row>
    <row r="3314" spans="1:6" x14ac:dyDescent="0.3">
      <c r="A3314" t="s">
        <v>3424</v>
      </c>
      <c r="B3314" s="16">
        <v>41757</v>
      </c>
      <c r="C3314" s="16" t="str">
        <f t="shared" si="51"/>
        <v>id7847841757</v>
      </c>
      <c r="D3314">
        <v>6.1007874015748023</v>
      </c>
      <c r="E3314">
        <v>5.91</v>
      </c>
      <c r="F3314">
        <v>8596</v>
      </c>
    </row>
    <row r="3315" spans="1:6" x14ac:dyDescent="0.3">
      <c r="A3315" t="s">
        <v>3424</v>
      </c>
      <c r="B3315" s="16">
        <v>41758</v>
      </c>
      <c r="C3315" s="16" t="str">
        <f t="shared" si="51"/>
        <v>id7847841758</v>
      </c>
      <c r="D3315">
        <v>5.6787401574803154</v>
      </c>
      <c r="E3315">
        <v>6.13</v>
      </c>
      <c r="F3315">
        <v>6167</v>
      </c>
    </row>
    <row r="3316" spans="1:6" x14ac:dyDescent="0.3">
      <c r="A3316" t="s">
        <v>3424</v>
      </c>
      <c r="B3316" s="16">
        <v>41759</v>
      </c>
      <c r="C3316" s="16" t="str">
        <f t="shared" si="51"/>
        <v>id7847841759</v>
      </c>
      <c r="D3316">
        <v>8.8031496062992129</v>
      </c>
      <c r="E3316">
        <v>6.38</v>
      </c>
      <c r="F3316">
        <v>5747</v>
      </c>
    </row>
    <row r="3317" spans="1:6" x14ac:dyDescent="0.3">
      <c r="A3317" t="s">
        <v>3424</v>
      </c>
      <c r="B3317" s="16">
        <v>41760</v>
      </c>
      <c r="C3317" s="16" t="str">
        <f t="shared" si="51"/>
        <v>id7847841760</v>
      </c>
      <c r="D3317">
        <v>20.211023622047247</v>
      </c>
      <c r="E3317">
        <v>6.71</v>
      </c>
      <c r="F3317">
        <v>6146</v>
      </c>
    </row>
    <row r="3318" spans="1:6" x14ac:dyDescent="0.3">
      <c r="A3318" t="s">
        <v>3424</v>
      </c>
      <c r="B3318" s="16">
        <v>41761</v>
      </c>
      <c r="C3318" s="16" t="str">
        <f t="shared" si="51"/>
        <v>id7847841761</v>
      </c>
      <c r="D3318">
        <v>20.125984251968504</v>
      </c>
      <c r="E3318">
        <v>6.58</v>
      </c>
      <c r="F3318">
        <v>6780</v>
      </c>
    </row>
    <row r="3319" spans="1:6" x14ac:dyDescent="0.3">
      <c r="A3319" t="s">
        <v>3424</v>
      </c>
      <c r="B3319" s="16">
        <v>41762</v>
      </c>
      <c r="C3319" s="16" t="str">
        <f t="shared" si="51"/>
        <v>id7847841762</v>
      </c>
      <c r="D3319">
        <v>12.313385826771654</v>
      </c>
      <c r="E3319">
        <v>6.54</v>
      </c>
      <c r="F3319">
        <v>6975</v>
      </c>
    </row>
    <row r="3320" spans="1:6" x14ac:dyDescent="0.3">
      <c r="A3320" t="s">
        <v>3424</v>
      </c>
      <c r="B3320" s="16">
        <v>41763</v>
      </c>
      <c r="C3320" s="16" t="str">
        <f t="shared" si="51"/>
        <v>id7847841763</v>
      </c>
      <c r="D3320">
        <v>0.71338582677165352</v>
      </c>
      <c r="E3320">
        <v>6.54</v>
      </c>
      <c r="F3320">
        <v>991</v>
      </c>
    </row>
    <row r="3321" spans="1:6" x14ac:dyDescent="0.3">
      <c r="A3321" t="s">
        <v>2009</v>
      </c>
      <c r="B3321" s="16">
        <v>41876</v>
      </c>
      <c r="C3321" s="16" t="str">
        <f t="shared" si="51"/>
        <v>id7847941876</v>
      </c>
      <c r="D3321">
        <v>0.11968503937007875</v>
      </c>
      <c r="E3321">
        <v>17.23</v>
      </c>
      <c r="F3321">
        <v>4</v>
      </c>
    </row>
    <row r="3322" spans="1:6" x14ac:dyDescent="0.3">
      <c r="A3322" t="s">
        <v>2009</v>
      </c>
      <c r="B3322" s="16">
        <v>41878</v>
      </c>
      <c r="C3322" s="16" t="str">
        <f t="shared" si="51"/>
        <v>id7847941878</v>
      </c>
      <c r="D3322">
        <v>0.168503937007874</v>
      </c>
      <c r="E3322">
        <v>9.92</v>
      </c>
      <c r="F3322">
        <v>10</v>
      </c>
    </row>
    <row r="3323" spans="1:6" x14ac:dyDescent="0.3">
      <c r="A3323" t="s">
        <v>2009</v>
      </c>
      <c r="B3323" s="16">
        <v>41883</v>
      </c>
      <c r="C3323" s="16" t="str">
        <f t="shared" si="51"/>
        <v>id7847941883</v>
      </c>
      <c r="D3323">
        <v>0.10551181102362206</v>
      </c>
      <c r="E3323">
        <v>8.7899999999999991</v>
      </c>
      <c r="F3323">
        <v>6</v>
      </c>
    </row>
    <row r="3324" spans="1:6" x14ac:dyDescent="0.3">
      <c r="A3324" t="s">
        <v>2009</v>
      </c>
      <c r="B3324" s="16">
        <v>41884</v>
      </c>
      <c r="C3324" s="16" t="str">
        <f t="shared" si="51"/>
        <v>id7847941884</v>
      </c>
      <c r="D3324">
        <v>5.826771653543307E-2</v>
      </c>
      <c r="E3324">
        <v>6.58</v>
      </c>
      <c r="F3324">
        <v>5</v>
      </c>
    </row>
    <row r="3325" spans="1:6" x14ac:dyDescent="0.3">
      <c r="A3325" t="s">
        <v>2009</v>
      </c>
      <c r="B3325" s="16">
        <v>41885</v>
      </c>
      <c r="C3325" s="16" t="str">
        <f t="shared" si="51"/>
        <v>id7847941885</v>
      </c>
      <c r="D3325">
        <v>0.14330708661417321</v>
      </c>
      <c r="E3325">
        <v>15.98</v>
      </c>
      <c r="F3325">
        <v>5</v>
      </c>
    </row>
    <row r="3326" spans="1:6" x14ac:dyDescent="0.3">
      <c r="A3326" t="s">
        <v>2009</v>
      </c>
      <c r="B3326" s="16">
        <v>41886</v>
      </c>
      <c r="C3326" s="16" t="str">
        <f t="shared" si="51"/>
        <v>id7847941886</v>
      </c>
      <c r="D3326">
        <v>0.58897637795275593</v>
      </c>
      <c r="E3326">
        <v>5.28</v>
      </c>
      <c r="F3326">
        <v>360</v>
      </c>
    </row>
    <row r="3327" spans="1:6" x14ac:dyDescent="0.3">
      <c r="A3327" t="s">
        <v>2009</v>
      </c>
      <c r="B3327" s="16">
        <v>41887</v>
      </c>
      <c r="C3327" s="16" t="str">
        <f t="shared" si="51"/>
        <v>id7847941887</v>
      </c>
      <c r="D3327">
        <v>29.094488188976381</v>
      </c>
      <c r="E3327">
        <v>5.01</v>
      </c>
      <c r="F3327">
        <v>28000</v>
      </c>
    </row>
    <row r="3328" spans="1:6" x14ac:dyDescent="0.3">
      <c r="A3328" t="s">
        <v>2009</v>
      </c>
      <c r="B3328" s="16">
        <v>41888</v>
      </c>
      <c r="C3328" s="16" t="str">
        <f t="shared" si="51"/>
        <v>id7847941888</v>
      </c>
      <c r="D3328">
        <v>37.959055118110243</v>
      </c>
      <c r="E3328">
        <v>5.04</v>
      </c>
      <c r="F3328">
        <v>30000</v>
      </c>
    </row>
    <row r="3329" spans="1:6" x14ac:dyDescent="0.3">
      <c r="A3329" t="s">
        <v>2009</v>
      </c>
      <c r="B3329" s="16">
        <v>41889</v>
      </c>
      <c r="C3329" s="16" t="str">
        <f t="shared" si="51"/>
        <v>id7847941889</v>
      </c>
      <c r="D3329">
        <v>46.337007874015754</v>
      </c>
      <c r="E3329">
        <v>5.04</v>
      </c>
      <c r="F3329">
        <v>29000</v>
      </c>
    </row>
    <row r="3330" spans="1:6" x14ac:dyDescent="0.3">
      <c r="A3330" t="s">
        <v>2009</v>
      </c>
      <c r="B3330" s="16">
        <v>41890</v>
      </c>
      <c r="C3330" s="16" t="str">
        <f t="shared" si="51"/>
        <v>id7847941890</v>
      </c>
      <c r="D3330">
        <v>38.880314960629924</v>
      </c>
      <c r="E3330">
        <v>4.96</v>
      </c>
      <c r="F3330">
        <v>22000</v>
      </c>
    </row>
    <row r="3331" spans="1:6" x14ac:dyDescent="0.3">
      <c r="A3331" t="s">
        <v>2009</v>
      </c>
      <c r="B3331" s="16">
        <v>41891</v>
      </c>
      <c r="C3331" s="16" t="str">
        <f t="shared" ref="C3331:C3394" si="52">_xlfn.CONCAT(A3331,B3331)</f>
        <v>id7847941891</v>
      </c>
      <c r="D3331">
        <v>20.752755905511812</v>
      </c>
      <c r="E3331">
        <v>4.82</v>
      </c>
      <c r="F3331">
        <v>22000</v>
      </c>
    </row>
    <row r="3332" spans="1:6" x14ac:dyDescent="0.3">
      <c r="A3332" t="s">
        <v>2009</v>
      </c>
      <c r="B3332" s="16">
        <v>41892</v>
      </c>
      <c r="C3332" s="16" t="str">
        <f t="shared" si="52"/>
        <v>id7847941892</v>
      </c>
      <c r="D3332">
        <v>19.314960629921263</v>
      </c>
      <c r="E3332">
        <v>4.82</v>
      </c>
      <c r="F3332">
        <v>22000</v>
      </c>
    </row>
    <row r="3333" spans="1:6" x14ac:dyDescent="0.3">
      <c r="A3333" t="s">
        <v>2009</v>
      </c>
      <c r="B3333" s="16">
        <v>41893</v>
      </c>
      <c r="C3333" s="16" t="str">
        <f t="shared" si="52"/>
        <v>id7847941893</v>
      </c>
      <c r="D3333">
        <v>17.058267716535436</v>
      </c>
      <c r="E3333">
        <v>4.99</v>
      </c>
      <c r="F3333">
        <v>22000</v>
      </c>
    </row>
    <row r="3334" spans="1:6" x14ac:dyDescent="0.3">
      <c r="A3334" t="s">
        <v>2009</v>
      </c>
      <c r="B3334" s="16">
        <v>41894</v>
      </c>
      <c r="C3334" s="16" t="str">
        <f t="shared" si="52"/>
        <v>id7847941894</v>
      </c>
      <c r="D3334">
        <v>15.96220472440945</v>
      </c>
      <c r="E3334">
        <v>4.9000000000000004</v>
      </c>
      <c r="F3334">
        <v>16000</v>
      </c>
    </row>
    <row r="3335" spans="1:6" x14ac:dyDescent="0.3">
      <c r="A3335" t="s">
        <v>2009</v>
      </c>
      <c r="B3335" s="16">
        <v>41895</v>
      </c>
      <c r="C3335" s="16" t="str">
        <f t="shared" si="52"/>
        <v>id7847941895</v>
      </c>
      <c r="D3335">
        <v>24.407874015748035</v>
      </c>
      <c r="E3335">
        <v>4.9400000000000004</v>
      </c>
      <c r="F3335">
        <v>17000</v>
      </c>
    </row>
    <row r="3336" spans="1:6" x14ac:dyDescent="0.3">
      <c r="A3336" t="s">
        <v>2009</v>
      </c>
      <c r="B3336" s="16">
        <v>41896</v>
      </c>
      <c r="C3336" s="16" t="str">
        <f t="shared" si="52"/>
        <v>id7847941896</v>
      </c>
      <c r="D3336">
        <v>22.009448818897638</v>
      </c>
      <c r="E3336">
        <v>5.0199999999999996</v>
      </c>
      <c r="F3336">
        <v>18000</v>
      </c>
    </row>
    <row r="3337" spans="1:6" x14ac:dyDescent="0.3">
      <c r="A3337" t="s">
        <v>2009</v>
      </c>
      <c r="B3337" s="16">
        <v>41897</v>
      </c>
      <c r="C3337" s="16" t="str">
        <f t="shared" si="52"/>
        <v>id7847941897</v>
      </c>
      <c r="D3337">
        <v>10.368503937007874</v>
      </c>
      <c r="E3337">
        <v>4.8</v>
      </c>
      <c r="F3337">
        <v>17000</v>
      </c>
    </row>
    <row r="3338" spans="1:6" x14ac:dyDescent="0.3">
      <c r="A3338" t="s">
        <v>2009</v>
      </c>
      <c r="B3338" s="16">
        <v>41898</v>
      </c>
      <c r="C3338" s="16" t="str">
        <f t="shared" si="52"/>
        <v>id7847941898</v>
      </c>
      <c r="D3338">
        <v>9.7937007874015745</v>
      </c>
      <c r="E3338">
        <v>4.9400000000000004</v>
      </c>
      <c r="F3338">
        <v>16000</v>
      </c>
    </row>
    <row r="3339" spans="1:6" x14ac:dyDescent="0.3">
      <c r="A3339" t="s">
        <v>2009</v>
      </c>
      <c r="B3339" s="16">
        <v>41899</v>
      </c>
      <c r="C3339" s="16" t="str">
        <f t="shared" si="52"/>
        <v>id7847941899</v>
      </c>
      <c r="D3339">
        <v>9.2755905511811019</v>
      </c>
      <c r="E3339">
        <v>5.0199999999999996</v>
      </c>
      <c r="F3339">
        <v>16000</v>
      </c>
    </row>
    <row r="3340" spans="1:6" x14ac:dyDescent="0.3">
      <c r="A3340" t="s">
        <v>2009</v>
      </c>
      <c r="B3340" s="16">
        <v>41900</v>
      </c>
      <c r="C3340" s="16" t="str">
        <f t="shared" si="52"/>
        <v>id7847941900</v>
      </c>
      <c r="D3340">
        <v>8.5354330708661426</v>
      </c>
      <c r="E3340">
        <v>5.0999999999999996</v>
      </c>
      <c r="F3340">
        <v>16000</v>
      </c>
    </row>
    <row r="3341" spans="1:6" x14ac:dyDescent="0.3">
      <c r="A3341" t="s">
        <v>2009</v>
      </c>
      <c r="B3341" s="16">
        <v>41901</v>
      </c>
      <c r="C3341" s="16" t="str">
        <f t="shared" si="52"/>
        <v>id7847941901</v>
      </c>
      <c r="D3341">
        <v>6.1448818897637789</v>
      </c>
      <c r="E3341">
        <v>5.23</v>
      </c>
      <c r="F3341">
        <v>9770</v>
      </c>
    </row>
    <row r="3342" spans="1:6" x14ac:dyDescent="0.3">
      <c r="A3342" t="s">
        <v>2009</v>
      </c>
      <c r="B3342" s="16">
        <v>41902</v>
      </c>
      <c r="C3342" s="16" t="str">
        <f t="shared" si="52"/>
        <v>id7847941902</v>
      </c>
      <c r="D3342">
        <v>10.481889763779529</v>
      </c>
      <c r="E3342">
        <v>5.2</v>
      </c>
      <c r="F3342">
        <v>10000</v>
      </c>
    </row>
    <row r="3343" spans="1:6" x14ac:dyDescent="0.3">
      <c r="A3343" t="s">
        <v>2009</v>
      </c>
      <c r="B3343" s="16">
        <v>41903</v>
      </c>
      <c r="C3343" s="16" t="str">
        <f t="shared" si="52"/>
        <v>id7847941903</v>
      </c>
      <c r="D3343">
        <v>8.870866141732284</v>
      </c>
      <c r="E3343">
        <v>5.0999999999999996</v>
      </c>
      <c r="F3343">
        <v>10000</v>
      </c>
    </row>
    <row r="3344" spans="1:6" x14ac:dyDescent="0.3">
      <c r="A3344" t="s">
        <v>2009</v>
      </c>
      <c r="B3344" s="16">
        <v>41904</v>
      </c>
      <c r="C3344" s="16" t="str">
        <f t="shared" si="52"/>
        <v>id7847941904</v>
      </c>
      <c r="D3344">
        <v>4.3606299212598421</v>
      </c>
      <c r="E3344">
        <v>5.28</v>
      </c>
      <c r="F3344">
        <v>10000</v>
      </c>
    </row>
    <row r="3345" spans="1:6" x14ac:dyDescent="0.3">
      <c r="A3345" t="s">
        <v>2009</v>
      </c>
      <c r="B3345" s="16">
        <v>41905</v>
      </c>
      <c r="C3345" s="16" t="str">
        <f t="shared" si="52"/>
        <v>id7847941905</v>
      </c>
      <c r="D3345">
        <v>4.541732283464567</v>
      </c>
      <c r="E3345">
        <v>4.79</v>
      </c>
      <c r="F3345">
        <v>10000</v>
      </c>
    </row>
    <row r="3346" spans="1:6" x14ac:dyDescent="0.3">
      <c r="A3346" t="s">
        <v>2009</v>
      </c>
      <c r="B3346" s="16">
        <v>41906</v>
      </c>
      <c r="C3346" s="16" t="str">
        <f t="shared" si="52"/>
        <v>id7847941906</v>
      </c>
      <c r="D3346">
        <v>4.2094488188976378</v>
      </c>
      <c r="E3346">
        <v>4.93</v>
      </c>
      <c r="F3346">
        <v>10000</v>
      </c>
    </row>
    <row r="3347" spans="1:6" x14ac:dyDescent="0.3">
      <c r="A3347" t="s">
        <v>2009</v>
      </c>
      <c r="B3347" s="16">
        <v>41907</v>
      </c>
      <c r="C3347" s="16" t="str">
        <f t="shared" si="52"/>
        <v>id7847941907</v>
      </c>
      <c r="D3347">
        <v>2.6062992125984255</v>
      </c>
      <c r="E3347">
        <v>4.87</v>
      </c>
      <c r="F3347">
        <v>8926</v>
      </c>
    </row>
    <row r="3348" spans="1:6" x14ac:dyDescent="0.3">
      <c r="A3348" t="s">
        <v>2009</v>
      </c>
      <c r="B3348" s="16">
        <v>41908</v>
      </c>
      <c r="C3348" s="16" t="str">
        <f t="shared" si="52"/>
        <v>id7847941908</v>
      </c>
      <c r="D3348">
        <v>1.6425196850393702</v>
      </c>
      <c r="E3348">
        <v>4.88</v>
      </c>
      <c r="F3348">
        <v>4807</v>
      </c>
    </row>
    <row r="3349" spans="1:6" x14ac:dyDescent="0.3">
      <c r="A3349" t="s">
        <v>2009</v>
      </c>
      <c r="B3349" s="16">
        <v>41909</v>
      </c>
      <c r="C3349" s="16" t="str">
        <f t="shared" si="52"/>
        <v>id7847941909</v>
      </c>
      <c r="D3349">
        <v>1.6015748031496064</v>
      </c>
      <c r="E3349">
        <v>5.46</v>
      </c>
      <c r="F3349">
        <v>3658</v>
      </c>
    </row>
    <row r="3350" spans="1:6" x14ac:dyDescent="0.3">
      <c r="A3350" t="s">
        <v>2009</v>
      </c>
      <c r="B3350" s="16">
        <v>41910</v>
      </c>
      <c r="C3350" s="16" t="str">
        <f t="shared" si="52"/>
        <v>id7847941910</v>
      </c>
      <c r="D3350">
        <v>1.7023622047244094</v>
      </c>
      <c r="E3350">
        <v>4.8499999999999996</v>
      </c>
      <c r="F3350">
        <v>5011</v>
      </c>
    </row>
    <row r="3351" spans="1:6" x14ac:dyDescent="0.3">
      <c r="A3351" t="s">
        <v>2009</v>
      </c>
      <c r="B3351" s="16">
        <v>41911</v>
      </c>
      <c r="C3351" s="16" t="str">
        <f t="shared" si="52"/>
        <v>id7847941911</v>
      </c>
      <c r="D3351">
        <v>1.4708661417322835</v>
      </c>
      <c r="E3351">
        <v>4.83</v>
      </c>
      <c r="F3351">
        <v>5061</v>
      </c>
    </row>
    <row r="3352" spans="1:6" x14ac:dyDescent="0.3">
      <c r="A3352" t="s">
        <v>2009</v>
      </c>
      <c r="B3352" s="16">
        <v>41912</v>
      </c>
      <c r="C3352" s="16" t="str">
        <f t="shared" si="52"/>
        <v>id7847941912</v>
      </c>
      <c r="D3352">
        <v>0.45354330708661417</v>
      </c>
      <c r="E3352">
        <v>5.07</v>
      </c>
      <c r="F3352">
        <v>1791</v>
      </c>
    </row>
    <row r="3353" spans="1:6" x14ac:dyDescent="0.3">
      <c r="A3353" t="s">
        <v>2009</v>
      </c>
      <c r="B3353" s="16">
        <v>41913</v>
      </c>
      <c r="C3353" s="16" t="str">
        <f t="shared" si="52"/>
        <v>id7847941913</v>
      </c>
      <c r="D3353">
        <v>4.8818897637795275E-2</v>
      </c>
      <c r="E3353">
        <v>3.39</v>
      </c>
      <c r="F3353">
        <v>182</v>
      </c>
    </row>
    <row r="3354" spans="1:6" x14ac:dyDescent="0.3">
      <c r="A3354" t="s">
        <v>2009</v>
      </c>
      <c r="B3354" s="16">
        <v>41914</v>
      </c>
      <c r="C3354" s="16" t="str">
        <f t="shared" si="52"/>
        <v>id7847941914</v>
      </c>
      <c r="D3354">
        <v>3.1496062992125991E-2</v>
      </c>
      <c r="E3354">
        <v>5.17</v>
      </c>
      <c r="F3354">
        <v>159</v>
      </c>
    </row>
    <row r="3355" spans="1:6" x14ac:dyDescent="0.3">
      <c r="A3355" t="s">
        <v>2009</v>
      </c>
      <c r="B3355" s="16">
        <v>41915</v>
      </c>
      <c r="C3355" s="16" t="str">
        <f t="shared" si="52"/>
        <v>id7847941915</v>
      </c>
      <c r="D3355">
        <v>4.0944881889763786E-2</v>
      </c>
      <c r="E3355">
        <v>4.6900000000000004</v>
      </c>
      <c r="F3355">
        <v>145</v>
      </c>
    </row>
    <row r="3356" spans="1:6" x14ac:dyDescent="0.3">
      <c r="A3356" t="s">
        <v>2009</v>
      </c>
      <c r="B3356" s="16">
        <v>41916</v>
      </c>
      <c r="C3356" s="16" t="str">
        <f t="shared" si="52"/>
        <v>id7847941916</v>
      </c>
      <c r="D3356">
        <v>3.307086614173229E-2</v>
      </c>
      <c r="E3356">
        <v>4.82</v>
      </c>
      <c r="F3356">
        <v>143</v>
      </c>
    </row>
    <row r="3357" spans="1:6" x14ac:dyDescent="0.3">
      <c r="A3357" t="s">
        <v>2009</v>
      </c>
      <c r="B3357" s="16">
        <v>41917</v>
      </c>
      <c r="C3357" s="16" t="str">
        <f t="shared" si="52"/>
        <v>id7847941917</v>
      </c>
      <c r="D3357">
        <v>5.3543307086614172E-2</v>
      </c>
      <c r="E3357">
        <v>3.46</v>
      </c>
      <c r="F3357">
        <v>157</v>
      </c>
    </row>
    <row r="3358" spans="1:6" x14ac:dyDescent="0.3">
      <c r="A3358" t="s">
        <v>3816</v>
      </c>
      <c r="B3358" s="16">
        <v>41974</v>
      </c>
      <c r="C3358" s="16" t="str">
        <f t="shared" si="52"/>
        <v>id7848141974</v>
      </c>
      <c r="D3358">
        <v>0.89921259842519685</v>
      </c>
      <c r="E3358">
        <v>7.91</v>
      </c>
      <c r="F3358">
        <v>874</v>
      </c>
    </row>
    <row r="3359" spans="1:6" x14ac:dyDescent="0.3">
      <c r="A3359" t="s">
        <v>3816</v>
      </c>
      <c r="B3359" s="16">
        <v>41975</v>
      </c>
      <c r="C3359" s="16" t="str">
        <f t="shared" si="52"/>
        <v>id7848141975</v>
      </c>
      <c r="D3359">
        <v>37.900787401574803</v>
      </c>
      <c r="E3359">
        <v>6.3</v>
      </c>
      <c r="F3359">
        <v>37000</v>
      </c>
    </row>
    <row r="3360" spans="1:6" x14ac:dyDescent="0.3">
      <c r="A3360" t="s">
        <v>3816</v>
      </c>
      <c r="B3360" s="16">
        <v>41976</v>
      </c>
      <c r="C3360" s="16" t="str">
        <f t="shared" si="52"/>
        <v>id7848141976</v>
      </c>
      <c r="D3360">
        <v>26.275590551181104</v>
      </c>
      <c r="E3360">
        <v>6.5</v>
      </c>
      <c r="F3360">
        <v>36000</v>
      </c>
    </row>
    <row r="3361" spans="1:6" x14ac:dyDescent="0.3">
      <c r="A3361" t="s">
        <v>3816</v>
      </c>
      <c r="B3361" s="16">
        <v>41977</v>
      </c>
      <c r="C3361" s="16" t="str">
        <f t="shared" si="52"/>
        <v>id7848141977</v>
      </c>
      <c r="D3361">
        <v>22.634645669291338</v>
      </c>
      <c r="E3361">
        <v>6.35</v>
      </c>
      <c r="F3361">
        <v>35000</v>
      </c>
    </row>
    <row r="3362" spans="1:6" x14ac:dyDescent="0.3">
      <c r="A3362" t="s">
        <v>3816</v>
      </c>
      <c r="B3362" s="16">
        <v>41978</v>
      </c>
      <c r="C3362" s="16" t="str">
        <f t="shared" si="52"/>
        <v>id7848141978</v>
      </c>
      <c r="D3362">
        <v>23.738582677165358</v>
      </c>
      <c r="E3362">
        <v>6.35</v>
      </c>
      <c r="F3362">
        <v>26000</v>
      </c>
    </row>
    <row r="3363" spans="1:6" x14ac:dyDescent="0.3">
      <c r="A3363" t="s">
        <v>3816</v>
      </c>
      <c r="B3363" s="16">
        <v>41979</v>
      </c>
      <c r="C3363" s="16" t="str">
        <f t="shared" si="52"/>
        <v>id7848141979</v>
      </c>
      <c r="D3363">
        <v>35.587401574803152</v>
      </c>
      <c r="E3363">
        <v>6.54</v>
      </c>
      <c r="F3363">
        <v>24000</v>
      </c>
    </row>
    <row r="3364" spans="1:6" x14ac:dyDescent="0.3">
      <c r="A3364" t="s">
        <v>3816</v>
      </c>
      <c r="B3364" s="16">
        <v>41980</v>
      </c>
      <c r="C3364" s="16" t="str">
        <f t="shared" si="52"/>
        <v>id7848141980</v>
      </c>
      <c r="D3364">
        <v>27.222047244094487</v>
      </c>
      <c r="E3364">
        <v>6.43</v>
      </c>
      <c r="F3364">
        <v>23000</v>
      </c>
    </row>
    <row r="3365" spans="1:6" x14ac:dyDescent="0.3">
      <c r="A3365" t="s">
        <v>3816</v>
      </c>
      <c r="B3365" s="16">
        <v>41981</v>
      </c>
      <c r="C3365" s="16" t="str">
        <f t="shared" si="52"/>
        <v>id7848141981</v>
      </c>
      <c r="D3365">
        <v>11.08976377952756</v>
      </c>
      <c r="E3365">
        <v>6.22</v>
      </c>
      <c r="F3365">
        <v>22000</v>
      </c>
    </row>
    <row r="3366" spans="1:6" x14ac:dyDescent="0.3">
      <c r="A3366" t="s">
        <v>3816</v>
      </c>
      <c r="B3366" s="16">
        <v>41982</v>
      </c>
      <c r="C3366" s="16" t="str">
        <f t="shared" si="52"/>
        <v>id7848141982</v>
      </c>
      <c r="D3366">
        <v>11.377952755905513</v>
      </c>
      <c r="E3366">
        <v>6.57</v>
      </c>
      <c r="F3366">
        <v>21000</v>
      </c>
    </row>
    <row r="3367" spans="1:6" x14ac:dyDescent="0.3">
      <c r="A3367" t="s">
        <v>3816</v>
      </c>
      <c r="B3367" s="16">
        <v>41983</v>
      </c>
      <c r="C3367" s="16" t="str">
        <f t="shared" si="52"/>
        <v>id7848141983</v>
      </c>
      <c r="D3367">
        <v>9.7322834645669296</v>
      </c>
      <c r="E3367">
        <v>5.72</v>
      </c>
      <c r="F3367">
        <v>21000</v>
      </c>
    </row>
    <row r="3368" spans="1:6" x14ac:dyDescent="0.3">
      <c r="A3368" t="s">
        <v>3816</v>
      </c>
      <c r="B3368" s="16">
        <v>41984</v>
      </c>
      <c r="C3368" s="16" t="str">
        <f t="shared" si="52"/>
        <v>id7848141984</v>
      </c>
      <c r="D3368">
        <v>8.9464566929133866</v>
      </c>
      <c r="E3368">
        <v>6.41</v>
      </c>
      <c r="F3368">
        <v>19000</v>
      </c>
    </row>
    <row r="3369" spans="1:6" x14ac:dyDescent="0.3">
      <c r="A3369" t="s">
        <v>3816</v>
      </c>
      <c r="B3369" s="16">
        <v>41985</v>
      </c>
      <c r="C3369" s="16" t="str">
        <f t="shared" si="52"/>
        <v>id7848141985</v>
      </c>
      <c r="D3369">
        <v>7.5921259842519691</v>
      </c>
      <c r="E3369">
        <v>6</v>
      </c>
      <c r="F3369">
        <v>11000</v>
      </c>
    </row>
    <row r="3370" spans="1:6" x14ac:dyDescent="0.3">
      <c r="A3370" t="s">
        <v>3816</v>
      </c>
      <c r="B3370" s="16">
        <v>41986</v>
      </c>
      <c r="C3370" s="16" t="str">
        <f t="shared" si="52"/>
        <v>id7848141986</v>
      </c>
      <c r="D3370">
        <v>14.489763779527561</v>
      </c>
      <c r="E3370">
        <v>6.52</v>
      </c>
      <c r="F3370">
        <v>11000</v>
      </c>
    </row>
    <row r="3371" spans="1:6" x14ac:dyDescent="0.3">
      <c r="A3371" t="s">
        <v>3816</v>
      </c>
      <c r="B3371" s="16">
        <v>41987</v>
      </c>
      <c r="C3371" s="16" t="str">
        <f t="shared" si="52"/>
        <v>id7848141987</v>
      </c>
      <c r="D3371">
        <v>11.954330708661418</v>
      </c>
      <c r="E3371">
        <v>6.39</v>
      </c>
      <c r="F3371">
        <v>11000</v>
      </c>
    </row>
    <row r="3372" spans="1:6" x14ac:dyDescent="0.3">
      <c r="A3372" t="s">
        <v>3816</v>
      </c>
      <c r="B3372" s="16">
        <v>41988</v>
      </c>
      <c r="C3372" s="16" t="str">
        <f t="shared" si="52"/>
        <v>id7848141988</v>
      </c>
      <c r="D3372">
        <v>4.7275590551181104</v>
      </c>
      <c r="E3372">
        <v>6.57</v>
      </c>
      <c r="F3372">
        <v>11000</v>
      </c>
    </row>
    <row r="3373" spans="1:6" x14ac:dyDescent="0.3">
      <c r="A3373" t="s">
        <v>3816</v>
      </c>
      <c r="B3373" s="16">
        <v>41989</v>
      </c>
      <c r="C3373" s="16" t="str">
        <f t="shared" si="52"/>
        <v>id7848141989</v>
      </c>
      <c r="D3373">
        <v>5.0472440944881889</v>
      </c>
      <c r="E3373">
        <v>6.09</v>
      </c>
      <c r="F3373">
        <v>11000</v>
      </c>
    </row>
    <row r="3374" spans="1:6" x14ac:dyDescent="0.3">
      <c r="A3374" t="s">
        <v>3816</v>
      </c>
      <c r="B3374" s="16">
        <v>41990</v>
      </c>
      <c r="C3374" s="16" t="str">
        <f t="shared" si="52"/>
        <v>id7848141990</v>
      </c>
      <c r="D3374">
        <v>4.3763779527559059</v>
      </c>
      <c r="E3374">
        <v>6.24</v>
      </c>
      <c r="F3374">
        <v>11000</v>
      </c>
    </row>
    <row r="3375" spans="1:6" x14ac:dyDescent="0.3">
      <c r="A3375" t="s">
        <v>3816</v>
      </c>
      <c r="B3375" s="16">
        <v>41991</v>
      </c>
      <c r="C3375" s="16" t="str">
        <f t="shared" si="52"/>
        <v>id7848141991</v>
      </c>
      <c r="D3375">
        <v>0.55590551181102366</v>
      </c>
      <c r="E3375">
        <v>6.54</v>
      </c>
      <c r="F3375">
        <v>2836</v>
      </c>
    </row>
    <row r="3376" spans="1:6" x14ac:dyDescent="0.3">
      <c r="A3376" t="s">
        <v>3816</v>
      </c>
      <c r="B3376" s="16">
        <v>41992</v>
      </c>
      <c r="C3376" s="16" t="str">
        <f t="shared" si="52"/>
        <v>id7848141992</v>
      </c>
      <c r="D3376">
        <v>0.73858267716535431</v>
      </c>
      <c r="E3376">
        <v>5.54</v>
      </c>
      <c r="F3376">
        <v>2666</v>
      </c>
    </row>
    <row r="3377" spans="1:6" x14ac:dyDescent="0.3">
      <c r="A3377" t="s">
        <v>3816</v>
      </c>
      <c r="B3377" s="16">
        <v>41993</v>
      </c>
      <c r="C3377" s="16" t="str">
        <f t="shared" si="52"/>
        <v>id7848141993</v>
      </c>
      <c r="D3377">
        <v>7.8472440944881887</v>
      </c>
      <c r="E3377">
        <v>4.9800000000000004</v>
      </c>
      <c r="F3377">
        <v>3748</v>
      </c>
    </row>
    <row r="3378" spans="1:6" x14ac:dyDescent="0.3">
      <c r="A3378" t="s">
        <v>3816</v>
      </c>
      <c r="B3378" s="16">
        <v>41994</v>
      </c>
      <c r="C3378" s="16" t="str">
        <f t="shared" si="52"/>
        <v>id7848141994</v>
      </c>
      <c r="D3378">
        <v>8.7291338582677156</v>
      </c>
      <c r="E3378">
        <v>4.87</v>
      </c>
      <c r="F3378">
        <v>3898</v>
      </c>
    </row>
    <row r="3379" spans="1:6" x14ac:dyDescent="0.3">
      <c r="A3379" t="s">
        <v>3816</v>
      </c>
      <c r="B3379" s="16">
        <v>41995</v>
      </c>
      <c r="C3379" s="16" t="str">
        <f t="shared" si="52"/>
        <v>id7848141995</v>
      </c>
      <c r="D3379">
        <v>7.6362204724409448</v>
      </c>
      <c r="E3379">
        <v>4.82</v>
      </c>
      <c r="F3379">
        <v>4274</v>
      </c>
    </row>
    <row r="3380" spans="1:6" x14ac:dyDescent="0.3">
      <c r="A3380" t="s">
        <v>3816</v>
      </c>
      <c r="B3380" s="16">
        <v>41996</v>
      </c>
      <c r="C3380" s="16" t="str">
        <f t="shared" si="52"/>
        <v>id7848141996</v>
      </c>
      <c r="D3380">
        <v>7.4897637795275598</v>
      </c>
      <c r="E3380">
        <v>4.76</v>
      </c>
      <c r="F3380">
        <v>3348</v>
      </c>
    </row>
    <row r="3381" spans="1:6" x14ac:dyDescent="0.3">
      <c r="A3381" t="s">
        <v>3816</v>
      </c>
      <c r="B3381" s="16">
        <v>41997</v>
      </c>
      <c r="C3381" s="16" t="str">
        <f t="shared" si="52"/>
        <v>id7848141997</v>
      </c>
      <c r="D3381">
        <v>7.1779527559055119</v>
      </c>
      <c r="E3381">
        <v>4.71</v>
      </c>
      <c r="F3381">
        <v>1359</v>
      </c>
    </row>
    <row r="3382" spans="1:6" x14ac:dyDescent="0.3">
      <c r="A3382" t="s">
        <v>3816</v>
      </c>
      <c r="B3382" s="16">
        <v>41998</v>
      </c>
      <c r="C3382" s="16" t="str">
        <f t="shared" si="52"/>
        <v>id7848141998</v>
      </c>
      <c r="D3382">
        <v>1.0425196850393701</v>
      </c>
      <c r="E3382">
        <v>4.83</v>
      </c>
      <c r="F3382">
        <v>459</v>
      </c>
    </row>
    <row r="3383" spans="1:6" x14ac:dyDescent="0.3">
      <c r="A3383" t="s">
        <v>3816</v>
      </c>
      <c r="B3383" s="16">
        <v>41999</v>
      </c>
      <c r="C3383" s="16" t="str">
        <f t="shared" si="52"/>
        <v>id7848141999</v>
      </c>
      <c r="D3383">
        <v>0.52125984251968505</v>
      </c>
      <c r="E3383">
        <v>4.8499999999999996</v>
      </c>
      <c r="F3383">
        <v>229</v>
      </c>
    </row>
    <row r="3384" spans="1:6" x14ac:dyDescent="0.3">
      <c r="A3384" t="s">
        <v>3816</v>
      </c>
      <c r="B3384" s="16">
        <v>42000</v>
      </c>
      <c r="C3384" s="16" t="str">
        <f t="shared" si="52"/>
        <v>id7848142000</v>
      </c>
      <c r="D3384">
        <v>0.46299212598425199</v>
      </c>
      <c r="E3384">
        <v>4.9000000000000004</v>
      </c>
      <c r="F3384">
        <v>205</v>
      </c>
    </row>
    <row r="3385" spans="1:6" x14ac:dyDescent="0.3">
      <c r="A3385" t="s">
        <v>3816</v>
      </c>
      <c r="B3385" s="16">
        <v>42001</v>
      </c>
      <c r="C3385" s="16" t="str">
        <f t="shared" si="52"/>
        <v>id7848142001</v>
      </c>
      <c r="D3385">
        <v>0.53070866141732287</v>
      </c>
      <c r="E3385">
        <v>4.79</v>
      </c>
      <c r="F3385">
        <v>205</v>
      </c>
    </row>
    <row r="3386" spans="1:6" x14ac:dyDescent="0.3">
      <c r="A3386" t="s">
        <v>3816</v>
      </c>
      <c r="B3386" s="16">
        <v>42002</v>
      </c>
      <c r="C3386" s="16" t="str">
        <f t="shared" si="52"/>
        <v>id7848142002</v>
      </c>
      <c r="D3386">
        <v>0.41732283464566933</v>
      </c>
      <c r="E3386">
        <v>4.79</v>
      </c>
      <c r="F3386">
        <v>229</v>
      </c>
    </row>
    <row r="3387" spans="1:6" x14ac:dyDescent="0.3">
      <c r="A3387" t="s">
        <v>3816</v>
      </c>
      <c r="B3387" s="16">
        <v>42003</v>
      </c>
      <c r="C3387" s="16" t="str">
        <f t="shared" si="52"/>
        <v>id7848142003</v>
      </c>
      <c r="D3387">
        <v>0.42677165354330709</v>
      </c>
      <c r="E3387">
        <v>4.83</v>
      </c>
      <c r="F3387">
        <v>232</v>
      </c>
    </row>
    <row r="3388" spans="1:6" x14ac:dyDescent="0.3">
      <c r="A3388" t="s">
        <v>933</v>
      </c>
      <c r="B3388" s="16">
        <v>41719</v>
      </c>
      <c r="C3388" s="16" t="str">
        <f t="shared" si="52"/>
        <v>id7848341719</v>
      </c>
      <c r="D3388">
        <v>0.22519685039370083</v>
      </c>
      <c r="E3388">
        <v>3.5</v>
      </c>
      <c r="F3388">
        <v>3234</v>
      </c>
    </row>
    <row r="3389" spans="1:6" x14ac:dyDescent="0.3">
      <c r="A3389" t="s">
        <v>933</v>
      </c>
      <c r="B3389" s="16">
        <v>41720</v>
      </c>
      <c r="C3389" s="16" t="str">
        <f t="shared" si="52"/>
        <v>id7848341720</v>
      </c>
      <c r="D3389">
        <v>0.26141732283464569</v>
      </c>
      <c r="E3389">
        <v>4.9400000000000004</v>
      </c>
      <c r="F3389">
        <v>2644</v>
      </c>
    </row>
    <row r="3390" spans="1:6" x14ac:dyDescent="0.3">
      <c r="A3390" t="s">
        <v>933</v>
      </c>
      <c r="B3390" s="16">
        <v>41721</v>
      </c>
      <c r="C3390" s="16" t="str">
        <f t="shared" si="52"/>
        <v>id7848341721</v>
      </c>
      <c r="D3390">
        <v>0.25354330708661421</v>
      </c>
      <c r="E3390">
        <v>5.21</v>
      </c>
      <c r="F3390">
        <v>2441</v>
      </c>
    </row>
    <row r="3391" spans="1:6" x14ac:dyDescent="0.3">
      <c r="A3391" t="s">
        <v>933</v>
      </c>
      <c r="B3391" s="16">
        <v>41722</v>
      </c>
      <c r="C3391" s="16" t="str">
        <f t="shared" si="52"/>
        <v>id7848341722</v>
      </c>
      <c r="D3391">
        <v>0.13385826771653545</v>
      </c>
      <c r="E3391">
        <v>3.24</v>
      </c>
      <c r="F3391">
        <v>2062</v>
      </c>
    </row>
    <row r="3392" spans="1:6" x14ac:dyDescent="0.3">
      <c r="A3392" t="s">
        <v>933</v>
      </c>
      <c r="B3392" s="16">
        <v>41723</v>
      </c>
      <c r="C3392" s="16" t="str">
        <f t="shared" si="52"/>
        <v>id7848341723</v>
      </c>
      <c r="D3392">
        <v>0.19055118110236222</v>
      </c>
      <c r="E3392">
        <v>3.61</v>
      </c>
      <c r="F3392">
        <v>1768</v>
      </c>
    </row>
    <row r="3393" spans="1:6" x14ac:dyDescent="0.3">
      <c r="A3393" t="s">
        <v>933</v>
      </c>
      <c r="B3393" s="16">
        <v>41724</v>
      </c>
      <c r="C3393" s="16" t="str">
        <f t="shared" si="52"/>
        <v>id7848341724</v>
      </c>
      <c r="D3393">
        <v>0.21417322834645669</v>
      </c>
      <c r="E3393">
        <v>4.3600000000000003</v>
      </c>
      <c r="F3393">
        <v>1640</v>
      </c>
    </row>
    <row r="3394" spans="1:6" x14ac:dyDescent="0.3">
      <c r="A3394" t="s">
        <v>933</v>
      </c>
      <c r="B3394" s="16">
        <v>41725</v>
      </c>
      <c r="C3394" s="16" t="str">
        <f t="shared" si="52"/>
        <v>id7848341725</v>
      </c>
      <c r="D3394">
        <v>0.20314960629921261</v>
      </c>
      <c r="E3394">
        <v>3.42</v>
      </c>
      <c r="F3394">
        <v>1483</v>
      </c>
    </row>
    <row r="3395" spans="1:6" x14ac:dyDescent="0.3">
      <c r="A3395" t="s">
        <v>933</v>
      </c>
      <c r="B3395" s="16">
        <v>41726</v>
      </c>
      <c r="C3395" s="16" t="str">
        <f t="shared" ref="C3395:C3458" si="53">_xlfn.CONCAT(A3395,B3395)</f>
        <v>id7848341726</v>
      </c>
      <c r="D3395">
        <v>0.10551181102362206</v>
      </c>
      <c r="E3395">
        <v>3.2</v>
      </c>
      <c r="F3395">
        <v>253</v>
      </c>
    </row>
    <row r="3396" spans="1:6" x14ac:dyDescent="0.3">
      <c r="A3396" t="s">
        <v>933</v>
      </c>
      <c r="B3396" s="16">
        <v>41729</v>
      </c>
      <c r="C3396" s="16" t="str">
        <f t="shared" si="53"/>
        <v>id7848341729</v>
      </c>
      <c r="D3396">
        <v>5.9842519685039376E-2</v>
      </c>
      <c r="E3396">
        <v>3.45</v>
      </c>
      <c r="F3396">
        <v>176</v>
      </c>
    </row>
    <row r="3397" spans="1:6" x14ac:dyDescent="0.3">
      <c r="A3397" t="s">
        <v>933</v>
      </c>
      <c r="B3397" s="16">
        <v>41730</v>
      </c>
      <c r="C3397" s="16" t="str">
        <f t="shared" si="53"/>
        <v>id7848341730</v>
      </c>
      <c r="D3397">
        <v>9.4488188976377951E-2</v>
      </c>
      <c r="E3397">
        <v>3.59</v>
      </c>
      <c r="F3397">
        <v>203</v>
      </c>
    </row>
    <row r="3398" spans="1:6" x14ac:dyDescent="0.3">
      <c r="A3398" t="s">
        <v>933</v>
      </c>
      <c r="B3398" s="16">
        <v>41731</v>
      </c>
      <c r="C3398" s="16" t="str">
        <f t="shared" si="53"/>
        <v>id7848341731</v>
      </c>
      <c r="D3398">
        <v>0.11653543307086614</v>
      </c>
      <c r="E3398">
        <v>4.1900000000000004</v>
      </c>
      <c r="F3398">
        <v>199</v>
      </c>
    </row>
    <row r="3399" spans="1:6" x14ac:dyDescent="0.3">
      <c r="A3399" t="s">
        <v>933</v>
      </c>
      <c r="B3399" s="16">
        <v>41732</v>
      </c>
      <c r="C3399" s="16" t="str">
        <f t="shared" si="53"/>
        <v>id7848341732</v>
      </c>
      <c r="D3399">
        <v>0.2220472440944882</v>
      </c>
      <c r="E3399">
        <v>3.89</v>
      </c>
      <c r="F3399">
        <v>238</v>
      </c>
    </row>
    <row r="3400" spans="1:6" x14ac:dyDescent="0.3">
      <c r="A3400" t="s">
        <v>933</v>
      </c>
      <c r="B3400" s="16">
        <v>41733</v>
      </c>
      <c r="C3400" s="16" t="str">
        <f t="shared" si="53"/>
        <v>id7848341733</v>
      </c>
      <c r="D3400">
        <v>0.29291338582677168</v>
      </c>
      <c r="E3400">
        <v>4.2</v>
      </c>
      <c r="F3400">
        <v>148</v>
      </c>
    </row>
    <row r="3401" spans="1:6" x14ac:dyDescent="0.3">
      <c r="A3401" t="s">
        <v>933</v>
      </c>
      <c r="B3401" s="16">
        <v>41734</v>
      </c>
      <c r="C3401" s="16" t="str">
        <f t="shared" si="53"/>
        <v>id7848341734</v>
      </c>
      <c r="D3401">
        <v>3.4645669291338589E-2</v>
      </c>
      <c r="E3401">
        <v>3.48</v>
      </c>
      <c r="F3401">
        <v>46</v>
      </c>
    </row>
    <row r="3402" spans="1:6" x14ac:dyDescent="0.3">
      <c r="A3402" t="s">
        <v>933</v>
      </c>
      <c r="B3402" s="16">
        <v>41735</v>
      </c>
      <c r="C3402" s="16" t="str">
        <f t="shared" si="53"/>
        <v>id7848341735</v>
      </c>
      <c r="D3402">
        <v>2.5196850393700791E-2</v>
      </c>
      <c r="E3402">
        <v>3.24</v>
      </c>
      <c r="F3402">
        <v>39</v>
      </c>
    </row>
    <row r="3403" spans="1:6" x14ac:dyDescent="0.3">
      <c r="A3403" t="s">
        <v>933</v>
      </c>
      <c r="B3403" s="16">
        <v>41736</v>
      </c>
      <c r="C3403" s="16" t="str">
        <f t="shared" si="53"/>
        <v>id7848341736</v>
      </c>
      <c r="D3403">
        <v>1.1023622047244094E-2</v>
      </c>
      <c r="E3403">
        <v>2.79</v>
      </c>
      <c r="F3403">
        <v>19</v>
      </c>
    </row>
    <row r="3404" spans="1:6" x14ac:dyDescent="0.3">
      <c r="A3404" t="s">
        <v>933</v>
      </c>
      <c r="B3404" s="16">
        <v>41739</v>
      </c>
      <c r="C3404" s="16" t="str">
        <f t="shared" si="53"/>
        <v>id7848341739</v>
      </c>
      <c r="D3404">
        <v>8.0314960629921273E-2</v>
      </c>
      <c r="E3404">
        <v>3.98</v>
      </c>
      <c r="F3404">
        <v>42</v>
      </c>
    </row>
    <row r="3405" spans="1:6" x14ac:dyDescent="0.3">
      <c r="A3405" t="s">
        <v>933</v>
      </c>
      <c r="B3405" s="16">
        <v>41744</v>
      </c>
      <c r="C3405" s="16" t="str">
        <f t="shared" si="53"/>
        <v>id7848341744</v>
      </c>
      <c r="D3405">
        <v>4.8818897637795275E-2</v>
      </c>
      <c r="E3405">
        <v>3.04</v>
      </c>
      <c r="F3405">
        <v>18</v>
      </c>
    </row>
    <row r="3406" spans="1:6" x14ac:dyDescent="0.3">
      <c r="A3406" t="s">
        <v>933</v>
      </c>
      <c r="B3406" s="16">
        <v>41745</v>
      </c>
      <c r="C3406" s="16" t="str">
        <f t="shared" si="53"/>
        <v>id7848341745</v>
      </c>
      <c r="D3406">
        <v>6.614173228346458E-2</v>
      </c>
      <c r="E3406">
        <v>3.34</v>
      </c>
      <c r="F3406">
        <v>25</v>
      </c>
    </row>
    <row r="3407" spans="1:6" x14ac:dyDescent="0.3">
      <c r="A3407" t="s">
        <v>3817</v>
      </c>
      <c r="B3407" s="16">
        <v>41649</v>
      </c>
      <c r="C3407" s="16" t="str">
        <f t="shared" si="53"/>
        <v>id7848441649</v>
      </c>
      <c r="D3407">
        <v>0.44881889763779531</v>
      </c>
      <c r="E3407">
        <v>4.57</v>
      </c>
      <c r="F3407">
        <v>252</v>
      </c>
    </row>
    <row r="3408" spans="1:6" x14ac:dyDescent="0.3">
      <c r="A3408" t="s">
        <v>3817</v>
      </c>
      <c r="B3408" s="16">
        <v>41650</v>
      </c>
      <c r="C3408" s="16" t="str">
        <f t="shared" si="53"/>
        <v>id7848441650</v>
      </c>
      <c r="D3408">
        <v>12.596850393700787</v>
      </c>
      <c r="E3408">
        <v>4.96</v>
      </c>
      <c r="F3408">
        <v>14000</v>
      </c>
    </row>
    <row r="3409" spans="1:6" x14ac:dyDescent="0.3">
      <c r="A3409" t="s">
        <v>3817</v>
      </c>
      <c r="B3409" s="16">
        <v>41651</v>
      </c>
      <c r="C3409" s="16" t="str">
        <f t="shared" si="53"/>
        <v>id7848441651</v>
      </c>
      <c r="D3409">
        <v>11.831496062992127</v>
      </c>
      <c r="E3409">
        <v>4.9400000000000004</v>
      </c>
      <c r="F3409">
        <v>14000</v>
      </c>
    </row>
    <row r="3410" spans="1:6" x14ac:dyDescent="0.3">
      <c r="A3410" t="s">
        <v>3817</v>
      </c>
      <c r="B3410" s="16">
        <v>41652</v>
      </c>
      <c r="C3410" s="16" t="str">
        <f t="shared" si="53"/>
        <v>id7848441652</v>
      </c>
      <c r="D3410">
        <v>7.5023622047244096</v>
      </c>
      <c r="E3410">
        <v>4.66</v>
      </c>
      <c r="F3410">
        <v>13000</v>
      </c>
    </row>
    <row r="3411" spans="1:6" x14ac:dyDescent="0.3">
      <c r="A3411" t="s">
        <v>3817</v>
      </c>
      <c r="B3411" s="16">
        <v>41653</v>
      </c>
      <c r="C3411" s="16" t="str">
        <f t="shared" si="53"/>
        <v>id7848441653</v>
      </c>
      <c r="D3411">
        <v>8.1496062992125982</v>
      </c>
      <c r="E3411">
        <v>4.66</v>
      </c>
      <c r="F3411">
        <v>13000</v>
      </c>
    </row>
    <row r="3412" spans="1:6" x14ac:dyDescent="0.3">
      <c r="A3412" t="s">
        <v>3817</v>
      </c>
      <c r="B3412" s="16">
        <v>41654</v>
      </c>
      <c r="C3412" s="16" t="str">
        <f t="shared" si="53"/>
        <v>id7848441654</v>
      </c>
      <c r="D3412">
        <v>8.0850393700787393</v>
      </c>
      <c r="E3412">
        <v>4.63</v>
      </c>
      <c r="F3412">
        <v>13000</v>
      </c>
    </row>
    <row r="3413" spans="1:6" x14ac:dyDescent="0.3">
      <c r="A3413" t="s">
        <v>3817</v>
      </c>
      <c r="B3413" s="16">
        <v>41655</v>
      </c>
      <c r="C3413" s="16" t="str">
        <f t="shared" si="53"/>
        <v>id7848441655</v>
      </c>
      <c r="D3413">
        <v>7.6173228346456696</v>
      </c>
      <c r="E3413">
        <v>4.6900000000000004</v>
      </c>
      <c r="F3413">
        <v>11000</v>
      </c>
    </row>
    <row r="3414" spans="1:6" x14ac:dyDescent="0.3">
      <c r="A3414" t="s">
        <v>3817</v>
      </c>
      <c r="B3414" s="16">
        <v>41656</v>
      </c>
      <c r="C3414" s="16" t="str">
        <f t="shared" si="53"/>
        <v>id7848441656</v>
      </c>
      <c r="D3414">
        <v>5.3669291338582674</v>
      </c>
      <c r="E3414">
        <v>4.9400000000000004</v>
      </c>
      <c r="F3414">
        <v>6365</v>
      </c>
    </row>
    <row r="3415" spans="1:6" x14ac:dyDescent="0.3">
      <c r="A3415" t="s">
        <v>3817</v>
      </c>
      <c r="B3415" s="16">
        <v>41657</v>
      </c>
      <c r="C3415" s="16" t="str">
        <f t="shared" si="53"/>
        <v>id7848441657</v>
      </c>
      <c r="D3415">
        <v>6.8078740157480322</v>
      </c>
      <c r="E3415">
        <v>4.9800000000000004</v>
      </c>
      <c r="F3415">
        <v>6212</v>
      </c>
    </row>
    <row r="3416" spans="1:6" x14ac:dyDescent="0.3">
      <c r="A3416" t="s">
        <v>3817</v>
      </c>
      <c r="B3416" s="16">
        <v>41658</v>
      </c>
      <c r="C3416" s="16" t="str">
        <f t="shared" si="53"/>
        <v>id7848441658</v>
      </c>
      <c r="D3416">
        <v>6.5338582677165347</v>
      </c>
      <c r="E3416">
        <v>4.9800000000000004</v>
      </c>
      <c r="F3416">
        <v>6236</v>
      </c>
    </row>
    <row r="3417" spans="1:6" x14ac:dyDescent="0.3">
      <c r="A3417" t="s">
        <v>3817</v>
      </c>
      <c r="B3417" s="16">
        <v>41659</v>
      </c>
      <c r="C3417" s="16" t="str">
        <f t="shared" si="53"/>
        <v>id7848441659</v>
      </c>
      <c r="D3417">
        <v>4.7559055118110241</v>
      </c>
      <c r="E3417">
        <v>5.0599999999999996</v>
      </c>
      <c r="F3417">
        <v>6260</v>
      </c>
    </row>
    <row r="3418" spans="1:6" x14ac:dyDescent="0.3">
      <c r="A3418" t="s">
        <v>3817</v>
      </c>
      <c r="B3418" s="16">
        <v>41660</v>
      </c>
      <c r="C3418" s="16" t="str">
        <f t="shared" si="53"/>
        <v>id7848441660</v>
      </c>
      <c r="D3418">
        <v>4.8929133858267724</v>
      </c>
      <c r="E3418">
        <v>4.79</v>
      </c>
      <c r="F3418">
        <v>6378</v>
      </c>
    </row>
    <row r="3419" spans="1:6" x14ac:dyDescent="0.3">
      <c r="A3419" t="s">
        <v>3817</v>
      </c>
      <c r="B3419" s="16">
        <v>41661</v>
      </c>
      <c r="C3419" s="16" t="str">
        <f t="shared" si="53"/>
        <v>id7848441661</v>
      </c>
      <c r="D3419">
        <v>4.7102362204724422</v>
      </c>
      <c r="E3419">
        <v>4.8</v>
      </c>
      <c r="F3419">
        <v>6529</v>
      </c>
    </row>
    <row r="3420" spans="1:6" x14ac:dyDescent="0.3">
      <c r="A3420" t="s">
        <v>3817</v>
      </c>
      <c r="B3420" s="16">
        <v>41662</v>
      </c>
      <c r="C3420" s="16" t="str">
        <f t="shared" si="53"/>
        <v>id7848441662</v>
      </c>
      <c r="D3420">
        <v>4.7653543307086617</v>
      </c>
      <c r="E3420">
        <v>5.09</v>
      </c>
      <c r="F3420">
        <v>6240</v>
      </c>
    </row>
    <row r="3421" spans="1:6" x14ac:dyDescent="0.3">
      <c r="A3421" t="s">
        <v>3817</v>
      </c>
      <c r="B3421" s="16">
        <v>41663</v>
      </c>
      <c r="C3421" s="16" t="str">
        <f t="shared" si="53"/>
        <v>id7848441663</v>
      </c>
      <c r="D3421">
        <v>5.149606299212599</v>
      </c>
      <c r="E3421">
        <v>4.83</v>
      </c>
      <c r="F3421">
        <v>6254</v>
      </c>
    </row>
    <row r="3422" spans="1:6" x14ac:dyDescent="0.3">
      <c r="A3422" t="s">
        <v>3817</v>
      </c>
      <c r="B3422" s="16">
        <v>41664</v>
      </c>
      <c r="C3422" s="16" t="str">
        <f t="shared" si="53"/>
        <v>id7848441664</v>
      </c>
      <c r="D3422">
        <v>4.409448818897638</v>
      </c>
      <c r="E3422">
        <v>5.18</v>
      </c>
      <c r="F3422">
        <v>5004</v>
      </c>
    </row>
    <row r="3423" spans="1:6" x14ac:dyDescent="0.3">
      <c r="A3423" t="s">
        <v>3817</v>
      </c>
      <c r="B3423" s="16">
        <v>41665</v>
      </c>
      <c r="C3423" s="16" t="str">
        <f t="shared" si="53"/>
        <v>id7848441665</v>
      </c>
      <c r="D3423">
        <v>4.8724409448818893</v>
      </c>
      <c r="E3423">
        <v>5.17</v>
      </c>
      <c r="F3423">
        <v>6728</v>
      </c>
    </row>
    <row r="3424" spans="1:6" x14ac:dyDescent="0.3">
      <c r="A3424" t="s">
        <v>3817</v>
      </c>
      <c r="B3424" s="16">
        <v>41666</v>
      </c>
      <c r="C3424" s="16" t="str">
        <f t="shared" si="53"/>
        <v>id7848441666</v>
      </c>
      <c r="D3424">
        <v>4.8094488188976383</v>
      </c>
      <c r="E3424">
        <v>5.04</v>
      </c>
      <c r="F3424">
        <v>6802</v>
      </c>
    </row>
    <row r="3425" spans="1:6" x14ac:dyDescent="0.3">
      <c r="A3425" t="s">
        <v>3817</v>
      </c>
      <c r="B3425" s="16">
        <v>41667</v>
      </c>
      <c r="C3425" s="16" t="str">
        <f t="shared" si="53"/>
        <v>id7848441667</v>
      </c>
      <c r="D3425">
        <v>4.8283464566929144</v>
      </c>
      <c r="E3425">
        <v>4.57</v>
      </c>
      <c r="F3425">
        <v>7035</v>
      </c>
    </row>
    <row r="3426" spans="1:6" x14ac:dyDescent="0.3">
      <c r="A3426" t="s">
        <v>3817</v>
      </c>
      <c r="B3426" s="16">
        <v>41668</v>
      </c>
      <c r="C3426" s="16" t="str">
        <f t="shared" si="53"/>
        <v>id7848441668</v>
      </c>
      <c r="D3426">
        <v>4.2929133858267718</v>
      </c>
      <c r="E3426">
        <v>5.07</v>
      </c>
      <c r="F3426">
        <v>7049</v>
      </c>
    </row>
    <row r="3427" spans="1:6" x14ac:dyDescent="0.3">
      <c r="A3427" t="s">
        <v>3817</v>
      </c>
      <c r="B3427" s="16">
        <v>41669</v>
      </c>
      <c r="C3427" s="16" t="str">
        <f t="shared" si="53"/>
        <v>id7848441669</v>
      </c>
      <c r="D3427">
        <v>2.3559055118110237</v>
      </c>
      <c r="E3427">
        <v>5.0599999999999996</v>
      </c>
      <c r="F3427">
        <v>4226</v>
      </c>
    </row>
    <row r="3428" spans="1:6" x14ac:dyDescent="0.3">
      <c r="A3428" t="s">
        <v>3817</v>
      </c>
      <c r="B3428" s="16">
        <v>41670</v>
      </c>
      <c r="C3428" s="16" t="str">
        <f t="shared" si="53"/>
        <v>id7848441670</v>
      </c>
      <c r="D3428">
        <v>0.59527559055118107</v>
      </c>
      <c r="E3428">
        <v>5.56</v>
      </c>
      <c r="F3428">
        <v>447</v>
      </c>
    </row>
    <row r="3429" spans="1:6" x14ac:dyDescent="0.3">
      <c r="A3429" t="s">
        <v>3817</v>
      </c>
      <c r="B3429" s="16">
        <v>41671</v>
      </c>
      <c r="C3429" s="16" t="str">
        <f t="shared" si="53"/>
        <v>id7848441671</v>
      </c>
      <c r="D3429">
        <v>0.28976377952755905</v>
      </c>
      <c r="E3429">
        <v>5.76</v>
      </c>
      <c r="F3429">
        <v>314</v>
      </c>
    </row>
    <row r="3430" spans="1:6" x14ac:dyDescent="0.3">
      <c r="A3430" t="s">
        <v>3817</v>
      </c>
      <c r="B3430" s="16">
        <v>41672</v>
      </c>
      <c r="C3430" s="16" t="str">
        <f t="shared" si="53"/>
        <v>id7848441672</v>
      </c>
      <c r="D3430">
        <v>0.22047244094488189</v>
      </c>
      <c r="E3430">
        <v>5.89</v>
      </c>
      <c r="F3430">
        <v>156</v>
      </c>
    </row>
    <row r="3431" spans="1:6" x14ac:dyDescent="0.3">
      <c r="A3431" t="s">
        <v>3817</v>
      </c>
      <c r="B3431" s="16">
        <v>41673</v>
      </c>
      <c r="C3431" s="16" t="str">
        <f t="shared" si="53"/>
        <v>id7848441673</v>
      </c>
      <c r="D3431">
        <v>0.19685039370078741</v>
      </c>
      <c r="E3431">
        <v>5.43</v>
      </c>
      <c r="F3431">
        <v>145</v>
      </c>
    </row>
    <row r="3432" spans="1:6" x14ac:dyDescent="0.3">
      <c r="A3432" t="s">
        <v>3817</v>
      </c>
      <c r="B3432" s="16">
        <v>41674</v>
      </c>
      <c r="C3432" s="16" t="str">
        <f t="shared" si="53"/>
        <v>id7848441674</v>
      </c>
      <c r="D3432">
        <v>0.21259842519685043</v>
      </c>
      <c r="E3432">
        <v>5.43</v>
      </c>
      <c r="F3432">
        <v>171</v>
      </c>
    </row>
    <row r="3433" spans="1:6" x14ac:dyDescent="0.3">
      <c r="A3433" t="s">
        <v>3817</v>
      </c>
      <c r="B3433" s="16">
        <v>41675</v>
      </c>
      <c r="C3433" s="16" t="str">
        <f t="shared" si="53"/>
        <v>id7848441675</v>
      </c>
      <c r="D3433">
        <v>0.18425196850393702</v>
      </c>
      <c r="E3433">
        <v>5.31</v>
      </c>
      <c r="F3433">
        <v>151</v>
      </c>
    </row>
    <row r="3434" spans="1:6" x14ac:dyDescent="0.3">
      <c r="A3434" t="s">
        <v>3817</v>
      </c>
      <c r="B3434" s="16">
        <v>41676</v>
      </c>
      <c r="C3434" s="16" t="str">
        <f t="shared" si="53"/>
        <v>id7848441676</v>
      </c>
      <c r="D3434">
        <v>0.17637795275590551</v>
      </c>
      <c r="E3434">
        <v>5.4</v>
      </c>
      <c r="F3434">
        <v>137</v>
      </c>
    </row>
    <row r="3435" spans="1:6" x14ac:dyDescent="0.3">
      <c r="A3435" t="s">
        <v>3817</v>
      </c>
      <c r="B3435" s="16">
        <v>41677</v>
      </c>
      <c r="C3435" s="16" t="str">
        <f t="shared" si="53"/>
        <v>id7848441677</v>
      </c>
      <c r="D3435">
        <v>0.14330708661417321</v>
      </c>
      <c r="E3435">
        <v>5.43</v>
      </c>
      <c r="F3435">
        <v>147</v>
      </c>
    </row>
    <row r="3436" spans="1:6" x14ac:dyDescent="0.3">
      <c r="A3436" t="s">
        <v>3817</v>
      </c>
      <c r="B3436" s="16">
        <v>41678</v>
      </c>
      <c r="C3436" s="16" t="str">
        <f t="shared" si="53"/>
        <v>id7848441678</v>
      </c>
      <c r="D3436">
        <v>0.14330708661417321</v>
      </c>
      <c r="E3436">
        <v>5.31</v>
      </c>
      <c r="F3436">
        <v>136</v>
      </c>
    </row>
    <row r="3437" spans="1:6" x14ac:dyDescent="0.3">
      <c r="A3437" t="s">
        <v>3817</v>
      </c>
      <c r="B3437" s="16">
        <v>41679</v>
      </c>
      <c r="C3437" s="16" t="str">
        <f t="shared" si="53"/>
        <v>id7848441679</v>
      </c>
      <c r="D3437">
        <v>0.13070866141732285</v>
      </c>
      <c r="E3437">
        <v>5.57</v>
      </c>
      <c r="F3437">
        <v>131</v>
      </c>
    </row>
    <row r="3438" spans="1:6" x14ac:dyDescent="0.3">
      <c r="A3438" t="s">
        <v>3817</v>
      </c>
      <c r="B3438" s="16">
        <v>41680</v>
      </c>
      <c r="C3438" s="16" t="str">
        <f t="shared" si="53"/>
        <v>id7848441680</v>
      </c>
      <c r="D3438">
        <v>9.763779527559055E-2</v>
      </c>
      <c r="E3438">
        <v>5.23</v>
      </c>
      <c r="F3438">
        <v>117</v>
      </c>
    </row>
    <row r="3439" spans="1:6" x14ac:dyDescent="0.3">
      <c r="A3439" t="s">
        <v>3817</v>
      </c>
      <c r="B3439" s="16">
        <v>41681</v>
      </c>
      <c r="C3439" s="16" t="str">
        <f t="shared" si="53"/>
        <v>id7848441681</v>
      </c>
      <c r="D3439">
        <v>5.6692913385826771E-2</v>
      </c>
      <c r="E3439">
        <v>5.94</v>
      </c>
      <c r="F3439">
        <v>69</v>
      </c>
    </row>
    <row r="3440" spans="1:6" x14ac:dyDescent="0.3">
      <c r="A3440" t="s">
        <v>3817</v>
      </c>
      <c r="B3440" s="16">
        <v>41682</v>
      </c>
      <c r="C3440" s="16" t="str">
        <f t="shared" si="53"/>
        <v>id7848441682</v>
      </c>
      <c r="D3440">
        <v>4.4094488188976377E-2</v>
      </c>
      <c r="E3440">
        <v>5.72</v>
      </c>
      <c r="F3440">
        <v>49</v>
      </c>
    </row>
    <row r="3441" spans="1:6" x14ac:dyDescent="0.3">
      <c r="A3441" t="s">
        <v>3817</v>
      </c>
      <c r="B3441" s="16">
        <v>41683</v>
      </c>
      <c r="C3441" s="16" t="str">
        <f t="shared" si="53"/>
        <v>id7848441683</v>
      </c>
      <c r="D3441">
        <v>3.7795275590551181E-2</v>
      </c>
      <c r="E3441">
        <v>6.38</v>
      </c>
      <c r="F3441">
        <v>35</v>
      </c>
    </row>
    <row r="3442" spans="1:6" x14ac:dyDescent="0.3">
      <c r="A3442" t="s">
        <v>3817</v>
      </c>
      <c r="B3442" s="16">
        <v>41684</v>
      </c>
      <c r="C3442" s="16" t="str">
        <f t="shared" si="53"/>
        <v>id7848441684</v>
      </c>
      <c r="D3442">
        <v>1.2598425196850395E-2</v>
      </c>
      <c r="E3442">
        <v>6.61</v>
      </c>
      <c r="F3442">
        <v>5</v>
      </c>
    </row>
    <row r="3443" spans="1:6" x14ac:dyDescent="0.3">
      <c r="A3443" t="s">
        <v>3817</v>
      </c>
      <c r="B3443" s="16">
        <v>41686</v>
      </c>
      <c r="C3443" s="16" t="str">
        <f t="shared" si="53"/>
        <v>id7848441686</v>
      </c>
      <c r="D3443">
        <v>6.2992125984251976E-3</v>
      </c>
      <c r="E3443">
        <v>7.31</v>
      </c>
      <c r="F3443">
        <v>9</v>
      </c>
    </row>
    <row r="3444" spans="1:6" x14ac:dyDescent="0.3">
      <c r="A3444" t="s">
        <v>3817</v>
      </c>
      <c r="B3444" s="16">
        <v>41687</v>
      </c>
      <c r="C3444" s="16" t="str">
        <f t="shared" si="53"/>
        <v>id7848441687</v>
      </c>
      <c r="D3444">
        <v>3.1496062992125988E-3</v>
      </c>
      <c r="E3444">
        <v>4</v>
      </c>
      <c r="F3444">
        <v>6</v>
      </c>
    </row>
    <row r="3445" spans="1:6" x14ac:dyDescent="0.3">
      <c r="A3445" t="s">
        <v>2111</v>
      </c>
      <c r="B3445" s="16">
        <v>41824</v>
      </c>
      <c r="C3445" s="16" t="str">
        <f t="shared" si="53"/>
        <v>id7848541824</v>
      </c>
      <c r="D3445">
        <v>3.4645669291338589E-2</v>
      </c>
      <c r="E3445">
        <v>8.61</v>
      </c>
      <c r="F3445">
        <v>6</v>
      </c>
    </row>
    <row r="3446" spans="1:6" x14ac:dyDescent="0.3">
      <c r="A3446" t="s">
        <v>2111</v>
      </c>
      <c r="B3446" s="16">
        <v>41825</v>
      </c>
      <c r="C3446" s="16" t="str">
        <f t="shared" si="53"/>
        <v>id7848541825</v>
      </c>
      <c r="D3446">
        <v>2.9921259842519688E-2</v>
      </c>
      <c r="E3446">
        <v>5.0599999999999996</v>
      </c>
      <c r="F3446">
        <v>5</v>
      </c>
    </row>
    <row r="3447" spans="1:6" x14ac:dyDescent="0.3">
      <c r="A3447" t="s">
        <v>2111</v>
      </c>
      <c r="B3447" s="16">
        <v>41826</v>
      </c>
      <c r="C3447" s="16" t="str">
        <f t="shared" si="53"/>
        <v>id7848541826</v>
      </c>
      <c r="D3447">
        <v>2.9921259842519688E-2</v>
      </c>
      <c r="E3447">
        <v>5.09</v>
      </c>
      <c r="F3447">
        <v>3</v>
      </c>
    </row>
    <row r="3448" spans="1:6" x14ac:dyDescent="0.3">
      <c r="A3448" t="s">
        <v>2111</v>
      </c>
      <c r="B3448" s="16">
        <v>41827</v>
      </c>
      <c r="C3448" s="16" t="str">
        <f t="shared" si="53"/>
        <v>id7848541827</v>
      </c>
      <c r="D3448">
        <v>0.14488188976377953</v>
      </c>
      <c r="E3448">
        <v>7.26</v>
      </c>
      <c r="F3448">
        <v>14</v>
      </c>
    </row>
    <row r="3449" spans="1:6" x14ac:dyDescent="0.3">
      <c r="A3449" t="s">
        <v>2111</v>
      </c>
      <c r="B3449" s="16">
        <v>41829</v>
      </c>
      <c r="C3449" s="16" t="str">
        <f t="shared" si="53"/>
        <v>id7848541829</v>
      </c>
      <c r="D3449">
        <v>0.39370078740157483</v>
      </c>
      <c r="E3449">
        <v>4.4400000000000004</v>
      </c>
      <c r="F3449">
        <v>240</v>
      </c>
    </row>
    <row r="3450" spans="1:6" x14ac:dyDescent="0.3">
      <c r="A3450" t="s">
        <v>2111</v>
      </c>
      <c r="B3450" s="16">
        <v>41830</v>
      </c>
      <c r="C3450" s="16" t="str">
        <f t="shared" si="53"/>
        <v>id7848541830</v>
      </c>
      <c r="D3450">
        <v>35.724409448818896</v>
      </c>
      <c r="E3450">
        <v>4.79</v>
      </c>
      <c r="F3450">
        <v>22000</v>
      </c>
    </row>
    <row r="3451" spans="1:6" x14ac:dyDescent="0.3">
      <c r="A3451" t="s">
        <v>2111</v>
      </c>
      <c r="B3451" s="16">
        <v>41831</v>
      </c>
      <c r="C3451" s="16" t="str">
        <f t="shared" si="53"/>
        <v>id7848541831</v>
      </c>
      <c r="D3451">
        <v>35.763779527559059</v>
      </c>
      <c r="E3451">
        <v>4.76</v>
      </c>
      <c r="F3451">
        <v>24000</v>
      </c>
    </row>
    <row r="3452" spans="1:6" x14ac:dyDescent="0.3">
      <c r="A3452" t="s">
        <v>2111</v>
      </c>
      <c r="B3452" s="16">
        <v>41832</v>
      </c>
      <c r="C3452" s="16" t="str">
        <f t="shared" si="53"/>
        <v>id7848541832</v>
      </c>
      <c r="D3452">
        <v>46.653543307086615</v>
      </c>
      <c r="E3452">
        <v>4.91</v>
      </c>
      <c r="F3452">
        <v>25000</v>
      </c>
    </row>
    <row r="3453" spans="1:6" x14ac:dyDescent="0.3">
      <c r="A3453" t="s">
        <v>2111</v>
      </c>
      <c r="B3453" s="16">
        <v>41833</v>
      </c>
      <c r="C3453" s="16" t="str">
        <f t="shared" si="53"/>
        <v>id7848541833</v>
      </c>
      <c r="D3453">
        <v>46.609448818897633</v>
      </c>
      <c r="E3453">
        <v>4.9000000000000004</v>
      </c>
      <c r="F3453">
        <v>25000</v>
      </c>
    </row>
    <row r="3454" spans="1:6" x14ac:dyDescent="0.3">
      <c r="A3454" t="s">
        <v>2111</v>
      </c>
      <c r="B3454" s="16">
        <v>41834</v>
      </c>
      <c r="C3454" s="16" t="str">
        <f t="shared" si="53"/>
        <v>id7848541834</v>
      </c>
      <c r="D3454">
        <v>26.787401574803152</v>
      </c>
      <c r="E3454">
        <v>4.82</v>
      </c>
      <c r="F3454">
        <v>25000</v>
      </c>
    </row>
    <row r="3455" spans="1:6" x14ac:dyDescent="0.3">
      <c r="A3455" t="s">
        <v>2111</v>
      </c>
      <c r="B3455" s="16">
        <v>41835</v>
      </c>
      <c r="C3455" s="16" t="str">
        <f t="shared" si="53"/>
        <v>id7848541835</v>
      </c>
      <c r="D3455">
        <v>27.544881889763779</v>
      </c>
      <c r="E3455">
        <v>4.71</v>
      </c>
      <c r="F3455">
        <v>25000</v>
      </c>
    </row>
    <row r="3456" spans="1:6" x14ac:dyDescent="0.3">
      <c r="A3456" t="s">
        <v>2111</v>
      </c>
      <c r="B3456" s="16">
        <v>41836</v>
      </c>
      <c r="C3456" s="16" t="str">
        <f t="shared" si="53"/>
        <v>id7848541836</v>
      </c>
      <c r="D3456">
        <v>23.8</v>
      </c>
      <c r="E3456">
        <v>4.68</v>
      </c>
      <c r="F3456">
        <v>25000</v>
      </c>
    </row>
    <row r="3457" spans="1:6" x14ac:dyDescent="0.3">
      <c r="A3457" t="s">
        <v>2111</v>
      </c>
      <c r="B3457" s="16">
        <v>41837</v>
      </c>
      <c r="C3457" s="16" t="str">
        <f t="shared" si="53"/>
        <v>id7848541837</v>
      </c>
      <c r="D3457">
        <v>13.66456692913386</v>
      </c>
      <c r="E3457">
        <v>4.87</v>
      </c>
      <c r="F3457">
        <v>14000</v>
      </c>
    </row>
    <row r="3458" spans="1:6" x14ac:dyDescent="0.3">
      <c r="A3458" t="s">
        <v>2111</v>
      </c>
      <c r="B3458" s="16">
        <v>41838</v>
      </c>
      <c r="C3458" s="16" t="str">
        <f t="shared" si="53"/>
        <v>id7848541838</v>
      </c>
      <c r="D3458">
        <v>9.5055118110236219</v>
      </c>
      <c r="E3458">
        <v>4.91</v>
      </c>
      <c r="F3458">
        <v>8784</v>
      </c>
    </row>
    <row r="3459" spans="1:6" x14ac:dyDescent="0.3">
      <c r="A3459" t="s">
        <v>2111</v>
      </c>
      <c r="B3459" s="16">
        <v>41839</v>
      </c>
      <c r="C3459" s="16" t="str">
        <f t="shared" ref="C3459:C3522" si="54">_xlfn.CONCAT(A3459,B3459)</f>
        <v>id7848541839</v>
      </c>
      <c r="D3459">
        <v>11.634645669291338</v>
      </c>
      <c r="E3459">
        <v>5.0599999999999996</v>
      </c>
      <c r="F3459">
        <v>7421</v>
      </c>
    </row>
    <row r="3460" spans="1:6" x14ac:dyDescent="0.3">
      <c r="A3460" t="s">
        <v>2111</v>
      </c>
      <c r="B3460" s="16">
        <v>41840</v>
      </c>
      <c r="C3460" s="16" t="str">
        <f t="shared" si="54"/>
        <v>id7848541840</v>
      </c>
      <c r="D3460">
        <v>11.738582677165354</v>
      </c>
      <c r="E3460">
        <v>5.01</v>
      </c>
      <c r="F3460">
        <v>7538</v>
      </c>
    </row>
    <row r="3461" spans="1:6" x14ac:dyDescent="0.3">
      <c r="A3461" t="s">
        <v>2111</v>
      </c>
      <c r="B3461" s="16">
        <v>41841</v>
      </c>
      <c r="C3461" s="16" t="str">
        <f t="shared" si="54"/>
        <v>id7848541841</v>
      </c>
      <c r="D3461">
        <v>7.0629921259842527</v>
      </c>
      <c r="E3461">
        <v>4.8499999999999996</v>
      </c>
      <c r="F3461">
        <v>8064</v>
      </c>
    </row>
    <row r="3462" spans="1:6" x14ac:dyDescent="0.3">
      <c r="A3462" t="s">
        <v>2111</v>
      </c>
      <c r="B3462" s="16">
        <v>41842</v>
      </c>
      <c r="C3462" s="16" t="str">
        <f t="shared" si="54"/>
        <v>id7848541842</v>
      </c>
      <c r="D3462">
        <v>7.5070866141732289</v>
      </c>
      <c r="E3462">
        <v>4.6900000000000004</v>
      </c>
      <c r="F3462">
        <v>8407</v>
      </c>
    </row>
    <row r="3463" spans="1:6" x14ac:dyDescent="0.3">
      <c r="A3463" t="s">
        <v>2111</v>
      </c>
      <c r="B3463" s="16">
        <v>41843</v>
      </c>
      <c r="C3463" s="16" t="str">
        <f t="shared" si="54"/>
        <v>id7848541843</v>
      </c>
      <c r="D3463">
        <v>7.001574803149607</v>
      </c>
      <c r="E3463">
        <v>4.79</v>
      </c>
      <c r="F3463">
        <v>8584</v>
      </c>
    </row>
    <row r="3464" spans="1:6" x14ac:dyDescent="0.3">
      <c r="A3464" t="s">
        <v>2111</v>
      </c>
      <c r="B3464" s="16">
        <v>41844</v>
      </c>
      <c r="C3464" s="16" t="str">
        <f t="shared" si="54"/>
        <v>id7848541844</v>
      </c>
      <c r="D3464">
        <v>2.4409448818897639</v>
      </c>
      <c r="E3464">
        <v>5.0199999999999996</v>
      </c>
      <c r="F3464">
        <v>4048</v>
      </c>
    </row>
    <row r="3465" spans="1:6" x14ac:dyDescent="0.3">
      <c r="A3465" t="s">
        <v>2111</v>
      </c>
      <c r="B3465" s="16">
        <v>41845</v>
      </c>
      <c r="C3465" s="16" t="str">
        <f t="shared" si="54"/>
        <v>id7848541845</v>
      </c>
      <c r="D3465">
        <v>1.6440944881889767</v>
      </c>
      <c r="E3465">
        <v>5.29</v>
      </c>
      <c r="F3465">
        <v>2068</v>
      </c>
    </row>
    <row r="3466" spans="1:6" x14ac:dyDescent="0.3">
      <c r="A3466" t="s">
        <v>2111</v>
      </c>
      <c r="B3466" s="16">
        <v>41846</v>
      </c>
      <c r="C3466" s="16" t="str">
        <f t="shared" si="54"/>
        <v>id7848541846</v>
      </c>
      <c r="D3466">
        <v>2.4078740157480318</v>
      </c>
      <c r="E3466">
        <v>5.12</v>
      </c>
      <c r="F3466">
        <v>2137</v>
      </c>
    </row>
    <row r="3467" spans="1:6" x14ac:dyDescent="0.3">
      <c r="A3467" t="s">
        <v>2111</v>
      </c>
      <c r="B3467" s="16">
        <v>41847</v>
      </c>
      <c r="C3467" s="16" t="str">
        <f t="shared" si="54"/>
        <v>id7848541847</v>
      </c>
      <c r="D3467">
        <v>2.5685039370078742</v>
      </c>
      <c r="E3467">
        <v>5.12</v>
      </c>
      <c r="F3467">
        <v>2385</v>
      </c>
    </row>
    <row r="3468" spans="1:6" x14ac:dyDescent="0.3">
      <c r="A3468" t="s">
        <v>2111</v>
      </c>
      <c r="B3468" s="16">
        <v>41848</v>
      </c>
      <c r="C3468" s="16" t="str">
        <f t="shared" si="54"/>
        <v>id7848541848</v>
      </c>
      <c r="D3468">
        <v>2.2692913385826774</v>
      </c>
      <c r="E3468">
        <v>4.9800000000000004</v>
      </c>
      <c r="F3468">
        <v>3501</v>
      </c>
    </row>
    <row r="3469" spans="1:6" x14ac:dyDescent="0.3">
      <c r="A3469" t="s">
        <v>2111</v>
      </c>
      <c r="B3469" s="16">
        <v>41849</v>
      </c>
      <c r="C3469" s="16" t="str">
        <f t="shared" si="54"/>
        <v>id7848541849</v>
      </c>
      <c r="D3469">
        <v>2.4047244094488192</v>
      </c>
      <c r="E3469">
        <v>4.7699999999999996</v>
      </c>
      <c r="F3469">
        <v>3599</v>
      </c>
    </row>
    <row r="3470" spans="1:6" x14ac:dyDescent="0.3">
      <c r="A3470" t="s">
        <v>2111</v>
      </c>
      <c r="B3470" s="16">
        <v>41850</v>
      </c>
      <c r="C3470" s="16" t="str">
        <f t="shared" si="54"/>
        <v>id7848541850</v>
      </c>
      <c r="D3470">
        <v>1.1968503937007875</v>
      </c>
      <c r="E3470">
        <v>4.93</v>
      </c>
      <c r="F3470">
        <v>2205</v>
      </c>
    </row>
    <row r="3471" spans="1:6" x14ac:dyDescent="0.3">
      <c r="A3471" t="s">
        <v>2111</v>
      </c>
      <c r="B3471" s="16">
        <v>41851</v>
      </c>
      <c r="C3471" s="16" t="str">
        <f t="shared" si="54"/>
        <v>id7848541851</v>
      </c>
      <c r="D3471">
        <v>0.56535433070866148</v>
      </c>
      <c r="E3471">
        <v>5.0599999999999996</v>
      </c>
      <c r="F3471">
        <v>1117</v>
      </c>
    </row>
    <row r="3472" spans="1:6" x14ac:dyDescent="0.3">
      <c r="A3472" t="s">
        <v>2111</v>
      </c>
      <c r="B3472" s="16">
        <v>41852</v>
      </c>
      <c r="C3472" s="16" t="str">
        <f t="shared" si="54"/>
        <v>id7848541852</v>
      </c>
      <c r="D3472">
        <v>0.19055118110236222</v>
      </c>
      <c r="E3472">
        <v>5.37</v>
      </c>
      <c r="F3472">
        <v>324</v>
      </c>
    </row>
    <row r="3473" spans="1:6" x14ac:dyDescent="0.3">
      <c r="A3473" t="s">
        <v>2111</v>
      </c>
      <c r="B3473" s="16">
        <v>41853</v>
      </c>
      <c r="C3473" s="16" t="str">
        <f t="shared" si="54"/>
        <v>id7848541853</v>
      </c>
      <c r="D3473">
        <v>0.37795275590551181</v>
      </c>
      <c r="E3473">
        <v>5.24</v>
      </c>
      <c r="F3473">
        <v>277</v>
      </c>
    </row>
    <row r="3474" spans="1:6" x14ac:dyDescent="0.3">
      <c r="A3474" t="s">
        <v>2111</v>
      </c>
      <c r="B3474" s="16">
        <v>41854</v>
      </c>
      <c r="C3474" s="16" t="str">
        <f t="shared" si="54"/>
        <v>id7848541854</v>
      </c>
      <c r="D3474">
        <v>0.25196850393700793</v>
      </c>
      <c r="E3474">
        <v>5.0599999999999996</v>
      </c>
      <c r="F3474">
        <v>293</v>
      </c>
    </row>
    <row r="3475" spans="1:6" x14ac:dyDescent="0.3">
      <c r="A3475" t="s">
        <v>2111</v>
      </c>
      <c r="B3475" s="16">
        <v>41855</v>
      </c>
      <c r="C3475" s="16" t="str">
        <f t="shared" si="54"/>
        <v>id7848541855</v>
      </c>
      <c r="D3475">
        <v>0.14803149606299215</v>
      </c>
      <c r="E3475">
        <v>4.7699999999999996</v>
      </c>
      <c r="F3475">
        <v>312</v>
      </c>
    </row>
    <row r="3476" spans="1:6" x14ac:dyDescent="0.3">
      <c r="A3476" t="s">
        <v>2111</v>
      </c>
      <c r="B3476" s="16">
        <v>41856</v>
      </c>
      <c r="C3476" s="16" t="str">
        <f t="shared" si="54"/>
        <v>id7848541856</v>
      </c>
      <c r="D3476">
        <v>0.14330708661417321</v>
      </c>
      <c r="E3476">
        <v>4.76</v>
      </c>
      <c r="F3476">
        <v>336</v>
      </c>
    </row>
    <row r="3477" spans="1:6" x14ac:dyDescent="0.3">
      <c r="A3477" t="s">
        <v>2111</v>
      </c>
      <c r="B3477" s="16">
        <v>41857</v>
      </c>
      <c r="C3477" s="16" t="str">
        <f t="shared" si="54"/>
        <v>id7848541857</v>
      </c>
      <c r="D3477">
        <v>0.13385826771653545</v>
      </c>
      <c r="E3477">
        <v>4.82</v>
      </c>
      <c r="F3477">
        <v>348</v>
      </c>
    </row>
    <row r="3478" spans="1:6" x14ac:dyDescent="0.3">
      <c r="A3478" t="s">
        <v>2111</v>
      </c>
      <c r="B3478" s="16">
        <v>41858</v>
      </c>
      <c r="C3478" s="16" t="str">
        <f t="shared" si="54"/>
        <v>id7848541858</v>
      </c>
      <c r="D3478">
        <v>8.8188976377952755E-2</v>
      </c>
      <c r="E3478">
        <v>4.8499999999999996</v>
      </c>
      <c r="F3478">
        <v>228</v>
      </c>
    </row>
    <row r="3479" spans="1:6" x14ac:dyDescent="0.3">
      <c r="A3479" t="s">
        <v>2111</v>
      </c>
      <c r="B3479" s="16">
        <v>41860</v>
      </c>
      <c r="C3479" s="16" t="str">
        <f t="shared" si="54"/>
        <v>id7848541860</v>
      </c>
      <c r="D3479">
        <v>7.874015748031496E-2</v>
      </c>
      <c r="E3479">
        <v>4.8</v>
      </c>
      <c r="F3479">
        <v>127</v>
      </c>
    </row>
    <row r="3480" spans="1:6" x14ac:dyDescent="0.3">
      <c r="A3480" t="s">
        <v>3818</v>
      </c>
      <c r="B3480" s="16">
        <v>41970</v>
      </c>
      <c r="C3480" s="16" t="str">
        <f t="shared" si="54"/>
        <v>id7848641970</v>
      </c>
      <c r="D3480">
        <v>9.2913385826771666E-2</v>
      </c>
      <c r="E3480">
        <v>4.8</v>
      </c>
      <c r="F3480">
        <v>195</v>
      </c>
    </row>
    <row r="3481" spans="1:6" x14ac:dyDescent="0.3">
      <c r="A3481" t="s">
        <v>3818</v>
      </c>
      <c r="B3481" s="16">
        <v>41971</v>
      </c>
      <c r="C3481" s="16" t="str">
        <f t="shared" si="54"/>
        <v>id7848641971</v>
      </c>
      <c r="D3481">
        <v>8.2598425196850407</v>
      </c>
      <c r="E3481">
        <v>4.54</v>
      </c>
      <c r="F3481">
        <v>15000</v>
      </c>
    </row>
    <row r="3482" spans="1:6" x14ac:dyDescent="0.3">
      <c r="A3482" t="s">
        <v>3818</v>
      </c>
      <c r="B3482" s="16">
        <v>41972</v>
      </c>
      <c r="C3482" s="16" t="str">
        <f t="shared" si="54"/>
        <v>id7848641972</v>
      </c>
      <c r="D3482">
        <v>9.562204724409451</v>
      </c>
      <c r="E3482">
        <v>4.8</v>
      </c>
      <c r="F3482">
        <v>12000</v>
      </c>
    </row>
    <row r="3483" spans="1:6" x14ac:dyDescent="0.3">
      <c r="A3483" t="s">
        <v>3818</v>
      </c>
      <c r="B3483" s="16">
        <v>41973</v>
      </c>
      <c r="C3483" s="16" t="str">
        <f t="shared" si="54"/>
        <v>id7848641973</v>
      </c>
      <c r="D3483">
        <v>7.5826771653543306</v>
      </c>
      <c r="E3483">
        <v>4.74</v>
      </c>
      <c r="F3483">
        <v>13000</v>
      </c>
    </row>
    <row r="3484" spans="1:6" x14ac:dyDescent="0.3">
      <c r="A3484" t="s">
        <v>3818</v>
      </c>
      <c r="B3484" s="16">
        <v>41974</v>
      </c>
      <c r="C3484" s="16" t="str">
        <f t="shared" si="54"/>
        <v>id7848641974</v>
      </c>
      <c r="D3484">
        <v>2.9370078740157481</v>
      </c>
      <c r="E3484">
        <v>4.58</v>
      </c>
      <c r="F3484">
        <v>12000</v>
      </c>
    </row>
    <row r="3485" spans="1:6" x14ac:dyDescent="0.3">
      <c r="A3485" t="s">
        <v>3818</v>
      </c>
      <c r="B3485" s="16">
        <v>41975</v>
      </c>
      <c r="C3485" s="16" t="str">
        <f t="shared" si="54"/>
        <v>id7848641975</v>
      </c>
      <c r="D3485">
        <v>1.1338582677165354</v>
      </c>
      <c r="E3485">
        <v>4.55</v>
      </c>
      <c r="F3485">
        <v>6212</v>
      </c>
    </row>
    <row r="3486" spans="1:6" x14ac:dyDescent="0.3">
      <c r="A3486" t="s">
        <v>3818</v>
      </c>
      <c r="B3486" s="16">
        <v>41976</v>
      </c>
      <c r="C3486" s="16" t="str">
        <f t="shared" si="54"/>
        <v>id7848641976</v>
      </c>
      <c r="D3486">
        <v>0.94645669291338586</v>
      </c>
      <c r="E3486">
        <v>5.31</v>
      </c>
      <c r="F3486">
        <v>5935</v>
      </c>
    </row>
    <row r="3487" spans="1:6" x14ac:dyDescent="0.3">
      <c r="A3487" t="s">
        <v>3818</v>
      </c>
      <c r="B3487" s="16">
        <v>41977</v>
      </c>
      <c r="C3487" s="16" t="str">
        <f t="shared" si="54"/>
        <v>id7848641977</v>
      </c>
      <c r="D3487">
        <v>0.8409448818897638</v>
      </c>
      <c r="E3487">
        <v>5.0999999999999996</v>
      </c>
      <c r="F3487">
        <v>5485</v>
      </c>
    </row>
    <row r="3488" spans="1:6" x14ac:dyDescent="0.3">
      <c r="A3488" t="s">
        <v>3818</v>
      </c>
      <c r="B3488" s="16">
        <v>41978</v>
      </c>
      <c r="C3488" s="16" t="str">
        <f t="shared" si="54"/>
        <v>id7848641978</v>
      </c>
      <c r="D3488">
        <v>0.25984251968503935</v>
      </c>
      <c r="E3488">
        <v>4.25</v>
      </c>
      <c r="F3488">
        <v>1531</v>
      </c>
    </row>
    <row r="3489" spans="1:6" x14ac:dyDescent="0.3">
      <c r="A3489" t="s">
        <v>3818</v>
      </c>
      <c r="B3489" s="16">
        <v>41979</v>
      </c>
      <c r="C3489" s="16" t="str">
        <f t="shared" si="54"/>
        <v>id7848641979</v>
      </c>
      <c r="D3489">
        <v>0.40944881889763785</v>
      </c>
      <c r="E3489">
        <v>5.04</v>
      </c>
      <c r="F3489">
        <v>1163</v>
      </c>
    </row>
    <row r="3490" spans="1:6" x14ac:dyDescent="0.3">
      <c r="A3490" t="s">
        <v>3818</v>
      </c>
      <c r="B3490" s="16">
        <v>41980</v>
      </c>
      <c r="C3490" s="16" t="str">
        <f t="shared" si="54"/>
        <v>id7848641980</v>
      </c>
      <c r="D3490">
        <v>0.31496062992125984</v>
      </c>
      <c r="E3490">
        <v>4.71</v>
      </c>
      <c r="F3490">
        <v>1114</v>
      </c>
    </row>
    <row r="3491" spans="1:6" x14ac:dyDescent="0.3">
      <c r="A3491" t="s">
        <v>3818</v>
      </c>
      <c r="B3491" s="16">
        <v>41981</v>
      </c>
      <c r="C3491" s="16" t="str">
        <f t="shared" si="54"/>
        <v>id7848641981</v>
      </c>
      <c r="D3491">
        <v>0.13228346456692916</v>
      </c>
      <c r="E3491">
        <v>5.17</v>
      </c>
      <c r="F3491">
        <v>1291</v>
      </c>
    </row>
    <row r="3492" spans="1:6" x14ac:dyDescent="0.3">
      <c r="A3492" t="s">
        <v>3818</v>
      </c>
      <c r="B3492" s="16">
        <v>41982</v>
      </c>
      <c r="C3492" s="16" t="str">
        <f t="shared" si="54"/>
        <v>id7848641982</v>
      </c>
      <c r="D3492">
        <v>0.13858267716535436</v>
      </c>
      <c r="E3492">
        <v>5.5</v>
      </c>
      <c r="F3492">
        <v>1271</v>
      </c>
    </row>
    <row r="3493" spans="1:6" x14ac:dyDescent="0.3">
      <c r="A3493" t="s">
        <v>3818</v>
      </c>
      <c r="B3493" s="16">
        <v>41983</v>
      </c>
      <c r="C3493" s="16" t="str">
        <f t="shared" si="54"/>
        <v>id7848641983</v>
      </c>
      <c r="D3493">
        <v>0.13543307086614173</v>
      </c>
      <c r="E3493">
        <v>5.32</v>
      </c>
      <c r="F3493">
        <v>1284</v>
      </c>
    </row>
    <row r="3494" spans="1:6" x14ac:dyDescent="0.3">
      <c r="A3494" t="s">
        <v>1793</v>
      </c>
      <c r="B3494" s="16">
        <v>41816</v>
      </c>
      <c r="C3494" s="16" t="str">
        <f t="shared" si="54"/>
        <v>id7848741816</v>
      </c>
      <c r="D3494">
        <v>0.56220472440944891</v>
      </c>
      <c r="E3494">
        <v>5.0999999999999996</v>
      </c>
      <c r="F3494">
        <v>105</v>
      </c>
    </row>
    <row r="3495" spans="1:6" x14ac:dyDescent="0.3">
      <c r="A3495" t="s">
        <v>1793</v>
      </c>
      <c r="B3495" s="16">
        <v>41822</v>
      </c>
      <c r="C3495" s="16" t="str">
        <f t="shared" si="54"/>
        <v>id7848741822</v>
      </c>
      <c r="D3495">
        <v>0.64566929133858264</v>
      </c>
      <c r="E3495">
        <v>6.27</v>
      </c>
      <c r="F3495">
        <v>78</v>
      </c>
    </row>
    <row r="3496" spans="1:6" x14ac:dyDescent="0.3">
      <c r="A3496" t="s">
        <v>1793</v>
      </c>
      <c r="B3496" s="16">
        <v>41829</v>
      </c>
      <c r="C3496" s="16" t="str">
        <f t="shared" si="54"/>
        <v>id7848741829</v>
      </c>
      <c r="D3496">
        <v>1.1811023622047245</v>
      </c>
      <c r="E3496">
        <v>6.05</v>
      </c>
      <c r="F3496">
        <v>132</v>
      </c>
    </row>
    <row r="3497" spans="1:6" x14ac:dyDescent="0.3">
      <c r="A3497" t="s">
        <v>1793</v>
      </c>
      <c r="B3497" s="16">
        <v>41836</v>
      </c>
      <c r="C3497" s="16" t="str">
        <f t="shared" si="54"/>
        <v>id7848741836</v>
      </c>
      <c r="D3497">
        <v>8.7070866141732282</v>
      </c>
      <c r="E3497">
        <v>4.71</v>
      </c>
      <c r="F3497">
        <v>2304</v>
      </c>
    </row>
    <row r="3498" spans="1:6" x14ac:dyDescent="0.3">
      <c r="A3498" t="s">
        <v>1793</v>
      </c>
      <c r="B3498" s="16">
        <v>41837</v>
      </c>
      <c r="C3498" s="16" t="str">
        <f t="shared" si="54"/>
        <v>id7848741837</v>
      </c>
      <c r="D3498">
        <v>169.51496062992129</v>
      </c>
      <c r="E3498">
        <v>4.88</v>
      </c>
      <c r="F3498">
        <v>48000</v>
      </c>
    </row>
    <row r="3499" spans="1:6" x14ac:dyDescent="0.3">
      <c r="A3499" t="s">
        <v>1793</v>
      </c>
      <c r="B3499" s="16">
        <v>41838</v>
      </c>
      <c r="C3499" s="16" t="str">
        <f t="shared" si="54"/>
        <v>id7848741838</v>
      </c>
      <c r="D3499">
        <v>111.76535433070867</v>
      </c>
      <c r="E3499">
        <v>4.9800000000000004</v>
      </c>
      <c r="F3499">
        <v>49000</v>
      </c>
    </row>
    <row r="3500" spans="1:6" x14ac:dyDescent="0.3">
      <c r="A3500" t="s">
        <v>1793</v>
      </c>
      <c r="B3500" s="16">
        <v>41839</v>
      </c>
      <c r="C3500" s="16" t="str">
        <f t="shared" si="54"/>
        <v>id7848741839</v>
      </c>
      <c r="D3500">
        <v>108.57795275590553</v>
      </c>
      <c r="E3500">
        <v>4.99</v>
      </c>
      <c r="F3500">
        <v>47000</v>
      </c>
    </row>
    <row r="3501" spans="1:6" x14ac:dyDescent="0.3">
      <c r="A3501" t="s">
        <v>1793</v>
      </c>
      <c r="B3501" s="16">
        <v>41840</v>
      </c>
      <c r="C3501" s="16" t="str">
        <f t="shared" si="54"/>
        <v>id7848741840</v>
      </c>
      <c r="D3501">
        <v>98.080314960629934</v>
      </c>
      <c r="E3501">
        <v>5.09</v>
      </c>
      <c r="F3501">
        <v>44000</v>
      </c>
    </row>
    <row r="3502" spans="1:6" x14ac:dyDescent="0.3">
      <c r="A3502" t="s">
        <v>1793</v>
      </c>
      <c r="B3502" s="16">
        <v>41841</v>
      </c>
      <c r="C3502" s="16" t="str">
        <f t="shared" si="54"/>
        <v>id7848741841</v>
      </c>
      <c r="D3502">
        <v>54.828346456692913</v>
      </c>
      <c r="E3502">
        <v>4.9400000000000004</v>
      </c>
      <c r="F3502">
        <v>41000</v>
      </c>
    </row>
    <row r="3503" spans="1:6" x14ac:dyDescent="0.3">
      <c r="A3503" t="s">
        <v>1793</v>
      </c>
      <c r="B3503" s="16">
        <v>41842</v>
      </c>
      <c r="C3503" s="16" t="str">
        <f t="shared" si="54"/>
        <v>id7848741842</v>
      </c>
      <c r="D3503">
        <v>48.943307086614176</v>
      </c>
      <c r="E3503">
        <v>4.76</v>
      </c>
      <c r="F3503">
        <v>39000</v>
      </c>
    </row>
    <row r="3504" spans="1:6" x14ac:dyDescent="0.3">
      <c r="A3504" t="s">
        <v>1793</v>
      </c>
      <c r="B3504" s="16">
        <v>41843</v>
      </c>
      <c r="C3504" s="16" t="str">
        <f t="shared" si="54"/>
        <v>id7848741843</v>
      </c>
      <c r="D3504">
        <v>37.815748031496071</v>
      </c>
      <c r="E3504">
        <v>4.9400000000000004</v>
      </c>
      <c r="F3504">
        <v>38000</v>
      </c>
    </row>
    <row r="3505" spans="1:6" x14ac:dyDescent="0.3">
      <c r="A3505" t="s">
        <v>1793</v>
      </c>
      <c r="B3505" s="16">
        <v>41844</v>
      </c>
      <c r="C3505" s="16" t="str">
        <f t="shared" si="54"/>
        <v>id7848741844</v>
      </c>
      <c r="D3505">
        <v>25.129133858267718</v>
      </c>
      <c r="E3505">
        <v>5.04</v>
      </c>
      <c r="F3505">
        <v>24000</v>
      </c>
    </row>
    <row r="3506" spans="1:6" x14ac:dyDescent="0.3">
      <c r="A3506" t="s">
        <v>1793</v>
      </c>
      <c r="B3506" s="16">
        <v>41845</v>
      </c>
      <c r="C3506" s="16" t="str">
        <f t="shared" si="54"/>
        <v>id7848741845</v>
      </c>
      <c r="D3506">
        <v>22.385826771653544</v>
      </c>
      <c r="E3506">
        <v>5.07</v>
      </c>
      <c r="F3506">
        <v>20000</v>
      </c>
    </row>
    <row r="3507" spans="1:6" x14ac:dyDescent="0.3">
      <c r="A3507" t="s">
        <v>1793</v>
      </c>
      <c r="B3507" s="16">
        <v>41846</v>
      </c>
      <c r="C3507" s="16" t="str">
        <f t="shared" si="54"/>
        <v>id7848741846</v>
      </c>
      <c r="D3507">
        <v>27.87716535433071</v>
      </c>
      <c r="E3507">
        <v>5.07</v>
      </c>
      <c r="F3507">
        <v>19000</v>
      </c>
    </row>
    <row r="3508" spans="1:6" x14ac:dyDescent="0.3">
      <c r="A3508" t="s">
        <v>1793</v>
      </c>
      <c r="B3508" s="16">
        <v>41847</v>
      </c>
      <c r="C3508" s="16" t="str">
        <f t="shared" si="54"/>
        <v>id7848741847</v>
      </c>
      <c r="D3508">
        <v>26.481889763779527</v>
      </c>
      <c r="E3508">
        <v>5.0599999999999996</v>
      </c>
      <c r="F3508">
        <v>19000</v>
      </c>
    </row>
    <row r="3509" spans="1:6" x14ac:dyDescent="0.3">
      <c r="A3509" t="s">
        <v>1793</v>
      </c>
      <c r="B3509" s="16">
        <v>41848</v>
      </c>
      <c r="C3509" s="16" t="str">
        <f t="shared" si="54"/>
        <v>id7848741848</v>
      </c>
      <c r="D3509">
        <v>16.433070866141733</v>
      </c>
      <c r="E3509">
        <v>5.13</v>
      </c>
      <c r="F3509">
        <v>19000</v>
      </c>
    </row>
    <row r="3510" spans="1:6" x14ac:dyDescent="0.3">
      <c r="A3510" t="s">
        <v>1793</v>
      </c>
      <c r="B3510" s="16">
        <v>41849</v>
      </c>
      <c r="C3510" s="16" t="str">
        <f t="shared" si="54"/>
        <v>id7848741849</v>
      </c>
      <c r="D3510">
        <v>15.793700787401574</v>
      </c>
      <c r="E3510">
        <v>4.6900000000000004</v>
      </c>
      <c r="F3510">
        <v>19000</v>
      </c>
    </row>
    <row r="3511" spans="1:6" x14ac:dyDescent="0.3">
      <c r="A3511" t="s">
        <v>1793</v>
      </c>
      <c r="B3511" s="16">
        <v>41850</v>
      </c>
      <c r="C3511" s="16" t="str">
        <f t="shared" si="54"/>
        <v>id7848741850</v>
      </c>
      <c r="D3511">
        <v>10.056692913385827</v>
      </c>
      <c r="E3511">
        <v>4.93</v>
      </c>
      <c r="F3511">
        <v>14000</v>
      </c>
    </row>
    <row r="3512" spans="1:6" x14ac:dyDescent="0.3">
      <c r="A3512" t="s">
        <v>1793</v>
      </c>
      <c r="B3512" s="16">
        <v>41851</v>
      </c>
      <c r="C3512" s="16" t="str">
        <f t="shared" si="54"/>
        <v>id7848741851</v>
      </c>
      <c r="D3512">
        <v>6.5795275590551183</v>
      </c>
      <c r="E3512">
        <v>4.99</v>
      </c>
      <c r="F3512">
        <v>9414</v>
      </c>
    </row>
    <row r="3513" spans="1:6" x14ac:dyDescent="0.3">
      <c r="A3513" t="s">
        <v>1793</v>
      </c>
      <c r="B3513" s="16">
        <v>41852</v>
      </c>
      <c r="C3513" s="16" t="str">
        <f t="shared" si="54"/>
        <v>id7848741852</v>
      </c>
      <c r="D3513">
        <v>3.262992125984252</v>
      </c>
      <c r="E3513">
        <v>5.17</v>
      </c>
      <c r="F3513">
        <v>3942</v>
      </c>
    </row>
    <row r="3514" spans="1:6" x14ac:dyDescent="0.3">
      <c r="A3514" t="s">
        <v>1793</v>
      </c>
      <c r="B3514" s="16">
        <v>41853</v>
      </c>
      <c r="C3514" s="16" t="str">
        <f t="shared" si="54"/>
        <v>id7848741853</v>
      </c>
      <c r="D3514">
        <v>8.4724409448818889</v>
      </c>
      <c r="E3514">
        <v>5.43</v>
      </c>
      <c r="F3514">
        <v>4325</v>
      </c>
    </row>
    <row r="3515" spans="1:6" x14ac:dyDescent="0.3">
      <c r="A3515" t="s">
        <v>1793</v>
      </c>
      <c r="B3515" s="16">
        <v>41854</v>
      </c>
      <c r="C3515" s="16" t="str">
        <f t="shared" si="54"/>
        <v>id7848741854</v>
      </c>
      <c r="D3515">
        <v>4.264566929133859</v>
      </c>
      <c r="E3515">
        <v>5.24</v>
      </c>
      <c r="F3515">
        <v>3865</v>
      </c>
    </row>
    <row r="3516" spans="1:6" x14ac:dyDescent="0.3">
      <c r="A3516" t="s">
        <v>1793</v>
      </c>
      <c r="B3516" s="16">
        <v>41855</v>
      </c>
      <c r="C3516" s="16" t="str">
        <f t="shared" si="54"/>
        <v>id7848741855</v>
      </c>
      <c r="D3516">
        <v>2.3574803149606298</v>
      </c>
      <c r="E3516">
        <v>5.07</v>
      </c>
      <c r="F3516">
        <v>3575</v>
      </c>
    </row>
    <row r="3517" spans="1:6" x14ac:dyDescent="0.3">
      <c r="A3517" t="s">
        <v>1793</v>
      </c>
      <c r="B3517" s="16">
        <v>41856</v>
      </c>
      <c r="C3517" s="16" t="str">
        <f t="shared" si="54"/>
        <v>id7848741856</v>
      </c>
      <c r="D3517">
        <v>2.262992125984252</v>
      </c>
      <c r="E3517">
        <v>4.91</v>
      </c>
      <c r="F3517">
        <v>3536</v>
      </c>
    </row>
    <row r="3518" spans="1:6" x14ac:dyDescent="0.3">
      <c r="A3518" t="s">
        <v>1793</v>
      </c>
      <c r="B3518" s="16">
        <v>41857</v>
      </c>
      <c r="C3518" s="16" t="str">
        <f t="shared" si="54"/>
        <v>id7848741857</v>
      </c>
      <c r="D3518">
        <v>1.9275590551181103</v>
      </c>
      <c r="E3518">
        <v>5.0599999999999996</v>
      </c>
      <c r="F3518">
        <v>3462</v>
      </c>
    </row>
    <row r="3519" spans="1:6" x14ac:dyDescent="0.3">
      <c r="A3519" t="s">
        <v>1793</v>
      </c>
      <c r="B3519" s="16">
        <v>41858</v>
      </c>
      <c r="C3519" s="16" t="str">
        <f t="shared" si="54"/>
        <v>id7848741858</v>
      </c>
      <c r="D3519">
        <v>1.2472440944881891</v>
      </c>
      <c r="E3519">
        <v>4.9800000000000004</v>
      </c>
      <c r="F3519">
        <v>2275</v>
      </c>
    </row>
    <row r="3520" spans="1:6" x14ac:dyDescent="0.3">
      <c r="A3520" t="s">
        <v>1793</v>
      </c>
      <c r="B3520" s="16">
        <v>41859</v>
      </c>
      <c r="C3520" s="16" t="str">
        <f t="shared" si="54"/>
        <v>id7848741859</v>
      </c>
      <c r="D3520">
        <v>0.79842519685039381</v>
      </c>
      <c r="E3520">
        <v>5.04</v>
      </c>
      <c r="F3520">
        <v>1219</v>
      </c>
    </row>
    <row r="3521" spans="1:6" x14ac:dyDescent="0.3">
      <c r="A3521" t="s">
        <v>1793</v>
      </c>
      <c r="B3521" s="16">
        <v>41860</v>
      </c>
      <c r="C3521" s="16" t="str">
        <f t="shared" si="54"/>
        <v>id7848741860</v>
      </c>
      <c r="D3521">
        <v>0.883464566929134</v>
      </c>
      <c r="E3521">
        <v>5.43</v>
      </c>
      <c r="F3521">
        <v>1162</v>
      </c>
    </row>
    <row r="3522" spans="1:6" x14ac:dyDescent="0.3">
      <c r="A3522" t="s">
        <v>1793</v>
      </c>
      <c r="B3522" s="16">
        <v>41861</v>
      </c>
      <c r="C3522" s="16" t="str">
        <f t="shared" si="54"/>
        <v>id7848741861</v>
      </c>
      <c r="D3522">
        <v>0.92440944881889775</v>
      </c>
      <c r="E3522">
        <v>5.43</v>
      </c>
      <c r="F3522">
        <v>1213</v>
      </c>
    </row>
    <row r="3523" spans="1:6" x14ac:dyDescent="0.3">
      <c r="A3523" t="s">
        <v>1793</v>
      </c>
      <c r="B3523" s="16">
        <v>41862</v>
      </c>
      <c r="C3523" s="16" t="str">
        <f t="shared" ref="C3523:C3586" si="55">_xlfn.CONCAT(A3523,B3523)</f>
        <v>id7848741862</v>
      </c>
      <c r="D3523">
        <v>0.60472440944881889</v>
      </c>
      <c r="E3523">
        <v>5.07</v>
      </c>
      <c r="F3523">
        <v>1193</v>
      </c>
    </row>
    <row r="3524" spans="1:6" x14ac:dyDescent="0.3">
      <c r="A3524" t="s">
        <v>1793</v>
      </c>
      <c r="B3524" s="16">
        <v>41863</v>
      </c>
      <c r="C3524" s="16" t="str">
        <f t="shared" si="55"/>
        <v>id7848741863</v>
      </c>
      <c r="D3524">
        <v>0.60157480314960643</v>
      </c>
      <c r="E3524">
        <v>5.0599999999999996</v>
      </c>
      <c r="F3524">
        <v>1189</v>
      </c>
    </row>
    <row r="3525" spans="1:6" x14ac:dyDescent="0.3">
      <c r="A3525" t="s">
        <v>1793</v>
      </c>
      <c r="B3525" s="16">
        <v>41864</v>
      </c>
      <c r="C3525" s="16" t="str">
        <f t="shared" si="55"/>
        <v>id7848741864</v>
      </c>
      <c r="D3525">
        <v>0.52913385826771664</v>
      </c>
      <c r="E3525">
        <v>4.96</v>
      </c>
      <c r="F3525">
        <v>1185</v>
      </c>
    </row>
    <row r="3526" spans="1:6" x14ac:dyDescent="0.3">
      <c r="A3526" t="s">
        <v>1793</v>
      </c>
      <c r="B3526" s="16">
        <v>41865</v>
      </c>
      <c r="C3526" s="16" t="str">
        <f t="shared" si="55"/>
        <v>id7848741865</v>
      </c>
      <c r="D3526">
        <v>0.34645669291338588</v>
      </c>
      <c r="E3526">
        <v>4.8499999999999996</v>
      </c>
      <c r="F3526">
        <v>794</v>
      </c>
    </row>
    <row r="3527" spans="1:6" x14ac:dyDescent="0.3">
      <c r="A3527" t="s">
        <v>1793</v>
      </c>
      <c r="B3527" s="16">
        <v>41866</v>
      </c>
      <c r="C3527" s="16" t="str">
        <f t="shared" si="55"/>
        <v>id7848741866</v>
      </c>
      <c r="D3527">
        <v>0.11023622047244094</v>
      </c>
      <c r="E3527">
        <v>4.79</v>
      </c>
      <c r="F3527">
        <v>258</v>
      </c>
    </row>
    <row r="3528" spans="1:6" x14ac:dyDescent="0.3">
      <c r="A3528" t="s">
        <v>1793</v>
      </c>
      <c r="B3528" s="16">
        <v>41867</v>
      </c>
      <c r="C3528" s="16" t="str">
        <f t="shared" si="55"/>
        <v>id7848741867</v>
      </c>
      <c r="D3528">
        <v>0.19370078740157481</v>
      </c>
      <c r="E3528">
        <v>5.07</v>
      </c>
      <c r="F3528">
        <v>273</v>
      </c>
    </row>
    <row r="3529" spans="1:6" x14ac:dyDescent="0.3">
      <c r="A3529" t="s">
        <v>1793</v>
      </c>
      <c r="B3529" s="16">
        <v>41868</v>
      </c>
      <c r="C3529" s="16" t="str">
        <f t="shared" si="55"/>
        <v>id7848741868</v>
      </c>
      <c r="D3529">
        <v>0.11811023622047245</v>
      </c>
      <c r="E3529">
        <v>5.01</v>
      </c>
      <c r="F3529">
        <v>215</v>
      </c>
    </row>
    <row r="3530" spans="1:6" x14ac:dyDescent="0.3">
      <c r="A3530" t="s">
        <v>1793</v>
      </c>
      <c r="B3530" s="16">
        <v>41869</v>
      </c>
      <c r="C3530" s="16" t="str">
        <f t="shared" si="55"/>
        <v>id7848741869</v>
      </c>
      <c r="D3530">
        <v>7.0866141732283464E-2</v>
      </c>
      <c r="E3530">
        <v>4.8499999999999996</v>
      </c>
      <c r="F3530">
        <v>162</v>
      </c>
    </row>
    <row r="3531" spans="1:6" x14ac:dyDescent="0.3">
      <c r="A3531" t="s">
        <v>1793</v>
      </c>
      <c r="B3531" s="16">
        <v>41870</v>
      </c>
      <c r="C3531" s="16" t="str">
        <f t="shared" si="55"/>
        <v>id7848741870</v>
      </c>
      <c r="D3531">
        <v>7.874015748031496E-2</v>
      </c>
      <c r="E3531">
        <v>4.22</v>
      </c>
      <c r="F3531">
        <v>171</v>
      </c>
    </row>
    <row r="3532" spans="1:6" x14ac:dyDescent="0.3">
      <c r="A3532" t="s">
        <v>711</v>
      </c>
      <c r="B3532" s="16">
        <v>41882</v>
      </c>
      <c r="C3532" s="16" t="str">
        <f t="shared" si="55"/>
        <v>id7848841882</v>
      </c>
      <c r="D3532">
        <v>6.5968503937007883</v>
      </c>
      <c r="E3532">
        <v>5.31</v>
      </c>
      <c r="F3532">
        <v>1942</v>
      </c>
    </row>
    <row r="3533" spans="1:6" x14ac:dyDescent="0.3">
      <c r="A3533" t="s">
        <v>711</v>
      </c>
      <c r="B3533" s="16">
        <v>41883</v>
      </c>
      <c r="C3533" s="16" t="str">
        <f t="shared" si="55"/>
        <v>id7848841883</v>
      </c>
      <c r="D3533">
        <v>66.858267716535437</v>
      </c>
      <c r="E3533">
        <v>5.09</v>
      </c>
      <c r="F3533">
        <v>40000</v>
      </c>
    </row>
    <row r="3534" spans="1:6" x14ac:dyDescent="0.3">
      <c r="A3534" t="s">
        <v>711</v>
      </c>
      <c r="B3534" s="16">
        <v>41884</v>
      </c>
      <c r="C3534" s="16" t="str">
        <f t="shared" si="55"/>
        <v>id7848841884</v>
      </c>
      <c r="D3534">
        <v>54.507086614173232</v>
      </c>
      <c r="E3534">
        <v>5.01</v>
      </c>
      <c r="F3534">
        <v>41000</v>
      </c>
    </row>
    <row r="3535" spans="1:6" x14ac:dyDescent="0.3">
      <c r="A3535" t="s">
        <v>711</v>
      </c>
      <c r="B3535" s="16">
        <v>41885</v>
      </c>
      <c r="C3535" s="16" t="str">
        <f t="shared" si="55"/>
        <v>id7848841885</v>
      </c>
      <c r="D3535">
        <v>45.691338582677169</v>
      </c>
      <c r="E3535">
        <v>4.96</v>
      </c>
      <c r="F3535">
        <v>41000</v>
      </c>
    </row>
    <row r="3536" spans="1:6" x14ac:dyDescent="0.3">
      <c r="A3536" t="s">
        <v>711</v>
      </c>
      <c r="B3536" s="16">
        <v>41886</v>
      </c>
      <c r="C3536" s="16" t="str">
        <f t="shared" si="55"/>
        <v>id7848841886</v>
      </c>
      <c r="D3536">
        <v>38.1496062992126</v>
      </c>
      <c r="E3536">
        <v>5.09</v>
      </c>
      <c r="F3536">
        <v>41000</v>
      </c>
    </row>
    <row r="3537" spans="1:6" x14ac:dyDescent="0.3">
      <c r="A3537" t="s">
        <v>711</v>
      </c>
      <c r="B3537" s="16">
        <v>41887</v>
      </c>
      <c r="C3537" s="16" t="str">
        <f t="shared" si="55"/>
        <v>id7848841887</v>
      </c>
      <c r="D3537">
        <v>44.069291338582687</v>
      </c>
      <c r="E3537">
        <v>5.15</v>
      </c>
      <c r="F3537">
        <v>32000</v>
      </c>
    </row>
    <row r="3538" spans="1:6" x14ac:dyDescent="0.3">
      <c r="A3538" t="s">
        <v>711</v>
      </c>
      <c r="B3538" s="16">
        <v>41888</v>
      </c>
      <c r="C3538" s="16" t="str">
        <f t="shared" si="55"/>
        <v>id7848841888</v>
      </c>
      <c r="D3538">
        <v>71.377952755905511</v>
      </c>
      <c r="E3538">
        <v>5.13</v>
      </c>
      <c r="F3538">
        <v>33000</v>
      </c>
    </row>
    <row r="3539" spans="1:6" x14ac:dyDescent="0.3">
      <c r="A3539" t="s">
        <v>711</v>
      </c>
      <c r="B3539" s="16">
        <v>41889</v>
      </c>
      <c r="C3539" s="16" t="str">
        <f t="shared" si="55"/>
        <v>id7848841889</v>
      </c>
      <c r="D3539">
        <v>79.069291338582673</v>
      </c>
      <c r="E3539">
        <v>5.13</v>
      </c>
      <c r="F3539">
        <v>33000</v>
      </c>
    </row>
    <row r="3540" spans="1:6" x14ac:dyDescent="0.3">
      <c r="A3540" t="s">
        <v>711</v>
      </c>
      <c r="B3540" s="16">
        <v>41890</v>
      </c>
      <c r="C3540" s="16" t="str">
        <f t="shared" si="55"/>
        <v>id7848841890</v>
      </c>
      <c r="D3540">
        <v>57.455118110236228</v>
      </c>
      <c r="E3540">
        <v>5.01</v>
      </c>
      <c r="F3540">
        <v>26000</v>
      </c>
    </row>
    <row r="3541" spans="1:6" x14ac:dyDescent="0.3">
      <c r="A3541" t="s">
        <v>711</v>
      </c>
      <c r="B3541" s="16">
        <v>41891</v>
      </c>
      <c r="C3541" s="16" t="str">
        <f t="shared" si="55"/>
        <v>id7848841891</v>
      </c>
      <c r="D3541">
        <v>23.039370078740159</v>
      </c>
      <c r="E3541">
        <v>4.93</v>
      </c>
      <c r="F3541">
        <v>25000</v>
      </c>
    </row>
    <row r="3542" spans="1:6" x14ac:dyDescent="0.3">
      <c r="A3542" t="s">
        <v>711</v>
      </c>
      <c r="B3542" s="16">
        <v>41892</v>
      </c>
      <c r="C3542" s="16" t="str">
        <f t="shared" si="55"/>
        <v>id7848841892</v>
      </c>
      <c r="D3542">
        <v>20.522834645669292</v>
      </c>
      <c r="E3542">
        <v>4.99</v>
      </c>
      <c r="F3542">
        <v>25000</v>
      </c>
    </row>
    <row r="3543" spans="1:6" x14ac:dyDescent="0.3">
      <c r="A3543" t="s">
        <v>711</v>
      </c>
      <c r="B3543" s="16">
        <v>41893</v>
      </c>
      <c r="C3543" s="16" t="str">
        <f t="shared" si="55"/>
        <v>id7848841893</v>
      </c>
      <c r="D3543">
        <v>17.557480314960632</v>
      </c>
      <c r="E3543">
        <v>4.9000000000000004</v>
      </c>
      <c r="F3543">
        <v>25000</v>
      </c>
    </row>
    <row r="3544" spans="1:6" x14ac:dyDescent="0.3">
      <c r="A3544" t="s">
        <v>711</v>
      </c>
      <c r="B3544" s="16">
        <v>41894</v>
      </c>
      <c r="C3544" s="16" t="str">
        <f t="shared" si="55"/>
        <v>id7848841894</v>
      </c>
      <c r="D3544">
        <v>18.411023622047246</v>
      </c>
      <c r="E3544">
        <v>5.13</v>
      </c>
      <c r="F3544">
        <v>17000</v>
      </c>
    </row>
    <row r="3545" spans="1:6" x14ac:dyDescent="0.3">
      <c r="A3545" t="s">
        <v>711</v>
      </c>
      <c r="B3545" s="16">
        <v>41895</v>
      </c>
      <c r="C3545" s="16" t="str">
        <f t="shared" si="55"/>
        <v>id7848841895</v>
      </c>
      <c r="D3545">
        <v>32.130708661417323</v>
      </c>
      <c r="E3545">
        <v>5.13</v>
      </c>
      <c r="F3545">
        <v>18000</v>
      </c>
    </row>
    <row r="3546" spans="1:6" x14ac:dyDescent="0.3">
      <c r="A3546" t="s">
        <v>711</v>
      </c>
      <c r="B3546" s="16">
        <v>41896</v>
      </c>
      <c r="C3546" s="16" t="str">
        <f t="shared" si="55"/>
        <v>id7848841896</v>
      </c>
      <c r="D3546">
        <v>27.918110236220475</v>
      </c>
      <c r="E3546">
        <v>5.15</v>
      </c>
      <c r="F3546">
        <v>19000</v>
      </c>
    </row>
    <row r="3547" spans="1:6" x14ac:dyDescent="0.3">
      <c r="A3547" t="s">
        <v>711</v>
      </c>
      <c r="B3547" s="16">
        <v>41897</v>
      </c>
      <c r="C3547" s="16" t="str">
        <f t="shared" si="55"/>
        <v>id7848841897</v>
      </c>
      <c r="D3547">
        <v>11.036220472440945</v>
      </c>
      <c r="E3547">
        <v>4.88</v>
      </c>
      <c r="F3547">
        <v>18000</v>
      </c>
    </row>
    <row r="3548" spans="1:6" x14ac:dyDescent="0.3">
      <c r="A3548" t="s">
        <v>711</v>
      </c>
      <c r="B3548" s="16">
        <v>41898</v>
      </c>
      <c r="C3548" s="16" t="str">
        <f t="shared" si="55"/>
        <v>id7848841898</v>
      </c>
      <c r="D3548">
        <v>11.110236220472441</v>
      </c>
      <c r="E3548">
        <v>4.82</v>
      </c>
      <c r="F3548">
        <v>17000</v>
      </c>
    </row>
    <row r="3549" spans="1:6" x14ac:dyDescent="0.3">
      <c r="A3549" t="s">
        <v>711</v>
      </c>
      <c r="B3549" s="16">
        <v>41899</v>
      </c>
      <c r="C3549" s="16" t="str">
        <f t="shared" si="55"/>
        <v>id7848841899</v>
      </c>
      <c r="D3549">
        <v>9.8362204724409459</v>
      </c>
      <c r="E3549">
        <v>5.01</v>
      </c>
      <c r="F3549">
        <v>17000</v>
      </c>
    </row>
    <row r="3550" spans="1:6" x14ac:dyDescent="0.3">
      <c r="A3550" t="s">
        <v>711</v>
      </c>
      <c r="B3550" s="16">
        <v>41900</v>
      </c>
      <c r="C3550" s="16" t="str">
        <f t="shared" si="55"/>
        <v>id7848841900</v>
      </c>
      <c r="D3550">
        <v>9.1417322834645667</v>
      </c>
      <c r="E3550">
        <v>5.15</v>
      </c>
      <c r="F3550">
        <v>17000</v>
      </c>
    </row>
    <row r="3551" spans="1:6" x14ac:dyDescent="0.3">
      <c r="A3551" t="s">
        <v>711</v>
      </c>
      <c r="B3551" s="16">
        <v>41901</v>
      </c>
      <c r="C3551" s="16" t="str">
        <f t="shared" si="55"/>
        <v>id7848841901</v>
      </c>
      <c r="D3551">
        <v>7.9196850393700791</v>
      </c>
      <c r="E3551">
        <v>5.2</v>
      </c>
      <c r="F3551">
        <v>10000</v>
      </c>
    </row>
    <row r="3552" spans="1:6" x14ac:dyDescent="0.3">
      <c r="A3552" t="s">
        <v>711</v>
      </c>
      <c r="B3552" s="16">
        <v>41902</v>
      </c>
      <c r="C3552" s="16" t="str">
        <f t="shared" si="55"/>
        <v>id7848841902</v>
      </c>
      <c r="D3552">
        <v>14.36220472440945</v>
      </c>
      <c r="E3552">
        <v>5.42</v>
      </c>
      <c r="F3552">
        <v>10000</v>
      </c>
    </row>
    <row r="3553" spans="1:6" x14ac:dyDescent="0.3">
      <c r="A3553" t="s">
        <v>711</v>
      </c>
      <c r="B3553" s="16">
        <v>41903</v>
      </c>
      <c r="C3553" s="16" t="str">
        <f t="shared" si="55"/>
        <v>id7848841903</v>
      </c>
      <c r="D3553">
        <v>12.110236220472443</v>
      </c>
      <c r="E3553">
        <v>5.35</v>
      </c>
      <c r="F3553">
        <v>10000</v>
      </c>
    </row>
    <row r="3554" spans="1:6" x14ac:dyDescent="0.3">
      <c r="A3554" t="s">
        <v>711</v>
      </c>
      <c r="B3554" s="16">
        <v>41904</v>
      </c>
      <c r="C3554" s="16" t="str">
        <f t="shared" si="55"/>
        <v>id7848841904</v>
      </c>
      <c r="D3554">
        <v>5.0267716535433067</v>
      </c>
      <c r="E3554">
        <v>5.31</v>
      </c>
      <c r="F3554">
        <v>10000</v>
      </c>
    </row>
    <row r="3555" spans="1:6" x14ac:dyDescent="0.3">
      <c r="A3555" t="s">
        <v>711</v>
      </c>
      <c r="B3555" s="16">
        <v>41905</v>
      </c>
      <c r="C3555" s="16" t="str">
        <f t="shared" si="55"/>
        <v>id7848841905</v>
      </c>
      <c r="D3555">
        <v>5.3763779527559059</v>
      </c>
      <c r="E3555">
        <v>5.0199999999999996</v>
      </c>
      <c r="F3555">
        <v>10000</v>
      </c>
    </row>
    <row r="3556" spans="1:6" x14ac:dyDescent="0.3">
      <c r="A3556" t="s">
        <v>711</v>
      </c>
      <c r="B3556" s="16">
        <v>41906</v>
      </c>
      <c r="C3556" s="16" t="str">
        <f t="shared" si="55"/>
        <v>id7848841906</v>
      </c>
      <c r="D3556">
        <v>4.7732283464566931</v>
      </c>
      <c r="E3556">
        <v>4.9800000000000004</v>
      </c>
      <c r="F3556">
        <v>10000</v>
      </c>
    </row>
    <row r="3557" spans="1:6" x14ac:dyDescent="0.3">
      <c r="A3557" t="s">
        <v>711</v>
      </c>
      <c r="B3557" s="16">
        <v>41907</v>
      </c>
      <c r="C3557" s="16" t="str">
        <f t="shared" si="55"/>
        <v>id7848841907</v>
      </c>
      <c r="D3557">
        <v>3.6614173228346458</v>
      </c>
      <c r="E3557">
        <v>5.01</v>
      </c>
      <c r="F3557">
        <v>9136</v>
      </c>
    </row>
    <row r="3558" spans="1:6" x14ac:dyDescent="0.3">
      <c r="A3558" t="s">
        <v>711</v>
      </c>
      <c r="B3558" s="16">
        <v>41908</v>
      </c>
      <c r="C3558" s="16" t="str">
        <f t="shared" si="55"/>
        <v>id7848841908</v>
      </c>
      <c r="D3558">
        <v>3.4204724409448821</v>
      </c>
      <c r="E3558">
        <v>5.64</v>
      </c>
      <c r="F3558">
        <v>5514</v>
      </c>
    </row>
    <row r="3559" spans="1:6" x14ac:dyDescent="0.3">
      <c r="A3559" t="s">
        <v>711</v>
      </c>
      <c r="B3559" s="16">
        <v>41909</v>
      </c>
      <c r="C3559" s="16" t="str">
        <f t="shared" si="55"/>
        <v>id7848841909</v>
      </c>
      <c r="D3559">
        <v>3.8976377952755907</v>
      </c>
      <c r="E3559">
        <v>5.83</v>
      </c>
      <c r="F3559">
        <v>4449</v>
      </c>
    </row>
    <row r="3560" spans="1:6" x14ac:dyDescent="0.3">
      <c r="A3560" t="s">
        <v>711</v>
      </c>
      <c r="B3560" s="16">
        <v>41910</v>
      </c>
      <c r="C3560" s="16" t="str">
        <f t="shared" si="55"/>
        <v>id7848841910</v>
      </c>
      <c r="D3560">
        <v>3.6267716535433077</v>
      </c>
      <c r="E3560">
        <v>5.45</v>
      </c>
      <c r="F3560">
        <v>6043</v>
      </c>
    </row>
    <row r="3561" spans="1:6" x14ac:dyDescent="0.3">
      <c r="A3561" t="s">
        <v>711</v>
      </c>
      <c r="B3561" s="16">
        <v>41911</v>
      </c>
      <c r="C3561" s="16" t="str">
        <f t="shared" si="55"/>
        <v>id7848841911</v>
      </c>
      <c r="D3561">
        <v>3.1322834645669295</v>
      </c>
      <c r="E3561">
        <v>5.64</v>
      </c>
      <c r="F3561">
        <v>6172</v>
      </c>
    </row>
    <row r="3562" spans="1:6" x14ac:dyDescent="0.3">
      <c r="A3562" t="s">
        <v>711</v>
      </c>
      <c r="B3562" s="16">
        <v>41912</v>
      </c>
      <c r="C3562" s="16" t="str">
        <f t="shared" si="55"/>
        <v>id7848841912</v>
      </c>
      <c r="D3562">
        <v>1.1527559055118111</v>
      </c>
      <c r="E3562">
        <v>4.8499999999999996</v>
      </c>
      <c r="F3562">
        <v>1976</v>
      </c>
    </row>
    <row r="3563" spans="1:6" x14ac:dyDescent="0.3">
      <c r="A3563" t="s">
        <v>3819</v>
      </c>
      <c r="B3563" s="16">
        <v>41632</v>
      </c>
      <c r="C3563" s="16" t="str">
        <f t="shared" si="55"/>
        <v>id7849441632</v>
      </c>
      <c r="D3563">
        <v>0.21417322834645669</v>
      </c>
      <c r="E3563">
        <v>10.14</v>
      </c>
      <c r="F3563">
        <v>73</v>
      </c>
    </row>
    <row r="3564" spans="1:6" x14ac:dyDescent="0.3">
      <c r="A3564" t="s">
        <v>3819</v>
      </c>
      <c r="B3564" s="16">
        <v>41633</v>
      </c>
      <c r="C3564" s="16" t="str">
        <f t="shared" si="55"/>
        <v>id7849441633</v>
      </c>
      <c r="D3564">
        <v>7.874015748031496E-2</v>
      </c>
      <c r="E3564">
        <v>11.23</v>
      </c>
      <c r="F3564">
        <v>11</v>
      </c>
    </row>
    <row r="3565" spans="1:6" x14ac:dyDescent="0.3">
      <c r="A3565" t="s">
        <v>3819</v>
      </c>
      <c r="B3565" s="16">
        <v>41634</v>
      </c>
      <c r="C3565" s="16" t="str">
        <f t="shared" si="55"/>
        <v>id7849441634</v>
      </c>
      <c r="D3565">
        <v>2.9921259842519688E-2</v>
      </c>
      <c r="E3565">
        <v>4.96</v>
      </c>
      <c r="F3565">
        <v>32</v>
      </c>
    </row>
    <row r="3566" spans="1:6" x14ac:dyDescent="0.3">
      <c r="A3566" t="s">
        <v>3819</v>
      </c>
      <c r="B3566" s="16">
        <v>41635</v>
      </c>
      <c r="C3566" s="16" t="str">
        <f t="shared" si="55"/>
        <v>id7849441635</v>
      </c>
      <c r="D3566">
        <v>0.95748031496063002</v>
      </c>
      <c r="E3566">
        <v>4.5999999999999996</v>
      </c>
      <c r="F3566">
        <v>6947</v>
      </c>
    </row>
    <row r="3567" spans="1:6" x14ac:dyDescent="0.3">
      <c r="A3567" t="s">
        <v>3819</v>
      </c>
      <c r="B3567" s="16">
        <v>41636</v>
      </c>
      <c r="C3567" s="16" t="str">
        <f t="shared" si="55"/>
        <v>id7849441636</v>
      </c>
      <c r="D3567">
        <v>0.89133858267716548</v>
      </c>
      <c r="E3567">
        <v>4.5</v>
      </c>
      <c r="F3567">
        <v>4948</v>
      </c>
    </row>
    <row r="3568" spans="1:6" x14ac:dyDescent="0.3">
      <c r="A3568" t="s">
        <v>3819</v>
      </c>
      <c r="B3568" s="16">
        <v>41637</v>
      </c>
      <c r="C3568" s="16" t="str">
        <f t="shared" si="55"/>
        <v>id7849441637</v>
      </c>
      <c r="D3568">
        <v>0.53070866141732287</v>
      </c>
      <c r="E3568">
        <v>4.38</v>
      </c>
      <c r="F3568">
        <v>3030</v>
      </c>
    </row>
    <row r="3569" spans="1:6" x14ac:dyDescent="0.3">
      <c r="A3569" t="s">
        <v>3819</v>
      </c>
      <c r="B3569" s="16">
        <v>41638</v>
      </c>
      <c r="C3569" s="16" t="str">
        <f t="shared" si="55"/>
        <v>id7849441638</v>
      </c>
      <c r="D3569">
        <v>0.34960629921259839</v>
      </c>
      <c r="E3569">
        <v>3.98</v>
      </c>
      <c r="F3569">
        <v>2926</v>
      </c>
    </row>
    <row r="3570" spans="1:6" x14ac:dyDescent="0.3">
      <c r="A3570" t="s">
        <v>3819</v>
      </c>
      <c r="B3570" s="16">
        <v>41639</v>
      </c>
      <c r="C3570" s="16" t="str">
        <f t="shared" si="55"/>
        <v>id7849441639</v>
      </c>
      <c r="D3570">
        <v>0.11811023622047245</v>
      </c>
      <c r="E3570">
        <v>3.69</v>
      </c>
      <c r="F3570">
        <v>1075</v>
      </c>
    </row>
    <row r="3571" spans="1:6" x14ac:dyDescent="0.3">
      <c r="A3571" t="s">
        <v>3819</v>
      </c>
      <c r="B3571" s="16">
        <v>41640</v>
      </c>
      <c r="C3571" s="16" t="str">
        <f t="shared" si="55"/>
        <v>id7849441640</v>
      </c>
      <c r="D3571">
        <v>6.9291338582677178E-2</v>
      </c>
      <c r="E3571">
        <v>4.1900000000000004</v>
      </c>
      <c r="F3571">
        <v>555</v>
      </c>
    </row>
    <row r="3572" spans="1:6" x14ac:dyDescent="0.3">
      <c r="A3572" t="s">
        <v>3819</v>
      </c>
      <c r="B3572" s="16">
        <v>41641</v>
      </c>
      <c r="C3572" s="16" t="str">
        <f t="shared" si="55"/>
        <v>id7849441641</v>
      </c>
      <c r="D3572">
        <v>6.2992125984251982E-2</v>
      </c>
      <c r="E3572">
        <v>5.61</v>
      </c>
      <c r="F3572">
        <v>567</v>
      </c>
    </row>
    <row r="3573" spans="1:6" x14ac:dyDescent="0.3">
      <c r="A3573" t="s">
        <v>3819</v>
      </c>
      <c r="B3573" s="16">
        <v>41642</v>
      </c>
      <c r="C3573" s="16" t="str">
        <f t="shared" si="55"/>
        <v>id7849441642</v>
      </c>
      <c r="D3573">
        <v>1.889763779527559E-2</v>
      </c>
      <c r="E3573">
        <v>8.1999999999999993</v>
      </c>
      <c r="F3573">
        <v>236</v>
      </c>
    </row>
    <row r="3574" spans="1:6" x14ac:dyDescent="0.3">
      <c r="A3574" t="s">
        <v>3819</v>
      </c>
      <c r="B3574" s="16">
        <v>41643</v>
      </c>
      <c r="C3574" s="16" t="str">
        <f t="shared" si="55"/>
        <v>id7849441643</v>
      </c>
      <c r="D3574">
        <v>0.80787401574803153</v>
      </c>
      <c r="E3574">
        <v>6.17</v>
      </c>
      <c r="F3574">
        <v>319</v>
      </c>
    </row>
    <row r="3575" spans="1:6" x14ac:dyDescent="0.3">
      <c r="A3575" t="s">
        <v>3819</v>
      </c>
      <c r="B3575" s="16">
        <v>41644</v>
      </c>
      <c r="C3575" s="16" t="str">
        <f t="shared" si="55"/>
        <v>id7849441644</v>
      </c>
      <c r="D3575">
        <v>0.38110236220472443</v>
      </c>
      <c r="E3575">
        <v>5.95</v>
      </c>
      <c r="F3575">
        <v>246</v>
      </c>
    </row>
    <row r="3576" spans="1:6" x14ac:dyDescent="0.3">
      <c r="A3576" t="s">
        <v>3819</v>
      </c>
      <c r="B3576" s="16">
        <v>41645</v>
      </c>
      <c r="C3576" s="16" t="str">
        <f t="shared" si="55"/>
        <v>id7849441645</v>
      </c>
      <c r="D3576">
        <v>3.4645669291338589E-2</v>
      </c>
      <c r="E3576">
        <v>6.27</v>
      </c>
      <c r="F3576">
        <v>190</v>
      </c>
    </row>
    <row r="3577" spans="1:6" x14ac:dyDescent="0.3">
      <c r="A3577" t="s">
        <v>3819</v>
      </c>
      <c r="B3577" s="16">
        <v>41647</v>
      </c>
      <c r="C3577" s="16" t="str">
        <f t="shared" si="55"/>
        <v>id7849441647</v>
      </c>
      <c r="D3577">
        <v>1.5748031496062995E-2</v>
      </c>
      <c r="E3577">
        <v>6.3</v>
      </c>
      <c r="F3577">
        <v>136</v>
      </c>
    </row>
    <row r="3578" spans="1:6" x14ac:dyDescent="0.3">
      <c r="A3578" t="s">
        <v>1950</v>
      </c>
      <c r="B3578" s="16">
        <v>41865</v>
      </c>
      <c r="C3578" s="16" t="str">
        <f t="shared" si="55"/>
        <v>id7849541865</v>
      </c>
      <c r="D3578">
        <v>9.2913385826771666E-2</v>
      </c>
      <c r="E3578">
        <v>6.39</v>
      </c>
      <c r="F3578">
        <v>70</v>
      </c>
    </row>
    <row r="3579" spans="1:6" x14ac:dyDescent="0.3">
      <c r="A3579" t="s">
        <v>1950</v>
      </c>
      <c r="B3579" s="16">
        <v>41866</v>
      </c>
      <c r="C3579" s="16" t="str">
        <f t="shared" si="55"/>
        <v>id7849541866</v>
      </c>
      <c r="D3579">
        <v>7.3921259842519689</v>
      </c>
      <c r="E3579">
        <v>4.79</v>
      </c>
      <c r="F3579">
        <v>11000</v>
      </c>
    </row>
    <row r="3580" spans="1:6" x14ac:dyDescent="0.3">
      <c r="A3580" t="s">
        <v>1950</v>
      </c>
      <c r="B3580" s="16">
        <v>41867</v>
      </c>
      <c r="C3580" s="16" t="str">
        <f t="shared" si="55"/>
        <v>id7849541867</v>
      </c>
      <c r="D3580">
        <v>6.0519685039370081</v>
      </c>
      <c r="E3580">
        <v>4.6500000000000004</v>
      </c>
      <c r="F3580">
        <v>10000</v>
      </c>
    </row>
    <row r="3581" spans="1:6" x14ac:dyDescent="0.3">
      <c r="A3581" t="s">
        <v>1950</v>
      </c>
      <c r="B3581" s="16">
        <v>41868</v>
      </c>
      <c r="C3581" s="16" t="str">
        <f t="shared" si="55"/>
        <v>id7849541868</v>
      </c>
      <c r="D3581">
        <v>6.0456692913385828</v>
      </c>
      <c r="E3581">
        <v>4.6900000000000004</v>
      </c>
      <c r="F3581">
        <v>9884</v>
      </c>
    </row>
    <row r="3582" spans="1:6" x14ac:dyDescent="0.3">
      <c r="A3582" t="s">
        <v>1950</v>
      </c>
      <c r="B3582" s="16">
        <v>41869</v>
      </c>
      <c r="C3582" s="16" t="str">
        <f t="shared" si="55"/>
        <v>id7849541869</v>
      </c>
      <c r="D3582">
        <v>3.7937007874015749</v>
      </c>
      <c r="E3582">
        <v>4.46</v>
      </c>
      <c r="F3582">
        <v>9448</v>
      </c>
    </row>
    <row r="3583" spans="1:6" x14ac:dyDescent="0.3">
      <c r="A3583" t="s">
        <v>1950</v>
      </c>
      <c r="B3583" s="16">
        <v>41870</v>
      </c>
      <c r="C3583" s="16" t="str">
        <f t="shared" si="55"/>
        <v>id7849541870</v>
      </c>
      <c r="D3583">
        <v>3.8188976377952759</v>
      </c>
      <c r="E3583">
        <v>4.5199999999999996</v>
      </c>
      <c r="F3583">
        <v>9369</v>
      </c>
    </row>
    <row r="3584" spans="1:6" x14ac:dyDescent="0.3">
      <c r="A3584" t="s">
        <v>1950</v>
      </c>
      <c r="B3584" s="16">
        <v>41871</v>
      </c>
      <c r="C3584" s="16" t="str">
        <f t="shared" si="55"/>
        <v>id7849541871</v>
      </c>
      <c r="D3584">
        <v>3.6094488188976377</v>
      </c>
      <c r="E3584">
        <v>4.87</v>
      </c>
      <c r="F3584">
        <v>9253</v>
      </c>
    </row>
    <row r="3585" spans="1:6" x14ac:dyDescent="0.3">
      <c r="A3585" t="s">
        <v>1950</v>
      </c>
      <c r="B3585" s="16">
        <v>41872</v>
      </c>
      <c r="C3585" s="16" t="str">
        <f t="shared" si="55"/>
        <v>id7849541872</v>
      </c>
      <c r="D3585">
        <v>1.1480314960629923</v>
      </c>
      <c r="E3585">
        <v>4.76</v>
      </c>
      <c r="F3585">
        <v>4826</v>
      </c>
    </row>
    <row r="3586" spans="1:6" x14ac:dyDescent="0.3">
      <c r="A3586" t="s">
        <v>1950</v>
      </c>
      <c r="B3586" s="16">
        <v>41873</v>
      </c>
      <c r="C3586" s="16" t="str">
        <f t="shared" si="55"/>
        <v>id7849541873</v>
      </c>
      <c r="D3586">
        <v>0.37480314960629924</v>
      </c>
      <c r="E3586">
        <v>5.01</v>
      </c>
      <c r="F3586">
        <v>1877</v>
      </c>
    </row>
    <row r="3587" spans="1:6" x14ac:dyDescent="0.3">
      <c r="A3587" t="s">
        <v>1950</v>
      </c>
      <c r="B3587" s="16">
        <v>41874</v>
      </c>
      <c r="C3587" s="16" t="str">
        <f t="shared" ref="C3587:C3650" si="56">_xlfn.CONCAT(A3587,B3587)</f>
        <v>id7849541874</v>
      </c>
      <c r="D3587">
        <v>0.43779527559055126</v>
      </c>
      <c r="E3587">
        <v>5.21</v>
      </c>
      <c r="F3587">
        <v>1676</v>
      </c>
    </row>
    <row r="3588" spans="1:6" x14ac:dyDescent="0.3">
      <c r="A3588" t="s">
        <v>1950</v>
      </c>
      <c r="B3588" s="16">
        <v>41875</v>
      </c>
      <c r="C3588" s="16" t="str">
        <f t="shared" si="56"/>
        <v>id7849541875</v>
      </c>
      <c r="D3588">
        <v>0.42834645669291338</v>
      </c>
      <c r="E3588">
        <v>4.33</v>
      </c>
      <c r="F3588">
        <v>1646</v>
      </c>
    </row>
    <row r="3589" spans="1:6" x14ac:dyDescent="0.3">
      <c r="A3589" t="s">
        <v>1950</v>
      </c>
      <c r="B3589" s="16">
        <v>41876</v>
      </c>
      <c r="C3589" s="16" t="str">
        <f t="shared" si="56"/>
        <v>id7849541876</v>
      </c>
      <c r="D3589">
        <v>0.2724409448818898</v>
      </c>
      <c r="E3589">
        <v>4.25</v>
      </c>
      <c r="F3589">
        <v>1605</v>
      </c>
    </row>
    <row r="3590" spans="1:6" x14ac:dyDescent="0.3">
      <c r="A3590" t="s">
        <v>1950</v>
      </c>
      <c r="B3590" s="16">
        <v>41877</v>
      </c>
      <c r="C3590" s="16" t="str">
        <f t="shared" si="56"/>
        <v>id7849541877</v>
      </c>
      <c r="D3590">
        <v>0.3133858267716535</v>
      </c>
      <c r="E3590">
        <v>4.6900000000000004</v>
      </c>
      <c r="F3590">
        <v>1668</v>
      </c>
    </row>
    <row r="3591" spans="1:6" x14ac:dyDescent="0.3">
      <c r="A3591" t="s">
        <v>1950</v>
      </c>
      <c r="B3591" s="16">
        <v>41878</v>
      </c>
      <c r="C3591" s="16" t="str">
        <f t="shared" si="56"/>
        <v>id7849541878</v>
      </c>
      <c r="D3591">
        <v>0.29133858267716539</v>
      </c>
      <c r="E3591">
        <v>4.3499999999999996</v>
      </c>
      <c r="F3591">
        <v>1683</v>
      </c>
    </row>
    <row r="3592" spans="1:6" x14ac:dyDescent="0.3">
      <c r="A3592" t="s">
        <v>1950</v>
      </c>
      <c r="B3592" s="16">
        <v>41879</v>
      </c>
      <c r="C3592" s="16" t="str">
        <f t="shared" si="56"/>
        <v>id7849541879</v>
      </c>
      <c r="D3592">
        <v>0.20629921259842521</v>
      </c>
      <c r="E3592">
        <v>4.16</v>
      </c>
      <c r="F3592">
        <v>1238</v>
      </c>
    </row>
    <row r="3593" spans="1:6" x14ac:dyDescent="0.3">
      <c r="A3593" t="s">
        <v>1950</v>
      </c>
      <c r="B3593" s="16">
        <v>41890</v>
      </c>
      <c r="C3593" s="16" t="str">
        <f t="shared" si="56"/>
        <v>id7849541890</v>
      </c>
      <c r="D3593">
        <v>2.6771653543307086E-2</v>
      </c>
      <c r="E3593">
        <v>2.58</v>
      </c>
      <c r="F3593">
        <v>153</v>
      </c>
    </row>
    <row r="3594" spans="1:6" x14ac:dyDescent="0.3">
      <c r="A3594" t="s">
        <v>727</v>
      </c>
      <c r="B3594" s="16">
        <v>41730</v>
      </c>
      <c r="C3594" s="16" t="str">
        <f t="shared" si="56"/>
        <v>id7849741730</v>
      </c>
      <c r="D3594">
        <v>5.2425196850393698</v>
      </c>
      <c r="E3594">
        <v>4.74</v>
      </c>
      <c r="F3594">
        <v>5811</v>
      </c>
    </row>
    <row r="3595" spans="1:6" x14ac:dyDescent="0.3">
      <c r="A3595" t="s">
        <v>727</v>
      </c>
      <c r="B3595" s="16">
        <v>41733</v>
      </c>
      <c r="C3595" s="16" t="str">
        <f t="shared" si="56"/>
        <v>id7849741733</v>
      </c>
      <c r="D3595">
        <v>13.703937007874018</v>
      </c>
      <c r="E3595">
        <v>4.99</v>
      </c>
      <c r="F3595">
        <v>22000</v>
      </c>
    </row>
    <row r="3596" spans="1:6" x14ac:dyDescent="0.3">
      <c r="A3596" t="s">
        <v>727</v>
      </c>
      <c r="B3596" s="16">
        <v>41734</v>
      </c>
      <c r="C3596" s="16" t="str">
        <f t="shared" si="56"/>
        <v>id7849741734</v>
      </c>
      <c r="D3596">
        <v>20.733858267716535</v>
      </c>
      <c r="E3596">
        <v>5.0599999999999996</v>
      </c>
      <c r="F3596">
        <v>22000</v>
      </c>
    </row>
    <row r="3597" spans="1:6" x14ac:dyDescent="0.3">
      <c r="A3597" t="s">
        <v>727</v>
      </c>
      <c r="B3597" s="16">
        <v>41735</v>
      </c>
      <c r="C3597" s="16" t="str">
        <f t="shared" si="56"/>
        <v>id7849741735</v>
      </c>
      <c r="D3597">
        <v>22.532283464566927</v>
      </c>
      <c r="E3597">
        <v>4.8</v>
      </c>
      <c r="F3597">
        <v>22000</v>
      </c>
    </row>
    <row r="3598" spans="1:6" x14ac:dyDescent="0.3">
      <c r="A3598" t="s">
        <v>727</v>
      </c>
      <c r="B3598" s="16">
        <v>41736</v>
      </c>
      <c r="C3598" s="16" t="str">
        <f t="shared" si="56"/>
        <v>id7849741736</v>
      </c>
      <c r="D3598">
        <v>15.782677165354331</v>
      </c>
      <c r="E3598">
        <v>4.8</v>
      </c>
      <c r="F3598">
        <v>21000</v>
      </c>
    </row>
    <row r="3599" spans="1:6" x14ac:dyDescent="0.3">
      <c r="A3599" t="s">
        <v>727</v>
      </c>
      <c r="B3599" s="16">
        <v>41737</v>
      </c>
      <c r="C3599" s="16" t="str">
        <f t="shared" si="56"/>
        <v>id7849741737</v>
      </c>
      <c r="D3599">
        <v>8.3086614173228366</v>
      </c>
      <c r="E3599">
        <v>4.9000000000000004</v>
      </c>
      <c r="F3599">
        <v>21000</v>
      </c>
    </row>
    <row r="3600" spans="1:6" x14ac:dyDescent="0.3">
      <c r="A3600" t="s">
        <v>727</v>
      </c>
      <c r="B3600" s="16">
        <v>41738</v>
      </c>
      <c r="C3600" s="16" t="str">
        <f t="shared" si="56"/>
        <v>id7849741738</v>
      </c>
      <c r="D3600">
        <v>7.6299212598425203</v>
      </c>
      <c r="E3600">
        <v>4.55</v>
      </c>
      <c r="F3600">
        <v>20000</v>
      </c>
    </row>
    <row r="3601" spans="1:6" x14ac:dyDescent="0.3">
      <c r="A3601" t="s">
        <v>727</v>
      </c>
      <c r="B3601" s="16">
        <v>41739</v>
      </c>
      <c r="C3601" s="16" t="str">
        <f t="shared" si="56"/>
        <v>id7849741739</v>
      </c>
      <c r="D3601">
        <v>7.294488188976378</v>
      </c>
      <c r="E3601">
        <v>4.99</v>
      </c>
      <c r="F3601">
        <v>20000</v>
      </c>
    </row>
    <row r="3602" spans="1:6" x14ac:dyDescent="0.3">
      <c r="A3602" t="s">
        <v>727</v>
      </c>
      <c r="B3602" s="16">
        <v>41740</v>
      </c>
      <c r="C3602" s="16" t="str">
        <f t="shared" si="56"/>
        <v>id7849741740</v>
      </c>
      <c r="D3602">
        <v>3.7795275590551185</v>
      </c>
      <c r="E3602">
        <v>4.79</v>
      </c>
      <c r="F3602">
        <v>7895</v>
      </c>
    </row>
    <row r="3603" spans="1:6" x14ac:dyDescent="0.3">
      <c r="A3603" t="s">
        <v>727</v>
      </c>
      <c r="B3603" s="16">
        <v>41741</v>
      </c>
      <c r="C3603" s="16" t="str">
        <f t="shared" si="56"/>
        <v>id7849741741</v>
      </c>
      <c r="D3603">
        <v>6.7149606299212605</v>
      </c>
      <c r="E3603">
        <v>4.8499999999999996</v>
      </c>
      <c r="F3603">
        <v>8131</v>
      </c>
    </row>
    <row r="3604" spans="1:6" x14ac:dyDescent="0.3">
      <c r="A3604" t="s">
        <v>727</v>
      </c>
      <c r="B3604" s="16">
        <v>41742</v>
      </c>
      <c r="C3604" s="16" t="str">
        <f t="shared" si="56"/>
        <v>id7849741742</v>
      </c>
      <c r="D3604">
        <v>5.8834645669291339</v>
      </c>
      <c r="E3604">
        <v>4.9800000000000004</v>
      </c>
      <c r="F3604">
        <v>8432</v>
      </c>
    </row>
    <row r="3605" spans="1:6" x14ac:dyDescent="0.3">
      <c r="A3605" t="s">
        <v>727</v>
      </c>
      <c r="B3605" s="16">
        <v>41743</v>
      </c>
      <c r="C3605" s="16" t="str">
        <f t="shared" si="56"/>
        <v>id7849741743</v>
      </c>
      <c r="D3605">
        <v>2.7275590551181104</v>
      </c>
      <c r="E3605">
        <v>4.58</v>
      </c>
      <c r="F3605">
        <v>8475</v>
      </c>
    </row>
    <row r="3606" spans="1:6" x14ac:dyDescent="0.3">
      <c r="A3606" t="s">
        <v>727</v>
      </c>
      <c r="B3606" s="16">
        <v>41744</v>
      </c>
      <c r="C3606" s="16" t="str">
        <f t="shared" si="56"/>
        <v>id7849741744</v>
      </c>
      <c r="D3606">
        <v>2.6173228346456692</v>
      </c>
      <c r="E3606">
        <v>4.8</v>
      </c>
      <c r="F3606">
        <v>7784</v>
      </c>
    </row>
    <row r="3607" spans="1:6" x14ac:dyDescent="0.3">
      <c r="A3607" t="s">
        <v>727</v>
      </c>
      <c r="B3607" s="16">
        <v>41745</v>
      </c>
      <c r="C3607" s="16" t="str">
        <f t="shared" si="56"/>
        <v>id7849741745</v>
      </c>
      <c r="D3607">
        <v>2.4409448818897639</v>
      </c>
      <c r="E3607">
        <v>4.47</v>
      </c>
      <c r="F3607">
        <v>7783</v>
      </c>
    </row>
    <row r="3608" spans="1:6" x14ac:dyDescent="0.3">
      <c r="A3608" t="s">
        <v>727</v>
      </c>
      <c r="B3608" s="16">
        <v>41746</v>
      </c>
      <c r="C3608" s="16" t="str">
        <f t="shared" si="56"/>
        <v>id7849741746</v>
      </c>
      <c r="D3608">
        <v>2.4314960629921263</v>
      </c>
      <c r="E3608">
        <v>5.13</v>
      </c>
      <c r="F3608">
        <v>7892</v>
      </c>
    </row>
    <row r="3609" spans="1:6" x14ac:dyDescent="0.3">
      <c r="A3609" t="s">
        <v>727</v>
      </c>
      <c r="B3609" s="16">
        <v>41747</v>
      </c>
      <c r="C3609" s="16" t="str">
        <f t="shared" si="56"/>
        <v>id7849741747</v>
      </c>
      <c r="D3609">
        <v>0.62834645669291334</v>
      </c>
      <c r="E3609">
        <v>4.91</v>
      </c>
      <c r="F3609">
        <v>2127</v>
      </c>
    </row>
    <row r="3610" spans="1:6" x14ac:dyDescent="0.3">
      <c r="A3610" t="s">
        <v>727</v>
      </c>
      <c r="B3610" s="16">
        <v>41748</v>
      </c>
      <c r="C3610" s="16" t="str">
        <f t="shared" si="56"/>
        <v>id7849741748</v>
      </c>
      <c r="D3610">
        <v>1.0740157480314962</v>
      </c>
      <c r="E3610">
        <v>4.7699999999999996</v>
      </c>
      <c r="F3610">
        <v>2044</v>
      </c>
    </row>
    <row r="3611" spans="1:6" x14ac:dyDescent="0.3">
      <c r="A3611" t="s">
        <v>727</v>
      </c>
      <c r="B3611" s="16">
        <v>41749</v>
      </c>
      <c r="C3611" s="16" t="str">
        <f t="shared" si="56"/>
        <v>id7849741749</v>
      </c>
      <c r="D3611">
        <v>0.9007874015748033</v>
      </c>
      <c r="E3611">
        <v>4.74</v>
      </c>
      <c r="F3611">
        <v>2106</v>
      </c>
    </row>
    <row r="3612" spans="1:6" x14ac:dyDescent="0.3">
      <c r="A3612" t="s">
        <v>727</v>
      </c>
      <c r="B3612" s="16">
        <v>41750</v>
      </c>
      <c r="C3612" s="16" t="str">
        <f t="shared" si="56"/>
        <v>id7849741750</v>
      </c>
      <c r="D3612">
        <v>0.40314960629921265</v>
      </c>
      <c r="E3612">
        <v>4.79</v>
      </c>
      <c r="F3612">
        <v>2107</v>
      </c>
    </row>
    <row r="3613" spans="1:6" x14ac:dyDescent="0.3">
      <c r="A3613" t="s">
        <v>727</v>
      </c>
      <c r="B3613" s="16">
        <v>41751</v>
      </c>
      <c r="C3613" s="16" t="str">
        <f t="shared" si="56"/>
        <v>id7849741751</v>
      </c>
      <c r="D3613">
        <v>0.43149606299212595</v>
      </c>
      <c r="E3613">
        <v>4.9400000000000004</v>
      </c>
      <c r="F3613">
        <v>2183</v>
      </c>
    </row>
    <row r="3614" spans="1:6" x14ac:dyDescent="0.3">
      <c r="A3614" t="s">
        <v>727</v>
      </c>
      <c r="B3614" s="16">
        <v>41752</v>
      </c>
      <c r="C3614" s="16" t="str">
        <f t="shared" si="56"/>
        <v>id7849741752</v>
      </c>
      <c r="D3614">
        <v>0.43307086614173229</v>
      </c>
      <c r="E3614">
        <v>4.91</v>
      </c>
      <c r="F3614">
        <v>2205</v>
      </c>
    </row>
    <row r="3615" spans="1:6" x14ac:dyDescent="0.3">
      <c r="A3615" t="s">
        <v>727</v>
      </c>
      <c r="B3615" s="16">
        <v>41753</v>
      </c>
      <c r="C3615" s="16" t="str">
        <f t="shared" si="56"/>
        <v>id7849741753</v>
      </c>
      <c r="D3615">
        <v>0.41889763779527561</v>
      </c>
      <c r="E3615">
        <v>4.58</v>
      </c>
      <c r="F3615">
        <v>2282</v>
      </c>
    </row>
    <row r="3616" spans="1:6" x14ac:dyDescent="0.3">
      <c r="A3616" t="s">
        <v>727</v>
      </c>
      <c r="B3616" s="16">
        <v>41754</v>
      </c>
      <c r="C3616" s="16" t="str">
        <f t="shared" si="56"/>
        <v>id7849741754</v>
      </c>
      <c r="D3616">
        <v>0.11338582677165354</v>
      </c>
      <c r="E3616">
        <v>4.1900000000000004</v>
      </c>
      <c r="F3616">
        <v>907</v>
      </c>
    </row>
    <row r="3617" spans="1:6" x14ac:dyDescent="0.3">
      <c r="A3617" t="s">
        <v>727</v>
      </c>
      <c r="B3617" s="16">
        <v>41755</v>
      </c>
      <c r="C3617" s="16" t="str">
        <f t="shared" si="56"/>
        <v>id7849741755</v>
      </c>
      <c r="D3617">
        <v>0.1952755905511811</v>
      </c>
      <c r="E3617">
        <v>4.63</v>
      </c>
      <c r="F3617">
        <v>841</v>
      </c>
    </row>
    <row r="3618" spans="1:6" x14ac:dyDescent="0.3">
      <c r="A3618" t="s">
        <v>727</v>
      </c>
      <c r="B3618" s="16">
        <v>41756</v>
      </c>
      <c r="C3618" s="16" t="str">
        <f t="shared" si="56"/>
        <v>id7849741756</v>
      </c>
      <c r="D3618">
        <v>0.14488188976377953</v>
      </c>
      <c r="E3618">
        <v>4.28</v>
      </c>
      <c r="F3618">
        <v>852</v>
      </c>
    </row>
    <row r="3619" spans="1:6" x14ac:dyDescent="0.3">
      <c r="A3619" t="s">
        <v>727</v>
      </c>
      <c r="B3619" s="16">
        <v>41757</v>
      </c>
      <c r="C3619" s="16" t="str">
        <f t="shared" si="56"/>
        <v>id7849741757</v>
      </c>
      <c r="D3619">
        <v>7.4015748031496076E-2</v>
      </c>
      <c r="E3619">
        <v>4.63</v>
      </c>
      <c r="F3619">
        <v>810</v>
      </c>
    </row>
    <row r="3620" spans="1:6" x14ac:dyDescent="0.3">
      <c r="A3620" t="s">
        <v>727</v>
      </c>
      <c r="B3620" s="16">
        <v>41758</v>
      </c>
      <c r="C3620" s="16" t="str">
        <f t="shared" si="56"/>
        <v>id7849741758</v>
      </c>
      <c r="D3620">
        <v>4.5669291338582677E-2</v>
      </c>
      <c r="E3620">
        <v>3.84</v>
      </c>
      <c r="F3620">
        <v>604</v>
      </c>
    </row>
    <row r="3621" spans="1:6" x14ac:dyDescent="0.3">
      <c r="A3621" t="s">
        <v>727</v>
      </c>
      <c r="B3621" s="16">
        <v>41760</v>
      </c>
      <c r="C3621" s="16" t="str">
        <f t="shared" si="56"/>
        <v>id7849741760</v>
      </c>
      <c r="D3621">
        <v>4.2519685039370085E-2</v>
      </c>
      <c r="E3621">
        <v>4.58</v>
      </c>
      <c r="F3621">
        <v>235</v>
      </c>
    </row>
    <row r="3622" spans="1:6" x14ac:dyDescent="0.3">
      <c r="A3622" t="s">
        <v>727</v>
      </c>
      <c r="B3622" s="16">
        <v>41761</v>
      </c>
      <c r="C3622" s="16" t="str">
        <f t="shared" si="56"/>
        <v>id7849741761</v>
      </c>
      <c r="D3622">
        <v>4.4094488188976377E-2</v>
      </c>
      <c r="E3622">
        <v>4.79</v>
      </c>
      <c r="F3622">
        <v>230</v>
      </c>
    </row>
    <row r="3623" spans="1:6" x14ac:dyDescent="0.3">
      <c r="A3623" t="s">
        <v>727</v>
      </c>
      <c r="B3623" s="16">
        <v>41762</v>
      </c>
      <c r="C3623" s="16" t="str">
        <f t="shared" si="56"/>
        <v>id7849741762</v>
      </c>
      <c r="D3623">
        <v>3.307086614173229E-2</v>
      </c>
      <c r="E3623">
        <v>3.69</v>
      </c>
      <c r="F3623">
        <v>228</v>
      </c>
    </row>
    <row r="3624" spans="1:6" x14ac:dyDescent="0.3">
      <c r="A3624" t="s">
        <v>1258</v>
      </c>
      <c r="B3624" s="16">
        <v>41702</v>
      </c>
      <c r="C3624" s="16" t="str">
        <f t="shared" si="56"/>
        <v>id7849841702</v>
      </c>
      <c r="D3624">
        <v>3.937007874015748E-2</v>
      </c>
      <c r="E3624">
        <v>6.61</v>
      </c>
      <c r="F3624">
        <v>7</v>
      </c>
    </row>
    <row r="3625" spans="1:6" x14ac:dyDescent="0.3">
      <c r="A3625" t="s">
        <v>1258</v>
      </c>
      <c r="B3625" s="16">
        <v>41703</v>
      </c>
      <c r="C3625" s="16" t="str">
        <f t="shared" si="56"/>
        <v>id7849841703</v>
      </c>
      <c r="D3625">
        <v>4.7244094488188976E-2</v>
      </c>
      <c r="E3625">
        <v>5.29</v>
      </c>
      <c r="F3625">
        <v>5</v>
      </c>
    </row>
    <row r="3626" spans="1:6" x14ac:dyDescent="0.3">
      <c r="A3626" t="s">
        <v>1258</v>
      </c>
      <c r="B3626" s="16">
        <v>41704</v>
      </c>
      <c r="C3626" s="16" t="str">
        <f t="shared" si="56"/>
        <v>id7849841704</v>
      </c>
      <c r="D3626">
        <v>5.826771653543307E-2</v>
      </c>
      <c r="E3626">
        <v>4.7699999999999996</v>
      </c>
      <c r="F3626">
        <v>103</v>
      </c>
    </row>
    <row r="3627" spans="1:6" x14ac:dyDescent="0.3">
      <c r="A3627" t="s">
        <v>1258</v>
      </c>
      <c r="B3627" s="16">
        <v>41705</v>
      </c>
      <c r="C3627" s="16" t="str">
        <f t="shared" si="56"/>
        <v>id7849841705</v>
      </c>
      <c r="D3627">
        <v>10.215748031496064</v>
      </c>
      <c r="E3627">
        <v>4.83</v>
      </c>
      <c r="F3627">
        <v>16000</v>
      </c>
    </row>
    <row r="3628" spans="1:6" x14ac:dyDescent="0.3">
      <c r="A3628" t="s">
        <v>1258</v>
      </c>
      <c r="B3628" s="16">
        <v>41706</v>
      </c>
      <c r="C3628" s="16" t="str">
        <f t="shared" si="56"/>
        <v>id7849841706</v>
      </c>
      <c r="D3628">
        <v>27.051968503937008</v>
      </c>
      <c r="E3628">
        <v>5.04</v>
      </c>
      <c r="F3628">
        <v>17000</v>
      </c>
    </row>
    <row r="3629" spans="1:6" x14ac:dyDescent="0.3">
      <c r="A3629" t="s">
        <v>1258</v>
      </c>
      <c r="B3629" s="16">
        <v>41707</v>
      </c>
      <c r="C3629" s="16" t="str">
        <f t="shared" si="56"/>
        <v>id7849841707</v>
      </c>
      <c r="D3629">
        <v>11.299212598425198</v>
      </c>
      <c r="E3629">
        <v>4.91</v>
      </c>
      <c r="F3629">
        <v>16000</v>
      </c>
    </row>
    <row r="3630" spans="1:6" x14ac:dyDescent="0.3">
      <c r="A3630" t="s">
        <v>1258</v>
      </c>
      <c r="B3630" s="16">
        <v>41708</v>
      </c>
      <c r="C3630" s="16" t="str">
        <f t="shared" si="56"/>
        <v>id7849841708</v>
      </c>
      <c r="D3630">
        <v>5.6818897637795276</v>
      </c>
      <c r="E3630">
        <v>4.58</v>
      </c>
      <c r="F3630">
        <v>15000</v>
      </c>
    </row>
    <row r="3631" spans="1:6" x14ac:dyDescent="0.3">
      <c r="A3631" t="s">
        <v>1258</v>
      </c>
      <c r="B3631" s="16">
        <v>41709</v>
      </c>
      <c r="C3631" s="16" t="str">
        <f t="shared" si="56"/>
        <v>id7849841709</v>
      </c>
      <c r="D3631">
        <v>5.9622047244094487</v>
      </c>
      <c r="E3631">
        <v>4.8499999999999996</v>
      </c>
      <c r="F3631">
        <v>15000</v>
      </c>
    </row>
    <row r="3632" spans="1:6" x14ac:dyDescent="0.3">
      <c r="A3632" t="s">
        <v>1258</v>
      </c>
      <c r="B3632" s="16">
        <v>41710</v>
      </c>
      <c r="C3632" s="16" t="str">
        <f t="shared" si="56"/>
        <v>id7849841710</v>
      </c>
      <c r="D3632">
        <v>5.7181102362204728</v>
      </c>
      <c r="E3632">
        <v>4.71</v>
      </c>
      <c r="F3632">
        <v>15000</v>
      </c>
    </row>
    <row r="3633" spans="1:6" x14ac:dyDescent="0.3">
      <c r="A3633" t="s">
        <v>1258</v>
      </c>
      <c r="B3633" s="16">
        <v>41711</v>
      </c>
      <c r="C3633" s="16" t="str">
        <f t="shared" si="56"/>
        <v>id7849841711</v>
      </c>
      <c r="D3633">
        <v>5.5826771653543314</v>
      </c>
      <c r="E3633">
        <v>4.58</v>
      </c>
      <c r="F3633">
        <v>15000</v>
      </c>
    </row>
    <row r="3634" spans="1:6" x14ac:dyDescent="0.3">
      <c r="A3634" t="s">
        <v>1258</v>
      </c>
      <c r="B3634" s="16">
        <v>41712</v>
      </c>
      <c r="C3634" s="16" t="str">
        <f t="shared" si="56"/>
        <v>id7849841712</v>
      </c>
      <c r="D3634">
        <v>2.6614173228346454</v>
      </c>
      <c r="E3634">
        <v>5.0999999999999996</v>
      </c>
      <c r="F3634">
        <v>6520</v>
      </c>
    </row>
    <row r="3635" spans="1:6" x14ac:dyDescent="0.3">
      <c r="A3635" t="s">
        <v>1258</v>
      </c>
      <c r="B3635" s="16">
        <v>41713</v>
      </c>
      <c r="C3635" s="16" t="str">
        <f t="shared" si="56"/>
        <v>id7849841713</v>
      </c>
      <c r="D3635">
        <v>3.7322834645669292</v>
      </c>
      <c r="E3635">
        <v>4.99</v>
      </c>
      <c r="F3635">
        <v>6227</v>
      </c>
    </row>
    <row r="3636" spans="1:6" x14ac:dyDescent="0.3">
      <c r="A3636" t="s">
        <v>1258</v>
      </c>
      <c r="B3636" s="16">
        <v>41714</v>
      </c>
      <c r="C3636" s="16" t="str">
        <f t="shared" si="56"/>
        <v>id7849841714</v>
      </c>
      <c r="D3636">
        <v>3.1307086614173234</v>
      </c>
      <c r="E3636">
        <v>4.99</v>
      </c>
      <c r="F3636">
        <v>6269</v>
      </c>
    </row>
    <row r="3637" spans="1:6" x14ac:dyDescent="0.3">
      <c r="A3637" t="s">
        <v>1258</v>
      </c>
      <c r="B3637" s="16">
        <v>41715</v>
      </c>
      <c r="C3637" s="16" t="str">
        <f t="shared" si="56"/>
        <v>id7849841715</v>
      </c>
      <c r="D3637">
        <v>1.0645669291338582</v>
      </c>
      <c r="E3637">
        <v>4.9800000000000004</v>
      </c>
      <c r="F3637">
        <v>4282</v>
      </c>
    </row>
    <row r="3638" spans="1:6" x14ac:dyDescent="0.3">
      <c r="A3638" t="s">
        <v>1258</v>
      </c>
      <c r="B3638" s="16">
        <v>41716</v>
      </c>
      <c r="C3638" s="16" t="str">
        <f t="shared" si="56"/>
        <v>id7849841716</v>
      </c>
      <c r="D3638">
        <v>1.1259842519685042</v>
      </c>
      <c r="E3638">
        <v>4.46</v>
      </c>
      <c r="F3638">
        <v>4205</v>
      </c>
    </row>
    <row r="3639" spans="1:6" x14ac:dyDescent="0.3">
      <c r="A3639" t="s">
        <v>1258</v>
      </c>
      <c r="B3639" s="16">
        <v>41717</v>
      </c>
      <c r="C3639" s="16" t="str">
        <f t="shared" si="56"/>
        <v>id7849841717</v>
      </c>
      <c r="D3639">
        <v>1.1244094488188978</v>
      </c>
      <c r="E3639">
        <v>5.21</v>
      </c>
      <c r="F3639">
        <v>4304</v>
      </c>
    </row>
    <row r="3640" spans="1:6" x14ac:dyDescent="0.3">
      <c r="A3640" t="s">
        <v>1258</v>
      </c>
      <c r="B3640" s="16">
        <v>41718</v>
      </c>
      <c r="C3640" s="16" t="str">
        <f t="shared" si="56"/>
        <v>id7849841718</v>
      </c>
      <c r="D3640">
        <v>1.0094488188976378</v>
      </c>
      <c r="E3640">
        <v>5.26</v>
      </c>
      <c r="F3640">
        <v>3839</v>
      </c>
    </row>
    <row r="3641" spans="1:6" x14ac:dyDescent="0.3">
      <c r="A3641" t="s">
        <v>1258</v>
      </c>
      <c r="B3641" s="16">
        <v>41719</v>
      </c>
      <c r="C3641" s="16" t="str">
        <f t="shared" si="56"/>
        <v>id7849841719</v>
      </c>
      <c r="D3641">
        <v>0.10551181102362206</v>
      </c>
      <c r="E3641">
        <v>4.7699999999999996</v>
      </c>
      <c r="F3641">
        <v>446</v>
      </c>
    </row>
    <row r="3642" spans="1:6" x14ac:dyDescent="0.3">
      <c r="A3642" t="s">
        <v>1258</v>
      </c>
      <c r="B3642" s="16">
        <v>41720</v>
      </c>
      <c r="C3642" s="16" t="str">
        <f t="shared" si="56"/>
        <v>id7849841720</v>
      </c>
      <c r="D3642">
        <v>0.14645669291338584</v>
      </c>
      <c r="E3642">
        <v>4.9800000000000004</v>
      </c>
      <c r="F3642">
        <v>369</v>
      </c>
    </row>
    <row r="3643" spans="1:6" x14ac:dyDescent="0.3">
      <c r="A3643" t="s">
        <v>1258</v>
      </c>
      <c r="B3643" s="16">
        <v>41721</v>
      </c>
      <c r="C3643" s="16" t="str">
        <f t="shared" si="56"/>
        <v>id7849841721</v>
      </c>
      <c r="D3643">
        <v>0.10393700787401575</v>
      </c>
      <c r="E3643">
        <v>5.59</v>
      </c>
      <c r="F3643">
        <v>374</v>
      </c>
    </row>
    <row r="3644" spans="1:6" x14ac:dyDescent="0.3">
      <c r="A3644" t="s">
        <v>1258</v>
      </c>
      <c r="B3644" s="16">
        <v>41722</v>
      </c>
      <c r="C3644" s="16" t="str">
        <f t="shared" si="56"/>
        <v>id7849841722</v>
      </c>
      <c r="D3644">
        <v>5.0393700787401581E-2</v>
      </c>
      <c r="E3644">
        <v>4.4400000000000004</v>
      </c>
      <c r="F3644">
        <v>379</v>
      </c>
    </row>
    <row r="3645" spans="1:6" x14ac:dyDescent="0.3">
      <c r="A3645" t="s">
        <v>1258</v>
      </c>
      <c r="B3645" s="16">
        <v>41723</v>
      </c>
      <c r="C3645" s="16" t="str">
        <f t="shared" si="56"/>
        <v>id7849841723</v>
      </c>
      <c r="D3645">
        <v>5.6692913385826771E-2</v>
      </c>
      <c r="E3645">
        <v>5.18</v>
      </c>
      <c r="F3645">
        <v>368</v>
      </c>
    </row>
    <row r="3646" spans="1:6" x14ac:dyDescent="0.3">
      <c r="A3646" t="s">
        <v>1258</v>
      </c>
      <c r="B3646" s="16">
        <v>41724</v>
      </c>
      <c r="C3646" s="16" t="str">
        <f t="shared" si="56"/>
        <v>id7849841724</v>
      </c>
      <c r="D3646">
        <v>5.1968503937007873E-2</v>
      </c>
      <c r="E3646">
        <v>4.6500000000000004</v>
      </c>
      <c r="F3646">
        <v>376</v>
      </c>
    </row>
    <row r="3647" spans="1:6" x14ac:dyDescent="0.3">
      <c r="A3647" t="s">
        <v>1258</v>
      </c>
      <c r="B3647" s="16">
        <v>41725</v>
      </c>
      <c r="C3647" s="16" t="str">
        <f t="shared" si="56"/>
        <v>id7849841725</v>
      </c>
      <c r="D3647">
        <v>5.3543307086614172E-2</v>
      </c>
      <c r="E3647">
        <v>6.69</v>
      </c>
      <c r="F3647">
        <v>409</v>
      </c>
    </row>
    <row r="3648" spans="1:6" x14ac:dyDescent="0.3">
      <c r="A3648" t="s">
        <v>3734</v>
      </c>
      <c r="B3648" s="16">
        <v>41712</v>
      </c>
      <c r="C3648" s="16" t="str">
        <f t="shared" si="56"/>
        <v>id7851141712</v>
      </c>
      <c r="D3648">
        <v>1.8881889763779529</v>
      </c>
      <c r="E3648">
        <v>4.6500000000000004</v>
      </c>
      <c r="F3648">
        <v>5807</v>
      </c>
    </row>
    <row r="3649" spans="1:6" x14ac:dyDescent="0.3">
      <c r="A3649" t="s">
        <v>3734</v>
      </c>
      <c r="B3649" s="16">
        <v>41713</v>
      </c>
      <c r="C3649" s="16" t="str">
        <f t="shared" si="56"/>
        <v>id7851141713</v>
      </c>
      <c r="D3649">
        <v>2.5055118110236223</v>
      </c>
      <c r="E3649">
        <v>4.6900000000000004</v>
      </c>
      <c r="F3649">
        <v>5930</v>
      </c>
    </row>
    <row r="3650" spans="1:6" x14ac:dyDescent="0.3">
      <c r="A3650" t="s">
        <v>3734</v>
      </c>
      <c r="B3650" s="16">
        <v>41714</v>
      </c>
      <c r="C3650" s="16" t="str">
        <f t="shared" si="56"/>
        <v>id7851141714</v>
      </c>
      <c r="D3650">
        <v>2.1590551181102362</v>
      </c>
      <c r="E3650">
        <v>4.63</v>
      </c>
      <c r="F3650">
        <v>5818</v>
      </c>
    </row>
    <row r="3651" spans="1:6" x14ac:dyDescent="0.3">
      <c r="A3651" t="s">
        <v>3734</v>
      </c>
      <c r="B3651" s="16">
        <v>41715</v>
      </c>
      <c r="C3651" s="16" t="str">
        <f t="shared" ref="C3651:C3714" si="57">_xlfn.CONCAT(A3651,B3651)</f>
        <v>id7851141715</v>
      </c>
      <c r="D3651">
        <v>0.674015748031496</v>
      </c>
      <c r="E3651">
        <v>4.71</v>
      </c>
      <c r="F3651">
        <v>3579</v>
      </c>
    </row>
    <row r="3652" spans="1:6" x14ac:dyDescent="0.3">
      <c r="A3652" t="s">
        <v>3734</v>
      </c>
      <c r="B3652" s="16">
        <v>41716</v>
      </c>
      <c r="C3652" s="16" t="str">
        <f t="shared" si="57"/>
        <v>id7851141716</v>
      </c>
      <c r="D3652">
        <v>0.66141732283464572</v>
      </c>
      <c r="E3652">
        <v>4.87</v>
      </c>
      <c r="F3652">
        <v>3391</v>
      </c>
    </row>
    <row r="3653" spans="1:6" x14ac:dyDescent="0.3">
      <c r="A3653" t="s">
        <v>3734</v>
      </c>
      <c r="B3653" s="16">
        <v>41717</v>
      </c>
      <c r="C3653" s="16" t="str">
        <f t="shared" si="57"/>
        <v>id7851141717</v>
      </c>
      <c r="D3653">
        <v>0.63149606299212602</v>
      </c>
      <c r="E3653">
        <v>4.66</v>
      </c>
      <c r="F3653">
        <v>3382</v>
      </c>
    </row>
    <row r="3654" spans="1:6" x14ac:dyDescent="0.3">
      <c r="A3654" t="s">
        <v>3734</v>
      </c>
      <c r="B3654" s="16">
        <v>41718</v>
      </c>
      <c r="C3654" s="16" t="str">
        <f t="shared" si="57"/>
        <v>id7851141718</v>
      </c>
      <c r="D3654">
        <v>0.47874015748031501</v>
      </c>
      <c r="E3654">
        <v>5.69</v>
      </c>
      <c r="F3654">
        <v>2803</v>
      </c>
    </row>
    <row r="3655" spans="1:6" x14ac:dyDescent="0.3">
      <c r="A3655" t="s">
        <v>3734</v>
      </c>
      <c r="B3655" s="16">
        <v>41720</v>
      </c>
      <c r="C3655" s="16" t="str">
        <f t="shared" si="57"/>
        <v>id7851141720</v>
      </c>
      <c r="D3655">
        <v>5.0393700787401581E-2</v>
      </c>
      <c r="E3655">
        <v>4.43</v>
      </c>
      <c r="F3655">
        <v>289</v>
      </c>
    </row>
    <row r="3656" spans="1:6" x14ac:dyDescent="0.3">
      <c r="A3656" t="s">
        <v>3734</v>
      </c>
      <c r="B3656" s="16">
        <v>41721</v>
      </c>
      <c r="C3656" s="16" t="str">
        <f t="shared" si="57"/>
        <v>id7851141721</v>
      </c>
      <c r="D3656">
        <v>5.0393700787401581E-2</v>
      </c>
      <c r="E3656">
        <v>4.8499999999999996</v>
      </c>
      <c r="F3656">
        <v>263</v>
      </c>
    </row>
    <row r="3657" spans="1:6" x14ac:dyDescent="0.3">
      <c r="A3657" t="s">
        <v>3734</v>
      </c>
      <c r="B3657" s="16">
        <v>41723</v>
      </c>
      <c r="C3657" s="16" t="str">
        <f t="shared" si="57"/>
        <v>id7851141723</v>
      </c>
      <c r="D3657">
        <v>1.889763779527559E-2</v>
      </c>
      <c r="E3657">
        <v>3.89</v>
      </c>
      <c r="F3657">
        <v>248</v>
      </c>
    </row>
    <row r="3658" spans="1:6" x14ac:dyDescent="0.3">
      <c r="A3658" t="s">
        <v>1677</v>
      </c>
      <c r="B3658" s="16">
        <v>41644</v>
      </c>
      <c r="C3658" s="16" t="str">
        <f t="shared" si="57"/>
        <v>id7851241644</v>
      </c>
      <c r="D3658">
        <v>2.5149606299212599</v>
      </c>
      <c r="E3658">
        <v>5.51</v>
      </c>
      <c r="F3658">
        <v>608</v>
      </c>
    </row>
    <row r="3659" spans="1:6" x14ac:dyDescent="0.3">
      <c r="A3659" t="s">
        <v>1677</v>
      </c>
      <c r="B3659" s="16">
        <v>41651</v>
      </c>
      <c r="C3659" s="16" t="str">
        <f t="shared" si="57"/>
        <v>id7851241651</v>
      </c>
      <c r="D3659">
        <v>4.8818897637795275E-2</v>
      </c>
      <c r="E3659">
        <v>8.2799999999999994</v>
      </c>
      <c r="F3659">
        <v>4</v>
      </c>
    </row>
    <row r="3660" spans="1:6" x14ac:dyDescent="0.3">
      <c r="A3660" t="s">
        <v>1677</v>
      </c>
      <c r="B3660" s="16">
        <v>41655</v>
      </c>
      <c r="C3660" s="16" t="str">
        <f t="shared" si="57"/>
        <v>id7851241655</v>
      </c>
      <c r="D3660">
        <v>1.2157480314960631</v>
      </c>
      <c r="E3660">
        <v>5.62</v>
      </c>
      <c r="F3660">
        <v>676</v>
      </c>
    </row>
    <row r="3661" spans="1:6" x14ac:dyDescent="0.3">
      <c r="A3661" t="s">
        <v>1677</v>
      </c>
      <c r="B3661" s="16">
        <v>41656</v>
      </c>
      <c r="C3661" s="16" t="str">
        <f t="shared" si="57"/>
        <v>id7851241656</v>
      </c>
      <c r="D3661">
        <v>50.390551181102367</v>
      </c>
      <c r="E3661">
        <v>5.48</v>
      </c>
      <c r="F3661">
        <v>19000</v>
      </c>
    </row>
    <row r="3662" spans="1:6" x14ac:dyDescent="0.3">
      <c r="A3662" t="s">
        <v>1677</v>
      </c>
      <c r="B3662" s="16">
        <v>41657</v>
      </c>
      <c r="C3662" s="16" t="str">
        <f t="shared" si="57"/>
        <v>id7851241657</v>
      </c>
      <c r="D3662">
        <v>61.212598425196852</v>
      </c>
      <c r="E3662">
        <v>5.42</v>
      </c>
      <c r="F3662">
        <v>25000</v>
      </c>
    </row>
    <row r="3663" spans="1:6" x14ac:dyDescent="0.3">
      <c r="A3663" t="s">
        <v>1677</v>
      </c>
      <c r="B3663" s="16">
        <v>41658</v>
      </c>
      <c r="C3663" s="16" t="str">
        <f t="shared" si="57"/>
        <v>id7851241658</v>
      </c>
      <c r="D3663">
        <v>47.039370078740156</v>
      </c>
      <c r="E3663">
        <v>5.5</v>
      </c>
      <c r="F3663">
        <v>25000</v>
      </c>
    </row>
    <row r="3664" spans="1:6" x14ac:dyDescent="0.3">
      <c r="A3664" t="s">
        <v>1677</v>
      </c>
      <c r="B3664" s="16">
        <v>41659</v>
      </c>
      <c r="C3664" s="16" t="str">
        <f t="shared" si="57"/>
        <v>id7851241659</v>
      </c>
      <c r="D3664">
        <v>20.185826771653545</v>
      </c>
      <c r="E3664">
        <v>5.23</v>
      </c>
      <c r="F3664">
        <v>22000</v>
      </c>
    </row>
    <row r="3665" spans="1:6" x14ac:dyDescent="0.3">
      <c r="A3665" t="s">
        <v>1677</v>
      </c>
      <c r="B3665" s="16">
        <v>41660</v>
      </c>
      <c r="C3665" s="16" t="str">
        <f t="shared" si="57"/>
        <v>id7851241660</v>
      </c>
      <c r="D3665">
        <v>21.231496062992125</v>
      </c>
      <c r="E3665">
        <v>5.31</v>
      </c>
      <c r="F3665">
        <v>22000</v>
      </c>
    </row>
    <row r="3666" spans="1:6" x14ac:dyDescent="0.3">
      <c r="A3666" t="s">
        <v>1677</v>
      </c>
      <c r="B3666" s="16">
        <v>41661</v>
      </c>
      <c r="C3666" s="16" t="str">
        <f t="shared" si="57"/>
        <v>id7851241661</v>
      </c>
      <c r="D3666">
        <v>16.988976377952756</v>
      </c>
      <c r="E3666">
        <v>5.2</v>
      </c>
      <c r="F3666">
        <v>21000</v>
      </c>
    </row>
    <row r="3667" spans="1:6" x14ac:dyDescent="0.3">
      <c r="A3667" t="s">
        <v>1677</v>
      </c>
      <c r="B3667" s="16">
        <v>41662</v>
      </c>
      <c r="C3667" s="16" t="str">
        <f t="shared" si="57"/>
        <v>id7851241662</v>
      </c>
      <c r="D3667">
        <v>15.814173228346458</v>
      </c>
      <c r="E3667">
        <v>5.43</v>
      </c>
      <c r="F3667">
        <v>19000</v>
      </c>
    </row>
    <row r="3668" spans="1:6" x14ac:dyDescent="0.3">
      <c r="A3668" t="s">
        <v>1677</v>
      </c>
      <c r="B3668" s="16">
        <v>41663</v>
      </c>
      <c r="C3668" s="16" t="str">
        <f t="shared" si="57"/>
        <v>id7851241663</v>
      </c>
      <c r="D3668">
        <v>16.018897637795277</v>
      </c>
      <c r="E3668">
        <v>5.51</v>
      </c>
      <c r="F3668">
        <v>19000</v>
      </c>
    </row>
    <row r="3669" spans="1:6" x14ac:dyDescent="0.3">
      <c r="A3669" t="s">
        <v>1677</v>
      </c>
      <c r="B3669" s="16">
        <v>41664</v>
      </c>
      <c r="C3669" s="16" t="str">
        <f t="shared" si="57"/>
        <v>id7851241664</v>
      </c>
      <c r="D3669">
        <v>23.674015748031493</v>
      </c>
      <c r="E3669">
        <v>5.48</v>
      </c>
      <c r="F3669">
        <v>17000</v>
      </c>
    </row>
    <row r="3670" spans="1:6" x14ac:dyDescent="0.3">
      <c r="A3670" t="s">
        <v>1677</v>
      </c>
      <c r="B3670" s="16">
        <v>41665</v>
      </c>
      <c r="C3670" s="16" t="str">
        <f t="shared" si="57"/>
        <v>id7851241665</v>
      </c>
      <c r="D3670">
        <v>15.862992125984251</v>
      </c>
      <c r="E3670">
        <v>5.65</v>
      </c>
      <c r="F3670">
        <v>18000</v>
      </c>
    </row>
    <row r="3671" spans="1:6" x14ac:dyDescent="0.3">
      <c r="A3671" t="s">
        <v>1677</v>
      </c>
      <c r="B3671" s="16">
        <v>41666</v>
      </c>
      <c r="C3671" s="16" t="str">
        <f t="shared" si="57"/>
        <v>id7851241666</v>
      </c>
      <c r="D3671">
        <v>13.346456692913387</v>
      </c>
      <c r="E3671">
        <v>5.23</v>
      </c>
      <c r="F3671">
        <v>18000</v>
      </c>
    </row>
    <row r="3672" spans="1:6" x14ac:dyDescent="0.3">
      <c r="A3672" t="s">
        <v>1677</v>
      </c>
      <c r="B3672" s="16">
        <v>41667</v>
      </c>
      <c r="C3672" s="16" t="str">
        <f t="shared" si="57"/>
        <v>id7851241667</v>
      </c>
      <c r="D3672">
        <v>13.795275590551181</v>
      </c>
      <c r="E3672">
        <v>5.39</v>
      </c>
      <c r="F3672">
        <v>18000</v>
      </c>
    </row>
    <row r="3673" spans="1:6" x14ac:dyDescent="0.3">
      <c r="A3673" t="s">
        <v>1677</v>
      </c>
      <c r="B3673" s="16">
        <v>41668</v>
      </c>
      <c r="C3673" s="16" t="str">
        <f t="shared" si="57"/>
        <v>id7851241668</v>
      </c>
      <c r="D3673">
        <v>11.450393700787403</v>
      </c>
      <c r="E3673">
        <v>5.29</v>
      </c>
      <c r="F3673">
        <v>17000</v>
      </c>
    </row>
    <row r="3674" spans="1:6" x14ac:dyDescent="0.3">
      <c r="A3674" t="s">
        <v>1677</v>
      </c>
      <c r="B3674" s="16">
        <v>41669</v>
      </c>
      <c r="C3674" s="16" t="str">
        <f t="shared" si="57"/>
        <v>id7851241669</v>
      </c>
      <c r="D3674">
        <v>4.4251968503937009</v>
      </c>
      <c r="E3674">
        <v>5.84</v>
      </c>
      <c r="F3674">
        <v>9469</v>
      </c>
    </row>
    <row r="3675" spans="1:6" x14ac:dyDescent="0.3">
      <c r="A3675" t="s">
        <v>1677</v>
      </c>
      <c r="B3675" s="16">
        <v>41670</v>
      </c>
      <c r="C3675" s="16" t="str">
        <f t="shared" si="57"/>
        <v>id7851241670</v>
      </c>
      <c r="D3675">
        <v>5.280314960629922</v>
      </c>
      <c r="E3675">
        <v>5.81</v>
      </c>
      <c r="F3675">
        <v>2751</v>
      </c>
    </row>
    <row r="3676" spans="1:6" x14ac:dyDescent="0.3">
      <c r="A3676" t="s">
        <v>1677</v>
      </c>
      <c r="B3676" s="16">
        <v>41671</v>
      </c>
      <c r="C3676" s="16" t="str">
        <f t="shared" si="57"/>
        <v>id7851241671</v>
      </c>
      <c r="D3676">
        <v>4.7842519685039377</v>
      </c>
      <c r="E3676">
        <v>5.8</v>
      </c>
      <c r="F3676">
        <v>2423</v>
      </c>
    </row>
    <row r="3677" spans="1:6" x14ac:dyDescent="0.3">
      <c r="A3677" t="s">
        <v>1677</v>
      </c>
      <c r="B3677" s="16">
        <v>41672</v>
      </c>
      <c r="C3677" s="16" t="str">
        <f t="shared" si="57"/>
        <v>id7851241672</v>
      </c>
      <c r="D3677">
        <v>3.5007874015748035</v>
      </c>
      <c r="E3677">
        <v>5.57</v>
      </c>
      <c r="F3677">
        <v>1492</v>
      </c>
    </row>
    <row r="3678" spans="1:6" x14ac:dyDescent="0.3">
      <c r="A3678" t="s">
        <v>1677</v>
      </c>
      <c r="B3678" s="16">
        <v>41673</v>
      </c>
      <c r="C3678" s="16" t="str">
        <f t="shared" si="57"/>
        <v>id7851241673</v>
      </c>
      <c r="D3678">
        <v>4.245669291338583</v>
      </c>
      <c r="E3678">
        <v>5.46</v>
      </c>
      <c r="F3678">
        <v>1849</v>
      </c>
    </row>
    <row r="3679" spans="1:6" x14ac:dyDescent="0.3">
      <c r="A3679" t="s">
        <v>1677</v>
      </c>
      <c r="B3679" s="16">
        <v>41674</v>
      </c>
      <c r="C3679" s="16" t="str">
        <f t="shared" si="57"/>
        <v>id7851241674</v>
      </c>
      <c r="D3679">
        <v>4.9212598425196852</v>
      </c>
      <c r="E3679">
        <v>5.37</v>
      </c>
      <c r="F3679">
        <v>2181</v>
      </c>
    </row>
    <row r="3680" spans="1:6" x14ac:dyDescent="0.3">
      <c r="A3680" t="s">
        <v>1677</v>
      </c>
      <c r="B3680" s="16">
        <v>41675</v>
      </c>
      <c r="C3680" s="16" t="str">
        <f t="shared" si="57"/>
        <v>id7851241675</v>
      </c>
      <c r="D3680">
        <v>3.8929133858267715</v>
      </c>
      <c r="E3680">
        <v>5.37</v>
      </c>
      <c r="F3680">
        <v>1856</v>
      </c>
    </row>
    <row r="3681" spans="1:6" x14ac:dyDescent="0.3">
      <c r="A3681" t="s">
        <v>1677</v>
      </c>
      <c r="B3681" s="16">
        <v>41676</v>
      </c>
      <c r="C3681" s="16" t="str">
        <f t="shared" si="57"/>
        <v>id7851241676</v>
      </c>
      <c r="D3681">
        <v>3.8771653543307085</v>
      </c>
      <c r="E3681">
        <v>5.53</v>
      </c>
      <c r="F3681">
        <v>1947</v>
      </c>
    </row>
    <row r="3682" spans="1:6" x14ac:dyDescent="0.3">
      <c r="A3682" t="s">
        <v>1677</v>
      </c>
      <c r="B3682" s="16">
        <v>41677</v>
      </c>
      <c r="C3682" s="16" t="str">
        <f t="shared" si="57"/>
        <v>id7851241677</v>
      </c>
      <c r="D3682">
        <v>2.5480314960629924</v>
      </c>
      <c r="E3682">
        <v>5.39</v>
      </c>
      <c r="F3682">
        <v>1971</v>
      </c>
    </row>
    <row r="3683" spans="1:6" x14ac:dyDescent="0.3">
      <c r="A3683" t="s">
        <v>1677</v>
      </c>
      <c r="B3683" s="16">
        <v>41678</v>
      </c>
      <c r="C3683" s="16" t="str">
        <f t="shared" si="57"/>
        <v>id7851241678</v>
      </c>
      <c r="D3683">
        <v>2.9385826771653547</v>
      </c>
      <c r="E3683">
        <v>5.4</v>
      </c>
      <c r="F3683">
        <v>2090</v>
      </c>
    </row>
    <row r="3684" spans="1:6" x14ac:dyDescent="0.3">
      <c r="A3684" t="s">
        <v>1677</v>
      </c>
      <c r="B3684" s="16">
        <v>41679</v>
      </c>
      <c r="C3684" s="16" t="str">
        <f t="shared" si="57"/>
        <v>id7851241679</v>
      </c>
      <c r="D3684">
        <v>3.7968503937007876</v>
      </c>
      <c r="E3684">
        <v>5.42</v>
      </c>
      <c r="F3684">
        <v>2261</v>
      </c>
    </row>
    <row r="3685" spans="1:6" x14ac:dyDescent="0.3">
      <c r="A3685" t="s">
        <v>1677</v>
      </c>
      <c r="B3685" s="16">
        <v>41680</v>
      </c>
      <c r="C3685" s="16" t="str">
        <f t="shared" si="57"/>
        <v>id7851241680</v>
      </c>
      <c r="D3685">
        <v>2.1181102362204722</v>
      </c>
      <c r="E3685">
        <v>5.34</v>
      </c>
      <c r="F3685">
        <v>2204</v>
      </c>
    </row>
    <row r="3686" spans="1:6" x14ac:dyDescent="0.3">
      <c r="A3686" t="s">
        <v>1677</v>
      </c>
      <c r="B3686" s="16">
        <v>41681</v>
      </c>
      <c r="C3686" s="16" t="str">
        <f t="shared" si="57"/>
        <v>id7851241681</v>
      </c>
      <c r="D3686">
        <v>2.2503937007874018</v>
      </c>
      <c r="E3686">
        <v>5.28</v>
      </c>
      <c r="F3686">
        <v>2240</v>
      </c>
    </row>
    <row r="3687" spans="1:6" x14ac:dyDescent="0.3">
      <c r="A3687" t="s">
        <v>1677</v>
      </c>
      <c r="B3687" s="16">
        <v>41682</v>
      </c>
      <c r="C3687" s="16" t="str">
        <f t="shared" si="57"/>
        <v>id7851241682</v>
      </c>
      <c r="D3687">
        <v>2</v>
      </c>
      <c r="E3687">
        <v>5.24</v>
      </c>
      <c r="F3687">
        <v>2244</v>
      </c>
    </row>
    <row r="3688" spans="1:6" x14ac:dyDescent="0.3">
      <c r="A3688" t="s">
        <v>1677</v>
      </c>
      <c r="B3688" s="16">
        <v>41683</v>
      </c>
      <c r="C3688" s="16" t="str">
        <f t="shared" si="57"/>
        <v>id7851241683</v>
      </c>
      <c r="D3688">
        <v>1.5275590551181102</v>
      </c>
      <c r="E3688">
        <v>5.12</v>
      </c>
      <c r="F3688">
        <v>1755</v>
      </c>
    </row>
    <row r="3689" spans="1:6" x14ac:dyDescent="0.3">
      <c r="A3689" t="s">
        <v>1677</v>
      </c>
      <c r="B3689" s="16">
        <v>41684</v>
      </c>
      <c r="C3689" s="16" t="str">
        <f t="shared" si="57"/>
        <v>id7851241684</v>
      </c>
      <c r="D3689">
        <v>0.75748031496063006</v>
      </c>
      <c r="E3689">
        <v>5.76</v>
      </c>
      <c r="F3689">
        <v>625</v>
      </c>
    </row>
    <row r="3690" spans="1:6" x14ac:dyDescent="0.3">
      <c r="A3690" t="s">
        <v>1677</v>
      </c>
      <c r="B3690" s="16">
        <v>41685</v>
      </c>
      <c r="C3690" s="16" t="str">
        <f t="shared" si="57"/>
        <v>id7851241685</v>
      </c>
      <c r="D3690">
        <v>2.0125984251968503</v>
      </c>
      <c r="E3690">
        <v>5.42</v>
      </c>
      <c r="F3690">
        <v>1280</v>
      </c>
    </row>
    <row r="3691" spans="1:6" x14ac:dyDescent="0.3">
      <c r="A3691" t="s">
        <v>1677</v>
      </c>
      <c r="B3691" s="16">
        <v>41686</v>
      </c>
      <c r="C3691" s="16" t="str">
        <f t="shared" si="57"/>
        <v>id7851241686</v>
      </c>
      <c r="D3691">
        <v>1.6771653543307088</v>
      </c>
      <c r="E3691">
        <v>5.39</v>
      </c>
      <c r="F3691">
        <v>1198</v>
      </c>
    </row>
    <row r="3692" spans="1:6" x14ac:dyDescent="0.3">
      <c r="A3692" t="s">
        <v>1677</v>
      </c>
      <c r="B3692" s="16">
        <v>41687</v>
      </c>
      <c r="C3692" s="16" t="str">
        <f t="shared" si="57"/>
        <v>id7851241687</v>
      </c>
      <c r="D3692">
        <v>0.21732283464566932</v>
      </c>
      <c r="E3692">
        <v>5.43</v>
      </c>
      <c r="F3692">
        <v>669</v>
      </c>
    </row>
    <row r="3693" spans="1:6" x14ac:dyDescent="0.3">
      <c r="A3693" t="s">
        <v>1677</v>
      </c>
      <c r="B3693" s="16">
        <v>41688</v>
      </c>
      <c r="C3693" s="16" t="str">
        <f t="shared" si="57"/>
        <v>id7851241688</v>
      </c>
      <c r="D3693">
        <v>0.23149606299212599</v>
      </c>
      <c r="E3693">
        <v>4.82</v>
      </c>
      <c r="F3693">
        <v>603</v>
      </c>
    </row>
    <row r="3694" spans="1:6" x14ac:dyDescent="0.3">
      <c r="A3694" t="s">
        <v>1677</v>
      </c>
      <c r="B3694" s="16">
        <v>41689</v>
      </c>
      <c r="C3694" s="16" t="str">
        <f t="shared" si="57"/>
        <v>id7851241689</v>
      </c>
      <c r="D3694">
        <v>0.16535433070866143</v>
      </c>
      <c r="E3694">
        <v>4.96</v>
      </c>
      <c r="F3694">
        <v>558</v>
      </c>
    </row>
    <row r="3695" spans="1:6" x14ac:dyDescent="0.3">
      <c r="A3695" t="s">
        <v>1677</v>
      </c>
      <c r="B3695" s="16">
        <v>41690</v>
      </c>
      <c r="C3695" s="16" t="str">
        <f t="shared" si="57"/>
        <v>id7851241690</v>
      </c>
      <c r="D3695">
        <v>0.16535433070866143</v>
      </c>
      <c r="E3695">
        <v>5.31</v>
      </c>
      <c r="F3695">
        <v>521</v>
      </c>
    </row>
    <row r="3696" spans="1:6" x14ac:dyDescent="0.3">
      <c r="A3696" t="s">
        <v>1677</v>
      </c>
      <c r="B3696" s="16">
        <v>41691</v>
      </c>
      <c r="C3696" s="16" t="str">
        <f t="shared" si="57"/>
        <v>id7851241691</v>
      </c>
      <c r="D3696">
        <v>0.12125984251968505</v>
      </c>
      <c r="E3696">
        <v>4.96</v>
      </c>
      <c r="F3696">
        <v>307</v>
      </c>
    </row>
    <row r="3697" spans="1:6" x14ac:dyDescent="0.3">
      <c r="A3697" t="s">
        <v>1677</v>
      </c>
      <c r="B3697" s="16">
        <v>41692</v>
      </c>
      <c r="C3697" s="16" t="str">
        <f t="shared" si="57"/>
        <v>id7851241692</v>
      </c>
      <c r="D3697">
        <v>0.73228346456692928</v>
      </c>
      <c r="E3697">
        <v>5.23</v>
      </c>
      <c r="F3697">
        <v>666</v>
      </c>
    </row>
    <row r="3698" spans="1:6" x14ac:dyDescent="0.3">
      <c r="A3698" t="s">
        <v>1677</v>
      </c>
      <c r="B3698" s="16">
        <v>41693</v>
      </c>
      <c r="C3698" s="16" t="str">
        <f t="shared" si="57"/>
        <v>id7851241693</v>
      </c>
      <c r="D3698">
        <v>0.86614173228346458</v>
      </c>
      <c r="E3698">
        <v>5.24</v>
      </c>
      <c r="F3698">
        <v>751</v>
      </c>
    </row>
    <row r="3699" spans="1:6" x14ac:dyDescent="0.3">
      <c r="A3699" t="s">
        <v>1677</v>
      </c>
      <c r="B3699" s="16">
        <v>41694</v>
      </c>
      <c r="C3699" s="16" t="str">
        <f t="shared" si="57"/>
        <v>id7851241694</v>
      </c>
      <c r="D3699">
        <v>7.7165354330708674E-2</v>
      </c>
      <c r="E3699">
        <v>4.9000000000000004</v>
      </c>
      <c r="F3699">
        <v>315</v>
      </c>
    </row>
    <row r="3700" spans="1:6" x14ac:dyDescent="0.3">
      <c r="A3700" t="s">
        <v>1677</v>
      </c>
      <c r="B3700" s="16">
        <v>41695</v>
      </c>
      <c r="C3700" s="16" t="str">
        <f t="shared" si="57"/>
        <v>id7851241695</v>
      </c>
      <c r="D3700">
        <v>8.503937007874017E-2</v>
      </c>
      <c r="E3700">
        <v>4.87</v>
      </c>
      <c r="F3700">
        <v>293</v>
      </c>
    </row>
    <row r="3701" spans="1:6" x14ac:dyDescent="0.3">
      <c r="A3701" t="s">
        <v>1677</v>
      </c>
      <c r="B3701" s="16">
        <v>41696</v>
      </c>
      <c r="C3701" s="16" t="str">
        <f t="shared" si="57"/>
        <v>id7851241696</v>
      </c>
      <c r="D3701">
        <v>9.2913385826771666E-2</v>
      </c>
      <c r="E3701">
        <v>4.7699999999999996</v>
      </c>
      <c r="F3701">
        <v>281</v>
      </c>
    </row>
    <row r="3702" spans="1:6" x14ac:dyDescent="0.3">
      <c r="A3702" t="s">
        <v>1677</v>
      </c>
      <c r="B3702" s="16">
        <v>41697</v>
      </c>
      <c r="C3702" s="16" t="str">
        <f t="shared" si="57"/>
        <v>id7851241697</v>
      </c>
      <c r="D3702">
        <v>7.4015748031496076E-2</v>
      </c>
      <c r="E3702">
        <v>4.76</v>
      </c>
      <c r="F3702">
        <v>261</v>
      </c>
    </row>
    <row r="3703" spans="1:6" x14ac:dyDescent="0.3">
      <c r="A3703" t="s">
        <v>1677</v>
      </c>
      <c r="B3703" s="16">
        <v>41698</v>
      </c>
      <c r="C3703" s="16" t="str">
        <f t="shared" si="57"/>
        <v>id7851241698</v>
      </c>
      <c r="D3703">
        <v>9.4488188976377951E-2</v>
      </c>
      <c r="E3703">
        <v>5.01</v>
      </c>
      <c r="F3703">
        <v>211</v>
      </c>
    </row>
    <row r="3704" spans="1:6" x14ac:dyDescent="0.3">
      <c r="A3704" t="s">
        <v>3459</v>
      </c>
      <c r="B3704" s="16">
        <v>41889</v>
      </c>
      <c r="C3704" s="16" t="str">
        <f t="shared" si="57"/>
        <v>id7851441889</v>
      </c>
      <c r="D3704">
        <v>1.4566929133858268</v>
      </c>
      <c r="E3704">
        <v>5.61</v>
      </c>
      <c r="F3704">
        <v>928</v>
      </c>
    </row>
    <row r="3705" spans="1:6" x14ac:dyDescent="0.3">
      <c r="A3705" t="s">
        <v>3459</v>
      </c>
      <c r="B3705" s="16">
        <v>41890</v>
      </c>
      <c r="C3705" s="16" t="str">
        <f t="shared" si="57"/>
        <v>id7851441890</v>
      </c>
      <c r="D3705">
        <v>29.38267716535433</v>
      </c>
      <c r="E3705">
        <v>5.07</v>
      </c>
      <c r="F3705">
        <v>22000</v>
      </c>
    </row>
    <row r="3706" spans="1:6" x14ac:dyDescent="0.3">
      <c r="A3706" t="s">
        <v>3459</v>
      </c>
      <c r="B3706" s="16">
        <v>41891</v>
      </c>
      <c r="C3706" s="16" t="str">
        <f t="shared" si="57"/>
        <v>id7851441891</v>
      </c>
      <c r="D3706">
        <v>12.280314960629921</v>
      </c>
      <c r="E3706">
        <v>4.91</v>
      </c>
      <c r="F3706">
        <v>20000</v>
      </c>
    </row>
    <row r="3707" spans="1:6" x14ac:dyDescent="0.3">
      <c r="A3707" t="s">
        <v>3459</v>
      </c>
      <c r="B3707" s="16">
        <v>41892</v>
      </c>
      <c r="C3707" s="16" t="str">
        <f t="shared" si="57"/>
        <v>id7851441892</v>
      </c>
      <c r="D3707">
        <v>10.724409448818898</v>
      </c>
      <c r="E3707">
        <v>5.15</v>
      </c>
      <c r="F3707">
        <v>18000</v>
      </c>
    </row>
    <row r="3708" spans="1:6" x14ac:dyDescent="0.3">
      <c r="A3708" t="s">
        <v>3459</v>
      </c>
      <c r="B3708" s="16">
        <v>41893</v>
      </c>
      <c r="C3708" s="16" t="str">
        <f t="shared" si="57"/>
        <v>id7851441893</v>
      </c>
      <c r="D3708">
        <v>9.0692913385826763</v>
      </c>
      <c r="E3708">
        <v>4.96</v>
      </c>
      <c r="F3708">
        <v>18000</v>
      </c>
    </row>
    <row r="3709" spans="1:6" x14ac:dyDescent="0.3">
      <c r="A3709" t="s">
        <v>3459</v>
      </c>
      <c r="B3709" s="16">
        <v>41894</v>
      </c>
      <c r="C3709" s="16" t="str">
        <f t="shared" si="57"/>
        <v>id7851441894</v>
      </c>
      <c r="D3709">
        <v>7.2755905511811036</v>
      </c>
      <c r="E3709">
        <v>5.4</v>
      </c>
      <c r="F3709">
        <v>9597</v>
      </c>
    </row>
    <row r="3710" spans="1:6" x14ac:dyDescent="0.3">
      <c r="A3710" t="s">
        <v>3459</v>
      </c>
      <c r="B3710" s="16">
        <v>41895</v>
      </c>
      <c r="C3710" s="16" t="str">
        <f t="shared" si="57"/>
        <v>id7851441895</v>
      </c>
      <c r="D3710">
        <v>12.628346456692913</v>
      </c>
      <c r="E3710">
        <v>5.43</v>
      </c>
      <c r="F3710">
        <v>9275</v>
      </c>
    </row>
    <row r="3711" spans="1:6" x14ac:dyDescent="0.3">
      <c r="A3711" t="s">
        <v>3459</v>
      </c>
      <c r="B3711" s="16">
        <v>41896</v>
      </c>
      <c r="C3711" s="16" t="str">
        <f t="shared" si="57"/>
        <v>id7851441896</v>
      </c>
      <c r="D3711">
        <v>10.488188976377952</v>
      </c>
      <c r="E3711">
        <v>5.23</v>
      </c>
      <c r="F3711">
        <v>9119</v>
      </c>
    </row>
    <row r="3712" spans="1:6" x14ac:dyDescent="0.3">
      <c r="A3712" t="s">
        <v>3459</v>
      </c>
      <c r="B3712" s="16">
        <v>41897</v>
      </c>
      <c r="C3712" s="16" t="str">
        <f t="shared" si="57"/>
        <v>id7851441897</v>
      </c>
      <c r="D3712">
        <v>4.0031496062992122</v>
      </c>
      <c r="E3712">
        <v>4.96</v>
      </c>
      <c r="F3712">
        <v>8941</v>
      </c>
    </row>
    <row r="3713" spans="1:6" x14ac:dyDescent="0.3">
      <c r="A3713" t="s">
        <v>3459</v>
      </c>
      <c r="B3713" s="16">
        <v>41898</v>
      </c>
      <c r="C3713" s="16" t="str">
        <f t="shared" si="57"/>
        <v>id7851441898</v>
      </c>
      <c r="D3713">
        <v>3.7244094488188977</v>
      </c>
      <c r="E3713">
        <v>5.04</v>
      </c>
      <c r="F3713">
        <v>7386</v>
      </c>
    </row>
    <row r="3714" spans="1:6" x14ac:dyDescent="0.3">
      <c r="A3714" t="s">
        <v>3459</v>
      </c>
      <c r="B3714" s="16">
        <v>41899</v>
      </c>
      <c r="C3714" s="16" t="str">
        <f t="shared" si="57"/>
        <v>id7851441899</v>
      </c>
      <c r="D3714">
        <v>3.4204724409448821</v>
      </c>
      <c r="E3714">
        <v>5.18</v>
      </c>
      <c r="F3714">
        <v>7326</v>
      </c>
    </row>
    <row r="3715" spans="1:6" x14ac:dyDescent="0.3">
      <c r="A3715" t="s">
        <v>3459</v>
      </c>
      <c r="B3715" s="16">
        <v>41900</v>
      </c>
      <c r="C3715" s="16" t="str">
        <f t="shared" ref="C3715:C3778" si="58">_xlfn.CONCAT(A3715,B3715)</f>
        <v>id7851441900</v>
      </c>
      <c r="D3715">
        <v>3.1417322834645671</v>
      </c>
      <c r="E3715">
        <v>5.46</v>
      </c>
      <c r="F3715">
        <v>7177</v>
      </c>
    </row>
    <row r="3716" spans="1:6" x14ac:dyDescent="0.3">
      <c r="A3716" t="s">
        <v>3459</v>
      </c>
      <c r="B3716" s="16">
        <v>41901</v>
      </c>
      <c r="C3716" s="16" t="str">
        <f t="shared" si="58"/>
        <v>id7851441901</v>
      </c>
      <c r="D3716">
        <v>1.5795275590551181</v>
      </c>
      <c r="E3716">
        <v>6.28</v>
      </c>
      <c r="F3716">
        <v>2286</v>
      </c>
    </row>
    <row r="3717" spans="1:6" x14ac:dyDescent="0.3">
      <c r="A3717" t="s">
        <v>3459</v>
      </c>
      <c r="B3717" s="16">
        <v>41902</v>
      </c>
      <c r="C3717" s="16" t="str">
        <f t="shared" si="58"/>
        <v>id7851441902</v>
      </c>
      <c r="D3717">
        <v>3.0850393700787402</v>
      </c>
      <c r="E3717">
        <v>6.14</v>
      </c>
      <c r="F3717">
        <v>2183</v>
      </c>
    </row>
    <row r="3718" spans="1:6" x14ac:dyDescent="0.3">
      <c r="A3718" t="s">
        <v>3459</v>
      </c>
      <c r="B3718" s="16">
        <v>41903</v>
      </c>
      <c r="C3718" s="16" t="str">
        <f t="shared" si="58"/>
        <v>id7851441903</v>
      </c>
      <c r="D3718">
        <v>2.458267716535433</v>
      </c>
      <c r="E3718">
        <v>6.05</v>
      </c>
      <c r="F3718">
        <v>2139</v>
      </c>
    </row>
    <row r="3719" spans="1:6" x14ac:dyDescent="0.3">
      <c r="A3719" t="s">
        <v>3459</v>
      </c>
      <c r="B3719" s="16">
        <v>41904</v>
      </c>
      <c r="C3719" s="16" t="str">
        <f t="shared" si="58"/>
        <v>id7851441904</v>
      </c>
      <c r="D3719">
        <v>0.92755905511811021</v>
      </c>
      <c r="E3719">
        <v>6.14</v>
      </c>
      <c r="F3719">
        <v>2156</v>
      </c>
    </row>
    <row r="3720" spans="1:6" x14ac:dyDescent="0.3">
      <c r="A3720" t="s">
        <v>3459</v>
      </c>
      <c r="B3720" s="16">
        <v>41905</v>
      </c>
      <c r="C3720" s="16" t="str">
        <f t="shared" si="58"/>
        <v>id7851441905</v>
      </c>
      <c r="D3720">
        <v>0.95590551181102368</v>
      </c>
      <c r="E3720">
        <v>5.5</v>
      </c>
      <c r="F3720">
        <v>2177</v>
      </c>
    </row>
    <row r="3721" spans="1:6" x14ac:dyDescent="0.3">
      <c r="A3721" t="s">
        <v>3459</v>
      </c>
      <c r="B3721" s="16">
        <v>41906</v>
      </c>
      <c r="C3721" s="16" t="str">
        <f t="shared" si="58"/>
        <v>id7851441906</v>
      </c>
      <c r="D3721">
        <v>0.89921259842519685</v>
      </c>
      <c r="E3721">
        <v>5.92</v>
      </c>
      <c r="F3721">
        <v>2170</v>
      </c>
    </row>
    <row r="3722" spans="1:6" x14ac:dyDescent="0.3">
      <c r="A3722" t="s">
        <v>3459</v>
      </c>
      <c r="B3722" s="16">
        <v>41907</v>
      </c>
      <c r="C3722" s="16" t="str">
        <f t="shared" si="58"/>
        <v>id7851441907</v>
      </c>
      <c r="D3722">
        <v>0.64566929133858264</v>
      </c>
      <c r="E3722">
        <v>6.33</v>
      </c>
      <c r="F3722">
        <v>1699</v>
      </c>
    </row>
    <row r="3723" spans="1:6" x14ac:dyDescent="0.3">
      <c r="A3723" t="s">
        <v>3459</v>
      </c>
      <c r="B3723" s="16">
        <v>41908</v>
      </c>
      <c r="C3723" s="16" t="str">
        <f t="shared" si="58"/>
        <v>id7851441908</v>
      </c>
      <c r="D3723">
        <v>0.56377952755905514</v>
      </c>
      <c r="E3723">
        <v>6.82</v>
      </c>
      <c r="F3723">
        <v>827</v>
      </c>
    </row>
    <row r="3724" spans="1:6" x14ac:dyDescent="0.3">
      <c r="A3724" t="s">
        <v>3459</v>
      </c>
      <c r="B3724" s="16">
        <v>41909</v>
      </c>
      <c r="C3724" s="16" t="str">
        <f t="shared" si="58"/>
        <v>id7851441909</v>
      </c>
      <c r="D3724">
        <v>0.62204724409448831</v>
      </c>
      <c r="E3724">
        <v>6.5</v>
      </c>
      <c r="F3724">
        <v>638</v>
      </c>
    </row>
    <row r="3725" spans="1:6" x14ac:dyDescent="0.3">
      <c r="A3725" t="s">
        <v>3459</v>
      </c>
      <c r="B3725" s="16">
        <v>41910</v>
      </c>
      <c r="C3725" s="16" t="str">
        <f t="shared" si="58"/>
        <v>id7851441910</v>
      </c>
      <c r="D3725">
        <v>0.58267716535433078</v>
      </c>
      <c r="E3725">
        <v>6.63</v>
      </c>
      <c r="F3725">
        <v>879</v>
      </c>
    </row>
    <row r="3726" spans="1:6" x14ac:dyDescent="0.3">
      <c r="A3726" t="s">
        <v>3459</v>
      </c>
      <c r="B3726" s="16">
        <v>41911</v>
      </c>
      <c r="C3726" s="16" t="str">
        <f t="shared" si="58"/>
        <v>id7851441911</v>
      </c>
      <c r="D3726">
        <v>0.51968503937007871</v>
      </c>
      <c r="E3726">
        <v>6.41</v>
      </c>
      <c r="F3726">
        <v>899</v>
      </c>
    </row>
    <row r="3727" spans="1:6" x14ac:dyDescent="0.3">
      <c r="A3727" t="s">
        <v>3459</v>
      </c>
      <c r="B3727" s="16">
        <v>41912</v>
      </c>
      <c r="C3727" s="16" t="str">
        <f t="shared" si="58"/>
        <v>id7851441912</v>
      </c>
      <c r="D3727">
        <v>0.10078740157480316</v>
      </c>
      <c r="E3727">
        <v>5.0999999999999996</v>
      </c>
      <c r="F3727">
        <v>197</v>
      </c>
    </row>
    <row r="3728" spans="1:6" x14ac:dyDescent="0.3">
      <c r="A3728" t="s">
        <v>3459</v>
      </c>
      <c r="B3728" s="16">
        <v>41914</v>
      </c>
      <c r="C3728" s="16" t="str">
        <f t="shared" si="58"/>
        <v>id7851441914</v>
      </c>
      <c r="D3728">
        <v>4.8818897637795275E-2</v>
      </c>
      <c r="E3728">
        <v>5.51</v>
      </c>
      <c r="F3728">
        <v>37</v>
      </c>
    </row>
    <row r="3729" spans="1:6" x14ac:dyDescent="0.3">
      <c r="A3729" t="s">
        <v>3459</v>
      </c>
      <c r="B3729" s="16">
        <v>41916</v>
      </c>
      <c r="C3729" s="16" t="str">
        <f t="shared" si="58"/>
        <v>id7851441916</v>
      </c>
      <c r="D3729">
        <v>3.4645669291338589E-2</v>
      </c>
      <c r="E3729">
        <v>3.62</v>
      </c>
      <c r="F3729">
        <v>33</v>
      </c>
    </row>
    <row r="3730" spans="1:6" x14ac:dyDescent="0.3">
      <c r="A3730" t="s">
        <v>3459</v>
      </c>
      <c r="B3730" s="16">
        <v>41917</v>
      </c>
      <c r="C3730" s="16" t="str">
        <f t="shared" si="58"/>
        <v>id7851441917</v>
      </c>
      <c r="D3730">
        <v>3.1496062992125991E-2</v>
      </c>
      <c r="E3730">
        <v>3.64</v>
      </c>
      <c r="F3730">
        <v>43</v>
      </c>
    </row>
    <row r="3731" spans="1:6" x14ac:dyDescent="0.3">
      <c r="A3731" t="s">
        <v>3373</v>
      </c>
      <c r="B3731" s="16">
        <v>41762</v>
      </c>
      <c r="C3731" s="16" t="str">
        <f t="shared" si="58"/>
        <v>id7851541762</v>
      </c>
      <c r="D3731">
        <v>6.4598425196850391</v>
      </c>
      <c r="E3731">
        <v>6.65</v>
      </c>
      <c r="F3731">
        <v>1620</v>
      </c>
    </row>
    <row r="3732" spans="1:6" x14ac:dyDescent="0.3">
      <c r="A3732" t="s">
        <v>3373</v>
      </c>
      <c r="B3732" s="16">
        <v>41763</v>
      </c>
      <c r="C3732" s="16" t="str">
        <f t="shared" si="58"/>
        <v>id7851541763</v>
      </c>
      <c r="D3732">
        <v>90.335433070866145</v>
      </c>
      <c r="E3732">
        <v>6.16</v>
      </c>
      <c r="F3732">
        <v>37000</v>
      </c>
    </row>
    <row r="3733" spans="1:6" x14ac:dyDescent="0.3">
      <c r="A3733" t="s">
        <v>3373</v>
      </c>
      <c r="B3733" s="16">
        <v>41764</v>
      </c>
      <c r="C3733" s="16" t="str">
        <f t="shared" si="58"/>
        <v>id7851541764</v>
      </c>
      <c r="D3733">
        <v>57.146456692913389</v>
      </c>
      <c r="E3733">
        <v>6.09</v>
      </c>
      <c r="F3733">
        <v>37000</v>
      </c>
    </row>
    <row r="3734" spans="1:6" x14ac:dyDescent="0.3">
      <c r="A3734" t="s">
        <v>3373</v>
      </c>
      <c r="B3734" s="16">
        <v>41765</v>
      </c>
      <c r="C3734" s="16" t="str">
        <f t="shared" si="58"/>
        <v>id7851541765</v>
      </c>
      <c r="D3734">
        <v>54.102362204724415</v>
      </c>
      <c r="E3734">
        <v>6.02</v>
      </c>
      <c r="F3734">
        <v>37000</v>
      </c>
    </row>
    <row r="3735" spans="1:6" x14ac:dyDescent="0.3">
      <c r="A3735" t="s">
        <v>3373</v>
      </c>
      <c r="B3735" s="16">
        <v>41766</v>
      </c>
      <c r="C3735" s="16" t="str">
        <f t="shared" si="58"/>
        <v>id7851541766</v>
      </c>
      <c r="D3735">
        <v>44.525984251968509</v>
      </c>
      <c r="E3735">
        <v>6.06</v>
      </c>
      <c r="F3735">
        <v>36000</v>
      </c>
    </row>
    <row r="3736" spans="1:6" x14ac:dyDescent="0.3">
      <c r="A3736" t="s">
        <v>3373</v>
      </c>
      <c r="B3736" s="16">
        <v>41767</v>
      </c>
      <c r="C3736" s="16" t="str">
        <f t="shared" si="58"/>
        <v>id7851541767</v>
      </c>
      <c r="D3736">
        <v>37.626771653543308</v>
      </c>
      <c r="E3736">
        <v>6.11</v>
      </c>
      <c r="F3736">
        <v>34000</v>
      </c>
    </row>
    <row r="3737" spans="1:6" x14ac:dyDescent="0.3">
      <c r="A3737" t="s">
        <v>3373</v>
      </c>
      <c r="B3737" s="16">
        <v>41768</v>
      </c>
      <c r="C3737" s="16" t="str">
        <f t="shared" si="58"/>
        <v>id7851541768</v>
      </c>
      <c r="D3737">
        <v>61.042519685039373</v>
      </c>
      <c r="E3737">
        <v>6.02</v>
      </c>
      <c r="F3737">
        <v>32000</v>
      </c>
    </row>
    <row r="3738" spans="1:6" x14ac:dyDescent="0.3">
      <c r="A3738" t="s">
        <v>3373</v>
      </c>
      <c r="B3738" s="16">
        <v>41769</v>
      </c>
      <c r="C3738" s="16" t="str">
        <f t="shared" si="58"/>
        <v>id7851541769</v>
      </c>
      <c r="D3738">
        <v>118.83464566929135</v>
      </c>
      <c r="E3738">
        <v>6.16</v>
      </c>
      <c r="F3738">
        <v>35000</v>
      </c>
    </row>
    <row r="3739" spans="1:6" x14ac:dyDescent="0.3">
      <c r="A3739" t="s">
        <v>3373</v>
      </c>
      <c r="B3739" s="16">
        <v>41770</v>
      </c>
      <c r="C3739" s="16" t="str">
        <f t="shared" si="58"/>
        <v>id7851541770</v>
      </c>
      <c r="D3739">
        <v>82.735433070866151</v>
      </c>
      <c r="E3739">
        <v>6.13</v>
      </c>
      <c r="F3739">
        <v>34000</v>
      </c>
    </row>
    <row r="3740" spans="1:6" x14ac:dyDescent="0.3">
      <c r="A3740" t="s">
        <v>3373</v>
      </c>
      <c r="B3740" s="16">
        <v>41771</v>
      </c>
      <c r="C3740" s="16" t="str">
        <f t="shared" si="58"/>
        <v>id7851541771</v>
      </c>
      <c r="D3740">
        <v>26.096062992125983</v>
      </c>
      <c r="E3740">
        <v>6.13</v>
      </c>
      <c r="F3740">
        <v>32000</v>
      </c>
    </row>
    <row r="3741" spans="1:6" x14ac:dyDescent="0.3">
      <c r="A3741" t="s">
        <v>3373</v>
      </c>
      <c r="B3741" s="16">
        <v>41772</v>
      </c>
      <c r="C3741" s="16" t="str">
        <f t="shared" si="58"/>
        <v>id7851541772</v>
      </c>
      <c r="D3741">
        <v>26.461417322834649</v>
      </c>
      <c r="E3741">
        <v>5.8</v>
      </c>
      <c r="F3741">
        <v>32000</v>
      </c>
    </row>
    <row r="3742" spans="1:6" x14ac:dyDescent="0.3">
      <c r="A3742" t="s">
        <v>3373</v>
      </c>
      <c r="B3742" s="16">
        <v>41773</v>
      </c>
      <c r="C3742" s="16" t="str">
        <f t="shared" si="58"/>
        <v>id7851541773</v>
      </c>
      <c r="D3742">
        <v>22.768503937007871</v>
      </c>
      <c r="E3742">
        <v>5.89</v>
      </c>
      <c r="F3742">
        <v>32000</v>
      </c>
    </row>
    <row r="3743" spans="1:6" x14ac:dyDescent="0.3">
      <c r="A3743" t="s">
        <v>3373</v>
      </c>
      <c r="B3743" s="16">
        <v>41774</v>
      </c>
      <c r="C3743" s="16" t="str">
        <f t="shared" si="58"/>
        <v>id7851541774</v>
      </c>
      <c r="D3743">
        <v>21.355905511811024</v>
      </c>
      <c r="E3743">
        <v>6.06</v>
      </c>
      <c r="F3743">
        <v>31000</v>
      </c>
    </row>
    <row r="3744" spans="1:6" x14ac:dyDescent="0.3">
      <c r="A3744" t="s">
        <v>3373</v>
      </c>
      <c r="B3744" s="16">
        <v>41775</v>
      </c>
      <c r="C3744" s="16" t="str">
        <f t="shared" si="58"/>
        <v>id7851541775</v>
      </c>
      <c r="D3744">
        <v>30.948031496062995</v>
      </c>
      <c r="E3744">
        <v>5.95</v>
      </c>
      <c r="F3744">
        <v>24000</v>
      </c>
    </row>
    <row r="3745" spans="1:6" x14ac:dyDescent="0.3">
      <c r="A3745" t="s">
        <v>3373</v>
      </c>
      <c r="B3745" s="16">
        <v>41776</v>
      </c>
      <c r="C3745" s="16" t="str">
        <f t="shared" si="58"/>
        <v>id7851541776</v>
      </c>
      <c r="D3745">
        <v>62.897637795275593</v>
      </c>
      <c r="E3745">
        <v>6.09</v>
      </c>
      <c r="F3745">
        <v>26000</v>
      </c>
    </row>
    <row r="3746" spans="1:6" x14ac:dyDescent="0.3">
      <c r="A3746" t="s">
        <v>3373</v>
      </c>
      <c r="B3746" s="16">
        <v>41777</v>
      </c>
      <c r="C3746" s="16" t="str">
        <f t="shared" si="58"/>
        <v>id7851541777</v>
      </c>
      <c r="D3746">
        <v>49.751181102362203</v>
      </c>
      <c r="E3746">
        <v>5.98</v>
      </c>
      <c r="F3746">
        <v>26000</v>
      </c>
    </row>
    <row r="3747" spans="1:6" x14ac:dyDescent="0.3">
      <c r="A3747" t="s">
        <v>3373</v>
      </c>
      <c r="B3747" s="16">
        <v>41778</v>
      </c>
      <c r="C3747" s="16" t="str">
        <f t="shared" si="58"/>
        <v>id7851541778</v>
      </c>
      <c r="D3747">
        <v>14.829921259842521</v>
      </c>
      <c r="E3747">
        <v>5.87</v>
      </c>
      <c r="F3747">
        <v>25000</v>
      </c>
    </row>
    <row r="3748" spans="1:6" x14ac:dyDescent="0.3">
      <c r="A3748" t="s">
        <v>3373</v>
      </c>
      <c r="B3748" s="16">
        <v>41779</v>
      </c>
      <c r="C3748" s="16" t="str">
        <f t="shared" si="58"/>
        <v>id7851541779</v>
      </c>
      <c r="D3748">
        <v>29.209448818897638</v>
      </c>
      <c r="E3748">
        <v>5.91</v>
      </c>
      <c r="F3748">
        <v>24000</v>
      </c>
    </row>
    <row r="3749" spans="1:6" x14ac:dyDescent="0.3">
      <c r="A3749" t="s">
        <v>3373</v>
      </c>
      <c r="B3749" s="16">
        <v>41780</v>
      </c>
      <c r="C3749" s="16" t="str">
        <f t="shared" si="58"/>
        <v>id7851541780</v>
      </c>
      <c r="D3749">
        <v>16.538582677165358</v>
      </c>
      <c r="E3749">
        <v>6.2</v>
      </c>
      <c r="F3749">
        <v>24000</v>
      </c>
    </row>
    <row r="3750" spans="1:6" x14ac:dyDescent="0.3">
      <c r="A3750" t="s">
        <v>3373</v>
      </c>
      <c r="B3750" s="16">
        <v>41781</v>
      </c>
      <c r="C3750" s="16" t="str">
        <f t="shared" si="58"/>
        <v>id7851541781</v>
      </c>
      <c r="D3750">
        <v>12.475590551181103</v>
      </c>
      <c r="E3750">
        <v>5.8</v>
      </c>
      <c r="F3750">
        <v>23000</v>
      </c>
    </row>
    <row r="3751" spans="1:6" x14ac:dyDescent="0.3">
      <c r="A3751" t="s">
        <v>3373</v>
      </c>
      <c r="B3751" s="16">
        <v>41782</v>
      </c>
      <c r="C3751" s="16" t="str">
        <f t="shared" si="58"/>
        <v>id7851541782</v>
      </c>
      <c r="D3751">
        <v>6.705511811023622</v>
      </c>
      <c r="E3751">
        <v>6.17</v>
      </c>
      <c r="F3751">
        <v>9852</v>
      </c>
    </row>
    <row r="3752" spans="1:6" x14ac:dyDescent="0.3">
      <c r="A3752" t="s">
        <v>3373</v>
      </c>
      <c r="B3752" s="16">
        <v>41783</v>
      </c>
      <c r="C3752" s="16" t="str">
        <f t="shared" si="58"/>
        <v>id7851541783</v>
      </c>
      <c r="D3752">
        <v>14.069291338582678</v>
      </c>
      <c r="E3752">
        <v>6.27</v>
      </c>
      <c r="F3752">
        <v>9353</v>
      </c>
    </row>
    <row r="3753" spans="1:6" x14ac:dyDescent="0.3">
      <c r="A3753" t="s">
        <v>3373</v>
      </c>
      <c r="B3753" s="16">
        <v>41784</v>
      </c>
      <c r="C3753" s="16" t="str">
        <f t="shared" si="58"/>
        <v>id7851541784</v>
      </c>
      <c r="D3753">
        <v>11.308661417322835</v>
      </c>
      <c r="E3753">
        <v>6.46</v>
      </c>
      <c r="F3753">
        <v>9214</v>
      </c>
    </row>
    <row r="3754" spans="1:6" x14ac:dyDescent="0.3">
      <c r="A3754" t="s">
        <v>3373</v>
      </c>
      <c r="B3754" s="16">
        <v>41785</v>
      </c>
      <c r="C3754" s="16" t="str">
        <f t="shared" si="58"/>
        <v>id7851541785</v>
      </c>
      <c r="D3754">
        <v>3.0834645669291345</v>
      </c>
      <c r="E3754">
        <v>5.81</v>
      </c>
      <c r="F3754">
        <v>8837</v>
      </c>
    </row>
    <row r="3755" spans="1:6" x14ac:dyDescent="0.3">
      <c r="A3755" t="s">
        <v>3373</v>
      </c>
      <c r="B3755" s="16">
        <v>41786</v>
      </c>
      <c r="C3755" s="16" t="str">
        <f t="shared" si="58"/>
        <v>id7851541786</v>
      </c>
      <c r="D3755">
        <v>3.4409448818897643</v>
      </c>
      <c r="E3755">
        <v>5.78</v>
      </c>
      <c r="F3755">
        <v>8508</v>
      </c>
    </row>
    <row r="3756" spans="1:6" x14ac:dyDescent="0.3">
      <c r="A3756" t="s">
        <v>3373</v>
      </c>
      <c r="B3756" s="16">
        <v>41787</v>
      </c>
      <c r="C3756" s="16" t="str">
        <f t="shared" si="58"/>
        <v>id7851541787</v>
      </c>
      <c r="D3756">
        <v>3.1228346456692919</v>
      </c>
      <c r="E3756">
        <v>6.27</v>
      </c>
      <c r="F3756">
        <v>8305</v>
      </c>
    </row>
    <row r="3757" spans="1:6" x14ac:dyDescent="0.3">
      <c r="A3757" t="s">
        <v>3373</v>
      </c>
      <c r="B3757" s="16">
        <v>41788</v>
      </c>
      <c r="C3757" s="16" t="str">
        <f t="shared" si="58"/>
        <v>id7851541788</v>
      </c>
      <c r="D3757">
        <v>1.1070866141732283</v>
      </c>
      <c r="E3757">
        <v>6.77</v>
      </c>
      <c r="F3757">
        <v>3266</v>
      </c>
    </row>
    <row r="3758" spans="1:6" x14ac:dyDescent="0.3">
      <c r="A3758" t="s">
        <v>3373</v>
      </c>
      <c r="B3758" s="16">
        <v>41789</v>
      </c>
      <c r="C3758" s="16" t="str">
        <f t="shared" si="58"/>
        <v>id7851541789</v>
      </c>
      <c r="D3758">
        <v>1.6330708661417326</v>
      </c>
      <c r="E3758">
        <v>6.5</v>
      </c>
      <c r="F3758">
        <v>1930</v>
      </c>
    </row>
    <row r="3759" spans="1:6" x14ac:dyDescent="0.3">
      <c r="A3759" t="s">
        <v>3373</v>
      </c>
      <c r="B3759" s="16">
        <v>41790</v>
      </c>
      <c r="C3759" s="16" t="str">
        <f t="shared" si="58"/>
        <v>id7851541790</v>
      </c>
      <c r="D3759">
        <v>2.8913385826771654</v>
      </c>
      <c r="E3759">
        <v>7.06</v>
      </c>
      <c r="F3759">
        <v>1364</v>
      </c>
    </row>
    <row r="3760" spans="1:6" x14ac:dyDescent="0.3">
      <c r="A3760" t="s">
        <v>3373</v>
      </c>
      <c r="B3760" s="16">
        <v>41791</v>
      </c>
      <c r="C3760" s="16" t="str">
        <f t="shared" si="58"/>
        <v>id7851541791</v>
      </c>
      <c r="D3760">
        <v>4.2</v>
      </c>
      <c r="E3760">
        <v>6.76</v>
      </c>
      <c r="F3760">
        <v>1411</v>
      </c>
    </row>
    <row r="3761" spans="1:6" x14ac:dyDescent="0.3">
      <c r="A3761" t="s">
        <v>3373</v>
      </c>
      <c r="B3761" s="16">
        <v>41792</v>
      </c>
      <c r="C3761" s="16" t="str">
        <f t="shared" si="58"/>
        <v>id7851541792</v>
      </c>
      <c r="D3761">
        <v>2.6409448818897641</v>
      </c>
      <c r="E3761">
        <v>6.65</v>
      </c>
      <c r="F3761">
        <v>1528</v>
      </c>
    </row>
    <row r="3762" spans="1:6" x14ac:dyDescent="0.3">
      <c r="A3762" t="s">
        <v>3373</v>
      </c>
      <c r="B3762" s="16">
        <v>41793</v>
      </c>
      <c r="C3762" s="16" t="str">
        <f t="shared" si="58"/>
        <v>id7851541793</v>
      </c>
      <c r="D3762">
        <v>0.82047244094488192</v>
      </c>
      <c r="E3762">
        <v>6.38</v>
      </c>
      <c r="F3762">
        <v>1837</v>
      </c>
    </row>
    <row r="3763" spans="1:6" x14ac:dyDescent="0.3">
      <c r="A3763" t="s">
        <v>3373</v>
      </c>
      <c r="B3763" s="16">
        <v>41794</v>
      </c>
      <c r="C3763" s="16" t="str">
        <f t="shared" si="58"/>
        <v>id7851541794</v>
      </c>
      <c r="D3763">
        <v>0.66771653543307097</v>
      </c>
      <c r="E3763">
        <v>6.27</v>
      </c>
      <c r="F3763">
        <v>1523</v>
      </c>
    </row>
    <row r="3764" spans="1:6" x14ac:dyDescent="0.3">
      <c r="A3764" t="s">
        <v>3091</v>
      </c>
      <c r="B3764" s="16">
        <v>41809</v>
      </c>
      <c r="C3764" s="16" t="str">
        <f t="shared" si="58"/>
        <v>id7851941809</v>
      </c>
      <c r="D3764">
        <v>1.6992125984251971</v>
      </c>
      <c r="E3764">
        <v>6.8</v>
      </c>
      <c r="F3764">
        <v>734</v>
      </c>
    </row>
    <row r="3765" spans="1:6" x14ac:dyDescent="0.3">
      <c r="A3765" t="s">
        <v>3091</v>
      </c>
      <c r="B3765" s="16">
        <v>41810</v>
      </c>
      <c r="C3765" s="16" t="str">
        <f t="shared" si="58"/>
        <v>id7851941810</v>
      </c>
      <c r="D3765">
        <v>56.976377952755911</v>
      </c>
      <c r="E3765">
        <v>5.69</v>
      </c>
      <c r="F3765">
        <v>31000</v>
      </c>
    </row>
    <row r="3766" spans="1:6" x14ac:dyDescent="0.3">
      <c r="A3766" t="s">
        <v>3091</v>
      </c>
      <c r="B3766" s="16">
        <v>41811</v>
      </c>
      <c r="C3766" s="16" t="str">
        <f t="shared" si="58"/>
        <v>id7851941811</v>
      </c>
      <c r="D3766">
        <v>82.669291338582696</v>
      </c>
      <c r="E3766">
        <v>5.86</v>
      </c>
      <c r="F3766">
        <v>35000</v>
      </c>
    </row>
    <row r="3767" spans="1:6" x14ac:dyDescent="0.3">
      <c r="A3767" t="s">
        <v>3091</v>
      </c>
      <c r="B3767" s="16">
        <v>41812</v>
      </c>
      <c r="C3767" s="16" t="str">
        <f t="shared" si="58"/>
        <v>id7851941812</v>
      </c>
      <c r="D3767">
        <v>76.689763779527567</v>
      </c>
      <c r="E3767">
        <v>5.92</v>
      </c>
      <c r="F3767">
        <v>35000</v>
      </c>
    </row>
    <row r="3768" spans="1:6" x14ac:dyDescent="0.3">
      <c r="A3768" t="s">
        <v>3091</v>
      </c>
      <c r="B3768" s="16">
        <v>41813</v>
      </c>
      <c r="C3768" s="16" t="str">
        <f t="shared" si="58"/>
        <v>id7851941813</v>
      </c>
      <c r="D3768">
        <v>37.710236220472439</v>
      </c>
      <c r="E3768">
        <v>5.8</v>
      </c>
      <c r="F3768">
        <v>34000</v>
      </c>
    </row>
    <row r="3769" spans="1:6" x14ac:dyDescent="0.3">
      <c r="A3769" t="s">
        <v>3091</v>
      </c>
      <c r="B3769" s="16">
        <v>41814</v>
      </c>
      <c r="C3769" s="16" t="str">
        <f t="shared" si="58"/>
        <v>id7851941814</v>
      </c>
      <c r="D3769">
        <v>39.388976377952751</v>
      </c>
      <c r="E3769">
        <v>5.69</v>
      </c>
      <c r="F3769">
        <v>34000</v>
      </c>
    </row>
    <row r="3770" spans="1:6" x14ac:dyDescent="0.3">
      <c r="A3770" t="s">
        <v>3091</v>
      </c>
      <c r="B3770" s="16">
        <v>41815</v>
      </c>
      <c r="C3770" s="16" t="str">
        <f t="shared" si="58"/>
        <v>id7851941815</v>
      </c>
      <c r="D3770">
        <v>33.614173228346459</v>
      </c>
      <c r="E3770">
        <v>5.7</v>
      </c>
      <c r="F3770">
        <v>34000</v>
      </c>
    </row>
    <row r="3771" spans="1:6" x14ac:dyDescent="0.3">
      <c r="A3771" t="s">
        <v>3091</v>
      </c>
      <c r="B3771" s="16">
        <v>41816</v>
      </c>
      <c r="C3771" s="16" t="str">
        <f t="shared" si="58"/>
        <v>id7851941816</v>
      </c>
      <c r="D3771">
        <v>27.496062992125985</v>
      </c>
      <c r="E3771">
        <v>5.7</v>
      </c>
      <c r="F3771">
        <v>32000</v>
      </c>
    </row>
    <row r="3772" spans="1:6" x14ac:dyDescent="0.3">
      <c r="A3772" t="s">
        <v>3091</v>
      </c>
      <c r="B3772" s="16">
        <v>41817</v>
      </c>
      <c r="C3772" s="16" t="str">
        <f t="shared" si="58"/>
        <v>id7851941817</v>
      </c>
      <c r="D3772">
        <v>6.6393700787401588</v>
      </c>
      <c r="E3772">
        <v>5.86</v>
      </c>
      <c r="F3772">
        <v>6663</v>
      </c>
    </row>
    <row r="3773" spans="1:6" x14ac:dyDescent="0.3">
      <c r="A3773" t="s">
        <v>3091</v>
      </c>
      <c r="B3773" s="16">
        <v>41818</v>
      </c>
      <c r="C3773" s="16" t="str">
        <f t="shared" si="58"/>
        <v>id7851941818</v>
      </c>
      <c r="D3773">
        <v>8.7480314960629926</v>
      </c>
      <c r="E3773">
        <v>5.76</v>
      </c>
      <c r="F3773">
        <v>5619</v>
      </c>
    </row>
    <row r="3774" spans="1:6" x14ac:dyDescent="0.3">
      <c r="A3774" t="s">
        <v>3091</v>
      </c>
      <c r="B3774" s="16">
        <v>41819</v>
      </c>
      <c r="C3774" s="16" t="str">
        <f t="shared" si="58"/>
        <v>id7851941819</v>
      </c>
      <c r="D3774">
        <v>8.7826771653543325</v>
      </c>
      <c r="E3774">
        <v>5.78</v>
      </c>
      <c r="F3774">
        <v>5422</v>
      </c>
    </row>
    <row r="3775" spans="1:6" x14ac:dyDescent="0.3">
      <c r="A3775" t="s">
        <v>3091</v>
      </c>
      <c r="B3775" s="16">
        <v>41820</v>
      </c>
      <c r="C3775" s="16" t="str">
        <f t="shared" si="58"/>
        <v>id7851941820</v>
      </c>
      <c r="D3775">
        <v>5.8629921259842526</v>
      </c>
      <c r="E3775">
        <v>5.46</v>
      </c>
      <c r="F3775">
        <v>5948</v>
      </c>
    </row>
    <row r="3776" spans="1:6" x14ac:dyDescent="0.3">
      <c r="A3776" t="s">
        <v>3091</v>
      </c>
      <c r="B3776" s="16">
        <v>41821</v>
      </c>
      <c r="C3776" s="16" t="str">
        <f t="shared" si="58"/>
        <v>id7851941821</v>
      </c>
      <c r="D3776">
        <v>5.8377952755905511</v>
      </c>
      <c r="E3776">
        <v>5.42</v>
      </c>
      <c r="F3776">
        <v>6323</v>
      </c>
    </row>
    <row r="3777" spans="1:6" x14ac:dyDescent="0.3">
      <c r="A3777" t="s">
        <v>3091</v>
      </c>
      <c r="B3777" s="16">
        <v>41822</v>
      </c>
      <c r="C3777" s="16" t="str">
        <f t="shared" si="58"/>
        <v>id7851941822</v>
      </c>
      <c r="D3777">
        <v>5.985826771653544</v>
      </c>
      <c r="E3777">
        <v>5.57</v>
      </c>
      <c r="F3777">
        <v>6710</v>
      </c>
    </row>
    <row r="3778" spans="1:6" x14ac:dyDescent="0.3">
      <c r="A3778" t="s">
        <v>3091</v>
      </c>
      <c r="B3778" s="16">
        <v>41823</v>
      </c>
      <c r="C3778" s="16" t="str">
        <f t="shared" si="58"/>
        <v>id7851941823</v>
      </c>
      <c r="D3778">
        <v>6.3165354330708663</v>
      </c>
      <c r="E3778">
        <v>5.8</v>
      </c>
      <c r="F3778">
        <v>6810</v>
      </c>
    </row>
    <row r="3779" spans="1:6" x14ac:dyDescent="0.3">
      <c r="A3779" t="s">
        <v>3091</v>
      </c>
      <c r="B3779" s="16">
        <v>41824</v>
      </c>
      <c r="C3779" s="16" t="str">
        <f t="shared" ref="C3779:C3842" si="59">_xlfn.CONCAT(A3779,B3779)</f>
        <v>id7851941824</v>
      </c>
      <c r="D3779">
        <v>4.2913385826771657</v>
      </c>
      <c r="E3779">
        <v>5.69</v>
      </c>
      <c r="F3779">
        <v>3772</v>
      </c>
    </row>
    <row r="3780" spans="1:6" x14ac:dyDescent="0.3">
      <c r="A3780" t="s">
        <v>3091</v>
      </c>
      <c r="B3780" s="16">
        <v>41825</v>
      </c>
      <c r="C3780" s="16" t="str">
        <f t="shared" si="59"/>
        <v>id7851941825</v>
      </c>
      <c r="D3780">
        <v>7.5055118110236227</v>
      </c>
      <c r="E3780">
        <v>5.81</v>
      </c>
      <c r="F3780">
        <v>4603</v>
      </c>
    </row>
    <row r="3781" spans="1:6" x14ac:dyDescent="0.3">
      <c r="A3781" t="s">
        <v>3091</v>
      </c>
      <c r="B3781" s="16">
        <v>41826</v>
      </c>
      <c r="C3781" s="16" t="str">
        <f t="shared" si="59"/>
        <v>id7851941826</v>
      </c>
      <c r="D3781">
        <v>8.7149606299212596</v>
      </c>
      <c r="E3781">
        <v>5.72</v>
      </c>
      <c r="F3781">
        <v>5074</v>
      </c>
    </row>
    <row r="3782" spans="1:6" x14ac:dyDescent="0.3">
      <c r="A3782" t="s">
        <v>3091</v>
      </c>
      <c r="B3782" s="16">
        <v>41827</v>
      </c>
      <c r="C3782" s="16" t="str">
        <f t="shared" si="59"/>
        <v>id7851941827</v>
      </c>
      <c r="D3782">
        <v>4.8015748031496059</v>
      </c>
      <c r="E3782">
        <v>5.57</v>
      </c>
      <c r="F3782">
        <v>5064</v>
      </c>
    </row>
    <row r="3783" spans="1:6" x14ac:dyDescent="0.3">
      <c r="A3783" t="s">
        <v>3091</v>
      </c>
      <c r="B3783" s="16">
        <v>41828</v>
      </c>
      <c r="C3783" s="16" t="str">
        <f t="shared" si="59"/>
        <v>id7851941828</v>
      </c>
      <c r="D3783">
        <v>5.1291338582677168</v>
      </c>
      <c r="E3783">
        <v>5.51</v>
      </c>
      <c r="F3783">
        <v>5159</v>
      </c>
    </row>
    <row r="3784" spans="1:6" x14ac:dyDescent="0.3">
      <c r="A3784" t="s">
        <v>3091</v>
      </c>
      <c r="B3784" s="16">
        <v>41829</v>
      </c>
      <c r="C3784" s="16" t="str">
        <f t="shared" si="59"/>
        <v>id7851941829</v>
      </c>
      <c r="D3784">
        <v>4.8755905511811024</v>
      </c>
      <c r="E3784">
        <v>5.57</v>
      </c>
      <c r="F3784">
        <v>5454</v>
      </c>
    </row>
    <row r="3785" spans="1:6" x14ac:dyDescent="0.3">
      <c r="A3785" t="s">
        <v>3091</v>
      </c>
      <c r="B3785" s="16">
        <v>41830</v>
      </c>
      <c r="C3785" s="16" t="str">
        <f t="shared" si="59"/>
        <v>id7851941830</v>
      </c>
      <c r="D3785">
        <v>2.4614173228346461</v>
      </c>
      <c r="E3785">
        <v>5.81</v>
      </c>
      <c r="F3785">
        <v>1922</v>
      </c>
    </row>
    <row r="3786" spans="1:6" x14ac:dyDescent="0.3">
      <c r="A3786" t="s">
        <v>3091</v>
      </c>
      <c r="B3786" s="16">
        <v>41831</v>
      </c>
      <c r="C3786" s="16" t="str">
        <f t="shared" si="59"/>
        <v>id7851941831</v>
      </c>
      <c r="D3786">
        <v>2.8188976377952755</v>
      </c>
      <c r="E3786">
        <v>6.09</v>
      </c>
      <c r="F3786">
        <v>1926</v>
      </c>
    </row>
    <row r="3787" spans="1:6" x14ac:dyDescent="0.3">
      <c r="A3787" t="s">
        <v>3091</v>
      </c>
      <c r="B3787" s="16">
        <v>41832</v>
      </c>
      <c r="C3787" s="16" t="str">
        <f t="shared" si="59"/>
        <v>id7851941832</v>
      </c>
      <c r="D3787">
        <v>4.5165354330708665</v>
      </c>
      <c r="E3787">
        <v>6.09</v>
      </c>
      <c r="F3787">
        <v>2175</v>
      </c>
    </row>
    <row r="3788" spans="1:6" x14ac:dyDescent="0.3">
      <c r="A3788" t="s">
        <v>3091</v>
      </c>
      <c r="B3788" s="16">
        <v>41833</v>
      </c>
      <c r="C3788" s="16" t="str">
        <f t="shared" si="59"/>
        <v>id7851941833</v>
      </c>
      <c r="D3788">
        <v>4.5039370078740166</v>
      </c>
      <c r="E3788">
        <v>6.06</v>
      </c>
      <c r="F3788">
        <v>2316</v>
      </c>
    </row>
    <row r="3789" spans="1:6" x14ac:dyDescent="0.3">
      <c r="A3789" t="s">
        <v>3091</v>
      </c>
      <c r="B3789" s="16">
        <v>41834</v>
      </c>
      <c r="C3789" s="16" t="str">
        <f t="shared" si="59"/>
        <v>id7851941834</v>
      </c>
      <c r="D3789">
        <v>2.4220472440944882</v>
      </c>
      <c r="E3789">
        <v>5.83</v>
      </c>
      <c r="F3789">
        <v>2441</v>
      </c>
    </row>
    <row r="3790" spans="1:6" x14ac:dyDescent="0.3">
      <c r="A3790" t="s">
        <v>3091</v>
      </c>
      <c r="B3790" s="16">
        <v>41835</v>
      </c>
      <c r="C3790" s="16" t="str">
        <f t="shared" si="59"/>
        <v>id7851941835</v>
      </c>
      <c r="D3790">
        <v>2.8000000000000003</v>
      </c>
      <c r="E3790">
        <v>5.67</v>
      </c>
      <c r="F3790">
        <v>2599</v>
      </c>
    </row>
    <row r="3791" spans="1:6" x14ac:dyDescent="0.3">
      <c r="A3791" t="s">
        <v>3091</v>
      </c>
      <c r="B3791" s="16">
        <v>41836</v>
      </c>
      <c r="C3791" s="16" t="str">
        <f t="shared" si="59"/>
        <v>id7851941836</v>
      </c>
      <c r="D3791">
        <v>2.5637795275590554</v>
      </c>
      <c r="E3791">
        <v>5.94</v>
      </c>
      <c r="F3791">
        <v>2699</v>
      </c>
    </row>
    <row r="3792" spans="1:6" x14ac:dyDescent="0.3">
      <c r="A3792" t="s">
        <v>3091</v>
      </c>
      <c r="B3792" s="16">
        <v>41837</v>
      </c>
      <c r="C3792" s="16" t="str">
        <f t="shared" si="59"/>
        <v>id7851941837</v>
      </c>
      <c r="D3792">
        <v>1.2425196850393703</v>
      </c>
      <c r="E3792">
        <v>5.89</v>
      </c>
      <c r="F3792">
        <v>1111</v>
      </c>
    </row>
    <row r="3793" spans="1:6" x14ac:dyDescent="0.3">
      <c r="A3793" t="s">
        <v>3091</v>
      </c>
      <c r="B3793" s="16">
        <v>41838</v>
      </c>
      <c r="C3793" s="16" t="str">
        <f t="shared" si="59"/>
        <v>id7851941838</v>
      </c>
      <c r="D3793">
        <v>0.81417322834645678</v>
      </c>
      <c r="E3793">
        <v>6.16</v>
      </c>
      <c r="F3793">
        <v>529</v>
      </c>
    </row>
    <row r="3794" spans="1:6" x14ac:dyDescent="0.3">
      <c r="A3794" t="s">
        <v>3091</v>
      </c>
      <c r="B3794" s="16">
        <v>41839</v>
      </c>
      <c r="C3794" s="16" t="str">
        <f t="shared" si="59"/>
        <v>id7851941839</v>
      </c>
      <c r="D3794">
        <v>1.2519685039370079</v>
      </c>
      <c r="E3794">
        <v>6.66</v>
      </c>
      <c r="F3794">
        <v>522</v>
      </c>
    </row>
    <row r="3795" spans="1:6" x14ac:dyDescent="0.3">
      <c r="A3795" t="s">
        <v>3091</v>
      </c>
      <c r="B3795" s="16">
        <v>41840</v>
      </c>
      <c r="C3795" s="16" t="str">
        <f t="shared" si="59"/>
        <v>id7851941840</v>
      </c>
      <c r="D3795">
        <v>1.1968503937007875</v>
      </c>
      <c r="E3795">
        <v>6.47</v>
      </c>
      <c r="F3795">
        <v>474</v>
      </c>
    </row>
    <row r="3796" spans="1:6" x14ac:dyDescent="0.3">
      <c r="A3796" t="s">
        <v>2902</v>
      </c>
      <c r="B3796" s="16">
        <v>41697</v>
      </c>
      <c r="C3796" s="16" t="str">
        <f t="shared" si="59"/>
        <v>id7852241697</v>
      </c>
      <c r="D3796">
        <v>1.8913385826771654</v>
      </c>
      <c r="E3796">
        <v>6.54</v>
      </c>
      <c r="F3796">
        <v>964</v>
      </c>
    </row>
    <row r="3797" spans="1:6" x14ac:dyDescent="0.3">
      <c r="A3797" t="s">
        <v>2902</v>
      </c>
      <c r="B3797" s="16">
        <v>41698</v>
      </c>
      <c r="C3797" s="16" t="str">
        <f t="shared" si="59"/>
        <v>id7852241698</v>
      </c>
      <c r="D3797">
        <v>61.53700787401575</v>
      </c>
      <c r="E3797">
        <v>5.72</v>
      </c>
      <c r="F3797">
        <v>32000</v>
      </c>
    </row>
    <row r="3798" spans="1:6" x14ac:dyDescent="0.3">
      <c r="A3798" t="s">
        <v>2902</v>
      </c>
      <c r="B3798" s="16">
        <v>41699</v>
      </c>
      <c r="C3798" s="16" t="str">
        <f t="shared" si="59"/>
        <v>id7852241699</v>
      </c>
      <c r="D3798">
        <v>81.177952755905523</v>
      </c>
      <c r="E3798">
        <v>5.89</v>
      </c>
      <c r="F3798">
        <v>34000</v>
      </c>
    </row>
    <row r="3799" spans="1:6" x14ac:dyDescent="0.3">
      <c r="A3799" t="s">
        <v>2902</v>
      </c>
      <c r="B3799" s="16">
        <v>41700</v>
      </c>
      <c r="C3799" s="16" t="str">
        <f t="shared" si="59"/>
        <v>id7852241700</v>
      </c>
      <c r="D3799">
        <v>59.303937007874026</v>
      </c>
      <c r="E3799">
        <v>5.83</v>
      </c>
      <c r="F3799">
        <v>33000</v>
      </c>
    </row>
    <row r="3800" spans="1:6" x14ac:dyDescent="0.3">
      <c r="A3800" t="s">
        <v>2902</v>
      </c>
      <c r="B3800" s="16">
        <v>41701</v>
      </c>
      <c r="C3800" s="16" t="str">
        <f t="shared" si="59"/>
        <v>id7852241701</v>
      </c>
      <c r="D3800">
        <v>23.253543307086616</v>
      </c>
      <c r="E3800">
        <v>5.65</v>
      </c>
      <c r="F3800">
        <v>31000</v>
      </c>
    </row>
    <row r="3801" spans="1:6" x14ac:dyDescent="0.3">
      <c r="A3801" t="s">
        <v>2902</v>
      </c>
      <c r="B3801" s="16">
        <v>41702</v>
      </c>
      <c r="C3801" s="16" t="str">
        <f t="shared" si="59"/>
        <v>id7852241702</v>
      </c>
      <c r="D3801">
        <v>23.670866141732287</v>
      </c>
      <c r="E3801">
        <v>5.69</v>
      </c>
      <c r="F3801">
        <v>29000</v>
      </c>
    </row>
    <row r="3802" spans="1:6" x14ac:dyDescent="0.3">
      <c r="A3802" t="s">
        <v>2902</v>
      </c>
      <c r="B3802" s="16">
        <v>41703</v>
      </c>
      <c r="C3802" s="16" t="str">
        <f t="shared" si="59"/>
        <v>id7852241703</v>
      </c>
      <c r="D3802">
        <v>19.965354330708664</v>
      </c>
      <c r="E3802">
        <v>5.73</v>
      </c>
      <c r="F3802">
        <v>29000</v>
      </c>
    </row>
    <row r="3803" spans="1:6" x14ac:dyDescent="0.3">
      <c r="A3803" t="s">
        <v>2902</v>
      </c>
      <c r="B3803" s="16">
        <v>41704</v>
      </c>
      <c r="C3803" s="16" t="str">
        <f t="shared" si="59"/>
        <v>id7852241704</v>
      </c>
      <c r="D3803">
        <v>18.292913385826772</v>
      </c>
      <c r="E3803">
        <v>5.76</v>
      </c>
      <c r="F3803">
        <v>28000</v>
      </c>
    </row>
    <row r="3804" spans="1:6" x14ac:dyDescent="0.3">
      <c r="A3804" t="s">
        <v>2902</v>
      </c>
      <c r="B3804" s="16">
        <v>41705</v>
      </c>
      <c r="C3804" s="16" t="str">
        <f t="shared" si="59"/>
        <v>id7852241705</v>
      </c>
      <c r="D3804">
        <v>26.559055118110237</v>
      </c>
      <c r="E3804">
        <v>5.75</v>
      </c>
      <c r="F3804">
        <v>20000</v>
      </c>
    </row>
    <row r="3805" spans="1:6" x14ac:dyDescent="0.3">
      <c r="A3805" t="s">
        <v>2902</v>
      </c>
      <c r="B3805" s="16">
        <v>41706</v>
      </c>
      <c r="C3805" s="16" t="str">
        <f t="shared" si="59"/>
        <v>id7852241706</v>
      </c>
      <c r="D3805">
        <v>65.365354330708669</v>
      </c>
      <c r="E3805">
        <v>5.75</v>
      </c>
      <c r="F3805">
        <v>21000</v>
      </c>
    </row>
    <row r="3806" spans="1:6" x14ac:dyDescent="0.3">
      <c r="A3806" t="s">
        <v>2902</v>
      </c>
      <c r="B3806" s="16">
        <v>41707</v>
      </c>
      <c r="C3806" s="16" t="str">
        <f t="shared" si="59"/>
        <v>id7852241707</v>
      </c>
      <c r="D3806">
        <v>33.248818897637804</v>
      </c>
      <c r="E3806">
        <v>5.84</v>
      </c>
      <c r="F3806">
        <v>21000</v>
      </c>
    </row>
    <row r="3807" spans="1:6" x14ac:dyDescent="0.3">
      <c r="A3807" t="s">
        <v>2902</v>
      </c>
      <c r="B3807" s="16">
        <v>41708</v>
      </c>
      <c r="C3807" s="16" t="str">
        <f t="shared" si="59"/>
        <v>id7852241708</v>
      </c>
      <c r="D3807">
        <v>11.571653543307086</v>
      </c>
      <c r="E3807">
        <v>6.19</v>
      </c>
      <c r="F3807">
        <v>20000</v>
      </c>
    </row>
    <row r="3808" spans="1:6" x14ac:dyDescent="0.3">
      <c r="A3808" t="s">
        <v>2902</v>
      </c>
      <c r="B3808" s="16">
        <v>41709</v>
      </c>
      <c r="C3808" s="16" t="str">
        <f t="shared" si="59"/>
        <v>id7852241709</v>
      </c>
      <c r="D3808">
        <v>12.303937007874016</v>
      </c>
      <c r="E3808">
        <v>5.86</v>
      </c>
      <c r="F3808">
        <v>20000</v>
      </c>
    </row>
    <row r="3809" spans="1:6" x14ac:dyDescent="0.3">
      <c r="A3809" t="s">
        <v>2902</v>
      </c>
      <c r="B3809" s="16">
        <v>41710</v>
      </c>
      <c r="C3809" s="16" t="str">
        <f t="shared" si="59"/>
        <v>id7852241710</v>
      </c>
      <c r="D3809">
        <v>10.626771653543306</v>
      </c>
      <c r="E3809">
        <v>5.65</v>
      </c>
      <c r="F3809">
        <v>20000</v>
      </c>
    </row>
    <row r="3810" spans="1:6" x14ac:dyDescent="0.3">
      <c r="A3810" t="s">
        <v>2902</v>
      </c>
      <c r="B3810" s="16">
        <v>41711</v>
      </c>
      <c r="C3810" s="16" t="str">
        <f t="shared" si="59"/>
        <v>id7852241711</v>
      </c>
      <c r="D3810">
        <v>10.15748031496063</v>
      </c>
      <c r="E3810">
        <v>6.09</v>
      </c>
      <c r="F3810">
        <v>20000</v>
      </c>
    </row>
    <row r="3811" spans="1:6" x14ac:dyDescent="0.3">
      <c r="A3811" t="s">
        <v>2902</v>
      </c>
      <c r="B3811" s="16">
        <v>41712</v>
      </c>
      <c r="C3811" s="16" t="str">
        <f t="shared" si="59"/>
        <v>id7852241712</v>
      </c>
      <c r="D3811">
        <v>5.9417322834645683</v>
      </c>
      <c r="E3811">
        <v>5.75</v>
      </c>
      <c r="F3811">
        <v>10000</v>
      </c>
    </row>
    <row r="3812" spans="1:6" x14ac:dyDescent="0.3">
      <c r="A3812" t="s">
        <v>2902</v>
      </c>
      <c r="B3812" s="16">
        <v>41713</v>
      </c>
      <c r="C3812" s="16" t="str">
        <f t="shared" si="59"/>
        <v>id7852241713</v>
      </c>
      <c r="D3812">
        <v>10.674015748031497</v>
      </c>
      <c r="E3812">
        <v>5.81</v>
      </c>
      <c r="F3812">
        <v>10000</v>
      </c>
    </row>
    <row r="3813" spans="1:6" x14ac:dyDescent="0.3">
      <c r="A3813" t="s">
        <v>2902</v>
      </c>
      <c r="B3813" s="16">
        <v>41714</v>
      </c>
      <c r="C3813" s="16" t="str">
        <f t="shared" si="59"/>
        <v>id7852241714</v>
      </c>
      <c r="D3813">
        <v>8.2503937007874022</v>
      </c>
      <c r="E3813">
        <v>5.73</v>
      </c>
      <c r="F3813">
        <v>10000</v>
      </c>
    </row>
    <row r="3814" spans="1:6" x14ac:dyDescent="0.3">
      <c r="A3814" t="s">
        <v>2902</v>
      </c>
      <c r="B3814" s="16">
        <v>41715</v>
      </c>
      <c r="C3814" s="16" t="str">
        <f t="shared" si="59"/>
        <v>id7852241715</v>
      </c>
      <c r="D3814">
        <v>2.0614173228346457</v>
      </c>
      <c r="E3814">
        <v>5.45</v>
      </c>
      <c r="F3814">
        <v>7552</v>
      </c>
    </row>
    <row r="3815" spans="1:6" x14ac:dyDescent="0.3">
      <c r="A3815" t="s">
        <v>2902</v>
      </c>
      <c r="B3815" s="16">
        <v>41716</v>
      </c>
      <c r="C3815" s="16" t="str">
        <f t="shared" si="59"/>
        <v>id7852241716</v>
      </c>
      <c r="D3815">
        <v>2.2141732283464566</v>
      </c>
      <c r="E3815">
        <v>6.03</v>
      </c>
      <c r="F3815">
        <v>7335</v>
      </c>
    </row>
    <row r="3816" spans="1:6" x14ac:dyDescent="0.3">
      <c r="A3816" t="s">
        <v>2902</v>
      </c>
      <c r="B3816" s="16">
        <v>41717</v>
      </c>
      <c r="C3816" s="16" t="str">
        <f t="shared" si="59"/>
        <v>id7852241717</v>
      </c>
      <c r="D3816">
        <v>2.009448818897638</v>
      </c>
      <c r="E3816">
        <v>5.51</v>
      </c>
      <c r="F3816">
        <v>7274</v>
      </c>
    </row>
    <row r="3817" spans="1:6" x14ac:dyDescent="0.3">
      <c r="A3817" t="s">
        <v>2902</v>
      </c>
      <c r="B3817" s="16">
        <v>41718</v>
      </c>
      <c r="C3817" s="16" t="str">
        <f t="shared" si="59"/>
        <v>id7852241718</v>
      </c>
      <c r="D3817">
        <v>1.8913385826771654</v>
      </c>
      <c r="E3817">
        <v>5.51</v>
      </c>
      <c r="F3817">
        <v>6855</v>
      </c>
    </row>
    <row r="3818" spans="1:6" x14ac:dyDescent="0.3">
      <c r="A3818" t="s">
        <v>2902</v>
      </c>
      <c r="B3818" s="16">
        <v>41719</v>
      </c>
      <c r="C3818" s="16" t="str">
        <f t="shared" si="59"/>
        <v>id7852241719</v>
      </c>
      <c r="D3818">
        <v>0.5149606299212599</v>
      </c>
      <c r="E3818">
        <v>5.39</v>
      </c>
      <c r="F3818">
        <v>1366</v>
      </c>
    </row>
    <row r="3819" spans="1:6" x14ac:dyDescent="0.3">
      <c r="A3819" t="s">
        <v>2902</v>
      </c>
      <c r="B3819" s="16">
        <v>41720</v>
      </c>
      <c r="C3819" s="16" t="str">
        <f t="shared" si="59"/>
        <v>id7852241720</v>
      </c>
      <c r="D3819">
        <v>1.0456692913385828</v>
      </c>
      <c r="E3819">
        <v>5.94</v>
      </c>
      <c r="F3819">
        <v>1256</v>
      </c>
    </row>
    <row r="3820" spans="1:6" x14ac:dyDescent="0.3">
      <c r="A3820" t="s">
        <v>2902</v>
      </c>
      <c r="B3820" s="16">
        <v>41721</v>
      </c>
      <c r="C3820" s="16" t="str">
        <f t="shared" si="59"/>
        <v>id7852241721</v>
      </c>
      <c r="D3820">
        <v>0.86929133858267726</v>
      </c>
      <c r="E3820">
        <v>5.51</v>
      </c>
      <c r="F3820">
        <v>1213</v>
      </c>
    </row>
    <row r="3821" spans="1:6" x14ac:dyDescent="0.3">
      <c r="A3821" t="s">
        <v>2902</v>
      </c>
      <c r="B3821" s="16">
        <v>41722</v>
      </c>
      <c r="C3821" s="16" t="str">
        <f t="shared" si="59"/>
        <v>id7852241722</v>
      </c>
      <c r="D3821">
        <v>0.31181102362204727</v>
      </c>
      <c r="E3821">
        <v>6.44</v>
      </c>
      <c r="F3821">
        <v>1212</v>
      </c>
    </row>
    <row r="3822" spans="1:6" x14ac:dyDescent="0.3">
      <c r="A3822" t="s">
        <v>2902</v>
      </c>
      <c r="B3822" s="16">
        <v>41723</v>
      </c>
      <c r="C3822" s="16" t="str">
        <f t="shared" si="59"/>
        <v>id7852241723</v>
      </c>
      <c r="D3822">
        <v>0.33543307086614171</v>
      </c>
      <c r="E3822">
        <v>5.7</v>
      </c>
      <c r="F3822">
        <v>1178</v>
      </c>
    </row>
    <row r="3823" spans="1:6" x14ac:dyDescent="0.3">
      <c r="A3823" t="s">
        <v>2902</v>
      </c>
      <c r="B3823" s="16">
        <v>41724</v>
      </c>
      <c r="C3823" s="16" t="str">
        <f t="shared" si="59"/>
        <v>id7852241724</v>
      </c>
      <c r="D3823">
        <v>0.29133858267716539</v>
      </c>
      <c r="E3823">
        <v>5.15</v>
      </c>
      <c r="F3823">
        <v>1129</v>
      </c>
    </row>
    <row r="3824" spans="1:6" x14ac:dyDescent="0.3">
      <c r="A3824" t="s">
        <v>2902</v>
      </c>
      <c r="B3824" s="16">
        <v>41725</v>
      </c>
      <c r="C3824" s="16" t="str">
        <f t="shared" si="59"/>
        <v>id7852241725</v>
      </c>
      <c r="D3824">
        <v>0.29133858267716539</v>
      </c>
      <c r="E3824">
        <v>5.32</v>
      </c>
      <c r="F3824">
        <v>1096</v>
      </c>
    </row>
    <row r="3825" spans="1:6" x14ac:dyDescent="0.3">
      <c r="A3825" t="s">
        <v>2902</v>
      </c>
      <c r="B3825" s="16">
        <v>41726</v>
      </c>
      <c r="C3825" s="16" t="str">
        <f t="shared" si="59"/>
        <v>id7852241726</v>
      </c>
      <c r="D3825">
        <v>7.2440944881889763E-2</v>
      </c>
      <c r="E3825">
        <v>6.03</v>
      </c>
      <c r="F3825">
        <v>203</v>
      </c>
    </row>
    <row r="3826" spans="1:6" x14ac:dyDescent="0.3">
      <c r="A3826" t="s">
        <v>2173</v>
      </c>
      <c r="B3826" s="16">
        <v>41684</v>
      </c>
      <c r="C3826" s="16" t="str">
        <f t="shared" si="59"/>
        <v>id7852441684</v>
      </c>
      <c r="D3826">
        <v>1.5086614173228348</v>
      </c>
      <c r="E3826">
        <v>6.52</v>
      </c>
      <c r="F3826">
        <v>2101</v>
      </c>
    </row>
    <row r="3827" spans="1:6" x14ac:dyDescent="0.3">
      <c r="A3827" t="s">
        <v>2173</v>
      </c>
      <c r="B3827" s="16">
        <v>41685</v>
      </c>
      <c r="C3827" s="16" t="str">
        <f t="shared" si="59"/>
        <v>id7852441685</v>
      </c>
      <c r="D3827">
        <v>0.13543307086614173</v>
      </c>
      <c r="E3827">
        <v>5.23</v>
      </c>
      <c r="F3827">
        <v>867</v>
      </c>
    </row>
    <row r="3828" spans="1:6" x14ac:dyDescent="0.3">
      <c r="A3828" t="s">
        <v>2173</v>
      </c>
      <c r="B3828" s="16">
        <v>41686</v>
      </c>
      <c r="C3828" s="16" t="str">
        <f t="shared" si="59"/>
        <v>id7852441686</v>
      </c>
      <c r="D3828">
        <v>7.5590551181102361E-2</v>
      </c>
      <c r="E3828">
        <v>6.09</v>
      </c>
      <c r="F3828">
        <v>620</v>
      </c>
    </row>
    <row r="3829" spans="1:6" x14ac:dyDescent="0.3">
      <c r="A3829" t="s">
        <v>2173</v>
      </c>
      <c r="B3829" s="16">
        <v>41687</v>
      </c>
      <c r="C3829" s="16" t="str">
        <f t="shared" si="59"/>
        <v>id7852441687</v>
      </c>
      <c r="D3829">
        <v>3.937007874015748E-2</v>
      </c>
      <c r="E3829">
        <v>7.4</v>
      </c>
      <c r="F3829">
        <v>531</v>
      </c>
    </row>
    <row r="3830" spans="1:6" x14ac:dyDescent="0.3">
      <c r="A3830" t="s">
        <v>2173</v>
      </c>
      <c r="B3830" s="16">
        <v>41688</v>
      </c>
      <c r="C3830" s="16" t="str">
        <f t="shared" si="59"/>
        <v>id7852441688</v>
      </c>
      <c r="D3830">
        <v>3.937007874015748E-2</v>
      </c>
      <c r="E3830">
        <v>8.17</v>
      </c>
      <c r="F3830">
        <v>485</v>
      </c>
    </row>
    <row r="3831" spans="1:6" x14ac:dyDescent="0.3">
      <c r="A3831" t="s">
        <v>2173</v>
      </c>
      <c r="B3831" s="16">
        <v>41689</v>
      </c>
      <c r="C3831" s="16" t="str">
        <f t="shared" si="59"/>
        <v>id7852441689</v>
      </c>
      <c r="D3831">
        <v>3.6220472440944881E-2</v>
      </c>
      <c r="E3831">
        <v>4.1399999999999997</v>
      </c>
      <c r="F3831">
        <v>436</v>
      </c>
    </row>
    <row r="3832" spans="1:6" x14ac:dyDescent="0.3">
      <c r="A3832" t="s">
        <v>2173</v>
      </c>
      <c r="B3832" s="16">
        <v>41690</v>
      </c>
      <c r="C3832" s="16" t="str">
        <f t="shared" si="59"/>
        <v>id7852441690</v>
      </c>
      <c r="D3832">
        <v>3.307086614173229E-2</v>
      </c>
      <c r="E3832">
        <v>4.25</v>
      </c>
      <c r="F3832">
        <v>388</v>
      </c>
    </row>
    <row r="3833" spans="1:6" x14ac:dyDescent="0.3">
      <c r="A3833" t="s">
        <v>3820</v>
      </c>
      <c r="B3833" s="16">
        <v>41646</v>
      </c>
      <c r="C3833" s="16" t="str">
        <f t="shared" si="59"/>
        <v>id7853241646</v>
      </c>
      <c r="D3833">
        <v>4.8818897637795275E-2</v>
      </c>
      <c r="E3833">
        <v>6.2</v>
      </c>
      <c r="F3833">
        <v>6</v>
      </c>
    </row>
    <row r="3834" spans="1:6" x14ac:dyDescent="0.3">
      <c r="A3834" t="s">
        <v>3820</v>
      </c>
      <c r="B3834" s="16">
        <v>41647</v>
      </c>
      <c r="C3834" s="16" t="str">
        <f t="shared" si="59"/>
        <v>id7853241647</v>
      </c>
      <c r="D3834">
        <v>3.307086614173229E-2</v>
      </c>
      <c r="E3834">
        <v>5.64</v>
      </c>
      <c r="F3834">
        <v>6</v>
      </c>
    </row>
    <row r="3835" spans="1:6" x14ac:dyDescent="0.3">
      <c r="A3835" t="s">
        <v>3820</v>
      </c>
      <c r="B3835" s="16">
        <v>41648</v>
      </c>
      <c r="C3835" s="16" t="str">
        <f t="shared" si="59"/>
        <v>id7853241648</v>
      </c>
      <c r="D3835">
        <v>3.6220472440944881E-2</v>
      </c>
      <c r="E3835">
        <v>3.8</v>
      </c>
      <c r="F3835">
        <v>38</v>
      </c>
    </row>
    <row r="3836" spans="1:6" x14ac:dyDescent="0.3">
      <c r="A3836" t="s">
        <v>3820</v>
      </c>
      <c r="B3836" s="16">
        <v>41649</v>
      </c>
      <c r="C3836" s="16" t="str">
        <f t="shared" si="59"/>
        <v>id7853241649</v>
      </c>
      <c r="D3836">
        <v>2.2488188976377956</v>
      </c>
      <c r="E3836">
        <v>4.5199999999999996</v>
      </c>
      <c r="F3836">
        <v>5518</v>
      </c>
    </row>
    <row r="3837" spans="1:6" x14ac:dyDescent="0.3">
      <c r="A3837" t="s">
        <v>3820</v>
      </c>
      <c r="B3837" s="16">
        <v>41650</v>
      </c>
      <c r="C3837" s="16" t="str">
        <f t="shared" si="59"/>
        <v>id7853241650</v>
      </c>
      <c r="D3837">
        <v>2.0125984251968503</v>
      </c>
      <c r="E3837">
        <v>4.9000000000000004</v>
      </c>
      <c r="F3837">
        <v>4565</v>
      </c>
    </row>
    <row r="3838" spans="1:6" x14ac:dyDescent="0.3">
      <c r="A3838" t="s">
        <v>3820</v>
      </c>
      <c r="B3838" s="16">
        <v>41651</v>
      </c>
      <c r="C3838" s="16" t="str">
        <f t="shared" si="59"/>
        <v>id7853241651</v>
      </c>
      <c r="D3838">
        <v>1.8944881889763781</v>
      </c>
      <c r="E3838">
        <v>4.76</v>
      </c>
      <c r="F3838">
        <v>4425</v>
      </c>
    </row>
    <row r="3839" spans="1:6" x14ac:dyDescent="0.3">
      <c r="A3839" t="s">
        <v>3820</v>
      </c>
      <c r="B3839" s="16">
        <v>41652</v>
      </c>
      <c r="C3839" s="16" t="str">
        <f t="shared" si="59"/>
        <v>id7853241652</v>
      </c>
      <c r="D3839">
        <v>1.1858267716535433</v>
      </c>
      <c r="E3839">
        <v>4.6500000000000004</v>
      </c>
      <c r="F3839">
        <v>4257</v>
      </c>
    </row>
    <row r="3840" spans="1:6" x14ac:dyDescent="0.3">
      <c r="A3840" t="s">
        <v>3820</v>
      </c>
      <c r="B3840" s="16">
        <v>41653</v>
      </c>
      <c r="C3840" s="16" t="str">
        <f t="shared" si="59"/>
        <v>id7853241653</v>
      </c>
      <c r="D3840">
        <v>1.2031496062992129</v>
      </c>
      <c r="E3840">
        <v>4.74</v>
      </c>
      <c r="F3840">
        <v>4226</v>
      </c>
    </row>
    <row r="3841" spans="1:6" x14ac:dyDescent="0.3">
      <c r="A3841" t="s">
        <v>3820</v>
      </c>
      <c r="B3841" s="16">
        <v>41654</v>
      </c>
      <c r="C3841" s="16" t="str">
        <f t="shared" si="59"/>
        <v>id7853241654</v>
      </c>
      <c r="D3841">
        <v>1.1212598425196851</v>
      </c>
      <c r="E3841">
        <v>4.55</v>
      </c>
      <c r="F3841">
        <v>4110</v>
      </c>
    </row>
    <row r="3842" spans="1:6" x14ac:dyDescent="0.3">
      <c r="A3842" t="s">
        <v>3820</v>
      </c>
      <c r="B3842" s="16">
        <v>41655</v>
      </c>
      <c r="C3842" s="16" t="str">
        <f t="shared" si="59"/>
        <v>id7853241655</v>
      </c>
      <c r="D3842">
        <v>0.84881889763779528</v>
      </c>
      <c r="E3842">
        <v>4.3899999999999997</v>
      </c>
      <c r="F3842">
        <v>2754</v>
      </c>
    </row>
    <row r="3843" spans="1:6" x14ac:dyDescent="0.3">
      <c r="A3843" t="s">
        <v>3820</v>
      </c>
      <c r="B3843" s="16">
        <v>41656</v>
      </c>
      <c r="C3843" s="16" t="str">
        <f t="shared" ref="C3843:C3906" si="60">_xlfn.CONCAT(A3843,B3843)</f>
        <v>id7853241656</v>
      </c>
      <c r="D3843">
        <v>0.19370078740157481</v>
      </c>
      <c r="E3843">
        <v>4.72</v>
      </c>
      <c r="F3843">
        <v>824</v>
      </c>
    </row>
    <row r="3844" spans="1:6" x14ac:dyDescent="0.3">
      <c r="A3844" t="s">
        <v>3820</v>
      </c>
      <c r="B3844" s="16">
        <v>41657</v>
      </c>
      <c r="C3844" s="16" t="str">
        <f t="shared" si="60"/>
        <v>id7853241657</v>
      </c>
      <c r="D3844">
        <v>0.18740157480314962</v>
      </c>
      <c r="E3844">
        <v>4.4400000000000004</v>
      </c>
      <c r="F3844">
        <v>703</v>
      </c>
    </row>
    <row r="3845" spans="1:6" x14ac:dyDescent="0.3">
      <c r="A3845" t="s">
        <v>3820</v>
      </c>
      <c r="B3845" s="16">
        <v>41658</v>
      </c>
      <c r="C3845" s="16" t="str">
        <f t="shared" si="60"/>
        <v>id7853241658</v>
      </c>
      <c r="D3845">
        <v>0.18582677165354333</v>
      </c>
      <c r="E3845">
        <v>4.3899999999999997</v>
      </c>
      <c r="F3845">
        <v>707</v>
      </c>
    </row>
    <row r="3846" spans="1:6" x14ac:dyDescent="0.3">
      <c r="A3846" t="s">
        <v>3820</v>
      </c>
      <c r="B3846" s="16">
        <v>41659</v>
      </c>
      <c r="C3846" s="16" t="str">
        <f t="shared" si="60"/>
        <v>id7853241659</v>
      </c>
      <c r="D3846">
        <v>0.15905511811023623</v>
      </c>
      <c r="E3846">
        <v>4.33</v>
      </c>
      <c r="F3846">
        <v>739</v>
      </c>
    </row>
    <row r="3847" spans="1:6" x14ac:dyDescent="0.3">
      <c r="A3847" t="s">
        <v>3820</v>
      </c>
      <c r="B3847" s="16">
        <v>41660</v>
      </c>
      <c r="C3847" s="16" t="str">
        <f t="shared" si="60"/>
        <v>id7853241660</v>
      </c>
      <c r="D3847">
        <v>0.14803149606299215</v>
      </c>
      <c r="E3847">
        <v>4.24</v>
      </c>
      <c r="F3847">
        <v>699</v>
      </c>
    </row>
    <row r="3848" spans="1:6" x14ac:dyDescent="0.3">
      <c r="A3848" t="s">
        <v>3820</v>
      </c>
      <c r="B3848" s="16">
        <v>41661</v>
      </c>
      <c r="C3848" s="16" t="str">
        <f t="shared" si="60"/>
        <v>id7853241661</v>
      </c>
      <c r="D3848">
        <v>0.14330708661417321</v>
      </c>
      <c r="E3848">
        <v>4.93</v>
      </c>
      <c r="F3848">
        <v>732</v>
      </c>
    </row>
    <row r="3849" spans="1:6" x14ac:dyDescent="0.3">
      <c r="A3849" t="s">
        <v>3820</v>
      </c>
      <c r="B3849" s="16">
        <v>41662</v>
      </c>
      <c r="C3849" s="16" t="str">
        <f t="shared" si="60"/>
        <v>id7853241662</v>
      </c>
      <c r="D3849">
        <v>0.14173228346456693</v>
      </c>
      <c r="E3849">
        <v>4.38</v>
      </c>
      <c r="F3849">
        <v>650</v>
      </c>
    </row>
    <row r="3850" spans="1:6" x14ac:dyDescent="0.3">
      <c r="A3850" t="s">
        <v>3820</v>
      </c>
      <c r="B3850" s="16">
        <v>41663</v>
      </c>
      <c r="C3850" s="16" t="str">
        <f t="shared" si="60"/>
        <v>id7853241663</v>
      </c>
      <c r="D3850">
        <v>0.12598425196850396</v>
      </c>
      <c r="E3850">
        <v>4.4400000000000004</v>
      </c>
      <c r="F3850">
        <v>572</v>
      </c>
    </row>
    <row r="3851" spans="1:6" x14ac:dyDescent="0.3">
      <c r="A3851" t="s">
        <v>3820</v>
      </c>
      <c r="B3851" s="16">
        <v>41664</v>
      </c>
      <c r="C3851" s="16" t="str">
        <f t="shared" si="60"/>
        <v>id7853241664</v>
      </c>
      <c r="D3851">
        <v>8.503937007874017E-2</v>
      </c>
      <c r="E3851">
        <v>5.24</v>
      </c>
      <c r="F3851">
        <v>411</v>
      </c>
    </row>
    <row r="3852" spans="1:6" x14ac:dyDescent="0.3">
      <c r="A3852" t="s">
        <v>3820</v>
      </c>
      <c r="B3852" s="16">
        <v>41665</v>
      </c>
      <c r="C3852" s="16" t="str">
        <f t="shared" si="60"/>
        <v>id7853241665</v>
      </c>
      <c r="D3852">
        <v>0.13228346456692916</v>
      </c>
      <c r="E3852">
        <v>4.38</v>
      </c>
      <c r="F3852">
        <v>610</v>
      </c>
    </row>
    <row r="3853" spans="1:6" x14ac:dyDescent="0.3">
      <c r="A3853" t="s">
        <v>3820</v>
      </c>
      <c r="B3853" s="16">
        <v>41668</v>
      </c>
      <c r="C3853" s="16" t="str">
        <f t="shared" si="60"/>
        <v>id7853241668</v>
      </c>
      <c r="D3853">
        <v>0.11653543307086614</v>
      </c>
      <c r="E3853">
        <v>4.71</v>
      </c>
      <c r="F3853">
        <v>625</v>
      </c>
    </row>
    <row r="3854" spans="1:6" x14ac:dyDescent="0.3">
      <c r="A3854" t="s">
        <v>3820</v>
      </c>
      <c r="B3854" s="16">
        <v>41669</v>
      </c>
      <c r="C3854" s="16" t="str">
        <f t="shared" si="60"/>
        <v>id7853241669</v>
      </c>
      <c r="D3854">
        <v>2.9921259842519688E-2</v>
      </c>
      <c r="E3854">
        <v>4.1100000000000003</v>
      </c>
      <c r="F3854">
        <v>250</v>
      </c>
    </row>
    <row r="3855" spans="1:6" x14ac:dyDescent="0.3">
      <c r="A3855" t="s">
        <v>1281</v>
      </c>
      <c r="B3855" s="16">
        <v>41705</v>
      </c>
      <c r="C3855" s="16" t="str">
        <f t="shared" si="60"/>
        <v>id7853941705</v>
      </c>
      <c r="D3855">
        <v>7.2551181102362206</v>
      </c>
      <c r="E3855">
        <v>4.5</v>
      </c>
      <c r="F3855">
        <v>11000</v>
      </c>
    </row>
    <row r="3856" spans="1:6" x14ac:dyDescent="0.3">
      <c r="A3856" t="s">
        <v>1281</v>
      </c>
      <c r="B3856" s="16">
        <v>41706</v>
      </c>
      <c r="C3856" s="16" t="str">
        <f t="shared" si="60"/>
        <v>id7853941706</v>
      </c>
      <c r="D3856">
        <v>20.387401574803146</v>
      </c>
      <c r="E3856">
        <v>4.9400000000000004</v>
      </c>
      <c r="F3856">
        <v>12000</v>
      </c>
    </row>
    <row r="3857" spans="1:6" x14ac:dyDescent="0.3">
      <c r="A3857" t="s">
        <v>1281</v>
      </c>
      <c r="B3857" s="16">
        <v>41707</v>
      </c>
      <c r="C3857" s="16" t="str">
        <f t="shared" si="60"/>
        <v>id7853941707</v>
      </c>
      <c r="D3857">
        <v>7.9874015748031502</v>
      </c>
      <c r="E3857">
        <v>4.66</v>
      </c>
      <c r="F3857">
        <v>12000</v>
      </c>
    </row>
    <row r="3858" spans="1:6" x14ac:dyDescent="0.3">
      <c r="A3858" t="s">
        <v>1281</v>
      </c>
      <c r="B3858" s="16">
        <v>41708</v>
      </c>
      <c r="C3858" s="16" t="str">
        <f t="shared" si="60"/>
        <v>id7853941708</v>
      </c>
      <c r="D3858">
        <v>3.7574803149606302</v>
      </c>
      <c r="E3858">
        <v>4.6100000000000003</v>
      </c>
      <c r="F3858">
        <v>11000</v>
      </c>
    </row>
    <row r="3859" spans="1:6" x14ac:dyDescent="0.3">
      <c r="A3859" t="s">
        <v>1281</v>
      </c>
      <c r="B3859" s="16">
        <v>41709</v>
      </c>
      <c r="C3859" s="16" t="str">
        <f t="shared" si="60"/>
        <v>id7853941709</v>
      </c>
      <c r="D3859">
        <v>3.9149606299212598</v>
      </c>
      <c r="E3859">
        <v>4.79</v>
      </c>
      <c r="F3859">
        <v>11000</v>
      </c>
    </row>
    <row r="3860" spans="1:6" x14ac:dyDescent="0.3">
      <c r="A3860" t="s">
        <v>1281</v>
      </c>
      <c r="B3860" s="16">
        <v>41710</v>
      </c>
      <c r="C3860" s="16" t="str">
        <f t="shared" si="60"/>
        <v>id7853941710</v>
      </c>
      <c r="D3860">
        <v>3.5763779527559056</v>
      </c>
      <c r="E3860">
        <v>4.3899999999999997</v>
      </c>
      <c r="F3860">
        <v>11000</v>
      </c>
    </row>
    <row r="3861" spans="1:6" x14ac:dyDescent="0.3">
      <c r="A3861" t="s">
        <v>1281</v>
      </c>
      <c r="B3861" s="16">
        <v>41711</v>
      </c>
      <c r="C3861" s="16" t="str">
        <f t="shared" si="60"/>
        <v>id7853941711</v>
      </c>
      <c r="D3861">
        <v>3.4566929133858268</v>
      </c>
      <c r="E3861">
        <v>4.9800000000000004</v>
      </c>
      <c r="F3861">
        <v>11000</v>
      </c>
    </row>
    <row r="3862" spans="1:6" x14ac:dyDescent="0.3">
      <c r="A3862" t="s">
        <v>1281</v>
      </c>
      <c r="B3862" s="16">
        <v>41712</v>
      </c>
      <c r="C3862" s="16" t="str">
        <f t="shared" si="60"/>
        <v>id7853941712</v>
      </c>
      <c r="D3862">
        <v>1.4236220472440948</v>
      </c>
      <c r="E3862">
        <v>4.83</v>
      </c>
      <c r="F3862">
        <v>4900</v>
      </c>
    </row>
    <row r="3863" spans="1:6" x14ac:dyDescent="0.3">
      <c r="A3863" t="s">
        <v>1281</v>
      </c>
      <c r="B3863" s="16">
        <v>41713</v>
      </c>
      <c r="C3863" s="16" t="str">
        <f t="shared" si="60"/>
        <v>id7853941713</v>
      </c>
      <c r="D3863">
        <v>2.0614173228346457</v>
      </c>
      <c r="E3863">
        <v>4.74</v>
      </c>
      <c r="F3863">
        <v>4822</v>
      </c>
    </row>
    <row r="3864" spans="1:6" x14ac:dyDescent="0.3">
      <c r="A3864" t="s">
        <v>1281</v>
      </c>
      <c r="B3864" s="16">
        <v>41714</v>
      </c>
      <c r="C3864" s="16" t="str">
        <f t="shared" si="60"/>
        <v>id7853941714</v>
      </c>
      <c r="D3864">
        <v>1.8125984251968505</v>
      </c>
      <c r="E3864">
        <v>4.68</v>
      </c>
      <c r="F3864">
        <v>4838</v>
      </c>
    </row>
    <row r="3865" spans="1:6" x14ac:dyDescent="0.3">
      <c r="A3865" t="s">
        <v>1281</v>
      </c>
      <c r="B3865" s="16">
        <v>41715</v>
      </c>
      <c r="C3865" s="16" t="str">
        <f t="shared" si="60"/>
        <v>id7853941715</v>
      </c>
      <c r="D3865">
        <v>0.56535433070866148</v>
      </c>
      <c r="E3865">
        <v>5.34</v>
      </c>
      <c r="F3865">
        <v>3522</v>
      </c>
    </row>
    <row r="3866" spans="1:6" x14ac:dyDescent="0.3">
      <c r="A3866" t="s">
        <v>1281</v>
      </c>
      <c r="B3866" s="16">
        <v>41716</v>
      </c>
      <c r="C3866" s="16" t="str">
        <f t="shared" si="60"/>
        <v>id7853941716</v>
      </c>
      <c r="D3866">
        <v>0.56692913385826771</v>
      </c>
      <c r="E3866">
        <v>4.1100000000000003</v>
      </c>
      <c r="F3866">
        <v>3445</v>
      </c>
    </row>
    <row r="3867" spans="1:6" x14ac:dyDescent="0.3">
      <c r="A3867" t="s">
        <v>1281</v>
      </c>
      <c r="B3867" s="16">
        <v>41717</v>
      </c>
      <c r="C3867" s="16" t="str">
        <f t="shared" si="60"/>
        <v>id7853941717</v>
      </c>
      <c r="D3867">
        <v>0.5448818897637796</v>
      </c>
      <c r="E3867">
        <v>3.98</v>
      </c>
      <c r="F3867">
        <v>3417</v>
      </c>
    </row>
    <row r="3868" spans="1:6" x14ac:dyDescent="0.3">
      <c r="A3868" t="s">
        <v>1281</v>
      </c>
      <c r="B3868" s="16">
        <v>41718</v>
      </c>
      <c r="C3868" s="16" t="str">
        <f t="shared" si="60"/>
        <v>id7853941718</v>
      </c>
      <c r="D3868">
        <v>0.48503937007874021</v>
      </c>
      <c r="E3868">
        <v>4.13</v>
      </c>
      <c r="F3868">
        <v>2938</v>
      </c>
    </row>
    <row r="3869" spans="1:6" x14ac:dyDescent="0.3">
      <c r="A3869" t="s">
        <v>1281</v>
      </c>
      <c r="B3869" s="16">
        <v>41719</v>
      </c>
      <c r="C3869" s="16" t="str">
        <f t="shared" si="60"/>
        <v>id7853941719</v>
      </c>
      <c r="D3869">
        <v>6.2992125984251982E-2</v>
      </c>
      <c r="E3869">
        <v>4.54</v>
      </c>
      <c r="F3869">
        <v>695</v>
      </c>
    </row>
    <row r="3870" spans="1:6" x14ac:dyDescent="0.3">
      <c r="A3870" t="s">
        <v>1281</v>
      </c>
      <c r="B3870" s="16">
        <v>41720</v>
      </c>
      <c r="C3870" s="16" t="str">
        <f t="shared" si="60"/>
        <v>id7853941720</v>
      </c>
      <c r="D3870">
        <v>0.10393700787401575</v>
      </c>
      <c r="E3870">
        <v>4.93</v>
      </c>
      <c r="F3870">
        <v>710</v>
      </c>
    </row>
    <row r="3871" spans="1:6" x14ac:dyDescent="0.3">
      <c r="A3871" t="s">
        <v>1281</v>
      </c>
      <c r="B3871" s="16">
        <v>41721</v>
      </c>
      <c r="C3871" s="16" t="str">
        <f t="shared" si="60"/>
        <v>id7853941721</v>
      </c>
      <c r="D3871">
        <v>0.10078740157480316</v>
      </c>
      <c r="E3871">
        <v>3.69</v>
      </c>
      <c r="F3871">
        <v>690</v>
      </c>
    </row>
    <row r="3872" spans="1:6" x14ac:dyDescent="0.3">
      <c r="A3872" t="s">
        <v>1281</v>
      </c>
      <c r="B3872" s="16">
        <v>41722</v>
      </c>
      <c r="C3872" s="16" t="str">
        <f t="shared" si="60"/>
        <v>id7853941722</v>
      </c>
      <c r="D3872">
        <v>3.7795275590551181E-2</v>
      </c>
      <c r="E3872">
        <v>5.86</v>
      </c>
      <c r="F3872">
        <v>660</v>
      </c>
    </row>
    <row r="3873" spans="1:6" x14ac:dyDescent="0.3">
      <c r="A3873" t="s">
        <v>1281</v>
      </c>
      <c r="B3873" s="16">
        <v>41723</v>
      </c>
      <c r="C3873" s="16" t="str">
        <f t="shared" si="60"/>
        <v>id7853941723</v>
      </c>
      <c r="D3873">
        <v>4.2519685039370085E-2</v>
      </c>
      <c r="E3873">
        <v>3.39</v>
      </c>
      <c r="F3873">
        <v>646</v>
      </c>
    </row>
    <row r="3874" spans="1:6" x14ac:dyDescent="0.3">
      <c r="A3874" t="s">
        <v>1281</v>
      </c>
      <c r="B3874" s="16">
        <v>41724</v>
      </c>
      <c r="C3874" s="16" t="str">
        <f t="shared" si="60"/>
        <v>id7853941724</v>
      </c>
      <c r="D3874">
        <v>4.0944881889763786E-2</v>
      </c>
      <c r="E3874">
        <v>6.19</v>
      </c>
      <c r="F3874">
        <v>681</v>
      </c>
    </row>
    <row r="3875" spans="1:6" x14ac:dyDescent="0.3">
      <c r="A3875" t="s">
        <v>1281</v>
      </c>
      <c r="B3875" s="16">
        <v>41725</v>
      </c>
      <c r="C3875" s="16" t="str">
        <f t="shared" si="60"/>
        <v>id7853941725</v>
      </c>
      <c r="D3875">
        <v>4.8818897637795275E-2</v>
      </c>
      <c r="E3875">
        <v>3.69</v>
      </c>
      <c r="F3875">
        <v>678</v>
      </c>
    </row>
    <row r="3876" spans="1:6" x14ac:dyDescent="0.3">
      <c r="A3876" t="s">
        <v>1281</v>
      </c>
      <c r="B3876" s="16">
        <v>41727</v>
      </c>
      <c r="C3876" s="16" t="str">
        <f t="shared" si="60"/>
        <v>id7853941727</v>
      </c>
      <c r="D3876">
        <v>7.5590551181102361E-2</v>
      </c>
      <c r="E3876">
        <v>4.03</v>
      </c>
      <c r="F3876">
        <v>628</v>
      </c>
    </row>
    <row r="3877" spans="1:6" x14ac:dyDescent="0.3">
      <c r="A3877" t="s">
        <v>1281</v>
      </c>
      <c r="B3877" s="16">
        <v>41728</v>
      </c>
      <c r="C3877" s="16" t="str">
        <f t="shared" si="60"/>
        <v>id7853941728</v>
      </c>
      <c r="D3877">
        <v>7.2440944881889763E-2</v>
      </c>
      <c r="E3877">
        <v>3.8</v>
      </c>
      <c r="F3877">
        <v>640</v>
      </c>
    </row>
    <row r="3878" spans="1:6" x14ac:dyDescent="0.3">
      <c r="A3878" t="s">
        <v>1281</v>
      </c>
      <c r="B3878" s="16">
        <v>41730</v>
      </c>
      <c r="C3878" s="16" t="str">
        <f t="shared" si="60"/>
        <v>id7853941730</v>
      </c>
      <c r="D3878">
        <v>3.4645669291338589E-2</v>
      </c>
      <c r="E3878">
        <v>3.17</v>
      </c>
      <c r="F3878">
        <v>562</v>
      </c>
    </row>
    <row r="3879" spans="1:6" x14ac:dyDescent="0.3">
      <c r="A3879" t="s">
        <v>1281</v>
      </c>
      <c r="B3879" s="16">
        <v>41731</v>
      </c>
      <c r="C3879" s="16" t="str">
        <f t="shared" si="60"/>
        <v>id7853941731</v>
      </c>
      <c r="D3879">
        <v>3.307086614173229E-2</v>
      </c>
      <c r="E3879">
        <v>5.92</v>
      </c>
      <c r="F3879">
        <v>571</v>
      </c>
    </row>
    <row r="3880" spans="1:6" x14ac:dyDescent="0.3">
      <c r="A3880" t="s">
        <v>1281</v>
      </c>
      <c r="B3880" s="16">
        <v>41732</v>
      </c>
      <c r="C3880" s="16" t="str">
        <f t="shared" si="60"/>
        <v>id7853941732</v>
      </c>
      <c r="D3880">
        <v>3.1496062992125991E-2</v>
      </c>
      <c r="E3880">
        <v>5.8</v>
      </c>
      <c r="F3880">
        <v>565</v>
      </c>
    </row>
    <row r="3881" spans="1:6" x14ac:dyDescent="0.3">
      <c r="A3881" t="s">
        <v>3166</v>
      </c>
      <c r="B3881" s="16">
        <v>41864</v>
      </c>
      <c r="C3881" s="16" t="str">
        <f t="shared" si="60"/>
        <v>id7854041864</v>
      </c>
      <c r="D3881">
        <v>1.2188976377952756</v>
      </c>
      <c r="E3881">
        <v>6.5</v>
      </c>
      <c r="F3881">
        <v>892</v>
      </c>
    </row>
    <row r="3882" spans="1:6" x14ac:dyDescent="0.3">
      <c r="A3882" t="s">
        <v>3166</v>
      </c>
      <c r="B3882" s="16">
        <v>41865</v>
      </c>
      <c r="C3882" s="16" t="str">
        <f t="shared" si="60"/>
        <v>id7854041865</v>
      </c>
      <c r="D3882">
        <v>55.177952755905515</v>
      </c>
      <c r="E3882">
        <v>5.86</v>
      </c>
      <c r="F3882">
        <v>34000</v>
      </c>
    </row>
    <row r="3883" spans="1:6" x14ac:dyDescent="0.3">
      <c r="A3883" t="s">
        <v>3166</v>
      </c>
      <c r="B3883" s="16">
        <v>41866</v>
      </c>
      <c r="C3883" s="16" t="str">
        <f t="shared" si="60"/>
        <v>id7854041866</v>
      </c>
      <c r="D3883">
        <v>53.078740157480318</v>
      </c>
      <c r="E3883">
        <v>5.42</v>
      </c>
      <c r="F3883">
        <v>32000</v>
      </c>
    </row>
    <row r="3884" spans="1:6" x14ac:dyDescent="0.3">
      <c r="A3884" t="s">
        <v>3166</v>
      </c>
      <c r="B3884" s="16">
        <v>41867</v>
      </c>
      <c r="C3884" s="16" t="str">
        <f t="shared" si="60"/>
        <v>id7854041867</v>
      </c>
      <c r="D3884">
        <v>78.740157480314963</v>
      </c>
      <c r="E3884">
        <v>6.03</v>
      </c>
      <c r="F3884">
        <v>33000</v>
      </c>
    </row>
    <row r="3885" spans="1:6" x14ac:dyDescent="0.3">
      <c r="A3885" t="s">
        <v>3166</v>
      </c>
      <c r="B3885" s="16">
        <v>41868</v>
      </c>
      <c r="C3885" s="16" t="str">
        <f t="shared" si="60"/>
        <v>id7854041868</v>
      </c>
      <c r="D3885">
        <v>74.089763779527559</v>
      </c>
      <c r="E3885">
        <v>6.02</v>
      </c>
      <c r="F3885">
        <v>33000</v>
      </c>
    </row>
    <row r="3886" spans="1:6" x14ac:dyDescent="0.3">
      <c r="A3886" t="s">
        <v>3166</v>
      </c>
      <c r="B3886" s="16">
        <v>41869</v>
      </c>
      <c r="C3886" s="16" t="str">
        <f t="shared" si="60"/>
        <v>id7854041869</v>
      </c>
      <c r="D3886">
        <v>35.303937007874019</v>
      </c>
      <c r="E3886">
        <v>5.62</v>
      </c>
      <c r="F3886">
        <v>31000</v>
      </c>
    </row>
    <row r="3887" spans="1:6" x14ac:dyDescent="0.3">
      <c r="A3887" t="s">
        <v>3166</v>
      </c>
      <c r="B3887" s="16">
        <v>41870</v>
      </c>
      <c r="C3887" s="16" t="str">
        <f t="shared" si="60"/>
        <v>id7854041870</v>
      </c>
      <c r="D3887">
        <v>36.466141732283468</v>
      </c>
      <c r="E3887">
        <v>5.84</v>
      </c>
      <c r="F3887">
        <v>31000</v>
      </c>
    </row>
    <row r="3888" spans="1:6" x14ac:dyDescent="0.3">
      <c r="A3888" t="s">
        <v>3166</v>
      </c>
      <c r="B3888" s="16">
        <v>41871</v>
      </c>
      <c r="C3888" s="16" t="str">
        <f t="shared" si="60"/>
        <v>id7854041871</v>
      </c>
      <c r="D3888">
        <v>31.492913385826771</v>
      </c>
      <c r="E3888">
        <v>5.65</v>
      </c>
      <c r="F3888">
        <v>30000</v>
      </c>
    </row>
    <row r="3889" spans="1:6" x14ac:dyDescent="0.3">
      <c r="A3889" t="s">
        <v>3166</v>
      </c>
      <c r="B3889" s="16">
        <v>41872</v>
      </c>
      <c r="C3889" s="16" t="str">
        <f t="shared" si="60"/>
        <v>id7854041872</v>
      </c>
      <c r="D3889">
        <v>26.763779527559056</v>
      </c>
      <c r="E3889">
        <v>5.73</v>
      </c>
      <c r="F3889">
        <v>23000</v>
      </c>
    </row>
    <row r="3890" spans="1:6" x14ac:dyDescent="0.3">
      <c r="A3890" t="s">
        <v>3166</v>
      </c>
      <c r="B3890" s="16">
        <v>41873</v>
      </c>
      <c r="C3890" s="16" t="str">
        <f t="shared" si="60"/>
        <v>id7854041873</v>
      </c>
      <c r="D3890">
        <v>25.335433070866141</v>
      </c>
      <c r="E3890">
        <v>6.02</v>
      </c>
      <c r="F3890">
        <v>16000</v>
      </c>
    </row>
    <row r="3891" spans="1:6" x14ac:dyDescent="0.3">
      <c r="A3891" t="s">
        <v>3166</v>
      </c>
      <c r="B3891" s="16">
        <v>41874</v>
      </c>
      <c r="C3891" s="16" t="str">
        <f t="shared" si="60"/>
        <v>id7854041874</v>
      </c>
      <c r="D3891">
        <v>42.897637795275593</v>
      </c>
      <c r="E3891">
        <v>6.11</v>
      </c>
      <c r="F3891">
        <v>18000</v>
      </c>
    </row>
    <row r="3892" spans="1:6" x14ac:dyDescent="0.3">
      <c r="A3892" t="s">
        <v>3166</v>
      </c>
      <c r="B3892" s="16">
        <v>41875</v>
      </c>
      <c r="C3892" s="16" t="str">
        <f t="shared" si="60"/>
        <v>id7854041875</v>
      </c>
      <c r="D3892">
        <v>40.085039370078746</v>
      </c>
      <c r="E3892">
        <v>6.03</v>
      </c>
      <c r="F3892">
        <v>18000</v>
      </c>
    </row>
    <row r="3893" spans="1:6" x14ac:dyDescent="0.3">
      <c r="A3893" t="s">
        <v>3166</v>
      </c>
      <c r="B3893" s="16">
        <v>41876</v>
      </c>
      <c r="C3893" s="16" t="str">
        <f t="shared" si="60"/>
        <v>id7854041876</v>
      </c>
      <c r="D3893">
        <v>18.809448818897639</v>
      </c>
      <c r="E3893">
        <v>5.65</v>
      </c>
      <c r="F3893">
        <v>18000</v>
      </c>
    </row>
    <row r="3894" spans="1:6" x14ac:dyDescent="0.3">
      <c r="A3894" t="s">
        <v>3166</v>
      </c>
      <c r="B3894" s="16">
        <v>41877</v>
      </c>
      <c r="C3894" s="16" t="str">
        <f t="shared" si="60"/>
        <v>id7854041877</v>
      </c>
      <c r="D3894">
        <v>20.203149606299217</v>
      </c>
      <c r="E3894">
        <v>5.67</v>
      </c>
      <c r="F3894">
        <v>18000</v>
      </c>
    </row>
    <row r="3895" spans="1:6" x14ac:dyDescent="0.3">
      <c r="A3895" t="s">
        <v>3166</v>
      </c>
      <c r="B3895" s="16">
        <v>41878</v>
      </c>
      <c r="C3895" s="16" t="str">
        <f t="shared" si="60"/>
        <v>id7854041878</v>
      </c>
      <c r="D3895">
        <v>17.666141732283464</v>
      </c>
      <c r="E3895">
        <v>5.84</v>
      </c>
      <c r="F3895">
        <v>18000</v>
      </c>
    </row>
    <row r="3896" spans="1:6" x14ac:dyDescent="0.3">
      <c r="A3896" t="s">
        <v>3166</v>
      </c>
      <c r="B3896" s="16">
        <v>41879</v>
      </c>
      <c r="C3896" s="16" t="str">
        <f t="shared" si="60"/>
        <v>id7854041879</v>
      </c>
      <c r="D3896">
        <v>16.691338582677169</v>
      </c>
      <c r="E3896">
        <v>5.89</v>
      </c>
      <c r="F3896">
        <v>18000</v>
      </c>
    </row>
    <row r="3897" spans="1:6" x14ac:dyDescent="0.3">
      <c r="A3897" t="s">
        <v>3166</v>
      </c>
      <c r="B3897" s="16">
        <v>41880</v>
      </c>
      <c r="C3897" s="16" t="str">
        <f t="shared" si="60"/>
        <v>id7854041880</v>
      </c>
      <c r="D3897">
        <v>10.677165354330709</v>
      </c>
      <c r="E3897">
        <v>5.8</v>
      </c>
      <c r="F3897">
        <v>11000</v>
      </c>
    </row>
    <row r="3898" spans="1:6" x14ac:dyDescent="0.3">
      <c r="A3898" t="s">
        <v>3166</v>
      </c>
      <c r="B3898" s="16">
        <v>41881</v>
      </c>
      <c r="C3898" s="16" t="str">
        <f t="shared" si="60"/>
        <v>id7854041881</v>
      </c>
      <c r="D3898">
        <v>18.11496062992126</v>
      </c>
      <c r="E3898">
        <v>5.97</v>
      </c>
      <c r="F3898">
        <v>12000</v>
      </c>
    </row>
    <row r="3899" spans="1:6" x14ac:dyDescent="0.3">
      <c r="A3899" t="s">
        <v>3166</v>
      </c>
      <c r="B3899" s="16">
        <v>41882</v>
      </c>
      <c r="C3899" s="16" t="str">
        <f t="shared" si="60"/>
        <v>id7854041882</v>
      </c>
      <c r="D3899">
        <v>15.670866141732285</v>
      </c>
      <c r="E3899">
        <v>5.86</v>
      </c>
      <c r="F3899">
        <v>12000</v>
      </c>
    </row>
    <row r="3900" spans="1:6" x14ac:dyDescent="0.3">
      <c r="A3900" t="s">
        <v>3166</v>
      </c>
      <c r="B3900" s="16">
        <v>41883</v>
      </c>
      <c r="C3900" s="16" t="str">
        <f t="shared" si="60"/>
        <v>id7854041883</v>
      </c>
      <c r="D3900">
        <v>1.3275590551181102</v>
      </c>
      <c r="E3900">
        <v>5.29</v>
      </c>
      <c r="F3900">
        <v>5020</v>
      </c>
    </row>
    <row r="3901" spans="1:6" x14ac:dyDescent="0.3">
      <c r="A3901" t="s">
        <v>3166</v>
      </c>
      <c r="B3901" s="16">
        <v>41884</v>
      </c>
      <c r="C3901" s="16" t="str">
        <f t="shared" si="60"/>
        <v>id7854041884</v>
      </c>
      <c r="D3901">
        <v>1.2803149606299211</v>
      </c>
      <c r="E3901">
        <v>5.43</v>
      </c>
      <c r="F3901">
        <v>4706</v>
      </c>
    </row>
    <row r="3902" spans="1:6" x14ac:dyDescent="0.3">
      <c r="A3902" t="s">
        <v>3166</v>
      </c>
      <c r="B3902" s="16">
        <v>41885</v>
      </c>
      <c r="C3902" s="16" t="str">
        <f t="shared" si="60"/>
        <v>id7854041885</v>
      </c>
      <c r="D3902">
        <v>1.1433070866141732</v>
      </c>
      <c r="E3902">
        <v>5.15</v>
      </c>
      <c r="F3902">
        <v>4437</v>
      </c>
    </row>
    <row r="3903" spans="1:6" x14ac:dyDescent="0.3">
      <c r="A3903" t="s">
        <v>3166</v>
      </c>
      <c r="B3903" s="16">
        <v>41886</v>
      </c>
      <c r="C3903" s="16" t="str">
        <f t="shared" si="60"/>
        <v>id7854041886</v>
      </c>
      <c r="D3903">
        <v>1.0456692913385828</v>
      </c>
      <c r="E3903">
        <v>6</v>
      </c>
      <c r="F3903">
        <v>4354</v>
      </c>
    </row>
    <row r="3904" spans="1:6" x14ac:dyDescent="0.3">
      <c r="A3904" t="s">
        <v>3166</v>
      </c>
      <c r="B3904" s="16">
        <v>41887</v>
      </c>
      <c r="C3904" s="16" t="str">
        <f t="shared" si="60"/>
        <v>id7854041887</v>
      </c>
      <c r="D3904">
        <v>0.62362204724409454</v>
      </c>
      <c r="E3904">
        <v>5.57</v>
      </c>
      <c r="F3904">
        <v>1016</v>
      </c>
    </row>
    <row r="3905" spans="1:6" x14ac:dyDescent="0.3">
      <c r="A3905" t="s">
        <v>3166</v>
      </c>
      <c r="B3905" s="16">
        <v>41888</v>
      </c>
      <c r="C3905" s="16" t="str">
        <f t="shared" si="60"/>
        <v>id7854041888</v>
      </c>
      <c r="D3905">
        <v>2.0330708661417325</v>
      </c>
      <c r="E3905">
        <v>5.91</v>
      </c>
      <c r="F3905">
        <v>1321</v>
      </c>
    </row>
    <row r="3906" spans="1:6" x14ac:dyDescent="0.3">
      <c r="A3906" t="s">
        <v>3166</v>
      </c>
      <c r="B3906" s="16">
        <v>41889</v>
      </c>
      <c r="C3906" s="16" t="str">
        <f t="shared" si="60"/>
        <v>id7854041889</v>
      </c>
      <c r="D3906">
        <v>2.9070866141732288</v>
      </c>
      <c r="E3906">
        <v>5.72</v>
      </c>
      <c r="F3906">
        <v>1586</v>
      </c>
    </row>
    <row r="3907" spans="1:6" x14ac:dyDescent="0.3">
      <c r="A3907" t="s">
        <v>3166</v>
      </c>
      <c r="B3907" s="16">
        <v>41890</v>
      </c>
      <c r="C3907" s="16" t="str">
        <f t="shared" ref="C3907:C3970" si="61">_xlfn.CONCAT(A3907,B3907)</f>
        <v>id7854041890</v>
      </c>
      <c r="D3907">
        <v>2.4881889763779532</v>
      </c>
      <c r="E3907">
        <v>5.67</v>
      </c>
      <c r="F3907">
        <v>1289</v>
      </c>
    </row>
    <row r="3908" spans="1:6" x14ac:dyDescent="0.3">
      <c r="A3908" t="s">
        <v>3166</v>
      </c>
      <c r="B3908" s="16">
        <v>41891</v>
      </c>
      <c r="C3908" s="16" t="str">
        <f t="shared" si="61"/>
        <v>id7854041891</v>
      </c>
      <c r="D3908">
        <v>0.25984251968503935</v>
      </c>
      <c r="E3908">
        <v>5.37</v>
      </c>
      <c r="F3908">
        <v>806</v>
      </c>
    </row>
    <row r="3909" spans="1:6" x14ac:dyDescent="0.3">
      <c r="A3909" t="s">
        <v>3166</v>
      </c>
      <c r="B3909" s="16">
        <v>41892</v>
      </c>
      <c r="C3909" s="16" t="str">
        <f t="shared" si="61"/>
        <v>id7854041892</v>
      </c>
      <c r="D3909">
        <v>0.25039370078740159</v>
      </c>
      <c r="E3909">
        <v>5.57</v>
      </c>
      <c r="F3909">
        <v>749</v>
      </c>
    </row>
    <row r="3910" spans="1:6" x14ac:dyDescent="0.3">
      <c r="A3910" t="s">
        <v>3166</v>
      </c>
      <c r="B3910" s="16">
        <v>41893</v>
      </c>
      <c r="C3910" s="16" t="str">
        <f t="shared" si="61"/>
        <v>id7854041893</v>
      </c>
      <c r="D3910">
        <v>0.20314960629921261</v>
      </c>
      <c r="E3910">
        <v>5.5</v>
      </c>
      <c r="F3910">
        <v>741</v>
      </c>
    </row>
    <row r="3911" spans="1:6" x14ac:dyDescent="0.3">
      <c r="A3911" t="s">
        <v>3166</v>
      </c>
      <c r="B3911" s="16">
        <v>41894</v>
      </c>
      <c r="C3911" s="16" t="str">
        <f t="shared" si="61"/>
        <v>id7854041894</v>
      </c>
      <c r="D3911">
        <v>0.17952755905511814</v>
      </c>
      <c r="E3911">
        <v>5.4</v>
      </c>
      <c r="F3911">
        <v>333</v>
      </c>
    </row>
    <row r="3912" spans="1:6" x14ac:dyDescent="0.3">
      <c r="A3912" t="s">
        <v>3166</v>
      </c>
      <c r="B3912" s="16">
        <v>41895</v>
      </c>
      <c r="C3912" s="16" t="str">
        <f t="shared" si="61"/>
        <v>id7854041895</v>
      </c>
      <c r="D3912">
        <v>1.0692913385826774</v>
      </c>
      <c r="E3912">
        <v>5.97</v>
      </c>
      <c r="F3912">
        <v>779</v>
      </c>
    </row>
    <row r="3913" spans="1:6" x14ac:dyDescent="0.3">
      <c r="A3913" t="s">
        <v>3166</v>
      </c>
      <c r="B3913" s="16">
        <v>41896</v>
      </c>
      <c r="C3913" s="16" t="str">
        <f t="shared" si="61"/>
        <v>id7854041896</v>
      </c>
      <c r="D3913">
        <v>1.0173228346456693</v>
      </c>
      <c r="E3913">
        <v>5.87</v>
      </c>
      <c r="F3913">
        <v>721</v>
      </c>
    </row>
    <row r="3914" spans="1:6" x14ac:dyDescent="0.3">
      <c r="A3914" t="s">
        <v>539</v>
      </c>
      <c r="B3914" s="16">
        <v>41746</v>
      </c>
      <c r="C3914" s="16" t="str">
        <f t="shared" si="61"/>
        <v>id7854141746</v>
      </c>
      <c r="D3914">
        <v>0.99370078740157497</v>
      </c>
      <c r="E3914">
        <v>7.06</v>
      </c>
      <c r="F3914">
        <v>741</v>
      </c>
    </row>
    <row r="3915" spans="1:6" x14ac:dyDescent="0.3">
      <c r="A3915" t="s">
        <v>539</v>
      </c>
      <c r="B3915" s="16">
        <v>41747</v>
      </c>
      <c r="C3915" s="16" t="str">
        <f t="shared" si="61"/>
        <v>id7854141747</v>
      </c>
      <c r="D3915">
        <v>31.204724409448822</v>
      </c>
      <c r="E3915">
        <v>6.11</v>
      </c>
      <c r="F3915">
        <v>28000</v>
      </c>
    </row>
    <row r="3916" spans="1:6" x14ac:dyDescent="0.3">
      <c r="A3916" t="s">
        <v>539</v>
      </c>
      <c r="B3916" s="16">
        <v>41748</v>
      </c>
      <c r="C3916" s="16" t="str">
        <f t="shared" si="61"/>
        <v>id7854141748</v>
      </c>
      <c r="D3916">
        <v>41.987401574803151</v>
      </c>
      <c r="E3916">
        <v>5.91</v>
      </c>
      <c r="F3916">
        <v>28000</v>
      </c>
    </row>
    <row r="3917" spans="1:6" x14ac:dyDescent="0.3">
      <c r="A3917" t="s">
        <v>539</v>
      </c>
      <c r="B3917" s="16">
        <v>41749</v>
      </c>
      <c r="C3917" s="16" t="str">
        <f t="shared" si="61"/>
        <v>id7854141749</v>
      </c>
      <c r="D3917">
        <v>30.944881889763781</v>
      </c>
      <c r="E3917">
        <v>6</v>
      </c>
      <c r="F3917">
        <v>27000</v>
      </c>
    </row>
    <row r="3918" spans="1:6" x14ac:dyDescent="0.3">
      <c r="A3918" t="s">
        <v>539</v>
      </c>
      <c r="B3918" s="16">
        <v>41750</v>
      </c>
      <c r="C3918" s="16" t="str">
        <f t="shared" si="61"/>
        <v>id7854141750</v>
      </c>
      <c r="D3918">
        <v>12.141732283464567</v>
      </c>
      <c r="E3918">
        <v>6.09</v>
      </c>
      <c r="F3918">
        <v>24000</v>
      </c>
    </row>
    <row r="3919" spans="1:6" x14ac:dyDescent="0.3">
      <c r="A3919" t="s">
        <v>539</v>
      </c>
      <c r="B3919" s="16">
        <v>41751</v>
      </c>
      <c r="C3919" s="16" t="str">
        <f t="shared" si="61"/>
        <v>id7854141751</v>
      </c>
      <c r="D3919">
        <v>12.544881889763779</v>
      </c>
      <c r="E3919">
        <v>5.81</v>
      </c>
      <c r="F3919">
        <v>23000</v>
      </c>
    </row>
    <row r="3920" spans="1:6" x14ac:dyDescent="0.3">
      <c r="A3920" t="s">
        <v>539</v>
      </c>
      <c r="B3920" s="16">
        <v>41752</v>
      </c>
      <c r="C3920" s="16" t="str">
        <f t="shared" si="61"/>
        <v>id7854141752</v>
      </c>
      <c r="D3920">
        <v>10.785826771653543</v>
      </c>
      <c r="E3920">
        <v>5.76</v>
      </c>
      <c r="F3920">
        <v>23000</v>
      </c>
    </row>
    <row r="3921" spans="1:6" x14ac:dyDescent="0.3">
      <c r="A3921" t="s">
        <v>539</v>
      </c>
      <c r="B3921" s="16">
        <v>41753</v>
      </c>
      <c r="C3921" s="16" t="str">
        <f t="shared" si="61"/>
        <v>id7854141753</v>
      </c>
      <c r="D3921">
        <v>9.8677165354330718</v>
      </c>
      <c r="E3921">
        <v>6.13</v>
      </c>
      <c r="F3921">
        <v>22000</v>
      </c>
    </row>
    <row r="3922" spans="1:6" x14ac:dyDescent="0.3">
      <c r="A3922" t="s">
        <v>539</v>
      </c>
      <c r="B3922" s="16">
        <v>41754</v>
      </c>
      <c r="C3922" s="16" t="str">
        <f t="shared" si="61"/>
        <v>id7854141754</v>
      </c>
      <c r="D3922">
        <v>6.6377952755905509</v>
      </c>
      <c r="E3922">
        <v>6.28</v>
      </c>
      <c r="F3922">
        <v>9596</v>
      </c>
    </row>
    <row r="3923" spans="1:6" x14ac:dyDescent="0.3">
      <c r="A3923" t="s">
        <v>539</v>
      </c>
      <c r="B3923" s="16">
        <v>41755</v>
      </c>
      <c r="C3923" s="16" t="str">
        <f t="shared" si="61"/>
        <v>id7854141755</v>
      </c>
      <c r="D3923">
        <v>10.163779527559054</v>
      </c>
      <c r="E3923">
        <v>6.68</v>
      </c>
      <c r="F3923">
        <v>8011</v>
      </c>
    </row>
    <row r="3924" spans="1:6" x14ac:dyDescent="0.3">
      <c r="A3924" t="s">
        <v>539</v>
      </c>
      <c r="B3924" s="16">
        <v>41756</v>
      </c>
      <c r="C3924" s="16" t="str">
        <f t="shared" si="61"/>
        <v>id7854141756</v>
      </c>
      <c r="D3924">
        <v>8.5039370078740166</v>
      </c>
      <c r="E3924">
        <v>6.5</v>
      </c>
      <c r="F3924">
        <v>7680</v>
      </c>
    </row>
    <row r="3925" spans="1:6" x14ac:dyDescent="0.3">
      <c r="A3925" t="s">
        <v>539</v>
      </c>
      <c r="B3925" s="16">
        <v>41757</v>
      </c>
      <c r="C3925" s="16" t="str">
        <f t="shared" si="61"/>
        <v>id7854141757</v>
      </c>
      <c r="D3925">
        <v>3.2661417322834652</v>
      </c>
      <c r="E3925">
        <v>6.17</v>
      </c>
      <c r="F3925">
        <v>7545</v>
      </c>
    </row>
    <row r="3926" spans="1:6" x14ac:dyDescent="0.3">
      <c r="A3926" t="s">
        <v>539</v>
      </c>
      <c r="B3926" s="16">
        <v>41758</v>
      </c>
      <c r="C3926" s="16" t="str">
        <f t="shared" si="61"/>
        <v>id7854141758</v>
      </c>
      <c r="D3926">
        <v>2.4535433070866146</v>
      </c>
      <c r="E3926">
        <v>6.79</v>
      </c>
      <c r="F3926">
        <v>4518</v>
      </c>
    </row>
    <row r="3927" spans="1:6" x14ac:dyDescent="0.3">
      <c r="A3927" t="s">
        <v>539</v>
      </c>
      <c r="B3927" s="16">
        <v>41759</v>
      </c>
      <c r="C3927" s="16" t="str">
        <f t="shared" si="61"/>
        <v>id7854141759</v>
      </c>
      <c r="D3927">
        <v>3.3905511811023628</v>
      </c>
      <c r="E3927">
        <v>6.82</v>
      </c>
      <c r="F3927">
        <v>3548</v>
      </c>
    </row>
    <row r="3928" spans="1:6" x14ac:dyDescent="0.3">
      <c r="A3928" t="s">
        <v>539</v>
      </c>
      <c r="B3928" s="16">
        <v>41760</v>
      </c>
      <c r="C3928" s="16" t="str">
        <f t="shared" si="61"/>
        <v>id7854141760</v>
      </c>
      <c r="D3928">
        <v>5.1811023622047241</v>
      </c>
      <c r="E3928">
        <v>7.59</v>
      </c>
      <c r="F3928">
        <v>2524</v>
      </c>
    </row>
    <row r="3929" spans="1:6" x14ac:dyDescent="0.3">
      <c r="A3929" t="s">
        <v>539</v>
      </c>
      <c r="B3929" s="16">
        <v>41761</v>
      </c>
      <c r="C3929" s="16" t="str">
        <f t="shared" si="61"/>
        <v>id7854141761</v>
      </c>
      <c r="D3929">
        <v>4.3590551181102368</v>
      </c>
      <c r="E3929">
        <v>7.17</v>
      </c>
      <c r="F3929">
        <v>2434</v>
      </c>
    </row>
    <row r="3930" spans="1:6" x14ac:dyDescent="0.3">
      <c r="A3930" t="s">
        <v>539</v>
      </c>
      <c r="B3930" s="16">
        <v>41762</v>
      </c>
      <c r="C3930" s="16" t="str">
        <f t="shared" si="61"/>
        <v>id7854141762</v>
      </c>
      <c r="D3930">
        <v>2.5322834645669294</v>
      </c>
      <c r="E3930">
        <v>7.2</v>
      </c>
      <c r="F3930">
        <v>2343</v>
      </c>
    </row>
    <row r="3931" spans="1:6" x14ac:dyDescent="0.3">
      <c r="A3931" t="s">
        <v>539</v>
      </c>
      <c r="B3931" s="16">
        <v>41763</v>
      </c>
      <c r="C3931" s="16" t="str">
        <f t="shared" si="61"/>
        <v>id7854141763</v>
      </c>
      <c r="D3931">
        <v>0.23307086614173228</v>
      </c>
      <c r="E3931">
        <v>7.13</v>
      </c>
      <c r="F3931">
        <v>653</v>
      </c>
    </row>
    <row r="3932" spans="1:6" x14ac:dyDescent="0.3">
      <c r="A3932" t="s">
        <v>539</v>
      </c>
      <c r="B3932" s="16">
        <v>41764</v>
      </c>
      <c r="C3932" s="16" t="str">
        <f t="shared" si="61"/>
        <v>id7854141764</v>
      </c>
      <c r="D3932">
        <v>0.14330708661417321</v>
      </c>
      <c r="E3932">
        <v>6.77</v>
      </c>
      <c r="F3932">
        <v>710</v>
      </c>
    </row>
    <row r="3933" spans="1:6" x14ac:dyDescent="0.3">
      <c r="A3933" t="s">
        <v>539</v>
      </c>
      <c r="B3933" s="16">
        <v>41765</v>
      </c>
      <c r="C3933" s="16" t="str">
        <f t="shared" si="61"/>
        <v>id7854141765</v>
      </c>
      <c r="D3933">
        <v>0.15905511811023623</v>
      </c>
      <c r="E3933">
        <v>6.02</v>
      </c>
      <c r="F3933">
        <v>665</v>
      </c>
    </row>
    <row r="3934" spans="1:6" x14ac:dyDescent="0.3">
      <c r="A3934" t="s">
        <v>539</v>
      </c>
      <c r="B3934" s="16">
        <v>41766</v>
      </c>
      <c r="C3934" s="16" t="str">
        <f t="shared" si="61"/>
        <v>id7854141766</v>
      </c>
      <c r="D3934">
        <v>0.15275590551181104</v>
      </c>
      <c r="E3934">
        <v>6.44</v>
      </c>
      <c r="F3934">
        <v>597</v>
      </c>
    </row>
    <row r="3935" spans="1:6" x14ac:dyDescent="0.3">
      <c r="A3935" t="s">
        <v>539</v>
      </c>
      <c r="B3935" s="16">
        <v>41767</v>
      </c>
      <c r="C3935" s="16" t="str">
        <f t="shared" si="61"/>
        <v>id7854141767</v>
      </c>
      <c r="D3935">
        <v>8.8188976377952755E-2</v>
      </c>
      <c r="E3935">
        <v>6.47</v>
      </c>
      <c r="F3935">
        <v>345</v>
      </c>
    </row>
    <row r="3936" spans="1:6" x14ac:dyDescent="0.3">
      <c r="A3936" t="s">
        <v>539</v>
      </c>
      <c r="B3936" s="16">
        <v>41769</v>
      </c>
      <c r="C3936" s="16" t="str">
        <f t="shared" si="61"/>
        <v>id7854141769</v>
      </c>
      <c r="D3936">
        <v>6.1417322834645675E-2</v>
      </c>
      <c r="E3936">
        <v>6.68</v>
      </c>
      <c r="F3936">
        <v>132</v>
      </c>
    </row>
    <row r="3937" spans="1:6" x14ac:dyDescent="0.3">
      <c r="A3937" t="s">
        <v>539</v>
      </c>
      <c r="B3937" s="16">
        <v>41772</v>
      </c>
      <c r="C3937" s="16" t="str">
        <f t="shared" si="61"/>
        <v>id7854141772</v>
      </c>
      <c r="D3937">
        <v>4.8818897637795275E-2</v>
      </c>
      <c r="E3937">
        <v>5.89</v>
      </c>
      <c r="F3937">
        <v>166</v>
      </c>
    </row>
    <row r="3938" spans="1:6" x14ac:dyDescent="0.3">
      <c r="A3938" t="s">
        <v>539</v>
      </c>
      <c r="B3938" s="16">
        <v>41773</v>
      </c>
      <c r="C3938" s="16" t="str">
        <f t="shared" si="61"/>
        <v>id7854141773</v>
      </c>
      <c r="D3938">
        <v>4.4094488188976377E-2</v>
      </c>
      <c r="E3938">
        <v>5.92</v>
      </c>
      <c r="F3938">
        <v>153</v>
      </c>
    </row>
    <row r="3939" spans="1:6" x14ac:dyDescent="0.3">
      <c r="A3939" t="s">
        <v>3821</v>
      </c>
      <c r="B3939" s="16">
        <v>41636</v>
      </c>
      <c r="C3939" s="16" t="str">
        <f t="shared" si="61"/>
        <v>id7854641636</v>
      </c>
      <c r="D3939">
        <v>0.82677165354330717</v>
      </c>
      <c r="E3939">
        <v>5.07</v>
      </c>
      <c r="F3939">
        <v>2327</v>
      </c>
    </row>
    <row r="3940" spans="1:6" x14ac:dyDescent="0.3">
      <c r="A3940" t="s">
        <v>3821</v>
      </c>
      <c r="B3940" s="16">
        <v>41637</v>
      </c>
      <c r="C3940" s="16" t="str">
        <f t="shared" si="61"/>
        <v>id7854641637</v>
      </c>
      <c r="D3940">
        <v>0.74960629921259847</v>
      </c>
      <c r="E3940">
        <v>5.01</v>
      </c>
      <c r="F3940">
        <v>1872</v>
      </c>
    </row>
    <row r="3941" spans="1:6" x14ac:dyDescent="0.3">
      <c r="A3941" t="s">
        <v>3821</v>
      </c>
      <c r="B3941" s="16">
        <v>41639</v>
      </c>
      <c r="C3941" s="16" t="str">
        <f t="shared" si="61"/>
        <v>id7854641639</v>
      </c>
      <c r="D3941">
        <v>0.17007874015748034</v>
      </c>
      <c r="E3941">
        <v>5.42</v>
      </c>
      <c r="F3941">
        <v>450</v>
      </c>
    </row>
    <row r="3942" spans="1:6" x14ac:dyDescent="0.3">
      <c r="A3942" t="s">
        <v>3821</v>
      </c>
      <c r="B3942" s="16">
        <v>41640</v>
      </c>
      <c r="C3942" s="16" t="str">
        <f t="shared" si="61"/>
        <v>id7854641640</v>
      </c>
      <c r="D3942">
        <v>0.81574803149606301</v>
      </c>
      <c r="E3942">
        <v>5.09</v>
      </c>
      <c r="F3942">
        <v>1144</v>
      </c>
    </row>
    <row r="3943" spans="1:6" x14ac:dyDescent="0.3">
      <c r="A3943" t="s">
        <v>3821</v>
      </c>
      <c r="B3943" s="16">
        <v>41641</v>
      </c>
      <c r="C3943" s="16" t="str">
        <f t="shared" si="61"/>
        <v>id7854641641</v>
      </c>
      <c r="D3943">
        <v>2.9921259842519688E-2</v>
      </c>
      <c r="E3943">
        <v>6.55</v>
      </c>
      <c r="F3943">
        <v>466</v>
      </c>
    </row>
    <row r="3944" spans="1:6" x14ac:dyDescent="0.3">
      <c r="A3944" t="s">
        <v>3821</v>
      </c>
      <c r="B3944" s="16">
        <v>41642</v>
      </c>
      <c r="C3944" s="16" t="str">
        <f t="shared" si="61"/>
        <v>id7854641642</v>
      </c>
      <c r="D3944">
        <v>4.2519685039370085E-2</v>
      </c>
      <c r="E3944">
        <v>4.24</v>
      </c>
      <c r="F3944">
        <v>336</v>
      </c>
    </row>
    <row r="3945" spans="1:6" x14ac:dyDescent="0.3">
      <c r="A3945" t="s">
        <v>3821</v>
      </c>
      <c r="B3945" s="16">
        <v>41643</v>
      </c>
      <c r="C3945" s="16" t="str">
        <f t="shared" si="61"/>
        <v>id7854641643</v>
      </c>
      <c r="D3945">
        <v>0.34173228346456691</v>
      </c>
      <c r="E3945">
        <v>5.0999999999999996</v>
      </c>
      <c r="F3945">
        <v>954</v>
      </c>
    </row>
    <row r="3946" spans="1:6" x14ac:dyDescent="0.3">
      <c r="A3946" t="s">
        <v>3821</v>
      </c>
      <c r="B3946" s="16">
        <v>41644</v>
      </c>
      <c r="C3946" s="16" t="str">
        <f t="shared" si="61"/>
        <v>id7854641644</v>
      </c>
      <c r="D3946">
        <v>0.28818897637795277</v>
      </c>
      <c r="E3946">
        <v>5.5</v>
      </c>
      <c r="F3946">
        <v>877</v>
      </c>
    </row>
    <row r="3947" spans="1:6" x14ac:dyDescent="0.3">
      <c r="A3947" t="s">
        <v>3821</v>
      </c>
      <c r="B3947" s="16">
        <v>41645</v>
      </c>
      <c r="C3947" s="16" t="str">
        <f t="shared" si="61"/>
        <v>id7854641645</v>
      </c>
      <c r="D3947">
        <v>1.5748031496062995E-2</v>
      </c>
      <c r="E3947">
        <v>5.94</v>
      </c>
      <c r="F3947">
        <v>289</v>
      </c>
    </row>
    <row r="3948" spans="1:6" x14ac:dyDescent="0.3">
      <c r="A3948" t="s">
        <v>3821</v>
      </c>
      <c r="B3948" s="16">
        <v>41646</v>
      </c>
      <c r="C3948" s="16" t="str">
        <f t="shared" si="61"/>
        <v>id7854641646</v>
      </c>
      <c r="D3948">
        <v>2.0472440944881893E-2</v>
      </c>
      <c r="E3948">
        <v>5.07</v>
      </c>
      <c r="F3948">
        <v>208</v>
      </c>
    </row>
    <row r="3949" spans="1:6" x14ac:dyDescent="0.3">
      <c r="A3949" t="s">
        <v>3821</v>
      </c>
      <c r="B3949" s="16">
        <v>41652</v>
      </c>
      <c r="C3949" s="16" t="str">
        <f t="shared" si="61"/>
        <v>id7854641652</v>
      </c>
      <c r="D3949">
        <v>1.889763779527559E-2</v>
      </c>
      <c r="E3949">
        <v>3.26</v>
      </c>
      <c r="F3949">
        <v>69</v>
      </c>
    </row>
    <row r="3950" spans="1:6" x14ac:dyDescent="0.3">
      <c r="A3950" t="s">
        <v>3822</v>
      </c>
      <c r="B3950" s="16">
        <v>41636</v>
      </c>
      <c r="C3950" s="16" t="str">
        <f t="shared" si="61"/>
        <v>id7855041636</v>
      </c>
      <c r="D3950">
        <v>7.1102362204724407</v>
      </c>
      <c r="E3950">
        <v>5.23</v>
      </c>
      <c r="F3950">
        <v>7552</v>
      </c>
    </row>
    <row r="3951" spans="1:6" x14ac:dyDescent="0.3">
      <c r="A3951" t="s">
        <v>3822</v>
      </c>
      <c r="B3951" s="16">
        <v>41637</v>
      </c>
      <c r="C3951" s="16" t="str">
        <f t="shared" si="61"/>
        <v>id7855041637</v>
      </c>
      <c r="D3951">
        <v>8.36220472440945</v>
      </c>
      <c r="E3951">
        <v>5.09</v>
      </c>
      <c r="F3951">
        <v>7451</v>
      </c>
    </row>
    <row r="3952" spans="1:6" x14ac:dyDescent="0.3">
      <c r="A3952" t="s">
        <v>3822</v>
      </c>
      <c r="B3952" s="16">
        <v>41638</v>
      </c>
      <c r="C3952" s="16" t="str">
        <f t="shared" si="61"/>
        <v>id7855041638</v>
      </c>
      <c r="D3952">
        <v>1.0551181102362206</v>
      </c>
      <c r="E3952">
        <v>5.0999999999999996</v>
      </c>
      <c r="F3952">
        <v>3445</v>
      </c>
    </row>
    <row r="3953" spans="1:6" x14ac:dyDescent="0.3">
      <c r="A3953" t="s">
        <v>3822</v>
      </c>
      <c r="B3953" s="16">
        <v>41639</v>
      </c>
      <c r="C3953" s="16" t="str">
        <f t="shared" si="61"/>
        <v>id7855041639</v>
      </c>
      <c r="D3953">
        <v>2.886614173228347</v>
      </c>
      <c r="E3953">
        <v>4.82</v>
      </c>
      <c r="F3953">
        <v>2850</v>
      </c>
    </row>
    <row r="3954" spans="1:6" x14ac:dyDescent="0.3">
      <c r="A3954" t="s">
        <v>3822</v>
      </c>
      <c r="B3954" s="16">
        <v>41640</v>
      </c>
      <c r="C3954" s="16" t="str">
        <f t="shared" si="61"/>
        <v>id7855041640</v>
      </c>
      <c r="D3954">
        <v>10.433070866141733</v>
      </c>
      <c r="E3954">
        <v>5.29</v>
      </c>
      <c r="F3954">
        <v>6358</v>
      </c>
    </row>
    <row r="3955" spans="1:6" x14ac:dyDescent="0.3">
      <c r="A3955" t="s">
        <v>3822</v>
      </c>
      <c r="B3955" s="16">
        <v>41641</v>
      </c>
      <c r="C3955" s="16" t="str">
        <f t="shared" si="61"/>
        <v>id7855041641</v>
      </c>
      <c r="D3955">
        <v>0.45669291338582679</v>
      </c>
      <c r="E3955">
        <v>5.54</v>
      </c>
      <c r="F3955">
        <v>2743</v>
      </c>
    </row>
    <row r="3956" spans="1:6" x14ac:dyDescent="0.3">
      <c r="A3956" t="s">
        <v>3822</v>
      </c>
      <c r="B3956" s="16">
        <v>41642</v>
      </c>
      <c r="C3956" s="16" t="str">
        <f t="shared" si="61"/>
        <v>id7855041642</v>
      </c>
      <c r="D3956">
        <v>0.69291338582677175</v>
      </c>
      <c r="E3956">
        <v>4.68</v>
      </c>
      <c r="F3956">
        <v>2119</v>
      </c>
    </row>
    <row r="3957" spans="1:6" x14ac:dyDescent="0.3">
      <c r="A3957" t="s">
        <v>3822</v>
      </c>
      <c r="B3957" s="16">
        <v>41643</v>
      </c>
      <c r="C3957" s="16" t="str">
        <f t="shared" si="61"/>
        <v>id7855041643</v>
      </c>
      <c r="D3957">
        <v>4.4346456692913394</v>
      </c>
      <c r="E3957">
        <v>5.23</v>
      </c>
      <c r="F3957">
        <v>5653</v>
      </c>
    </row>
    <row r="3958" spans="1:6" x14ac:dyDescent="0.3">
      <c r="A3958" t="s">
        <v>3822</v>
      </c>
      <c r="B3958" s="16">
        <v>41644</v>
      </c>
      <c r="C3958" s="16" t="str">
        <f t="shared" si="61"/>
        <v>id7855041644</v>
      </c>
      <c r="D3958">
        <v>3.7102362204724408</v>
      </c>
      <c r="E3958">
        <v>5.32</v>
      </c>
      <c r="F3958">
        <v>5357</v>
      </c>
    </row>
    <row r="3959" spans="1:6" x14ac:dyDescent="0.3">
      <c r="A3959" t="s">
        <v>3822</v>
      </c>
      <c r="B3959" s="16">
        <v>41645</v>
      </c>
      <c r="C3959" s="16" t="str">
        <f t="shared" si="61"/>
        <v>id7855041645</v>
      </c>
      <c r="D3959">
        <v>0.3086614173228347</v>
      </c>
      <c r="E3959">
        <v>5.28</v>
      </c>
      <c r="F3959">
        <v>1956</v>
      </c>
    </row>
    <row r="3960" spans="1:6" x14ac:dyDescent="0.3">
      <c r="A3960" t="s">
        <v>3822</v>
      </c>
      <c r="B3960" s="16">
        <v>41646</v>
      </c>
      <c r="C3960" s="16" t="str">
        <f t="shared" si="61"/>
        <v>id7855041646</v>
      </c>
      <c r="D3960">
        <v>0.22992125984251968</v>
      </c>
      <c r="E3960">
        <v>4.72</v>
      </c>
      <c r="F3960">
        <v>1223</v>
      </c>
    </row>
    <row r="3961" spans="1:6" x14ac:dyDescent="0.3">
      <c r="A3961" t="s">
        <v>3822</v>
      </c>
      <c r="B3961" s="16">
        <v>41647</v>
      </c>
      <c r="C3961" s="16" t="str">
        <f t="shared" si="61"/>
        <v>id7855041647</v>
      </c>
      <c r="D3961">
        <v>0.25826771653543307</v>
      </c>
      <c r="E3961">
        <v>5.24</v>
      </c>
      <c r="F3961">
        <v>1237</v>
      </c>
    </row>
    <row r="3962" spans="1:6" x14ac:dyDescent="0.3">
      <c r="A3962" t="s">
        <v>3822</v>
      </c>
      <c r="B3962" s="16">
        <v>41648</v>
      </c>
      <c r="C3962" s="16" t="str">
        <f t="shared" si="61"/>
        <v>id7855041648</v>
      </c>
      <c r="D3962">
        <v>0.40944881889763785</v>
      </c>
      <c r="E3962">
        <v>5.09</v>
      </c>
      <c r="F3962">
        <v>1342</v>
      </c>
    </row>
    <row r="3963" spans="1:6" x14ac:dyDescent="0.3">
      <c r="A3963" t="s">
        <v>3822</v>
      </c>
      <c r="B3963" s="16">
        <v>41649</v>
      </c>
      <c r="C3963" s="16" t="str">
        <f t="shared" si="61"/>
        <v>id7855041649</v>
      </c>
      <c r="D3963">
        <v>0.11496062992125984</v>
      </c>
      <c r="E3963">
        <v>5.13</v>
      </c>
      <c r="F3963">
        <v>449</v>
      </c>
    </row>
    <row r="3964" spans="1:6" x14ac:dyDescent="0.3">
      <c r="A3964" t="s">
        <v>3822</v>
      </c>
      <c r="B3964" s="16">
        <v>41650</v>
      </c>
      <c r="C3964" s="16" t="str">
        <f t="shared" si="61"/>
        <v>id7855041650</v>
      </c>
      <c r="D3964">
        <v>0.27559055118110237</v>
      </c>
      <c r="E3964">
        <v>5.0199999999999996</v>
      </c>
      <c r="F3964">
        <v>785</v>
      </c>
    </row>
    <row r="3965" spans="1:6" x14ac:dyDescent="0.3">
      <c r="A3965" t="s">
        <v>3822</v>
      </c>
      <c r="B3965" s="16">
        <v>41651</v>
      </c>
      <c r="C3965" s="16" t="str">
        <f t="shared" si="61"/>
        <v>id7855041651</v>
      </c>
      <c r="D3965">
        <v>0.25984251968503935</v>
      </c>
      <c r="E3965">
        <v>5.12</v>
      </c>
      <c r="F3965">
        <v>725</v>
      </c>
    </row>
    <row r="3966" spans="1:6" x14ac:dyDescent="0.3">
      <c r="A3966" t="s">
        <v>3822</v>
      </c>
      <c r="B3966" s="16">
        <v>41652</v>
      </c>
      <c r="C3966" s="16" t="str">
        <f t="shared" si="61"/>
        <v>id7855041652</v>
      </c>
      <c r="D3966">
        <v>0.11653543307086614</v>
      </c>
      <c r="E3966">
        <v>4.1399999999999997</v>
      </c>
      <c r="F3966">
        <v>355</v>
      </c>
    </row>
    <row r="3967" spans="1:6" x14ac:dyDescent="0.3">
      <c r="A3967" t="s">
        <v>3822</v>
      </c>
      <c r="B3967" s="16">
        <v>41653</v>
      </c>
      <c r="C3967" s="16" t="str">
        <f t="shared" si="61"/>
        <v>id7855041653</v>
      </c>
      <c r="D3967">
        <v>0.12598425196850396</v>
      </c>
      <c r="E3967">
        <v>4.87</v>
      </c>
      <c r="F3967">
        <v>374</v>
      </c>
    </row>
    <row r="3968" spans="1:6" x14ac:dyDescent="0.3">
      <c r="A3968" t="s">
        <v>3822</v>
      </c>
      <c r="B3968" s="16">
        <v>41654</v>
      </c>
      <c r="C3968" s="16" t="str">
        <f t="shared" si="61"/>
        <v>id7855041654</v>
      </c>
      <c r="D3968">
        <v>8.8188976377952755E-2</v>
      </c>
      <c r="E3968">
        <v>4.5199999999999996</v>
      </c>
      <c r="F3968">
        <v>395</v>
      </c>
    </row>
    <row r="3969" spans="1:6" x14ac:dyDescent="0.3">
      <c r="A3969" t="s">
        <v>3822</v>
      </c>
      <c r="B3969" s="16">
        <v>41656</v>
      </c>
      <c r="C3969" s="16" t="str">
        <f t="shared" si="61"/>
        <v>id7855041656</v>
      </c>
      <c r="D3969">
        <v>4.4094488188976377E-2</v>
      </c>
      <c r="E3969">
        <v>3.73</v>
      </c>
      <c r="F3969">
        <v>99</v>
      </c>
    </row>
    <row r="3970" spans="1:6" x14ac:dyDescent="0.3">
      <c r="A3970" t="s">
        <v>1906</v>
      </c>
      <c r="B3970" s="16">
        <v>41807</v>
      </c>
      <c r="C3970" s="16" t="str">
        <f t="shared" si="61"/>
        <v>id7855441807</v>
      </c>
      <c r="D3970">
        <v>7.2440944881889763E-2</v>
      </c>
      <c r="E3970">
        <v>6.69</v>
      </c>
      <c r="F3970">
        <v>2</v>
      </c>
    </row>
    <row r="3971" spans="1:6" x14ac:dyDescent="0.3">
      <c r="A3971" t="s">
        <v>1906</v>
      </c>
      <c r="B3971" s="16">
        <v>41812</v>
      </c>
      <c r="C3971" s="16" t="str">
        <f t="shared" ref="C3971:C4034" si="62">_xlfn.CONCAT(A3971,B3971)</f>
        <v>id7855441812</v>
      </c>
      <c r="D3971">
        <v>0.13070866141732285</v>
      </c>
      <c r="E3971">
        <v>7.29</v>
      </c>
      <c r="F3971">
        <v>11</v>
      </c>
    </row>
    <row r="3972" spans="1:6" x14ac:dyDescent="0.3">
      <c r="A3972" t="s">
        <v>1906</v>
      </c>
      <c r="B3972" s="16">
        <v>41813</v>
      </c>
      <c r="C3972" s="16" t="str">
        <f t="shared" si="62"/>
        <v>id7855441813</v>
      </c>
      <c r="D3972">
        <v>8.8188976377952755E-2</v>
      </c>
      <c r="E3972">
        <v>6.36</v>
      </c>
      <c r="F3972">
        <v>14</v>
      </c>
    </row>
    <row r="3973" spans="1:6" x14ac:dyDescent="0.3">
      <c r="A3973" t="s">
        <v>1906</v>
      </c>
      <c r="B3973" s="16">
        <v>41814</v>
      </c>
      <c r="C3973" s="16" t="str">
        <f t="shared" si="62"/>
        <v>id7855441814</v>
      </c>
      <c r="D3973">
        <v>0.11653543307086614</v>
      </c>
      <c r="E3973">
        <v>6.19</v>
      </c>
      <c r="F3973">
        <v>27</v>
      </c>
    </row>
    <row r="3974" spans="1:6" x14ac:dyDescent="0.3">
      <c r="A3974" t="s">
        <v>1906</v>
      </c>
      <c r="B3974" s="16">
        <v>41816</v>
      </c>
      <c r="C3974" s="16" t="str">
        <f t="shared" si="62"/>
        <v>id7855441816</v>
      </c>
      <c r="D3974">
        <v>31.647244094488187</v>
      </c>
      <c r="E3974">
        <v>5.0999999999999996</v>
      </c>
      <c r="F3974">
        <v>15000</v>
      </c>
    </row>
    <row r="3975" spans="1:6" x14ac:dyDescent="0.3">
      <c r="A3975" t="s">
        <v>1906</v>
      </c>
      <c r="B3975" s="16">
        <v>41817</v>
      </c>
      <c r="C3975" s="16" t="str">
        <f t="shared" si="62"/>
        <v>id7855441817</v>
      </c>
      <c r="D3975">
        <v>62.37165354330709</v>
      </c>
      <c r="E3975">
        <v>5.15</v>
      </c>
      <c r="F3975">
        <v>28000</v>
      </c>
    </row>
    <row r="3976" spans="1:6" x14ac:dyDescent="0.3">
      <c r="A3976" t="s">
        <v>1906</v>
      </c>
      <c r="B3976" s="16">
        <v>41818</v>
      </c>
      <c r="C3976" s="16" t="str">
        <f t="shared" si="62"/>
        <v>id7855441818</v>
      </c>
      <c r="D3976">
        <v>74.166929133858275</v>
      </c>
      <c r="E3976">
        <v>5.17</v>
      </c>
      <c r="F3976">
        <v>30000</v>
      </c>
    </row>
    <row r="3977" spans="1:6" x14ac:dyDescent="0.3">
      <c r="A3977" t="s">
        <v>1906</v>
      </c>
      <c r="B3977" s="16">
        <v>41819</v>
      </c>
      <c r="C3977" s="16" t="str">
        <f t="shared" si="62"/>
        <v>id7855441819</v>
      </c>
      <c r="D3977">
        <v>73.570078740157484</v>
      </c>
      <c r="E3977">
        <v>5.26</v>
      </c>
      <c r="F3977">
        <v>30000</v>
      </c>
    </row>
    <row r="3978" spans="1:6" x14ac:dyDescent="0.3">
      <c r="A3978" t="s">
        <v>1906</v>
      </c>
      <c r="B3978" s="16">
        <v>41820</v>
      </c>
      <c r="C3978" s="16" t="str">
        <f t="shared" si="62"/>
        <v>id7855441820</v>
      </c>
      <c r="D3978">
        <v>57.020472440944893</v>
      </c>
      <c r="E3978">
        <v>5.18</v>
      </c>
      <c r="F3978">
        <v>29000</v>
      </c>
    </row>
    <row r="3979" spans="1:6" x14ac:dyDescent="0.3">
      <c r="A3979" t="s">
        <v>1906</v>
      </c>
      <c r="B3979" s="16">
        <v>41821</v>
      </c>
      <c r="C3979" s="16" t="str">
        <f t="shared" si="62"/>
        <v>id7855441821</v>
      </c>
      <c r="D3979">
        <v>54.933858267716545</v>
      </c>
      <c r="E3979">
        <v>5.04</v>
      </c>
      <c r="F3979">
        <v>30000</v>
      </c>
    </row>
    <row r="3980" spans="1:6" x14ac:dyDescent="0.3">
      <c r="A3980" t="s">
        <v>1906</v>
      </c>
      <c r="B3980" s="16">
        <v>41822</v>
      </c>
      <c r="C3980" s="16" t="str">
        <f t="shared" si="62"/>
        <v>id7855441822</v>
      </c>
      <c r="D3980">
        <v>53.247244094488195</v>
      </c>
      <c r="E3980">
        <v>5.0999999999999996</v>
      </c>
      <c r="F3980">
        <v>30000</v>
      </c>
    </row>
    <row r="3981" spans="1:6" x14ac:dyDescent="0.3">
      <c r="A3981" t="s">
        <v>1906</v>
      </c>
      <c r="B3981" s="16">
        <v>41823</v>
      </c>
      <c r="C3981" s="16" t="str">
        <f t="shared" si="62"/>
        <v>id7855441823</v>
      </c>
      <c r="D3981">
        <v>52.233070866141738</v>
      </c>
      <c r="E3981">
        <v>5.28</v>
      </c>
      <c r="F3981">
        <v>30000</v>
      </c>
    </row>
    <row r="3982" spans="1:6" x14ac:dyDescent="0.3">
      <c r="A3982" t="s">
        <v>1906</v>
      </c>
      <c r="B3982" s="16">
        <v>41824</v>
      </c>
      <c r="C3982" s="16" t="str">
        <f t="shared" si="62"/>
        <v>id7855441824</v>
      </c>
      <c r="D3982">
        <v>49.899212598425201</v>
      </c>
      <c r="E3982">
        <v>5.28</v>
      </c>
      <c r="F3982">
        <v>25000</v>
      </c>
    </row>
    <row r="3983" spans="1:6" x14ac:dyDescent="0.3">
      <c r="A3983" t="s">
        <v>1906</v>
      </c>
      <c r="B3983" s="16">
        <v>41825</v>
      </c>
      <c r="C3983" s="16" t="str">
        <f t="shared" si="62"/>
        <v>id7855441825</v>
      </c>
      <c r="D3983">
        <v>65.702362204724423</v>
      </c>
      <c r="E3983">
        <v>5.26</v>
      </c>
      <c r="F3983">
        <v>27000</v>
      </c>
    </row>
    <row r="3984" spans="1:6" x14ac:dyDescent="0.3">
      <c r="A3984" t="s">
        <v>1906</v>
      </c>
      <c r="B3984" s="16">
        <v>41826</v>
      </c>
      <c r="C3984" s="16" t="str">
        <f t="shared" si="62"/>
        <v>id7855441826</v>
      </c>
      <c r="D3984">
        <v>65.973228346456693</v>
      </c>
      <c r="E3984">
        <v>5.28</v>
      </c>
      <c r="F3984">
        <v>27000</v>
      </c>
    </row>
    <row r="3985" spans="1:6" x14ac:dyDescent="0.3">
      <c r="A3985" t="s">
        <v>1906</v>
      </c>
      <c r="B3985" s="16">
        <v>41827</v>
      </c>
      <c r="C3985" s="16" t="str">
        <f t="shared" si="62"/>
        <v>id7855441827</v>
      </c>
      <c r="D3985">
        <v>41.683464566929139</v>
      </c>
      <c r="E3985">
        <v>5.24</v>
      </c>
      <c r="F3985">
        <v>27000</v>
      </c>
    </row>
    <row r="3986" spans="1:6" x14ac:dyDescent="0.3">
      <c r="A3986" t="s">
        <v>1906</v>
      </c>
      <c r="B3986" s="16">
        <v>41828</v>
      </c>
      <c r="C3986" s="16" t="str">
        <f t="shared" si="62"/>
        <v>id7855441828</v>
      </c>
      <c r="D3986">
        <v>40.412598425196855</v>
      </c>
      <c r="E3986">
        <v>5.12</v>
      </c>
      <c r="F3986">
        <v>27000</v>
      </c>
    </row>
    <row r="3987" spans="1:6" x14ac:dyDescent="0.3">
      <c r="A3987" t="s">
        <v>1906</v>
      </c>
      <c r="B3987" s="16">
        <v>41829</v>
      </c>
      <c r="C3987" s="16" t="str">
        <f t="shared" si="62"/>
        <v>id7855441829</v>
      </c>
      <c r="D3987">
        <v>37.14173228346457</v>
      </c>
      <c r="E3987">
        <v>5.21</v>
      </c>
      <c r="F3987">
        <v>27000</v>
      </c>
    </row>
    <row r="3988" spans="1:6" x14ac:dyDescent="0.3">
      <c r="A3988" t="s">
        <v>1906</v>
      </c>
      <c r="B3988" s="16">
        <v>41830</v>
      </c>
      <c r="C3988" s="16" t="str">
        <f t="shared" si="62"/>
        <v>id7855441830</v>
      </c>
      <c r="D3988">
        <v>30.067716535433075</v>
      </c>
      <c r="E3988">
        <v>5.34</v>
      </c>
      <c r="F3988">
        <v>18000</v>
      </c>
    </row>
    <row r="3989" spans="1:6" x14ac:dyDescent="0.3">
      <c r="A3989" t="s">
        <v>1906</v>
      </c>
      <c r="B3989" s="16">
        <v>41831</v>
      </c>
      <c r="C3989" s="16" t="str">
        <f t="shared" si="62"/>
        <v>id7855441831</v>
      </c>
      <c r="D3989">
        <v>31.662992125984253</v>
      </c>
      <c r="E3989">
        <v>5.34</v>
      </c>
      <c r="F3989">
        <v>18000</v>
      </c>
    </row>
    <row r="3990" spans="1:6" x14ac:dyDescent="0.3">
      <c r="A3990" t="s">
        <v>1906</v>
      </c>
      <c r="B3990" s="16">
        <v>41832</v>
      </c>
      <c r="C3990" s="16" t="str">
        <f t="shared" si="62"/>
        <v>id7855441832</v>
      </c>
      <c r="D3990">
        <v>41.533858267716539</v>
      </c>
      <c r="E3990">
        <v>5.4</v>
      </c>
      <c r="F3990">
        <v>19000</v>
      </c>
    </row>
    <row r="3991" spans="1:6" x14ac:dyDescent="0.3">
      <c r="A3991" t="s">
        <v>1906</v>
      </c>
      <c r="B3991" s="16">
        <v>41833</v>
      </c>
      <c r="C3991" s="16" t="str">
        <f t="shared" si="62"/>
        <v>id7855441833</v>
      </c>
      <c r="D3991">
        <v>41.022047244094495</v>
      </c>
      <c r="E3991">
        <v>5.4</v>
      </c>
      <c r="F3991">
        <v>19000</v>
      </c>
    </row>
    <row r="3992" spans="1:6" x14ac:dyDescent="0.3">
      <c r="A3992" t="s">
        <v>1906</v>
      </c>
      <c r="B3992" s="16">
        <v>41834</v>
      </c>
      <c r="C3992" s="16" t="str">
        <f t="shared" si="62"/>
        <v>id7855441834</v>
      </c>
      <c r="D3992">
        <v>24.313385826771658</v>
      </c>
      <c r="E3992">
        <v>5.39</v>
      </c>
      <c r="F3992">
        <v>19000</v>
      </c>
    </row>
    <row r="3993" spans="1:6" x14ac:dyDescent="0.3">
      <c r="A3993" t="s">
        <v>1906</v>
      </c>
      <c r="B3993" s="16">
        <v>41835</v>
      </c>
      <c r="C3993" s="16" t="str">
        <f t="shared" si="62"/>
        <v>id7855441835</v>
      </c>
      <c r="D3993">
        <v>24.84724409448819</v>
      </c>
      <c r="E3993">
        <v>5.18</v>
      </c>
      <c r="F3993">
        <v>19000</v>
      </c>
    </row>
    <row r="3994" spans="1:6" x14ac:dyDescent="0.3">
      <c r="A3994" t="s">
        <v>1906</v>
      </c>
      <c r="B3994" s="16">
        <v>41836</v>
      </c>
      <c r="C3994" s="16" t="str">
        <f t="shared" si="62"/>
        <v>id7855441836</v>
      </c>
      <c r="D3994">
        <v>22.440944881889767</v>
      </c>
      <c r="E3994">
        <v>5.31</v>
      </c>
      <c r="F3994">
        <v>20000</v>
      </c>
    </row>
    <row r="3995" spans="1:6" x14ac:dyDescent="0.3">
      <c r="A3995" t="s">
        <v>1906</v>
      </c>
      <c r="B3995" s="16">
        <v>41837</v>
      </c>
      <c r="C3995" s="16" t="str">
        <f t="shared" si="62"/>
        <v>id7855441837</v>
      </c>
      <c r="D3995">
        <v>12.007874015748031</v>
      </c>
      <c r="E3995">
        <v>5.5</v>
      </c>
      <c r="F3995">
        <v>10000</v>
      </c>
    </row>
    <row r="3996" spans="1:6" x14ac:dyDescent="0.3">
      <c r="A3996" t="s">
        <v>1906</v>
      </c>
      <c r="B3996" s="16">
        <v>41838</v>
      </c>
      <c r="C3996" s="16" t="str">
        <f t="shared" si="62"/>
        <v>id7855441838</v>
      </c>
      <c r="D3996">
        <v>8.0787401574803148</v>
      </c>
      <c r="E3996">
        <v>5.64</v>
      </c>
      <c r="F3996">
        <v>6498</v>
      </c>
    </row>
    <row r="3997" spans="1:6" x14ac:dyDescent="0.3">
      <c r="A3997" t="s">
        <v>1906</v>
      </c>
      <c r="B3997" s="16">
        <v>41839</v>
      </c>
      <c r="C3997" s="16" t="str">
        <f t="shared" si="62"/>
        <v>id7855441839</v>
      </c>
      <c r="D3997">
        <v>9.3574803149606307</v>
      </c>
      <c r="E3997">
        <v>5.61</v>
      </c>
      <c r="F3997">
        <v>5376</v>
      </c>
    </row>
    <row r="3998" spans="1:6" x14ac:dyDescent="0.3">
      <c r="A3998" t="s">
        <v>1906</v>
      </c>
      <c r="B3998" s="16">
        <v>41840</v>
      </c>
      <c r="C3998" s="16" t="str">
        <f t="shared" si="62"/>
        <v>id7855441840</v>
      </c>
      <c r="D3998">
        <v>9.5322834645669285</v>
      </c>
      <c r="E3998">
        <v>5.64</v>
      </c>
      <c r="F3998">
        <v>5446</v>
      </c>
    </row>
    <row r="3999" spans="1:6" x14ac:dyDescent="0.3">
      <c r="A3999" t="s">
        <v>1906</v>
      </c>
      <c r="B3999" s="16">
        <v>41841</v>
      </c>
      <c r="C3999" s="16" t="str">
        <f t="shared" si="62"/>
        <v>id7855441841</v>
      </c>
      <c r="D3999">
        <v>6.0362204724409452</v>
      </c>
      <c r="E3999">
        <v>5.4</v>
      </c>
      <c r="F3999">
        <v>5867</v>
      </c>
    </row>
    <row r="4000" spans="1:6" x14ac:dyDescent="0.3">
      <c r="A4000" t="s">
        <v>1906</v>
      </c>
      <c r="B4000" s="16">
        <v>41842</v>
      </c>
      <c r="C4000" s="16" t="str">
        <f t="shared" si="62"/>
        <v>id7855441842</v>
      </c>
      <c r="D4000">
        <v>6.3322834645669293</v>
      </c>
      <c r="E4000">
        <v>5.21</v>
      </c>
      <c r="F4000">
        <v>6074</v>
      </c>
    </row>
    <row r="4001" spans="1:6" x14ac:dyDescent="0.3">
      <c r="A4001" t="s">
        <v>1906</v>
      </c>
      <c r="B4001" s="16">
        <v>41843</v>
      </c>
      <c r="C4001" s="16" t="str">
        <f t="shared" si="62"/>
        <v>id7855441843</v>
      </c>
      <c r="D4001">
        <v>5.7196850393700789</v>
      </c>
      <c r="E4001">
        <v>5.46</v>
      </c>
      <c r="F4001">
        <v>6146</v>
      </c>
    </row>
    <row r="4002" spans="1:6" x14ac:dyDescent="0.3">
      <c r="A4002" t="s">
        <v>1906</v>
      </c>
      <c r="B4002" s="16">
        <v>41844</v>
      </c>
      <c r="C4002" s="16" t="str">
        <f t="shared" si="62"/>
        <v>id7855441844</v>
      </c>
      <c r="D4002">
        <v>2.1228346456692915</v>
      </c>
      <c r="E4002">
        <v>5.62</v>
      </c>
      <c r="F4002">
        <v>2696</v>
      </c>
    </row>
    <row r="4003" spans="1:6" x14ac:dyDescent="0.3">
      <c r="A4003" t="s">
        <v>1906</v>
      </c>
      <c r="B4003" s="16">
        <v>41845</v>
      </c>
      <c r="C4003" s="16" t="str">
        <f t="shared" si="62"/>
        <v>id7855441845</v>
      </c>
      <c r="D4003">
        <v>1.3842519685039372</v>
      </c>
      <c r="E4003">
        <v>5.7</v>
      </c>
      <c r="F4003">
        <v>1427</v>
      </c>
    </row>
    <row r="4004" spans="1:6" x14ac:dyDescent="0.3">
      <c r="A4004" t="s">
        <v>1906</v>
      </c>
      <c r="B4004" s="16">
        <v>41846</v>
      </c>
      <c r="C4004" s="16" t="str">
        <f t="shared" si="62"/>
        <v>id7855441846</v>
      </c>
      <c r="D4004">
        <v>1.9448818897637796</v>
      </c>
      <c r="E4004">
        <v>5.76</v>
      </c>
      <c r="F4004">
        <v>1464</v>
      </c>
    </row>
    <row r="4005" spans="1:6" x14ac:dyDescent="0.3">
      <c r="A4005" t="s">
        <v>1906</v>
      </c>
      <c r="B4005" s="16">
        <v>41847</v>
      </c>
      <c r="C4005" s="16" t="str">
        <f t="shared" si="62"/>
        <v>id7855441847</v>
      </c>
      <c r="D4005">
        <v>2.0047244094488192</v>
      </c>
      <c r="E4005">
        <v>5.76</v>
      </c>
      <c r="F4005">
        <v>1509</v>
      </c>
    </row>
    <row r="4006" spans="1:6" x14ac:dyDescent="0.3">
      <c r="A4006" t="s">
        <v>1906</v>
      </c>
      <c r="B4006" s="16">
        <v>41848</v>
      </c>
      <c r="C4006" s="16" t="str">
        <f t="shared" si="62"/>
        <v>id7855441848</v>
      </c>
      <c r="D4006">
        <v>1.5118110236220472</v>
      </c>
      <c r="E4006">
        <v>5.62</v>
      </c>
      <c r="F4006">
        <v>1682</v>
      </c>
    </row>
    <row r="4007" spans="1:6" x14ac:dyDescent="0.3">
      <c r="A4007" t="s">
        <v>1906</v>
      </c>
      <c r="B4007" s="16">
        <v>41849</v>
      </c>
      <c r="C4007" s="16" t="str">
        <f t="shared" si="62"/>
        <v>id7855441849</v>
      </c>
      <c r="D4007">
        <v>1.688188976377953</v>
      </c>
      <c r="E4007">
        <v>5.26</v>
      </c>
      <c r="F4007">
        <v>1784</v>
      </c>
    </row>
    <row r="4008" spans="1:6" x14ac:dyDescent="0.3">
      <c r="A4008" t="s">
        <v>1906</v>
      </c>
      <c r="B4008" s="16">
        <v>41850</v>
      </c>
      <c r="C4008" s="16" t="str">
        <f t="shared" si="62"/>
        <v>id7855441850</v>
      </c>
      <c r="D4008">
        <v>0.9055118110236221</v>
      </c>
      <c r="E4008">
        <v>5.67</v>
      </c>
      <c r="F4008">
        <v>1228</v>
      </c>
    </row>
    <row r="4009" spans="1:6" x14ac:dyDescent="0.3">
      <c r="A4009" t="s">
        <v>1906</v>
      </c>
      <c r="B4009" s="16">
        <v>41851</v>
      </c>
      <c r="C4009" s="16" t="str">
        <f t="shared" si="62"/>
        <v>id7855441851</v>
      </c>
      <c r="D4009">
        <v>0.42834645669291338</v>
      </c>
      <c r="E4009">
        <v>5.8</v>
      </c>
      <c r="F4009">
        <v>671</v>
      </c>
    </row>
    <row r="4010" spans="1:6" x14ac:dyDescent="0.3">
      <c r="A4010" t="s">
        <v>1906</v>
      </c>
      <c r="B4010" s="16">
        <v>41852</v>
      </c>
      <c r="C4010" s="16" t="str">
        <f t="shared" si="62"/>
        <v>id7855441852</v>
      </c>
      <c r="D4010">
        <v>0.22047244094488189</v>
      </c>
      <c r="E4010">
        <v>5.54</v>
      </c>
      <c r="F4010">
        <v>265</v>
      </c>
    </row>
    <row r="4011" spans="1:6" x14ac:dyDescent="0.3">
      <c r="A4011" t="s">
        <v>1906</v>
      </c>
      <c r="B4011" s="16">
        <v>41853</v>
      </c>
      <c r="C4011" s="16" t="str">
        <f t="shared" si="62"/>
        <v>id7855441853</v>
      </c>
      <c r="D4011">
        <v>0.4913385826771654</v>
      </c>
      <c r="E4011">
        <v>6.05</v>
      </c>
      <c r="F4011">
        <v>271</v>
      </c>
    </row>
    <row r="4012" spans="1:6" x14ac:dyDescent="0.3">
      <c r="A4012" t="s">
        <v>1906</v>
      </c>
      <c r="B4012" s="16">
        <v>41854</v>
      </c>
      <c r="C4012" s="16" t="str">
        <f t="shared" si="62"/>
        <v>id7855441854</v>
      </c>
      <c r="D4012">
        <v>0.29921259842519687</v>
      </c>
      <c r="E4012">
        <v>5.84</v>
      </c>
      <c r="F4012">
        <v>285</v>
      </c>
    </row>
    <row r="4013" spans="1:6" x14ac:dyDescent="0.3">
      <c r="A4013" t="s">
        <v>1906</v>
      </c>
      <c r="B4013" s="16">
        <v>41855</v>
      </c>
      <c r="C4013" s="16" t="str">
        <f t="shared" si="62"/>
        <v>id7855441855</v>
      </c>
      <c r="D4013">
        <v>0.18582677165354333</v>
      </c>
      <c r="E4013">
        <v>5.61</v>
      </c>
      <c r="F4013">
        <v>277</v>
      </c>
    </row>
    <row r="4014" spans="1:6" x14ac:dyDescent="0.3">
      <c r="A4014" t="s">
        <v>1906</v>
      </c>
      <c r="B4014" s="16">
        <v>41856</v>
      </c>
      <c r="C4014" s="16" t="str">
        <f t="shared" si="62"/>
        <v>id7855441856</v>
      </c>
      <c r="D4014">
        <v>0.17007874015748034</v>
      </c>
      <c r="E4014">
        <v>5.4</v>
      </c>
      <c r="F4014">
        <v>287</v>
      </c>
    </row>
    <row r="4015" spans="1:6" x14ac:dyDescent="0.3">
      <c r="A4015" t="s">
        <v>1906</v>
      </c>
      <c r="B4015" s="16">
        <v>41857</v>
      </c>
      <c r="C4015" s="16" t="str">
        <f t="shared" si="62"/>
        <v>id7855441857</v>
      </c>
      <c r="D4015">
        <v>0.15275590551181104</v>
      </c>
      <c r="E4015">
        <v>5.32</v>
      </c>
      <c r="F4015">
        <v>287</v>
      </c>
    </row>
    <row r="4016" spans="1:6" x14ac:dyDescent="0.3">
      <c r="A4016" t="s">
        <v>1906</v>
      </c>
      <c r="B4016" s="16">
        <v>41858</v>
      </c>
      <c r="C4016" s="16" t="str">
        <f t="shared" si="62"/>
        <v>id7855441858</v>
      </c>
      <c r="D4016">
        <v>9.1338582677165353E-2</v>
      </c>
      <c r="E4016">
        <v>5.62</v>
      </c>
      <c r="F4016">
        <v>205</v>
      </c>
    </row>
    <row r="4017" spans="1:6" x14ac:dyDescent="0.3">
      <c r="A4017" t="s">
        <v>1906</v>
      </c>
      <c r="B4017" s="16">
        <v>41859</v>
      </c>
      <c r="C4017" s="16" t="str">
        <f t="shared" si="62"/>
        <v>id7855441859</v>
      </c>
      <c r="D4017">
        <v>6.9291338582677178E-2</v>
      </c>
      <c r="E4017">
        <v>5.2</v>
      </c>
      <c r="F4017">
        <v>121</v>
      </c>
    </row>
    <row r="4018" spans="1:6" x14ac:dyDescent="0.3">
      <c r="A4018" t="s">
        <v>1906</v>
      </c>
      <c r="B4018" s="16">
        <v>41860</v>
      </c>
      <c r="C4018" s="16" t="str">
        <f t="shared" si="62"/>
        <v>id7855441860</v>
      </c>
      <c r="D4018">
        <v>0.11653543307086614</v>
      </c>
      <c r="E4018">
        <v>5.61</v>
      </c>
      <c r="F4018">
        <v>131</v>
      </c>
    </row>
    <row r="4019" spans="1:6" x14ac:dyDescent="0.3">
      <c r="A4019" t="s">
        <v>1906</v>
      </c>
      <c r="B4019" s="16">
        <v>41861</v>
      </c>
      <c r="C4019" s="16" t="str">
        <f t="shared" si="62"/>
        <v>id7855441861</v>
      </c>
      <c r="D4019">
        <v>0.13228346456692916</v>
      </c>
      <c r="E4019">
        <v>6.11</v>
      </c>
      <c r="F4019">
        <v>121</v>
      </c>
    </row>
    <row r="4020" spans="1:6" x14ac:dyDescent="0.3">
      <c r="A4020" t="s">
        <v>824</v>
      </c>
      <c r="B4020" s="16">
        <v>41683</v>
      </c>
      <c r="C4020" s="16" t="str">
        <f t="shared" si="62"/>
        <v>id7855641683</v>
      </c>
      <c r="D4020">
        <v>1.2598425196850395E-2</v>
      </c>
      <c r="E4020">
        <v>4.1399999999999997</v>
      </c>
      <c r="F4020">
        <v>46</v>
      </c>
    </row>
    <row r="4021" spans="1:6" x14ac:dyDescent="0.3">
      <c r="A4021" t="s">
        <v>824</v>
      </c>
      <c r="B4021" s="16">
        <v>41684</v>
      </c>
      <c r="C4021" s="16" t="str">
        <f t="shared" si="62"/>
        <v>id7855641684</v>
      </c>
      <c r="D4021">
        <v>12.299212598425196</v>
      </c>
      <c r="E4021">
        <v>5.89</v>
      </c>
      <c r="F4021">
        <v>11000</v>
      </c>
    </row>
    <row r="4022" spans="1:6" x14ac:dyDescent="0.3">
      <c r="A4022" t="s">
        <v>824</v>
      </c>
      <c r="B4022" s="16">
        <v>41685</v>
      </c>
      <c r="C4022" s="16" t="str">
        <f t="shared" si="62"/>
        <v>id7855641685</v>
      </c>
      <c r="D4022">
        <v>2.8598425196850394</v>
      </c>
      <c r="E4022">
        <v>5.12</v>
      </c>
      <c r="F4022">
        <v>6970</v>
      </c>
    </row>
    <row r="4023" spans="1:6" x14ac:dyDescent="0.3">
      <c r="A4023" t="s">
        <v>824</v>
      </c>
      <c r="B4023" s="16">
        <v>41686</v>
      </c>
      <c r="C4023" s="16" t="str">
        <f t="shared" si="62"/>
        <v>id7855641686</v>
      </c>
      <c r="D4023">
        <v>1.8944881889763781</v>
      </c>
      <c r="E4023">
        <v>5.5</v>
      </c>
      <c r="F4023">
        <v>5743</v>
      </c>
    </row>
    <row r="4024" spans="1:6" x14ac:dyDescent="0.3">
      <c r="A4024" t="s">
        <v>824</v>
      </c>
      <c r="B4024" s="16">
        <v>41687</v>
      </c>
      <c r="C4024" s="16" t="str">
        <f t="shared" si="62"/>
        <v>id7855641687</v>
      </c>
      <c r="D4024">
        <v>1.0818897637795277</v>
      </c>
      <c r="E4024">
        <v>5.42</v>
      </c>
      <c r="F4024">
        <v>4998</v>
      </c>
    </row>
    <row r="4025" spans="1:6" x14ac:dyDescent="0.3">
      <c r="A4025" t="s">
        <v>824</v>
      </c>
      <c r="B4025" s="16">
        <v>41688</v>
      </c>
      <c r="C4025" s="16" t="str">
        <f t="shared" si="62"/>
        <v>id7855641688</v>
      </c>
      <c r="D4025">
        <v>1.0125984251968505</v>
      </c>
      <c r="E4025">
        <v>4.5999999999999996</v>
      </c>
      <c r="F4025">
        <v>4403</v>
      </c>
    </row>
    <row r="4026" spans="1:6" x14ac:dyDescent="0.3">
      <c r="A4026" t="s">
        <v>824</v>
      </c>
      <c r="B4026" s="16">
        <v>41689</v>
      </c>
      <c r="C4026" s="16" t="str">
        <f t="shared" si="62"/>
        <v>id7855641689</v>
      </c>
      <c r="D4026">
        <v>0.93070866141732289</v>
      </c>
      <c r="E4026">
        <v>5.53</v>
      </c>
      <c r="F4026">
        <v>4206</v>
      </c>
    </row>
    <row r="4027" spans="1:6" x14ac:dyDescent="0.3">
      <c r="A4027" t="s">
        <v>824</v>
      </c>
      <c r="B4027" s="16">
        <v>41690</v>
      </c>
      <c r="C4027" s="16" t="str">
        <f t="shared" si="62"/>
        <v>id7855641690</v>
      </c>
      <c r="D4027">
        <v>0.87401574803149606</v>
      </c>
      <c r="E4027">
        <v>5.43</v>
      </c>
      <c r="F4027">
        <v>4021</v>
      </c>
    </row>
    <row r="4028" spans="1:6" x14ac:dyDescent="0.3">
      <c r="A4028" t="s">
        <v>824</v>
      </c>
      <c r="B4028" s="16">
        <v>41691</v>
      </c>
      <c r="C4028" s="16" t="str">
        <f t="shared" si="62"/>
        <v>id7855641691</v>
      </c>
      <c r="D4028">
        <v>0.14960629921259844</v>
      </c>
      <c r="E4028">
        <v>5.54</v>
      </c>
      <c r="F4028">
        <v>903</v>
      </c>
    </row>
    <row r="4029" spans="1:6" x14ac:dyDescent="0.3">
      <c r="A4029" t="s">
        <v>824</v>
      </c>
      <c r="B4029" s="16">
        <v>41692</v>
      </c>
      <c r="C4029" s="16" t="str">
        <f t="shared" si="62"/>
        <v>id7855641692</v>
      </c>
      <c r="D4029">
        <v>0.19055118110236222</v>
      </c>
      <c r="E4029">
        <v>4.72</v>
      </c>
      <c r="F4029">
        <v>807</v>
      </c>
    </row>
    <row r="4030" spans="1:6" x14ac:dyDescent="0.3">
      <c r="A4030" t="s">
        <v>824</v>
      </c>
      <c r="B4030" s="16">
        <v>41693</v>
      </c>
      <c r="C4030" s="16" t="str">
        <f t="shared" si="62"/>
        <v>id7855641693</v>
      </c>
      <c r="D4030">
        <v>0.18110236220472439</v>
      </c>
      <c r="E4030">
        <v>5.61</v>
      </c>
      <c r="F4030">
        <v>811</v>
      </c>
    </row>
    <row r="4031" spans="1:6" x14ac:dyDescent="0.3">
      <c r="A4031" t="s">
        <v>824</v>
      </c>
      <c r="B4031" s="16">
        <v>41694</v>
      </c>
      <c r="C4031" s="16" t="str">
        <f t="shared" si="62"/>
        <v>id7855641694</v>
      </c>
      <c r="D4031">
        <v>0.10236220472440946</v>
      </c>
      <c r="E4031">
        <v>4.55</v>
      </c>
      <c r="F4031">
        <v>752</v>
      </c>
    </row>
    <row r="4032" spans="1:6" x14ac:dyDescent="0.3">
      <c r="A4032" t="s">
        <v>824</v>
      </c>
      <c r="B4032" s="16">
        <v>41695</v>
      </c>
      <c r="C4032" s="16" t="str">
        <f t="shared" si="62"/>
        <v>id7855641695</v>
      </c>
      <c r="D4032">
        <v>0.10551181102362206</v>
      </c>
      <c r="E4032">
        <v>4.5</v>
      </c>
      <c r="F4032">
        <v>786</v>
      </c>
    </row>
    <row r="4033" spans="1:6" x14ac:dyDescent="0.3">
      <c r="A4033" t="s">
        <v>824</v>
      </c>
      <c r="B4033" s="16">
        <v>41696</v>
      </c>
      <c r="C4033" s="16" t="str">
        <f t="shared" si="62"/>
        <v>id7855641696</v>
      </c>
      <c r="D4033">
        <v>0.11338582677165354</v>
      </c>
      <c r="E4033">
        <v>4.54</v>
      </c>
      <c r="F4033">
        <v>840</v>
      </c>
    </row>
    <row r="4034" spans="1:6" x14ac:dyDescent="0.3">
      <c r="A4034" t="s">
        <v>824</v>
      </c>
      <c r="B4034" s="16">
        <v>41697</v>
      </c>
      <c r="C4034" s="16" t="str">
        <f t="shared" si="62"/>
        <v>id7855641697</v>
      </c>
      <c r="D4034">
        <v>0.11968503937007875</v>
      </c>
      <c r="E4034">
        <v>4.72</v>
      </c>
      <c r="F4034">
        <v>843</v>
      </c>
    </row>
    <row r="4035" spans="1:6" x14ac:dyDescent="0.3">
      <c r="A4035" t="s">
        <v>824</v>
      </c>
      <c r="B4035" s="16">
        <v>41698</v>
      </c>
      <c r="C4035" s="16" t="str">
        <f t="shared" ref="C4035:C4098" si="63">_xlfn.CONCAT(A4035,B4035)</f>
        <v>id7855641698</v>
      </c>
      <c r="D4035">
        <v>8.1889763779527572E-2</v>
      </c>
      <c r="E4035">
        <v>5.07</v>
      </c>
      <c r="F4035">
        <v>538</v>
      </c>
    </row>
    <row r="4036" spans="1:6" x14ac:dyDescent="0.3">
      <c r="A4036" t="s">
        <v>824</v>
      </c>
      <c r="B4036" s="16">
        <v>41699</v>
      </c>
      <c r="C4036" s="16" t="str">
        <f t="shared" si="63"/>
        <v>id7855641699</v>
      </c>
      <c r="D4036">
        <v>9.6062992125984251E-2</v>
      </c>
      <c r="E4036">
        <v>5.8</v>
      </c>
      <c r="F4036">
        <v>555</v>
      </c>
    </row>
    <row r="4037" spans="1:6" x14ac:dyDescent="0.3">
      <c r="A4037" t="s">
        <v>824</v>
      </c>
      <c r="B4037" s="16">
        <v>41700</v>
      </c>
      <c r="C4037" s="16" t="str">
        <f t="shared" si="63"/>
        <v>id7855641700</v>
      </c>
      <c r="D4037">
        <v>8.503937007874017E-2</v>
      </c>
      <c r="E4037">
        <v>5.0199999999999996</v>
      </c>
      <c r="F4037">
        <v>567</v>
      </c>
    </row>
    <row r="4038" spans="1:6" x14ac:dyDescent="0.3">
      <c r="A4038" t="s">
        <v>824</v>
      </c>
      <c r="B4038" s="16">
        <v>41701</v>
      </c>
      <c r="C4038" s="16" t="str">
        <f t="shared" si="63"/>
        <v>id7855641701</v>
      </c>
      <c r="D4038">
        <v>6.2992125984251982E-2</v>
      </c>
      <c r="E4038">
        <v>4.99</v>
      </c>
      <c r="F4038">
        <v>639</v>
      </c>
    </row>
    <row r="4039" spans="1:6" x14ac:dyDescent="0.3">
      <c r="A4039" t="s">
        <v>824</v>
      </c>
      <c r="B4039" s="16">
        <v>41702</v>
      </c>
      <c r="C4039" s="16" t="str">
        <f t="shared" si="63"/>
        <v>id7855641702</v>
      </c>
      <c r="D4039">
        <v>3.307086614173229E-2</v>
      </c>
      <c r="E4039">
        <v>3.69</v>
      </c>
      <c r="F4039">
        <v>454</v>
      </c>
    </row>
    <row r="4040" spans="1:6" x14ac:dyDescent="0.3">
      <c r="A4040" t="s">
        <v>824</v>
      </c>
      <c r="B4040" s="16">
        <v>41703</v>
      </c>
      <c r="C4040" s="16" t="str">
        <f t="shared" si="63"/>
        <v>id7855641703</v>
      </c>
      <c r="D4040">
        <v>3.307086614173229E-2</v>
      </c>
      <c r="E4040">
        <v>3.61</v>
      </c>
      <c r="F4040">
        <v>465</v>
      </c>
    </row>
    <row r="4041" spans="1:6" x14ac:dyDescent="0.3">
      <c r="A4041" t="s">
        <v>824</v>
      </c>
      <c r="B4041" s="16">
        <v>41704</v>
      </c>
      <c r="C4041" s="16" t="str">
        <f t="shared" si="63"/>
        <v>id7855641704</v>
      </c>
      <c r="D4041">
        <v>3.307086614173229E-2</v>
      </c>
      <c r="E4041">
        <v>3.83</v>
      </c>
      <c r="F4041">
        <v>445</v>
      </c>
    </row>
    <row r="4042" spans="1:6" x14ac:dyDescent="0.3">
      <c r="A4042" t="s">
        <v>3823</v>
      </c>
      <c r="B4042" s="16">
        <v>41649</v>
      </c>
      <c r="C4042" s="16" t="str">
        <f t="shared" si="63"/>
        <v>id7856041649</v>
      </c>
      <c r="D4042">
        <v>3.3433070866141734</v>
      </c>
      <c r="E4042">
        <v>4.87</v>
      </c>
      <c r="F4042">
        <v>6862</v>
      </c>
    </row>
    <row r="4043" spans="1:6" x14ac:dyDescent="0.3">
      <c r="A4043" t="s">
        <v>3823</v>
      </c>
      <c r="B4043" s="16">
        <v>41650</v>
      </c>
      <c r="C4043" s="16" t="str">
        <f t="shared" si="63"/>
        <v>id7856041650</v>
      </c>
      <c r="D4043">
        <v>3.6787401574803149</v>
      </c>
      <c r="E4043">
        <v>5.07</v>
      </c>
      <c r="F4043">
        <v>6045</v>
      </c>
    </row>
    <row r="4044" spans="1:6" x14ac:dyDescent="0.3">
      <c r="A4044" t="s">
        <v>3823</v>
      </c>
      <c r="B4044" s="16">
        <v>41651</v>
      </c>
      <c r="C4044" s="16" t="str">
        <f t="shared" si="63"/>
        <v>id7856041651</v>
      </c>
      <c r="D4044">
        <v>3.6771653543307092</v>
      </c>
      <c r="E4044">
        <v>5.07</v>
      </c>
      <c r="F4044">
        <v>6042</v>
      </c>
    </row>
    <row r="4045" spans="1:6" x14ac:dyDescent="0.3">
      <c r="A4045" t="s">
        <v>3823</v>
      </c>
      <c r="B4045" s="16">
        <v>41652</v>
      </c>
      <c r="C4045" s="16" t="str">
        <f t="shared" si="63"/>
        <v>id7856041652</v>
      </c>
      <c r="D4045">
        <v>2.3338582677165354</v>
      </c>
      <c r="E4045">
        <v>4.93</v>
      </c>
      <c r="F4045">
        <v>5913</v>
      </c>
    </row>
    <row r="4046" spans="1:6" x14ac:dyDescent="0.3">
      <c r="A4046" t="s">
        <v>3823</v>
      </c>
      <c r="B4046" s="16">
        <v>41653</v>
      </c>
      <c r="C4046" s="16" t="str">
        <f t="shared" si="63"/>
        <v>id7856041653</v>
      </c>
      <c r="D4046">
        <v>2.566929133858268</v>
      </c>
      <c r="E4046">
        <v>4.76</v>
      </c>
      <c r="F4046">
        <v>5993</v>
      </c>
    </row>
    <row r="4047" spans="1:6" x14ac:dyDescent="0.3">
      <c r="A4047" t="s">
        <v>3823</v>
      </c>
      <c r="B4047" s="16">
        <v>41654</v>
      </c>
      <c r="C4047" s="16" t="str">
        <f t="shared" si="63"/>
        <v>id7856041654</v>
      </c>
      <c r="D4047">
        <v>2.6015748031496062</v>
      </c>
      <c r="E4047">
        <v>4.74</v>
      </c>
      <c r="F4047">
        <v>6091</v>
      </c>
    </row>
    <row r="4048" spans="1:6" x14ac:dyDescent="0.3">
      <c r="A4048" t="s">
        <v>3823</v>
      </c>
      <c r="B4048" s="16">
        <v>41655</v>
      </c>
      <c r="C4048" s="16" t="str">
        <f t="shared" si="63"/>
        <v>id7856041655</v>
      </c>
      <c r="D4048">
        <v>2.3511811023622049</v>
      </c>
      <c r="E4048">
        <v>4.72</v>
      </c>
      <c r="F4048">
        <v>4978</v>
      </c>
    </row>
    <row r="4049" spans="1:6" x14ac:dyDescent="0.3">
      <c r="A4049" t="s">
        <v>3823</v>
      </c>
      <c r="B4049" s="16">
        <v>41656</v>
      </c>
      <c r="C4049" s="16" t="str">
        <f t="shared" si="63"/>
        <v>id7856041656</v>
      </c>
      <c r="D4049">
        <v>0.62204724409448831</v>
      </c>
      <c r="E4049">
        <v>4.93</v>
      </c>
      <c r="F4049">
        <v>1801</v>
      </c>
    </row>
    <row r="4050" spans="1:6" x14ac:dyDescent="0.3">
      <c r="A4050" t="s">
        <v>3823</v>
      </c>
      <c r="B4050" s="16">
        <v>41657</v>
      </c>
      <c r="C4050" s="16" t="str">
        <f t="shared" si="63"/>
        <v>id7856041657</v>
      </c>
      <c r="D4050">
        <v>0.81732283464566924</v>
      </c>
      <c r="E4050">
        <v>4.88</v>
      </c>
      <c r="F4050">
        <v>1862</v>
      </c>
    </row>
    <row r="4051" spans="1:6" x14ac:dyDescent="0.3">
      <c r="A4051" t="s">
        <v>3823</v>
      </c>
      <c r="B4051" s="16">
        <v>41658</v>
      </c>
      <c r="C4051" s="16" t="str">
        <f t="shared" si="63"/>
        <v>id7856041658</v>
      </c>
      <c r="D4051">
        <v>0.75748031496063006</v>
      </c>
      <c r="E4051">
        <v>4.6500000000000004</v>
      </c>
      <c r="F4051">
        <v>1810</v>
      </c>
    </row>
    <row r="4052" spans="1:6" x14ac:dyDescent="0.3">
      <c r="A4052" t="s">
        <v>3823</v>
      </c>
      <c r="B4052" s="16">
        <v>41659</v>
      </c>
      <c r="C4052" s="16" t="str">
        <f t="shared" si="63"/>
        <v>id7856041659</v>
      </c>
      <c r="D4052">
        <v>0.63149606299212602</v>
      </c>
      <c r="E4052">
        <v>4.8</v>
      </c>
      <c r="F4052">
        <v>1875</v>
      </c>
    </row>
    <row r="4053" spans="1:6" x14ac:dyDescent="0.3">
      <c r="A4053" t="s">
        <v>3823</v>
      </c>
      <c r="B4053" s="16">
        <v>41660</v>
      </c>
      <c r="C4053" s="16" t="str">
        <f t="shared" si="63"/>
        <v>id7856041660</v>
      </c>
      <c r="D4053">
        <v>0.68976377952755907</v>
      </c>
      <c r="E4053">
        <v>4.4400000000000004</v>
      </c>
      <c r="F4053">
        <v>1938</v>
      </c>
    </row>
    <row r="4054" spans="1:6" x14ac:dyDescent="0.3">
      <c r="A4054" t="s">
        <v>3823</v>
      </c>
      <c r="B4054" s="16">
        <v>41661</v>
      </c>
      <c r="C4054" s="16" t="str">
        <f t="shared" si="63"/>
        <v>id7856041661</v>
      </c>
      <c r="D4054">
        <v>0.66299212598425195</v>
      </c>
      <c r="E4054">
        <v>4.83</v>
      </c>
      <c r="F4054">
        <v>1955</v>
      </c>
    </row>
    <row r="4055" spans="1:6" x14ac:dyDescent="0.3">
      <c r="A4055" t="s">
        <v>3823</v>
      </c>
      <c r="B4055" s="16">
        <v>41662</v>
      </c>
      <c r="C4055" s="16" t="str">
        <f t="shared" si="63"/>
        <v>id7856041662</v>
      </c>
      <c r="D4055">
        <v>0.6566929133858268</v>
      </c>
      <c r="E4055">
        <v>4.74</v>
      </c>
      <c r="F4055">
        <v>1732</v>
      </c>
    </row>
    <row r="4056" spans="1:6" x14ac:dyDescent="0.3">
      <c r="A4056" t="s">
        <v>3823</v>
      </c>
      <c r="B4056" s="16">
        <v>41663</v>
      </c>
      <c r="C4056" s="16" t="str">
        <f t="shared" si="63"/>
        <v>id7856041663</v>
      </c>
      <c r="D4056">
        <v>0.74803149606299213</v>
      </c>
      <c r="E4056">
        <v>4.8499999999999996</v>
      </c>
      <c r="F4056">
        <v>1712</v>
      </c>
    </row>
    <row r="4057" spans="1:6" x14ac:dyDescent="0.3">
      <c r="A4057" t="s">
        <v>3823</v>
      </c>
      <c r="B4057" s="16">
        <v>41664</v>
      </c>
      <c r="C4057" s="16" t="str">
        <f t="shared" si="63"/>
        <v>id7856041664</v>
      </c>
      <c r="D4057">
        <v>0.58267716535433078</v>
      </c>
      <c r="E4057">
        <v>5.07</v>
      </c>
      <c r="F4057">
        <v>1438</v>
      </c>
    </row>
    <row r="4058" spans="1:6" x14ac:dyDescent="0.3">
      <c r="A4058" t="s">
        <v>3823</v>
      </c>
      <c r="B4058" s="16">
        <v>41665</v>
      </c>
      <c r="C4058" s="16" t="str">
        <f t="shared" si="63"/>
        <v>id7856041665</v>
      </c>
      <c r="D4058">
        <v>0.81732283464566924</v>
      </c>
      <c r="E4058">
        <v>4.68</v>
      </c>
      <c r="F4058">
        <v>1939</v>
      </c>
    </row>
    <row r="4059" spans="1:6" x14ac:dyDescent="0.3">
      <c r="A4059" t="s">
        <v>3823</v>
      </c>
      <c r="B4059" s="16">
        <v>41666</v>
      </c>
      <c r="C4059" s="16" t="str">
        <f t="shared" si="63"/>
        <v>id7856041666</v>
      </c>
      <c r="D4059">
        <v>0.8283464566929134</v>
      </c>
      <c r="E4059">
        <v>4.5999999999999996</v>
      </c>
      <c r="F4059">
        <v>2000</v>
      </c>
    </row>
    <row r="4060" spans="1:6" x14ac:dyDescent="0.3">
      <c r="A4060" t="s">
        <v>3823</v>
      </c>
      <c r="B4060" s="16">
        <v>41667</v>
      </c>
      <c r="C4060" s="16" t="str">
        <f t="shared" si="63"/>
        <v>id7856041667</v>
      </c>
      <c r="D4060">
        <v>0.88188976377952755</v>
      </c>
      <c r="E4060">
        <v>4.66</v>
      </c>
      <c r="F4060">
        <v>2096</v>
      </c>
    </row>
    <row r="4061" spans="1:6" x14ac:dyDescent="0.3">
      <c r="A4061" t="s">
        <v>3823</v>
      </c>
      <c r="B4061" s="16">
        <v>41668</v>
      </c>
      <c r="C4061" s="16" t="str">
        <f t="shared" si="63"/>
        <v>id7856041668</v>
      </c>
      <c r="D4061">
        <v>0.74960629921259847</v>
      </c>
      <c r="E4061">
        <v>4.5999999999999996</v>
      </c>
      <c r="F4061">
        <v>2036</v>
      </c>
    </row>
    <row r="4062" spans="1:6" x14ac:dyDescent="0.3">
      <c r="A4062" t="s">
        <v>3823</v>
      </c>
      <c r="B4062" s="16">
        <v>41669</v>
      </c>
      <c r="C4062" s="16" t="str">
        <f t="shared" si="63"/>
        <v>id7856041669</v>
      </c>
      <c r="D4062">
        <v>0.17007874015748034</v>
      </c>
      <c r="E4062">
        <v>4.7699999999999996</v>
      </c>
      <c r="F4062">
        <v>712</v>
      </c>
    </row>
    <row r="4063" spans="1:6" x14ac:dyDescent="0.3">
      <c r="A4063" t="s">
        <v>3823</v>
      </c>
      <c r="B4063" s="16">
        <v>41670</v>
      </c>
      <c r="C4063" s="16" t="str">
        <f t="shared" si="63"/>
        <v>id7856041670</v>
      </c>
      <c r="D4063">
        <v>0.2456692913385827</v>
      </c>
      <c r="E4063">
        <v>4.6500000000000004</v>
      </c>
      <c r="F4063">
        <v>586</v>
      </c>
    </row>
    <row r="4064" spans="1:6" x14ac:dyDescent="0.3">
      <c r="A4064" t="s">
        <v>3823</v>
      </c>
      <c r="B4064" s="16">
        <v>41671</v>
      </c>
      <c r="C4064" s="16" t="str">
        <f t="shared" si="63"/>
        <v>id7856041671</v>
      </c>
      <c r="D4064">
        <v>0.28818897637795277</v>
      </c>
      <c r="E4064">
        <v>4.3899999999999997</v>
      </c>
      <c r="F4064">
        <v>659</v>
      </c>
    </row>
    <row r="4065" spans="1:6" x14ac:dyDescent="0.3">
      <c r="A4065" t="s">
        <v>3823</v>
      </c>
      <c r="B4065" s="16">
        <v>41672</v>
      </c>
      <c r="C4065" s="16" t="str">
        <f t="shared" si="63"/>
        <v>id7856041672</v>
      </c>
      <c r="D4065">
        <v>0.10078740157480316</v>
      </c>
      <c r="E4065">
        <v>4.74</v>
      </c>
      <c r="F4065">
        <v>215</v>
      </c>
    </row>
    <row r="4066" spans="1:6" x14ac:dyDescent="0.3">
      <c r="A4066" t="s">
        <v>3823</v>
      </c>
      <c r="B4066" s="16">
        <v>41673</v>
      </c>
      <c r="C4066" s="16" t="str">
        <f t="shared" si="63"/>
        <v>id7856041673</v>
      </c>
      <c r="D4066">
        <v>8.0314960629921273E-2</v>
      </c>
      <c r="E4066">
        <v>5.12</v>
      </c>
      <c r="F4066">
        <v>227</v>
      </c>
    </row>
    <row r="4067" spans="1:6" x14ac:dyDescent="0.3">
      <c r="A4067" t="s">
        <v>3823</v>
      </c>
      <c r="B4067" s="16">
        <v>41674</v>
      </c>
      <c r="C4067" s="16" t="str">
        <f t="shared" si="63"/>
        <v>id7856041674</v>
      </c>
      <c r="D4067">
        <v>0.10708661417322834</v>
      </c>
      <c r="E4067">
        <v>4.25</v>
      </c>
      <c r="F4067">
        <v>251</v>
      </c>
    </row>
    <row r="4068" spans="1:6" x14ac:dyDescent="0.3">
      <c r="A4068" t="s">
        <v>3823</v>
      </c>
      <c r="B4068" s="16">
        <v>41675</v>
      </c>
      <c r="C4068" s="16" t="str">
        <f t="shared" si="63"/>
        <v>id7856041675</v>
      </c>
      <c r="D4068">
        <v>0.10078740157480316</v>
      </c>
      <c r="E4068">
        <v>4.87</v>
      </c>
      <c r="F4068">
        <v>260</v>
      </c>
    </row>
    <row r="4069" spans="1:6" x14ac:dyDescent="0.3">
      <c r="A4069" t="s">
        <v>3823</v>
      </c>
      <c r="B4069" s="16">
        <v>41676</v>
      </c>
      <c r="C4069" s="16" t="str">
        <f t="shared" si="63"/>
        <v>id7856041676</v>
      </c>
      <c r="D4069">
        <v>0.10551181102362206</v>
      </c>
      <c r="E4069">
        <v>4.68</v>
      </c>
      <c r="F4069">
        <v>253</v>
      </c>
    </row>
    <row r="4070" spans="1:6" x14ac:dyDescent="0.3">
      <c r="A4070" t="s">
        <v>3823</v>
      </c>
      <c r="B4070" s="16">
        <v>41677</v>
      </c>
      <c r="C4070" s="16" t="str">
        <f t="shared" si="63"/>
        <v>id7856041677</v>
      </c>
      <c r="D4070">
        <v>7.5590551181102361E-2</v>
      </c>
      <c r="E4070">
        <v>4.33</v>
      </c>
      <c r="F4070">
        <v>249</v>
      </c>
    </row>
    <row r="4071" spans="1:6" x14ac:dyDescent="0.3">
      <c r="A4071" t="s">
        <v>3823</v>
      </c>
      <c r="B4071" s="16">
        <v>41678</v>
      </c>
      <c r="C4071" s="16" t="str">
        <f t="shared" si="63"/>
        <v>id7856041678</v>
      </c>
      <c r="D4071">
        <v>6.614173228346458E-2</v>
      </c>
      <c r="E4071">
        <v>4.49</v>
      </c>
      <c r="F4071">
        <v>249</v>
      </c>
    </row>
    <row r="4072" spans="1:6" x14ac:dyDescent="0.3">
      <c r="A4072" t="s">
        <v>3823</v>
      </c>
      <c r="B4072" s="16">
        <v>41679</v>
      </c>
      <c r="C4072" s="16" t="str">
        <f t="shared" si="63"/>
        <v>id7856041679</v>
      </c>
      <c r="D4072">
        <v>6.4566929133858267E-2</v>
      </c>
      <c r="E4072">
        <v>4.49</v>
      </c>
      <c r="F4072">
        <v>239</v>
      </c>
    </row>
    <row r="4073" spans="1:6" x14ac:dyDescent="0.3">
      <c r="A4073" t="s">
        <v>3823</v>
      </c>
      <c r="B4073" s="16">
        <v>41680</v>
      </c>
      <c r="C4073" s="16" t="str">
        <f t="shared" si="63"/>
        <v>id7856041680</v>
      </c>
      <c r="D4073">
        <v>4.4094488188976377E-2</v>
      </c>
      <c r="E4073">
        <v>5.39</v>
      </c>
      <c r="F4073">
        <v>211</v>
      </c>
    </row>
    <row r="4074" spans="1:6" x14ac:dyDescent="0.3">
      <c r="A4074" t="s">
        <v>3227</v>
      </c>
      <c r="B4074" s="16">
        <v>41796</v>
      </c>
      <c r="C4074" s="16" t="str">
        <f t="shared" si="63"/>
        <v>id7856241796</v>
      </c>
      <c r="D4074">
        <v>1.2062992125984251</v>
      </c>
      <c r="E4074">
        <v>4.9000000000000004</v>
      </c>
      <c r="F4074">
        <v>6157</v>
      </c>
    </row>
    <row r="4075" spans="1:6" x14ac:dyDescent="0.3">
      <c r="A4075" t="s">
        <v>3227</v>
      </c>
      <c r="B4075" s="16">
        <v>41797</v>
      </c>
      <c r="C4075" s="16" t="str">
        <f t="shared" si="63"/>
        <v>id7856241797</v>
      </c>
      <c r="D4075">
        <v>1.2929133858267716</v>
      </c>
      <c r="E4075">
        <v>4.4400000000000004</v>
      </c>
      <c r="F4075">
        <v>4847</v>
      </c>
    </row>
    <row r="4076" spans="1:6" x14ac:dyDescent="0.3">
      <c r="A4076" t="s">
        <v>3227</v>
      </c>
      <c r="B4076" s="16">
        <v>41798</v>
      </c>
      <c r="C4076" s="16" t="str">
        <f t="shared" si="63"/>
        <v>id7856241798</v>
      </c>
      <c r="D4076">
        <v>1.1086614173228349</v>
      </c>
      <c r="E4076">
        <v>4.9000000000000004</v>
      </c>
      <c r="F4076">
        <v>4519</v>
      </c>
    </row>
    <row r="4077" spans="1:6" x14ac:dyDescent="0.3">
      <c r="A4077" t="s">
        <v>3227</v>
      </c>
      <c r="B4077" s="16">
        <v>41799</v>
      </c>
      <c r="C4077" s="16" t="str">
        <f t="shared" si="63"/>
        <v>id7856241799</v>
      </c>
      <c r="D4077">
        <v>0.75590551181102361</v>
      </c>
      <c r="E4077">
        <v>4.8499999999999996</v>
      </c>
      <c r="F4077">
        <v>5198</v>
      </c>
    </row>
    <row r="4078" spans="1:6" x14ac:dyDescent="0.3">
      <c r="A4078" t="s">
        <v>3227</v>
      </c>
      <c r="B4078" s="16">
        <v>41800</v>
      </c>
      <c r="C4078" s="16" t="str">
        <f t="shared" si="63"/>
        <v>id7856241800</v>
      </c>
      <c r="D4078">
        <v>0.73070866141732282</v>
      </c>
      <c r="E4078">
        <v>4.88</v>
      </c>
      <c r="F4078">
        <v>4983</v>
      </c>
    </row>
    <row r="4079" spans="1:6" x14ac:dyDescent="0.3">
      <c r="A4079" t="s">
        <v>3227</v>
      </c>
      <c r="B4079" s="16">
        <v>41801</v>
      </c>
      <c r="C4079" s="16" t="str">
        <f t="shared" si="63"/>
        <v>id7856241801</v>
      </c>
      <c r="D4079">
        <v>0.65984251968503937</v>
      </c>
      <c r="E4079">
        <v>4.58</v>
      </c>
      <c r="F4079">
        <v>4799</v>
      </c>
    </row>
    <row r="4080" spans="1:6" x14ac:dyDescent="0.3">
      <c r="A4080" t="s">
        <v>3227</v>
      </c>
      <c r="B4080" s="16">
        <v>41802</v>
      </c>
      <c r="C4080" s="16" t="str">
        <f t="shared" si="63"/>
        <v>id7856241802</v>
      </c>
      <c r="D4080">
        <v>0.57795275590551187</v>
      </c>
      <c r="E4080">
        <v>4.13</v>
      </c>
      <c r="F4080">
        <v>4660</v>
      </c>
    </row>
    <row r="4081" spans="1:6" x14ac:dyDescent="0.3">
      <c r="A4081" t="s">
        <v>3227</v>
      </c>
      <c r="B4081" s="16">
        <v>41803</v>
      </c>
      <c r="C4081" s="16" t="str">
        <f t="shared" si="63"/>
        <v>id7856241803</v>
      </c>
      <c r="D4081">
        <v>0.14803149606299215</v>
      </c>
      <c r="E4081">
        <v>3.67</v>
      </c>
      <c r="F4081">
        <v>1351</v>
      </c>
    </row>
    <row r="4082" spans="1:6" x14ac:dyDescent="0.3">
      <c r="A4082" t="s">
        <v>3227</v>
      </c>
      <c r="B4082" s="16">
        <v>41804</v>
      </c>
      <c r="C4082" s="16" t="str">
        <f t="shared" si="63"/>
        <v>id7856241804</v>
      </c>
      <c r="D4082">
        <v>0.20629921259842521</v>
      </c>
      <c r="E4082">
        <v>4.6100000000000003</v>
      </c>
      <c r="F4082">
        <v>1115</v>
      </c>
    </row>
    <row r="4083" spans="1:6" x14ac:dyDescent="0.3">
      <c r="A4083" t="s">
        <v>3227</v>
      </c>
      <c r="B4083" s="16">
        <v>41805</v>
      </c>
      <c r="C4083" s="16" t="str">
        <f t="shared" si="63"/>
        <v>id7856241805</v>
      </c>
      <c r="D4083">
        <v>0.17165354330708663</v>
      </c>
      <c r="E4083">
        <v>5.18</v>
      </c>
      <c r="F4083">
        <v>1106</v>
      </c>
    </row>
    <row r="4084" spans="1:6" x14ac:dyDescent="0.3">
      <c r="A4084" t="s">
        <v>3227</v>
      </c>
      <c r="B4084" s="16">
        <v>41806</v>
      </c>
      <c r="C4084" s="16" t="str">
        <f t="shared" si="63"/>
        <v>id7856241806</v>
      </c>
      <c r="D4084">
        <v>0.12598425196850396</v>
      </c>
      <c r="E4084">
        <v>4.72</v>
      </c>
      <c r="F4084">
        <v>1334</v>
      </c>
    </row>
    <row r="4085" spans="1:6" x14ac:dyDescent="0.3">
      <c r="A4085" t="s">
        <v>3227</v>
      </c>
      <c r="B4085" s="16">
        <v>41807</v>
      </c>
      <c r="C4085" s="16" t="str">
        <f t="shared" si="63"/>
        <v>id7856241807</v>
      </c>
      <c r="D4085">
        <v>0.13385826771653545</v>
      </c>
      <c r="E4085">
        <v>4.9400000000000004</v>
      </c>
      <c r="F4085">
        <v>1360</v>
      </c>
    </row>
    <row r="4086" spans="1:6" x14ac:dyDescent="0.3">
      <c r="A4086" t="s">
        <v>3227</v>
      </c>
      <c r="B4086" s="16">
        <v>41808</v>
      </c>
      <c r="C4086" s="16" t="str">
        <f t="shared" si="63"/>
        <v>id7856241808</v>
      </c>
      <c r="D4086">
        <v>0.14645669291338584</v>
      </c>
      <c r="E4086">
        <v>5.37</v>
      </c>
      <c r="F4086">
        <v>1369</v>
      </c>
    </row>
    <row r="4087" spans="1:6" x14ac:dyDescent="0.3">
      <c r="A4087" t="s">
        <v>3227</v>
      </c>
      <c r="B4087" s="16">
        <v>41809</v>
      </c>
      <c r="C4087" s="16" t="str">
        <f t="shared" si="63"/>
        <v>id7856241809</v>
      </c>
      <c r="D4087">
        <v>0.13858267716535436</v>
      </c>
      <c r="E4087">
        <v>5.32</v>
      </c>
      <c r="F4087">
        <v>1313</v>
      </c>
    </row>
    <row r="4088" spans="1:6" x14ac:dyDescent="0.3">
      <c r="A4088" t="s">
        <v>2852</v>
      </c>
      <c r="B4088" s="16">
        <v>41655</v>
      </c>
      <c r="C4088" s="16" t="str">
        <f t="shared" si="63"/>
        <v>id7858341655</v>
      </c>
      <c r="D4088">
        <v>0.38110236220472443</v>
      </c>
      <c r="E4088">
        <v>6.13</v>
      </c>
      <c r="F4088">
        <v>445</v>
      </c>
    </row>
    <row r="4089" spans="1:6" x14ac:dyDescent="0.3">
      <c r="A4089" t="s">
        <v>2852</v>
      </c>
      <c r="B4089" s="16">
        <v>41656</v>
      </c>
      <c r="C4089" s="16" t="str">
        <f t="shared" si="63"/>
        <v>id7858341656</v>
      </c>
      <c r="D4089">
        <v>28.60157480314961</v>
      </c>
      <c r="E4089">
        <v>5.07</v>
      </c>
      <c r="F4089">
        <v>21000</v>
      </c>
    </row>
    <row r="4090" spans="1:6" x14ac:dyDescent="0.3">
      <c r="A4090" t="s">
        <v>2852</v>
      </c>
      <c r="B4090" s="16">
        <v>41657</v>
      </c>
      <c r="C4090" s="16" t="str">
        <f t="shared" si="63"/>
        <v>id7858341657</v>
      </c>
      <c r="D4090">
        <v>34.977952755905513</v>
      </c>
      <c r="E4090">
        <v>5.24</v>
      </c>
      <c r="F4090">
        <v>22000</v>
      </c>
    </row>
    <row r="4091" spans="1:6" x14ac:dyDescent="0.3">
      <c r="A4091" t="s">
        <v>2852</v>
      </c>
      <c r="B4091" s="16">
        <v>41658</v>
      </c>
      <c r="C4091" s="16" t="str">
        <f t="shared" si="63"/>
        <v>id7858341658</v>
      </c>
      <c r="D4091">
        <v>30.196850393700789</v>
      </c>
      <c r="E4091">
        <v>5.0999999999999996</v>
      </c>
      <c r="F4091">
        <v>21000</v>
      </c>
    </row>
    <row r="4092" spans="1:6" x14ac:dyDescent="0.3">
      <c r="A4092" t="s">
        <v>2852</v>
      </c>
      <c r="B4092" s="16">
        <v>41659</v>
      </c>
      <c r="C4092" s="16" t="str">
        <f t="shared" si="63"/>
        <v>id7858341659</v>
      </c>
      <c r="D4092">
        <v>16.64409448818898</v>
      </c>
      <c r="E4092">
        <v>5.18</v>
      </c>
      <c r="F4092">
        <v>21000</v>
      </c>
    </row>
    <row r="4093" spans="1:6" x14ac:dyDescent="0.3">
      <c r="A4093" t="s">
        <v>2852</v>
      </c>
      <c r="B4093" s="16">
        <v>41660</v>
      </c>
      <c r="C4093" s="16" t="str">
        <f t="shared" si="63"/>
        <v>id7858341660</v>
      </c>
      <c r="D4093">
        <v>17.141732283464567</v>
      </c>
      <c r="E4093">
        <v>5.04</v>
      </c>
      <c r="F4093">
        <v>21000</v>
      </c>
    </row>
    <row r="4094" spans="1:6" x14ac:dyDescent="0.3">
      <c r="A4094" t="s">
        <v>2852</v>
      </c>
      <c r="B4094" s="16">
        <v>41661</v>
      </c>
      <c r="C4094" s="16" t="str">
        <f t="shared" si="63"/>
        <v>id7858341661</v>
      </c>
      <c r="D4094">
        <v>15.91968503937008</v>
      </c>
      <c r="E4094">
        <v>5.0199999999999996</v>
      </c>
      <c r="F4094">
        <v>21000</v>
      </c>
    </row>
    <row r="4095" spans="1:6" x14ac:dyDescent="0.3">
      <c r="A4095" t="s">
        <v>2852</v>
      </c>
      <c r="B4095" s="16">
        <v>41662</v>
      </c>
      <c r="C4095" s="16" t="str">
        <f t="shared" si="63"/>
        <v>id7858341662</v>
      </c>
      <c r="D4095">
        <v>15.092913385826773</v>
      </c>
      <c r="E4095">
        <v>5.09</v>
      </c>
      <c r="F4095">
        <v>19000</v>
      </c>
    </row>
    <row r="4096" spans="1:6" x14ac:dyDescent="0.3">
      <c r="A4096" t="s">
        <v>2852</v>
      </c>
      <c r="B4096" s="16">
        <v>41663</v>
      </c>
      <c r="C4096" s="16" t="str">
        <f t="shared" si="63"/>
        <v>id7858341663</v>
      </c>
      <c r="D4096">
        <v>16.359055118110238</v>
      </c>
      <c r="E4096">
        <v>5.21</v>
      </c>
      <c r="F4096">
        <v>19000</v>
      </c>
    </row>
    <row r="4097" spans="1:6" x14ac:dyDescent="0.3">
      <c r="A4097" t="s">
        <v>2852</v>
      </c>
      <c r="B4097" s="16">
        <v>41664</v>
      </c>
      <c r="C4097" s="16" t="str">
        <f t="shared" si="63"/>
        <v>id7858341664</v>
      </c>
      <c r="D4097">
        <v>17.176377952755907</v>
      </c>
      <c r="E4097">
        <v>5.23</v>
      </c>
      <c r="F4097">
        <v>16000</v>
      </c>
    </row>
    <row r="4098" spans="1:6" x14ac:dyDescent="0.3">
      <c r="A4098" t="s">
        <v>2852</v>
      </c>
      <c r="B4098" s="16">
        <v>41665</v>
      </c>
      <c r="C4098" s="16" t="str">
        <f t="shared" si="63"/>
        <v>id7858341665</v>
      </c>
      <c r="D4098">
        <v>14.993700787401577</v>
      </c>
      <c r="E4098">
        <v>5.07</v>
      </c>
      <c r="F4098">
        <v>19000</v>
      </c>
    </row>
    <row r="4099" spans="1:6" x14ac:dyDescent="0.3">
      <c r="A4099" t="s">
        <v>2852</v>
      </c>
      <c r="B4099" s="16">
        <v>41666</v>
      </c>
      <c r="C4099" s="16" t="str">
        <f t="shared" ref="C4099:C4162" si="64">_xlfn.CONCAT(A4099,B4099)</f>
        <v>id7858341666</v>
      </c>
      <c r="D4099">
        <v>13.211023622047245</v>
      </c>
      <c r="E4099">
        <v>5.24</v>
      </c>
      <c r="F4099">
        <v>19000</v>
      </c>
    </row>
    <row r="4100" spans="1:6" x14ac:dyDescent="0.3">
      <c r="A4100" t="s">
        <v>2852</v>
      </c>
      <c r="B4100" s="16">
        <v>41667</v>
      </c>
      <c r="C4100" s="16" t="str">
        <f t="shared" si="64"/>
        <v>id7858341667</v>
      </c>
      <c r="D4100">
        <v>13.072440944881892</v>
      </c>
      <c r="E4100">
        <v>4.79</v>
      </c>
      <c r="F4100">
        <v>19000</v>
      </c>
    </row>
    <row r="4101" spans="1:6" x14ac:dyDescent="0.3">
      <c r="A4101" t="s">
        <v>2852</v>
      </c>
      <c r="B4101" s="16">
        <v>41668</v>
      </c>
      <c r="C4101" s="16" t="str">
        <f t="shared" si="64"/>
        <v>id7858341668</v>
      </c>
      <c r="D4101">
        <v>11.242519685039371</v>
      </c>
      <c r="E4101">
        <v>4.9000000000000004</v>
      </c>
      <c r="F4101">
        <v>19000</v>
      </c>
    </row>
    <row r="4102" spans="1:6" x14ac:dyDescent="0.3">
      <c r="A4102" t="s">
        <v>2852</v>
      </c>
      <c r="B4102" s="16">
        <v>41669</v>
      </c>
      <c r="C4102" s="16" t="str">
        <f t="shared" si="64"/>
        <v>id7858341669</v>
      </c>
      <c r="D4102">
        <v>2.9779527559055121</v>
      </c>
      <c r="E4102">
        <v>4.96</v>
      </c>
      <c r="F4102">
        <v>8557</v>
      </c>
    </row>
    <row r="4103" spans="1:6" x14ac:dyDescent="0.3">
      <c r="A4103" t="s">
        <v>2852</v>
      </c>
      <c r="B4103" s="16">
        <v>41670</v>
      </c>
      <c r="C4103" s="16" t="str">
        <f t="shared" si="64"/>
        <v>id7858341670</v>
      </c>
      <c r="D4103">
        <v>0.6566929133858268</v>
      </c>
      <c r="E4103">
        <v>6.43</v>
      </c>
      <c r="F4103">
        <v>730</v>
      </c>
    </row>
    <row r="4104" spans="1:6" x14ac:dyDescent="0.3">
      <c r="A4104" t="s">
        <v>2852</v>
      </c>
      <c r="B4104" s="16">
        <v>41671</v>
      </c>
      <c r="C4104" s="16" t="str">
        <f t="shared" si="64"/>
        <v>id7858341671</v>
      </c>
      <c r="D4104">
        <v>0.51653543307086613</v>
      </c>
      <c r="E4104">
        <v>6.77</v>
      </c>
      <c r="F4104">
        <v>509</v>
      </c>
    </row>
    <row r="4105" spans="1:6" x14ac:dyDescent="0.3">
      <c r="A4105" t="s">
        <v>2852</v>
      </c>
      <c r="B4105" s="16">
        <v>41672</v>
      </c>
      <c r="C4105" s="16" t="str">
        <f t="shared" si="64"/>
        <v>id7858341672</v>
      </c>
      <c r="D4105">
        <v>0.44724409448818897</v>
      </c>
      <c r="E4105">
        <v>6.49</v>
      </c>
      <c r="F4105">
        <v>287</v>
      </c>
    </row>
    <row r="4106" spans="1:6" x14ac:dyDescent="0.3">
      <c r="A4106" t="s">
        <v>2852</v>
      </c>
      <c r="B4106" s="16">
        <v>41673</v>
      </c>
      <c r="C4106" s="16" t="str">
        <f t="shared" si="64"/>
        <v>id7858341673</v>
      </c>
      <c r="D4106">
        <v>0.4913385826771654</v>
      </c>
      <c r="E4106">
        <v>6.83</v>
      </c>
      <c r="F4106">
        <v>288</v>
      </c>
    </row>
    <row r="4107" spans="1:6" x14ac:dyDescent="0.3">
      <c r="A4107" t="s">
        <v>2852</v>
      </c>
      <c r="B4107" s="16">
        <v>41674</v>
      </c>
      <c r="C4107" s="16" t="str">
        <f t="shared" si="64"/>
        <v>id7858341674</v>
      </c>
      <c r="D4107">
        <v>0.46771653543307085</v>
      </c>
      <c r="E4107">
        <v>6.05</v>
      </c>
      <c r="F4107">
        <v>310</v>
      </c>
    </row>
    <row r="4108" spans="1:6" x14ac:dyDescent="0.3">
      <c r="A4108" t="s">
        <v>2852</v>
      </c>
      <c r="B4108" s="16">
        <v>41675</v>
      </c>
      <c r="C4108" s="16" t="str">
        <f t="shared" si="64"/>
        <v>id7858341675</v>
      </c>
      <c r="D4108">
        <v>0.4440944881889764</v>
      </c>
      <c r="E4108">
        <v>7.07</v>
      </c>
      <c r="F4108">
        <v>242</v>
      </c>
    </row>
    <row r="4109" spans="1:6" x14ac:dyDescent="0.3">
      <c r="A4109" t="s">
        <v>2852</v>
      </c>
      <c r="B4109" s="16">
        <v>41676</v>
      </c>
      <c r="C4109" s="16" t="str">
        <f t="shared" si="64"/>
        <v>id7858341676</v>
      </c>
      <c r="D4109">
        <v>0.34173228346456691</v>
      </c>
      <c r="E4109">
        <v>6.85</v>
      </c>
      <c r="F4109">
        <v>238</v>
      </c>
    </row>
    <row r="4110" spans="1:6" x14ac:dyDescent="0.3">
      <c r="A4110" t="s">
        <v>2852</v>
      </c>
      <c r="B4110" s="16">
        <v>41677</v>
      </c>
      <c r="C4110" s="16" t="str">
        <f t="shared" si="64"/>
        <v>id7858341677</v>
      </c>
      <c r="D4110">
        <v>0.1952755905511811</v>
      </c>
      <c r="E4110">
        <v>7.18</v>
      </c>
      <c r="F4110">
        <v>228</v>
      </c>
    </row>
    <row r="4111" spans="1:6" x14ac:dyDescent="0.3">
      <c r="A4111" t="s">
        <v>2852</v>
      </c>
      <c r="B4111" s="16">
        <v>41678</v>
      </c>
      <c r="C4111" s="16" t="str">
        <f t="shared" si="64"/>
        <v>id7858341678</v>
      </c>
      <c r="D4111">
        <v>0.22677165354330708</v>
      </c>
      <c r="E4111">
        <v>7.06</v>
      </c>
      <c r="F4111">
        <v>231</v>
      </c>
    </row>
    <row r="4112" spans="1:6" x14ac:dyDescent="0.3">
      <c r="A4112" t="s">
        <v>2852</v>
      </c>
      <c r="B4112" s="16">
        <v>41679</v>
      </c>
      <c r="C4112" s="16" t="str">
        <f t="shared" si="64"/>
        <v>id7858341679</v>
      </c>
      <c r="D4112">
        <v>0.2393700787401575</v>
      </c>
      <c r="E4112">
        <v>7.06</v>
      </c>
      <c r="F4112">
        <v>243</v>
      </c>
    </row>
    <row r="4113" spans="1:6" x14ac:dyDescent="0.3">
      <c r="A4113" t="s">
        <v>2852</v>
      </c>
      <c r="B4113" s="16">
        <v>41680</v>
      </c>
      <c r="C4113" s="16" t="str">
        <f t="shared" si="64"/>
        <v>id7858341680</v>
      </c>
      <c r="D4113">
        <v>0.15433070866141735</v>
      </c>
      <c r="E4113">
        <v>7.1</v>
      </c>
      <c r="F4113">
        <v>243</v>
      </c>
    </row>
    <row r="4114" spans="1:6" x14ac:dyDescent="0.3">
      <c r="A4114" t="s">
        <v>2852</v>
      </c>
      <c r="B4114" s="16">
        <v>41681</v>
      </c>
      <c r="C4114" s="16" t="str">
        <f t="shared" si="64"/>
        <v>id7858341681</v>
      </c>
      <c r="D4114">
        <v>0.18110236220472439</v>
      </c>
      <c r="E4114">
        <v>6.11</v>
      </c>
      <c r="F4114">
        <v>270</v>
      </c>
    </row>
    <row r="4115" spans="1:6" x14ac:dyDescent="0.3">
      <c r="A4115" t="s">
        <v>2852</v>
      </c>
      <c r="B4115" s="16">
        <v>41682</v>
      </c>
      <c r="C4115" s="16" t="str">
        <f t="shared" si="64"/>
        <v>id7858341682</v>
      </c>
      <c r="D4115">
        <v>0.1921259842519685</v>
      </c>
      <c r="E4115">
        <v>6.31</v>
      </c>
      <c r="F4115">
        <v>304</v>
      </c>
    </row>
    <row r="4116" spans="1:6" x14ac:dyDescent="0.3">
      <c r="A4116" t="s">
        <v>2852</v>
      </c>
      <c r="B4116" s="16">
        <v>41683</v>
      </c>
      <c r="C4116" s="16" t="str">
        <f t="shared" si="64"/>
        <v>id7858341683</v>
      </c>
      <c r="D4116">
        <v>9.763779527559055E-2</v>
      </c>
      <c r="E4116">
        <v>7.45</v>
      </c>
      <c r="F4116">
        <v>189</v>
      </c>
    </row>
    <row r="4117" spans="1:6" x14ac:dyDescent="0.3">
      <c r="A4117" t="s">
        <v>2852</v>
      </c>
      <c r="B4117" s="16">
        <v>41684</v>
      </c>
      <c r="C4117" s="16" t="str">
        <f t="shared" si="64"/>
        <v>id7858341684</v>
      </c>
      <c r="D4117">
        <v>9.6062992125984251E-2</v>
      </c>
      <c r="E4117">
        <v>7.39</v>
      </c>
      <c r="F4117">
        <v>57</v>
      </c>
    </row>
    <row r="4118" spans="1:6" x14ac:dyDescent="0.3">
      <c r="A4118" t="s">
        <v>2852</v>
      </c>
      <c r="B4118" s="16">
        <v>41685</v>
      </c>
      <c r="C4118" s="16" t="str">
        <f t="shared" si="64"/>
        <v>id7858341685</v>
      </c>
      <c r="D4118">
        <v>6.4566929133858267E-2</v>
      </c>
      <c r="E4118">
        <v>5.81</v>
      </c>
      <c r="F4118">
        <v>70</v>
      </c>
    </row>
    <row r="4119" spans="1:6" x14ac:dyDescent="0.3">
      <c r="A4119" t="s">
        <v>2852</v>
      </c>
      <c r="B4119" s="16">
        <v>41686</v>
      </c>
      <c r="C4119" s="16" t="str">
        <f t="shared" si="64"/>
        <v>id7858341686</v>
      </c>
      <c r="D4119">
        <v>5.0393700787401581E-2</v>
      </c>
      <c r="E4119">
        <v>4.58</v>
      </c>
      <c r="F4119">
        <v>66</v>
      </c>
    </row>
    <row r="4120" spans="1:6" x14ac:dyDescent="0.3">
      <c r="A4120" t="s">
        <v>2852</v>
      </c>
      <c r="B4120" s="16">
        <v>41687</v>
      </c>
      <c r="C4120" s="16" t="str">
        <f t="shared" si="64"/>
        <v>id7858341687</v>
      </c>
      <c r="D4120">
        <v>2.2047244094488189E-2</v>
      </c>
      <c r="E4120">
        <v>5.54</v>
      </c>
      <c r="F4120">
        <v>70</v>
      </c>
    </row>
    <row r="4121" spans="1:6" x14ac:dyDescent="0.3">
      <c r="A4121" t="s">
        <v>1235</v>
      </c>
      <c r="B4121" s="16">
        <v>41664</v>
      </c>
      <c r="C4121" s="16" t="str">
        <f t="shared" si="64"/>
        <v>id7858541664</v>
      </c>
      <c r="D4121">
        <v>2.1763779527559053</v>
      </c>
      <c r="E4121">
        <v>5.24</v>
      </c>
      <c r="F4121">
        <v>6915</v>
      </c>
    </row>
    <row r="4122" spans="1:6" x14ac:dyDescent="0.3">
      <c r="A4122" t="s">
        <v>1235</v>
      </c>
      <c r="B4122" s="16">
        <v>41665</v>
      </c>
      <c r="C4122" s="16" t="str">
        <f t="shared" si="64"/>
        <v>id7858541665</v>
      </c>
      <c r="D4122">
        <v>1.4078740157480318</v>
      </c>
      <c r="E4122">
        <v>5.5</v>
      </c>
      <c r="F4122">
        <v>6395</v>
      </c>
    </row>
    <row r="4123" spans="1:6" x14ac:dyDescent="0.3">
      <c r="A4123" t="s">
        <v>1235</v>
      </c>
      <c r="B4123" s="16">
        <v>41666</v>
      </c>
      <c r="C4123" s="16" t="str">
        <f t="shared" si="64"/>
        <v>id7858541666</v>
      </c>
      <c r="D4123">
        <v>1.0771653543307089</v>
      </c>
      <c r="E4123">
        <v>4.9800000000000004</v>
      </c>
      <c r="F4123">
        <v>5409</v>
      </c>
    </row>
    <row r="4124" spans="1:6" x14ac:dyDescent="0.3">
      <c r="A4124" t="s">
        <v>1235</v>
      </c>
      <c r="B4124" s="16">
        <v>41667</v>
      </c>
      <c r="C4124" s="16" t="str">
        <f t="shared" si="64"/>
        <v>id7858541667</v>
      </c>
      <c r="D4124">
        <v>1.0078740157480317</v>
      </c>
      <c r="E4124">
        <v>5.17</v>
      </c>
      <c r="F4124">
        <v>4870</v>
      </c>
    </row>
    <row r="4125" spans="1:6" x14ac:dyDescent="0.3">
      <c r="A4125" t="s">
        <v>1235</v>
      </c>
      <c r="B4125" s="16">
        <v>41668</v>
      </c>
      <c r="C4125" s="16" t="str">
        <f t="shared" si="64"/>
        <v>id7858541668</v>
      </c>
      <c r="D4125">
        <v>0.8409448818897638</v>
      </c>
      <c r="E4125">
        <v>4.7699999999999996</v>
      </c>
      <c r="F4125">
        <v>4399</v>
      </c>
    </row>
    <row r="4126" spans="1:6" x14ac:dyDescent="0.3">
      <c r="A4126" t="s">
        <v>1235</v>
      </c>
      <c r="B4126" s="16">
        <v>41669</v>
      </c>
      <c r="C4126" s="16" t="str">
        <f t="shared" si="64"/>
        <v>id7858541669</v>
      </c>
      <c r="D4126">
        <v>0.2425196850393701</v>
      </c>
      <c r="E4126">
        <v>6.66</v>
      </c>
      <c r="F4126">
        <v>1827</v>
      </c>
    </row>
    <row r="4127" spans="1:6" x14ac:dyDescent="0.3">
      <c r="A4127" t="s">
        <v>1235</v>
      </c>
      <c r="B4127" s="16">
        <v>41670</v>
      </c>
      <c r="C4127" s="16" t="str">
        <f t="shared" si="64"/>
        <v>id7858541670</v>
      </c>
      <c r="D4127">
        <v>3.1496062992125991E-2</v>
      </c>
      <c r="E4127">
        <v>5.54</v>
      </c>
      <c r="F4127">
        <v>142</v>
      </c>
    </row>
    <row r="4128" spans="1:6" x14ac:dyDescent="0.3">
      <c r="A4128" t="s">
        <v>1235</v>
      </c>
      <c r="B4128" s="16">
        <v>41673</v>
      </c>
      <c r="C4128" s="16" t="str">
        <f t="shared" si="64"/>
        <v>id7858541673</v>
      </c>
      <c r="D4128">
        <v>2.2047244094488189E-2</v>
      </c>
      <c r="E4128">
        <v>10.3</v>
      </c>
      <c r="F4128">
        <v>44</v>
      </c>
    </row>
    <row r="4129" spans="1:6" x14ac:dyDescent="0.3">
      <c r="A4129" t="s">
        <v>1447</v>
      </c>
      <c r="B4129" s="16">
        <v>41763</v>
      </c>
      <c r="C4129" s="16" t="str">
        <f t="shared" si="64"/>
        <v>id7860341763</v>
      </c>
      <c r="D4129">
        <v>3.1496062992125991E-2</v>
      </c>
      <c r="E4129">
        <v>7.95</v>
      </c>
      <c r="F4129">
        <v>4</v>
      </c>
    </row>
    <row r="4130" spans="1:6" x14ac:dyDescent="0.3">
      <c r="A4130" t="s">
        <v>1447</v>
      </c>
      <c r="B4130" s="16">
        <v>41765</v>
      </c>
      <c r="C4130" s="16" t="str">
        <f t="shared" si="64"/>
        <v>id7860341765</v>
      </c>
      <c r="D4130">
        <v>4.7244094488188976E-2</v>
      </c>
      <c r="E4130">
        <v>6.74</v>
      </c>
      <c r="F4130">
        <v>6</v>
      </c>
    </row>
    <row r="4131" spans="1:6" x14ac:dyDescent="0.3">
      <c r="A4131" t="s">
        <v>1447</v>
      </c>
      <c r="B4131" s="16">
        <v>41766</v>
      </c>
      <c r="C4131" s="16" t="str">
        <f t="shared" si="64"/>
        <v>id7860341766</v>
      </c>
      <c r="D4131">
        <v>0.12913385826771653</v>
      </c>
      <c r="E4131">
        <v>6.74</v>
      </c>
      <c r="F4131">
        <v>96</v>
      </c>
    </row>
    <row r="4132" spans="1:6" x14ac:dyDescent="0.3">
      <c r="A4132" t="s">
        <v>1447</v>
      </c>
      <c r="B4132" s="16">
        <v>41767</v>
      </c>
      <c r="C4132" s="16" t="str">
        <f t="shared" si="64"/>
        <v>id7860341767</v>
      </c>
      <c r="D4132">
        <v>4.5763779527559061</v>
      </c>
      <c r="E4132">
        <v>4.6900000000000004</v>
      </c>
      <c r="F4132">
        <v>16000</v>
      </c>
    </row>
    <row r="4133" spans="1:6" x14ac:dyDescent="0.3">
      <c r="A4133" t="s">
        <v>1447</v>
      </c>
      <c r="B4133" s="16">
        <v>41768</v>
      </c>
      <c r="C4133" s="16" t="str">
        <f t="shared" si="64"/>
        <v>id7860341768</v>
      </c>
      <c r="D4133">
        <v>3.3275590551181109</v>
      </c>
      <c r="E4133">
        <v>5.17</v>
      </c>
      <c r="F4133">
        <v>10000</v>
      </c>
    </row>
    <row r="4134" spans="1:6" x14ac:dyDescent="0.3">
      <c r="A4134" t="s">
        <v>1447</v>
      </c>
      <c r="B4134" s="16">
        <v>41769</v>
      </c>
      <c r="C4134" s="16" t="str">
        <f t="shared" si="64"/>
        <v>id7860341769</v>
      </c>
      <c r="D4134">
        <v>4.0456692913385828</v>
      </c>
      <c r="E4134">
        <v>4.9400000000000004</v>
      </c>
      <c r="F4134">
        <v>8183</v>
      </c>
    </row>
    <row r="4135" spans="1:6" x14ac:dyDescent="0.3">
      <c r="A4135" t="s">
        <v>1447</v>
      </c>
      <c r="B4135" s="16">
        <v>41770</v>
      </c>
      <c r="C4135" s="16" t="str">
        <f t="shared" si="64"/>
        <v>id7860341770</v>
      </c>
      <c r="D4135">
        <v>3.1637795275590554</v>
      </c>
      <c r="E4135">
        <v>4.82</v>
      </c>
      <c r="F4135">
        <v>7283</v>
      </c>
    </row>
    <row r="4136" spans="1:6" x14ac:dyDescent="0.3">
      <c r="A4136" t="s">
        <v>1447</v>
      </c>
      <c r="B4136" s="16">
        <v>41771</v>
      </c>
      <c r="C4136" s="16" t="str">
        <f t="shared" si="64"/>
        <v>id7860341771</v>
      </c>
      <c r="D4136">
        <v>1.5354330708661419</v>
      </c>
      <c r="E4136">
        <v>5.5</v>
      </c>
      <c r="F4136">
        <v>6987</v>
      </c>
    </row>
    <row r="4137" spans="1:6" x14ac:dyDescent="0.3">
      <c r="A4137" t="s">
        <v>1447</v>
      </c>
      <c r="B4137" s="16">
        <v>41772</v>
      </c>
      <c r="C4137" s="16" t="str">
        <f t="shared" si="64"/>
        <v>id7860341772</v>
      </c>
      <c r="D4137">
        <v>1.4440944881889763</v>
      </c>
      <c r="E4137">
        <v>4.46</v>
      </c>
      <c r="F4137">
        <v>6480</v>
      </c>
    </row>
    <row r="4138" spans="1:6" x14ac:dyDescent="0.3">
      <c r="A4138" t="s">
        <v>1447</v>
      </c>
      <c r="B4138" s="16">
        <v>41773</v>
      </c>
      <c r="C4138" s="16" t="str">
        <f t="shared" si="64"/>
        <v>id7860341773</v>
      </c>
      <c r="D4138">
        <v>1.2755905511811023</v>
      </c>
      <c r="E4138">
        <v>5.0999999999999996</v>
      </c>
      <c r="F4138">
        <v>6236</v>
      </c>
    </row>
    <row r="4139" spans="1:6" x14ac:dyDescent="0.3">
      <c r="A4139" t="s">
        <v>1447</v>
      </c>
      <c r="B4139" s="16">
        <v>41774</v>
      </c>
      <c r="C4139" s="16" t="str">
        <f t="shared" si="64"/>
        <v>id7860341774</v>
      </c>
      <c r="D4139">
        <v>1.1511811023622047</v>
      </c>
      <c r="E4139">
        <v>4.83</v>
      </c>
      <c r="F4139">
        <v>5955</v>
      </c>
    </row>
    <row r="4140" spans="1:6" x14ac:dyDescent="0.3">
      <c r="A4140" t="s">
        <v>1447</v>
      </c>
      <c r="B4140" s="16">
        <v>41775</v>
      </c>
      <c r="C4140" s="16" t="str">
        <f t="shared" si="64"/>
        <v>id7860341775</v>
      </c>
      <c r="D4140">
        <v>0.27716535433070871</v>
      </c>
      <c r="E4140">
        <v>5.37</v>
      </c>
      <c r="F4140">
        <v>1032</v>
      </c>
    </row>
    <row r="4141" spans="1:6" x14ac:dyDescent="0.3">
      <c r="A4141" t="s">
        <v>1447</v>
      </c>
      <c r="B4141" s="16">
        <v>41776</v>
      </c>
      <c r="C4141" s="16" t="str">
        <f t="shared" si="64"/>
        <v>id7860341776</v>
      </c>
      <c r="D4141">
        <v>0.40629921259842522</v>
      </c>
      <c r="E4141">
        <v>5.13</v>
      </c>
      <c r="F4141">
        <v>879</v>
      </c>
    </row>
    <row r="4142" spans="1:6" x14ac:dyDescent="0.3">
      <c r="A4142" t="s">
        <v>1447</v>
      </c>
      <c r="B4142" s="16">
        <v>41777</v>
      </c>
      <c r="C4142" s="16" t="str">
        <f t="shared" si="64"/>
        <v>id7860341777</v>
      </c>
      <c r="D4142">
        <v>0.33858267716535434</v>
      </c>
      <c r="E4142">
        <v>5.57</v>
      </c>
      <c r="F4142">
        <v>869</v>
      </c>
    </row>
    <row r="4143" spans="1:6" x14ac:dyDescent="0.3">
      <c r="A4143" t="s">
        <v>1447</v>
      </c>
      <c r="B4143" s="16">
        <v>41778</v>
      </c>
      <c r="C4143" s="16" t="str">
        <f t="shared" si="64"/>
        <v>id7860341778</v>
      </c>
      <c r="D4143">
        <v>0.14173228346456693</v>
      </c>
      <c r="E4143">
        <v>5.64</v>
      </c>
      <c r="F4143">
        <v>846</v>
      </c>
    </row>
    <row r="4144" spans="1:6" x14ac:dyDescent="0.3">
      <c r="A4144" t="s">
        <v>1447</v>
      </c>
      <c r="B4144" s="16">
        <v>41779</v>
      </c>
      <c r="C4144" s="16" t="str">
        <f t="shared" si="64"/>
        <v>id7860341779</v>
      </c>
      <c r="D4144">
        <v>0.1952755905511811</v>
      </c>
      <c r="E4144">
        <v>5.13</v>
      </c>
      <c r="F4144">
        <v>634</v>
      </c>
    </row>
    <row r="4145" spans="1:6" x14ac:dyDescent="0.3">
      <c r="A4145" t="s">
        <v>1447</v>
      </c>
      <c r="B4145" s="16">
        <v>41780</v>
      </c>
      <c r="C4145" s="16" t="str">
        <f t="shared" si="64"/>
        <v>id7860341780</v>
      </c>
      <c r="D4145">
        <v>9.6062992125984251E-2</v>
      </c>
      <c r="E4145">
        <v>5.69</v>
      </c>
      <c r="F4145">
        <v>562</v>
      </c>
    </row>
    <row r="4146" spans="1:6" x14ac:dyDescent="0.3">
      <c r="A4146" t="s">
        <v>1447</v>
      </c>
      <c r="B4146" s="16">
        <v>41781</v>
      </c>
      <c r="C4146" s="16" t="str">
        <f t="shared" si="64"/>
        <v>id7860341781</v>
      </c>
      <c r="D4146">
        <v>8.503937007874017E-2</v>
      </c>
      <c r="E4146">
        <v>5.31</v>
      </c>
      <c r="F4146">
        <v>536</v>
      </c>
    </row>
    <row r="4147" spans="1:6" x14ac:dyDescent="0.3">
      <c r="A4147" t="s">
        <v>1104</v>
      </c>
      <c r="B4147" s="16">
        <v>41802</v>
      </c>
      <c r="C4147" s="16" t="str">
        <f t="shared" si="64"/>
        <v>id7861141802</v>
      </c>
      <c r="D4147">
        <v>6.8866141732283479</v>
      </c>
      <c r="E4147">
        <v>6.47</v>
      </c>
      <c r="F4147">
        <v>1612</v>
      </c>
    </row>
    <row r="4148" spans="1:6" x14ac:dyDescent="0.3">
      <c r="A4148" t="s">
        <v>1104</v>
      </c>
      <c r="B4148" s="16">
        <v>41803</v>
      </c>
      <c r="C4148" s="16" t="str">
        <f t="shared" si="64"/>
        <v>id7861141803</v>
      </c>
      <c r="D4148">
        <v>103.6708661417323</v>
      </c>
      <c r="E4148">
        <v>6.03</v>
      </c>
      <c r="F4148">
        <v>39000</v>
      </c>
    </row>
    <row r="4149" spans="1:6" x14ac:dyDescent="0.3">
      <c r="A4149" t="s">
        <v>1104</v>
      </c>
      <c r="B4149" s="16">
        <v>41804</v>
      </c>
      <c r="C4149" s="16" t="str">
        <f t="shared" si="64"/>
        <v>id7861141804</v>
      </c>
      <c r="D4149">
        <v>139.68503937007875</v>
      </c>
      <c r="E4149">
        <v>6.11</v>
      </c>
      <c r="F4149">
        <v>43000</v>
      </c>
    </row>
    <row r="4150" spans="1:6" x14ac:dyDescent="0.3">
      <c r="A4150" t="s">
        <v>1104</v>
      </c>
      <c r="B4150" s="16">
        <v>41805</v>
      </c>
      <c r="C4150" s="16" t="str">
        <f t="shared" si="64"/>
        <v>id7861141805</v>
      </c>
      <c r="D4150">
        <v>114.39212598425198</v>
      </c>
      <c r="E4150">
        <v>6.08</v>
      </c>
      <c r="F4150">
        <v>42000</v>
      </c>
    </row>
    <row r="4151" spans="1:6" x14ac:dyDescent="0.3">
      <c r="A4151" t="s">
        <v>1104</v>
      </c>
      <c r="B4151" s="16">
        <v>41806</v>
      </c>
      <c r="C4151" s="16" t="str">
        <f t="shared" si="64"/>
        <v>id7861141806</v>
      </c>
      <c r="D4151">
        <v>49.262992125984255</v>
      </c>
      <c r="E4151">
        <v>5.91</v>
      </c>
      <c r="F4151">
        <v>39000</v>
      </c>
    </row>
    <row r="4152" spans="1:6" x14ac:dyDescent="0.3">
      <c r="A4152" t="s">
        <v>1104</v>
      </c>
      <c r="B4152" s="16">
        <v>41807</v>
      </c>
      <c r="C4152" s="16" t="str">
        <f t="shared" si="64"/>
        <v>id7861141807</v>
      </c>
      <c r="D4152">
        <v>48.392125984251976</v>
      </c>
      <c r="E4152">
        <v>5.86</v>
      </c>
      <c r="F4152">
        <v>39000</v>
      </c>
    </row>
    <row r="4153" spans="1:6" x14ac:dyDescent="0.3">
      <c r="A4153" t="s">
        <v>1104</v>
      </c>
      <c r="B4153" s="16">
        <v>41808</v>
      </c>
      <c r="C4153" s="16" t="str">
        <f t="shared" si="64"/>
        <v>id7861141808</v>
      </c>
      <c r="D4153">
        <v>39.977952755905513</v>
      </c>
      <c r="E4153">
        <v>6.05</v>
      </c>
      <c r="F4153">
        <v>38000</v>
      </c>
    </row>
    <row r="4154" spans="1:6" x14ac:dyDescent="0.3">
      <c r="A4154" t="s">
        <v>1104</v>
      </c>
      <c r="B4154" s="16">
        <v>41809</v>
      </c>
      <c r="C4154" s="16" t="str">
        <f t="shared" si="64"/>
        <v>id7861141809</v>
      </c>
      <c r="D4154">
        <v>35.788976377952757</v>
      </c>
      <c r="E4154">
        <v>5.81</v>
      </c>
      <c r="F4154">
        <v>38000</v>
      </c>
    </row>
    <row r="4155" spans="1:6" x14ac:dyDescent="0.3">
      <c r="A4155" t="s">
        <v>1104</v>
      </c>
      <c r="B4155" s="16">
        <v>41810</v>
      </c>
      <c r="C4155" s="16" t="str">
        <f t="shared" si="64"/>
        <v>id7861141810</v>
      </c>
      <c r="D4155">
        <v>36.689763779527567</v>
      </c>
      <c r="E4155">
        <v>5.95</v>
      </c>
      <c r="F4155">
        <v>29000</v>
      </c>
    </row>
    <row r="4156" spans="1:6" x14ac:dyDescent="0.3">
      <c r="A4156" t="s">
        <v>1104</v>
      </c>
      <c r="B4156" s="16">
        <v>41811</v>
      </c>
      <c r="C4156" s="16" t="str">
        <f t="shared" si="64"/>
        <v>id7861141811</v>
      </c>
      <c r="D4156">
        <v>56.064566929133861</v>
      </c>
      <c r="E4156">
        <v>6.03</v>
      </c>
      <c r="F4156">
        <v>29000</v>
      </c>
    </row>
    <row r="4157" spans="1:6" x14ac:dyDescent="0.3">
      <c r="A4157" t="s">
        <v>1104</v>
      </c>
      <c r="B4157" s="16">
        <v>41812</v>
      </c>
      <c r="C4157" s="16" t="str">
        <f t="shared" si="64"/>
        <v>id7861141812</v>
      </c>
      <c r="D4157">
        <v>46.874015748031496</v>
      </c>
      <c r="E4157">
        <v>5.89</v>
      </c>
      <c r="F4157">
        <v>29000</v>
      </c>
    </row>
    <row r="4158" spans="1:6" x14ac:dyDescent="0.3">
      <c r="A4158" t="s">
        <v>1104</v>
      </c>
      <c r="B4158" s="16">
        <v>41813</v>
      </c>
      <c r="C4158" s="16" t="str">
        <f t="shared" si="64"/>
        <v>id7861141813</v>
      </c>
      <c r="D4158">
        <v>19.407874015748035</v>
      </c>
      <c r="E4158">
        <v>5.84</v>
      </c>
      <c r="F4158">
        <v>27000</v>
      </c>
    </row>
    <row r="4159" spans="1:6" x14ac:dyDescent="0.3">
      <c r="A4159" t="s">
        <v>1104</v>
      </c>
      <c r="B4159" s="16">
        <v>41814</v>
      </c>
      <c r="C4159" s="16" t="str">
        <f t="shared" si="64"/>
        <v>id7861141814</v>
      </c>
      <c r="D4159">
        <v>20.330708661417322</v>
      </c>
      <c r="E4159">
        <v>5.7</v>
      </c>
      <c r="F4159">
        <v>27000</v>
      </c>
    </row>
    <row r="4160" spans="1:6" x14ac:dyDescent="0.3">
      <c r="A4160" t="s">
        <v>1104</v>
      </c>
      <c r="B4160" s="16">
        <v>41815</v>
      </c>
      <c r="C4160" s="16" t="str">
        <f t="shared" si="64"/>
        <v>id7861141815</v>
      </c>
      <c r="D4160">
        <v>17.546456692913388</v>
      </c>
      <c r="E4160">
        <v>5.87</v>
      </c>
      <c r="F4160">
        <v>27000</v>
      </c>
    </row>
    <row r="4161" spans="1:6" x14ac:dyDescent="0.3">
      <c r="A4161" t="s">
        <v>1104</v>
      </c>
      <c r="B4161" s="16">
        <v>41816</v>
      </c>
      <c r="C4161" s="16" t="str">
        <f t="shared" si="64"/>
        <v>id7861141816</v>
      </c>
      <c r="D4161">
        <v>14.255118110236223</v>
      </c>
      <c r="E4161">
        <v>6.03</v>
      </c>
      <c r="F4161">
        <v>23000</v>
      </c>
    </row>
    <row r="4162" spans="1:6" x14ac:dyDescent="0.3">
      <c r="A4162" t="s">
        <v>1104</v>
      </c>
      <c r="B4162" s="16">
        <v>41817</v>
      </c>
      <c r="C4162" s="16" t="str">
        <f t="shared" si="64"/>
        <v>id7861141817</v>
      </c>
      <c r="D4162">
        <v>0.96692913385826773</v>
      </c>
      <c r="E4162">
        <v>6.38</v>
      </c>
      <c r="F4162">
        <v>1891</v>
      </c>
    </row>
    <row r="4163" spans="1:6" x14ac:dyDescent="0.3">
      <c r="A4163" t="s">
        <v>1104</v>
      </c>
      <c r="B4163" s="16">
        <v>41818</v>
      </c>
      <c r="C4163" s="16" t="str">
        <f t="shared" ref="C4163:C4226" si="65">_xlfn.CONCAT(A4163,B4163)</f>
        <v>id7861141818</v>
      </c>
      <c r="D4163">
        <v>1.1464566929133857</v>
      </c>
      <c r="E4163">
        <v>6.19</v>
      </c>
      <c r="F4163">
        <v>1234</v>
      </c>
    </row>
    <row r="4164" spans="1:6" x14ac:dyDescent="0.3">
      <c r="A4164" t="s">
        <v>1104</v>
      </c>
      <c r="B4164" s="16">
        <v>41819</v>
      </c>
      <c r="C4164" s="16" t="str">
        <f t="shared" si="65"/>
        <v>id7861141819</v>
      </c>
      <c r="D4164">
        <v>1.1354330708661418</v>
      </c>
      <c r="E4164">
        <v>6</v>
      </c>
      <c r="F4164">
        <v>1114</v>
      </c>
    </row>
    <row r="4165" spans="1:6" x14ac:dyDescent="0.3">
      <c r="A4165" t="s">
        <v>1104</v>
      </c>
      <c r="B4165" s="16">
        <v>41820</v>
      </c>
      <c r="C4165" s="16" t="str">
        <f t="shared" si="65"/>
        <v>id7861141820</v>
      </c>
      <c r="D4165">
        <v>0.66771653543307097</v>
      </c>
      <c r="E4165">
        <v>5.95</v>
      </c>
      <c r="F4165">
        <v>1245</v>
      </c>
    </row>
    <row r="4166" spans="1:6" x14ac:dyDescent="0.3">
      <c r="A4166" t="s">
        <v>1104</v>
      </c>
      <c r="B4166" s="16">
        <v>41821</v>
      </c>
      <c r="C4166" s="16" t="str">
        <f t="shared" si="65"/>
        <v>id7861141821</v>
      </c>
      <c r="D4166">
        <v>0.61732283464566939</v>
      </c>
      <c r="E4166">
        <v>6.13</v>
      </c>
      <c r="F4166">
        <v>1261</v>
      </c>
    </row>
    <row r="4167" spans="1:6" x14ac:dyDescent="0.3">
      <c r="A4167" t="s">
        <v>1104</v>
      </c>
      <c r="B4167" s="16">
        <v>41822</v>
      </c>
      <c r="C4167" s="16" t="str">
        <f t="shared" si="65"/>
        <v>id7861141822</v>
      </c>
      <c r="D4167">
        <v>0.61889763779527562</v>
      </c>
      <c r="E4167">
        <v>5.98</v>
      </c>
      <c r="F4167">
        <v>1294</v>
      </c>
    </row>
    <row r="4168" spans="1:6" x14ac:dyDescent="0.3">
      <c r="A4168" t="s">
        <v>1104</v>
      </c>
      <c r="B4168" s="16">
        <v>41823</v>
      </c>
      <c r="C4168" s="16" t="str">
        <f t="shared" si="65"/>
        <v>id7861141823</v>
      </c>
      <c r="D4168">
        <v>0.68188976377952759</v>
      </c>
      <c r="E4168">
        <v>5.62</v>
      </c>
      <c r="F4168">
        <v>1347</v>
      </c>
    </row>
    <row r="4169" spans="1:6" x14ac:dyDescent="0.3">
      <c r="A4169" t="s">
        <v>1104</v>
      </c>
      <c r="B4169" s="16">
        <v>41824</v>
      </c>
      <c r="C4169" s="16" t="str">
        <f t="shared" si="65"/>
        <v>id7861141824</v>
      </c>
      <c r="D4169">
        <v>0.37007874015748032</v>
      </c>
      <c r="E4169">
        <v>5.78</v>
      </c>
      <c r="F4169">
        <v>583</v>
      </c>
    </row>
    <row r="4170" spans="1:6" x14ac:dyDescent="0.3">
      <c r="A4170" t="s">
        <v>1104</v>
      </c>
      <c r="B4170" s="16">
        <v>41825</v>
      </c>
      <c r="C4170" s="16" t="str">
        <f t="shared" si="65"/>
        <v>id7861141825</v>
      </c>
      <c r="D4170">
        <v>0.51338582677165356</v>
      </c>
      <c r="E4170">
        <v>6.09</v>
      </c>
      <c r="F4170">
        <v>601</v>
      </c>
    </row>
    <row r="4171" spans="1:6" x14ac:dyDescent="0.3">
      <c r="A4171" t="s">
        <v>1104</v>
      </c>
      <c r="B4171" s="16">
        <v>41826</v>
      </c>
      <c r="C4171" s="16" t="str">
        <f t="shared" si="65"/>
        <v>id7861141826</v>
      </c>
      <c r="D4171">
        <v>0.51968503937007871</v>
      </c>
      <c r="E4171">
        <v>6</v>
      </c>
      <c r="F4171">
        <v>618</v>
      </c>
    </row>
    <row r="4172" spans="1:6" x14ac:dyDescent="0.3">
      <c r="A4172" t="s">
        <v>1104</v>
      </c>
      <c r="B4172" s="16">
        <v>41827</v>
      </c>
      <c r="C4172" s="16" t="str">
        <f t="shared" si="65"/>
        <v>id7861141827</v>
      </c>
      <c r="D4172">
        <v>0.2960629921259843</v>
      </c>
      <c r="E4172">
        <v>5.37</v>
      </c>
      <c r="F4172">
        <v>689</v>
      </c>
    </row>
    <row r="4173" spans="1:6" x14ac:dyDescent="0.3">
      <c r="A4173" t="s">
        <v>1104</v>
      </c>
      <c r="B4173" s="16">
        <v>41828</v>
      </c>
      <c r="C4173" s="16" t="str">
        <f t="shared" si="65"/>
        <v>id7861141828</v>
      </c>
      <c r="D4173">
        <v>0.26614173228346455</v>
      </c>
      <c r="E4173">
        <v>5.76</v>
      </c>
      <c r="F4173">
        <v>660</v>
      </c>
    </row>
    <row r="4174" spans="1:6" x14ac:dyDescent="0.3">
      <c r="A4174" t="s">
        <v>1104</v>
      </c>
      <c r="B4174" s="16">
        <v>41829</v>
      </c>
      <c r="C4174" s="16" t="str">
        <f t="shared" si="65"/>
        <v>id7861141829</v>
      </c>
      <c r="D4174">
        <v>0.26614173228346455</v>
      </c>
      <c r="E4174">
        <v>5.67</v>
      </c>
      <c r="F4174">
        <v>671</v>
      </c>
    </row>
    <row r="4175" spans="1:6" x14ac:dyDescent="0.3">
      <c r="A4175" t="s">
        <v>1104</v>
      </c>
      <c r="B4175" s="16">
        <v>41830</v>
      </c>
      <c r="C4175" s="16" t="str">
        <f t="shared" si="65"/>
        <v>id7861141830</v>
      </c>
      <c r="D4175">
        <v>0.11653543307086614</v>
      </c>
      <c r="E4175">
        <v>6.35</v>
      </c>
      <c r="F4175">
        <v>205</v>
      </c>
    </row>
    <row r="4176" spans="1:6" x14ac:dyDescent="0.3">
      <c r="A4176" t="s">
        <v>1104</v>
      </c>
      <c r="B4176" s="16">
        <v>41831</v>
      </c>
      <c r="C4176" s="16" t="str">
        <f t="shared" si="65"/>
        <v>id7861141831</v>
      </c>
      <c r="D4176">
        <v>0.10866141732283466</v>
      </c>
      <c r="E4176">
        <v>6.06</v>
      </c>
      <c r="F4176">
        <v>165</v>
      </c>
    </row>
    <row r="4177" spans="1:6" x14ac:dyDescent="0.3">
      <c r="A4177" t="s">
        <v>1104</v>
      </c>
      <c r="B4177" s="16">
        <v>41832</v>
      </c>
      <c r="C4177" s="16" t="str">
        <f t="shared" si="65"/>
        <v>id7861141832</v>
      </c>
      <c r="D4177">
        <v>0.17795275590551185</v>
      </c>
      <c r="E4177">
        <v>5.87</v>
      </c>
      <c r="F4177">
        <v>178</v>
      </c>
    </row>
    <row r="4178" spans="1:6" x14ac:dyDescent="0.3">
      <c r="A4178" t="s">
        <v>1104</v>
      </c>
      <c r="B4178" s="16">
        <v>41833</v>
      </c>
      <c r="C4178" s="16" t="str">
        <f t="shared" si="65"/>
        <v>id7861141833</v>
      </c>
      <c r="D4178">
        <v>0.15748031496062992</v>
      </c>
      <c r="E4178">
        <v>6.24</v>
      </c>
      <c r="F4178">
        <v>158</v>
      </c>
    </row>
    <row r="4179" spans="1:6" x14ac:dyDescent="0.3">
      <c r="A4179" t="s">
        <v>3824</v>
      </c>
      <c r="B4179" s="16">
        <v>41898</v>
      </c>
      <c r="C4179" s="16" t="str">
        <f t="shared" si="65"/>
        <v>id7861241898</v>
      </c>
      <c r="D4179">
        <v>3.9307086614173232</v>
      </c>
      <c r="E4179">
        <v>6.6</v>
      </c>
      <c r="F4179">
        <v>331</v>
      </c>
    </row>
    <row r="4180" spans="1:6" x14ac:dyDescent="0.3">
      <c r="A4180" t="s">
        <v>3824</v>
      </c>
      <c r="B4180" s="16">
        <v>41903</v>
      </c>
      <c r="C4180" s="16" t="str">
        <f t="shared" si="65"/>
        <v>id7861241903</v>
      </c>
      <c r="D4180">
        <v>8.8188976377952759</v>
      </c>
      <c r="E4180">
        <v>6.65</v>
      </c>
      <c r="F4180">
        <v>829</v>
      </c>
    </row>
    <row r="4181" spans="1:6" x14ac:dyDescent="0.3">
      <c r="A4181" t="s">
        <v>3824</v>
      </c>
      <c r="B4181" s="16">
        <v>41904</v>
      </c>
      <c r="C4181" s="16" t="str">
        <f t="shared" si="65"/>
        <v>id7861241904</v>
      </c>
      <c r="D4181">
        <v>0.20629921259842521</v>
      </c>
      <c r="E4181">
        <v>5.46</v>
      </c>
      <c r="F4181">
        <v>24</v>
      </c>
    </row>
    <row r="4182" spans="1:6" x14ac:dyDescent="0.3">
      <c r="A4182" t="s">
        <v>3824</v>
      </c>
      <c r="B4182" s="16">
        <v>41909</v>
      </c>
      <c r="C4182" s="16" t="str">
        <f t="shared" si="65"/>
        <v>id7861241909</v>
      </c>
      <c r="D4182">
        <v>43.009448818897646</v>
      </c>
      <c r="E4182">
        <v>5.39</v>
      </c>
      <c r="F4182">
        <v>17000</v>
      </c>
    </row>
    <row r="4183" spans="1:6" x14ac:dyDescent="0.3">
      <c r="A4183" t="s">
        <v>3824</v>
      </c>
      <c r="B4183" s="16">
        <v>41911</v>
      </c>
      <c r="C4183" s="16" t="str">
        <f t="shared" si="65"/>
        <v>id7861241911</v>
      </c>
      <c r="D4183">
        <v>2.0220472440944883</v>
      </c>
      <c r="E4183">
        <v>5.62</v>
      </c>
      <c r="F4183">
        <v>580</v>
      </c>
    </row>
    <row r="4184" spans="1:6" x14ac:dyDescent="0.3">
      <c r="A4184" t="s">
        <v>3824</v>
      </c>
      <c r="B4184" s="16">
        <v>41912</v>
      </c>
      <c r="C4184" s="16" t="str">
        <f t="shared" si="65"/>
        <v>id7861241912</v>
      </c>
      <c r="D4184">
        <v>162.51968503937007</v>
      </c>
      <c r="E4184">
        <v>5.32</v>
      </c>
      <c r="F4184">
        <v>51000</v>
      </c>
    </row>
    <row r="4185" spans="1:6" x14ac:dyDescent="0.3">
      <c r="A4185" t="s">
        <v>3824</v>
      </c>
      <c r="B4185" s="16">
        <v>41913</v>
      </c>
      <c r="C4185" s="16" t="str">
        <f t="shared" si="65"/>
        <v>id7861241913</v>
      </c>
      <c r="D4185">
        <v>191.51653543307086</v>
      </c>
      <c r="E4185">
        <v>5.5</v>
      </c>
      <c r="F4185">
        <v>47000</v>
      </c>
    </row>
    <row r="4186" spans="1:6" x14ac:dyDescent="0.3">
      <c r="A4186" t="s">
        <v>3824</v>
      </c>
      <c r="B4186" s="16">
        <v>41914</v>
      </c>
      <c r="C4186" s="16" t="str">
        <f t="shared" si="65"/>
        <v>id7861241914</v>
      </c>
      <c r="D4186">
        <v>170.77007874015746</v>
      </c>
      <c r="E4186">
        <v>5.48</v>
      </c>
      <c r="F4186">
        <v>47000</v>
      </c>
    </row>
    <row r="4187" spans="1:6" x14ac:dyDescent="0.3">
      <c r="A4187" t="s">
        <v>3824</v>
      </c>
      <c r="B4187" s="16">
        <v>41915</v>
      </c>
      <c r="C4187" s="16" t="str">
        <f t="shared" si="65"/>
        <v>id7861241915</v>
      </c>
      <c r="D4187">
        <v>156.35905511811023</v>
      </c>
      <c r="E4187">
        <v>5.46</v>
      </c>
      <c r="F4187">
        <v>48000</v>
      </c>
    </row>
    <row r="4188" spans="1:6" x14ac:dyDescent="0.3">
      <c r="A4188" t="s">
        <v>3824</v>
      </c>
      <c r="B4188" s="16">
        <v>41916</v>
      </c>
      <c r="C4188" s="16" t="str">
        <f t="shared" si="65"/>
        <v>id7861241916</v>
      </c>
      <c r="D4188">
        <v>144.15275590551184</v>
      </c>
      <c r="E4188">
        <v>5.42</v>
      </c>
      <c r="F4188">
        <v>48000</v>
      </c>
    </row>
    <row r="4189" spans="1:6" x14ac:dyDescent="0.3">
      <c r="A4189" t="s">
        <v>3824</v>
      </c>
      <c r="B4189" s="16">
        <v>41917</v>
      </c>
      <c r="C4189" s="16" t="str">
        <f t="shared" si="65"/>
        <v>id7861241917</v>
      </c>
      <c r="D4189">
        <v>136.54173228346457</v>
      </c>
      <c r="E4189">
        <v>5.46</v>
      </c>
      <c r="F4189">
        <v>48000</v>
      </c>
    </row>
    <row r="4190" spans="1:6" x14ac:dyDescent="0.3">
      <c r="A4190" t="s">
        <v>3824</v>
      </c>
      <c r="B4190" s="16">
        <v>41918</v>
      </c>
      <c r="C4190" s="16" t="str">
        <f t="shared" si="65"/>
        <v>id7861241918</v>
      </c>
      <c r="D4190">
        <v>126.85826771653544</v>
      </c>
      <c r="E4190">
        <v>5.43</v>
      </c>
      <c r="F4190">
        <v>47000</v>
      </c>
    </row>
    <row r="4191" spans="1:6" x14ac:dyDescent="0.3">
      <c r="A4191" t="s">
        <v>3824</v>
      </c>
      <c r="B4191" s="16">
        <v>41919</v>
      </c>
      <c r="C4191" s="16" t="str">
        <f t="shared" si="65"/>
        <v>id7861241919</v>
      </c>
      <c r="D4191">
        <v>95.755905511811022</v>
      </c>
      <c r="E4191">
        <v>5.4</v>
      </c>
      <c r="F4191">
        <v>46000</v>
      </c>
    </row>
    <row r="4192" spans="1:6" x14ac:dyDescent="0.3">
      <c r="A4192" t="s">
        <v>3824</v>
      </c>
      <c r="B4192" s="16">
        <v>41920</v>
      </c>
      <c r="C4192" s="16" t="str">
        <f t="shared" si="65"/>
        <v>id7861241920</v>
      </c>
      <c r="D4192">
        <v>54.204724409448822</v>
      </c>
      <c r="E4192">
        <v>5.26</v>
      </c>
      <c r="F4192">
        <v>42000</v>
      </c>
    </row>
    <row r="4193" spans="1:6" x14ac:dyDescent="0.3">
      <c r="A4193" t="s">
        <v>3824</v>
      </c>
      <c r="B4193" s="16">
        <v>41921</v>
      </c>
      <c r="C4193" s="16" t="str">
        <f t="shared" si="65"/>
        <v>id7861241921</v>
      </c>
      <c r="D4193">
        <v>48.954330708661423</v>
      </c>
      <c r="E4193">
        <v>5.51</v>
      </c>
      <c r="F4193">
        <v>42000</v>
      </c>
    </row>
    <row r="4194" spans="1:6" x14ac:dyDescent="0.3">
      <c r="A4194" t="s">
        <v>3824</v>
      </c>
      <c r="B4194" s="16">
        <v>41922</v>
      </c>
      <c r="C4194" s="16" t="str">
        <f t="shared" si="65"/>
        <v>id7861241922</v>
      </c>
      <c r="D4194">
        <v>39.187401574803154</v>
      </c>
      <c r="E4194">
        <v>5.35</v>
      </c>
      <c r="F4194">
        <v>28000</v>
      </c>
    </row>
    <row r="4195" spans="1:6" x14ac:dyDescent="0.3">
      <c r="A4195" t="s">
        <v>3824</v>
      </c>
      <c r="B4195" s="16">
        <v>41923</v>
      </c>
      <c r="C4195" s="16" t="str">
        <f t="shared" si="65"/>
        <v>id7861241923</v>
      </c>
      <c r="D4195">
        <v>52.8236220472441</v>
      </c>
      <c r="E4195">
        <v>5.32</v>
      </c>
      <c r="F4195">
        <v>29000</v>
      </c>
    </row>
    <row r="4196" spans="1:6" x14ac:dyDescent="0.3">
      <c r="A4196" t="s">
        <v>3824</v>
      </c>
      <c r="B4196" s="16">
        <v>41924</v>
      </c>
      <c r="C4196" s="16" t="str">
        <f t="shared" si="65"/>
        <v>id7861241924</v>
      </c>
      <c r="D4196">
        <v>64.330708661417333</v>
      </c>
      <c r="E4196">
        <v>5.4</v>
      </c>
      <c r="F4196">
        <v>30000</v>
      </c>
    </row>
    <row r="4197" spans="1:6" x14ac:dyDescent="0.3">
      <c r="A4197" t="s">
        <v>3824</v>
      </c>
      <c r="B4197" s="16">
        <v>41925</v>
      </c>
      <c r="C4197" s="16" t="str">
        <f t="shared" si="65"/>
        <v>id7861241925</v>
      </c>
      <c r="D4197">
        <v>25.850393700787404</v>
      </c>
      <c r="E4197">
        <v>5.37</v>
      </c>
      <c r="F4197">
        <v>28000</v>
      </c>
    </row>
    <row r="4198" spans="1:6" x14ac:dyDescent="0.3">
      <c r="A4198" t="s">
        <v>3824</v>
      </c>
      <c r="B4198" s="16">
        <v>41926</v>
      </c>
      <c r="C4198" s="16" t="str">
        <f t="shared" si="65"/>
        <v>id7861241926</v>
      </c>
      <c r="D4198">
        <v>25.527559055118111</v>
      </c>
      <c r="E4198">
        <v>5.28</v>
      </c>
      <c r="F4198">
        <v>28000</v>
      </c>
    </row>
    <row r="4199" spans="1:6" x14ac:dyDescent="0.3">
      <c r="A4199" t="s">
        <v>3824</v>
      </c>
      <c r="B4199" s="16">
        <v>41927</v>
      </c>
      <c r="C4199" s="16" t="str">
        <f t="shared" si="65"/>
        <v>id7861241927</v>
      </c>
      <c r="D4199">
        <v>22.581102362204728</v>
      </c>
      <c r="E4199">
        <v>5.24</v>
      </c>
      <c r="F4199">
        <v>28000</v>
      </c>
    </row>
    <row r="4200" spans="1:6" x14ac:dyDescent="0.3">
      <c r="A4200" t="s">
        <v>3824</v>
      </c>
      <c r="B4200" s="16">
        <v>41928</v>
      </c>
      <c r="C4200" s="16" t="str">
        <f t="shared" si="65"/>
        <v>id7861241928</v>
      </c>
      <c r="D4200">
        <v>21.198425196850394</v>
      </c>
      <c r="E4200">
        <v>5.28</v>
      </c>
      <c r="F4200">
        <v>28000</v>
      </c>
    </row>
    <row r="4201" spans="1:6" x14ac:dyDescent="0.3">
      <c r="A4201" t="s">
        <v>3824</v>
      </c>
      <c r="B4201" s="16">
        <v>41929</v>
      </c>
      <c r="C4201" s="16" t="str">
        <f t="shared" si="65"/>
        <v>id7861241929</v>
      </c>
      <c r="D4201">
        <v>25.818897637795274</v>
      </c>
      <c r="E4201">
        <v>5.43</v>
      </c>
      <c r="F4201">
        <v>24000</v>
      </c>
    </row>
    <row r="4202" spans="1:6" x14ac:dyDescent="0.3">
      <c r="A4202" t="s">
        <v>3824</v>
      </c>
      <c r="B4202" s="16">
        <v>41930</v>
      </c>
      <c r="C4202" s="16" t="str">
        <f t="shared" si="65"/>
        <v>id7861241930</v>
      </c>
      <c r="D4202">
        <v>43.77322834645669</v>
      </c>
      <c r="E4202">
        <v>5.39</v>
      </c>
      <c r="F4202">
        <v>26000</v>
      </c>
    </row>
    <row r="4203" spans="1:6" x14ac:dyDescent="0.3">
      <c r="A4203" t="s">
        <v>3824</v>
      </c>
      <c r="B4203" s="16">
        <v>41931</v>
      </c>
      <c r="C4203" s="16" t="str">
        <f t="shared" si="65"/>
        <v>id7861241931</v>
      </c>
      <c r="D4203">
        <v>37.034645669291336</v>
      </c>
      <c r="E4203">
        <v>5.35</v>
      </c>
      <c r="F4203">
        <v>26000</v>
      </c>
    </row>
    <row r="4204" spans="1:6" x14ac:dyDescent="0.3">
      <c r="A4204" t="s">
        <v>3824</v>
      </c>
      <c r="B4204" s="16">
        <v>41932</v>
      </c>
      <c r="C4204" s="16" t="str">
        <f t="shared" si="65"/>
        <v>id7861241932</v>
      </c>
      <c r="D4204">
        <v>16.420472440944884</v>
      </c>
      <c r="E4204">
        <v>5.28</v>
      </c>
      <c r="F4204">
        <v>25000</v>
      </c>
    </row>
    <row r="4205" spans="1:6" x14ac:dyDescent="0.3">
      <c r="A4205" t="s">
        <v>3824</v>
      </c>
      <c r="B4205" s="16">
        <v>41933</v>
      </c>
      <c r="C4205" s="16" t="str">
        <f t="shared" si="65"/>
        <v>id7861241933</v>
      </c>
      <c r="D4205">
        <v>15.1496062992126</v>
      </c>
      <c r="E4205">
        <v>5.24</v>
      </c>
      <c r="F4205">
        <v>22000</v>
      </c>
    </row>
    <row r="4206" spans="1:6" x14ac:dyDescent="0.3">
      <c r="A4206" t="s">
        <v>3824</v>
      </c>
      <c r="B4206" s="16">
        <v>41934</v>
      </c>
      <c r="C4206" s="16" t="str">
        <f t="shared" si="65"/>
        <v>id7861241934</v>
      </c>
      <c r="D4206">
        <v>13.795275590551181</v>
      </c>
      <c r="E4206">
        <v>5.59</v>
      </c>
      <c r="F4206">
        <v>22000</v>
      </c>
    </row>
    <row r="4207" spans="1:6" x14ac:dyDescent="0.3">
      <c r="A4207" t="s">
        <v>3824</v>
      </c>
      <c r="B4207" s="16">
        <v>41935</v>
      </c>
      <c r="C4207" s="16" t="str">
        <f t="shared" si="65"/>
        <v>id7861241935</v>
      </c>
      <c r="D4207">
        <v>12.22992125984252</v>
      </c>
      <c r="E4207">
        <v>5.34</v>
      </c>
      <c r="F4207">
        <v>20000</v>
      </c>
    </row>
    <row r="4208" spans="1:6" x14ac:dyDescent="0.3">
      <c r="A4208" t="s">
        <v>3824</v>
      </c>
      <c r="B4208" s="16">
        <v>41936</v>
      </c>
      <c r="C4208" s="16" t="str">
        <f t="shared" si="65"/>
        <v>id7861241936</v>
      </c>
      <c r="D4208">
        <v>11.631496062992127</v>
      </c>
      <c r="E4208">
        <v>5.51</v>
      </c>
      <c r="F4208">
        <v>13000</v>
      </c>
    </row>
    <row r="4209" spans="1:6" x14ac:dyDescent="0.3">
      <c r="A4209" t="s">
        <v>3824</v>
      </c>
      <c r="B4209" s="16">
        <v>41937</v>
      </c>
      <c r="C4209" s="16" t="str">
        <f t="shared" si="65"/>
        <v>id7861241937</v>
      </c>
      <c r="D4209">
        <v>20.028346456692912</v>
      </c>
      <c r="E4209">
        <v>5.45</v>
      </c>
      <c r="F4209">
        <v>13000</v>
      </c>
    </row>
    <row r="4210" spans="1:6" x14ac:dyDescent="0.3">
      <c r="A4210" t="s">
        <v>3824</v>
      </c>
      <c r="B4210" s="16">
        <v>41938</v>
      </c>
      <c r="C4210" s="16" t="str">
        <f t="shared" si="65"/>
        <v>id7861241938</v>
      </c>
      <c r="D4210">
        <v>17.314960629921263</v>
      </c>
      <c r="E4210">
        <v>5.43</v>
      </c>
      <c r="F4210">
        <v>13000</v>
      </c>
    </row>
    <row r="4211" spans="1:6" x14ac:dyDescent="0.3">
      <c r="A4211" t="s">
        <v>3824</v>
      </c>
      <c r="B4211" s="16">
        <v>41939</v>
      </c>
      <c r="C4211" s="16" t="str">
        <f t="shared" si="65"/>
        <v>id7861241939</v>
      </c>
      <c r="D4211">
        <v>6.8362204724409459</v>
      </c>
      <c r="E4211">
        <v>5.21</v>
      </c>
      <c r="F4211">
        <v>13000</v>
      </c>
    </row>
    <row r="4212" spans="1:6" x14ac:dyDescent="0.3">
      <c r="A4212" t="s">
        <v>3824</v>
      </c>
      <c r="B4212" s="16">
        <v>41940</v>
      </c>
      <c r="C4212" s="16" t="str">
        <f t="shared" si="65"/>
        <v>id7861241940</v>
      </c>
      <c r="D4212">
        <v>5.4251968503937018</v>
      </c>
      <c r="E4212">
        <v>5.17</v>
      </c>
      <c r="F4212">
        <v>9548</v>
      </c>
    </row>
    <row r="4213" spans="1:6" x14ac:dyDescent="0.3">
      <c r="A4213" t="s">
        <v>3824</v>
      </c>
      <c r="B4213" s="16">
        <v>41941</v>
      </c>
      <c r="C4213" s="16" t="str">
        <f t="shared" si="65"/>
        <v>id7861241941</v>
      </c>
      <c r="D4213">
        <v>4.9905511811023624</v>
      </c>
      <c r="E4213">
        <v>5.28</v>
      </c>
      <c r="F4213">
        <v>9459</v>
      </c>
    </row>
    <row r="4214" spans="1:6" x14ac:dyDescent="0.3">
      <c r="A4214" t="s">
        <v>3824</v>
      </c>
      <c r="B4214" s="16">
        <v>41942</v>
      </c>
      <c r="C4214" s="16" t="str">
        <f t="shared" si="65"/>
        <v>id7861241942</v>
      </c>
      <c r="D4214">
        <v>4.5448818897637802</v>
      </c>
      <c r="E4214">
        <v>5.28</v>
      </c>
      <c r="F4214">
        <v>8595</v>
      </c>
    </row>
    <row r="4215" spans="1:6" x14ac:dyDescent="0.3">
      <c r="A4215" t="s">
        <v>3824</v>
      </c>
      <c r="B4215" s="16">
        <v>41943</v>
      </c>
      <c r="C4215" s="16" t="str">
        <f t="shared" si="65"/>
        <v>id7861241943</v>
      </c>
      <c r="D4215">
        <v>2.3433070866141734</v>
      </c>
      <c r="E4215">
        <v>5.28</v>
      </c>
      <c r="F4215">
        <v>3172</v>
      </c>
    </row>
    <row r="4216" spans="1:6" x14ac:dyDescent="0.3">
      <c r="A4216" t="s">
        <v>3824</v>
      </c>
      <c r="B4216" s="16">
        <v>41944</v>
      </c>
      <c r="C4216" s="16" t="str">
        <f t="shared" si="65"/>
        <v>id7861241944</v>
      </c>
      <c r="D4216">
        <v>3.9858267716535432</v>
      </c>
      <c r="E4216">
        <v>5.5</v>
      </c>
      <c r="F4216">
        <v>3290</v>
      </c>
    </row>
    <row r="4217" spans="1:6" x14ac:dyDescent="0.3">
      <c r="A4217" t="s">
        <v>3824</v>
      </c>
      <c r="B4217" s="16">
        <v>41945</v>
      </c>
      <c r="C4217" s="16" t="str">
        <f t="shared" si="65"/>
        <v>id7861241945</v>
      </c>
      <c r="D4217">
        <v>3.2078740157480312</v>
      </c>
      <c r="E4217">
        <v>5.46</v>
      </c>
      <c r="F4217">
        <v>3083</v>
      </c>
    </row>
    <row r="4218" spans="1:6" x14ac:dyDescent="0.3">
      <c r="A4218" t="s">
        <v>3124</v>
      </c>
      <c r="B4218" s="16">
        <v>41795</v>
      </c>
      <c r="C4218" s="16" t="str">
        <f t="shared" si="65"/>
        <v>id7861341795</v>
      </c>
      <c r="D4218">
        <v>2.3007874015748033</v>
      </c>
      <c r="E4218">
        <v>6.69</v>
      </c>
      <c r="F4218">
        <v>928</v>
      </c>
    </row>
    <row r="4219" spans="1:6" x14ac:dyDescent="0.3">
      <c r="A4219" t="s">
        <v>3124</v>
      </c>
      <c r="B4219" s="16">
        <v>41796</v>
      </c>
      <c r="C4219" s="16" t="str">
        <f t="shared" si="65"/>
        <v>id7861341796</v>
      </c>
      <c r="D4219">
        <v>64.880314960629917</v>
      </c>
      <c r="E4219">
        <v>6.14</v>
      </c>
      <c r="F4219">
        <v>31000</v>
      </c>
    </row>
    <row r="4220" spans="1:6" x14ac:dyDescent="0.3">
      <c r="A4220" t="s">
        <v>3124</v>
      </c>
      <c r="B4220" s="16">
        <v>41797</v>
      </c>
      <c r="C4220" s="16" t="str">
        <f t="shared" si="65"/>
        <v>id7861341797</v>
      </c>
      <c r="D4220">
        <v>98.414173228346471</v>
      </c>
      <c r="E4220">
        <v>6.09</v>
      </c>
      <c r="F4220">
        <v>34000</v>
      </c>
    </row>
    <row r="4221" spans="1:6" x14ac:dyDescent="0.3">
      <c r="A4221" t="s">
        <v>3124</v>
      </c>
      <c r="B4221" s="16">
        <v>41798</v>
      </c>
      <c r="C4221" s="16" t="str">
        <f t="shared" si="65"/>
        <v>id7861341798</v>
      </c>
      <c r="D4221">
        <v>87.902362204724426</v>
      </c>
      <c r="E4221">
        <v>6.19</v>
      </c>
      <c r="F4221">
        <v>34000</v>
      </c>
    </row>
    <row r="4222" spans="1:6" x14ac:dyDescent="0.3">
      <c r="A4222" t="s">
        <v>3124</v>
      </c>
      <c r="B4222" s="16">
        <v>41799</v>
      </c>
      <c r="C4222" s="16" t="str">
        <f t="shared" si="65"/>
        <v>id7861341799</v>
      </c>
      <c r="D4222">
        <v>40.822047244094485</v>
      </c>
      <c r="E4222">
        <v>5.87</v>
      </c>
      <c r="F4222">
        <v>33000</v>
      </c>
    </row>
    <row r="4223" spans="1:6" x14ac:dyDescent="0.3">
      <c r="A4223" t="s">
        <v>3124</v>
      </c>
      <c r="B4223" s="16">
        <v>41800</v>
      </c>
      <c r="C4223" s="16" t="str">
        <f t="shared" si="65"/>
        <v>id7861341800</v>
      </c>
      <c r="D4223">
        <v>42.225196850393701</v>
      </c>
      <c r="E4223">
        <v>6.03</v>
      </c>
      <c r="F4223">
        <v>33000</v>
      </c>
    </row>
    <row r="4224" spans="1:6" x14ac:dyDescent="0.3">
      <c r="A4224" t="s">
        <v>3124</v>
      </c>
      <c r="B4224" s="16">
        <v>41801</v>
      </c>
      <c r="C4224" s="16" t="str">
        <f t="shared" si="65"/>
        <v>id7861341801</v>
      </c>
      <c r="D4224">
        <v>35.703937007874011</v>
      </c>
      <c r="E4224">
        <v>5.95</v>
      </c>
      <c r="F4224">
        <v>33000</v>
      </c>
    </row>
    <row r="4225" spans="1:6" x14ac:dyDescent="0.3">
      <c r="A4225" t="s">
        <v>3124</v>
      </c>
      <c r="B4225" s="16">
        <v>41802</v>
      </c>
      <c r="C4225" s="16" t="str">
        <f t="shared" si="65"/>
        <v>id7861341802</v>
      </c>
      <c r="D4225">
        <v>30.872440944881895</v>
      </c>
      <c r="E4225">
        <v>6.19</v>
      </c>
      <c r="F4225">
        <v>33000</v>
      </c>
    </row>
    <row r="4226" spans="1:6" x14ac:dyDescent="0.3">
      <c r="A4226" t="s">
        <v>3124</v>
      </c>
      <c r="B4226" s="16">
        <v>41803</v>
      </c>
      <c r="C4226" s="16" t="str">
        <f t="shared" si="65"/>
        <v>id7861341803</v>
      </c>
      <c r="D4226">
        <v>22.048818897637794</v>
      </c>
      <c r="E4226">
        <v>5.72</v>
      </c>
      <c r="F4226">
        <v>19000</v>
      </c>
    </row>
    <row r="4227" spans="1:6" x14ac:dyDescent="0.3">
      <c r="A4227" t="s">
        <v>3124</v>
      </c>
      <c r="B4227" s="16">
        <v>41804</v>
      </c>
      <c r="C4227" s="16" t="str">
        <f t="shared" ref="C4227:C4290" si="66">_xlfn.CONCAT(A4227,B4227)</f>
        <v>id7861341804</v>
      </c>
      <c r="D4227">
        <v>37.255118110236225</v>
      </c>
      <c r="E4227">
        <v>5.8</v>
      </c>
      <c r="F4227">
        <v>19000</v>
      </c>
    </row>
    <row r="4228" spans="1:6" x14ac:dyDescent="0.3">
      <c r="A4228" t="s">
        <v>3124</v>
      </c>
      <c r="B4228" s="16">
        <v>41805</v>
      </c>
      <c r="C4228" s="16" t="str">
        <f t="shared" si="66"/>
        <v>id7861341805</v>
      </c>
      <c r="D4228">
        <v>33.028346456692915</v>
      </c>
      <c r="E4228">
        <v>5.81</v>
      </c>
      <c r="F4228">
        <v>19000</v>
      </c>
    </row>
    <row r="4229" spans="1:6" x14ac:dyDescent="0.3">
      <c r="A4229" t="s">
        <v>3124</v>
      </c>
      <c r="B4229" s="16">
        <v>41806</v>
      </c>
      <c r="C4229" s="16" t="str">
        <f t="shared" si="66"/>
        <v>id7861341806</v>
      </c>
      <c r="D4229">
        <v>15.085039370078739</v>
      </c>
      <c r="E4229">
        <v>5.56</v>
      </c>
      <c r="F4229">
        <v>19000</v>
      </c>
    </row>
    <row r="4230" spans="1:6" x14ac:dyDescent="0.3">
      <c r="A4230" t="s">
        <v>3124</v>
      </c>
      <c r="B4230" s="16">
        <v>41807</v>
      </c>
      <c r="C4230" s="16" t="str">
        <f t="shared" si="66"/>
        <v>id7861341807</v>
      </c>
      <c r="D4230">
        <v>16.557480314960632</v>
      </c>
      <c r="E4230">
        <v>5.64</v>
      </c>
      <c r="F4230">
        <v>19000</v>
      </c>
    </row>
    <row r="4231" spans="1:6" x14ac:dyDescent="0.3">
      <c r="A4231" t="s">
        <v>3124</v>
      </c>
      <c r="B4231" s="16">
        <v>41808</v>
      </c>
      <c r="C4231" s="16" t="str">
        <f t="shared" si="66"/>
        <v>id7861341808</v>
      </c>
      <c r="D4231">
        <v>15.37007874015748</v>
      </c>
      <c r="E4231">
        <v>5.59</v>
      </c>
      <c r="F4231">
        <v>19000</v>
      </c>
    </row>
    <row r="4232" spans="1:6" x14ac:dyDescent="0.3">
      <c r="A4232" t="s">
        <v>3124</v>
      </c>
      <c r="B4232" s="16">
        <v>41809</v>
      </c>
      <c r="C4232" s="16" t="str">
        <f t="shared" si="66"/>
        <v>id7861341809</v>
      </c>
      <c r="D4232">
        <v>15.014173228346458</v>
      </c>
      <c r="E4232">
        <v>5.46</v>
      </c>
      <c r="F4232">
        <v>19000</v>
      </c>
    </row>
    <row r="4233" spans="1:6" x14ac:dyDescent="0.3">
      <c r="A4233" t="s">
        <v>3124</v>
      </c>
      <c r="B4233" s="16">
        <v>41810</v>
      </c>
      <c r="C4233" s="16" t="str">
        <f t="shared" si="66"/>
        <v>id7861341810</v>
      </c>
      <c r="D4233">
        <v>11.837795275590553</v>
      </c>
      <c r="E4233">
        <v>5.84</v>
      </c>
      <c r="F4233">
        <v>11000</v>
      </c>
    </row>
    <row r="4234" spans="1:6" x14ac:dyDescent="0.3">
      <c r="A4234" t="s">
        <v>3124</v>
      </c>
      <c r="B4234" s="16">
        <v>41811</v>
      </c>
      <c r="C4234" s="16" t="str">
        <f t="shared" si="66"/>
        <v>id7861341811</v>
      </c>
      <c r="D4234">
        <v>19.124409448818902</v>
      </c>
      <c r="E4234">
        <v>5.8</v>
      </c>
      <c r="F4234">
        <v>11000</v>
      </c>
    </row>
    <row r="4235" spans="1:6" x14ac:dyDescent="0.3">
      <c r="A4235" t="s">
        <v>3124</v>
      </c>
      <c r="B4235" s="16">
        <v>41812</v>
      </c>
      <c r="C4235" s="16" t="str">
        <f t="shared" si="66"/>
        <v>id7861341812</v>
      </c>
      <c r="D4235">
        <v>17.918110236220475</v>
      </c>
      <c r="E4235">
        <v>5.75</v>
      </c>
      <c r="F4235">
        <v>11000</v>
      </c>
    </row>
    <row r="4236" spans="1:6" x14ac:dyDescent="0.3">
      <c r="A4236" t="s">
        <v>3124</v>
      </c>
      <c r="B4236" s="16">
        <v>41813</v>
      </c>
      <c r="C4236" s="16" t="str">
        <f t="shared" si="66"/>
        <v>id7861341813</v>
      </c>
      <c r="D4236">
        <v>8.0488188976377959</v>
      </c>
      <c r="E4236">
        <v>5.87</v>
      </c>
      <c r="F4236">
        <v>11000</v>
      </c>
    </row>
    <row r="4237" spans="1:6" x14ac:dyDescent="0.3">
      <c r="A4237" t="s">
        <v>3124</v>
      </c>
      <c r="B4237" s="16">
        <v>41814</v>
      </c>
      <c r="C4237" s="16" t="str">
        <f t="shared" si="66"/>
        <v>id7861341814</v>
      </c>
      <c r="D4237">
        <v>8.9165354330708677</v>
      </c>
      <c r="E4237">
        <v>5.76</v>
      </c>
      <c r="F4237">
        <v>11000</v>
      </c>
    </row>
    <row r="4238" spans="1:6" x14ac:dyDescent="0.3">
      <c r="A4238" t="s">
        <v>3124</v>
      </c>
      <c r="B4238" s="16">
        <v>41815</v>
      </c>
      <c r="C4238" s="16" t="str">
        <f t="shared" si="66"/>
        <v>id7861341815</v>
      </c>
      <c r="D4238">
        <v>8.0913385826771655</v>
      </c>
      <c r="E4238">
        <v>5.64</v>
      </c>
      <c r="F4238">
        <v>11000</v>
      </c>
    </row>
    <row r="4239" spans="1:6" x14ac:dyDescent="0.3">
      <c r="A4239" t="s">
        <v>3124</v>
      </c>
      <c r="B4239" s="16">
        <v>41816</v>
      </c>
      <c r="C4239" s="16" t="str">
        <f t="shared" si="66"/>
        <v>id7861341816</v>
      </c>
      <c r="D4239">
        <v>5.4992125984251974</v>
      </c>
      <c r="E4239">
        <v>5.7</v>
      </c>
      <c r="F4239">
        <v>9642</v>
      </c>
    </row>
    <row r="4240" spans="1:6" x14ac:dyDescent="0.3">
      <c r="A4240" t="s">
        <v>3124</v>
      </c>
      <c r="B4240" s="16">
        <v>41817</v>
      </c>
      <c r="C4240" s="16" t="str">
        <f t="shared" si="66"/>
        <v>id7861341817</v>
      </c>
      <c r="D4240">
        <v>0.337007874015748</v>
      </c>
      <c r="E4240">
        <v>5.76</v>
      </c>
      <c r="F4240">
        <v>584</v>
      </c>
    </row>
    <row r="4241" spans="1:6" x14ac:dyDescent="0.3">
      <c r="A4241" t="s">
        <v>3124</v>
      </c>
      <c r="B4241" s="16">
        <v>41818</v>
      </c>
      <c r="C4241" s="16" t="str">
        <f t="shared" si="66"/>
        <v>id7861341818</v>
      </c>
      <c r="D4241">
        <v>0.4141732283464567</v>
      </c>
      <c r="E4241">
        <v>5.42</v>
      </c>
      <c r="F4241">
        <v>425</v>
      </c>
    </row>
    <row r="4242" spans="1:6" x14ac:dyDescent="0.3">
      <c r="A4242" t="s">
        <v>3124</v>
      </c>
      <c r="B4242" s="16">
        <v>41819</v>
      </c>
      <c r="C4242" s="16" t="str">
        <f t="shared" si="66"/>
        <v>id7861341819</v>
      </c>
      <c r="D4242">
        <v>0.41574803149606299</v>
      </c>
      <c r="E4242">
        <v>5.57</v>
      </c>
      <c r="F4242">
        <v>414</v>
      </c>
    </row>
    <row r="4243" spans="1:6" x14ac:dyDescent="0.3">
      <c r="A4243" t="s">
        <v>3124</v>
      </c>
      <c r="B4243" s="16">
        <v>41820</v>
      </c>
      <c r="C4243" s="16" t="str">
        <f t="shared" si="66"/>
        <v>id7861341820</v>
      </c>
      <c r="D4243">
        <v>0.26299212598425198</v>
      </c>
      <c r="E4243">
        <v>5.46</v>
      </c>
      <c r="F4243">
        <v>438</v>
      </c>
    </row>
    <row r="4244" spans="1:6" x14ac:dyDescent="0.3">
      <c r="A4244" t="s">
        <v>3124</v>
      </c>
      <c r="B4244" s="16">
        <v>41821</v>
      </c>
      <c r="C4244" s="16" t="str">
        <f t="shared" si="66"/>
        <v>id7861341821</v>
      </c>
      <c r="D4244">
        <v>0.27401574803149603</v>
      </c>
      <c r="E4244">
        <v>5.0599999999999996</v>
      </c>
      <c r="F4244">
        <v>451</v>
      </c>
    </row>
    <row r="4245" spans="1:6" x14ac:dyDescent="0.3">
      <c r="A4245" t="s">
        <v>3124</v>
      </c>
      <c r="B4245" s="16">
        <v>41822</v>
      </c>
      <c r="C4245" s="16" t="str">
        <f t="shared" si="66"/>
        <v>id7861341822</v>
      </c>
      <c r="D4245">
        <v>0.24724409448818896</v>
      </c>
      <c r="E4245">
        <v>5.84</v>
      </c>
      <c r="F4245">
        <v>471</v>
      </c>
    </row>
    <row r="4246" spans="1:6" x14ac:dyDescent="0.3">
      <c r="A4246" t="s">
        <v>3124</v>
      </c>
      <c r="B4246" s="16">
        <v>41823</v>
      </c>
      <c r="C4246" s="16" t="str">
        <f t="shared" si="66"/>
        <v>id7861341823</v>
      </c>
      <c r="D4246">
        <v>0.2960629921259843</v>
      </c>
      <c r="E4246">
        <v>6.05</v>
      </c>
      <c r="F4246">
        <v>489</v>
      </c>
    </row>
    <row r="4247" spans="1:6" x14ac:dyDescent="0.3">
      <c r="A4247" t="s">
        <v>3124</v>
      </c>
      <c r="B4247" s="16">
        <v>41824</v>
      </c>
      <c r="C4247" s="16" t="str">
        <f t="shared" si="66"/>
        <v>id7861341824</v>
      </c>
      <c r="D4247">
        <v>0.14645669291338584</v>
      </c>
      <c r="E4247">
        <v>6.54</v>
      </c>
      <c r="F4247">
        <v>188</v>
      </c>
    </row>
    <row r="4248" spans="1:6" x14ac:dyDescent="0.3">
      <c r="A4248" t="s">
        <v>3124</v>
      </c>
      <c r="B4248" s="16">
        <v>41825</v>
      </c>
      <c r="C4248" s="16" t="str">
        <f t="shared" si="66"/>
        <v>id7861341825</v>
      </c>
      <c r="D4248">
        <v>0.25196850393700793</v>
      </c>
      <c r="E4248">
        <v>6.66</v>
      </c>
      <c r="F4248">
        <v>165</v>
      </c>
    </row>
    <row r="4249" spans="1:6" x14ac:dyDescent="0.3">
      <c r="A4249" t="s">
        <v>3124</v>
      </c>
      <c r="B4249" s="16">
        <v>41826</v>
      </c>
      <c r="C4249" s="16" t="str">
        <f t="shared" si="66"/>
        <v>id7861341826</v>
      </c>
      <c r="D4249">
        <v>0.26141732283464569</v>
      </c>
      <c r="E4249">
        <v>7.06</v>
      </c>
      <c r="F4249">
        <v>143</v>
      </c>
    </row>
    <row r="4250" spans="1:6" x14ac:dyDescent="0.3">
      <c r="A4250" t="s">
        <v>3825</v>
      </c>
      <c r="B4250" s="16">
        <v>41644</v>
      </c>
      <c r="C4250" s="16" t="str">
        <f t="shared" si="66"/>
        <v>id7861441644</v>
      </c>
      <c r="D4250">
        <v>2.7433070866141729</v>
      </c>
      <c r="E4250">
        <v>5.07</v>
      </c>
      <c r="F4250">
        <v>1542</v>
      </c>
    </row>
    <row r="4251" spans="1:6" x14ac:dyDescent="0.3">
      <c r="A4251" t="s">
        <v>3825</v>
      </c>
      <c r="B4251" s="16">
        <v>41645</v>
      </c>
      <c r="C4251" s="16" t="str">
        <f t="shared" si="66"/>
        <v>id7861441645</v>
      </c>
      <c r="D4251">
        <v>0.2960629921259843</v>
      </c>
      <c r="E4251">
        <v>4.8</v>
      </c>
      <c r="F4251">
        <v>1237</v>
      </c>
    </row>
    <row r="4252" spans="1:6" x14ac:dyDescent="0.3">
      <c r="A4252" t="s">
        <v>3825</v>
      </c>
      <c r="B4252" s="16">
        <v>41646</v>
      </c>
      <c r="C4252" s="16" t="str">
        <f t="shared" si="66"/>
        <v>id7861441646</v>
      </c>
      <c r="D4252">
        <v>0.13070866141732285</v>
      </c>
      <c r="E4252">
        <v>4.47</v>
      </c>
      <c r="F4252">
        <v>736</v>
      </c>
    </row>
    <row r="4253" spans="1:6" x14ac:dyDescent="0.3">
      <c r="A4253" t="s">
        <v>3825</v>
      </c>
      <c r="B4253" s="16">
        <v>41647</v>
      </c>
      <c r="C4253" s="16" t="str">
        <f t="shared" si="66"/>
        <v>id7861441647</v>
      </c>
      <c r="D4253">
        <v>5.3543307086614172E-2</v>
      </c>
      <c r="E4253">
        <v>3.91</v>
      </c>
      <c r="F4253">
        <v>695</v>
      </c>
    </row>
    <row r="4254" spans="1:6" x14ac:dyDescent="0.3">
      <c r="A4254" t="s">
        <v>3825</v>
      </c>
      <c r="B4254" s="16">
        <v>41648</v>
      </c>
      <c r="C4254" s="16" t="str">
        <f t="shared" si="66"/>
        <v>id7861441648</v>
      </c>
      <c r="D4254">
        <v>4.5669291338582677E-2</v>
      </c>
      <c r="E4254">
        <v>3.61</v>
      </c>
      <c r="F4254">
        <v>635</v>
      </c>
    </row>
    <row r="4255" spans="1:6" x14ac:dyDescent="0.3">
      <c r="A4255" t="s">
        <v>3825</v>
      </c>
      <c r="B4255" s="16">
        <v>41650</v>
      </c>
      <c r="C4255" s="16" t="str">
        <f t="shared" si="66"/>
        <v>id7861441650</v>
      </c>
      <c r="D4255">
        <v>8.6614173228346469E-2</v>
      </c>
      <c r="E4255">
        <v>5.2</v>
      </c>
      <c r="F4255">
        <v>139</v>
      </c>
    </row>
    <row r="4256" spans="1:6" x14ac:dyDescent="0.3">
      <c r="A4256" t="s">
        <v>3825</v>
      </c>
      <c r="B4256" s="16">
        <v>41651</v>
      </c>
      <c r="C4256" s="16" t="str">
        <f t="shared" si="66"/>
        <v>id7861441651</v>
      </c>
      <c r="D4256">
        <v>4.8818897637795275E-2</v>
      </c>
      <c r="E4256">
        <v>5.17</v>
      </c>
      <c r="F4256">
        <v>159</v>
      </c>
    </row>
    <row r="4257" spans="1:6" x14ac:dyDescent="0.3">
      <c r="A4257" t="s">
        <v>3825</v>
      </c>
      <c r="B4257" s="16">
        <v>41652</v>
      </c>
      <c r="C4257" s="16" t="str">
        <f t="shared" si="66"/>
        <v>id7861441652</v>
      </c>
      <c r="D4257">
        <v>1.889763779527559E-2</v>
      </c>
      <c r="E4257">
        <v>3.81</v>
      </c>
      <c r="F4257">
        <v>133</v>
      </c>
    </row>
    <row r="4258" spans="1:6" x14ac:dyDescent="0.3">
      <c r="A4258" t="s">
        <v>909</v>
      </c>
      <c r="B4258" s="16">
        <v>41660</v>
      </c>
      <c r="C4258" s="16" t="str">
        <f t="shared" si="66"/>
        <v>id7861541660</v>
      </c>
      <c r="D4258">
        <v>0.26771653543307089</v>
      </c>
      <c r="E4258">
        <v>4.57</v>
      </c>
      <c r="F4258">
        <v>1464</v>
      </c>
    </row>
    <row r="4259" spans="1:6" x14ac:dyDescent="0.3">
      <c r="A4259" t="s">
        <v>909</v>
      </c>
      <c r="B4259" s="16">
        <v>41661</v>
      </c>
      <c r="C4259" s="16" t="str">
        <f t="shared" si="66"/>
        <v>id7861541661</v>
      </c>
      <c r="D4259">
        <v>0.22992125984251968</v>
      </c>
      <c r="E4259">
        <v>4.2</v>
      </c>
      <c r="F4259">
        <v>1368</v>
      </c>
    </row>
    <row r="4260" spans="1:6" x14ac:dyDescent="0.3">
      <c r="A4260" t="s">
        <v>909</v>
      </c>
      <c r="B4260" s="16">
        <v>41662</v>
      </c>
      <c r="C4260" s="16" t="str">
        <f t="shared" si="66"/>
        <v>id7861541662</v>
      </c>
      <c r="D4260">
        <v>0.14803149606299215</v>
      </c>
      <c r="E4260">
        <v>4.5999999999999996</v>
      </c>
      <c r="F4260">
        <v>808</v>
      </c>
    </row>
    <row r="4261" spans="1:6" x14ac:dyDescent="0.3">
      <c r="A4261" t="s">
        <v>909</v>
      </c>
      <c r="B4261" s="16">
        <v>41663</v>
      </c>
      <c r="C4261" s="16" t="str">
        <f t="shared" si="66"/>
        <v>id7861541663</v>
      </c>
      <c r="D4261">
        <v>0.13700787401574802</v>
      </c>
      <c r="E4261">
        <v>4.09</v>
      </c>
      <c r="F4261">
        <v>673</v>
      </c>
    </row>
    <row r="4262" spans="1:6" x14ac:dyDescent="0.3">
      <c r="A4262" t="s">
        <v>909</v>
      </c>
      <c r="B4262" s="16">
        <v>41664</v>
      </c>
      <c r="C4262" s="16" t="str">
        <f t="shared" si="66"/>
        <v>id7861541664</v>
      </c>
      <c r="D4262">
        <v>6.9291338582677178E-2</v>
      </c>
      <c r="E4262">
        <v>4.5199999999999996</v>
      </c>
      <c r="F4262">
        <v>386</v>
      </c>
    </row>
    <row r="4263" spans="1:6" x14ac:dyDescent="0.3">
      <c r="A4263" t="s">
        <v>909</v>
      </c>
      <c r="B4263" s="16">
        <v>41665</v>
      </c>
      <c r="C4263" s="16" t="str">
        <f t="shared" si="66"/>
        <v>id7861541665</v>
      </c>
      <c r="D4263">
        <v>8.6614173228346469E-2</v>
      </c>
      <c r="E4263">
        <v>4.66</v>
      </c>
      <c r="F4263">
        <v>464</v>
      </c>
    </row>
    <row r="4264" spans="1:6" x14ac:dyDescent="0.3">
      <c r="A4264" t="s">
        <v>909</v>
      </c>
      <c r="B4264" s="16">
        <v>41666</v>
      </c>
      <c r="C4264" s="16" t="str">
        <f t="shared" si="66"/>
        <v>id7861541666</v>
      </c>
      <c r="D4264">
        <v>7.2440944881889763E-2</v>
      </c>
      <c r="E4264">
        <v>4.1900000000000004</v>
      </c>
      <c r="F4264">
        <v>437</v>
      </c>
    </row>
    <row r="4265" spans="1:6" x14ac:dyDescent="0.3">
      <c r="A4265" t="s">
        <v>909</v>
      </c>
      <c r="B4265" s="16">
        <v>41667</v>
      </c>
      <c r="C4265" s="16" t="str">
        <f t="shared" si="66"/>
        <v>id7861541667</v>
      </c>
      <c r="D4265">
        <v>7.2440944881889763E-2</v>
      </c>
      <c r="E4265">
        <v>4.3600000000000003</v>
      </c>
      <c r="F4265">
        <v>414</v>
      </c>
    </row>
    <row r="4266" spans="1:6" x14ac:dyDescent="0.3">
      <c r="A4266" t="s">
        <v>909</v>
      </c>
      <c r="B4266" s="16">
        <v>41668</v>
      </c>
      <c r="C4266" s="16" t="str">
        <f t="shared" si="66"/>
        <v>id7861541668</v>
      </c>
      <c r="D4266">
        <v>5.6692913385826771E-2</v>
      </c>
      <c r="E4266">
        <v>4.6900000000000004</v>
      </c>
      <c r="F4266">
        <v>406</v>
      </c>
    </row>
    <row r="4267" spans="1:6" x14ac:dyDescent="0.3">
      <c r="A4267" t="s">
        <v>909</v>
      </c>
      <c r="B4267" s="16">
        <v>41727</v>
      </c>
      <c r="C4267" s="16" t="str">
        <f t="shared" si="66"/>
        <v>id7861541727</v>
      </c>
      <c r="D4267">
        <v>0.11496062992125984</v>
      </c>
      <c r="E4267">
        <v>4.13</v>
      </c>
      <c r="F4267">
        <v>41</v>
      </c>
    </row>
    <row r="4268" spans="1:6" x14ac:dyDescent="0.3">
      <c r="A4268" t="s">
        <v>909</v>
      </c>
      <c r="B4268" s="16">
        <v>41728</v>
      </c>
      <c r="C4268" s="16" t="str">
        <f t="shared" si="66"/>
        <v>id7861541728</v>
      </c>
      <c r="D4268">
        <v>9.6062992125984251E-2</v>
      </c>
      <c r="E4268">
        <v>4.05</v>
      </c>
      <c r="F4268">
        <v>42</v>
      </c>
    </row>
    <row r="4269" spans="1:6" x14ac:dyDescent="0.3">
      <c r="A4269" t="s">
        <v>909</v>
      </c>
      <c r="B4269" s="16">
        <v>41729</v>
      </c>
      <c r="C4269" s="16" t="str">
        <f t="shared" si="66"/>
        <v>id7861541729</v>
      </c>
      <c r="D4269">
        <v>7.7165354330708674E-2</v>
      </c>
      <c r="E4269">
        <v>4.3099999999999996</v>
      </c>
      <c r="F4269">
        <v>41</v>
      </c>
    </row>
    <row r="4270" spans="1:6" x14ac:dyDescent="0.3">
      <c r="A4270" t="s">
        <v>3826</v>
      </c>
      <c r="B4270" s="16">
        <v>41649</v>
      </c>
      <c r="C4270" s="16" t="str">
        <f t="shared" si="66"/>
        <v>id7861641649</v>
      </c>
      <c r="D4270">
        <v>0.23779527559055119</v>
      </c>
      <c r="E4270">
        <v>4.49</v>
      </c>
      <c r="F4270">
        <v>1770</v>
      </c>
    </row>
    <row r="4271" spans="1:6" x14ac:dyDescent="0.3">
      <c r="A4271" t="s">
        <v>3826</v>
      </c>
      <c r="B4271" s="16">
        <v>41650</v>
      </c>
      <c r="C4271" s="16" t="str">
        <f t="shared" si="66"/>
        <v>id7861641650</v>
      </c>
      <c r="D4271">
        <v>0.16377952755905514</v>
      </c>
      <c r="E4271">
        <v>4.41</v>
      </c>
      <c r="F4271">
        <v>1235</v>
      </c>
    </row>
    <row r="4272" spans="1:6" x14ac:dyDescent="0.3">
      <c r="A4272" t="s">
        <v>3826</v>
      </c>
      <c r="B4272" s="16">
        <v>41651</v>
      </c>
      <c r="C4272" s="16" t="str">
        <f t="shared" si="66"/>
        <v>id7861641651</v>
      </c>
      <c r="D4272">
        <v>0.15748031496062992</v>
      </c>
      <c r="E4272">
        <v>4.8499999999999996</v>
      </c>
      <c r="F4272">
        <v>1089</v>
      </c>
    </row>
    <row r="4273" spans="1:6" x14ac:dyDescent="0.3">
      <c r="A4273" t="s">
        <v>3826</v>
      </c>
      <c r="B4273" s="16">
        <v>41652</v>
      </c>
      <c r="C4273" s="16" t="str">
        <f t="shared" si="66"/>
        <v>id7861641652</v>
      </c>
      <c r="D4273">
        <v>6.9291338582677178E-2</v>
      </c>
      <c r="E4273">
        <v>3.73</v>
      </c>
      <c r="F4273">
        <v>930</v>
      </c>
    </row>
    <row r="4274" spans="1:6" x14ac:dyDescent="0.3">
      <c r="A4274" t="s">
        <v>3826</v>
      </c>
      <c r="B4274" s="16">
        <v>41653</v>
      </c>
      <c r="C4274" s="16" t="str">
        <f t="shared" si="66"/>
        <v>id7861641653</v>
      </c>
      <c r="D4274">
        <v>7.4015748031496076E-2</v>
      </c>
      <c r="E4274">
        <v>4.47</v>
      </c>
      <c r="F4274">
        <v>831</v>
      </c>
    </row>
    <row r="4275" spans="1:6" x14ac:dyDescent="0.3">
      <c r="A4275" t="s">
        <v>3826</v>
      </c>
      <c r="B4275" s="16">
        <v>41654</v>
      </c>
      <c r="C4275" s="16" t="str">
        <f t="shared" si="66"/>
        <v>id7861641654</v>
      </c>
      <c r="D4275">
        <v>6.614173228346458E-2</v>
      </c>
      <c r="E4275">
        <v>4.28</v>
      </c>
      <c r="F4275">
        <v>783</v>
      </c>
    </row>
    <row r="4276" spans="1:6" x14ac:dyDescent="0.3">
      <c r="A4276" t="s">
        <v>3826</v>
      </c>
      <c r="B4276" s="16">
        <v>41655</v>
      </c>
      <c r="C4276" s="16" t="str">
        <f t="shared" si="66"/>
        <v>id7861641655</v>
      </c>
      <c r="D4276">
        <v>3.937007874015748E-2</v>
      </c>
      <c r="E4276">
        <v>4.54</v>
      </c>
      <c r="F4276">
        <v>449</v>
      </c>
    </row>
    <row r="4277" spans="1:6" x14ac:dyDescent="0.3">
      <c r="A4277" t="s">
        <v>3826</v>
      </c>
      <c r="B4277" s="16">
        <v>41657</v>
      </c>
      <c r="C4277" s="16" t="str">
        <f t="shared" si="66"/>
        <v>id7861641657</v>
      </c>
      <c r="D4277">
        <v>0.10236220472440946</v>
      </c>
      <c r="E4277">
        <v>4.68</v>
      </c>
      <c r="F4277">
        <v>245</v>
      </c>
    </row>
    <row r="4278" spans="1:6" x14ac:dyDescent="0.3">
      <c r="A4278" t="s">
        <v>2227</v>
      </c>
      <c r="B4278" s="16">
        <v>41664</v>
      </c>
      <c r="C4278" s="16" t="str">
        <f t="shared" si="66"/>
        <v>id7862141664</v>
      </c>
      <c r="D4278">
        <v>0.41102362204724419</v>
      </c>
      <c r="E4278">
        <v>7.59</v>
      </c>
      <c r="F4278">
        <v>28</v>
      </c>
    </row>
    <row r="4279" spans="1:6" x14ac:dyDescent="0.3">
      <c r="A4279" t="s">
        <v>2227</v>
      </c>
      <c r="B4279" s="16">
        <v>41665</v>
      </c>
      <c r="C4279" s="16" t="str">
        <f t="shared" si="66"/>
        <v>id7862141665</v>
      </c>
      <c r="D4279">
        <v>0.1921259842519685</v>
      </c>
      <c r="E4279">
        <v>8.06</v>
      </c>
      <c r="F4279">
        <v>10</v>
      </c>
    </row>
    <row r="4280" spans="1:6" x14ac:dyDescent="0.3">
      <c r="A4280" t="s">
        <v>2227</v>
      </c>
      <c r="B4280" s="16">
        <v>41666</v>
      </c>
      <c r="C4280" s="16" t="str">
        <f t="shared" si="66"/>
        <v>id7862141666</v>
      </c>
      <c r="D4280">
        <v>0.13543307086614173</v>
      </c>
      <c r="E4280">
        <v>5.23</v>
      </c>
      <c r="F4280">
        <v>28</v>
      </c>
    </row>
    <row r="4281" spans="1:6" x14ac:dyDescent="0.3">
      <c r="A4281" t="s">
        <v>2227</v>
      </c>
      <c r="B4281" s="16">
        <v>41667</v>
      </c>
      <c r="C4281" s="16" t="str">
        <f t="shared" si="66"/>
        <v>id7862141667</v>
      </c>
      <c r="D4281">
        <v>0.14015748031496064</v>
      </c>
      <c r="E4281">
        <v>6.39</v>
      </c>
      <c r="F4281">
        <v>14</v>
      </c>
    </row>
    <row r="4282" spans="1:6" x14ac:dyDescent="0.3">
      <c r="A4282" t="s">
        <v>2227</v>
      </c>
      <c r="B4282" s="16">
        <v>41668</v>
      </c>
      <c r="C4282" s="16" t="str">
        <f t="shared" si="66"/>
        <v>id7862141668</v>
      </c>
      <c r="D4282">
        <v>0.2</v>
      </c>
      <c r="E4282">
        <v>5.73</v>
      </c>
      <c r="F4282">
        <v>28</v>
      </c>
    </row>
    <row r="4283" spans="1:6" x14ac:dyDescent="0.3">
      <c r="A4283" t="s">
        <v>2227</v>
      </c>
      <c r="B4283" s="16">
        <v>41669</v>
      </c>
      <c r="C4283" s="16" t="str">
        <f t="shared" si="66"/>
        <v>id7862141669</v>
      </c>
      <c r="D4283">
        <v>0.4204724409448819</v>
      </c>
      <c r="E4283">
        <v>4.83</v>
      </c>
      <c r="F4283">
        <v>223</v>
      </c>
    </row>
    <row r="4284" spans="1:6" x14ac:dyDescent="0.3">
      <c r="A4284" t="s">
        <v>2227</v>
      </c>
      <c r="B4284" s="16">
        <v>41670</v>
      </c>
      <c r="C4284" s="16" t="str">
        <f t="shared" si="66"/>
        <v>id7862141670</v>
      </c>
      <c r="D4284">
        <v>148.52913385826773</v>
      </c>
      <c r="E4284">
        <v>5.0199999999999996</v>
      </c>
      <c r="F4284">
        <v>33000</v>
      </c>
    </row>
    <row r="4285" spans="1:6" x14ac:dyDescent="0.3">
      <c r="A4285" t="s">
        <v>2227</v>
      </c>
      <c r="B4285" s="16">
        <v>41671</v>
      </c>
      <c r="C4285" s="16" t="str">
        <f t="shared" si="66"/>
        <v>id7862141671</v>
      </c>
      <c r="D4285">
        <v>134.65354330708661</v>
      </c>
      <c r="E4285">
        <v>5.0599999999999996</v>
      </c>
      <c r="F4285">
        <v>43000</v>
      </c>
    </row>
    <row r="4286" spans="1:6" x14ac:dyDescent="0.3">
      <c r="A4286" t="s">
        <v>2227</v>
      </c>
      <c r="B4286" s="16">
        <v>41672</v>
      </c>
      <c r="C4286" s="16" t="str">
        <f t="shared" si="66"/>
        <v>id7862141672</v>
      </c>
      <c r="D4286">
        <v>120.49763779527561</v>
      </c>
      <c r="E4286">
        <v>5.0599999999999996</v>
      </c>
      <c r="F4286">
        <v>40000</v>
      </c>
    </row>
    <row r="4287" spans="1:6" x14ac:dyDescent="0.3">
      <c r="A4287" t="s">
        <v>2227</v>
      </c>
      <c r="B4287" s="16">
        <v>41673</v>
      </c>
      <c r="C4287" s="16" t="str">
        <f t="shared" si="66"/>
        <v>id7862141673</v>
      </c>
      <c r="D4287">
        <v>106.09606299212599</v>
      </c>
      <c r="E4287">
        <v>5.04</v>
      </c>
      <c r="F4287">
        <v>39000</v>
      </c>
    </row>
    <row r="4288" spans="1:6" x14ac:dyDescent="0.3">
      <c r="A4288" t="s">
        <v>2227</v>
      </c>
      <c r="B4288" s="16">
        <v>41674</v>
      </c>
      <c r="C4288" s="16" t="str">
        <f t="shared" si="66"/>
        <v>id7862141674</v>
      </c>
      <c r="D4288">
        <v>99.001574803149623</v>
      </c>
      <c r="E4288">
        <v>4.96</v>
      </c>
      <c r="F4288">
        <v>38000</v>
      </c>
    </row>
    <row r="4289" spans="1:6" x14ac:dyDescent="0.3">
      <c r="A4289" t="s">
        <v>2227</v>
      </c>
      <c r="B4289" s="16">
        <v>41675</v>
      </c>
      <c r="C4289" s="16" t="str">
        <f t="shared" si="66"/>
        <v>id7862141675</v>
      </c>
      <c r="D4289">
        <v>82.853543307086625</v>
      </c>
      <c r="E4289">
        <v>4.9800000000000004</v>
      </c>
      <c r="F4289">
        <v>33000</v>
      </c>
    </row>
    <row r="4290" spans="1:6" x14ac:dyDescent="0.3">
      <c r="A4290" t="s">
        <v>2227</v>
      </c>
      <c r="B4290" s="16">
        <v>41676</v>
      </c>
      <c r="C4290" s="16" t="str">
        <f t="shared" si="66"/>
        <v>id7862141676</v>
      </c>
      <c r="D4290">
        <v>73.930708661417327</v>
      </c>
      <c r="E4290">
        <v>5.01</v>
      </c>
      <c r="F4290">
        <v>32000</v>
      </c>
    </row>
    <row r="4291" spans="1:6" x14ac:dyDescent="0.3">
      <c r="A4291" t="s">
        <v>2227</v>
      </c>
      <c r="B4291" s="16">
        <v>41677</v>
      </c>
      <c r="C4291" s="16" t="str">
        <f t="shared" ref="C4291:C4354" si="67">_xlfn.CONCAT(A4291,B4291)</f>
        <v>id7862141677</v>
      </c>
      <c r="D4291">
        <v>51.374803149606308</v>
      </c>
      <c r="E4291">
        <v>4.9400000000000004</v>
      </c>
      <c r="F4291">
        <v>29000</v>
      </c>
    </row>
    <row r="4292" spans="1:6" x14ac:dyDescent="0.3">
      <c r="A4292" t="s">
        <v>2227</v>
      </c>
      <c r="B4292" s="16">
        <v>41678</v>
      </c>
      <c r="C4292" s="16" t="str">
        <f t="shared" si="67"/>
        <v>id7862141678</v>
      </c>
      <c r="D4292">
        <v>50.31811023622047</v>
      </c>
      <c r="E4292">
        <v>4.9400000000000004</v>
      </c>
      <c r="F4292">
        <v>28000</v>
      </c>
    </row>
    <row r="4293" spans="1:6" x14ac:dyDescent="0.3">
      <c r="A4293" t="s">
        <v>2227</v>
      </c>
      <c r="B4293" s="16">
        <v>41679</v>
      </c>
      <c r="C4293" s="16" t="str">
        <f t="shared" si="67"/>
        <v>id7862141679</v>
      </c>
      <c r="D4293">
        <v>48.195275590551184</v>
      </c>
      <c r="E4293">
        <v>5.0599999999999996</v>
      </c>
      <c r="F4293">
        <v>27000</v>
      </c>
    </row>
    <row r="4294" spans="1:6" x14ac:dyDescent="0.3">
      <c r="A4294" t="s">
        <v>2227</v>
      </c>
      <c r="B4294" s="16">
        <v>41680</v>
      </c>
      <c r="C4294" s="16" t="str">
        <f t="shared" si="67"/>
        <v>id7862141680</v>
      </c>
      <c r="D4294">
        <v>30.253543307086613</v>
      </c>
      <c r="E4294">
        <v>4.93</v>
      </c>
      <c r="F4294">
        <v>25000</v>
      </c>
    </row>
    <row r="4295" spans="1:6" x14ac:dyDescent="0.3">
      <c r="A4295" t="s">
        <v>2227</v>
      </c>
      <c r="B4295" s="16">
        <v>41681</v>
      </c>
      <c r="C4295" s="16" t="str">
        <f t="shared" si="67"/>
        <v>id7862141681</v>
      </c>
      <c r="D4295">
        <v>28.543307086614174</v>
      </c>
      <c r="E4295">
        <v>4.6500000000000004</v>
      </c>
      <c r="F4295">
        <v>24000</v>
      </c>
    </row>
    <row r="4296" spans="1:6" x14ac:dyDescent="0.3">
      <c r="A4296" t="s">
        <v>2227</v>
      </c>
      <c r="B4296" s="16">
        <v>41682</v>
      </c>
      <c r="C4296" s="16" t="str">
        <f t="shared" si="67"/>
        <v>id7862141682</v>
      </c>
      <c r="D4296">
        <v>22.190551181102364</v>
      </c>
      <c r="E4296">
        <v>4.9400000000000004</v>
      </c>
      <c r="F4296">
        <v>23000</v>
      </c>
    </row>
    <row r="4297" spans="1:6" x14ac:dyDescent="0.3">
      <c r="A4297" t="s">
        <v>2227</v>
      </c>
      <c r="B4297" s="16">
        <v>41683</v>
      </c>
      <c r="C4297" s="16" t="str">
        <f t="shared" si="67"/>
        <v>id7862141683</v>
      </c>
      <c r="D4297">
        <v>17.566929133858267</v>
      </c>
      <c r="E4297">
        <v>4.83</v>
      </c>
      <c r="F4297">
        <v>18000</v>
      </c>
    </row>
    <row r="4298" spans="1:6" x14ac:dyDescent="0.3">
      <c r="A4298" t="s">
        <v>2227</v>
      </c>
      <c r="B4298" s="16">
        <v>41684</v>
      </c>
      <c r="C4298" s="16" t="str">
        <f t="shared" si="67"/>
        <v>id7862141684</v>
      </c>
      <c r="D4298">
        <v>14.640944881889764</v>
      </c>
      <c r="E4298">
        <v>5.72</v>
      </c>
      <c r="F4298">
        <v>7986</v>
      </c>
    </row>
    <row r="4299" spans="1:6" x14ac:dyDescent="0.3">
      <c r="A4299" t="s">
        <v>2227</v>
      </c>
      <c r="B4299" s="16">
        <v>41685</v>
      </c>
      <c r="C4299" s="16" t="str">
        <f t="shared" si="67"/>
        <v>id7862141685</v>
      </c>
      <c r="D4299">
        <v>18.212598425196852</v>
      </c>
      <c r="E4299">
        <v>4.99</v>
      </c>
      <c r="F4299">
        <v>10000</v>
      </c>
    </row>
    <row r="4300" spans="1:6" x14ac:dyDescent="0.3">
      <c r="A4300" t="s">
        <v>2227</v>
      </c>
      <c r="B4300" s="16">
        <v>41686</v>
      </c>
      <c r="C4300" s="16" t="str">
        <f t="shared" si="67"/>
        <v>id7862141686</v>
      </c>
      <c r="D4300">
        <v>14.908661417322836</v>
      </c>
      <c r="E4300">
        <v>4.9400000000000004</v>
      </c>
      <c r="F4300">
        <v>11000</v>
      </c>
    </row>
    <row r="4301" spans="1:6" x14ac:dyDescent="0.3">
      <c r="A4301" t="s">
        <v>2227</v>
      </c>
      <c r="B4301" s="16">
        <v>41687</v>
      </c>
      <c r="C4301" s="16" t="str">
        <f t="shared" si="67"/>
        <v>id7862141687</v>
      </c>
      <c r="D4301">
        <v>3.9133858267716541</v>
      </c>
      <c r="E4301">
        <v>5.07</v>
      </c>
      <c r="F4301">
        <v>9644</v>
      </c>
    </row>
    <row r="4302" spans="1:6" x14ac:dyDescent="0.3">
      <c r="A4302" t="s">
        <v>2227</v>
      </c>
      <c r="B4302" s="16">
        <v>41688</v>
      </c>
      <c r="C4302" s="16" t="str">
        <f t="shared" si="67"/>
        <v>id7862141688</v>
      </c>
      <c r="D4302">
        <v>3.6944881889763783</v>
      </c>
      <c r="E4302">
        <v>4.47</v>
      </c>
      <c r="F4302">
        <v>9154</v>
      </c>
    </row>
    <row r="4303" spans="1:6" x14ac:dyDescent="0.3">
      <c r="A4303" t="s">
        <v>2227</v>
      </c>
      <c r="B4303" s="16">
        <v>41689</v>
      </c>
      <c r="C4303" s="16" t="str">
        <f t="shared" si="67"/>
        <v>id7862141689</v>
      </c>
      <c r="D4303">
        <v>3.2409448818897642</v>
      </c>
      <c r="E4303">
        <v>4.6900000000000004</v>
      </c>
      <c r="F4303">
        <v>8610</v>
      </c>
    </row>
    <row r="4304" spans="1:6" x14ac:dyDescent="0.3">
      <c r="A4304" t="s">
        <v>2227</v>
      </c>
      <c r="B4304" s="16">
        <v>41690</v>
      </c>
      <c r="C4304" s="16" t="str">
        <f t="shared" si="67"/>
        <v>id7862141690</v>
      </c>
      <c r="D4304">
        <v>2.7637795275590555</v>
      </c>
      <c r="E4304">
        <v>4.83</v>
      </c>
      <c r="F4304">
        <v>8151</v>
      </c>
    </row>
    <row r="4305" spans="1:6" x14ac:dyDescent="0.3">
      <c r="A4305" t="s">
        <v>2227</v>
      </c>
      <c r="B4305" s="16">
        <v>41691</v>
      </c>
      <c r="C4305" s="16" t="str">
        <f t="shared" si="67"/>
        <v>id7862141691</v>
      </c>
      <c r="D4305">
        <v>1.5448818897637795</v>
      </c>
      <c r="E4305">
        <v>4.91</v>
      </c>
      <c r="F4305">
        <v>3142</v>
      </c>
    </row>
    <row r="4306" spans="1:6" x14ac:dyDescent="0.3">
      <c r="A4306" t="s">
        <v>2227</v>
      </c>
      <c r="B4306" s="16">
        <v>41692</v>
      </c>
      <c r="C4306" s="16" t="str">
        <f t="shared" si="67"/>
        <v>id7862141692</v>
      </c>
      <c r="D4306">
        <v>4.984251968503937</v>
      </c>
      <c r="E4306">
        <v>4.87</v>
      </c>
      <c r="F4306">
        <v>4267</v>
      </c>
    </row>
    <row r="4307" spans="1:6" x14ac:dyDescent="0.3">
      <c r="A4307" t="s">
        <v>2227</v>
      </c>
      <c r="B4307" s="16">
        <v>41693</v>
      </c>
      <c r="C4307" s="16" t="str">
        <f t="shared" si="67"/>
        <v>id7862141693</v>
      </c>
      <c r="D4307">
        <v>4.8314960629921266</v>
      </c>
      <c r="E4307">
        <v>4.91</v>
      </c>
      <c r="F4307">
        <v>4464</v>
      </c>
    </row>
    <row r="4308" spans="1:6" x14ac:dyDescent="0.3">
      <c r="A4308" t="s">
        <v>2227</v>
      </c>
      <c r="B4308" s="16">
        <v>41694</v>
      </c>
      <c r="C4308" s="16" t="str">
        <f t="shared" si="67"/>
        <v>id7862141694</v>
      </c>
      <c r="D4308">
        <v>0.84881889763779528</v>
      </c>
      <c r="E4308">
        <v>4.58</v>
      </c>
      <c r="F4308">
        <v>3086</v>
      </c>
    </row>
    <row r="4309" spans="1:6" x14ac:dyDescent="0.3">
      <c r="A4309" t="s">
        <v>2227</v>
      </c>
      <c r="B4309" s="16">
        <v>41695</v>
      </c>
      <c r="C4309" s="16" t="str">
        <f t="shared" si="67"/>
        <v>id7862141695</v>
      </c>
      <c r="D4309">
        <v>0.83464566929133865</v>
      </c>
      <c r="E4309">
        <v>4.6500000000000004</v>
      </c>
      <c r="F4309">
        <v>2986</v>
      </c>
    </row>
    <row r="4310" spans="1:6" x14ac:dyDescent="0.3">
      <c r="A4310" t="s">
        <v>2227</v>
      </c>
      <c r="B4310" s="16">
        <v>41696</v>
      </c>
      <c r="C4310" s="16" t="str">
        <f t="shared" si="67"/>
        <v>id7862141696</v>
      </c>
      <c r="D4310">
        <v>0.71338582677165352</v>
      </c>
      <c r="E4310">
        <v>5.15</v>
      </c>
      <c r="F4310">
        <v>2773</v>
      </c>
    </row>
    <row r="4311" spans="1:6" x14ac:dyDescent="0.3">
      <c r="A4311" t="s">
        <v>2227</v>
      </c>
      <c r="B4311" s="16">
        <v>41697</v>
      </c>
      <c r="C4311" s="16" t="str">
        <f t="shared" si="67"/>
        <v>id7862141697</v>
      </c>
      <c r="D4311">
        <v>0.69921259842519679</v>
      </c>
      <c r="E4311">
        <v>5.15</v>
      </c>
      <c r="F4311">
        <v>2715</v>
      </c>
    </row>
    <row r="4312" spans="1:6" x14ac:dyDescent="0.3">
      <c r="A4312" t="s">
        <v>2227</v>
      </c>
      <c r="B4312" s="16">
        <v>41698</v>
      </c>
      <c r="C4312" s="16" t="str">
        <f t="shared" si="67"/>
        <v>id7862141698</v>
      </c>
      <c r="D4312">
        <v>0.58582677165354335</v>
      </c>
      <c r="E4312">
        <v>4.79</v>
      </c>
      <c r="F4312">
        <v>1530</v>
      </c>
    </row>
    <row r="4313" spans="1:6" x14ac:dyDescent="0.3">
      <c r="A4313" t="s">
        <v>2227</v>
      </c>
      <c r="B4313" s="16">
        <v>41699</v>
      </c>
      <c r="C4313" s="16" t="str">
        <f t="shared" si="67"/>
        <v>id7862141699</v>
      </c>
      <c r="D4313">
        <v>1.730708661417323</v>
      </c>
      <c r="E4313">
        <v>4.82</v>
      </c>
      <c r="F4313">
        <v>2390</v>
      </c>
    </row>
    <row r="4314" spans="1:6" x14ac:dyDescent="0.3">
      <c r="A4314" t="s">
        <v>2227</v>
      </c>
      <c r="B4314" s="16">
        <v>41700</v>
      </c>
      <c r="C4314" s="16" t="str">
        <f t="shared" si="67"/>
        <v>id7862141700</v>
      </c>
      <c r="D4314">
        <v>1.5338582677165356</v>
      </c>
      <c r="E4314">
        <v>4.7699999999999996</v>
      </c>
      <c r="F4314">
        <v>2468</v>
      </c>
    </row>
    <row r="4315" spans="1:6" x14ac:dyDescent="0.3">
      <c r="A4315" t="s">
        <v>2227</v>
      </c>
      <c r="B4315" s="16">
        <v>41701</v>
      </c>
      <c r="C4315" s="16" t="str">
        <f t="shared" si="67"/>
        <v>id7862141701</v>
      </c>
      <c r="D4315">
        <v>0.14803149606299215</v>
      </c>
      <c r="E4315">
        <v>5.83</v>
      </c>
      <c r="F4315">
        <v>1270</v>
      </c>
    </row>
    <row r="4316" spans="1:6" x14ac:dyDescent="0.3">
      <c r="A4316" t="s">
        <v>2227</v>
      </c>
      <c r="B4316" s="16">
        <v>41702</v>
      </c>
      <c r="C4316" s="16" t="str">
        <f t="shared" si="67"/>
        <v>id7862141702</v>
      </c>
      <c r="D4316">
        <v>9.6062992125984251E-2</v>
      </c>
      <c r="E4316">
        <v>4.3600000000000003</v>
      </c>
      <c r="F4316">
        <v>738</v>
      </c>
    </row>
    <row r="4317" spans="1:6" x14ac:dyDescent="0.3">
      <c r="A4317" t="s">
        <v>2227</v>
      </c>
      <c r="B4317" s="16">
        <v>41703</v>
      </c>
      <c r="C4317" s="16" t="str">
        <f t="shared" si="67"/>
        <v>id7862141703</v>
      </c>
      <c r="D4317">
        <v>7.7165354330708674E-2</v>
      </c>
      <c r="E4317">
        <v>5.83</v>
      </c>
      <c r="F4317">
        <v>662</v>
      </c>
    </row>
    <row r="4318" spans="1:6" x14ac:dyDescent="0.3">
      <c r="A4318" t="s">
        <v>2227</v>
      </c>
      <c r="B4318" s="16">
        <v>41704</v>
      </c>
      <c r="C4318" s="16" t="str">
        <f t="shared" si="67"/>
        <v>id7862141704</v>
      </c>
      <c r="D4318">
        <v>7.7165354330708674E-2</v>
      </c>
      <c r="E4318">
        <v>4.24</v>
      </c>
      <c r="F4318">
        <v>610</v>
      </c>
    </row>
    <row r="4319" spans="1:6" x14ac:dyDescent="0.3">
      <c r="A4319" t="s">
        <v>2227</v>
      </c>
      <c r="B4319" s="16">
        <v>41705</v>
      </c>
      <c r="C4319" s="16" t="str">
        <f t="shared" si="67"/>
        <v>id7862141705</v>
      </c>
      <c r="D4319">
        <v>6.2992125984251982E-2</v>
      </c>
      <c r="E4319">
        <v>4.79</v>
      </c>
      <c r="F4319">
        <v>167</v>
      </c>
    </row>
    <row r="4320" spans="1:6" x14ac:dyDescent="0.3">
      <c r="A4320" t="s">
        <v>2227</v>
      </c>
      <c r="B4320" s="16">
        <v>41706</v>
      </c>
      <c r="C4320" s="16" t="str">
        <f t="shared" si="67"/>
        <v>id7862141706</v>
      </c>
      <c r="D4320">
        <v>0.18740157480314962</v>
      </c>
      <c r="E4320">
        <v>4.88</v>
      </c>
      <c r="F4320">
        <v>276</v>
      </c>
    </row>
    <row r="4321" spans="1:6" x14ac:dyDescent="0.3">
      <c r="A4321" t="s">
        <v>2227</v>
      </c>
      <c r="B4321" s="16">
        <v>41707</v>
      </c>
      <c r="C4321" s="16" t="str">
        <f t="shared" si="67"/>
        <v>id7862141707</v>
      </c>
      <c r="D4321">
        <v>0.15118110236220472</v>
      </c>
      <c r="E4321">
        <v>4.72</v>
      </c>
      <c r="F4321">
        <v>293</v>
      </c>
    </row>
    <row r="4322" spans="1:6" x14ac:dyDescent="0.3">
      <c r="A4322" t="s">
        <v>2227</v>
      </c>
      <c r="B4322" s="16">
        <v>41712</v>
      </c>
      <c r="C4322" s="16" t="str">
        <f t="shared" si="67"/>
        <v>id7862141712</v>
      </c>
      <c r="D4322">
        <v>2.8346456692913385E-2</v>
      </c>
      <c r="E4322">
        <v>4.87</v>
      </c>
      <c r="F4322">
        <v>65</v>
      </c>
    </row>
    <row r="4323" spans="1:6" x14ac:dyDescent="0.3">
      <c r="A4323" t="s">
        <v>2227</v>
      </c>
      <c r="B4323" s="16">
        <v>41713</v>
      </c>
      <c r="C4323" s="16" t="str">
        <f t="shared" si="67"/>
        <v>id7862141713</v>
      </c>
      <c r="D4323">
        <v>7.2440944881889763E-2</v>
      </c>
      <c r="E4323">
        <v>4.9800000000000004</v>
      </c>
      <c r="F4323">
        <v>163</v>
      </c>
    </row>
    <row r="4324" spans="1:6" x14ac:dyDescent="0.3">
      <c r="A4324" t="s">
        <v>2227</v>
      </c>
      <c r="B4324" s="16">
        <v>41714</v>
      </c>
      <c r="C4324" s="16" t="str">
        <f t="shared" si="67"/>
        <v>id7862141714</v>
      </c>
      <c r="D4324">
        <v>5.5118110236220472E-2</v>
      </c>
      <c r="E4324">
        <v>5.29</v>
      </c>
      <c r="F4324">
        <v>151</v>
      </c>
    </row>
    <row r="4325" spans="1:6" x14ac:dyDescent="0.3">
      <c r="A4325" t="s">
        <v>2271</v>
      </c>
      <c r="B4325" s="16">
        <v>41658</v>
      </c>
      <c r="C4325" s="16" t="str">
        <f t="shared" si="67"/>
        <v>id7862341658</v>
      </c>
      <c r="D4325">
        <v>0.12755905511811022</v>
      </c>
      <c r="E4325">
        <v>4.9400000000000004</v>
      </c>
      <c r="F4325">
        <v>50</v>
      </c>
    </row>
    <row r="4326" spans="1:6" x14ac:dyDescent="0.3">
      <c r="A4326" t="s">
        <v>2271</v>
      </c>
      <c r="B4326" s="16">
        <v>41661</v>
      </c>
      <c r="C4326" s="16" t="str">
        <f t="shared" si="67"/>
        <v>id7862341661</v>
      </c>
      <c r="D4326">
        <v>0.19055118110236222</v>
      </c>
      <c r="E4326">
        <v>4.9800000000000004</v>
      </c>
      <c r="F4326">
        <v>80</v>
      </c>
    </row>
    <row r="4327" spans="1:6" x14ac:dyDescent="0.3">
      <c r="A4327" t="s">
        <v>2271</v>
      </c>
      <c r="B4327" s="16">
        <v>41662</v>
      </c>
      <c r="C4327" s="16" t="str">
        <f t="shared" si="67"/>
        <v>id7862341662</v>
      </c>
      <c r="D4327">
        <v>6.5842519685039376</v>
      </c>
      <c r="E4327">
        <v>4.6100000000000003</v>
      </c>
      <c r="F4327">
        <v>12000</v>
      </c>
    </row>
    <row r="4328" spans="1:6" x14ac:dyDescent="0.3">
      <c r="A4328" t="s">
        <v>2271</v>
      </c>
      <c r="B4328" s="16">
        <v>41663</v>
      </c>
      <c r="C4328" s="16" t="str">
        <f t="shared" si="67"/>
        <v>id7862341663</v>
      </c>
      <c r="D4328">
        <v>4.4551181102362207</v>
      </c>
      <c r="E4328">
        <v>4.55</v>
      </c>
      <c r="F4328">
        <v>12000</v>
      </c>
    </row>
    <row r="4329" spans="1:6" x14ac:dyDescent="0.3">
      <c r="A4329" t="s">
        <v>2271</v>
      </c>
      <c r="B4329" s="16">
        <v>41664</v>
      </c>
      <c r="C4329" s="16" t="str">
        <f t="shared" si="67"/>
        <v>id7862341664</v>
      </c>
      <c r="D4329">
        <v>5.3700787401574805</v>
      </c>
      <c r="E4329">
        <v>4.82</v>
      </c>
      <c r="F4329">
        <v>9278</v>
      </c>
    </row>
    <row r="4330" spans="1:6" x14ac:dyDescent="0.3">
      <c r="A4330" t="s">
        <v>2271</v>
      </c>
      <c r="B4330" s="16">
        <v>41665</v>
      </c>
      <c r="C4330" s="16" t="str">
        <f t="shared" si="67"/>
        <v>id7862341665</v>
      </c>
      <c r="D4330">
        <v>3.2566929133858271</v>
      </c>
      <c r="E4330">
        <v>4.83</v>
      </c>
      <c r="F4330">
        <v>9611</v>
      </c>
    </row>
    <row r="4331" spans="1:6" x14ac:dyDescent="0.3">
      <c r="A4331" t="s">
        <v>2271</v>
      </c>
      <c r="B4331" s="16">
        <v>41666</v>
      </c>
      <c r="C4331" s="16" t="str">
        <f t="shared" si="67"/>
        <v>id7862341666</v>
      </c>
      <c r="D4331">
        <v>2.5385826771653539</v>
      </c>
      <c r="E4331">
        <v>4.8499999999999996</v>
      </c>
      <c r="F4331">
        <v>8708</v>
      </c>
    </row>
    <row r="4332" spans="1:6" x14ac:dyDescent="0.3">
      <c r="A4332" t="s">
        <v>2271</v>
      </c>
      <c r="B4332" s="16">
        <v>41667</v>
      </c>
      <c r="C4332" s="16" t="str">
        <f t="shared" si="67"/>
        <v>id7862341667</v>
      </c>
      <c r="D4332">
        <v>2.4677165354330706</v>
      </c>
      <c r="E4332">
        <v>4.91</v>
      </c>
      <c r="F4332">
        <v>8356</v>
      </c>
    </row>
    <row r="4333" spans="1:6" x14ac:dyDescent="0.3">
      <c r="A4333" t="s">
        <v>2271</v>
      </c>
      <c r="B4333" s="16">
        <v>41668</v>
      </c>
      <c r="C4333" s="16" t="str">
        <f t="shared" si="67"/>
        <v>id7862341668</v>
      </c>
      <c r="D4333">
        <v>2.0456692913385828</v>
      </c>
      <c r="E4333">
        <v>5.0999999999999996</v>
      </c>
      <c r="F4333">
        <v>8014</v>
      </c>
    </row>
    <row r="4334" spans="1:6" x14ac:dyDescent="0.3">
      <c r="A4334" t="s">
        <v>2271</v>
      </c>
      <c r="B4334" s="16">
        <v>41669</v>
      </c>
      <c r="C4334" s="16" t="str">
        <f t="shared" si="67"/>
        <v>id7862341669</v>
      </c>
      <c r="D4334">
        <v>0.73858267716535431</v>
      </c>
      <c r="E4334">
        <v>4.83</v>
      </c>
      <c r="F4334">
        <v>3812</v>
      </c>
    </row>
    <row r="4335" spans="1:6" x14ac:dyDescent="0.3">
      <c r="A4335" t="s">
        <v>2271</v>
      </c>
      <c r="B4335" s="16">
        <v>41670</v>
      </c>
      <c r="C4335" s="16" t="str">
        <f t="shared" si="67"/>
        <v>id7862341670</v>
      </c>
      <c r="D4335">
        <v>0.62834645669291334</v>
      </c>
      <c r="E4335">
        <v>4.93</v>
      </c>
      <c r="F4335">
        <v>1417</v>
      </c>
    </row>
    <row r="4336" spans="1:6" x14ac:dyDescent="0.3">
      <c r="A4336" t="s">
        <v>2271</v>
      </c>
      <c r="B4336" s="16">
        <v>41671</v>
      </c>
      <c r="C4336" s="16" t="str">
        <f t="shared" si="67"/>
        <v>id7862341671</v>
      </c>
      <c r="D4336">
        <v>0.50078740157480317</v>
      </c>
      <c r="E4336">
        <v>5.15</v>
      </c>
      <c r="F4336">
        <v>1388</v>
      </c>
    </row>
    <row r="4337" spans="1:6" x14ac:dyDescent="0.3">
      <c r="A4337" t="s">
        <v>2271</v>
      </c>
      <c r="B4337" s="16">
        <v>41672</v>
      </c>
      <c r="C4337" s="16" t="str">
        <f t="shared" si="67"/>
        <v>id7862341672</v>
      </c>
      <c r="D4337">
        <v>0.1748031496062992</v>
      </c>
      <c r="E4337">
        <v>5.0999999999999996</v>
      </c>
      <c r="F4337">
        <v>383</v>
      </c>
    </row>
    <row r="4338" spans="1:6" x14ac:dyDescent="0.3">
      <c r="A4338" t="s">
        <v>2271</v>
      </c>
      <c r="B4338" s="16">
        <v>41673</v>
      </c>
      <c r="C4338" s="16" t="str">
        <f t="shared" si="67"/>
        <v>id7862341673</v>
      </c>
      <c r="D4338">
        <v>0.16062992125984255</v>
      </c>
      <c r="E4338">
        <v>5.28</v>
      </c>
      <c r="F4338">
        <v>341</v>
      </c>
    </row>
    <row r="4339" spans="1:6" x14ac:dyDescent="0.3">
      <c r="A4339" t="s">
        <v>2271</v>
      </c>
      <c r="B4339" s="16">
        <v>41674</v>
      </c>
      <c r="C4339" s="16" t="str">
        <f t="shared" si="67"/>
        <v>id7862341674</v>
      </c>
      <c r="D4339">
        <v>0.1748031496062992</v>
      </c>
      <c r="E4339">
        <v>4.79</v>
      </c>
      <c r="F4339">
        <v>408</v>
      </c>
    </row>
    <row r="4340" spans="1:6" x14ac:dyDescent="0.3">
      <c r="A4340" t="s">
        <v>2271</v>
      </c>
      <c r="B4340" s="16">
        <v>41675</v>
      </c>
      <c r="C4340" s="16" t="str">
        <f t="shared" si="67"/>
        <v>id7862341675</v>
      </c>
      <c r="D4340">
        <v>0.12283464566929135</v>
      </c>
      <c r="E4340">
        <v>4.6500000000000004</v>
      </c>
      <c r="F4340">
        <v>333</v>
      </c>
    </row>
    <row r="4341" spans="1:6" x14ac:dyDescent="0.3">
      <c r="A4341" t="s">
        <v>2271</v>
      </c>
      <c r="B4341" s="16">
        <v>41676</v>
      </c>
      <c r="C4341" s="16" t="str">
        <f t="shared" si="67"/>
        <v>id7862341676</v>
      </c>
      <c r="D4341">
        <v>0.12125984251968505</v>
      </c>
      <c r="E4341">
        <v>5.0599999999999996</v>
      </c>
      <c r="F4341">
        <v>344</v>
      </c>
    </row>
    <row r="4342" spans="1:6" x14ac:dyDescent="0.3">
      <c r="A4342" t="s">
        <v>2271</v>
      </c>
      <c r="B4342" s="16">
        <v>41677</v>
      </c>
      <c r="C4342" s="16" t="str">
        <f t="shared" si="67"/>
        <v>id7862341677</v>
      </c>
      <c r="D4342">
        <v>6.2992125984251982E-2</v>
      </c>
      <c r="E4342">
        <v>5.29</v>
      </c>
      <c r="F4342">
        <v>301</v>
      </c>
    </row>
    <row r="4343" spans="1:6" x14ac:dyDescent="0.3">
      <c r="A4343" t="s">
        <v>2271</v>
      </c>
      <c r="B4343" s="16">
        <v>41678</v>
      </c>
      <c r="C4343" s="16" t="str">
        <f t="shared" si="67"/>
        <v>id7862341678</v>
      </c>
      <c r="D4343">
        <v>6.4566929133858267E-2</v>
      </c>
      <c r="E4343">
        <v>4.3499999999999996</v>
      </c>
      <c r="F4343">
        <v>298</v>
      </c>
    </row>
    <row r="4344" spans="1:6" x14ac:dyDescent="0.3">
      <c r="A4344" t="s">
        <v>2271</v>
      </c>
      <c r="B4344" s="16">
        <v>41679</v>
      </c>
      <c r="C4344" s="16" t="str">
        <f t="shared" si="67"/>
        <v>id7862341679</v>
      </c>
      <c r="D4344">
        <v>8.6614173228346469E-2</v>
      </c>
      <c r="E4344">
        <v>4.66</v>
      </c>
      <c r="F4344">
        <v>309</v>
      </c>
    </row>
    <row r="4345" spans="1:6" x14ac:dyDescent="0.3">
      <c r="A4345" t="s">
        <v>2271</v>
      </c>
      <c r="B4345" s="16">
        <v>41680</v>
      </c>
      <c r="C4345" s="16" t="str">
        <f t="shared" si="67"/>
        <v>id7862341680</v>
      </c>
      <c r="D4345">
        <v>3.6220472440944881E-2</v>
      </c>
      <c r="E4345">
        <v>4.3</v>
      </c>
      <c r="F4345">
        <v>284</v>
      </c>
    </row>
    <row r="4346" spans="1:6" x14ac:dyDescent="0.3">
      <c r="A4346" t="s">
        <v>2271</v>
      </c>
      <c r="B4346" s="16">
        <v>41681</v>
      </c>
      <c r="C4346" s="16" t="str">
        <f t="shared" si="67"/>
        <v>id7862341681</v>
      </c>
      <c r="D4346">
        <v>6.1417322834645675E-2</v>
      </c>
      <c r="E4346">
        <v>4.3</v>
      </c>
      <c r="F4346">
        <v>287</v>
      </c>
    </row>
    <row r="4347" spans="1:6" x14ac:dyDescent="0.3">
      <c r="A4347" t="s">
        <v>2271</v>
      </c>
      <c r="B4347" s="16">
        <v>41682</v>
      </c>
      <c r="C4347" s="16" t="str">
        <f t="shared" si="67"/>
        <v>id7862341682</v>
      </c>
      <c r="D4347">
        <v>3.307086614173229E-2</v>
      </c>
      <c r="E4347">
        <v>3.97</v>
      </c>
      <c r="F4347">
        <v>289</v>
      </c>
    </row>
    <row r="4348" spans="1:6" x14ac:dyDescent="0.3">
      <c r="A4348" t="s">
        <v>2271</v>
      </c>
      <c r="B4348" s="16">
        <v>41683</v>
      </c>
      <c r="C4348" s="16" t="str">
        <f t="shared" si="67"/>
        <v>id7862341683</v>
      </c>
      <c r="D4348">
        <v>2.5196850393700791E-2</v>
      </c>
      <c r="E4348">
        <v>4.8</v>
      </c>
      <c r="F4348">
        <v>262</v>
      </c>
    </row>
    <row r="4349" spans="1:6" x14ac:dyDescent="0.3">
      <c r="A4349" t="s">
        <v>2271</v>
      </c>
      <c r="B4349" s="16">
        <v>41685</v>
      </c>
      <c r="C4349" s="16" t="str">
        <f t="shared" si="67"/>
        <v>id7862341685</v>
      </c>
      <c r="D4349">
        <v>2.0472440944881893E-2</v>
      </c>
      <c r="E4349">
        <v>4.17</v>
      </c>
      <c r="F4349">
        <v>83</v>
      </c>
    </row>
    <row r="4350" spans="1:6" x14ac:dyDescent="0.3">
      <c r="A4350" t="s">
        <v>2271</v>
      </c>
      <c r="B4350" s="16">
        <v>41686</v>
      </c>
      <c r="C4350" s="16" t="str">
        <f t="shared" si="67"/>
        <v>id7862341686</v>
      </c>
      <c r="D4350">
        <v>2.0472440944881893E-2</v>
      </c>
      <c r="E4350">
        <v>3.95</v>
      </c>
      <c r="F4350">
        <v>104</v>
      </c>
    </row>
    <row r="4351" spans="1:6" x14ac:dyDescent="0.3">
      <c r="A4351" t="s">
        <v>2271</v>
      </c>
      <c r="B4351" s="16">
        <v>41687</v>
      </c>
      <c r="C4351" s="16" t="str">
        <f t="shared" si="67"/>
        <v>id7862341687</v>
      </c>
      <c r="D4351">
        <v>1.5748031496062994E-3</v>
      </c>
      <c r="E4351">
        <v>2.61</v>
      </c>
      <c r="F4351">
        <v>84</v>
      </c>
    </row>
    <row r="4352" spans="1:6" x14ac:dyDescent="0.3">
      <c r="A4352" t="s">
        <v>2271</v>
      </c>
      <c r="B4352" s="16">
        <v>41688</v>
      </c>
      <c r="C4352" s="16" t="str">
        <f t="shared" si="67"/>
        <v>id7862341688</v>
      </c>
      <c r="D4352">
        <v>3.1496062992125988E-3</v>
      </c>
      <c r="E4352">
        <v>5.72</v>
      </c>
      <c r="F4352">
        <v>77</v>
      </c>
    </row>
    <row r="4353" spans="1:6" x14ac:dyDescent="0.3">
      <c r="A4353" t="s">
        <v>2271</v>
      </c>
      <c r="B4353" s="16">
        <v>41689</v>
      </c>
      <c r="C4353" s="16" t="str">
        <f t="shared" si="67"/>
        <v>id7862341689</v>
      </c>
      <c r="D4353">
        <v>1.5748031496062994E-3</v>
      </c>
      <c r="E4353">
        <v>2.36</v>
      </c>
      <c r="F4353">
        <v>63</v>
      </c>
    </row>
    <row r="4354" spans="1:6" x14ac:dyDescent="0.3">
      <c r="A4354" t="s">
        <v>3598</v>
      </c>
      <c r="B4354" s="16">
        <v>41879</v>
      </c>
      <c r="C4354" s="16" t="str">
        <f t="shared" si="67"/>
        <v>id7862541879</v>
      </c>
      <c r="D4354">
        <v>7.6598425196850402</v>
      </c>
      <c r="E4354">
        <v>5.56</v>
      </c>
      <c r="F4354">
        <v>2371</v>
      </c>
    </row>
    <row r="4355" spans="1:6" x14ac:dyDescent="0.3">
      <c r="A4355" t="s">
        <v>3598</v>
      </c>
      <c r="B4355" s="16">
        <v>41880</v>
      </c>
      <c r="C4355" s="16" t="str">
        <f t="shared" ref="C4355:C4418" si="68">_xlfn.CONCAT(A4355,B4355)</f>
        <v>id7862541880</v>
      </c>
      <c r="D4355">
        <v>140.12440944881891</v>
      </c>
      <c r="E4355">
        <v>5.69</v>
      </c>
      <c r="F4355">
        <v>45000</v>
      </c>
    </row>
    <row r="4356" spans="1:6" x14ac:dyDescent="0.3">
      <c r="A4356" t="s">
        <v>3598</v>
      </c>
      <c r="B4356" s="16">
        <v>41881</v>
      </c>
      <c r="C4356" s="16" t="str">
        <f t="shared" si="68"/>
        <v>id7862541881</v>
      </c>
      <c r="D4356">
        <v>167.49921259842523</v>
      </c>
      <c r="E4356">
        <v>5.84</v>
      </c>
      <c r="F4356">
        <v>49000</v>
      </c>
    </row>
    <row r="4357" spans="1:6" x14ac:dyDescent="0.3">
      <c r="A4357" t="s">
        <v>3598</v>
      </c>
      <c r="B4357" s="16">
        <v>41882</v>
      </c>
      <c r="C4357" s="16" t="str">
        <f t="shared" si="68"/>
        <v>id7862541882</v>
      </c>
      <c r="D4357">
        <v>138.91338582677167</v>
      </c>
      <c r="E4357">
        <v>5.83</v>
      </c>
      <c r="F4357">
        <v>49000</v>
      </c>
    </row>
    <row r="4358" spans="1:6" x14ac:dyDescent="0.3">
      <c r="A4358" t="s">
        <v>3598</v>
      </c>
      <c r="B4358" s="16">
        <v>41883</v>
      </c>
      <c r="C4358" s="16" t="str">
        <f t="shared" si="68"/>
        <v>id7862541883</v>
      </c>
      <c r="D4358">
        <v>46.729133858267723</v>
      </c>
      <c r="E4358">
        <v>5.72</v>
      </c>
      <c r="F4358">
        <v>37000</v>
      </c>
    </row>
    <row r="4359" spans="1:6" x14ac:dyDescent="0.3">
      <c r="A4359" t="s">
        <v>3598</v>
      </c>
      <c r="B4359" s="16">
        <v>41884</v>
      </c>
      <c r="C4359" s="16" t="str">
        <f t="shared" si="68"/>
        <v>id7862541884</v>
      </c>
      <c r="D4359">
        <v>43.785826771653547</v>
      </c>
      <c r="E4359">
        <v>5.62</v>
      </c>
      <c r="F4359">
        <v>37000</v>
      </c>
    </row>
    <row r="4360" spans="1:6" x14ac:dyDescent="0.3">
      <c r="A4360" t="s">
        <v>3598</v>
      </c>
      <c r="B4360" s="16">
        <v>41885</v>
      </c>
      <c r="C4360" s="16" t="str">
        <f t="shared" si="68"/>
        <v>id7862541885</v>
      </c>
      <c r="D4360">
        <v>36.382677165354337</v>
      </c>
      <c r="E4360">
        <v>5.86</v>
      </c>
      <c r="F4360">
        <v>36000</v>
      </c>
    </row>
    <row r="4361" spans="1:6" x14ac:dyDescent="0.3">
      <c r="A4361" t="s">
        <v>3598</v>
      </c>
      <c r="B4361" s="16">
        <v>41886</v>
      </c>
      <c r="C4361" s="16" t="str">
        <f t="shared" si="68"/>
        <v>id7862541886</v>
      </c>
      <c r="D4361">
        <v>31.559055118110241</v>
      </c>
      <c r="E4361">
        <v>5.81</v>
      </c>
      <c r="F4361">
        <v>36000</v>
      </c>
    </row>
    <row r="4362" spans="1:6" x14ac:dyDescent="0.3">
      <c r="A4362" t="s">
        <v>3598</v>
      </c>
      <c r="B4362" s="16">
        <v>41887</v>
      </c>
      <c r="C4362" s="16" t="str">
        <f t="shared" si="68"/>
        <v>id7862541887</v>
      </c>
      <c r="D4362">
        <v>36.560629921259846</v>
      </c>
      <c r="E4362">
        <v>5.81</v>
      </c>
      <c r="F4362">
        <v>27000</v>
      </c>
    </row>
    <row r="4363" spans="1:6" x14ac:dyDescent="0.3">
      <c r="A4363" t="s">
        <v>3598</v>
      </c>
      <c r="B4363" s="16">
        <v>41888</v>
      </c>
      <c r="C4363" s="16" t="str">
        <f t="shared" si="68"/>
        <v>id7862541888</v>
      </c>
      <c r="D4363">
        <v>66.154330708661433</v>
      </c>
      <c r="E4363">
        <v>5.91</v>
      </c>
      <c r="F4363">
        <v>27000</v>
      </c>
    </row>
    <row r="4364" spans="1:6" x14ac:dyDescent="0.3">
      <c r="A4364" t="s">
        <v>3598</v>
      </c>
      <c r="B4364" s="16">
        <v>41889</v>
      </c>
      <c r="C4364" s="16" t="str">
        <f t="shared" si="68"/>
        <v>id7862541889</v>
      </c>
      <c r="D4364">
        <v>76.8976377952756</v>
      </c>
      <c r="E4364">
        <v>5.84</v>
      </c>
      <c r="F4364">
        <v>27000</v>
      </c>
    </row>
    <row r="4365" spans="1:6" x14ac:dyDescent="0.3">
      <c r="A4365" t="s">
        <v>3598</v>
      </c>
      <c r="B4365" s="16">
        <v>41890</v>
      </c>
      <c r="C4365" s="16" t="str">
        <f t="shared" si="68"/>
        <v>id7862541890</v>
      </c>
      <c r="D4365">
        <v>60.414173228346456</v>
      </c>
      <c r="E4365">
        <v>5.84</v>
      </c>
      <c r="F4365">
        <v>22000</v>
      </c>
    </row>
    <row r="4366" spans="1:6" x14ac:dyDescent="0.3">
      <c r="A4366" t="s">
        <v>3598</v>
      </c>
      <c r="B4366" s="16">
        <v>41891</v>
      </c>
      <c r="C4366" s="16" t="str">
        <f t="shared" si="68"/>
        <v>id7862541891</v>
      </c>
      <c r="D4366">
        <v>21.559055118110237</v>
      </c>
      <c r="E4366">
        <v>5.53</v>
      </c>
      <c r="F4366">
        <v>22000</v>
      </c>
    </row>
    <row r="4367" spans="1:6" x14ac:dyDescent="0.3">
      <c r="A4367" t="s">
        <v>3598</v>
      </c>
      <c r="B4367" s="16">
        <v>41892</v>
      </c>
      <c r="C4367" s="16" t="str">
        <f t="shared" si="68"/>
        <v>id7862541892</v>
      </c>
      <c r="D4367">
        <v>19.135433070866142</v>
      </c>
      <c r="E4367">
        <v>5.54</v>
      </c>
      <c r="F4367">
        <v>22000</v>
      </c>
    </row>
    <row r="4368" spans="1:6" x14ac:dyDescent="0.3">
      <c r="A4368" t="s">
        <v>3598</v>
      </c>
      <c r="B4368" s="16">
        <v>41893</v>
      </c>
      <c r="C4368" s="16" t="str">
        <f t="shared" si="68"/>
        <v>id7862541893</v>
      </c>
      <c r="D4368">
        <v>16.141732283464567</v>
      </c>
      <c r="E4368">
        <v>5.86</v>
      </c>
      <c r="F4368">
        <v>22000</v>
      </c>
    </row>
    <row r="4369" spans="1:6" x14ac:dyDescent="0.3">
      <c r="A4369" t="s">
        <v>3598</v>
      </c>
      <c r="B4369" s="16">
        <v>41894</v>
      </c>
      <c r="C4369" s="16" t="str">
        <f t="shared" si="68"/>
        <v>id7862541894</v>
      </c>
      <c r="D4369">
        <v>17.414173228346456</v>
      </c>
      <c r="E4369">
        <v>5.89</v>
      </c>
      <c r="F4369">
        <v>15000</v>
      </c>
    </row>
    <row r="4370" spans="1:6" x14ac:dyDescent="0.3">
      <c r="A4370" t="s">
        <v>3598</v>
      </c>
      <c r="B4370" s="16">
        <v>41895</v>
      </c>
      <c r="C4370" s="16" t="str">
        <f t="shared" si="68"/>
        <v>id7862541895</v>
      </c>
      <c r="D4370">
        <v>33.244094488188978</v>
      </c>
      <c r="E4370">
        <v>5.89</v>
      </c>
      <c r="F4370">
        <v>16000</v>
      </c>
    </row>
    <row r="4371" spans="1:6" x14ac:dyDescent="0.3">
      <c r="A4371" t="s">
        <v>3598</v>
      </c>
      <c r="B4371" s="16">
        <v>41896</v>
      </c>
      <c r="C4371" s="16" t="str">
        <f t="shared" si="68"/>
        <v>id7862541896</v>
      </c>
      <c r="D4371">
        <v>29.458267716535435</v>
      </c>
      <c r="E4371">
        <v>5.7</v>
      </c>
      <c r="F4371">
        <v>17000</v>
      </c>
    </row>
    <row r="4372" spans="1:6" x14ac:dyDescent="0.3">
      <c r="A4372" t="s">
        <v>3598</v>
      </c>
      <c r="B4372" s="16">
        <v>41897</v>
      </c>
      <c r="C4372" s="16" t="str">
        <f t="shared" si="68"/>
        <v>id7862541897</v>
      </c>
      <c r="D4372">
        <v>10.811023622047246</v>
      </c>
      <c r="E4372">
        <v>5.81</v>
      </c>
      <c r="F4372">
        <v>16000</v>
      </c>
    </row>
    <row r="4373" spans="1:6" x14ac:dyDescent="0.3">
      <c r="A4373" t="s">
        <v>3598</v>
      </c>
      <c r="B4373" s="16">
        <v>41898</v>
      </c>
      <c r="C4373" s="16" t="str">
        <f t="shared" si="68"/>
        <v>id7862541898</v>
      </c>
      <c r="D4373">
        <v>11.55433070866142</v>
      </c>
      <c r="E4373">
        <v>5.51</v>
      </c>
      <c r="F4373">
        <v>16000</v>
      </c>
    </row>
    <row r="4374" spans="1:6" x14ac:dyDescent="0.3">
      <c r="A4374" t="s">
        <v>3598</v>
      </c>
      <c r="B4374" s="16">
        <v>41899</v>
      </c>
      <c r="C4374" s="16" t="str">
        <f t="shared" si="68"/>
        <v>id7862541899</v>
      </c>
      <c r="D4374">
        <v>10.075590551181103</v>
      </c>
      <c r="E4374">
        <v>5.62</v>
      </c>
      <c r="F4374">
        <v>16000</v>
      </c>
    </row>
    <row r="4375" spans="1:6" x14ac:dyDescent="0.3">
      <c r="A4375" t="s">
        <v>3598</v>
      </c>
      <c r="B4375" s="16">
        <v>41900</v>
      </c>
      <c r="C4375" s="16" t="str">
        <f t="shared" si="68"/>
        <v>id7862541900</v>
      </c>
      <c r="D4375">
        <v>9.4220472440944878</v>
      </c>
      <c r="E4375">
        <v>5.8</v>
      </c>
      <c r="F4375">
        <v>16000</v>
      </c>
    </row>
    <row r="4376" spans="1:6" x14ac:dyDescent="0.3">
      <c r="A4376" t="s">
        <v>3598</v>
      </c>
      <c r="B4376" s="16">
        <v>41901</v>
      </c>
      <c r="C4376" s="16" t="str">
        <f t="shared" si="68"/>
        <v>id7862541901</v>
      </c>
      <c r="D4376">
        <v>8.6330708661417344</v>
      </c>
      <c r="E4376">
        <v>5.94</v>
      </c>
      <c r="F4376">
        <v>9691</v>
      </c>
    </row>
    <row r="4377" spans="1:6" x14ac:dyDescent="0.3">
      <c r="A4377" t="s">
        <v>3598</v>
      </c>
      <c r="B4377" s="16">
        <v>41902</v>
      </c>
      <c r="C4377" s="16" t="str">
        <f t="shared" si="68"/>
        <v>id7862541902</v>
      </c>
      <c r="D4377">
        <v>17.823622047244093</v>
      </c>
      <c r="E4377">
        <v>5.92</v>
      </c>
      <c r="F4377">
        <v>10000</v>
      </c>
    </row>
    <row r="4378" spans="1:6" x14ac:dyDescent="0.3">
      <c r="A4378" t="s">
        <v>3598</v>
      </c>
      <c r="B4378" s="16">
        <v>41903</v>
      </c>
      <c r="C4378" s="16" t="str">
        <f t="shared" si="68"/>
        <v>id7862541903</v>
      </c>
      <c r="D4378">
        <v>15.661417322834646</v>
      </c>
      <c r="E4378">
        <v>5.75</v>
      </c>
      <c r="F4378">
        <v>10000</v>
      </c>
    </row>
    <row r="4379" spans="1:6" x14ac:dyDescent="0.3">
      <c r="A4379" t="s">
        <v>3598</v>
      </c>
      <c r="B4379" s="16">
        <v>41904</v>
      </c>
      <c r="C4379" s="16" t="str">
        <f t="shared" si="68"/>
        <v>id7862541904</v>
      </c>
      <c r="D4379">
        <v>5.7259842519685042</v>
      </c>
      <c r="E4379">
        <v>5.97</v>
      </c>
      <c r="F4379">
        <v>10000</v>
      </c>
    </row>
    <row r="4380" spans="1:6" x14ac:dyDescent="0.3">
      <c r="A4380" t="s">
        <v>3598</v>
      </c>
      <c r="B4380" s="16">
        <v>41905</v>
      </c>
      <c r="C4380" s="16" t="str">
        <f t="shared" si="68"/>
        <v>id7862541905</v>
      </c>
      <c r="D4380">
        <v>6.2346456692913383</v>
      </c>
      <c r="E4380">
        <v>5.72</v>
      </c>
      <c r="F4380">
        <v>10000</v>
      </c>
    </row>
    <row r="4381" spans="1:6" x14ac:dyDescent="0.3">
      <c r="A4381" t="s">
        <v>3598</v>
      </c>
      <c r="B4381" s="16">
        <v>41906</v>
      </c>
      <c r="C4381" s="16" t="str">
        <f t="shared" si="68"/>
        <v>id7862541906</v>
      </c>
      <c r="D4381">
        <v>5.6425196850393702</v>
      </c>
      <c r="E4381">
        <v>5.75</v>
      </c>
      <c r="F4381">
        <v>10000</v>
      </c>
    </row>
    <row r="4382" spans="1:6" x14ac:dyDescent="0.3">
      <c r="A4382" t="s">
        <v>3598</v>
      </c>
      <c r="B4382" s="16">
        <v>41907</v>
      </c>
      <c r="C4382" s="16" t="str">
        <f t="shared" si="68"/>
        <v>id7862541907</v>
      </c>
      <c r="D4382">
        <v>4.2755905511811028</v>
      </c>
      <c r="E4382">
        <v>5.61</v>
      </c>
      <c r="F4382">
        <v>9523</v>
      </c>
    </row>
    <row r="4383" spans="1:6" x14ac:dyDescent="0.3">
      <c r="A4383" t="s">
        <v>3598</v>
      </c>
      <c r="B4383" s="16">
        <v>41908</v>
      </c>
      <c r="C4383" s="16" t="str">
        <f t="shared" si="68"/>
        <v>id7862541908</v>
      </c>
      <c r="D4383">
        <v>4.3811023622047243</v>
      </c>
      <c r="E4383">
        <v>5.89</v>
      </c>
      <c r="F4383">
        <v>6193</v>
      </c>
    </row>
    <row r="4384" spans="1:6" x14ac:dyDescent="0.3">
      <c r="A4384" t="s">
        <v>3598</v>
      </c>
      <c r="B4384" s="16">
        <v>41909</v>
      </c>
      <c r="C4384" s="16" t="str">
        <f t="shared" si="68"/>
        <v>id7862541909</v>
      </c>
      <c r="D4384">
        <v>5.7039370078740159</v>
      </c>
      <c r="E4384">
        <v>5.78</v>
      </c>
      <c r="F4384">
        <v>5472</v>
      </c>
    </row>
    <row r="4385" spans="1:6" x14ac:dyDescent="0.3">
      <c r="A4385" t="s">
        <v>3598</v>
      </c>
      <c r="B4385" s="16">
        <v>41910</v>
      </c>
      <c r="C4385" s="16" t="str">
        <f t="shared" si="68"/>
        <v>id7862541910</v>
      </c>
      <c r="D4385">
        <v>4.7055118110236229</v>
      </c>
      <c r="E4385">
        <v>5.7</v>
      </c>
      <c r="F4385">
        <v>6860</v>
      </c>
    </row>
    <row r="4386" spans="1:6" x14ac:dyDescent="0.3">
      <c r="A4386" t="s">
        <v>3598</v>
      </c>
      <c r="B4386" s="16">
        <v>41911</v>
      </c>
      <c r="C4386" s="16" t="str">
        <f t="shared" si="68"/>
        <v>id7862541911</v>
      </c>
      <c r="D4386">
        <v>3.5511811023622051</v>
      </c>
      <c r="E4386">
        <v>5.51</v>
      </c>
      <c r="F4386">
        <v>5855</v>
      </c>
    </row>
    <row r="4387" spans="1:6" x14ac:dyDescent="0.3">
      <c r="A4387" t="s">
        <v>3827</v>
      </c>
      <c r="B4387" s="16">
        <v>41991</v>
      </c>
      <c r="C4387" s="16" t="str">
        <f t="shared" si="68"/>
        <v>id7863141991</v>
      </c>
      <c r="D4387">
        <v>0.16220472440944883</v>
      </c>
      <c r="E4387">
        <v>11.65</v>
      </c>
      <c r="F4387">
        <v>9</v>
      </c>
    </row>
    <row r="4388" spans="1:6" x14ac:dyDescent="0.3">
      <c r="A4388" t="s">
        <v>3827</v>
      </c>
      <c r="B4388" s="16">
        <v>41993</v>
      </c>
      <c r="C4388" s="16" t="str">
        <f t="shared" si="68"/>
        <v>id7863141993</v>
      </c>
      <c r="D4388">
        <v>2.3118110236220475</v>
      </c>
      <c r="E4388">
        <v>6.52</v>
      </c>
      <c r="F4388">
        <v>300</v>
      </c>
    </row>
    <row r="4389" spans="1:6" x14ac:dyDescent="0.3">
      <c r="A4389" t="s">
        <v>3827</v>
      </c>
      <c r="B4389" s="16">
        <v>41996</v>
      </c>
      <c r="C4389" s="16" t="str">
        <f t="shared" si="68"/>
        <v>id7863141996</v>
      </c>
      <c r="D4389">
        <v>26.88503937007874</v>
      </c>
      <c r="E4389">
        <v>6.11</v>
      </c>
      <c r="F4389">
        <v>19000</v>
      </c>
    </row>
    <row r="4390" spans="1:6" x14ac:dyDescent="0.3">
      <c r="A4390" t="s">
        <v>3827</v>
      </c>
      <c r="B4390" s="16">
        <v>41997</v>
      </c>
      <c r="C4390" s="16" t="str">
        <f t="shared" si="68"/>
        <v>id7863141997</v>
      </c>
      <c r="D4390">
        <v>84.393700787401571</v>
      </c>
      <c r="E4390">
        <v>6.69</v>
      </c>
      <c r="F4390">
        <v>41000</v>
      </c>
    </row>
    <row r="4391" spans="1:6" x14ac:dyDescent="0.3">
      <c r="A4391" t="s">
        <v>3827</v>
      </c>
      <c r="B4391" s="16">
        <v>41998</v>
      </c>
      <c r="C4391" s="16" t="str">
        <f t="shared" si="68"/>
        <v>id7863141998</v>
      </c>
      <c r="D4391">
        <v>74.481889763779535</v>
      </c>
      <c r="E4391">
        <v>6.72</v>
      </c>
      <c r="F4391">
        <v>41000</v>
      </c>
    </row>
    <row r="4392" spans="1:6" x14ac:dyDescent="0.3">
      <c r="A4392" t="s">
        <v>3827</v>
      </c>
      <c r="B4392" s="16">
        <v>41999</v>
      </c>
      <c r="C4392" s="16" t="str">
        <f t="shared" si="68"/>
        <v>id7863141999</v>
      </c>
      <c r="D4392">
        <v>74.085039370078732</v>
      </c>
      <c r="E4392">
        <v>6.27</v>
      </c>
      <c r="F4392">
        <v>38000</v>
      </c>
    </row>
    <row r="4393" spans="1:6" x14ac:dyDescent="0.3">
      <c r="A4393" t="s">
        <v>3827</v>
      </c>
      <c r="B4393" s="16">
        <v>42000</v>
      </c>
      <c r="C4393" s="16" t="str">
        <f t="shared" si="68"/>
        <v>id7863142000</v>
      </c>
      <c r="D4393">
        <v>126.76377952755907</v>
      </c>
      <c r="E4393">
        <v>6.38</v>
      </c>
      <c r="F4393">
        <v>38000</v>
      </c>
    </row>
    <row r="4394" spans="1:6" x14ac:dyDescent="0.3">
      <c r="A4394" t="s">
        <v>3827</v>
      </c>
      <c r="B4394" s="16">
        <v>42001</v>
      </c>
      <c r="C4394" s="16" t="str">
        <f t="shared" si="68"/>
        <v>id7863142001</v>
      </c>
      <c r="D4394">
        <v>118.70866141732283</v>
      </c>
      <c r="E4394">
        <v>6.35</v>
      </c>
      <c r="F4394">
        <v>38000</v>
      </c>
    </row>
    <row r="4395" spans="1:6" x14ac:dyDescent="0.3">
      <c r="A4395" t="s">
        <v>3827</v>
      </c>
      <c r="B4395" s="16">
        <v>42002</v>
      </c>
      <c r="C4395" s="16" t="str">
        <f t="shared" si="68"/>
        <v>id7863142002</v>
      </c>
      <c r="D4395">
        <v>51.489763779527557</v>
      </c>
      <c r="E4395">
        <v>6.55</v>
      </c>
      <c r="F4395">
        <v>37000</v>
      </c>
    </row>
    <row r="4396" spans="1:6" x14ac:dyDescent="0.3">
      <c r="A4396" t="s">
        <v>3827</v>
      </c>
      <c r="B4396" s="16">
        <v>42003</v>
      </c>
      <c r="C4396" s="16" t="str">
        <f t="shared" si="68"/>
        <v>id7863142003</v>
      </c>
      <c r="D4396">
        <v>58.708661417322837</v>
      </c>
      <c r="E4396">
        <v>6.49</v>
      </c>
      <c r="F4396">
        <v>37000</v>
      </c>
    </row>
    <row r="4397" spans="1:6" x14ac:dyDescent="0.3">
      <c r="A4397" t="s">
        <v>3827</v>
      </c>
      <c r="B4397" s="16">
        <v>42004</v>
      </c>
      <c r="C4397" s="16" t="str">
        <f t="shared" si="68"/>
        <v>id7863142004</v>
      </c>
      <c r="D4397">
        <v>94.592125984251993</v>
      </c>
      <c r="E4397">
        <v>6.61</v>
      </c>
      <c r="F4397">
        <v>34000</v>
      </c>
    </row>
    <row r="4398" spans="1:6" x14ac:dyDescent="0.3">
      <c r="A4398" t="s">
        <v>3827</v>
      </c>
      <c r="B4398" s="16">
        <v>42005</v>
      </c>
      <c r="C4398" s="16" t="str">
        <f t="shared" si="68"/>
        <v>id7863142005</v>
      </c>
      <c r="D4398">
        <v>137.06929133858267</v>
      </c>
      <c r="E4398">
        <v>6.57</v>
      </c>
      <c r="F4398">
        <v>35000</v>
      </c>
    </row>
    <row r="4399" spans="1:6" x14ac:dyDescent="0.3">
      <c r="A4399" t="s">
        <v>3827</v>
      </c>
      <c r="B4399" s="16">
        <v>42006</v>
      </c>
      <c r="C4399" s="16" t="str">
        <f t="shared" si="68"/>
        <v>id7863142006</v>
      </c>
      <c r="D4399">
        <v>120.73700787401576</v>
      </c>
      <c r="E4399">
        <v>6.63</v>
      </c>
      <c r="F4399">
        <v>35000</v>
      </c>
    </row>
    <row r="4400" spans="1:6" x14ac:dyDescent="0.3">
      <c r="A4400" t="s">
        <v>3827</v>
      </c>
      <c r="B4400" s="16">
        <v>42007</v>
      </c>
      <c r="C4400" s="16" t="str">
        <f t="shared" si="68"/>
        <v>id7863142007</v>
      </c>
      <c r="D4400">
        <v>79.713385826771656</v>
      </c>
      <c r="E4400">
        <v>6.79</v>
      </c>
      <c r="F4400">
        <v>35000</v>
      </c>
    </row>
    <row r="4401" spans="1:6" x14ac:dyDescent="0.3">
      <c r="A4401" t="s">
        <v>3827</v>
      </c>
      <c r="B4401" s="16">
        <v>42008</v>
      </c>
      <c r="C4401" s="16" t="str">
        <f t="shared" si="68"/>
        <v>id7863142008</v>
      </c>
      <c r="D4401">
        <v>31.918110236220475</v>
      </c>
      <c r="E4401">
        <v>6.24</v>
      </c>
      <c r="F4401">
        <v>28000</v>
      </c>
    </row>
    <row r="4402" spans="1:6" x14ac:dyDescent="0.3">
      <c r="A4402" t="s">
        <v>3827</v>
      </c>
      <c r="B4402" s="16">
        <v>42009</v>
      </c>
      <c r="C4402" s="16" t="str">
        <f t="shared" si="68"/>
        <v>id7863142009</v>
      </c>
      <c r="D4402">
        <v>23.633070866141733</v>
      </c>
      <c r="E4402">
        <v>5.97</v>
      </c>
      <c r="F4402">
        <v>28000</v>
      </c>
    </row>
    <row r="4403" spans="1:6" x14ac:dyDescent="0.3">
      <c r="A4403" t="s">
        <v>3827</v>
      </c>
      <c r="B4403" s="16">
        <v>42010</v>
      </c>
      <c r="C4403" s="16" t="str">
        <f t="shared" si="68"/>
        <v>id7863142010</v>
      </c>
      <c r="D4403">
        <v>24.154330708661419</v>
      </c>
      <c r="E4403">
        <v>6.08</v>
      </c>
      <c r="F4403">
        <v>28000</v>
      </c>
    </row>
    <row r="4404" spans="1:6" x14ac:dyDescent="0.3">
      <c r="A4404" t="s">
        <v>3827</v>
      </c>
      <c r="B4404" s="16">
        <v>42011</v>
      </c>
      <c r="C4404" s="16" t="str">
        <f t="shared" si="68"/>
        <v>id7863142011</v>
      </c>
      <c r="D4404">
        <v>22.055118110236222</v>
      </c>
      <c r="E4404">
        <v>5.97</v>
      </c>
      <c r="F4404">
        <v>28000</v>
      </c>
    </row>
    <row r="4405" spans="1:6" x14ac:dyDescent="0.3">
      <c r="A4405" t="s">
        <v>3827</v>
      </c>
      <c r="B4405" s="16">
        <v>42012</v>
      </c>
      <c r="C4405" s="16" t="str">
        <f t="shared" si="68"/>
        <v>id7863142012</v>
      </c>
      <c r="D4405">
        <v>16.141732283464567</v>
      </c>
      <c r="E4405">
        <v>6.28</v>
      </c>
      <c r="F4405">
        <v>18000</v>
      </c>
    </row>
    <row r="4406" spans="1:6" x14ac:dyDescent="0.3">
      <c r="A4406" t="s">
        <v>3827</v>
      </c>
      <c r="B4406" s="16">
        <v>42013</v>
      </c>
      <c r="C4406" s="16" t="str">
        <f t="shared" si="68"/>
        <v>id7863142013</v>
      </c>
      <c r="D4406">
        <v>20.055118110236222</v>
      </c>
      <c r="E4406">
        <v>6.05</v>
      </c>
      <c r="F4406">
        <v>16000</v>
      </c>
    </row>
    <row r="4407" spans="1:6" x14ac:dyDescent="0.3">
      <c r="A4407" t="s">
        <v>3827</v>
      </c>
      <c r="B4407" s="16">
        <v>42014</v>
      </c>
      <c r="C4407" s="16" t="str">
        <f t="shared" si="68"/>
        <v>id7863142014</v>
      </c>
      <c r="D4407">
        <v>34.521259842519683</v>
      </c>
      <c r="E4407">
        <v>6.24</v>
      </c>
      <c r="F4407">
        <v>16000</v>
      </c>
    </row>
    <row r="4408" spans="1:6" x14ac:dyDescent="0.3">
      <c r="A4408" t="s">
        <v>3827</v>
      </c>
      <c r="B4408" s="16">
        <v>42015</v>
      </c>
      <c r="C4408" s="16" t="str">
        <f t="shared" si="68"/>
        <v>id7863142015</v>
      </c>
      <c r="D4408">
        <v>29.793700787401576</v>
      </c>
      <c r="E4408">
        <v>6.16</v>
      </c>
      <c r="F4408">
        <v>16000</v>
      </c>
    </row>
    <row r="4409" spans="1:6" x14ac:dyDescent="0.3">
      <c r="A4409" t="s">
        <v>3827</v>
      </c>
      <c r="B4409" s="16">
        <v>42016</v>
      </c>
      <c r="C4409" s="16" t="str">
        <f t="shared" si="68"/>
        <v>id7863142016</v>
      </c>
      <c r="D4409">
        <v>11.708661417322835</v>
      </c>
      <c r="E4409">
        <v>7.78</v>
      </c>
      <c r="F4409">
        <v>13000</v>
      </c>
    </row>
    <row r="4410" spans="1:6" x14ac:dyDescent="0.3">
      <c r="A4410" t="s">
        <v>3827</v>
      </c>
      <c r="B4410" s="16">
        <v>42017</v>
      </c>
      <c r="C4410" s="16" t="str">
        <f t="shared" si="68"/>
        <v>id7863142017</v>
      </c>
      <c r="D4410">
        <v>12.568503937007875</v>
      </c>
      <c r="E4410">
        <v>7.13</v>
      </c>
      <c r="F4410">
        <v>14000</v>
      </c>
    </row>
    <row r="4411" spans="1:6" x14ac:dyDescent="0.3">
      <c r="A4411" t="s">
        <v>3827</v>
      </c>
      <c r="B4411" s="16">
        <v>42018</v>
      </c>
      <c r="C4411" s="16" t="str">
        <f t="shared" si="68"/>
        <v>id7863142018</v>
      </c>
      <c r="D4411">
        <v>11.012598425196851</v>
      </c>
      <c r="E4411">
        <v>6.77</v>
      </c>
      <c r="F4411">
        <v>14000</v>
      </c>
    </row>
    <row r="4412" spans="1:6" x14ac:dyDescent="0.3">
      <c r="A4412" t="s">
        <v>3827</v>
      </c>
      <c r="B4412" s="16">
        <v>42019</v>
      </c>
      <c r="C4412" s="16" t="str">
        <f t="shared" si="68"/>
        <v>id7863142019</v>
      </c>
      <c r="D4412">
        <v>9.8283464566929144</v>
      </c>
      <c r="E4412">
        <v>7.04</v>
      </c>
      <c r="F4412">
        <v>12000</v>
      </c>
    </row>
    <row r="4413" spans="1:6" x14ac:dyDescent="0.3">
      <c r="A4413" t="s">
        <v>3827</v>
      </c>
      <c r="B4413" s="16">
        <v>42020</v>
      </c>
      <c r="C4413" s="16" t="str">
        <f t="shared" si="68"/>
        <v>id7863142020</v>
      </c>
      <c r="D4413">
        <v>7.2881889763779535</v>
      </c>
      <c r="E4413">
        <v>7.4</v>
      </c>
      <c r="F4413">
        <v>6150</v>
      </c>
    </row>
    <row r="4414" spans="1:6" x14ac:dyDescent="0.3">
      <c r="A4414" t="s">
        <v>3827</v>
      </c>
      <c r="B4414" s="16">
        <v>42021</v>
      </c>
      <c r="C4414" s="16" t="str">
        <f t="shared" si="68"/>
        <v>id7863142021</v>
      </c>
      <c r="D4414">
        <v>13.713385826771654</v>
      </c>
      <c r="E4414">
        <v>7.32</v>
      </c>
      <c r="F4414">
        <v>6452</v>
      </c>
    </row>
    <row r="4415" spans="1:6" x14ac:dyDescent="0.3">
      <c r="A4415" t="s">
        <v>3827</v>
      </c>
      <c r="B4415" s="16">
        <v>42022</v>
      </c>
      <c r="C4415" s="16" t="str">
        <f t="shared" si="68"/>
        <v>id7863142022</v>
      </c>
      <c r="D4415">
        <v>12.211023622047243</v>
      </c>
      <c r="E4415">
        <v>7.18</v>
      </c>
      <c r="F4415">
        <v>6791</v>
      </c>
    </row>
    <row r="4416" spans="1:6" x14ac:dyDescent="0.3">
      <c r="A4416" t="s">
        <v>3827</v>
      </c>
      <c r="B4416" s="16">
        <v>42023</v>
      </c>
      <c r="C4416" s="16" t="str">
        <f t="shared" si="68"/>
        <v>id7863142023</v>
      </c>
      <c r="D4416">
        <v>5.4866141732283458</v>
      </c>
      <c r="E4416">
        <v>6.9</v>
      </c>
      <c r="F4416">
        <v>7222</v>
      </c>
    </row>
    <row r="4417" spans="1:6" x14ac:dyDescent="0.3">
      <c r="A4417" t="s">
        <v>3827</v>
      </c>
      <c r="B4417" s="16">
        <v>42024</v>
      </c>
      <c r="C4417" s="16" t="str">
        <f t="shared" si="68"/>
        <v>id7863142024</v>
      </c>
      <c r="D4417">
        <v>6.3417322834645669</v>
      </c>
      <c r="E4417">
        <v>6.99</v>
      </c>
      <c r="F4417">
        <v>7543</v>
      </c>
    </row>
    <row r="4418" spans="1:6" x14ac:dyDescent="0.3">
      <c r="A4418" t="s">
        <v>3827</v>
      </c>
      <c r="B4418" s="16">
        <v>42025</v>
      </c>
      <c r="C4418" s="16" t="str">
        <f t="shared" si="68"/>
        <v>id7863142025</v>
      </c>
      <c r="D4418">
        <v>5.7228346456692911</v>
      </c>
      <c r="E4418">
        <v>6.74</v>
      </c>
      <c r="F4418">
        <v>7719</v>
      </c>
    </row>
    <row r="4419" spans="1:6" x14ac:dyDescent="0.3">
      <c r="A4419" t="s">
        <v>3827</v>
      </c>
      <c r="B4419" s="16">
        <v>42026</v>
      </c>
      <c r="C4419" s="16" t="str">
        <f t="shared" ref="C4419:C4482" si="69">_xlfn.CONCAT(A4419,B4419)</f>
        <v>id7863142026</v>
      </c>
      <c r="D4419">
        <v>5.3984251968503942</v>
      </c>
      <c r="E4419">
        <v>6.98</v>
      </c>
      <c r="F4419">
        <v>7726</v>
      </c>
    </row>
    <row r="4420" spans="1:6" x14ac:dyDescent="0.3">
      <c r="A4420" t="s">
        <v>3827</v>
      </c>
      <c r="B4420" s="16">
        <v>42027</v>
      </c>
      <c r="C4420" s="16" t="str">
        <f t="shared" si="69"/>
        <v>id7863142027</v>
      </c>
      <c r="D4420">
        <v>3.1748031496062996</v>
      </c>
      <c r="E4420">
        <v>7.17</v>
      </c>
      <c r="F4420">
        <v>3166</v>
      </c>
    </row>
    <row r="4421" spans="1:6" x14ac:dyDescent="0.3">
      <c r="A4421" t="s">
        <v>3827</v>
      </c>
      <c r="B4421" s="16">
        <v>42028</v>
      </c>
      <c r="C4421" s="16" t="str">
        <f t="shared" si="69"/>
        <v>id7863142028</v>
      </c>
      <c r="D4421">
        <v>5.148031496062992</v>
      </c>
      <c r="E4421">
        <v>6.99</v>
      </c>
      <c r="F4421">
        <v>2942</v>
      </c>
    </row>
    <row r="4422" spans="1:6" x14ac:dyDescent="0.3">
      <c r="A4422" t="s">
        <v>3827</v>
      </c>
      <c r="B4422" s="16">
        <v>42029</v>
      </c>
      <c r="C4422" s="16" t="str">
        <f t="shared" si="69"/>
        <v>id7863142029</v>
      </c>
      <c r="D4422">
        <v>4.4771653543307091</v>
      </c>
      <c r="E4422">
        <v>6.99</v>
      </c>
      <c r="F4422">
        <v>2781</v>
      </c>
    </row>
    <row r="4423" spans="1:6" x14ac:dyDescent="0.3">
      <c r="A4423" t="s">
        <v>3827</v>
      </c>
      <c r="B4423" s="16">
        <v>42030</v>
      </c>
      <c r="C4423" s="16" t="str">
        <f t="shared" si="69"/>
        <v>id7863142030</v>
      </c>
      <c r="D4423">
        <v>1.782677165354331</v>
      </c>
      <c r="E4423">
        <v>6.68</v>
      </c>
      <c r="F4423">
        <v>2426</v>
      </c>
    </row>
    <row r="4424" spans="1:6" x14ac:dyDescent="0.3">
      <c r="A4424" t="s">
        <v>3827</v>
      </c>
      <c r="B4424" s="16">
        <v>42031</v>
      </c>
      <c r="C4424" s="16" t="str">
        <f t="shared" si="69"/>
        <v>id7863142031</v>
      </c>
      <c r="D4424">
        <v>2.0724409448818899</v>
      </c>
      <c r="E4424">
        <v>6.72</v>
      </c>
      <c r="F4424">
        <v>2564</v>
      </c>
    </row>
    <row r="4425" spans="1:6" x14ac:dyDescent="0.3">
      <c r="A4425" t="s">
        <v>3827</v>
      </c>
      <c r="B4425" s="16">
        <v>42032</v>
      </c>
      <c r="C4425" s="16" t="str">
        <f t="shared" si="69"/>
        <v>id7863142032</v>
      </c>
      <c r="D4425">
        <v>1.9448818897637796</v>
      </c>
      <c r="E4425">
        <v>6.49</v>
      </c>
      <c r="F4425">
        <v>2722</v>
      </c>
    </row>
    <row r="4426" spans="1:6" x14ac:dyDescent="0.3">
      <c r="A4426" t="s">
        <v>3827</v>
      </c>
      <c r="B4426" s="16">
        <v>42033</v>
      </c>
      <c r="C4426" s="16" t="str">
        <f t="shared" si="69"/>
        <v>id7863142033</v>
      </c>
      <c r="D4426">
        <v>1.9984251968503941</v>
      </c>
      <c r="E4426">
        <v>6.3</v>
      </c>
      <c r="F4426">
        <v>2643</v>
      </c>
    </row>
    <row r="4427" spans="1:6" x14ac:dyDescent="0.3">
      <c r="A4427" t="s">
        <v>3827</v>
      </c>
      <c r="B4427" s="16">
        <v>42034</v>
      </c>
      <c r="C4427" s="16" t="str">
        <f t="shared" si="69"/>
        <v>id7863142034</v>
      </c>
      <c r="D4427">
        <v>0.65984251968503937</v>
      </c>
      <c r="E4427">
        <v>7.01</v>
      </c>
      <c r="F4427">
        <v>496</v>
      </c>
    </row>
    <row r="4428" spans="1:6" x14ac:dyDescent="0.3">
      <c r="A4428" t="s">
        <v>3827</v>
      </c>
      <c r="B4428" s="16">
        <v>42035</v>
      </c>
      <c r="C4428" s="16" t="str">
        <f t="shared" si="69"/>
        <v>id7863142035</v>
      </c>
      <c r="D4428">
        <v>0.72440944881889757</v>
      </c>
      <c r="E4428">
        <v>7.89</v>
      </c>
      <c r="F4428">
        <v>306</v>
      </c>
    </row>
    <row r="4429" spans="1:6" x14ac:dyDescent="0.3">
      <c r="A4429" t="s">
        <v>3827</v>
      </c>
      <c r="B4429" s="16">
        <v>42036</v>
      </c>
      <c r="C4429" s="16" t="str">
        <f t="shared" si="69"/>
        <v>id7863142036</v>
      </c>
      <c r="D4429">
        <v>0.51338582677165356</v>
      </c>
      <c r="E4429">
        <v>5.76</v>
      </c>
      <c r="F4429">
        <v>297</v>
      </c>
    </row>
    <row r="4430" spans="1:6" x14ac:dyDescent="0.3">
      <c r="A4430" t="s">
        <v>3827</v>
      </c>
      <c r="B4430" s="16">
        <v>42037</v>
      </c>
      <c r="C4430" s="16" t="str">
        <f t="shared" si="69"/>
        <v>id7863142037</v>
      </c>
      <c r="D4430">
        <v>0.46456692913385833</v>
      </c>
      <c r="E4430">
        <v>8.1999999999999993</v>
      </c>
      <c r="F4430">
        <v>354</v>
      </c>
    </row>
    <row r="4431" spans="1:6" x14ac:dyDescent="0.3">
      <c r="A4431" t="s">
        <v>3827</v>
      </c>
      <c r="B4431" s="16">
        <v>42038</v>
      </c>
      <c r="C4431" s="16" t="str">
        <f t="shared" si="69"/>
        <v>id7863142038</v>
      </c>
      <c r="D4431">
        <v>0.49921259842519689</v>
      </c>
      <c r="E4431">
        <v>7.48</v>
      </c>
      <c r="F4431">
        <v>446</v>
      </c>
    </row>
    <row r="4432" spans="1:6" x14ac:dyDescent="0.3">
      <c r="A4432" t="s">
        <v>3827</v>
      </c>
      <c r="B4432" s="16">
        <v>42039</v>
      </c>
      <c r="C4432" s="16" t="str">
        <f t="shared" si="69"/>
        <v>id7863142039</v>
      </c>
      <c r="D4432">
        <v>0.74015748031496065</v>
      </c>
      <c r="E4432">
        <v>7.48</v>
      </c>
      <c r="F4432">
        <v>550</v>
      </c>
    </row>
    <row r="4433" spans="1:6" x14ac:dyDescent="0.3">
      <c r="A4433" t="s">
        <v>3827</v>
      </c>
      <c r="B4433" s="16">
        <v>42040</v>
      </c>
      <c r="C4433" s="16" t="str">
        <f t="shared" si="69"/>
        <v>id7863142040</v>
      </c>
      <c r="D4433">
        <v>0.63622047244094493</v>
      </c>
      <c r="E4433">
        <v>7.31</v>
      </c>
      <c r="F4433">
        <v>622</v>
      </c>
    </row>
    <row r="4434" spans="1:6" x14ac:dyDescent="0.3">
      <c r="A4434" t="s">
        <v>3827</v>
      </c>
      <c r="B4434" s="16">
        <v>42041</v>
      </c>
      <c r="C4434" s="16" t="str">
        <f t="shared" si="69"/>
        <v>id7863142041</v>
      </c>
      <c r="D4434">
        <v>0.56062992125984257</v>
      </c>
      <c r="E4434">
        <v>7.83</v>
      </c>
      <c r="F4434">
        <v>247</v>
      </c>
    </row>
    <row r="4435" spans="1:6" x14ac:dyDescent="0.3">
      <c r="A4435" t="s">
        <v>3827</v>
      </c>
      <c r="B4435" s="16">
        <v>42042</v>
      </c>
      <c r="C4435" s="16" t="str">
        <f t="shared" si="69"/>
        <v>id7863142042</v>
      </c>
      <c r="D4435">
        <v>0.5496062992125984</v>
      </c>
      <c r="E4435">
        <v>7.73</v>
      </c>
      <c r="F4435">
        <v>254</v>
      </c>
    </row>
    <row r="4436" spans="1:6" x14ac:dyDescent="0.3">
      <c r="A4436" t="s">
        <v>3827</v>
      </c>
      <c r="B4436" s="16">
        <v>42043</v>
      </c>
      <c r="C4436" s="16" t="str">
        <f t="shared" si="69"/>
        <v>id7863142043</v>
      </c>
      <c r="D4436">
        <v>0.3086614173228347</v>
      </c>
      <c r="E4436">
        <v>8.25</v>
      </c>
      <c r="F4436">
        <v>144</v>
      </c>
    </row>
    <row r="4437" spans="1:6" x14ac:dyDescent="0.3">
      <c r="A4437" t="s">
        <v>3827</v>
      </c>
      <c r="B4437" s="16">
        <v>42044</v>
      </c>
      <c r="C4437" s="16" t="str">
        <f t="shared" si="69"/>
        <v>id7863142044</v>
      </c>
      <c r="D4437">
        <v>0.12440944881889765</v>
      </c>
      <c r="E4437">
        <v>8.27</v>
      </c>
      <c r="F4437">
        <v>116</v>
      </c>
    </row>
    <row r="4438" spans="1:6" x14ac:dyDescent="0.3">
      <c r="A4438" t="s">
        <v>3827</v>
      </c>
      <c r="B4438" s="16">
        <v>42045</v>
      </c>
      <c r="C4438" s="16" t="str">
        <f t="shared" si="69"/>
        <v>id7863142045</v>
      </c>
      <c r="D4438">
        <v>0.14330708661417321</v>
      </c>
      <c r="E4438">
        <v>7.83</v>
      </c>
      <c r="F4438">
        <v>88</v>
      </c>
    </row>
    <row r="4439" spans="1:6" x14ac:dyDescent="0.3">
      <c r="A4439" t="s">
        <v>3827</v>
      </c>
      <c r="B4439" s="16">
        <v>42046</v>
      </c>
      <c r="C4439" s="16" t="str">
        <f t="shared" si="69"/>
        <v>id7863142046</v>
      </c>
      <c r="D4439">
        <v>0.2</v>
      </c>
      <c r="E4439">
        <v>8.61</v>
      </c>
      <c r="F4439">
        <v>101</v>
      </c>
    </row>
    <row r="4440" spans="1:6" x14ac:dyDescent="0.3">
      <c r="A4440" t="s">
        <v>3827</v>
      </c>
      <c r="B4440" s="16">
        <v>42047</v>
      </c>
      <c r="C4440" s="16" t="str">
        <f t="shared" si="69"/>
        <v>id7863142047</v>
      </c>
      <c r="D4440">
        <v>0.18267716535433071</v>
      </c>
      <c r="E4440">
        <v>8.44</v>
      </c>
      <c r="F4440">
        <v>103</v>
      </c>
    </row>
    <row r="4441" spans="1:6" x14ac:dyDescent="0.3">
      <c r="A4441" t="s">
        <v>3827</v>
      </c>
      <c r="B4441" s="16">
        <v>42048</v>
      </c>
      <c r="C4441" s="16" t="str">
        <f t="shared" si="69"/>
        <v>id7863142048</v>
      </c>
      <c r="D4441">
        <v>0.31181102362204727</v>
      </c>
      <c r="E4441">
        <v>8.44</v>
      </c>
      <c r="F4441">
        <v>100</v>
      </c>
    </row>
    <row r="4442" spans="1:6" x14ac:dyDescent="0.3">
      <c r="A4442" t="s">
        <v>3827</v>
      </c>
      <c r="B4442" s="16">
        <v>42049</v>
      </c>
      <c r="C4442" s="16" t="str">
        <f t="shared" si="69"/>
        <v>id7863142049</v>
      </c>
      <c r="D4442">
        <v>0.49448818897637792</v>
      </c>
      <c r="E4442">
        <v>10.91</v>
      </c>
      <c r="F4442">
        <v>81</v>
      </c>
    </row>
    <row r="4443" spans="1:6" x14ac:dyDescent="0.3">
      <c r="A4443" t="s">
        <v>3827</v>
      </c>
      <c r="B4443" s="16">
        <v>42050</v>
      </c>
      <c r="C4443" s="16" t="str">
        <f t="shared" si="69"/>
        <v>id7863142050</v>
      </c>
      <c r="D4443">
        <v>0.47559055118110238</v>
      </c>
      <c r="E4443">
        <v>9.1199999999999992</v>
      </c>
      <c r="F4443">
        <v>141</v>
      </c>
    </row>
    <row r="4444" spans="1:6" x14ac:dyDescent="0.3">
      <c r="A4444" t="s">
        <v>3827</v>
      </c>
      <c r="B4444" s="16">
        <v>42051</v>
      </c>
      <c r="C4444" s="16" t="str">
        <f t="shared" si="69"/>
        <v>id7863142051</v>
      </c>
      <c r="D4444">
        <v>0.45669291338582679</v>
      </c>
      <c r="E4444">
        <v>9.0399999999999991</v>
      </c>
      <c r="F4444">
        <v>153</v>
      </c>
    </row>
    <row r="4445" spans="1:6" x14ac:dyDescent="0.3">
      <c r="A4445" t="s">
        <v>3827</v>
      </c>
      <c r="B4445" s="16">
        <v>42052</v>
      </c>
      <c r="C4445" s="16" t="str">
        <f t="shared" si="69"/>
        <v>id7863142052</v>
      </c>
      <c r="D4445">
        <v>0.47244094488188981</v>
      </c>
      <c r="E4445">
        <v>8.33</v>
      </c>
      <c r="F4445">
        <v>162</v>
      </c>
    </row>
    <row r="4446" spans="1:6" x14ac:dyDescent="0.3">
      <c r="A4446" t="s">
        <v>3827</v>
      </c>
      <c r="B4446" s="16">
        <v>42053</v>
      </c>
      <c r="C4446" s="16" t="str">
        <f t="shared" si="69"/>
        <v>id7863142053</v>
      </c>
      <c r="D4446">
        <v>0.48503937007874021</v>
      </c>
      <c r="E4446">
        <v>9.64</v>
      </c>
      <c r="F4446">
        <v>90</v>
      </c>
    </row>
    <row r="4447" spans="1:6" x14ac:dyDescent="0.3">
      <c r="A4447" t="s">
        <v>3827</v>
      </c>
      <c r="B4447" s="16">
        <v>42054</v>
      </c>
      <c r="C4447" s="16" t="str">
        <f t="shared" si="69"/>
        <v>id7863142054</v>
      </c>
      <c r="D4447">
        <v>0.14960629921259844</v>
      </c>
      <c r="E4447">
        <v>9.57</v>
      </c>
      <c r="F4447">
        <v>15</v>
      </c>
    </row>
    <row r="4448" spans="1:6" x14ac:dyDescent="0.3">
      <c r="A4448" t="s">
        <v>3827</v>
      </c>
      <c r="B4448" s="16">
        <v>42055</v>
      </c>
      <c r="C4448" s="16" t="str">
        <f t="shared" si="69"/>
        <v>id7863142055</v>
      </c>
      <c r="D4448">
        <v>9.763779527559055E-2</v>
      </c>
      <c r="E4448">
        <v>6.83</v>
      </c>
      <c r="F4448">
        <v>23</v>
      </c>
    </row>
    <row r="4449" spans="1:6" x14ac:dyDescent="0.3">
      <c r="A4449" t="s">
        <v>3827</v>
      </c>
      <c r="B4449" s="16">
        <v>42056</v>
      </c>
      <c r="C4449" s="16" t="str">
        <f t="shared" si="69"/>
        <v>id7863142056</v>
      </c>
      <c r="D4449">
        <v>0.12125984251968505</v>
      </c>
      <c r="E4449">
        <v>6.44</v>
      </c>
      <c r="F4449">
        <v>32</v>
      </c>
    </row>
    <row r="4450" spans="1:6" x14ac:dyDescent="0.3">
      <c r="A4450" t="s">
        <v>3827</v>
      </c>
      <c r="B4450" s="16">
        <v>42057</v>
      </c>
      <c r="C4450" s="16" t="str">
        <f t="shared" si="69"/>
        <v>id7863142057</v>
      </c>
      <c r="D4450">
        <v>0.13228346456692916</v>
      </c>
      <c r="E4450">
        <v>7.07</v>
      </c>
      <c r="F4450">
        <v>37</v>
      </c>
    </row>
    <row r="4451" spans="1:6" x14ac:dyDescent="0.3">
      <c r="A4451" t="s">
        <v>3827</v>
      </c>
      <c r="B4451" s="16">
        <v>42058</v>
      </c>
      <c r="C4451" s="16" t="str">
        <f t="shared" si="69"/>
        <v>id7863142058</v>
      </c>
      <c r="D4451">
        <v>0.17007874015748034</v>
      </c>
      <c r="E4451">
        <v>7.32</v>
      </c>
      <c r="F4451">
        <v>41</v>
      </c>
    </row>
    <row r="4452" spans="1:6" x14ac:dyDescent="0.3">
      <c r="A4452" t="s">
        <v>3827</v>
      </c>
      <c r="B4452" s="16">
        <v>42059</v>
      </c>
      <c r="C4452" s="16" t="str">
        <f t="shared" si="69"/>
        <v>id7863142059</v>
      </c>
      <c r="D4452">
        <v>0.18582677165354333</v>
      </c>
      <c r="E4452">
        <v>7.18</v>
      </c>
      <c r="F4452">
        <v>54</v>
      </c>
    </row>
    <row r="4453" spans="1:6" x14ac:dyDescent="0.3">
      <c r="A4453" t="s">
        <v>3827</v>
      </c>
      <c r="B4453" s="16">
        <v>42060</v>
      </c>
      <c r="C4453" s="16" t="str">
        <f t="shared" si="69"/>
        <v>id7863142060</v>
      </c>
      <c r="D4453">
        <v>0.15118110236220472</v>
      </c>
      <c r="E4453">
        <v>6.55</v>
      </c>
      <c r="F4453">
        <v>55</v>
      </c>
    </row>
    <row r="4454" spans="1:6" x14ac:dyDescent="0.3">
      <c r="A4454" t="s">
        <v>3827</v>
      </c>
      <c r="B4454" s="16">
        <v>42061</v>
      </c>
      <c r="C4454" s="16" t="str">
        <f t="shared" si="69"/>
        <v>id7863142061</v>
      </c>
      <c r="D4454">
        <v>0.13543307086614173</v>
      </c>
      <c r="E4454">
        <v>6.85</v>
      </c>
      <c r="F4454">
        <v>55</v>
      </c>
    </row>
    <row r="4455" spans="1:6" x14ac:dyDescent="0.3">
      <c r="A4455" t="s">
        <v>3827</v>
      </c>
      <c r="B4455" s="16">
        <v>42062</v>
      </c>
      <c r="C4455" s="16" t="str">
        <f t="shared" si="69"/>
        <v>id7863142062</v>
      </c>
      <c r="D4455">
        <v>0.24094488188976379</v>
      </c>
      <c r="E4455">
        <v>8.52</v>
      </c>
      <c r="F4455">
        <v>59</v>
      </c>
    </row>
    <row r="4456" spans="1:6" x14ac:dyDescent="0.3">
      <c r="A4456" t="s">
        <v>3827</v>
      </c>
      <c r="B4456" s="16">
        <v>42063</v>
      </c>
      <c r="C4456" s="16" t="str">
        <f t="shared" si="69"/>
        <v>id7863142063</v>
      </c>
      <c r="D4456">
        <v>0.18267716535433071</v>
      </c>
      <c r="E4456">
        <v>8.1999999999999993</v>
      </c>
      <c r="F4456">
        <v>36</v>
      </c>
    </row>
    <row r="4457" spans="1:6" x14ac:dyDescent="0.3">
      <c r="A4457" t="s">
        <v>224</v>
      </c>
      <c r="B4457" s="16">
        <v>41672</v>
      </c>
      <c r="C4457" s="16" t="str">
        <f t="shared" si="69"/>
        <v>id7863241672</v>
      </c>
      <c r="D4457">
        <v>7.3637795275590561</v>
      </c>
      <c r="E4457">
        <v>5.5</v>
      </c>
      <c r="F4457">
        <v>6378</v>
      </c>
    </row>
    <row r="4458" spans="1:6" x14ac:dyDescent="0.3">
      <c r="A4458" t="s">
        <v>224</v>
      </c>
      <c r="B4458" s="16">
        <v>41673</v>
      </c>
      <c r="C4458" s="16" t="str">
        <f t="shared" si="69"/>
        <v>id7863241673</v>
      </c>
      <c r="D4458">
        <v>7.231496062992127</v>
      </c>
      <c r="E4458">
        <v>5.45</v>
      </c>
      <c r="F4458">
        <v>6311</v>
      </c>
    </row>
    <row r="4459" spans="1:6" x14ac:dyDescent="0.3">
      <c r="A4459" t="s">
        <v>224</v>
      </c>
      <c r="B4459" s="16">
        <v>41674</v>
      </c>
      <c r="C4459" s="16" t="str">
        <f t="shared" si="69"/>
        <v>id7863241674</v>
      </c>
      <c r="D4459">
        <v>7.0409448818897644</v>
      </c>
      <c r="E4459">
        <v>5.26</v>
      </c>
      <c r="F4459">
        <v>6359</v>
      </c>
    </row>
    <row r="4460" spans="1:6" x14ac:dyDescent="0.3">
      <c r="A4460" t="s">
        <v>224</v>
      </c>
      <c r="B4460" s="16">
        <v>41675</v>
      </c>
      <c r="C4460" s="16" t="str">
        <f t="shared" si="69"/>
        <v>id7863241675</v>
      </c>
      <c r="D4460">
        <v>3.2755905511811028</v>
      </c>
      <c r="E4460">
        <v>5.56</v>
      </c>
      <c r="F4460">
        <v>3926</v>
      </c>
    </row>
    <row r="4461" spans="1:6" x14ac:dyDescent="0.3">
      <c r="A4461" t="s">
        <v>224</v>
      </c>
      <c r="B4461" s="16">
        <v>41676</v>
      </c>
      <c r="C4461" s="16" t="str">
        <f t="shared" si="69"/>
        <v>id7863241676</v>
      </c>
      <c r="D4461">
        <v>2.6094488188976381</v>
      </c>
      <c r="E4461">
        <v>5.26</v>
      </c>
      <c r="F4461">
        <v>3534</v>
      </c>
    </row>
    <row r="4462" spans="1:6" x14ac:dyDescent="0.3">
      <c r="A4462" t="s">
        <v>224</v>
      </c>
      <c r="B4462" s="16">
        <v>41677</v>
      </c>
      <c r="C4462" s="16" t="str">
        <f t="shared" si="69"/>
        <v>id7863241677</v>
      </c>
      <c r="D4462">
        <v>1.4724409448818898</v>
      </c>
      <c r="E4462">
        <v>5.04</v>
      </c>
      <c r="F4462">
        <v>3238</v>
      </c>
    </row>
    <row r="4463" spans="1:6" x14ac:dyDescent="0.3">
      <c r="A4463" t="s">
        <v>224</v>
      </c>
      <c r="B4463" s="16">
        <v>41678</v>
      </c>
      <c r="C4463" s="16" t="str">
        <f t="shared" si="69"/>
        <v>id7863241678</v>
      </c>
      <c r="D4463">
        <v>1.4598425196850393</v>
      </c>
      <c r="E4463">
        <v>5.34</v>
      </c>
      <c r="F4463">
        <v>3034</v>
      </c>
    </row>
    <row r="4464" spans="1:6" x14ac:dyDescent="0.3">
      <c r="A4464" t="s">
        <v>224</v>
      </c>
      <c r="B4464" s="16">
        <v>41679</v>
      </c>
      <c r="C4464" s="16" t="str">
        <f t="shared" si="69"/>
        <v>id7863241679</v>
      </c>
      <c r="D4464">
        <v>1.6929133858267718</v>
      </c>
      <c r="E4464">
        <v>5.35</v>
      </c>
      <c r="F4464">
        <v>2873</v>
      </c>
    </row>
    <row r="4465" spans="1:6" x14ac:dyDescent="0.3">
      <c r="A4465" t="s">
        <v>224</v>
      </c>
      <c r="B4465" s="16">
        <v>41680</v>
      </c>
      <c r="C4465" s="16" t="str">
        <f t="shared" si="69"/>
        <v>id7863241680</v>
      </c>
      <c r="D4465">
        <v>0.87716535433070875</v>
      </c>
      <c r="E4465">
        <v>5.46</v>
      </c>
      <c r="F4465">
        <v>2670</v>
      </c>
    </row>
    <row r="4466" spans="1:6" x14ac:dyDescent="0.3">
      <c r="A4466" t="s">
        <v>224</v>
      </c>
      <c r="B4466" s="16">
        <v>41681</v>
      </c>
      <c r="C4466" s="16" t="str">
        <f t="shared" si="69"/>
        <v>id7863241681</v>
      </c>
      <c r="D4466">
        <v>1.0157480314960632</v>
      </c>
      <c r="E4466">
        <v>4.87</v>
      </c>
      <c r="F4466">
        <v>2608</v>
      </c>
    </row>
    <row r="4467" spans="1:6" x14ac:dyDescent="0.3">
      <c r="A4467" t="s">
        <v>224</v>
      </c>
      <c r="B4467" s="16">
        <v>41682</v>
      </c>
      <c r="C4467" s="16" t="str">
        <f t="shared" si="69"/>
        <v>id7863241682</v>
      </c>
      <c r="D4467">
        <v>0.82204724409448837</v>
      </c>
      <c r="E4467">
        <v>4.6900000000000004</v>
      </c>
      <c r="F4467">
        <v>2500</v>
      </c>
    </row>
    <row r="4468" spans="1:6" x14ac:dyDescent="0.3">
      <c r="A4468" t="s">
        <v>224</v>
      </c>
      <c r="B4468" s="16">
        <v>41683</v>
      </c>
      <c r="C4468" s="16" t="str">
        <f t="shared" si="69"/>
        <v>id7863241683</v>
      </c>
      <c r="D4468">
        <v>0.61102362204724414</v>
      </c>
      <c r="E4468">
        <v>5.23</v>
      </c>
      <c r="F4468">
        <v>1949</v>
      </c>
    </row>
    <row r="4469" spans="1:6" x14ac:dyDescent="0.3">
      <c r="A4469" t="s">
        <v>224</v>
      </c>
      <c r="B4469" s="16">
        <v>41684</v>
      </c>
      <c r="C4469" s="16" t="str">
        <f t="shared" si="69"/>
        <v>id7863241684</v>
      </c>
      <c r="D4469">
        <v>0.19685039370078741</v>
      </c>
      <c r="E4469">
        <v>5.29</v>
      </c>
      <c r="F4469">
        <v>415</v>
      </c>
    </row>
    <row r="4470" spans="1:6" x14ac:dyDescent="0.3">
      <c r="A4470" t="s">
        <v>224</v>
      </c>
      <c r="B4470" s="16">
        <v>41685</v>
      </c>
      <c r="C4470" s="16" t="str">
        <f t="shared" si="69"/>
        <v>id7863241685</v>
      </c>
      <c r="D4470">
        <v>0.45984251968503936</v>
      </c>
      <c r="E4470">
        <v>4.79</v>
      </c>
      <c r="F4470">
        <v>739</v>
      </c>
    </row>
    <row r="4471" spans="1:6" x14ac:dyDescent="0.3">
      <c r="A4471" t="s">
        <v>224</v>
      </c>
      <c r="B4471" s="16">
        <v>41686</v>
      </c>
      <c r="C4471" s="16" t="str">
        <f t="shared" si="69"/>
        <v>id7863241686</v>
      </c>
      <c r="D4471">
        <v>0.40944881889763785</v>
      </c>
      <c r="E4471">
        <v>4.99</v>
      </c>
      <c r="F4471">
        <v>819</v>
      </c>
    </row>
    <row r="4472" spans="1:6" x14ac:dyDescent="0.3">
      <c r="A4472" t="s">
        <v>224</v>
      </c>
      <c r="B4472" s="16">
        <v>41687</v>
      </c>
      <c r="C4472" s="16" t="str">
        <f t="shared" si="69"/>
        <v>id7863241687</v>
      </c>
      <c r="D4472">
        <v>6.9291338582677178E-2</v>
      </c>
      <c r="E4472">
        <v>4.25</v>
      </c>
      <c r="F4472">
        <v>549</v>
      </c>
    </row>
    <row r="4473" spans="1:6" x14ac:dyDescent="0.3">
      <c r="A4473" t="s">
        <v>224</v>
      </c>
      <c r="B4473" s="16">
        <v>41688</v>
      </c>
      <c r="C4473" s="16" t="str">
        <f t="shared" si="69"/>
        <v>id7863241688</v>
      </c>
      <c r="D4473">
        <v>8.0314960629921273E-2</v>
      </c>
      <c r="E4473">
        <v>5.31</v>
      </c>
      <c r="F4473">
        <v>506</v>
      </c>
    </row>
    <row r="4474" spans="1:6" x14ac:dyDescent="0.3">
      <c r="A4474" t="s">
        <v>224</v>
      </c>
      <c r="B4474" s="16">
        <v>41689</v>
      </c>
      <c r="C4474" s="16" t="str">
        <f t="shared" si="69"/>
        <v>id7863241689</v>
      </c>
      <c r="D4474">
        <v>6.614173228346458E-2</v>
      </c>
      <c r="E4474">
        <v>4.49</v>
      </c>
      <c r="F4474">
        <v>494</v>
      </c>
    </row>
    <row r="4475" spans="1:6" x14ac:dyDescent="0.3">
      <c r="A4475" t="s">
        <v>224</v>
      </c>
      <c r="B4475" s="16">
        <v>41690</v>
      </c>
      <c r="C4475" s="16" t="str">
        <f t="shared" si="69"/>
        <v>id7863241690</v>
      </c>
      <c r="D4475">
        <v>6.614173228346458E-2</v>
      </c>
      <c r="E4475">
        <v>4.6100000000000003</v>
      </c>
      <c r="F4475">
        <v>481</v>
      </c>
    </row>
    <row r="4476" spans="1:6" x14ac:dyDescent="0.3">
      <c r="A4476" t="s">
        <v>224</v>
      </c>
      <c r="B4476" s="16">
        <v>41691</v>
      </c>
      <c r="C4476" s="16" t="str">
        <f t="shared" si="69"/>
        <v>id7863241691</v>
      </c>
      <c r="D4476">
        <v>4.7244094488188976E-2</v>
      </c>
      <c r="E4476">
        <v>4.3099999999999996</v>
      </c>
      <c r="F4476">
        <v>281</v>
      </c>
    </row>
    <row r="4477" spans="1:6" x14ac:dyDescent="0.3">
      <c r="A4477" t="s">
        <v>224</v>
      </c>
      <c r="B4477" s="16">
        <v>41692</v>
      </c>
      <c r="C4477" s="16" t="str">
        <f t="shared" si="69"/>
        <v>id7863241692</v>
      </c>
      <c r="D4477">
        <v>0.21574803149606298</v>
      </c>
      <c r="E4477">
        <v>4.3600000000000003</v>
      </c>
      <c r="F4477">
        <v>551</v>
      </c>
    </row>
    <row r="4478" spans="1:6" x14ac:dyDescent="0.3">
      <c r="A4478" t="s">
        <v>224</v>
      </c>
      <c r="B4478" s="16">
        <v>41693</v>
      </c>
      <c r="C4478" s="16" t="str">
        <f t="shared" si="69"/>
        <v>id7863241693</v>
      </c>
      <c r="D4478">
        <v>0.22519685039370083</v>
      </c>
      <c r="E4478">
        <v>4.79</v>
      </c>
      <c r="F4478">
        <v>590</v>
      </c>
    </row>
    <row r="4479" spans="1:6" x14ac:dyDescent="0.3">
      <c r="A4479" t="s">
        <v>224</v>
      </c>
      <c r="B4479" s="16">
        <v>41694</v>
      </c>
      <c r="C4479" s="16" t="str">
        <f t="shared" si="69"/>
        <v>id7863241694</v>
      </c>
      <c r="D4479">
        <v>2.2047244094488189E-2</v>
      </c>
      <c r="E4479">
        <v>3.75</v>
      </c>
      <c r="F4479">
        <v>306</v>
      </c>
    </row>
    <row r="4480" spans="1:6" x14ac:dyDescent="0.3">
      <c r="A4480" t="s">
        <v>224</v>
      </c>
      <c r="B4480" s="16">
        <v>41695</v>
      </c>
      <c r="C4480" s="16" t="str">
        <f t="shared" si="69"/>
        <v>id7863241695</v>
      </c>
      <c r="D4480">
        <v>2.3622047244094488E-2</v>
      </c>
      <c r="E4480">
        <v>4.16</v>
      </c>
      <c r="F4480">
        <v>301</v>
      </c>
    </row>
    <row r="4481" spans="1:6" x14ac:dyDescent="0.3">
      <c r="A4481" t="s">
        <v>224</v>
      </c>
      <c r="B4481" s="16">
        <v>41696</v>
      </c>
      <c r="C4481" s="16" t="str">
        <f t="shared" si="69"/>
        <v>id7863241696</v>
      </c>
      <c r="D4481">
        <v>2.6771653543307086E-2</v>
      </c>
      <c r="E4481">
        <v>4.72</v>
      </c>
      <c r="F4481">
        <v>283</v>
      </c>
    </row>
    <row r="4482" spans="1:6" x14ac:dyDescent="0.3">
      <c r="A4482" t="s">
        <v>224</v>
      </c>
      <c r="B4482" s="16">
        <v>41697</v>
      </c>
      <c r="C4482" s="16" t="str">
        <f t="shared" si="69"/>
        <v>id7863241697</v>
      </c>
      <c r="D4482">
        <v>1.889763779527559E-2</v>
      </c>
      <c r="E4482">
        <v>6.77</v>
      </c>
      <c r="F4482">
        <v>281</v>
      </c>
    </row>
    <row r="4483" spans="1:6" x14ac:dyDescent="0.3">
      <c r="A4483" t="s">
        <v>224</v>
      </c>
      <c r="B4483" s="16">
        <v>41698</v>
      </c>
      <c r="C4483" s="16" t="str">
        <f t="shared" ref="C4483:C4546" si="70">_xlfn.CONCAT(A4483,B4483)</f>
        <v>id7863241698</v>
      </c>
      <c r="D4483">
        <v>4.0944881889763786E-2</v>
      </c>
      <c r="E4483">
        <v>4.1399999999999997</v>
      </c>
      <c r="F4483">
        <v>254</v>
      </c>
    </row>
    <row r="4484" spans="1:6" x14ac:dyDescent="0.3">
      <c r="A4484" t="s">
        <v>224</v>
      </c>
      <c r="B4484" s="16">
        <v>41699</v>
      </c>
      <c r="C4484" s="16" t="str">
        <f t="shared" si="70"/>
        <v>id7863241699</v>
      </c>
      <c r="D4484">
        <v>0.21732283464566932</v>
      </c>
      <c r="E4484">
        <v>4.49</v>
      </c>
      <c r="F4484">
        <v>605</v>
      </c>
    </row>
    <row r="4485" spans="1:6" x14ac:dyDescent="0.3">
      <c r="A4485" t="s">
        <v>224</v>
      </c>
      <c r="B4485" s="16">
        <v>41700</v>
      </c>
      <c r="C4485" s="16" t="str">
        <f t="shared" si="70"/>
        <v>id7863241700</v>
      </c>
      <c r="D4485">
        <v>0.16535433070866143</v>
      </c>
      <c r="E4485">
        <v>4.91</v>
      </c>
      <c r="F4485">
        <v>560</v>
      </c>
    </row>
    <row r="4486" spans="1:6" x14ac:dyDescent="0.3">
      <c r="A4486" t="s">
        <v>224</v>
      </c>
      <c r="B4486" s="16">
        <v>41702</v>
      </c>
      <c r="C4486" s="16" t="str">
        <f t="shared" si="70"/>
        <v>id7863241702</v>
      </c>
      <c r="D4486">
        <v>9.4488188976377951E-3</v>
      </c>
      <c r="E4486">
        <v>1.75</v>
      </c>
      <c r="F4486">
        <v>21</v>
      </c>
    </row>
    <row r="4487" spans="1:6" x14ac:dyDescent="0.3">
      <c r="A4487" t="s">
        <v>2153</v>
      </c>
      <c r="B4487" s="16">
        <v>41690</v>
      </c>
      <c r="C4487" s="16" t="str">
        <f t="shared" si="70"/>
        <v>id7863541690</v>
      </c>
      <c r="D4487">
        <v>6.2992125984251976E-3</v>
      </c>
      <c r="E4487">
        <v>3.62</v>
      </c>
      <c r="F4487">
        <v>12</v>
      </c>
    </row>
    <row r="4488" spans="1:6" x14ac:dyDescent="0.3">
      <c r="A4488" t="s">
        <v>2153</v>
      </c>
      <c r="B4488" s="16">
        <v>41691</v>
      </c>
      <c r="C4488" s="16" t="str">
        <f t="shared" si="70"/>
        <v>id7863541691</v>
      </c>
      <c r="D4488">
        <v>1.2141732283464566</v>
      </c>
      <c r="E4488">
        <v>4.3099999999999996</v>
      </c>
      <c r="F4488">
        <v>3517</v>
      </c>
    </row>
    <row r="4489" spans="1:6" x14ac:dyDescent="0.3">
      <c r="A4489" t="s">
        <v>2153</v>
      </c>
      <c r="B4489" s="16">
        <v>41692</v>
      </c>
      <c r="C4489" s="16" t="str">
        <f t="shared" si="70"/>
        <v>id7863541692</v>
      </c>
      <c r="D4489">
        <v>1.2755905511811023</v>
      </c>
      <c r="E4489">
        <v>4.8</v>
      </c>
      <c r="F4489">
        <v>3316</v>
      </c>
    </row>
    <row r="4490" spans="1:6" x14ac:dyDescent="0.3">
      <c r="A4490" t="s">
        <v>2153</v>
      </c>
      <c r="B4490" s="16">
        <v>41693</v>
      </c>
      <c r="C4490" s="16" t="str">
        <f t="shared" si="70"/>
        <v>id7863541693</v>
      </c>
      <c r="D4490">
        <v>0.93228346456692912</v>
      </c>
      <c r="E4490">
        <v>4.33</v>
      </c>
      <c r="F4490">
        <v>3076</v>
      </c>
    </row>
    <row r="4491" spans="1:6" x14ac:dyDescent="0.3">
      <c r="A4491" t="s">
        <v>2153</v>
      </c>
      <c r="B4491" s="16">
        <v>41694</v>
      </c>
      <c r="C4491" s="16" t="str">
        <f t="shared" si="70"/>
        <v>id7863541694</v>
      </c>
      <c r="D4491">
        <v>0.59370078740157495</v>
      </c>
      <c r="E4491">
        <v>5.17</v>
      </c>
      <c r="F4491">
        <v>2870</v>
      </c>
    </row>
    <row r="4492" spans="1:6" x14ac:dyDescent="0.3">
      <c r="A4492" t="s">
        <v>2153</v>
      </c>
      <c r="B4492" s="16">
        <v>41695</v>
      </c>
      <c r="C4492" s="16" t="str">
        <f t="shared" si="70"/>
        <v>id7863541695</v>
      </c>
      <c r="D4492">
        <v>0.61732283464566939</v>
      </c>
      <c r="E4492">
        <v>4.33</v>
      </c>
      <c r="F4492">
        <v>2851</v>
      </c>
    </row>
    <row r="4493" spans="1:6" x14ac:dyDescent="0.3">
      <c r="A4493" t="s">
        <v>2153</v>
      </c>
      <c r="B4493" s="16">
        <v>41696</v>
      </c>
      <c r="C4493" s="16" t="str">
        <f t="shared" si="70"/>
        <v>id7863541696</v>
      </c>
      <c r="D4493">
        <v>0.62519685039370088</v>
      </c>
      <c r="E4493">
        <v>4.43</v>
      </c>
      <c r="F4493">
        <v>2826</v>
      </c>
    </row>
    <row r="4494" spans="1:6" x14ac:dyDescent="0.3">
      <c r="A4494" t="s">
        <v>2153</v>
      </c>
      <c r="B4494" s="16">
        <v>41697</v>
      </c>
      <c r="C4494" s="16" t="str">
        <f t="shared" si="70"/>
        <v>id7863541697</v>
      </c>
      <c r="D4494">
        <v>0.64251968503937018</v>
      </c>
      <c r="E4494">
        <v>4.6500000000000004</v>
      </c>
      <c r="F4494">
        <v>2771</v>
      </c>
    </row>
    <row r="4495" spans="1:6" x14ac:dyDescent="0.3">
      <c r="A4495" t="s">
        <v>2153</v>
      </c>
      <c r="B4495" s="16">
        <v>41698</v>
      </c>
      <c r="C4495" s="16" t="str">
        <f t="shared" si="70"/>
        <v>id7863541698</v>
      </c>
      <c r="D4495">
        <v>0.39842519685039374</v>
      </c>
      <c r="E4495">
        <v>4.24</v>
      </c>
      <c r="F4495">
        <v>1881</v>
      </c>
    </row>
    <row r="4496" spans="1:6" x14ac:dyDescent="0.3">
      <c r="A4496" t="s">
        <v>2153</v>
      </c>
      <c r="B4496" s="16">
        <v>41699</v>
      </c>
      <c r="C4496" s="16" t="str">
        <f t="shared" si="70"/>
        <v>id7863541699</v>
      </c>
      <c r="D4496">
        <v>0.57322834645669285</v>
      </c>
      <c r="E4496">
        <v>4.93</v>
      </c>
      <c r="F4496">
        <v>1937</v>
      </c>
    </row>
    <row r="4497" spans="1:6" x14ac:dyDescent="0.3">
      <c r="A4497" t="s">
        <v>2153</v>
      </c>
      <c r="B4497" s="16">
        <v>41700</v>
      </c>
      <c r="C4497" s="16" t="str">
        <f t="shared" si="70"/>
        <v>id7863541700</v>
      </c>
      <c r="D4497">
        <v>0.41732283464566933</v>
      </c>
      <c r="E4497">
        <v>4.47</v>
      </c>
      <c r="F4497">
        <v>1861</v>
      </c>
    </row>
    <row r="4498" spans="1:6" x14ac:dyDescent="0.3">
      <c r="A4498" t="s">
        <v>2153</v>
      </c>
      <c r="B4498" s="16">
        <v>41701</v>
      </c>
      <c r="C4498" s="16" t="str">
        <f t="shared" si="70"/>
        <v>id7863541701</v>
      </c>
      <c r="D4498">
        <v>0.26614173228346455</v>
      </c>
      <c r="E4498">
        <v>4.55</v>
      </c>
      <c r="F4498">
        <v>1955</v>
      </c>
    </row>
    <row r="4499" spans="1:6" x14ac:dyDescent="0.3">
      <c r="A4499" t="s">
        <v>2153</v>
      </c>
      <c r="B4499" s="16">
        <v>41702</v>
      </c>
      <c r="C4499" s="16" t="str">
        <f t="shared" si="70"/>
        <v>id7863541702</v>
      </c>
      <c r="D4499">
        <v>0.18110236220472439</v>
      </c>
      <c r="E4499">
        <v>3.91</v>
      </c>
      <c r="F4499">
        <v>1550</v>
      </c>
    </row>
    <row r="4500" spans="1:6" x14ac:dyDescent="0.3">
      <c r="A4500" t="s">
        <v>2153</v>
      </c>
      <c r="B4500" s="16">
        <v>41703</v>
      </c>
      <c r="C4500" s="16" t="str">
        <f t="shared" si="70"/>
        <v>id7863541703</v>
      </c>
      <c r="D4500">
        <v>0.168503937007874</v>
      </c>
      <c r="E4500">
        <v>5.67</v>
      </c>
      <c r="F4500">
        <v>1483</v>
      </c>
    </row>
    <row r="4501" spans="1:6" x14ac:dyDescent="0.3">
      <c r="A4501" t="s">
        <v>2153</v>
      </c>
      <c r="B4501" s="16">
        <v>41704</v>
      </c>
      <c r="C4501" s="16" t="str">
        <f t="shared" si="70"/>
        <v>id7863541704</v>
      </c>
      <c r="D4501">
        <v>0.16062992125984255</v>
      </c>
      <c r="E4501">
        <v>5.43</v>
      </c>
      <c r="F4501">
        <v>1489</v>
      </c>
    </row>
    <row r="4502" spans="1:6" x14ac:dyDescent="0.3">
      <c r="A4502" t="s">
        <v>2153</v>
      </c>
      <c r="B4502" s="16">
        <v>41705</v>
      </c>
      <c r="C4502" s="16" t="str">
        <f t="shared" si="70"/>
        <v>id7863541705</v>
      </c>
      <c r="D4502">
        <v>4.0944881889763786E-2</v>
      </c>
      <c r="E4502">
        <v>5.51</v>
      </c>
      <c r="F4502">
        <v>384</v>
      </c>
    </row>
    <row r="4503" spans="1:6" x14ac:dyDescent="0.3">
      <c r="A4503" t="s">
        <v>2153</v>
      </c>
      <c r="B4503" s="16">
        <v>41706</v>
      </c>
      <c r="C4503" s="16" t="str">
        <f t="shared" si="70"/>
        <v>id7863541706</v>
      </c>
      <c r="D4503">
        <v>6.614173228346458E-2</v>
      </c>
      <c r="E4503">
        <v>4.96</v>
      </c>
      <c r="F4503">
        <v>337</v>
      </c>
    </row>
    <row r="4504" spans="1:6" x14ac:dyDescent="0.3">
      <c r="A4504" t="s">
        <v>2153</v>
      </c>
      <c r="B4504" s="16">
        <v>41707</v>
      </c>
      <c r="C4504" s="16" t="str">
        <f t="shared" si="70"/>
        <v>id7863541707</v>
      </c>
      <c r="D4504">
        <v>4.4094488188976377E-2</v>
      </c>
      <c r="E4504">
        <v>4.55</v>
      </c>
      <c r="F4504">
        <v>329</v>
      </c>
    </row>
    <row r="4505" spans="1:6" x14ac:dyDescent="0.3">
      <c r="A4505" t="s">
        <v>2153</v>
      </c>
      <c r="B4505" s="16">
        <v>41710</v>
      </c>
      <c r="C4505" s="16" t="str">
        <f t="shared" si="70"/>
        <v>id7863541710</v>
      </c>
      <c r="D4505">
        <v>2.5196850393700791E-2</v>
      </c>
      <c r="E4505">
        <v>3.73</v>
      </c>
      <c r="F4505">
        <v>356</v>
      </c>
    </row>
    <row r="4506" spans="1:6" x14ac:dyDescent="0.3">
      <c r="A4506" t="s">
        <v>2153</v>
      </c>
      <c r="B4506" s="16">
        <v>41713</v>
      </c>
      <c r="C4506" s="16" t="str">
        <f t="shared" si="70"/>
        <v>id7863541713</v>
      </c>
      <c r="D4506">
        <v>2.9921259842519688E-2</v>
      </c>
      <c r="E4506">
        <v>5.13</v>
      </c>
      <c r="F4506">
        <v>302</v>
      </c>
    </row>
    <row r="4507" spans="1:6" x14ac:dyDescent="0.3">
      <c r="A4507" t="s">
        <v>2061</v>
      </c>
      <c r="B4507" s="16">
        <v>41716</v>
      </c>
      <c r="C4507" s="16" t="str">
        <f t="shared" si="70"/>
        <v>id7864741716</v>
      </c>
      <c r="D4507">
        <v>3.7795275590551181E-2</v>
      </c>
      <c r="E4507">
        <v>4.3600000000000003</v>
      </c>
      <c r="F4507">
        <v>16</v>
      </c>
    </row>
    <row r="4508" spans="1:6" x14ac:dyDescent="0.3">
      <c r="A4508" t="s">
        <v>2061</v>
      </c>
      <c r="B4508" s="16">
        <v>41719</v>
      </c>
      <c r="C4508" s="16" t="str">
        <f t="shared" si="70"/>
        <v>id7864741719</v>
      </c>
      <c r="D4508">
        <v>21.291338582677163</v>
      </c>
      <c r="E4508">
        <v>5.28</v>
      </c>
      <c r="F4508">
        <v>14000</v>
      </c>
    </row>
    <row r="4509" spans="1:6" x14ac:dyDescent="0.3">
      <c r="A4509" t="s">
        <v>2061</v>
      </c>
      <c r="B4509" s="16">
        <v>41720</v>
      </c>
      <c r="C4509" s="16" t="str">
        <f t="shared" si="70"/>
        <v>id7864741720</v>
      </c>
      <c r="D4509">
        <v>23.45984251968504</v>
      </c>
      <c r="E4509">
        <v>5.17</v>
      </c>
      <c r="F4509">
        <v>14000</v>
      </c>
    </row>
    <row r="4510" spans="1:6" x14ac:dyDescent="0.3">
      <c r="A4510" t="s">
        <v>2061</v>
      </c>
      <c r="B4510" s="16">
        <v>41721</v>
      </c>
      <c r="C4510" s="16" t="str">
        <f t="shared" si="70"/>
        <v>id7864741721</v>
      </c>
      <c r="D4510">
        <v>18.004724409448819</v>
      </c>
      <c r="E4510">
        <v>5.21</v>
      </c>
      <c r="F4510">
        <v>13000</v>
      </c>
    </row>
    <row r="4511" spans="1:6" x14ac:dyDescent="0.3">
      <c r="A4511" t="s">
        <v>2061</v>
      </c>
      <c r="B4511" s="16">
        <v>41722</v>
      </c>
      <c r="C4511" s="16" t="str">
        <f t="shared" si="70"/>
        <v>id7864741722</v>
      </c>
      <c r="D4511">
        <v>2.5826771653543306</v>
      </c>
      <c r="E4511">
        <v>5.67</v>
      </c>
      <c r="F4511">
        <v>9103</v>
      </c>
    </row>
    <row r="4512" spans="1:6" x14ac:dyDescent="0.3">
      <c r="A4512" t="s">
        <v>2061</v>
      </c>
      <c r="B4512" s="16">
        <v>41723</v>
      </c>
      <c r="C4512" s="16" t="str">
        <f t="shared" si="70"/>
        <v>id7864741723</v>
      </c>
      <c r="D4512">
        <v>4.0614173228346457</v>
      </c>
      <c r="E4512">
        <v>5.31</v>
      </c>
      <c r="F4512">
        <v>8491</v>
      </c>
    </row>
    <row r="4513" spans="1:6" x14ac:dyDescent="0.3">
      <c r="A4513" t="s">
        <v>2061</v>
      </c>
      <c r="B4513" s="16">
        <v>41724</v>
      </c>
      <c r="C4513" s="16" t="str">
        <f t="shared" si="70"/>
        <v>id7864741724</v>
      </c>
      <c r="D4513">
        <v>4.0834645669291341</v>
      </c>
      <c r="E4513">
        <v>5.31</v>
      </c>
      <c r="F4513">
        <v>7694</v>
      </c>
    </row>
    <row r="4514" spans="1:6" x14ac:dyDescent="0.3">
      <c r="A4514" t="s">
        <v>2061</v>
      </c>
      <c r="B4514" s="16">
        <v>41725</v>
      </c>
      <c r="C4514" s="16" t="str">
        <f t="shared" si="70"/>
        <v>id7864741725</v>
      </c>
      <c r="D4514">
        <v>3.5039370078740157</v>
      </c>
      <c r="E4514">
        <v>5.32</v>
      </c>
      <c r="F4514">
        <v>7307</v>
      </c>
    </row>
    <row r="4515" spans="1:6" x14ac:dyDescent="0.3">
      <c r="A4515" t="s">
        <v>2061</v>
      </c>
      <c r="B4515" s="16">
        <v>41726</v>
      </c>
      <c r="C4515" s="16" t="str">
        <f t="shared" si="70"/>
        <v>id7864741726</v>
      </c>
      <c r="D4515">
        <v>0.68031496062992136</v>
      </c>
      <c r="E4515">
        <v>4.38</v>
      </c>
      <c r="F4515">
        <v>3111</v>
      </c>
    </row>
    <row r="4516" spans="1:6" x14ac:dyDescent="0.3">
      <c r="A4516" t="s">
        <v>2061</v>
      </c>
      <c r="B4516" s="16">
        <v>41727</v>
      </c>
      <c r="C4516" s="16" t="str">
        <f t="shared" si="70"/>
        <v>id7864741727</v>
      </c>
      <c r="D4516">
        <v>13.267716535433072</v>
      </c>
      <c r="E4516">
        <v>5.2</v>
      </c>
      <c r="F4516">
        <v>6077</v>
      </c>
    </row>
    <row r="4517" spans="1:6" x14ac:dyDescent="0.3">
      <c r="A4517" t="s">
        <v>2061</v>
      </c>
      <c r="B4517" s="16">
        <v>41728</v>
      </c>
      <c r="C4517" s="16" t="str">
        <f t="shared" si="70"/>
        <v>id7864741728</v>
      </c>
      <c r="D4517">
        <v>13.177952755905512</v>
      </c>
      <c r="E4517">
        <v>5.2</v>
      </c>
      <c r="F4517">
        <v>6025</v>
      </c>
    </row>
    <row r="4518" spans="1:6" x14ac:dyDescent="0.3">
      <c r="A4518" t="s">
        <v>2061</v>
      </c>
      <c r="B4518" s="16">
        <v>41729</v>
      </c>
      <c r="C4518" s="16" t="str">
        <f t="shared" si="70"/>
        <v>id7864741729</v>
      </c>
      <c r="D4518">
        <v>0.45826771653543313</v>
      </c>
      <c r="E4518">
        <v>3.61</v>
      </c>
      <c r="F4518">
        <v>2543</v>
      </c>
    </row>
    <row r="4519" spans="1:6" x14ac:dyDescent="0.3">
      <c r="A4519" t="s">
        <v>2061</v>
      </c>
      <c r="B4519" s="16">
        <v>41730</v>
      </c>
      <c r="C4519" s="16" t="str">
        <f t="shared" si="70"/>
        <v>id7864741730</v>
      </c>
      <c r="D4519">
        <v>0.28188976377952757</v>
      </c>
      <c r="E4519">
        <v>4.2</v>
      </c>
      <c r="F4519">
        <v>2234</v>
      </c>
    </row>
    <row r="4520" spans="1:6" x14ac:dyDescent="0.3">
      <c r="A4520" t="s">
        <v>2061</v>
      </c>
      <c r="B4520" s="16">
        <v>41731</v>
      </c>
      <c r="C4520" s="16" t="str">
        <f t="shared" si="70"/>
        <v>id7864741731</v>
      </c>
      <c r="D4520">
        <v>0.27086614173228346</v>
      </c>
      <c r="E4520">
        <v>4.03</v>
      </c>
      <c r="F4520">
        <v>2240</v>
      </c>
    </row>
    <row r="4521" spans="1:6" x14ac:dyDescent="0.3">
      <c r="A4521" t="s">
        <v>2061</v>
      </c>
      <c r="B4521" s="16">
        <v>41732</v>
      </c>
      <c r="C4521" s="16" t="str">
        <f t="shared" si="70"/>
        <v>id7864741732</v>
      </c>
      <c r="D4521">
        <v>0.25039370078740159</v>
      </c>
      <c r="E4521">
        <v>3.84</v>
      </c>
      <c r="F4521">
        <v>2176</v>
      </c>
    </row>
    <row r="4522" spans="1:6" x14ac:dyDescent="0.3">
      <c r="A4522" t="s">
        <v>2061</v>
      </c>
      <c r="B4522" s="16">
        <v>41733</v>
      </c>
      <c r="C4522" s="16" t="str">
        <f t="shared" si="70"/>
        <v>id7864741733</v>
      </c>
      <c r="D4522">
        <v>0.25984251968503935</v>
      </c>
      <c r="E4522">
        <v>3.86</v>
      </c>
      <c r="F4522">
        <v>480</v>
      </c>
    </row>
    <row r="4523" spans="1:6" x14ac:dyDescent="0.3">
      <c r="A4523" t="s">
        <v>2061</v>
      </c>
      <c r="B4523" s="16">
        <v>41734</v>
      </c>
      <c r="C4523" s="16" t="str">
        <f t="shared" si="70"/>
        <v>id7864741734</v>
      </c>
      <c r="D4523">
        <v>5.5685039370078746</v>
      </c>
      <c r="E4523">
        <v>5.24</v>
      </c>
      <c r="F4523">
        <v>1861</v>
      </c>
    </row>
    <row r="4524" spans="1:6" x14ac:dyDescent="0.3">
      <c r="A4524" t="s">
        <v>2061</v>
      </c>
      <c r="B4524" s="16">
        <v>41735</v>
      </c>
      <c r="C4524" s="16" t="str">
        <f t="shared" si="70"/>
        <v>id7864741735</v>
      </c>
      <c r="D4524">
        <v>2.705511811023622</v>
      </c>
      <c r="E4524">
        <v>5.29</v>
      </c>
      <c r="F4524">
        <v>880</v>
      </c>
    </row>
    <row r="4525" spans="1:6" x14ac:dyDescent="0.3">
      <c r="A4525" t="s">
        <v>2061</v>
      </c>
      <c r="B4525" s="16">
        <v>41736</v>
      </c>
      <c r="C4525" s="16" t="str">
        <f t="shared" si="70"/>
        <v>id7864741736</v>
      </c>
      <c r="D4525">
        <v>0.37480314960629924</v>
      </c>
      <c r="E4525">
        <v>4.25</v>
      </c>
      <c r="F4525">
        <v>401</v>
      </c>
    </row>
    <row r="4526" spans="1:6" x14ac:dyDescent="0.3">
      <c r="A4526" t="s">
        <v>2061</v>
      </c>
      <c r="B4526" s="16">
        <v>41737</v>
      </c>
      <c r="C4526" s="16" t="str">
        <f t="shared" si="70"/>
        <v>id7864741737</v>
      </c>
      <c r="D4526">
        <v>0.19842519685039373</v>
      </c>
      <c r="E4526">
        <v>3.67</v>
      </c>
      <c r="F4526">
        <v>388</v>
      </c>
    </row>
    <row r="4527" spans="1:6" x14ac:dyDescent="0.3">
      <c r="A4527" t="s">
        <v>2061</v>
      </c>
      <c r="B4527" s="16">
        <v>41738</v>
      </c>
      <c r="C4527" s="16" t="str">
        <f t="shared" si="70"/>
        <v>id7864741738</v>
      </c>
      <c r="D4527">
        <v>0.20787401574803149</v>
      </c>
      <c r="E4527">
        <v>3.73</v>
      </c>
      <c r="F4527">
        <v>371</v>
      </c>
    </row>
    <row r="4528" spans="1:6" x14ac:dyDescent="0.3">
      <c r="A4528" t="s">
        <v>2061</v>
      </c>
      <c r="B4528" s="16">
        <v>41739</v>
      </c>
      <c r="C4528" s="16" t="str">
        <f t="shared" si="70"/>
        <v>id7864741739</v>
      </c>
      <c r="D4528">
        <v>0.20472440944881892</v>
      </c>
      <c r="E4528">
        <v>4</v>
      </c>
      <c r="F4528">
        <v>366</v>
      </c>
    </row>
    <row r="4529" spans="1:6" x14ac:dyDescent="0.3">
      <c r="A4529" t="s">
        <v>2061</v>
      </c>
      <c r="B4529" s="16">
        <v>41740</v>
      </c>
      <c r="C4529" s="16" t="str">
        <f t="shared" si="70"/>
        <v>id7864741740</v>
      </c>
      <c r="D4529">
        <v>0.16377952755905514</v>
      </c>
      <c r="E4529">
        <v>3.62</v>
      </c>
      <c r="F4529">
        <v>142</v>
      </c>
    </row>
    <row r="4530" spans="1:6" x14ac:dyDescent="0.3">
      <c r="A4530" t="s">
        <v>2061</v>
      </c>
      <c r="B4530" s="16">
        <v>41741</v>
      </c>
      <c r="C4530" s="16" t="str">
        <f t="shared" si="70"/>
        <v>id7864741741</v>
      </c>
      <c r="D4530">
        <v>0.23307086614173228</v>
      </c>
      <c r="E4530">
        <v>3.81</v>
      </c>
      <c r="F4530">
        <v>142</v>
      </c>
    </row>
    <row r="4531" spans="1:6" x14ac:dyDescent="0.3">
      <c r="A4531" t="s">
        <v>2061</v>
      </c>
      <c r="B4531" s="16">
        <v>41742</v>
      </c>
      <c r="C4531" s="16" t="str">
        <f t="shared" si="70"/>
        <v>id7864741742</v>
      </c>
      <c r="D4531">
        <v>0.84724409448818905</v>
      </c>
      <c r="E4531">
        <v>5.12</v>
      </c>
      <c r="F4531">
        <v>263</v>
      </c>
    </row>
    <row r="4532" spans="1:6" x14ac:dyDescent="0.3">
      <c r="A4532" t="s">
        <v>2061</v>
      </c>
      <c r="B4532" s="16">
        <v>41743</v>
      </c>
      <c r="C4532" s="16" t="str">
        <f t="shared" si="70"/>
        <v>id7864741743</v>
      </c>
      <c r="D4532">
        <v>7.2440944881889763E-2</v>
      </c>
      <c r="E4532">
        <v>3.15</v>
      </c>
      <c r="F4532">
        <v>111</v>
      </c>
    </row>
    <row r="4533" spans="1:6" x14ac:dyDescent="0.3">
      <c r="A4533" t="s">
        <v>2061</v>
      </c>
      <c r="B4533" s="16">
        <v>41744</v>
      </c>
      <c r="C4533" s="16" t="str">
        <f t="shared" si="70"/>
        <v>id7864741744</v>
      </c>
      <c r="D4533">
        <v>7.874015748031496E-2</v>
      </c>
      <c r="E4533">
        <v>3.54</v>
      </c>
      <c r="F4533">
        <v>97</v>
      </c>
    </row>
    <row r="4534" spans="1:6" x14ac:dyDescent="0.3">
      <c r="A4534" t="s">
        <v>2061</v>
      </c>
      <c r="B4534" s="16">
        <v>41745</v>
      </c>
      <c r="C4534" s="16" t="str">
        <f t="shared" si="70"/>
        <v>id7864741745</v>
      </c>
      <c r="D4534">
        <v>8.3464566929133871E-2</v>
      </c>
      <c r="E4534">
        <v>3.87</v>
      </c>
      <c r="F4534">
        <v>94</v>
      </c>
    </row>
    <row r="4535" spans="1:6" x14ac:dyDescent="0.3">
      <c r="A4535" t="s">
        <v>2061</v>
      </c>
      <c r="B4535" s="16">
        <v>41746</v>
      </c>
      <c r="C4535" s="16" t="str">
        <f t="shared" si="70"/>
        <v>id7864741746</v>
      </c>
      <c r="D4535">
        <v>0.13070866141732285</v>
      </c>
      <c r="E4535">
        <v>3.84</v>
      </c>
      <c r="F4535">
        <v>106</v>
      </c>
    </row>
    <row r="4536" spans="1:6" x14ac:dyDescent="0.3">
      <c r="A4536" t="s">
        <v>2061</v>
      </c>
      <c r="B4536" s="16">
        <v>41747</v>
      </c>
      <c r="C4536" s="16" t="str">
        <f t="shared" si="70"/>
        <v>id7864741747</v>
      </c>
      <c r="D4536">
        <v>0.34803149606299216</v>
      </c>
      <c r="E4536">
        <v>4.38</v>
      </c>
      <c r="F4536">
        <v>114</v>
      </c>
    </row>
    <row r="4537" spans="1:6" x14ac:dyDescent="0.3">
      <c r="A4537" t="s">
        <v>2061</v>
      </c>
      <c r="B4537" s="16">
        <v>41748</v>
      </c>
      <c r="C4537" s="16" t="str">
        <f t="shared" si="70"/>
        <v>id7864741748</v>
      </c>
      <c r="D4537">
        <v>0.20944881889763781</v>
      </c>
      <c r="E4537">
        <v>4.08</v>
      </c>
      <c r="F4537">
        <v>99</v>
      </c>
    </row>
    <row r="4538" spans="1:6" x14ac:dyDescent="0.3">
      <c r="A4538" t="s">
        <v>2061</v>
      </c>
      <c r="B4538" s="16">
        <v>41749</v>
      </c>
      <c r="C4538" s="16" t="str">
        <f t="shared" si="70"/>
        <v>id7864741749</v>
      </c>
      <c r="D4538">
        <v>0.13543307086614173</v>
      </c>
      <c r="E4538">
        <v>4.09</v>
      </c>
      <c r="F4538">
        <v>64</v>
      </c>
    </row>
    <row r="4539" spans="1:6" x14ac:dyDescent="0.3">
      <c r="A4539" t="s">
        <v>3828</v>
      </c>
      <c r="B4539" s="16">
        <v>41895</v>
      </c>
      <c r="C4539" s="16" t="str">
        <f t="shared" si="70"/>
        <v>id7865041895</v>
      </c>
      <c r="D4539">
        <v>2.6771653543307086E-2</v>
      </c>
      <c r="E4539">
        <v>13.39</v>
      </c>
      <c r="F4539">
        <v>1</v>
      </c>
    </row>
    <row r="4540" spans="1:6" x14ac:dyDescent="0.3">
      <c r="A4540" t="s">
        <v>3828</v>
      </c>
      <c r="B4540" s="16">
        <v>41904</v>
      </c>
      <c r="C4540" s="16" t="str">
        <f t="shared" si="70"/>
        <v>id7865041904</v>
      </c>
      <c r="D4540">
        <v>9.2913385826771666E-2</v>
      </c>
      <c r="E4540">
        <v>7.2</v>
      </c>
      <c r="F4540">
        <v>7</v>
      </c>
    </row>
    <row r="4541" spans="1:6" x14ac:dyDescent="0.3">
      <c r="A4541" t="s">
        <v>3828</v>
      </c>
      <c r="B4541" s="16">
        <v>41906</v>
      </c>
      <c r="C4541" s="16" t="str">
        <f t="shared" si="70"/>
        <v>id7865041906</v>
      </c>
      <c r="D4541">
        <v>0.17007874015748034</v>
      </c>
      <c r="E4541">
        <v>7.4</v>
      </c>
      <c r="F4541">
        <v>7</v>
      </c>
    </row>
    <row r="4542" spans="1:6" x14ac:dyDescent="0.3">
      <c r="A4542" t="s">
        <v>3828</v>
      </c>
      <c r="B4542" s="16">
        <v>41907</v>
      </c>
      <c r="C4542" s="16" t="str">
        <f t="shared" si="70"/>
        <v>id7865041907</v>
      </c>
      <c r="D4542">
        <v>8.3464566929133871E-2</v>
      </c>
      <c r="E4542">
        <v>7.72</v>
      </c>
      <c r="F4542">
        <v>6</v>
      </c>
    </row>
    <row r="4543" spans="1:6" x14ac:dyDescent="0.3">
      <c r="A4543" t="s">
        <v>3828</v>
      </c>
      <c r="B4543" s="16">
        <v>41909</v>
      </c>
      <c r="C4543" s="16" t="str">
        <f t="shared" si="70"/>
        <v>id7865041909</v>
      </c>
      <c r="D4543">
        <v>0.17322834645669294</v>
      </c>
      <c r="E4543">
        <v>6.46</v>
      </c>
      <c r="F4543">
        <v>16</v>
      </c>
    </row>
    <row r="4544" spans="1:6" x14ac:dyDescent="0.3">
      <c r="A4544" t="s">
        <v>3828</v>
      </c>
      <c r="B4544" s="16">
        <v>41910</v>
      </c>
      <c r="C4544" s="16" t="str">
        <f t="shared" si="70"/>
        <v>id7865041910</v>
      </c>
      <c r="D4544">
        <v>0.20944881889763781</v>
      </c>
      <c r="E4544">
        <v>9.59</v>
      </c>
      <c r="F4544">
        <v>18</v>
      </c>
    </row>
    <row r="4545" spans="1:6" x14ac:dyDescent="0.3">
      <c r="A4545" t="s">
        <v>3828</v>
      </c>
      <c r="B4545" s="16">
        <v>41912</v>
      </c>
      <c r="C4545" s="16" t="str">
        <f t="shared" si="70"/>
        <v>id7865041912</v>
      </c>
      <c r="D4545">
        <v>0.15433070866141735</v>
      </c>
      <c r="E4545">
        <v>6.02</v>
      </c>
      <c r="F4545">
        <v>234</v>
      </c>
    </row>
    <row r="4546" spans="1:6" x14ac:dyDescent="0.3">
      <c r="A4546" t="s">
        <v>3828</v>
      </c>
      <c r="B4546" s="16">
        <v>41913</v>
      </c>
      <c r="C4546" s="16" t="str">
        <f t="shared" si="70"/>
        <v>id7865041913</v>
      </c>
      <c r="D4546">
        <v>12.496062992125983</v>
      </c>
      <c r="E4546">
        <v>5.98</v>
      </c>
      <c r="F4546">
        <v>10000</v>
      </c>
    </row>
    <row r="4547" spans="1:6" x14ac:dyDescent="0.3">
      <c r="A4547" t="s">
        <v>3828</v>
      </c>
      <c r="B4547" s="16">
        <v>41914</v>
      </c>
      <c r="C4547" s="16" t="str">
        <f t="shared" ref="C4547:C4610" si="71">_xlfn.CONCAT(A4547,B4547)</f>
        <v>id7865041914</v>
      </c>
      <c r="D4547">
        <v>9.0267716535433085</v>
      </c>
      <c r="E4547">
        <v>5.87</v>
      </c>
      <c r="F4547">
        <v>7680</v>
      </c>
    </row>
    <row r="4548" spans="1:6" x14ac:dyDescent="0.3">
      <c r="A4548" t="s">
        <v>3828</v>
      </c>
      <c r="B4548" s="16">
        <v>41915</v>
      </c>
      <c r="C4548" s="16" t="str">
        <f t="shared" si="71"/>
        <v>id7865041915</v>
      </c>
      <c r="D4548">
        <v>7.985826771653544</v>
      </c>
      <c r="E4548">
        <v>6.06</v>
      </c>
      <c r="F4548">
        <v>6571</v>
      </c>
    </row>
    <row r="4549" spans="1:6" x14ac:dyDescent="0.3">
      <c r="A4549" t="s">
        <v>3828</v>
      </c>
      <c r="B4549" s="16">
        <v>41916</v>
      </c>
      <c r="C4549" s="16" t="str">
        <f t="shared" si="71"/>
        <v>id7865041916</v>
      </c>
      <c r="D4549">
        <v>7.4267716535433079</v>
      </c>
      <c r="E4549">
        <v>6.06</v>
      </c>
      <c r="F4549">
        <v>6111</v>
      </c>
    </row>
    <row r="4550" spans="1:6" x14ac:dyDescent="0.3">
      <c r="A4550" t="s">
        <v>3828</v>
      </c>
      <c r="B4550" s="16">
        <v>41917</v>
      </c>
      <c r="C4550" s="16" t="str">
        <f t="shared" si="71"/>
        <v>id7865041917</v>
      </c>
      <c r="D4550">
        <v>7.1732283464566926</v>
      </c>
      <c r="E4550">
        <v>6.02</v>
      </c>
      <c r="F4550">
        <v>5961</v>
      </c>
    </row>
    <row r="4551" spans="1:6" x14ac:dyDescent="0.3">
      <c r="A4551" t="s">
        <v>3828</v>
      </c>
      <c r="B4551" s="16">
        <v>41918</v>
      </c>
      <c r="C4551" s="16" t="str">
        <f t="shared" si="71"/>
        <v>id7865041918</v>
      </c>
      <c r="D4551">
        <v>7.1905511811023635</v>
      </c>
      <c r="E4551">
        <v>5.87</v>
      </c>
      <c r="F4551">
        <v>5827</v>
      </c>
    </row>
    <row r="4552" spans="1:6" x14ac:dyDescent="0.3">
      <c r="A4552" t="s">
        <v>3828</v>
      </c>
      <c r="B4552" s="16">
        <v>41919</v>
      </c>
      <c r="C4552" s="16" t="str">
        <f t="shared" si="71"/>
        <v>id7865041919</v>
      </c>
      <c r="D4552">
        <v>5.7307086614173235</v>
      </c>
      <c r="E4552">
        <v>5.84</v>
      </c>
      <c r="F4552">
        <v>5770</v>
      </c>
    </row>
    <row r="4553" spans="1:6" x14ac:dyDescent="0.3">
      <c r="A4553" t="s">
        <v>3828</v>
      </c>
      <c r="B4553" s="16">
        <v>41920</v>
      </c>
      <c r="C4553" s="16" t="str">
        <f t="shared" si="71"/>
        <v>id7865041920</v>
      </c>
      <c r="D4553">
        <v>3.0503937007874011</v>
      </c>
      <c r="E4553">
        <v>5.61</v>
      </c>
      <c r="F4553">
        <v>6790</v>
      </c>
    </row>
    <row r="4554" spans="1:6" x14ac:dyDescent="0.3">
      <c r="A4554" t="s">
        <v>3828</v>
      </c>
      <c r="B4554" s="16">
        <v>41921</v>
      </c>
      <c r="C4554" s="16" t="str">
        <f t="shared" si="71"/>
        <v>id7865041921</v>
      </c>
      <c r="D4554">
        <v>3.0566929133858269</v>
      </c>
      <c r="E4554">
        <v>5.69</v>
      </c>
      <c r="F4554">
        <v>6720</v>
      </c>
    </row>
    <row r="4555" spans="1:6" x14ac:dyDescent="0.3">
      <c r="A4555" t="s">
        <v>3828</v>
      </c>
      <c r="B4555" s="16">
        <v>41922</v>
      </c>
      <c r="C4555" s="16" t="str">
        <f t="shared" si="71"/>
        <v>id7865041922</v>
      </c>
      <c r="D4555">
        <v>1.3779527559055118</v>
      </c>
      <c r="E4555">
        <v>6.46</v>
      </c>
      <c r="F4555">
        <v>1939</v>
      </c>
    </row>
    <row r="4556" spans="1:6" x14ac:dyDescent="0.3">
      <c r="A4556" t="s">
        <v>3828</v>
      </c>
      <c r="B4556" s="16">
        <v>41923</v>
      </c>
      <c r="C4556" s="16" t="str">
        <f t="shared" si="71"/>
        <v>id7865041923</v>
      </c>
      <c r="D4556">
        <v>1.9937007874015749</v>
      </c>
      <c r="E4556">
        <v>6.35</v>
      </c>
      <c r="F4556">
        <v>1848</v>
      </c>
    </row>
    <row r="4557" spans="1:6" x14ac:dyDescent="0.3">
      <c r="A4557" t="s">
        <v>3828</v>
      </c>
      <c r="B4557" s="16">
        <v>41924</v>
      </c>
      <c r="C4557" s="16" t="str">
        <f t="shared" si="71"/>
        <v>id7865041924</v>
      </c>
      <c r="D4557">
        <v>2.9543307086614172</v>
      </c>
      <c r="E4557">
        <v>6.28</v>
      </c>
      <c r="F4557">
        <v>1809</v>
      </c>
    </row>
    <row r="4558" spans="1:6" x14ac:dyDescent="0.3">
      <c r="A4558" t="s">
        <v>3828</v>
      </c>
      <c r="B4558" s="16">
        <v>41925</v>
      </c>
      <c r="C4558" s="16" t="str">
        <f t="shared" si="71"/>
        <v>id7865041925</v>
      </c>
      <c r="D4558">
        <v>0.8881889763779528</v>
      </c>
      <c r="E4558">
        <v>6.43</v>
      </c>
      <c r="F4558">
        <v>1538</v>
      </c>
    </row>
    <row r="4559" spans="1:6" x14ac:dyDescent="0.3">
      <c r="A4559" t="s">
        <v>3828</v>
      </c>
      <c r="B4559" s="16">
        <v>41926</v>
      </c>
      <c r="C4559" s="16" t="str">
        <f t="shared" si="71"/>
        <v>id7865041926</v>
      </c>
      <c r="D4559">
        <v>1.004724409448819</v>
      </c>
      <c r="E4559">
        <v>5.87</v>
      </c>
      <c r="F4559">
        <v>1552</v>
      </c>
    </row>
    <row r="4560" spans="1:6" x14ac:dyDescent="0.3">
      <c r="A4560" t="s">
        <v>3828</v>
      </c>
      <c r="B4560" s="16">
        <v>41927</v>
      </c>
      <c r="C4560" s="16" t="str">
        <f t="shared" si="71"/>
        <v>id7865041927</v>
      </c>
      <c r="D4560">
        <v>0.94488188976377963</v>
      </c>
      <c r="E4560">
        <v>5.84</v>
      </c>
      <c r="F4560">
        <v>1617</v>
      </c>
    </row>
    <row r="4561" spans="1:6" x14ac:dyDescent="0.3">
      <c r="A4561" t="s">
        <v>3828</v>
      </c>
      <c r="B4561" s="16">
        <v>41928</v>
      </c>
      <c r="C4561" s="16" t="str">
        <f t="shared" si="71"/>
        <v>id7865041928</v>
      </c>
      <c r="D4561">
        <v>0.89921259842519685</v>
      </c>
      <c r="E4561">
        <v>6.17</v>
      </c>
      <c r="F4561">
        <v>1618</v>
      </c>
    </row>
    <row r="4562" spans="1:6" x14ac:dyDescent="0.3">
      <c r="A4562" t="s">
        <v>3828</v>
      </c>
      <c r="B4562" s="16">
        <v>41929</v>
      </c>
      <c r="C4562" s="16" t="str">
        <f t="shared" si="71"/>
        <v>id7865041929</v>
      </c>
      <c r="D4562">
        <v>0.85039370078740173</v>
      </c>
      <c r="E4562">
        <v>6.28</v>
      </c>
      <c r="F4562">
        <v>902</v>
      </c>
    </row>
    <row r="4563" spans="1:6" x14ac:dyDescent="0.3">
      <c r="A4563" t="s">
        <v>3828</v>
      </c>
      <c r="B4563" s="16">
        <v>41930</v>
      </c>
      <c r="C4563" s="16" t="str">
        <f t="shared" si="71"/>
        <v>id7865041930</v>
      </c>
      <c r="D4563">
        <v>1.4787401574803152</v>
      </c>
      <c r="E4563">
        <v>6.33</v>
      </c>
      <c r="F4563">
        <v>974</v>
      </c>
    </row>
    <row r="4564" spans="1:6" x14ac:dyDescent="0.3">
      <c r="A4564" t="s">
        <v>3828</v>
      </c>
      <c r="B4564" s="16">
        <v>41931</v>
      </c>
      <c r="C4564" s="16" t="str">
        <f t="shared" si="71"/>
        <v>id7865041931</v>
      </c>
      <c r="D4564">
        <v>1.2409448818897639</v>
      </c>
      <c r="E4564">
        <v>6.27</v>
      </c>
      <c r="F4564">
        <v>988</v>
      </c>
    </row>
    <row r="4565" spans="1:6" x14ac:dyDescent="0.3">
      <c r="A4565" t="s">
        <v>3828</v>
      </c>
      <c r="B4565" s="16">
        <v>41932</v>
      </c>
      <c r="C4565" s="16" t="str">
        <f t="shared" si="71"/>
        <v>id7865041932</v>
      </c>
      <c r="D4565">
        <v>0.48188976377952758</v>
      </c>
      <c r="E4565">
        <v>6.2</v>
      </c>
      <c r="F4565">
        <v>973</v>
      </c>
    </row>
    <row r="4566" spans="1:6" x14ac:dyDescent="0.3">
      <c r="A4566" t="s">
        <v>3828</v>
      </c>
      <c r="B4566" s="16">
        <v>41933</v>
      </c>
      <c r="C4566" s="16" t="str">
        <f t="shared" si="71"/>
        <v>id7865041933</v>
      </c>
      <c r="D4566">
        <v>0.4204724409448819</v>
      </c>
      <c r="E4566">
        <v>5.91</v>
      </c>
      <c r="F4566">
        <v>713</v>
      </c>
    </row>
    <row r="4567" spans="1:6" x14ac:dyDescent="0.3">
      <c r="A4567" t="s">
        <v>3828</v>
      </c>
      <c r="B4567" s="16">
        <v>41934</v>
      </c>
      <c r="C4567" s="16" t="str">
        <f t="shared" si="71"/>
        <v>id7865041934</v>
      </c>
      <c r="D4567">
        <v>0.37165354330708666</v>
      </c>
      <c r="E4567">
        <v>5.97</v>
      </c>
      <c r="F4567">
        <v>692</v>
      </c>
    </row>
    <row r="4568" spans="1:6" x14ac:dyDescent="0.3">
      <c r="A4568" t="s">
        <v>3828</v>
      </c>
      <c r="B4568" s="16">
        <v>41935</v>
      </c>
      <c r="C4568" s="16" t="str">
        <f t="shared" si="71"/>
        <v>id7865041935</v>
      </c>
      <c r="D4568">
        <v>0.33070866141732286</v>
      </c>
      <c r="E4568">
        <v>5.54</v>
      </c>
      <c r="F4568">
        <v>596</v>
      </c>
    </row>
    <row r="4569" spans="1:6" x14ac:dyDescent="0.3">
      <c r="A4569" t="s">
        <v>3828</v>
      </c>
      <c r="B4569" s="16">
        <v>41936</v>
      </c>
      <c r="C4569" s="16" t="str">
        <f t="shared" si="71"/>
        <v>id7865041936</v>
      </c>
      <c r="D4569">
        <v>0.20629921259842521</v>
      </c>
      <c r="E4569">
        <v>6.36</v>
      </c>
      <c r="F4569">
        <v>250</v>
      </c>
    </row>
    <row r="4570" spans="1:6" x14ac:dyDescent="0.3">
      <c r="A4570" t="s">
        <v>3828</v>
      </c>
      <c r="B4570" s="16">
        <v>41937</v>
      </c>
      <c r="C4570" s="16" t="str">
        <f t="shared" si="71"/>
        <v>id7865041937</v>
      </c>
      <c r="D4570">
        <v>0.35118110236220473</v>
      </c>
      <c r="E4570">
        <v>5.87</v>
      </c>
      <c r="F4570">
        <v>249</v>
      </c>
    </row>
    <row r="4571" spans="1:6" x14ac:dyDescent="0.3">
      <c r="A4571" t="s">
        <v>3828</v>
      </c>
      <c r="B4571" s="16">
        <v>41938</v>
      </c>
      <c r="C4571" s="16" t="str">
        <f t="shared" si="71"/>
        <v>id7865041938</v>
      </c>
      <c r="D4571">
        <v>0.28346456692913385</v>
      </c>
      <c r="E4571">
        <v>6.28</v>
      </c>
      <c r="F4571">
        <v>251</v>
      </c>
    </row>
    <row r="4572" spans="1:6" x14ac:dyDescent="0.3">
      <c r="A4572" t="s">
        <v>3828</v>
      </c>
      <c r="B4572" s="16">
        <v>41939</v>
      </c>
      <c r="C4572" s="16" t="str">
        <f t="shared" si="71"/>
        <v>id7865041939</v>
      </c>
      <c r="D4572">
        <v>0.16377952755905514</v>
      </c>
      <c r="E4572">
        <v>6.58</v>
      </c>
      <c r="F4572">
        <v>312</v>
      </c>
    </row>
    <row r="4573" spans="1:6" x14ac:dyDescent="0.3">
      <c r="A4573" t="s">
        <v>3828</v>
      </c>
      <c r="B4573" s="16">
        <v>41940</v>
      </c>
      <c r="C4573" s="16" t="str">
        <f t="shared" si="71"/>
        <v>id7865041940</v>
      </c>
      <c r="D4573">
        <v>8.503937007874017E-2</v>
      </c>
      <c r="E4573">
        <v>5.4</v>
      </c>
      <c r="F4573">
        <v>177</v>
      </c>
    </row>
    <row r="4574" spans="1:6" x14ac:dyDescent="0.3">
      <c r="A4574" t="s">
        <v>3828</v>
      </c>
      <c r="B4574" s="16">
        <v>41941</v>
      </c>
      <c r="C4574" s="16" t="str">
        <f t="shared" si="71"/>
        <v>id7865041941</v>
      </c>
      <c r="D4574">
        <v>6.9291338582677178E-2</v>
      </c>
      <c r="E4574">
        <v>5.12</v>
      </c>
      <c r="F4574">
        <v>169</v>
      </c>
    </row>
    <row r="4575" spans="1:6" x14ac:dyDescent="0.3">
      <c r="A4575" t="s">
        <v>3828</v>
      </c>
      <c r="B4575" s="16">
        <v>41942</v>
      </c>
      <c r="C4575" s="16" t="str">
        <f t="shared" si="71"/>
        <v>id7865041942</v>
      </c>
      <c r="D4575">
        <v>6.614173228346458E-2</v>
      </c>
      <c r="E4575">
        <v>6.98</v>
      </c>
      <c r="F4575">
        <v>159</v>
      </c>
    </row>
    <row r="4576" spans="1:6" x14ac:dyDescent="0.3">
      <c r="A4576" t="s">
        <v>3828</v>
      </c>
      <c r="B4576" s="16">
        <v>41943</v>
      </c>
      <c r="C4576" s="16" t="str">
        <f t="shared" si="71"/>
        <v>id7865041943</v>
      </c>
      <c r="D4576">
        <v>7.0866141732283464E-2</v>
      </c>
      <c r="E4576">
        <v>5.54</v>
      </c>
      <c r="F4576">
        <v>86</v>
      </c>
    </row>
    <row r="4577" spans="1:6" x14ac:dyDescent="0.3">
      <c r="A4577" t="s">
        <v>3828</v>
      </c>
      <c r="B4577" s="16">
        <v>41946</v>
      </c>
      <c r="C4577" s="16" t="str">
        <f t="shared" si="71"/>
        <v>id7865041946</v>
      </c>
      <c r="D4577">
        <v>2.0472440944881893E-2</v>
      </c>
      <c r="E4577">
        <v>7.75</v>
      </c>
      <c r="F4577">
        <v>67</v>
      </c>
    </row>
    <row r="4578" spans="1:6" x14ac:dyDescent="0.3">
      <c r="A4578" t="s">
        <v>3828</v>
      </c>
      <c r="B4578" s="16">
        <v>41947</v>
      </c>
      <c r="C4578" s="16" t="str">
        <f t="shared" si="71"/>
        <v>id7865041947</v>
      </c>
      <c r="D4578">
        <v>3.307086614173229E-2</v>
      </c>
      <c r="E4578">
        <v>4.58</v>
      </c>
      <c r="F4578">
        <v>73</v>
      </c>
    </row>
    <row r="4579" spans="1:6" x14ac:dyDescent="0.3">
      <c r="A4579" t="s">
        <v>3828</v>
      </c>
      <c r="B4579" s="16">
        <v>41948</v>
      </c>
      <c r="C4579" s="16" t="str">
        <f t="shared" si="71"/>
        <v>id7865041948</v>
      </c>
      <c r="D4579">
        <v>3.4645669291338589E-2</v>
      </c>
      <c r="E4579">
        <v>5.59</v>
      </c>
      <c r="F4579">
        <v>69</v>
      </c>
    </row>
    <row r="4580" spans="1:6" x14ac:dyDescent="0.3">
      <c r="A4580" t="s">
        <v>3828</v>
      </c>
      <c r="B4580" s="16">
        <v>41949</v>
      </c>
      <c r="C4580" s="16" t="str">
        <f t="shared" si="71"/>
        <v>id7865041949</v>
      </c>
      <c r="D4580">
        <v>3.1496062992125991E-2</v>
      </c>
      <c r="E4580">
        <v>4.83</v>
      </c>
      <c r="F4580">
        <v>61</v>
      </c>
    </row>
    <row r="4581" spans="1:6" x14ac:dyDescent="0.3">
      <c r="A4581" t="s">
        <v>651</v>
      </c>
      <c r="B4581" s="16">
        <v>41712</v>
      </c>
      <c r="C4581" s="16" t="str">
        <f t="shared" si="71"/>
        <v>id7865141712</v>
      </c>
      <c r="D4581">
        <v>9.0771653543307096</v>
      </c>
      <c r="E4581">
        <v>4.83</v>
      </c>
      <c r="F4581">
        <v>20000</v>
      </c>
    </row>
    <row r="4582" spans="1:6" x14ac:dyDescent="0.3">
      <c r="A4582" t="s">
        <v>651</v>
      </c>
      <c r="B4582" s="16">
        <v>41713</v>
      </c>
      <c r="C4582" s="16" t="str">
        <f t="shared" si="71"/>
        <v>id7865141713</v>
      </c>
      <c r="D4582">
        <v>12.861417322834647</v>
      </c>
      <c r="E4582">
        <v>4.71</v>
      </c>
      <c r="F4582">
        <v>20000</v>
      </c>
    </row>
    <row r="4583" spans="1:6" x14ac:dyDescent="0.3">
      <c r="A4583" t="s">
        <v>651</v>
      </c>
      <c r="B4583" s="16">
        <v>41714</v>
      </c>
      <c r="C4583" s="16" t="str">
        <f t="shared" si="71"/>
        <v>id7865141714</v>
      </c>
      <c r="D4583">
        <v>9.9181102362204729</v>
      </c>
      <c r="E4583">
        <v>5.0199999999999996</v>
      </c>
      <c r="F4583">
        <v>19000</v>
      </c>
    </row>
    <row r="4584" spans="1:6" x14ac:dyDescent="0.3">
      <c r="A4584" t="s">
        <v>651</v>
      </c>
      <c r="B4584" s="16">
        <v>41715</v>
      </c>
      <c r="C4584" s="16" t="str">
        <f t="shared" si="71"/>
        <v>id7865141715</v>
      </c>
      <c r="D4584">
        <v>3.2488188976377961</v>
      </c>
      <c r="E4584">
        <v>4.63</v>
      </c>
      <c r="F4584">
        <v>14000</v>
      </c>
    </row>
    <row r="4585" spans="1:6" x14ac:dyDescent="0.3">
      <c r="A4585" t="s">
        <v>651</v>
      </c>
      <c r="B4585" s="16">
        <v>41716</v>
      </c>
      <c r="C4585" s="16" t="str">
        <f t="shared" si="71"/>
        <v>id7865141716</v>
      </c>
      <c r="D4585">
        <v>3.5968503937007874</v>
      </c>
      <c r="E4585">
        <v>4.49</v>
      </c>
      <c r="F4585">
        <v>13000</v>
      </c>
    </row>
    <row r="4586" spans="1:6" x14ac:dyDescent="0.3">
      <c r="A4586" t="s">
        <v>651</v>
      </c>
      <c r="B4586" s="16">
        <v>41717</v>
      </c>
      <c r="C4586" s="16" t="str">
        <f t="shared" si="71"/>
        <v>id7865141717</v>
      </c>
      <c r="D4586">
        <v>3.4503937007874019</v>
      </c>
      <c r="E4586">
        <v>4.43</v>
      </c>
      <c r="F4586">
        <v>12000</v>
      </c>
    </row>
    <row r="4587" spans="1:6" x14ac:dyDescent="0.3">
      <c r="A4587" t="s">
        <v>651</v>
      </c>
      <c r="B4587" s="16">
        <v>41718</v>
      </c>
      <c r="C4587" s="16" t="str">
        <f t="shared" si="71"/>
        <v>id7865141718</v>
      </c>
      <c r="D4587">
        <v>3.2960629921259845</v>
      </c>
      <c r="E4587">
        <v>4.55</v>
      </c>
      <c r="F4587">
        <v>12000</v>
      </c>
    </row>
    <row r="4588" spans="1:6" x14ac:dyDescent="0.3">
      <c r="A4588" t="s">
        <v>651</v>
      </c>
      <c r="B4588" s="16">
        <v>41719</v>
      </c>
      <c r="C4588" s="16" t="str">
        <f t="shared" si="71"/>
        <v>id7865141719</v>
      </c>
      <c r="D4588">
        <v>0.70393700787401592</v>
      </c>
      <c r="E4588">
        <v>5.0999999999999996</v>
      </c>
      <c r="F4588">
        <v>2296</v>
      </c>
    </row>
    <row r="4589" spans="1:6" x14ac:dyDescent="0.3">
      <c r="A4589" t="s">
        <v>651</v>
      </c>
      <c r="B4589" s="16">
        <v>41720</v>
      </c>
      <c r="C4589" s="16" t="str">
        <f t="shared" si="71"/>
        <v>id7865141720</v>
      </c>
      <c r="D4589">
        <v>1.1196850393700788</v>
      </c>
      <c r="E4589">
        <v>5.32</v>
      </c>
      <c r="F4589">
        <v>2105</v>
      </c>
    </row>
    <row r="4590" spans="1:6" x14ac:dyDescent="0.3">
      <c r="A4590" t="s">
        <v>651</v>
      </c>
      <c r="B4590" s="16">
        <v>41721</v>
      </c>
      <c r="C4590" s="16" t="str">
        <f t="shared" si="71"/>
        <v>id7865141721</v>
      </c>
      <c r="D4590">
        <v>0.95905511811023625</v>
      </c>
      <c r="E4590">
        <v>5.18</v>
      </c>
      <c r="F4590">
        <v>2055</v>
      </c>
    </row>
    <row r="4591" spans="1:6" x14ac:dyDescent="0.3">
      <c r="A4591" t="s">
        <v>651</v>
      </c>
      <c r="B4591" s="16">
        <v>41722</v>
      </c>
      <c r="C4591" s="16" t="str">
        <f t="shared" si="71"/>
        <v>id7865141722</v>
      </c>
      <c r="D4591">
        <v>0.46299212598425199</v>
      </c>
      <c r="E4591">
        <v>5.43</v>
      </c>
      <c r="F4591">
        <v>2134</v>
      </c>
    </row>
    <row r="4592" spans="1:6" x14ac:dyDescent="0.3">
      <c r="A4592" t="s">
        <v>651</v>
      </c>
      <c r="B4592" s="16">
        <v>41723</v>
      </c>
      <c r="C4592" s="16" t="str">
        <f t="shared" si="71"/>
        <v>id7865141723</v>
      </c>
      <c r="D4592">
        <v>0.47874015748031501</v>
      </c>
      <c r="E4592">
        <v>4.47</v>
      </c>
      <c r="F4592">
        <v>2136</v>
      </c>
    </row>
    <row r="4593" spans="1:6" x14ac:dyDescent="0.3">
      <c r="A4593" t="s">
        <v>651</v>
      </c>
      <c r="B4593" s="16">
        <v>41724</v>
      </c>
      <c r="C4593" s="16" t="str">
        <f t="shared" si="71"/>
        <v>id7865141724</v>
      </c>
      <c r="D4593">
        <v>0.46771653543307085</v>
      </c>
      <c r="E4593">
        <v>5.46</v>
      </c>
      <c r="F4593">
        <v>2134</v>
      </c>
    </row>
    <row r="4594" spans="1:6" x14ac:dyDescent="0.3">
      <c r="A4594" t="s">
        <v>651</v>
      </c>
      <c r="B4594" s="16">
        <v>41725</v>
      </c>
      <c r="C4594" s="16" t="str">
        <f t="shared" si="71"/>
        <v>id7865141725</v>
      </c>
      <c r="D4594">
        <v>0.47559055118110238</v>
      </c>
      <c r="E4594">
        <v>5.5</v>
      </c>
      <c r="F4594">
        <v>2166</v>
      </c>
    </row>
    <row r="4595" spans="1:6" x14ac:dyDescent="0.3">
      <c r="A4595" t="s">
        <v>651</v>
      </c>
      <c r="B4595" s="16">
        <v>41726</v>
      </c>
      <c r="C4595" s="16" t="str">
        <f t="shared" si="71"/>
        <v>id7865141726</v>
      </c>
      <c r="D4595">
        <v>0.14645669291338584</v>
      </c>
      <c r="E4595">
        <v>5.12</v>
      </c>
      <c r="F4595">
        <v>572</v>
      </c>
    </row>
    <row r="4596" spans="1:6" x14ac:dyDescent="0.3">
      <c r="A4596" t="s">
        <v>651</v>
      </c>
      <c r="B4596" s="16">
        <v>41727</v>
      </c>
      <c r="C4596" s="16" t="str">
        <f t="shared" si="71"/>
        <v>id7865141727</v>
      </c>
      <c r="D4596">
        <v>0.2</v>
      </c>
      <c r="E4596">
        <v>5.31</v>
      </c>
      <c r="F4596">
        <v>540</v>
      </c>
    </row>
    <row r="4597" spans="1:6" x14ac:dyDescent="0.3">
      <c r="A4597" t="s">
        <v>651</v>
      </c>
      <c r="B4597" s="16">
        <v>41728</v>
      </c>
      <c r="C4597" s="16" t="str">
        <f t="shared" si="71"/>
        <v>id7865141728</v>
      </c>
      <c r="D4597">
        <v>0.18425196850393702</v>
      </c>
      <c r="E4597">
        <v>5.5</v>
      </c>
      <c r="F4597">
        <v>559</v>
      </c>
    </row>
    <row r="4598" spans="1:6" x14ac:dyDescent="0.3">
      <c r="A4598" t="s">
        <v>651</v>
      </c>
      <c r="B4598" s="16">
        <v>41729</v>
      </c>
      <c r="C4598" s="16" t="str">
        <f t="shared" si="71"/>
        <v>id7865141729</v>
      </c>
      <c r="D4598">
        <v>0.11181102362204724</v>
      </c>
      <c r="E4598">
        <v>4.6900000000000004</v>
      </c>
      <c r="F4598">
        <v>599</v>
      </c>
    </row>
    <row r="4599" spans="1:6" x14ac:dyDescent="0.3">
      <c r="A4599" t="s">
        <v>651</v>
      </c>
      <c r="B4599" s="16">
        <v>41730</v>
      </c>
      <c r="C4599" s="16" t="str">
        <f t="shared" si="71"/>
        <v>id7865141730</v>
      </c>
      <c r="D4599">
        <v>8.503937007874017E-2</v>
      </c>
      <c r="E4599">
        <v>4.83</v>
      </c>
      <c r="F4599">
        <v>589</v>
      </c>
    </row>
    <row r="4600" spans="1:6" x14ac:dyDescent="0.3">
      <c r="A4600" t="s">
        <v>651</v>
      </c>
      <c r="B4600" s="16">
        <v>41731</v>
      </c>
      <c r="C4600" s="16" t="str">
        <f t="shared" si="71"/>
        <v>id7865141731</v>
      </c>
      <c r="D4600">
        <v>9.1338582677165353E-2</v>
      </c>
      <c r="E4600">
        <v>4.99</v>
      </c>
      <c r="F4600">
        <v>619</v>
      </c>
    </row>
    <row r="4601" spans="1:6" x14ac:dyDescent="0.3">
      <c r="A4601" t="s">
        <v>651</v>
      </c>
      <c r="B4601" s="16">
        <v>41732</v>
      </c>
      <c r="C4601" s="16" t="str">
        <f t="shared" si="71"/>
        <v>id7865141732</v>
      </c>
      <c r="D4601">
        <v>8.9763779527559068E-2</v>
      </c>
      <c r="E4601">
        <v>4.71</v>
      </c>
      <c r="F4601">
        <v>636</v>
      </c>
    </row>
    <row r="4602" spans="1:6" x14ac:dyDescent="0.3">
      <c r="A4602" t="s">
        <v>651</v>
      </c>
      <c r="B4602" s="16">
        <v>41734</v>
      </c>
      <c r="C4602" s="16" t="str">
        <f t="shared" si="71"/>
        <v>id7865141734</v>
      </c>
      <c r="D4602">
        <v>1.2598425196850395E-2</v>
      </c>
      <c r="E4602">
        <v>4.88</v>
      </c>
      <c r="F4602">
        <v>89</v>
      </c>
    </row>
    <row r="4603" spans="1:6" x14ac:dyDescent="0.3">
      <c r="A4603" t="s">
        <v>651</v>
      </c>
      <c r="B4603" s="16">
        <v>41736</v>
      </c>
      <c r="C4603" s="16" t="str">
        <f t="shared" si="71"/>
        <v>id7865141736</v>
      </c>
      <c r="D4603">
        <v>7.8740157480314977E-3</v>
      </c>
      <c r="E4603">
        <v>4.76</v>
      </c>
      <c r="F4603">
        <v>96</v>
      </c>
    </row>
    <row r="4604" spans="1:6" x14ac:dyDescent="0.3">
      <c r="A4604" t="s">
        <v>1745</v>
      </c>
      <c r="B4604" s="16">
        <v>41750</v>
      </c>
      <c r="C4604" s="16" t="str">
        <f t="shared" si="71"/>
        <v>id7865341750</v>
      </c>
      <c r="D4604">
        <v>8.8188976377952755E-2</v>
      </c>
      <c r="E4604">
        <v>6.35</v>
      </c>
      <c r="F4604">
        <v>16</v>
      </c>
    </row>
    <row r="4605" spans="1:6" x14ac:dyDescent="0.3">
      <c r="A4605" t="s">
        <v>1745</v>
      </c>
      <c r="B4605" s="16">
        <v>41752</v>
      </c>
      <c r="C4605" s="16" t="str">
        <f t="shared" si="71"/>
        <v>id7865341752</v>
      </c>
      <c r="D4605">
        <v>0.10078740157480316</v>
      </c>
      <c r="E4605">
        <v>6.3</v>
      </c>
      <c r="F4605">
        <v>9</v>
      </c>
    </row>
    <row r="4606" spans="1:6" x14ac:dyDescent="0.3">
      <c r="A4606" t="s">
        <v>1745</v>
      </c>
      <c r="B4606" s="16">
        <v>41753</v>
      </c>
      <c r="C4606" s="16" t="str">
        <f t="shared" si="71"/>
        <v>id7865341753</v>
      </c>
      <c r="D4606">
        <v>0.16220472440944883</v>
      </c>
      <c r="E4606">
        <v>4.9400000000000004</v>
      </c>
      <c r="F4606">
        <v>235</v>
      </c>
    </row>
    <row r="4607" spans="1:6" x14ac:dyDescent="0.3">
      <c r="A4607" t="s">
        <v>1745</v>
      </c>
      <c r="B4607" s="16">
        <v>41754</v>
      </c>
      <c r="C4607" s="16" t="str">
        <f t="shared" si="71"/>
        <v>id7865341754</v>
      </c>
      <c r="D4607">
        <v>40.362204724409452</v>
      </c>
      <c r="E4607">
        <v>5.0999999999999996</v>
      </c>
      <c r="F4607">
        <v>28000</v>
      </c>
    </row>
    <row r="4608" spans="1:6" x14ac:dyDescent="0.3">
      <c r="A4608" t="s">
        <v>1745</v>
      </c>
      <c r="B4608" s="16">
        <v>41755</v>
      </c>
      <c r="C4608" s="16" t="str">
        <f t="shared" si="71"/>
        <v>id7865341755</v>
      </c>
      <c r="D4608">
        <v>68.685039370078741</v>
      </c>
      <c r="E4608">
        <v>5.0599999999999996</v>
      </c>
      <c r="F4608">
        <v>34000</v>
      </c>
    </row>
    <row r="4609" spans="1:6" x14ac:dyDescent="0.3">
      <c r="A4609" t="s">
        <v>1745</v>
      </c>
      <c r="B4609" s="16">
        <v>41756</v>
      </c>
      <c r="C4609" s="16" t="str">
        <f t="shared" si="71"/>
        <v>id7865341756</v>
      </c>
      <c r="D4609">
        <v>63.903937007874021</v>
      </c>
      <c r="E4609">
        <v>5.09</v>
      </c>
      <c r="F4609">
        <v>35000</v>
      </c>
    </row>
    <row r="4610" spans="1:6" x14ac:dyDescent="0.3">
      <c r="A4610" t="s">
        <v>1745</v>
      </c>
      <c r="B4610" s="16">
        <v>41757</v>
      </c>
      <c r="C4610" s="16" t="str">
        <f t="shared" si="71"/>
        <v>id7865341757</v>
      </c>
      <c r="D4610">
        <v>32.527559055118111</v>
      </c>
      <c r="E4610">
        <v>5.15</v>
      </c>
      <c r="F4610">
        <v>33000</v>
      </c>
    </row>
    <row r="4611" spans="1:6" x14ac:dyDescent="0.3">
      <c r="A4611" t="s">
        <v>1745</v>
      </c>
      <c r="B4611" s="16">
        <v>41758</v>
      </c>
      <c r="C4611" s="16" t="str">
        <f t="shared" ref="C4611:C4674" si="72">_xlfn.CONCAT(A4611,B4611)</f>
        <v>id7865341758</v>
      </c>
      <c r="D4611">
        <v>31.363779527559057</v>
      </c>
      <c r="E4611">
        <v>4.8499999999999996</v>
      </c>
      <c r="F4611">
        <v>29000</v>
      </c>
    </row>
    <row r="4612" spans="1:6" x14ac:dyDescent="0.3">
      <c r="A4612" t="s">
        <v>1745</v>
      </c>
      <c r="B4612" s="16">
        <v>41759</v>
      </c>
      <c r="C4612" s="16" t="str">
        <f t="shared" si="72"/>
        <v>id7865341759</v>
      </c>
      <c r="D4612">
        <v>46.680314960629914</v>
      </c>
      <c r="E4612">
        <v>5.04</v>
      </c>
      <c r="F4612">
        <v>29000</v>
      </c>
    </row>
    <row r="4613" spans="1:6" x14ac:dyDescent="0.3">
      <c r="A4613" t="s">
        <v>1745</v>
      </c>
      <c r="B4613" s="16">
        <v>41760</v>
      </c>
      <c r="C4613" s="16" t="str">
        <f t="shared" si="72"/>
        <v>id7865341760</v>
      </c>
      <c r="D4613">
        <v>83.108661417322836</v>
      </c>
      <c r="E4613">
        <v>5.2</v>
      </c>
      <c r="F4613">
        <v>34000</v>
      </c>
    </row>
    <row r="4614" spans="1:6" x14ac:dyDescent="0.3">
      <c r="A4614" t="s">
        <v>1745</v>
      </c>
      <c r="B4614" s="16">
        <v>41761</v>
      </c>
      <c r="C4614" s="16" t="str">
        <f t="shared" si="72"/>
        <v>id7865341761</v>
      </c>
      <c r="D4614">
        <v>76.031496062992133</v>
      </c>
      <c r="E4614">
        <v>5.28</v>
      </c>
      <c r="F4614">
        <v>35000</v>
      </c>
    </row>
    <row r="4615" spans="1:6" x14ac:dyDescent="0.3">
      <c r="A4615" t="s">
        <v>1745</v>
      </c>
      <c r="B4615" s="16">
        <v>41762</v>
      </c>
      <c r="C4615" s="16" t="str">
        <f t="shared" si="72"/>
        <v>id7865341762</v>
      </c>
      <c r="D4615">
        <v>49.190551181102364</v>
      </c>
      <c r="E4615">
        <v>5.24</v>
      </c>
      <c r="F4615">
        <v>34000</v>
      </c>
    </row>
    <row r="4616" spans="1:6" x14ac:dyDescent="0.3">
      <c r="A4616" t="s">
        <v>1745</v>
      </c>
      <c r="B4616" s="16">
        <v>41763</v>
      </c>
      <c r="C4616" s="16" t="str">
        <f t="shared" si="72"/>
        <v>id7865341763</v>
      </c>
      <c r="D4616">
        <v>21.987401574803151</v>
      </c>
      <c r="E4616">
        <v>5.31</v>
      </c>
      <c r="F4616">
        <v>22000</v>
      </c>
    </row>
    <row r="4617" spans="1:6" x14ac:dyDescent="0.3">
      <c r="A4617" t="s">
        <v>1745</v>
      </c>
      <c r="B4617" s="16">
        <v>41764</v>
      </c>
      <c r="C4617" s="16" t="str">
        <f t="shared" si="72"/>
        <v>id7865341764</v>
      </c>
      <c r="D4617">
        <v>15.966929133858269</v>
      </c>
      <c r="E4617">
        <v>5.04</v>
      </c>
      <c r="F4617">
        <v>22000</v>
      </c>
    </row>
    <row r="4618" spans="1:6" x14ac:dyDescent="0.3">
      <c r="A4618" t="s">
        <v>1745</v>
      </c>
      <c r="B4618" s="16">
        <v>41765</v>
      </c>
      <c r="C4618" s="16" t="str">
        <f t="shared" si="72"/>
        <v>id7865341765</v>
      </c>
      <c r="D4618">
        <v>16.231496062992129</v>
      </c>
      <c r="E4618">
        <v>5.15</v>
      </c>
      <c r="F4618">
        <v>22000</v>
      </c>
    </row>
    <row r="4619" spans="1:6" x14ac:dyDescent="0.3">
      <c r="A4619" t="s">
        <v>1745</v>
      </c>
      <c r="B4619" s="16">
        <v>41766</v>
      </c>
      <c r="C4619" s="16" t="str">
        <f t="shared" si="72"/>
        <v>id7865341766</v>
      </c>
      <c r="D4619">
        <v>14.148031496062993</v>
      </c>
      <c r="E4619">
        <v>5.0199999999999996</v>
      </c>
      <c r="F4619">
        <v>21000</v>
      </c>
    </row>
    <row r="4620" spans="1:6" x14ac:dyDescent="0.3">
      <c r="A4620" t="s">
        <v>1745</v>
      </c>
      <c r="B4620" s="16">
        <v>41767</v>
      </c>
      <c r="C4620" s="16" t="str">
        <f t="shared" si="72"/>
        <v>id7865341767</v>
      </c>
      <c r="D4620">
        <v>11.388976377952758</v>
      </c>
      <c r="E4620">
        <v>5.04</v>
      </c>
      <c r="F4620">
        <v>17000</v>
      </c>
    </row>
    <row r="4621" spans="1:6" x14ac:dyDescent="0.3">
      <c r="A4621" t="s">
        <v>1745</v>
      </c>
      <c r="B4621" s="16">
        <v>41768</v>
      </c>
      <c r="C4621" s="16" t="str">
        <f t="shared" si="72"/>
        <v>id7865341768</v>
      </c>
      <c r="D4621">
        <v>13.76692913385827</v>
      </c>
      <c r="E4621">
        <v>5.12</v>
      </c>
      <c r="F4621">
        <v>14000</v>
      </c>
    </row>
    <row r="4622" spans="1:6" x14ac:dyDescent="0.3">
      <c r="A4622" t="s">
        <v>1745</v>
      </c>
      <c r="B4622" s="16">
        <v>41769</v>
      </c>
      <c r="C4622" s="16" t="str">
        <f t="shared" si="72"/>
        <v>id7865341769</v>
      </c>
      <c r="D4622">
        <v>24.675590551181102</v>
      </c>
      <c r="E4622">
        <v>5.32</v>
      </c>
      <c r="F4622">
        <v>16000</v>
      </c>
    </row>
    <row r="4623" spans="1:6" x14ac:dyDescent="0.3">
      <c r="A4623" t="s">
        <v>1745</v>
      </c>
      <c r="B4623" s="16">
        <v>41770</v>
      </c>
      <c r="C4623" s="16" t="str">
        <f t="shared" si="72"/>
        <v>id7865341770</v>
      </c>
      <c r="D4623">
        <v>19.121259842519688</v>
      </c>
      <c r="E4623">
        <v>5.15</v>
      </c>
      <c r="F4623">
        <v>16000</v>
      </c>
    </row>
    <row r="4624" spans="1:6" x14ac:dyDescent="0.3">
      <c r="A4624" t="s">
        <v>1745</v>
      </c>
      <c r="B4624" s="16">
        <v>41771</v>
      </c>
      <c r="C4624" s="16" t="str">
        <f t="shared" si="72"/>
        <v>id7865341771</v>
      </c>
      <c r="D4624">
        <v>8.9653543307086601</v>
      </c>
      <c r="E4624">
        <v>5.01</v>
      </c>
      <c r="F4624">
        <v>16000</v>
      </c>
    </row>
    <row r="4625" spans="1:6" x14ac:dyDescent="0.3">
      <c r="A4625" t="s">
        <v>1745</v>
      </c>
      <c r="B4625" s="16">
        <v>41772</v>
      </c>
      <c r="C4625" s="16" t="str">
        <f t="shared" si="72"/>
        <v>id7865341772</v>
      </c>
      <c r="D4625">
        <v>9.0456692913385837</v>
      </c>
      <c r="E4625">
        <v>4.99</v>
      </c>
      <c r="F4625">
        <v>16000</v>
      </c>
    </row>
    <row r="4626" spans="1:6" x14ac:dyDescent="0.3">
      <c r="A4626" t="s">
        <v>1745</v>
      </c>
      <c r="B4626" s="16">
        <v>41773</v>
      </c>
      <c r="C4626" s="16" t="str">
        <f t="shared" si="72"/>
        <v>id7865341773</v>
      </c>
      <c r="D4626">
        <v>8.1102362204724407</v>
      </c>
      <c r="E4626">
        <v>5.48</v>
      </c>
      <c r="F4626">
        <v>16000</v>
      </c>
    </row>
    <row r="4627" spans="1:6" x14ac:dyDescent="0.3">
      <c r="A4627" t="s">
        <v>1745</v>
      </c>
      <c r="B4627" s="16">
        <v>41774</v>
      </c>
      <c r="C4627" s="16" t="str">
        <f t="shared" si="72"/>
        <v>id7865341774</v>
      </c>
      <c r="D4627">
        <v>7.8409448818897642</v>
      </c>
      <c r="E4627">
        <v>5.26</v>
      </c>
      <c r="F4627">
        <v>16000</v>
      </c>
    </row>
    <row r="4628" spans="1:6" x14ac:dyDescent="0.3">
      <c r="A4628" t="s">
        <v>1745</v>
      </c>
      <c r="B4628" s="16">
        <v>41775</v>
      </c>
      <c r="C4628" s="16" t="str">
        <f t="shared" si="72"/>
        <v>id7865341775</v>
      </c>
      <c r="D4628">
        <v>6.0677165354330711</v>
      </c>
      <c r="E4628">
        <v>5.28</v>
      </c>
      <c r="F4628">
        <v>9584</v>
      </c>
    </row>
    <row r="4629" spans="1:6" x14ac:dyDescent="0.3">
      <c r="A4629" t="s">
        <v>1745</v>
      </c>
      <c r="B4629" s="16">
        <v>41776</v>
      </c>
      <c r="C4629" s="16" t="str">
        <f t="shared" si="72"/>
        <v>id7865341776</v>
      </c>
      <c r="D4629">
        <v>11.223622047244097</v>
      </c>
      <c r="E4629">
        <v>5.32</v>
      </c>
      <c r="F4629">
        <v>10000</v>
      </c>
    </row>
    <row r="4630" spans="1:6" x14ac:dyDescent="0.3">
      <c r="A4630" t="s">
        <v>1745</v>
      </c>
      <c r="B4630" s="16">
        <v>41777</v>
      </c>
      <c r="C4630" s="16" t="str">
        <f t="shared" si="72"/>
        <v>id7865341777</v>
      </c>
      <c r="D4630">
        <v>9.8976377952755907</v>
      </c>
      <c r="E4630">
        <v>5.39</v>
      </c>
      <c r="F4630">
        <v>10000</v>
      </c>
    </row>
    <row r="4631" spans="1:6" x14ac:dyDescent="0.3">
      <c r="A4631" t="s">
        <v>1745</v>
      </c>
      <c r="B4631" s="16">
        <v>41778</v>
      </c>
      <c r="C4631" s="16" t="str">
        <f t="shared" si="72"/>
        <v>id7865341778</v>
      </c>
      <c r="D4631">
        <v>4.0425196850393696</v>
      </c>
      <c r="E4631">
        <v>5.59</v>
      </c>
      <c r="F4631">
        <v>10000</v>
      </c>
    </row>
    <row r="4632" spans="1:6" x14ac:dyDescent="0.3">
      <c r="A4632" t="s">
        <v>1745</v>
      </c>
      <c r="B4632" s="16">
        <v>41779</v>
      </c>
      <c r="C4632" s="16" t="str">
        <f t="shared" si="72"/>
        <v>id7865341779</v>
      </c>
      <c r="D4632">
        <v>6.7543307086614179</v>
      </c>
      <c r="E4632">
        <v>5.23</v>
      </c>
      <c r="F4632">
        <v>9219</v>
      </c>
    </row>
    <row r="4633" spans="1:6" x14ac:dyDescent="0.3">
      <c r="A4633" t="s">
        <v>1745</v>
      </c>
      <c r="B4633" s="16">
        <v>41780</v>
      </c>
      <c r="C4633" s="16" t="str">
        <f t="shared" si="72"/>
        <v>id7865341780</v>
      </c>
      <c r="D4633">
        <v>3.7354330708661418</v>
      </c>
      <c r="E4633">
        <v>5.21</v>
      </c>
      <c r="F4633">
        <v>8941</v>
      </c>
    </row>
    <row r="4634" spans="1:6" x14ac:dyDescent="0.3">
      <c r="A4634" t="s">
        <v>1745</v>
      </c>
      <c r="B4634" s="16">
        <v>41781</v>
      </c>
      <c r="C4634" s="16" t="str">
        <f t="shared" si="72"/>
        <v>id7865341781</v>
      </c>
      <c r="D4634">
        <v>3.0677165354330711</v>
      </c>
      <c r="E4634">
        <v>4.93</v>
      </c>
      <c r="F4634">
        <v>8877</v>
      </c>
    </row>
    <row r="4635" spans="1:6" x14ac:dyDescent="0.3">
      <c r="A4635" t="s">
        <v>1745</v>
      </c>
      <c r="B4635" s="16">
        <v>41782</v>
      </c>
      <c r="C4635" s="16" t="str">
        <f t="shared" si="72"/>
        <v>id7865341782</v>
      </c>
      <c r="D4635">
        <v>1.2755905511811023</v>
      </c>
      <c r="E4635">
        <v>5.46</v>
      </c>
      <c r="F4635">
        <v>3329</v>
      </c>
    </row>
    <row r="4636" spans="1:6" x14ac:dyDescent="0.3">
      <c r="A4636" t="s">
        <v>1745</v>
      </c>
      <c r="B4636" s="16">
        <v>41783</v>
      </c>
      <c r="C4636" s="16" t="str">
        <f t="shared" si="72"/>
        <v>id7865341783</v>
      </c>
      <c r="D4636">
        <v>2.3543307086614171</v>
      </c>
      <c r="E4636">
        <v>5.26</v>
      </c>
      <c r="F4636">
        <v>3435</v>
      </c>
    </row>
    <row r="4637" spans="1:6" x14ac:dyDescent="0.3">
      <c r="A4637" t="s">
        <v>1745</v>
      </c>
      <c r="B4637" s="16">
        <v>41784</v>
      </c>
      <c r="C4637" s="16" t="str">
        <f t="shared" si="72"/>
        <v>id7865341784</v>
      </c>
      <c r="D4637">
        <v>1.6645669291338585</v>
      </c>
      <c r="E4637">
        <v>5.17</v>
      </c>
      <c r="F4637">
        <v>2685</v>
      </c>
    </row>
    <row r="4638" spans="1:6" x14ac:dyDescent="0.3">
      <c r="A4638" t="s">
        <v>1745</v>
      </c>
      <c r="B4638" s="16">
        <v>41785</v>
      </c>
      <c r="C4638" s="16" t="str">
        <f t="shared" si="72"/>
        <v>id7865341785</v>
      </c>
      <c r="D4638">
        <v>0.61732283464566939</v>
      </c>
      <c r="E4638">
        <v>5.59</v>
      </c>
      <c r="F4638">
        <v>2207</v>
      </c>
    </row>
    <row r="4639" spans="1:6" x14ac:dyDescent="0.3">
      <c r="A4639" t="s">
        <v>1745</v>
      </c>
      <c r="B4639" s="16">
        <v>41786</v>
      </c>
      <c r="C4639" s="16" t="str">
        <f t="shared" si="72"/>
        <v>id7865341786</v>
      </c>
      <c r="D4639">
        <v>0.63464566929133848</v>
      </c>
      <c r="E4639">
        <v>5.0199999999999996</v>
      </c>
      <c r="F4639">
        <v>2106</v>
      </c>
    </row>
    <row r="4640" spans="1:6" x14ac:dyDescent="0.3">
      <c r="A4640" t="s">
        <v>1745</v>
      </c>
      <c r="B4640" s="16">
        <v>41787</v>
      </c>
      <c r="C4640" s="16" t="str">
        <f t="shared" si="72"/>
        <v>id7865341787</v>
      </c>
      <c r="D4640">
        <v>0.59685039370078741</v>
      </c>
      <c r="E4640">
        <v>4.68</v>
      </c>
      <c r="F4640">
        <v>2125</v>
      </c>
    </row>
    <row r="4641" spans="1:6" x14ac:dyDescent="0.3">
      <c r="A4641" t="s">
        <v>1745</v>
      </c>
      <c r="B4641" s="16">
        <v>41788</v>
      </c>
      <c r="C4641" s="16" t="str">
        <f t="shared" si="72"/>
        <v>id7865341788</v>
      </c>
      <c r="D4641">
        <v>0.20157480314960632</v>
      </c>
      <c r="E4641">
        <v>5.51</v>
      </c>
      <c r="F4641">
        <v>919</v>
      </c>
    </row>
    <row r="4642" spans="1:6" x14ac:dyDescent="0.3">
      <c r="A4642" t="s">
        <v>1745</v>
      </c>
      <c r="B4642" s="16">
        <v>41789</v>
      </c>
      <c r="C4642" s="16" t="str">
        <f t="shared" si="72"/>
        <v>id7865341789</v>
      </c>
      <c r="D4642">
        <v>0.19370078740157481</v>
      </c>
      <c r="E4642">
        <v>5.09</v>
      </c>
      <c r="F4642">
        <v>637</v>
      </c>
    </row>
    <row r="4643" spans="1:6" x14ac:dyDescent="0.3">
      <c r="A4643" t="s">
        <v>1745</v>
      </c>
      <c r="B4643" s="16">
        <v>41790</v>
      </c>
      <c r="C4643" s="16" t="str">
        <f t="shared" si="72"/>
        <v>id7865341790</v>
      </c>
      <c r="D4643">
        <v>0.27401574803149603</v>
      </c>
      <c r="E4643">
        <v>5.45</v>
      </c>
      <c r="F4643">
        <v>419</v>
      </c>
    </row>
    <row r="4644" spans="1:6" x14ac:dyDescent="0.3">
      <c r="A4644" t="s">
        <v>1745</v>
      </c>
      <c r="B4644" s="16">
        <v>41791</v>
      </c>
      <c r="C4644" s="16" t="str">
        <f t="shared" si="72"/>
        <v>id7865341791</v>
      </c>
      <c r="D4644">
        <v>0.32440944881889766</v>
      </c>
      <c r="E4644">
        <v>5.45</v>
      </c>
      <c r="F4644">
        <v>373</v>
      </c>
    </row>
    <row r="4645" spans="1:6" x14ac:dyDescent="0.3">
      <c r="A4645" t="s">
        <v>1745</v>
      </c>
      <c r="B4645" s="16">
        <v>41792</v>
      </c>
      <c r="C4645" s="16" t="str">
        <f t="shared" si="72"/>
        <v>id7865341792</v>
      </c>
      <c r="D4645">
        <v>0.26929133858267723</v>
      </c>
      <c r="E4645">
        <v>5.18</v>
      </c>
      <c r="F4645">
        <v>400</v>
      </c>
    </row>
    <row r="4646" spans="1:6" x14ac:dyDescent="0.3">
      <c r="A4646" t="s">
        <v>1745</v>
      </c>
      <c r="B4646" s="16">
        <v>41793</v>
      </c>
      <c r="C4646" s="16" t="str">
        <f t="shared" si="72"/>
        <v>id7865341793</v>
      </c>
      <c r="D4646">
        <v>0.15275590551181104</v>
      </c>
      <c r="E4646">
        <v>5.07</v>
      </c>
      <c r="F4646">
        <v>606</v>
      </c>
    </row>
    <row r="4647" spans="1:6" x14ac:dyDescent="0.3">
      <c r="A4647" t="s">
        <v>1745</v>
      </c>
      <c r="B4647" s="16">
        <v>41794</v>
      </c>
      <c r="C4647" s="16" t="str">
        <f t="shared" si="72"/>
        <v>id7865341794</v>
      </c>
      <c r="D4647">
        <v>0.15118110236220472</v>
      </c>
      <c r="E4647">
        <v>4.74</v>
      </c>
      <c r="F4647">
        <v>641</v>
      </c>
    </row>
    <row r="4648" spans="1:6" x14ac:dyDescent="0.3">
      <c r="A4648" t="s">
        <v>1745</v>
      </c>
      <c r="B4648" s="16">
        <v>41795</v>
      </c>
      <c r="C4648" s="16" t="str">
        <f t="shared" si="72"/>
        <v>id7865341795</v>
      </c>
      <c r="D4648">
        <v>0.15118110236220472</v>
      </c>
      <c r="E4648">
        <v>4.66</v>
      </c>
      <c r="F4648">
        <v>648</v>
      </c>
    </row>
    <row r="4649" spans="1:6" x14ac:dyDescent="0.3">
      <c r="A4649" t="s">
        <v>1745</v>
      </c>
      <c r="B4649" s="16">
        <v>41796</v>
      </c>
      <c r="C4649" s="16" t="str">
        <f t="shared" si="72"/>
        <v>id7865341796</v>
      </c>
      <c r="D4649">
        <v>5.6692913385826771E-2</v>
      </c>
      <c r="E4649">
        <v>5.73</v>
      </c>
      <c r="F4649">
        <v>202</v>
      </c>
    </row>
    <row r="4650" spans="1:6" x14ac:dyDescent="0.3">
      <c r="A4650" t="s">
        <v>1745</v>
      </c>
      <c r="B4650" s="16">
        <v>41797</v>
      </c>
      <c r="C4650" s="16" t="str">
        <f t="shared" si="72"/>
        <v>id7865341797</v>
      </c>
      <c r="D4650">
        <v>7.5590551181102361E-2</v>
      </c>
      <c r="E4650">
        <v>5.17</v>
      </c>
      <c r="F4650">
        <v>185</v>
      </c>
    </row>
    <row r="4651" spans="1:6" x14ac:dyDescent="0.3">
      <c r="A4651" t="s">
        <v>1745</v>
      </c>
      <c r="B4651" s="16">
        <v>41798</v>
      </c>
      <c r="C4651" s="16" t="str">
        <f t="shared" si="72"/>
        <v>id7865341798</v>
      </c>
      <c r="D4651">
        <v>9.2913385826771666E-2</v>
      </c>
      <c r="E4651">
        <v>5.01</v>
      </c>
      <c r="F4651">
        <v>208</v>
      </c>
    </row>
    <row r="4652" spans="1:6" x14ac:dyDescent="0.3">
      <c r="A4652" t="s">
        <v>1745</v>
      </c>
      <c r="B4652" s="16">
        <v>41800</v>
      </c>
      <c r="C4652" s="16" t="str">
        <f t="shared" si="72"/>
        <v>id7865341800</v>
      </c>
      <c r="D4652">
        <v>2.8346456692913385E-2</v>
      </c>
      <c r="E4652">
        <v>4.13</v>
      </c>
      <c r="F4652">
        <v>8</v>
      </c>
    </row>
    <row r="4653" spans="1:6" x14ac:dyDescent="0.3">
      <c r="A4653" t="s">
        <v>1828</v>
      </c>
      <c r="B4653" s="16">
        <v>41822</v>
      </c>
      <c r="C4653" s="16" t="str">
        <f t="shared" si="72"/>
        <v>id7865741822</v>
      </c>
      <c r="D4653">
        <v>6.7716535433070865E-2</v>
      </c>
      <c r="E4653">
        <v>7.53</v>
      </c>
      <c r="F4653">
        <v>4</v>
      </c>
    </row>
    <row r="4654" spans="1:6" x14ac:dyDescent="0.3">
      <c r="A4654" t="s">
        <v>1828</v>
      </c>
      <c r="B4654" s="16">
        <v>41823</v>
      </c>
      <c r="C4654" s="16" t="str">
        <f t="shared" si="72"/>
        <v>id7865741823</v>
      </c>
      <c r="D4654">
        <v>0.24094488188976379</v>
      </c>
      <c r="E4654">
        <v>4.41</v>
      </c>
      <c r="F4654">
        <v>203</v>
      </c>
    </row>
    <row r="4655" spans="1:6" x14ac:dyDescent="0.3">
      <c r="A4655" t="s">
        <v>1828</v>
      </c>
      <c r="B4655" s="16">
        <v>41824</v>
      </c>
      <c r="C4655" s="16" t="str">
        <f t="shared" si="72"/>
        <v>id7865741824</v>
      </c>
      <c r="D4655">
        <v>11.811023622047244</v>
      </c>
      <c r="E4655">
        <v>4.87</v>
      </c>
      <c r="F4655">
        <v>12000</v>
      </c>
    </row>
    <row r="4656" spans="1:6" x14ac:dyDescent="0.3">
      <c r="A4656" t="s">
        <v>1828</v>
      </c>
      <c r="B4656" s="16">
        <v>41825</v>
      </c>
      <c r="C4656" s="16" t="str">
        <f t="shared" si="72"/>
        <v>id7865741825</v>
      </c>
      <c r="D4656">
        <v>12.015748031496063</v>
      </c>
      <c r="E4656">
        <v>4.79</v>
      </c>
      <c r="F4656">
        <v>13000</v>
      </c>
    </row>
    <row r="4657" spans="1:6" x14ac:dyDescent="0.3">
      <c r="A4657" t="s">
        <v>1828</v>
      </c>
      <c r="B4657" s="16">
        <v>41826</v>
      </c>
      <c r="C4657" s="16" t="str">
        <f t="shared" si="72"/>
        <v>id7865741826</v>
      </c>
      <c r="D4657">
        <v>11.24724409448819</v>
      </c>
      <c r="E4657">
        <v>4.8499999999999996</v>
      </c>
      <c r="F4657">
        <v>12000</v>
      </c>
    </row>
    <row r="4658" spans="1:6" x14ac:dyDescent="0.3">
      <c r="A4658" t="s">
        <v>1828</v>
      </c>
      <c r="B4658" s="16">
        <v>41827</v>
      </c>
      <c r="C4658" s="16" t="str">
        <f t="shared" si="72"/>
        <v>id7865741827</v>
      </c>
      <c r="D4658">
        <v>7.8850393700787409</v>
      </c>
      <c r="E4658">
        <v>4.93</v>
      </c>
      <c r="F4658">
        <v>12000</v>
      </c>
    </row>
    <row r="4659" spans="1:6" x14ac:dyDescent="0.3">
      <c r="A4659" t="s">
        <v>1828</v>
      </c>
      <c r="B4659" s="16">
        <v>41828</v>
      </c>
      <c r="C4659" s="16" t="str">
        <f t="shared" si="72"/>
        <v>id7865741828</v>
      </c>
      <c r="D4659">
        <v>6.8283464566929135</v>
      </c>
      <c r="E4659">
        <v>4.72</v>
      </c>
      <c r="F4659">
        <v>11000</v>
      </c>
    </row>
    <row r="4660" spans="1:6" x14ac:dyDescent="0.3">
      <c r="A4660" t="s">
        <v>1828</v>
      </c>
      <c r="B4660" s="16">
        <v>41829</v>
      </c>
      <c r="C4660" s="16" t="str">
        <f t="shared" si="72"/>
        <v>id7865741829</v>
      </c>
      <c r="D4660">
        <v>6.2755905511811028</v>
      </c>
      <c r="E4660">
        <v>4.82</v>
      </c>
      <c r="F4660">
        <v>10000</v>
      </c>
    </row>
    <row r="4661" spans="1:6" x14ac:dyDescent="0.3">
      <c r="A4661" t="s">
        <v>1828</v>
      </c>
      <c r="B4661" s="16">
        <v>41830</v>
      </c>
      <c r="C4661" s="16" t="str">
        <f t="shared" si="72"/>
        <v>id7865741830</v>
      </c>
      <c r="D4661">
        <v>2.826771653543307</v>
      </c>
      <c r="E4661">
        <v>4.7699999999999996</v>
      </c>
      <c r="F4661">
        <v>4938</v>
      </c>
    </row>
    <row r="4662" spans="1:6" x14ac:dyDescent="0.3">
      <c r="A4662" t="s">
        <v>1828</v>
      </c>
      <c r="B4662" s="16">
        <v>41831</v>
      </c>
      <c r="C4662" s="16" t="str">
        <f t="shared" si="72"/>
        <v>id7865741831</v>
      </c>
      <c r="D4662">
        <v>2.8173228346456693</v>
      </c>
      <c r="E4662">
        <v>4.9400000000000004</v>
      </c>
      <c r="F4662">
        <v>4736</v>
      </c>
    </row>
    <row r="4663" spans="1:6" x14ac:dyDescent="0.3">
      <c r="A4663" t="s">
        <v>1828</v>
      </c>
      <c r="B4663" s="16">
        <v>41832</v>
      </c>
      <c r="C4663" s="16" t="str">
        <f t="shared" si="72"/>
        <v>id7865741832</v>
      </c>
      <c r="D4663">
        <v>3.3889763779527562</v>
      </c>
      <c r="E4663">
        <v>4.91</v>
      </c>
      <c r="F4663">
        <v>4927</v>
      </c>
    </row>
    <row r="4664" spans="1:6" x14ac:dyDescent="0.3">
      <c r="A4664" t="s">
        <v>1828</v>
      </c>
      <c r="B4664" s="16">
        <v>41833</v>
      </c>
      <c r="C4664" s="16" t="str">
        <f t="shared" si="72"/>
        <v>id7865741833</v>
      </c>
      <c r="D4664">
        <v>3.1968503937007875</v>
      </c>
      <c r="E4664">
        <v>4.9800000000000004</v>
      </c>
      <c r="F4664">
        <v>4930</v>
      </c>
    </row>
    <row r="4665" spans="1:6" x14ac:dyDescent="0.3">
      <c r="A4665" t="s">
        <v>1828</v>
      </c>
      <c r="B4665" s="16">
        <v>41834</v>
      </c>
      <c r="C4665" s="16" t="str">
        <f t="shared" si="72"/>
        <v>id7865741834</v>
      </c>
      <c r="D4665">
        <v>2.3433070866141734</v>
      </c>
      <c r="E4665">
        <v>5.28</v>
      </c>
      <c r="F4665">
        <v>4936</v>
      </c>
    </row>
    <row r="4666" spans="1:6" x14ac:dyDescent="0.3">
      <c r="A4666" t="s">
        <v>1828</v>
      </c>
      <c r="B4666" s="16">
        <v>41835</v>
      </c>
      <c r="C4666" s="16" t="str">
        <f t="shared" si="72"/>
        <v>id7865741835</v>
      </c>
      <c r="D4666">
        <v>2.2614173228346459</v>
      </c>
      <c r="E4666">
        <v>4.5</v>
      </c>
      <c r="F4666">
        <v>5013</v>
      </c>
    </row>
    <row r="4667" spans="1:6" x14ac:dyDescent="0.3">
      <c r="A4667" t="s">
        <v>1828</v>
      </c>
      <c r="B4667" s="16">
        <v>41836</v>
      </c>
      <c r="C4667" s="16" t="str">
        <f t="shared" si="72"/>
        <v>id7865741836</v>
      </c>
      <c r="D4667">
        <v>2.0110236220472442</v>
      </c>
      <c r="E4667">
        <v>5.0599999999999996</v>
      </c>
      <c r="F4667">
        <v>4961</v>
      </c>
    </row>
    <row r="4668" spans="1:6" x14ac:dyDescent="0.3">
      <c r="A4668" t="s">
        <v>1828</v>
      </c>
      <c r="B4668" s="16">
        <v>41837</v>
      </c>
      <c r="C4668" s="16" t="str">
        <f t="shared" si="72"/>
        <v>id7865741837</v>
      </c>
      <c r="D4668">
        <v>0.87874015748031498</v>
      </c>
      <c r="E4668">
        <v>4.55</v>
      </c>
      <c r="F4668">
        <v>2756</v>
      </c>
    </row>
    <row r="4669" spans="1:6" x14ac:dyDescent="0.3">
      <c r="A4669" t="s">
        <v>1828</v>
      </c>
      <c r="B4669" s="16">
        <v>41838</v>
      </c>
      <c r="C4669" s="16" t="str">
        <f t="shared" si="72"/>
        <v>id7865741838</v>
      </c>
      <c r="D4669">
        <v>0.32283464566929132</v>
      </c>
      <c r="E4669">
        <v>4.3899999999999997</v>
      </c>
      <c r="F4669">
        <v>1466</v>
      </c>
    </row>
    <row r="4670" spans="1:6" x14ac:dyDescent="0.3">
      <c r="A4670" t="s">
        <v>1828</v>
      </c>
      <c r="B4670" s="16">
        <v>41839</v>
      </c>
      <c r="C4670" s="16" t="str">
        <f t="shared" si="72"/>
        <v>id7865741839</v>
      </c>
      <c r="D4670">
        <v>0.29133858267716539</v>
      </c>
      <c r="E4670">
        <v>4.3600000000000003</v>
      </c>
      <c r="F4670">
        <v>1337</v>
      </c>
    </row>
    <row r="4671" spans="1:6" x14ac:dyDescent="0.3">
      <c r="A4671" t="s">
        <v>1828</v>
      </c>
      <c r="B4671" s="16">
        <v>41840</v>
      </c>
      <c r="C4671" s="16" t="str">
        <f t="shared" si="72"/>
        <v>id7865741840</v>
      </c>
      <c r="D4671">
        <v>0.28976377952755905</v>
      </c>
      <c r="E4671">
        <v>4.33</v>
      </c>
      <c r="F4671">
        <v>1343</v>
      </c>
    </row>
    <row r="4672" spans="1:6" x14ac:dyDescent="0.3">
      <c r="A4672" t="s">
        <v>1828</v>
      </c>
      <c r="B4672" s="16">
        <v>41841</v>
      </c>
      <c r="C4672" s="16" t="str">
        <f t="shared" si="72"/>
        <v>id7865741841</v>
      </c>
      <c r="D4672">
        <v>0.20944881889763781</v>
      </c>
      <c r="E4672">
        <v>4.0199999999999996</v>
      </c>
      <c r="F4672">
        <v>1302</v>
      </c>
    </row>
    <row r="4673" spans="1:6" x14ac:dyDescent="0.3">
      <c r="A4673" t="s">
        <v>1828</v>
      </c>
      <c r="B4673" s="16">
        <v>41842</v>
      </c>
      <c r="C4673" s="16" t="str">
        <f t="shared" si="72"/>
        <v>id7865741842</v>
      </c>
      <c r="D4673">
        <v>0.1952755905511811</v>
      </c>
      <c r="E4673">
        <v>4.9400000000000004</v>
      </c>
      <c r="F4673">
        <v>1320</v>
      </c>
    </row>
    <row r="4674" spans="1:6" x14ac:dyDescent="0.3">
      <c r="A4674" t="s">
        <v>1828</v>
      </c>
      <c r="B4674" s="16">
        <v>41843</v>
      </c>
      <c r="C4674" s="16" t="str">
        <f t="shared" si="72"/>
        <v>id7865741843</v>
      </c>
      <c r="D4674">
        <v>0.17952755905511814</v>
      </c>
      <c r="E4674">
        <v>4.58</v>
      </c>
      <c r="F4674">
        <v>1306</v>
      </c>
    </row>
    <row r="4675" spans="1:6" x14ac:dyDescent="0.3">
      <c r="A4675" t="s">
        <v>1828</v>
      </c>
      <c r="B4675" s="16">
        <v>41844</v>
      </c>
      <c r="C4675" s="16" t="str">
        <f t="shared" ref="C4675:C4738" si="73">_xlfn.CONCAT(A4675,B4675)</f>
        <v>id7865741844</v>
      </c>
      <c r="D4675">
        <v>0.15118110236220472</v>
      </c>
      <c r="E4675">
        <v>4.4400000000000004</v>
      </c>
      <c r="F4675">
        <v>1134</v>
      </c>
    </row>
    <row r="4676" spans="1:6" x14ac:dyDescent="0.3">
      <c r="A4676" t="s">
        <v>1828</v>
      </c>
      <c r="B4676" s="16">
        <v>41845</v>
      </c>
      <c r="C4676" s="16" t="str">
        <f t="shared" si="73"/>
        <v>id7865741845</v>
      </c>
      <c r="D4676">
        <v>0.15433070866141735</v>
      </c>
      <c r="E4676">
        <v>4.5199999999999996</v>
      </c>
      <c r="F4676">
        <v>1146</v>
      </c>
    </row>
    <row r="4677" spans="1:6" x14ac:dyDescent="0.3">
      <c r="A4677" t="s">
        <v>1828</v>
      </c>
      <c r="B4677" s="16">
        <v>41846</v>
      </c>
      <c r="C4677" s="16" t="str">
        <f t="shared" si="73"/>
        <v>id7865741846</v>
      </c>
      <c r="D4677">
        <v>0.19370078740157481</v>
      </c>
      <c r="E4677">
        <v>4.1399999999999997</v>
      </c>
      <c r="F4677">
        <v>1175</v>
      </c>
    </row>
    <row r="4678" spans="1:6" x14ac:dyDescent="0.3">
      <c r="A4678" t="s">
        <v>1828</v>
      </c>
      <c r="B4678" s="16">
        <v>41847</v>
      </c>
      <c r="C4678" s="16" t="str">
        <f t="shared" si="73"/>
        <v>id7865741847</v>
      </c>
      <c r="D4678">
        <v>0.21259842519685043</v>
      </c>
      <c r="E4678">
        <v>4.6100000000000003</v>
      </c>
      <c r="F4678">
        <v>1158</v>
      </c>
    </row>
    <row r="4679" spans="1:6" x14ac:dyDescent="0.3">
      <c r="A4679" t="s">
        <v>1828</v>
      </c>
      <c r="B4679" s="16">
        <v>41848</v>
      </c>
      <c r="C4679" s="16" t="str">
        <f t="shared" si="73"/>
        <v>id7865741848</v>
      </c>
      <c r="D4679">
        <v>0.14645669291338584</v>
      </c>
      <c r="E4679">
        <v>4.3899999999999997</v>
      </c>
      <c r="F4679">
        <v>1118</v>
      </c>
    </row>
    <row r="4680" spans="1:6" x14ac:dyDescent="0.3">
      <c r="A4680" t="s">
        <v>1828</v>
      </c>
      <c r="B4680" s="16">
        <v>41849</v>
      </c>
      <c r="C4680" s="16" t="str">
        <f t="shared" si="73"/>
        <v>id7865741849</v>
      </c>
      <c r="D4680">
        <v>0.14488188976377953</v>
      </c>
      <c r="E4680">
        <v>4.22</v>
      </c>
      <c r="F4680">
        <v>1145</v>
      </c>
    </row>
    <row r="4681" spans="1:6" x14ac:dyDescent="0.3">
      <c r="A4681" t="s">
        <v>1828</v>
      </c>
      <c r="B4681" s="16">
        <v>41850</v>
      </c>
      <c r="C4681" s="16" t="str">
        <f t="shared" si="73"/>
        <v>id7865741850</v>
      </c>
      <c r="D4681">
        <v>0.13858267716535436</v>
      </c>
      <c r="E4681">
        <v>4.3099999999999996</v>
      </c>
      <c r="F4681">
        <v>1079</v>
      </c>
    </row>
    <row r="4682" spans="1:6" x14ac:dyDescent="0.3">
      <c r="A4682" t="s">
        <v>1828</v>
      </c>
      <c r="B4682" s="16">
        <v>41851</v>
      </c>
      <c r="C4682" s="16" t="str">
        <f t="shared" si="73"/>
        <v>id7865741851</v>
      </c>
      <c r="D4682">
        <v>0.15590551181102363</v>
      </c>
      <c r="E4682">
        <v>4.82</v>
      </c>
      <c r="F4682">
        <v>1084</v>
      </c>
    </row>
    <row r="4683" spans="1:6" x14ac:dyDescent="0.3">
      <c r="A4683" t="s">
        <v>1828</v>
      </c>
      <c r="B4683" s="16">
        <v>41852</v>
      </c>
      <c r="C4683" s="16" t="str">
        <f t="shared" si="73"/>
        <v>id7865741852</v>
      </c>
      <c r="D4683">
        <v>6.614173228346458E-2</v>
      </c>
      <c r="E4683">
        <v>4.3899999999999997</v>
      </c>
      <c r="F4683">
        <v>512</v>
      </c>
    </row>
    <row r="4684" spans="1:6" x14ac:dyDescent="0.3">
      <c r="A4684" t="s">
        <v>1828</v>
      </c>
      <c r="B4684" s="16">
        <v>41853</v>
      </c>
      <c r="C4684" s="16" t="str">
        <f t="shared" si="73"/>
        <v>id7865741853</v>
      </c>
      <c r="D4684">
        <v>0.2283464566929134</v>
      </c>
      <c r="E4684">
        <v>4.9400000000000004</v>
      </c>
      <c r="F4684">
        <v>515</v>
      </c>
    </row>
    <row r="4685" spans="1:6" x14ac:dyDescent="0.3">
      <c r="A4685" t="s">
        <v>1828</v>
      </c>
      <c r="B4685" s="16">
        <v>41854</v>
      </c>
      <c r="C4685" s="16" t="str">
        <f t="shared" si="73"/>
        <v>id7865741854</v>
      </c>
      <c r="D4685">
        <v>7.874015748031496E-2</v>
      </c>
      <c r="E4685">
        <v>4.33</v>
      </c>
      <c r="F4685">
        <v>460</v>
      </c>
    </row>
    <row r="4686" spans="1:6" x14ac:dyDescent="0.3">
      <c r="A4686" t="s">
        <v>1503</v>
      </c>
      <c r="B4686" s="16">
        <v>41752</v>
      </c>
      <c r="C4686" s="16" t="str">
        <f t="shared" si="73"/>
        <v>id7867241752</v>
      </c>
      <c r="D4686">
        <v>0.1921259842519685</v>
      </c>
      <c r="E4686">
        <v>10.14</v>
      </c>
      <c r="F4686">
        <v>10</v>
      </c>
    </row>
    <row r="4687" spans="1:6" x14ac:dyDescent="0.3">
      <c r="A4687" t="s">
        <v>1503</v>
      </c>
      <c r="B4687" s="16">
        <v>41755</v>
      </c>
      <c r="C4687" s="16" t="str">
        <f t="shared" si="73"/>
        <v>id7867241755</v>
      </c>
      <c r="D4687">
        <v>0.11811023622047245</v>
      </c>
      <c r="E4687">
        <v>7.39</v>
      </c>
      <c r="F4687">
        <v>6</v>
      </c>
    </row>
    <row r="4688" spans="1:6" x14ac:dyDescent="0.3">
      <c r="A4688" t="s">
        <v>1503</v>
      </c>
      <c r="B4688" s="16">
        <v>41756</v>
      </c>
      <c r="C4688" s="16" t="str">
        <f t="shared" si="73"/>
        <v>id7867241756</v>
      </c>
      <c r="D4688">
        <v>0.15590551181102363</v>
      </c>
      <c r="E4688">
        <v>7.09</v>
      </c>
      <c r="F4688">
        <v>14</v>
      </c>
    </row>
    <row r="4689" spans="1:6" x14ac:dyDescent="0.3">
      <c r="A4689" t="s">
        <v>1503</v>
      </c>
      <c r="B4689" s="16">
        <v>41757</v>
      </c>
      <c r="C4689" s="16" t="str">
        <f t="shared" si="73"/>
        <v>id7867241757</v>
      </c>
      <c r="D4689">
        <v>0.25669291338582678</v>
      </c>
      <c r="E4689">
        <v>5.12</v>
      </c>
      <c r="F4689">
        <v>314</v>
      </c>
    </row>
    <row r="4690" spans="1:6" x14ac:dyDescent="0.3">
      <c r="A4690" t="s">
        <v>1503</v>
      </c>
      <c r="B4690" s="16">
        <v>41758</v>
      </c>
      <c r="C4690" s="16" t="str">
        <f t="shared" si="73"/>
        <v>id7867241758</v>
      </c>
      <c r="D4690">
        <v>23.327559055118112</v>
      </c>
      <c r="E4690">
        <v>4.82</v>
      </c>
      <c r="F4690">
        <v>30000</v>
      </c>
    </row>
    <row r="4691" spans="1:6" x14ac:dyDescent="0.3">
      <c r="A4691" t="s">
        <v>1503</v>
      </c>
      <c r="B4691" s="16">
        <v>41759</v>
      </c>
      <c r="C4691" s="16" t="str">
        <f t="shared" si="73"/>
        <v>id7867241759</v>
      </c>
      <c r="D4691">
        <v>31.788976377952757</v>
      </c>
      <c r="E4691">
        <v>4.76</v>
      </c>
      <c r="F4691">
        <v>28000</v>
      </c>
    </row>
    <row r="4692" spans="1:6" x14ac:dyDescent="0.3">
      <c r="A4692" t="s">
        <v>1503</v>
      </c>
      <c r="B4692" s="16">
        <v>41760</v>
      </c>
      <c r="C4692" s="16" t="str">
        <f t="shared" si="73"/>
        <v>id7867241760</v>
      </c>
      <c r="D4692">
        <v>52.362204724409452</v>
      </c>
      <c r="E4692">
        <v>4.9800000000000004</v>
      </c>
      <c r="F4692">
        <v>29000</v>
      </c>
    </row>
    <row r="4693" spans="1:6" x14ac:dyDescent="0.3">
      <c r="A4693" t="s">
        <v>1503</v>
      </c>
      <c r="B4693" s="16">
        <v>41761</v>
      </c>
      <c r="C4693" s="16" t="str">
        <f t="shared" si="73"/>
        <v>id7867241761</v>
      </c>
      <c r="D4693">
        <v>52.198425196850394</v>
      </c>
      <c r="E4693">
        <v>5.09</v>
      </c>
      <c r="F4693">
        <v>28000</v>
      </c>
    </row>
    <row r="4694" spans="1:6" x14ac:dyDescent="0.3">
      <c r="A4694" t="s">
        <v>1503</v>
      </c>
      <c r="B4694" s="16">
        <v>41762</v>
      </c>
      <c r="C4694" s="16" t="str">
        <f t="shared" si="73"/>
        <v>id7867241762</v>
      </c>
      <c r="D4694">
        <v>41.483464566929129</v>
      </c>
      <c r="E4694">
        <v>5.0599999999999996</v>
      </c>
      <c r="F4694">
        <v>28000</v>
      </c>
    </row>
    <row r="4695" spans="1:6" x14ac:dyDescent="0.3">
      <c r="A4695" t="s">
        <v>1503</v>
      </c>
      <c r="B4695" s="16">
        <v>41763</v>
      </c>
      <c r="C4695" s="16" t="str">
        <f t="shared" si="73"/>
        <v>id7867241763</v>
      </c>
      <c r="D4695">
        <v>16.771653543307089</v>
      </c>
      <c r="E4695">
        <v>4.88</v>
      </c>
      <c r="F4695">
        <v>19000</v>
      </c>
    </row>
    <row r="4696" spans="1:6" x14ac:dyDescent="0.3">
      <c r="A4696" t="s">
        <v>1503</v>
      </c>
      <c r="B4696" s="16">
        <v>41764</v>
      </c>
      <c r="C4696" s="16" t="str">
        <f t="shared" si="73"/>
        <v>id7867241764</v>
      </c>
      <c r="D4696">
        <v>13.39685039370079</v>
      </c>
      <c r="E4696">
        <v>4.96</v>
      </c>
      <c r="F4696">
        <v>19000</v>
      </c>
    </row>
    <row r="4697" spans="1:6" x14ac:dyDescent="0.3">
      <c r="A4697" t="s">
        <v>1503</v>
      </c>
      <c r="B4697" s="16">
        <v>41765</v>
      </c>
      <c r="C4697" s="16" t="str">
        <f t="shared" si="73"/>
        <v>id7867241765</v>
      </c>
      <c r="D4697">
        <v>14.105511811023623</v>
      </c>
      <c r="E4697">
        <v>4.87</v>
      </c>
      <c r="F4697">
        <v>19000</v>
      </c>
    </row>
    <row r="4698" spans="1:6" x14ac:dyDescent="0.3">
      <c r="A4698" t="s">
        <v>1503</v>
      </c>
      <c r="B4698" s="16">
        <v>41766</v>
      </c>
      <c r="C4698" s="16" t="str">
        <f t="shared" si="73"/>
        <v>id7867241766</v>
      </c>
      <c r="D4698">
        <v>12.885039370078742</v>
      </c>
      <c r="E4698">
        <v>4.9800000000000004</v>
      </c>
      <c r="F4698">
        <v>18000</v>
      </c>
    </row>
    <row r="4699" spans="1:6" x14ac:dyDescent="0.3">
      <c r="A4699" t="s">
        <v>1503</v>
      </c>
      <c r="B4699" s="16">
        <v>41767</v>
      </c>
      <c r="C4699" s="16" t="str">
        <f t="shared" si="73"/>
        <v>id7867241767</v>
      </c>
      <c r="D4699">
        <v>10.529133858267716</v>
      </c>
      <c r="E4699">
        <v>4.9000000000000004</v>
      </c>
      <c r="F4699">
        <v>14000</v>
      </c>
    </row>
    <row r="4700" spans="1:6" x14ac:dyDescent="0.3">
      <c r="A4700" t="s">
        <v>1503</v>
      </c>
      <c r="B4700" s="16">
        <v>41768</v>
      </c>
      <c r="C4700" s="16" t="str">
        <f t="shared" si="73"/>
        <v>id7867241768</v>
      </c>
      <c r="D4700">
        <v>12.716535433070867</v>
      </c>
      <c r="E4700">
        <v>5.0999999999999996</v>
      </c>
      <c r="F4700">
        <v>11000</v>
      </c>
    </row>
    <row r="4701" spans="1:6" x14ac:dyDescent="0.3">
      <c r="A4701" t="s">
        <v>1503</v>
      </c>
      <c r="B4701" s="16">
        <v>41769</v>
      </c>
      <c r="C4701" s="16" t="str">
        <f t="shared" si="73"/>
        <v>id7867241769</v>
      </c>
      <c r="D4701">
        <v>22.187401574803154</v>
      </c>
      <c r="E4701">
        <v>5.12</v>
      </c>
      <c r="F4701">
        <v>12000</v>
      </c>
    </row>
    <row r="4702" spans="1:6" x14ac:dyDescent="0.3">
      <c r="A4702" t="s">
        <v>1503</v>
      </c>
      <c r="B4702" s="16">
        <v>41770</v>
      </c>
      <c r="C4702" s="16" t="str">
        <f t="shared" si="73"/>
        <v>id7867241770</v>
      </c>
      <c r="D4702">
        <v>18.623622047244094</v>
      </c>
      <c r="E4702">
        <v>4.99</v>
      </c>
      <c r="F4702">
        <v>13000</v>
      </c>
    </row>
    <row r="4703" spans="1:6" x14ac:dyDescent="0.3">
      <c r="A4703" t="s">
        <v>1503</v>
      </c>
      <c r="B4703" s="16">
        <v>41771</v>
      </c>
      <c r="C4703" s="16" t="str">
        <f t="shared" si="73"/>
        <v>id7867241771</v>
      </c>
      <c r="D4703">
        <v>9.1259842519685055</v>
      </c>
      <c r="E4703">
        <v>5.01</v>
      </c>
      <c r="F4703">
        <v>13000</v>
      </c>
    </row>
    <row r="4704" spans="1:6" x14ac:dyDescent="0.3">
      <c r="A4704" t="s">
        <v>1503</v>
      </c>
      <c r="B4704" s="16">
        <v>41772</v>
      </c>
      <c r="C4704" s="16" t="str">
        <f t="shared" si="73"/>
        <v>id7867241772</v>
      </c>
      <c r="D4704">
        <v>9.75275590551181</v>
      </c>
      <c r="E4704">
        <v>4.79</v>
      </c>
      <c r="F4704">
        <v>14000</v>
      </c>
    </row>
    <row r="4705" spans="1:6" x14ac:dyDescent="0.3">
      <c r="A4705" t="s">
        <v>1503</v>
      </c>
      <c r="B4705" s="16">
        <v>41773</v>
      </c>
      <c r="C4705" s="16" t="str">
        <f t="shared" si="73"/>
        <v>id7867241773</v>
      </c>
      <c r="D4705">
        <v>9.1070866141732285</v>
      </c>
      <c r="E4705">
        <v>5.12</v>
      </c>
      <c r="F4705">
        <v>14000</v>
      </c>
    </row>
    <row r="4706" spans="1:6" x14ac:dyDescent="0.3">
      <c r="A4706" t="s">
        <v>1503</v>
      </c>
      <c r="B4706" s="16">
        <v>41774</v>
      </c>
      <c r="C4706" s="16" t="str">
        <f t="shared" si="73"/>
        <v>id7867241774</v>
      </c>
      <c r="D4706">
        <v>8.8771653543307103</v>
      </c>
      <c r="E4706">
        <v>4.9000000000000004</v>
      </c>
      <c r="F4706">
        <v>15000</v>
      </c>
    </row>
    <row r="4707" spans="1:6" x14ac:dyDescent="0.3">
      <c r="A4707" t="s">
        <v>1503</v>
      </c>
      <c r="B4707" s="16">
        <v>41775</v>
      </c>
      <c r="C4707" s="16" t="str">
        <f t="shared" si="73"/>
        <v>id7867241775</v>
      </c>
      <c r="D4707">
        <v>7.7732283464566931</v>
      </c>
      <c r="E4707">
        <v>5.15</v>
      </c>
      <c r="F4707">
        <v>8855</v>
      </c>
    </row>
    <row r="4708" spans="1:6" x14ac:dyDescent="0.3">
      <c r="A4708" t="s">
        <v>1503</v>
      </c>
      <c r="B4708" s="16">
        <v>41776</v>
      </c>
      <c r="C4708" s="16" t="str">
        <f t="shared" si="73"/>
        <v>id7867241776</v>
      </c>
      <c r="D4708">
        <v>13.519685039370078</v>
      </c>
      <c r="E4708">
        <v>5.0999999999999996</v>
      </c>
      <c r="F4708">
        <v>9457</v>
      </c>
    </row>
    <row r="4709" spans="1:6" x14ac:dyDescent="0.3">
      <c r="A4709" t="s">
        <v>1503</v>
      </c>
      <c r="B4709" s="16">
        <v>41777</v>
      </c>
      <c r="C4709" s="16" t="str">
        <f t="shared" si="73"/>
        <v>id7867241777</v>
      </c>
      <c r="D4709">
        <v>11.855118110236221</v>
      </c>
      <c r="E4709">
        <v>5.01</v>
      </c>
      <c r="F4709">
        <v>9836</v>
      </c>
    </row>
    <row r="4710" spans="1:6" x14ac:dyDescent="0.3">
      <c r="A4710" t="s">
        <v>1503</v>
      </c>
      <c r="B4710" s="16">
        <v>41778</v>
      </c>
      <c r="C4710" s="16" t="str">
        <f t="shared" si="73"/>
        <v>id7867241778</v>
      </c>
      <c r="D4710">
        <v>5.1212598425196845</v>
      </c>
      <c r="E4710">
        <v>5.07</v>
      </c>
      <c r="F4710">
        <v>10000</v>
      </c>
    </row>
    <row r="4711" spans="1:6" x14ac:dyDescent="0.3">
      <c r="A4711" t="s">
        <v>1503</v>
      </c>
      <c r="B4711" s="16">
        <v>41779</v>
      </c>
      <c r="C4711" s="16" t="str">
        <f t="shared" si="73"/>
        <v>id7867241779</v>
      </c>
      <c r="D4711">
        <v>8.7149606299212596</v>
      </c>
      <c r="E4711">
        <v>4.9800000000000004</v>
      </c>
      <c r="F4711">
        <v>9211</v>
      </c>
    </row>
    <row r="4712" spans="1:6" x14ac:dyDescent="0.3">
      <c r="A4712" t="s">
        <v>1503</v>
      </c>
      <c r="B4712" s="16">
        <v>41780</v>
      </c>
      <c r="C4712" s="16" t="str">
        <f t="shared" si="73"/>
        <v>id7867241780</v>
      </c>
      <c r="D4712">
        <v>5.3055118110236217</v>
      </c>
      <c r="E4712">
        <v>5.28</v>
      </c>
      <c r="F4712">
        <v>9142</v>
      </c>
    </row>
    <row r="4713" spans="1:6" x14ac:dyDescent="0.3">
      <c r="A4713" t="s">
        <v>1503</v>
      </c>
      <c r="B4713" s="16">
        <v>41781</v>
      </c>
      <c r="C4713" s="16" t="str">
        <f t="shared" si="73"/>
        <v>id7867241781</v>
      </c>
      <c r="D4713">
        <v>4.264566929133859</v>
      </c>
      <c r="E4713">
        <v>5.12</v>
      </c>
      <c r="F4713">
        <v>9253</v>
      </c>
    </row>
    <row r="4714" spans="1:6" x14ac:dyDescent="0.3">
      <c r="A4714" t="s">
        <v>1503</v>
      </c>
      <c r="B4714" s="16">
        <v>41782</v>
      </c>
      <c r="C4714" s="16" t="str">
        <f t="shared" si="73"/>
        <v>id7867241782</v>
      </c>
      <c r="D4714">
        <v>2.0078740157480315</v>
      </c>
      <c r="E4714">
        <v>5.09</v>
      </c>
      <c r="F4714">
        <v>3942</v>
      </c>
    </row>
    <row r="4715" spans="1:6" x14ac:dyDescent="0.3">
      <c r="A4715" t="s">
        <v>1503</v>
      </c>
      <c r="B4715" s="16">
        <v>41783</v>
      </c>
      <c r="C4715" s="16" t="str">
        <f t="shared" si="73"/>
        <v>id7867241783</v>
      </c>
      <c r="D4715">
        <v>3.6440944881889767</v>
      </c>
      <c r="E4715">
        <v>5.28</v>
      </c>
      <c r="F4715">
        <v>4063</v>
      </c>
    </row>
    <row r="4716" spans="1:6" x14ac:dyDescent="0.3">
      <c r="A4716" t="s">
        <v>1503</v>
      </c>
      <c r="B4716" s="16">
        <v>41784</v>
      </c>
      <c r="C4716" s="16" t="str">
        <f t="shared" si="73"/>
        <v>id7867241784</v>
      </c>
      <c r="D4716">
        <v>3.1086614173228351</v>
      </c>
      <c r="E4716">
        <v>5.23</v>
      </c>
      <c r="F4716">
        <v>4240</v>
      </c>
    </row>
    <row r="4717" spans="1:6" x14ac:dyDescent="0.3">
      <c r="A4717" t="s">
        <v>1503</v>
      </c>
      <c r="B4717" s="16">
        <v>41785</v>
      </c>
      <c r="C4717" s="16" t="str">
        <f t="shared" si="73"/>
        <v>id7867241785</v>
      </c>
      <c r="D4717">
        <v>1.3417322834645669</v>
      </c>
      <c r="E4717">
        <v>5.21</v>
      </c>
      <c r="F4717">
        <v>4289</v>
      </c>
    </row>
    <row r="4718" spans="1:6" x14ac:dyDescent="0.3">
      <c r="A4718" t="s">
        <v>1503</v>
      </c>
      <c r="B4718" s="16">
        <v>41786</v>
      </c>
      <c r="C4718" s="16" t="str">
        <f t="shared" si="73"/>
        <v>id7867241786</v>
      </c>
      <c r="D4718">
        <v>1.3874015748031494</v>
      </c>
      <c r="E4718">
        <v>4.91</v>
      </c>
      <c r="F4718">
        <v>4034</v>
      </c>
    </row>
    <row r="4719" spans="1:6" x14ac:dyDescent="0.3">
      <c r="A4719" t="s">
        <v>1503</v>
      </c>
      <c r="B4719" s="16">
        <v>41787</v>
      </c>
      <c r="C4719" s="16" t="str">
        <f t="shared" si="73"/>
        <v>id7867241787</v>
      </c>
      <c r="D4719">
        <v>1.3448818897637798</v>
      </c>
      <c r="E4719">
        <v>4.82</v>
      </c>
      <c r="F4719">
        <v>3984</v>
      </c>
    </row>
    <row r="4720" spans="1:6" x14ac:dyDescent="0.3">
      <c r="A4720" t="s">
        <v>1503</v>
      </c>
      <c r="B4720" s="16">
        <v>41788</v>
      </c>
      <c r="C4720" s="16" t="str">
        <f t="shared" si="73"/>
        <v>id7867241788</v>
      </c>
      <c r="D4720">
        <v>0.27716535433070871</v>
      </c>
      <c r="E4720">
        <v>4.82</v>
      </c>
      <c r="F4720">
        <v>1154</v>
      </c>
    </row>
    <row r="4721" spans="1:6" x14ac:dyDescent="0.3">
      <c r="A4721" t="s">
        <v>1503</v>
      </c>
      <c r="B4721" s="16">
        <v>41789</v>
      </c>
      <c r="C4721" s="16" t="str">
        <f t="shared" si="73"/>
        <v>id7867241789</v>
      </c>
      <c r="D4721">
        <v>0.14960629921259844</v>
      </c>
      <c r="E4721">
        <v>5.32</v>
      </c>
      <c r="F4721">
        <v>471</v>
      </c>
    </row>
    <row r="4722" spans="1:6" x14ac:dyDescent="0.3">
      <c r="A4722" t="s">
        <v>1503</v>
      </c>
      <c r="B4722" s="16">
        <v>41790</v>
      </c>
      <c r="C4722" s="16" t="str">
        <f t="shared" si="73"/>
        <v>id7867241790</v>
      </c>
      <c r="D4722">
        <v>0.1921259842519685</v>
      </c>
      <c r="E4722">
        <v>5.5</v>
      </c>
      <c r="F4722">
        <v>251</v>
      </c>
    </row>
    <row r="4723" spans="1:6" x14ac:dyDescent="0.3">
      <c r="A4723" t="s">
        <v>1503</v>
      </c>
      <c r="B4723" s="16">
        <v>41791</v>
      </c>
      <c r="C4723" s="16" t="str">
        <f t="shared" si="73"/>
        <v>id7867241791</v>
      </c>
      <c r="D4723">
        <v>0.19685039370078741</v>
      </c>
      <c r="E4723">
        <v>5.56</v>
      </c>
      <c r="F4723">
        <v>208</v>
      </c>
    </row>
    <row r="4724" spans="1:6" x14ac:dyDescent="0.3">
      <c r="A4724" t="s">
        <v>1503</v>
      </c>
      <c r="B4724" s="16">
        <v>41792</v>
      </c>
      <c r="C4724" s="16" t="str">
        <f t="shared" si="73"/>
        <v>id7867241792</v>
      </c>
      <c r="D4724">
        <v>0.14960629921259844</v>
      </c>
      <c r="E4724">
        <v>5.91</v>
      </c>
      <c r="F4724">
        <v>213</v>
      </c>
    </row>
    <row r="4725" spans="1:6" x14ac:dyDescent="0.3">
      <c r="A4725" t="s">
        <v>1503</v>
      </c>
      <c r="B4725" s="16">
        <v>41793</v>
      </c>
      <c r="C4725" s="16" t="str">
        <f t="shared" si="73"/>
        <v>id7867241793</v>
      </c>
      <c r="D4725">
        <v>0.11653543307086614</v>
      </c>
      <c r="E4725">
        <v>4.8</v>
      </c>
      <c r="F4725">
        <v>407</v>
      </c>
    </row>
    <row r="4726" spans="1:6" x14ac:dyDescent="0.3">
      <c r="A4726" t="s">
        <v>1503</v>
      </c>
      <c r="B4726" s="16">
        <v>41794</v>
      </c>
      <c r="C4726" s="16" t="str">
        <f t="shared" si="73"/>
        <v>id7867241794</v>
      </c>
      <c r="D4726">
        <v>0.12283464566929135</v>
      </c>
      <c r="E4726">
        <v>5.29</v>
      </c>
      <c r="F4726">
        <v>466</v>
      </c>
    </row>
    <row r="4727" spans="1:6" x14ac:dyDescent="0.3">
      <c r="A4727" t="s">
        <v>1503</v>
      </c>
      <c r="B4727" s="16">
        <v>41795</v>
      </c>
      <c r="C4727" s="16" t="str">
        <f t="shared" si="73"/>
        <v>id7867241795</v>
      </c>
      <c r="D4727">
        <v>0.13228346456692916</v>
      </c>
      <c r="E4727">
        <v>5.75</v>
      </c>
      <c r="F4727">
        <v>463</v>
      </c>
    </row>
    <row r="4728" spans="1:6" x14ac:dyDescent="0.3">
      <c r="A4728" t="s">
        <v>1503</v>
      </c>
      <c r="B4728" s="16">
        <v>41796</v>
      </c>
      <c r="C4728" s="16" t="str">
        <f t="shared" si="73"/>
        <v>id7867241796</v>
      </c>
      <c r="D4728">
        <v>3.6220472440944881E-2</v>
      </c>
      <c r="E4728">
        <v>6.25</v>
      </c>
      <c r="F4728">
        <v>99</v>
      </c>
    </row>
    <row r="4729" spans="1:6" x14ac:dyDescent="0.3">
      <c r="A4729" t="s">
        <v>1503</v>
      </c>
      <c r="B4729" s="16">
        <v>41797</v>
      </c>
      <c r="C4729" s="16" t="str">
        <f t="shared" si="73"/>
        <v>id7867241797</v>
      </c>
      <c r="D4729">
        <v>3.7795275590551181E-2</v>
      </c>
      <c r="E4729">
        <v>6.13</v>
      </c>
      <c r="F4729">
        <v>69</v>
      </c>
    </row>
    <row r="4730" spans="1:6" x14ac:dyDescent="0.3">
      <c r="A4730" t="s">
        <v>1503</v>
      </c>
      <c r="B4730" s="16">
        <v>41798</v>
      </c>
      <c r="C4730" s="16" t="str">
        <f t="shared" si="73"/>
        <v>id7867241798</v>
      </c>
      <c r="D4730">
        <v>3.1496062992125991E-2</v>
      </c>
      <c r="E4730">
        <v>5.48</v>
      </c>
      <c r="F4730">
        <v>84</v>
      </c>
    </row>
    <row r="4731" spans="1:6" x14ac:dyDescent="0.3">
      <c r="A4731" t="s">
        <v>1503</v>
      </c>
      <c r="B4731" s="16">
        <v>41799</v>
      </c>
      <c r="C4731" s="16" t="str">
        <f t="shared" si="73"/>
        <v>id7867241799</v>
      </c>
      <c r="D4731">
        <v>2.5196850393700791E-2</v>
      </c>
      <c r="E4731">
        <v>5.21</v>
      </c>
      <c r="F4731">
        <v>99</v>
      </c>
    </row>
    <row r="4732" spans="1:6" x14ac:dyDescent="0.3">
      <c r="A4732" t="s">
        <v>1503</v>
      </c>
      <c r="B4732" s="16">
        <v>41800</v>
      </c>
      <c r="C4732" s="16" t="str">
        <f t="shared" si="73"/>
        <v>id7867241800</v>
      </c>
      <c r="D4732">
        <v>3.1496062992125991E-2</v>
      </c>
      <c r="E4732">
        <v>4.49</v>
      </c>
      <c r="F4732">
        <v>119</v>
      </c>
    </row>
    <row r="4733" spans="1:6" x14ac:dyDescent="0.3">
      <c r="A4733" t="s">
        <v>1503</v>
      </c>
      <c r="B4733" s="16">
        <v>41801</v>
      </c>
      <c r="C4733" s="16" t="str">
        <f t="shared" si="73"/>
        <v>id7867241801</v>
      </c>
      <c r="D4733">
        <v>2.9921259842519688E-2</v>
      </c>
      <c r="E4733">
        <v>6.58</v>
      </c>
      <c r="F4733">
        <v>119</v>
      </c>
    </row>
    <row r="4734" spans="1:6" x14ac:dyDescent="0.3">
      <c r="A4734" t="s">
        <v>1503</v>
      </c>
      <c r="B4734" s="16">
        <v>41802</v>
      </c>
      <c r="C4734" s="16" t="str">
        <f t="shared" si="73"/>
        <v>id7867241802</v>
      </c>
      <c r="D4734">
        <v>3.1496062992125991E-2</v>
      </c>
      <c r="E4734">
        <v>5.04</v>
      </c>
      <c r="F4734">
        <v>108</v>
      </c>
    </row>
    <row r="4735" spans="1:6" x14ac:dyDescent="0.3">
      <c r="A4735" t="s">
        <v>2213</v>
      </c>
      <c r="B4735" s="16">
        <v>41879</v>
      </c>
      <c r="C4735" s="16" t="str">
        <f t="shared" si="73"/>
        <v>id7868541879</v>
      </c>
      <c r="D4735">
        <v>3.5622047244094488</v>
      </c>
      <c r="E4735">
        <v>4.74</v>
      </c>
      <c r="F4735">
        <v>6824</v>
      </c>
    </row>
    <row r="4736" spans="1:6" x14ac:dyDescent="0.3">
      <c r="A4736" t="s">
        <v>2213</v>
      </c>
      <c r="B4736" s="16">
        <v>41880</v>
      </c>
      <c r="C4736" s="16" t="str">
        <f t="shared" si="73"/>
        <v>id7868541880</v>
      </c>
      <c r="D4736">
        <v>1.9889763779527558</v>
      </c>
      <c r="E4736">
        <v>4.9800000000000004</v>
      </c>
      <c r="F4736">
        <v>3991</v>
      </c>
    </row>
    <row r="4737" spans="1:6" x14ac:dyDescent="0.3">
      <c r="A4737" t="s">
        <v>2213</v>
      </c>
      <c r="B4737" s="16">
        <v>41881</v>
      </c>
      <c r="C4737" s="16" t="str">
        <f t="shared" si="73"/>
        <v>id7868541881</v>
      </c>
      <c r="D4737">
        <v>2.0110236220472442</v>
      </c>
      <c r="E4737">
        <v>4.8499999999999996</v>
      </c>
      <c r="F4737">
        <v>3771</v>
      </c>
    </row>
    <row r="4738" spans="1:6" x14ac:dyDescent="0.3">
      <c r="A4738" t="s">
        <v>2213</v>
      </c>
      <c r="B4738" s="16">
        <v>41882</v>
      </c>
      <c r="C4738" s="16" t="str">
        <f t="shared" si="73"/>
        <v>id7868541882</v>
      </c>
      <c r="D4738">
        <v>1.503937007874016</v>
      </c>
      <c r="E4738">
        <v>4.6900000000000004</v>
      </c>
      <c r="F4738">
        <v>3553</v>
      </c>
    </row>
    <row r="4739" spans="1:6" x14ac:dyDescent="0.3">
      <c r="A4739" t="s">
        <v>2213</v>
      </c>
      <c r="B4739" s="16">
        <v>41883</v>
      </c>
      <c r="C4739" s="16" t="str">
        <f t="shared" ref="C4739:C4802" si="74">_xlfn.CONCAT(A4739,B4739)</f>
        <v>id7868541883</v>
      </c>
      <c r="D4739">
        <v>0.43937007874015749</v>
      </c>
      <c r="E4739">
        <v>5.32</v>
      </c>
      <c r="F4739">
        <v>1650</v>
      </c>
    </row>
    <row r="4740" spans="1:6" x14ac:dyDescent="0.3">
      <c r="A4740" t="s">
        <v>2213</v>
      </c>
      <c r="B4740" s="16">
        <v>41884</v>
      </c>
      <c r="C4740" s="16" t="str">
        <f t="shared" si="74"/>
        <v>id7868541884</v>
      </c>
      <c r="D4740">
        <v>0.34330708661417325</v>
      </c>
      <c r="E4740">
        <v>4.1900000000000004</v>
      </c>
      <c r="F4740">
        <v>1637</v>
      </c>
    </row>
    <row r="4741" spans="1:6" x14ac:dyDescent="0.3">
      <c r="A4741" t="s">
        <v>2213</v>
      </c>
      <c r="B4741" s="16">
        <v>41885</v>
      </c>
      <c r="C4741" s="16" t="str">
        <f t="shared" si="74"/>
        <v>id7868541885</v>
      </c>
      <c r="D4741">
        <v>0.2960629921259843</v>
      </c>
      <c r="E4741">
        <v>4.58</v>
      </c>
      <c r="F4741">
        <v>1620</v>
      </c>
    </row>
    <row r="4742" spans="1:6" x14ac:dyDescent="0.3">
      <c r="A4742" t="s">
        <v>2213</v>
      </c>
      <c r="B4742" s="16">
        <v>41886</v>
      </c>
      <c r="C4742" s="16" t="str">
        <f t="shared" si="74"/>
        <v>id7868541886</v>
      </c>
      <c r="D4742">
        <v>0.18267716535433071</v>
      </c>
      <c r="E4742">
        <v>5.64</v>
      </c>
      <c r="F4742">
        <v>1627</v>
      </c>
    </row>
    <row r="4743" spans="1:6" x14ac:dyDescent="0.3">
      <c r="A4743" t="s">
        <v>2213</v>
      </c>
      <c r="B4743" s="16">
        <v>41887</v>
      </c>
      <c r="C4743" s="16" t="str">
        <f t="shared" si="74"/>
        <v>id7868541887</v>
      </c>
      <c r="D4743">
        <v>8.6614173228346469E-2</v>
      </c>
      <c r="E4743">
        <v>4.46</v>
      </c>
      <c r="F4743">
        <v>652</v>
      </c>
    </row>
    <row r="4744" spans="1:6" x14ac:dyDescent="0.3">
      <c r="A4744" t="s">
        <v>2213</v>
      </c>
      <c r="B4744" s="16">
        <v>41888</v>
      </c>
      <c r="C4744" s="16" t="str">
        <f t="shared" si="74"/>
        <v>id7868541888</v>
      </c>
      <c r="D4744">
        <v>0.10078740157480316</v>
      </c>
      <c r="E4744">
        <v>4.5199999999999996</v>
      </c>
      <c r="F4744">
        <v>556</v>
      </c>
    </row>
    <row r="4745" spans="1:6" x14ac:dyDescent="0.3">
      <c r="A4745" t="s">
        <v>2213</v>
      </c>
      <c r="B4745" s="16">
        <v>41889</v>
      </c>
      <c r="C4745" s="16" t="str">
        <f t="shared" si="74"/>
        <v>id7868541889</v>
      </c>
      <c r="D4745">
        <v>7.874015748031496E-2</v>
      </c>
      <c r="E4745">
        <v>4.76</v>
      </c>
      <c r="F4745">
        <v>553</v>
      </c>
    </row>
    <row r="4746" spans="1:6" x14ac:dyDescent="0.3">
      <c r="A4746" t="s">
        <v>2213</v>
      </c>
      <c r="B4746" s="16">
        <v>41890</v>
      </c>
      <c r="C4746" s="16" t="str">
        <f t="shared" si="74"/>
        <v>id7868541890</v>
      </c>
      <c r="D4746">
        <v>6.2992125984251982E-2</v>
      </c>
      <c r="E4746">
        <v>4.22</v>
      </c>
      <c r="F4746">
        <v>497</v>
      </c>
    </row>
    <row r="4747" spans="1:6" x14ac:dyDescent="0.3">
      <c r="A4747" t="s">
        <v>2213</v>
      </c>
      <c r="B4747" s="16">
        <v>41891</v>
      </c>
      <c r="C4747" s="16" t="str">
        <f t="shared" si="74"/>
        <v>id7868541891</v>
      </c>
      <c r="D4747">
        <v>2.3622047244094488E-2</v>
      </c>
      <c r="E4747">
        <v>4.3899999999999997</v>
      </c>
      <c r="F4747">
        <v>544</v>
      </c>
    </row>
    <row r="4748" spans="1:6" x14ac:dyDescent="0.3">
      <c r="A4748" t="s">
        <v>2213</v>
      </c>
      <c r="B4748" s="16">
        <v>41892</v>
      </c>
      <c r="C4748" s="16" t="str">
        <f t="shared" si="74"/>
        <v>id7868541892</v>
      </c>
      <c r="D4748">
        <v>2.8346456692913385E-2</v>
      </c>
      <c r="E4748">
        <v>5.29</v>
      </c>
      <c r="F4748">
        <v>546</v>
      </c>
    </row>
    <row r="4749" spans="1:6" x14ac:dyDescent="0.3">
      <c r="A4749" t="s">
        <v>2213</v>
      </c>
      <c r="B4749" s="16">
        <v>41893</v>
      </c>
      <c r="C4749" s="16" t="str">
        <f t="shared" si="74"/>
        <v>id7868541893</v>
      </c>
      <c r="D4749">
        <v>2.9921259842519688E-2</v>
      </c>
      <c r="E4749">
        <v>6.13</v>
      </c>
      <c r="F4749">
        <v>501</v>
      </c>
    </row>
    <row r="4750" spans="1:6" x14ac:dyDescent="0.3">
      <c r="A4750" t="s">
        <v>2213</v>
      </c>
      <c r="B4750" s="16">
        <v>41894</v>
      </c>
      <c r="C4750" s="16" t="str">
        <f t="shared" si="74"/>
        <v>id7868541894</v>
      </c>
      <c r="D4750">
        <v>4.4094488188976377E-2</v>
      </c>
      <c r="E4750">
        <v>6.19</v>
      </c>
      <c r="F4750">
        <v>146</v>
      </c>
    </row>
    <row r="4751" spans="1:6" x14ac:dyDescent="0.3">
      <c r="A4751" t="s">
        <v>2213</v>
      </c>
      <c r="B4751" s="16">
        <v>41895</v>
      </c>
      <c r="C4751" s="16" t="str">
        <f t="shared" si="74"/>
        <v>id7868541895</v>
      </c>
      <c r="D4751">
        <v>5.6692913385826771E-2</v>
      </c>
      <c r="E4751">
        <v>5.54</v>
      </c>
      <c r="F4751">
        <v>131</v>
      </c>
    </row>
    <row r="4752" spans="1:6" x14ac:dyDescent="0.3">
      <c r="A4752" t="s">
        <v>2213</v>
      </c>
      <c r="B4752" s="16">
        <v>41896</v>
      </c>
      <c r="C4752" s="16" t="str">
        <f t="shared" si="74"/>
        <v>id7868541896</v>
      </c>
      <c r="D4752">
        <v>4.0944881889763786E-2</v>
      </c>
      <c r="E4752">
        <v>5.83</v>
      </c>
      <c r="F4752">
        <v>121</v>
      </c>
    </row>
    <row r="4753" spans="1:6" x14ac:dyDescent="0.3">
      <c r="A4753" t="s">
        <v>3829</v>
      </c>
      <c r="B4753" s="16">
        <v>41684</v>
      </c>
      <c r="C4753" s="16" t="str">
        <f t="shared" si="74"/>
        <v>id7868741684</v>
      </c>
      <c r="D4753">
        <v>2.7685039370078743</v>
      </c>
      <c r="E4753">
        <v>5.32</v>
      </c>
      <c r="F4753">
        <v>3460</v>
      </c>
    </row>
    <row r="4754" spans="1:6" x14ac:dyDescent="0.3">
      <c r="A4754" t="s">
        <v>3829</v>
      </c>
      <c r="B4754" s="16">
        <v>41685</v>
      </c>
      <c r="C4754" s="16" t="str">
        <f t="shared" si="74"/>
        <v>id7868741685</v>
      </c>
      <c r="D4754">
        <v>0.93385826771653546</v>
      </c>
      <c r="E4754">
        <v>4.96</v>
      </c>
      <c r="F4754">
        <v>2352</v>
      </c>
    </row>
    <row r="4755" spans="1:6" x14ac:dyDescent="0.3">
      <c r="A4755" t="s">
        <v>3829</v>
      </c>
      <c r="B4755" s="16">
        <v>41686</v>
      </c>
      <c r="C4755" s="16" t="str">
        <f t="shared" si="74"/>
        <v>id7868741686</v>
      </c>
      <c r="D4755">
        <v>0.65039370078740155</v>
      </c>
      <c r="E4755">
        <v>5.26</v>
      </c>
      <c r="F4755">
        <v>2061</v>
      </c>
    </row>
    <row r="4756" spans="1:6" x14ac:dyDescent="0.3">
      <c r="A4756" t="s">
        <v>3829</v>
      </c>
      <c r="B4756" s="16">
        <v>41687</v>
      </c>
      <c r="C4756" s="16" t="str">
        <f t="shared" si="74"/>
        <v>id7868741687</v>
      </c>
      <c r="D4756">
        <v>0.41889763779527561</v>
      </c>
      <c r="E4756">
        <v>4.5199999999999996</v>
      </c>
      <c r="F4756">
        <v>1855</v>
      </c>
    </row>
    <row r="4757" spans="1:6" x14ac:dyDescent="0.3">
      <c r="A4757" t="s">
        <v>3829</v>
      </c>
      <c r="B4757" s="16">
        <v>41688</v>
      </c>
      <c r="C4757" s="16" t="str">
        <f t="shared" si="74"/>
        <v>id7868741688</v>
      </c>
      <c r="D4757">
        <v>0.384251968503937</v>
      </c>
      <c r="E4757">
        <v>4.4400000000000004</v>
      </c>
      <c r="F4757">
        <v>1732</v>
      </c>
    </row>
    <row r="4758" spans="1:6" x14ac:dyDescent="0.3">
      <c r="A4758" t="s">
        <v>3829</v>
      </c>
      <c r="B4758" s="16">
        <v>41689</v>
      </c>
      <c r="C4758" s="16" t="str">
        <f t="shared" si="74"/>
        <v>id7868741689</v>
      </c>
      <c r="D4758">
        <v>0.37322834645669295</v>
      </c>
      <c r="E4758">
        <v>4.46</v>
      </c>
      <c r="F4758">
        <v>1673</v>
      </c>
    </row>
    <row r="4759" spans="1:6" x14ac:dyDescent="0.3">
      <c r="A4759" t="s">
        <v>3829</v>
      </c>
      <c r="B4759" s="16">
        <v>41690</v>
      </c>
      <c r="C4759" s="16" t="str">
        <f t="shared" si="74"/>
        <v>id7868741690</v>
      </c>
      <c r="D4759">
        <v>0.35275590551181102</v>
      </c>
      <c r="E4759">
        <v>4.46</v>
      </c>
      <c r="F4759">
        <v>1581</v>
      </c>
    </row>
    <row r="4760" spans="1:6" x14ac:dyDescent="0.3">
      <c r="A4760" t="s">
        <v>3829</v>
      </c>
      <c r="B4760" s="16">
        <v>41691</v>
      </c>
      <c r="C4760" s="16" t="str">
        <f t="shared" si="74"/>
        <v>id7868741691</v>
      </c>
      <c r="D4760">
        <v>4.4094488188976377E-2</v>
      </c>
      <c r="E4760">
        <v>5.64</v>
      </c>
      <c r="F4760">
        <v>261</v>
      </c>
    </row>
    <row r="4761" spans="1:6" x14ac:dyDescent="0.3">
      <c r="A4761" t="s">
        <v>3829</v>
      </c>
      <c r="B4761" s="16">
        <v>41692</v>
      </c>
      <c r="C4761" s="16" t="str">
        <f t="shared" si="74"/>
        <v>id7868741692</v>
      </c>
      <c r="D4761">
        <v>5.9842519685039376E-2</v>
      </c>
      <c r="E4761">
        <v>5.0199999999999996</v>
      </c>
      <c r="F4761">
        <v>242</v>
      </c>
    </row>
    <row r="4762" spans="1:6" x14ac:dyDescent="0.3">
      <c r="A4762" t="s">
        <v>3829</v>
      </c>
      <c r="B4762" s="16">
        <v>41693</v>
      </c>
      <c r="C4762" s="16" t="str">
        <f t="shared" si="74"/>
        <v>id7868741693</v>
      </c>
      <c r="D4762">
        <v>4.8818897637795275E-2</v>
      </c>
      <c r="E4762">
        <v>4.54</v>
      </c>
      <c r="F4762">
        <v>221</v>
      </c>
    </row>
    <row r="4763" spans="1:6" x14ac:dyDescent="0.3">
      <c r="A4763" t="s">
        <v>3829</v>
      </c>
      <c r="B4763" s="16">
        <v>41694</v>
      </c>
      <c r="C4763" s="16" t="str">
        <f t="shared" si="74"/>
        <v>id7868741694</v>
      </c>
      <c r="D4763">
        <v>2.9921259842519688E-2</v>
      </c>
      <c r="E4763">
        <v>4.57</v>
      </c>
      <c r="F4763">
        <v>228</v>
      </c>
    </row>
    <row r="4764" spans="1:6" x14ac:dyDescent="0.3">
      <c r="A4764" t="s">
        <v>3829</v>
      </c>
      <c r="B4764" s="16">
        <v>41695</v>
      </c>
      <c r="C4764" s="16" t="str">
        <f t="shared" si="74"/>
        <v>id7868741695</v>
      </c>
      <c r="D4764">
        <v>2.6771653543307086E-2</v>
      </c>
      <c r="E4764">
        <v>4.16</v>
      </c>
      <c r="F4764">
        <v>218</v>
      </c>
    </row>
    <row r="4765" spans="1:6" x14ac:dyDescent="0.3">
      <c r="A4765" t="s">
        <v>3829</v>
      </c>
      <c r="B4765" s="16">
        <v>41696</v>
      </c>
      <c r="C4765" s="16" t="str">
        <f t="shared" si="74"/>
        <v>id7868741696</v>
      </c>
      <c r="D4765">
        <v>2.5196850393700791E-2</v>
      </c>
      <c r="E4765">
        <v>5.72</v>
      </c>
      <c r="F4765">
        <v>227</v>
      </c>
    </row>
    <row r="4766" spans="1:6" x14ac:dyDescent="0.3">
      <c r="A4766" t="s">
        <v>3829</v>
      </c>
      <c r="B4766" s="16">
        <v>41697</v>
      </c>
      <c r="C4766" s="16" t="str">
        <f t="shared" si="74"/>
        <v>id7868741697</v>
      </c>
      <c r="D4766">
        <v>2.5196850393700791E-2</v>
      </c>
      <c r="E4766">
        <v>3.67</v>
      </c>
      <c r="F4766">
        <v>237</v>
      </c>
    </row>
    <row r="4767" spans="1:6" x14ac:dyDescent="0.3">
      <c r="A4767" t="s">
        <v>3830</v>
      </c>
      <c r="B4767" s="16">
        <v>41971</v>
      </c>
      <c r="C4767" s="16" t="str">
        <f t="shared" si="74"/>
        <v>id7869141971</v>
      </c>
      <c r="D4767">
        <v>1.0740157480314962</v>
      </c>
      <c r="E4767">
        <v>5.09</v>
      </c>
      <c r="F4767">
        <v>3519</v>
      </c>
    </row>
    <row r="4768" spans="1:6" x14ac:dyDescent="0.3">
      <c r="A4768" t="s">
        <v>3830</v>
      </c>
      <c r="B4768" s="16">
        <v>41972</v>
      </c>
      <c r="C4768" s="16" t="str">
        <f t="shared" si="74"/>
        <v>id7869141972</v>
      </c>
      <c r="D4768">
        <v>0.9007874015748033</v>
      </c>
      <c r="E4768">
        <v>5.45</v>
      </c>
      <c r="F4768">
        <v>2358</v>
      </c>
    </row>
    <row r="4769" spans="1:6" x14ac:dyDescent="0.3">
      <c r="A4769" t="s">
        <v>3830</v>
      </c>
      <c r="B4769" s="16">
        <v>41973</v>
      </c>
      <c r="C4769" s="16" t="str">
        <f t="shared" si="74"/>
        <v>id7869141973</v>
      </c>
      <c r="D4769">
        <v>1.0110236220472442</v>
      </c>
      <c r="E4769">
        <v>5.29</v>
      </c>
      <c r="F4769">
        <v>2388</v>
      </c>
    </row>
    <row r="4770" spans="1:6" x14ac:dyDescent="0.3">
      <c r="A4770" t="s">
        <v>3830</v>
      </c>
      <c r="B4770" s="16">
        <v>41974</v>
      </c>
      <c r="C4770" s="16" t="str">
        <f t="shared" si="74"/>
        <v>id7869141974</v>
      </c>
      <c r="D4770">
        <v>0.47874015748031501</v>
      </c>
      <c r="E4770">
        <v>5.45</v>
      </c>
      <c r="F4770">
        <v>2200</v>
      </c>
    </row>
    <row r="4771" spans="1:6" x14ac:dyDescent="0.3">
      <c r="A4771" t="s">
        <v>3830</v>
      </c>
      <c r="B4771" s="16">
        <v>41975</v>
      </c>
      <c r="C4771" s="16" t="str">
        <f t="shared" si="74"/>
        <v>id7869141975</v>
      </c>
      <c r="D4771">
        <v>0.25354330708661421</v>
      </c>
      <c r="E4771">
        <v>4.83</v>
      </c>
      <c r="F4771">
        <v>1054</v>
      </c>
    </row>
    <row r="4772" spans="1:6" x14ac:dyDescent="0.3">
      <c r="A4772" t="s">
        <v>3830</v>
      </c>
      <c r="B4772" s="16">
        <v>41976</v>
      </c>
      <c r="C4772" s="16" t="str">
        <f t="shared" si="74"/>
        <v>id7869141976</v>
      </c>
      <c r="D4772">
        <v>0.29448818897637796</v>
      </c>
      <c r="E4772">
        <v>5.69</v>
      </c>
      <c r="F4772">
        <v>1039</v>
      </c>
    </row>
    <row r="4773" spans="1:6" x14ac:dyDescent="0.3">
      <c r="A4773" t="s">
        <v>3830</v>
      </c>
      <c r="B4773" s="16">
        <v>41977</v>
      </c>
      <c r="C4773" s="16" t="str">
        <f t="shared" si="74"/>
        <v>id7869141977</v>
      </c>
      <c r="D4773">
        <v>0.26771653543307089</v>
      </c>
      <c r="E4773">
        <v>5.53</v>
      </c>
      <c r="F4773">
        <v>968</v>
      </c>
    </row>
    <row r="4774" spans="1:6" x14ac:dyDescent="0.3">
      <c r="A4774" t="s">
        <v>3830</v>
      </c>
      <c r="B4774" s="16">
        <v>41978</v>
      </c>
      <c r="C4774" s="16" t="str">
        <f t="shared" si="74"/>
        <v>id7869141978</v>
      </c>
      <c r="D4774">
        <v>0.17637795275590551</v>
      </c>
      <c r="E4774">
        <v>5.26</v>
      </c>
      <c r="F4774">
        <v>375</v>
      </c>
    </row>
    <row r="4775" spans="1:6" x14ac:dyDescent="0.3">
      <c r="A4775" t="s">
        <v>3830</v>
      </c>
      <c r="B4775" s="16">
        <v>41979</v>
      </c>
      <c r="C4775" s="16" t="str">
        <f t="shared" si="74"/>
        <v>id7869141979</v>
      </c>
      <c r="D4775">
        <v>0.25826771653543307</v>
      </c>
      <c r="E4775">
        <v>5.61</v>
      </c>
      <c r="F4775">
        <v>329</v>
      </c>
    </row>
    <row r="4776" spans="1:6" x14ac:dyDescent="0.3">
      <c r="A4776" t="s">
        <v>3830</v>
      </c>
      <c r="B4776" s="16">
        <v>41980</v>
      </c>
      <c r="C4776" s="16" t="str">
        <f t="shared" si="74"/>
        <v>id7869141980</v>
      </c>
      <c r="D4776">
        <v>0.28188976377952757</v>
      </c>
      <c r="E4776">
        <v>6.03</v>
      </c>
      <c r="F4776">
        <v>312</v>
      </c>
    </row>
    <row r="4777" spans="1:6" x14ac:dyDescent="0.3">
      <c r="A4777" t="s">
        <v>3830</v>
      </c>
      <c r="B4777" s="16">
        <v>41981</v>
      </c>
      <c r="C4777" s="16" t="str">
        <f t="shared" si="74"/>
        <v>id7869141981</v>
      </c>
      <c r="D4777">
        <v>0.1748031496062992</v>
      </c>
      <c r="E4777">
        <v>6.82</v>
      </c>
      <c r="F4777">
        <v>367</v>
      </c>
    </row>
    <row r="4778" spans="1:6" x14ac:dyDescent="0.3">
      <c r="A4778" t="s">
        <v>3830</v>
      </c>
      <c r="B4778" s="16">
        <v>41982</v>
      </c>
      <c r="C4778" s="16" t="str">
        <f t="shared" si="74"/>
        <v>id7869141982</v>
      </c>
      <c r="D4778">
        <v>0.27086614173228346</v>
      </c>
      <c r="E4778">
        <v>6.49</v>
      </c>
      <c r="F4778">
        <v>381</v>
      </c>
    </row>
    <row r="4779" spans="1:6" x14ac:dyDescent="0.3">
      <c r="A4779" t="s">
        <v>3830</v>
      </c>
      <c r="B4779" s="16">
        <v>41983</v>
      </c>
      <c r="C4779" s="16" t="str">
        <f t="shared" si="74"/>
        <v>id7869141983</v>
      </c>
      <c r="D4779">
        <v>0.25669291338582678</v>
      </c>
      <c r="E4779">
        <v>6.83</v>
      </c>
      <c r="F4779">
        <v>376</v>
      </c>
    </row>
    <row r="4780" spans="1:6" x14ac:dyDescent="0.3">
      <c r="A4780" t="s">
        <v>3830</v>
      </c>
      <c r="B4780" s="16">
        <v>41984</v>
      </c>
      <c r="C4780" s="16" t="str">
        <f t="shared" si="74"/>
        <v>id7869141984</v>
      </c>
      <c r="D4780">
        <v>0.2850393700787402</v>
      </c>
      <c r="E4780">
        <v>7.02</v>
      </c>
      <c r="F4780">
        <v>312</v>
      </c>
    </row>
    <row r="4781" spans="1:6" x14ac:dyDescent="0.3">
      <c r="A4781" t="s">
        <v>3830</v>
      </c>
      <c r="B4781" s="16">
        <v>41985</v>
      </c>
      <c r="C4781" s="16" t="str">
        <f t="shared" si="74"/>
        <v>id7869141985</v>
      </c>
      <c r="D4781">
        <v>0.20629921259842521</v>
      </c>
      <c r="E4781">
        <v>6.77</v>
      </c>
      <c r="F4781">
        <v>161</v>
      </c>
    </row>
    <row r="4782" spans="1:6" x14ac:dyDescent="0.3">
      <c r="A4782" t="s">
        <v>3830</v>
      </c>
      <c r="B4782" s="16">
        <v>41986</v>
      </c>
      <c r="C4782" s="16" t="str">
        <f t="shared" si="74"/>
        <v>id7869141986</v>
      </c>
      <c r="D4782">
        <v>0.44094488188976377</v>
      </c>
      <c r="E4782">
        <v>6.61</v>
      </c>
      <c r="F4782">
        <v>155</v>
      </c>
    </row>
    <row r="4783" spans="1:6" x14ac:dyDescent="0.3">
      <c r="A4783" t="s">
        <v>3830</v>
      </c>
      <c r="B4783" s="16">
        <v>41987</v>
      </c>
      <c r="C4783" s="16" t="str">
        <f t="shared" si="74"/>
        <v>id7869141987</v>
      </c>
      <c r="D4783">
        <v>0.42992125984251972</v>
      </c>
      <c r="E4783">
        <v>6.63</v>
      </c>
      <c r="F4783">
        <v>162</v>
      </c>
    </row>
    <row r="4784" spans="1:6" x14ac:dyDescent="0.3">
      <c r="A4784" t="s">
        <v>3830</v>
      </c>
      <c r="B4784" s="16">
        <v>41988</v>
      </c>
      <c r="C4784" s="16" t="str">
        <f t="shared" si="74"/>
        <v>id7869141988</v>
      </c>
      <c r="D4784">
        <v>0.35433070866141736</v>
      </c>
      <c r="E4784">
        <v>6.39</v>
      </c>
      <c r="F4784">
        <v>191</v>
      </c>
    </row>
    <row r="4785" spans="1:6" x14ac:dyDescent="0.3">
      <c r="A4785" t="s">
        <v>3830</v>
      </c>
      <c r="B4785" s="16">
        <v>41989</v>
      </c>
      <c r="C4785" s="16" t="str">
        <f t="shared" si="74"/>
        <v>id7869141989</v>
      </c>
      <c r="D4785">
        <v>0.68031496062992136</v>
      </c>
      <c r="E4785">
        <v>7.57</v>
      </c>
      <c r="F4785">
        <v>209</v>
      </c>
    </row>
    <row r="4786" spans="1:6" x14ac:dyDescent="0.3">
      <c r="A4786" t="s">
        <v>3830</v>
      </c>
      <c r="B4786" s="16">
        <v>41990</v>
      </c>
      <c r="C4786" s="16" t="str">
        <f t="shared" si="74"/>
        <v>id7869141990</v>
      </c>
      <c r="D4786">
        <v>0.85196850393700796</v>
      </c>
      <c r="E4786">
        <v>6.68</v>
      </c>
      <c r="F4786">
        <v>255</v>
      </c>
    </row>
    <row r="4787" spans="1:6" x14ac:dyDescent="0.3">
      <c r="A4787" t="s">
        <v>3830</v>
      </c>
      <c r="B4787" s="16">
        <v>41991</v>
      </c>
      <c r="C4787" s="16" t="str">
        <f t="shared" si="74"/>
        <v>id7869141991</v>
      </c>
      <c r="D4787">
        <v>0.57480314960629919</v>
      </c>
      <c r="E4787">
        <v>7.53</v>
      </c>
      <c r="F4787">
        <v>123</v>
      </c>
    </row>
    <row r="4788" spans="1:6" x14ac:dyDescent="0.3">
      <c r="A4788" t="s">
        <v>3830</v>
      </c>
      <c r="B4788" s="16">
        <v>41992</v>
      </c>
      <c r="C4788" s="16" t="str">
        <f t="shared" si="74"/>
        <v>id7869141992</v>
      </c>
      <c r="D4788">
        <v>0.78582677165354342</v>
      </c>
      <c r="E4788">
        <v>7.7</v>
      </c>
      <c r="F4788">
        <v>138</v>
      </c>
    </row>
    <row r="4789" spans="1:6" x14ac:dyDescent="0.3">
      <c r="A4789" t="s">
        <v>3830</v>
      </c>
      <c r="B4789" s="16">
        <v>41993</v>
      </c>
      <c r="C4789" s="16" t="str">
        <f t="shared" si="74"/>
        <v>id7869141993</v>
      </c>
      <c r="D4789">
        <v>0.76377952755905509</v>
      </c>
      <c r="E4789">
        <v>8.2200000000000006</v>
      </c>
      <c r="F4789">
        <v>143</v>
      </c>
    </row>
    <row r="4790" spans="1:6" x14ac:dyDescent="0.3">
      <c r="A4790" t="s">
        <v>3830</v>
      </c>
      <c r="B4790" s="16">
        <v>41994</v>
      </c>
      <c r="C4790" s="16" t="str">
        <f t="shared" si="74"/>
        <v>id7869141994</v>
      </c>
      <c r="D4790">
        <v>0.82047244094488192</v>
      </c>
      <c r="E4790">
        <v>7.06</v>
      </c>
      <c r="F4790">
        <v>171</v>
      </c>
    </row>
    <row r="4791" spans="1:6" x14ac:dyDescent="0.3">
      <c r="A4791" t="s">
        <v>3830</v>
      </c>
      <c r="B4791" s="16">
        <v>41995</v>
      </c>
      <c r="C4791" s="16" t="str">
        <f t="shared" si="74"/>
        <v>id7869141995</v>
      </c>
      <c r="D4791">
        <v>0.80472440944881896</v>
      </c>
      <c r="E4791">
        <v>7.62</v>
      </c>
      <c r="F4791">
        <v>179</v>
      </c>
    </row>
    <row r="4792" spans="1:6" x14ac:dyDescent="0.3">
      <c r="A4792" t="s">
        <v>3830</v>
      </c>
      <c r="B4792" s="16">
        <v>41996</v>
      </c>
      <c r="C4792" s="16" t="str">
        <f t="shared" si="74"/>
        <v>id7869141996</v>
      </c>
      <c r="D4792">
        <v>0.87559055118110252</v>
      </c>
      <c r="E4792">
        <v>8.49</v>
      </c>
      <c r="F4792">
        <v>154</v>
      </c>
    </row>
    <row r="4793" spans="1:6" x14ac:dyDescent="0.3">
      <c r="A4793" t="s">
        <v>3830</v>
      </c>
      <c r="B4793" s="16">
        <v>41997</v>
      </c>
      <c r="C4793" s="16" t="str">
        <f t="shared" si="74"/>
        <v>id7869141997</v>
      </c>
      <c r="D4793">
        <v>0.6094488188976378</v>
      </c>
      <c r="E4793">
        <v>7.15</v>
      </c>
      <c r="F4793">
        <v>98</v>
      </c>
    </row>
    <row r="4794" spans="1:6" x14ac:dyDescent="0.3">
      <c r="A4794" t="s">
        <v>3830</v>
      </c>
      <c r="B4794" s="16">
        <v>41998</v>
      </c>
      <c r="C4794" s="16" t="str">
        <f t="shared" si="74"/>
        <v>id7869141998</v>
      </c>
      <c r="D4794">
        <v>0.57165354330708662</v>
      </c>
      <c r="E4794">
        <v>7.86</v>
      </c>
      <c r="F4794">
        <v>90</v>
      </c>
    </row>
    <row r="4795" spans="1:6" x14ac:dyDescent="0.3">
      <c r="A4795" t="s">
        <v>3830</v>
      </c>
      <c r="B4795" s="16">
        <v>41999</v>
      </c>
      <c r="C4795" s="16" t="str">
        <f t="shared" si="74"/>
        <v>id7869141999</v>
      </c>
      <c r="D4795">
        <v>0.4440944881889764</v>
      </c>
      <c r="E4795">
        <v>6.96</v>
      </c>
      <c r="F4795">
        <v>84</v>
      </c>
    </row>
    <row r="4796" spans="1:6" x14ac:dyDescent="0.3">
      <c r="A4796" t="s">
        <v>3830</v>
      </c>
      <c r="B4796" s="16">
        <v>42000</v>
      </c>
      <c r="C4796" s="16" t="str">
        <f t="shared" si="74"/>
        <v>id7869142000</v>
      </c>
      <c r="D4796">
        <v>0.44251968503937011</v>
      </c>
      <c r="E4796">
        <v>6.8</v>
      </c>
      <c r="F4796">
        <v>74</v>
      </c>
    </row>
    <row r="4797" spans="1:6" x14ac:dyDescent="0.3">
      <c r="A4797" t="s">
        <v>3830</v>
      </c>
      <c r="B4797" s="16">
        <v>42001</v>
      </c>
      <c r="C4797" s="16" t="str">
        <f t="shared" si="74"/>
        <v>id7869142001</v>
      </c>
      <c r="D4797">
        <v>0.30708661417322836</v>
      </c>
      <c r="E4797">
        <v>6.71</v>
      </c>
      <c r="F4797">
        <v>54</v>
      </c>
    </row>
    <row r="4798" spans="1:6" x14ac:dyDescent="0.3">
      <c r="A4798" t="s">
        <v>3830</v>
      </c>
      <c r="B4798" s="16">
        <v>42002</v>
      </c>
      <c r="C4798" s="16" t="str">
        <f t="shared" si="74"/>
        <v>id7869142002</v>
      </c>
      <c r="D4798">
        <v>0.37165354330708666</v>
      </c>
      <c r="E4798">
        <v>7.01</v>
      </c>
      <c r="F4798">
        <v>50</v>
      </c>
    </row>
    <row r="4799" spans="1:6" x14ac:dyDescent="0.3">
      <c r="A4799" t="s">
        <v>3830</v>
      </c>
      <c r="B4799" s="16">
        <v>42003</v>
      </c>
      <c r="C4799" s="16" t="str">
        <f t="shared" si="74"/>
        <v>id7869142003</v>
      </c>
      <c r="D4799">
        <v>0.36062992125984256</v>
      </c>
      <c r="E4799">
        <v>6.93</v>
      </c>
      <c r="F4799">
        <v>56</v>
      </c>
    </row>
    <row r="4800" spans="1:6" x14ac:dyDescent="0.3">
      <c r="A4800" t="s">
        <v>3830</v>
      </c>
      <c r="B4800" s="16">
        <v>42004</v>
      </c>
      <c r="C4800" s="16" t="str">
        <f t="shared" si="74"/>
        <v>id7869142004</v>
      </c>
      <c r="D4800">
        <v>0.24094488188976379</v>
      </c>
      <c r="E4800">
        <v>6.49</v>
      </c>
      <c r="F4800">
        <v>35</v>
      </c>
    </row>
    <row r="4801" spans="1:6" x14ac:dyDescent="0.3">
      <c r="A4801" t="s">
        <v>3830</v>
      </c>
      <c r="B4801" s="16">
        <v>42005</v>
      </c>
      <c r="C4801" s="16" t="str">
        <f t="shared" si="74"/>
        <v>id7869142005</v>
      </c>
      <c r="D4801">
        <v>0.32913385826771652</v>
      </c>
      <c r="E4801">
        <v>6.35</v>
      </c>
      <c r="F4801">
        <v>36</v>
      </c>
    </row>
    <row r="4802" spans="1:6" x14ac:dyDescent="0.3">
      <c r="A4802" t="s">
        <v>3830</v>
      </c>
      <c r="B4802" s="16">
        <v>42006</v>
      </c>
      <c r="C4802" s="16" t="str">
        <f t="shared" si="74"/>
        <v>id7869142006</v>
      </c>
      <c r="D4802">
        <v>0.27559055118110237</v>
      </c>
      <c r="E4802">
        <v>5.86</v>
      </c>
      <c r="F4802">
        <v>32</v>
      </c>
    </row>
    <row r="4803" spans="1:6" x14ac:dyDescent="0.3">
      <c r="A4803" t="s">
        <v>3830</v>
      </c>
      <c r="B4803" s="16">
        <v>42007</v>
      </c>
      <c r="C4803" s="16" t="str">
        <f t="shared" ref="C4803:C4866" si="75">_xlfn.CONCAT(A4803,B4803)</f>
        <v>id7869142007</v>
      </c>
      <c r="D4803">
        <v>0.27086614173228346</v>
      </c>
      <c r="E4803">
        <v>6.02</v>
      </c>
      <c r="F4803">
        <v>30</v>
      </c>
    </row>
    <row r="4804" spans="1:6" x14ac:dyDescent="0.3">
      <c r="A4804" t="s">
        <v>3830</v>
      </c>
      <c r="B4804" s="16">
        <v>42008</v>
      </c>
      <c r="C4804" s="16" t="str">
        <f t="shared" si="75"/>
        <v>id7869142008</v>
      </c>
      <c r="D4804">
        <v>0.13858267716535436</v>
      </c>
      <c r="E4804">
        <v>5.35</v>
      </c>
      <c r="F4804">
        <v>22</v>
      </c>
    </row>
    <row r="4805" spans="1:6" x14ac:dyDescent="0.3">
      <c r="A4805" t="s">
        <v>3830</v>
      </c>
      <c r="B4805" s="16">
        <v>42009</v>
      </c>
      <c r="C4805" s="16" t="str">
        <f t="shared" si="75"/>
        <v>id7869142009</v>
      </c>
      <c r="D4805">
        <v>0.19685039370078741</v>
      </c>
      <c r="E4805">
        <v>5.78</v>
      </c>
      <c r="F4805">
        <v>27</v>
      </c>
    </row>
    <row r="4806" spans="1:6" x14ac:dyDescent="0.3">
      <c r="A4806" t="s">
        <v>3830</v>
      </c>
      <c r="B4806" s="16">
        <v>42010</v>
      </c>
      <c r="C4806" s="16" t="str">
        <f t="shared" si="75"/>
        <v>id7869142010</v>
      </c>
      <c r="D4806">
        <v>0.20314960629921261</v>
      </c>
      <c r="E4806">
        <v>5.81</v>
      </c>
      <c r="F4806">
        <v>30</v>
      </c>
    </row>
    <row r="4807" spans="1:6" x14ac:dyDescent="0.3">
      <c r="A4807" t="s">
        <v>3830</v>
      </c>
      <c r="B4807" s="16">
        <v>42011</v>
      </c>
      <c r="C4807" s="16" t="str">
        <f t="shared" si="75"/>
        <v>id7869142011</v>
      </c>
      <c r="D4807">
        <v>0.13385826771653545</v>
      </c>
      <c r="E4807">
        <v>5.62</v>
      </c>
      <c r="F4807">
        <v>26</v>
      </c>
    </row>
    <row r="4808" spans="1:6" x14ac:dyDescent="0.3">
      <c r="A4808" t="s">
        <v>3830</v>
      </c>
      <c r="B4808" s="16">
        <v>42012</v>
      </c>
      <c r="C4808" s="16" t="str">
        <f t="shared" si="75"/>
        <v>id7869142012</v>
      </c>
      <c r="D4808">
        <v>0.17637795275590551</v>
      </c>
      <c r="E4808">
        <v>5.94</v>
      </c>
      <c r="F4808">
        <v>29</v>
      </c>
    </row>
    <row r="4809" spans="1:6" x14ac:dyDescent="0.3">
      <c r="A4809" t="s">
        <v>3830</v>
      </c>
      <c r="B4809" s="16">
        <v>42013</v>
      </c>
      <c r="C4809" s="16" t="str">
        <f t="shared" si="75"/>
        <v>id7869142013</v>
      </c>
      <c r="D4809">
        <v>0.15275590551181104</v>
      </c>
      <c r="E4809">
        <v>6.11</v>
      </c>
      <c r="F4809">
        <v>27</v>
      </c>
    </row>
    <row r="4810" spans="1:6" x14ac:dyDescent="0.3">
      <c r="A4810" t="s">
        <v>3830</v>
      </c>
      <c r="B4810" s="16">
        <v>42014</v>
      </c>
      <c r="C4810" s="16" t="str">
        <f t="shared" si="75"/>
        <v>id7869142014</v>
      </c>
      <c r="D4810">
        <v>0.19685039370078741</v>
      </c>
      <c r="E4810">
        <v>6.19</v>
      </c>
      <c r="F4810">
        <v>26</v>
      </c>
    </row>
    <row r="4811" spans="1:6" x14ac:dyDescent="0.3">
      <c r="A4811" t="s">
        <v>3830</v>
      </c>
      <c r="B4811" s="16">
        <v>42015</v>
      </c>
      <c r="C4811" s="16" t="str">
        <f t="shared" si="75"/>
        <v>id7869142015</v>
      </c>
      <c r="D4811">
        <v>0.19370078740157481</v>
      </c>
      <c r="E4811">
        <v>6.25</v>
      </c>
      <c r="F4811">
        <v>27</v>
      </c>
    </row>
    <row r="4812" spans="1:6" x14ac:dyDescent="0.3">
      <c r="A4812" t="s">
        <v>3830</v>
      </c>
      <c r="B4812" s="16">
        <v>42016</v>
      </c>
      <c r="C4812" s="16" t="str">
        <f t="shared" si="75"/>
        <v>id7869142016</v>
      </c>
      <c r="D4812">
        <v>0.168503937007874</v>
      </c>
      <c r="E4812">
        <v>17.420000000000002</v>
      </c>
      <c r="F4812">
        <v>9</v>
      </c>
    </row>
    <row r="4813" spans="1:6" x14ac:dyDescent="0.3">
      <c r="A4813" t="s">
        <v>3830</v>
      </c>
      <c r="B4813" s="16">
        <v>42017</v>
      </c>
      <c r="C4813" s="16" t="str">
        <f t="shared" si="75"/>
        <v>id7869142017</v>
      </c>
      <c r="D4813">
        <v>0.10078740157480316</v>
      </c>
      <c r="E4813">
        <v>28.49</v>
      </c>
      <c r="F4813">
        <v>3</v>
      </c>
    </row>
    <row r="4814" spans="1:6" x14ac:dyDescent="0.3">
      <c r="A4814" t="s">
        <v>3830</v>
      </c>
      <c r="B4814" s="16">
        <v>42018</v>
      </c>
      <c r="C4814" s="16" t="str">
        <f t="shared" si="75"/>
        <v>id7869142018</v>
      </c>
      <c r="D4814">
        <v>0.11811023622047245</v>
      </c>
      <c r="E4814">
        <v>26.83</v>
      </c>
      <c r="F4814">
        <v>4</v>
      </c>
    </row>
    <row r="4815" spans="1:6" x14ac:dyDescent="0.3">
      <c r="A4815" t="s">
        <v>3830</v>
      </c>
      <c r="B4815" s="16">
        <v>42019</v>
      </c>
      <c r="C4815" s="16" t="str">
        <f t="shared" si="75"/>
        <v>id7869142019</v>
      </c>
      <c r="D4815">
        <v>7.2440944881889763E-2</v>
      </c>
      <c r="E4815">
        <v>35.29</v>
      </c>
      <c r="F4815">
        <v>3</v>
      </c>
    </row>
    <row r="4816" spans="1:6" x14ac:dyDescent="0.3">
      <c r="A4816" t="s">
        <v>3830</v>
      </c>
      <c r="B4816" s="16">
        <v>42020</v>
      </c>
      <c r="C4816" s="16" t="str">
        <f t="shared" si="75"/>
        <v>id7869142020</v>
      </c>
      <c r="D4816">
        <v>7.4015748031496076E-2</v>
      </c>
      <c r="E4816" t="s">
        <v>294</v>
      </c>
      <c r="F4816">
        <v>0</v>
      </c>
    </row>
    <row r="4817" spans="1:6" x14ac:dyDescent="0.3">
      <c r="A4817" t="s">
        <v>3830</v>
      </c>
      <c r="B4817" s="16">
        <v>42023</v>
      </c>
      <c r="C4817" s="16" t="str">
        <f t="shared" si="75"/>
        <v>id7869142023</v>
      </c>
      <c r="D4817">
        <v>5.9842519685039376E-2</v>
      </c>
      <c r="E4817" t="s">
        <v>294</v>
      </c>
      <c r="F4817">
        <v>0</v>
      </c>
    </row>
    <row r="4818" spans="1:6" x14ac:dyDescent="0.3">
      <c r="A4818" t="s">
        <v>3830</v>
      </c>
      <c r="B4818" s="16">
        <v>42024</v>
      </c>
      <c r="C4818" s="16" t="str">
        <f t="shared" si="75"/>
        <v>id7869142024</v>
      </c>
      <c r="D4818">
        <v>5.826771653543307E-2</v>
      </c>
      <c r="E4818" t="s">
        <v>294</v>
      </c>
      <c r="F4818">
        <v>0</v>
      </c>
    </row>
    <row r="4819" spans="1:6" x14ac:dyDescent="0.3">
      <c r="A4819" t="s">
        <v>3830</v>
      </c>
      <c r="B4819" s="16">
        <v>42025</v>
      </c>
      <c r="C4819" s="16" t="str">
        <f t="shared" si="75"/>
        <v>id7869142025</v>
      </c>
      <c r="D4819">
        <v>6.7716535433070865E-2</v>
      </c>
      <c r="E4819" t="s">
        <v>294</v>
      </c>
      <c r="F4819">
        <v>0</v>
      </c>
    </row>
    <row r="4820" spans="1:6" x14ac:dyDescent="0.3">
      <c r="A4820" t="s">
        <v>3830</v>
      </c>
      <c r="B4820" s="16">
        <v>42030</v>
      </c>
      <c r="C4820" s="16" t="str">
        <f t="shared" si="75"/>
        <v>id7869142030</v>
      </c>
      <c r="D4820">
        <v>8.3464566929133871E-2</v>
      </c>
      <c r="E4820">
        <v>7.61</v>
      </c>
      <c r="F4820">
        <v>10</v>
      </c>
    </row>
    <row r="4821" spans="1:6" x14ac:dyDescent="0.3">
      <c r="A4821" t="s">
        <v>3831</v>
      </c>
      <c r="B4821" s="16">
        <v>41942</v>
      </c>
      <c r="C4821" s="16" t="str">
        <f t="shared" si="75"/>
        <v>id7869241942</v>
      </c>
      <c r="D4821">
        <v>0.45511811023622045</v>
      </c>
      <c r="E4821">
        <v>5.53</v>
      </c>
      <c r="F4821">
        <v>391</v>
      </c>
    </row>
    <row r="4822" spans="1:6" x14ac:dyDescent="0.3">
      <c r="A4822" t="s">
        <v>3831</v>
      </c>
      <c r="B4822" s="16">
        <v>41943</v>
      </c>
      <c r="C4822" s="16" t="str">
        <f t="shared" si="75"/>
        <v>id7869241943</v>
      </c>
      <c r="D4822">
        <v>23.628346456692917</v>
      </c>
      <c r="E4822">
        <v>5.78</v>
      </c>
      <c r="F4822">
        <v>24000</v>
      </c>
    </row>
    <row r="4823" spans="1:6" x14ac:dyDescent="0.3">
      <c r="A4823" t="s">
        <v>3831</v>
      </c>
      <c r="B4823" s="16">
        <v>41944</v>
      </c>
      <c r="C4823" s="16" t="str">
        <f t="shared" si="75"/>
        <v>id7869241944</v>
      </c>
      <c r="D4823">
        <v>29.050393700787403</v>
      </c>
      <c r="E4823">
        <v>5.57</v>
      </c>
      <c r="F4823">
        <v>24000</v>
      </c>
    </row>
    <row r="4824" spans="1:6" x14ac:dyDescent="0.3">
      <c r="A4824" t="s">
        <v>3831</v>
      </c>
      <c r="B4824" s="16">
        <v>41945</v>
      </c>
      <c r="C4824" s="16" t="str">
        <f t="shared" si="75"/>
        <v>id7869241945</v>
      </c>
      <c r="D4824">
        <v>25.343307086614175</v>
      </c>
      <c r="E4824">
        <v>5.81</v>
      </c>
      <c r="F4824">
        <v>24000</v>
      </c>
    </row>
    <row r="4825" spans="1:6" x14ac:dyDescent="0.3">
      <c r="A4825" t="s">
        <v>3831</v>
      </c>
      <c r="B4825" s="16">
        <v>41946</v>
      </c>
      <c r="C4825" s="16" t="str">
        <f t="shared" si="75"/>
        <v>id7869241946</v>
      </c>
      <c r="D4825">
        <v>14.09448818897638</v>
      </c>
      <c r="E4825">
        <v>5.54</v>
      </c>
      <c r="F4825">
        <v>23000</v>
      </c>
    </row>
    <row r="4826" spans="1:6" x14ac:dyDescent="0.3">
      <c r="A4826" t="s">
        <v>3831</v>
      </c>
      <c r="B4826" s="16">
        <v>41947</v>
      </c>
      <c r="C4826" s="16" t="str">
        <f t="shared" si="75"/>
        <v>id7869241947</v>
      </c>
      <c r="D4826">
        <v>14.373228346456695</v>
      </c>
      <c r="E4826">
        <v>5.69</v>
      </c>
      <c r="F4826">
        <v>22000</v>
      </c>
    </row>
    <row r="4827" spans="1:6" x14ac:dyDescent="0.3">
      <c r="A4827" t="s">
        <v>3831</v>
      </c>
      <c r="B4827" s="16">
        <v>41948</v>
      </c>
      <c r="C4827" s="16" t="str">
        <f t="shared" si="75"/>
        <v>id7869241948</v>
      </c>
      <c r="D4827">
        <v>13.207874015748033</v>
      </c>
      <c r="E4827">
        <v>5.73</v>
      </c>
      <c r="F4827">
        <v>23000</v>
      </c>
    </row>
    <row r="4828" spans="1:6" x14ac:dyDescent="0.3">
      <c r="A4828" t="s">
        <v>3831</v>
      </c>
      <c r="B4828" s="16">
        <v>41949</v>
      </c>
      <c r="C4828" s="16" t="str">
        <f t="shared" si="75"/>
        <v>id7869241949</v>
      </c>
      <c r="D4828">
        <v>10.411023622047244</v>
      </c>
      <c r="E4828">
        <v>5.7</v>
      </c>
      <c r="F4828">
        <v>20000</v>
      </c>
    </row>
    <row r="4829" spans="1:6" x14ac:dyDescent="0.3">
      <c r="A4829" t="s">
        <v>3831</v>
      </c>
      <c r="B4829" s="16">
        <v>41950</v>
      </c>
      <c r="C4829" s="16" t="str">
        <f t="shared" si="75"/>
        <v>id7869241950</v>
      </c>
      <c r="D4829">
        <v>10.014173228346456</v>
      </c>
      <c r="E4829">
        <v>5.89</v>
      </c>
      <c r="F4829">
        <v>15000</v>
      </c>
    </row>
    <row r="4830" spans="1:6" x14ac:dyDescent="0.3">
      <c r="A4830" t="s">
        <v>3831</v>
      </c>
      <c r="B4830" s="16">
        <v>41951</v>
      </c>
      <c r="C4830" s="16" t="str">
        <f t="shared" si="75"/>
        <v>id7869241951</v>
      </c>
      <c r="D4830">
        <v>11.527559055118111</v>
      </c>
      <c r="E4830">
        <v>5.56</v>
      </c>
      <c r="F4830">
        <v>12000</v>
      </c>
    </row>
    <row r="4831" spans="1:6" x14ac:dyDescent="0.3">
      <c r="A4831" t="s">
        <v>3831</v>
      </c>
      <c r="B4831" s="16">
        <v>41952</v>
      </c>
      <c r="C4831" s="16" t="str">
        <f t="shared" si="75"/>
        <v>id7869241952</v>
      </c>
      <c r="D4831">
        <v>13.847244094488188</v>
      </c>
      <c r="E4831">
        <v>5.53</v>
      </c>
      <c r="F4831">
        <v>15000</v>
      </c>
    </row>
    <row r="4832" spans="1:6" x14ac:dyDescent="0.3">
      <c r="A4832" t="s">
        <v>3831</v>
      </c>
      <c r="B4832" s="16">
        <v>41953</v>
      </c>
      <c r="C4832" s="16" t="str">
        <f t="shared" si="75"/>
        <v>id7869241953</v>
      </c>
      <c r="D4832">
        <v>6.8629921259842517</v>
      </c>
      <c r="E4832">
        <v>5.61</v>
      </c>
      <c r="F4832">
        <v>15000</v>
      </c>
    </row>
    <row r="4833" spans="1:6" x14ac:dyDescent="0.3">
      <c r="A4833" t="s">
        <v>3831</v>
      </c>
      <c r="B4833" s="16">
        <v>41954</v>
      </c>
      <c r="C4833" s="16" t="str">
        <f t="shared" si="75"/>
        <v>id7869241954</v>
      </c>
      <c r="D4833">
        <v>5.393700787401575</v>
      </c>
      <c r="E4833">
        <v>5.53</v>
      </c>
      <c r="F4833">
        <v>9740</v>
      </c>
    </row>
    <row r="4834" spans="1:6" x14ac:dyDescent="0.3">
      <c r="A4834" t="s">
        <v>3831</v>
      </c>
      <c r="B4834" s="16">
        <v>41955</v>
      </c>
      <c r="C4834" s="16" t="str">
        <f t="shared" si="75"/>
        <v>id7869241955</v>
      </c>
      <c r="D4834">
        <v>1.5637795275590551</v>
      </c>
      <c r="E4834">
        <v>5.87</v>
      </c>
      <c r="F4834">
        <v>5325</v>
      </c>
    </row>
    <row r="4835" spans="1:6" x14ac:dyDescent="0.3">
      <c r="A4835" t="s">
        <v>3831</v>
      </c>
      <c r="B4835" s="16">
        <v>41956</v>
      </c>
      <c r="C4835" s="16" t="str">
        <f t="shared" si="75"/>
        <v>id7869241956</v>
      </c>
      <c r="D4835">
        <v>1.3968503937007877</v>
      </c>
      <c r="E4835">
        <v>5.67</v>
      </c>
      <c r="F4835">
        <v>4915</v>
      </c>
    </row>
    <row r="4836" spans="1:6" x14ac:dyDescent="0.3">
      <c r="A4836" t="s">
        <v>3831</v>
      </c>
      <c r="B4836" s="16">
        <v>41957</v>
      </c>
      <c r="C4836" s="16" t="str">
        <f t="shared" si="75"/>
        <v>id7869241957</v>
      </c>
      <c r="D4836">
        <v>0.8881889763779528</v>
      </c>
      <c r="E4836">
        <v>6.03</v>
      </c>
      <c r="F4836">
        <v>2945</v>
      </c>
    </row>
    <row r="4837" spans="1:6" x14ac:dyDescent="0.3">
      <c r="A4837" t="s">
        <v>3831</v>
      </c>
      <c r="B4837" s="16">
        <v>41958</v>
      </c>
      <c r="C4837" s="16" t="str">
        <f t="shared" si="75"/>
        <v>id7869241958</v>
      </c>
      <c r="D4837">
        <v>0.94330708661417328</v>
      </c>
      <c r="E4837">
        <v>5.42</v>
      </c>
      <c r="F4837">
        <v>2179</v>
      </c>
    </row>
    <row r="4838" spans="1:6" x14ac:dyDescent="0.3">
      <c r="A4838" t="s">
        <v>3831</v>
      </c>
      <c r="B4838" s="16">
        <v>41959</v>
      </c>
      <c r="C4838" s="16" t="str">
        <f t="shared" si="75"/>
        <v>id7869241959</v>
      </c>
      <c r="D4838">
        <v>1.1118110236220473</v>
      </c>
      <c r="E4838">
        <v>5.95</v>
      </c>
      <c r="F4838">
        <v>2330</v>
      </c>
    </row>
    <row r="4839" spans="1:6" x14ac:dyDescent="0.3">
      <c r="A4839" t="s">
        <v>3831</v>
      </c>
      <c r="B4839" s="16">
        <v>41960</v>
      </c>
      <c r="C4839" s="16" t="str">
        <f t="shared" si="75"/>
        <v>id7869241960</v>
      </c>
      <c r="D4839">
        <v>0.62047244094488196</v>
      </c>
      <c r="E4839">
        <v>6.24</v>
      </c>
      <c r="F4839">
        <v>2489</v>
      </c>
    </row>
    <row r="4840" spans="1:6" x14ac:dyDescent="0.3">
      <c r="A4840" t="s">
        <v>3831</v>
      </c>
      <c r="B4840" s="16">
        <v>41961</v>
      </c>
      <c r="C4840" s="16" t="str">
        <f t="shared" si="75"/>
        <v>id7869241961</v>
      </c>
      <c r="D4840">
        <v>0.64094488188976384</v>
      </c>
      <c r="E4840">
        <v>5.15</v>
      </c>
      <c r="F4840">
        <v>2487</v>
      </c>
    </row>
    <row r="4841" spans="1:6" x14ac:dyDescent="0.3">
      <c r="A4841" t="s">
        <v>3831</v>
      </c>
      <c r="B4841" s="16">
        <v>41962</v>
      </c>
      <c r="C4841" s="16" t="str">
        <f t="shared" si="75"/>
        <v>id7869241962</v>
      </c>
      <c r="D4841">
        <v>0.57165354330708662</v>
      </c>
      <c r="E4841">
        <v>5.67</v>
      </c>
      <c r="F4841">
        <v>2520</v>
      </c>
    </row>
    <row r="4842" spans="1:6" x14ac:dyDescent="0.3">
      <c r="A4842" t="s">
        <v>3831</v>
      </c>
      <c r="B4842" s="16">
        <v>41963</v>
      </c>
      <c r="C4842" s="16" t="str">
        <f t="shared" si="75"/>
        <v>id7869241963</v>
      </c>
      <c r="D4842">
        <v>0.58267716535433078</v>
      </c>
      <c r="E4842">
        <v>5.7</v>
      </c>
      <c r="F4842">
        <v>2560</v>
      </c>
    </row>
    <row r="4843" spans="1:6" x14ac:dyDescent="0.3">
      <c r="A4843" t="s">
        <v>3831</v>
      </c>
      <c r="B4843" s="16">
        <v>41968</v>
      </c>
      <c r="C4843" s="16" t="str">
        <f t="shared" si="75"/>
        <v>id7869241968</v>
      </c>
      <c r="D4843">
        <v>6.4566929133858267E-2</v>
      </c>
      <c r="E4843">
        <v>4.55</v>
      </c>
      <c r="F4843">
        <v>480</v>
      </c>
    </row>
    <row r="4844" spans="1:6" x14ac:dyDescent="0.3">
      <c r="A4844" t="s">
        <v>3832</v>
      </c>
      <c r="B4844" s="16">
        <v>41993</v>
      </c>
      <c r="C4844" s="16" t="str">
        <f t="shared" si="75"/>
        <v>id7869641993</v>
      </c>
      <c r="D4844">
        <v>0.14803149606299215</v>
      </c>
      <c r="E4844">
        <v>7.43</v>
      </c>
      <c r="F4844">
        <v>20</v>
      </c>
    </row>
    <row r="4845" spans="1:6" x14ac:dyDescent="0.3">
      <c r="A4845" t="s">
        <v>3832</v>
      </c>
      <c r="B4845" s="16">
        <v>41994</v>
      </c>
      <c r="C4845" s="16" t="str">
        <f t="shared" si="75"/>
        <v>id7869641994</v>
      </c>
      <c r="D4845">
        <v>0.337007874015748</v>
      </c>
      <c r="E4845">
        <v>16.09</v>
      </c>
      <c r="F4845">
        <v>15</v>
      </c>
    </row>
    <row r="4846" spans="1:6" x14ac:dyDescent="0.3">
      <c r="A4846" t="s">
        <v>3832</v>
      </c>
      <c r="B4846" s="16">
        <v>41996</v>
      </c>
      <c r="C4846" s="16" t="str">
        <f t="shared" si="75"/>
        <v>id7869641996</v>
      </c>
      <c r="D4846">
        <v>0.25196850393700793</v>
      </c>
      <c r="E4846">
        <v>5.59</v>
      </c>
      <c r="F4846">
        <v>196</v>
      </c>
    </row>
    <row r="4847" spans="1:6" x14ac:dyDescent="0.3">
      <c r="A4847" t="s">
        <v>3832</v>
      </c>
      <c r="B4847" s="16">
        <v>41997</v>
      </c>
      <c r="C4847" s="16" t="str">
        <f t="shared" si="75"/>
        <v>id7869641997</v>
      </c>
      <c r="D4847">
        <v>57.603149606299219</v>
      </c>
      <c r="E4847">
        <v>5.89</v>
      </c>
      <c r="F4847">
        <v>33000</v>
      </c>
    </row>
    <row r="4848" spans="1:6" x14ac:dyDescent="0.3">
      <c r="A4848" t="s">
        <v>3832</v>
      </c>
      <c r="B4848" s="16">
        <v>41998</v>
      </c>
      <c r="C4848" s="16" t="str">
        <f t="shared" si="75"/>
        <v>id7869641998</v>
      </c>
      <c r="D4848">
        <v>48.585826771653544</v>
      </c>
      <c r="E4848">
        <v>5.56</v>
      </c>
      <c r="F4848">
        <v>34000</v>
      </c>
    </row>
    <row r="4849" spans="1:6" x14ac:dyDescent="0.3">
      <c r="A4849" t="s">
        <v>3832</v>
      </c>
      <c r="B4849" s="16">
        <v>41999</v>
      </c>
      <c r="C4849" s="16" t="str">
        <f t="shared" si="75"/>
        <v>id7869641999</v>
      </c>
      <c r="D4849">
        <v>33.918110236220478</v>
      </c>
      <c r="E4849">
        <v>5.21</v>
      </c>
      <c r="F4849">
        <v>32000</v>
      </c>
    </row>
    <row r="4850" spans="1:6" x14ac:dyDescent="0.3">
      <c r="A4850" t="s">
        <v>3832</v>
      </c>
      <c r="B4850" s="16">
        <v>42000</v>
      </c>
      <c r="C4850" s="16" t="str">
        <f t="shared" si="75"/>
        <v>id7869642000</v>
      </c>
      <c r="D4850">
        <v>47.696062992125988</v>
      </c>
      <c r="E4850">
        <v>5.4</v>
      </c>
      <c r="F4850">
        <v>32000</v>
      </c>
    </row>
    <row r="4851" spans="1:6" x14ac:dyDescent="0.3">
      <c r="A4851" t="s">
        <v>3832</v>
      </c>
      <c r="B4851" s="16">
        <v>42001</v>
      </c>
      <c r="C4851" s="16" t="str">
        <f t="shared" si="75"/>
        <v>id7869642001</v>
      </c>
      <c r="D4851">
        <v>39.948031496062995</v>
      </c>
      <c r="E4851">
        <v>5.26</v>
      </c>
      <c r="F4851">
        <v>31000</v>
      </c>
    </row>
    <row r="4852" spans="1:6" x14ac:dyDescent="0.3">
      <c r="A4852" t="s">
        <v>3832</v>
      </c>
      <c r="B4852" s="16">
        <v>42002</v>
      </c>
      <c r="C4852" s="16" t="str">
        <f t="shared" si="75"/>
        <v>id7869642002</v>
      </c>
      <c r="D4852">
        <v>20.80787401574803</v>
      </c>
      <c r="E4852">
        <v>5.17</v>
      </c>
      <c r="F4852">
        <v>30000</v>
      </c>
    </row>
    <row r="4853" spans="1:6" x14ac:dyDescent="0.3">
      <c r="A4853" t="s">
        <v>3832</v>
      </c>
      <c r="B4853" s="16">
        <v>42003</v>
      </c>
      <c r="C4853" s="16" t="str">
        <f t="shared" si="75"/>
        <v>id7869642003</v>
      </c>
      <c r="D4853">
        <v>22.127559055118109</v>
      </c>
      <c r="E4853">
        <v>5.12</v>
      </c>
      <c r="F4853">
        <v>30000</v>
      </c>
    </row>
    <row r="4854" spans="1:6" x14ac:dyDescent="0.3">
      <c r="A4854" t="s">
        <v>3832</v>
      </c>
      <c r="B4854" s="16">
        <v>42004</v>
      </c>
      <c r="C4854" s="16" t="str">
        <f t="shared" si="75"/>
        <v>id7869642004</v>
      </c>
      <c r="D4854">
        <v>35.513385826771653</v>
      </c>
      <c r="E4854">
        <v>5.26</v>
      </c>
      <c r="F4854">
        <v>22000</v>
      </c>
    </row>
    <row r="4855" spans="1:6" x14ac:dyDescent="0.3">
      <c r="A4855" t="s">
        <v>3832</v>
      </c>
      <c r="B4855" s="16">
        <v>42005</v>
      </c>
      <c r="C4855" s="16" t="str">
        <f t="shared" si="75"/>
        <v>id7869642005</v>
      </c>
      <c r="D4855">
        <v>43.047244094488192</v>
      </c>
      <c r="E4855">
        <v>5.34</v>
      </c>
      <c r="F4855">
        <v>22000</v>
      </c>
    </row>
    <row r="4856" spans="1:6" x14ac:dyDescent="0.3">
      <c r="A4856" t="s">
        <v>3832</v>
      </c>
      <c r="B4856" s="16">
        <v>42006</v>
      </c>
      <c r="C4856" s="16" t="str">
        <f t="shared" si="75"/>
        <v>id7869642006</v>
      </c>
      <c r="D4856">
        <v>35.434645669291342</v>
      </c>
      <c r="E4856">
        <v>5.35</v>
      </c>
      <c r="F4856">
        <v>22000</v>
      </c>
    </row>
    <row r="4857" spans="1:6" x14ac:dyDescent="0.3">
      <c r="A4857" t="s">
        <v>3832</v>
      </c>
      <c r="B4857" s="16">
        <v>42007</v>
      </c>
      <c r="C4857" s="16" t="str">
        <f t="shared" si="75"/>
        <v>id7869642007</v>
      </c>
      <c r="D4857">
        <v>21.913385826771655</v>
      </c>
      <c r="E4857">
        <v>5.4</v>
      </c>
      <c r="F4857">
        <v>22000</v>
      </c>
    </row>
    <row r="4858" spans="1:6" x14ac:dyDescent="0.3">
      <c r="A4858" t="s">
        <v>3832</v>
      </c>
      <c r="B4858" s="16">
        <v>42008</v>
      </c>
      <c r="C4858" s="16" t="str">
        <f t="shared" si="75"/>
        <v>id7869642008</v>
      </c>
      <c r="D4858">
        <v>8.77007874015748</v>
      </c>
      <c r="E4858">
        <v>5.34</v>
      </c>
      <c r="F4858">
        <v>16000</v>
      </c>
    </row>
    <row r="4859" spans="1:6" x14ac:dyDescent="0.3">
      <c r="A4859" t="s">
        <v>3832</v>
      </c>
      <c r="B4859" s="16">
        <v>42009</v>
      </c>
      <c r="C4859" s="16" t="str">
        <f t="shared" si="75"/>
        <v>id7869642009</v>
      </c>
      <c r="D4859">
        <v>6.8787401574803155</v>
      </c>
      <c r="E4859">
        <v>5.34</v>
      </c>
      <c r="F4859">
        <v>16000</v>
      </c>
    </row>
    <row r="4860" spans="1:6" x14ac:dyDescent="0.3">
      <c r="A4860" t="s">
        <v>3832</v>
      </c>
      <c r="B4860" s="16">
        <v>42010</v>
      </c>
      <c r="C4860" s="16" t="str">
        <f t="shared" si="75"/>
        <v>id7869642010</v>
      </c>
      <c r="D4860">
        <v>6.9433070866141726</v>
      </c>
      <c r="E4860">
        <v>4.82</v>
      </c>
      <c r="F4860">
        <v>16000</v>
      </c>
    </row>
    <row r="4861" spans="1:6" x14ac:dyDescent="0.3">
      <c r="A4861" t="s">
        <v>3832</v>
      </c>
      <c r="B4861" s="16">
        <v>42011</v>
      </c>
      <c r="C4861" s="16" t="str">
        <f t="shared" si="75"/>
        <v>id7869642011</v>
      </c>
      <c r="D4861">
        <v>6.4267716535433079</v>
      </c>
      <c r="E4861">
        <v>5.04</v>
      </c>
      <c r="F4861">
        <v>15000</v>
      </c>
    </row>
    <row r="4862" spans="1:6" x14ac:dyDescent="0.3">
      <c r="A4862" t="s">
        <v>3832</v>
      </c>
      <c r="B4862" s="16">
        <v>42012</v>
      </c>
      <c r="C4862" s="16" t="str">
        <f t="shared" si="75"/>
        <v>id7869642012</v>
      </c>
      <c r="D4862">
        <v>2.0456692913385828</v>
      </c>
      <c r="E4862">
        <v>5.21</v>
      </c>
      <c r="F4862">
        <v>6537</v>
      </c>
    </row>
    <row r="4863" spans="1:6" x14ac:dyDescent="0.3">
      <c r="A4863" t="s">
        <v>3832</v>
      </c>
      <c r="B4863" s="16">
        <v>42013</v>
      </c>
      <c r="C4863" s="16" t="str">
        <f t="shared" si="75"/>
        <v>id7869642013</v>
      </c>
      <c r="D4863">
        <v>1.4094488188976377</v>
      </c>
      <c r="E4863">
        <v>5.39</v>
      </c>
      <c r="F4863">
        <v>3735</v>
      </c>
    </row>
    <row r="4864" spans="1:6" x14ac:dyDescent="0.3">
      <c r="A4864" t="s">
        <v>3832</v>
      </c>
      <c r="B4864" s="16">
        <v>42014</v>
      </c>
      <c r="C4864" s="16" t="str">
        <f t="shared" si="75"/>
        <v>id7869642014</v>
      </c>
      <c r="D4864">
        <v>1.7291338582677167</v>
      </c>
      <c r="E4864">
        <v>5.17</v>
      </c>
      <c r="F4864">
        <v>2784</v>
      </c>
    </row>
    <row r="4865" spans="1:6" x14ac:dyDescent="0.3">
      <c r="A4865" t="s">
        <v>3832</v>
      </c>
      <c r="B4865" s="16">
        <v>42015</v>
      </c>
      <c r="C4865" s="16" t="str">
        <f t="shared" si="75"/>
        <v>id7869642015</v>
      </c>
      <c r="D4865">
        <v>1.6141732283464567</v>
      </c>
      <c r="E4865">
        <v>5.0199999999999996</v>
      </c>
      <c r="F4865">
        <v>2914</v>
      </c>
    </row>
    <row r="4866" spans="1:6" x14ac:dyDescent="0.3">
      <c r="A4866" t="s">
        <v>3832</v>
      </c>
      <c r="B4866" s="16">
        <v>42016</v>
      </c>
      <c r="C4866" s="16" t="str">
        <f t="shared" si="75"/>
        <v>id7869642016</v>
      </c>
      <c r="D4866">
        <v>0.85354330708661419</v>
      </c>
      <c r="E4866">
        <v>6.14</v>
      </c>
      <c r="F4866">
        <v>2317</v>
      </c>
    </row>
    <row r="4867" spans="1:6" x14ac:dyDescent="0.3">
      <c r="A4867" t="s">
        <v>3832</v>
      </c>
      <c r="B4867" s="16">
        <v>42017</v>
      </c>
      <c r="C4867" s="16" t="str">
        <f t="shared" ref="C4867:C4930" si="76">_xlfn.CONCAT(A4867,B4867)</f>
        <v>id7869642017</v>
      </c>
      <c r="D4867">
        <v>0.81732283464566924</v>
      </c>
      <c r="E4867">
        <v>5.62</v>
      </c>
      <c r="F4867">
        <v>2423</v>
      </c>
    </row>
    <row r="4868" spans="1:6" x14ac:dyDescent="0.3">
      <c r="A4868" t="s">
        <v>3832</v>
      </c>
      <c r="B4868" s="16">
        <v>42018</v>
      </c>
      <c r="C4868" s="16" t="str">
        <f t="shared" si="76"/>
        <v>id7869642018</v>
      </c>
      <c r="D4868">
        <v>0.8</v>
      </c>
      <c r="E4868">
        <v>6.72</v>
      </c>
      <c r="F4868">
        <v>2375</v>
      </c>
    </row>
    <row r="4869" spans="1:6" x14ac:dyDescent="0.3">
      <c r="A4869" t="s">
        <v>3832</v>
      </c>
      <c r="B4869" s="16">
        <v>42019</v>
      </c>
      <c r="C4869" s="16" t="str">
        <f t="shared" si="76"/>
        <v>id7869642019</v>
      </c>
      <c r="D4869">
        <v>0.66141732283464572</v>
      </c>
      <c r="E4869">
        <v>6.36</v>
      </c>
      <c r="F4869">
        <v>1733</v>
      </c>
    </row>
    <row r="4870" spans="1:6" x14ac:dyDescent="0.3">
      <c r="A4870" t="s">
        <v>3832</v>
      </c>
      <c r="B4870" s="16">
        <v>42020</v>
      </c>
      <c r="C4870" s="16" t="str">
        <f t="shared" si="76"/>
        <v>id7869642020</v>
      </c>
      <c r="D4870">
        <v>0.22992125984251968</v>
      </c>
      <c r="E4870">
        <v>7.37</v>
      </c>
      <c r="F4870">
        <v>520</v>
      </c>
    </row>
    <row r="4871" spans="1:6" x14ac:dyDescent="0.3">
      <c r="A4871" t="s">
        <v>3832</v>
      </c>
      <c r="B4871" s="16">
        <v>42021</v>
      </c>
      <c r="C4871" s="16" t="str">
        <f t="shared" si="76"/>
        <v>id7869642021</v>
      </c>
      <c r="D4871">
        <v>0.33858267716535434</v>
      </c>
      <c r="E4871">
        <v>7.61</v>
      </c>
      <c r="F4871">
        <v>495</v>
      </c>
    </row>
    <row r="4872" spans="1:6" x14ac:dyDescent="0.3">
      <c r="A4872" t="s">
        <v>3832</v>
      </c>
      <c r="B4872" s="16">
        <v>42022</v>
      </c>
      <c r="C4872" s="16" t="str">
        <f t="shared" si="76"/>
        <v>id7869642022</v>
      </c>
      <c r="D4872">
        <v>0.32283464566929132</v>
      </c>
      <c r="E4872">
        <v>7.64</v>
      </c>
      <c r="F4872">
        <v>528</v>
      </c>
    </row>
    <row r="4873" spans="1:6" x14ac:dyDescent="0.3">
      <c r="A4873" t="s">
        <v>3832</v>
      </c>
      <c r="B4873" s="16">
        <v>42023</v>
      </c>
      <c r="C4873" s="16" t="str">
        <f t="shared" si="76"/>
        <v>id7869642023</v>
      </c>
      <c r="D4873">
        <v>0.19842519685039373</v>
      </c>
      <c r="E4873">
        <v>7.17</v>
      </c>
      <c r="F4873">
        <v>555</v>
      </c>
    </row>
    <row r="4874" spans="1:6" x14ac:dyDescent="0.3">
      <c r="A4874" t="s">
        <v>3832</v>
      </c>
      <c r="B4874" s="16">
        <v>42024</v>
      </c>
      <c r="C4874" s="16" t="str">
        <f t="shared" si="76"/>
        <v>id7869642024</v>
      </c>
      <c r="D4874">
        <v>0.22519685039370083</v>
      </c>
      <c r="E4874">
        <v>7.72</v>
      </c>
      <c r="F4874">
        <v>584</v>
      </c>
    </row>
    <row r="4875" spans="1:6" x14ac:dyDescent="0.3">
      <c r="A4875" t="s">
        <v>3832</v>
      </c>
      <c r="B4875" s="16">
        <v>42025</v>
      </c>
      <c r="C4875" s="16" t="str">
        <f t="shared" si="76"/>
        <v>id7869642025</v>
      </c>
      <c r="D4875">
        <v>0.22992125984251968</v>
      </c>
      <c r="E4875">
        <v>7.54</v>
      </c>
      <c r="F4875">
        <v>613</v>
      </c>
    </row>
    <row r="4876" spans="1:6" x14ac:dyDescent="0.3">
      <c r="A4876" t="s">
        <v>3832</v>
      </c>
      <c r="B4876" s="16">
        <v>42026</v>
      </c>
      <c r="C4876" s="16" t="str">
        <f t="shared" si="76"/>
        <v>id7869642026</v>
      </c>
      <c r="D4876">
        <v>0.2220472440944882</v>
      </c>
      <c r="E4876">
        <v>7.26</v>
      </c>
      <c r="F4876">
        <v>611</v>
      </c>
    </row>
    <row r="4877" spans="1:6" x14ac:dyDescent="0.3">
      <c r="A4877" t="s">
        <v>3832</v>
      </c>
      <c r="B4877" s="16">
        <v>42027</v>
      </c>
      <c r="C4877" s="16" t="str">
        <f t="shared" si="76"/>
        <v>id7869642027</v>
      </c>
      <c r="D4877">
        <v>9.763779527559055E-2</v>
      </c>
      <c r="E4877">
        <v>8.8699999999999992</v>
      </c>
      <c r="F4877">
        <v>222</v>
      </c>
    </row>
    <row r="4878" spans="1:6" x14ac:dyDescent="0.3">
      <c r="A4878" t="s">
        <v>3832</v>
      </c>
      <c r="B4878" s="16">
        <v>42030</v>
      </c>
      <c r="C4878" s="16" t="str">
        <f t="shared" si="76"/>
        <v>id7869642030</v>
      </c>
      <c r="D4878">
        <v>7.0866141732283464E-2</v>
      </c>
      <c r="E4878">
        <v>6.49</v>
      </c>
      <c r="F4878">
        <v>182</v>
      </c>
    </row>
    <row r="4879" spans="1:6" x14ac:dyDescent="0.3">
      <c r="A4879" t="s">
        <v>3832</v>
      </c>
      <c r="B4879" s="16">
        <v>42031</v>
      </c>
      <c r="C4879" s="16" t="str">
        <f t="shared" si="76"/>
        <v>id7869642031</v>
      </c>
      <c r="D4879">
        <v>5.9842519685039376E-2</v>
      </c>
      <c r="E4879">
        <v>6.83</v>
      </c>
      <c r="F4879">
        <v>178</v>
      </c>
    </row>
    <row r="4880" spans="1:6" x14ac:dyDescent="0.3">
      <c r="A4880" t="s">
        <v>3832</v>
      </c>
      <c r="B4880" s="16">
        <v>42032</v>
      </c>
      <c r="C4880" s="16" t="str">
        <f t="shared" si="76"/>
        <v>id7869642032</v>
      </c>
      <c r="D4880">
        <v>5.6692913385826771E-2</v>
      </c>
      <c r="E4880">
        <v>6.98</v>
      </c>
      <c r="F4880">
        <v>166</v>
      </c>
    </row>
    <row r="4881" spans="1:6" x14ac:dyDescent="0.3">
      <c r="A4881" t="s">
        <v>2391</v>
      </c>
      <c r="B4881" s="16">
        <v>41843</v>
      </c>
      <c r="C4881" s="16" t="str">
        <f t="shared" si="76"/>
        <v>id7869741843</v>
      </c>
      <c r="D4881">
        <v>6.5732283464566921</v>
      </c>
      <c r="E4881">
        <v>5.09</v>
      </c>
      <c r="F4881">
        <v>1723</v>
      </c>
    </row>
    <row r="4882" spans="1:6" x14ac:dyDescent="0.3">
      <c r="A4882" t="s">
        <v>2391</v>
      </c>
      <c r="B4882" s="16">
        <v>41844</v>
      </c>
      <c r="C4882" s="16" t="str">
        <f t="shared" si="76"/>
        <v>id7869741844</v>
      </c>
      <c r="D4882">
        <v>113.98267716535433</v>
      </c>
      <c r="E4882">
        <v>4.9000000000000004</v>
      </c>
      <c r="F4882">
        <v>43000</v>
      </c>
    </row>
    <row r="4883" spans="1:6" x14ac:dyDescent="0.3">
      <c r="A4883" t="s">
        <v>2391</v>
      </c>
      <c r="B4883" s="16">
        <v>41845</v>
      </c>
      <c r="C4883" s="16" t="str">
        <f t="shared" si="76"/>
        <v>id7869741845</v>
      </c>
      <c r="D4883">
        <v>101.65511811023623</v>
      </c>
      <c r="E4883">
        <v>4.96</v>
      </c>
      <c r="F4883">
        <v>42000</v>
      </c>
    </row>
    <row r="4884" spans="1:6" x14ac:dyDescent="0.3">
      <c r="A4884" t="s">
        <v>2391</v>
      </c>
      <c r="B4884" s="16">
        <v>41846</v>
      </c>
      <c r="C4884" s="16" t="str">
        <f t="shared" si="76"/>
        <v>id7869741846</v>
      </c>
      <c r="D4884">
        <v>129.87086614173228</v>
      </c>
      <c r="E4884">
        <v>5.0599999999999996</v>
      </c>
      <c r="F4884">
        <v>44000</v>
      </c>
    </row>
    <row r="4885" spans="1:6" x14ac:dyDescent="0.3">
      <c r="A4885" t="s">
        <v>2391</v>
      </c>
      <c r="B4885" s="16">
        <v>41847</v>
      </c>
      <c r="C4885" s="16" t="str">
        <f t="shared" si="76"/>
        <v>id7869741847</v>
      </c>
      <c r="D4885">
        <v>114.17795275590551</v>
      </c>
      <c r="E4885">
        <v>5.07</v>
      </c>
      <c r="F4885">
        <v>44000</v>
      </c>
    </row>
    <row r="4886" spans="1:6" x14ac:dyDescent="0.3">
      <c r="A4886" t="s">
        <v>2391</v>
      </c>
      <c r="B4886" s="16">
        <v>41848</v>
      </c>
      <c r="C4886" s="16" t="str">
        <f t="shared" si="76"/>
        <v>id7869741848</v>
      </c>
      <c r="D4886">
        <v>60.571653543307086</v>
      </c>
      <c r="E4886">
        <v>4.88</v>
      </c>
      <c r="F4886">
        <v>42000</v>
      </c>
    </row>
    <row r="4887" spans="1:6" x14ac:dyDescent="0.3">
      <c r="A4887" t="s">
        <v>2391</v>
      </c>
      <c r="B4887" s="16">
        <v>41849</v>
      </c>
      <c r="C4887" s="16" t="str">
        <f t="shared" si="76"/>
        <v>id7869741849</v>
      </c>
      <c r="D4887">
        <v>57.458267716535438</v>
      </c>
      <c r="E4887">
        <v>4.8499999999999996</v>
      </c>
      <c r="F4887">
        <v>42000</v>
      </c>
    </row>
    <row r="4888" spans="1:6" x14ac:dyDescent="0.3">
      <c r="A4888" t="s">
        <v>2391</v>
      </c>
      <c r="B4888" s="16">
        <v>41850</v>
      </c>
      <c r="C4888" s="16" t="str">
        <f t="shared" si="76"/>
        <v>id7869741850</v>
      </c>
      <c r="D4888">
        <v>44.354330708661415</v>
      </c>
      <c r="E4888">
        <v>4.91</v>
      </c>
      <c r="F4888">
        <v>34000</v>
      </c>
    </row>
    <row r="4889" spans="1:6" x14ac:dyDescent="0.3">
      <c r="A4889" t="s">
        <v>2391</v>
      </c>
      <c r="B4889" s="16">
        <v>41851</v>
      </c>
      <c r="C4889" s="16" t="str">
        <f t="shared" si="76"/>
        <v>id7869741851</v>
      </c>
      <c r="D4889">
        <v>33.885039370078744</v>
      </c>
      <c r="E4889">
        <v>5.07</v>
      </c>
      <c r="F4889">
        <v>27000</v>
      </c>
    </row>
    <row r="4890" spans="1:6" x14ac:dyDescent="0.3">
      <c r="A4890" t="s">
        <v>2391</v>
      </c>
      <c r="B4890" s="16">
        <v>41852</v>
      </c>
      <c r="C4890" s="16" t="str">
        <f t="shared" si="76"/>
        <v>id7869741852</v>
      </c>
      <c r="D4890">
        <v>31.573228346456695</v>
      </c>
      <c r="E4890">
        <v>5.18</v>
      </c>
      <c r="F4890">
        <v>18000</v>
      </c>
    </row>
    <row r="4891" spans="1:6" x14ac:dyDescent="0.3">
      <c r="A4891" t="s">
        <v>2391</v>
      </c>
      <c r="B4891" s="16">
        <v>41853</v>
      </c>
      <c r="C4891" s="16" t="str">
        <f t="shared" si="76"/>
        <v>id7869741853</v>
      </c>
      <c r="D4891">
        <v>72.757480314960645</v>
      </c>
      <c r="E4891">
        <v>5.35</v>
      </c>
      <c r="F4891">
        <v>20000</v>
      </c>
    </row>
    <row r="4892" spans="1:6" x14ac:dyDescent="0.3">
      <c r="A4892" t="s">
        <v>2391</v>
      </c>
      <c r="B4892" s="16">
        <v>41854</v>
      </c>
      <c r="C4892" s="16" t="str">
        <f t="shared" si="76"/>
        <v>id7869741854</v>
      </c>
      <c r="D4892">
        <v>43.266141732283465</v>
      </c>
      <c r="E4892">
        <v>5.13</v>
      </c>
      <c r="F4892">
        <v>21000</v>
      </c>
    </row>
    <row r="4893" spans="1:6" x14ac:dyDescent="0.3">
      <c r="A4893" t="s">
        <v>2391</v>
      </c>
      <c r="B4893" s="16">
        <v>41855</v>
      </c>
      <c r="C4893" s="16" t="str">
        <f t="shared" si="76"/>
        <v>id7869741855</v>
      </c>
      <c r="D4893">
        <v>19.910236220472441</v>
      </c>
      <c r="E4893">
        <v>4.96</v>
      </c>
      <c r="F4893">
        <v>21000</v>
      </c>
    </row>
    <row r="4894" spans="1:6" x14ac:dyDescent="0.3">
      <c r="A4894" t="s">
        <v>2391</v>
      </c>
      <c r="B4894" s="16">
        <v>41856</v>
      </c>
      <c r="C4894" s="16" t="str">
        <f t="shared" si="76"/>
        <v>id7869741856</v>
      </c>
      <c r="D4894">
        <v>19.340157480314961</v>
      </c>
      <c r="E4894">
        <v>4.8</v>
      </c>
      <c r="F4894">
        <v>21000</v>
      </c>
    </row>
    <row r="4895" spans="1:6" x14ac:dyDescent="0.3">
      <c r="A4895" t="s">
        <v>2391</v>
      </c>
      <c r="B4895" s="16">
        <v>41857</v>
      </c>
      <c r="C4895" s="16" t="str">
        <f t="shared" si="76"/>
        <v>id7869741857</v>
      </c>
      <c r="D4895">
        <v>17.03464566929134</v>
      </c>
      <c r="E4895">
        <v>5.09</v>
      </c>
      <c r="F4895">
        <v>20000</v>
      </c>
    </row>
    <row r="4896" spans="1:6" x14ac:dyDescent="0.3">
      <c r="A4896" t="s">
        <v>2391</v>
      </c>
      <c r="B4896" s="16">
        <v>41858</v>
      </c>
      <c r="C4896" s="16" t="str">
        <f t="shared" si="76"/>
        <v>id7869741858</v>
      </c>
      <c r="D4896">
        <v>14.544881889763781</v>
      </c>
      <c r="E4896">
        <v>5.13</v>
      </c>
      <c r="F4896">
        <v>17000</v>
      </c>
    </row>
    <row r="4897" spans="1:6" x14ac:dyDescent="0.3">
      <c r="A4897" t="s">
        <v>2391</v>
      </c>
      <c r="B4897" s="16">
        <v>41859</v>
      </c>
      <c r="C4897" s="16" t="str">
        <f t="shared" si="76"/>
        <v>id7869741859</v>
      </c>
      <c r="D4897">
        <v>14.226771653543308</v>
      </c>
      <c r="E4897">
        <v>5.09</v>
      </c>
      <c r="F4897">
        <v>13000</v>
      </c>
    </row>
    <row r="4898" spans="1:6" x14ac:dyDescent="0.3">
      <c r="A4898" t="s">
        <v>2391</v>
      </c>
      <c r="B4898" s="16">
        <v>41860</v>
      </c>
      <c r="C4898" s="16" t="str">
        <f t="shared" si="76"/>
        <v>id7869741860</v>
      </c>
      <c r="D4898">
        <v>20.855118110236223</v>
      </c>
      <c r="E4898">
        <v>5.17</v>
      </c>
      <c r="F4898">
        <v>13000</v>
      </c>
    </row>
    <row r="4899" spans="1:6" x14ac:dyDescent="0.3">
      <c r="A4899" t="s">
        <v>2391</v>
      </c>
      <c r="B4899" s="16">
        <v>41861</v>
      </c>
      <c r="C4899" s="16" t="str">
        <f t="shared" si="76"/>
        <v>id7869741861</v>
      </c>
      <c r="D4899">
        <v>18.853543307086614</v>
      </c>
      <c r="E4899">
        <v>5.2</v>
      </c>
      <c r="F4899">
        <v>13000</v>
      </c>
    </row>
    <row r="4900" spans="1:6" x14ac:dyDescent="0.3">
      <c r="A4900" t="s">
        <v>2391</v>
      </c>
      <c r="B4900" s="16">
        <v>41862</v>
      </c>
      <c r="C4900" s="16" t="str">
        <f t="shared" si="76"/>
        <v>id7869741862</v>
      </c>
      <c r="D4900">
        <v>10.080314960629922</v>
      </c>
      <c r="E4900">
        <v>4.83</v>
      </c>
      <c r="F4900">
        <v>13000</v>
      </c>
    </row>
    <row r="4901" spans="1:6" x14ac:dyDescent="0.3">
      <c r="A4901" t="s">
        <v>2391</v>
      </c>
      <c r="B4901" s="16">
        <v>41863</v>
      </c>
      <c r="C4901" s="16" t="str">
        <f t="shared" si="76"/>
        <v>id7869741863</v>
      </c>
      <c r="D4901">
        <v>10.245669291338583</v>
      </c>
      <c r="E4901">
        <v>4.88</v>
      </c>
      <c r="F4901">
        <v>13000</v>
      </c>
    </row>
    <row r="4902" spans="1:6" x14ac:dyDescent="0.3">
      <c r="A4902" t="s">
        <v>2391</v>
      </c>
      <c r="B4902" s="16">
        <v>41864</v>
      </c>
      <c r="C4902" s="16" t="str">
        <f t="shared" si="76"/>
        <v>id7869741864</v>
      </c>
      <c r="D4902">
        <v>9.0708661417322833</v>
      </c>
      <c r="E4902">
        <v>5.04</v>
      </c>
      <c r="F4902">
        <v>13000</v>
      </c>
    </row>
    <row r="4903" spans="1:6" x14ac:dyDescent="0.3">
      <c r="A4903" t="s">
        <v>2391</v>
      </c>
      <c r="B4903" s="16">
        <v>41865</v>
      </c>
      <c r="C4903" s="16" t="str">
        <f t="shared" si="76"/>
        <v>id7869741865</v>
      </c>
      <c r="D4903">
        <v>6.6314960629921265</v>
      </c>
      <c r="E4903">
        <v>5.04</v>
      </c>
      <c r="F4903">
        <v>10000</v>
      </c>
    </row>
    <row r="4904" spans="1:6" x14ac:dyDescent="0.3">
      <c r="A4904" t="s">
        <v>2391</v>
      </c>
      <c r="B4904" s="16">
        <v>41866</v>
      </c>
      <c r="C4904" s="16" t="str">
        <f t="shared" si="76"/>
        <v>id7869741866</v>
      </c>
      <c r="D4904">
        <v>3.009448818897638</v>
      </c>
      <c r="E4904">
        <v>5.18</v>
      </c>
      <c r="F4904">
        <v>3417</v>
      </c>
    </row>
    <row r="4905" spans="1:6" x14ac:dyDescent="0.3">
      <c r="A4905" t="s">
        <v>2391</v>
      </c>
      <c r="B4905" s="16">
        <v>41867</v>
      </c>
      <c r="C4905" s="16" t="str">
        <f t="shared" si="76"/>
        <v>id7869741867</v>
      </c>
      <c r="D4905">
        <v>3.352755905511811</v>
      </c>
      <c r="E4905">
        <v>5.15</v>
      </c>
      <c r="F4905">
        <v>2711</v>
      </c>
    </row>
    <row r="4906" spans="1:6" x14ac:dyDescent="0.3">
      <c r="A4906" t="s">
        <v>2391</v>
      </c>
      <c r="B4906" s="16">
        <v>41868</v>
      </c>
      <c r="C4906" s="16" t="str">
        <f t="shared" si="76"/>
        <v>id7869741868</v>
      </c>
      <c r="D4906">
        <v>3.2929133858267718</v>
      </c>
      <c r="E4906">
        <v>5.29</v>
      </c>
      <c r="F4906">
        <v>2824</v>
      </c>
    </row>
    <row r="4907" spans="1:6" x14ac:dyDescent="0.3">
      <c r="A4907" t="s">
        <v>2391</v>
      </c>
      <c r="B4907" s="16">
        <v>41869</v>
      </c>
      <c r="C4907" s="16" t="str">
        <f t="shared" si="76"/>
        <v>id7869741869</v>
      </c>
      <c r="D4907">
        <v>1.766929133858268</v>
      </c>
      <c r="E4907">
        <v>4.88</v>
      </c>
      <c r="F4907">
        <v>2783</v>
      </c>
    </row>
    <row r="4908" spans="1:6" x14ac:dyDescent="0.3">
      <c r="A4908" t="s">
        <v>2391</v>
      </c>
      <c r="B4908" s="16">
        <v>41870</v>
      </c>
      <c r="C4908" s="16" t="str">
        <f t="shared" si="76"/>
        <v>id7869741870</v>
      </c>
      <c r="D4908">
        <v>1.815748031496063</v>
      </c>
      <c r="E4908">
        <v>4.93</v>
      </c>
      <c r="F4908">
        <v>2831</v>
      </c>
    </row>
    <row r="4909" spans="1:6" x14ac:dyDescent="0.3">
      <c r="A4909" t="s">
        <v>2391</v>
      </c>
      <c r="B4909" s="16">
        <v>41871</v>
      </c>
      <c r="C4909" s="16" t="str">
        <f t="shared" si="76"/>
        <v>id7869741871</v>
      </c>
      <c r="D4909">
        <v>1.6330708661417326</v>
      </c>
      <c r="E4909">
        <v>5.2</v>
      </c>
      <c r="F4909">
        <v>2857</v>
      </c>
    </row>
    <row r="4910" spans="1:6" x14ac:dyDescent="0.3">
      <c r="A4910" t="s">
        <v>2391</v>
      </c>
      <c r="B4910" s="16">
        <v>41872</v>
      </c>
      <c r="C4910" s="16" t="str">
        <f t="shared" si="76"/>
        <v>id7869741872</v>
      </c>
      <c r="D4910">
        <v>0.94015748031496083</v>
      </c>
      <c r="E4910">
        <v>4.88</v>
      </c>
      <c r="F4910">
        <v>1751</v>
      </c>
    </row>
    <row r="4911" spans="1:6" x14ac:dyDescent="0.3">
      <c r="A4911" t="s">
        <v>2391</v>
      </c>
      <c r="B4911" s="16">
        <v>41873</v>
      </c>
      <c r="C4911" s="16" t="str">
        <f t="shared" si="76"/>
        <v>id7869741873</v>
      </c>
      <c r="D4911">
        <v>0.51811023622047248</v>
      </c>
      <c r="E4911">
        <v>4.88</v>
      </c>
      <c r="F4911">
        <v>818</v>
      </c>
    </row>
    <row r="4912" spans="1:6" x14ac:dyDescent="0.3">
      <c r="A4912" t="s">
        <v>2391</v>
      </c>
      <c r="B4912" s="16">
        <v>41874</v>
      </c>
      <c r="C4912" s="16" t="str">
        <f t="shared" si="76"/>
        <v>id7869741874</v>
      </c>
      <c r="D4912">
        <v>0.6913385826771653</v>
      </c>
      <c r="E4912">
        <v>5.4</v>
      </c>
      <c r="F4912">
        <v>798</v>
      </c>
    </row>
    <row r="4913" spans="1:6" x14ac:dyDescent="0.3">
      <c r="A4913" t="s">
        <v>2391</v>
      </c>
      <c r="B4913" s="16">
        <v>41875</v>
      </c>
      <c r="C4913" s="16" t="str">
        <f t="shared" si="76"/>
        <v>id7869741875</v>
      </c>
      <c r="D4913">
        <v>0.68503937007874016</v>
      </c>
      <c r="E4913">
        <v>5.07</v>
      </c>
      <c r="F4913">
        <v>711</v>
      </c>
    </row>
    <row r="4914" spans="1:6" x14ac:dyDescent="0.3">
      <c r="A4914" t="s">
        <v>2391</v>
      </c>
      <c r="B4914" s="16">
        <v>41876</v>
      </c>
      <c r="C4914" s="16" t="str">
        <f t="shared" si="76"/>
        <v>id7869741876</v>
      </c>
      <c r="D4914">
        <v>0.25826771653543307</v>
      </c>
      <c r="E4914">
        <v>4.5</v>
      </c>
      <c r="F4914">
        <v>478</v>
      </c>
    </row>
    <row r="4915" spans="1:6" x14ac:dyDescent="0.3">
      <c r="A4915" t="s">
        <v>2391</v>
      </c>
      <c r="B4915" s="16">
        <v>41877</v>
      </c>
      <c r="C4915" s="16" t="str">
        <f t="shared" si="76"/>
        <v>id7869741877</v>
      </c>
      <c r="D4915">
        <v>0.28818897637795277</v>
      </c>
      <c r="E4915">
        <v>4.57</v>
      </c>
      <c r="F4915">
        <v>527</v>
      </c>
    </row>
    <row r="4916" spans="1:6" x14ac:dyDescent="0.3">
      <c r="A4916" t="s">
        <v>2391</v>
      </c>
      <c r="B4916" s="16">
        <v>41878</v>
      </c>
      <c r="C4916" s="16" t="str">
        <f t="shared" si="76"/>
        <v>id7869741878</v>
      </c>
      <c r="D4916">
        <v>0.28346456692913385</v>
      </c>
      <c r="E4916">
        <v>4.87</v>
      </c>
      <c r="F4916">
        <v>531</v>
      </c>
    </row>
    <row r="4917" spans="1:6" x14ac:dyDescent="0.3">
      <c r="A4917" t="s">
        <v>2391</v>
      </c>
      <c r="B4917" s="16">
        <v>41879</v>
      </c>
      <c r="C4917" s="16" t="str">
        <f t="shared" si="76"/>
        <v>id7869741879</v>
      </c>
      <c r="D4917">
        <v>0.25039370078740159</v>
      </c>
      <c r="E4917">
        <v>4.8499999999999996</v>
      </c>
      <c r="F4917">
        <v>516</v>
      </c>
    </row>
    <row r="4918" spans="1:6" x14ac:dyDescent="0.3">
      <c r="A4918" t="s">
        <v>2391</v>
      </c>
      <c r="B4918" s="16">
        <v>41881</v>
      </c>
      <c r="C4918" s="16" t="str">
        <f t="shared" si="76"/>
        <v>id7869741881</v>
      </c>
      <c r="D4918">
        <v>0.17637795275590551</v>
      </c>
      <c r="E4918">
        <v>4.3499999999999996</v>
      </c>
      <c r="F4918">
        <v>272</v>
      </c>
    </row>
    <row r="4919" spans="1:6" x14ac:dyDescent="0.3">
      <c r="A4919" t="s">
        <v>2391</v>
      </c>
      <c r="B4919" s="16">
        <v>41882</v>
      </c>
      <c r="C4919" s="16" t="str">
        <f t="shared" si="76"/>
        <v>id7869741882</v>
      </c>
      <c r="D4919">
        <v>0.15590551181102363</v>
      </c>
      <c r="E4919">
        <v>4.83</v>
      </c>
      <c r="F4919">
        <v>270</v>
      </c>
    </row>
    <row r="4920" spans="1:6" x14ac:dyDescent="0.3">
      <c r="A4920" t="s">
        <v>2391</v>
      </c>
      <c r="B4920" s="16">
        <v>41883</v>
      </c>
      <c r="C4920" s="16" t="str">
        <f t="shared" si="76"/>
        <v>id7869741883</v>
      </c>
      <c r="D4920">
        <v>2.8346456692913385E-2</v>
      </c>
      <c r="E4920">
        <v>6.13</v>
      </c>
      <c r="F4920">
        <v>118</v>
      </c>
    </row>
    <row r="4921" spans="1:6" x14ac:dyDescent="0.3">
      <c r="A4921" t="s">
        <v>2391</v>
      </c>
      <c r="B4921" s="16">
        <v>41884</v>
      </c>
      <c r="C4921" s="16" t="str">
        <f t="shared" si="76"/>
        <v>id7869741884</v>
      </c>
      <c r="D4921">
        <v>2.8346456692913385E-2</v>
      </c>
      <c r="E4921">
        <v>5.29</v>
      </c>
      <c r="F4921">
        <v>107</v>
      </c>
    </row>
    <row r="4922" spans="1:6" x14ac:dyDescent="0.3">
      <c r="A4922" t="s">
        <v>2391</v>
      </c>
      <c r="B4922" s="16">
        <v>41886</v>
      </c>
      <c r="C4922" s="16" t="str">
        <f t="shared" si="76"/>
        <v>id7869741886</v>
      </c>
      <c r="D4922">
        <v>2.6771653543307086E-2</v>
      </c>
      <c r="E4922">
        <v>4.9800000000000004</v>
      </c>
      <c r="F4922">
        <v>110</v>
      </c>
    </row>
    <row r="4923" spans="1:6" x14ac:dyDescent="0.3">
      <c r="A4923" t="s">
        <v>1304</v>
      </c>
      <c r="B4923" s="16">
        <v>41717</v>
      </c>
      <c r="C4923" s="16" t="str">
        <f t="shared" si="76"/>
        <v>id7869841717</v>
      </c>
      <c r="D4923">
        <v>8.6614173228346469E-2</v>
      </c>
      <c r="E4923">
        <v>6.71</v>
      </c>
      <c r="F4923">
        <v>10</v>
      </c>
    </row>
    <row r="4924" spans="1:6" x14ac:dyDescent="0.3">
      <c r="A4924" t="s">
        <v>1304</v>
      </c>
      <c r="B4924" s="16">
        <v>41718</v>
      </c>
      <c r="C4924" s="16" t="str">
        <f t="shared" si="76"/>
        <v>id7869841718</v>
      </c>
      <c r="D4924">
        <v>0.10393700787401575</v>
      </c>
      <c r="E4924">
        <v>5.54</v>
      </c>
      <c r="F4924">
        <v>126</v>
      </c>
    </row>
    <row r="4925" spans="1:6" x14ac:dyDescent="0.3">
      <c r="A4925" t="s">
        <v>1304</v>
      </c>
      <c r="B4925" s="16">
        <v>41719</v>
      </c>
      <c r="C4925" s="16" t="str">
        <f t="shared" si="76"/>
        <v>id7869841719</v>
      </c>
      <c r="D4925">
        <v>15.885039370078742</v>
      </c>
      <c r="E4925">
        <v>4.96</v>
      </c>
      <c r="F4925">
        <v>17000</v>
      </c>
    </row>
    <row r="4926" spans="1:6" x14ac:dyDescent="0.3">
      <c r="A4926" t="s">
        <v>1304</v>
      </c>
      <c r="B4926" s="16">
        <v>41720</v>
      </c>
      <c r="C4926" s="16" t="str">
        <f t="shared" si="76"/>
        <v>id7869841720</v>
      </c>
      <c r="D4926">
        <v>26.285039370078742</v>
      </c>
      <c r="E4926">
        <v>4.8499999999999996</v>
      </c>
      <c r="F4926">
        <v>18000</v>
      </c>
    </row>
    <row r="4927" spans="1:6" x14ac:dyDescent="0.3">
      <c r="A4927" t="s">
        <v>1304</v>
      </c>
      <c r="B4927" s="16">
        <v>41721</v>
      </c>
      <c r="C4927" s="16" t="str">
        <f t="shared" si="76"/>
        <v>id7869841721</v>
      </c>
      <c r="D4927">
        <v>22.914960629921261</v>
      </c>
      <c r="E4927">
        <v>4.96</v>
      </c>
      <c r="F4927">
        <v>18000</v>
      </c>
    </row>
    <row r="4928" spans="1:6" x14ac:dyDescent="0.3">
      <c r="A4928" t="s">
        <v>1304</v>
      </c>
      <c r="B4928" s="16">
        <v>41722</v>
      </c>
      <c r="C4928" s="16" t="str">
        <f t="shared" si="76"/>
        <v>id7869841722</v>
      </c>
      <c r="D4928">
        <v>9.658267716535434</v>
      </c>
      <c r="E4928">
        <v>4.9000000000000004</v>
      </c>
      <c r="F4928">
        <v>17000</v>
      </c>
    </row>
    <row r="4929" spans="1:6" x14ac:dyDescent="0.3">
      <c r="A4929" t="s">
        <v>1304</v>
      </c>
      <c r="B4929" s="16">
        <v>41723</v>
      </c>
      <c r="C4929" s="16" t="str">
        <f t="shared" si="76"/>
        <v>id7869841723</v>
      </c>
      <c r="D4929">
        <v>10.31968503937008</v>
      </c>
      <c r="E4929">
        <v>4.76</v>
      </c>
      <c r="F4929">
        <v>18000</v>
      </c>
    </row>
    <row r="4930" spans="1:6" x14ac:dyDescent="0.3">
      <c r="A4930" t="s">
        <v>1304</v>
      </c>
      <c r="B4930" s="16">
        <v>41724</v>
      </c>
      <c r="C4930" s="16" t="str">
        <f t="shared" si="76"/>
        <v>id7869841724</v>
      </c>
      <c r="D4930">
        <v>8.6661417322834637</v>
      </c>
      <c r="E4930">
        <v>4.76</v>
      </c>
      <c r="F4930">
        <v>18000</v>
      </c>
    </row>
    <row r="4931" spans="1:6" x14ac:dyDescent="0.3">
      <c r="A4931" t="s">
        <v>1304</v>
      </c>
      <c r="B4931" s="16">
        <v>41725</v>
      </c>
      <c r="C4931" s="16" t="str">
        <f t="shared" ref="C4931:C4994" si="77">_xlfn.CONCAT(A4931,B4931)</f>
        <v>id7869841725</v>
      </c>
      <c r="D4931">
        <v>8.0125984251968507</v>
      </c>
      <c r="E4931">
        <v>4.93</v>
      </c>
      <c r="F4931">
        <v>18000</v>
      </c>
    </row>
    <row r="4932" spans="1:6" x14ac:dyDescent="0.3">
      <c r="A4932" t="s">
        <v>1304</v>
      </c>
      <c r="B4932" s="16">
        <v>41726</v>
      </c>
      <c r="C4932" s="16" t="str">
        <f t="shared" si="77"/>
        <v>id7869841726</v>
      </c>
      <c r="D4932">
        <v>6.7464566929133856</v>
      </c>
      <c r="E4932">
        <v>5.07</v>
      </c>
      <c r="F4932">
        <v>9502</v>
      </c>
    </row>
    <row r="4933" spans="1:6" x14ac:dyDescent="0.3">
      <c r="A4933" t="s">
        <v>1304</v>
      </c>
      <c r="B4933" s="16">
        <v>41727</v>
      </c>
      <c r="C4933" s="16" t="str">
        <f t="shared" si="77"/>
        <v>id7869841727</v>
      </c>
      <c r="D4933">
        <v>11.625196850393703</v>
      </c>
      <c r="E4933">
        <v>4.99</v>
      </c>
      <c r="F4933">
        <v>9311</v>
      </c>
    </row>
    <row r="4934" spans="1:6" x14ac:dyDescent="0.3">
      <c r="A4934" t="s">
        <v>1304</v>
      </c>
      <c r="B4934" s="16">
        <v>41728</v>
      </c>
      <c r="C4934" s="16" t="str">
        <f t="shared" si="77"/>
        <v>id7869841728</v>
      </c>
      <c r="D4934">
        <v>9.7511811023622048</v>
      </c>
      <c r="E4934">
        <v>4.88</v>
      </c>
      <c r="F4934">
        <v>9489</v>
      </c>
    </row>
    <row r="4935" spans="1:6" x14ac:dyDescent="0.3">
      <c r="A4935" t="s">
        <v>1304</v>
      </c>
      <c r="B4935" s="16">
        <v>41729</v>
      </c>
      <c r="C4935" s="16" t="str">
        <f t="shared" si="77"/>
        <v>id7869841729</v>
      </c>
      <c r="D4935">
        <v>4.8062992125984252</v>
      </c>
      <c r="E4935">
        <v>4.8</v>
      </c>
      <c r="F4935">
        <v>9996</v>
      </c>
    </row>
    <row r="4936" spans="1:6" x14ac:dyDescent="0.3">
      <c r="A4936" t="s">
        <v>1304</v>
      </c>
      <c r="B4936" s="16">
        <v>41730</v>
      </c>
      <c r="C4936" s="16" t="str">
        <f t="shared" si="77"/>
        <v>id7869841730</v>
      </c>
      <c r="D4936">
        <v>3.9653543307086614</v>
      </c>
      <c r="E4936">
        <v>5.0199999999999996</v>
      </c>
      <c r="F4936">
        <v>9854</v>
      </c>
    </row>
    <row r="4937" spans="1:6" x14ac:dyDescent="0.3">
      <c r="A4937" t="s">
        <v>1304</v>
      </c>
      <c r="B4937" s="16">
        <v>41731</v>
      </c>
      <c r="C4937" s="16" t="str">
        <f t="shared" si="77"/>
        <v>id7869841731</v>
      </c>
      <c r="D4937">
        <v>4.0110236220472437</v>
      </c>
      <c r="E4937">
        <v>4.8</v>
      </c>
      <c r="F4937">
        <v>10000</v>
      </c>
    </row>
    <row r="4938" spans="1:6" x14ac:dyDescent="0.3">
      <c r="A4938" t="s">
        <v>1304</v>
      </c>
      <c r="B4938" s="16">
        <v>41732</v>
      </c>
      <c r="C4938" s="16" t="str">
        <f t="shared" si="77"/>
        <v>id7869841732</v>
      </c>
      <c r="D4938">
        <v>4.0377952755905513</v>
      </c>
      <c r="E4938">
        <v>4.79</v>
      </c>
      <c r="F4938">
        <v>10000</v>
      </c>
    </row>
    <row r="4939" spans="1:6" x14ac:dyDescent="0.3">
      <c r="A4939" t="s">
        <v>1304</v>
      </c>
      <c r="B4939" s="16">
        <v>41733</v>
      </c>
      <c r="C4939" s="16" t="str">
        <f t="shared" si="77"/>
        <v>id7869841733</v>
      </c>
      <c r="D4939">
        <v>1.3637795275590552</v>
      </c>
      <c r="E4939">
        <v>4.9400000000000004</v>
      </c>
      <c r="F4939">
        <v>3064</v>
      </c>
    </row>
    <row r="4940" spans="1:6" x14ac:dyDescent="0.3">
      <c r="A4940" t="s">
        <v>1304</v>
      </c>
      <c r="B4940" s="16">
        <v>41734</v>
      </c>
      <c r="C4940" s="16" t="str">
        <f t="shared" si="77"/>
        <v>id7869841734</v>
      </c>
      <c r="D4940">
        <v>2.1984251968503936</v>
      </c>
      <c r="E4940">
        <v>5.13</v>
      </c>
      <c r="F4940">
        <v>2677</v>
      </c>
    </row>
    <row r="4941" spans="1:6" x14ac:dyDescent="0.3">
      <c r="A4941" t="s">
        <v>1304</v>
      </c>
      <c r="B4941" s="16">
        <v>41735</v>
      </c>
      <c r="C4941" s="16" t="str">
        <f t="shared" si="77"/>
        <v>id7869841735</v>
      </c>
      <c r="D4941">
        <v>2.1921259842519683</v>
      </c>
      <c r="E4941">
        <v>5.23</v>
      </c>
      <c r="F4941">
        <v>2618</v>
      </c>
    </row>
    <row r="4942" spans="1:6" x14ac:dyDescent="0.3">
      <c r="A4942" t="s">
        <v>1304</v>
      </c>
      <c r="B4942" s="16">
        <v>41736</v>
      </c>
      <c r="C4942" s="16" t="str">
        <f t="shared" si="77"/>
        <v>id7869841736</v>
      </c>
      <c r="D4942">
        <v>2.0881889763779529</v>
      </c>
      <c r="E4942">
        <v>5.35</v>
      </c>
      <c r="F4942">
        <v>2600</v>
      </c>
    </row>
    <row r="4943" spans="1:6" x14ac:dyDescent="0.3">
      <c r="A4943" t="s">
        <v>1304</v>
      </c>
      <c r="B4943" s="16">
        <v>41737</v>
      </c>
      <c r="C4943" s="16" t="str">
        <f t="shared" si="77"/>
        <v>id7869841737</v>
      </c>
      <c r="D4943">
        <v>1.4456692913385827</v>
      </c>
      <c r="E4943">
        <v>5.34</v>
      </c>
      <c r="F4943">
        <v>2703</v>
      </c>
    </row>
    <row r="4944" spans="1:6" x14ac:dyDescent="0.3">
      <c r="A4944" t="s">
        <v>1304</v>
      </c>
      <c r="B4944" s="16">
        <v>41738</v>
      </c>
      <c r="C4944" s="16" t="str">
        <f t="shared" si="77"/>
        <v>id7869841738</v>
      </c>
      <c r="D4944">
        <v>1.4897637795275589</v>
      </c>
      <c r="E4944">
        <v>6.82</v>
      </c>
      <c r="F4944">
        <v>2729</v>
      </c>
    </row>
    <row r="4945" spans="1:6" x14ac:dyDescent="0.3">
      <c r="A4945" t="s">
        <v>1304</v>
      </c>
      <c r="B4945" s="16">
        <v>41739</v>
      </c>
      <c r="C4945" s="16" t="str">
        <f t="shared" si="77"/>
        <v>id7869841739</v>
      </c>
      <c r="D4945">
        <v>1.5307086614173231</v>
      </c>
      <c r="E4945">
        <v>6.27</v>
      </c>
      <c r="F4945">
        <v>2711</v>
      </c>
    </row>
    <row r="4946" spans="1:6" x14ac:dyDescent="0.3">
      <c r="A4946" t="s">
        <v>1304</v>
      </c>
      <c r="B4946" s="16">
        <v>41740</v>
      </c>
      <c r="C4946" s="16" t="str">
        <f t="shared" si="77"/>
        <v>id7869841740</v>
      </c>
      <c r="D4946">
        <v>0.77795275590551183</v>
      </c>
      <c r="E4946">
        <v>7.15</v>
      </c>
      <c r="F4946">
        <v>473</v>
      </c>
    </row>
    <row r="4947" spans="1:6" x14ac:dyDescent="0.3">
      <c r="A4947" t="s">
        <v>1304</v>
      </c>
      <c r="B4947" s="16">
        <v>41741</v>
      </c>
      <c r="C4947" s="16" t="str">
        <f t="shared" si="77"/>
        <v>id7869841741</v>
      </c>
      <c r="D4947">
        <v>0.29921259842519687</v>
      </c>
      <c r="E4947">
        <v>5.42</v>
      </c>
      <c r="F4947">
        <v>424</v>
      </c>
    </row>
    <row r="4948" spans="1:6" x14ac:dyDescent="0.3">
      <c r="A4948" t="s">
        <v>1304</v>
      </c>
      <c r="B4948" s="16">
        <v>41742</v>
      </c>
      <c r="C4948" s="16" t="str">
        <f t="shared" si="77"/>
        <v>id7869841742</v>
      </c>
      <c r="D4948">
        <v>0.25196850393700793</v>
      </c>
      <c r="E4948">
        <v>5.56</v>
      </c>
      <c r="F4948">
        <v>454</v>
      </c>
    </row>
    <row r="4949" spans="1:6" x14ac:dyDescent="0.3">
      <c r="A4949" t="s">
        <v>1304</v>
      </c>
      <c r="B4949" s="16">
        <v>41743</v>
      </c>
      <c r="C4949" s="16" t="str">
        <f t="shared" si="77"/>
        <v>id7869841743</v>
      </c>
      <c r="D4949">
        <v>0.12440944881889765</v>
      </c>
      <c r="E4949">
        <v>5.54</v>
      </c>
      <c r="F4949">
        <v>449</v>
      </c>
    </row>
    <row r="4950" spans="1:6" x14ac:dyDescent="0.3">
      <c r="A4950" t="s">
        <v>1304</v>
      </c>
      <c r="B4950" s="16">
        <v>41744</v>
      </c>
      <c r="C4950" s="16" t="str">
        <f t="shared" si="77"/>
        <v>id7869841744</v>
      </c>
      <c r="D4950">
        <v>0.11653543307086614</v>
      </c>
      <c r="E4950">
        <v>5.45</v>
      </c>
      <c r="F4950">
        <v>429</v>
      </c>
    </row>
    <row r="4951" spans="1:6" x14ac:dyDescent="0.3">
      <c r="A4951" t="s">
        <v>1304</v>
      </c>
      <c r="B4951" s="16">
        <v>41745</v>
      </c>
      <c r="C4951" s="16" t="str">
        <f t="shared" si="77"/>
        <v>id7869841745</v>
      </c>
      <c r="D4951">
        <v>0.10078740157480316</v>
      </c>
      <c r="E4951">
        <v>5.94</v>
      </c>
      <c r="F4951">
        <v>426</v>
      </c>
    </row>
    <row r="4952" spans="1:6" x14ac:dyDescent="0.3">
      <c r="A4952" t="s">
        <v>1304</v>
      </c>
      <c r="B4952" s="16">
        <v>41746</v>
      </c>
      <c r="C4952" s="16" t="str">
        <f t="shared" si="77"/>
        <v>id7869841746</v>
      </c>
      <c r="D4952">
        <v>0.12125984251968505</v>
      </c>
      <c r="E4952">
        <v>5.48</v>
      </c>
      <c r="F4952">
        <v>445</v>
      </c>
    </row>
    <row r="4953" spans="1:6" x14ac:dyDescent="0.3">
      <c r="A4953" t="s">
        <v>1080</v>
      </c>
      <c r="B4953" s="16">
        <v>41746</v>
      </c>
      <c r="C4953" s="16" t="str">
        <f t="shared" si="77"/>
        <v>id7869941746</v>
      </c>
      <c r="D4953">
        <v>0.2724409448818898</v>
      </c>
      <c r="E4953">
        <v>4.79</v>
      </c>
      <c r="F4953">
        <v>284</v>
      </c>
    </row>
    <row r="4954" spans="1:6" x14ac:dyDescent="0.3">
      <c r="A4954" t="s">
        <v>1080</v>
      </c>
      <c r="B4954" s="16">
        <v>41747</v>
      </c>
      <c r="C4954" s="16" t="str">
        <f t="shared" si="77"/>
        <v>id7869941747</v>
      </c>
      <c r="D4954">
        <v>20.485039370078738</v>
      </c>
      <c r="E4954">
        <v>4.76</v>
      </c>
      <c r="F4954">
        <v>21000</v>
      </c>
    </row>
    <row r="4955" spans="1:6" x14ac:dyDescent="0.3">
      <c r="A4955" t="s">
        <v>1080</v>
      </c>
      <c r="B4955" s="16">
        <v>41748</v>
      </c>
      <c r="C4955" s="16" t="str">
        <f t="shared" si="77"/>
        <v>id7869941748</v>
      </c>
      <c r="D4955">
        <v>31.099212598425197</v>
      </c>
      <c r="E4955">
        <v>4.93</v>
      </c>
      <c r="F4955">
        <v>23000</v>
      </c>
    </row>
    <row r="4956" spans="1:6" x14ac:dyDescent="0.3">
      <c r="A4956" t="s">
        <v>1080</v>
      </c>
      <c r="B4956" s="16">
        <v>41749</v>
      </c>
      <c r="C4956" s="16" t="str">
        <f t="shared" si="77"/>
        <v>id7869941749</v>
      </c>
      <c r="D4956">
        <v>27.058267716535433</v>
      </c>
      <c r="E4956">
        <v>4.79</v>
      </c>
      <c r="F4956">
        <v>23000</v>
      </c>
    </row>
    <row r="4957" spans="1:6" x14ac:dyDescent="0.3">
      <c r="A4957" t="s">
        <v>1080</v>
      </c>
      <c r="B4957" s="16">
        <v>41750</v>
      </c>
      <c r="C4957" s="16" t="str">
        <f t="shared" si="77"/>
        <v>id7869941750</v>
      </c>
      <c r="D4957">
        <v>13.499212598425197</v>
      </c>
      <c r="E4957">
        <v>4.9800000000000004</v>
      </c>
      <c r="F4957">
        <v>22000</v>
      </c>
    </row>
    <row r="4958" spans="1:6" x14ac:dyDescent="0.3">
      <c r="A4958" t="s">
        <v>1080</v>
      </c>
      <c r="B4958" s="16">
        <v>41751</v>
      </c>
      <c r="C4958" s="16" t="str">
        <f t="shared" si="77"/>
        <v>id7869941751</v>
      </c>
      <c r="D4958">
        <v>13.604724409448819</v>
      </c>
      <c r="E4958">
        <v>4.58</v>
      </c>
      <c r="F4958">
        <v>22000</v>
      </c>
    </row>
    <row r="4959" spans="1:6" x14ac:dyDescent="0.3">
      <c r="A4959" t="s">
        <v>1080</v>
      </c>
      <c r="B4959" s="16">
        <v>41752</v>
      </c>
      <c r="C4959" s="16" t="str">
        <f t="shared" si="77"/>
        <v>id7869941752</v>
      </c>
      <c r="D4959">
        <v>12.261417322834646</v>
      </c>
      <c r="E4959">
        <v>4.88</v>
      </c>
      <c r="F4959">
        <v>22000</v>
      </c>
    </row>
    <row r="4960" spans="1:6" x14ac:dyDescent="0.3">
      <c r="A4960" t="s">
        <v>1080</v>
      </c>
      <c r="B4960" s="16">
        <v>41753</v>
      </c>
      <c r="C4960" s="16" t="str">
        <f t="shared" si="77"/>
        <v>id7869941753</v>
      </c>
      <c r="D4960">
        <v>11.297637795275591</v>
      </c>
      <c r="E4960">
        <v>4.9000000000000004</v>
      </c>
      <c r="F4960">
        <v>23000</v>
      </c>
    </row>
    <row r="4961" spans="1:6" x14ac:dyDescent="0.3">
      <c r="A4961" t="s">
        <v>1080</v>
      </c>
      <c r="B4961" s="16">
        <v>41754</v>
      </c>
      <c r="C4961" s="16" t="str">
        <f t="shared" si="77"/>
        <v>id7869941754</v>
      </c>
      <c r="D4961">
        <v>6.8188976377952759</v>
      </c>
      <c r="E4961">
        <v>4.93</v>
      </c>
      <c r="F4961">
        <v>12000</v>
      </c>
    </row>
    <row r="4962" spans="1:6" x14ac:dyDescent="0.3">
      <c r="A4962" t="s">
        <v>1080</v>
      </c>
      <c r="B4962" s="16">
        <v>41755</v>
      </c>
      <c r="C4962" s="16" t="str">
        <f t="shared" si="77"/>
        <v>id7869941755</v>
      </c>
      <c r="D4962">
        <v>9.9543307086614181</v>
      </c>
      <c r="E4962">
        <v>5.07</v>
      </c>
      <c r="F4962">
        <v>11000</v>
      </c>
    </row>
    <row r="4963" spans="1:6" x14ac:dyDescent="0.3">
      <c r="A4963" t="s">
        <v>1080</v>
      </c>
      <c r="B4963" s="16">
        <v>41756</v>
      </c>
      <c r="C4963" s="16" t="str">
        <f t="shared" si="77"/>
        <v>id7869941756</v>
      </c>
      <c r="D4963">
        <v>8.5748031496063</v>
      </c>
      <c r="E4963">
        <v>5.13</v>
      </c>
      <c r="F4963">
        <v>11000</v>
      </c>
    </row>
    <row r="4964" spans="1:6" x14ac:dyDescent="0.3">
      <c r="A4964" t="s">
        <v>1080</v>
      </c>
      <c r="B4964" s="16">
        <v>41757</v>
      </c>
      <c r="C4964" s="16" t="str">
        <f t="shared" si="77"/>
        <v>id7869941757</v>
      </c>
      <c r="D4964">
        <v>4.0787401574803148</v>
      </c>
      <c r="E4964">
        <v>5.28</v>
      </c>
      <c r="F4964">
        <v>11000</v>
      </c>
    </row>
    <row r="4965" spans="1:6" x14ac:dyDescent="0.3">
      <c r="A4965" t="s">
        <v>1080</v>
      </c>
      <c r="B4965" s="16">
        <v>41758</v>
      </c>
      <c r="C4965" s="16" t="str">
        <f t="shared" si="77"/>
        <v>id7869941758</v>
      </c>
      <c r="D4965">
        <v>1.9133858267716537</v>
      </c>
      <c r="E4965">
        <v>5.07</v>
      </c>
      <c r="F4965">
        <v>5382</v>
      </c>
    </row>
    <row r="4966" spans="1:6" x14ac:dyDescent="0.3">
      <c r="A4966" t="s">
        <v>1080</v>
      </c>
      <c r="B4966" s="16">
        <v>41759</v>
      </c>
      <c r="C4966" s="16" t="str">
        <f t="shared" si="77"/>
        <v>id7869941759</v>
      </c>
      <c r="D4966">
        <v>1.905511811023622</v>
      </c>
      <c r="E4966">
        <v>4.91</v>
      </c>
      <c r="F4966">
        <v>3526</v>
      </c>
    </row>
    <row r="4967" spans="1:6" x14ac:dyDescent="0.3">
      <c r="A4967" t="s">
        <v>1080</v>
      </c>
      <c r="B4967" s="16">
        <v>41760</v>
      </c>
      <c r="C4967" s="16" t="str">
        <f t="shared" si="77"/>
        <v>id7869941760</v>
      </c>
      <c r="D4967">
        <v>2.7433070866141729</v>
      </c>
      <c r="E4967">
        <v>5.31</v>
      </c>
      <c r="F4967">
        <v>2717</v>
      </c>
    </row>
    <row r="4968" spans="1:6" x14ac:dyDescent="0.3">
      <c r="A4968" t="s">
        <v>1080</v>
      </c>
      <c r="B4968" s="16">
        <v>41761</v>
      </c>
      <c r="C4968" s="16" t="str">
        <f t="shared" si="77"/>
        <v>id7869941761</v>
      </c>
      <c r="D4968">
        <v>2.2897637795275592</v>
      </c>
      <c r="E4968">
        <v>5.28</v>
      </c>
      <c r="F4968">
        <v>2549</v>
      </c>
    </row>
    <row r="4969" spans="1:6" x14ac:dyDescent="0.3">
      <c r="A4969" t="s">
        <v>1080</v>
      </c>
      <c r="B4969" s="16">
        <v>41762</v>
      </c>
      <c r="C4969" s="16" t="str">
        <f t="shared" si="77"/>
        <v>id7869941762</v>
      </c>
      <c r="D4969">
        <v>1.4614173228346456</v>
      </c>
      <c r="E4969">
        <v>5.45</v>
      </c>
      <c r="F4969">
        <v>2437</v>
      </c>
    </row>
    <row r="4970" spans="1:6" x14ac:dyDescent="0.3">
      <c r="A4970" t="s">
        <v>1080</v>
      </c>
      <c r="B4970" s="16">
        <v>41763</v>
      </c>
      <c r="C4970" s="16" t="str">
        <f t="shared" si="77"/>
        <v>id7869941763</v>
      </c>
      <c r="D4970">
        <v>0.29921259842519687</v>
      </c>
      <c r="E4970">
        <v>5.75</v>
      </c>
      <c r="F4970">
        <v>1044</v>
      </c>
    </row>
    <row r="4971" spans="1:6" x14ac:dyDescent="0.3">
      <c r="A4971" t="s">
        <v>1080</v>
      </c>
      <c r="B4971" s="16">
        <v>41764</v>
      </c>
      <c r="C4971" s="16" t="str">
        <f t="shared" si="77"/>
        <v>id7869941764</v>
      </c>
      <c r="D4971">
        <v>0.21102362204724412</v>
      </c>
      <c r="E4971">
        <v>5.2</v>
      </c>
      <c r="F4971">
        <v>1019</v>
      </c>
    </row>
    <row r="4972" spans="1:6" x14ac:dyDescent="0.3">
      <c r="A4972" t="s">
        <v>1080</v>
      </c>
      <c r="B4972" s="16">
        <v>41765</v>
      </c>
      <c r="C4972" s="16" t="str">
        <f t="shared" si="77"/>
        <v>id7869941765</v>
      </c>
      <c r="D4972">
        <v>0.21574803149606298</v>
      </c>
      <c r="E4972">
        <v>5.28</v>
      </c>
      <c r="F4972">
        <v>1024</v>
      </c>
    </row>
    <row r="4973" spans="1:6" x14ac:dyDescent="0.3">
      <c r="A4973" t="s">
        <v>1080</v>
      </c>
      <c r="B4973" s="16">
        <v>41766</v>
      </c>
      <c r="C4973" s="16" t="str">
        <f t="shared" si="77"/>
        <v>id7869941766</v>
      </c>
      <c r="D4973">
        <v>0.16535433070866143</v>
      </c>
      <c r="E4973">
        <v>4.8499999999999996</v>
      </c>
      <c r="F4973">
        <v>859</v>
      </c>
    </row>
    <row r="4974" spans="1:6" x14ac:dyDescent="0.3">
      <c r="A4974" t="s">
        <v>1080</v>
      </c>
      <c r="B4974" s="16">
        <v>41767</v>
      </c>
      <c r="C4974" s="16" t="str">
        <f t="shared" si="77"/>
        <v>id7869941767</v>
      </c>
      <c r="D4974">
        <v>5.826771653543307E-2</v>
      </c>
      <c r="E4974">
        <v>5.73</v>
      </c>
      <c r="F4974">
        <v>343</v>
      </c>
    </row>
    <row r="4975" spans="1:6" x14ac:dyDescent="0.3">
      <c r="A4975" t="s">
        <v>1158</v>
      </c>
      <c r="B4975" s="16">
        <v>41740</v>
      </c>
      <c r="C4975" s="16" t="str">
        <f t="shared" si="77"/>
        <v>id7870541740</v>
      </c>
      <c r="D4975">
        <v>0.72598425196850402</v>
      </c>
      <c r="E4975">
        <v>5.2</v>
      </c>
      <c r="F4975">
        <v>4651</v>
      </c>
    </row>
    <row r="4976" spans="1:6" x14ac:dyDescent="0.3">
      <c r="A4976" t="s">
        <v>1158</v>
      </c>
      <c r="B4976" s="16">
        <v>41741</v>
      </c>
      <c r="C4976" s="16" t="str">
        <f t="shared" si="77"/>
        <v>id7870541741</v>
      </c>
      <c r="D4976">
        <v>1.1370078740157481</v>
      </c>
      <c r="E4976">
        <v>4.13</v>
      </c>
      <c r="F4976">
        <v>4584</v>
      </c>
    </row>
    <row r="4977" spans="1:6" x14ac:dyDescent="0.3">
      <c r="A4977" t="s">
        <v>1158</v>
      </c>
      <c r="B4977" s="16">
        <v>41742</v>
      </c>
      <c r="C4977" s="16" t="str">
        <f t="shared" si="77"/>
        <v>id7870541742</v>
      </c>
      <c r="D4977">
        <v>0.96062992125984248</v>
      </c>
      <c r="E4977">
        <v>4.4400000000000004</v>
      </c>
      <c r="F4977">
        <v>4314</v>
      </c>
    </row>
    <row r="4978" spans="1:6" x14ac:dyDescent="0.3">
      <c r="A4978" t="s">
        <v>1158</v>
      </c>
      <c r="B4978" s="16">
        <v>41743</v>
      </c>
      <c r="C4978" s="16" t="str">
        <f t="shared" si="77"/>
        <v>id7870541743</v>
      </c>
      <c r="D4978">
        <v>0.34960629921259839</v>
      </c>
      <c r="E4978">
        <v>4.6100000000000003</v>
      </c>
      <c r="F4978">
        <v>3789</v>
      </c>
    </row>
    <row r="4979" spans="1:6" x14ac:dyDescent="0.3">
      <c r="A4979" t="s">
        <v>1158</v>
      </c>
      <c r="B4979" s="16">
        <v>41744</v>
      </c>
      <c r="C4979" s="16" t="str">
        <f t="shared" si="77"/>
        <v>id7870541744</v>
      </c>
      <c r="D4979">
        <v>0.26456692913385832</v>
      </c>
      <c r="E4979">
        <v>4.66</v>
      </c>
      <c r="F4979">
        <v>2844</v>
      </c>
    </row>
    <row r="4980" spans="1:6" x14ac:dyDescent="0.3">
      <c r="A4980" t="s">
        <v>1158</v>
      </c>
      <c r="B4980" s="16">
        <v>41745</v>
      </c>
      <c r="C4980" s="16" t="str">
        <f t="shared" si="77"/>
        <v>id7870541745</v>
      </c>
      <c r="D4980">
        <v>0.24724409448818896</v>
      </c>
      <c r="E4980">
        <v>4.66</v>
      </c>
      <c r="F4980">
        <v>2654</v>
      </c>
    </row>
    <row r="4981" spans="1:6" x14ac:dyDescent="0.3">
      <c r="A4981" t="s">
        <v>1158</v>
      </c>
      <c r="B4981" s="16">
        <v>41746</v>
      </c>
      <c r="C4981" s="16" t="str">
        <f t="shared" si="77"/>
        <v>id7870541746</v>
      </c>
      <c r="D4981">
        <v>0.2220472440944882</v>
      </c>
      <c r="E4981">
        <v>4.49</v>
      </c>
      <c r="F4981">
        <v>2483</v>
      </c>
    </row>
    <row r="4982" spans="1:6" x14ac:dyDescent="0.3">
      <c r="A4982" t="s">
        <v>1158</v>
      </c>
      <c r="B4982" s="16">
        <v>41748</v>
      </c>
      <c r="C4982" s="16" t="str">
        <f t="shared" si="77"/>
        <v>id7870541748</v>
      </c>
      <c r="D4982">
        <v>6.614173228346458E-2</v>
      </c>
      <c r="E4982">
        <v>3.92</v>
      </c>
      <c r="F4982">
        <v>427</v>
      </c>
    </row>
    <row r="4983" spans="1:6" x14ac:dyDescent="0.3">
      <c r="A4983" t="s">
        <v>1158</v>
      </c>
      <c r="B4983" s="16">
        <v>41749</v>
      </c>
      <c r="C4983" s="16" t="str">
        <f t="shared" si="77"/>
        <v>id7870541749</v>
      </c>
      <c r="D4983">
        <v>6.7716535433070865E-2</v>
      </c>
      <c r="E4983">
        <v>3.89</v>
      </c>
      <c r="F4983">
        <v>441</v>
      </c>
    </row>
    <row r="4984" spans="1:6" x14ac:dyDescent="0.3">
      <c r="A4984" t="s">
        <v>1158</v>
      </c>
      <c r="B4984" s="16">
        <v>41760</v>
      </c>
      <c r="C4984" s="16" t="str">
        <f t="shared" si="77"/>
        <v>id7870541760</v>
      </c>
      <c r="D4984">
        <v>2.2047244094488189E-2</v>
      </c>
      <c r="E4984">
        <v>4.68</v>
      </c>
      <c r="F4984">
        <v>50</v>
      </c>
    </row>
    <row r="4985" spans="1:6" x14ac:dyDescent="0.3">
      <c r="A4985" t="s">
        <v>1390</v>
      </c>
      <c r="B4985" s="16">
        <v>41782</v>
      </c>
      <c r="C4985" s="16" t="str">
        <f t="shared" si="77"/>
        <v>id7871641782</v>
      </c>
      <c r="D4985">
        <v>0.48818897637795278</v>
      </c>
      <c r="E4985">
        <v>5.92</v>
      </c>
      <c r="F4985">
        <v>4119</v>
      </c>
    </row>
    <row r="4986" spans="1:6" x14ac:dyDescent="0.3">
      <c r="A4986" t="s">
        <v>1390</v>
      </c>
      <c r="B4986" s="16">
        <v>41783</v>
      </c>
      <c r="C4986" s="16" t="str">
        <f t="shared" si="77"/>
        <v>id7871641783</v>
      </c>
      <c r="D4986">
        <v>0.53543307086614178</v>
      </c>
      <c r="E4986">
        <v>5.61</v>
      </c>
      <c r="F4986">
        <v>3181</v>
      </c>
    </row>
    <row r="4987" spans="1:6" x14ac:dyDescent="0.3">
      <c r="A4987" t="s">
        <v>1390</v>
      </c>
      <c r="B4987" s="16">
        <v>41784</v>
      </c>
      <c r="C4987" s="16" t="str">
        <f t="shared" si="77"/>
        <v>id7871641784</v>
      </c>
      <c r="D4987">
        <v>0.43307086614173229</v>
      </c>
      <c r="E4987">
        <v>5.0999999999999996</v>
      </c>
      <c r="F4987">
        <v>2834</v>
      </c>
    </row>
    <row r="4988" spans="1:6" x14ac:dyDescent="0.3">
      <c r="A4988" t="s">
        <v>1390</v>
      </c>
      <c r="B4988" s="16">
        <v>41785</v>
      </c>
      <c r="C4988" s="16" t="str">
        <f t="shared" si="77"/>
        <v>id7871641785</v>
      </c>
      <c r="D4988">
        <v>0.20944881889763781</v>
      </c>
      <c r="E4988">
        <v>3.81</v>
      </c>
      <c r="F4988">
        <v>2752</v>
      </c>
    </row>
    <row r="4989" spans="1:6" x14ac:dyDescent="0.3">
      <c r="A4989" t="s">
        <v>1390</v>
      </c>
      <c r="B4989" s="16">
        <v>41786</v>
      </c>
      <c r="C4989" s="16" t="str">
        <f t="shared" si="77"/>
        <v>id7871641786</v>
      </c>
      <c r="D4989">
        <v>0.18582677165354333</v>
      </c>
      <c r="E4989">
        <v>4.3099999999999996</v>
      </c>
      <c r="F4989">
        <v>2159</v>
      </c>
    </row>
    <row r="4990" spans="1:6" x14ac:dyDescent="0.3">
      <c r="A4990" t="s">
        <v>1390</v>
      </c>
      <c r="B4990" s="16">
        <v>41787</v>
      </c>
      <c r="C4990" s="16" t="str">
        <f t="shared" si="77"/>
        <v>id7871641787</v>
      </c>
      <c r="D4990">
        <v>0.16692913385826774</v>
      </c>
      <c r="E4990">
        <v>4.2699999999999996</v>
      </c>
      <c r="F4990">
        <v>1963</v>
      </c>
    </row>
    <row r="4991" spans="1:6" x14ac:dyDescent="0.3">
      <c r="A4991" t="s">
        <v>1390</v>
      </c>
      <c r="B4991" s="16">
        <v>41792</v>
      </c>
      <c r="C4991" s="16" t="str">
        <f t="shared" si="77"/>
        <v>id7871641792</v>
      </c>
      <c r="D4991">
        <v>3.307086614173229E-2</v>
      </c>
      <c r="E4991">
        <v>2.66</v>
      </c>
      <c r="F4991">
        <v>51</v>
      </c>
    </row>
    <row r="4992" spans="1:6" x14ac:dyDescent="0.3">
      <c r="A4992" t="s">
        <v>1390</v>
      </c>
      <c r="B4992" s="16">
        <v>41793</v>
      </c>
      <c r="C4992" s="16" t="str">
        <f t="shared" si="77"/>
        <v>id7871641793</v>
      </c>
      <c r="D4992">
        <v>2.3622047244094488E-2</v>
      </c>
      <c r="E4992">
        <v>3.7</v>
      </c>
      <c r="F4992">
        <v>159</v>
      </c>
    </row>
    <row r="4993" spans="1:6" x14ac:dyDescent="0.3">
      <c r="A4993" t="s">
        <v>1390</v>
      </c>
      <c r="B4993" s="16">
        <v>41794</v>
      </c>
      <c r="C4993" s="16" t="str">
        <f t="shared" si="77"/>
        <v>id7871641794</v>
      </c>
      <c r="D4993">
        <v>2.5196850393700791E-2</v>
      </c>
      <c r="E4993">
        <v>4.91</v>
      </c>
      <c r="F4993">
        <v>179</v>
      </c>
    </row>
    <row r="4994" spans="1:6" x14ac:dyDescent="0.3">
      <c r="A4994" t="s">
        <v>1390</v>
      </c>
      <c r="B4994" s="16">
        <v>41795</v>
      </c>
      <c r="C4994" s="16" t="str">
        <f t="shared" si="77"/>
        <v>id7871641795</v>
      </c>
      <c r="D4994">
        <v>2.9921259842519688E-2</v>
      </c>
      <c r="E4994">
        <v>4.13</v>
      </c>
      <c r="F4994">
        <v>148</v>
      </c>
    </row>
    <row r="4995" spans="1:6" x14ac:dyDescent="0.3">
      <c r="A4995" t="s">
        <v>1390</v>
      </c>
      <c r="B4995" s="16">
        <v>41796</v>
      </c>
      <c r="C4995" s="16" t="str">
        <f t="shared" ref="C4995:C5058" si="78">_xlfn.CONCAT(A4995,B4995)</f>
        <v>id7871641796</v>
      </c>
      <c r="D4995">
        <v>3.307086614173229E-2</v>
      </c>
      <c r="E4995">
        <v>4.55</v>
      </c>
      <c r="F4995">
        <v>56</v>
      </c>
    </row>
    <row r="4996" spans="1:6" x14ac:dyDescent="0.3">
      <c r="A4996" t="s">
        <v>1390</v>
      </c>
      <c r="B4996" s="16">
        <v>41799</v>
      </c>
      <c r="C4996" s="16" t="str">
        <f t="shared" si="78"/>
        <v>id7871641799</v>
      </c>
      <c r="D4996">
        <v>2.3622047244094488E-2</v>
      </c>
      <c r="E4996">
        <v>3.89</v>
      </c>
      <c r="F4996">
        <v>41</v>
      </c>
    </row>
    <row r="4997" spans="1:6" x14ac:dyDescent="0.3">
      <c r="A4997" t="s">
        <v>1390</v>
      </c>
      <c r="B4997" s="16">
        <v>41800</v>
      </c>
      <c r="C4997" s="16" t="str">
        <f t="shared" si="78"/>
        <v>id7871641800</v>
      </c>
      <c r="D4997">
        <v>3.1496062992125991E-2</v>
      </c>
      <c r="E4997">
        <v>4.05</v>
      </c>
      <c r="F4997">
        <v>35</v>
      </c>
    </row>
    <row r="4998" spans="1:6" x14ac:dyDescent="0.3">
      <c r="A4998" t="s">
        <v>1390</v>
      </c>
      <c r="B4998" s="16">
        <v>41801</v>
      </c>
      <c r="C4998" s="16" t="str">
        <f t="shared" si="78"/>
        <v>id7871641801</v>
      </c>
      <c r="D4998">
        <v>3.4645669291338589E-2</v>
      </c>
      <c r="E4998">
        <v>4.3899999999999997</v>
      </c>
      <c r="F4998">
        <v>48</v>
      </c>
    </row>
    <row r="4999" spans="1:6" x14ac:dyDescent="0.3">
      <c r="A4999" t="s">
        <v>1390</v>
      </c>
      <c r="B4999" s="16">
        <v>41802</v>
      </c>
      <c r="C4999" s="16" t="str">
        <f t="shared" si="78"/>
        <v>id7871641802</v>
      </c>
      <c r="D4999">
        <v>4.0944881889763786E-2</v>
      </c>
      <c r="E4999">
        <v>4.6100000000000003</v>
      </c>
      <c r="F4999">
        <v>56</v>
      </c>
    </row>
    <row r="5000" spans="1:6" x14ac:dyDescent="0.3">
      <c r="A5000" t="s">
        <v>1390</v>
      </c>
      <c r="B5000" s="16">
        <v>41808</v>
      </c>
      <c r="C5000" s="16" t="str">
        <f t="shared" si="78"/>
        <v>id7871641808</v>
      </c>
      <c r="D5000">
        <v>5.0393700787401581E-2</v>
      </c>
      <c r="E5000">
        <v>4.6500000000000004</v>
      </c>
      <c r="F5000">
        <v>29</v>
      </c>
    </row>
    <row r="5001" spans="1:6" x14ac:dyDescent="0.3">
      <c r="A5001" t="s">
        <v>1390</v>
      </c>
      <c r="B5001" s="16">
        <v>41809</v>
      </c>
      <c r="C5001" s="16" t="str">
        <f t="shared" si="78"/>
        <v>id7871641809</v>
      </c>
      <c r="D5001">
        <v>5.6692913385826771E-2</v>
      </c>
      <c r="E5001">
        <v>4.79</v>
      </c>
      <c r="F5001">
        <v>35</v>
      </c>
    </row>
    <row r="5002" spans="1:6" x14ac:dyDescent="0.3">
      <c r="A5002" t="s">
        <v>1390</v>
      </c>
      <c r="B5002" s="16">
        <v>41814</v>
      </c>
      <c r="C5002" s="16" t="str">
        <f t="shared" si="78"/>
        <v>id7871641814</v>
      </c>
      <c r="D5002">
        <v>7.7165354330708674E-2</v>
      </c>
      <c r="E5002">
        <v>4.55</v>
      </c>
      <c r="F5002">
        <v>9</v>
      </c>
    </row>
    <row r="5003" spans="1:6" x14ac:dyDescent="0.3">
      <c r="A5003" t="s">
        <v>1390</v>
      </c>
      <c r="B5003" s="16">
        <v>41820</v>
      </c>
      <c r="C5003" s="16" t="str">
        <f t="shared" si="78"/>
        <v>id7871641820</v>
      </c>
      <c r="D5003">
        <v>3.6220472440944881E-2</v>
      </c>
      <c r="E5003">
        <v>5.26</v>
      </c>
      <c r="F5003">
        <v>7</v>
      </c>
    </row>
    <row r="5004" spans="1:6" x14ac:dyDescent="0.3">
      <c r="A5004" t="s">
        <v>1390</v>
      </c>
      <c r="B5004" s="16">
        <v>41822</v>
      </c>
      <c r="C5004" s="16" t="str">
        <f t="shared" si="78"/>
        <v>id7871641822</v>
      </c>
      <c r="D5004">
        <v>4.8818897637795275E-2</v>
      </c>
      <c r="E5004">
        <v>1.57</v>
      </c>
      <c r="F5004">
        <v>37</v>
      </c>
    </row>
    <row r="5005" spans="1:6" x14ac:dyDescent="0.3">
      <c r="A5005" t="s">
        <v>1390</v>
      </c>
      <c r="B5005" s="16">
        <v>41826</v>
      </c>
      <c r="C5005" s="16" t="str">
        <f t="shared" si="78"/>
        <v>id7871641826</v>
      </c>
      <c r="D5005">
        <v>7.7165354330708674E-2</v>
      </c>
      <c r="E5005">
        <v>1.57</v>
      </c>
      <c r="F5005">
        <v>51</v>
      </c>
    </row>
    <row r="5006" spans="1:6" x14ac:dyDescent="0.3">
      <c r="A5006" t="s">
        <v>1994</v>
      </c>
      <c r="B5006" s="16">
        <v>41715</v>
      </c>
      <c r="C5006" s="16" t="str">
        <f t="shared" si="78"/>
        <v>id7871741715</v>
      </c>
      <c r="D5006">
        <v>5.6692913385826771E-2</v>
      </c>
      <c r="E5006">
        <v>7.2</v>
      </c>
      <c r="F5006">
        <v>4</v>
      </c>
    </row>
    <row r="5007" spans="1:6" x14ac:dyDescent="0.3">
      <c r="A5007" t="s">
        <v>1994</v>
      </c>
      <c r="B5007" s="16">
        <v>41716</v>
      </c>
      <c r="C5007" s="16" t="str">
        <f t="shared" si="78"/>
        <v>id7871741716</v>
      </c>
      <c r="D5007">
        <v>5.0393700787401581E-2</v>
      </c>
      <c r="E5007">
        <v>7.35</v>
      </c>
      <c r="F5007">
        <v>4</v>
      </c>
    </row>
    <row r="5008" spans="1:6" x14ac:dyDescent="0.3">
      <c r="A5008" t="s">
        <v>1994</v>
      </c>
      <c r="B5008" s="16">
        <v>41718</v>
      </c>
      <c r="C5008" s="16" t="str">
        <f t="shared" si="78"/>
        <v>id7871741718</v>
      </c>
      <c r="D5008">
        <v>9.1338582677165353E-2</v>
      </c>
      <c r="E5008">
        <v>4.43</v>
      </c>
      <c r="F5008">
        <v>123</v>
      </c>
    </row>
    <row r="5009" spans="1:6" x14ac:dyDescent="0.3">
      <c r="A5009" t="s">
        <v>1994</v>
      </c>
      <c r="B5009" s="16">
        <v>41719</v>
      </c>
      <c r="C5009" s="16" t="str">
        <f t="shared" si="78"/>
        <v>id7871741719</v>
      </c>
      <c r="D5009">
        <v>12.659842519685041</v>
      </c>
      <c r="E5009">
        <v>4.74</v>
      </c>
      <c r="F5009">
        <v>16000</v>
      </c>
    </row>
    <row r="5010" spans="1:6" x14ac:dyDescent="0.3">
      <c r="A5010" t="s">
        <v>1994</v>
      </c>
      <c r="B5010" s="16">
        <v>41720</v>
      </c>
      <c r="C5010" s="16" t="str">
        <f t="shared" si="78"/>
        <v>id7871741720</v>
      </c>
      <c r="D5010">
        <v>18.785826771653547</v>
      </c>
      <c r="E5010">
        <v>4.88</v>
      </c>
      <c r="F5010">
        <v>17000</v>
      </c>
    </row>
    <row r="5011" spans="1:6" x14ac:dyDescent="0.3">
      <c r="A5011" t="s">
        <v>1994</v>
      </c>
      <c r="B5011" s="16">
        <v>41721</v>
      </c>
      <c r="C5011" s="16" t="str">
        <f t="shared" si="78"/>
        <v>id7871741721</v>
      </c>
      <c r="D5011">
        <v>14.959055118110236</v>
      </c>
      <c r="E5011">
        <v>4.72</v>
      </c>
      <c r="F5011">
        <v>17000</v>
      </c>
    </row>
    <row r="5012" spans="1:6" x14ac:dyDescent="0.3">
      <c r="A5012" t="s">
        <v>1994</v>
      </c>
      <c r="B5012" s="16">
        <v>41722</v>
      </c>
      <c r="C5012" s="16" t="str">
        <f t="shared" si="78"/>
        <v>id7871741722</v>
      </c>
      <c r="D5012">
        <v>6.9070866141732283</v>
      </c>
      <c r="E5012">
        <v>5.04</v>
      </c>
      <c r="F5012">
        <v>17000</v>
      </c>
    </row>
    <row r="5013" spans="1:6" x14ac:dyDescent="0.3">
      <c r="A5013" t="s">
        <v>1994</v>
      </c>
      <c r="B5013" s="16">
        <v>41723</v>
      </c>
      <c r="C5013" s="16" t="str">
        <f t="shared" si="78"/>
        <v>id7871741723</v>
      </c>
      <c r="D5013">
        <v>6.9165354330708668</v>
      </c>
      <c r="E5013">
        <v>4.54</v>
      </c>
      <c r="F5013">
        <v>16000</v>
      </c>
    </row>
    <row r="5014" spans="1:6" x14ac:dyDescent="0.3">
      <c r="A5014" t="s">
        <v>1994</v>
      </c>
      <c r="B5014" s="16">
        <v>41724</v>
      </c>
      <c r="C5014" s="16" t="str">
        <f t="shared" si="78"/>
        <v>id7871741724</v>
      </c>
      <c r="D5014">
        <v>6.3826771653543313</v>
      </c>
      <c r="E5014">
        <v>4.76</v>
      </c>
      <c r="F5014">
        <v>16000</v>
      </c>
    </row>
    <row r="5015" spans="1:6" x14ac:dyDescent="0.3">
      <c r="A5015" t="s">
        <v>1994</v>
      </c>
      <c r="B5015" s="16">
        <v>41725</v>
      </c>
      <c r="C5015" s="16" t="str">
        <f t="shared" si="78"/>
        <v>id7871741725</v>
      </c>
      <c r="D5015">
        <v>6.1244094488188985</v>
      </c>
      <c r="E5015">
        <v>4.6100000000000003</v>
      </c>
      <c r="F5015">
        <v>16000</v>
      </c>
    </row>
    <row r="5016" spans="1:6" x14ac:dyDescent="0.3">
      <c r="A5016" t="s">
        <v>1994</v>
      </c>
      <c r="B5016" s="16">
        <v>41726</v>
      </c>
      <c r="C5016" s="16" t="str">
        <f t="shared" si="78"/>
        <v>id7871741726</v>
      </c>
      <c r="D5016">
        <v>3.3637795275590552</v>
      </c>
      <c r="E5016">
        <v>4.6100000000000003</v>
      </c>
      <c r="F5016">
        <v>7283</v>
      </c>
    </row>
    <row r="5017" spans="1:6" x14ac:dyDescent="0.3">
      <c r="A5017" t="s">
        <v>1994</v>
      </c>
      <c r="B5017" s="16">
        <v>41727</v>
      </c>
      <c r="C5017" s="16" t="str">
        <f t="shared" si="78"/>
        <v>id7871741727</v>
      </c>
      <c r="D5017">
        <v>5.4409448818897639</v>
      </c>
      <c r="E5017">
        <v>4.88</v>
      </c>
      <c r="F5017">
        <v>6945</v>
      </c>
    </row>
    <row r="5018" spans="1:6" x14ac:dyDescent="0.3">
      <c r="A5018" t="s">
        <v>1994</v>
      </c>
      <c r="B5018" s="16">
        <v>41728</v>
      </c>
      <c r="C5018" s="16" t="str">
        <f t="shared" si="78"/>
        <v>id7871741728</v>
      </c>
      <c r="D5018">
        <v>4.5937007874015752</v>
      </c>
      <c r="E5018">
        <v>4.96</v>
      </c>
      <c r="F5018">
        <v>7119</v>
      </c>
    </row>
    <row r="5019" spans="1:6" x14ac:dyDescent="0.3">
      <c r="A5019" t="s">
        <v>1994</v>
      </c>
      <c r="B5019" s="16">
        <v>41729</v>
      </c>
      <c r="C5019" s="16" t="str">
        <f t="shared" si="78"/>
        <v>id7871741729</v>
      </c>
      <c r="D5019">
        <v>2.6614173228346454</v>
      </c>
      <c r="E5019">
        <v>5.12</v>
      </c>
      <c r="F5019">
        <v>7417</v>
      </c>
    </row>
    <row r="5020" spans="1:6" x14ac:dyDescent="0.3">
      <c r="A5020" t="s">
        <v>1994</v>
      </c>
      <c r="B5020" s="16">
        <v>41730</v>
      </c>
      <c r="C5020" s="16" t="str">
        <f t="shared" si="78"/>
        <v>id7871741730</v>
      </c>
      <c r="D5020">
        <v>2.1464566929133859</v>
      </c>
      <c r="E5020">
        <v>4.96</v>
      </c>
      <c r="F5020">
        <v>7196</v>
      </c>
    </row>
    <row r="5021" spans="1:6" x14ac:dyDescent="0.3">
      <c r="A5021" t="s">
        <v>1994</v>
      </c>
      <c r="B5021" s="16">
        <v>41731</v>
      </c>
      <c r="C5021" s="16" t="str">
        <f t="shared" si="78"/>
        <v>id7871741731</v>
      </c>
      <c r="D5021">
        <v>2.3795275590551181</v>
      </c>
      <c r="E5021">
        <v>5.04</v>
      </c>
      <c r="F5021">
        <v>7860</v>
      </c>
    </row>
    <row r="5022" spans="1:6" x14ac:dyDescent="0.3">
      <c r="A5022" t="s">
        <v>1994</v>
      </c>
      <c r="B5022" s="16">
        <v>41732</v>
      </c>
      <c r="C5022" s="16" t="str">
        <f t="shared" si="78"/>
        <v>id7871741732</v>
      </c>
      <c r="D5022">
        <v>2.3952755905511811</v>
      </c>
      <c r="E5022">
        <v>5.0199999999999996</v>
      </c>
      <c r="F5022">
        <v>7933</v>
      </c>
    </row>
    <row r="5023" spans="1:6" x14ac:dyDescent="0.3">
      <c r="A5023" t="s">
        <v>1994</v>
      </c>
      <c r="B5023" s="16">
        <v>41733</v>
      </c>
      <c r="C5023" s="16" t="str">
        <f t="shared" si="78"/>
        <v>id7871741733</v>
      </c>
      <c r="D5023">
        <v>0.44566929133858274</v>
      </c>
      <c r="E5023">
        <v>5.12</v>
      </c>
      <c r="F5023">
        <v>1743</v>
      </c>
    </row>
    <row r="5024" spans="1:6" x14ac:dyDescent="0.3">
      <c r="A5024" t="s">
        <v>1994</v>
      </c>
      <c r="B5024" s="16">
        <v>41734</v>
      </c>
      <c r="C5024" s="16" t="str">
        <f t="shared" si="78"/>
        <v>id7871741734</v>
      </c>
      <c r="D5024">
        <v>0.70078740157480324</v>
      </c>
      <c r="E5024">
        <v>5.0599999999999996</v>
      </c>
      <c r="F5024">
        <v>1385</v>
      </c>
    </row>
    <row r="5025" spans="1:6" x14ac:dyDescent="0.3">
      <c r="A5025" t="s">
        <v>1994</v>
      </c>
      <c r="B5025" s="16">
        <v>41735</v>
      </c>
      <c r="C5025" s="16" t="str">
        <f t="shared" si="78"/>
        <v>id7871741735</v>
      </c>
      <c r="D5025">
        <v>0.62834645669291334</v>
      </c>
      <c r="E5025">
        <v>5.45</v>
      </c>
      <c r="F5025">
        <v>1283</v>
      </c>
    </row>
    <row r="5026" spans="1:6" x14ac:dyDescent="0.3">
      <c r="A5026" t="s">
        <v>1994</v>
      </c>
      <c r="B5026" s="16">
        <v>41736</v>
      </c>
      <c r="C5026" s="16" t="str">
        <f t="shared" si="78"/>
        <v>id7871741736</v>
      </c>
      <c r="D5026">
        <v>0.38897637795275591</v>
      </c>
      <c r="E5026">
        <v>5.12</v>
      </c>
      <c r="F5026">
        <v>1264</v>
      </c>
    </row>
    <row r="5027" spans="1:6" x14ac:dyDescent="0.3">
      <c r="A5027" t="s">
        <v>1994</v>
      </c>
      <c r="B5027" s="16">
        <v>41737</v>
      </c>
      <c r="C5027" s="16" t="str">
        <f t="shared" si="78"/>
        <v>id7871741737</v>
      </c>
      <c r="D5027">
        <v>0.1748031496062992</v>
      </c>
      <c r="E5027">
        <v>4.4400000000000004</v>
      </c>
      <c r="F5027">
        <v>1311</v>
      </c>
    </row>
    <row r="5028" spans="1:6" x14ac:dyDescent="0.3">
      <c r="A5028" t="s">
        <v>1994</v>
      </c>
      <c r="B5028" s="16">
        <v>41738</v>
      </c>
      <c r="C5028" s="16" t="str">
        <f t="shared" si="78"/>
        <v>id7871741738</v>
      </c>
      <c r="D5028">
        <v>0.17637795275590551</v>
      </c>
      <c r="E5028">
        <v>4.49</v>
      </c>
      <c r="F5028">
        <v>1310</v>
      </c>
    </row>
    <row r="5029" spans="1:6" x14ac:dyDescent="0.3">
      <c r="A5029" t="s">
        <v>1994</v>
      </c>
      <c r="B5029" s="16">
        <v>41739</v>
      </c>
      <c r="C5029" s="16" t="str">
        <f t="shared" si="78"/>
        <v>id7871741739</v>
      </c>
      <c r="D5029">
        <v>0.17165354330708663</v>
      </c>
      <c r="E5029">
        <v>4.5</v>
      </c>
      <c r="F5029">
        <v>1279</v>
      </c>
    </row>
    <row r="5030" spans="1:6" x14ac:dyDescent="0.3">
      <c r="A5030" t="s">
        <v>1246</v>
      </c>
      <c r="B5030" s="16">
        <v>41718</v>
      </c>
      <c r="C5030" s="16" t="str">
        <f t="shared" si="78"/>
        <v>id7872041718</v>
      </c>
      <c r="D5030">
        <v>2.1637795275590554</v>
      </c>
      <c r="E5030">
        <v>4.82</v>
      </c>
      <c r="F5030">
        <v>4990</v>
      </c>
    </row>
    <row r="5031" spans="1:6" x14ac:dyDescent="0.3">
      <c r="A5031" t="s">
        <v>1246</v>
      </c>
      <c r="B5031" s="16">
        <v>41719</v>
      </c>
      <c r="C5031" s="16" t="str">
        <f t="shared" si="78"/>
        <v>id7872041719</v>
      </c>
      <c r="D5031">
        <v>0.952755905511811</v>
      </c>
      <c r="E5031">
        <v>4.3499999999999996</v>
      </c>
      <c r="F5031">
        <v>2741</v>
      </c>
    </row>
    <row r="5032" spans="1:6" x14ac:dyDescent="0.3">
      <c r="A5032" t="s">
        <v>1246</v>
      </c>
      <c r="B5032" s="16">
        <v>41720</v>
      </c>
      <c r="C5032" s="16" t="str">
        <f t="shared" si="78"/>
        <v>id7872041720</v>
      </c>
      <c r="D5032">
        <v>1.332283464566929</v>
      </c>
      <c r="E5032">
        <v>4.46</v>
      </c>
      <c r="F5032">
        <v>2990</v>
      </c>
    </row>
    <row r="5033" spans="1:6" x14ac:dyDescent="0.3">
      <c r="A5033" t="s">
        <v>1246</v>
      </c>
      <c r="B5033" s="16">
        <v>41721</v>
      </c>
      <c r="C5033" s="16" t="str">
        <f t="shared" si="78"/>
        <v>id7872041721</v>
      </c>
      <c r="D5033">
        <v>1.094488188976378</v>
      </c>
      <c r="E5033">
        <v>4.4400000000000004</v>
      </c>
      <c r="F5033">
        <v>3074</v>
      </c>
    </row>
    <row r="5034" spans="1:6" x14ac:dyDescent="0.3">
      <c r="A5034" t="s">
        <v>1246</v>
      </c>
      <c r="B5034" s="16">
        <v>41722</v>
      </c>
      <c r="C5034" s="16" t="str">
        <f t="shared" si="78"/>
        <v>id7872041722</v>
      </c>
      <c r="D5034">
        <v>0.64409448818897641</v>
      </c>
      <c r="E5034">
        <v>4.22</v>
      </c>
      <c r="F5034">
        <v>3050</v>
      </c>
    </row>
    <row r="5035" spans="1:6" x14ac:dyDescent="0.3">
      <c r="A5035" t="s">
        <v>1246</v>
      </c>
      <c r="B5035" s="16">
        <v>41723</v>
      </c>
      <c r="C5035" s="16" t="str">
        <f t="shared" si="78"/>
        <v>id7872041723</v>
      </c>
      <c r="D5035">
        <v>0.6692913385826772</v>
      </c>
      <c r="E5035">
        <v>4.3899999999999997</v>
      </c>
      <c r="F5035">
        <v>3044</v>
      </c>
    </row>
    <row r="5036" spans="1:6" x14ac:dyDescent="0.3">
      <c r="A5036" t="s">
        <v>1246</v>
      </c>
      <c r="B5036" s="16">
        <v>41724</v>
      </c>
      <c r="C5036" s="16" t="str">
        <f t="shared" si="78"/>
        <v>id7872041724</v>
      </c>
      <c r="D5036">
        <v>0.58582677165354335</v>
      </c>
      <c r="E5036">
        <v>4.82</v>
      </c>
      <c r="F5036">
        <v>3038</v>
      </c>
    </row>
    <row r="5037" spans="1:6" x14ac:dyDescent="0.3">
      <c r="A5037" t="s">
        <v>1246</v>
      </c>
      <c r="B5037" s="16">
        <v>41725</v>
      </c>
      <c r="C5037" s="16" t="str">
        <f t="shared" si="78"/>
        <v>id7872041725</v>
      </c>
      <c r="D5037">
        <v>0.57637795275590553</v>
      </c>
      <c r="E5037">
        <v>4.7699999999999996</v>
      </c>
      <c r="F5037">
        <v>3022</v>
      </c>
    </row>
    <row r="5038" spans="1:6" x14ac:dyDescent="0.3">
      <c r="A5038" t="s">
        <v>1246</v>
      </c>
      <c r="B5038" s="16">
        <v>41726</v>
      </c>
      <c r="C5038" s="16" t="str">
        <f t="shared" si="78"/>
        <v>id7872041726</v>
      </c>
      <c r="D5038">
        <v>0.35275590551181102</v>
      </c>
      <c r="E5038">
        <v>4.33</v>
      </c>
      <c r="F5038">
        <v>1633</v>
      </c>
    </row>
    <row r="5039" spans="1:6" x14ac:dyDescent="0.3">
      <c r="A5039" t="s">
        <v>1246</v>
      </c>
      <c r="B5039" s="16">
        <v>41727</v>
      </c>
      <c r="C5039" s="16" t="str">
        <f t="shared" si="78"/>
        <v>id7872041727</v>
      </c>
      <c r="D5039">
        <v>0.49921259842519689</v>
      </c>
      <c r="E5039">
        <v>4.3499999999999996</v>
      </c>
      <c r="F5039">
        <v>1639</v>
      </c>
    </row>
    <row r="5040" spans="1:6" x14ac:dyDescent="0.3">
      <c r="A5040" t="s">
        <v>1246</v>
      </c>
      <c r="B5040" s="16">
        <v>41728</v>
      </c>
      <c r="C5040" s="16" t="str">
        <f t="shared" si="78"/>
        <v>id7872041728</v>
      </c>
      <c r="D5040">
        <v>0.41889763779527561</v>
      </c>
      <c r="E5040">
        <v>4.25</v>
      </c>
      <c r="F5040">
        <v>1645</v>
      </c>
    </row>
    <row r="5041" spans="1:6" x14ac:dyDescent="0.3">
      <c r="A5041" t="s">
        <v>1246</v>
      </c>
      <c r="B5041" s="16">
        <v>41729</v>
      </c>
      <c r="C5041" s="16" t="str">
        <f t="shared" si="78"/>
        <v>id7872041729</v>
      </c>
      <c r="D5041">
        <v>0.26929133858267723</v>
      </c>
      <c r="E5041">
        <v>4.13</v>
      </c>
      <c r="F5041">
        <v>1634</v>
      </c>
    </row>
    <row r="5042" spans="1:6" x14ac:dyDescent="0.3">
      <c r="A5042" t="s">
        <v>1246</v>
      </c>
      <c r="B5042" s="16">
        <v>41730</v>
      </c>
      <c r="C5042" s="16" t="str">
        <f t="shared" si="78"/>
        <v>id7872041730</v>
      </c>
      <c r="D5042">
        <v>0.25669291338582678</v>
      </c>
      <c r="E5042">
        <v>3.97</v>
      </c>
      <c r="F5042">
        <v>1623</v>
      </c>
    </row>
    <row r="5043" spans="1:6" x14ac:dyDescent="0.3">
      <c r="A5043" t="s">
        <v>1246</v>
      </c>
      <c r="B5043" s="16">
        <v>41731</v>
      </c>
      <c r="C5043" s="16" t="str">
        <f t="shared" si="78"/>
        <v>id7872041731</v>
      </c>
      <c r="D5043">
        <v>0.2724409448818898</v>
      </c>
      <c r="E5043">
        <v>4.05</v>
      </c>
      <c r="F5043">
        <v>1685</v>
      </c>
    </row>
    <row r="5044" spans="1:6" x14ac:dyDescent="0.3">
      <c r="A5044" t="s">
        <v>1246</v>
      </c>
      <c r="B5044" s="16">
        <v>41732</v>
      </c>
      <c r="C5044" s="16" t="str">
        <f t="shared" si="78"/>
        <v>id7872041732</v>
      </c>
      <c r="D5044">
        <v>0.27401574803149603</v>
      </c>
      <c r="E5044">
        <v>4.0199999999999996</v>
      </c>
      <c r="F5044">
        <v>1702</v>
      </c>
    </row>
    <row r="5045" spans="1:6" x14ac:dyDescent="0.3">
      <c r="A5045" t="s">
        <v>1246</v>
      </c>
      <c r="B5045" s="16">
        <v>41733</v>
      </c>
      <c r="C5045" s="16" t="str">
        <f t="shared" si="78"/>
        <v>id7872041733</v>
      </c>
      <c r="D5045">
        <v>1.7322834645669295E-2</v>
      </c>
      <c r="E5045">
        <v>4.3499999999999996</v>
      </c>
      <c r="F5045">
        <v>201</v>
      </c>
    </row>
    <row r="5046" spans="1:6" x14ac:dyDescent="0.3">
      <c r="A5046" t="s">
        <v>1246</v>
      </c>
      <c r="B5046" s="16">
        <v>41734</v>
      </c>
      <c r="C5046" s="16" t="str">
        <f t="shared" si="78"/>
        <v>id7872041734</v>
      </c>
      <c r="D5046">
        <v>2.9921259842519688E-2</v>
      </c>
      <c r="E5046">
        <v>4.08</v>
      </c>
      <c r="F5046">
        <v>151</v>
      </c>
    </row>
    <row r="5047" spans="1:6" x14ac:dyDescent="0.3">
      <c r="A5047" t="s">
        <v>1246</v>
      </c>
      <c r="B5047" s="16">
        <v>41735</v>
      </c>
      <c r="C5047" s="16" t="str">
        <f t="shared" si="78"/>
        <v>id7872041735</v>
      </c>
      <c r="D5047">
        <v>2.0472440944881893E-2</v>
      </c>
      <c r="E5047">
        <v>4.8499999999999996</v>
      </c>
      <c r="F5047">
        <v>149</v>
      </c>
    </row>
    <row r="5048" spans="1:6" x14ac:dyDescent="0.3">
      <c r="A5048" t="s">
        <v>1246</v>
      </c>
      <c r="B5048" s="16">
        <v>41736</v>
      </c>
      <c r="C5048" s="16" t="str">
        <f t="shared" si="78"/>
        <v>id7872041736</v>
      </c>
      <c r="D5048">
        <v>1.4173228346456693E-2</v>
      </c>
      <c r="E5048">
        <v>4.6500000000000004</v>
      </c>
      <c r="F5048">
        <v>154</v>
      </c>
    </row>
    <row r="5049" spans="1:6" x14ac:dyDescent="0.3">
      <c r="A5049" t="s">
        <v>3833</v>
      </c>
      <c r="B5049" s="16">
        <v>41698</v>
      </c>
      <c r="C5049" s="16" t="str">
        <f t="shared" si="78"/>
        <v>id7872841698</v>
      </c>
      <c r="D5049">
        <v>0.20787401574803149</v>
      </c>
      <c r="E5049">
        <v>3.54</v>
      </c>
      <c r="F5049">
        <v>652</v>
      </c>
    </row>
    <row r="5050" spans="1:6" x14ac:dyDescent="0.3">
      <c r="A5050" t="s">
        <v>3833</v>
      </c>
      <c r="B5050" s="16">
        <v>41699</v>
      </c>
      <c r="C5050" s="16" t="str">
        <f t="shared" si="78"/>
        <v>id7872841699</v>
      </c>
      <c r="D5050">
        <v>0.27401574803149603</v>
      </c>
      <c r="E5050">
        <v>3.4</v>
      </c>
      <c r="F5050">
        <v>502</v>
      </c>
    </row>
    <row r="5051" spans="1:6" x14ac:dyDescent="0.3">
      <c r="A5051" t="s">
        <v>3833</v>
      </c>
      <c r="B5051" s="16">
        <v>41700</v>
      </c>
      <c r="C5051" s="16" t="str">
        <f t="shared" si="78"/>
        <v>id7872841700</v>
      </c>
      <c r="D5051">
        <v>0.27401574803149603</v>
      </c>
      <c r="E5051">
        <v>3.28</v>
      </c>
      <c r="F5051">
        <v>466</v>
      </c>
    </row>
    <row r="5052" spans="1:6" x14ac:dyDescent="0.3">
      <c r="A5052" t="s">
        <v>3833</v>
      </c>
      <c r="B5052" s="16">
        <v>41701</v>
      </c>
      <c r="C5052" s="16" t="str">
        <f t="shared" si="78"/>
        <v>id7872841701</v>
      </c>
      <c r="D5052">
        <v>1.7322834645669295E-2</v>
      </c>
      <c r="E5052">
        <v>4.9000000000000004</v>
      </c>
      <c r="F5052">
        <v>356</v>
      </c>
    </row>
    <row r="5053" spans="1:6" x14ac:dyDescent="0.3">
      <c r="A5053" t="s">
        <v>3833</v>
      </c>
      <c r="B5053" s="16">
        <v>41703</v>
      </c>
      <c r="C5053" s="16" t="str">
        <f t="shared" si="78"/>
        <v>id7872841703</v>
      </c>
      <c r="D5053">
        <v>3.1496062992125991E-2</v>
      </c>
      <c r="E5053">
        <v>3.91</v>
      </c>
      <c r="F5053">
        <v>205</v>
      </c>
    </row>
    <row r="5054" spans="1:6" x14ac:dyDescent="0.3">
      <c r="A5054" t="s">
        <v>3833</v>
      </c>
      <c r="B5054" s="16">
        <v>41704</v>
      </c>
      <c r="C5054" s="16" t="str">
        <f t="shared" si="78"/>
        <v>id7872841704</v>
      </c>
      <c r="D5054">
        <v>3.937007874015748E-2</v>
      </c>
      <c r="E5054">
        <v>4.1399999999999997</v>
      </c>
      <c r="F5054">
        <v>190</v>
      </c>
    </row>
    <row r="5055" spans="1:6" x14ac:dyDescent="0.3">
      <c r="A5055" t="s">
        <v>3833</v>
      </c>
      <c r="B5055" s="16">
        <v>41705</v>
      </c>
      <c r="C5055" s="16" t="str">
        <f t="shared" si="78"/>
        <v>id7872841705</v>
      </c>
      <c r="D5055">
        <v>3.6220472440944881E-2</v>
      </c>
      <c r="E5055">
        <v>4.08</v>
      </c>
      <c r="F5055">
        <v>54</v>
      </c>
    </row>
    <row r="5056" spans="1:6" x14ac:dyDescent="0.3">
      <c r="A5056" t="s">
        <v>3833</v>
      </c>
      <c r="B5056" s="16">
        <v>41706</v>
      </c>
      <c r="C5056" s="16" t="str">
        <f t="shared" si="78"/>
        <v>id7872841706</v>
      </c>
      <c r="D5056">
        <v>3.937007874015748E-2</v>
      </c>
      <c r="E5056">
        <v>4.54</v>
      </c>
      <c r="F5056">
        <v>55</v>
      </c>
    </row>
    <row r="5057" spans="1:6" x14ac:dyDescent="0.3">
      <c r="A5057" t="s">
        <v>3833</v>
      </c>
      <c r="B5057" s="16">
        <v>41707</v>
      </c>
      <c r="C5057" s="16" t="str">
        <f t="shared" si="78"/>
        <v>id7872841707</v>
      </c>
      <c r="D5057">
        <v>3.7795275590551181E-2</v>
      </c>
      <c r="E5057">
        <v>4.6500000000000004</v>
      </c>
      <c r="F5057">
        <v>55</v>
      </c>
    </row>
    <row r="5058" spans="1:6" x14ac:dyDescent="0.3">
      <c r="A5058" t="s">
        <v>3833</v>
      </c>
      <c r="B5058" s="16">
        <v>41711</v>
      </c>
      <c r="C5058" s="16" t="str">
        <f t="shared" si="78"/>
        <v>id7872841711</v>
      </c>
      <c r="D5058">
        <v>2.8346456692913385E-2</v>
      </c>
      <c r="E5058">
        <v>3.31</v>
      </c>
      <c r="F5058">
        <v>69</v>
      </c>
    </row>
    <row r="5059" spans="1:6" x14ac:dyDescent="0.3">
      <c r="A5059" t="s">
        <v>2485</v>
      </c>
      <c r="B5059" s="16">
        <v>41732</v>
      </c>
      <c r="C5059" s="16" t="str">
        <f t="shared" ref="C5059:C5122" si="79">_xlfn.CONCAT(A5059,B5059)</f>
        <v>id7873041732</v>
      </c>
      <c r="D5059">
        <v>4.2519685039370085E-2</v>
      </c>
      <c r="E5059">
        <v>3.62</v>
      </c>
      <c r="F5059">
        <v>86</v>
      </c>
    </row>
    <row r="5060" spans="1:6" x14ac:dyDescent="0.3">
      <c r="A5060" t="s">
        <v>2485</v>
      </c>
      <c r="B5060" s="16">
        <v>41733</v>
      </c>
      <c r="C5060" s="16" t="str">
        <f t="shared" si="79"/>
        <v>id7873041733</v>
      </c>
      <c r="D5060">
        <v>5.5559055118110239</v>
      </c>
      <c r="E5060">
        <v>4.58</v>
      </c>
      <c r="F5060">
        <v>9315</v>
      </c>
    </row>
    <row r="5061" spans="1:6" x14ac:dyDescent="0.3">
      <c r="A5061" t="s">
        <v>2485</v>
      </c>
      <c r="B5061" s="16">
        <v>41734</v>
      </c>
      <c r="C5061" s="16" t="str">
        <f t="shared" si="79"/>
        <v>id7873041734</v>
      </c>
      <c r="D5061">
        <v>8.3086614173228366</v>
      </c>
      <c r="E5061">
        <v>4.55</v>
      </c>
      <c r="F5061">
        <v>10000</v>
      </c>
    </row>
    <row r="5062" spans="1:6" x14ac:dyDescent="0.3">
      <c r="A5062" t="s">
        <v>2485</v>
      </c>
      <c r="B5062" s="16">
        <v>41735</v>
      </c>
      <c r="C5062" s="16" t="str">
        <f t="shared" si="79"/>
        <v>id7873041735</v>
      </c>
      <c r="D5062">
        <v>8.9653543307086601</v>
      </c>
      <c r="E5062">
        <v>4.55</v>
      </c>
      <c r="F5062">
        <v>10000</v>
      </c>
    </row>
    <row r="5063" spans="1:6" x14ac:dyDescent="0.3">
      <c r="A5063" t="s">
        <v>2485</v>
      </c>
      <c r="B5063" s="16">
        <v>41736</v>
      </c>
      <c r="C5063" s="16" t="str">
        <f t="shared" si="79"/>
        <v>id7873041736</v>
      </c>
      <c r="D5063">
        <v>6.0094488188976385</v>
      </c>
      <c r="E5063">
        <v>4.54</v>
      </c>
      <c r="F5063">
        <v>11000</v>
      </c>
    </row>
    <row r="5064" spans="1:6" x14ac:dyDescent="0.3">
      <c r="A5064" t="s">
        <v>2485</v>
      </c>
      <c r="B5064" s="16">
        <v>41737</v>
      </c>
      <c r="C5064" s="16" t="str">
        <f t="shared" si="79"/>
        <v>id7873041737</v>
      </c>
      <c r="D5064">
        <v>3.4362204724409451</v>
      </c>
      <c r="E5064">
        <v>4.49</v>
      </c>
      <c r="F5064">
        <v>10000</v>
      </c>
    </row>
    <row r="5065" spans="1:6" x14ac:dyDescent="0.3">
      <c r="A5065" t="s">
        <v>2485</v>
      </c>
      <c r="B5065" s="16">
        <v>41738</v>
      </c>
      <c r="C5065" s="16" t="str">
        <f t="shared" si="79"/>
        <v>id7873041738</v>
      </c>
      <c r="D5065">
        <v>3.188976377952756</v>
      </c>
      <c r="E5065">
        <v>4.8499999999999996</v>
      </c>
      <c r="F5065">
        <v>10000</v>
      </c>
    </row>
    <row r="5066" spans="1:6" x14ac:dyDescent="0.3">
      <c r="A5066" t="s">
        <v>2485</v>
      </c>
      <c r="B5066" s="16">
        <v>41739</v>
      </c>
      <c r="C5066" s="16" t="str">
        <f t="shared" si="79"/>
        <v>id7873041739</v>
      </c>
      <c r="D5066">
        <v>3.074015748031496</v>
      </c>
      <c r="E5066">
        <v>4.6500000000000004</v>
      </c>
      <c r="F5066">
        <v>11000</v>
      </c>
    </row>
    <row r="5067" spans="1:6" x14ac:dyDescent="0.3">
      <c r="A5067" t="s">
        <v>2485</v>
      </c>
      <c r="B5067" s="16">
        <v>41740</v>
      </c>
      <c r="C5067" s="16" t="str">
        <f t="shared" si="79"/>
        <v>id7873041740</v>
      </c>
      <c r="D5067">
        <v>1.5795275590551181</v>
      </c>
      <c r="E5067">
        <v>4.46</v>
      </c>
      <c r="F5067">
        <v>3925</v>
      </c>
    </row>
    <row r="5068" spans="1:6" x14ac:dyDescent="0.3">
      <c r="A5068" t="s">
        <v>2485</v>
      </c>
      <c r="B5068" s="16">
        <v>41741</v>
      </c>
      <c r="C5068" s="16" t="str">
        <f t="shared" si="79"/>
        <v>id7873041741</v>
      </c>
      <c r="D5068">
        <v>2.7401574803149606</v>
      </c>
      <c r="E5068">
        <v>4.63</v>
      </c>
      <c r="F5068">
        <v>4224</v>
      </c>
    </row>
    <row r="5069" spans="1:6" x14ac:dyDescent="0.3">
      <c r="A5069" t="s">
        <v>2485</v>
      </c>
      <c r="B5069" s="16">
        <v>41742</v>
      </c>
      <c r="C5069" s="16" t="str">
        <f t="shared" si="79"/>
        <v>id7873041742</v>
      </c>
      <c r="D5069">
        <v>2.3228346456692917</v>
      </c>
      <c r="E5069">
        <v>4.74</v>
      </c>
      <c r="F5069">
        <v>4450</v>
      </c>
    </row>
    <row r="5070" spans="1:6" x14ac:dyDescent="0.3">
      <c r="A5070" t="s">
        <v>2485</v>
      </c>
      <c r="B5070" s="16">
        <v>41743</v>
      </c>
      <c r="C5070" s="16" t="str">
        <f t="shared" si="79"/>
        <v>id7873041743</v>
      </c>
      <c r="D5070">
        <v>1.2409448818897639</v>
      </c>
      <c r="E5070">
        <v>4.66</v>
      </c>
      <c r="F5070">
        <v>4438</v>
      </c>
    </row>
    <row r="5071" spans="1:6" x14ac:dyDescent="0.3">
      <c r="A5071" t="s">
        <v>2485</v>
      </c>
      <c r="B5071" s="16">
        <v>41744</v>
      </c>
      <c r="C5071" s="16" t="str">
        <f t="shared" si="79"/>
        <v>id7873041744</v>
      </c>
      <c r="D5071">
        <v>1.2614173228346457</v>
      </c>
      <c r="E5071">
        <v>4.3499999999999996</v>
      </c>
      <c r="F5071">
        <v>4139</v>
      </c>
    </row>
    <row r="5072" spans="1:6" x14ac:dyDescent="0.3">
      <c r="A5072" t="s">
        <v>2485</v>
      </c>
      <c r="B5072" s="16">
        <v>41745</v>
      </c>
      <c r="C5072" s="16" t="str">
        <f t="shared" si="79"/>
        <v>id7873041745</v>
      </c>
      <c r="D5072">
        <v>1.2787401574803152</v>
      </c>
      <c r="E5072">
        <v>4.96</v>
      </c>
      <c r="F5072">
        <v>4292</v>
      </c>
    </row>
    <row r="5073" spans="1:6" x14ac:dyDescent="0.3">
      <c r="A5073" t="s">
        <v>2485</v>
      </c>
      <c r="B5073" s="16">
        <v>41746</v>
      </c>
      <c r="C5073" s="16" t="str">
        <f t="shared" si="79"/>
        <v>id7873041746</v>
      </c>
      <c r="D5073">
        <v>1.2598425196850394</v>
      </c>
      <c r="E5073">
        <v>4.91</v>
      </c>
      <c r="F5073">
        <v>4262</v>
      </c>
    </row>
    <row r="5074" spans="1:6" x14ac:dyDescent="0.3">
      <c r="A5074" t="s">
        <v>2485</v>
      </c>
      <c r="B5074" s="16">
        <v>41747</v>
      </c>
      <c r="C5074" s="16" t="str">
        <f t="shared" si="79"/>
        <v>id7873041747</v>
      </c>
      <c r="D5074">
        <v>0.48346456692913387</v>
      </c>
      <c r="E5074">
        <v>5.0599999999999996</v>
      </c>
      <c r="F5074">
        <v>1594</v>
      </c>
    </row>
    <row r="5075" spans="1:6" x14ac:dyDescent="0.3">
      <c r="A5075" t="s">
        <v>2485</v>
      </c>
      <c r="B5075" s="16">
        <v>41748</v>
      </c>
      <c r="C5075" s="16" t="str">
        <f t="shared" si="79"/>
        <v>id7873041748</v>
      </c>
      <c r="D5075">
        <v>0.83464566929133865</v>
      </c>
      <c r="E5075">
        <v>4.43</v>
      </c>
      <c r="F5075">
        <v>1710</v>
      </c>
    </row>
    <row r="5076" spans="1:6" x14ac:dyDescent="0.3">
      <c r="A5076" t="s">
        <v>2485</v>
      </c>
      <c r="B5076" s="16">
        <v>41749</v>
      </c>
      <c r="C5076" s="16" t="str">
        <f t="shared" si="79"/>
        <v>id7873041749</v>
      </c>
      <c r="D5076">
        <v>0.70236220472440947</v>
      </c>
      <c r="E5076">
        <v>4.41</v>
      </c>
      <c r="F5076">
        <v>1764</v>
      </c>
    </row>
    <row r="5077" spans="1:6" x14ac:dyDescent="0.3">
      <c r="A5077" t="s">
        <v>2485</v>
      </c>
      <c r="B5077" s="16">
        <v>41750</v>
      </c>
      <c r="C5077" s="16" t="str">
        <f t="shared" si="79"/>
        <v>id7873041750</v>
      </c>
      <c r="D5077">
        <v>0.36535433070866141</v>
      </c>
      <c r="E5077">
        <v>4.25</v>
      </c>
      <c r="F5077">
        <v>1723</v>
      </c>
    </row>
    <row r="5078" spans="1:6" x14ac:dyDescent="0.3">
      <c r="A5078" t="s">
        <v>2485</v>
      </c>
      <c r="B5078" s="16">
        <v>41751</v>
      </c>
      <c r="C5078" s="16" t="str">
        <f t="shared" si="79"/>
        <v>id7873041751</v>
      </c>
      <c r="D5078">
        <v>0.3905511811023622</v>
      </c>
      <c r="E5078">
        <v>4.4400000000000004</v>
      </c>
      <c r="F5078">
        <v>1763</v>
      </c>
    </row>
    <row r="5079" spans="1:6" x14ac:dyDescent="0.3">
      <c r="A5079" t="s">
        <v>2485</v>
      </c>
      <c r="B5079" s="16">
        <v>41752</v>
      </c>
      <c r="C5079" s="16" t="str">
        <f t="shared" si="79"/>
        <v>id7873041752</v>
      </c>
      <c r="D5079">
        <v>0.36062992125984256</v>
      </c>
      <c r="E5079">
        <v>5.09</v>
      </c>
      <c r="F5079">
        <v>1772</v>
      </c>
    </row>
    <row r="5080" spans="1:6" x14ac:dyDescent="0.3">
      <c r="A5080" t="s">
        <v>2485</v>
      </c>
      <c r="B5080" s="16">
        <v>41753</v>
      </c>
      <c r="C5080" s="16" t="str">
        <f t="shared" si="79"/>
        <v>id7873041753</v>
      </c>
      <c r="D5080">
        <v>0.35275590551181102</v>
      </c>
      <c r="E5080">
        <v>4.93</v>
      </c>
      <c r="F5080">
        <v>1787</v>
      </c>
    </row>
    <row r="5081" spans="1:6" x14ac:dyDescent="0.3">
      <c r="A5081" t="s">
        <v>2485</v>
      </c>
      <c r="B5081" s="16">
        <v>41754</v>
      </c>
      <c r="C5081" s="16" t="str">
        <f t="shared" si="79"/>
        <v>id7873041754</v>
      </c>
      <c r="D5081">
        <v>0.19055118110236222</v>
      </c>
      <c r="E5081">
        <v>4.49</v>
      </c>
      <c r="F5081">
        <v>1067</v>
      </c>
    </row>
    <row r="5082" spans="1:6" x14ac:dyDescent="0.3">
      <c r="A5082" t="s">
        <v>2485</v>
      </c>
      <c r="B5082" s="16">
        <v>41755</v>
      </c>
      <c r="C5082" s="16" t="str">
        <f t="shared" si="79"/>
        <v>id7873041755</v>
      </c>
      <c r="D5082">
        <v>0.33385826771653548</v>
      </c>
      <c r="E5082">
        <v>4.71</v>
      </c>
      <c r="F5082">
        <v>1182</v>
      </c>
    </row>
    <row r="5083" spans="1:6" x14ac:dyDescent="0.3">
      <c r="A5083" t="s">
        <v>2485</v>
      </c>
      <c r="B5083" s="16">
        <v>41756</v>
      </c>
      <c r="C5083" s="16" t="str">
        <f t="shared" si="79"/>
        <v>id7873041756</v>
      </c>
      <c r="D5083">
        <v>0.26929133858267723</v>
      </c>
      <c r="E5083">
        <v>4.63</v>
      </c>
      <c r="F5083">
        <v>1163</v>
      </c>
    </row>
    <row r="5084" spans="1:6" x14ac:dyDescent="0.3">
      <c r="A5084" t="s">
        <v>2485</v>
      </c>
      <c r="B5084" s="16">
        <v>41757</v>
      </c>
      <c r="C5084" s="16" t="str">
        <f t="shared" si="79"/>
        <v>id7873041757</v>
      </c>
      <c r="D5084">
        <v>0.14488188976377953</v>
      </c>
      <c r="E5084">
        <v>4.5199999999999996</v>
      </c>
      <c r="F5084">
        <v>1076</v>
      </c>
    </row>
    <row r="5085" spans="1:6" x14ac:dyDescent="0.3">
      <c r="A5085" t="s">
        <v>2485</v>
      </c>
      <c r="B5085" s="16">
        <v>41758</v>
      </c>
      <c r="C5085" s="16" t="str">
        <f t="shared" si="79"/>
        <v>id7873041758</v>
      </c>
      <c r="D5085">
        <v>0.10393700787401575</v>
      </c>
      <c r="E5085">
        <v>3.83</v>
      </c>
      <c r="F5085">
        <v>909</v>
      </c>
    </row>
    <row r="5086" spans="1:6" x14ac:dyDescent="0.3">
      <c r="A5086" t="s">
        <v>2485</v>
      </c>
      <c r="B5086" s="16">
        <v>41759</v>
      </c>
      <c r="C5086" s="16" t="str">
        <f t="shared" si="79"/>
        <v>id7873041759</v>
      </c>
      <c r="D5086">
        <v>0.10236220472440946</v>
      </c>
      <c r="E5086">
        <v>4.5</v>
      </c>
      <c r="F5086">
        <v>572</v>
      </c>
    </row>
    <row r="5087" spans="1:6" x14ac:dyDescent="0.3">
      <c r="A5087" t="s">
        <v>2485</v>
      </c>
      <c r="B5087" s="16">
        <v>41760</v>
      </c>
      <c r="C5087" s="16" t="str">
        <f t="shared" si="79"/>
        <v>id7873041760</v>
      </c>
      <c r="D5087">
        <v>0.22992125984251968</v>
      </c>
      <c r="E5087">
        <v>4.91</v>
      </c>
      <c r="F5087">
        <v>585</v>
      </c>
    </row>
    <row r="5088" spans="1:6" x14ac:dyDescent="0.3">
      <c r="A5088" t="s">
        <v>2485</v>
      </c>
      <c r="B5088" s="16">
        <v>41761</v>
      </c>
      <c r="C5088" s="16" t="str">
        <f t="shared" si="79"/>
        <v>id7873041761</v>
      </c>
      <c r="D5088">
        <v>0.23307086614173228</v>
      </c>
      <c r="E5088">
        <v>4.6100000000000003</v>
      </c>
      <c r="F5088">
        <v>630</v>
      </c>
    </row>
    <row r="5089" spans="1:6" x14ac:dyDescent="0.3">
      <c r="A5089" t="s">
        <v>2485</v>
      </c>
      <c r="B5089" s="16">
        <v>41762</v>
      </c>
      <c r="C5089" s="16" t="str">
        <f t="shared" si="79"/>
        <v>id7873041762</v>
      </c>
      <c r="D5089">
        <v>0.13858267716535436</v>
      </c>
      <c r="E5089">
        <v>4.8</v>
      </c>
      <c r="F5089">
        <v>577</v>
      </c>
    </row>
    <row r="5090" spans="1:6" x14ac:dyDescent="0.3">
      <c r="A5090" t="s">
        <v>2024</v>
      </c>
      <c r="B5090" s="16">
        <v>41747</v>
      </c>
      <c r="C5090" s="16" t="str">
        <f t="shared" si="79"/>
        <v>id7873241747</v>
      </c>
      <c r="D5090">
        <v>2.2409448818897642</v>
      </c>
      <c r="E5090">
        <v>4.71</v>
      </c>
      <c r="F5090">
        <v>9501</v>
      </c>
    </row>
    <row r="5091" spans="1:6" x14ac:dyDescent="0.3">
      <c r="A5091" t="s">
        <v>2024</v>
      </c>
      <c r="B5091" s="16">
        <v>41748</v>
      </c>
      <c r="C5091" s="16" t="str">
        <f t="shared" si="79"/>
        <v>id7873241748</v>
      </c>
      <c r="D5091">
        <v>3.0283464566929137</v>
      </c>
      <c r="E5091">
        <v>4.8499999999999996</v>
      </c>
      <c r="F5091">
        <v>8918</v>
      </c>
    </row>
    <row r="5092" spans="1:6" x14ac:dyDescent="0.3">
      <c r="A5092" t="s">
        <v>2024</v>
      </c>
      <c r="B5092" s="16">
        <v>41749</v>
      </c>
      <c r="C5092" s="16" t="str">
        <f t="shared" si="79"/>
        <v>id7873241749</v>
      </c>
      <c r="D5092">
        <v>2.5007874015748035</v>
      </c>
      <c r="E5092">
        <v>4.91</v>
      </c>
      <c r="F5092">
        <v>8473</v>
      </c>
    </row>
    <row r="5093" spans="1:6" x14ac:dyDescent="0.3">
      <c r="A5093" t="s">
        <v>2024</v>
      </c>
      <c r="B5093" s="16">
        <v>41750</v>
      </c>
      <c r="C5093" s="16" t="str">
        <f t="shared" si="79"/>
        <v>id7873241750</v>
      </c>
      <c r="D5093">
        <v>1.2566929133858267</v>
      </c>
      <c r="E5093">
        <v>5.0999999999999996</v>
      </c>
      <c r="F5093">
        <v>8206</v>
      </c>
    </row>
    <row r="5094" spans="1:6" x14ac:dyDescent="0.3">
      <c r="A5094" t="s">
        <v>2024</v>
      </c>
      <c r="B5094" s="16">
        <v>41751</v>
      </c>
      <c r="C5094" s="16" t="str">
        <f t="shared" si="79"/>
        <v>id7873241751</v>
      </c>
      <c r="D5094">
        <v>1.2551181102362206</v>
      </c>
      <c r="E5094">
        <v>3.95</v>
      </c>
      <c r="F5094">
        <v>7928</v>
      </c>
    </row>
    <row r="5095" spans="1:6" x14ac:dyDescent="0.3">
      <c r="A5095" t="s">
        <v>2024</v>
      </c>
      <c r="B5095" s="16">
        <v>41752</v>
      </c>
      <c r="C5095" s="16" t="str">
        <f t="shared" si="79"/>
        <v>id7873241752</v>
      </c>
      <c r="D5095">
        <v>1.1748031496062992</v>
      </c>
      <c r="E5095">
        <v>5.09</v>
      </c>
      <c r="F5095">
        <v>7686</v>
      </c>
    </row>
    <row r="5096" spans="1:6" x14ac:dyDescent="0.3">
      <c r="A5096" t="s">
        <v>2024</v>
      </c>
      <c r="B5096" s="16">
        <v>41753</v>
      </c>
      <c r="C5096" s="16" t="str">
        <f t="shared" si="79"/>
        <v>id7873241753</v>
      </c>
      <c r="D5096">
        <v>1.1023622047244095</v>
      </c>
      <c r="E5096">
        <v>4.88</v>
      </c>
      <c r="F5096">
        <v>7522</v>
      </c>
    </row>
    <row r="5097" spans="1:6" x14ac:dyDescent="0.3">
      <c r="A5097" t="s">
        <v>2024</v>
      </c>
      <c r="B5097" s="16">
        <v>41754</v>
      </c>
      <c r="C5097" s="16" t="str">
        <f t="shared" si="79"/>
        <v>id7873241754</v>
      </c>
      <c r="D5097">
        <v>0.19055118110236222</v>
      </c>
      <c r="E5097">
        <v>4.1100000000000003</v>
      </c>
      <c r="F5097">
        <v>2322</v>
      </c>
    </row>
    <row r="5098" spans="1:6" x14ac:dyDescent="0.3">
      <c r="A5098" t="s">
        <v>2024</v>
      </c>
      <c r="B5098" s="16">
        <v>41755</v>
      </c>
      <c r="C5098" s="16" t="str">
        <f t="shared" si="79"/>
        <v>id7873241755</v>
      </c>
      <c r="D5098">
        <v>0.30393700787401579</v>
      </c>
      <c r="E5098">
        <v>4.9400000000000004</v>
      </c>
      <c r="F5098">
        <v>2048</v>
      </c>
    </row>
    <row r="5099" spans="1:6" x14ac:dyDescent="0.3">
      <c r="A5099" t="s">
        <v>2024</v>
      </c>
      <c r="B5099" s="16">
        <v>41756</v>
      </c>
      <c r="C5099" s="16" t="str">
        <f t="shared" si="79"/>
        <v>id7873241756</v>
      </c>
      <c r="D5099">
        <v>0.20944881889763781</v>
      </c>
      <c r="E5099">
        <v>5.45</v>
      </c>
      <c r="F5099">
        <v>1922</v>
      </c>
    </row>
    <row r="5100" spans="1:6" x14ac:dyDescent="0.3">
      <c r="A5100" t="s">
        <v>2024</v>
      </c>
      <c r="B5100" s="16">
        <v>41757</v>
      </c>
      <c r="C5100" s="16" t="str">
        <f t="shared" si="79"/>
        <v>id7873241757</v>
      </c>
      <c r="D5100">
        <v>0.10393700787401575</v>
      </c>
      <c r="E5100">
        <v>5.5</v>
      </c>
      <c r="F5100">
        <v>1912</v>
      </c>
    </row>
    <row r="5101" spans="1:6" x14ac:dyDescent="0.3">
      <c r="A5101" t="s">
        <v>2024</v>
      </c>
      <c r="B5101" s="16">
        <v>41758</v>
      </c>
      <c r="C5101" s="16" t="str">
        <f t="shared" si="79"/>
        <v>id7873241758</v>
      </c>
      <c r="D5101">
        <v>6.4566929133858267E-2</v>
      </c>
      <c r="E5101">
        <v>4.9400000000000004</v>
      </c>
      <c r="F5101">
        <v>1309</v>
      </c>
    </row>
    <row r="5102" spans="1:6" x14ac:dyDescent="0.3">
      <c r="A5102" t="s">
        <v>2024</v>
      </c>
      <c r="B5102" s="16">
        <v>41759</v>
      </c>
      <c r="C5102" s="16" t="str">
        <f t="shared" si="79"/>
        <v>id7873241759</v>
      </c>
      <c r="D5102">
        <v>3.307086614173229E-2</v>
      </c>
      <c r="E5102">
        <v>5.89</v>
      </c>
      <c r="F5102">
        <v>569</v>
      </c>
    </row>
    <row r="5103" spans="1:6" x14ac:dyDescent="0.3">
      <c r="A5103" t="s">
        <v>2024</v>
      </c>
      <c r="B5103" s="16">
        <v>41760</v>
      </c>
      <c r="C5103" s="16" t="str">
        <f t="shared" si="79"/>
        <v>id7873241760</v>
      </c>
      <c r="D5103">
        <v>9.2913385826771666E-2</v>
      </c>
      <c r="E5103">
        <v>4.5199999999999996</v>
      </c>
      <c r="F5103">
        <v>413</v>
      </c>
    </row>
    <row r="5104" spans="1:6" x14ac:dyDescent="0.3">
      <c r="A5104" t="s">
        <v>2024</v>
      </c>
      <c r="B5104" s="16">
        <v>41761</v>
      </c>
      <c r="C5104" s="16" t="str">
        <f t="shared" si="79"/>
        <v>id7873241761</v>
      </c>
      <c r="D5104">
        <v>6.1417322834645675E-2</v>
      </c>
      <c r="E5104">
        <v>4.0199999999999996</v>
      </c>
      <c r="F5104">
        <v>387</v>
      </c>
    </row>
    <row r="5105" spans="1:6" x14ac:dyDescent="0.3">
      <c r="A5105" t="s">
        <v>2024</v>
      </c>
      <c r="B5105" s="16">
        <v>41762</v>
      </c>
      <c r="C5105" s="16" t="str">
        <f t="shared" si="79"/>
        <v>id7873241762</v>
      </c>
      <c r="D5105">
        <v>5.6692913385826771E-2</v>
      </c>
      <c r="E5105">
        <v>4.79</v>
      </c>
      <c r="F5105">
        <v>397</v>
      </c>
    </row>
    <row r="5106" spans="1:6" x14ac:dyDescent="0.3">
      <c r="A5106" t="s">
        <v>2024</v>
      </c>
      <c r="B5106" s="16">
        <v>41763</v>
      </c>
      <c r="C5106" s="16" t="str">
        <f t="shared" si="79"/>
        <v>id7873241763</v>
      </c>
      <c r="D5106">
        <v>2.6771653543307086E-2</v>
      </c>
      <c r="E5106">
        <v>5.67</v>
      </c>
      <c r="F5106">
        <v>483</v>
      </c>
    </row>
    <row r="5107" spans="1:6" x14ac:dyDescent="0.3">
      <c r="A5107" t="s">
        <v>2024</v>
      </c>
      <c r="B5107" s="16">
        <v>41764</v>
      </c>
      <c r="C5107" s="16" t="str">
        <f t="shared" si="79"/>
        <v>id7873241764</v>
      </c>
      <c r="D5107">
        <v>3.307086614173229E-2</v>
      </c>
      <c r="E5107">
        <v>5.64</v>
      </c>
      <c r="F5107">
        <v>597</v>
      </c>
    </row>
    <row r="5108" spans="1:6" x14ac:dyDescent="0.3">
      <c r="A5108" t="s">
        <v>2024</v>
      </c>
      <c r="B5108" s="16">
        <v>41765</v>
      </c>
      <c r="C5108" s="16" t="str">
        <f t="shared" si="79"/>
        <v>id7873241765</v>
      </c>
      <c r="D5108">
        <v>3.4645669291338589E-2</v>
      </c>
      <c r="E5108">
        <v>5.75</v>
      </c>
      <c r="F5108">
        <v>607</v>
      </c>
    </row>
    <row r="5109" spans="1:6" x14ac:dyDescent="0.3">
      <c r="A5109" t="s">
        <v>3834</v>
      </c>
      <c r="B5109" s="16">
        <v>41705</v>
      </c>
      <c r="C5109" s="16" t="str">
        <f t="shared" si="79"/>
        <v>id7876241705</v>
      </c>
      <c r="D5109">
        <v>0.38582677165354334</v>
      </c>
      <c r="E5109">
        <v>4.22</v>
      </c>
      <c r="F5109">
        <v>1307</v>
      </c>
    </row>
    <row r="5110" spans="1:6" x14ac:dyDescent="0.3">
      <c r="A5110" t="s">
        <v>3834</v>
      </c>
      <c r="B5110" s="16">
        <v>41706</v>
      </c>
      <c r="C5110" s="16" t="str">
        <f t="shared" si="79"/>
        <v>id7876241706</v>
      </c>
      <c r="D5110">
        <v>0.29448818897637796</v>
      </c>
      <c r="E5110">
        <v>4.33</v>
      </c>
      <c r="F5110">
        <v>974</v>
      </c>
    </row>
    <row r="5111" spans="1:6" x14ac:dyDescent="0.3">
      <c r="A5111" t="s">
        <v>3834</v>
      </c>
      <c r="B5111" s="16">
        <v>41707</v>
      </c>
      <c r="C5111" s="16" t="str">
        <f t="shared" si="79"/>
        <v>id7876241707</v>
      </c>
      <c r="D5111">
        <v>0.13543307086614173</v>
      </c>
      <c r="E5111">
        <v>3.87</v>
      </c>
      <c r="F5111">
        <v>878</v>
      </c>
    </row>
    <row r="5112" spans="1:6" x14ac:dyDescent="0.3">
      <c r="A5112" t="s">
        <v>3834</v>
      </c>
      <c r="B5112" s="16">
        <v>41708</v>
      </c>
      <c r="C5112" s="16" t="str">
        <f t="shared" si="79"/>
        <v>id7876241708</v>
      </c>
      <c r="D5112">
        <v>0.168503937007874</v>
      </c>
      <c r="E5112">
        <v>4.54</v>
      </c>
      <c r="F5112">
        <v>744</v>
      </c>
    </row>
    <row r="5113" spans="1:6" x14ac:dyDescent="0.3">
      <c r="A5113" t="s">
        <v>3834</v>
      </c>
      <c r="B5113" s="16">
        <v>41709</v>
      </c>
      <c r="C5113" s="16" t="str">
        <f t="shared" si="79"/>
        <v>id7876241709</v>
      </c>
      <c r="D5113">
        <v>9.2913385826771666E-2</v>
      </c>
      <c r="E5113">
        <v>5.35</v>
      </c>
      <c r="F5113">
        <v>583</v>
      </c>
    </row>
    <row r="5114" spans="1:6" x14ac:dyDescent="0.3">
      <c r="A5114" t="s">
        <v>3834</v>
      </c>
      <c r="B5114" s="16">
        <v>41710</v>
      </c>
      <c r="C5114" s="16" t="str">
        <f t="shared" si="79"/>
        <v>id7876241710</v>
      </c>
      <c r="D5114">
        <v>5.1968503937007873E-2</v>
      </c>
      <c r="E5114">
        <v>4.6100000000000003</v>
      </c>
      <c r="F5114">
        <v>568</v>
      </c>
    </row>
    <row r="5115" spans="1:6" x14ac:dyDescent="0.3">
      <c r="A5115" t="s">
        <v>3834</v>
      </c>
      <c r="B5115" s="16">
        <v>41711</v>
      </c>
      <c r="C5115" s="16" t="str">
        <f t="shared" si="79"/>
        <v>id7876241711</v>
      </c>
      <c r="D5115">
        <v>7.0866141732283464E-2</v>
      </c>
      <c r="E5115">
        <v>4.8</v>
      </c>
      <c r="F5115">
        <v>494</v>
      </c>
    </row>
    <row r="5116" spans="1:6" x14ac:dyDescent="0.3">
      <c r="A5116" t="s">
        <v>3240</v>
      </c>
      <c r="B5116" s="16">
        <v>41726</v>
      </c>
      <c r="C5116" s="16" t="str">
        <f t="shared" si="79"/>
        <v>id7876341726</v>
      </c>
      <c r="D5116">
        <v>2.3480314960629922</v>
      </c>
      <c r="E5116">
        <v>5.32</v>
      </c>
      <c r="F5116">
        <v>7354</v>
      </c>
    </row>
    <row r="5117" spans="1:6" x14ac:dyDescent="0.3">
      <c r="A5117" t="s">
        <v>3240</v>
      </c>
      <c r="B5117" s="16">
        <v>41727</v>
      </c>
      <c r="C5117" s="16" t="str">
        <f t="shared" si="79"/>
        <v>id7876341727</v>
      </c>
      <c r="D5117">
        <v>6.1842519685039363</v>
      </c>
      <c r="E5117">
        <v>5.4</v>
      </c>
      <c r="F5117">
        <v>9540</v>
      </c>
    </row>
    <row r="5118" spans="1:6" x14ac:dyDescent="0.3">
      <c r="A5118" t="s">
        <v>3240</v>
      </c>
      <c r="B5118" s="16">
        <v>41728</v>
      </c>
      <c r="C5118" s="16" t="str">
        <f t="shared" si="79"/>
        <v>id7876341728</v>
      </c>
      <c r="D5118">
        <v>4.9795275590551178</v>
      </c>
      <c r="E5118">
        <v>5.59</v>
      </c>
      <c r="F5118">
        <v>8899</v>
      </c>
    </row>
    <row r="5119" spans="1:6" x14ac:dyDescent="0.3">
      <c r="A5119" t="s">
        <v>3240</v>
      </c>
      <c r="B5119" s="16">
        <v>41729</v>
      </c>
      <c r="C5119" s="16" t="str">
        <f t="shared" si="79"/>
        <v>id7876341729</v>
      </c>
      <c r="D5119">
        <v>0.73385826771653551</v>
      </c>
      <c r="E5119">
        <v>6.71</v>
      </c>
      <c r="F5119">
        <v>5458</v>
      </c>
    </row>
    <row r="5120" spans="1:6" x14ac:dyDescent="0.3">
      <c r="A5120" t="s">
        <v>3240</v>
      </c>
      <c r="B5120" s="16">
        <v>41730</v>
      </c>
      <c r="C5120" s="16" t="str">
        <f t="shared" si="79"/>
        <v>id7876341730</v>
      </c>
      <c r="D5120">
        <v>0.53858267716535446</v>
      </c>
      <c r="E5120">
        <v>5.91</v>
      </c>
      <c r="F5120">
        <v>4554</v>
      </c>
    </row>
    <row r="5121" spans="1:6" x14ac:dyDescent="0.3">
      <c r="A5121" t="s">
        <v>3240</v>
      </c>
      <c r="B5121" s="16">
        <v>41731</v>
      </c>
      <c r="C5121" s="16" t="str">
        <f t="shared" si="79"/>
        <v>id7876341731</v>
      </c>
      <c r="D5121">
        <v>0.48031496062992124</v>
      </c>
      <c r="E5121">
        <v>5.32</v>
      </c>
      <c r="F5121">
        <v>4502</v>
      </c>
    </row>
    <row r="5122" spans="1:6" x14ac:dyDescent="0.3">
      <c r="A5122" t="s">
        <v>3240</v>
      </c>
      <c r="B5122" s="16">
        <v>41732</v>
      </c>
      <c r="C5122" s="16" t="str">
        <f t="shared" si="79"/>
        <v>id7876341732</v>
      </c>
      <c r="D5122">
        <v>0.47716535433070872</v>
      </c>
      <c r="E5122">
        <v>5.54</v>
      </c>
      <c r="F5122">
        <v>4300</v>
      </c>
    </row>
    <row r="5123" spans="1:6" x14ac:dyDescent="0.3">
      <c r="A5123" t="s">
        <v>3240</v>
      </c>
      <c r="B5123" s="16">
        <v>41733</v>
      </c>
      <c r="C5123" s="16" t="str">
        <f t="shared" ref="C5123:C5186" si="80">_xlfn.CONCAT(A5123,B5123)</f>
        <v>id7876341733</v>
      </c>
      <c r="D5123">
        <v>0.15905511811023623</v>
      </c>
      <c r="E5123">
        <v>5.54</v>
      </c>
      <c r="F5123">
        <v>961</v>
      </c>
    </row>
    <row r="5124" spans="1:6" x14ac:dyDescent="0.3">
      <c r="A5124" t="s">
        <v>3240</v>
      </c>
      <c r="B5124" s="16">
        <v>41734</v>
      </c>
      <c r="C5124" s="16" t="str">
        <f t="shared" si="80"/>
        <v>id7876341734</v>
      </c>
      <c r="D5124">
        <v>0.89133858267716548</v>
      </c>
      <c r="E5124">
        <v>5.56</v>
      </c>
      <c r="F5124">
        <v>1778</v>
      </c>
    </row>
    <row r="5125" spans="1:6" x14ac:dyDescent="0.3">
      <c r="A5125" t="s">
        <v>3240</v>
      </c>
      <c r="B5125" s="16">
        <v>41735</v>
      </c>
      <c r="C5125" s="16" t="str">
        <f t="shared" si="80"/>
        <v>id7876341735</v>
      </c>
      <c r="D5125">
        <v>0.94015748031496083</v>
      </c>
      <c r="E5125">
        <v>5.28</v>
      </c>
      <c r="F5125">
        <v>1780</v>
      </c>
    </row>
    <row r="5126" spans="1:6" x14ac:dyDescent="0.3">
      <c r="A5126" t="s">
        <v>3240</v>
      </c>
      <c r="B5126" s="16">
        <v>41736</v>
      </c>
      <c r="C5126" s="16" t="str">
        <f t="shared" si="80"/>
        <v>id7876341736</v>
      </c>
      <c r="D5126">
        <v>0.83307086614173231</v>
      </c>
      <c r="E5126">
        <v>5.34</v>
      </c>
      <c r="F5126">
        <v>1732</v>
      </c>
    </row>
    <row r="5127" spans="1:6" x14ac:dyDescent="0.3">
      <c r="A5127" t="s">
        <v>3240</v>
      </c>
      <c r="B5127" s="16">
        <v>41737</v>
      </c>
      <c r="C5127" s="16" t="str">
        <f t="shared" si="80"/>
        <v>id7876341737</v>
      </c>
      <c r="D5127">
        <v>3.937007874015748E-2</v>
      </c>
      <c r="E5127">
        <v>5.12</v>
      </c>
      <c r="F5127">
        <v>771</v>
      </c>
    </row>
    <row r="5128" spans="1:6" x14ac:dyDescent="0.3">
      <c r="A5128" t="s">
        <v>2325</v>
      </c>
      <c r="B5128" s="16">
        <v>41810</v>
      </c>
      <c r="C5128" s="16" t="str">
        <f t="shared" si="80"/>
        <v>id7877141810</v>
      </c>
      <c r="D5128">
        <v>1.4976377952755906</v>
      </c>
      <c r="E5128">
        <v>4.5999999999999996</v>
      </c>
      <c r="F5128">
        <v>6511</v>
      </c>
    </row>
    <row r="5129" spans="1:6" x14ac:dyDescent="0.3">
      <c r="A5129" t="s">
        <v>2325</v>
      </c>
      <c r="B5129" s="16">
        <v>41811</v>
      </c>
      <c r="C5129" s="16" t="str">
        <f t="shared" si="80"/>
        <v>id7877141811</v>
      </c>
      <c r="D5129">
        <v>1.9464566929133857</v>
      </c>
      <c r="E5129">
        <v>4.47</v>
      </c>
      <c r="F5129">
        <v>6198</v>
      </c>
    </row>
    <row r="5130" spans="1:6" x14ac:dyDescent="0.3">
      <c r="A5130" t="s">
        <v>2325</v>
      </c>
      <c r="B5130" s="16">
        <v>41812</v>
      </c>
      <c r="C5130" s="16" t="str">
        <f t="shared" si="80"/>
        <v>id7877141812</v>
      </c>
      <c r="D5130">
        <v>1.7228346456692916</v>
      </c>
      <c r="E5130">
        <v>4.8</v>
      </c>
      <c r="F5130">
        <v>5968</v>
      </c>
    </row>
    <row r="5131" spans="1:6" x14ac:dyDescent="0.3">
      <c r="A5131" t="s">
        <v>2325</v>
      </c>
      <c r="B5131" s="16">
        <v>41813</v>
      </c>
      <c r="C5131" s="16" t="str">
        <f t="shared" si="80"/>
        <v>id7877141813</v>
      </c>
      <c r="D5131">
        <v>1.0897637795275592</v>
      </c>
      <c r="E5131">
        <v>4.63</v>
      </c>
      <c r="F5131">
        <v>5878</v>
      </c>
    </row>
    <row r="5132" spans="1:6" x14ac:dyDescent="0.3">
      <c r="A5132" t="s">
        <v>2325</v>
      </c>
      <c r="B5132" s="16">
        <v>41814</v>
      </c>
      <c r="C5132" s="16" t="str">
        <f t="shared" si="80"/>
        <v>id7877141814</v>
      </c>
      <c r="D5132">
        <v>1.0472440944881891</v>
      </c>
      <c r="E5132">
        <v>4.54</v>
      </c>
      <c r="F5132">
        <v>5768</v>
      </c>
    </row>
    <row r="5133" spans="1:6" x14ac:dyDescent="0.3">
      <c r="A5133" t="s">
        <v>2325</v>
      </c>
      <c r="B5133" s="16">
        <v>41815</v>
      </c>
      <c r="C5133" s="16" t="str">
        <f t="shared" si="80"/>
        <v>id7877141815</v>
      </c>
      <c r="D5133">
        <v>0.99685039370078743</v>
      </c>
      <c r="E5133">
        <v>4.41</v>
      </c>
      <c r="F5133">
        <v>5641</v>
      </c>
    </row>
    <row r="5134" spans="1:6" x14ac:dyDescent="0.3">
      <c r="A5134" t="s">
        <v>2325</v>
      </c>
      <c r="B5134" s="16">
        <v>41816</v>
      </c>
      <c r="C5134" s="16" t="str">
        <f t="shared" si="80"/>
        <v>id7877141816</v>
      </c>
      <c r="D5134">
        <v>0.5275590551181103</v>
      </c>
      <c r="E5134">
        <v>4.03</v>
      </c>
      <c r="F5134">
        <v>4365</v>
      </c>
    </row>
    <row r="5135" spans="1:6" x14ac:dyDescent="0.3">
      <c r="A5135" t="s">
        <v>2325</v>
      </c>
      <c r="B5135" s="16">
        <v>41817</v>
      </c>
      <c r="C5135" s="16" t="str">
        <f t="shared" si="80"/>
        <v>id7877141817</v>
      </c>
      <c r="D5135">
        <v>0.16535433070866143</v>
      </c>
      <c r="E5135">
        <v>5.76</v>
      </c>
      <c r="F5135">
        <v>1442</v>
      </c>
    </row>
    <row r="5136" spans="1:6" x14ac:dyDescent="0.3">
      <c r="A5136" t="s">
        <v>2325</v>
      </c>
      <c r="B5136" s="16">
        <v>41818</v>
      </c>
      <c r="C5136" s="16" t="str">
        <f t="shared" si="80"/>
        <v>id7877141818</v>
      </c>
      <c r="D5136">
        <v>0.19685039370078741</v>
      </c>
      <c r="E5136">
        <v>4.99</v>
      </c>
      <c r="F5136">
        <v>1319</v>
      </c>
    </row>
    <row r="5137" spans="1:6" x14ac:dyDescent="0.3">
      <c r="A5137" t="s">
        <v>2325</v>
      </c>
      <c r="B5137" s="16">
        <v>41819</v>
      </c>
      <c r="C5137" s="16" t="str">
        <f t="shared" si="80"/>
        <v>id7877141819</v>
      </c>
      <c r="D5137">
        <v>0.18110236220472439</v>
      </c>
      <c r="E5137">
        <v>4.6500000000000004</v>
      </c>
      <c r="F5137">
        <v>1306</v>
      </c>
    </row>
    <row r="5138" spans="1:6" x14ac:dyDescent="0.3">
      <c r="A5138" t="s">
        <v>2325</v>
      </c>
      <c r="B5138" s="16">
        <v>41820</v>
      </c>
      <c r="C5138" s="16" t="str">
        <f t="shared" si="80"/>
        <v>id7877141820</v>
      </c>
      <c r="D5138">
        <v>0.14960629921259844</v>
      </c>
      <c r="E5138">
        <v>3.7</v>
      </c>
      <c r="F5138">
        <v>1349</v>
      </c>
    </row>
    <row r="5139" spans="1:6" x14ac:dyDescent="0.3">
      <c r="A5139" t="s">
        <v>2325</v>
      </c>
      <c r="B5139" s="16">
        <v>41821</v>
      </c>
      <c r="C5139" s="16" t="str">
        <f t="shared" si="80"/>
        <v>id7877141821</v>
      </c>
      <c r="D5139">
        <v>0.13858267716535436</v>
      </c>
      <c r="E5139">
        <v>4.8</v>
      </c>
      <c r="F5139">
        <v>1448</v>
      </c>
    </row>
    <row r="5140" spans="1:6" x14ac:dyDescent="0.3">
      <c r="A5140" t="s">
        <v>2325</v>
      </c>
      <c r="B5140" s="16">
        <v>41822</v>
      </c>
      <c r="C5140" s="16" t="str">
        <f t="shared" si="80"/>
        <v>id7877141822</v>
      </c>
      <c r="D5140">
        <v>0.12283464566929135</v>
      </c>
      <c r="E5140">
        <v>4.3899999999999997</v>
      </c>
      <c r="F5140">
        <v>1410</v>
      </c>
    </row>
    <row r="5141" spans="1:6" x14ac:dyDescent="0.3">
      <c r="A5141" t="s">
        <v>2325</v>
      </c>
      <c r="B5141" s="16">
        <v>41823</v>
      </c>
      <c r="C5141" s="16" t="str">
        <f t="shared" si="80"/>
        <v>id7877141823</v>
      </c>
      <c r="D5141">
        <v>0.13543307086614173</v>
      </c>
      <c r="E5141">
        <v>4.76</v>
      </c>
      <c r="F5141">
        <v>1427</v>
      </c>
    </row>
    <row r="5142" spans="1:6" x14ac:dyDescent="0.3">
      <c r="A5142" t="s">
        <v>2325</v>
      </c>
      <c r="B5142" s="16">
        <v>41827</v>
      </c>
      <c r="C5142" s="16" t="str">
        <f t="shared" si="80"/>
        <v>id7877141827</v>
      </c>
      <c r="D5142">
        <v>1.2598425196850395E-2</v>
      </c>
      <c r="E5142">
        <v>6.96</v>
      </c>
      <c r="F5142">
        <v>183</v>
      </c>
    </row>
    <row r="5143" spans="1:6" x14ac:dyDescent="0.3">
      <c r="A5143" t="s">
        <v>2182</v>
      </c>
      <c r="B5143" s="16">
        <v>41844</v>
      </c>
      <c r="C5143" s="16" t="str">
        <f t="shared" si="80"/>
        <v>id7877241844</v>
      </c>
      <c r="D5143">
        <v>0.2</v>
      </c>
      <c r="E5143">
        <v>5.91</v>
      </c>
      <c r="F5143">
        <v>32</v>
      </c>
    </row>
    <row r="5144" spans="1:6" x14ac:dyDescent="0.3">
      <c r="A5144" t="s">
        <v>2182</v>
      </c>
      <c r="B5144" s="16">
        <v>41845</v>
      </c>
      <c r="C5144" s="16" t="str">
        <f t="shared" si="80"/>
        <v>id7877241845</v>
      </c>
      <c r="D5144">
        <v>0.14015748031496064</v>
      </c>
      <c r="E5144">
        <v>7.45</v>
      </c>
      <c r="F5144">
        <v>12</v>
      </c>
    </row>
    <row r="5145" spans="1:6" x14ac:dyDescent="0.3">
      <c r="A5145" t="s">
        <v>2182</v>
      </c>
      <c r="B5145" s="16">
        <v>41850</v>
      </c>
      <c r="C5145" s="16" t="str">
        <f t="shared" si="80"/>
        <v>id7877241850</v>
      </c>
      <c r="D5145">
        <v>23.330708661417326</v>
      </c>
      <c r="E5145">
        <v>4.8</v>
      </c>
      <c r="F5145">
        <v>24000</v>
      </c>
    </row>
    <row r="5146" spans="1:6" x14ac:dyDescent="0.3">
      <c r="A5146" t="s">
        <v>2182</v>
      </c>
      <c r="B5146" s="16">
        <v>41851</v>
      </c>
      <c r="C5146" s="16" t="str">
        <f t="shared" si="80"/>
        <v>id7877241851</v>
      </c>
      <c r="D5146">
        <v>31.787401574803152</v>
      </c>
      <c r="E5146">
        <v>4.8</v>
      </c>
      <c r="F5146">
        <v>27000</v>
      </c>
    </row>
    <row r="5147" spans="1:6" x14ac:dyDescent="0.3">
      <c r="A5147" t="s">
        <v>2182</v>
      </c>
      <c r="B5147" s="16">
        <v>41852</v>
      </c>
      <c r="C5147" s="16" t="str">
        <f t="shared" si="80"/>
        <v>id7877241852</v>
      </c>
      <c r="D5147">
        <v>25.880314960629924</v>
      </c>
      <c r="E5147">
        <v>4.88</v>
      </c>
      <c r="F5147">
        <v>20000</v>
      </c>
    </row>
    <row r="5148" spans="1:6" x14ac:dyDescent="0.3">
      <c r="A5148" t="s">
        <v>2182</v>
      </c>
      <c r="B5148" s="16">
        <v>41853</v>
      </c>
      <c r="C5148" s="16" t="str">
        <f t="shared" si="80"/>
        <v>id7877241853</v>
      </c>
      <c r="D5148">
        <v>54.664566929133862</v>
      </c>
      <c r="E5148">
        <v>5.23</v>
      </c>
      <c r="F5148">
        <v>21000</v>
      </c>
    </row>
    <row r="5149" spans="1:6" x14ac:dyDescent="0.3">
      <c r="A5149" t="s">
        <v>2182</v>
      </c>
      <c r="B5149" s="16">
        <v>41854</v>
      </c>
      <c r="C5149" s="16" t="str">
        <f t="shared" si="80"/>
        <v>id7877241854</v>
      </c>
      <c r="D5149">
        <v>31.79370078740158</v>
      </c>
      <c r="E5149">
        <v>5.0999999999999996</v>
      </c>
      <c r="F5149">
        <v>20000</v>
      </c>
    </row>
    <row r="5150" spans="1:6" x14ac:dyDescent="0.3">
      <c r="A5150" t="s">
        <v>2182</v>
      </c>
      <c r="B5150" s="16">
        <v>41855</v>
      </c>
      <c r="C5150" s="16" t="str">
        <f t="shared" si="80"/>
        <v>id7877241855</v>
      </c>
      <c r="D5150">
        <v>19.477165354330708</v>
      </c>
      <c r="E5150">
        <v>4.9400000000000004</v>
      </c>
      <c r="F5150">
        <v>19000</v>
      </c>
    </row>
    <row r="5151" spans="1:6" x14ac:dyDescent="0.3">
      <c r="A5151" t="s">
        <v>2182</v>
      </c>
      <c r="B5151" s="16">
        <v>41856</v>
      </c>
      <c r="C5151" s="16" t="str">
        <f t="shared" si="80"/>
        <v>id7877241856</v>
      </c>
      <c r="D5151">
        <v>18.667716535433073</v>
      </c>
      <c r="E5151">
        <v>4.8499999999999996</v>
      </c>
      <c r="F5151">
        <v>19000</v>
      </c>
    </row>
    <row r="5152" spans="1:6" x14ac:dyDescent="0.3">
      <c r="A5152" t="s">
        <v>2182</v>
      </c>
      <c r="B5152" s="16">
        <v>41857</v>
      </c>
      <c r="C5152" s="16" t="str">
        <f t="shared" si="80"/>
        <v>id7877241857</v>
      </c>
      <c r="D5152">
        <v>16.332283464566927</v>
      </c>
      <c r="E5152">
        <v>5.04</v>
      </c>
      <c r="F5152">
        <v>19000</v>
      </c>
    </row>
    <row r="5153" spans="1:6" x14ac:dyDescent="0.3">
      <c r="A5153" t="s">
        <v>2182</v>
      </c>
      <c r="B5153" s="16">
        <v>41858</v>
      </c>
      <c r="C5153" s="16" t="str">
        <f t="shared" si="80"/>
        <v>id7877241858</v>
      </c>
      <c r="D5153">
        <v>13.311811023622049</v>
      </c>
      <c r="E5153">
        <v>5.0999999999999996</v>
      </c>
      <c r="F5153">
        <v>15000</v>
      </c>
    </row>
    <row r="5154" spans="1:6" x14ac:dyDescent="0.3">
      <c r="A5154" t="s">
        <v>2182</v>
      </c>
      <c r="B5154" s="16">
        <v>41859</v>
      </c>
      <c r="C5154" s="16" t="str">
        <f t="shared" si="80"/>
        <v>id7877241859</v>
      </c>
      <c r="D5154">
        <v>12.264566929133858</v>
      </c>
      <c r="E5154">
        <v>4.99</v>
      </c>
      <c r="F5154">
        <v>11000</v>
      </c>
    </row>
    <row r="5155" spans="1:6" x14ac:dyDescent="0.3">
      <c r="A5155" t="s">
        <v>2182</v>
      </c>
      <c r="B5155" s="16">
        <v>41860</v>
      </c>
      <c r="C5155" s="16" t="str">
        <f t="shared" si="80"/>
        <v>id7877241860</v>
      </c>
      <c r="D5155">
        <v>15.321259842519684</v>
      </c>
      <c r="E5155">
        <v>5.13</v>
      </c>
      <c r="F5155">
        <v>11000</v>
      </c>
    </row>
    <row r="5156" spans="1:6" x14ac:dyDescent="0.3">
      <c r="A5156" t="s">
        <v>2182</v>
      </c>
      <c r="B5156" s="16">
        <v>41861</v>
      </c>
      <c r="C5156" s="16" t="str">
        <f t="shared" si="80"/>
        <v>id7877241861</v>
      </c>
      <c r="D5156">
        <v>14.377952755905513</v>
      </c>
      <c r="E5156">
        <v>5.09</v>
      </c>
      <c r="F5156">
        <v>11000</v>
      </c>
    </row>
    <row r="5157" spans="1:6" x14ac:dyDescent="0.3">
      <c r="A5157" t="s">
        <v>2182</v>
      </c>
      <c r="B5157" s="16">
        <v>41862</v>
      </c>
      <c r="C5157" s="16" t="str">
        <f t="shared" si="80"/>
        <v>id7877241862</v>
      </c>
      <c r="D5157">
        <v>9.1433070866141737</v>
      </c>
      <c r="E5157">
        <v>5.0599999999999996</v>
      </c>
      <c r="F5157">
        <v>11000</v>
      </c>
    </row>
    <row r="5158" spans="1:6" x14ac:dyDescent="0.3">
      <c r="A5158" t="s">
        <v>2182</v>
      </c>
      <c r="B5158" s="16">
        <v>41863</v>
      </c>
      <c r="C5158" s="16" t="str">
        <f t="shared" si="80"/>
        <v>id7877241863</v>
      </c>
      <c r="D5158">
        <v>9.2000000000000011</v>
      </c>
      <c r="E5158">
        <v>4.8</v>
      </c>
      <c r="F5158">
        <v>11000</v>
      </c>
    </row>
    <row r="5159" spans="1:6" x14ac:dyDescent="0.3">
      <c r="A5159" t="s">
        <v>2182</v>
      </c>
      <c r="B5159" s="16">
        <v>41864</v>
      </c>
      <c r="C5159" s="16" t="str">
        <f t="shared" si="80"/>
        <v>id7877241864</v>
      </c>
      <c r="D5159">
        <v>8.0362204724409452</v>
      </c>
      <c r="E5159">
        <v>5.0999999999999996</v>
      </c>
      <c r="F5159">
        <v>11000</v>
      </c>
    </row>
    <row r="5160" spans="1:6" x14ac:dyDescent="0.3">
      <c r="A5160" t="s">
        <v>2182</v>
      </c>
      <c r="B5160" s="16">
        <v>41865</v>
      </c>
      <c r="C5160" s="16" t="str">
        <f t="shared" si="80"/>
        <v>id7877241865</v>
      </c>
      <c r="D5160">
        <v>5.543307086614174</v>
      </c>
      <c r="E5160">
        <v>4.91</v>
      </c>
      <c r="F5160">
        <v>7510</v>
      </c>
    </row>
    <row r="5161" spans="1:6" x14ac:dyDescent="0.3">
      <c r="A5161" t="s">
        <v>2182</v>
      </c>
      <c r="B5161" s="16">
        <v>41866</v>
      </c>
      <c r="C5161" s="16" t="str">
        <f t="shared" si="80"/>
        <v>id7877241866</v>
      </c>
      <c r="D5161">
        <v>2.1511811023622047</v>
      </c>
      <c r="E5161">
        <v>5.15</v>
      </c>
      <c r="F5161">
        <v>2085</v>
      </c>
    </row>
    <row r="5162" spans="1:6" x14ac:dyDescent="0.3">
      <c r="A5162" t="s">
        <v>2182</v>
      </c>
      <c r="B5162" s="16">
        <v>41867</v>
      </c>
      <c r="C5162" s="16" t="str">
        <f t="shared" si="80"/>
        <v>id7877241867</v>
      </c>
      <c r="D5162">
        <v>2.0440944881889767</v>
      </c>
      <c r="E5162">
        <v>5.2</v>
      </c>
      <c r="F5162">
        <v>1570</v>
      </c>
    </row>
    <row r="5163" spans="1:6" x14ac:dyDescent="0.3">
      <c r="A5163" t="s">
        <v>2182</v>
      </c>
      <c r="B5163" s="16">
        <v>41868</v>
      </c>
      <c r="C5163" s="16" t="str">
        <f t="shared" si="80"/>
        <v>id7877241868</v>
      </c>
      <c r="D5163">
        <v>1.9937007874015749</v>
      </c>
      <c r="E5163">
        <v>5.17</v>
      </c>
      <c r="F5163">
        <v>1605</v>
      </c>
    </row>
    <row r="5164" spans="1:6" x14ac:dyDescent="0.3">
      <c r="A5164" t="s">
        <v>2182</v>
      </c>
      <c r="B5164" s="16">
        <v>41869</v>
      </c>
      <c r="C5164" s="16" t="str">
        <f t="shared" si="80"/>
        <v>id7877241869</v>
      </c>
      <c r="D5164">
        <v>1.2582677165354332</v>
      </c>
      <c r="E5164">
        <v>5.12</v>
      </c>
      <c r="F5164">
        <v>1535</v>
      </c>
    </row>
    <row r="5165" spans="1:6" x14ac:dyDescent="0.3">
      <c r="A5165" t="s">
        <v>2182</v>
      </c>
      <c r="B5165" s="16">
        <v>41870</v>
      </c>
      <c r="C5165" s="16" t="str">
        <f t="shared" si="80"/>
        <v>id7877241870</v>
      </c>
      <c r="D5165">
        <v>1.1968503937007875</v>
      </c>
      <c r="E5165">
        <v>5.09</v>
      </c>
      <c r="F5165">
        <v>1569</v>
      </c>
    </row>
    <row r="5166" spans="1:6" x14ac:dyDescent="0.3">
      <c r="A5166" t="s">
        <v>2182</v>
      </c>
      <c r="B5166" s="16">
        <v>41871</v>
      </c>
      <c r="C5166" s="16" t="str">
        <f t="shared" si="80"/>
        <v>id7877241871</v>
      </c>
      <c r="D5166">
        <v>1.0834645669291338</v>
      </c>
      <c r="E5166">
        <v>5.26</v>
      </c>
      <c r="F5166">
        <v>1585</v>
      </c>
    </row>
    <row r="5167" spans="1:6" x14ac:dyDescent="0.3">
      <c r="A5167" t="s">
        <v>2182</v>
      </c>
      <c r="B5167" s="16">
        <v>41872</v>
      </c>
      <c r="C5167" s="16" t="str">
        <f t="shared" si="80"/>
        <v>id7877241872</v>
      </c>
      <c r="D5167">
        <v>0.51968503937007871</v>
      </c>
      <c r="E5167">
        <v>5.35</v>
      </c>
      <c r="F5167">
        <v>810</v>
      </c>
    </row>
    <row r="5168" spans="1:6" x14ac:dyDescent="0.3">
      <c r="A5168" t="s">
        <v>2182</v>
      </c>
      <c r="B5168" s="16">
        <v>41873</v>
      </c>
      <c r="C5168" s="16" t="str">
        <f t="shared" si="80"/>
        <v>id7877241873</v>
      </c>
      <c r="D5168">
        <v>0.26141732283464569</v>
      </c>
      <c r="E5168">
        <v>5.45</v>
      </c>
      <c r="F5168">
        <v>370</v>
      </c>
    </row>
    <row r="5169" spans="1:6" x14ac:dyDescent="0.3">
      <c r="A5169" t="s">
        <v>2182</v>
      </c>
      <c r="B5169" s="16">
        <v>41874</v>
      </c>
      <c r="C5169" s="16" t="str">
        <f t="shared" si="80"/>
        <v>id7877241874</v>
      </c>
      <c r="D5169">
        <v>0.34015748031496068</v>
      </c>
      <c r="E5169">
        <v>5.37</v>
      </c>
      <c r="F5169">
        <v>352</v>
      </c>
    </row>
    <row r="5170" spans="1:6" x14ac:dyDescent="0.3">
      <c r="A5170" t="s">
        <v>2182</v>
      </c>
      <c r="B5170" s="16">
        <v>41875</v>
      </c>
      <c r="C5170" s="16" t="str">
        <f t="shared" si="80"/>
        <v>id7877241875</v>
      </c>
      <c r="D5170">
        <v>0.32598425196850395</v>
      </c>
      <c r="E5170">
        <v>5.34</v>
      </c>
      <c r="F5170">
        <v>340</v>
      </c>
    </row>
    <row r="5171" spans="1:6" x14ac:dyDescent="0.3">
      <c r="A5171" t="s">
        <v>2182</v>
      </c>
      <c r="B5171" s="16">
        <v>41876</v>
      </c>
      <c r="C5171" s="16" t="str">
        <f t="shared" si="80"/>
        <v>id7877241876</v>
      </c>
      <c r="D5171">
        <v>0.24409448818897639</v>
      </c>
      <c r="E5171">
        <v>4.46</v>
      </c>
      <c r="F5171">
        <v>365</v>
      </c>
    </row>
    <row r="5172" spans="1:6" x14ac:dyDescent="0.3">
      <c r="A5172" t="s">
        <v>2182</v>
      </c>
      <c r="B5172" s="16">
        <v>41877</v>
      </c>
      <c r="C5172" s="16" t="str">
        <f t="shared" si="80"/>
        <v>id7877241877</v>
      </c>
      <c r="D5172">
        <v>0.23464566929133859</v>
      </c>
      <c r="E5172">
        <v>4.79</v>
      </c>
      <c r="F5172">
        <v>352</v>
      </c>
    </row>
    <row r="5173" spans="1:6" x14ac:dyDescent="0.3">
      <c r="A5173" t="s">
        <v>2182</v>
      </c>
      <c r="B5173" s="16">
        <v>41878</v>
      </c>
      <c r="C5173" s="16" t="str">
        <f t="shared" si="80"/>
        <v>id7877241878</v>
      </c>
      <c r="D5173">
        <v>0.2283464566929134</v>
      </c>
      <c r="E5173">
        <v>4.72</v>
      </c>
      <c r="F5173">
        <v>346</v>
      </c>
    </row>
    <row r="5174" spans="1:6" x14ac:dyDescent="0.3">
      <c r="A5174" t="s">
        <v>2182</v>
      </c>
      <c r="B5174" s="16">
        <v>41879</v>
      </c>
      <c r="C5174" s="16" t="str">
        <f t="shared" si="80"/>
        <v>id7877241879</v>
      </c>
      <c r="D5174">
        <v>0.25354330708661421</v>
      </c>
      <c r="E5174">
        <v>5.31</v>
      </c>
      <c r="F5174">
        <v>318</v>
      </c>
    </row>
    <row r="5175" spans="1:6" x14ac:dyDescent="0.3">
      <c r="A5175" t="s">
        <v>2182</v>
      </c>
      <c r="B5175" s="16">
        <v>41880</v>
      </c>
      <c r="C5175" s="16" t="str">
        <f t="shared" si="80"/>
        <v>id7877241880</v>
      </c>
      <c r="D5175">
        <v>0.15275590551181104</v>
      </c>
      <c r="E5175">
        <v>4.8499999999999996</v>
      </c>
      <c r="F5175">
        <v>151</v>
      </c>
    </row>
    <row r="5176" spans="1:6" x14ac:dyDescent="0.3">
      <c r="A5176" t="s">
        <v>2182</v>
      </c>
      <c r="B5176" s="16">
        <v>41881</v>
      </c>
      <c r="C5176" s="16" t="str">
        <f t="shared" si="80"/>
        <v>id7877241881</v>
      </c>
      <c r="D5176">
        <v>0.14488188976377953</v>
      </c>
      <c r="E5176">
        <v>5.37</v>
      </c>
      <c r="F5176">
        <v>135</v>
      </c>
    </row>
    <row r="5177" spans="1:6" x14ac:dyDescent="0.3">
      <c r="A5177" t="s">
        <v>290</v>
      </c>
      <c r="B5177" s="16">
        <v>41766</v>
      </c>
      <c r="C5177" s="16" t="str">
        <f t="shared" si="80"/>
        <v>id7878241766</v>
      </c>
      <c r="D5177">
        <v>1.3212598425196853</v>
      </c>
      <c r="E5177">
        <v>4.55</v>
      </c>
      <c r="F5177">
        <v>5790</v>
      </c>
    </row>
    <row r="5178" spans="1:6" x14ac:dyDescent="0.3">
      <c r="A5178" t="s">
        <v>290</v>
      </c>
      <c r="B5178" s="16">
        <v>41767</v>
      </c>
      <c r="C5178" s="16" t="str">
        <f t="shared" si="80"/>
        <v>id7878241767</v>
      </c>
      <c r="D5178">
        <v>0.76220472440944886</v>
      </c>
      <c r="E5178">
        <v>4.3899999999999997</v>
      </c>
      <c r="F5178">
        <v>4341</v>
      </c>
    </row>
    <row r="5179" spans="1:6" x14ac:dyDescent="0.3">
      <c r="A5179" t="s">
        <v>290</v>
      </c>
      <c r="B5179" s="16">
        <v>41768</v>
      </c>
      <c r="C5179" s="16" t="str">
        <f t="shared" si="80"/>
        <v>id7878241768</v>
      </c>
      <c r="D5179">
        <v>0.75118110236220481</v>
      </c>
      <c r="E5179">
        <v>4.72</v>
      </c>
      <c r="F5179">
        <v>3178</v>
      </c>
    </row>
    <row r="5180" spans="1:6" x14ac:dyDescent="0.3">
      <c r="A5180" t="s">
        <v>290</v>
      </c>
      <c r="B5180" s="16">
        <v>41769</v>
      </c>
      <c r="C5180" s="16" t="str">
        <f t="shared" si="80"/>
        <v>id7878241769</v>
      </c>
      <c r="D5180">
        <v>1.0472440944881891</v>
      </c>
      <c r="E5180">
        <v>4.82</v>
      </c>
      <c r="F5180">
        <v>3097</v>
      </c>
    </row>
    <row r="5181" spans="1:6" x14ac:dyDescent="0.3">
      <c r="A5181" t="s">
        <v>290</v>
      </c>
      <c r="B5181" s="16">
        <v>41770</v>
      </c>
      <c r="C5181" s="16" t="str">
        <f t="shared" si="80"/>
        <v>id7878241770</v>
      </c>
      <c r="D5181">
        <v>0.75748031496063006</v>
      </c>
      <c r="E5181">
        <v>5.0199999999999996</v>
      </c>
      <c r="F5181">
        <v>3011</v>
      </c>
    </row>
    <row r="5182" spans="1:6" x14ac:dyDescent="0.3">
      <c r="A5182" t="s">
        <v>290</v>
      </c>
      <c r="B5182" s="16">
        <v>41771</v>
      </c>
      <c r="C5182" s="16" t="str">
        <f t="shared" si="80"/>
        <v>id7878241771</v>
      </c>
      <c r="D5182">
        <v>0.52598425196850396</v>
      </c>
      <c r="E5182">
        <v>4.22</v>
      </c>
      <c r="F5182">
        <v>3116</v>
      </c>
    </row>
    <row r="5183" spans="1:6" x14ac:dyDescent="0.3">
      <c r="A5183" t="s">
        <v>290</v>
      </c>
      <c r="B5183" s="16">
        <v>41772</v>
      </c>
      <c r="C5183" s="16" t="str">
        <f t="shared" si="80"/>
        <v>id7878241772</v>
      </c>
      <c r="D5183">
        <v>0.4913385826771654</v>
      </c>
      <c r="E5183">
        <v>3.92</v>
      </c>
      <c r="F5183">
        <v>3131</v>
      </c>
    </row>
    <row r="5184" spans="1:6" x14ac:dyDescent="0.3">
      <c r="A5184" t="s">
        <v>290</v>
      </c>
      <c r="B5184" s="16">
        <v>41773</v>
      </c>
      <c r="C5184" s="16" t="str">
        <f t="shared" si="80"/>
        <v>id7878241773</v>
      </c>
      <c r="D5184">
        <v>0.48661417322834644</v>
      </c>
      <c r="E5184">
        <v>5.17</v>
      </c>
      <c r="F5184">
        <v>3137</v>
      </c>
    </row>
    <row r="5185" spans="1:6" x14ac:dyDescent="0.3">
      <c r="A5185" t="s">
        <v>290</v>
      </c>
      <c r="B5185" s="16">
        <v>41774</v>
      </c>
      <c r="C5185" s="16" t="str">
        <f t="shared" si="80"/>
        <v>id7878241774</v>
      </c>
      <c r="D5185">
        <v>0.48188976377952758</v>
      </c>
      <c r="E5185">
        <v>5.18</v>
      </c>
      <c r="F5185">
        <v>3095</v>
      </c>
    </row>
    <row r="5186" spans="1:6" x14ac:dyDescent="0.3">
      <c r="A5186" t="s">
        <v>290</v>
      </c>
      <c r="B5186" s="16">
        <v>41775</v>
      </c>
      <c r="C5186" s="16" t="str">
        <f t="shared" si="80"/>
        <v>id7878241775</v>
      </c>
      <c r="D5186">
        <v>0.27716535433070871</v>
      </c>
      <c r="E5186">
        <v>5.04</v>
      </c>
      <c r="F5186">
        <v>1376</v>
      </c>
    </row>
    <row r="5187" spans="1:6" x14ac:dyDescent="0.3">
      <c r="A5187" t="s">
        <v>290</v>
      </c>
      <c r="B5187" s="16">
        <v>41776</v>
      </c>
      <c r="C5187" s="16" t="str">
        <f t="shared" ref="C5187:C5250" si="81">_xlfn.CONCAT(A5187,B5187)</f>
        <v>id7878241776</v>
      </c>
      <c r="D5187">
        <v>0.42677165354330709</v>
      </c>
      <c r="E5187">
        <v>4.93</v>
      </c>
      <c r="F5187">
        <v>1443</v>
      </c>
    </row>
    <row r="5188" spans="1:6" x14ac:dyDescent="0.3">
      <c r="A5188" t="s">
        <v>290</v>
      </c>
      <c r="B5188" s="16">
        <v>41777</v>
      </c>
      <c r="C5188" s="16" t="str">
        <f t="shared" si="81"/>
        <v>id7878241777</v>
      </c>
      <c r="D5188">
        <v>0.34803149606299216</v>
      </c>
      <c r="E5188">
        <v>4.82</v>
      </c>
      <c r="F5188">
        <v>1446</v>
      </c>
    </row>
    <row r="5189" spans="1:6" x14ac:dyDescent="0.3">
      <c r="A5189" t="s">
        <v>290</v>
      </c>
      <c r="B5189" s="16">
        <v>41778</v>
      </c>
      <c r="C5189" s="16" t="str">
        <f t="shared" si="81"/>
        <v>id7878241778</v>
      </c>
      <c r="D5189">
        <v>0.20472440944881892</v>
      </c>
      <c r="E5189">
        <v>4.6900000000000004</v>
      </c>
      <c r="F5189">
        <v>1451</v>
      </c>
    </row>
    <row r="5190" spans="1:6" x14ac:dyDescent="0.3">
      <c r="A5190" t="s">
        <v>290</v>
      </c>
      <c r="B5190" s="16">
        <v>41779</v>
      </c>
      <c r="C5190" s="16" t="str">
        <f t="shared" si="81"/>
        <v>id7878241779</v>
      </c>
      <c r="D5190">
        <v>0.39527559055118117</v>
      </c>
      <c r="E5190">
        <v>4.68</v>
      </c>
      <c r="F5190">
        <v>1206</v>
      </c>
    </row>
    <row r="5191" spans="1:6" x14ac:dyDescent="0.3">
      <c r="A5191" t="s">
        <v>290</v>
      </c>
      <c r="B5191" s="16">
        <v>41780</v>
      </c>
      <c r="C5191" s="16" t="str">
        <f t="shared" si="81"/>
        <v>id7878241780</v>
      </c>
      <c r="D5191">
        <v>0.18425196850393702</v>
      </c>
      <c r="E5191">
        <v>5.21</v>
      </c>
      <c r="F5191">
        <v>1176</v>
      </c>
    </row>
    <row r="5192" spans="1:6" x14ac:dyDescent="0.3">
      <c r="A5192" t="s">
        <v>290</v>
      </c>
      <c r="B5192" s="16">
        <v>41781</v>
      </c>
      <c r="C5192" s="16" t="str">
        <f t="shared" si="81"/>
        <v>id7878241781</v>
      </c>
      <c r="D5192">
        <v>0.15748031496062992</v>
      </c>
      <c r="E5192">
        <v>4.55</v>
      </c>
      <c r="F5192">
        <v>1153</v>
      </c>
    </row>
    <row r="5193" spans="1:6" x14ac:dyDescent="0.3">
      <c r="A5193" t="s">
        <v>91</v>
      </c>
      <c r="B5193" s="16">
        <v>41725</v>
      </c>
      <c r="C5193" s="16" t="str">
        <f t="shared" si="81"/>
        <v>id7878341725</v>
      </c>
      <c r="D5193">
        <v>8.3464566929133871E-2</v>
      </c>
      <c r="E5193">
        <v>5.13</v>
      </c>
      <c r="F5193">
        <v>233</v>
      </c>
    </row>
    <row r="5194" spans="1:6" x14ac:dyDescent="0.3">
      <c r="A5194" t="s">
        <v>91</v>
      </c>
      <c r="B5194" s="16">
        <v>41726</v>
      </c>
      <c r="C5194" s="16" t="str">
        <f t="shared" si="81"/>
        <v>id7878341726</v>
      </c>
      <c r="D5194">
        <v>14.571653543307088</v>
      </c>
      <c r="E5194">
        <v>5.04</v>
      </c>
      <c r="F5194">
        <v>22000</v>
      </c>
    </row>
    <row r="5195" spans="1:6" x14ac:dyDescent="0.3">
      <c r="A5195" t="s">
        <v>91</v>
      </c>
      <c r="B5195" s="16">
        <v>41727</v>
      </c>
      <c r="C5195" s="16" t="str">
        <f t="shared" si="81"/>
        <v>id7878341727</v>
      </c>
      <c r="D5195">
        <v>19.707086614173232</v>
      </c>
      <c r="E5195">
        <v>5.07</v>
      </c>
      <c r="F5195">
        <v>21000</v>
      </c>
    </row>
    <row r="5196" spans="1:6" x14ac:dyDescent="0.3">
      <c r="A5196" t="s">
        <v>91</v>
      </c>
      <c r="B5196" s="16">
        <v>41728</v>
      </c>
      <c r="C5196" s="16" t="str">
        <f t="shared" si="81"/>
        <v>id7878341728</v>
      </c>
      <c r="D5196">
        <v>14.228346456692913</v>
      </c>
      <c r="E5196">
        <v>4.83</v>
      </c>
      <c r="F5196">
        <v>19000</v>
      </c>
    </row>
    <row r="5197" spans="1:6" x14ac:dyDescent="0.3">
      <c r="A5197" t="s">
        <v>91</v>
      </c>
      <c r="B5197" s="16">
        <v>41729</v>
      </c>
      <c r="C5197" s="16" t="str">
        <f t="shared" si="81"/>
        <v>id7878341729</v>
      </c>
      <c r="D5197">
        <v>6.6173228346456687</v>
      </c>
      <c r="E5197">
        <v>4.6100000000000003</v>
      </c>
      <c r="F5197">
        <v>17000</v>
      </c>
    </row>
    <row r="5198" spans="1:6" x14ac:dyDescent="0.3">
      <c r="A5198" t="s">
        <v>91</v>
      </c>
      <c r="B5198" s="16">
        <v>41730</v>
      </c>
      <c r="C5198" s="16" t="str">
        <f t="shared" si="81"/>
        <v>id7878341730</v>
      </c>
      <c r="D5198">
        <v>5.1448818897637798</v>
      </c>
      <c r="E5198">
        <v>4.66</v>
      </c>
      <c r="F5198">
        <v>15000</v>
      </c>
    </row>
    <row r="5199" spans="1:6" x14ac:dyDescent="0.3">
      <c r="A5199" t="s">
        <v>91</v>
      </c>
      <c r="B5199" s="16">
        <v>41731</v>
      </c>
      <c r="C5199" s="16" t="str">
        <f t="shared" si="81"/>
        <v>id7878341731</v>
      </c>
      <c r="D5199">
        <v>4.6519685039370078</v>
      </c>
      <c r="E5199">
        <v>4.8499999999999996</v>
      </c>
      <c r="F5199">
        <v>15000</v>
      </c>
    </row>
    <row r="5200" spans="1:6" x14ac:dyDescent="0.3">
      <c r="A5200" t="s">
        <v>91</v>
      </c>
      <c r="B5200" s="16">
        <v>41732</v>
      </c>
      <c r="C5200" s="16" t="str">
        <f t="shared" si="81"/>
        <v>id7878341732</v>
      </c>
      <c r="D5200">
        <v>4.2850393700787404</v>
      </c>
      <c r="E5200">
        <v>4.6100000000000003</v>
      </c>
      <c r="F5200">
        <v>15000</v>
      </c>
    </row>
    <row r="5201" spans="1:6" x14ac:dyDescent="0.3">
      <c r="A5201" t="s">
        <v>91</v>
      </c>
      <c r="B5201" s="16">
        <v>41733</v>
      </c>
      <c r="C5201" s="16" t="str">
        <f t="shared" si="81"/>
        <v>id7878341733</v>
      </c>
      <c r="D5201">
        <v>0.77480314960629926</v>
      </c>
      <c r="E5201">
        <v>6.2</v>
      </c>
      <c r="F5201">
        <v>3124</v>
      </c>
    </row>
    <row r="5202" spans="1:6" x14ac:dyDescent="0.3">
      <c r="A5202" t="s">
        <v>91</v>
      </c>
      <c r="B5202" s="16">
        <v>41734</v>
      </c>
      <c r="C5202" s="16" t="str">
        <f t="shared" si="81"/>
        <v>id7878341734</v>
      </c>
      <c r="D5202">
        <v>1.1417322834645669</v>
      </c>
      <c r="E5202">
        <v>5.67</v>
      </c>
      <c r="F5202">
        <v>2236</v>
      </c>
    </row>
    <row r="5203" spans="1:6" x14ac:dyDescent="0.3">
      <c r="A5203" t="s">
        <v>91</v>
      </c>
      <c r="B5203" s="16">
        <v>41735</v>
      </c>
      <c r="C5203" s="16" t="str">
        <f t="shared" si="81"/>
        <v>id7878341735</v>
      </c>
      <c r="D5203">
        <v>1.0535433070866143</v>
      </c>
      <c r="E5203">
        <v>5.92</v>
      </c>
      <c r="F5203">
        <v>1976</v>
      </c>
    </row>
    <row r="5204" spans="1:6" x14ac:dyDescent="0.3">
      <c r="A5204" t="s">
        <v>91</v>
      </c>
      <c r="B5204" s="16">
        <v>41736</v>
      </c>
      <c r="C5204" s="16" t="str">
        <f t="shared" si="81"/>
        <v>id7878341736</v>
      </c>
      <c r="D5204">
        <v>0.71023622047244095</v>
      </c>
      <c r="E5204">
        <v>5.46</v>
      </c>
      <c r="F5204">
        <v>1857</v>
      </c>
    </row>
    <row r="5205" spans="1:6" x14ac:dyDescent="0.3">
      <c r="A5205" t="s">
        <v>91</v>
      </c>
      <c r="B5205" s="16">
        <v>41737</v>
      </c>
      <c r="C5205" s="16" t="str">
        <f t="shared" si="81"/>
        <v>id7878341737</v>
      </c>
      <c r="D5205">
        <v>0.28976377952755905</v>
      </c>
      <c r="E5205">
        <v>5.18</v>
      </c>
      <c r="F5205">
        <v>1866</v>
      </c>
    </row>
    <row r="5206" spans="1:6" x14ac:dyDescent="0.3">
      <c r="A5206" t="s">
        <v>91</v>
      </c>
      <c r="B5206" s="16">
        <v>41738</v>
      </c>
      <c r="C5206" s="16" t="str">
        <f t="shared" si="81"/>
        <v>id7878341738</v>
      </c>
      <c r="D5206">
        <v>0.29133858267716539</v>
      </c>
      <c r="E5206">
        <v>5.29</v>
      </c>
      <c r="F5206">
        <v>1837</v>
      </c>
    </row>
    <row r="5207" spans="1:6" x14ac:dyDescent="0.3">
      <c r="A5207" t="s">
        <v>91</v>
      </c>
      <c r="B5207" s="16">
        <v>41739</v>
      </c>
      <c r="C5207" s="16" t="str">
        <f t="shared" si="81"/>
        <v>id7878341739</v>
      </c>
      <c r="D5207">
        <v>0.29291338582677168</v>
      </c>
      <c r="E5207">
        <v>5.51</v>
      </c>
      <c r="F5207">
        <v>1768</v>
      </c>
    </row>
    <row r="5208" spans="1:6" x14ac:dyDescent="0.3">
      <c r="A5208" t="s">
        <v>91</v>
      </c>
      <c r="B5208" s="16">
        <v>41742</v>
      </c>
      <c r="C5208" s="16" t="str">
        <f t="shared" si="81"/>
        <v>id7878341742</v>
      </c>
      <c r="D5208">
        <v>5.0393700787401581E-2</v>
      </c>
      <c r="E5208">
        <v>4.68</v>
      </c>
      <c r="F5208">
        <v>181</v>
      </c>
    </row>
    <row r="5209" spans="1:6" x14ac:dyDescent="0.3">
      <c r="A5209" t="s">
        <v>2044</v>
      </c>
      <c r="B5209" s="16">
        <v>41717</v>
      </c>
      <c r="C5209" s="16" t="str">
        <f t="shared" si="81"/>
        <v>id7878841717</v>
      </c>
      <c r="D5209">
        <v>3.6220472440944881E-2</v>
      </c>
      <c r="E5209">
        <v>9.2100000000000009</v>
      </c>
      <c r="F5209">
        <v>2</v>
      </c>
    </row>
    <row r="5210" spans="1:6" x14ac:dyDescent="0.3">
      <c r="A5210" t="s">
        <v>2044</v>
      </c>
      <c r="B5210" s="16">
        <v>41719</v>
      </c>
      <c r="C5210" s="16" t="str">
        <f t="shared" si="81"/>
        <v>id7878841719</v>
      </c>
      <c r="D5210">
        <v>8.4645669291338592</v>
      </c>
      <c r="E5210">
        <v>5.91</v>
      </c>
      <c r="F5210">
        <v>11000</v>
      </c>
    </row>
    <row r="5211" spans="1:6" x14ac:dyDescent="0.3">
      <c r="A5211" t="s">
        <v>2044</v>
      </c>
      <c r="B5211" s="16">
        <v>41720</v>
      </c>
      <c r="C5211" s="16" t="str">
        <f t="shared" si="81"/>
        <v>id7878841720</v>
      </c>
      <c r="D5211">
        <v>11.781102362204726</v>
      </c>
      <c r="E5211">
        <v>6.2</v>
      </c>
      <c r="F5211">
        <v>11000</v>
      </c>
    </row>
    <row r="5212" spans="1:6" x14ac:dyDescent="0.3">
      <c r="A5212" t="s">
        <v>2044</v>
      </c>
      <c r="B5212" s="16">
        <v>41721</v>
      </c>
      <c r="C5212" s="16" t="str">
        <f t="shared" si="81"/>
        <v>id7878841721</v>
      </c>
      <c r="D5212">
        <v>9.2976377952755911</v>
      </c>
      <c r="E5212">
        <v>6.08</v>
      </c>
      <c r="F5212">
        <v>10000</v>
      </c>
    </row>
    <row r="5213" spans="1:6" x14ac:dyDescent="0.3">
      <c r="A5213" t="s">
        <v>2044</v>
      </c>
      <c r="B5213" s="16">
        <v>41722</v>
      </c>
      <c r="C5213" s="16" t="str">
        <f t="shared" si="81"/>
        <v>id7878841722</v>
      </c>
      <c r="D5213">
        <v>4.5228346456692918</v>
      </c>
      <c r="E5213">
        <v>6.03</v>
      </c>
      <c r="F5213">
        <v>10000</v>
      </c>
    </row>
    <row r="5214" spans="1:6" x14ac:dyDescent="0.3">
      <c r="A5214" t="s">
        <v>2044</v>
      </c>
      <c r="B5214" s="16">
        <v>41723</v>
      </c>
      <c r="C5214" s="16" t="str">
        <f t="shared" si="81"/>
        <v>id7878841723</v>
      </c>
      <c r="D5214">
        <v>4.7637795275590555</v>
      </c>
      <c r="E5214">
        <v>5.56</v>
      </c>
      <c r="F5214">
        <v>10000</v>
      </c>
    </row>
    <row r="5215" spans="1:6" x14ac:dyDescent="0.3">
      <c r="A5215" t="s">
        <v>2044</v>
      </c>
      <c r="B5215" s="16">
        <v>41724</v>
      </c>
      <c r="C5215" s="16" t="str">
        <f t="shared" si="81"/>
        <v>id7878841724</v>
      </c>
      <c r="D5215">
        <v>4.2362204724409445</v>
      </c>
      <c r="E5215">
        <v>5.72</v>
      </c>
      <c r="F5215">
        <v>10000</v>
      </c>
    </row>
    <row r="5216" spans="1:6" x14ac:dyDescent="0.3">
      <c r="A5216" t="s">
        <v>2044</v>
      </c>
      <c r="B5216" s="16">
        <v>41725</v>
      </c>
      <c r="C5216" s="16" t="str">
        <f t="shared" si="81"/>
        <v>id7878841725</v>
      </c>
      <c r="D5216">
        <v>4.0913385826771655</v>
      </c>
      <c r="E5216">
        <v>6.5</v>
      </c>
      <c r="F5216">
        <v>10000</v>
      </c>
    </row>
    <row r="5217" spans="1:6" x14ac:dyDescent="0.3">
      <c r="A5217" t="s">
        <v>2044</v>
      </c>
      <c r="B5217" s="16">
        <v>41726</v>
      </c>
      <c r="C5217" s="16" t="str">
        <f t="shared" si="81"/>
        <v>id7878841726</v>
      </c>
      <c r="D5217">
        <v>1.5275590551181102</v>
      </c>
      <c r="E5217">
        <v>6.11</v>
      </c>
      <c r="F5217">
        <v>3128</v>
      </c>
    </row>
    <row r="5218" spans="1:6" x14ac:dyDescent="0.3">
      <c r="A5218" t="s">
        <v>2044</v>
      </c>
      <c r="B5218" s="16">
        <v>41727</v>
      </c>
      <c r="C5218" s="16" t="str">
        <f t="shared" si="81"/>
        <v>id7878841727</v>
      </c>
      <c r="D5218">
        <v>2.1999999999999997</v>
      </c>
      <c r="E5218">
        <v>6.03</v>
      </c>
      <c r="F5218">
        <v>2605</v>
      </c>
    </row>
    <row r="5219" spans="1:6" x14ac:dyDescent="0.3">
      <c r="A5219" t="s">
        <v>2044</v>
      </c>
      <c r="B5219" s="16">
        <v>41728</v>
      </c>
      <c r="C5219" s="16" t="str">
        <f t="shared" si="81"/>
        <v>id7878841728</v>
      </c>
      <c r="D5219">
        <v>1.6960629921259842</v>
      </c>
      <c r="E5219">
        <v>5.75</v>
      </c>
      <c r="F5219">
        <v>2679</v>
      </c>
    </row>
    <row r="5220" spans="1:6" x14ac:dyDescent="0.3">
      <c r="A5220" t="s">
        <v>2044</v>
      </c>
      <c r="B5220" s="16">
        <v>41729</v>
      </c>
      <c r="C5220" s="16" t="str">
        <f t="shared" si="81"/>
        <v>id7878841729</v>
      </c>
      <c r="D5220">
        <v>1.1070866141732283</v>
      </c>
      <c r="E5220">
        <v>5.98</v>
      </c>
      <c r="F5220">
        <v>3077</v>
      </c>
    </row>
    <row r="5221" spans="1:6" x14ac:dyDescent="0.3">
      <c r="A5221" t="s">
        <v>2044</v>
      </c>
      <c r="B5221" s="16">
        <v>41730</v>
      </c>
      <c r="C5221" s="16" t="str">
        <f t="shared" si="81"/>
        <v>id7878841730</v>
      </c>
      <c r="D5221">
        <v>1.0157480314960632</v>
      </c>
      <c r="E5221">
        <v>5.59</v>
      </c>
      <c r="F5221">
        <v>3025</v>
      </c>
    </row>
    <row r="5222" spans="1:6" x14ac:dyDescent="0.3">
      <c r="A5222" t="s">
        <v>2044</v>
      </c>
      <c r="B5222" s="16">
        <v>41731</v>
      </c>
      <c r="C5222" s="16" t="str">
        <f t="shared" si="81"/>
        <v>id7878841731</v>
      </c>
      <c r="D5222">
        <v>1.1070866141732283</v>
      </c>
      <c r="E5222">
        <v>5.65</v>
      </c>
      <c r="F5222">
        <v>3257</v>
      </c>
    </row>
    <row r="5223" spans="1:6" x14ac:dyDescent="0.3">
      <c r="A5223" t="s">
        <v>2044</v>
      </c>
      <c r="B5223" s="16">
        <v>41732</v>
      </c>
      <c r="C5223" s="16" t="str">
        <f t="shared" si="81"/>
        <v>id7878841732</v>
      </c>
      <c r="D5223">
        <v>1.0740157480314962</v>
      </c>
      <c r="E5223">
        <v>5.5</v>
      </c>
      <c r="F5223">
        <v>3253</v>
      </c>
    </row>
    <row r="5224" spans="1:6" x14ac:dyDescent="0.3">
      <c r="A5224" t="s">
        <v>2044</v>
      </c>
      <c r="B5224" s="16">
        <v>41733</v>
      </c>
      <c r="C5224" s="16" t="str">
        <f t="shared" si="81"/>
        <v>id7878841733</v>
      </c>
      <c r="D5224">
        <v>0.11023622047244094</v>
      </c>
      <c r="E5224">
        <v>5.24</v>
      </c>
      <c r="F5224">
        <v>530</v>
      </c>
    </row>
    <row r="5225" spans="1:6" x14ac:dyDescent="0.3">
      <c r="A5225" t="s">
        <v>2044</v>
      </c>
      <c r="B5225" s="16">
        <v>41734</v>
      </c>
      <c r="C5225" s="16" t="str">
        <f t="shared" si="81"/>
        <v>id7878841734</v>
      </c>
      <c r="D5225">
        <v>0.15905511811023623</v>
      </c>
      <c r="E5225">
        <v>5.91</v>
      </c>
      <c r="F5225">
        <v>386</v>
      </c>
    </row>
    <row r="5226" spans="1:6" x14ac:dyDescent="0.3">
      <c r="A5226" t="s">
        <v>2044</v>
      </c>
      <c r="B5226" s="16">
        <v>41735</v>
      </c>
      <c r="C5226" s="16" t="str">
        <f t="shared" si="81"/>
        <v>id7878841735</v>
      </c>
      <c r="D5226">
        <v>0.14488188976377953</v>
      </c>
      <c r="E5226">
        <v>5.45</v>
      </c>
      <c r="F5226">
        <v>381</v>
      </c>
    </row>
    <row r="5227" spans="1:6" x14ac:dyDescent="0.3">
      <c r="A5227" t="s">
        <v>2044</v>
      </c>
      <c r="B5227" s="16">
        <v>41736</v>
      </c>
      <c r="C5227" s="16" t="str">
        <f t="shared" si="81"/>
        <v>id7878841736</v>
      </c>
      <c r="D5227">
        <v>8.1889763779527572E-2</v>
      </c>
      <c r="E5227">
        <v>5.62</v>
      </c>
      <c r="F5227">
        <v>366</v>
      </c>
    </row>
    <row r="5228" spans="1:6" x14ac:dyDescent="0.3">
      <c r="A5228" t="s">
        <v>2044</v>
      </c>
      <c r="B5228" s="16">
        <v>41737</v>
      </c>
      <c r="C5228" s="16" t="str">
        <f t="shared" si="81"/>
        <v>id7878841737</v>
      </c>
      <c r="D5228">
        <v>5.3543307086614172E-2</v>
      </c>
      <c r="E5228">
        <v>5.76</v>
      </c>
      <c r="F5228">
        <v>476</v>
      </c>
    </row>
    <row r="5229" spans="1:6" x14ac:dyDescent="0.3">
      <c r="A5229" t="s">
        <v>2044</v>
      </c>
      <c r="B5229" s="16">
        <v>41738</v>
      </c>
      <c r="C5229" s="16" t="str">
        <f t="shared" si="81"/>
        <v>id7878841738</v>
      </c>
      <c r="D5229">
        <v>6.9291338582677178E-2</v>
      </c>
      <c r="E5229">
        <v>6.99</v>
      </c>
      <c r="F5229">
        <v>495</v>
      </c>
    </row>
    <row r="5230" spans="1:6" x14ac:dyDescent="0.3">
      <c r="A5230" t="s">
        <v>2044</v>
      </c>
      <c r="B5230" s="16">
        <v>41739</v>
      </c>
      <c r="C5230" s="16" t="str">
        <f t="shared" si="81"/>
        <v>id7878841739</v>
      </c>
      <c r="D5230">
        <v>9.2913385826771666E-2</v>
      </c>
      <c r="E5230">
        <v>6.46</v>
      </c>
      <c r="F5230">
        <v>481</v>
      </c>
    </row>
    <row r="5231" spans="1:6" x14ac:dyDescent="0.3">
      <c r="A5231" t="s">
        <v>1353</v>
      </c>
      <c r="B5231" s="16">
        <v>41873</v>
      </c>
      <c r="C5231" s="16" t="str">
        <f t="shared" si="81"/>
        <v>id7879241873</v>
      </c>
      <c r="D5231">
        <v>3.2976377952755911</v>
      </c>
      <c r="E5231">
        <v>5.17</v>
      </c>
      <c r="F5231">
        <v>5802</v>
      </c>
    </row>
    <row r="5232" spans="1:6" x14ac:dyDescent="0.3">
      <c r="A5232" t="s">
        <v>1353</v>
      </c>
      <c r="B5232" s="16">
        <v>41874</v>
      </c>
      <c r="C5232" s="16" t="str">
        <f t="shared" si="81"/>
        <v>id7879241874</v>
      </c>
      <c r="D5232">
        <v>1.0110236220472442</v>
      </c>
      <c r="E5232">
        <v>4.6500000000000004</v>
      </c>
      <c r="F5232">
        <v>1358</v>
      </c>
    </row>
    <row r="5233" spans="1:6" x14ac:dyDescent="0.3">
      <c r="A5233" t="s">
        <v>1353</v>
      </c>
      <c r="B5233" s="16">
        <v>41875</v>
      </c>
      <c r="C5233" s="16" t="str">
        <f t="shared" si="81"/>
        <v>id7879241875</v>
      </c>
      <c r="D5233">
        <v>5.9448818897637796</v>
      </c>
      <c r="E5233">
        <v>5.53</v>
      </c>
      <c r="F5233">
        <v>5656</v>
      </c>
    </row>
    <row r="5234" spans="1:6" x14ac:dyDescent="0.3">
      <c r="A5234" t="s">
        <v>1353</v>
      </c>
      <c r="B5234" s="16">
        <v>41876</v>
      </c>
      <c r="C5234" s="16" t="str">
        <f t="shared" si="81"/>
        <v>id7879241876</v>
      </c>
      <c r="D5234">
        <v>0.46771653543307085</v>
      </c>
      <c r="E5234">
        <v>4.24</v>
      </c>
      <c r="F5234">
        <v>1229</v>
      </c>
    </row>
    <row r="5235" spans="1:6" x14ac:dyDescent="0.3">
      <c r="A5235" t="s">
        <v>1353</v>
      </c>
      <c r="B5235" s="16">
        <v>41877</v>
      </c>
      <c r="C5235" s="16" t="str">
        <f t="shared" si="81"/>
        <v>id7879241877</v>
      </c>
      <c r="D5235">
        <v>2.9606299212598426</v>
      </c>
      <c r="E5235">
        <v>5.72</v>
      </c>
      <c r="F5235">
        <v>5174</v>
      </c>
    </row>
    <row r="5236" spans="1:6" x14ac:dyDescent="0.3">
      <c r="A5236" t="s">
        <v>1353</v>
      </c>
      <c r="B5236" s="16">
        <v>41878</v>
      </c>
      <c r="C5236" s="16" t="str">
        <f t="shared" si="81"/>
        <v>id7879241878</v>
      </c>
      <c r="D5236">
        <v>2.7842519685039373</v>
      </c>
      <c r="E5236">
        <v>5.43</v>
      </c>
      <c r="F5236">
        <v>5117</v>
      </c>
    </row>
    <row r="5237" spans="1:6" x14ac:dyDescent="0.3">
      <c r="A5237" t="s">
        <v>1353</v>
      </c>
      <c r="B5237" s="16">
        <v>41879</v>
      </c>
      <c r="C5237" s="16" t="str">
        <f t="shared" si="81"/>
        <v>id7879241879</v>
      </c>
      <c r="D5237">
        <v>0.5275590551181103</v>
      </c>
      <c r="E5237">
        <v>4.3499999999999996</v>
      </c>
      <c r="F5237">
        <v>1100</v>
      </c>
    </row>
    <row r="5238" spans="1:6" x14ac:dyDescent="0.3">
      <c r="A5238" t="s">
        <v>1353</v>
      </c>
      <c r="B5238" s="16">
        <v>41880</v>
      </c>
      <c r="C5238" s="16" t="str">
        <f t="shared" si="81"/>
        <v>id7879241880</v>
      </c>
      <c r="D5238">
        <v>1.3874015748031494</v>
      </c>
      <c r="E5238">
        <v>5.64</v>
      </c>
      <c r="F5238">
        <v>2232</v>
      </c>
    </row>
    <row r="5239" spans="1:6" x14ac:dyDescent="0.3">
      <c r="A5239" t="s">
        <v>1353</v>
      </c>
      <c r="B5239" s="16">
        <v>41881</v>
      </c>
      <c r="C5239" s="16" t="str">
        <f t="shared" si="81"/>
        <v>id7879241881</v>
      </c>
      <c r="D5239">
        <v>3.033070866141732</v>
      </c>
      <c r="E5239">
        <v>5.86</v>
      </c>
      <c r="F5239">
        <v>2584</v>
      </c>
    </row>
    <row r="5240" spans="1:6" x14ac:dyDescent="0.3">
      <c r="A5240" t="s">
        <v>1353</v>
      </c>
      <c r="B5240" s="16">
        <v>41882</v>
      </c>
      <c r="C5240" s="16" t="str">
        <f t="shared" si="81"/>
        <v>id7879241882</v>
      </c>
      <c r="D5240">
        <v>3.025196850393701</v>
      </c>
      <c r="E5240">
        <v>5.67</v>
      </c>
      <c r="F5240">
        <v>2667</v>
      </c>
    </row>
    <row r="5241" spans="1:6" x14ac:dyDescent="0.3">
      <c r="A5241" t="s">
        <v>1353</v>
      </c>
      <c r="B5241" s="16">
        <v>41884</v>
      </c>
      <c r="C5241" s="16" t="str">
        <f t="shared" si="81"/>
        <v>id7879241884</v>
      </c>
      <c r="D5241">
        <v>7.7165354330708674E-2</v>
      </c>
      <c r="E5241">
        <v>5.32</v>
      </c>
      <c r="F5241">
        <v>490</v>
      </c>
    </row>
    <row r="5242" spans="1:6" x14ac:dyDescent="0.3">
      <c r="A5242" t="s">
        <v>1353</v>
      </c>
      <c r="B5242" s="16">
        <v>41885</v>
      </c>
      <c r="C5242" s="16" t="str">
        <f t="shared" si="81"/>
        <v>id7879241885</v>
      </c>
      <c r="D5242">
        <v>5.5118110236220472E-2</v>
      </c>
      <c r="E5242">
        <v>4.1900000000000004</v>
      </c>
      <c r="F5242">
        <v>447</v>
      </c>
    </row>
    <row r="5243" spans="1:6" x14ac:dyDescent="0.3">
      <c r="A5243" t="s">
        <v>1353</v>
      </c>
      <c r="B5243" s="16">
        <v>41902</v>
      </c>
      <c r="C5243" s="16" t="str">
        <f t="shared" si="81"/>
        <v>id7879241902</v>
      </c>
      <c r="D5243">
        <v>0.25669291338582678</v>
      </c>
      <c r="E5243">
        <v>5.91</v>
      </c>
      <c r="F5243">
        <v>217</v>
      </c>
    </row>
    <row r="5244" spans="1:6" x14ac:dyDescent="0.3">
      <c r="A5244" t="s">
        <v>1353</v>
      </c>
      <c r="B5244" s="16">
        <v>41903</v>
      </c>
      <c r="C5244" s="16" t="str">
        <f t="shared" si="81"/>
        <v>id7879241903</v>
      </c>
      <c r="D5244">
        <v>0.25826771653543307</v>
      </c>
      <c r="E5244">
        <v>5.72</v>
      </c>
      <c r="F5244">
        <v>197</v>
      </c>
    </row>
    <row r="5245" spans="1:6" x14ac:dyDescent="0.3">
      <c r="A5245" t="s">
        <v>184</v>
      </c>
      <c r="B5245" s="16">
        <v>41768</v>
      </c>
      <c r="C5245" s="16" t="str">
        <f t="shared" si="81"/>
        <v>id7879941768</v>
      </c>
      <c r="D5245">
        <v>6.935433070866142</v>
      </c>
      <c r="E5245">
        <v>4.7699999999999996</v>
      </c>
      <c r="F5245">
        <v>13000</v>
      </c>
    </row>
    <row r="5246" spans="1:6" x14ac:dyDescent="0.3">
      <c r="A5246" t="s">
        <v>184</v>
      </c>
      <c r="B5246" s="16">
        <v>41769</v>
      </c>
      <c r="C5246" s="16" t="str">
        <f t="shared" si="81"/>
        <v>id7879941769</v>
      </c>
      <c r="D5246">
        <v>9.7118110236220474</v>
      </c>
      <c r="E5246">
        <v>4.79</v>
      </c>
      <c r="F5246">
        <v>12000</v>
      </c>
    </row>
    <row r="5247" spans="1:6" x14ac:dyDescent="0.3">
      <c r="A5247" t="s">
        <v>184</v>
      </c>
      <c r="B5247" s="16">
        <v>41770</v>
      </c>
      <c r="C5247" s="16" t="str">
        <f t="shared" si="81"/>
        <v>id7879941770</v>
      </c>
      <c r="D5247">
        <v>7.508661417322835</v>
      </c>
      <c r="E5247">
        <v>4.8</v>
      </c>
      <c r="F5247">
        <v>11000</v>
      </c>
    </row>
    <row r="5248" spans="1:6" x14ac:dyDescent="0.3">
      <c r="A5248" t="s">
        <v>184</v>
      </c>
      <c r="B5248" s="16">
        <v>41771</v>
      </c>
      <c r="C5248" s="16" t="str">
        <f t="shared" si="81"/>
        <v>id7879941771</v>
      </c>
      <c r="D5248">
        <v>4.2976377952755911</v>
      </c>
      <c r="E5248">
        <v>5.0599999999999996</v>
      </c>
      <c r="F5248">
        <v>12000</v>
      </c>
    </row>
    <row r="5249" spans="1:6" x14ac:dyDescent="0.3">
      <c r="A5249" t="s">
        <v>184</v>
      </c>
      <c r="B5249" s="16">
        <v>41772</v>
      </c>
      <c r="C5249" s="16" t="str">
        <f t="shared" si="81"/>
        <v>id7879941772</v>
      </c>
      <c r="D5249">
        <v>4.2488188976377952</v>
      </c>
      <c r="E5249">
        <v>4.46</v>
      </c>
      <c r="F5249">
        <v>11000</v>
      </c>
    </row>
    <row r="5250" spans="1:6" x14ac:dyDescent="0.3">
      <c r="A5250" t="s">
        <v>184</v>
      </c>
      <c r="B5250" s="16">
        <v>41773</v>
      </c>
      <c r="C5250" s="16" t="str">
        <f t="shared" si="81"/>
        <v>id7879941773</v>
      </c>
      <c r="D5250">
        <v>3.8866141732283466</v>
      </c>
      <c r="E5250">
        <v>4.71</v>
      </c>
      <c r="F5250">
        <v>11000</v>
      </c>
    </row>
    <row r="5251" spans="1:6" x14ac:dyDescent="0.3">
      <c r="A5251" t="s">
        <v>184</v>
      </c>
      <c r="B5251" s="16">
        <v>41774</v>
      </c>
      <c r="C5251" s="16" t="str">
        <f t="shared" ref="C5251:C5314" si="82">_xlfn.CONCAT(A5251,B5251)</f>
        <v>id7879941774</v>
      </c>
      <c r="D5251">
        <v>3.6645669291338585</v>
      </c>
      <c r="E5251">
        <v>4.5199999999999996</v>
      </c>
      <c r="F5251">
        <v>11000</v>
      </c>
    </row>
    <row r="5252" spans="1:6" x14ac:dyDescent="0.3">
      <c r="A5252" t="s">
        <v>184</v>
      </c>
      <c r="B5252" s="16">
        <v>41775</v>
      </c>
      <c r="C5252" s="16" t="str">
        <f t="shared" si="82"/>
        <v>id7879941775</v>
      </c>
      <c r="D5252">
        <v>1.4535433070866144</v>
      </c>
      <c r="E5252">
        <v>4.7699999999999996</v>
      </c>
      <c r="F5252">
        <v>3804</v>
      </c>
    </row>
    <row r="5253" spans="1:6" x14ac:dyDescent="0.3">
      <c r="A5253" t="s">
        <v>184</v>
      </c>
      <c r="B5253" s="16">
        <v>41776</v>
      </c>
      <c r="C5253" s="16" t="str">
        <f t="shared" si="82"/>
        <v>id7879941776</v>
      </c>
      <c r="D5253">
        <v>2.3527559055118115</v>
      </c>
      <c r="E5253">
        <v>5.01</v>
      </c>
      <c r="F5253">
        <v>3609</v>
      </c>
    </row>
    <row r="5254" spans="1:6" x14ac:dyDescent="0.3">
      <c r="A5254" t="s">
        <v>184</v>
      </c>
      <c r="B5254" s="16">
        <v>41777</v>
      </c>
      <c r="C5254" s="16" t="str">
        <f t="shared" si="82"/>
        <v>id7879941777</v>
      </c>
      <c r="D5254">
        <v>2.173228346456693</v>
      </c>
      <c r="E5254">
        <v>5.37</v>
      </c>
      <c r="F5254">
        <v>3679</v>
      </c>
    </row>
    <row r="5255" spans="1:6" x14ac:dyDescent="0.3">
      <c r="A5255" t="s">
        <v>184</v>
      </c>
      <c r="B5255" s="16">
        <v>41778</v>
      </c>
      <c r="C5255" s="16" t="str">
        <f t="shared" si="82"/>
        <v>id7879941778</v>
      </c>
      <c r="D5255">
        <v>1.0535433070866143</v>
      </c>
      <c r="E5255">
        <v>5.34</v>
      </c>
      <c r="F5255">
        <v>3939</v>
      </c>
    </row>
    <row r="5256" spans="1:6" x14ac:dyDescent="0.3">
      <c r="A5256" t="s">
        <v>184</v>
      </c>
      <c r="B5256" s="16">
        <v>41779</v>
      </c>
      <c r="C5256" s="16" t="str">
        <f t="shared" si="82"/>
        <v>id7879941779</v>
      </c>
      <c r="D5256">
        <v>1.3763779527559057</v>
      </c>
      <c r="E5256">
        <v>4.7699999999999996</v>
      </c>
      <c r="F5256">
        <v>2879</v>
      </c>
    </row>
    <row r="5257" spans="1:6" x14ac:dyDescent="0.3">
      <c r="A5257" t="s">
        <v>184</v>
      </c>
      <c r="B5257" s="16">
        <v>41780</v>
      </c>
      <c r="C5257" s="16" t="str">
        <f t="shared" si="82"/>
        <v>id7879941780</v>
      </c>
      <c r="D5257">
        <v>0.84409448818897648</v>
      </c>
      <c r="E5257">
        <v>5.0599999999999996</v>
      </c>
      <c r="F5257">
        <v>2780</v>
      </c>
    </row>
    <row r="5258" spans="1:6" x14ac:dyDescent="0.3">
      <c r="A5258" t="s">
        <v>184</v>
      </c>
      <c r="B5258" s="16">
        <v>41781</v>
      </c>
      <c r="C5258" s="16" t="str">
        <f t="shared" si="82"/>
        <v>id7879941781</v>
      </c>
      <c r="D5258">
        <v>0.71811023622047254</v>
      </c>
      <c r="E5258">
        <v>5.28</v>
      </c>
      <c r="F5258">
        <v>2721</v>
      </c>
    </row>
    <row r="5259" spans="1:6" x14ac:dyDescent="0.3">
      <c r="A5259" t="s">
        <v>184</v>
      </c>
      <c r="B5259" s="16">
        <v>41782</v>
      </c>
      <c r="C5259" s="16" t="str">
        <f t="shared" si="82"/>
        <v>id7879941782</v>
      </c>
      <c r="D5259">
        <v>9.2913385826771666E-2</v>
      </c>
      <c r="E5259">
        <v>5.29</v>
      </c>
      <c r="F5259">
        <v>593</v>
      </c>
    </row>
    <row r="5260" spans="1:6" x14ac:dyDescent="0.3">
      <c r="A5260" t="s">
        <v>184</v>
      </c>
      <c r="B5260" s="16">
        <v>41783</v>
      </c>
      <c r="C5260" s="16" t="str">
        <f t="shared" si="82"/>
        <v>id7879941783</v>
      </c>
      <c r="D5260">
        <v>0.14645669291338584</v>
      </c>
      <c r="E5260">
        <v>4.96</v>
      </c>
      <c r="F5260">
        <v>596</v>
      </c>
    </row>
    <row r="5261" spans="1:6" x14ac:dyDescent="0.3">
      <c r="A5261" t="s">
        <v>184</v>
      </c>
      <c r="B5261" s="16">
        <v>41784</v>
      </c>
      <c r="C5261" s="16" t="str">
        <f t="shared" si="82"/>
        <v>id7879941784</v>
      </c>
      <c r="D5261">
        <v>0.13228346456692916</v>
      </c>
      <c r="E5261">
        <v>4.33</v>
      </c>
      <c r="F5261">
        <v>614</v>
      </c>
    </row>
    <row r="5262" spans="1:6" x14ac:dyDescent="0.3">
      <c r="A5262" t="s">
        <v>184</v>
      </c>
      <c r="B5262" s="16">
        <v>41785</v>
      </c>
      <c r="C5262" s="16" t="str">
        <f t="shared" si="82"/>
        <v>id7879941785</v>
      </c>
      <c r="D5262">
        <v>7.5590551181102361E-2</v>
      </c>
      <c r="E5262">
        <v>5.95</v>
      </c>
      <c r="F5262">
        <v>646</v>
      </c>
    </row>
    <row r="5263" spans="1:6" x14ac:dyDescent="0.3">
      <c r="A5263" t="s">
        <v>184</v>
      </c>
      <c r="B5263" s="16">
        <v>41786</v>
      </c>
      <c r="C5263" s="16" t="str">
        <f t="shared" si="82"/>
        <v>id7879941786</v>
      </c>
      <c r="D5263">
        <v>8.503937007874017E-2</v>
      </c>
      <c r="E5263">
        <v>5.34</v>
      </c>
      <c r="F5263">
        <v>533</v>
      </c>
    </row>
    <row r="5264" spans="1:6" x14ac:dyDescent="0.3">
      <c r="A5264" t="s">
        <v>184</v>
      </c>
      <c r="B5264" s="16">
        <v>41787</v>
      </c>
      <c r="C5264" s="16" t="str">
        <f t="shared" si="82"/>
        <v>id7879941787</v>
      </c>
      <c r="D5264">
        <v>8.1889763779527572E-2</v>
      </c>
      <c r="E5264">
        <v>4.22</v>
      </c>
      <c r="F5264">
        <v>487</v>
      </c>
    </row>
    <row r="5265" spans="1:6" x14ac:dyDescent="0.3">
      <c r="A5265" t="s">
        <v>184</v>
      </c>
      <c r="B5265" s="16">
        <v>41796</v>
      </c>
      <c r="C5265" s="16" t="str">
        <f t="shared" si="82"/>
        <v>id7879941796</v>
      </c>
      <c r="D5265">
        <v>2.9921259842519688E-2</v>
      </c>
      <c r="E5265">
        <v>3.91</v>
      </c>
      <c r="F5265">
        <v>32</v>
      </c>
    </row>
    <row r="5266" spans="1:6" x14ac:dyDescent="0.3">
      <c r="A5266" t="s">
        <v>2558</v>
      </c>
      <c r="B5266" s="16">
        <v>41733</v>
      </c>
      <c r="C5266" s="16" t="str">
        <f t="shared" si="82"/>
        <v>id7880541733</v>
      </c>
      <c r="D5266">
        <v>0.35433070866141736</v>
      </c>
      <c r="E5266">
        <v>4.72</v>
      </c>
      <c r="F5266">
        <v>3755</v>
      </c>
    </row>
    <row r="5267" spans="1:6" x14ac:dyDescent="0.3">
      <c r="A5267" t="s">
        <v>2558</v>
      </c>
      <c r="B5267" s="16">
        <v>41734</v>
      </c>
      <c r="C5267" s="16" t="str">
        <f t="shared" si="82"/>
        <v>id7880541734</v>
      </c>
      <c r="D5267">
        <v>0.98897637795275584</v>
      </c>
      <c r="E5267">
        <v>4.46</v>
      </c>
      <c r="F5267">
        <v>4435</v>
      </c>
    </row>
    <row r="5268" spans="1:6" x14ac:dyDescent="0.3">
      <c r="A5268" t="s">
        <v>2558</v>
      </c>
      <c r="B5268" s="16">
        <v>41735</v>
      </c>
      <c r="C5268" s="16" t="str">
        <f t="shared" si="82"/>
        <v>id7880541735</v>
      </c>
      <c r="D5268">
        <v>0.98582677165354338</v>
      </c>
      <c r="E5268">
        <v>4.96</v>
      </c>
      <c r="F5268">
        <v>3963</v>
      </c>
    </row>
    <row r="5269" spans="1:6" x14ac:dyDescent="0.3">
      <c r="A5269" t="s">
        <v>2558</v>
      </c>
      <c r="B5269" s="16">
        <v>41736</v>
      </c>
      <c r="C5269" s="16" t="str">
        <f t="shared" si="82"/>
        <v>id7880541736</v>
      </c>
      <c r="D5269">
        <v>0.76220472440944886</v>
      </c>
      <c r="E5269">
        <v>4.3899999999999997</v>
      </c>
      <c r="F5269">
        <v>3461</v>
      </c>
    </row>
    <row r="5270" spans="1:6" x14ac:dyDescent="0.3">
      <c r="A5270" t="s">
        <v>2558</v>
      </c>
      <c r="B5270" s="16">
        <v>41737</v>
      </c>
      <c r="C5270" s="16" t="str">
        <f t="shared" si="82"/>
        <v>id7880541737</v>
      </c>
      <c r="D5270">
        <v>5.6692913385826771E-2</v>
      </c>
      <c r="E5270">
        <v>2.71</v>
      </c>
      <c r="F5270">
        <v>2107</v>
      </c>
    </row>
    <row r="5271" spans="1:6" x14ac:dyDescent="0.3">
      <c r="A5271" t="s">
        <v>2558</v>
      </c>
      <c r="B5271" s="16">
        <v>41738</v>
      </c>
      <c r="C5271" s="16" t="str">
        <f t="shared" si="82"/>
        <v>id7880541738</v>
      </c>
      <c r="D5271">
        <v>6.7716535433070865E-2</v>
      </c>
      <c r="E5271">
        <v>3.64</v>
      </c>
      <c r="F5271">
        <v>1859</v>
      </c>
    </row>
    <row r="5272" spans="1:6" x14ac:dyDescent="0.3">
      <c r="A5272" t="s">
        <v>1857</v>
      </c>
      <c r="B5272" s="16">
        <v>41740</v>
      </c>
      <c r="C5272" s="16" t="str">
        <f t="shared" si="82"/>
        <v>id7880741740</v>
      </c>
      <c r="D5272">
        <v>7.0913385826771655</v>
      </c>
      <c r="E5272">
        <v>5.42</v>
      </c>
      <c r="F5272">
        <v>14000</v>
      </c>
    </row>
    <row r="5273" spans="1:6" x14ac:dyDescent="0.3">
      <c r="A5273" t="s">
        <v>1857</v>
      </c>
      <c r="B5273" s="16">
        <v>41741</v>
      </c>
      <c r="C5273" s="16" t="str">
        <f t="shared" si="82"/>
        <v>id7880741741</v>
      </c>
      <c r="D5273">
        <v>9.2015748031496063</v>
      </c>
      <c r="E5273">
        <v>5.78</v>
      </c>
      <c r="F5273">
        <v>13000</v>
      </c>
    </row>
    <row r="5274" spans="1:6" x14ac:dyDescent="0.3">
      <c r="A5274" t="s">
        <v>1857</v>
      </c>
      <c r="B5274" s="16">
        <v>41742</v>
      </c>
      <c r="C5274" s="16" t="str">
        <f t="shared" si="82"/>
        <v>id7880741742</v>
      </c>
      <c r="D5274">
        <v>7.099212598425197</v>
      </c>
      <c r="E5274">
        <v>5.89</v>
      </c>
      <c r="F5274">
        <v>12000</v>
      </c>
    </row>
    <row r="5275" spans="1:6" x14ac:dyDescent="0.3">
      <c r="A5275" t="s">
        <v>1857</v>
      </c>
      <c r="B5275" s="16">
        <v>41743</v>
      </c>
      <c r="C5275" s="16" t="str">
        <f t="shared" si="82"/>
        <v>id7880741743</v>
      </c>
      <c r="D5275">
        <v>3.7228346456692916</v>
      </c>
      <c r="E5275">
        <v>5.29</v>
      </c>
      <c r="F5275">
        <v>11000</v>
      </c>
    </row>
    <row r="5276" spans="1:6" x14ac:dyDescent="0.3">
      <c r="A5276" t="s">
        <v>1857</v>
      </c>
      <c r="B5276" s="16">
        <v>41744</v>
      </c>
      <c r="C5276" s="16" t="str">
        <f t="shared" si="82"/>
        <v>id7880741744</v>
      </c>
      <c r="D5276">
        <v>3.7039370078740159</v>
      </c>
      <c r="E5276">
        <v>5.81</v>
      </c>
      <c r="F5276">
        <v>10000</v>
      </c>
    </row>
    <row r="5277" spans="1:6" x14ac:dyDescent="0.3">
      <c r="A5277" t="s">
        <v>1857</v>
      </c>
      <c r="B5277" s="16">
        <v>41745</v>
      </c>
      <c r="C5277" s="16" t="str">
        <f t="shared" si="82"/>
        <v>id7880741745</v>
      </c>
      <c r="D5277">
        <v>3.409448818897638</v>
      </c>
      <c r="E5277">
        <v>5.46</v>
      </c>
      <c r="F5277">
        <v>10000</v>
      </c>
    </row>
    <row r="5278" spans="1:6" x14ac:dyDescent="0.3">
      <c r="A5278" t="s">
        <v>1857</v>
      </c>
      <c r="B5278" s="16">
        <v>41746</v>
      </c>
      <c r="C5278" s="16" t="str">
        <f t="shared" si="82"/>
        <v>id7880741746</v>
      </c>
      <c r="D5278">
        <v>3.1275590551181103</v>
      </c>
      <c r="E5278">
        <v>6.09</v>
      </c>
      <c r="F5278">
        <v>10000</v>
      </c>
    </row>
    <row r="5279" spans="1:6" x14ac:dyDescent="0.3">
      <c r="A5279" t="s">
        <v>1857</v>
      </c>
      <c r="B5279" s="16">
        <v>41747</v>
      </c>
      <c r="C5279" s="16" t="str">
        <f t="shared" si="82"/>
        <v>id7880741747</v>
      </c>
      <c r="D5279">
        <v>0.35748031496062993</v>
      </c>
      <c r="E5279">
        <v>6.44</v>
      </c>
      <c r="F5279">
        <v>1855</v>
      </c>
    </row>
    <row r="5280" spans="1:6" x14ac:dyDescent="0.3">
      <c r="A5280" t="s">
        <v>1857</v>
      </c>
      <c r="B5280" s="16">
        <v>41748</v>
      </c>
      <c r="C5280" s="16" t="str">
        <f t="shared" si="82"/>
        <v>id7880741748</v>
      </c>
      <c r="D5280">
        <v>0.49921259842519689</v>
      </c>
      <c r="E5280">
        <v>5.78</v>
      </c>
      <c r="F5280">
        <v>1442</v>
      </c>
    </row>
    <row r="5281" spans="1:6" x14ac:dyDescent="0.3">
      <c r="A5281" t="s">
        <v>1857</v>
      </c>
      <c r="B5281" s="16">
        <v>41749</v>
      </c>
      <c r="C5281" s="16" t="str">
        <f t="shared" si="82"/>
        <v>id7880741749</v>
      </c>
      <c r="D5281">
        <v>0.39370078740157483</v>
      </c>
      <c r="E5281">
        <v>5.76</v>
      </c>
      <c r="F5281">
        <v>1366</v>
      </c>
    </row>
    <row r="5282" spans="1:6" x14ac:dyDescent="0.3">
      <c r="A5282" t="s">
        <v>1857</v>
      </c>
      <c r="B5282" s="16">
        <v>41750</v>
      </c>
      <c r="C5282" s="16" t="str">
        <f t="shared" si="82"/>
        <v>id7880741750</v>
      </c>
      <c r="D5282">
        <v>0.22677165354330708</v>
      </c>
      <c r="E5282">
        <v>5.01</v>
      </c>
      <c r="F5282">
        <v>1509</v>
      </c>
    </row>
    <row r="5283" spans="1:6" x14ac:dyDescent="0.3">
      <c r="A5283" t="s">
        <v>1857</v>
      </c>
      <c r="B5283" s="16">
        <v>41751</v>
      </c>
      <c r="C5283" s="16" t="str">
        <f t="shared" si="82"/>
        <v>id7880741751</v>
      </c>
      <c r="D5283">
        <v>0.24409448818897639</v>
      </c>
      <c r="E5283">
        <v>5.5</v>
      </c>
      <c r="F5283">
        <v>1483</v>
      </c>
    </row>
    <row r="5284" spans="1:6" x14ac:dyDescent="0.3">
      <c r="A5284" t="s">
        <v>1857</v>
      </c>
      <c r="B5284" s="16">
        <v>41752</v>
      </c>
      <c r="C5284" s="16" t="str">
        <f t="shared" si="82"/>
        <v>id7880741752</v>
      </c>
      <c r="D5284">
        <v>0.22519685039370083</v>
      </c>
      <c r="E5284">
        <v>5.2</v>
      </c>
      <c r="F5284">
        <v>1453</v>
      </c>
    </row>
    <row r="5285" spans="1:6" x14ac:dyDescent="0.3">
      <c r="A5285" t="s">
        <v>1857</v>
      </c>
      <c r="B5285" s="16">
        <v>41753</v>
      </c>
      <c r="C5285" s="16" t="str">
        <f t="shared" si="82"/>
        <v>id7880741753</v>
      </c>
      <c r="D5285">
        <v>0.22519685039370083</v>
      </c>
      <c r="E5285">
        <v>5.31</v>
      </c>
      <c r="F5285">
        <v>1420</v>
      </c>
    </row>
    <row r="5286" spans="1:6" x14ac:dyDescent="0.3">
      <c r="A5286" t="s">
        <v>1857</v>
      </c>
      <c r="B5286" s="16">
        <v>41754</v>
      </c>
      <c r="C5286" s="16" t="str">
        <f t="shared" si="82"/>
        <v>id7880741754</v>
      </c>
      <c r="D5286">
        <v>6.614173228346458E-2</v>
      </c>
      <c r="E5286">
        <v>5.83</v>
      </c>
      <c r="F5286">
        <v>289</v>
      </c>
    </row>
    <row r="5287" spans="1:6" x14ac:dyDescent="0.3">
      <c r="A5287" t="s">
        <v>1857</v>
      </c>
      <c r="B5287" s="16">
        <v>41758</v>
      </c>
      <c r="C5287" s="16" t="str">
        <f t="shared" si="82"/>
        <v>id7880741758</v>
      </c>
      <c r="D5287">
        <v>3.1496062992125991E-2</v>
      </c>
      <c r="E5287">
        <v>5.2</v>
      </c>
      <c r="F5287">
        <v>153</v>
      </c>
    </row>
    <row r="5288" spans="1:6" x14ac:dyDescent="0.3">
      <c r="A5288" t="s">
        <v>1857</v>
      </c>
      <c r="B5288" s="16">
        <v>41761</v>
      </c>
      <c r="C5288" s="16" t="str">
        <f t="shared" si="82"/>
        <v>id7880741761</v>
      </c>
      <c r="D5288">
        <v>2.2047244094488189E-2</v>
      </c>
      <c r="E5288">
        <v>5.8</v>
      </c>
      <c r="F5288">
        <v>95</v>
      </c>
    </row>
    <row r="5289" spans="1:6" x14ac:dyDescent="0.3">
      <c r="A5289" t="s">
        <v>3409</v>
      </c>
      <c r="B5289" s="16">
        <v>41724</v>
      </c>
      <c r="C5289" s="16" t="str">
        <f t="shared" si="82"/>
        <v>id7881541724</v>
      </c>
      <c r="D5289">
        <v>6.2992125984251982E-2</v>
      </c>
      <c r="E5289">
        <v>6.36</v>
      </c>
      <c r="F5289">
        <v>5</v>
      </c>
    </row>
    <row r="5290" spans="1:6" x14ac:dyDescent="0.3">
      <c r="A5290" t="s">
        <v>3409</v>
      </c>
      <c r="B5290" s="16">
        <v>41726</v>
      </c>
      <c r="C5290" s="16" t="str">
        <f t="shared" si="82"/>
        <v>id7881541726</v>
      </c>
      <c r="D5290">
        <v>3.3952755905511811</v>
      </c>
      <c r="E5290">
        <v>5.2</v>
      </c>
      <c r="F5290">
        <v>7251</v>
      </c>
    </row>
    <row r="5291" spans="1:6" x14ac:dyDescent="0.3">
      <c r="A5291" t="s">
        <v>3409</v>
      </c>
      <c r="B5291" s="16">
        <v>41727</v>
      </c>
      <c r="C5291" s="16" t="str">
        <f t="shared" si="82"/>
        <v>id7881541727</v>
      </c>
      <c r="D5291">
        <v>7.0708661417322833</v>
      </c>
      <c r="E5291">
        <v>5.18</v>
      </c>
      <c r="F5291">
        <v>10000</v>
      </c>
    </row>
    <row r="5292" spans="1:6" x14ac:dyDescent="0.3">
      <c r="A5292" t="s">
        <v>3409</v>
      </c>
      <c r="B5292" s="16">
        <v>41728</v>
      </c>
      <c r="C5292" s="16" t="str">
        <f t="shared" si="82"/>
        <v>id7881541728</v>
      </c>
      <c r="D5292">
        <v>6.0472440944881889</v>
      </c>
      <c r="E5292">
        <v>4.9000000000000004</v>
      </c>
      <c r="F5292">
        <v>10000</v>
      </c>
    </row>
    <row r="5293" spans="1:6" x14ac:dyDescent="0.3">
      <c r="A5293" t="s">
        <v>3409</v>
      </c>
      <c r="B5293" s="16">
        <v>41729</v>
      </c>
      <c r="C5293" s="16" t="str">
        <f t="shared" si="82"/>
        <v>id7881541729</v>
      </c>
      <c r="D5293">
        <v>3.4440944881889761</v>
      </c>
      <c r="E5293">
        <v>4.83</v>
      </c>
      <c r="F5293">
        <v>10000</v>
      </c>
    </row>
    <row r="5294" spans="1:6" x14ac:dyDescent="0.3">
      <c r="A5294" t="s">
        <v>3409</v>
      </c>
      <c r="B5294" s="16">
        <v>41730</v>
      </c>
      <c r="C5294" s="16" t="str">
        <f t="shared" si="82"/>
        <v>id7881541730</v>
      </c>
      <c r="D5294">
        <v>2.6929133858267722</v>
      </c>
      <c r="E5294">
        <v>4.76</v>
      </c>
      <c r="F5294">
        <v>9419</v>
      </c>
    </row>
    <row r="5295" spans="1:6" x14ac:dyDescent="0.3">
      <c r="A5295" t="s">
        <v>3409</v>
      </c>
      <c r="B5295" s="16">
        <v>41731</v>
      </c>
      <c r="C5295" s="16" t="str">
        <f t="shared" si="82"/>
        <v>id7881541731</v>
      </c>
      <c r="D5295">
        <v>2.9716535433070863</v>
      </c>
      <c r="E5295">
        <v>4.9800000000000004</v>
      </c>
      <c r="F5295">
        <v>9951</v>
      </c>
    </row>
    <row r="5296" spans="1:6" x14ac:dyDescent="0.3">
      <c r="A5296" t="s">
        <v>3409</v>
      </c>
      <c r="B5296" s="16">
        <v>41732</v>
      </c>
      <c r="C5296" s="16" t="str">
        <f t="shared" si="82"/>
        <v>id7881541732</v>
      </c>
      <c r="D5296">
        <v>2.8976377952755903</v>
      </c>
      <c r="E5296">
        <v>4.87</v>
      </c>
      <c r="F5296">
        <v>9900</v>
      </c>
    </row>
    <row r="5297" spans="1:6" x14ac:dyDescent="0.3">
      <c r="A5297" t="s">
        <v>3409</v>
      </c>
      <c r="B5297" s="16">
        <v>41733</v>
      </c>
      <c r="C5297" s="16" t="str">
        <f t="shared" si="82"/>
        <v>id7881541733</v>
      </c>
      <c r="D5297">
        <v>0.40314960629921265</v>
      </c>
      <c r="E5297">
        <v>4.91</v>
      </c>
      <c r="F5297">
        <v>2047</v>
      </c>
    </row>
    <row r="5298" spans="1:6" x14ac:dyDescent="0.3">
      <c r="A5298" t="s">
        <v>3409</v>
      </c>
      <c r="B5298" s="16">
        <v>41734</v>
      </c>
      <c r="C5298" s="16" t="str">
        <f t="shared" si="82"/>
        <v>id7881541734</v>
      </c>
      <c r="D5298">
        <v>0.28188976377952757</v>
      </c>
      <c r="E5298">
        <v>5.46</v>
      </c>
      <c r="F5298">
        <v>858</v>
      </c>
    </row>
    <row r="5299" spans="1:6" x14ac:dyDescent="0.3">
      <c r="A5299" t="s">
        <v>3409</v>
      </c>
      <c r="B5299" s="16">
        <v>41735</v>
      </c>
      <c r="C5299" s="16" t="str">
        <f t="shared" si="82"/>
        <v>id7881541735</v>
      </c>
      <c r="D5299">
        <v>0.5149606299212599</v>
      </c>
      <c r="E5299">
        <v>5.01</v>
      </c>
      <c r="F5299">
        <v>1465</v>
      </c>
    </row>
    <row r="5300" spans="1:6" x14ac:dyDescent="0.3">
      <c r="A5300" t="s">
        <v>3409</v>
      </c>
      <c r="B5300" s="16">
        <v>41736</v>
      </c>
      <c r="C5300" s="16" t="str">
        <f t="shared" si="82"/>
        <v>id7881541736</v>
      </c>
      <c r="D5300">
        <v>0.14015748031496064</v>
      </c>
      <c r="E5300">
        <v>4.66</v>
      </c>
      <c r="F5300">
        <v>756</v>
      </c>
    </row>
    <row r="5301" spans="1:6" x14ac:dyDescent="0.3">
      <c r="A5301" t="s">
        <v>3409</v>
      </c>
      <c r="B5301" s="16">
        <v>41737</v>
      </c>
      <c r="C5301" s="16" t="str">
        <f t="shared" si="82"/>
        <v>id7881541737</v>
      </c>
      <c r="D5301">
        <v>0.19055118110236222</v>
      </c>
      <c r="E5301">
        <v>4.03</v>
      </c>
      <c r="F5301">
        <v>1579</v>
      </c>
    </row>
    <row r="5302" spans="1:6" x14ac:dyDescent="0.3">
      <c r="A5302" t="s">
        <v>3409</v>
      </c>
      <c r="B5302" s="16">
        <v>41738</v>
      </c>
      <c r="C5302" s="16" t="str">
        <f t="shared" si="82"/>
        <v>id7881541738</v>
      </c>
      <c r="D5302">
        <v>0.17637795275590551</v>
      </c>
      <c r="E5302">
        <v>5.72</v>
      </c>
      <c r="F5302">
        <v>1542</v>
      </c>
    </row>
    <row r="5303" spans="1:6" x14ac:dyDescent="0.3">
      <c r="A5303" t="s">
        <v>3409</v>
      </c>
      <c r="B5303" s="16">
        <v>41739</v>
      </c>
      <c r="C5303" s="16" t="str">
        <f t="shared" si="82"/>
        <v>id7881541739</v>
      </c>
      <c r="D5303">
        <v>0.18740157480314962</v>
      </c>
      <c r="E5303">
        <v>6.14</v>
      </c>
      <c r="F5303">
        <v>1536</v>
      </c>
    </row>
    <row r="5304" spans="1:6" x14ac:dyDescent="0.3">
      <c r="A5304" t="s">
        <v>344</v>
      </c>
      <c r="B5304" s="16">
        <v>41870</v>
      </c>
      <c r="C5304" s="16" t="str">
        <f t="shared" si="82"/>
        <v>id7882441870</v>
      </c>
      <c r="D5304">
        <v>0.15905511811023623</v>
      </c>
      <c r="E5304">
        <v>8.35</v>
      </c>
      <c r="F5304">
        <v>15</v>
      </c>
    </row>
    <row r="5305" spans="1:6" x14ac:dyDescent="0.3">
      <c r="A5305" t="s">
        <v>344</v>
      </c>
      <c r="B5305" s="16">
        <v>41872</v>
      </c>
      <c r="C5305" s="16" t="str">
        <f t="shared" si="82"/>
        <v>id7882441872</v>
      </c>
      <c r="D5305">
        <v>2.5102362204724411</v>
      </c>
      <c r="E5305">
        <v>5.4</v>
      </c>
      <c r="F5305">
        <v>1855</v>
      </c>
    </row>
    <row r="5306" spans="1:6" x14ac:dyDescent="0.3">
      <c r="A5306" t="s">
        <v>344</v>
      </c>
      <c r="B5306" s="16">
        <v>41873</v>
      </c>
      <c r="C5306" s="16" t="str">
        <f t="shared" si="82"/>
        <v>id7882441873</v>
      </c>
      <c r="D5306">
        <v>49.576377952755905</v>
      </c>
      <c r="E5306">
        <v>5.61</v>
      </c>
      <c r="F5306">
        <v>32000</v>
      </c>
    </row>
    <row r="5307" spans="1:6" x14ac:dyDescent="0.3">
      <c r="A5307" t="s">
        <v>344</v>
      </c>
      <c r="B5307" s="16">
        <v>41874</v>
      </c>
      <c r="C5307" s="16" t="str">
        <f t="shared" si="82"/>
        <v>id7882441874</v>
      </c>
      <c r="D5307">
        <v>57.922834645669298</v>
      </c>
      <c r="E5307">
        <v>5.89</v>
      </c>
      <c r="F5307">
        <v>33000</v>
      </c>
    </row>
    <row r="5308" spans="1:6" x14ac:dyDescent="0.3">
      <c r="A5308" t="s">
        <v>344</v>
      </c>
      <c r="B5308" s="16">
        <v>41875</v>
      </c>
      <c r="C5308" s="16" t="str">
        <f t="shared" si="82"/>
        <v>id7882441875</v>
      </c>
      <c r="D5308">
        <v>53.146456692913389</v>
      </c>
      <c r="E5308">
        <v>5.87</v>
      </c>
      <c r="F5308">
        <v>33000</v>
      </c>
    </row>
    <row r="5309" spans="1:6" x14ac:dyDescent="0.3">
      <c r="A5309" t="s">
        <v>344</v>
      </c>
      <c r="B5309" s="16">
        <v>41876</v>
      </c>
      <c r="C5309" s="16" t="str">
        <f t="shared" si="82"/>
        <v>id7882441876</v>
      </c>
      <c r="D5309">
        <v>29.116535433070869</v>
      </c>
      <c r="E5309">
        <v>5.65</v>
      </c>
      <c r="F5309">
        <v>32000</v>
      </c>
    </row>
    <row r="5310" spans="1:6" x14ac:dyDescent="0.3">
      <c r="A5310" t="s">
        <v>344</v>
      </c>
      <c r="B5310" s="16">
        <v>41877</v>
      </c>
      <c r="C5310" s="16" t="str">
        <f t="shared" si="82"/>
        <v>id7882441877</v>
      </c>
      <c r="D5310">
        <v>28.388976377952758</v>
      </c>
      <c r="E5310">
        <v>5.57</v>
      </c>
      <c r="F5310">
        <v>31000</v>
      </c>
    </row>
    <row r="5311" spans="1:6" x14ac:dyDescent="0.3">
      <c r="A5311" t="s">
        <v>344</v>
      </c>
      <c r="B5311" s="16">
        <v>41878</v>
      </c>
      <c r="C5311" s="16" t="str">
        <f t="shared" si="82"/>
        <v>id7882441878</v>
      </c>
      <c r="D5311">
        <v>23.694488188976376</v>
      </c>
      <c r="E5311">
        <v>5.81</v>
      </c>
      <c r="F5311">
        <v>31000</v>
      </c>
    </row>
    <row r="5312" spans="1:6" x14ac:dyDescent="0.3">
      <c r="A5312" t="s">
        <v>344</v>
      </c>
      <c r="B5312" s="16">
        <v>41879</v>
      </c>
      <c r="C5312" s="16" t="str">
        <f t="shared" si="82"/>
        <v>id7882441879</v>
      </c>
      <c r="D5312">
        <v>21.132283464566928</v>
      </c>
      <c r="E5312">
        <v>5.78</v>
      </c>
      <c r="F5312">
        <v>30000</v>
      </c>
    </row>
    <row r="5313" spans="1:6" x14ac:dyDescent="0.3">
      <c r="A5313" t="s">
        <v>344</v>
      </c>
      <c r="B5313" s="16">
        <v>41880</v>
      </c>
      <c r="C5313" s="16" t="str">
        <f t="shared" si="82"/>
        <v>id7882441880</v>
      </c>
      <c r="D5313">
        <v>9.0330708661417329</v>
      </c>
      <c r="E5313">
        <v>5.84</v>
      </c>
      <c r="F5313">
        <v>14000</v>
      </c>
    </row>
    <row r="5314" spans="1:6" x14ac:dyDescent="0.3">
      <c r="A5314" t="s">
        <v>344</v>
      </c>
      <c r="B5314" s="16">
        <v>41881</v>
      </c>
      <c r="C5314" s="16" t="str">
        <f t="shared" si="82"/>
        <v>id7882441881</v>
      </c>
      <c r="D5314">
        <v>10.763779527559056</v>
      </c>
      <c r="E5314">
        <v>5.69</v>
      </c>
      <c r="F5314">
        <v>12000</v>
      </c>
    </row>
    <row r="5315" spans="1:6" x14ac:dyDescent="0.3">
      <c r="A5315" t="s">
        <v>344</v>
      </c>
      <c r="B5315" s="16">
        <v>41882</v>
      </c>
      <c r="C5315" s="16" t="str">
        <f t="shared" ref="C5315:C5378" si="83">_xlfn.CONCAT(A5315,B5315)</f>
        <v>id7882441882</v>
      </c>
      <c r="D5315">
        <v>9.4787401574803152</v>
      </c>
      <c r="E5315">
        <v>5.94</v>
      </c>
      <c r="F5315">
        <v>12000</v>
      </c>
    </row>
    <row r="5316" spans="1:6" x14ac:dyDescent="0.3">
      <c r="A5316" t="s">
        <v>344</v>
      </c>
      <c r="B5316" s="16">
        <v>41883</v>
      </c>
      <c r="C5316" s="16" t="str">
        <f t="shared" si="83"/>
        <v>id7882441883</v>
      </c>
      <c r="D5316">
        <v>1.5921259842519686</v>
      </c>
      <c r="E5316">
        <v>5.62</v>
      </c>
      <c r="F5316">
        <v>5666</v>
      </c>
    </row>
    <row r="5317" spans="1:6" x14ac:dyDescent="0.3">
      <c r="A5317" t="s">
        <v>344</v>
      </c>
      <c r="B5317" s="16">
        <v>41884</v>
      </c>
      <c r="C5317" s="16" t="str">
        <f t="shared" si="83"/>
        <v>id7882441884</v>
      </c>
      <c r="D5317">
        <v>1.5874015748031498</v>
      </c>
      <c r="E5317">
        <v>5.83</v>
      </c>
      <c r="F5317">
        <v>5441</v>
      </c>
    </row>
    <row r="5318" spans="1:6" x14ac:dyDescent="0.3">
      <c r="A5318" t="s">
        <v>344</v>
      </c>
      <c r="B5318" s="16">
        <v>41885</v>
      </c>
      <c r="C5318" s="16" t="str">
        <f t="shared" si="83"/>
        <v>id7882441885</v>
      </c>
      <c r="D5318">
        <v>1.4456692913385827</v>
      </c>
      <c r="E5318">
        <v>5.37</v>
      </c>
      <c r="F5318">
        <v>5374</v>
      </c>
    </row>
    <row r="5319" spans="1:6" x14ac:dyDescent="0.3">
      <c r="A5319" t="s">
        <v>344</v>
      </c>
      <c r="B5319" s="16">
        <v>41886</v>
      </c>
      <c r="C5319" s="16" t="str">
        <f t="shared" si="83"/>
        <v>id7882441886</v>
      </c>
      <c r="D5319">
        <v>1.3763779527559057</v>
      </c>
      <c r="E5319">
        <v>6.47</v>
      </c>
      <c r="F5319">
        <v>5310</v>
      </c>
    </row>
    <row r="5320" spans="1:6" x14ac:dyDescent="0.3">
      <c r="A5320" t="s">
        <v>344</v>
      </c>
      <c r="B5320" s="16">
        <v>41887</v>
      </c>
      <c r="C5320" s="16" t="str">
        <f t="shared" si="83"/>
        <v>id7882441887</v>
      </c>
      <c r="D5320">
        <v>0.27086614173228346</v>
      </c>
      <c r="E5320">
        <v>5.97</v>
      </c>
      <c r="F5320">
        <v>1135</v>
      </c>
    </row>
    <row r="5321" spans="1:6" x14ac:dyDescent="0.3">
      <c r="A5321" t="s">
        <v>344</v>
      </c>
      <c r="B5321" s="16">
        <v>41888</v>
      </c>
      <c r="C5321" s="16" t="str">
        <f t="shared" si="83"/>
        <v>id7882441888</v>
      </c>
      <c r="D5321">
        <v>0.34960629921259839</v>
      </c>
      <c r="E5321">
        <v>6.11</v>
      </c>
      <c r="F5321">
        <v>817</v>
      </c>
    </row>
    <row r="5322" spans="1:6" x14ac:dyDescent="0.3">
      <c r="A5322" t="s">
        <v>344</v>
      </c>
      <c r="B5322" s="16">
        <v>41889</v>
      </c>
      <c r="C5322" s="16" t="str">
        <f t="shared" si="83"/>
        <v>id7882441889</v>
      </c>
      <c r="D5322">
        <v>0.42992125984251972</v>
      </c>
      <c r="E5322">
        <v>5.95</v>
      </c>
      <c r="F5322">
        <v>804</v>
      </c>
    </row>
    <row r="5323" spans="1:6" x14ac:dyDescent="0.3">
      <c r="A5323" t="s">
        <v>344</v>
      </c>
      <c r="B5323" s="16">
        <v>41890</v>
      </c>
      <c r="C5323" s="16" t="str">
        <f t="shared" si="83"/>
        <v>id7882441890</v>
      </c>
      <c r="D5323">
        <v>0.16377952755905514</v>
      </c>
      <c r="E5323">
        <v>6.11</v>
      </c>
      <c r="F5323">
        <v>385</v>
      </c>
    </row>
    <row r="5324" spans="1:6" x14ac:dyDescent="0.3">
      <c r="A5324" t="s">
        <v>344</v>
      </c>
      <c r="B5324" s="16">
        <v>41891</v>
      </c>
      <c r="C5324" s="16" t="str">
        <f t="shared" si="83"/>
        <v>id7882441891</v>
      </c>
      <c r="D5324">
        <v>8.1889763779527572E-2</v>
      </c>
      <c r="E5324">
        <v>4.99</v>
      </c>
      <c r="F5324">
        <v>416</v>
      </c>
    </row>
    <row r="5325" spans="1:6" x14ac:dyDescent="0.3">
      <c r="A5325" t="s">
        <v>344</v>
      </c>
      <c r="B5325" s="16">
        <v>41892</v>
      </c>
      <c r="C5325" s="16" t="str">
        <f t="shared" si="83"/>
        <v>id7882441892</v>
      </c>
      <c r="D5325">
        <v>5.9842519685039376E-2</v>
      </c>
      <c r="E5325">
        <v>5.09</v>
      </c>
      <c r="F5325">
        <v>394</v>
      </c>
    </row>
    <row r="5326" spans="1:6" x14ac:dyDescent="0.3">
      <c r="A5326" t="s">
        <v>344</v>
      </c>
      <c r="B5326" s="16">
        <v>41893</v>
      </c>
      <c r="C5326" s="16" t="str">
        <f t="shared" si="83"/>
        <v>id7882441893</v>
      </c>
      <c r="D5326">
        <v>5.826771653543307E-2</v>
      </c>
      <c r="E5326">
        <v>5.21</v>
      </c>
      <c r="F5326">
        <v>376</v>
      </c>
    </row>
    <row r="5327" spans="1:6" x14ac:dyDescent="0.3">
      <c r="A5327" t="s">
        <v>344</v>
      </c>
      <c r="B5327" s="16">
        <v>41895</v>
      </c>
      <c r="C5327" s="16" t="str">
        <f t="shared" si="83"/>
        <v>id7882441895</v>
      </c>
      <c r="D5327">
        <v>4.7244094488188976E-2</v>
      </c>
      <c r="E5327">
        <v>6.41</v>
      </c>
      <c r="F5327">
        <v>125</v>
      </c>
    </row>
    <row r="5328" spans="1:6" x14ac:dyDescent="0.3">
      <c r="A5328" t="s">
        <v>1289</v>
      </c>
      <c r="B5328" s="16">
        <v>41768</v>
      </c>
      <c r="C5328" s="16" t="str">
        <f t="shared" si="83"/>
        <v>id7882541768</v>
      </c>
      <c r="D5328">
        <v>0.88661417322834646</v>
      </c>
      <c r="E5328">
        <v>4.3499999999999996</v>
      </c>
      <c r="F5328">
        <v>5092</v>
      </c>
    </row>
    <row r="5329" spans="1:6" x14ac:dyDescent="0.3">
      <c r="A5329" t="s">
        <v>1289</v>
      </c>
      <c r="B5329" s="16">
        <v>41769</v>
      </c>
      <c r="C5329" s="16" t="str">
        <f t="shared" si="83"/>
        <v>id7882541769</v>
      </c>
      <c r="D5329">
        <v>1.2614173228346457</v>
      </c>
      <c r="E5329">
        <v>5.0199999999999996</v>
      </c>
      <c r="F5329">
        <v>4183</v>
      </c>
    </row>
    <row r="5330" spans="1:6" x14ac:dyDescent="0.3">
      <c r="A5330" t="s">
        <v>1289</v>
      </c>
      <c r="B5330" s="16">
        <v>41770</v>
      </c>
      <c r="C5330" s="16" t="str">
        <f t="shared" si="83"/>
        <v>id7882541770</v>
      </c>
      <c r="D5330">
        <v>1.0425196850393701</v>
      </c>
      <c r="E5330">
        <v>4.6500000000000004</v>
      </c>
      <c r="F5330">
        <v>3731</v>
      </c>
    </row>
    <row r="5331" spans="1:6" x14ac:dyDescent="0.3">
      <c r="A5331" t="s">
        <v>1289</v>
      </c>
      <c r="B5331" s="16">
        <v>41771</v>
      </c>
      <c r="C5331" s="16" t="str">
        <f t="shared" si="83"/>
        <v>id7882541771</v>
      </c>
      <c r="D5331">
        <v>0.61889763779527562</v>
      </c>
      <c r="E5331">
        <v>5.04</v>
      </c>
      <c r="F5331">
        <v>4095</v>
      </c>
    </row>
    <row r="5332" spans="1:6" x14ac:dyDescent="0.3">
      <c r="A5332" t="s">
        <v>1289</v>
      </c>
      <c r="B5332" s="16">
        <v>41772</v>
      </c>
      <c r="C5332" s="16" t="str">
        <f t="shared" si="83"/>
        <v>id7882541772</v>
      </c>
      <c r="D5332">
        <v>0.64566929133858264</v>
      </c>
      <c r="E5332">
        <v>4.09</v>
      </c>
      <c r="F5332">
        <v>3942</v>
      </c>
    </row>
    <row r="5333" spans="1:6" x14ac:dyDescent="0.3">
      <c r="A5333" t="s">
        <v>1289</v>
      </c>
      <c r="B5333" s="16">
        <v>41773</v>
      </c>
      <c r="C5333" s="16" t="str">
        <f t="shared" si="83"/>
        <v>id7882541773</v>
      </c>
      <c r="D5333">
        <v>0.61889763779527562</v>
      </c>
      <c r="E5333">
        <v>5.32</v>
      </c>
      <c r="F5333">
        <v>3867</v>
      </c>
    </row>
    <row r="5334" spans="1:6" x14ac:dyDescent="0.3">
      <c r="A5334" t="s">
        <v>1289</v>
      </c>
      <c r="B5334" s="16">
        <v>41774</v>
      </c>
      <c r="C5334" s="16" t="str">
        <f t="shared" si="83"/>
        <v>id7882541774</v>
      </c>
      <c r="D5334">
        <v>0.61889763779527562</v>
      </c>
      <c r="E5334">
        <v>4.09</v>
      </c>
      <c r="F5334">
        <v>3782</v>
      </c>
    </row>
    <row r="5335" spans="1:6" x14ac:dyDescent="0.3">
      <c r="A5335" t="s">
        <v>1289</v>
      </c>
      <c r="B5335" s="16">
        <v>41775</v>
      </c>
      <c r="C5335" s="16" t="str">
        <f t="shared" si="83"/>
        <v>id7882541775</v>
      </c>
      <c r="D5335">
        <v>9.9212598425196863E-2</v>
      </c>
      <c r="E5335">
        <v>4.5199999999999996</v>
      </c>
      <c r="F5335">
        <v>548</v>
      </c>
    </row>
    <row r="5336" spans="1:6" x14ac:dyDescent="0.3">
      <c r="A5336" t="s">
        <v>1289</v>
      </c>
      <c r="B5336" s="16">
        <v>41776</v>
      </c>
      <c r="C5336" s="16" t="str">
        <f t="shared" si="83"/>
        <v>id7882541776</v>
      </c>
      <c r="D5336">
        <v>0.12598425196850396</v>
      </c>
      <c r="E5336">
        <v>5.13</v>
      </c>
      <c r="F5336">
        <v>493</v>
      </c>
    </row>
    <row r="5337" spans="1:6" x14ac:dyDescent="0.3">
      <c r="A5337" t="s">
        <v>1289</v>
      </c>
      <c r="B5337" s="16">
        <v>41777</v>
      </c>
      <c r="C5337" s="16" t="str">
        <f t="shared" si="83"/>
        <v>id7882541777</v>
      </c>
      <c r="D5337">
        <v>0.12913385826771653</v>
      </c>
      <c r="E5337">
        <v>4.3600000000000003</v>
      </c>
      <c r="F5337">
        <v>493</v>
      </c>
    </row>
    <row r="5338" spans="1:6" x14ac:dyDescent="0.3">
      <c r="A5338" t="s">
        <v>1289</v>
      </c>
      <c r="B5338" s="16">
        <v>41778</v>
      </c>
      <c r="C5338" s="16" t="str">
        <f t="shared" si="83"/>
        <v>id7882541778</v>
      </c>
      <c r="D5338">
        <v>5.1968503937007873E-2</v>
      </c>
      <c r="E5338">
        <v>4.68</v>
      </c>
      <c r="F5338">
        <v>566</v>
      </c>
    </row>
    <row r="5339" spans="1:6" x14ac:dyDescent="0.3">
      <c r="A5339" t="s">
        <v>1289</v>
      </c>
      <c r="B5339" s="16">
        <v>41779</v>
      </c>
      <c r="C5339" s="16" t="str">
        <f t="shared" si="83"/>
        <v>id7882541779</v>
      </c>
      <c r="D5339">
        <v>6.7716535433070865E-2</v>
      </c>
      <c r="E5339">
        <v>4.33</v>
      </c>
      <c r="F5339">
        <v>396</v>
      </c>
    </row>
    <row r="5340" spans="1:6" x14ac:dyDescent="0.3">
      <c r="A5340" t="s">
        <v>632</v>
      </c>
      <c r="B5340" s="16">
        <v>41845</v>
      </c>
      <c r="C5340" s="16" t="str">
        <f t="shared" si="83"/>
        <v>id7882641845</v>
      </c>
      <c r="D5340">
        <v>0.31023622047244098</v>
      </c>
      <c r="E5340">
        <v>6.91</v>
      </c>
      <c r="F5340">
        <v>64</v>
      </c>
    </row>
    <row r="5341" spans="1:6" x14ac:dyDescent="0.3">
      <c r="A5341" t="s">
        <v>632</v>
      </c>
      <c r="B5341" s="16">
        <v>41851</v>
      </c>
      <c r="C5341" s="16" t="str">
        <f t="shared" si="83"/>
        <v>id7882641851</v>
      </c>
      <c r="D5341">
        <v>11.275590551181102</v>
      </c>
      <c r="E5341">
        <v>5.35</v>
      </c>
      <c r="F5341">
        <v>11000</v>
      </c>
    </row>
    <row r="5342" spans="1:6" x14ac:dyDescent="0.3">
      <c r="A5342" t="s">
        <v>632</v>
      </c>
      <c r="B5342" s="16">
        <v>41852</v>
      </c>
      <c r="C5342" s="16" t="str">
        <f t="shared" si="83"/>
        <v>id7882641852</v>
      </c>
      <c r="D5342">
        <v>9.0897637795275603</v>
      </c>
      <c r="E5342">
        <v>5.48</v>
      </c>
      <c r="F5342">
        <v>10000</v>
      </c>
    </row>
    <row r="5343" spans="1:6" x14ac:dyDescent="0.3">
      <c r="A5343" t="s">
        <v>632</v>
      </c>
      <c r="B5343" s="16">
        <v>41853</v>
      </c>
      <c r="C5343" s="16" t="str">
        <f t="shared" si="83"/>
        <v>id7882641853</v>
      </c>
      <c r="D5343">
        <v>18.420472440944884</v>
      </c>
      <c r="E5343">
        <v>5.78</v>
      </c>
      <c r="F5343">
        <v>10000</v>
      </c>
    </row>
    <row r="5344" spans="1:6" x14ac:dyDescent="0.3">
      <c r="A5344" t="s">
        <v>632</v>
      </c>
      <c r="B5344" s="16">
        <v>41854</v>
      </c>
      <c r="C5344" s="16" t="str">
        <f t="shared" si="83"/>
        <v>id7882641854</v>
      </c>
      <c r="D5344">
        <v>16.84724409448819</v>
      </c>
      <c r="E5344">
        <v>5.67</v>
      </c>
      <c r="F5344">
        <v>10000</v>
      </c>
    </row>
    <row r="5345" spans="1:6" x14ac:dyDescent="0.3">
      <c r="A5345" t="s">
        <v>632</v>
      </c>
      <c r="B5345" s="16">
        <v>41855</v>
      </c>
      <c r="C5345" s="16" t="str">
        <f t="shared" si="83"/>
        <v>id7882641855</v>
      </c>
      <c r="D5345">
        <v>6.5606299212598431</v>
      </c>
      <c r="E5345">
        <v>5.32</v>
      </c>
      <c r="F5345">
        <v>9480</v>
      </c>
    </row>
    <row r="5346" spans="1:6" x14ac:dyDescent="0.3">
      <c r="A5346" t="s">
        <v>632</v>
      </c>
      <c r="B5346" s="16">
        <v>41856</v>
      </c>
      <c r="C5346" s="16" t="str">
        <f t="shared" si="83"/>
        <v>id7882641856</v>
      </c>
      <c r="D5346">
        <v>6.6299212598425203</v>
      </c>
      <c r="E5346">
        <v>5.46</v>
      </c>
      <c r="F5346">
        <v>9316</v>
      </c>
    </row>
    <row r="5347" spans="1:6" x14ac:dyDescent="0.3">
      <c r="A5347" t="s">
        <v>632</v>
      </c>
      <c r="B5347" s="16">
        <v>41857</v>
      </c>
      <c r="C5347" s="16" t="str">
        <f t="shared" si="83"/>
        <v>id7882641857</v>
      </c>
      <c r="D5347">
        <v>5.6771653543307083</v>
      </c>
      <c r="E5347">
        <v>5.2</v>
      </c>
      <c r="F5347">
        <v>9099</v>
      </c>
    </row>
    <row r="5348" spans="1:6" x14ac:dyDescent="0.3">
      <c r="A5348" t="s">
        <v>632</v>
      </c>
      <c r="B5348" s="16">
        <v>41858</v>
      </c>
      <c r="C5348" s="16" t="str">
        <f t="shared" si="83"/>
        <v>id7882641858</v>
      </c>
      <c r="D5348">
        <v>4.7307086614173226</v>
      </c>
      <c r="E5348">
        <v>5.42</v>
      </c>
      <c r="F5348">
        <v>7919</v>
      </c>
    </row>
    <row r="5349" spans="1:6" x14ac:dyDescent="0.3">
      <c r="A5349" t="s">
        <v>632</v>
      </c>
      <c r="B5349" s="16">
        <v>41859</v>
      </c>
      <c r="C5349" s="16" t="str">
        <f t="shared" si="83"/>
        <v>id7882641859</v>
      </c>
      <c r="D5349">
        <v>1.7007874015748035</v>
      </c>
      <c r="E5349">
        <v>5.8</v>
      </c>
      <c r="F5349">
        <v>2668</v>
      </c>
    </row>
    <row r="5350" spans="1:6" x14ac:dyDescent="0.3">
      <c r="A5350" t="s">
        <v>632</v>
      </c>
      <c r="B5350" s="16">
        <v>41860</v>
      </c>
      <c r="C5350" s="16" t="str">
        <f t="shared" si="83"/>
        <v>id7882641860</v>
      </c>
      <c r="D5350">
        <v>2.566929133858268</v>
      </c>
      <c r="E5350">
        <v>5.87</v>
      </c>
      <c r="F5350">
        <v>2565</v>
      </c>
    </row>
    <row r="5351" spans="1:6" x14ac:dyDescent="0.3">
      <c r="A5351" t="s">
        <v>632</v>
      </c>
      <c r="B5351" s="16">
        <v>41861</v>
      </c>
      <c r="C5351" s="16" t="str">
        <f t="shared" si="83"/>
        <v>id7882641861</v>
      </c>
      <c r="D5351">
        <v>2.7417322834645672</v>
      </c>
      <c r="E5351">
        <v>5.7</v>
      </c>
      <c r="F5351">
        <v>2529</v>
      </c>
    </row>
    <row r="5352" spans="1:6" x14ac:dyDescent="0.3">
      <c r="A5352" t="s">
        <v>632</v>
      </c>
      <c r="B5352" s="16">
        <v>41862</v>
      </c>
      <c r="C5352" s="16" t="str">
        <f t="shared" si="83"/>
        <v>id7882641862</v>
      </c>
      <c r="D5352">
        <v>1.0692913385826774</v>
      </c>
      <c r="E5352">
        <v>5.24</v>
      </c>
      <c r="F5352">
        <v>2261</v>
      </c>
    </row>
    <row r="5353" spans="1:6" x14ac:dyDescent="0.3">
      <c r="A5353" t="s">
        <v>632</v>
      </c>
      <c r="B5353" s="16">
        <v>41863</v>
      </c>
      <c r="C5353" s="16" t="str">
        <f t="shared" si="83"/>
        <v>id7882641863</v>
      </c>
      <c r="D5353">
        <v>1.11496062992126</v>
      </c>
      <c r="E5353">
        <v>5.57</v>
      </c>
      <c r="F5353">
        <v>2218</v>
      </c>
    </row>
    <row r="5354" spans="1:6" x14ac:dyDescent="0.3">
      <c r="A5354" t="s">
        <v>632</v>
      </c>
      <c r="B5354" s="16">
        <v>41864</v>
      </c>
      <c r="C5354" s="16" t="str">
        <f t="shared" si="83"/>
        <v>id7882641864</v>
      </c>
      <c r="D5354">
        <v>0.9653543307086615</v>
      </c>
      <c r="E5354">
        <v>5.5</v>
      </c>
      <c r="F5354">
        <v>2193</v>
      </c>
    </row>
    <row r="5355" spans="1:6" x14ac:dyDescent="0.3">
      <c r="A5355" t="s">
        <v>632</v>
      </c>
      <c r="B5355" s="16">
        <v>41865</v>
      </c>
      <c r="C5355" s="16" t="str">
        <f t="shared" si="83"/>
        <v>id7882641865</v>
      </c>
      <c r="D5355">
        <v>0.18267716535433071</v>
      </c>
      <c r="E5355">
        <v>5.35</v>
      </c>
      <c r="F5355">
        <v>687</v>
      </c>
    </row>
    <row r="5356" spans="1:6" x14ac:dyDescent="0.3">
      <c r="A5356" t="s">
        <v>632</v>
      </c>
      <c r="B5356" s="16">
        <v>41868</v>
      </c>
      <c r="C5356" s="16" t="str">
        <f t="shared" si="83"/>
        <v>id7882641868</v>
      </c>
      <c r="D5356">
        <v>9.1338582677165353E-2</v>
      </c>
      <c r="E5356">
        <v>5.62</v>
      </c>
      <c r="F5356">
        <v>183</v>
      </c>
    </row>
    <row r="5357" spans="1:6" x14ac:dyDescent="0.3">
      <c r="A5357" t="s">
        <v>2565</v>
      </c>
      <c r="B5357" s="16">
        <v>41779</v>
      </c>
      <c r="C5357" s="16" t="str">
        <f t="shared" si="83"/>
        <v>id7882941779</v>
      </c>
      <c r="D5357">
        <v>8.0236220472440962</v>
      </c>
      <c r="E5357">
        <v>4.5199999999999996</v>
      </c>
      <c r="F5357">
        <v>12000</v>
      </c>
    </row>
    <row r="5358" spans="1:6" x14ac:dyDescent="0.3">
      <c r="A5358" t="s">
        <v>2565</v>
      </c>
      <c r="B5358" s="16">
        <v>41780</v>
      </c>
      <c r="C5358" s="16" t="str">
        <f t="shared" si="83"/>
        <v>id7882941780</v>
      </c>
      <c r="D5358">
        <v>3.1826771653543311</v>
      </c>
      <c r="E5358">
        <v>5.0199999999999996</v>
      </c>
      <c r="F5358">
        <v>12000</v>
      </c>
    </row>
    <row r="5359" spans="1:6" x14ac:dyDescent="0.3">
      <c r="A5359" t="s">
        <v>2565</v>
      </c>
      <c r="B5359" s="16">
        <v>41781</v>
      </c>
      <c r="C5359" s="16" t="str">
        <f t="shared" si="83"/>
        <v>id7882941781</v>
      </c>
      <c r="D5359">
        <v>2.3716535433070867</v>
      </c>
      <c r="E5359">
        <v>4.8</v>
      </c>
      <c r="F5359">
        <v>12000</v>
      </c>
    </row>
    <row r="5360" spans="1:6" x14ac:dyDescent="0.3">
      <c r="A5360" t="s">
        <v>2565</v>
      </c>
      <c r="B5360" s="16">
        <v>41782</v>
      </c>
      <c r="C5360" s="16" t="str">
        <f t="shared" si="83"/>
        <v>id7882941782</v>
      </c>
      <c r="D5360">
        <v>0.95748031496063002</v>
      </c>
      <c r="E5360">
        <v>4.3</v>
      </c>
      <c r="F5360">
        <v>5566</v>
      </c>
    </row>
    <row r="5361" spans="1:6" x14ac:dyDescent="0.3">
      <c r="A5361" t="s">
        <v>2565</v>
      </c>
      <c r="B5361" s="16">
        <v>41783</v>
      </c>
      <c r="C5361" s="16" t="str">
        <f t="shared" si="83"/>
        <v>id7882941783</v>
      </c>
      <c r="D5361">
        <v>1.6062992125984252</v>
      </c>
      <c r="E5361">
        <v>5.15</v>
      </c>
      <c r="F5361">
        <v>5198</v>
      </c>
    </row>
    <row r="5362" spans="1:6" x14ac:dyDescent="0.3">
      <c r="A5362" t="s">
        <v>2565</v>
      </c>
      <c r="B5362" s="16">
        <v>41784</v>
      </c>
      <c r="C5362" s="16" t="str">
        <f t="shared" si="83"/>
        <v>id7882941784</v>
      </c>
      <c r="D5362">
        <v>1.3763779527559057</v>
      </c>
      <c r="E5362">
        <v>5.24</v>
      </c>
      <c r="F5362">
        <v>5235</v>
      </c>
    </row>
    <row r="5363" spans="1:6" x14ac:dyDescent="0.3">
      <c r="A5363" t="s">
        <v>2565</v>
      </c>
      <c r="B5363" s="16">
        <v>41785</v>
      </c>
      <c r="C5363" s="16" t="str">
        <f t="shared" si="83"/>
        <v>id7882941785</v>
      </c>
      <c r="D5363">
        <v>0.58582677165354335</v>
      </c>
      <c r="E5363">
        <v>5.81</v>
      </c>
      <c r="F5363">
        <v>5039</v>
      </c>
    </row>
    <row r="5364" spans="1:6" x14ac:dyDescent="0.3">
      <c r="A5364" t="s">
        <v>2565</v>
      </c>
      <c r="B5364" s="16">
        <v>41786</v>
      </c>
      <c r="C5364" s="16" t="str">
        <f t="shared" si="83"/>
        <v>id7882941786</v>
      </c>
      <c r="D5364">
        <v>0.53543307086614178</v>
      </c>
      <c r="E5364">
        <v>4.05</v>
      </c>
      <c r="F5364">
        <v>4404</v>
      </c>
    </row>
    <row r="5365" spans="1:6" x14ac:dyDescent="0.3">
      <c r="A5365" t="s">
        <v>2565</v>
      </c>
      <c r="B5365" s="16">
        <v>41787</v>
      </c>
      <c r="C5365" s="16" t="str">
        <f t="shared" si="83"/>
        <v>id7882941787</v>
      </c>
      <c r="D5365">
        <v>0.46456692913385833</v>
      </c>
      <c r="E5365">
        <v>5.51</v>
      </c>
      <c r="F5365">
        <v>4221</v>
      </c>
    </row>
    <row r="5366" spans="1:6" x14ac:dyDescent="0.3">
      <c r="A5366" t="s">
        <v>2565</v>
      </c>
      <c r="B5366" s="16">
        <v>41788</v>
      </c>
      <c r="C5366" s="16" t="str">
        <f t="shared" si="83"/>
        <v>id7882941788</v>
      </c>
      <c r="D5366">
        <v>0.11496062992125984</v>
      </c>
      <c r="E5366">
        <v>6.38</v>
      </c>
      <c r="F5366">
        <v>1821</v>
      </c>
    </row>
    <row r="5367" spans="1:6" x14ac:dyDescent="0.3">
      <c r="A5367" t="s">
        <v>2565</v>
      </c>
      <c r="B5367" s="16">
        <v>41789</v>
      </c>
      <c r="C5367" s="16" t="str">
        <f t="shared" si="83"/>
        <v>id7882941789</v>
      </c>
      <c r="D5367">
        <v>8.1889763779527572E-2</v>
      </c>
      <c r="E5367">
        <v>3.91</v>
      </c>
      <c r="F5367">
        <v>1056</v>
      </c>
    </row>
    <row r="5368" spans="1:6" x14ac:dyDescent="0.3">
      <c r="A5368" t="s">
        <v>2565</v>
      </c>
      <c r="B5368" s="16">
        <v>41790</v>
      </c>
      <c r="C5368" s="16" t="str">
        <f t="shared" si="83"/>
        <v>id7882941790</v>
      </c>
      <c r="D5368">
        <v>0.10078740157480316</v>
      </c>
      <c r="E5368">
        <v>4.43</v>
      </c>
      <c r="F5368">
        <v>570</v>
      </c>
    </row>
    <row r="5369" spans="1:6" x14ac:dyDescent="0.3">
      <c r="A5369" t="s">
        <v>2565</v>
      </c>
      <c r="B5369" s="16">
        <v>41791</v>
      </c>
      <c r="C5369" s="16" t="str">
        <f t="shared" si="83"/>
        <v>id7882941791</v>
      </c>
      <c r="D5369">
        <v>0.13070866141732285</v>
      </c>
      <c r="E5369">
        <v>4.76</v>
      </c>
      <c r="F5369">
        <v>459</v>
      </c>
    </row>
    <row r="5370" spans="1:6" x14ac:dyDescent="0.3">
      <c r="A5370" t="s">
        <v>2565</v>
      </c>
      <c r="B5370" s="16">
        <v>41792</v>
      </c>
      <c r="C5370" s="16" t="str">
        <f t="shared" si="83"/>
        <v>id7882941792</v>
      </c>
      <c r="D5370">
        <v>0.10078740157480316</v>
      </c>
      <c r="E5370">
        <v>5.0599999999999996</v>
      </c>
      <c r="F5370">
        <v>502</v>
      </c>
    </row>
    <row r="5371" spans="1:6" x14ac:dyDescent="0.3">
      <c r="A5371" t="s">
        <v>2565</v>
      </c>
      <c r="B5371" s="16">
        <v>41793</v>
      </c>
      <c r="C5371" s="16" t="str">
        <f t="shared" si="83"/>
        <v>id7882941793</v>
      </c>
      <c r="D5371">
        <v>8.3464566929133871E-2</v>
      </c>
      <c r="E5371">
        <v>4.1100000000000003</v>
      </c>
      <c r="F5371">
        <v>1032</v>
      </c>
    </row>
    <row r="5372" spans="1:6" x14ac:dyDescent="0.3">
      <c r="A5372" t="s">
        <v>2565</v>
      </c>
      <c r="B5372" s="16">
        <v>41794</v>
      </c>
      <c r="C5372" s="16" t="str">
        <f t="shared" si="83"/>
        <v>id7882941794</v>
      </c>
      <c r="D5372">
        <v>9.6062992125984251E-2</v>
      </c>
      <c r="E5372">
        <v>4.1399999999999997</v>
      </c>
      <c r="F5372">
        <v>1165</v>
      </c>
    </row>
    <row r="5373" spans="1:6" x14ac:dyDescent="0.3">
      <c r="A5373" t="s">
        <v>2565</v>
      </c>
      <c r="B5373" s="16">
        <v>41795</v>
      </c>
      <c r="C5373" s="16" t="str">
        <f t="shared" si="83"/>
        <v>id7882941795</v>
      </c>
      <c r="D5373">
        <v>8.503937007874017E-2</v>
      </c>
      <c r="E5373">
        <v>3.95</v>
      </c>
      <c r="F5373">
        <v>1088</v>
      </c>
    </row>
    <row r="5374" spans="1:6" x14ac:dyDescent="0.3">
      <c r="A5374" t="s">
        <v>2565</v>
      </c>
      <c r="B5374" s="16">
        <v>41799</v>
      </c>
      <c r="C5374" s="16" t="str">
        <f t="shared" si="83"/>
        <v>id7882941799</v>
      </c>
      <c r="D5374">
        <v>2.2047244094488189E-2</v>
      </c>
      <c r="E5374">
        <v>3.28</v>
      </c>
      <c r="F5374">
        <v>237</v>
      </c>
    </row>
    <row r="5375" spans="1:6" x14ac:dyDescent="0.3">
      <c r="A5375" t="s">
        <v>2565</v>
      </c>
      <c r="B5375" s="16">
        <v>41800</v>
      </c>
      <c r="C5375" s="16" t="str">
        <f t="shared" si="83"/>
        <v>id7882941800</v>
      </c>
      <c r="D5375">
        <v>1.5748031496062995E-2</v>
      </c>
      <c r="E5375">
        <v>3.42</v>
      </c>
      <c r="F5375">
        <v>239</v>
      </c>
    </row>
    <row r="5376" spans="1:6" x14ac:dyDescent="0.3">
      <c r="A5376" t="s">
        <v>2565</v>
      </c>
      <c r="B5376" s="16">
        <v>41801</v>
      </c>
      <c r="C5376" s="16" t="str">
        <f t="shared" si="83"/>
        <v>id7882941801</v>
      </c>
      <c r="D5376">
        <v>1.2598425196850395E-2</v>
      </c>
      <c r="E5376">
        <v>5.0999999999999996</v>
      </c>
      <c r="F5376">
        <v>259</v>
      </c>
    </row>
    <row r="5377" spans="1:6" x14ac:dyDescent="0.3">
      <c r="A5377" t="s">
        <v>3729</v>
      </c>
      <c r="B5377" s="16">
        <v>41900</v>
      </c>
      <c r="C5377" s="16" t="str">
        <f t="shared" si="83"/>
        <v>id7883141900</v>
      </c>
      <c r="D5377">
        <v>0.12283464566929135</v>
      </c>
      <c r="E5377">
        <v>4.68</v>
      </c>
      <c r="F5377">
        <v>188</v>
      </c>
    </row>
    <row r="5378" spans="1:6" x14ac:dyDescent="0.3">
      <c r="A5378" t="s">
        <v>3729</v>
      </c>
      <c r="B5378" s="16">
        <v>41901</v>
      </c>
      <c r="C5378" s="16" t="str">
        <f t="shared" si="83"/>
        <v>id7883141901</v>
      </c>
      <c r="D5378">
        <v>17.379527559055116</v>
      </c>
      <c r="E5378">
        <v>4.72</v>
      </c>
      <c r="F5378">
        <v>22000</v>
      </c>
    </row>
    <row r="5379" spans="1:6" x14ac:dyDescent="0.3">
      <c r="A5379" t="s">
        <v>3729</v>
      </c>
      <c r="B5379" s="16">
        <v>41902</v>
      </c>
      <c r="C5379" s="16" t="str">
        <f t="shared" ref="C5379:C5442" si="84">_xlfn.CONCAT(A5379,B5379)</f>
        <v>id7883141902</v>
      </c>
      <c r="D5379">
        <v>30.223622047244099</v>
      </c>
      <c r="E5379">
        <v>4.82</v>
      </c>
      <c r="F5379">
        <v>24000</v>
      </c>
    </row>
    <row r="5380" spans="1:6" x14ac:dyDescent="0.3">
      <c r="A5380" t="s">
        <v>3729</v>
      </c>
      <c r="B5380" s="16">
        <v>41903</v>
      </c>
      <c r="C5380" s="16" t="str">
        <f t="shared" si="84"/>
        <v>id7883141903</v>
      </c>
      <c r="D5380">
        <v>24.941732283464567</v>
      </c>
      <c r="E5380">
        <v>4.93</v>
      </c>
      <c r="F5380">
        <v>24000</v>
      </c>
    </row>
    <row r="5381" spans="1:6" x14ac:dyDescent="0.3">
      <c r="A5381" t="s">
        <v>3729</v>
      </c>
      <c r="B5381" s="16">
        <v>41904</v>
      </c>
      <c r="C5381" s="16" t="str">
        <f t="shared" si="84"/>
        <v>id7883141904</v>
      </c>
      <c r="D5381">
        <v>11.513385826771653</v>
      </c>
      <c r="E5381">
        <v>4.8499999999999996</v>
      </c>
      <c r="F5381">
        <v>23000</v>
      </c>
    </row>
    <row r="5382" spans="1:6" x14ac:dyDescent="0.3">
      <c r="A5382" t="s">
        <v>3729</v>
      </c>
      <c r="B5382" s="16">
        <v>41905</v>
      </c>
      <c r="C5382" s="16" t="str">
        <f t="shared" si="84"/>
        <v>id7883141905</v>
      </c>
      <c r="D5382">
        <v>12.066141732283466</v>
      </c>
      <c r="E5382">
        <v>4.57</v>
      </c>
      <c r="F5382">
        <v>24000</v>
      </c>
    </row>
    <row r="5383" spans="1:6" x14ac:dyDescent="0.3">
      <c r="A5383" t="s">
        <v>3729</v>
      </c>
      <c r="B5383" s="16">
        <v>41906</v>
      </c>
      <c r="C5383" s="16" t="str">
        <f t="shared" si="84"/>
        <v>id7883141906</v>
      </c>
      <c r="D5383">
        <v>11.286614173228347</v>
      </c>
      <c r="E5383">
        <v>4.71</v>
      </c>
      <c r="F5383">
        <v>23000</v>
      </c>
    </row>
    <row r="5384" spans="1:6" x14ac:dyDescent="0.3">
      <c r="A5384" t="s">
        <v>3729</v>
      </c>
      <c r="B5384" s="16">
        <v>41907</v>
      </c>
      <c r="C5384" s="16" t="str">
        <f t="shared" si="84"/>
        <v>id7883141907</v>
      </c>
      <c r="D5384">
        <v>8.6645669291338585</v>
      </c>
      <c r="E5384">
        <v>5.15</v>
      </c>
      <c r="F5384">
        <v>20000</v>
      </c>
    </row>
    <row r="5385" spans="1:6" x14ac:dyDescent="0.3">
      <c r="A5385" t="s">
        <v>3729</v>
      </c>
      <c r="B5385" s="16">
        <v>41908</v>
      </c>
      <c r="C5385" s="16" t="str">
        <f t="shared" si="84"/>
        <v>id7883141908</v>
      </c>
      <c r="D5385">
        <v>9.6362204724409448</v>
      </c>
      <c r="E5385">
        <v>4.74</v>
      </c>
      <c r="F5385">
        <v>15000</v>
      </c>
    </row>
    <row r="5386" spans="1:6" x14ac:dyDescent="0.3">
      <c r="A5386" t="s">
        <v>3729</v>
      </c>
      <c r="B5386" s="16">
        <v>41909</v>
      </c>
      <c r="C5386" s="16" t="str">
        <f t="shared" si="84"/>
        <v>id7883141909</v>
      </c>
      <c r="D5386">
        <v>11.798425196850395</v>
      </c>
      <c r="E5386">
        <v>4.9800000000000004</v>
      </c>
      <c r="F5386">
        <v>13000</v>
      </c>
    </row>
    <row r="5387" spans="1:6" x14ac:dyDescent="0.3">
      <c r="A5387" t="s">
        <v>3729</v>
      </c>
      <c r="B5387" s="16">
        <v>41910</v>
      </c>
      <c r="C5387" s="16" t="str">
        <f t="shared" si="84"/>
        <v>id7883141910</v>
      </c>
      <c r="D5387">
        <v>9.4566929133858277</v>
      </c>
      <c r="E5387">
        <v>4.9400000000000004</v>
      </c>
      <c r="F5387">
        <v>17000</v>
      </c>
    </row>
    <row r="5388" spans="1:6" x14ac:dyDescent="0.3">
      <c r="A5388" t="s">
        <v>3729</v>
      </c>
      <c r="B5388" s="16">
        <v>41911</v>
      </c>
      <c r="C5388" s="16" t="str">
        <f t="shared" si="84"/>
        <v>id7883141911</v>
      </c>
      <c r="D5388">
        <v>7.9307086614173228</v>
      </c>
      <c r="E5388">
        <v>5.0599999999999996</v>
      </c>
      <c r="F5388">
        <v>17000</v>
      </c>
    </row>
    <row r="5389" spans="1:6" x14ac:dyDescent="0.3">
      <c r="A5389" t="s">
        <v>3729</v>
      </c>
      <c r="B5389" s="16">
        <v>41912</v>
      </c>
      <c r="C5389" s="16" t="str">
        <f t="shared" si="84"/>
        <v>id7883141912</v>
      </c>
      <c r="D5389">
        <v>4.8913385826771663</v>
      </c>
      <c r="E5389">
        <v>4.87</v>
      </c>
      <c r="F5389">
        <v>8357</v>
      </c>
    </row>
    <row r="5390" spans="1:6" x14ac:dyDescent="0.3">
      <c r="A5390" t="s">
        <v>3729</v>
      </c>
      <c r="B5390" s="16">
        <v>41913</v>
      </c>
      <c r="C5390" s="16" t="str">
        <f t="shared" si="84"/>
        <v>id7883141913</v>
      </c>
      <c r="D5390">
        <v>0.68818897637795284</v>
      </c>
      <c r="E5390">
        <v>5.73</v>
      </c>
      <c r="F5390">
        <v>600</v>
      </c>
    </row>
    <row r="5391" spans="1:6" x14ac:dyDescent="0.3">
      <c r="A5391" t="s">
        <v>3729</v>
      </c>
      <c r="B5391" s="16">
        <v>41914</v>
      </c>
      <c r="C5391" s="16" t="str">
        <f t="shared" si="84"/>
        <v>id7883141914</v>
      </c>
      <c r="D5391">
        <v>0.68976377952755907</v>
      </c>
      <c r="E5391">
        <v>5.72</v>
      </c>
      <c r="F5391">
        <v>548</v>
      </c>
    </row>
    <row r="5392" spans="1:6" x14ac:dyDescent="0.3">
      <c r="A5392" t="s">
        <v>3729</v>
      </c>
      <c r="B5392" s="16">
        <v>41915</v>
      </c>
      <c r="C5392" s="16" t="str">
        <f t="shared" si="84"/>
        <v>id7883141915</v>
      </c>
      <c r="D5392">
        <v>0.6692913385826772</v>
      </c>
      <c r="E5392">
        <v>5.65</v>
      </c>
      <c r="F5392">
        <v>591</v>
      </c>
    </row>
    <row r="5393" spans="1:6" x14ac:dyDescent="0.3">
      <c r="A5393" t="s">
        <v>3729</v>
      </c>
      <c r="B5393" s="16">
        <v>41916</v>
      </c>
      <c r="C5393" s="16" t="str">
        <f t="shared" si="84"/>
        <v>id7883141916</v>
      </c>
      <c r="D5393">
        <v>0.74488188976377945</v>
      </c>
      <c r="E5393">
        <v>5.48</v>
      </c>
      <c r="F5393">
        <v>679</v>
      </c>
    </row>
    <row r="5394" spans="1:6" x14ac:dyDescent="0.3">
      <c r="A5394" t="s">
        <v>3729</v>
      </c>
      <c r="B5394" s="16">
        <v>41917</v>
      </c>
      <c r="C5394" s="16" t="str">
        <f t="shared" si="84"/>
        <v>id7883141917</v>
      </c>
      <c r="D5394">
        <v>0.74015748031496065</v>
      </c>
      <c r="E5394">
        <v>5.53</v>
      </c>
      <c r="F5394">
        <v>668</v>
      </c>
    </row>
    <row r="5395" spans="1:6" x14ac:dyDescent="0.3">
      <c r="A5395" t="s">
        <v>3729</v>
      </c>
      <c r="B5395" s="16">
        <v>41918</v>
      </c>
      <c r="C5395" s="16" t="str">
        <f t="shared" si="84"/>
        <v>id7883141918</v>
      </c>
      <c r="D5395">
        <v>0.77007874015748035</v>
      </c>
      <c r="E5395">
        <v>5.53</v>
      </c>
      <c r="F5395">
        <v>734</v>
      </c>
    </row>
    <row r="5396" spans="1:6" x14ac:dyDescent="0.3">
      <c r="A5396" t="s">
        <v>3729</v>
      </c>
      <c r="B5396" s="16">
        <v>41919</v>
      </c>
      <c r="C5396" s="16" t="str">
        <f t="shared" si="84"/>
        <v>id7883141919</v>
      </c>
      <c r="D5396">
        <v>0.56535433070866148</v>
      </c>
      <c r="E5396">
        <v>5.32</v>
      </c>
      <c r="F5396">
        <v>757</v>
      </c>
    </row>
    <row r="5397" spans="1:6" x14ac:dyDescent="0.3">
      <c r="A5397" t="s">
        <v>3729</v>
      </c>
      <c r="B5397" s="16">
        <v>41920</v>
      </c>
      <c r="C5397" s="16" t="str">
        <f t="shared" si="84"/>
        <v>id7883141920</v>
      </c>
      <c r="D5397">
        <v>0.30078740157480321</v>
      </c>
      <c r="E5397">
        <v>5.29</v>
      </c>
      <c r="F5397">
        <v>1142</v>
      </c>
    </row>
    <row r="5398" spans="1:6" x14ac:dyDescent="0.3">
      <c r="A5398" t="s">
        <v>3729</v>
      </c>
      <c r="B5398" s="16">
        <v>41921</v>
      </c>
      <c r="C5398" s="16" t="str">
        <f t="shared" si="84"/>
        <v>id7883141921</v>
      </c>
      <c r="D5398">
        <v>0.28031496062992128</v>
      </c>
      <c r="E5398">
        <v>4.83</v>
      </c>
      <c r="F5398">
        <v>1163</v>
      </c>
    </row>
    <row r="5399" spans="1:6" x14ac:dyDescent="0.3">
      <c r="A5399" t="s">
        <v>3729</v>
      </c>
      <c r="B5399" s="16">
        <v>41922</v>
      </c>
      <c r="C5399" s="16" t="str">
        <f t="shared" si="84"/>
        <v>id7883141922</v>
      </c>
      <c r="D5399">
        <v>3.937007874015748E-2</v>
      </c>
      <c r="E5399">
        <v>4.8</v>
      </c>
      <c r="F5399">
        <v>208</v>
      </c>
    </row>
    <row r="5400" spans="1:6" x14ac:dyDescent="0.3">
      <c r="A5400" t="s">
        <v>3729</v>
      </c>
      <c r="B5400" s="16">
        <v>41923</v>
      </c>
      <c r="C5400" s="16" t="str">
        <f t="shared" si="84"/>
        <v>id7883141923</v>
      </c>
      <c r="D5400">
        <v>5.6692913385826771E-2</v>
      </c>
      <c r="E5400">
        <v>4.91</v>
      </c>
      <c r="F5400">
        <v>166</v>
      </c>
    </row>
    <row r="5401" spans="1:6" x14ac:dyDescent="0.3">
      <c r="A5401" t="s">
        <v>3729</v>
      </c>
      <c r="B5401" s="16">
        <v>41924</v>
      </c>
      <c r="C5401" s="16" t="str">
        <f t="shared" si="84"/>
        <v>id7883141924</v>
      </c>
      <c r="D5401">
        <v>6.2992125984251982E-2</v>
      </c>
      <c r="E5401">
        <v>5.09</v>
      </c>
      <c r="F5401">
        <v>139</v>
      </c>
    </row>
    <row r="5402" spans="1:6" x14ac:dyDescent="0.3">
      <c r="A5402" t="s">
        <v>3729</v>
      </c>
      <c r="B5402" s="16">
        <v>41925</v>
      </c>
      <c r="C5402" s="16" t="str">
        <f t="shared" si="84"/>
        <v>id7883141925</v>
      </c>
      <c r="D5402">
        <v>1.5748031496062995E-2</v>
      </c>
      <c r="E5402">
        <v>4.28</v>
      </c>
      <c r="F5402">
        <v>132</v>
      </c>
    </row>
    <row r="5403" spans="1:6" x14ac:dyDescent="0.3">
      <c r="A5403" t="s">
        <v>3729</v>
      </c>
      <c r="B5403" s="16">
        <v>41926</v>
      </c>
      <c r="C5403" s="16" t="str">
        <f t="shared" si="84"/>
        <v>id7883141926</v>
      </c>
      <c r="D5403">
        <v>2.2047244094488189E-2</v>
      </c>
      <c r="E5403">
        <v>3.5</v>
      </c>
      <c r="F5403">
        <v>107</v>
      </c>
    </row>
    <row r="5404" spans="1:6" x14ac:dyDescent="0.3">
      <c r="A5404" t="s">
        <v>3729</v>
      </c>
      <c r="B5404" s="16">
        <v>41928</v>
      </c>
      <c r="C5404" s="16" t="str">
        <f t="shared" si="84"/>
        <v>id7883141928</v>
      </c>
      <c r="D5404">
        <v>3.1496062992125991E-2</v>
      </c>
      <c r="E5404">
        <v>3.86</v>
      </c>
      <c r="F5404">
        <v>118</v>
      </c>
    </row>
    <row r="5405" spans="1:6" x14ac:dyDescent="0.3">
      <c r="A5405" t="s">
        <v>3729</v>
      </c>
      <c r="B5405" s="16">
        <v>41930</v>
      </c>
      <c r="C5405" s="16" t="str">
        <f t="shared" si="84"/>
        <v>id7883141930</v>
      </c>
      <c r="D5405">
        <v>6.2992125984251982E-2</v>
      </c>
      <c r="E5405">
        <v>4.33</v>
      </c>
      <c r="F5405">
        <v>51</v>
      </c>
    </row>
    <row r="5406" spans="1:6" x14ac:dyDescent="0.3">
      <c r="A5406" t="s">
        <v>2586</v>
      </c>
      <c r="B5406" s="16">
        <v>41789</v>
      </c>
      <c r="C5406" s="16" t="str">
        <f t="shared" si="84"/>
        <v>id7884141789</v>
      </c>
      <c r="D5406">
        <v>2.8661417322834648</v>
      </c>
      <c r="E5406">
        <v>4.1100000000000003</v>
      </c>
      <c r="F5406">
        <v>4978</v>
      </c>
    </row>
    <row r="5407" spans="1:6" x14ac:dyDescent="0.3">
      <c r="A5407" t="s">
        <v>2586</v>
      </c>
      <c r="B5407" s="16">
        <v>41790</v>
      </c>
      <c r="C5407" s="16" t="str">
        <f t="shared" si="84"/>
        <v>id7884141790</v>
      </c>
      <c r="D5407">
        <v>7.7165354330708666</v>
      </c>
      <c r="E5407">
        <v>4.5199999999999996</v>
      </c>
      <c r="F5407">
        <v>7413</v>
      </c>
    </row>
    <row r="5408" spans="1:6" x14ac:dyDescent="0.3">
      <c r="A5408" t="s">
        <v>2586</v>
      </c>
      <c r="B5408" s="16">
        <v>41791</v>
      </c>
      <c r="C5408" s="16" t="str">
        <f t="shared" si="84"/>
        <v>id7884141791</v>
      </c>
      <c r="D5408">
        <v>15.691338582677167</v>
      </c>
      <c r="E5408">
        <v>4.49</v>
      </c>
      <c r="F5408">
        <v>8724</v>
      </c>
    </row>
    <row r="5409" spans="1:6" x14ac:dyDescent="0.3">
      <c r="A5409" t="s">
        <v>2586</v>
      </c>
      <c r="B5409" s="16">
        <v>41792</v>
      </c>
      <c r="C5409" s="16" t="str">
        <f t="shared" si="84"/>
        <v>id7884141792</v>
      </c>
      <c r="D5409">
        <v>7.4062992125984257</v>
      </c>
      <c r="E5409">
        <v>4.3099999999999996</v>
      </c>
      <c r="F5409">
        <v>7796</v>
      </c>
    </row>
    <row r="5410" spans="1:6" x14ac:dyDescent="0.3">
      <c r="A5410" t="s">
        <v>2586</v>
      </c>
      <c r="B5410" s="16">
        <v>41793</v>
      </c>
      <c r="C5410" s="16" t="str">
        <f t="shared" si="84"/>
        <v>id7884141793</v>
      </c>
      <c r="D5410">
        <v>0.27401574803149603</v>
      </c>
      <c r="E5410">
        <v>4.99</v>
      </c>
      <c r="F5410">
        <v>2747</v>
      </c>
    </row>
    <row r="5411" spans="1:6" x14ac:dyDescent="0.3">
      <c r="A5411" t="s">
        <v>2586</v>
      </c>
      <c r="B5411" s="16">
        <v>41794</v>
      </c>
      <c r="C5411" s="16" t="str">
        <f t="shared" si="84"/>
        <v>id7884141794</v>
      </c>
      <c r="D5411">
        <v>0.20157480314960632</v>
      </c>
      <c r="E5411">
        <v>4.43</v>
      </c>
      <c r="F5411">
        <v>2287</v>
      </c>
    </row>
    <row r="5412" spans="1:6" x14ac:dyDescent="0.3">
      <c r="A5412" t="s">
        <v>2586</v>
      </c>
      <c r="B5412" s="16">
        <v>41795</v>
      </c>
      <c r="C5412" s="16" t="str">
        <f t="shared" si="84"/>
        <v>id7884141795</v>
      </c>
      <c r="D5412">
        <v>0.11811023622047245</v>
      </c>
      <c r="E5412">
        <v>3.51</v>
      </c>
      <c r="F5412">
        <v>1690</v>
      </c>
    </row>
    <row r="5413" spans="1:6" x14ac:dyDescent="0.3">
      <c r="A5413" t="s">
        <v>2586</v>
      </c>
      <c r="B5413" s="16">
        <v>41796</v>
      </c>
      <c r="C5413" s="16" t="str">
        <f t="shared" si="84"/>
        <v>id7884141796</v>
      </c>
      <c r="D5413">
        <v>0.18740157480314962</v>
      </c>
      <c r="E5413">
        <v>4.3899999999999997</v>
      </c>
      <c r="F5413">
        <v>856</v>
      </c>
    </row>
    <row r="5414" spans="1:6" x14ac:dyDescent="0.3">
      <c r="A5414" t="s">
        <v>2586</v>
      </c>
      <c r="B5414" s="16">
        <v>41797</v>
      </c>
      <c r="C5414" s="16" t="str">
        <f t="shared" si="84"/>
        <v>id7884141797</v>
      </c>
      <c r="D5414">
        <v>1.4346456692913385</v>
      </c>
      <c r="E5414">
        <v>4.41</v>
      </c>
      <c r="F5414">
        <v>2714</v>
      </c>
    </row>
    <row r="5415" spans="1:6" x14ac:dyDescent="0.3">
      <c r="A5415" t="s">
        <v>2586</v>
      </c>
      <c r="B5415" s="16">
        <v>41798</v>
      </c>
      <c r="C5415" s="16" t="str">
        <f t="shared" si="84"/>
        <v>id7884141798</v>
      </c>
      <c r="D5415">
        <v>1.483464566929134</v>
      </c>
      <c r="E5415">
        <v>4.22</v>
      </c>
      <c r="F5415">
        <v>2698</v>
      </c>
    </row>
    <row r="5416" spans="1:6" x14ac:dyDescent="0.3">
      <c r="A5416" t="s">
        <v>2586</v>
      </c>
      <c r="B5416" s="16">
        <v>41799</v>
      </c>
      <c r="C5416" s="16" t="str">
        <f t="shared" si="84"/>
        <v>id7884141799</v>
      </c>
      <c r="D5416">
        <v>3.937007874015748E-2</v>
      </c>
      <c r="E5416">
        <v>6.02</v>
      </c>
      <c r="F5416">
        <v>662</v>
      </c>
    </row>
    <row r="5417" spans="1:6" x14ac:dyDescent="0.3">
      <c r="A5417" t="s">
        <v>2586</v>
      </c>
      <c r="B5417" s="16">
        <v>41800</v>
      </c>
      <c r="C5417" s="16" t="str">
        <f t="shared" si="84"/>
        <v>id7884141800</v>
      </c>
      <c r="D5417">
        <v>3.307086614173229E-2</v>
      </c>
      <c r="E5417">
        <v>5.87</v>
      </c>
      <c r="F5417">
        <v>562</v>
      </c>
    </row>
    <row r="5418" spans="1:6" x14ac:dyDescent="0.3">
      <c r="A5418" t="s">
        <v>2586</v>
      </c>
      <c r="B5418" s="16">
        <v>41801</v>
      </c>
      <c r="C5418" s="16" t="str">
        <f t="shared" si="84"/>
        <v>id7884141801</v>
      </c>
      <c r="D5418">
        <v>3.937007874015748E-2</v>
      </c>
      <c r="E5418">
        <v>3.7</v>
      </c>
      <c r="F5418">
        <v>541</v>
      </c>
    </row>
    <row r="5419" spans="1:6" x14ac:dyDescent="0.3">
      <c r="A5419" t="s">
        <v>2586</v>
      </c>
      <c r="B5419" s="16">
        <v>41802</v>
      </c>
      <c r="C5419" s="16" t="str">
        <f t="shared" si="84"/>
        <v>id7884141802</v>
      </c>
      <c r="D5419">
        <v>5.826771653543307E-2</v>
      </c>
      <c r="E5419">
        <v>3.65</v>
      </c>
      <c r="F5419">
        <v>540</v>
      </c>
    </row>
    <row r="5420" spans="1:6" x14ac:dyDescent="0.3">
      <c r="A5420" t="s">
        <v>2586</v>
      </c>
      <c r="B5420" s="16">
        <v>41803</v>
      </c>
      <c r="C5420" s="16" t="str">
        <f t="shared" si="84"/>
        <v>id7884141803</v>
      </c>
      <c r="D5420">
        <v>9.2913385826771666E-2</v>
      </c>
      <c r="E5420">
        <v>4.6900000000000004</v>
      </c>
      <c r="F5420">
        <v>500</v>
      </c>
    </row>
    <row r="5421" spans="1:6" x14ac:dyDescent="0.3">
      <c r="A5421" t="s">
        <v>2586</v>
      </c>
      <c r="B5421" s="16">
        <v>41804</v>
      </c>
      <c r="C5421" s="16" t="str">
        <f t="shared" si="84"/>
        <v>id7884141804</v>
      </c>
      <c r="D5421">
        <v>0.77637795275590549</v>
      </c>
      <c r="E5421">
        <v>4.05</v>
      </c>
      <c r="F5421">
        <v>1919</v>
      </c>
    </row>
    <row r="5422" spans="1:6" x14ac:dyDescent="0.3">
      <c r="A5422" t="s">
        <v>2586</v>
      </c>
      <c r="B5422" s="16">
        <v>41805</v>
      </c>
      <c r="C5422" s="16" t="str">
        <f t="shared" si="84"/>
        <v>id7884141805</v>
      </c>
      <c r="D5422">
        <v>0.79685039370078747</v>
      </c>
      <c r="E5422">
        <v>4.1900000000000004</v>
      </c>
      <c r="F5422">
        <v>1903</v>
      </c>
    </row>
    <row r="5423" spans="1:6" x14ac:dyDescent="0.3">
      <c r="A5423" t="s">
        <v>2586</v>
      </c>
      <c r="B5423" s="16">
        <v>41806</v>
      </c>
      <c r="C5423" s="16" t="str">
        <f t="shared" si="84"/>
        <v>id7884141806</v>
      </c>
      <c r="D5423">
        <v>1.5748031496062995E-2</v>
      </c>
      <c r="E5423">
        <v>3.94</v>
      </c>
      <c r="F5423">
        <v>419</v>
      </c>
    </row>
    <row r="5424" spans="1:6" x14ac:dyDescent="0.3">
      <c r="A5424" t="s">
        <v>2586</v>
      </c>
      <c r="B5424" s="16">
        <v>41807</v>
      </c>
      <c r="C5424" s="16" t="str">
        <f t="shared" si="84"/>
        <v>id7884141807</v>
      </c>
      <c r="D5424">
        <v>3.307086614173229E-2</v>
      </c>
      <c r="E5424">
        <v>4.17</v>
      </c>
      <c r="F5424">
        <v>395</v>
      </c>
    </row>
    <row r="5425" spans="1:6" x14ac:dyDescent="0.3">
      <c r="A5425" t="s">
        <v>2586</v>
      </c>
      <c r="B5425" s="16">
        <v>41810</v>
      </c>
      <c r="C5425" s="16" t="str">
        <f t="shared" si="84"/>
        <v>id7884141810</v>
      </c>
      <c r="D5425">
        <v>6.2992125984251982E-2</v>
      </c>
      <c r="E5425">
        <v>4.4400000000000004</v>
      </c>
      <c r="F5425">
        <v>359</v>
      </c>
    </row>
    <row r="5426" spans="1:6" x14ac:dyDescent="0.3">
      <c r="A5426" t="s">
        <v>2586</v>
      </c>
      <c r="B5426" s="16">
        <v>41811</v>
      </c>
      <c r="C5426" s="16" t="str">
        <f t="shared" si="84"/>
        <v>id7884141811</v>
      </c>
      <c r="D5426">
        <v>0.38110236220472443</v>
      </c>
      <c r="E5426">
        <v>3.94</v>
      </c>
      <c r="F5426">
        <v>1212</v>
      </c>
    </row>
    <row r="5427" spans="1:6" x14ac:dyDescent="0.3">
      <c r="A5427" t="s">
        <v>2586</v>
      </c>
      <c r="B5427" s="16">
        <v>41812</v>
      </c>
      <c r="C5427" s="16" t="str">
        <f t="shared" si="84"/>
        <v>id7884141812</v>
      </c>
      <c r="D5427">
        <v>0.38582677165354334</v>
      </c>
      <c r="E5427">
        <v>4.1399999999999997</v>
      </c>
      <c r="F5427">
        <v>1163</v>
      </c>
    </row>
    <row r="5428" spans="1:6" x14ac:dyDescent="0.3">
      <c r="A5428" t="s">
        <v>2586</v>
      </c>
      <c r="B5428" s="16">
        <v>41818</v>
      </c>
      <c r="C5428" s="16" t="str">
        <f t="shared" si="84"/>
        <v>id7884141818</v>
      </c>
      <c r="D5428">
        <v>9.2913385826771666E-2</v>
      </c>
      <c r="E5428">
        <v>3.84</v>
      </c>
      <c r="F5428">
        <v>407</v>
      </c>
    </row>
    <row r="5429" spans="1:6" x14ac:dyDescent="0.3">
      <c r="A5429" t="s">
        <v>2586</v>
      </c>
      <c r="B5429" s="16">
        <v>41819</v>
      </c>
      <c r="C5429" s="16" t="str">
        <f t="shared" si="84"/>
        <v>id7884141819</v>
      </c>
      <c r="D5429">
        <v>9.1338582677165353E-2</v>
      </c>
      <c r="E5429">
        <v>4.0599999999999996</v>
      </c>
      <c r="F5429">
        <v>375</v>
      </c>
    </row>
    <row r="5430" spans="1:6" x14ac:dyDescent="0.3">
      <c r="A5430" t="s">
        <v>2586</v>
      </c>
      <c r="B5430" s="16">
        <v>41821</v>
      </c>
      <c r="C5430" s="16" t="str">
        <f t="shared" si="84"/>
        <v>id7884141821</v>
      </c>
      <c r="D5430">
        <v>2.9921259842519688E-2</v>
      </c>
      <c r="E5430">
        <v>4.82</v>
      </c>
      <c r="F5430">
        <v>209</v>
      </c>
    </row>
    <row r="5431" spans="1:6" x14ac:dyDescent="0.3">
      <c r="A5431" t="s">
        <v>2586</v>
      </c>
      <c r="B5431" s="16">
        <v>41822</v>
      </c>
      <c r="C5431" s="16" t="str">
        <f t="shared" si="84"/>
        <v>id7884141822</v>
      </c>
      <c r="D5431">
        <v>2.8346456692913385E-2</v>
      </c>
      <c r="E5431">
        <v>4.24</v>
      </c>
      <c r="F5431">
        <v>225</v>
      </c>
    </row>
    <row r="5432" spans="1:6" x14ac:dyDescent="0.3">
      <c r="A5432" t="s">
        <v>2586</v>
      </c>
      <c r="B5432" s="16">
        <v>41823</v>
      </c>
      <c r="C5432" s="16" t="str">
        <f t="shared" si="84"/>
        <v>id7884141823</v>
      </c>
      <c r="D5432">
        <v>2.6771653543307086E-2</v>
      </c>
      <c r="E5432">
        <v>3.81</v>
      </c>
      <c r="F5432">
        <v>238</v>
      </c>
    </row>
    <row r="5433" spans="1:6" x14ac:dyDescent="0.3">
      <c r="A5433" t="s">
        <v>2586</v>
      </c>
      <c r="B5433" s="16">
        <v>41824</v>
      </c>
      <c r="C5433" s="16" t="str">
        <f t="shared" si="84"/>
        <v>id7884141824</v>
      </c>
      <c r="D5433">
        <v>1.889763779527559E-2</v>
      </c>
      <c r="E5433">
        <v>4.2</v>
      </c>
      <c r="F5433">
        <v>114</v>
      </c>
    </row>
    <row r="5434" spans="1:6" x14ac:dyDescent="0.3">
      <c r="A5434" t="s">
        <v>2586</v>
      </c>
      <c r="B5434" s="16">
        <v>41825</v>
      </c>
      <c r="C5434" s="16" t="str">
        <f t="shared" si="84"/>
        <v>id7884141825</v>
      </c>
      <c r="D5434">
        <v>8.0314960629921273E-2</v>
      </c>
      <c r="E5434">
        <v>3.8</v>
      </c>
      <c r="F5434">
        <v>237</v>
      </c>
    </row>
    <row r="5435" spans="1:6" x14ac:dyDescent="0.3">
      <c r="A5435" t="s">
        <v>2586</v>
      </c>
      <c r="B5435" s="16">
        <v>41826</v>
      </c>
      <c r="C5435" s="16" t="str">
        <f t="shared" si="84"/>
        <v>id7884141826</v>
      </c>
      <c r="D5435">
        <v>8.6614173228346469E-2</v>
      </c>
      <c r="E5435">
        <v>4.0599999999999996</v>
      </c>
      <c r="F5435">
        <v>236</v>
      </c>
    </row>
    <row r="5436" spans="1:6" x14ac:dyDescent="0.3">
      <c r="A5436" t="s">
        <v>2586</v>
      </c>
      <c r="B5436" s="16">
        <v>41827</v>
      </c>
      <c r="C5436" s="16" t="str">
        <f t="shared" si="84"/>
        <v>id7884141827</v>
      </c>
      <c r="D5436">
        <v>1.5748031496062995E-2</v>
      </c>
      <c r="E5436">
        <v>3.84</v>
      </c>
      <c r="F5436">
        <v>143</v>
      </c>
    </row>
    <row r="5437" spans="1:6" x14ac:dyDescent="0.3">
      <c r="A5437" t="s">
        <v>1327</v>
      </c>
      <c r="B5437" s="16">
        <v>41728</v>
      </c>
      <c r="C5437" s="16" t="str">
        <f t="shared" si="84"/>
        <v>id7884241728</v>
      </c>
      <c r="D5437">
        <v>5.6692913385826771E-2</v>
      </c>
      <c r="E5437">
        <v>5.73</v>
      </c>
      <c r="F5437">
        <v>7</v>
      </c>
    </row>
    <row r="5438" spans="1:6" x14ac:dyDescent="0.3">
      <c r="A5438" t="s">
        <v>1327</v>
      </c>
      <c r="B5438" s="16">
        <v>41730</v>
      </c>
      <c r="C5438" s="16" t="str">
        <f t="shared" si="84"/>
        <v>id7884241730</v>
      </c>
      <c r="D5438">
        <v>2.0472440944881893E-2</v>
      </c>
      <c r="E5438">
        <v>7.13</v>
      </c>
      <c r="F5438">
        <v>1</v>
      </c>
    </row>
    <row r="5439" spans="1:6" x14ac:dyDescent="0.3">
      <c r="A5439" t="s">
        <v>1327</v>
      </c>
      <c r="B5439" s="16">
        <v>41739</v>
      </c>
      <c r="C5439" s="16" t="str">
        <f t="shared" si="84"/>
        <v>id7884241739</v>
      </c>
      <c r="D5439">
        <v>0.11653543307086614</v>
      </c>
      <c r="E5439">
        <v>4.22</v>
      </c>
      <c r="F5439">
        <v>75</v>
      </c>
    </row>
    <row r="5440" spans="1:6" x14ac:dyDescent="0.3">
      <c r="A5440" t="s">
        <v>1327</v>
      </c>
      <c r="B5440" s="16">
        <v>41740</v>
      </c>
      <c r="C5440" s="16" t="str">
        <f t="shared" si="84"/>
        <v>id7884241740</v>
      </c>
      <c r="D5440">
        <v>5.3259842519685039</v>
      </c>
      <c r="E5440">
        <v>4.6100000000000003</v>
      </c>
      <c r="F5440">
        <v>10000</v>
      </c>
    </row>
    <row r="5441" spans="1:6" x14ac:dyDescent="0.3">
      <c r="A5441" t="s">
        <v>1327</v>
      </c>
      <c r="B5441" s="16">
        <v>41741</v>
      </c>
      <c r="C5441" s="16" t="str">
        <f t="shared" si="84"/>
        <v>id7884241741</v>
      </c>
      <c r="D5441">
        <v>7.9480314960629928</v>
      </c>
      <c r="E5441">
        <v>4.72</v>
      </c>
      <c r="F5441">
        <v>11000</v>
      </c>
    </row>
    <row r="5442" spans="1:6" x14ac:dyDescent="0.3">
      <c r="A5442" t="s">
        <v>1327</v>
      </c>
      <c r="B5442" s="16">
        <v>41742</v>
      </c>
      <c r="C5442" s="16" t="str">
        <f t="shared" si="84"/>
        <v>id7884241742</v>
      </c>
      <c r="D5442">
        <v>6.5889763779527559</v>
      </c>
      <c r="E5442">
        <v>4.9400000000000004</v>
      </c>
      <c r="F5442">
        <v>11000</v>
      </c>
    </row>
    <row r="5443" spans="1:6" x14ac:dyDescent="0.3">
      <c r="A5443" t="s">
        <v>1327</v>
      </c>
      <c r="B5443" s="16">
        <v>41743</v>
      </c>
      <c r="C5443" s="16" t="str">
        <f t="shared" ref="C5443:C5506" si="85">_xlfn.CONCAT(A5443,B5443)</f>
        <v>id7884241743</v>
      </c>
      <c r="D5443">
        <v>3.5354330708661417</v>
      </c>
      <c r="E5443">
        <v>4.6100000000000003</v>
      </c>
      <c r="F5443">
        <v>10000</v>
      </c>
    </row>
    <row r="5444" spans="1:6" x14ac:dyDescent="0.3">
      <c r="A5444" t="s">
        <v>1327</v>
      </c>
      <c r="B5444" s="16">
        <v>41744</v>
      </c>
      <c r="C5444" s="16" t="str">
        <f t="shared" si="85"/>
        <v>id7884241744</v>
      </c>
      <c r="D5444">
        <v>3.1417322834645671</v>
      </c>
      <c r="E5444">
        <v>4.68</v>
      </c>
      <c r="F5444">
        <v>9586</v>
      </c>
    </row>
    <row r="5445" spans="1:6" x14ac:dyDescent="0.3">
      <c r="A5445" t="s">
        <v>1327</v>
      </c>
      <c r="B5445" s="16">
        <v>41745</v>
      </c>
      <c r="C5445" s="16" t="str">
        <f t="shared" si="85"/>
        <v>id7884241745</v>
      </c>
      <c r="D5445">
        <v>3.025196850393701</v>
      </c>
      <c r="E5445">
        <v>4.49</v>
      </c>
      <c r="F5445">
        <v>9599</v>
      </c>
    </row>
    <row r="5446" spans="1:6" x14ac:dyDescent="0.3">
      <c r="A5446" t="s">
        <v>1327</v>
      </c>
      <c r="B5446" s="16">
        <v>41746</v>
      </c>
      <c r="C5446" s="16" t="str">
        <f t="shared" si="85"/>
        <v>id7884241746</v>
      </c>
      <c r="D5446">
        <v>2.7527559055118114</v>
      </c>
      <c r="E5446">
        <v>4.83</v>
      </c>
      <c r="F5446">
        <v>9476</v>
      </c>
    </row>
    <row r="5447" spans="1:6" x14ac:dyDescent="0.3">
      <c r="A5447" t="s">
        <v>1327</v>
      </c>
      <c r="B5447" s="16">
        <v>41747</v>
      </c>
      <c r="C5447" s="16" t="str">
        <f t="shared" si="85"/>
        <v>id7884241747</v>
      </c>
      <c r="D5447">
        <v>0.73070866141732282</v>
      </c>
      <c r="E5447">
        <v>4.88</v>
      </c>
      <c r="F5447">
        <v>2138</v>
      </c>
    </row>
    <row r="5448" spans="1:6" x14ac:dyDescent="0.3">
      <c r="A5448" t="s">
        <v>1327</v>
      </c>
      <c r="B5448" s="16">
        <v>41748</v>
      </c>
      <c r="C5448" s="16" t="str">
        <f t="shared" si="85"/>
        <v>id7884241748</v>
      </c>
      <c r="D5448">
        <v>1.1716535433070867</v>
      </c>
      <c r="E5448">
        <v>4.76</v>
      </c>
      <c r="F5448">
        <v>2051</v>
      </c>
    </row>
    <row r="5449" spans="1:6" x14ac:dyDescent="0.3">
      <c r="A5449" t="s">
        <v>1327</v>
      </c>
      <c r="B5449" s="16">
        <v>41749</v>
      </c>
      <c r="C5449" s="16" t="str">
        <f t="shared" si="85"/>
        <v>id7884241749</v>
      </c>
      <c r="D5449">
        <v>1.0204724409448818</v>
      </c>
      <c r="E5449">
        <v>4.74</v>
      </c>
      <c r="F5449">
        <v>1955</v>
      </c>
    </row>
    <row r="5450" spans="1:6" x14ac:dyDescent="0.3">
      <c r="A5450" t="s">
        <v>1327</v>
      </c>
      <c r="B5450" s="16">
        <v>41750</v>
      </c>
      <c r="C5450" s="16" t="str">
        <f t="shared" si="85"/>
        <v>id7884241750</v>
      </c>
      <c r="D5450">
        <v>0.46614173228346456</v>
      </c>
      <c r="E5450">
        <v>4.66</v>
      </c>
      <c r="F5450">
        <v>1998</v>
      </c>
    </row>
    <row r="5451" spans="1:6" x14ac:dyDescent="0.3">
      <c r="A5451" t="s">
        <v>1327</v>
      </c>
      <c r="B5451" s="16">
        <v>41751</v>
      </c>
      <c r="C5451" s="16" t="str">
        <f t="shared" si="85"/>
        <v>id7884241751</v>
      </c>
      <c r="D5451">
        <v>0.47086614173228347</v>
      </c>
      <c r="E5451">
        <v>4.76</v>
      </c>
      <c r="F5451">
        <v>1975</v>
      </c>
    </row>
    <row r="5452" spans="1:6" x14ac:dyDescent="0.3">
      <c r="A5452" t="s">
        <v>1327</v>
      </c>
      <c r="B5452" s="16">
        <v>41752</v>
      </c>
      <c r="C5452" s="16" t="str">
        <f t="shared" si="85"/>
        <v>id7884241752</v>
      </c>
      <c r="D5452">
        <v>0.47244094488188981</v>
      </c>
      <c r="E5452">
        <v>4.76</v>
      </c>
      <c r="F5452">
        <v>1988</v>
      </c>
    </row>
    <row r="5453" spans="1:6" x14ac:dyDescent="0.3">
      <c r="A5453" t="s">
        <v>1327</v>
      </c>
      <c r="B5453" s="16">
        <v>41753</v>
      </c>
      <c r="C5453" s="16" t="str">
        <f t="shared" si="85"/>
        <v>id7884241753</v>
      </c>
      <c r="D5453">
        <v>0.43464566929133863</v>
      </c>
      <c r="E5453">
        <v>4.3600000000000003</v>
      </c>
      <c r="F5453">
        <v>1995</v>
      </c>
    </row>
    <row r="5454" spans="1:6" x14ac:dyDescent="0.3">
      <c r="A5454" t="s">
        <v>1327</v>
      </c>
      <c r="B5454" s="16">
        <v>41754</v>
      </c>
      <c r="C5454" s="16" t="str">
        <f t="shared" si="85"/>
        <v>id7884241754</v>
      </c>
      <c r="D5454">
        <v>0.10551181102362206</v>
      </c>
      <c r="E5454">
        <v>4.3600000000000003</v>
      </c>
      <c r="F5454">
        <v>608</v>
      </c>
    </row>
    <row r="5455" spans="1:6" x14ac:dyDescent="0.3">
      <c r="A5455" t="s">
        <v>1327</v>
      </c>
      <c r="B5455" s="16">
        <v>41755</v>
      </c>
      <c r="C5455" s="16" t="str">
        <f t="shared" si="85"/>
        <v>id7884241755</v>
      </c>
      <c r="D5455">
        <v>0.13385826771653545</v>
      </c>
      <c r="E5455">
        <v>4.5199999999999996</v>
      </c>
      <c r="F5455">
        <v>596</v>
      </c>
    </row>
    <row r="5456" spans="1:6" x14ac:dyDescent="0.3">
      <c r="A5456" t="s">
        <v>1327</v>
      </c>
      <c r="B5456" s="16">
        <v>41756</v>
      </c>
      <c r="C5456" s="16" t="str">
        <f t="shared" si="85"/>
        <v>id7884241756</v>
      </c>
      <c r="D5456">
        <v>0.11653543307086614</v>
      </c>
      <c r="E5456">
        <v>5.23</v>
      </c>
      <c r="F5456">
        <v>557</v>
      </c>
    </row>
    <row r="5457" spans="1:6" x14ac:dyDescent="0.3">
      <c r="A5457" t="s">
        <v>1327</v>
      </c>
      <c r="B5457" s="16">
        <v>41757</v>
      </c>
      <c r="C5457" s="16" t="str">
        <f t="shared" si="85"/>
        <v>id7884241757</v>
      </c>
      <c r="D5457">
        <v>5.3543307086614172E-2</v>
      </c>
      <c r="E5457">
        <v>4.71</v>
      </c>
      <c r="F5457">
        <v>571</v>
      </c>
    </row>
    <row r="5458" spans="1:6" x14ac:dyDescent="0.3">
      <c r="A5458" t="s">
        <v>1327</v>
      </c>
      <c r="B5458" s="16">
        <v>41758</v>
      </c>
      <c r="C5458" s="16" t="str">
        <f t="shared" si="85"/>
        <v>id7884241758</v>
      </c>
      <c r="D5458">
        <v>3.1496062992125991E-2</v>
      </c>
      <c r="E5458">
        <v>3.95</v>
      </c>
      <c r="F5458">
        <v>398</v>
      </c>
    </row>
    <row r="5459" spans="1:6" x14ac:dyDescent="0.3">
      <c r="A5459" t="s">
        <v>1327</v>
      </c>
      <c r="B5459" s="16">
        <v>41760</v>
      </c>
      <c r="C5459" s="16" t="str">
        <f t="shared" si="85"/>
        <v>id7884241760</v>
      </c>
      <c r="D5459">
        <v>3.7795275590551181E-2</v>
      </c>
      <c r="E5459">
        <v>4.66</v>
      </c>
      <c r="F5459">
        <v>136</v>
      </c>
    </row>
    <row r="5460" spans="1:6" x14ac:dyDescent="0.3">
      <c r="A5460" t="s">
        <v>1327</v>
      </c>
      <c r="B5460" s="16">
        <v>41761</v>
      </c>
      <c r="C5460" s="16" t="str">
        <f t="shared" si="85"/>
        <v>id7884241761</v>
      </c>
      <c r="D5460">
        <v>2.8346456692913385E-2</v>
      </c>
      <c r="E5460">
        <v>5.13</v>
      </c>
      <c r="F5460">
        <v>140</v>
      </c>
    </row>
    <row r="5461" spans="1:6" x14ac:dyDescent="0.3">
      <c r="A5461" t="s">
        <v>1327</v>
      </c>
      <c r="B5461" s="16">
        <v>41762</v>
      </c>
      <c r="C5461" s="16" t="str">
        <f t="shared" si="85"/>
        <v>id7884241762</v>
      </c>
      <c r="D5461">
        <v>1.5748031496062995E-2</v>
      </c>
      <c r="E5461">
        <v>4.22</v>
      </c>
      <c r="F5461">
        <v>133</v>
      </c>
    </row>
    <row r="5462" spans="1:6" x14ac:dyDescent="0.3">
      <c r="A5462" t="s">
        <v>1327</v>
      </c>
      <c r="B5462" s="16">
        <v>41765</v>
      </c>
      <c r="C5462" s="16" t="str">
        <f t="shared" si="85"/>
        <v>id7884241765</v>
      </c>
      <c r="D5462">
        <v>1.5748031496062995E-2</v>
      </c>
      <c r="E5462">
        <v>4.4400000000000004</v>
      </c>
      <c r="F5462">
        <v>186</v>
      </c>
    </row>
    <row r="5463" spans="1:6" x14ac:dyDescent="0.3">
      <c r="A5463" t="s">
        <v>2613</v>
      </c>
      <c r="B5463" s="16">
        <v>41790</v>
      </c>
      <c r="C5463" s="16" t="str">
        <f t="shared" si="85"/>
        <v>id7884341790</v>
      </c>
      <c r="D5463">
        <v>1.2787401574803152</v>
      </c>
      <c r="E5463">
        <v>4.49</v>
      </c>
      <c r="F5463">
        <v>3558</v>
      </c>
    </row>
    <row r="5464" spans="1:6" x14ac:dyDescent="0.3">
      <c r="A5464" t="s">
        <v>2613</v>
      </c>
      <c r="B5464" s="16">
        <v>41791</v>
      </c>
      <c r="C5464" s="16" t="str">
        <f t="shared" si="85"/>
        <v>id7884341791</v>
      </c>
      <c r="D5464">
        <v>2.5716535433070868</v>
      </c>
      <c r="E5464">
        <v>4.38</v>
      </c>
      <c r="F5464">
        <v>3666</v>
      </c>
    </row>
    <row r="5465" spans="1:6" x14ac:dyDescent="0.3">
      <c r="A5465" t="s">
        <v>2613</v>
      </c>
      <c r="B5465" s="16">
        <v>41792</v>
      </c>
      <c r="C5465" s="16" t="str">
        <f t="shared" si="85"/>
        <v>id7884341792</v>
      </c>
      <c r="D5465">
        <v>0.86141732283464578</v>
      </c>
      <c r="E5465">
        <v>4.28</v>
      </c>
      <c r="F5465">
        <v>2867</v>
      </c>
    </row>
    <row r="5466" spans="1:6" x14ac:dyDescent="0.3">
      <c r="A5466" t="s">
        <v>2613</v>
      </c>
      <c r="B5466" s="16">
        <v>41793</v>
      </c>
      <c r="C5466" s="16" t="str">
        <f t="shared" si="85"/>
        <v>id7884341793</v>
      </c>
      <c r="D5466">
        <v>2.2047244094488189E-2</v>
      </c>
      <c r="E5466">
        <v>2.72</v>
      </c>
      <c r="F5466">
        <v>806</v>
      </c>
    </row>
    <row r="5467" spans="1:6" x14ac:dyDescent="0.3">
      <c r="A5467" t="s">
        <v>2613</v>
      </c>
      <c r="B5467" s="16">
        <v>41797</v>
      </c>
      <c r="C5467" s="16" t="str">
        <f t="shared" si="85"/>
        <v>id7884341797</v>
      </c>
      <c r="D5467">
        <v>0.18740157480314962</v>
      </c>
      <c r="E5467">
        <v>4.09</v>
      </c>
      <c r="F5467">
        <v>653</v>
      </c>
    </row>
    <row r="5468" spans="1:6" x14ac:dyDescent="0.3">
      <c r="A5468" t="s">
        <v>2613</v>
      </c>
      <c r="B5468" s="16">
        <v>41798</v>
      </c>
      <c r="C5468" s="16" t="str">
        <f t="shared" si="85"/>
        <v>id7884341798</v>
      </c>
      <c r="D5468">
        <v>0.18267716535433071</v>
      </c>
      <c r="E5468">
        <v>4.09</v>
      </c>
      <c r="F5468">
        <v>636</v>
      </c>
    </row>
    <row r="5469" spans="1:6" x14ac:dyDescent="0.3">
      <c r="A5469" t="s">
        <v>2613</v>
      </c>
      <c r="B5469" s="16">
        <v>41804</v>
      </c>
      <c r="C5469" s="16" t="str">
        <f t="shared" si="85"/>
        <v>id7884341804</v>
      </c>
      <c r="D5469">
        <v>9.763779527559055E-2</v>
      </c>
      <c r="E5469">
        <v>3.97</v>
      </c>
      <c r="F5469">
        <v>409</v>
      </c>
    </row>
    <row r="5470" spans="1:6" x14ac:dyDescent="0.3">
      <c r="A5470" t="s">
        <v>2613</v>
      </c>
      <c r="B5470" s="16">
        <v>41805</v>
      </c>
      <c r="C5470" s="16" t="str">
        <f t="shared" si="85"/>
        <v>id7884341805</v>
      </c>
      <c r="D5470">
        <v>0.10078740157480316</v>
      </c>
      <c r="E5470">
        <v>4.03</v>
      </c>
      <c r="F5470">
        <v>417</v>
      </c>
    </row>
    <row r="5471" spans="1:6" x14ac:dyDescent="0.3">
      <c r="A5471" t="s">
        <v>2613</v>
      </c>
      <c r="B5471" s="16">
        <v>41811</v>
      </c>
      <c r="C5471" s="16" t="str">
        <f t="shared" si="85"/>
        <v>id7884341811</v>
      </c>
      <c r="D5471">
        <v>5.1968503937007873E-2</v>
      </c>
      <c r="E5471">
        <v>4.1399999999999997</v>
      </c>
      <c r="F5471">
        <v>250</v>
      </c>
    </row>
    <row r="5472" spans="1:6" x14ac:dyDescent="0.3">
      <c r="A5472" t="s">
        <v>2613</v>
      </c>
      <c r="B5472" s="16">
        <v>41812</v>
      </c>
      <c r="C5472" s="16" t="str">
        <f t="shared" si="85"/>
        <v>id7884341812</v>
      </c>
      <c r="D5472">
        <v>5.3543307086614172E-2</v>
      </c>
      <c r="E5472">
        <v>4.3899999999999997</v>
      </c>
      <c r="F5472">
        <v>248</v>
      </c>
    </row>
    <row r="5473" spans="1:6" x14ac:dyDescent="0.3">
      <c r="A5473" t="s">
        <v>2144</v>
      </c>
      <c r="B5473" s="16">
        <v>41735</v>
      </c>
      <c r="C5473" s="16" t="str">
        <f t="shared" si="85"/>
        <v>id7884541735</v>
      </c>
      <c r="D5473">
        <v>4.2519685039370085E-2</v>
      </c>
      <c r="E5473">
        <v>5.39</v>
      </c>
      <c r="F5473">
        <v>8</v>
      </c>
    </row>
    <row r="5474" spans="1:6" x14ac:dyDescent="0.3">
      <c r="A5474" t="s">
        <v>2144</v>
      </c>
      <c r="B5474" s="16">
        <v>41740</v>
      </c>
      <c r="C5474" s="16" t="str">
        <f t="shared" si="85"/>
        <v>id7884541740</v>
      </c>
      <c r="D5474">
        <v>2.3984251968503938</v>
      </c>
      <c r="E5474">
        <v>4.9000000000000004</v>
      </c>
      <c r="F5474">
        <v>8145</v>
      </c>
    </row>
    <row r="5475" spans="1:6" x14ac:dyDescent="0.3">
      <c r="A5475" t="s">
        <v>2144</v>
      </c>
      <c r="B5475" s="16">
        <v>41741</v>
      </c>
      <c r="C5475" s="16" t="str">
        <f t="shared" si="85"/>
        <v>id7884541741</v>
      </c>
      <c r="D5475">
        <v>3.099212598425197</v>
      </c>
      <c r="E5475">
        <v>5.13</v>
      </c>
      <c r="F5475">
        <v>7536</v>
      </c>
    </row>
    <row r="5476" spans="1:6" x14ac:dyDescent="0.3">
      <c r="A5476" t="s">
        <v>2144</v>
      </c>
      <c r="B5476" s="16">
        <v>41742</v>
      </c>
      <c r="C5476" s="16" t="str">
        <f t="shared" si="85"/>
        <v>id7884541742</v>
      </c>
      <c r="D5476">
        <v>2.3464566929133861</v>
      </c>
      <c r="E5476">
        <v>4.93</v>
      </c>
      <c r="F5476">
        <v>6792</v>
      </c>
    </row>
    <row r="5477" spans="1:6" x14ac:dyDescent="0.3">
      <c r="A5477" t="s">
        <v>2144</v>
      </c>
      <c r="B5477" s="16">
        <v>41743</v>
      </c>
      <c r="C5477" s="16" t="str">
        <f t="shared" si="85"/>
        <v>id7884541743</v>
      </c>
      <c r="D5477">
        <v>1.1417322834645669</v>
      </c>
      <c r="E5477">
        <v>4.4400000000000004</v>
      </c>
      <c r="F5477">
        <v>6413</v>
      </c>
    </row>
    <row r="5478" spans="1:6" x14ac:dyDescent="0.3">
      <c r="A5478" t="s">
        <v>2144</v>
      </c>
      <c r="B5478" s="16">
        <v>41744</v>
      </c>
      <c r="C5478" s="16" t="str">
        <f t="shared" si="85"/>
        <v>id7884541744</v>
      </c>
      <c r="D5478">
        <v>0.85039370078740173</v>
      </c>
      <c r="E5478">
        <v>4.49</v>
      </c>
      <c r="F5478">
        <v>4732</v>
      </c>
    </row>
    <row r="5479" spans="1:6" x14ac:dyDescent="0.3">
      <c r="A5479" t="s">
        <v>2144</v>
      </c>
      <c r="B5479" s="16">
        <v>41745</v>
      </c>
      <c r="C5479" s="16" t="str">
        <f t="shared" si="85"/>
        <v>id7884541745</v>
      </c>
      <c r="D5479">
        <v>0.76220472440944886</v>
      </c>
      <c r="E5479">
        <v>5.73</v>
      </c>
      <c r="F5479">
        <v>4434</v>
      </c>
    </row>
    <row r="5480" spans="1:6" x14ac:dyDescent="0.3">
      <c r="A5480" t="s">
        <v>2144</v>
      </c>
      <c r="B5480" s="16">
        <v>41746</v>
      </c>
      <c r="C5480" s="16" t="str">
        <f t="shared" si="85"/>
        <v>id7884541746</v>
      </c>
      <c r="D5480">
        <v>0.70078740157480324</v>
      </c>
      <c r="E5480">
        <v>5.51</v>
      </c>
      <c r="F5480">
        <v>4234</v>
      </c>
    </row>
    <row r="5481" spans="1:6" x14ac:dyDescent="0.3">
      <c r="A5481" t="s">
        <v>3835</v>
      </c>
      <c r="B5481" s="16">
        <v>41928</v>
      </c>
      <c r="C5481" s="16" t="str">
        <f t="shared" si="85"/>
        <v>id7884941928</v>
      </c>
      <c r="D5481">
        <v>0.65511811023622057</v>
      </c>
      <c r="E5481">
        <v>4.28</v>
      </c>
      <c r="F5481">
        <v>2547</v>
      </c>
    </row>
    <row r="5482" spans="1:6" x14ac:dyDescent="0.3">
      <c r="A5482" t="s">
        <v>3835</v>
      </c>
      <c r="B5482" s="16">
        <v>41929</v>
      </c>
      <c r="C5482" s="16" t="str">
        <f t="shared" si="85"/>
        <v>id7884941929</v>
      </c>
      <c r="D5482">
        <v>1.5228346456692914</v>
      </c>
      <c r="E5482">
        <v>4.3099999999999996</v>
      </c>
      <c r="F5482">
        <v>5870</v>
      </c>
    </row>
    <row r="5483" spans="1:6" x14ac:dyDescent="0.3">
      <c r="A5483" t="s">
        <v>3835</v>
      </c>
      <c r="B5483" s="16">
        <v>41930</v>
      </c>
      <c r="C5483" s="16" t="str">
        <f t="shared" si="85"/>
        <v>id7884941930</v>
      </c>
      <c r="D5483">
        <v>1.8803149606299217</v>
      </c>
      <c r="E5483">
        <v>4.87</v>
      </c>
      <c r="F5483">
        <v>5510</v>
      </c>
    </row>
    <row r="5484" spans="1:6" x14ac:dyDescent="0.3">
      <c r="A5484" t="s">
        <v>3835</v>
      </c>
      <c r="B5484" s="16">
        <v>41931</v>
      </c>
      <c r="C5484" s="16" t="str">
        <f t="shared" si="85"/>
        <v>id7884941931</v>
      </c>
      <c r="D5484">
        <v>1.4976377952755906</v>
      </c>
      <c r="E5484">
        <v>4.63</v>
      </c>
      <c r="F5484">
        <v>5392</v>
      </c>
    </row>
    <row r="5485" spans="1:6" x14ac:dyDescent="0.3">
      <c r="A5485" t="s">
        <v>3835</v>
      </c>
      <c r="B5485" s="16">
        <v>41932</v>
      </c>
      <c r="C5485" s="16" t="str">
        <f t="shared" si="85"/>
        <v>id7884941932</v>
      </c>
      <c r="D5485">
        <v>0.90708661417322833</v>
      </c>
      <c r="E5485">
        <v>4.09</v>
      </c>
      <c r="F5485">
        <v>5531</v>
      </c>
    </row>
    <row r="5486" spans="1:6" x14ac:dyDescent="0.3">
      <c r="A5486" t="s">
        <v>3835</v>
      </c>
      <c r="B5486" s="16">
        <v>41933</v>
      </c>
      <c r="C5486" s="16" t="str">
        <f t="shared" si="85"/>
        <v>id7884941933</v>
      </c>
      <c r="D5486">
        <v>0.64094488188976384</v>
      </c>
      <c r="E5486">
        <v>5.0199999999999996</v>
      </c>
      <c r="F5486">
        <v>4255</v>
      </c>
    </row>
    <row r="5487" spans="1:6" x14ac:dyDescent="0.3">
      <c r="A5487" t="s">
        <v>3835</v>
      </c>
      <c r="B5487" s="16">
        <v>41934</v>
      </c>
      <c r="C5487" s="16" t="str">
        <f t="shared" si="85"/>
        <v>id7884941934</v>
      </c>
      <c r="D5487">
        <v>0.59212598425196861</v>
      </c>
      <c r="E5487">
        <v>4.66</v>
      </c>
      <c r="F5487">
        <v>4230</v>
      </c>
    </row>
    <row r="5488" spans="1:6" x14ac:dyDescent="0.3">
      <c r="A5488" t="s">
        <v>3835</v>
      </c>
      <c r="B5488" s="16">
        <v>41935</v>
      </c>
      <c r="C5488" s="16" t="str">
        <f t="shared" si="85"/>
        <v>id7884941935</v>
      </c>
      <c r="D5488">
        <v>0.4</v>
      </c>
      <c r="E5488">
        <v>4.3</v>
      </c>
      <c r="F5488">
        <v>3106</v>
      </c>
    </row>
    <row r="5489" spans="1:6" x14ac:dyDescent="0.3">
      <c r="A5489" t="s">
        <v>3835</v>
      </c>
      <c r="B5489" s="16">
        <v>41936</v>
      </c>
      <c r="C5489" s="16" t="str">
        <f t="shared" si="85"/>
        <v>id7884941936</v>
      </c>
      <c r="D5489">
        <v>0.20629921259842521</v>
      </c>
      <c r="E5489">
        <v>4.72</v>
      </c>
      <c r="F5489">
        <v>1464</v>
      </c>
    </row>
    <row r="5490" spans="1:6" x14ac:dyDescent="0.3">
      <c r="A5490" t="s">
        <v>3835</v>
      </c>
      <c r="B5490" s="16">
        <v>41937</v>
      </c>
      <c r="C5490" s="16" t="str">
        <f t="shared" si="85"/>
        <v>id7884941937</v>
      </c>
      <c r="D5490">
        <v>0.3322834645669292</v>
      </c>
      <c r="E5490">
        <v>4.83</v>
      </c>
      <c r="F5490">
        <v>1373</v>
      </c>
    </row>
    <row r="5491" spans="1:6" x14ac:dyDescent="0.3">
      <c r="A5491" t="s">
        <v>3835</v>
      </c>
      <c r="B5491" s="16">
        <v>41938</v>
      </c>
      <c r="C5491" s="16" t="str">
        <f t="shared" si="85"/>
        <v>id7884941938</v>
      </c>
      <c r="D5491">
        <v>0.26299212598425198</v>
      </c>
      <c r="E5491">
        <v>4.96</v>
      </c>
      <c r="F5491">
        <v>1330</v>
      </c>
    </row>
    <row r="5492" spans="1:6" x14ac:dyDescent="0.3">
      <c r="A5492" t="s">
        <v>3835</v>
      </c>
      <c r="B5492" s="16">
        <v>41939</v>
      </c>
      <c r="C5492" s="16" t="str">
        <f t="shared" si="85"/>
        <v>id7884941939</v>
      </c>
      <c r="D5492">
        <v>0.16535433070866143</v>
      </c>
      <c r="E5492">
        <v>5.53</v>
      </c>
      <c r="F5492">
        <v>1497</v>
      </c>
    </row>
    <row r="5493" spans="1:6" x14ac:dyDescent="0.3">
      <c r="A5493" t="s">
        <v>3835</v>
      </c>
      <c r="B5493" s="16">
        <v>41940</v>
      </c>
      <c r="C5493" s="16" t="str">
        <f t="shared" si="85"/>
        <v>id7884941940</v>
      </c>
      <c r="D5493">
        <v>0.10551181102362206</v>
      </c>
      <c r="E5493">
        <v>4.3099999999999996</v>
      </c>
      <c r="F5493">
        <v>1229</v>
      </c>
    </row>
    <row r="5494" spans="1:6" x14ac:dyDescent="0.3">
      <c r="A5494" t="s">
        <v>3835</v>
      </c>
      <c r="B5494" s="16">
        <v>41941</v>
      </c>
      <c r="C5494" s="16" t="str">
        <f t="shared" si="85"/>
        <v>id7884941941</v>
      </c>
      <c r="D5494">
        <v>9.9212598425196863E-2</v>
      </c>
      <c r="E5494">
        <v>4.2</v>
      </c>
      <c r="F5494">
        <v>1189</v>
      </c>
    </row>
    <row r="5495" spans="1:6" x14ac:dyDescent="0.3">
      <c r="A5495" t="s">
        <v>3835</v>
      </c>
      <c r="B5495" s="16">
        <v>41942</v>
      </c>
      <c r="C5495" s="16" t="str">
        <f t="shared" si="85"/>
        <v>id7884941942</v>
      </c>
      <c r="D5495">
        <v>3.6220472440944881E-2</v>
      </c>
      <c r="E5495">
        <v>5.76</v>
      </c>
      <c r="F5495">
        <v>647</v>
      </c>
    </row>
    <row r="5496" spans="1:6" x14ac:dyDescent="0.3">
      <c r="A5496" t="s">
        <v>2992</v>
      </c>
      <c r="B5496" s="16">
        <v>41851</v>
      </c>
      <c r="C5496" s="16" t="str">
        <f t="shared" si="85"/>
        <v>id7885241851</v>
      </c>
      <c r="D5496">
        <v>0.17795275590551185</v>
      </c>
      <c r="E5496">
        <v>4.76</v>
      </c>
      <c r="F5496">
        <v>156</v>
      </c>
    </row>
    <row r="5497" spans="1:6" x14ac:dyDescent="0.3">
      <c r="A5497" t="s">
        <v>2992</v>
      </c>
      <c r="B5497" s="16">
        <v>41852</v>
      </c>
      <c r="C5497" s="16" t="str">
        <f t="shared" si="85"/>
        <v>id7885241852</v>
      </c>
      <c r="D5497">
        <v>15.159055118110238</v>
      </c>
      <c r="E5497">
        <v>5.07</v>
      </c>
      <c r="F5497">
        <v>12000</v>
      </c>
    </row>
    <row r="5498" spans="1:6" x14ac:dyDescent="0.3">
      <c r="A5498" t="s">
        <v>2992</v>
      </c>
      <c r="B5498" s="16">
        <v>41853</v>
      </c>
      <c r="C5498" s="16" t="str">
        <f t="shared" si="85"/>
        <v>id7885241853</v>
      </c>
      <c r="D5498">
        <v>33.633070866141736</v>
      </c>
      <c r="E5498">
        <v>5.23</v>
      </c>
      <c r="F5498">
        <v>12000</v>
      </c>
    </row>
    <row r="5499" spans="1:6" x14ac:dyDescent="0.3">
      <c r="A5499" t="s">
        <v>2992</v>
      </c>
      <c r="B5499" s="16">
        <v>41854</v>
      </c>
      <c r="C5499" s="16" t="str">
        <f t="shared" si="85"/>
        <v>id7885241854</v>
      </c>
      <c r="D5499">
        <v>26.513385826771653</v>
      </c>
      <c r="E5499">
        <v>4.9400000000000004</v>
      </c>
      <c r="F5499">
        <v>14000</v>
      </c>
    </row>
    <row r="5500" spans="1:6" x14ac:dyDescent="0.3">
      <c r="A5500" t="s">
        <v>2992</v>
      </c>
      <c r="B5500" s="16">
        <v>41855</v>
      </c>
      <c r="C5500" s="16" t="str">
        <f t="shared" si="85"/>
        <v>id7885241855</v>
      </c>
      <c r="D5500">
        <v>16.845669291338584</v>
      </c>
      <c r="E5500">
        <v>4.87</v>
      </c>
      <c r="F5500">
        <v>15000</v>
      </c>
    </row>
    <row r="5501" spans="1:6" x14ac:dyDescent="0.3">
      <c r="A5501" t="s">
        <v>2992</v>
      </c>
      <c r="B5501" s="16">
        <v>41856</v>
      </c>
      <c r="C5501" s="16" t="str">
        <f t="shared" si="85"/>
        <v>id7885241856</v>
      </c>
      <c r="D5501">
        <v>18.012598425196849</v>
      </c>
      <c r="E5501">
        <v>4.82</v>
      </c>
      <c r="F5501">
        <v>16000</v>
      </c>
    </row>
    <row r="5502" spans="1:6" x14ac:dyDescent="0.3">
      <c r="A5502" t="s">
        <v>2992</v>
      </c>
      <c r="B5502" s="16">
        <v>41857</v>
      </c>
      <c r="C5502" s="16" t="str">
        <f t="shared" si="85"/>
        <v>id7885241857</v>
      </c>
      <c r="D5502">
        <v>17.384251968503939</v>
      </c>
      <c r="E5502">
        <v>4.91</v>
      </c>
      <c r="F5502">
        <v>16000</v>
      </c>
    </row>
    <row r="5503" spans="1:6" x14ac:dyDescent="0.3">
      <c r="A5503" t="s">
        <v>2992</v>
      </c>
      <c r="B5503" s="16">
        <v>41858</v>
      </c>
      <c r="C5503" s="16" t="str">
        <f t="shared" si="85"/>
        <v>id7885241858</v>
      </c>
      <c r="D5503">
        <v>15.601574803149608</v>
      </c>
      <c r="E5503">
        <v>4.87</v>
      </c>
      <c r="F5503">
        <v>15000</v>
      </c>
    </row>
    <row r="5504" spans="1:6" x14ac:dyDescent="0.3">
      <c r="A5504" t="s">
        <v>2992</v>
      </c>
      <c r="B5504" s="16">
        <v>41859</v>
      </c>
      <c r="C5504" s="16" t="str">
        <f t="shared" si="85"/>
        <v>id7885241859</v>
      </c>
      <c r="D5504">
        <v>16.869291338582681</v>
      </c>
      <c r="E5504">
        <v>4.9800000000000004</v>
      </c>
      <c r="F5504">
        <v>13000</v>
      </c>
    </row>
    <row r="5505" spans="1:6" x14ac:dyDescent="0.3">
      <c r="A5505" t="s">
        <v>2992</v>
      </c>
      <c r="B5505" s="16">
        <v>41860</v>
      </c>
      <c r="C5505" s="16" t="str">
        <f t="shared" si="85"/>
        <v>id7885241860</v>
      </c>
      <c r="D5505">
        <v>24.544881889763779</v>
      </c>
      <c r="E5505">
        <v>5.01</v>
      </c>
      <c r="F5505">
        <v>13000</v>
      </c>
    </row>
    <row r="5506" spans="1:6" x14ac:dyDescent="0.3">
      <c r="A5506" t="s">
        <v>2992</v>
      </c>
      <c r="B5506" s="16">
        <v>41861</v>
      </c>
      <c r="C5506" s="16" t="str">
        <f t="shared" si="85"/>
        <v>id7885241861</v>
      </c>
      <c r="D5506">
        <v>23.584251968503938</v>
      </c>
      <c r="E5506">
        <v>4.9400000000000004</v>
      </c>
      <c r="F5506">
        <v>14000</v>
      </c>
    </row>
    <row r="5507" spans="1:6" x14ac:dyDescent="0.3">
      <c r="A5507" t="s">
        <v>2992</v>
      </c>
      <c r="B5507" s="16">
        <v>41862</v>
      </c>
      <c r="C5507" s="16" t="str">
        <f t="shared" ref="C5507:C5570" si="86">_xlfn.CONCAT(A5507,B5507)</f>
        <v>id7885241862</v>
      </c>
      <c r="D5507">
        <v>13.894488188976377</v>
      </c>
      <c r="E5507">
        <v>4.93</v>
      </c>
      <c r="F5507">
        <v>14000</v>
      </c>
    </row>
    <row r="5508" spans="1:6" x14ac:dyDescent="0.3">
      <c r="A5508" t="s">
        <v>2992</v>
      </c>
      <c r="B5508" s="16">
        <v>41863</v>
      </c>
      <c r="C5508" s="16" t="str">
        <f t="shared" si="86"/>
        <v>id7885241863</v>
      </c>
      <c r="D5508">
        <v>14.576377952755907</v>
      </c>
      <c r="E5508">
        <v>4.68</v>
      </c>
      <c r="F5508">
        <v>15000</v>
      </c>
    </row>
    <row r="5509" spans="1:6" x14ac:dyDescent="0.3">
      <c r="A5509" t="s">
        <v>2992</v>
      </c>
      <c r="B5509" s="16">
        <v>41864</v>
      </c>
      <c r="C5509" s="16" t="str">
        <f t="shared" si="86"/>
        <v>id7885241864</v>
      </c>
      <c r="D5509">
        <v>13.267716535433072</v>
      </c>
      <c r="E5509">
        <v>4.9400000000000004</v>
      </c>
      <c r="F5509">
        <v>15000</v>
      </c>
    </row>
    <row r="5510" spans="1:6" x14ac:dyDescent="0.3">
      <c r="A5510" t="s">
        <v>2992</v>
      </c>
      <c r="B5510" s="16">
        <v>41865</v>
      </c>
      <c r="C5510" s="16" t="str">
        <f t="shared" si="86"/>
        <v>id7885241865</v>
      </c>
      <c r="D5510">
        <v>10.324409448818898</v>
      </c>
      <c r="E5510">
        <v>4.93</v>
      </c>
      <c r="F5510">
        <v>13000</v>
      </c>
    </row>
    <row r="5511" spans="1:6" x14ac:dyDescent="0.3">
      <c r="A5511" t="s">
        <v>2992</v>
      </c>
      <c r="B5511" s="16">
        <v>41866</v>
      </c>
      <c r="C5511" s="16" t="str">
        <f t="shared" si="86"/>
        <v>id7885241866</v>
      </c>
      <c r="D5511">
        <v>5.2913385826771657</v>
      </c>
      <c r="E5511">
        <v>5.01</v>
      </c>
      <c r="F5511">
        <v>5278</v>
      </c>
    </row>
    <row r="5512" spans="1:6" x14ac:dyDescent="0.3">
      <c r="A5512" t="s">
        <v>2992</v>
      </c>
      <c r="B5512" s="16">
        <v>41867</v>
      </c>
      <c r="C5512" s="16" t="str">
        <f t="shared" si="86"/>
        <v>id7885241867</v>
      </c>
      <c r="D5512">
        <v>5.4787401574803152</v>
      </c>
      <c r="E5512">
        <v>5.18</v>
      </c>
      <c r="F5512">
        <v>4061</v>
      </c>
    </row>
    <row r="5513" spans="1:6" x14ac:dyDescent="0.3">
      <c r="A5513" t="s">
        <v>2992</v>
      </c>
      <c r="B5513" s="16">
        <v>41868</v>
      </c>
      <c r="C5513" s="16" t="str">
        <f t="shared" si="86"/>
        <v>id7885241868</v>
      </c>
      <c r="D5513">
        <v>5.4236220472440948</v>
      </c>
      <c r="E5513">
        <v>5.18</v>
      </c>
      <c r="F5513">
        <v>4181</v>
      </c>
    </row>
    <row r="5514" spans="1:6" x14ac:dyDescent="0.3">
      <c r="A5514" t="s">
        <v>2992</v>
      </c>
      <c r="B5514" s="16">
        <v>41869</v>
      </c>
      <c r="C5514" s="16" t="str">
        <f t="shared" si="86"/>
        <v>id7885241869</v>
      </c>
      <c r="D5514">
        <v>2.9826771653543309</v>
      </c>
      <c r="E5514">
        <v>5.0599999999999996</v>
      </c>
      <c r="F5514">
        <v>4213</v>
      </c>
    </row>
    <row r="5515" spans="1:6" x14ac:dyDescent="0.3">
      <c r="A5515" t="s">
        <v>2992</v>
      </c>
      <c r="B5515" s="16">
        <v>41870</v>
      </c>
      <c r="C5515" s="16" t="str">
        <f t="shared" si="86"/>
        <v>id7885241870</v>
      </c>
      <c r="D5515">
        <v>3.2503937007874018</v>
      </c>
      <c r="E5515">
        <v>4.87</v>
      </c>
      <c r="F5515">
        <v>4441</v>
      </c>
    </row>
    <row r="5516" spans="1:6" x14ac:dyDescent="0.3">
      <c r="A5516" t="s">
        <v>2992</v>
      </c>
      <c r="B5516" s="16">
        <v>41871</v>
      </c>
      <c r="C5516" s="16" t="str">
        <f t="shared" si="86"/>
        <v>id7885241871</v>
      </c>
      <c r="D5516">
        <v>3.1543307086614178</v>
      </c>
      <c r="E5516">
        <v>4.91</v>
      </c>
      <c r="F5516">
        <v>4573</v>
      </c>
    </row>
    <row r="5517" spans="1:6" x14ac:dyDescent="0.3">
      <c r="A5517" t="s">
        <v>2992</v>
      </c>
      <c r="B5517" s="16">
        <v>41872</v>
      </c>
      <c r="C5517" s="16" t="str">
        <f t="shared" si="86"/>
        <v>id7885241872</v>
      </c>
      <c r="D5517">
        <v>1.6913385826771654</v>
      </c>
      <c r="E5517">
        <v>5.07</v>
      </c>
      <c r="F5517">
        <v>2564</v>
      </c>
    </row>
    <row r="5518" spans="1:6" x14ac:dyDescent="0.3">
      <c r="A5518" t="s">
        <v>2992</v>
      </c>
      <c r="B5518" s="16">
        <v>41873</v>
      </c>
      <c r="C5518" s="16" t="str">
        <f t="shared" si="86"/>
        <v>id7885241873</v>
      </c>
      <c r="D5518">
        <v>0.90708661417322833</v>
      </c>
      <c r="E5518">
        <v>5.51</v>
      </c>
      <c r="F5518">
        <v>1096</v>
      </c>
    </row>
    <row r="5519" spans="1:6" x14ac:dyDescent="0.3">
      <c r="A5519" t="s">
        <v>2992</v>
      </c>
      <c r="B5519" s="16">
        <v>41874</v>
      </c>
      <c r="C5519" s="16" t="str">
        <f t="shared" si="86"/>
        <v>id7885241874</v>
      </c>
      <c r="D5519">
        <v>1.3874015748031494</v>
      </c>
      <c r="E5519">
        <v>5.51</v>
      </c>
      <c r="F5519">
        <v>1092</v>
      </c>
    </row>
    <row r="5520" spans="1:6" x14ac:dyDescent="0.3">
      <c r="A5520" t="s">
        <v>2992</v>
      </c>
      <c r="B5520" s="16">
        <v>41875</v>
      </c>
      <c r="C5520" s="16" t="str">
        <f t="shared" si="86"/>
        <v>id7885241875</v>
      </c>
      <c r="D5520">
        <v>1.3700787401574803</v>
      </c>
      <c r="E5520">
        <v>5.5</v>
      </c>
      <c r="F5520">
        <v>1132</v>
      </c>
    </row>
    <row r="5521" spans="1:6" x14ac:dyDescent="0.3">
      <c r="A5521" t="s">
        <v>2992</v>
      </c>
      <c r="B5521" s="16">
        <v>41876</v>
      </c>
      <c r="C5521" s="16" t="str">
        <f t="shared" si="86"/>
        <v>id7885241876</v>
      </c>
      <c r="D5521">
        <v>0.72755905511811025</v>
      </c>
      <c r="E5521">
        <v>5.28</v>
      </c>
      <c r="F5521">
        <v>1148</v>
      </c>
    </row>
    <row r="5522" spans="1:6" x14ac:dyDescent="0.3">
      <c r="A5522" t="s">
        <v>2992</v>
      </c>
      <c r="B5522" s="16">
        <v>41877</v>
      </c>
      <c r="C5522" s="16" t="str">
        <f t="shared" si="86"/>
        <v>id7885241877</v>
      </c>
      <c r="D5522">
        <v>0.7811023622047244</v>
      </c>
      <c r="E5522">
        <v>5.0599999999999996</v>
      </c>
      <c r="F5522">
        <v>1188</v>
      </c>
    </row>
    <row r="5523" spans="1:6" x14ac:dyDescent="0.3">
      <c r="A5523" t="s">
        <v>2992</v>
      </c>
      <c r="B5523" s="16">
        <v>41878</v>
      </c>
      <c r="C5523" s="16" t="str">
        <f t="shared" si="86"/>
        <v>id7885241878</v>
      </c>
      <c r="D5523">
        <v>0.78740157480314965</v>
      </c>
      <c r="E5523">
        <v>5.04</v>
      </c>
      <c r="F5523">
        <v>1201</v>
      </c>
    </row>
    <row r="5524" spans="1:6" x14ac:dyDescent="0.3">
      <c r="A5524" t="s">
        <v>2992</v>
      </c>
      <c r="B5524" s="16">
        <v>41879</v>
      </c>
      <c r="C5524" s="16" t="str">
        <f t="shared" si="86"/>
        <v>id7885241879</v>
      </c>
      <c r="D5524">
        <v>0.65354330708661423</v>
      </c>
      <c r="E5524">
        <v>5.34</v>
      </c>
      <c r="F5524">
        <v>1111</v>
      </c>
    </row>
    <row r="5525" spans="1:6" x14ac:dyDescent="0.3">
      <c r="A5525" t="s">
        <v>2992</v>
      </c>
      <c r="B5525" s="16">
        <v>41880</v>
      </c>
      <c r="C5525" s="16" t="str">
        <f t="shared" si="86"/>
        <v>id7885241880</v>
      </c>
      <c r="D5525">
        <v>0.18425196850393702</v>
      </c>
      <c r="E5525">
        <v>5.89</v>
      </c>
      <c r="F5525">
        <v>449</v>
      </c>
    </row>
    <row r="5526" spans="1:6" x14ac:dyDescent="0.3">
      <c r="A5526" t="s">
        <v>2992</v>
      </c>
      <c r="B5526" s="16">
        <v>41881</v>
      </c>
      <c r="C5526" s="16" t="str">
        <f t="shared" si="86"/>
        <v>id7885241881</v>
      </c>
      <c r="D5526">
        <v>0.2724409448818898</v>
      </c>
      <c r="E5526">
        <v>5.94</v>
      </c>
      <c r="F5526">
        <v>460</v>
      </c>
    </row>
    <row r="5527" spans="1:6" x14ac:dyDescent="0.3">
      <c r="A5527" t="s">
        <v>2992</v>
      </c>
      <c r="B5527" s="16">
        <v>41882</v>
      </c>
      <c r="C5527" s="16" t="str">
        <f t="shared" si="86"/>
        <v>id7885241882</v>
      </c>
      <c r="D5527">
        <v>0.2283464566929134</v>
      </c>
      <c r="E5527">
        <v>5.59</v>
      </c>
      <c r="F5527">
        <v>454</v>
      </c>
    </row>
    <row r="5528" spans="1:6" x14ac:dyDescent="0.3">
      <c r="A5528" t="s">
        <v>2992</v>
      </c>
      <c r="B5528" s="16">
        <v>41896</v>
      </c>
      <c r="C5528" s="16" t="str">
        <f t="shared" si="86"/>
        <v>id7885241896</v>
      </c>
      <c r="D5528">
        <v>2.8346456692913385E-2</v>
      </c>
      <c r="E5528">
        <v>9.4499999999999993</v>
      </c>
      <c r="F5528">
        <v>4</v>
      </c>
    </row>
    <row r="5529" spans="1:6" x14ac:dyDescent="0.3">
      <c r="A5529" t="s">
        <v>2300</v>
      </c>
      <c r="B5529" s="16">
        <v>41866</v>
      </c>
      <c r="C5529" s="16" t="str">
        <f t="shared" si="86"/>
        <v>id7885741866</v>
      </c>
      <c r="D5529">
        <v>0.41574803149606299</v>
      </c>
      <c r="E5529">
        <v>4.99</v>
      </c>
      <c r="F5529">
        <v>438</v>
      </c>
    </row>
    <row r="5530" spans="1:6" x14ac:dyDescent="0.3">
      <c r="A5530" t="s">
        <v>2300</v>
      </c>
      <c r="B5530" s="16">
        <v>41867</v>
      </c>
      <c r="C5530" s="16" t="str">
        <f t="shared" si="86"/>
        <v>id7885741867</v>
      </c>
      <c r="D5530">
        <v>27.159055118110235</v>
      </c>
      <c r="E5530">
        <v>5.0999999999999996</v>
      </c>
      <c r="F5530">
        <v>20000</v>
      </c>
    </row>
    <row r="5531" spans="1:6" x14ac:dyDescent="0.3">
      <c r="A5531" t="s">
        <v>2300</v>
      </c>
      <c r="B5531" s="16">
        <v>41868</v>
      </c>
      <c r="C5531" s="16" t="str">
        <f t="shared" si="86"/>
        <v>id7885741868</v>
      </c>
      <c r="D5531">
        <v>26.592125984251968</v>
      </c>
      <c r="E5531">
        <v>4.9400000000000004</v>
      </c>
      <c r="F5531">
        <v>22000</v>
      </c>
    </row>
    <row r="5532" spans="1:6" x14ac:dyDescent="0.3">
      <c r="A5532" t="s">
        <v>2300</v>
      </c>
      <c r="B5532" s="16">
        <v>41869</v>
      </c>
      <c r="C5532" s="16" t="str">
        <f t="shared" si="86"/>
        <v>id7885741869</v>
      </c>
      <c r="D5532">
        <v>15.45984251968504</v>
      </c>
      <c r="E5532">
        <v>4.7699999999999996</v>
      </c>
      <c r="F5532">
        <v>23000</v>
      </c>
    </row>
    <row r="5533" spans="1:6" x14ac:dyDescent="0.3">
      <c r="A5533" t="s">
        <v>2300</v>
      </c>
      <c r="B5533" s="16">
        <v>41870</v>
      </c>
      <c r="C5533" s="16" t="str">
        <f t="shared" si="86"/>
        <v>id7885741870</v>
      </c>
      <c r="D5533">
        <v>15.200000000000003</v>
      </c>
      <c r="E5533">
        <v>4.5999999999999996</v>
      </c>
      <c r="F5533">
        <v>23000</v>
      </c>
    </row>
    <row r="5534" spans="1:6" x14ac:dyDescent="0.3">
      <c r="A5534" t="s">
        <v>2300</v>
      </c>
      <c r="B5534" s="16">
        <v>41871</v>
      </c>
      <c r="C5534" s="16" t="str">
        <f t="shared" si="86"/>
        <v>id7885741871</v>
      </c>
      <c r="D5534">
        <v>14.155905511811024</v>
      </c>
      <c r="E5534">
        <v>4.66</v>
      </c>
      <c r="F5534">
        <v>23000</v>
      </c>
    </row>
    <row r="5535" spans="1:6" x14ac:dyDescent="0.3">
      <c r="A5535" t="s">
        <v>2300</v>
      </c>
      <c r="B5535" s="16">
        <v>41872</v>
      </c>
      <c r="C5535" s="16" t="str">
        <f t="shared" si="86"/>
        <v>id7885741872</v>
      </c>
      <c r="D5535">
        <v>9.1669291338582681</v>
      </c>
      <c r="E5535">
        <v>4.8499999999999996</v>
      </c>
      <c r="F5535">
        <v>17000</v>
      </c>
    </row>
    <row r="5536" spans="1:6" x14ac:dyDescent="0.3">
      <c r="A5536" t="s">
        <v>2300</v>
      </c>
      <c r="B5536" s="16">
        <v>41873</v>
      </c>
      <c r="C5536" s="16" t="str">
        <f t="shared" si="86"/>
        <v>id7885741873</v>
      </c>
      <c r="D5536">
        <v>5.8377952755905511</v>
      </c>
      <c r="E5536">
        <v>5.0999999999999996</v>
      </c>
      <c r="F5536">
        <v>10000</v>
      </c>
    </row>
    <row r="5537" spans="1:6" x14ac:dyDescent="0.3">
      <c r="A5537" t="s">
        <v>2300</v>
      </c>
      <c r="B5537" s="16">
        <v>41874</v>
      </c>
      <c r="C5537" s="16" t="str">
        <f t="shared" si="86"/>
        <v>id7885741874</v>
      </c>
      <c r="D5537">
        <v>7.7149606299212596</v>
      </c>
      <c r="E5537">
        <v>5.17</v>
      </c>
      <c r="F5537">
        <v>9930</v>
      </c>
    </row>
    <row r="5538" spans="1:6" x14ac:dyDescent="0.3">
      <c r="A5538" t="s">
        <v>2300</v>
      </c>
      <c r="B5538" s="16">
        <v>41875</v>
      </c>
      <c r="C5538" s="16" t="str">
        <f t="shared" si="86"/>
        <v>id7885741875</v>
      </c>
      <c r="D5538">
        <v>7.3244094488188987</v>
      </c>
      <c r="E5538">
        <v>5.07</v>
      </c>
      <c r="F5538">
        <v>9626</v>
      </c>
    </row>
    <row r="5539" spans="1:6" x14ac:dyDescent="0.3">
      <c r="A5539" t="s">
        <v>2300</v>
      </c>
      <c r="B5539" s="16">
        <v>41876</v>
      </c>
      <c r="C5539" s="16" t="str">
        <f t="shared" si="86"/>
        <v>id7885741876</v>
      </c>
      <c r="D5539">
        <v>4.1889763779527565</v>
      </c>
      <c r="E5539">
        <v>4.87</v>
      </c>
      <c r="F5539">
        <v>9541</v>
      </c>
    </row>
    <row r="5540" spans="1:6" x14ac:dyDescent="0.3">
      <c r="A5540" t="s">
        <v>2300</v>
      </c>
      <c r="B5540" s="16">
        <v>41877</v>
      </c>
      <c r="C5540" s="16" t="str">
        <f t="shared" si="86"/>
        <v>id7885741877</v>
      </c>
      <c r="D5540">
        <v>4.2976377952755911</v>
      </c>
      <c r="E5540">
        <v>5.07</v>
      </c>
      <c r="F5540">
        <v>9396</v>
      </c>
    </row>
    <row r="5541" spans="1:6" x14ac:dyDescent="0.3">
      <c r="A5541" t="s">
        <v>2300</v>
      </c>
      <c r="B5541" s="16">
        <v>41878</v>
      </c>
      <c r="C5541" s="16" t="str">
        <f t="shared" si="86"/>
        <v>id7885741878</v>
      </c>
      <c r="D5541">
        <v>4.0456692913385828</v>
      </c>
      <c r="E5541">
        <v>4.83</v>
      </c>
      <c r="F5541">
        <v>9293</v>
      </c>
    </row>
    <row r="5542" spans="1:6" x14ac:dyDescent="0.3">
      <c r="A5542" t="s">
        <v>2300</v>
      </c>
      <c r="B5542" s="16">
        <v>41879</v>
      </c>
      <c r="C5542" s="16" t="str">
        <f t="shared" si="86"/>
        <v>id7885741879</v>
      </c>
      <c r="D5542">
        <v>3.4913385826771655</v>
      </c>
      <c r="E5542">
        <v>5.24</v>
      </c>
      <c r="F5542">
        <v>8312</v>
      </c>
    </row>
    <row r="5543" spans="1:6" x14ac:dyDescent="0.3">
      <c r="A5543" t="s">
        <v>2300</v>
      </c>
      <c r="B5543" s="16">
        <v>41880</v>
      </c>
      <c r="C5543" s="16" t="str">
        <f t="shared" si="86"/>
        <v>id7885741880</v>
      </c>
      <c r="D5543">
        <v>1.1559055118110237</v>
      </c>
      <c r="E5543">
        <v>5.09</v>
      </c>
      <c r="F5543">
        <v>3241</v>
      </c>
    </row>
    <row r="5544" spans="1:6" x14ac:dyDescent="0.3">
      <c r="A5544" t="s">
        <v>2300</v>
      </c>
      <c r="B5544" s="16">
        <v>41881</v>
      </c>
      <c r="C5544" s="16" t="str">
        <f t="shared" si="86"/>
        <v>id7885741881</v>
      </c>
      <c r="D5544">
        <v>1.4015748031496065</v>
      </c>
      <c r="E5544">
        <v>4.9000000000000004</v>
      </c>
      <c r="F5544">
        <v>3175</v>
      </c>
    </row>
    <row r="5545" spans="1:6" x14ac:dyDescent="0.3">
      <c r="A5545" t="s">
        <v>2300</v>
      </c>
      <c r="B5545" s="16">
        <v>41882</v>
      </c>
      <c r="C5545" s="16" t="str">
        <f t="shared" si="86"/>
        <v>id7885741882</v>
      </c>
      <c r="D5545">
        <v>1.3181102362204726</v>
      </c>
      <c r="E5545">
        <v>5.15</v>
      </c>
      <c r="F5545">
        <v>3196</v>
      </c>
    </row>
    <row r="5546" spans="1:6" x14ac:dyDescent="0.3">
      <c r="A5546" t="s">
        <v>2300</v>
      </c>
      <c r="B5546" s="16">
        <v>41883</v>
      </c>
      <c r="C5546" s="16" t="str">
        <f t="shared" si="86"/>
        <v>id7885741883</v>
      </c>
      <c r="D5546">
        <v>0.10866141732283466</v>
      </c>
      <c r="E5546">
        <v>5.57</v>
      </c>
      <c r="F5546">
        <v>975</v>
      </c>
    </row>
    <row r="5547" spans="1:6" x14ac:dyDescent="0.3">
      <c r="A5547" t="s">
        <v>2300</v>
      </c>
      <c r="B5547" s="16">
        <v>41884</v>
      </c>
      <c r="C5547" s="16" t="str">
        <f t="shared" si="86"/>
        <v>id7885741884</v>
      </c>
      <c r="D5547">
        <v>0.15118110236220472</v>
      </c>
      <c r="E5547">
        <v>5.09</v>
      </c>
      <c r="F5547">
        <v>989</v>
      </c>
    </row>
    <row r="5548" spans="1:6" x14ac:dyDescent="0.3">
      <c r="A5548" t="s">
        <v>2300</v>
      </c>
      <c r="B5548" s="16">
        <v>41885</v>
      </c>
      <c r="C5548" s="16" t="str">
        <f t="shared" si="86"/>
        <v>id7885741885</v>
      </c>
      <c r="D5548">
        <v>0.15433070866141735</v>
      </c>
      <c r="E5548">
        <v>5.09</v>
      </c>
      <c r="F5548">
        <v>1016</v>
      </c>
    </row>
    <row r="5549" spans="1:6" x14ac:dyDescent="0.3">
      <c r="A5549" t="s">
        <v>2300</v>
      </c>
      <c r="B5549" s="16">
        <v>41886</v>
      </c>
      <c r="C5549" s="16" t="str">
        <f t="shared" si="86"/>
        <v>id7885741886</v>
      </c>
      <c r="D5549">
        <v>0.16062992125984255</v>
      </c>
      <c r="E5549">
        <v>5.4</v>
      </c>
      <c r="F5549">
        <v>995</v>
      </c>
    </row>
    <row r="5550" spans="1:6" x14ac:dyDescent="0.3">
      <c r="A5550" t="s">
        <v>2300</v>
      </c>
      <c r="B5550" s="16">
        <v>41887</v>
      </c>
      <c r="C5550" s="16" t="str">
        <f t="shared" si="86"/>
        <v>id7885741887</v>
      </c>
      <c r="D5550">
        <v>7.5590551181102361E-2</v>
      </c>
      <c r="E5550">
        <v>5.4</v>
      </c>
      <c r="F5550">
        <v>237</v>
      </c>
    </row>
    <row r="5551" spans="1:6" x14ac:dyDescent="0.3">
      <c r="A5551" t="s">
        <v>2300</v>
      </c>
      <c r="B5551" s="16">
        <v>41888</v>
      </c>
      <c r="C5551" s="16" t="str">
        <f t="shared" si="86"/>
        <v>id7885741888</v>
      </c>
      <c r="D5551">
        <v>2.8346456692913385E-2</v>
      </c>
      <c r="E5551">
        <v>4.76</v>
      </c>
      <c r="F5551">
        <v>156</v>
      </c>
    </row>
    <row r="5552" spans="1:6" x14ac:dyDescent="0.3">
      <c r="A5552" t="s">
        <v>2300</v>
      </c>
      <c r="B5552" s="16">
        <v>41889</v>
      </c>
      <c r="C5552" s="16" t="str">
        <f t="shared" si="86"/>
        <v>id7885741889</v>
      </c>
      <c r="D5552">
        <v>3.6220472440944881E-2</v>
      </c>
      <c r="E5552">
        <v>5.54</v>
      </c>
      <c r="F5552">
        <v>166</v>
      </c>
    </row>
    <row r="5553" spans="1:6" x14ac:dyDescent="0.3">
      <c r="A5553" t="s">
        <v>2300</v>
      </c>
      <c r="B5553" s="16">
        <v>41891</v>
      </c>
      <c r="C5553" s="16" t="str">
        <f t="shared" si="86"/>
        <v>id7885741891</v>
      </c>
      <c r="D5553">
        <v>1.889763779527559E-2</v>
      </c>
      <c r="E5553">
        <v>4.93</v>
      </c>
      <c r="F5553">
        <v>98</v>
      </c>
    </row>
    <row r="5554" spans="1:6" x14ac:dyDescent="0.3">
      <c r="A5554" t="s">
        <v>2300</v>
      </c>
      <c r="B5554" s="16">
        <v>41892</v>
      </c>
      <c r="C5554" s="16" t="str">
        <f t="shared" si="86"/>
        <v>id7885741892</v>
      </c>
      <c r="D5554">
        <v>0.10236220472440946</v>
      </c>
      <c r="E5554">
        <v>4.8499999999999996</v>
      </c>
      <c r="F5554">
        <v>93</v>
      </c>
    </row>
    <row r="5555" spans="1:6" x14ac:dyDescent="0.3">
      <c r="A5555" t="s">
        <v>2300</v>
      </c>
      <c r="B5555" s="16">
        <v>41894</v>
      </c>
      <c r="C5555" s="16" t="str">
        <f t="shared" si="86"/>
        <v>id7885741894</v>
      </c>
      <c r="D5555">
        <v>2.9921259842519688E-2</v>
      </c>
      <c r="E5555">
        <v>5.26</v>
      </c>
      <c r="F5555">
        <v>31</v>
      </c>
    </row>
    <row r="5556" spans="1:6" x14ac:dyDescent="0.3">
      <c r="A5556" t="s">
        <v>988</v>
      </c>
      <c r="B5556" s="16">
        <v>41740</v>
      </c>
      <c r="C5556" s="16" t="str">
        <f t="shared" si="86"/>
        <v>id7888241740</v>
      </c>
      <c r="D5556">
        <v>0.23464566929133859</v>
      </c>
      <c r="E5556">
        <v>3.94</v>
      </c>
      <c r="F5556">
        <v>1988</v>
      </c>
    </row>
    <row r="5557" spans="1:6" x14ac:dyDescent="0.3">
      <c r="A5557" t="s">
        <v>988</v>
      </c>
      <c r="B5557" s="16">
        <v>41741</v>
      </c>
      <c r="C5557" s="16" t="str">
        <f t="shared" si="86"/>
        <v>id7888241741</v>
      </c>
      <c r="D5557">
        <v>0.278740157480315</v>
      </c>
      <c r="E5557">
        <v>4.05</v>
      </c>
      <c r="F5557">
        <v>1722</v>
      </c>
    </row>
    <row r="5558" spans="1:6" x14ac:dyDescent="0.3">
      <c r="A5558" t="s">
        <v>988</v>
      </c>
      <c r="B5558" s="16">
        <v>41742</v>
      </c>
      <c r="C5558" s="16" t="str">
        <f t="shared" si="86"/>
        <v>id7888241742</v>
      </c>
      <c r="D5558">
        <v>0.26141732283464569</v>
      </c>
      <c r="E5558">
        <v>3.98</v>
      </c>
      <c r="F5558">
        <v>1647</v>
      </c>
    </row>
    <row r="5559" spans="1:6" x14ac:dyDescent="0.3">
      <c r="A5559" t="s">
        <v>988</v>
      </c>
      <c r="B5559" s="16">
        <v>41743</v>
      </c>
      <c r="C5559" s="16" t="str">
        <f t="shared" si="86"/>
        <v>id7888241743</v>
      </c>
      <c r="D5559">
        <v>0.11496062992125984</v>
      </c>
      <c r="E5559">
        <v>3.75</v>
      </c>
      <c r="F5559">
        <v>1539</v>
      </c>
    </row>
    <row r="5560" spans="1:6" x14ac:dyDescent="0.3">
      <c r="A5560" t="s">
        <v>988</v>
      </c>
      <c r="B5560" s="16">
        <v>41744</v>
      </c>
      <c r="C5560" s="16" t="str">
        <f t="shared" si="86"/>
        <v>id7888241744</v>
      </c>
      <c r="D5560">
        <v>7.0866141732283464E-2</v>
      </c>
      <c r="E5560">
        <v>3.39</v>
      </c>
      <c r="F5560">
        <v>1048</v>
      </c>
    </row>
    <row r="5561" spans="1:6" x14ac:dyDescent="0.3">
      <c r="A5561" t="s">
        <v>988</v>
      </c>
      <c r="B5561" s="16">
        <v>41745</v>
      </c>
      <c r="C5561" s="16" t="str">
        <f t="shared" si="86"/>
        <v>id7888241745</v>
      </c>
      <c r="D5561">
        <v>6.1417322834645675E-2</v>
      </c>
      <c r="E5561">
        <v>6.49</v>
      </c>
      <c r="F5561">
        <v>968</v>
      </c>
    </row>
    <row r="5562" spans="1:6" x14ac:dyDescent="0.3">
      <c r="A5562" t="s">
        <v>3646</v>
      </c>
      <c r="B5562" s="16">
        <v>41760</v>
      </c>
      <c r="C5562" s="16" t="str">
        <f t="shared" si="86"/>
        <v>id7888741760</v>
      </c>
      <c r="D5562">
        <v>10.080314960629922</v>
      </c>
      <c r="E5562">
        <v>5.26</v>
      </c>
      <c r="F5562">
        <v>8712</v>
      </c>
    </row>
    <row r="5563" spans="1:6" x14ac:dyDescent="0.3">
      <c r="A5563" t="s">
        <v>3646</v>
      </c>
      <c r="B5563" s="16">
        <v>41761</v>
      </c>
      <c r="C5563" s="16" t="str">
        <f t="shared" si="86"/>
        <v>id7888741761</v>
      </c>
      <c r="D5563">
        <v>10.278740157480318</v>
      </c>
      <c r="E5563">
        <v>5.21</v>
      </c>
      <c r="F5563">
        <v>8954</v>
      </c>
    </row>
    <row r="5564" spans="1:6" x14ac:dyDescent="0.3">
      <c r="A5564" t="s">
        <v>3646</v>
      </c>
      <c r="B5564" s="16">
        <v>41762</v>
      </c>
      <c r="C5564" s="16" t="str">
        <f t="shared" si="86"/>
        <v>id7888741762</v>
      </c>
      <c r="D5564">
        <v>7.4314960629921263</v>
      </c>
      <c r="E5564">
        <v>5.0599999999999996</v>
      </c>
      <c r="F5564">
        <v>8642</v>
      </c>
    </row>
    <row r="5565" spans="1:6" x14ac:dyDescent="0.3">
      <c r="A5565" t="s">
        <v>3646</v>
      </c>
      <c r="B5565" s="16">
        <v>41763</v>
      </c>
      <c r="C5565" s="16" t="str">
        <f t="shared" si="86"/>
        <v>id7888741763</v>
      </c>
      <c r="D5565">
        <v>0.36535433070866141</v>
      </c>
      <c r="E5565">
        <v>4.5</v>
      </c>
      <c r="F5565">
        <v>2706</v>
      </c>
    </row>
    <row r="5566" spans="1:6" x14ac:dyDescent="0.3">
      <c r="A5566" t="s">
        <v>3646</v>
      </c>
      <c r="B5566" s="16">
        <v>41764</v>
      </c>
      <c r="C5566" s="16" t="str">
        <f t="shared" si="86"/>
        <v>id7888741764</v>
      </c>
      <c r="D5566">
        <v>0.18110236220472439</v>
      </c>
      <c r="E5566">
        <v>4.08</v>
      </c>
      <c r="F5566">
        <v>2228</v>
      </c>
    </row>
    <row r="5567" spans="1:6" x14ac:dyDescent="0.3">
      <c r="A5567" t="s">
        <v>3646</v>
      </c>
      <c r="B5567" s="16">
        <v>41765</v>
      </c>
      <c r="C5567" s="16" t="str">
        <f t="shared" si="86"/>
        <v>id7888741765</v>
      </c>
      <c r="D5567">
        <v>0.19685039370078741</v>
      </c>
      <c r="E5567">
        <v>4.6500000000000004</v>
      </c>
      <c r="F5567">
        <v>2128</v>
      </c>
    </row>
    <row r="5568" spans="1:6" x14ac:dyDescent="0.3">
      <c r="A5568" t="s">
        <v>3646</v>
      </c>
      <c r="B5568" s="16">
        <v>41766</v>
      </c>
      <c r="C5568" s="16" t="str">
        <f t="shared" si="86"/>
        <v>id7888741766</v>
      </c>
      <c r="D5568">
        <v>0.14645669291338584</v>
      </c>
      <c r="E5568">
        <v>4.2</v>
      </c>
      <c r="F5568">
        <v>1750</v>
      </c>
    </row>
    <row r="5569" spans="1:6" x14ac:dyDescent="0.3">
      <c r="A5569" t="s">
        <v>3646</v>
      </c>
      <c r="B5569" s="16">
        <v>41767</v>
      </c>
      <c r="C5569" s="16" t="str">
        <f t="shared" si="86"/>
        <v>id7888741767</v>
      </c>
      <c r="D5569">
        <v>0.10866141732283466</v>
      </c>
      <c r="E5569">
        <v>5.18</v>
      </c>
      <c r="F5569">
        <v>1052</v>
      </c>
    </row>
    <row r="5570" spans="1:6" x14ac:dyDescent="0.3">
      <c r="A5570" t="s">
        <v>3646</v>
      </c>
      <c r="B5570" s="16">
        <v>41768</v>
      </c>
      <c r="C5570" s="16" t="str">
        <f t="shared" si="86"/>
        <v>id7888741768</v>
      </c>
      <c r="D5570">
        <v>0.33858267716535434</v>
      </c>
      <c r="E5570">
        <v>4.6100000000000003</v>
      </c>
      <c r="F5570">
        <v>1472</v>
      </c>
    </row>
    <row r="5571" spans="1:6" x14ac:dyDescent="0.3">
      <c r="A5571" t="s">
        <v>3646</v>
      </c>
      <c r="B5571" s="16">
        <v>41769</v>
      </c>
      <c r="C5571" s="16" t="str">
        <f t="shared" ref="C5571:C5634" si="87">_xlfn.CONCAT(A5571,B5571)</f>
        <v>id7888741769</v>
      </c>
      <c r="D5571">
        <v>2.8598425196850394</v>
      </c>
      <c r="E5571">
        <v>5.0199999999999996</v>
      </c>
      <c r="F5571">
        <v>5170</v>
      </c>
    </row>
    <row r="5572" spans="1:6" x14ac:dyDescent="0.3">
      <c r="A5572" t="s">
        <v>3646</v>
      </c>
      <c r="B5572" s="16">
        <v>41770</v>
      </c>
      <c r="C5572" s="16" t="str">
        <f t="shared" si="87"/>
        <v>id7888741770</v>
      </c>
      <c r="D5572">
        <v>2.8834645669291339</v>
      </c>
      <c r="E5572">
        <v>5.21</v>
      </c>
      <c r="F5572">
        <v>5023</v>
      </c>
    </row>
    <row r="5573" spans="1:6" x14ac:dyDescent="0.3">
      <c r="A5573" t="s">
        <v>3646</v>
      </c>
      <c r="B5573" s="16">
        <v>41771</v>
      </c>
      <c r="C5573" s="16" t="str">
        <f t="shared" si="87"/>
        <v>id7888741771</v>
      </c>
      <c r="D5573">
        <v>0.12283464566929135</v>
      </c>
      <c r="E5573">
        <v>4.13</v>
      </c>
      <c r="F5573">
        <v>1489</v>
      </c>
    </row>
    <row r="5574" spans="1:6" x14ac:dyDescent="0.3">
      <c r="A5574" t="s">
        <v>3646</v>
      </c>
      <c r="B5574" s="16">
        <v>41772</v>
      </c>
      <c r="C5574" s="16" t="str">
        <f t="shared" si="87"/>
        <v>id7888741772</v>
      </c>
      <c r="D5574">
        <v>0.14645669291338584</v>
      </c>
      <c r="E5574">
        <v>5.48</v>
      </c>
      <c r="F5574">
        <v>1338</v>
      </c>
    </row>
    <row r="5575" spans="1:6" x14ac:dyDescent="0.3">
      <c r="A5575" t="s">
        <v>3646</v>
      </c>
      <c r="B5575" s="16">
        <v>41773</v>
      </c>
      <c r="C5575" s="16" t="str">
        <f t="shared" si="87"/>
        <v>id7888741773</v>
      </c>
      <c r="D5575">
        <v>9.6062992125984251E-2</v>
      </c>
      <c r="E5575">
        <v>4</v>
      </c>
      <c r="F5575">
        <v>1208</v>
      </c>
    </row>
    <row r="5576" spans="1:6" x14ac:dyDescent="0.3">
      <c r="A5576" t="s">
        <v>3646</v>
      </c>
      <c r="B5576" s="16">
        <v>41774</v>
      </c>
      <c r="C5576" s="16" t="str">
        <f t="shared" si="87"/>
        <v>id7888741774</v>
      </c>
      <c r="D5576">
        <v>7.874015748031496E-2</v>
      </c>
      <c r="E5576">
        <v>6.79</v>
      </c>
      <c r="F5576">
        <v>1174</v>
      </c>
    </row>
    <row r="5577" spans="1:6" x14ac:dyDescent="0.3">
      <c r="A5577" t="s">
        <v>3646</v>
      </c>
      <c r="B5577" s="16">
        <v>41775</v>
      </c>
      <c r="C5577" s="16" t="str">
        <f t="shared" si="87"/>
        <v>id7888741775</v>
      </c>
      <c r="D5577">
        <v>0.26614173228346455</v>
      </c>
      <c r="E5577">
        <v>4.28</v>
      </c>
      <c r="F5577">
        <v>1242</v>
      </c>
    </row>
    <row r="5578" spans="1:6" x14ac:dyDescent="0.3">
      <c r="A5578" t="s">
        <v>3646</v>
      </c>
      <c r="B5578" s="16">
        <v>41776</v>
      </c>
      <c r="C5578" s="16" t="str">
        <f t="shared" si="87"/>
        <v>id7888741776</v>
      </c>
      <c r="D5578">
        <v>2.245669291338583</v>
      </c>
      <c r="E5578">
        <v>4.8499999999999996</v>
      </c>
      <c r="F5578">
        <v>4207</v>
      </c>
    </row>
    <row r="5579" spans="1:6" x14ac:dyDescent="0.3">
      <c r="A5579" t="s">
        <v>3646</v>
      </c>
      <c r="B5579" s="16">
        <v>41777</v>
      </c>
      <c r="C5579" s="16" t="str">
        <f t="shared" si="87"/>
        <v>id7888741777</v>
      </c>
      <c r="D5579">
        <v>2.4771653543307091</v>
      </c>
      <c r="E5579">
        <v>4.72</v>
      </c>
      <c r="F5579">
        <v>4364</v>
      </c>
    </row>
    <row r="5580" spans="1:6" x14ac:dyDescent="0.3">
      <c r="A5580" t="s">
        <v>3646</v>
      </c>
      <c r="B5580" s="16">
        <v>41778</v>
      </c>
      <c r="C5580" s="16" t="str">
        <f t="shared" si="87"/>
        <v>id7888741778</v>
      </c>
      <c r="D5580">
        <v>8.6614173228346469E-2</v>
      </c>
      <c r="E5580">
        <v>3.94</v>
      </c>
      <c r="F5580">
        <v>1107</v>
      </c>
    </row>
    <row r="5581" spans="1:6" x14ac:dyDescent="0.3">
      <c r="A5581" t="s">
        <v>3646</v>
      </c>
      <c r="B5581" s="16">
        <v>41779</v>
      </c>
      <c r="C5581" s="16" t="str">
        <f t="shared" si="87"/>
        <v>id7888741779</v>
      </c>
      <c r="D5581">
        <v>9.1338582677165353E-2</v>
      </c>
      <c r="E5581">
        <v>5.95</v>
      </c>
      <c r="F5581">
        <v>771</v>
      </c>
    </row>
    <row r="5582" spans="1:6" x14ac:dyDescent="0.3">
      <c r="A5582" t="s">
        <v>3646</v>
      </c>
      <c r="B5582" s="16">
        <v>41780</v>
      </c>
      <c r="C5582" s="16" t="str">
        <f t="shared" si="87"/>
        <v>id7888741780</v>
      </c>
      <c r="D5582">
        <v>0.12755905511811022</v>
      </c>
      <c r="E5582">
        <v>5.46</v>
      </c>
      <c r="F5582">
        <v>779</v>
      </c>
    </row>
    <row r="5583" spans="1:6" x14ac:dyDescent="0.3">
      <c r="A5583" t="s">
        <v>3646</v>
      </c>
      <c r="B5583" s="16">
        <v>41782</v>
      </c>
      <c r="C5583" s="16" t="str">
        <f t="shared" si="87"/>
        <v>id7888741782</v>
      </c>
      <c r="D5583">
        <v>0.19842519685039373</v>
      </c>
      <c r="E5583">
        <v>4.6900000000000004</v>
      </c>
      <c r="F5583">
        <v>850</v>
      </c>
    </row>
    <row r="5584" spans="1:6" x14ac:dyDescent="0.3">
      <c r="A5584" t="s">
        <v>3646</v>
      </c>
      <c r="B5584" s="16">
        <v>41783</v>
      </c>
      <c r="C5584" s="16" t="str">
        <f t="shared" si="87"/>
        <v>id7888741783</v>
      </c>
      <c r="D5584">
        <v>1.9543307086614174</v>
      </c>
      <c r="E5584">
        <v>4.91</v>
      </c>
      <c r="F5584">
        <v>3613</v>
      </c>
    </row>
    <row r="5585" spans="1:6" x14ac:dyDescent="0.3">
      <c r="A5585" t="s">
        <v>3646</v>
      </c>
      <c r="B5585" s="16">
        <v>41784</v>
      </c>
      <c r="C5585" s="16" t="str">
        <f t="shared" si="87"/>
        <v>id7888741784</v>
      </c>
      <c r="D5585">
        <v>2.1669291338582677</v>
      </c>
      <c r="E5585">
        <v>4.9400000000000004</v>
      </c>
      <c r="F5585">
        <v>3647</v>
      </c>
    </row>
    <row r="5586" spans="1:6" x14ac:dyDescent="0.3">
      <c r="A5586" t="s">
        <v>3646</v>
      </c>
      <c r="B5586" s="16">
        <v>41785</v>
      </c>
      <c r="C5586" s="16" t="str">
        <f t="shared" si="87"/>
        <v>id7888741785</v>
      </c>
      <c r="D5586">
        <v>6.9291338582677178E-2</v>
      </c>
      <c r="E5586">
        <v>4.46</v>
      </c>
      <c r="F5586">
        <v>790</v>
      </c>
    </row>
    <row r="5587" spans="1:6" x14ac:dyDescent="0.3">
      <c r="A5587" t="s">
        <v>3646</v>
      </c>
      <c r="B5587" s="16">
        <v>41786</v>
      </c>
      <c r="C5587" s="16" t="str">
        <f t="shared" si="87"/>
        <v>id7888741786</v>
      </c>
      <c r="D5587">
        <v>6.4566929133858267E-2</v>
      </c>
      <c r="E5587">
        <v>5.32</v>
      </c>
      <c r="F5587">
        <v>614</v>
      </c>
    </row>
    <row r="5588" spans="1:6" x14ac:dyDescent="0.3">
      <c r="A5588" t="s">
        <v>3646</v>
      </c>
      <c r="B5588" s="16">
        <v>41787</v>
      </c>
      <c r="C5588" s="16" t="str">
        <f t="shared" si="87"/>
        <v>id7888741787</v>
      </c>
      <c r="D5588">
        <v>8.0314960629921273E-2</v>
      </c>
      <c r="E5588">
        <v>4.3899999999999997</v>
      </c>
      <c r="F5588">
        <v>609</v>
      </c>
    </row>
    <row r="5589" spans="1:6" x14ac:dyDescent="0.3">
      <c r="A5589" t="s">
        <v>3646</v>
      </c>
      <c r="B5589" s="16">
        <v>41788</v>
      </c>
      <c r="C5589" s="16" t="str">
        <f t="shared" si="87"/>
        <v>id7888741788</v>
      </c>
      <c r="D5589">
        <v>4.7244094488188976E-2</v>
      </c>
      <c r="E5589">
        <v>4.2</v>
      </c>
      <c r="F5589">
        <v>384</v>
      </c>
    </row>
    <row r="5590" spans="1:6" x14ac:dyDescent="0.3">
      <c r="A5590" t="s">
        <v>3646</v>
      </c>
      <c r="B5590" s="16">
        <v>41789</v>
      </c>
      <c r="C5590" s="16" t="str">
        <f t="shared" si="87"/>
        <v>id7888741789</v>
      </c>
      <c r="D5590">
        <v>8.0314960629921273E-2</v>
      </c>
      <c r="E5590">
        <v>4.05</v>
      </c>
      <c r="F5590">
        <v>86</v>
      </c>
    </row>
    <row r="5591" spans="1:6" x14ac:dyDescent="0.3">
      <c r="A5591" t="s">
        <v>3646</v>
      </c>
      <c r="B5591" s="16">
        <v>41791</v>
      </c>
      <c r="C5591" s="16" t="str">
        <f t="shared" si="87"/>
        <v>id7888741791</v>
      </c>
      <c r="D5591">
        <v>6.9291338582677178E-2</v>
      </c>
      <c r="E5591">
        <v>4.16</v>
      </c>
      <c r="F5591">
        <v>53</v>
      </c>
    </row>
    <row r="5592" spans="1:6" x14ac:dyDescent="0.3">
      <c r="A5592" t="s">
        <v>3679</v>
      </c>
      <c r="B5592" s="16">
        <v>41893</v>
      </c>
      <c r="C5592" s="16" t="str">
        <f t="shared" si="87"/>
        <v>id7889641893</v>
      </c>
      <c r="D5592">
        <v>0.3086614173228347</v>
      </c>
      <c r="E5592">
        <v>4.6100000000000003</v>
      </c>
      <c r="F5592">
        <v>447</v>
      </c>
    </row>
    <row r="5593" spans="1:6" x14ac:dyDescent="0.3">
      <c r="A5593" t="s">
        <v>3679</v>
      </c>
      <c r="B5593" s="16">
        <v>41894</v>
      </c>
      <c r="C5593" s="16" t="str">
        <f t="shared" si="87"/>
        <v>id7889641894</v>
      </c>
      <c r="D5593">
        <v>18.996850393700786</v>
      </c>
      <c r="E5593">
        <v>5.04</v>
      </c>
      <c r="F5593">
        <v>26000</v>
      </c>
    </row>
    <row r="5594" spans="1:6" x14ac:dyDescent="0.3">
      <c r="A5594" t="s">
        <v>3679</v>
      </c>
      <c r="B5594" s="16">
        <v>41895</v>
      </c>
      <c r="C5594" s="16" t="str">
        <f t="shared" si="87"/>
        <v>id7889641895</v>
      </c>
      <c r="D5594">
        <v>30.407874015748035</v>
      </c>
      <c r="E5594">
        <v>5.01</v>
      </c>
      <c r="F5594">
        <v>26000</v>
      </c>
    </row>
    <row r="5595" spans="1:6" x14ac:dyDescent="0.3">
      <c r="A5595" t="s">
        <v>3679</v>
      </c>
      <c r="B5595" s="16">
        <v>41896</v>
      </c>
      <c r="C5595" s="16" t="str">
        <f t="shared" si="87"/>
        <v>id7889641896</v>
      </c>
      <c r="D5595">
        <v>26.392125984251969</v>
      </c>
      <c r="E5595">
        <v>4.9800000000000004</v>
      </c>
      <c r="F5595">
        <v>25000</v>
      </c>
    </row>
    <row r="5596" spans="1:6" x14ac:dyDescent="0.3">
      <c r="A5596" t="s">
        <v>3679</v>
      </c>
      <c r="B5596" s="16">
        <v>41897</v>
      </c>
      <c r="C5596" s="16" t="str">
        <f t="shared" si="87"/>
        <v>id7889641897</v>
      </c>
      <c r="D5596">
        <v>11.768503937007873</v>
      </c>
      <c r="E5596">
        <v>4.88</v>
      </c>
      <c r="F5596">
        <v>24000</v>
      </c>
    </row>
    <row r="5597" spans="1:6" x14ac:dyDescent="0.3">
      <c r="A5597" t="s">
        <v>3679</v>
      </c>
      <c r="B5597" s="16">
        <v>41898</v>
      </c>
      <c r="C5597" s="16" t="str">
        <f t="shared" si="87"/>
        <v>id7889641898</v>
      </c>
      <c r="D5597">
        <v>11.19212598425197</v>
      </c>
      <c r="E5597">
        <v>4.8499999999999996</v>
      </c>
      <c r="F5597">
        <v>20000</v>
      </c>
    </row>
    <row r="5598" spans="1:6" x14ac:dyDescent="0.3">
      <c r="A5598" t="s">
        <v>3679</v>
      </c>
      <c r="B5598" s="16">
        <v>41899</v>
      </c>
      <c r="C5598" s="16" t="str">
        <f t="shared" si="87"/>
        <v>id7889641899</v>
      </c>
      <c r="D5598">
        <v>10.606299212598424</v>
      </c>
      <c r="E5598">
        <v>5.04</v>
      </c>
      <c r="F5598">
        <v>21000</v>
      </c>
    </row>
    <row r="5599" spans="1:6" x14ac:dyDescent="0.3">
      <c r="A5599" t="s">
        <v>3679</v>
      </c>
      <c r="B5599" s="16">
        <v>41900</v>
      </c>
      <c r="C5599" s="16" t="str">
        <f t="shared" si="87"/>
        <v>id7889641900</v>
      </c>
      <c r="D5599">
        <v>9.6551181102362218</v>
      </c>
      <c r="E5599">
        <v>5.18</v>
      </c>
      <c r="F5599">
        <v>20000</v>
      </c>
    </row>
    <row r="5600" spans="1:6" x14ac:dyDescent="0.3">
      <c r="A5600" t="s">
        <v>3679</v>
      </c>
      <c r="B5600" s="16">
        <v>41901</v>
      </c>
      <c r="C5600" s="16" t="str">
        <f t="shared" si="87"/>
        <v>id7889641901</v>
      </c>
      <c r="D5600">
        <v>6.7637795275590555</v>
      </c>
      <c r="E5600">
        <v>4.87</v>
      </c>
      <c r="F5600">
        <v>10000</v>
      </c>
    </row>
    <row r="5601" spans="1:6" x14ac:dyDescent="0.3">
      <c r="A5601" t="s">
        <v>3679</v>
      </c>
      <c r="B5601" s="16">
        <v>41902</v>
      </c>
      <c r="C5601" s="16" t="str">
        <f t="shared" si="87"/>
        <v>id7889641902</v>
      </c>
      <c r="D5601">
        <v>11.584251968503938</v>
      </c>
      <c r="E5601">
        <v>5.07</v>
      </c>
      <c r="F5601">
        <v>10000</v>
      </c>
    </row>
    <row r="5602" spans="1:6" x14ac:dyDescent="0.3">
      <c r="A5602" t="s">
        <v>3679</v>
      </c>
      <c r="B5602" s="16">
        <v>41903</v>
      </c>
      <c r="C5602" s="16" t="str">
        <f t="shared" si="87"/>
        <v>id7889641903</v>
      </c>
      <c r="D5602">
        <v>9.8362204724409459</v>
      </c>
      <c r="E5602">
        <v>5.01</v>
      </c>
      <c r="F5602">
        <v>10000</v>
      </c>
    </row>
    <row r="5603" spans="1:6" x14ac:dyDescent="0.3">
      <c r="A5603" t="s">
        <v>3679</v>
      </c>
      <c r="B5603" s="16">
        <v>41904</v>
      </c>
      <c r="C5603" s="16" t="str">
        <f t="shared" si="87"/>
        <v>id7889641904</v>
      </c>
      <c r="D5603">
        <v>4.0425196850393696</v>
      </c>
      <c r="E5603">
        <v>5.26</v>
      </c>
      <c r="F5603">
        <v>10000</v>
      </c>
    </row>
    <row r="5604" spans="1:6" x14ac:dyDescent="0.3">
      <c r="A5604" t="s">
        <v>3679</v>
      </c>
      <c r="B5604" s="16">
        <v>41905</v>
      </c>
      <c r="C5604" s="16" t="str">
        <f t="shared" si="87"/>
        <v>id7889641905</v>
      </c>
      <c r="D5604">
        <v>4.2771653543307098</v>
      </c>
      <c r="E5604">
        <v>4.8</v>
      </c>
      <c r="F5604">
        <v>11000</v>
      </c>
    </row>
    <row r="5605" spans="1:6" x14ac:dyDescent="0.3">
      <c r="A5605" t="s">
        <v>3679</v>
      </c>
      <c r="B5605" s="16">
        <v>41906</v>
      </c>
      <c r="C5605" s="16" t="str">
        <f t="shared" si="87"/>
        <v>id7889641906</v>
      </c>
      <c r="D5605">
        <v>4.015748031496063</v>
      </c>
      <c r="E5605">
        <v>5.13</v>
      </c>
      <c r="F5605">
        <v>11000</v>
      </c>
    </row>
    <row r="5606" spans="1:6" x14ac:dyDescent="0.3">
      <c r="A5606" t="s">
        <v>3679</v>
      </c>
      <c r="B5606" s="16">
        <v>41907</v>
      </c>
      <c r="C5606" s="16" t="str">
        <f t="shared" si="87"/>
        <v>id7889641907</v>
      </c>
      <c r="D5606">
        <v>2.7653543307086612</v>
      </c>
      <c r="E5606">
        <v>4.8</v>
      </c>
      <c r="F5606">
        <v>9574</v>
      </c>
    </row>
    <row r="5607" spans="1:6" x14ac:dyDescent="0.3">
      <c r="A5607" t="s">
        <v>3679</v>
      </c>
      <c r="B5607" s="16">
        <v>41908</v>
      </c>
      <c r="C5607" s="16" t="str">
        <f t="shared" si="87"/>
        <v>id7889641908</v>
      </c>
      <c r="D5607">
        <v>2.2031496062992129</v>
      </c>
      <c r="E5607">
        <v>5.34</v>
      </c>
      <c r="F5607">
        <v>5159</v>
      </c>
    </row>
    <row r="5608" spans="1:6" x14ac:dyDescent="0.3">
      <c r="A5608" t="s">
        <v>3679</v>
      </c>
      <c r="B5608" s="16">
        <v>41909</v>
      </c>
      <c r="C5608" s="16" t="str">
        <f t="shared" si="87"/>
        <v>id7889641909</v>
      </c>
      <c r="D5608">
        <v>2.6393700787401575</v>
      </c>
      <c r="E5608">
        <v>5.04</v>
      </c>
      <c r="F5608">
        <v>4360</v>
      </c>
    </row>
    <row r="5609" spans="1:6" x14ac:dyDescent="0.3">
      <c r="A5609" t="s">
        <v>3679</v>
      </c>
      <c r="B5609" s="16">
        <v>41910</v>
      </c>
      <c r="C5609" s="16" t="str">
        <f t="shared" si="87"/>
        <v>id7889641910</v>
      </c>
      <c r="D5609">
        <v>2.4220472440944882</v>
      </c>
      <c r="E5609">
        <v>5.31</v>
      </c>
      <c r="F5609">
        <v>5701</v>
      </c>
    </row>
    <row r="5610" spans="1:6" x14ac:dyDescent="0.3">
      <c r="A5610" t="s">
        <v>3679</v>
      </c>
      <c r="B5610" s="16">
        <v>41911</v>
      </c>
      <c r="C5610" s="16" t="str">
        <f t="shared" si="87"/>
        <v>id7889641911</v>
      </c>
      <c r="D5610">
        <v>1.984251968503937</v>
      </c>
      <c r="E5610">
        <v>4.8499999999999996</v>
      </c>
      <c r="F5610">
        <v>5846</v>
      </c>
    </row>
    <row r="5611" spans="1:6" x14ac:dyDescent="0.3">
      <c r="A5611" t="s">
        <v>3679</v>
      </c>
      <c r="B5611" s="16">
        <v>41912</v>
      </c>
      <c r="C5611" s="16" t="str">
        <f t="shared" si="87"/>
        <v>id7889641912</v>
      </c>
      <c r="D5611">
        <v>0.68976377952755907</v>
      </c>
      <c r="E5611">
        <v>5.23</v>
      </c>
      <c r="F5611">
        <v>1881</v>
      </c>
    </row>
    <row r="5612" spans="1:6" x14ac:dyDescent="0.3">
      <c r="A5612" t="s">
        <v>3679</v>
      </c>
      <c r="B5612" s="16">
        <v>41913</v>
      </c>
      <c r="C5612" s="16" t="str">
        <f t="shared" si="87"/>
        <v>id7889641913</v>
      </c>
      <c r="D5612">
        <v>0.12913385826771653</v>
      </c>
      <c r="E5612">
        <v>5.65</v>
      </c>
      <c r="F5612">
        <v>209</v>
      </c>
    </row>
    <row r="5613" spans="1:6" x14ac:dyDescent="0.3">
      <c r="A5613" t="s">
        <v>3679</v>
      </c>
      <c r="B5613" s="16">
        <v>41914</v>
      </c>
      <c r="C5613" s="16" t="str">
        <f t="shared" si="87"/>
        <v>id7889641914</v>
      </c>
      <c r="D5613">
        <v>0.12125984251968505</v>
      </c>
      <c r="E5613">
        <v>4.41</v>
      </c>
      <c r="F5613">
        <v>163</v>
      </c>
    </row>
    <row r="5614" spans="1:6" x14ac:dyDescent="0.3">
      <c r="A5614" t="s">
        <v>3679</v>
      </c>
      <c r="B5614" s="16">
        <v>41915</v>
      </c>
      <c r="C5614" s="16" t="str">
        <f t="shared" si="87"/>
        <v>id7889641915</v>
      </c>
      <c r="D5614">
        <v>0.16535433070866143</v>
      </c>
      <c r="E5614">
        <v>4.47</v>
      </c>
      <c r="F5614">
        <v>186</v>
      </c>
    </row>
    <row r="5615" spans="1:6" x14ac:dyDescent="0.3">
      <c r="A5615" t="s">
        <v>3679</v>
      </c>
      <c r="B5615" s="16">
        <v>41916</v>
      </c>
      <c r="C5615" s="16" t="str">
        <f t="shared" si="87"/>
        <v>id7889641916</v>
      </c>
      <c r="D5615">
        <v>0.10866141732283466</v>
      </c>
      <c r="E5615">
        <v>4.79</v>
      </c>
      <c r="F5615">
        <v>209</v>
      </c>
    </row>
    <row r="5616" spans="1:6" x14ac:dyDescent="0.3">
      <c r="A5616" t="s">
        <v>3679</v>
      </c>
      <c r="B5616" s="16">
        <v>41917</v>
      </c>
      <c r="C5616" s="16" t="str">
        <f t="shared" si="87"/>
        <v>id7889641917</v>
      </c>
      <c r="D5616">
        <v>0.12283464566929135</v>
      </c>
      <c r="E5616">
        <v>4.9400000000000004</v>
      </c>
      <c r="F5616">
        <v>228</v>
      </c>
    </row>
    <row r="5617" spans="1:6" x14ac:dyDescent="0.3">
      <c r="A5617" t="s">
        <v>3679</v>
      </c>
      <c r="B5617" s="16">
        <v>41918</v>
      </c>
      <c r="C5617" s="16" t="str">
        <f t="shared" si="87"/>
        <v>id7889641918</v>
      </c>
      <c r="D5617">
        <v>0.13700787401574802</v>
      </c>
      <c r="E5617">
        <v>4.54</v>
      </c>
      <c r="F5617">
        <v>216</v>
      </c>
    </row>
    <row r="5618" spans="1:6" x14ac:dyDescent="0.3">
      <c r="A5618" t="s">
        <v>3679</v>
      </c>
      <c r="B5618" s="16">
        <v>41919</v>
      </c>
      <c r="C5618" s="16" t="str">
        <f t="shared" si="87"/>
        <v>id7889641919</v>
      </c>
      <c r="D5618">
        <v>0.14960629921259844</v>
      </c>
      <c r="E5618">
        <v>4.3600000000000003</v>
      </c>
      <c r="F5618">
        <v>230</v>
      </c>
    </row>
    <row r="5619" spans="1:6" x14ac:dyDescent="0.3">
      <c r="A5619" t="s">
        <v>3679</v>
      </c>
      <c r="B5619" s="16">
        <v>41920</v>
      </c>
      <c r="C5619" s="16" t="str">
        <f t="shared" si="87"/>
        <v>id7889641920</v>
      </c>
      <c r="D5619">
        <v>4.2519685039370085E-2</v>
      </c>
      <c r="E5619">
        <v>3.98</v>
      </c>
      <c r="F5619">
        <v>273</v>
      </c>
    </row>
    <row r="5620" spans="1:6" x14ac:dyDescent="0.3">
      <c r="A5620" t="s">
        <v>3679</v>
      </c>
      <c r="B5620" s="16">
        <v>41921</v>
      </c>
      <c r="C5620" s="16" t="str">
        <f t="shared" si="87"/>
        <v>id7889641921</v>
      </c>
      <c r="D5620">
        <v>3.937007874015748E-2</v>
      </c>
      <c r="E5620">
        <v>4.76</v>
      </c>
      <c r="F5620">
        <v>283</v>
      </c>
    </row>
    <row r="5621" spans="1:6" x14ac:dyDescent="0.3">
      <c r="A5621" t="s">
        <v>3679</v>
      </c>
      <c r="B5621" s="16">
        <v>41923</v>
      </c>
      <c r="C5621" s="16" t="str">
        <f t="shared" si="87"/>
        <v>id7889641923</v>
      </c>
      <c r="D5621">
        <v>1.5748031496062995E-2</v>
      </c>
      <c r="E5621">
        <v>3.92</v>
      </c>
      <c r="F5621">
        <v>59</v>
      </c>
    </row>
    <row r="5622" spans="1:6" x14ac:dyDescent="0.3">
      <c r="A5622" t="s">
        <v>3836</v>
      </c>
      <c r="B5622" s="16">
        <v>41900</v>
      </c>
      <c r="C5622" s="16" t="str">
        <f t="shared" si="87"/>
        <v>id7891041900</v>
      </c>
      <c r="D5622">
        <v>0.15118110236220472</v>
      </c>
      <c r="E5622">
        <v>5.86</v>
      </c>
      <c r="F5622">
        <v>55</v>
      </c>
    </row>
    <row r="5623" spans="1:6" x14ac:dyDescent="0.3">
      <c r="A5623" t="s">
        <v>3836</v>
      </c>
      <c r="B5623" s="16">
        <v>41906</v>
      </c>
      <c r="C5623" s="16" t="str">
        <f t="shared" si="87"/>
        <v>id7891041906</v>
      </c>
      <c r="D5623">
        <v>0.20314960629921261</v>
      </c>
      <c r="E5623">
        <v>8.49</v>
      </c>
      <c r="F5623">
        <v>27</v>
      </c>
    </row>
    <row r="5624" spans="1:6" x14ac:dyDescent="0.3">
      <c r="A5624" t="s">
        <v>3836</v>
      </c>
      <c r="B5624" s="16">
        <v>41907</v>
      </c>
      <c r="C5624" s="16" t="str">
        <f t="shared" si="87"/>
        <v>id7891041907</v>
      </c>
      <c r="D5624">
        <v>19.373228346456695</v>
      </c>
      <c r="E5624">
        <v>5.18</v>
      </c>
      <c r="F5624">
        <v>15000</v>
      </c>
    </row>
    <row r="5625" spans="1:6" x14ac:dyDescent="0.3">
      <c r="A5625" t="s">
        <v>3836</v>
      </c>
      <c r="B5625" s="16">
        <v>41908</v>
      </c>
      <c r="C5625" s="16" t="str">
        <f t="shared" si="87"/>
        <v>id7891041908</v>
      </c>
      <c r="D5625">
        <v>45.785826771653547</v>
      </c>
      <c r="E5625">
        <v>5.23</v>
      </c>
      <c r="F5625">
        <v>36000</v>
      </c>
    </row>
    <row r="5626" spans="1:6" x14ac:dyDescent="0.3">
      <c r="A5626" t="s">
        <v>3836</v>
      </c>
      <c r="B5626" s="16">
        <v>41909</v>
      </c>
      <c r="C5626" s="16" t="str">
        <f t="shared" si="87"/>
        <v>id7891041909</v>
      </c>
      <c r="D5626">
        <v>52.811023622047252</v>
      </c>
      <c r="E5626">
        <v>5.34</v>
      </c>
      <c r="F5626">
        <v>35000</v>
      </c>
    </row>
    <row r="5627" spans="1:6" x14ac:dyDescent="0.3">
      <c r="A5627" t="s">
        <v>3836</v>
      </c>
      <c r="B5627" s="16">
        <v>41910</v>
      </c>
      <c r="C5627" s="16" t="str">
        <f t="shared" si="87"/>
        <v>id7891041910</v>
      </c>
      <c r="D5627">
        <v>43.314960629921266</v>
      </c>
      <c r="E5627">
        <v>5.37</v>
      </c>
      <c r="F5627">
        <v>38000</v>
      </c>
    </row>
    <row r="5628" spans="1:6" x14ac:dyDescent="0.3">
      <c r="A5628" t="s">
        <v>3836</v>
      </c>
      <c r="B5628" s="16">
        <v>41911</v>
      </c>
      <c r="C5628" s="16" t="str">
        <f t="shared" si="87"/>
        <v>id7891041911</v>
      </c>
      <c r="D5628">
        <v>36.725984251968505</v>
      </c>
      <c r="E5628">
        <v>5.0999999999999996</v>
      </c>
      <c r="F5628">
        <v>37000</v>
      </c>
    </row>
    <row r="5629" spans="1:6" x14ac:dyDescent="0.3">
      <c r="A5629" t="s">
        <v>3836</v>
      </c>
      <c r="B5629" s="16">
        <v>41912</v>
      </c>
      <c r="C5629" s="16" t="str">
        <f t="shared" si="87"/>
        <v>id7891041912</v>
      </c>
      <c r="D5629">
        <v>29.266141732283465</v>
      </c>
      <c r="E5629">
        <v>5.0999999999999996</v>
      </c>
      <c r="F5629">
        <v>28000</v>
      </c>
    </row>
    <row r="5630" spans="1:6" x14ac:dyDescent="0.3">
      <c r="A5630" t="s">
        <v>3836</v>
      </c>
      <c r="B5630" s="16">
        <v>41913</v>
      </c>
      <c r="C5630" s="16" t="str">
        <f t="shared" si="87"/>
        <v>id7891041913</v>
      </c>
      <c r="D5630">
        <v>23.648818897637799</v>
      </c>
      <c r="E5630">
        <v>5.51</v>
      </c>
      <c r="F5630">
        <v>12000</v>
      </c>
    </row>
    <row r="5631" spans="1:6" x14ac:dyDescent="0.3">
      <c r="A5631" t="s">
        <v>3836</v>
      </c>
      <c r="B5631" s="16">
        <v>41914</v>
      </c>
      <c r="C5631" s="16" t="str">
        <f t="shared" si="87"/>
        <v>id7891041914</v>
      </c>
      <c r="D5631">
        <v>24.878740157480316</v>
      </c>
      <c r="E5631">
        <v>5.43</v>
      </c>
      <c r="F5631">
        <v>13000</v>
      </c>
    </row>
    <row r="5632" spans="1:6" x14ac:dyDescent="0.3">
      <c r="A5632" t="s">
        <v>3836</v>
      </c>
      <c r="B5632" s="16">
        <v>41915</v>
      </c>
      <c r="C5632" s="16" t="str">
        <f t="shared" si="87"/>
        <v>id7891041915</v>
      </c>
      <c r="D5632">
        <v>24.748031496062996</v>
      </c>
      <c r="E5632">
        <v>5.39</v>
      </c>
      <c r="F5632">
        <v>13000</v>
      </c>
    </row>
    <row r="5633" spans="1:6" x14ac:dyDescent="0.3">
      <c r="A5633" t="s">
        <v>3836</v>
      </c>
      <c r="B5633" s="16">
        <v>41916</v>
      </c>
      <c r="C5633" s="16" t="str">
        <f t="shared" si="87"/>
        <v>id7891041916</v>
      </c>
      <c r="D5633">
        <v>25.988976377952756</v>
      </c>
      <c r="E5633">
        <v>5.31</v>
      </c>
      <c r="F5633">
        <v>14000</v>
      </c>
    </row>
    <row r="5634" spans="1:6" x14ac:dyDescent="0.3">
      <c r="A5634" t="s">
        <v>3836</v>
      </c>
      <c r="B5634" s="16">
        <v>41917</v>
      </c>
      <c r="C5634" s="16" t="str">
        <f t="shared" si="87"/>
        <v>id7891041917</v>
      </c>
      <c r="D5634">
        <v>29.418897637795279</v>
      </c>
      <c r="E5634">
        <v>5.29</v>
      </c>
      <c r="F5634">
        <v>14000</v>
      </c>
    </row>
    <row r="5635" spans="1:6" x14ac:dyDescent="0.3">
      <c r="A5635" t="s">
        <v>3836</v>
      </c>
      <c r="B5635" s="16">
        <v>41918</v>
      </c>
      <c r="C5635" s="16" t="str">
        <f t="shared" ref="C5635:C5698" si="88">_xlfn.CONCAT(A5635,B5635)</f>
        <v>id7891041918</v>
      </c>
      <c r="D5635">
        <v>30.459842519685044</v>
      </c>
      <c r="E5635">
        <v>5.26</v>
      </c>
      <c r="F5635">
        <v>15000</v>
      </c>
    </row>
    <row r="5636" spans="1:6" x14ac:dyDescent="0.3">
      <c r="A5636" t="s">
        <v>3836</v>
      </c>
      <c r="B5636" s="16">
        <v>41919</v>
      </c>
      <c r="C5636" s="16" t="str">
        <f t="shared" si="88"/>
        <v>id7891041919</v>
      </c>
      <c r="D5636">
        <v>24.373228346456695</v>
      </c>
      <c r="E5636">
        <v>5.18</v>
      </c>
      <c r="F5636">
        <v>16000</v>
      </c>
    </row>
    <row r="5637" spans="1:6" x14ac:dyDescent="0.3">
      <c r="A5637" t="s">
        <v>3836</v>
      </c>
      <c r="B5637" s="16">
        <v>41920</v>
      </c>
      <c r="C5637" s="16" t="str">
        <f t="shared" si="88"/>
        <v>id7891041920</v>
      </c>
      <c r="D5637">
        <v>13.036220472440945</v>
      </c>
      <c r="E5637">
        <v>5.28</v>
      </c>
      <c r="F5637">
        <v>17000</v>
      </c>
    </row>
    <row r="5638" spans="1:6" x14ac:dyDescent="0.3">
      <c r="A5638" t="s">
        <v>3836</v>
      </c>
      <c r="B5638" s="16">
        <v>41921</v>
      </c>
      <c r="C5638" s="16" t="str">
        <f t="shared" si="88"/>
        <v>id7891041921</v>
      </c>
      <c r="D5638">
        <v>12.489763779527561</v>
      </c>
      <c r="E5638">
        <v>5.24</v>
      </c>
      <c r="F5638">
        <v>18000</v>
      </c>
    </row>
    <row r="5639" spans="1:6" x14ac:dyDescent="0.3">
      <c r="A5639" t="s">
        <v>3836</v>
      </c>
      <c r="B5639" s="16">
        <v>41922</v>
      </c>
      <c r="C5639" s="16" t="str">
        <f t="shared" si="88"/>
        <v>id7891041922</v>
      </c>
      <c r="D5639">
        <v>8.01732283464567</v>
      </c>
      <c r="E5639">
        <v>5.34</v>
      </c>
      <c r="F5639">
        <v>9363</v>
      </c>
    </row>
    <row r="5640" spans="1:6" x14ac:dyDescent="0.3">
      <c r="A5640" t="s">
        <v>3836</v>
      </c>
      <c r="B5640" s="16">
        <v>41923</v>
      </c>
      <c r="C5640" s="16" t="str">
        <f t="shared" si="88"/>
        <v>id7891041923</v>
      </c>
      <c r="D5640">
        <v>11.856692913385826</v>
      </c>
      <c r="E5640">
        <v>5.29</v>
      </c>
      <c r="F5640">
        <v>9742</v>
      </c>
    </row>
    <row r="5641" spans="1:6" x14ac:dyDescent="0.3">
      <c r="A5641" t="s">
        <v>3836</v>
      </c>
      <c r="B5641" s="16">
        <v>41924</v>
      </c>
      <c r="C5641" s="16" t="str">
        <f t="shared" si="88"/>
        <v>id7891041924</v>
      </c>
      <c r="D5641">
        <v>15.163779527559054</v>
      </c>
      <c r="E5641">
        <v>5.42</v>
      </c>
      <c r="F5641">
        <v>9989</v>
      </c>
    </row>
    <row r="5642" spans="1:6" x14ac:dyDescent="0.3">
      <c r="A5642" t="s">
        <v>3836</v>
      </c>
      <c r="B5642" s="16">
        <v>41925</v>
      </c>
      <c r="C5642" s="16" t="str">
        <f t="shared" si="88"/>
        <v>id7891041925</v>
      </c>
      <c r="D5642">
        <v>5.7275590551181104</v>
      </c>
      <c r="E5642">
        <v>5.54</v>
      </c>
      <c r="F5642">
        <v>9376</v>
      </c>
    </row>
    <row r="5643" spans="1:6" x14ac:dyDescent="0.3">
      <c r="A5643" t="s">
        <v>3836</v>
      </c>
      <c r="B5643" s="16">
        <v>41926</v>
      </c>
      <c r="C5643" s="16" t="str">
        <f t="shared" si="88"/>
        <v>id7891041926</v>
      </c>
      <c r="D5643">
        <v>6.1338582677165361</v>
      </c>
      <c r="E5643">
        <v>5.28</v>
      </c>
      <c r="F5643">
        <v>9685</v>
      </c>
    </row>
    <row r="5644" spans="1:6" x14ac:dyDescent="0.3">
      <c r="A5644" t="s">
        <v>3836</v>
      </c>
      <c r="B5644" s="16">
        <v>41927</v>
      </c>
      <c r="C5644" s="16" t="str">
        <f t="shared" si="88"/>
        <v>id7891041927</v>
      </c>
      <c r="D5644">
        <v>5.9196850393700782</v>
      </c>
      <c r="E5644">
        <v>5.32</v>
      </c>
      <c r="F5644">
        <v>10000</v>
      </c>
    </row>
    <row r="5645" spans="1:6" x14ac:dyDescent="0.3">
      <c r="A5645" t="s">
        <v>3836</v>
      </c>
      <c r="B5645" s="16">
        <v>41928</v>
      </c>
      <c r="C5645" s="16" t="str">
        <f t="shared" si="88"/>
        <v>id7891041928</v>
      </c>
      <c r="D5645">
        <v>5.5826771653543314</v>
      </c>
      <c r="E5645">
        <v>5.54</v>
      </c>
      <c r="F5645">
        <v>10000</v>
      </c>
    </row>
    <row r="5646" spans="1:6" x14ac:dyDescent="0.3">
      <c r="A5646" t="s">
        <v>3836</v>
      </c>
      <c r="B5646" s="16">
        <v>41929</v>
      </c>
      <c r="C5646" s="16" t="str">
        <f t="shared" si="88"/>
        <v>id7891041929</v>
      </c>
      <c r="D5646">
        <v>5.7511811023622048</v>
      </c>
      <c r="E5646">
        <v>5.43</v>
      </c>
      <c r="F5646">
        <v>6605</v>
      </c>
    </row>
    <row r="5647" spans="1:6" x14ac:dyDescent="0.3">
      <c r="A5647" t="s">
        <v>3836</v>
      </c>
      <c r="B5647" s="16">
        <v>41930</v>
      </c>
      <c r="C5647" s="16" t="str">
        <f t="shared" si="88"/>
        <v>id7891041930</v>
      </c>
      <c r="D5647">
        <v>10.362204724409448</v>
      </c>
      <c r="E5647">
        <v>5.43</v>
      </c>
      <c r="F5647">
        <v>7052</v>
      </c>
    </row>
    <row r="5648" spans="1:6" x14ac:dyDescent="0.3">
      <c r="A5648" t="s">
        <v>3836</v>
      </c>
      <c r="B5648" s="16">
        <v>41931</v>
      </c>
      <c r="C5648" s="16" t="str">
        <f t="shared" si="88"/>
        <v>id7891041931</v>
      </c>
      <c r="D5648">
        <v>9.1921259842519696</v>
      </c>
      <c r="E5648">
        <v>5.53</v>
      </c>
      <c r="F5648">
        <v>7548</v>
      </c>
    </row>
    <row r="5649" spans="1:6" x14ac:dyDescent="0.3">
      <c r="A5649" t="s">
        <v>3836</v>
      </c>
      <c r="B5649" s="16">
        <v>41932</v>
      </c>
      <c r="C5649" s="16" t="str">
        <f t="shared" si="88"/>
        <v>id7891041932</v>
      </c>
      <c r="D5649">
        <v>4.0866141732283463</v>
      </c>
      <c r="E5649">
        <v>5.13</v>
      </c>
      <c r="F5649">
        <v>7961</v>
      </c>
    </row>
    <row r="5650" spans="1:6" x14ac:dyDescent="0.3">
      <c r="A5650" t="s">
        <v>3836</v>
      </c>
      <c r="B5650" s="16">
        <v>41933</v>
      </c>
      <c r="C5650" s="16" t="str">
        <f t="shared" si="88"/>
        <v>id7891041933</v>
      </c>
      <c r="D5650">
        <v>3.1921259842519687</v>
      </c>
      <c r="E5650">
        <v>5.21</v>
      </c>
      <c r="F5650">
        <v>6118</v>
      </c>
    </row>
    <row r="5651" spans="1:6" x14ac:dyDescent="0.3">
      <c r="A5651" t="s">
        <v>3836</v>
      </c>
      <c r="B5651" s="16">
        <v>41934</v>
      </c>
      <c r="C5651" s="16" t="str">
        <f t="shared" si="88"/>
        <v>id7891041934</v>
      </c>
      <c r="D5651">
        <v>3.0000000000000004</v>
      </c>
      <c r="E5651">
        <v>5.35</v>
      </c>
      <c r="F5651">
        <v>6222</v>
      </c>
    </row>
    <row r="5652" spans="1:6" x14ac:dyDescent="0.3">
      <c r="A5652" t="s">
        <v>3836</v>
      </c>
      <c r="B5652" s="16">
        <v>41935</v>
      </c>
      <c r="C5652" s="16" t="str">
        <f t="shared" si="88"/>
        <v>id7891041935</v>
      </c>
      <c r="D5652">
        <v>2.2803149606299216</v>
      </c>
      <c r="E5652">
        <v>5.64</v>
      </c>
      <c r="F5652">
        <v>5059</v>
      </c>
    </row>
    <row r="5653" spans="1:6" x14ac:dyDescent="0.3">
      <c r="A5653" t="s">
        <v>3836</v>
      </c>
      <c r="B5653" s="16">
        <v>41936</v>
      </c>
      <c r="C5653" s="16" t="str">
        <f t="shared" si="88"/>
        <v>id7891041936</v>
      </c>
      <c r="D5653">
        <v>1.3968503937007877</v>
      </c>
      <c r="E5653">
        <v>5.53</v>
      </c>
      <c r="F5653">
        <v>2103</v>
      </c>
    </row>
    <row r="5654" spans="1:6" x14ac:dyDescent="0.3">
      <c r="A5654" t="s">
        <v>3836</v>
      </c>
      <c r="B5654" s="16">
        <v>41937</v>
      </c>
      <c r="C5654" s="16" t="str">
        <f t="shared" si="88"/>
        <v>id7891041937</v>
      </c>
      <c r="D5654">
        <v>2.3228346456692917</v>
      </c>
      <c r="E5654">
        <v>5.45</v>
      </c>
      <c r="F5654">
        <v>2031</v>
      </c>
    </row>
    <row r="5655" spans="1:6" x14ac:dyDescent="0.3">
      <c r="A5655" t="s">
        <v>3836</v>
      </c>
      <c r="B5655" s="16">
        <v>41938</v>
      </c>
      <c r="C5655" s="16" t="str">
        <f t="shared" si="88"/>
        <v>id7891041938</v>
      </c>
      <c r="D5655">
        <v>2.0015748031496061</v>
      </c>
      <c r="E5655">
        <v>5.43</v>
      </c>
      <c r="F5655">
        <v>1937</v>
      </c>
    </row>
    <row r="5656" spans="1:6" x14ac:dyDescent="0.3">
      <c r="A5656" t="s">
        <v>3836</v>
      </c>
      <c r="B5656" s="16">
        <v>41939</v>
      </c>
      <c r="C5656" s="16" t="str">
        <f t="shared" si="88"/>
        <v>id7891041939</v>
      </c>
      <c r="D5656">
        <v>0.55275590551181109</v>
      </c>
      <c r="E5656">
        <v>5.12</v>
      </c>
      <c r="F5656">
        <v>1347</v>
      </c>
    </row>
    <row r="5657" spans="1:6" x14ac:dyDescent="0.3">
      <c r="A5657" t="s">
        <v>3836</v>
      </c>
      <c r="B5657" s="16">
        <v>41940</v>
      </c>
      <c r="C5657" s="16" t="str">
        <f t="shared" si="88"/>
        <v>id7891041940</v>
      </c>
      <c r="D5657">
        <v>0.4</v>
      </c>
      <c r="E5657">
        <v>5.04</v>
      </c>
      <c r="F5657">
        <v>883</v>
      </c>
    </row>
    <row r="5658" spans="1:6" x14ac:dyDescent="0.3">
      <c r="A5658" t="s">
        <v>3836</v>
      </c>
      <c r="B5658" s="16">
        <v>41941</v>
      </c>
      <c r="C5658" s="16" t="str">
        <f t="shared" si="88"/>
        <v>id7891041941</v>
      </c>
      <c r="D5658">
        <v>0.37007874015748032</v>
      </c>
      <c r="E5658">
        <v>5.35</v>
      </c>
      <c r="F5658">
        <v>865</v>
      </c>
    </row>
    <row r="5659" spans="1:6" x14ac:dyDescent="0.3">
      <c r="A5659" t="s">
        <v>3836</v>
      </c>
      <c r="B5659" s="16">
        <v>41942</v>
      </c>
      <c r="C5659" s="16" t="str">
        <f t="shared" si="88"/>
        <v>id7891041942</v>
      </c>
      <c r="D5659">
        <v>0.35275590551181102</v>
      </c>
      <c r="E5659">
        <v>5.42</v>
      </c>
      <c r="F5659">
        <v>815</v>
      </c>
    </row>
    <row r="5660" spans="1:6" x14ac:dyDescent="0.3">
      <c r="A5660" t="s">
        <v>3836</v>
      </c>
      <c r="B5660" s="16">
        <v>41943</v>
      </c>
      <c r="C5660" s="16" t="str">
        <f t="shared" si="88"/>
        <v>id7891041943</v>
      </c>
      <c r="D5660">
        <v>0.19842519685039373</v>
      </c>
      <c r="E5660">
        <v>5.28</v>
      </c>
      <c r="F5660">
        <v>342</v>
      </c>
    </row>
    <row r="5661" spans="1:6" x14ac:dyDescent="0.3">
      <c r="A5661" t="s">
        <v>3836</v>
      </c>
      <c r="B5661" s="16">
        <v>41944</v>
      </c>
      <c r="C5661" s="16" t="str">
        <f t="shared" si="88"/>
        <v>id7891041944</v>
      </c>
      <c r="D5661">
        <v>0.3133858267716535</v>
      </c>
      <c r="E5661">
        <v>5.31</v>
      </c>
      <c r="F5661">
        <v>370</v>
      </c>
    </row>
    <row r="5662" spans="1:6" x14ac:dyDescent="0.3">
      <c r="A5662" t="s">
        <v>3836</v>
      </c>
      <c r="B5662" s="16">
        <v>41945</v>
      </c>
      <c r="C5662" s="16" t="str">
        <f t="shared" si="88"/>
        <v>id7891041945</v>
      </c>
      <c r="D5662">
        <v>0.25039370078740159</v>
      </c>
      <c r="E5662">
        <v>5.39</v>
      </c>
      <c r="F5662">
        <v>389</v>
      </c>
    </row>
    <row r="5663" spans="1:6" x14ac:dyDescent="0.3">
      <c r="A5663" t="s">
        <v>3836</v>
      </c>
      <c r="B5663" s="16">
        <v>41946</v>
      </c>
      <c r="C5663" s="16" t="str">
        <f t="shared" si="88"/>
        <v>id7891041946</v>
      </c>
      <c r="D5663">
        <v>0.17795275590551185</v>
      </c>
      <c r="E5663">
        <v>5.23</v>
      </c>
      <c r="F5663">
        <v>567</v>
      </c>
    </row>
    <row r="5664" spans="1:6" x14ac:dyDescent="0.3">
      <c r="A5664" t="s">
        <v>3836</v>
      </c>
      <c r="B5664" s="16">
        <v>41947</v>
      </c>
      <c r="C5664" s="16" t="str">
        <f t="shared" si="88"/>
        <v>id7891041947</v>
      </c>
      <c r="D5664">
        <v>0.19055118110236222</v>
      </c>
      <c r="E5664">
        <v>4.76</v>
      </c>
      <c r="F5664">
        <v>574</v>
      </c>
    </row>
    <row r="5665" spans="1:6" x14ac:dyDescent="0.3">
      <c r="A5665" t="s">
        <v>3836</v>
      </c>
      <c r="B5665" s="16">
        <v>41948</v>
      </c>
      <c r="C5665" s="16" t="str">
        <f t="shared" si="88"/>
        <v>id7891041948</v>
      </c>
      <c r="D5665">
        <v>0.21574803149606298</v>
      </c>
      <c r="E5665">
        <v>4.0199999999999996</v>
      </c>
      <c r="F5665">
        <v>598</v>
      </c>
    </row>
    <row r="5666" spans="1:6" x14ac:dyDescent="0.3">
      <c r="A5666" t="s">
        <v>3836</v>
      </c>
      <c r="B5666" s="16">
        <v>41949</v>
      </c>
      <c r="C5666" s="16" t="str">
        <f t="shared" si="88"/>
        <v>id7891041949</v>
      </c>
      <c r="D5666">
        <v>0.10866141732283466</v>
      </c>
      <c r="E5666">
        <v>4.93</v>
      </c>
      <c r="F5666">
        <v>370</v>
      </c>
    </row>
    <row r="5667" spans="1:6" x14ac:dyDescent="0.3">
      <c r="A5667" t="s">
        <v>3836</v>
      </c>
      <c r="B5667" s="16">
        <v>41950</v>
      </c>
      <c r="C5667" s="16" t="str">
        <f t="shared" si="88"/>
        <v>id7891041950</v>
      </c>
      <c r="D5667">
        <v>8.0314960629921273E-2</v>
      </c>
      <c r="E5667">
        <v>5.13</v>
      </c>
      <c r="F5667">
        <v>175</v>
      </c>
    </row>
    <row r="5668" spans="1:6" x14ac:dyDescent="0.3">
      <c r="A5668" t="s">
        <v>3836</v>
      </c>
      <c r="B5668" s="16">
        <v>41951</v>
      </c>
      <c r="C5668" s="16" t="str">
        <f t="shared" si="88"/>
        <v>id7891041951</v>
      </c>
      <c r="D5668">
        <v>8.8188976377952755E-2</v>
      </c>
      <c r="E5668">
        <v>5.57</v>
      </c>
      <c r="F5668">
        <v>133</v>
      </c>
    </row>
    <row r="5669" spans="1:6" x14ac:dyDescent="0.3">
      <c r="A5669" t="s">
        <v>3836</v>
      </c>
      <c r="B5669" s="16">
        <v>41952</v>
      </c>
      <c r="C5669" s="16" t="str">
        <f t="shared" si="88"/>
        <v>id7891041952</v>
      </c>
      <c r="D5669">
        <v>0.17795275590551185</v>
      </c>
      <c r="E5669">
        <v>3.56</v>
      </c>
      <c r="F5669">
        <v>209</v>
      </c>
    </row>
    <row r="5670" spans="1:6" x14ac:dyDescent="0.3">
      <c r="A5670" t="s">
        <v>3836</v>
      </c>
      <c r="B5670" s="16">
        <v>41976</v>
      </c>
      <c r="C5670" s="16" t="str">
        <f t="shared" si="88"/>
        <v>id7891041976</v>
      </c>
      <c r="D5670">
        <v>3.307086614173229E-2</v>
      </c>
      <c r="E5670">
        <v>4.28</v>
      </c>
      <c r="F5670">
        <v>5</v>
      </c>
    </row>
    <row r="5671" spans="1:6" x14ac:dyDescent="0.3">
      <c r="A5671" t="s">
        <v>3836</v>
      </c>
      <c r="B5671" s="16">
        <v>41977</v>
      </c>
      <c r="C5671" s="16" t="str">
        <f t="shared" si="88"/>
        <v>id7891041977</v>
      </c>
      <c r="D5671">
        <v>9.4488188976377951E-2</v>
      </c>
      <c r="E5671">
        <v>5.0199999999999996</v>
      </c>
      <c r="F5671">
        <v>5</v>
      </c>
    </row>
    <row r="5672" spans="1:6" x14ac:dyDescent="0.3">
      <c r="A5672" t="s">
        <v>3837</v>
      </c>
      <c r="B5672" s="16">
        <v>41935</v>
      </c>
      <c r="C5672" s="16" t="str">
        <f t="shared" si="88"/>
        <v>id7891141935</v>
      </c>
      <c r="D5672">
        <v>2.5763779527559056</v>
      </c>
      <c r="E5672">
        <v>6.79</v>
      </c>
      <c r="F5672">
        <v>1148</v>
      </c>
    </row>
    <row r="5673" spans="1:6" x14ac:dyDescent="0.3">
      <c r="A5673" t="s">
        <v>3837</v>
      </c>
      <c r="B5673" s="16">
        <v>41936</v>
      </c>
      <c r="C5673" s="16" t="str">
        <f t="shared" si="88"/>
        <v>id7891141936</v>
      </c>
      <c r="D5673">
        <v>56.518110236220473</v>
      </c>
      <c r="E5673">
        <v>6.06</v>
      </c>
      <c r="F5673">
        <v>38000</v>
      </c>
    </row>
    <row r="5674" spans="1:6" x14ac:dyDescent="0.3">
      <c r="A5674" t="s">
        <v>3837</v>
      </c>
      <c r="B5674" s="16">
        <v>41937</v>
      </c>
      <c r="C5674" s="16" t="str">
        <f t="shared" si="88"/>
        <v>id7891141937</v>
      </c>
      <c r="D5674">
        <v>79.198425196850408</v>
      </c>
      <c r="E5674">
        <v>6.14</v>
      </c>
      <c r="F5674">
        <v>40000</v>
      </c>
    </row>
    <row r="5675" spans="1:6" x14ac:dyDescent="0.3">
      <c r="A5675" t="s">
        <v>3837</v>
      </c>
      <c r="B5675" s="16">
        <v>41938</v>
      </c>
      <c r="C5675" s="16" t="str">
        <f t="shared" si="88"/>
        <v>id7891141938</v>
      </c>
      <c r="D5675">
        <v>65.639370078740171</v>
      </c>
      <c r="E5675">
        <v>6.14</v>
      </c>
      <c r="F5675">
        <v>39000</v>
      </c>
    </row>
    <row r="5676" spans="1:6" x14ac:dyDescent="0.3">
      <c r="A5676" t="s">
        <v>3837</v>
      </c>
      <c r="B5676" s="16">
        <v>41939</v>
      </c>
      <c r="C5676" s="16" t="str">
        <f t="shared" si="88"/>
        <v>id7891141939</v>
      </c>
      <c r="D5676">
        <v>29.017322834645668</v>
      </c>
      <c r="E5676">
        <v>5.98</v>
      </c>
      <c r="F5676">
        <v>37000</v>
      </c>
    </row>
    <row r="5677" spans="1:6" x14ac:dyDescent="0.3">
      <c r="A5677" t="s">
        <v>3837</v>
      </c>
      <c r="B5677" s="16">
        <v>41940</v>
      </c>
      <c r="C5677" s="16" t="str">
        <f t="shared" si="88"/>
        <v>id7891141940</v>
      </c>
      <c r="D5677">
        <v>24.913385826771652</v>
      </c>
      <c r="E5677">
        <v>5.65</v>
      </c>
      <c r="F5677">
        <v>31000</v>
      </c>
    </row>
    <row r="5678" spans="1:6" x14ac:dyDescent="0.3">
      <c r="A5678" t="s">
        <v>3837</v>
      </c>
      <c r="B5678" s="16">
        <v>41941</v>
      </c>
      <c r="C5678" s="16" t="str">
        <f t="shared" si="88"/>
        <v>id7891141941</v>
      </c>
      <c r="D5678">
        <v>21.535433070866144</v>
      </c>
      <c r="E5678">
        <v>5.73</v>
      </c>
      <c r="F5678">
        <v>31000</v>
      </c>
    </row>
    <row r="5679" spans="1:6" x14ac:dyDescent="0.3">
      <c r="A5679" t="s">
        <v>3837</v>
      </c>
      <c r="B5679" s="16">
        <v>41942</v>
      </c>
      <c r="C5679" s="16" t="str">
        <f t="shared" si="88"/>
        <v>id7891141942</v>
      </c>
      <c r="D5679">
        <v>20.110236220472441</v>
      </c>
      <c r="E5679">
        <v>5.98</v>
      </c>
      <c r="F5679">
        <v>30000</v>
      </c>
    </row>
    <row r="5680" spans="1:6" x14ac:dyDescent="0.3">
      <c r="A5680" t="s">
        <v>3837</v>
      </c>
      <c r="B5680" s="16">
        <v>41943</v>
      </c>
      <c r="C5680" s="16" t="str">
        <f t="shared" si="88"/>
        <v>id7891141943</v>
      </c>
      <c r="D5680">
        <v>16.474015748031494</v>
      </c>
      <c r="E5680">
        <v>6.02</v>
      </c>
      <c r="F5680">
        <v>14000</v>
      </c>
    </row>
    <row r="5681" spans="1:6" x14ac:dyDescent="0.3">
      <c r="A5681" t="s">
        <v>3837</v>
      </c>
      <c r="B5681" s="16">
        <v>41944</v>
      </c>
      <c r="C5681" s="16" t="str">
        <f t="shared" si="88"/>
        <v>id7891141944</v>
      </c>
      <c r="D5681">
        <v>26.228346456692918</v>
      </c>
      <c r="E5681">
        <v>6.05</v>
      </c>
      <c r="F5681">
        <v>14000</v>
      </c>
    </row>
    <row r="5682" spans="1:6" x14ac:dyDescent="0.3">
      <c r="A5682" t="s">
        <v>3837</v>
      </c>
      <c r="B5682" s="16">
        <v>41945</v>
      </c>
      <c r="C5682" s="16" t="str">
        <f t="shared" si="88"/>
        <v>id7891141945</v>
      </c>
      <c r="D5682">
        <v>20.45669291338583</v>
      </c>
      <c r="E5682">
        <v>6.08</v>
      </c>
      <c r="F5682">
        <v>14000</v>
      </c>
    </row>
    <row r="5683" spans="1:6" x14ac:dyDescent="0.3">
      <c r="A5683" t="s">
        <v>3837</v>
      </c>
      <c r="B5683" s="16">
        <v>41946</v>
      </c>
      <c r="C5683" s="16" t="str">
        <f t="shared" si="88"/>
        <v>id7891141946</v>
      </c>
      <c r="D5683">
        <v>8.0220472440944874</v>
      </c>
      <c r="E5683">
        <v>6.03</v>
      </c>
      <c r="F5683">
        <v>14000</v>
      </c>
    </row>
    <row r="5684" spans="1:6" x14ac:dyDescent="0.3">
      <c r="A5684" t="s">
        <v>3837</v>
      </c>
      <c r="B5684" s="16">
        <v>41947</v>
      </c>
      <c r="C5684" s="16" t="str">
        <f t="shared" si="88"/>
        <v>id7891141947</v>
      </c>
      <c r="D5684">
        <v>8.544881889763781</v>
      </c>
      <c r="E5684">
        <v>5.76</v>
      </c>
      <c r="F5684">
        <v>14000</v>
      </c>
    </row>
    <row r="5685" spans="1:6" x14ac:dyDescent="0.3">
      <c r="A5685" t="s">
        <v>3837</v>
      </c>
      <c r="B5685" s="16">
        <v>41948</v>
      </c>
      <c r="C5685" s="16" t="str">
        <f t="shared" si="88"/>
        <v>id7891141948</v>
      </c>
      <c r="D5685">
        <v>7.7968503937007885</v>
      </c>
      <c r="E5685">
        <v>5.89</v>
      </c>
      <c r="F5685">
        <v>14000</v>
      </c>
    </row>
    <row r="5686" spans="1:6" x14ac:dyDescent="0.3">
      <c r="A5686" t="s">
        <v>3837</v>
      </c>
      <c r="B5686" s="16">
        <v>41949</v>
      </c>
      <c r="C5686" s="16" t="str">
        <f t="shared" si="88"/>
        <v>id7891141949</v>
      </c>
      <c r="D5686">
        <v>6.6850393700787407</v>
      </c>
      <c r="E5686">
        <v>6.3</v>
      </c>
      <c r="F5686">
        <v>11000</v>
      </c>
    </row>
    <row r="5687" spans="1:6" x14ac:dyDescent="0.3">
      <c r="A5687" t="s">
        <v>3837</v>
      </c>
      <c r="B5687" s="16">
        <v>41950</v>
      </c>
      <c r="C5687" s="16" t="str">
        <f t="shared" si="88"/>
        <v>id7891141950</v>
      </c>
      <c r="D5687">
        <v>7.3307086614173231</v>
      </c>
      <c r="E5687">
        <v>6.38</v>
      </c>
      <c r="F5687">
        <v>6751</v>
      </c>
    </row>
    <row r="5688" spans="1:6" x14ac:dyDescent="0.3">
      <c r="A5688" t="s">
        <v>3837</v>
      </c>
      <c r="B5688" s="16">
        <v>41951</v>
      </c>
      <c r="C5688" s="16" t="str">
        <f t="shared" si="88"/>
        <v>id7891141951</v>
      </c>
      <c r="D5688">
        <v>9.8110236220472444</v>
      </c>
      <c r="E5688">
        <v>6.39</v>
      </c>
      <c r="F5688">
        <v>4950</v>
      </c>
    </row>
    <row r="5689" spans="1:6" x14ac:dyDescent="0.3">
      <c r="A5689" t="s">
        <v>3837</v>
      </c>
      <c r="B5689" s="16">
        <v>41952</v>
      </c>
      <c r="C5689" s="16" t="str">
        <f t="shared" si="88"/>
        <v>id7891141952</v>
      </c>
      <c r="D5689">
        <v>10.80472440944882</v>
      </c>
      <c r="E5689">
        <v>6.38</v>
      </c>
      <c r="F5689">
        <v>7356</v>
      </c>
    </row>
    <row r="5690" spans="1:6" x14ac:dyDescent="0.3">
      <c r="A5690" t="s">
        <v>3837</v>
      </c>
      <c r="B5690" s="16">
        <v>41953</v>
      </c>
      <c r="C5690" s="16" t="str">
        <f t="shared" si="88"/>
        <v>id7891141953</v>
      </c>
      <c r="D5690">
        <v>4.5102362204724411</v>
      </c>
      <c r="E5690">
        <v>6.16</v>
      </c>
      <c r="F5690">
        <v>7322</v>
      </c>
    </row>
    <row r="5691" spans="1:6" x14ac:dyDescent="0.3">
      <c r="A5691" t="s">
        <v>3837</v>
      </c>
      <c r="B5691" s="16">
        <v>41954</v>
      </c>
      <c r="C5691" s="16" t="str">
        <f t="shared" si="88"/>
        <v>id7891141954</v>
      </c>
      <c r="D5691">
        <v>3.8519685039370084</v>
      </c>
      <c r="E5691">
        <v>6.38</v>
      </c>
      <c r="F5691">
        <v>4310</v>
      </c>
    </row>
    <row r="5692" spans="1:6" x14ac:dyDescent="0.3">
      <c r="A5692" t="s">
        <v>3837</v>
      </c>
      <c r="B5692" s="16">
        <v>41955</v>
      </c>
      <c r="C5692" s="16" t="str">
        <f t="shared" si="88"/>
        <v>id7891141955</v>
      </c>
      <c r="D5692">
        <v>1.2677165354330711</v>
      </c>
      <c r="E5692">
        <v>6.43</v>
      </c>
      <c r="F5692">
        <v>2193</v>
      </c>
    </row>
    <row r="5693" spans="1:6" x14ac:dyDescent="0.3">
      <c r="A5693" t="s">
        <v>3837</v>
      </c>
      <c r="B5693" s="16">
        <v>41956</v>
      </c>
      <c r="C5693" s="16" t="str">
        <f t="shared" si="88"/>
        <v>id7891141956</v>
      </c>
      <c r="D5693">
        <v>0.97007874015748041</v>
      </c>
      <c r="E5693">
        <v>6.74</v>
      </c>
      <c r="F5693">
        <v>2054</v>
      </c>
    </row>
    <row r="5694" spans="1:6" x14ac:dyDescent="0.3">
      <c r="A5694" t="s">
        <v>3837</v>
      </c>
      <c r="B5694" s="16">
        <v>41957</v>
      </c>
      <c r="C5694" s="16" t="str">
        <f t="shared" si="88"/>
        <v>id7891141957</v>
      </c>
      <c r="D5694">
        <v>0.7464566929133859</v>
      </c>
      <c r="E5694">
        <v>6.72</v>
      </c>
      <c r="F5694">
        <v>1109</v>
      </c>
    </row>
    <row r="5695" spans="1:6" x14ac:dyDescent="0.3">
      <c r="A5695" t="s">
        <v>3837</v>
      </c>
      <c r="B5695" s="16">
        <v>41958</v>
      </c>
      <c r="C5695" s="16" t="str">
        <f t="shared" si="88"/>
        <v>id7891141958</v>
      </c>
      <c r="D5695">
        <v>1.2062992125984251</v>
      </c>
      <c r="E5695">
        <v>6.63</v>
      </c>
      <c r="F5695">
        <v>956</v>
      </c>
    </row>
    <row r="5696" spans="1:6" x14ac:dyDescent="0.3">
      <c r="A5696" t="s">
        <v>3837</v>
      </c>
      <c r="B5696" s="16">
        <v>41959</v>
      </c>
      <c r="C5696" s="16" t="str">
        <f t="shared" si="88"/>
        <v>id7891141959</v>
      </c>
      <c r="D5696">
        <v>1.0771653543307089</v>
      </c>
      <c r="E5696">
        <v>6.66</v>
      </c>
      <c r="F5696">
        <v>1009</v>
      </c>
    </row>
    <row r="5697" spans="1:6" x14ac:dyDescent="0.3">
      <c r="A5697" t="s">
        <v>3837</v>
      </c>
      <c r="B5697" s="16">
        <v>41960</v>
      </c>
      <c r="C5697" s="16" t="str">
        <f t="shared" si="88"/>
        <v>id7891141960</v>
      </c>
      <c r="D5697">
        <v>0.46771653543307085</v>
      </c>
      <c r="E5697">
        <v>6.33</v>
      </c>
      <c r="F5697">
        <v>1055</v>
      </c>
    </row>
    <row r="5698" spans="1:6" x14ac:dyDescent="0.3">
      <c r="A5698" t="s">
        <v>3837</v>
      </c>
      <c r="B5698" s="16">
        <v>41961</v>
      </c>
      <c r="C5698" s="16" t="str">
        <f t="shared" si="88"/>
        <v>id7891141961</v>
      </c>
      <c r="D5698">
        <v>0.44566929133858274</v>
      </c>
      <c r="E5698">
        <v>6.06</v>
      </c>
      <c r="F5698">
        <v>1049</v>
      </c>
    </row>
    <row r="5699" spans="1:6" x14ac:dyDescent="0.3">
      <c r="A5699" t="s">
        <v>3837</v>
      </c>
      <c r="B5699" s="16">
        <v>41962</v>
      </c>
      <c r="C5699" s="16" t="str">
        <f t="shared" ref="C5699:C5762" si="89">_xlfn.CONCAT(A5699,B5699)</f>
        <v>id7891141962</v>
      </c>
      <c r="D5699">
        <v>0.44566929133858274</v>
      </c>
      <c r="E5699">
        <v>6</v>
      </c>
      <c r="F5699">
        <v>1061</v>
      </c>
    </row>
    <row r="5700" spans="1:6" x14ac:dyDescent="0.3">
      <c r="A5700" t="s">
        <v>3837</v>
      </c>
      <c r="B5700" s="16">
        <v>41963</v>
      </c>
      <c r="C5700" s="16" t="str">
        <f t="shared" si="89"/>
        <v>id7891141963</v>
      </c>
      <c r="D5700">
        <v>0.44566929133858274</v>
      </c>
      <c r="E5700">
        <v>6.11</v>
      </c>
      <c r="F5700">
        <v>1044</v>
      </c>
    </row>
    <row r="5701" spans="1:6" x14ac:dyDescent="0.3">
      <c r="A5701" t="s">
        <v>3837</v>
      </c>
      <c r="B5701" s="16">
        <v>41964</v>
      </c>
      <c r="C5701" s="16" t="str">
        <f t="shared" si="89"/>
        <v>id7891141964</v>
      </c>
      <c r="D5701">
        <v>7.5590551181102361E-2</v>
      </c>
      <c r="E5701">
        <v>4.9800000000000004</v>
      </c>
      <c r="F5701">
        <v>193</v>
      </c>
    </row>
    <row r="5702" spans="1:6" x14ac:dyDescent="0.3">
      <c r="A5702" t="s">
        <v>3837</v>
      </c>
      <c r="B5702" s="16">
        <v>41965</v>
      </c>
      <c r="C5702" s="16" t="str">
        <f t="shared" si="89"/>
        <v>id7891141965</v>
      </c>
      <c r="D5702">
        <v>0.16377952755905514</v>
      </c>
      <c r="E5702">
        <v>5.95</v>
      </c>
      <c r="F5702">
        <v>184</v>
      </c>
    </row>
    <row r="5703" spans="1:6" x14ac:dyDescent="0.3">
      <c r="A5703" t="s">
        <v>3837</v>
      </c>
      <c r="B5703" s="16">
        <v>41966</v>
      </c>
      <c r="C5703" s="16" t="str">
        <f t="shared" si="89"/>
        <v>id7891141966</v>
      </c>
      <c r="D5703">
        <v>0.15433070866141735</v>
      </c>
      <c r="E5703">
        <v>6.24</v>
      </c>
      <c r="F5703">
        <v>178</v>
      </c>
    </row>
    <row r="5704" spans="1:6" x14ac:dyDescent="0.3">
      <c r="A5704" t="s">
        <v>3837</v>
      </c>
      <c r="B5704" s="16">
        <v>41967</v>
      </c>
      <c r="C5704" s="16" t="str">
        <f t="shared" si="89"/>
        <v>id7891141967</v>
      </c>
      <c r="D5704">
        <v>8.0314960629921273E-2</v>
      </c>
      <c r="E5704">
        <v>6.33</v>
      </c>
      <c r="F5704">
        <v>159</v>
      </c>
    </row>
    <row r="5705" spans="1:6" x14ac:dyDescent="0.3">
      <c r="A5705" t="s">
        <v>3838</v>
      </c>
      <c r="B5705" s="16">
        <v>41947</v>
      </c>
      <c r="C5705" s="16" t="str">
        <f t="shared" si="89"/>
        <v>id7891541947</v>
      </c>
      <c r="D5705">
        <v>0.12755905511811022</v>
      </c>
      <c r="E5705">
        <v>8.5</v>
      </c>
      <c r="F5705">
        <v>7</v>
      </c>
    </row>
    <row r="5706" spans="1:6" x14ac:dyDescent="0.3">
      <c r="A5706" t="s">
        <v>3838</v>
      </c>
      <c r="B5706" s="16">
        <v>41948</v>
      </c>
      <c r="C5706" s="16" t="str">
        <f t="shared" si="89"/>
        <v>id7891541948</v>
      </c>
      <c r="D5706">
        <v>7.0866141732283464E-2</v>
      </c>
      <c r="E5706">
        <v>5.98</v>
      </c>
      <c r="F5706">
        <v>6</v>
      </c>
    </row>
    <row r="5707" spans="1:6" x14ac:dyDescent="0.3">
      <c r="A5707" t="s">
        <v>3838</v>
      </c>
      <c r="B5707" s="16">
        <v>41949</v>
      </c>
      <c r="C5707" s="16" t="str">
        <f t="shared" si="89"/>
        <v>id7891541949</v>
      </c>
      <c r="D5707">
        <v>0.18582677165354333</v>
      </c>
      <c r="E5707">
        <v>5.0199999999999996</v>
      </c>
      <c r="F5707">
        <v>168</v>
      </c>
    </row>
    <row r="5708" spans="1:6" x14ac:dyDescent="0.3">
      <c r="A5708" t="s">
        <v>3838</v>
      </c>
      <c r="B5708" s="16">
        <v>41950</v>
      </c>
      <c r="C5708" s="16" t="str">
        <f t="shared" si="89"/>
        <v>id7891541950</v>
      </c>
      <c r="D5708">
        <v>16.829921259842521</v>
      </c>
      <c r="E5708">
        <v>5.12</v>
      </c>
      <c r="F5708">
        <v>21000</v>
      </c>
    </row>
    <row r="5709" spans="1:6" x14ac:dyDescent="0.3">
      <c r="A5709" t="s">
        <v>3838</v>
      </c>
      <c r="B5709" s="16">
        <v>41951</v>
      </c>
      <c r="C5709" s="16" t="str">
        <f t="shared" si="89"/>
        <v>id7891541951</v>
      </c>
      <c r="D5709">
        <v>17.234645669291343</v>
      </c>
      <c r="E5709">
        <v>4.8499999999999996</v>
      </c>
      <c r="F5709">
        <v>19000</v>
      </c>
    </row>
    <row r="5710" spans="1:6" x14ac:dyDescent="0.3">
      <c r="A5710" t="s">
        <v>3838</v>
      </c>
      <c r="B5710" s="16">
        <v>41952</v>
      </c>
      <c r="C5710" s="16" t="str">
        <f t="shared" si="89"/>
        <v>id7891541952</v>
      </c>
      <c r="D5710">
        <v>20.826771653543307</v>
      </c>
      <c r="E5710">
        <v>4.88</v>
      </c>
      <c r="F5710">
        <v>23000</v>
      </c>
    </row>
    <row r="5711" spans="1:6" x14ac:dyDescent="0.3">
      <c r="A5711" t="s">
        <v>3838</v>
      </c>
      <c r="B5711" s="16">
        <v>41953</v>
      </c>
      <c r="C5711" s="16" t="str">
        <f t="shared" si="89"/>
        <v>id7891541953</v>
      </c>
      <c r="D5711">
        <v>10.650393700787401</v>
      </c>
      <c r="E5711">
        <v>4.68</v>
      </c>
      <c r="F5711">
        <v>22000</v>
      </c>
    </row>
    <row r="5712" spans="1:6" x14ac:dyDescent="0.3">
      <c r="A5712" t="s">
        <v>3838</v>
      </c>
      <c r="B5712" s="16">
        <v>41954</v>
      </c>
      <c r="C5712" s="16" t="str">
        <f t="shared" si="89"/>
        <v>id7891541954</v>
      </c>
      <c r="D5712">
        <v>10.606299212598424</v>
      </c>
      <c r="E5712">
        <v>4.76</v>
      </c>
      <c r="F5712">
        <v>17000</v>
      </c>
    </row>
    <row r="5713" spans="1:6" x14ac:dyDescent="0.3">
      <c r="A5713" t="s">
        <v>3838</v>
      </c>
      <c r="B5713" s="16">
        <v>41955</v>
      </c>
      <c r="C5713" s="16" t="str">
        <f t="shared" si="89"/>
        <v>id7891541955</v>
      </c>
      <c r="D5713">
        <v>3.2803149606299216</v>
      </c>
      <c r="E5713">
        <v>4.5199999999999996</v>
      </c>
      <c r="F5713">
        <v>10000</v>
      </c>
    </row>
    <row r="5714" spans="1:6" x14ac:dyDescent="0.3">
      <c r="A5714" t="s">
        <v>3838</v>
      </c>
      <c r="B5714" s="16">
        <v>41956</v>
      </c>
      <c r="C5714" s="16" t="str">
        <f t="shared" si="89"/>
        <v>id7891541956</v>
      </c>
      <c r="D5714">
        <v>2.7748031496062988</v>
      </c>
      <c r="E5714">
        <v>4.7699999999999996</v>
      </c>
      <c r="F5714">
        <v>9693</v>
      </c>
    </row>
    <row r="5715" spans="1:6" x14ac:dyDescent="0.3">
      <c r="A5715" t="s">
        <v>3838</v>
      </c>
      <c r="B5715" s="16">
        <v>41957</v>
      </c>
      <c r="C5715" s="16" t="str">
        <f t="shared" si="89"/>
        <v>id7891541957</v>
      </c>
      <c r="D5715">
        <v>2.4078740157480318</v>
      </c>
      <c r="E5715">
        <v>4.66</v>
      </c>
      <c r="F5715">
        <v>6455</v>
      </c>
    </row>
    <row r="5716" spans="1:6" x14ac:dyDescent="0.3">
      <c r="A5716" t="s">
        <v>3838</v>
      </c>
      <c r="B5716" s="16">
        <v>41958</v>
      </c>
      <c r="C5716" s="16" t="str">
        <f t="shared" si="89"/>
        <v>id7891541958</v>
      </c>
      <c r="D5716">
        <v>3.2472440944881886</v>
      </c>
      <c r="E5716">
        <v>4.8499999999999996</v>
      </c>
      <c r="F5716">
        <v>5147</v>
      </c>
    </row>
    <row r="5717" spans="1:6" x14ac:dyDescent="0.3">
      <c r="A5717" t="s">
        <v>3838</v>
      </c>
      <c r="B5717" s="16">
        <v>41959</v>
      </c>
      <c r="C5717" s="16" t="str">
        <f t="shared" si="89"/>
        <v>id7891541959</v>
      </c>
      <c r="D5717">
        <v>2.9417322834645669</v>
      </c>
      <c r="E5717">
        <v>4.7699999999999996</v>
      </c>
      <c r="F5717">
        <v>5600</v>
      </c>
    </row>
    <row r="5718" spans="1:6" x14ac:dyDescent="0.3">
      <c r="A5718" t="s">
        <v>3838</v>
      </c>
      <c r="B5718" s="16">
        <v>41960</v>
      </c>
      <c r="C5718" s="16" t="str">
        <f t="shared" si="89"/>
        <v>id7891541960</v>
      </c>
      <c r="D5718">
        <v>1.4062992125984253</v>
      </c>
      <c r="E5718">
        <v>4.8499999999999996</v>
      </c>
      <c r="F5718">
        <v>5786</v>
      </c>
    </row>
    <row r="5719" spans="1:6" x14ac:dyDescent="0.3">
      <c r="A5719" t="s">
        <v>3838</v>
      </c>
      <c r="B5719" s="16">
        <v>41961</v>
      </c>
      <c r="C5719" s="16" t="str">
        <f t="shared" si="89"/>
        <v>id7891541961</v>
      </c>
      <c r="D5719">
        <v>1.3984251968503936</v>
      </c>
      <c r="E5719">
        <v>4.96</v>
      </c>
      <c r="F5719">
        <v>5631</v>
      </c>
    </row>
    <row r="5720" spans="1:6" x14ac:dyDescent="0.3">
      <c r="A5720" t="s">
        <v>3838</v>
      </c>
      <c r="B5720" s="16">
        <v>41962</v>
      </c>
      <c r="C5720" s="16" t="str">
        <f t="shared" si="89"/>
        <v>id7891541962</v>
      </c>
      <c r="D5720">
        <v>1.3354330708661419</v>
      </c>
      <c r="E5720">
        <v>4.74</v>
      </c>
      <c r="F5720">
        <v>5622</v>
      </c>
    </row>
    <row r="5721" spans="1:6" x14ac:dyDescent="0.3">
      <c r="A5721" t="s">
        <v>3838</v>
      </c>
      <c r="B5721" s="16">
        <v>41963</v>
      </c>
      <c r="C5721" s="16" t="str">
        <f t="shared" si="89"/>
        <v>id7891541963</v>
      </c>
      <c r="D5721">
        <v>1.2724409448818899</v>
      </c>
      <c r="E5721">
        <v>4.54</v>
      </c>
      <c r="F5721">
        <v>5604</v>
      </c>
    </row>
    <row r="5722" spans="1:6" x14ac:dyDescent="0.3">
      <c r="A5722" t="s">
        <v>3838</v>
      </c>
      <c r="B5722" s="16">
        <v>41964</v>
      </c>
      <c r="C5722" s="16" t="str">
        <f t="shared" si="89"/>
        <v>id7891541964</v>
      </c>
      <c r="D5722">
        <v>0.21732283464566932</v>
      </c>
      <c r="E5722">
        <v>4.8499999999999996</v>
      </c>
      <c r="F5722">
        <v>895</v>
      </c>
    </row>
    <row r="5723" spans="1:6" x14ac:dyDescent="0.3">
      <c r="A5723" t="s">
        <v>3838</v>
      </c>
      <c r="B5723" s="16">
        <v>41965</v>
      </c>
      <c r="C5723" s="16" t="str">
        <f t="shared" si="89"/>
        <v>id7891541965</v>
      </c>
      <c r="D5723">
        <v>0.36850393700787404</v>
      </c>
      <c r="E5723">
        <v>4.9000000000000004</v>
      </c>
      <c r="F5723">
        <v>838</v>
      </c>
    </row>
    <row r="5724" spans="1:6" x14ac:dyDescent="0.3">
      <c r="A5724" t="s">
        <v>3838</v>
      </c>
      <c r="B5724" s="16">
        <v>41966</v>
      </c>
      <c r="C5724" s="16" t="str">
        <f t="shared" si="89"/>
        <v>id7891541966</v>
      </c>
      <c r="D5724">
        <v>0.28976377952755905</v>
      </c>
      <c r="E5724">
        <v>4.58</v>
      </c>
      <c r="F5724">
        <v>791</v>
      </c>
    </row>
    <row r="5725" spans="1:6" x14ac:dyDescent="0.3">
      <c r="A5725" t="s">
        <v>3838</v>
      </c>
      <c r="B5725" s="16">
        <v>41967</v>
      </c>
      <c r="C5725" s="16" t="str">
        <f t="shared" si="89"/>
        <v>id7891541967</v>
      </c>
      <c r="D5725">
        <v>0.16535433070866143</v>
      </c>
      <c r="E5725">
        <v>4.6900000000000004</v>
      </c>
      <c r="F5725">
        <v>880</v>
      </c>
    </row>
    <row r="5726" spans="1:6" x14ac:dyDescent="0.3">
      <c r="A5726" t="s">
        <v>3838</v>
      </c>
      <c r="B5726" s="16">
        <v>41968</v>
      </c>
      <c r="C5726" s="16" t="str">
        <f t="shared" si="89"/>
        <v>id7891541968</v>
      </c>
      <c r="D5726">
        <v>0.15275590551181104</v>
      </c>
      <c r="E5726">
        <v>4.08</v>
      </c>
      <c r="F5726">
        <v>941</v>
      </c>
    </row>
    <row r="5727" spans="1:6" x14ac:dyDescent="0.3">
      <c r="A5727" t="s">
        <v>3838</v>
      </c>
      <c r="B5727" s="16">
        <v>41969</v>
      </c>
      <c r="C5727" s="16" t="str">
        <f t="shared" si="89"/>
        <v>id7891541969</v>
      </c>
      <c r="D5727">
        <v>0.13543307086614173</v>
      </c>
      <c r="E5727">
        <v>4.83</v>
      </c>
      <c r="F5727">
        <v>940</v>
      </c>
    </row>
    <row r="5728" spans="1:6" x14ac:dyDescent="0.3">
      <c r="A5728" t="s">
        <v>3838</v>
      </c>
      <c r="B5728" s="16">
        <v>41970</v>
      </c>
      <c r="C5728" s="16" t="str">
        <f t="shared" si="89"/>
        <v>id7891541970</v>
      </c>
      <c r="D5728">
        <v>0.13858267716535436</v>
      </c>
      <c r="E5728">
        <v>4.91</v>
      </c>
      <c r="F5728">
        <v>939</v>
      </c>
    </row>
    <row r="5729" spans="1:6" x14ac:dyDescent="0.3">
      <c r="A5729" t="s">
        <v>3838</v>
      </c>
      <c r="B5729" s="16">
        <v>41976</v>
      </c>
      <c r="C5729" s="16" t="str">
        <f t="shared" si="89"/>
        <v>id7891541976</v>
      </c>
      <c r="D5729">
        <v>3.937007874015748E-2</v>
      </c>
      <c r="E5729">
        <v>1.84</v>
      </c>
      <c r="F5729">
        <v>99</v>
      </c>
    </row>
    <row r="5730" spans="1:6" x14ac:dyDescent="0.3">
      <c r="A5730" t="s">
        <v>3838</v>
      </c>
      <c r="B5730" s="16">
        <v>41977</v>
      </c>
      <c r="C5730" s="16" t="str">
        <f t="shared" si="89"/>
        <v>id7891541977</v>
      </c>
      <c r="D5730">
        <v>0.8</v>
      </c>
      <c r="E5730">
        <v>6.98</v>
      </c>
      <c r="F5730">
        <v>147</v>
      </c>
    </row>
    <row r="5731" spans="1:6" x14ac:dyDescent="0.3">
      <c r="A5731" t="s">
        <v>3838</v>
      </c>
      <c r="B5731" s="16">
        <v>41978</v>
      </c>
      <c r="C5731" s="16" t="str">
        <f t="shared" si="89"/>
        <v>id7891541978</v>
      </c>
      <c r="D5731">
        <v>2.730708661417323</v>
      </c>
      <c r="E5731">
        <v>7.01</v>
      </c>
      <c r="F5731">
        <v>282</v>
      </c>
    </row>
    <row r="5732" spans="1:6" x14ac:dyDescent="0.3">
      <c r="A5732" t="s">
        <v>3838</v>
      </c>
      <c r="B5732" s="16">
        <v>41979</v>
      </c>
      <c r="C5732" s="16" t="str">
        <f t="shared" si="89"/>
        <v>id7891541979</v>
      </c>
      <c r="D5732">
        <v>0.14488188976377953</v>
      </c>
      <c r="E5732">
        <v>6.87</v>
      </c>
      <c r="F5732">
        <v>47</v>
      </c>
    </row>
    <row r="5733" spans="1:6" x14ac:dyDescent="0.3">
      <c r="A5733" t="s">
        <v>3838</v>
      </c>
      <c r="B5733" s="16">
        <v>42002</v>
      </c>
      <c r="C5733" s="16" t="str">
        <f t="shared" si="89"/>
        <v>id7891542002</v>
      </c>
      <c r="D5733">
        <v>0.40314960629921265</v>
      </c>
      <c r="E5733">
        <v>7.75</v>
      </c>
      <c r="F5733">
        <v>34</v>
      </c>
    </row>
    <row r="5734" spans="1:6" x14ac:dyDescent="0.3">
      <c r="A5734" t="s">
        <v>3838</v>
      </c>
      <c r="B5734" s="16">
        <v>42003</v>
      </c>
      <c r="C5734" s="16" t="str">
        <f t="shared" si="89"/>
        <v>id7891542003</v>
      </c>
      <c r="D5734">
        <v>0.83149606299212597</v>
      </c>
      <c r="E5734">
        <v>7.83</v>
      </c>
      <c r="F5734">
        <v>60</v>
      </c>
    </row>
    <row r="5735" spans="1:6" x14ac:dyDescent="0.3">
      <c r="A5735" t="s">
        <v>3838</v>
      </c>
      <c r="B5735" s="16">
        <v>42004</v>
      </c>
      <c r="C5735" s="16" t="str">
        <f t="shared" si="89"/>
        <v>id7891542004</v>
      </c>
      <c r="D5735">
        <v>0.72913385826771659</v>
      </c>
      <c r="E5735">
        <v>7.83</v>
      </c>
      <c r="F5735">
        <v>47</v>
      </c>
    </row>
    <row r="5736" spans="1:6" x14ac:dyDescent="0.3">
      <c r="A5736" t="s">
        <v>3838</v>
      </c>
      <c r="B5736" s="16">
        <v>42006</v>
      </c>
      <c r="C5736" s="16" t="str">
        <f t="shared" si="89"/>
        <v>id7891542006</v>
      </c>
      <c r="D5736">
        <v>2.5196850393700791E-2</v>
      </c>
      <c r="E5736">
        <v>8.6300000000000008</v>
      </c>
      <c r="F5736">
        <v>7</v>
      </c>
    </row>
    <row r="5737" spans="1:6" x14ac:dyDescent="0.3">
      <c r="A5737" t="s">
        <v>3838</v>
      </c>
      <c r="B5737" s="16">
        <v>42007</v>
      </c>
      <c r="C5737" s="16" t="str">
        <f t="shared" si="89"/>
        <v>id7891542007</v>
      </c>
      <c r="D5737">
        <v>0.25511811023622044</v>
      </c>
      <c r="E5737">
        <v>7.98</v>
      </c>
      <c r="F5737">
        <v>25</v>
      </c>
    </row>
    <row r="5738" spans="1:6" x14ac:dyDescent="0.3">
      <c r="A5738" t="s">
        <v>3839</v>
      </c>
      <c r="B5738" s="16">
        <v>41747</v>
      </c>
      <c r="C5738" s="16" t="str">
        <f t="shared" si="89"/>
        <v>id7891641747</v>
      </c>
      <c r="D5738">
        <v>0.25511811023622044</v>
      </c>
      <c r="E5738">
        <v>5.2</v>
      </c>
      <c r="F5738">
        <v>1229</v>
      </c>
    </row>
    <row r="5739" spans="1:6" x14ac:dyDescent="0.3">
      <c r="A5739" t="s">
        <v>3839</v>
      </c>
      <c r="B5739" s="16">
        <v>41748</v>
      </c>
      <c r="C5739" s="16" t="str">
        <f t="shared" si="89"/>
        <v>id7891641748</v>
      </c>
      <c r="D5739">
        <v>0.4141732283464567</v>
      </c>
      <c r="E5739">
        <v>4.9000000000000004</v>
      </c>
      <c r="F5739">
        <v>1056</v>
      </c>
    </row>
    <row r="5740" spans="1:6" x14ac:dyDescent="0.3">
      <c r="A5740" t="s">
        <v>3839</v>
      </c>
      <c r="B5740" s="16">
        <v>41749</v>
      </c>
      <c r="C5740" s="16" t="str">
        <f t="shared" si="89"/>
        <v>id7891641749</v>
      </c>
      <c r="D5740">
        <v>0.33543307086614171</v>
      </c>
      <c r="E5740">
        <v>5.17</v>
      </c>
      <c r="F5740">
        <v>926</v>
      </c>
    </row>
    <row r="5741" spans="1:6" x14ac:dyDescent="0.3">
      <c r="A5741" t="s">
        <v>3839</v>
      </c>
      <c r="B5741" s="16">
        <v>41750</v>
      </c>
      <c r="C5741" s="16" t="str">
        <f t="shared" si="89"/>
        <v>id7891641750</v>
      </c>
      <c r="D5741">
        <v>8.1889763779527572E-2</v>
      </c>
      <c r="E5741">
        <v>5.0199999999999996</v>
      </c>
      <c r="F5741">
        <v>819</v>
      </c>
    </row>
    <row r="5742" spans="1:6" x14ac:dyDescent="0.3">
      <c r="A5742" t="s">
        <v>3839</v>
      </c>
      <c r="B5742" s="16">
        <v>41751</v>
      </c>
      <c r="C5742" s="16" t="str">
        <f t="shared" si="89"/>
        <v>id7891641751</v>
      </c>
      <c r="D5742">
        <v>8.0314960629921273E-2</v>
      </c>
      <c r="E5742">
        <v>5.2</v>
      </c>
      <c r="F5742">
        <v>775</v>
      </c>
    </row>
    <row r="5743" spans="1:6" x14ac:dyDescent="0.3">
      <c r="A5743" t="s">
        <v>3839</v>
      </c>
      <c r="B5743" s="16">
        <v>41752</v>
      </c>
      <c r="C5743" s="16" t="str">
        <f t="shared" si="89"/>
        <v>id7891641752</v>
      </c>
      <c r="D5743">
        <v>7.7165354330708674E-2</v>
      </c>
      <c r="E5743">
        <v>5.21</v>
      </c>
      <c r="F5743">
        <v>743</v>
      </c>
    </row>
    <row r="5744" spans="1:6" x14ac:dyDescent="0.3">
      <c r="A5744" t="s">
        <v>3839</v>
      </c>
      <c r="B5744" s="16">
        <v>41753</v>
      </c>
      <c r="C5744" s="16" t="str">
        <f t="shared" si="89"/>
        <v>id7891641753</v>
      </c>
      <c r="D5744">
        <v>6.7716535433070865E-2</v>
      </c>
      <c r="E5744">
        <v>5.04</v>
      </c>
      <c r="F5744">
        <v>679</v>
      </c>
    </row>
    <row r="5745" spans="1:6" x14ac:dyDescent="0.3">
      <c r="A5745" t="s">
        <v>2680</v>
      </c>
      <c r="B5745" s="16">
        <v>41803</v>
      </c>
      <c r="C5745" s="16" t="str">
        <f t="shared" si="89"/>
        <v>id7892841803</v>
      </c>
      <c r="D5745">
        <v>2.5574803149606304</v>
      </c>
      <c r="E5745">
        <v>4.46</v>
      </c>
      <c r="F5745">
        <v>5731</v>
      </c>
    </row>
    <row r="5746" spans="1:6" x14ac:dyDescent="0.3">
      <c r="A5746" t="s">
        <v>2680</v>
      </c>
      <c r="B5746" s="16">
        <v>41804</v>
      </c>
      <c r="C5746" s="16" t="str">
        <f t="shared" si="89"/>
        <v>id7892841804</v>
      </c>
      <c r="D5746">
        <v>3.0425196850393701</v>
      </c>
      <c r="E5746">
        <v>4.49</v>
      </c>
      <c r="F5746">
        <v>5644</v>
      </c>
    </row>
    <row r="5747" spans="1:6" x14ac:dyDescent="0.3">
      <c r="A5747" t="s">
        <v>2680</v>
      </c>
      <c r="B5747" s="16">
        <v>41805</v>
      </c>
      <c r="C5747" s="16" t="str">
        <f t="shared" si="89"/>
        <v>id7892841805</v>
      </c>
      <c r="D5747">
        <v>2.6582677165354336</v>
      </c>
      <c r="E5747">
        <v>4.66</v>
      </c>
      <c r="F5747">
        <v>5702</v>
      </c>
    </row>
    <row r="5748" spans="1:6" x14ac:dyDescent="0.3">
      <c r="A5748" t="s">
        <v>2680</v>
      </c>
      <c r="B5748" s="16">
        <v>41806</v>
      </c>
      <c r="C5748" s="16" t="str">
        <f t="shared" si="89"/>
        <v>id7892841806</v>
      </c>
      <c r="D5748">
        <v>2.0944881889763782</v>
      </c>
      <c r="E5748">
        <v>4.33</v>
      </c>
      <c r="F5748">
        <v>6036</v>
      </c>
    </row>
    <row r="5749" spans="1:6" x14ac:dyDescent="0.3">
      <c r="A5749" t="s">
        <v>2680</v>
      </c>
      <c r="B5749" s="16">
        <v>41807</v>
      </c>
      <c r="C5749" s="16" t="str">
        <f t="shared" si="89"/>
        <v>id7892841807</v>
      </c>
      <c r="D5749">
        <v>2.1858267716535433</v>
      </c>
      <c r="E5749">
        <v>4.4400000000000004</v>
      </c>
      <c r="F5749">
        <v>6140</v>
      </c>
    </row>
    <row r="5750" spans="1:6" x14ac:dyDescent="0.3">
      <c r="A5750" t="s">
        <v>2680</v>
      </c>
      <c r="B5750" s="16">
        <v>41808</v>
      </c>
      <c r="C5750" s="16" t="str">
        <f t="shared" si="89"/>
        <v>id7892841808</v>
      </c>
      <c r="D5750">
        <v>2.0787401574803148</v>
      </c>
      <c r="E5750">
        <v>4.2</v>
      </c>
      <c r="F5750">
        <v>6174</v>
      </c>
    </row>
    <row r="5751" spans="1:6" x14ac:dyDescent="0.3">
      <c r="A5751" t="s">
        <v>2680</v>
      </c>
      <c r="B5751" s="16">
        <v>41809</v>
      </c>
      <c r="C5751" s="16" t="str">
        <f t="shared" si="89"/>
        <v>id7892841809</v>
      </c>
      <c r="D5751">
        <v>2.0708661417322838</v>
      </c>
      <c r="E5751">
        <v>4.72</v>
      </c>
      <c r="F5751">
        <v>6255</v>
      </c>
    </row>
    <row r="5752" spans="1:6" x14ac:dyDescent="0.3">
      <c r="A5752" t="s">
        <v>2680</v>
      </c>
      <c r="B5752" s="16">
        <v>41810</v>
      </c>
      <c r="C5752" s="16" t="str">
        <f t="shared" si="89"/>
        <v>id7892841810</v>
      </c>
      <c r="D5752">
        <v>0.4913385826771654</v>
      </c>
      <c r="E5752">
        <v>4.6100000000000003</v>
      </c>
      <c r="F5752">
        <v>1523</v>
      </c>
    </row>
    <row r="5753" spans="1:6" x14ac:dyDescent="0.3">
      <c r="A5753" t="s">
        <v>2680</v>
      </c>
      <c r="B5753" s="16">
        <v>41811</v>
      </c>
      <c r="C5753" s="16" t="str">
        <f t="shared" si="89"/>
        <v>id7892841811</v>
      </c>
      <c r="D5753">
        <v>0.6566929133858268</v>
      </c>
      <c r="E5753">
        <v>4.2699999999999996</v>
      </c>
      <c r="F5753">
        <v>1540</v>
      </c>
    </row>
    <row r="5754" spans="1:6" x14ac:dyDescent="0.3">
      <c r="A5754" t="s">
        <v>2680</v>
      </c>
      <c r="B5754" s="16">
        <v>41812</v>
      </c>
      <c r="C5754" s="16" t="str">
        <f t="shared" si="89"/>
        <v>id7892841812</v>
      </c>
      <c r="D5754">
        <v>0.66771653543307097</v>
      </c>
      <c r="E5754">
        <v>4.4400000000000004</v>
      </c>
      <c r="F5754">
        <v>1667</v>
      </c>
    </row>
    <row r="5755" spans="1:6" x14ac:dyDescent="0.3">
      <c r="A5755" t="s">
        <v>2680</v>
      </c>
      <c r="B5755" s="16">
        <v>41813</v>
      </c>
      <c r="C5755" s="16" t="str">
        <f t="shared" si="89"/>
        <v>id7892841813</v>
      </c>
      <c r="D5755">
        <v>0.49606299212598426</v>
      </c>
      <c r="E5755">
        <v>4.54</v>
      </c>
      <c r="F5755">
        <v>1823</v>
      </c>
    </row>
    <row r="5756" spans="1:6" x14ac:dyDescent="0.3">
      <c r="A5756" t="s">
        <v>2680</v>
      </c>
      <c r="B5756" s="16">
        <v>41814</v>
      </c>
      <c r="C5756" s="16" t="str">
        <f t="shared" si="89"/>
        <v>id7892841814</v>
      </c>
      <c r="D5756">
        <v>0.50078740157480317</v>
      </c>
      <c r="E5756">
        <v>3.87</v>
      </c>
      <c r="F5756">
        <v>1846</v>
      </c>
    </row>
    <row r="5757" spans="1:6" x14ac:dyDescent="0.3">
      <c r="A5757" t="s">
        <v>2680</v>
      </c>
      <c r="B5757" s="16">
        <v>41815</v>
      </c>
      <c r="C5757" s="16" t="str">
        <f t="shared" si="89"/>
        <v>id7892841815</v>
      </c>
      <c r="D5757">
        <v>0.46929133858267719</v>
      </c>
      <c r="E5757">
        <v>4.13</v>
      </c>
      <c r="F5757">
        <v>1900</v>
      </c>
    </row>
    <row r="5758" spans="1:6" x14ac:dyDescent="0.3">
      <c r="A5758" t="s">
        <v>2680</v>
      </c>
      <c r="B5758" s="16">
        <v>41816</v>
      </c>
      <c r="C5758" s="16" t="str">
        <f t="shared" si="89"/>
        <v>id7892841816</v>
      </c>
      <c r="D5758">
        <v>0.31496062992125984</v>
      </c>
      <c r="E5758">
        <v>4.08</v>
      </c>
      <c r="F5758">
        <v>1544</v>
      </c>
    </row>
    <row r="5759" spans="1:6" x14ac:dyDescent="0.3">
      <c r="A5759" t="s">
        <v>2680</v>
      </c>
      <c r="B5759" s="16">
        <v>41817</v>
      </c>
      <c r="C5759" s="16" t="str">
        <f t="shared" si="89"/>
        <v>id7892841817</v>
      </c>
      <c r="D5759">
        <v>0.12125984251968505</v>
      </c>
      <c r="E5759">
        <v>4.05</v>
      </c>
      <c r="F5759">
        <v>501</v>
      </c>
    </row>
    <row r="5760" spans="1:6" x14ac:dyDescent="0.3">
      <c r="A5760" t="s">
        <v>2680</v>
      </c>
      <c r="B5760" s="16">
        <v>41818</v>
      </c>
      <c r="C5760" s="16" t="str">
        <f t="shared" si="89"/>
        <v>id7892841818</v>
      </c>
      <c r="D5760">
        <v>0.12913385826771653</v>
      </c>
      <c r="E5760">
        <v>4.2</v>
      </c>
      <c r="F5760">
        <v>438</v>
      </c>
    </row>
    <row r="5761" spans="1:6" x14ac:dyDescent="0.3">
      <c r="A5761" t="s">
        <v>2680</v>
      </c>
      <c r="B5761" s="16">
        <v>41819</v>
      </c>
      <c r="C5761" s="16" t="str">
        <f t="shared" si="89"/>
        <v>id7892841819</v>
      </c>
      <c r="D5761">
        <v>0.14015748031496064</v>
      </c>
      <c r="E5761">
        <v>4.09</v>
      </c>
      <c r="F5761">
        <v>429</v>
      </c>
    </row>
    <row r="5762" spans="1:6" x14ac:dyDescent="0.3">
      <c r="A5762" t="s">
        <v>2680</v>
      </c>
      <c r="B5762" s="16">
        <v>41820</v>
      </c>
      <c r="C5762" s="16" t="str">
        <f t="shared" si="89"/>
        <v>id7892841820</v>
      </c>
      <c r="D5762">
        <v>0.11653543307086614</v>
      </c>
      <c r="E5762">
        <v>4.1100000000000003</v>
      </c>
      <c r="F5762">
        <v>471</v>
      </c>
    </row>
    <row r="5763" spans="1:6" x14ac:dyDescent="0.3">
      <c r="A5763" t="s">
        <v>2680</v>
      </c>
      <c r="B5763" s="16">
        <v>41821</v>
      </c>
      <c r="C5763" s="16" t="str">
        <f t="shared" ref="C5763:C5826" si="90">_xlfn.CONCAT(A5763,B5763)</f>
        <v>id7892841821</v>
      </c>
      <c r="D5763">
        <v>0.11181102362204724</v>
      </c>
      <c r="E5763">
        <v>3.76</v>
      </c>
      <c r="F5763">
        <v>495</v>
      </c>
    </row>
    <row r="5764" spans="1:6" x14ac:dyDescent="0.3">
      <c r="A5764" t="s">
        <v>2680</v>
      </c>
      <c r="B5764" s="16">
        <v>41822</v>
      </c>
      <c r="C5764" s="16" t="str">
        <f t="shared" si="90"/>
        <v>id7892841822</v>
      </c>
      <c r="D5764">
        <v>0.11496062992125984</v>
      </c>
      <c r="E5764">
        <v>4.49</v>
      </c>
      <c r="F5764">
        <v>514</v>
      </c>
    </row>
    <row r="5765" spans="1:6" x14ac:dyDescent="0.3">
      <c r="A5765" t="s">
        <v>2680</v>
      </c>
      <c r="B5765" s="16">
        <v>41823</v>
      </c>
      <c r="C5765" s="16" t="str">
        <f t="shared" si="90"/>
        <v>id7892841823</v>
      </c>
      <c r="D5765">
        <v>0.11023622047244094</v>
      </c>
      <c r="E5765">
        <v>4.3499999999999996</v>
      </c>
      <c r="F5765">
        <v>507</v>
      </c>
    </row>
    <row r="5766" spans="1:6" x14ac:dyDescent="0.3">
      <c r="A5766" t="s">
        <v>3840</v>
      </c>
      <c r="B5766" s="16">
        <v>41932</v>
      </c>
      <c r="C5766" s="16" t="str">
        <f t="shared" si="90"/>
        <v>id7893941932</v>
      </c>
      <c r="D5766">
        <v>0.95118110236220477</v>
      </c>
      <c r="E5766">
        <v>6.88</v>
      </c>
      <c r="F5766">
        <v>601</v>
      </c>
    </row>
    <row r="5767" spans="1:6" x14ac:dyDescent="0.3">
      <c r="A5767" t="s">
        <v>3840</v>
      </c>
      <c r="B5767" s="16">
        <v>41933</v>
      </c>
      <c r="C5767" s="16" t="str">
        <f t="shared" si="90"/>
        <v>id7893941933</v>
      </c>
      <c r="D5767">
        <v>23.496062992125985</v>
      </c>
      <c r="E5767">
        <v>5.83</v>
      </c>
      <c r="F5767">
        <v>31000</v>
      </c>
    </row>
    <row r="5768" spans="1:6" x14ac:dyDescent="0.3">
      <c r="A5768" t="s">
        <v>3840</v>
      </c>
      <c r="B5768" s="16">
        <v>41934</v>
      </c>
      <c r="C5768" s="16" t="str">
        <f t="shared" si="90"/>
        <v>id7893941934</v>
      </c>
      <c r="D5768">
        <v>19.91968503937008</v>
      </c>
      <c r="E5768">
        <v>5.81</v>
      </c>
      <c r="F5768">
        <v>31000</v>
      </c>
    </row>
    <row r="5769" spans="1:6" x14ac:dyDescent="0.3">
      <c r="A5769" t="s">
        <v>3840</v>
      </c>
      <c r="B5769" s="16">
        <v>41935</v>
      </c>
      <c r="C5769" s="16" t="str">
        <f t="shared" si="90"/>
        <v>id7893941935</v>
      </c>
      <c r="D5769">
        <v>17.360629921259846</v>
      </c>
      <c r="E5769">
        <v>5.78</v>
      </c>
      <c r="F5769">
        <v>29000</v>
      </c>
    </row>
    <row r="5770" spans="1:6" x14ac:dyDescent="0.3">
      <c r="A5770" t="s">
        <v>3840</v>
      </c>
      <c r="B5770" s="16">
        <v>41936</v>
      </c>
      <c r="C5770" s="16" t="str">
        <f t="shared" si="90"/>
        <v>id7893941936</v>
      </c>
      <c r="D5770">
        <v>12.392125984251969</v>
      </c>
      <c r="E5770">
        <v>5.5</v>
      </c>
      <c r="F5770">
        <v>18000</v>
      </c>
    </row>
    <row r="5771" spans="1:6" x14ac:dyDescent="0.3">
      <c r="A5771" t="s">
        <v>3840</v>
      </c>
      <c r="B5771" s="16">
        <v>41937</v>
      </c>
      <c r="C5771" s="16" t="str">
        <f t="shared" si="90"/>
        <v>id7893941937</v>
      </c>
      <c r="D5771">
        <v>19.137007874015751</v>
      </c>
      <c r="E5771">
        <v>5.65</v>
      </c>
      <c r="F5771">
        <v>17000</v>
      </c>
    </row>
    <row r="5772" spans="1:6" x14ac:dyDescent="0.3">
      <c r="A5772" t="s">
        <v>3840</v>
      </c>
      <c r="B5772" s="16">
        <v>41938</v>
      </c>
      <c r="C5772" s="16" t="str">
        <f t="shared" si="90"/>
        <v>id7893941938</v>
      </c>
      <c r="D5772">
        <v>15.466141732283466</v>
      </c>
      <c r="E5772">
        <v>5.97</v>
      </c>
      <c r="F5772">
        <v>17000</v>
      </c>
    </row>
    <row r="5773" spans="1:6" x14ac:dyDescent="0.3">
      <c r="A5773" t="s">
        <v>3840</v>
      </c>
      <c r="B5773" s="16">
        <v>41939</v>
      </c>
      <c r="C5773" s="16" t="str">
        <f t="shared" si="90"/>
        <v>id7893941939</v>
      </c>
      <c r="D5773">
        <v>6.7354330708661418</v>
      </c>
      <c r="E5773">
        <v>5.64</v>
      </c>
      <c r="F5773">
        <v>17000</v>
      </c>
    </row>
    <row r="5774" spans="1:6" x14ac:dyDescent="0.3">
      <c r="A5774" t="s">
        <v>3840</v>
      </c>
      <c r="B5774" s="16">
        <v>41940</v>
      </c>
      <c r="C5774" s="16" t="str">
        <f t="shared" si="90"/>
        <v>id7893941940</v>
      </c>
      <c r="D5774">
        <v>4.1212598425196854</v>
      </c>
      <c r="E5774">
        <v>5.83</v>
      </c>
      <c r="F5774">
        <v>11000</v>
      </c>
    </row>
    <row r="5775" spans="1:6" x14ac:dyDescent="0.3">
      <c r="A5775" t="s">
        <v>3840</v>
      </c>
      <c r="B5775" s="16">
        <v>41941</v>
      </c>
      <c r="C5775" s="16" t="str">
        <f t="shared" si="90"/>
        <v>id7893941941</v>
      </c>
      <c r="D5775">
        <v>3.6645669291338585</v>
      </c>
      <c r="E5775">
        <v>5.32</v>
      </c>
      <c r="F5775">
        <v>11000</v>
      </c>
    </row>
    <row r="5776" spans="1:6" x14ac:dyDescent="0.3">
      <c r="A5776" t="s">
        <v>3840</v>
      </c>
      <c r="B5776" s="16">
        <v>41942</v>
      </c>
      <c r="C5776" s="16" t="str">
        <f t="shared" si="90"/>
        <v>id7893941942</v>
      </c>
      <c r="D5776">
        <v>3.2724409448818901</v>
      </c>
      <c r="E5776">
        <v>5.2</v>
      </c>
      <c r="F5776">
        <v>10000</v>
      </c>
    </row>
    <row r="5777" spans="1:6" x14ac:dyDescent="0.3">
      <c r="A5777" t="s">
        <v>3840</v>
      </c>
      <c r="B5777" s="16">
        <v>41943</v>
      </c>
      <c r="C5777" s="16" t="str">
        <f t="shared" si="90"/>
        <v>id7893941943</v>
      </c>
      <c r="D5777">
        <v>0.52598425196850396</v>
      </c>
      <c r="E5777">
        <v>5.5</v>
      </c>
      <c r="F5777">
        <v>1910</v>
      </c>
    </row>
    <row r="5778" spans="1:6" x14ac:dyDescent="0.3">
      <c r="A5778" t="s">
        <v>3840</v>
      </c>
      <c r="B5778" s="16">
        <v>41944</v>
      </c>
      <c r="C5778" s="16" t="str">
        <f t="shared" si="90"/>
        <v>id7893941944</v>
      </c>
      <c r="D5778">
        <v>0.80157480314960627</v>
      </c>
      <c r="E5778">
        <v>6.28</v>
      </c>
      <c r="F5778">
        <v>1594</v>
      </c>
    </row>
    <row r="5779" spans="1:6" x14ac:dyDescent="0.3">
      <c r="A5779" t="s">
        <v>3840</v>
      </c>
      <c r="B5779" s="16">
        <v>41945</v>
      </c>
      <c r="C5779" s="16" t="str">
        <f t="shared" si="90"/>
        <v>id7893941945</v>
      </c>
      <c r="D5779">
        <v>0.63937007874015761</v>
      </c>
      <c r="E5779">
        <v>6.06</v>
      </c>
      <c r="F5779">
        <v>1508</v>
      </c>
    </row>
    <row r="5780" spans="1:6" x14ac:dyDescent="0.3">
      <c r="A5780" t="s">
        <v>3840</v>
      </c>
      <c r="B5780" s="16">
        <v>41946</v>
      </c>
      <c r="C5780" s="16" t="str">
        <f t="shared" si="90"/>
        <v>id7893941946</v>
      </c>
      <c r="D5780">
        <v>0.2850393700787402</v>
      </c>
      <c r="E5780">
        <v>5.64</v>
      </c>
      <c r="F5780">
        <v>1681</v>
      </c>
    </row>
    <row r="5781" spans="1:6" x14ac:dyDescent="0.3">
      <c r="A5781" t="s">
        <v>3840</v>
      </c>
      <c r="B5781" s="16">
        <v>41947</v>
      </c>
      <c r="C5781" s="16" t="str">
        <f t="shared" si="90"/>
        <v>id7893941947</v>
      </c>
      <c r="D5781">
        <v>0.28818897637795277</v>
      </c>
      <c r="E5781">
        <v>5.8</v>
      </c>
      <c r="F5781">
        <v>1660</v>
      </c>
    </row>
    <row r="5782" spans="1:6" x14ac:dyDescent="0.3">
      <c r="A5782" t="s">
        <v>3840</v>
      </c>
      <c r="B5782" s="16">
        <v>41948</v>
      </c>
      <c r="C5782" s="16" t="str">
        <f t="shared" si="90"/>
        <v>id7893941948</v>
      </c>
      <c r="D5782">
        <v>0.2724409448818898</v>
      </c>
      <c r="E5782">
        <v>5.56</v>
      </c>
      <c r="F5782">
        <v>1630</v>
      </c>
    </row>
    <row r="5783" spans="1:6" x14ac:dyDescent="0.3">
      <c r="A5783" t="s">
        <v>3840</v>
      </c>
      <c r="B5783" s="16">
        <v>41949</v>
      </c>
      <c r="C5783" s="16" t="str">
        <f t="shared" si="90"/>
        <v>id7893941949</v>
      </c>
      <c r="D5783">
        <v>0.17322834645669294</v>
      </c>
      <c r="E5783">
        <v>5.57</v>
      </c>
      <c r="F5783">
        <v>1038</v>
      </c>
    </row>
    <row r="5784" spans="1:6" x14ac:dyDescent="0.3">
      <c r="A5784" t="s">
        <v>3840</v>
      </c>
      <c r="B5784" s="16">
        <v>41950</v>
      </c>
      <c r="C5784" s="16" t="str">
        <f t="shared" si="90"/>
        <v>id7893941950</v>
      </c>
      <c r="D5784">
        <v>0.10236220472440946</v>
      </c>
      <c r="E5784">
        <v>6.35</v>
      </c>
      <c r="F5784">
        <v>405</v>
      </c>
    </row>
    <row r="5785" spans="1:6" x14ac:dyDescent="0.3">
      <c r="A5785" t="s">
        <v>3840</v>
      </c>
      <c r="B5785" s="16">
        <v>41951</v>
      </c>
      <c r="C5785" s="16" t="str">
        <f t="shared" si="90"/>
        <v>id7893941951</v>
      </c>
      <c r="D5785">
        <v>0.13700787401574802</v>
      </c>
      <c r="E5785">
        <v>5.95</v>
      </c>
      <c r="F5785">
        <v>288</v>
      </c>
    </row>
    <row r="5786" spans="1:6" x14ac:dyDescent="0.3">
      <c r="A5786" t="s">
        <v>3840</v>
      </c>
      <c r="B5786" s="16">
        <v>41952</v>
      </c>
      <c r="C5786" s="16" t="str">
        <f t="shared" si="90"/>
        <v>id7893941952</v>
      </c>
      <c r="D5786">
        <v>0.18267716535433071</v>
      </c>
      <c r="E5786">
        <v>5.39</v>
      </c>
      <c r="F5786">
        <v>424</v>
      </c>
    </row>
    <row r="5787" spans="1:6" x14ac:dyDescent="0.3">
      <c r="A5787" t="s">
        <v>3840</v>
      </c>
      <c r="B5787" s="16">
        <v>41953</v>
      </c>
      <c r="C5787" s="16" t="str">
        <f t="shared" si="90"/>
        <v>id7893941953</v>
      </c>
      <c r="D5787">
        <v>6.9291338582677178E-2</v>
      </c>
      <c r="E5787">
        <v>5.7</v>
      </c>
      <c r="F5787">
        <v>413</v>
      </c>
    </row>
    <row r="5788" spans="1:6" x14ac:dyDescent="0.3">
      <c r="A5788" t="s">
        <v>3840</v>
      </c>
      <c r="B5788" s="16">
        <v>41954</v>
      </c>
      <c r="C5788" s="16" t="str">
        <f t="shared" si="90"/>
        <v>id7893941954</v>
      </c>
      <c r="D5788">
        <v>0.10393700787401575</v>
      </c>
      <c r="E5788">
        <v>5.17</v>
      </c>
      <c r="F5788">
        <v>288</v>
      </c>
    </row>
    <row r="5789" spans="1:6" x14ac:dyDescent="0.3">
      <c r="A5789" t="s">
        <v>3587</v>
      </c>
      <c r="B5789" s="16">
        <v>41767</v>
      </c>
      <c r="C5789" s="16" t="str">
        <f t="shared" si="90"/>
        <v>id7894241767</v>
      </c>
      <c r="D5789">
        <v>0.35118110236220473</v>
      </c>
      <c r="E5789">
        <v>4.3099999999999996</v>
      </c>
      <c r="F5789">
        <v>4066</v>
      </c>
    </row>
    <row r="5790" spans="1:6" x14ac:dyDescent="0.3">
      <c r="A5790" t="s">
        <v>3587</v>
      </c>
      <c r="B5790" s="16">
        <v>41768</v>
      </c>
      <c r="C5790" s="16" t="str">
        <f t="shared" si="90"/>
        <v>id7894241768</v>
      </c>
      <c r="D5790">
        <v>0.17165354330708663</v>
      </c>
      <c r="E5790">
        <v>3.72</v>
      </c>
      <c r="F5790">
        <v>2321</v>
      </c>
    </row>
    <row r="5791" spans="1:6" x14ac:dyDescent="0.3">
      <c r="A5791" t="s">
        <v>3587</v>
      </c>
      <c r="B5791" s="16">
        <v>41769</v>
      </c>
      <c r="C5791" s="16" t="str">
        <f t="shared" si="90"/>
        <v>id7894241769</v>
      </c>
      <c r="D5791">
        <v>0.20787401574803149</v>
      </c>
      <c r="E5791">
        <v>4.16</v>
      </c>
      <c r="F5791">
        <v>1667</v>
      </c>
    </row>
    <row r="5792" spans="1:6" x14ac:dyDescent="0.3">
      <c r="A5792" t="s">
        <v>3587</v>
      </c>
      <c r="B5792" s="16">
        <v>41770</v>
      </c>
      <c r="C5792" s="16" t="str">
        <f t="shared" si="90"/>
        <v>id7894241770</v>
      </c>
      <c r="D5792">
        <v>0.1748031496062992</v>
      </c>
      <c r="E5792">
        <v>3.89</v>
      </c>
      <c r="F5792">
        <v>1506</v>
      </c>
    </row>
    <row r="5793" spans="1:6" x14ac:dyDescent="0.3">
      <c r="A5793" t="s">
        <v>3587</v>
      </c>
      <c r="B5793" s="16">
        <v>41771</v>
      </c>
      <c r="C5793" s="16" t="str">
        <f t="shared" si="90"/>
        <v>id7894241771</v>
      </c>
      <c r="D5793">
        <v>9.4488188976377951E-2</v>
      </c>
      <c r="E5793">
        <v>5.67</v>
      </c>
      <c r="F5793">
        <v>1689</v>
      </c>
    </row>
    <row r="5794" spans="1:6" x14ac:dyDescent="0.3">
      <c r="A5794" t="s">
        <v>3587</v>
      </c>
      <c r="B5794" s="16">
        <v>41772</v>
      </c>
      <c r="C5794" s="16" t="str">
        <f t="shared" si="90"/>
        <v>id7894241772</v>
      </c>
      <c r="D5794">
        <v>0.10708661417322834</v>
      </c>
      <c r="E5794">
        <v>6.41</v>
      </c>
      <c r="F5794">
        <v>1689</v>
      </c>
    </row>
    <row r="5795" spans="1:6" x14ac:dyDescent="0.3">
      <c r="A5795" t="s">
        <v>3587</v>
      </c>
      <c r="B5795" s="16">
        <v>41773</v>
      </c>
      <c r="C5795" s="16" t="str">
        <f t="shared" si="90"/>
        <v>id7894241773</v>
      </c>
      <c r="D5795">
        <v>8.9763779527559068E-2</v>
      </c>
      <c r="E5795">
        <v>5.42</v>
      </c>
      <c r="F5795">
        <v>1658</v>
      </c>
    </row>
    <row r="5796" spans="1:6" x14ac:dyDescent="0.3">
      <c r="A5796" t="s">
        <v>3587</v>
      </c>
      <c r="B5796" s="16">
        <v>41774</v>
      </c>
      <c r="C5796" s="16" t="str">
        <f t="shared" si="90"/>
        <v>id7894241774</v>
      </c>
      <c r="D5796">
        <v>9.6062992125984251E-2</v>
      </c>
      <c r="E5796">
        <v>5.89</v>
      </c>
      <c r="F5796">
        <v>1643</v>
      </c>
    </row>
    <row r="5797" spans="1:6" x14ac:dyDescent="0.3">
      <c r="A5797" t="s">
        <v>3024</v>
      </c>
      <c r="B5797" s="16">
        <v>41759</v>
      </c>
      <c r="C5797" s="16" t="str">
        <f t="shared" si="90"/>
        <v>id7894441759</v>
      </c>
      <c r="D5797">
        <v>1.7086614173228347</v>
      </c>
      <c r="E5797">
        <v>5.07</v>
      </c>
      <c r="F5797">
        <v>4810</v>
      </c>
    </row>
    <row r="5798" spans="1:6" x14ac:dyDescent="0.3">
      <c r="A5798" t="s">
        <v>3024</v>
      </c>
      <c r="B5798" s="16">
        <v>41760</v>
      </c>
      <c r="C5798" s="16" t="str">
        <f t="shared" si="90"/>
        <v>id7894441760</v>
      </c>
      <c r="D5798">
        <v>4.900787401574803</v>
      </c>
      <c r="E5798">
        <v>5.54</v>
      </c>
      <c r="F5798">
        <v>5517</v>
      </c>
    </row>
    <row r="5799" spans="1:6" x14ac:dyDescent="0.3">
      <c r="A5799" t="s">
        <v>3024</v>
      </c>
      <c r="B5799" s="16">
        <v>41761</v>
      </c>
      <c r="C5799" s="16" t="str">
        <f t="shared" si="90"/>
        <v>id7894441761</v>
      </c>
      <c r="D5799">
        <v>4.1968503937007871</v>
      </c>
      <c r="E5799">
        <v>5.48</v>
      </c>
      <c r="F5799">
        <v>5091</v>
      </c>
    </row>
    <row r="5800" spans="1:6" x14ac:dyDescent="0.3">
      <c r="A5800" t="s">
        <v>3024</v>
      </c>
      <c r="B5800" s="16">
        <v>41762</v>
      </c>
      <c r="C5800" s="16" t="str">
        <f t="shared" si="90"/>
        <v>id7894441762</v>
      </c>
      <c r="D5800">
        <v>2.8614173228346456</v>
      </c>
      <c r="E5800">
        <v>5.5</v>
      </c>
      <c r="F5800">
        <v>4730</v>
      </c>
    </row>
    <row r="5801" spans="1:6" x14ac:dyDescent="0.3">
      <c r="A5801" t="s">
        <v>3024</v>
      </c>
      <c r="B5801" s="16">
        <v>41763</v>
      </c>
      <c r="C5801" s="16" t="str">
        <f t="shared" si="90"/>
        <v>id7894441763</v>
      </c>
      <c r="D5801">
        <v>0.12125984251968505</v>
      </c>
      <c r="E5801">
        <v>4.88</v>
      </c>
      <c r="F5801">
        <v>1240</v>
      </c>
    </row>
    <row r="5802" spans="1:6" x14ac:dyDescent="0.3">
      <c r="A5802" t="s">
        <v>3024</v>
      </c>
      <c r="B5802" s="16">
        <v>41764</v>
      </c>
      <c r="C5802" s="16" t="str">
        <f t="shared" si="90"/>
        <v>id7894441764</v>
      </c>
      <c r="D5802">
        <v>4.7244094488188976E-2</v>
      </c>
      <c r="E5802">
        <v>4.93</v>
      </c>
      <c r="F5802">
        <v>985</v>
      </c>
    </row>
    <row r="5803" spans="1:6" x14ac:dyDescent="0.3">
      <c r="A5803" t="s">
        <v>3024</v>
      </c>
      <c r="B5803" s="16">
        <v>41765</v>
      </c>
      <c r="C5803" s="16" t="str">
        <f t="shared" si="90"/>
        <v>id7894441765</v>
      </c>
      <c r="D5803">
        <v>5.6692913385826771E-2</v>
      </c>
      <c r="E5803">
        <v>6.2</v>
      </c>
      <c r="F5803">
        <v>923</v>
      </c>
    </row>
    <row r="5804" spans="1:6" x14ac:dyDescent="0.3">
      <c r="A5804" t="s">
        <v>3024</v>
      </c>
      <c r="B5804" s="16">
        <v>41766</v>
      </c>
      <c r="C5804" s="16" t="str">
        <f t="shared" si="90"/>
        <v>id7894441766</v>
      </c>
      <c r="D5804">
        <v>3.6220472440944881E-2</v>
      </c>
      <c r="E5804">
        <v>4.66</v>
      </c>
      <c r="F5804">
        <v>790</v>
      </c>
    </row>
    <row r="5805" spans="1:6" x14ac:dyDescent="0.3">
      <c r="A5805" t="s">
        <v>3024</v>
      </c>
      <c r="B5805" s="16">
        <v>41769</v>
      </c>
      <c r="C5805" s="16" t="str">
        <f t="shared" si="90"/>
        <v>id7894441769</v>
      </c>
      <c r="D5805">
        <v>0.70078740157480324</v>
      </c>
      <c r="E5805">
        <v>4.96</v>
      </c>
      <c r="F5805">
        <v>1766</v>
      </c>
    </row>
    <row r="5806" spans="1:6" x14ac:dyDescent="0.3">
      <c r="A5806" t="s">
        <v>3024</v>
      </c>
      <c r="B5806" s="16">
        <v>41770</v>
      </c>
      <c r="C5806" s="16" t="str">
        <f t="shared" si="90"/>
        <v>id7894441770</v>
      </c>
      <c r="D5806">
        <v>0.75118110236220481</v>
      </c>
      <c r="E5806">
        <v>4.79</v>
      </c>
      <c r="F5806">
        <v>1740</v>
      </c>
    </row>
    <row r="5807" spans="1:6" x14ac:dyDescent="0.3">
      <c r="A5807" t="s">
        <v>3024</v>
      </c>
      <c r="B5807" s="16">
        <v>41771</v>
      </c>
      <c r="C5807" s="16" t="str">
        <f t="shared" si="90"/>
        <v>id7894441771</v>
      </c>
      <c r="D5807">
        <v>4.4094488188976377E-2</v>
      </c>
      <c r="E5807">
        <v>3.87</v>
      </c>
      <c r="F5807">
        <v>582</v>
      </c>
    </row>
    <row r="5808" spans="1:6" x14ac:dyDescent="0.3">
      <c r="A5808" t="s">
        <v>3024</v>
      </c>
      <c r="B5808" s="16">
        <v>41776</v>
      </c>
      <c r="C5808" s="16" t="str">
        <f t="shared" si="90"/>
        <v>id7894441776</v>
      </c>
      <c r="D5808">
        <v>0.69606299212598433</v>
      </c>
      <c r="E5808">
        <v>4.87</v>
      </c>
      <c r="F5808">
        <v>1591</v>
      </c>
    </row>
    <row r="5809" spans="1:6" x14ac:dyDescent="0.3">
      <c r="A5809" t="s">
        <v>3024</v>
      </c>
      <c r="B5809" s="16">
        <v>41777</v>
      </c>
      <c r="C5809" s="16" t="str">
        <f t="shared" si="90"/>
        <v>id7894441777</v>
      </c>
      <c r="D5809">
        <v>0.72125984251968511</v>
      </c>
      <c r="E5809">
        <v>5.2</v>
      </c>
      <c r="F5809">
        <v>1542</v>
      </c>
    </row>
    <row r="5810" spans="1:6" x14ac:dyDescent="0.3">
      <c r="A5810" t="s">
        <v>3024</v>
      </c>
      <c r="B5810" s="16">
        <v>41783</v>
      </c>
      <c r="C5810" s="16" t="str">
        <f t="shared" si="90"/>
        <v>id7894441783</v>
      </c>
      <c r="D5810">
        <v>0.37322834645669295</v>
      </c>
      <c r="E5810">
        <v>5.0599999999999996</v>
      </c>
      <c r="F5810">
        <v>1058</v>
      </c>
    </row>
    <row r="5811" spans="1:6" x14ac:dyDescent="0.3">
      <c r="A5811" t="s">
        <v>3024</v>
      </c>
      <c r="B5811" s="16">
        <v>41784</v>
      </c>
      <c r="C5811" s="16" t="str">
        <f t="shared" si="90"/>
        <v>id7894441784</v>
      </c>
      <c r="D5811">
        <v>0.39527559055118117</v>
      </c>
      <c r="E5811">
        <v>4.82</v>
      </c>
      <c r="F5811">
        <v>1028</v>
      </c>
    </row>
    <row r="5812" spans="1:6" x14ac:dyDescent="0.3">
      <c r="A5812" t="s">
        <v>3841</v>
      </c>
      <c r="B5812" s="16">
        <v>41965</v>
      </c>
      <c r="C5812" s="16" t="str">
        <f t="shared" si="90"/>
        <v>id7899141965</v>
      </c>
      <c r="D5812">
        <v>1.6661417322834646</v>
      </c>
      <c r="E5812">
        <v>5.34</v>
      </c>
      <c r="F5812">
        <v>309</v>
      </c>
    </row>
    <row r="5813" spans="1:6" x14ac:dyDescent="0.3">
      <c r="A5813" t="s">
        <v>3841</v>
      </c>
      <c r="B5813" s="16">
        <v>41978</v>
      </c>
      <c r="C5813" s="16" t="str">
        <f t="shared" si="90"/>
        <v>id7899141978</v>
      </c>
      <c r="D5813">
        <v>0.14960629921259844</v>
      </c>
      <c r="E5813">
        <v>7.18</v>
      </c>
      <c r="F5813">
        <v>22</v>
      </c>
    </row>
    <row r="5814" spans="1:6" x14ac:dyDescent="0.3">
      <c r="A5814" t="s">
        <v>3841</v>
      </c>
      <c r="B5814" s="16">
        <v>41979</v>
      </c>
      <c r="C5814" s="16" t="str">
        <f t="shared" si="90"/>
        <v>id7899141979</v>
      </c>
      <c r="D5814">
        <v>7.7165354330708674E-2</v>
      </c>
      <c r="E5814">
        <v>6.52</v>
      </c>
      <c r="F5814">
        <v>13</v>
      </c>
    </row>
    <row r="5815" spans="1:6" x14ac:dyDescent="0.3">
      <c r="A5815" t="s">
        <v>3841</v>
      </c>
      <c r="B5815" s="16">
        <v>41980</v>
      </c>
      <c r="C5815" s="16" t="str">
        <f t="shared" si="90"/>
        <v>id7899141980</v>
      </c>
      <c r="D5815">
        <v>5.9842519685039376E-2</v>
      </c>
      <c r="E5815">
        <v>6.74</v>
      </c>
      <c r="F5815">
        <v>8</v>
      </c>
    </row>
    <row r="5816" spans="1:6" x14ac:dyDescent="0.3">
      <c r="A5816" t="s">
        <v>3841</v>
      </c>
      <c r="B5816" s="16">
        <v>41984</v>
      </c>
      <c r="C5816" s="16" t="str">
        <f t="shared" si="90"/>
        <v>id7899141984</v>
      </c>
      <c r="D5816">
        <v>0.20629921259842521</v>
      </c>
      <c r="E5816">
        <v>5.0999999999999996</v>
      </c>
      <c r="F5816">
        <v>269</v>
      </c>
    </row>
    <row r="5817" spans="1:6" x14ac:dyDescent="0.3">
      <c r="A5817" t="s">
        <v>3841</v>
      </c>
      <c r="B5817" s="16">
        <v>41985</v>
      </c>
      <c r="C5817" s="16" t="str">
        <f t="shared" si="90"/>
        <v>id7899141985</v>
      </c>
      <c r="D5817">
        <v>42.474015748031498</v>
      </c>
      <c r="E5817">
        <v>4.72</v>
      </c>
      <c r="F5817">
        <v>34000</v>
      </c>
    </row>
    <row r="5818" spans="1:6" x14ac:dyDescent="0.3">
      <c r="A5818" t="s">
        <v>3841</v>
      </c>
      <c r="B5818" s="16">
        <v>41986</v>
      </c>
      <c r="C5818" s="16" t="str">
        <f t="shared" si="90"/>
        <v>id7899141986</v>
      </c>
      <c r="D5818">
        <v>56.892913385826773</v>
      </c>
      <c r="E5818">
        <v>4.82</v>
      </c>
      <c r="F5818">
        <v>36000</v>
      </c>
    </row>
    <row r="5819" spans="1:6" x14ac:dyDescent="0.3">
      <c r="A5819" t="s">
        <v>3841</v>
      </c>
      <c r="B5819" s="16">
        <v>41987</v>
      </c>
      <c r="C5819" s="16" t="str">
        <f t="shared" si="90"/>
        <v>id7899141987</v>
      </c>
      <c r="D5819">
        <v>38.390551181102367</v>
      </c>
      <c r="E5819">
        <v>4.91</v>
      </c>
      <c r="F5819">
        <v>35000</v>
      </c>
    </row>
    <row r="5820" spans="1:6" x14ac:dyDescent="0.3">
      <c r="A5820" t="s">
        <v>3841</v>
      </c>
      <c r="B5820" s="16">
        <v>41988</v>
      </c>
      <c r="C5820" s="16" t="str">
        <f t="shared" si="90"/>
        <v>id7899141988</v>
      </c>
      <c r="D5820">
        <v>18</v>
      </c>
      <c r="E5820">
        <v>4.83</v>
      </c>
      <c r="F5820">
        <v>33000</v>
      </c>
    </row>
    <row r="5821" spans="1:6" x14ac:dyDescent="0.3">
      <c r="A5821" t="s">
        <v>3841</v>
      </c>
      <c r="B5821" s="16">
        <v>41989</v>
      </c>
      <c r="C5821" s="16" t="str">
        <f t="shared" si="90"/>
        <v>id7899141989</v>
      </c>
      <c r="D5821">
        <v>17.793700787401576</v>
      </c>
      <c r="E5821">
        <v>4.83</v>
      </c>
      <c r="F5821">
        <v>33000</v>
      </c>
    </row>
    <row r="5822" spans="1:6" x14ac:dyDescent="0.3">
      <c r="A5822" t="s">
        <v>3841</v>
      </c>
      <c r="B5822" s="16">
        <v>41990</v>
      </c>
      <c r="C5822" s="16" t="str">
        <f t="shared" si="90"/>
        <v>id7899141990</v>
      </c>
      <c r="D5822">
        <v>15.51968503937008</v>
      </c>
      <c r="E5822">
        <v>4.68</v>
      </c>
      <c r="F5822">
        <v>33000</v>
      </c>
    </row>
    <row r="5823" spans="1:6" x14ac:dyDescent="0.3">
      <c r="A5823" t="s">
        <v>3841</v>
      </c>
      <c r="B5823" s="16">
        <v>41991</v>
      </c>
      <c r="C5823" s="16" t="str">
        <f t="shared" si="90"/>
        <v>id7899141991</v>
      </c>
      <c r="D5823">
        <v>6.6866141732283468</v>
      </c>
      <c r="E5823">
        <v>4.9800000000000004</v>
      </c>
      <c r="F5823">
        <v>16000</v>
      </c>
    </row>
    <row r="5824" spans="1:6" x14ac:dyDescent="0.3">
      <c r="A5824" t="s">
        <v>3841</v>
      </c>
      <c r="B5824" s="16">
        <v>41992</v>
      </c>
      <c r="C5824" s="16" t="str">
        <f t="shared" si="90"/>
        <v>id7899141992</v>
      </c>
      <c r="D5824">
        <v>8.9181102362204729</v>
      </c>
      <c r="E5824">
        <v>4.87</v>
      </c>
      <c r="F5824">
        <v>16000</v>
      </c>
    </row>
    <row r="5825" spans="1:6" x14ac:dyDescent="0.3">
      <c r="A5825" t="s">
        <v>3841</v>
      </c>
      <c r="B5825" s="16">
        <v>41993</v>
      </c>
      <c r="C5825" s="16" t="str">
        <f t="shared" si="90"/>
        <v>id7899141993</v>
      </c>
      <c r="D5825">
        <v>14.795275590551183</v>
      </c>
      <c r="E5825">
        <v>4.82</v>
      </c>
      <c r="F5825">
        <v>17000</v>
      </c>
    </row>
    <row r="5826" spans="1:6" x14ac:dyDescent="0.3">
      <c r="A5826" t="s">
        <v>3841</v>
      </c>
      <c r="B5826" s="16">
        <v>41994</v>
      </c>
      <c r="C5826" s="16" t="str">
        <f t="shared" si="90"/>
        <v>id7899141994</v>
      </c>
      <c r="D5826">
        <v>13.828346456692914</v>
      </c>
      <c r="E5826">
        <v>4.99</v>
      </c>
      <c r="F5826">
        <v>17000</v>
      </c>
    </row>
    <row r="5827" spans="1:6" x14ac:dyDescent="0.3">
      <c r="A5827" t="s">
        <v>3841</v>
      </c>
      <c r="B5827" s="16">
        <v>41995</v>
      </c>
      <c r="C5827" s="16" t="str">
        <f t="shared" ref="C5827:C5890" si="91">_xlfn.CONCAT(A5827,B5827)</f>
        <v>id7899141995</v>
      </c>
      <c r="D5827">
        <v>6.9433070866141726</v>
      </c>
      <c r="E5827">
        <v>4.87</v>
      </c>
      <c r="F5827">
        <v>17000</v>
      </c>
    </row>
    <row r="5828" spans="1:6" x14ac:dyDescent="0.3">
      <c r="A5828" t="s">
        <v>3841</v>
      </c>
      <c r="B5828" s="16">
        <v>41996</v>
      </c>
      <c r="C5828" s="16" t="str">
        <f t="shared" si="91"/>
        <v>id7899141996</v>
      </c>
      <c r="D5828">
        <v>5.0425196850393696</v>
      </c>
      <c r="E5828">
        <v>4.71</v>
      </c>
      <c r="F5828">
        <v>15000</v>
      </c>
    </row>
    <row r="5829" spans="1:6" x14ac:dyDescent="0.3">
      <c r="A5829" t="s">
        <v>3841</v>
      </c>
      <c r="B5829" s="16">
        <v>41997</v>
      </c>
      <c r="C5829" s="16" t="str">
        <f t="shared" si="91"/>
        <v>id7899141997</v>
      </c>
      <c r="D5829">
        <v>1.3606299212598427</v>
      </c>
      <c r="E5829">
        <v>5.64</v>
      </c>
      <c r="F5829">
        <v>3013</v>
      </c>
    </row>
    <row r="5830" spans="1:6" x14ac:dyDescent="0.3">
      <c r="A5830" t="s">
        <v>3841</v>
      </c>
      <c r="B5830" s="16">
        <v>41998</v>
      </c>
      <c r="C5830" s="16" t="str">
        <f t="shared" si="91"/>
        <v>id7899141998</v>
      </c>
      <c r="D5830">
        <v>1.2031496062992129</v>
      </c>
      <c r="E5830">
        <v>5.23</v>
      </c>
      <c r="F5830">
        <v>2877</v>
      </c>
    </row>
    <row r="5831" spans="1:6" x14ac:dyDescent="0.3">
      <c r="A5831" t="s">
        <v>3841</v>
      </c>
      <c r="B5831" s="16">
        <v>41999</v>
      </c>
      <c r="C5831" s="16" t="str">
        <f t="shared" si="91"/>
        <v>id7899141999</v>
      </c>
      <c r="D5831">
        <v>0.54330708661417326</v>
      </c>
      <c r="E5831">
        <v>4.43</v>
      </c>
      <c r="F5831">
        <v>1753</v>
      </c>
    </row>
    <row r="5832" spans="1:6" x14ac:dyDescent="0.3">
      <c r="A5832" t="s">
        <v>3841</v>
      </c>
      <c r="B5832" s="16">
        <v>42000</v>
      </c>
      <c r="C5832" s="16" t="str">
        <f t="shared" si="91"/>
        <v>id7899142000</v>
      </c>
      <c r="D5832">
        <v>0.7811023622047244</v>
      </c>
      <c r="E5832">
        <v>4.57</v>
      </c>
      <c r="F5832">
        <v>1552</v>
      </c>
    </row>
    <row r="5833" spans="1:6" x14ac:dyDescent="0.3">
      <c r="A5833" t="s">
        <v>3841</v>
      </c>
      <c r="B5833" s="16">
        <v>42001</v>
      </c>
      <c r="C5833" s="16" t="str">
        <f t="shared" si="91"/>
        <v>id7899142001</v>
      </c>
      <c r="D5833">
        <v>0.65354330708661423</v>
      </c>
      <c r="E5833">
        <v>4.9000000000000004</v>
      </c>
      <c r="F5833">
        <v>1481</v>
      </c>
    </row>
    <row r="5834" spans="1:6" x14ac:dyDescent="0.3">
      <c r="A5834" t="s">
        <v>3841</v>
      </c>
      <c r="B5834" s="16">
        <v>42002</v>
      </c>
      <c r="C5834" s="16" t="str">
        <f t="shared" si="91"/>
        <v>id7899142002</v>
      </c>
      <c r="D5834">
        <v>0.42519685039370086</v>
      </c>
      <c r="E5834">
        <v>4.1399999999999997</v>
      </c>
      <c r="F5834">
        <v>1709</v>
      </c>
    </row>
    <row r="5835" spans="1:6" x14ac:dyDescent="0.3">
      <c r="A5835" t="s">
        <v>3841</v>
      </c>
      <c r="B5835" s="16">
        <v>42003</v>
      </c>
      <c r="C5835" s="16" t="str">
        <f t="shared" si="91"/>
        <v>id7899142003</v>
      </c>
      <c r="D5835">
        <v>0.48346456692913387</v>
      </c>
      <c r="E5835">
        <v>4.63</v>
      </c>
      <c r="F5835">
        <v>1740</v>
      </c>
    </row>
    <row r="5836" spans="1:6" x14ac:dyDescent="0.3">
      <c r="A5836" t="s">
        <v>3841</v>
      </c>
      <c r="B5836" s="16">
        <v>42004</v>
      </c>
      <c r="C5836" s="16" t="str">
        <f t="shared" si="91"/>
        <v>id7899142004</v>
      </c>
      <c r="D5836">
        <v>0.278740157480315</v>
      </c>
      <c r="E5836">
        <v>4.38</v>
      </c>
      <c r="F5836">
        <v>636</v>
      </c>
    </row>
    <row r="5837" spans="1:6" x14ac:dyDescent="0.3">
      <c r="A5837" t="s">
        <v>3841</v>
      </c>
      <c r="B5837" s="16">
        <v>42005</v>
      </c>
      <c r="C5837" s="16" t="str">
        <f t="shared" si="91"/>
        <v>id7899142005</v>
      </c>
      <c r="D5837">
        <v>0.29291338582677168</v>
      </c>
      <c r="E5837">
        <v>4.9800000000000004</v>
      </c>
      <c r="F5837">
        <v>490</v>
      </c>
    </row>
    <row r="5838" spans="1:6" x14ac:dyDescent="0.3">
      <c r="A5838" t="s">
        <v>3841</v>
      </c>
      <c r="B5838" s="16">
        <v>42006</v>
      </c>
      <c r="C5838" s="16" t="str">
        <f t="shared" si="91"/>
        <v>id7899142006</v>
      </c>
      <c r="D5838">
        <v>0.25354330708661421</v>
      </c>
      <c r="E5838">
        <v>4.7699999999999996</v>
      </c>
      <c r="F5838">
        <v>484</v>
      </c>
    </row>
    <row r="5839" spans="1:6" x14ac:dyDescent="0.3">
      <c r="A5839" t="s">
        <v>3841</v>
      </c>
      <c r="B5839" s="16">
        <v>42007</v>
      </c>
      <c r="C5839" s="16" t="str">
        <f t="shared" si="91"/>
        <v>id7899142007</v>
      </c>
      <c r="D5839">
        <v>0.14488188976377953</v>
      </c>
      <c r="E5839">
        <v>4.46</v>
      </c>
      <c r="F5839">
        <v>467</v>
      </c>
    </row>
    <row r="5840" spans="1:6" x14ac:dyDescent="0.3">
      <c r="A5840" t="s">
        <v>3841</v>
      </c>
      <c r="B5840" s="16">
        <v>42008</v>
      </c>
      <c r="C5840" s="16" t="str">
        <f t="shared" si="91"/>
        <v>id7899142008</v>
      </c>
      <c r="D5840">
        <v>6.614173228346458E-2</v>
      </c>
      <c r="E5840">
        <v>4.25</v>
      </c>
      <c r="F5840">
        <v>311</v>
      </c>
    </row>
    <row r="5841" spans="1:6" x14ac:dyDescent="0.3">
      <c r="A5841" t="s">
        <v>3841</v>
      </c>
      <c r="B5841" s="16">
        <v>42009</v>
      </c>
      <c r="C5841" s="16" t="str">
        <f t="shared" si="91"/>
        <v>id7899142009</v>
      </c>
      <c r="D5841">
        <v>6.1417322834645675E-2</v>
      </c>
      <c r="E5841">
        <v>4.63</v>
      </c>
      <c r="F5841">
        <v>331</v>
      </c>
    </row>
    <row r="5842" spans="1:6" x14ac:dyDescent="0.3">
      <c r="A5842" t="s">
        <v>3841</v>
      </c>
      <c r="B5842" s="16">
        <v>42010</v>
      </c>
      <c r="C5842" s="16" t="str">
        <f t="shared" si="91"/>
        <v>id7899142010</v>
      </c>
      <c r="D5842">
        <v>5.6692913385826771E-2</v>
      </c>
      <c r="E5842">
        <v>4.6500000000000004</v>
      </c>
      <c r="F5842">
        <v>311</v>
      </c>
    </row>
    <row r="5843" spans="1:6" x14ac:dyDescent="0.3">
      <c r="A5843" t="s">
        <v>3841</v>
      </c>
      <c r="B5843" s="16">
        <v>42011</v>
      </c>
      <c r="C5843" s="16" t="str">
        <f t="shared" si="91"/>
        <v>id7899142011</v>
      </c>
      <c r="D5843">
        <v>5.826771653543307E-2</v>
      </c>
      <c r="E5843">
        <v>4.82</v>
      </c>
      <c r="F5843">
        <v>308</v>
      </c>
    </row>
    <row r="5844" spans="1:6" x14ac:dyDescent="0.3">
      <c r="A5844" t="s">
        <v>1166</v>
      </c>
      <c r="B5844" s="16">
        <v>41858</v>
      </c>
      <c r="C5844" s="16" t="str">
        <f t="shared" si="91"/>
        <v>id7902341858</v>
      </c>
      <c r="D5844">
        <v>4.7244094488188976E-2</v>
      </c>
      <c r="E5844">
        <v>4.8</v>
      </c>
      <c r="F5844">
        <v>47</v>
      </c>
    </row>
    <row r="5845" spans="1:6" x14ac:dyDescent="0.3">
      <c r="A5845" t="s">
        <v>1166</v>
      </c>
      <c r="B5845" s="16">
        <v>41859</v>
      </c>
      <c r="C5845" s="16" t="str">
        <f t="shared" si="91"/>
        <v>id7902341859</v>
      </c>
      <c r="D5845">
        <v>14.270866141732284</v>
      </c>
      <c r="E5845">
        <v>4.6500000000000004</v>
      </c>
      <c r="F5845">
        <v>9024</v>
      </c>
    </row>
    <row r="5846" spans="1:6" x14ac:dyDescent="0.3">
      <c r="A5846" t="s">
        <v>1166</v>
      </c>
      <c r="B5846" s="16">
        <v>41860</v>
      </c>
      <c r="C5846" s="16" t="str">
        <f t="shared" si="91"/>
        <v>id7902341860</v>
      </c>
      <c r="D5846">
        <v>18.806299212598425</v>
      </c>
      <c r="E5846">
        <v>4.6100000000000003</v>
      </c>
      <c r="F5846">
        <v>12000</v>
      </c>
    </row>
    <row r="5847" spans="1:6" x14ac:dyDescent="0.3">
      <c r="A5847" t="s">
        <v>1166</v>
      </c>
      <c r="B5847" s="16">
        <v>41861</v>
      </c>
      <c r="C5847" s="16" t="str">
        <f t="shared" si="91"/>
        <v>id7902341861</v>
      </c>
      <c r="D5847">
        <v>18.148031496062995</v>
      </c>
      <c r="E5847">
        <v>4.68</v>
      </c>
      <c r="F5847">
        <v>12000</v>
      </c>
    </row>
    <row r="5848" spans="1:6" x14ac:dyDescent="0.3">
      <c r="A5848" t="s">
        <v>1166</v>
      </c>
      <c r="B5848" s="16">
        <v>41862</v>
      </c>
      <c r="C5848" s="16" t="str">
        <f t="shared" si="91"/>
        <v>id7902341862</v>
      </c>
      <c r="D5848">
        <v>7.2771653543307089</v>
      </c>
      <c r="E5848">
        <v>4.63</v>
      </c>
      <c r="F5848">
        <v>11000</v>
      </c>
    </row>
    <row r="5849" spans="1:6" x14ac:dyDescent="0.3">
      <c r="A5849" t="s">
        <v>1166</v>
      </c>
      <c r="B5849" s="16">
        <v>41863</v>
      </c>
      <c r="C5849" s="16" t="str">
        <f t="shared" si="91"/>
        <v>id7902341863</v>
      </c>
      <c r="D5849">
        <v>7.2</v>
      </c>
      <c r="E5849">
        <v>4.38</v>
      </c>
      <c r="F5849">
        <v>10000</v>
      </c>
    </row>
    <row r="5850" spans="1:6" x14ac:dyDescent="0.3">
      <c r="A5850" t="s">
        <v>1166</v>
      </c>
      <c r="B5850" s="16">
        <v>41864</v>
      </c>
      <c r="C5850" s="16" t="str">
        <f t="shared" si="91"/>
        <v>id7902341864</v>
      </c>
      <c r="D5850">
        <v>5.737007874015748</v>
      </c>
      <c r="E5850">
        <v>4.4400000000000004</v>
      </c>
      <c r="F5850">
        <v>10000</v>
      </c>
    </row>
    <row r="5851" spans="1:6" x14ac:dyDescent="0.3">
      <c r="A5851" t="s">
        <v>1166</v>
      </c>
      <c r="B5851" s="16">
        <v>41865</v>
      </c>
      <c r="C5851" s="16" t="str">
        <f t="shared" si="91"/>
        <v>id7902341865</v>
      </c>
      <c r="D5851">
        <v>2.8677165354330714</v>
      </c>
      <c r="E5851">
        <v>4.5199999999999996</v>
      </c>
      <c r="F5851">
        <v>5769</v>
      </c>
    </row>
    <row r="5852" spans="1:6" x14ac:dyDescent="0.3">
      <c r="A5852" t="s">
        <v>1166</v>
      </c>
      <c r="B5852" s="16">
        <v>41866</v>
      </c>
      <c r="C5852" s="16" t="str">
        <f t="shared" si="91"/>
        <v>id7902341866</v>
      </c>
      <c r="D5852">
        <v>2.1653543307086616</v>
      </c>
      <c r="E5852">
        <v>4.6900000000000004</v>
      </c>
      <c r="F5852">
        <v>3078</v>
      </c>
    </row>
    <row r="5853" spans="1:6" x14ac:dyDescent="0.3">
      <c r="A5853" t="s">
        <v>1166</v>
      </c>
      <c r="B5853" s="16">
        <v>41867</v>
      </c>
      <c r="C5853" s="16" t="str">
        <f t="shared" si="91"/>
        <v>id7902341867</v>
      </c>
      <c r="D5853">
        <v>3.9811023622047248</v>
      </c>
      <c r="E5853">
        <v>4.6500000000000004</v>
      </c>
      <c r="F5853">
        <v>3426</v>
      </c>
    </row>
    <row r="5854" spans="1:6" x14ac:dyDescent="0.3">
      <c r="A5854" t="s">
        <v>1166</v>
      </c>
      <c r="B5854" s="16">
        <v>41868</v>
      </c>
      <c r="C5854" s="16" t="str">
        <f t="shared" si="91"/>
        <v>id7902341868</v>
      </c>
      <c r="D5854">
        <v>4.508661417322835</v>
      </c>
      <c r="E5854">
        <v>4.6100000000000003</v>
      </c>
      <c r="F5854">
        <v>3617</v>
      </c>
    </row>
    <row r="5855" spans="1:6" x14ac:dyDescent="0.3">
      <c r="A5855" t="s">
        <v>1166</v>
      </c>
      <c r="B5855" s="16">
        <v>41869</v>
      </c>
      <c r="C5855" s="16" t="str">
        <f t="shared" si="91"/>
        <v>id7902341869</v>
      </c>
      <c r="D5855">
        <v>1.5338582677165356</v>
      </c>
      <c r="E5855">
        <v>4.66</v>
      </c>
      <c r="F5855">
        <v>2992</v>
      </c>
    </row>
    <row r="5856" spans="1:6" x14ac:dyDescent="0.3">
      <c r="A5856" t="s">
        <v>1166</v>
      </c>
      <c r="B5856" s="16">
        <v>41870</v>
      </c>
      <c r="C5856" s="16" t="str">
        <f t="shared" si="91"/>
        <v>id7902341870</v>
      </c>
      <c r="D5856">
        <v>1.6598425196850397</v>
      </c>
      <c r="E5856">
        <v>4.28</v>
      </c>
      <c r="F5856">
        <v>2975</v>
      </c>
    </row>
    <row r="5857" spans="1:6" x14ac:dyDescent="0.3">
      <c r="A5857" t="s">
        <v>1166</v>
      </c>
      <c r="B5857" s="16">
        <v>41871</v>
      </c>
      <c r="C5857" s="16" t="str">
        <f t="shared" si="91"/>
        <v>id7902341871</v>
      </c>
      <c r="D5857">
        <v>1.4740157480314962</v>
      </c>
      <c r="E5857">
        <v>4.54</v>
      </c>
      <c r="F5857">
        <v>2957</v>
      </c>
    </row>
    <row r="5858" spans="1:6" x14ac:dyDescent="0.3">
      <c r="A5858" t="s">
        <v>1166</v>
      </c>
      <c r="B5858" s="16">
        <v>41872</v>
      </c>
      <c r="C5858" s="16" t="str">
        <f t="shared" si="91"/>
        <v>id7902341872</v>
      </c>
      <c r="D5858">
        <v>0.71968503937007877</v>
      </c>
      <c r="E5858">
        <v>4.54</v>
      </c>
      <c r="F5858">
        <v>1220</v>
      </c>
    </row>
    <row r="5859" spans="1:6" x14ac:dyDescent="0.3">
      <c r="A5859" t="s">
        <v>1166</v>
      </c>
      <c r="B5859" s="16">
        <v>41873</v>
      </c>
      <c r="C5859" s="16" t="str">
        <f t="shared" si="91"/>
        <v>id7902341873</v>
      </c>
      <c r="D5859">
        <v>0.5448818897637796</v>
      </c>
      <c r="E5859">
        <v>4.46</v>
      </c>
      <c r="F5859">
        <v>765</v>
      </c>
    </row>
    <row r="5860" spans="1:6" x14ac:dyDescent="0.3">
      <c r="A5860" t="s">
        <v>1166</v>
      </c>
      <c r="B5860" s="16">
        <v>41874</v>
      </c>
      <c r="C5860" s="16" t="str">
        <f t="shared" si="91"/>
        <v>id7902341874</v>
      </c>
      <c r="D5860">
        <v>1.2724409448818899</v>
      </c>
      <c r="E5860">
        <v>4.57</v>
      </c>
      <c r="F5860">
        <v>992</v>
      </c>
    </row>
    <row r="5861" spans="1:6" x14ac:dyDescent="0.3">
      <c r="A5861" t="s">
        <v>1166</v>
      </c>
      <c r="B5861" s="16">
        <v>41875</v>
      </c>
      <c r="C5861" s="16" t="str">
        <f t="shared" si="91"/>
        <v>id7902341875</v>
      </c>
      <c r="D5861">
        <v>1.4929133858267718</v>
      </c>
      <c r="E5861">
        <v>4.57</v>
      </c>
      <c r="F5861">
        <v>1055</v>
      </c>
    </row>
    <row r="5862" spans="1:6" x14ac:dyDescent="0.3">
      <c r="A5862" t="s">
        <v>1166</v>
      </c>
      <c r="B5862" s="16">
        <v>41876</v>
      </c>
      <c r="C5862" s="16" t="str">
        <f t="shared" si="91"/>
        <v>id7902341876</v>
      </c>
      <c r="D5862">
        <v>0.59842519685039375</v>
      </c>
      <c r="E5862">
        <v>4.55</v>
      </c>
      <c r="F5862">
        <v>939</v>
      </c>
    </row>
    <row r="5863" spans="1:6" x14ac:dyDescent="0.3">
      <c r="A5863" t="s">
        <v>1166</v>
      </c>
      <c r="B5863" s="16">
        <v>41877</v>
      </c>
      <c r="C5863" s="16" t="str">
        <f t="shared" si="91"/>
        <v>id7902341877</v>
      </c>
      <c r="D5863">
        <v>0.59685039370078741</v>
      </c>
      <c r="E5863">
        <v>4.49</v>
      </c>
      <c r="F5863">
        <v>951</v>
      </c>
    </row>
    <row r="5864" spans="1:6" x14ac:dyDescent="0.3">
      <c r="A5864" t="s">
        <v>1166</v>
      </c>
      <c r="B5864" s="16">
        <v>41878</v>
      </c>
      <c r="C5864" s="16" t="str">
        <f t="shared" si="91"/>
        <v>id7902341878</v>
      </c>
      <c r="D5864">
        <v>0.47559055118110238</v>
      </c>
      <c r="E5864">
        <v>4.5</v>
      </c>
      <c r="F5864">
        <v>959</v>
      </c>
    </row>
    <row r="5865" spans="1:6" x14ac:dyDescent="0.3">
      <c r="A5865" t="s">
        <v>1166</v>
      </c>
      <c r="B5865" s="16">
        <v>41879</v>
      </c>
      <c r="C5865" s="16" t="str">
        <f t="shared" si="91"/>
        <v>id7902341879</v>
      </c>
      <c r="D5865">
        <v>0.48188976377952758</v>
      </c>
      <c r="E5865">
        <v>4.3099999999999996</v>
      </c>
      <c r="F5865">
        <v>932</v>
      </c>
    </row>
    <row r="5866" spans="1:6" x14ac:dyDescent="0.3">
      <c r="A5866" t="s">
        <v>1166</v>
      </c>
      <c r="B5866" s="16">
        <v>41880</v>
      </c>
      <c r="C5866" s="16" t="str">
        <f t="shared" si="91"/>
        <v>id7902341880</v>
      </c>
      <c r="D5866">
        <v>0.31496062992125984</v>
      </c>
      <c r="E5866">
        <v>4.6100000000000003</v>
      </c>
      <c r="F5866">
        <v>621</v>
      </c>
    </row>
    <row r="5867" spans="1:6" x14ac:dyDescent="0.3">
      <c r="A5867" t="s">
        <v>1166</v>
      </c>
      <c r="B5867" s="16">
        <v>41881</v>
      </c>
      <c r="C5867" s="16" t="str">
        <f t="shared" si="91"/>
        <v>id7902341881</v>
      </c>
      <c r="D5867">
        <v>0.59527559055118107</v>
      </c>
      <c r="E5867">
        <v>4.46</v>
      </c>
      <c r="F5867">
        <v>784</v>
      </c>
    </row>
    <row r="5868" spans="1:6" x14ac:dyDescent="0.3">
      <c r="A5868" t="s">
        <v>1166</v>
      </c>
      <c r="B5868" s="16">
        <v>41882</v>
      </c>
      <c r="C5868" s="16" t="str">
        <f t="shared" si="91"/>
        <v>id7902341882</v>
      </c>
      <c r="D5868">
        <v>0.57795275590551187</v>
      </c>
      <c r="E5868">
        <v>4.54</v>
      </c>
      <c r="F5868">
        <v>794</v>
      </c>
    </row>
    <row r="5869" spans="1:6" x14ac:dyDescent="0.3">
      <c r="A5869" t="s">
        <v>1166</v>
      </c>
      <c r="B5869" s="16">
        <v>41888</v>
      </c>
      <c r="C5869" s="16" t="str">
        <f t="shared" si="91"/>
        <v>id7902341888</v>
      </c>
      <c r="D5869">
        <v>6.7716535433070865E-2</v>
      </c>
      <c r="E5869">
        <v>4.09</v>
      </c>
      <c r="F5869">
        <v>56</v>
      </c>
    </row>
    <row r="5870" spans="1:6" x14ac:dyDescent="0.3">
      <c r="A5870" t="s">
        <v>1166</v>
      </c>
      <c r="B5870" s="16">
        <v>41889</v>
      </c>
      <c r="C5870" s="16" t="str">
        <f t="shared" si="91"/>
        <v>id7902341889</v>
      </c>
      <c r="D5870">
        <v>8.0314960629921273E-2</v>
      </c>
      <c r="E5870">
        <v>4.08</v>
      </c>
      <c r="F5870">
        <v>58</v>
      </c>
    </row>
    <row r="5871" spans="1:6" x14ac:dyDescent="0.3">
      <c r="A5871" t="s">
        <v>2371</v>
      </c>
      <c r="B5871" s="16">
        <v>41756</v>
      </c>
      <c r="C5871" s="16" t="str">
        <f t="shared" si="91"/>
        <v>id7903941756</v>
      </c>
      <c r="D5871">
        <v>5.0393700787401581E-2</v>
      </c>
      <c r="E5871">
        <v>4.2</v>
      </c>
      <c r="F5871">
        <v>102</v>
      </c>
    </row>
    <row r="5872" spans="1:6" x14ac:dyDescent="0.3">
      <c r="A5872" t="s">
        <v>2371</v>
      </c>
      <c r="B5872" s="16">
        <v>41759</v>
      </c>
      <c r="C5872" s="16" t="str">
        <f t="shared" si="91"/>
        <v>id7903941759</v>
      </c>
      <c r="D5872">
        <v>0.99685039370078743</v>
      </c>
      <c r="E5872">
        <v>4.3499999999999996</v>
      </c>
      <c r="F5872">
        <v>3817</v>
      </c>
    </row>
    <row r="5873" spans="1:6" x14ac:dyDescent="0.3">
      <c r="A5873" t="s">
        <v>2371</v>
      </c>
      <c r="B5873" s="16">
        <v>41760</v>
      </c>
      <c r="C5873" s="16" t="str">
        <f t="shared" si="91"/>
        <v>id7903941760</v>
      </c>
      <c r="D5873">
        <v>3.1354330708661418</v>
      </c>
      <c r="E5873">
        <v>4.8499999999999996</v>
      </c>
      <c r="F5873">
        <v>4958</v>
      </c>
    </row>
    <row r="5874" spans="1:6" x14ac:dyDescent="0.3">
      <c r="A5874" t="s">
        <v>2371</v>
      </c>
      <c r="B5874" s="16">
        <v>41761</v>
      </c>
      <c r="C5874" s="16" t="str">
        <f t="shared" si="91"/>
        <v>id7903941761</v>
      </c>
      <c r="D5874">
        <v>2.8976377952755903</v>
      </c>
      <c r="E5874">
        <v>4.9400000000000004</v>
      </c>
      <c r="F5874">
        <v>4505</v>
      </c>
    </row>
    <row r="5875" spans="1:6" x14ac:dyDescent="0.3">
      <c r="A5875" t="s">
        <v>2371</v>
      </c>
      <c r="B5875" s="16">
        <v>41762</v>
      </c>
      <c r="C5875" s="16" t="str">
        <f t="shared" si="91"/>
        <v>id7903941762</v>
      </c>
      <c r="D5875">
        <v>2.3165354330708663</v>
      </c>
      <c r="E5875">
        <v>4.6500000000000004</v>
      </c>
      <c r="F5875">
        <v>4157</v>
      </c>
    </row>
    <row r="5876" spans="1:6" x14ac:dyDescent="0.3">
      <c r="A5876" t="s">
        <v>2371</v>
      </c>
      <c r="B5876" s="16">
        <v>41763</v>
      </c>
      <c r="C5876" s="16" t="str">
        <f t="shared" si="91"/>
        <v>id7903941763</v>
      </c>
      <c r="D5876">
        <v>0.14015748031496064</v>
      </c>
      <c r="E5876">
        <v>5.81</v>
      </c>
      <c r="F5876">
        <v>1215</v>
      </c>
    </row>
    <row r="5877" spans="1:6" x14ac:dyDescent="0.3">
      <c r="A5877" t="s">
        <v>2371</v>
      </c>
      <c r="B5877" s="16">
        <v>41764</v>
      </c>
      <c r="C5877" s="16" t="str">
        <f t="shared" si="91"/>
        <v>id7903941764</v>
      </c>
      <c r="D5877">
        <v>6.2992125984251982E-2</v>
      </c>
      <c r="E5877">
        <v>6.24</v>
      </c>
      <c r="F5877">
        <v>1008</v>
      </c>
    </row>
    <row r="5878" spans="1:6" x14ac:dyDescent="0.3">
      <c r="A5878" t="s">
        <v>2371</v>
      </c>
      <c r="B5878" s="16">
        <v>41765</v>
      </c>
      <c r="C5878" s="16" t="str">
        <f t="shared" si="91"/>
        <v>id7903941765</v>
      </c>
      <c r="D5878">
        <v>5.9842519685039376E-2</v>
      </c>
      <c r="E5878">
        <v>6.3</v>
      </c>
      <c r="F5878">
        <v>971</v>
      </c>
    </row>
    <row r="5879" spans="1:6" x14ac:dyDescent="0.3">
      <c r="A5879" t="s">
        <v>2371</v>
      </c>
      <c r="B5879" s="16">
        <v>41766</v>
      </c>
      <c r="C5879" s="16" t="str">
        <f t="shared" si="91"/>
        <v>id7903941766</v>
      </c>
      <c r="D5879">
        <v>7.5590551181102361E-2</v>
      </c>
      <c r="E5879">
        <v>4.0199999999999996</v>
      </c>
      <c r="F5879">
        <v>637</v>
      </c>
    </row>
    <row r="5880" spans="1:6" x14ac:dyDescent="0.3">
      <c r="A5880" t="s">
        <v>2371</v>
      </c>
      <c r="B5880" s="16">
        <v>41767</v>
      </c>
      <c r="C5880" s="16" t="str">
        <f t="shared" si="91"/>
        <v>id7903941767</v>
      </c>
      <c r="D5880">
        <v>4.8818897637795275E-2</v>
      </c>
      <c r="E5880">
        <v>3.73</v>
      </c>
      <c r="F5880">
        <v>329</v>
      </c>
    </row>
    <row r="5881" spans="1:6" x14ac:dyDescent="0.3">
      <c r="A5881" t="s">
        <v>2371</v>
      </c>
      <c r="B5881" s="16">
        <v>41768</v>
      </c>
      <c r="C5881" s="16" t="str">
        <f t="shared" si="91"/>
        <v>id7903941768</v>
      </c>
      <c r="D5881">
        <v>8.1889763779527572E-2</v>
      </c>
      <c r="E5881">
        <v>3.89</v>
      </c>
      <c r="F5881">
        <v>351</v>
      </c>
    </row>
    <row r="5882" spans="1:6" x14ac:dyDescent="0.3">
      <c r="A5882" t="s">
        <v>2371</v>
      </c>
      <c r="B5882" s="16">
        <v>41769</v>
      </c>
      <c r="C5882" s="16" t="str">
        <f t="shared" si="91"/>
        <v>id7903941769</v>
      </c>
      <c r="D5882">
        <v>0.60472440944881889</v>
      </c>
      <c r="E5882">
        <v>5.2</v>
      </c>
      <c r="F5882">
        <v>1163</v>
      </c>
    </row>
    <row r="5883" spans="1:6" x14ac:dyDescent="0.3">
      <c r="A5883" t="s">
        <v>2371</v>
      </c>
      <c r="B5883" s="16">
        <v>41770</v>
      </c>
      <c r="C5883" s="16" t="str">
        <f t="shared" si="91"/>
        <v>id7903941770</v>
      </c>
      <c r="D5883">
        <v>0.61417322834645671</v>
      </c>
      <c r="E5883">
        <v>5.04</v>
      </c>
      <c r="F5883">
        <v>1106</v>
      </c>
    </row>
    <row r="5884" spans="1:6" x14ac:dyDescent="0.3">
      <c r="A5884" t="s">
        <v>2371</v>
      </c>
      <c r="B5884" s="16">
        <v>41771</v>
      </c>
      <c r="C5884" s="16" t="str">
        <f t="shared" si="91"/>
        <v>id7903941771</v>
      </c>
      <c r="D5884">
        <v>3.937007874015748E-2</v>
      </c>
      <c r="E5884">
        <v>4.16</v>
      </c>
      <c r="F5884">
        <v>319</v>
      </c>
    </row>
    <row r="5885" spans="1:6" x14ac:dyDescent="0.3">
      <c r="A5885" t="s">
        <v>2371</v>
      </c>
      <c r="B5885" s="16">
        <v>41776</v>
      </c>
      <c r="C5885" s="16" t="str">
        <f t="shared" si="91"/>
        <v>id7903941776</v>
      </c>
      <c r="D5885">
        <v>0.27086614173228346</v>
      </c>
      <c r="E5885">
        <v>4.3899999999999997</v>
      </c>
      <c r="F5885">
        <v>771</v>
      </c>
    </row>
    <row r="5886" spans="1:6" x14ac:dyDescent="0.3">
      <c r="A5886" t="s">
        <v>2371</v>
      </c>
      <c r="B5886" s="16">
        <v>41777</v>
      </c>
      <c r="C5886" s="16" t="str">
        <f t="shared" si="91"/>
        <v>id7903941777</v>
      </c>
      <c r="D5886">
        <v>0.29448818897637796</v>
      </c>
      <c r="E5886">
        <v>4.91</v>
      </c>
      <c r="F5886">
        <v>749</v>
      </c>
    </row>
    <row r="5887" spans="1:6" x14ac:dyDescent="0.3">
      <c r="A5887" t="s">
        <v>2371</v>
      </c>
      <c r="B5887" s="16">
        <v>41780</v>
      </c>
      <c r="C5887" s="16" t="str">
        <f t="shared" si="91"/>
        <v>id7903941780</v>
      </c>
      <c r="D5887">
        <v>0.18425196850393702</v>
      </c>
      <c r="E5887">
        <v>5.35</v>
      </c>
      <c r="F5887">
        <v>215</v>
      </c>
    </row>
    <row r="5888" spans="1:6" x14ac:dyDescent="0.3">
      <c r="A5888" t="s">
        <v>2371</v>
      </c>
      <c r="B5888" s="16">
        <v>41783</v>
      </c>
      <c r="C5888" s="16" t="str">
        <f t="shared" si="91"/>
        <v>id7903941783</v>
      </c>
      <c r="D5888">
        <v>0.19370078740157481</v>
      </c>
      <c r="E5888">
        <v>4.6100000000000003</v>
      </c>
      <c r="F5888">
        <v>600</v>
      </c>
    </row>
    <row r="5889" spans="1:6" x14ac:dyDescent="0.3">
      <c r="A5889" t="s">
        <v>2371</v>
      </c>
      <c r="B5889" s="16">
        <v>41784</v>
      </c>
      <c r="C5889" s="16" t="str">
        <f t="shared" si="91"/>
        <v>id7903941784</v>
      </c>
      <c r="D5889">
        <v>0.22047244094488189</v>
      </c>
      <c r="E5889">
        <v>4.8499999999999996</v>
      </c>
      <c r="F5889">
        <v>568</v>
      </c>
    </row>
    <row r="5890" spans="1:6" x14ac:dyDescent="0.3">
      <c r="A5890" t="s">
        <v>312</v>
      </c>
      <c r="B5890" s="16">
        <v>41894</v>
      </c>
      <c r="C5890" s="16" t="str">
        <f t="shared" si="91"/>
        <v>id7906741894</v>
      </c>
      <c r="D5890">
        <v>3.647244094488189</v>
      </c>
      <c r="E5890">
        <v>5.0599999999999996</v>
      </c>
      <c r="F5890">
        <v>10000</v>
      </c>
    </row>
    <row r="5891" spans="1:6" x14ac:dyDescent="0.3">
      <c r="A5891" t="s">
        <v>312</v>
      </c>
      <c r="B5891" s="16">
        <v>41895</v>
      </c>
      <c r="C5891" s="16" t="str">
        <f t="shared" ref="C5891:C5954" si="92">_xlfn.CONCAT(A5891,B5891)</f>
        <v>id7906741895</v>
      </c>
      <c r="D5891">
        <v>6.771653543307087</v>
      </c>
      <c r="E5891">
        <v>5.0599999999999996</v>
      </c>
      <c r="F5891">
        <v>9570</v>
      </c>
    </row>
    <row r="5892" spans="1:6" x14ac:dyDescent="0.3">
      <c r="A5892" t="s">
        <v>312</v>
      </c>
      <c r="B5892" s="16">
        <v>41896</v>
      </c>
      <c r="C5892" s="16" t="str">
        <f t="shared" si="92"/>
        <v>id7906741896</v>
      </c>
      <c r="D5892">
        <v>5.9905511811023624</v>
      </c>
      <c r="E5892">
        <v>4.72</v>
      </c>
      <c r="F5892">
        <v>9036</v>
      </c>
    </row>
    <row r="5893" spans="1:6" x14ac:dyDescent="0.3">
      <c r="A5893" t="s">
        <v>312</v>
      </c>
      <c r="B5893" s="16">
        <v>41897</v>
      </c>
      <c r="C5893" s="16" t="str">
        <f t="shared" si="92"/>
        <v>id7906741897</v>
      </c>
      <c r="D5893">
        <v>2.0488188976377955</v>
      </c>
      <c r="E5893">
        <v>4.82</v>
      </c>
      <c r="F5893">
        <v>8485</v>
      </c>
    </row>
    <row r="5894" spans="1:6" x14ac:dyDescent="0.3">
      <c r="A5894" t="s">
        <v>312</v>
      </c>
      <c r="B5894" s="16">
        <v>41898</v>
      </c>
      <c r="C5894" s="16" t="str">
        <f t="shared" si="92"/>
        <v>id7906741898</v>
      </c>
      <c r="D5894">
        <v>1.573228346456693</v>
      </c>
      <c r="E5894">
        <v>4.41</v>
      </c>
      <c r="F5894">
        <v>5926</v>
      </c>
    </row>
    <row r="5895" spans="1:6" x14ac:dyDescent="0.3">
      <c r="A5895" t="s">
        <v>312</v>
      </c>
      <c r="B5895" s="16">
        <v>41899</v>
      </c>
      <c r="C5895" s="16" t="str">
        <f t="shared" si="92"/>
        <v>id7906741899</v>
      </c>
      <c r="D5895">
        <v>1.3685039370078742</v>
      </c>
      <c r="E5895">
        <v>4.7699999999999996</v>
      </c>
      <c r="F5895">
        <v>5731</v>
      </c>
    </row>
    <row r="5896" spans="1:6" x14ac:dyDescent="0.3">
      <c r="A5896" t="s">
        <v>312</v>
      </c>
      <c r="B5896" s="16">
        <v>41900</v>
      </c>
      <c r="C5896" s="16" t="str">
        <f t="shared" si="92"/>
        <v>id7906741900</v>
      </c>
      <c r="D5896">
        <v>1.2582677165354332</v>
      </c>
      <c r="E5896">
        <v>4.74</v>
      </c>
      <c r="F5896">
        <v>5304</v>
      </c>
    </row>
    <row r="5897" spans="1:6" x14ac:dyDescent="0.3">
      <c r="A5897" t="s">
        <v>312</v>
      </c>
      <c r="B5897" s="16">
        <v>41901</v>
      </c>
      <c r="C5897" s="16" t="str">
        <f t="shared" si="92"/>
        <v>id7906741901</v>
      </c>
      <c r="D5897">
        <v>0.32598425196850395</v>
      </c>
      <c r="E5897">
        <v>5.51</v>
      </c>
      <c r="F5897">
        <v>1182</v>
      </c>
    </row>
    <row r="5898" spans="1:6" x14ac:dyDescent="0.3">
      <c r="A5898" t="s">
        <v>312</v>
      </c>
      <c r="B5898" s="16">
        <v>41902</v>
      </c>
      <c r="C5898" s="16" t="str">
        <f t="shared" si="92"/>
        <v>id7906741902</v>
      </c>
      <c r="D5898">
        <v>0.88503937007874023</v>
      </c>
      <c r="E5898">
        <v>4.91</v>
      </c>
      <c r="F5898">
        <v>1287</v>
      </c>
    </row>
    <row r="5899" spans="1:6" x14ac:dyDescent="0.3">
      <c r="A5899" t="s">
        <v>312</v>
      </c>
      <c r="B5899" s="16">
        <v>41903</v>
      </c>
      <c r="C5899" s="16" t="str">
        <f t="shared" si="92"/>
        <v>id7906741903</v>
      </c>
      <c r="D5899">
        <v>0.76692913385826778</v>
      </c>
      <c r="E5899">
        <v>5.0199999999999996</v>
      </c>
      <c r="F5899">
        <v>1273</v>
      </c>
    </row>
    <row r="5900" spans="1:6" x14ac:dyDescent="0.3">
      <c r="A5900" t="s">
        <v>312</v>
      </c>
      <c r="B5900" s="16">
        <v>41904</v>
      </c>
      <c r="C5900" s="16" t="str">
        <f t="shared" si="92"/>
        <v>id7906741904</v>
      </c>
      <c r="D5900">
        <v>0.21574803149606298</v>
      </c>
      <c r="E5900">
        <v>4.57</v>
      </c>
      <c r="F5900">
        <v>1183</v>
      </c>
    </row>
    <row r="5901" spans="1:6" x14ac:dyDescent="0.3">
      <c r="A5901" t="s">
        <v>312</v>
      </c>
      <c r="B5901" s="16">
        <v>41905</v>
      </c>
      <c r="C5901" s="16" t="str">
        <f t="shared" si="92"/>
        <v>id7906741905</v>
      </c>
      <c r="D5901">
        <v>0.2393700787401575</v>
      </c>
      <c r="E5901">
        <v>5.01</v>
      </c>
      <c r="F5901">
        <v>1198</v>
      </c>
    </row>
    <row r="5902" spans="1:6" x14ac:dyDescent="0.3">
      <c r="A5902" t="s">
        <v>312</v>
      </c>
      <c r="B5902" s="16">
        <v>41906</v>
      </c>
      <c r="C5902" s="16" t="str">
        <f t="shared" si="92"/>
        <v>id7906741906</v>
      </c>
      <c r="D5902">
        <v>0.22047244094488189</v>
      </c>
      <c r="E5902">
        <v>4.6900000000000004</v>
      </c>
      <c r="F5902">
        <v>1177</v>
      </c>
    </row>
    <row r="5903" spans="1:6" x14ac:dyDescent="0.3">
      <c r="A5903" t="s">
        <v>312</v>
      </c>
      <c r="B5903" s="16">
        <v>41907</v>
      </c>
      <c r="C5903" s="16" t="str">
        <f t="shared" si="92"/>
        <v>id7906741907</v>
      </c>
      <c r="D5903">
        <v>0.12283464566929135</v>
      </c>
      <c r="E5903">
        <v>4.72</v>
      </c>
      <c r="F5903">
        <v>867</v>
      </c>
    </row>
    <row r="5904" spans="1:6" x14ac:dyDescent="0.3">
      <c r="A5904" t="s">
        <v>312</v>
      </c>
      <c r="B5904" s="16">
        <v>41909</v>
      </c>
      <c r="C5904" s="16" t="str">
        <f t="shared" si="92"/>
        <v>id7906741909</v>
      </c>
      <c r="D5904">
        <v>0.10393700787401575</v>
      </c>
      <c r="E5904">
        <v>5.4</v>
      </c>
      <c r="F5904">
        <v>275</v>
      </c>
    </row>
    <row r="5905" spans="1:6" x14ac:dyDescent="0.3">
      <c r="A5905" t="s">
        <v>2471</v>
      </c>
      <c r="B5905" s="16">
        <v>41775</v>
      </c>
      <c r="C5905" s="16" t="str">
        <f t="shared" si="92"/>
        <v>id7908141775</v>
      </c>
      <c r="D5905">
        <v>0.94015748031496083</v>
      </c>
      <c r="E5905">
        <v>4.3</v>
      </c>
      <c r="F5905">
        <v>5462</v>
      </c>
    </row>
    <row r="5906" spans="1:6" x14ac:dyDescent="0.3">
      <c r="A5906" t="s">
        <v>2471</v>
      </c>
      <c r="B5906" s="16">
        <v>41776</v>
      </c>
      <c r="C5906" s="16" t="str">
        <f t="shared" si="92"/>
        <v>id7908141776</v>
      </c>
      <c r="D5906">
        <v>1.283464566929134</v>
      </c>
      <c r="E5906">
        <v>5.28</v>
      </c>
      <c r="F5906">
        <v>4865</v>
      </c>
    </row>
    <row r="5907" spans="1:6" x14ac:dyDescent="0.3">
      <c r="A5907" t="s">
        <v>2471</v>
      </c>
      <c r="B5907" s="16">
        <v>41777</v>
      </c>
      <c r="C5907" s="16" t="str">
        <f t="shared" si="92"/>
        <v>id7908141777</v>
      </c>
      <c r="D5907">
        <v>1.1275590551181103</v>
      </c>
      <c r="E5907">
        <v>4.88</v>
      </c>
      <c r="F5907">
        <v>4612</v>
      </c>
    </row>
    <row r="5908" spans="1:6" x14ac:dyDescent="0.3">
      <c r="A5908" t="s">
        <v>2471</v>
      </c>
      <c r="B5908" s="16">
        <v>41778</v>
      </c>
      <c r="C5908" s="16" t="str">
        <f t="shared" si="92"/>
        <v>id7908141778</v>
      </c>
      <c r="D5908">
        <v>0.60787401574803157</v>
      </c>
      <c r="E5908">
        <v>4.3600000000000003</v>
      </c>
      <c r="F5908">
        <v>4642</v>
      </c>
    </row>
    <row r="5909" spans="1:6" x14ac:dyDescent="0.3">
      <c r="A5909" t="s">
        <v>2471</v>
      </c>
      <c r="B5909" s="16">
        <v>41779</v>
      </c>
      <c r="C5909" s="16" t="str">
        <f t="shared" si="92"/>
        <v>id7908141779</v>
      </c>
      <c r="D5909">
        <v>0.85196850393700796</v>
      </c>
      <c r="E5909">
        <v>4.3899999999999997</v>
      </c>
      <c r="F5909">
        <v>3229</v>
      </c>
    </row>
    <row r="5910" spans="1:6" x14ac:dyDescent="0.3">
      <c r="A5910" t="s">
        <v>2471</v>
      </c>
      <c r="B5910" s="16">
        <v>41780</v>
      </c>
      <c r="C5910" s="16" t="str">
        <f t="shared" si="92"/>
        <v>id7908141780</v>
      </c>
      <c r="D5910">
        <v>0.35433070866141736</v>
      </c>
      <c r="E5910">
        <v>5.97</v>
      </c>
      <c r="F5910">
        <v>2965</v>
      </c>
    </row>
    <row r="5911" spans="1:6" x14ac:dyDescent="0.3">
      <c r="A5911" t="s">
        <v>2471</v>
      </c>
      <c r="B5911" s="16">
        <v>41781</v>
      </c>
      <c r="C5911" s="16" t="str">
        <f t="shared" si="92"/>
        <v>id7908141781</v>
      </c>
      <c r="D5911">
        <v>0.278740157480315</v>
      </c>
      <c r="E5911">
        <v>4.93</v>
      </c>
      <c r="F5911">
        <v>2833</v>
      </c>
    </row>
    <row r="5912" spans="1:6" x14ac:dyDescent="0.3">
      <c r="A5912" t="s">
        <v>2471</v>
      </c>
      <c r="B5912" s="16">
        <v>41782</v>
      </c>
      <c r="C5912" s="16" t="str">
        <f t="shared" si="92"/>
        <v>id7908141782</v>
      </c>
      <c r="D5912">
        <v>5.1968503937007873E-2</v>
      </c>
      <c r="E5912">
        <v>3.73</v>
      </c>
      <c r="F5912">
        <v>697</v>
      </c>
    </row>
    <row r="5913" spans="1:6" x14ac:dyDescent="0.3">
      <c r="A5913" t="s">
        <v>2471</v>
      </c>
      <c r="B5913" s="16">
        <v>41783</v>
      </c>
      <c r="C5913" s="16" t="str">
        <f t="shared" si="92"/>
        <v>id7908141783</v>
      </c>
      <c r="D5913">
        <v>9.2913385826771666E-2</v>
      </c>
      <c r="E5913">
        <v>4.79</v>
      </c>
      <c r="F5913">
        <v>647</v>
      </c>
    </row>
    <row r="5914" spans="1:6" x14ac:dyDescent="0.3">
      <c r="A5914" t="s">
        <v>2471</v>
      </c>
      <c r="B5914" s="16">
        <v>41784</v>
      </c>
      <c r="C5914" s="16" t="str">
        <f t="shared" si="92"/>
        <v>id7908141784</v>
      </c>
      <c r="D5914">
        <v>8.8188976377952755E-2</v>
      </c>
      <c r="E5914">
        <v>4.3600000000000003</v>
      </c>
      <c r="F5914">
        <v>680</v>
      </c>
    </row>
    <row r="5915" spans="1:6" x14ac:dyDescent="0.3">
      <c r="A5915" t="s">
        <v>2471</v>
      </c>
      <c r="B5915" s="16">
        <v>41785</v>
      </c>
      <c r="C5915" s="16" t="str">
        <f t="shared" si="92"/>
        <v>id7908141785</v>
      </c>
      <c r="D5915">
        <v>3.7795275590551181E-2</v>
      </c>
      <c r="E5915">
        <v>5.56</v>
      </c>
      <c r="F5915">
        <v>705</v>
      </c>
    </row>
    <row r="5916" spans="1:6" x14ac:dyDescent="0.3">
      <c r="A5916" t="s">
        <v>2471</v>
      </c>
      <c r="B5916" s="16">
        <v>41786</v>
      </c>
      <c r="C5916" s="16" t="str">
        <f t="shared" si="92"/>
        <v>id7908141786</v>
      </c>
      <c r="D5916">
        <v>3.7795275590551181E-2</v>
      </c>
      <c r="E5916">
        <v>6.43</v>
      </c>
      <c r="F5916">
        <v>607</v>
      </c>
    </row>
    <row r="5917" spans="1:6" x14ac:dyDescent="0.3">
      <c r="A5917" t="s">
        <v>2471</v>
      </c>
      <c r="B5917" s="16">
        <v>41793</v>
      </c>
      <c r="C5917" s="16" t="str">
        <f t="shared" si="92"/>
        <v>id7908141793</v>
      </c>
      <c r="D5917">
        <v>1.889763779527559E-2</v>
      </c>
      <c r="E5917">
        <v>6.88</v>
      </c>
      <c r="F5917">
        <v>279</v>
      </c>
    </row>
    <row r="5918" spans="1:6" x14ac:dyDescent="0.3">
      <c r="A5918" t="s">
        <v>2471</v>
      </c>
      <c r="B5918" s="16">
        <v>41794</v>
      </c>
      <c r="C5918" s="16" t="str">
        <f t="shared" si="92"/>
        <v>id7908141794</v>
      </c>
      <c r="D5918">
        <v>1.7322834645669295E-2</v>
      </c>
      <c r="E5918">
        <v>6.3</v>
      </c>
      <c r="F5918">
        <v>282</v>
      </c>
    </row>
    <row r="5919" spans="1:6" x14ac:dyDescent="0.3">
      <c r="A5919" t="s">
        <v>929</v>
      </c>
      <c r="B5919" s="16">
        <v>41898</v>
      </c>
      <c r="C5919" s="16" t="str">
        <f t="shared" si="92"/>
        <v>id7908941898</v>
      </c>
      <c r="D5919">
        <v>3.352755905511811</v>
      </c>
      <c r="E5919">
        <v>4.91</v>
      </c>
      <c r="F5919">
        <v>13000</v>
      </c>
    </row>
    <row r="5920" spans="1:6" x14ac:dyDescent="0.3">
      <c r="A5920" t="s">
        <v>929</v>
      </c>
      <c r="B5920" s="16">
        <v>41899</v>
      </c>
      <c r="C5920" s="16" t="str">
        <f t="shared" si="92"/>
        <v>id7908941899</v>
      </c>
      <c r="D5920">
        <v>3.2771653543307084</v>
      </c>
      <c r="E5920">
        <v>4.93</v>
      </c>
      <c r="F5920">
        <v>13000</v>
      </c>
    </row>
    <row r="5921" spans="1:6" x14ac:dyDescent="0.3">
      <c r="A5921" t="s">
        <v>929</v>
      </c>
      <c r="B5921" s="16">
        <v>41900</v>
      </c>
      <c r="C5921" s="16" t="str">
        <f t="shared" si="92"/>
        <v>id7908941900</v>
      </c>
      <c r="D5921">
        <v>2.886614173228347</v>
      </c>
      <c r="E5921">
        <v>4.6500000000000004</v>
      </c>
      <c r="F5921">
        <v>12000</v>
      </c>
    </row>
    <row r="5922" spans="1:6" x14ac:dyDescent="0.3">
      <c r="A5922" t="s">
        <v>929</v>
      </c>
      <c r="B5922" s="16">
        <v>41901</v>
      </c>
      <c r="C5922" s="16" t="str">
        <f t="shared" si="92"/>
        <v>id7908941901</v>
      </c>
      <c r="D5922">
        <v>0.64881889763779532</v>
      </c>
      <c r="E5922">
        <v>5.75</v>
      </c>
      <c r="F5922">
        <v>3762</v>
      </c>
    </row>
    <row r="5923" spans="1:6" x14ac:dyDescent="0.3">
      <c r="A5923" t="s">
        <v>929</v>
      </c>
      <c r="B5923" s="16">
        <v>41902</v>
      </c>
      <c r="C5923" s="16" t="str">
        <f t="shared" si="92"/>
        <v>id7908941902</v>
      </c>
      <c r="D5923">
        <v>1.0566929133858267</v>
      </c>
      <c r="E5923">
        <v>5.18</v>
      </c>
      <c r="F5923">
        <v>3396</v>
      </c>
    </row>
    <row r="5924" spans="1:6" x14ac:dyDescent="0.3">
      <c r="A5924" t="s">
        <v>929</v>
      </c>
      <c r="B5924" s="16">
        <v>41903</v>
      </c>
      <c r="C5924" s="16" t="str">
        <f t="shared" si="92"/>
        <v>id7908941903</v>
      </c>
      <c r="D5924">
        <v>0.94645669291338586</v>
      </c>
      <c r="E5924">
        <v>4.91</v>
      </c>
      <c r="F5924">
        <v>3207</v>
      </c>
    </row>
    <row r="5925" spans="1:6" x14ac:dyDescent="0.3">
      <c r="A5925" t="s">
        <v>929</v>
      </c>
      <c r="B5925" s="16">
        <v>41904</v>
      </c>
      <c r="C5925" s="16" t="str">
        <f t="shared" si="92"/>
        <v>id7908941904</v>
      </c>
      <c r="D5925">
        <v>0.39370078740157483</v>
      </c>
      <c r="E5925">
        <v>5.98</v>
      </c>
      <c r="F5925">
        <v>3289</v>
      </c>
    </row>
    <row r="5926" spans="1:6" x14ac:dyDescent="0.3">
      <c r="A5926" t="s">
        <v>929</v>
      </c>
      <c r="B5926" s="16">
        <v>41905</v>
      </c>
      <c r="C5926" s="16" t="str">
        <f t="shared" si="92"/>
        <v>id7908941905</v>
      </c>
      <c r="D5926">
        <v>0.4440944881889764</v>
      </c>
      <c r="E5926">
        <v>4.5</v>
      </c>
      <c r="F5926">
        <v>3285</v>
      </c>
    </row>
    <row r="5927" spans="1:6" x14ac:dyDescent="0.3">
      <c r="A5927" t="s">
        <v>929</v>
      </c>
      <c r="B5927" s="16">
        <v>41906</v>
      </c>
      <c r="C5927" s="16" t="str">
        <f t="shared" si="92"/>
        <v>id7908941906</v>
      </c>
      <c r="D5927">
        <v>0.44251968503937011</v>
      </c>
      <c r="E5927">
        <v>4.54</v>
      </c>
      <c r="F5927">
        <v>3248</v>
      </c>
    </row>
    <row r="5928" spans="1:6" x14ac:dyDescent="0.3">
      <c r="A5928" t="s">
        <v>929</v>
      </c>
      <c r="B5928" s="16">
        <v>41907</v>
      </c>
      <c r="C5928" s="16" t="str">
        <f t="shared" si="92"/>
        <v>id7908941907</v>
      </c>
      <c r="D5928">
        <v>0.2456692913385827</v>
      </c>
      <c r="E5928">
        <v>4.93</v>
      </c>
      <c r="F5928">
        <v>2486</v>
      </c>
    </row>
    <row r="5929" spans="1:6" x14ac:dyDescent="0.3">
      <c r="A5929" t="s">
        <v>929</v>
      </c>
      <c r="B5929" s="16">
        <v>41908</v>
      </c>
      <c r="C5929" s="16" t="str">
        <f t="shared" si="92"/>
        <v>id7908941908</v>
      </c>
      <c r="D5929">
        <v>0.12440944881889765</v>
      </c>
      <c r="E5929">
        <v>5.73</v>
      </c>
      <c r="F5929">
        <v>1092</v>
      </c>
    </row>
    <row r="5930" spans="1:6" x14ac:dyDescent="0.3">
      <c r="A5930" t="s">
        <v>929</v>
      </c>
      <c r="B5930" s="16">
        <v>41909</v>
      </c>
      <c r="C5930" s="16" t="str">
        <f t="shared" si="92"/>
        <v>id7908941909</v>
      </c>
      <c r="D5930">
        <v>0.11496062992125984</v>
      </c>
      <c r="E5930">
        <v>4.68</v>
      </c>
      <c r="F5930">
        <v>825</v>
      </c>
    </row>
    <row r="5931" spans="1:6" x14ac:dyDescent="0.3">
      <c r="A5931" t="s">
        <v>929</v>
      </c>
      <c r="B5931" s="16">
        <v>41910</v>
      </c>
      <c r="C5931" s="16" t="str">
        <f t="shared" si="92"/>
        <v>id7908941910</v>
      </c>
      <c r="D5931">
        <v>0.13228346456692916</v>
      </c>
      <c r="E5931">
        <v>5.83</v>
      </c>
      <c r="F5931">
        <v>1143</v>
      </c>
    </row>
    <row r="5932" spans="1:6" x14ac:dyDescent="0.3">
      <c r="A5932" t="s">
        <v>929</v>
      </c>
      <c r="B5932" s="16">
        <v>41911</v>
      </c>
      <c r="C5932" s="16" t="str">
        <f t="shared" si="92"/>
        <v>id7908941911</v>
      </c>
      <c r="D5932">
        <v>0.12755905511811022</v>
      </c>
      <c r="E5932">
        <v>5.23</v>
      </c>
      <c r="F5932">
        <v>1221</v>
      </c>
    </row>
    <row r="5933" spans="1:6" x14ac:dyDescent="0.3">
      <c r="A5933" t="s">
        <v>2429</v>
      </c>
      <c r="B5933" s="16">
        <v>41789</v>
      </c>
      <c r="C5933" s="16" t="str">
        <f t="shared" si="92"/>
        <v>id7912541789</v>
      </c>
      <c r="D5933">
        <v>1.6771653543307088</v>
      </c>
      <c r="E5933">
        <v>5.0199999999999996</v>
      </c>
      <c r="F5933">
        <v>3705</v>
      </c>
    </row>
    <row r="5934" spans="1:6" x14ac:dyDescent="0.3">
      <c r="A5934" t="s">
        <v>2429</v>
      </c>
      <c r="B5934" s="16">
        <v>41790</v>
      </c>
      <c r="C5934" s="16" t="str">
        <f t="shared" si="92"/>
        <v>id7912541790</v>
      </c>
      <c r="D5934">
        <v>5.1228346456692915</v>
      </c>
      <c r="E5934">
        <v>5.32</v>
      </c>
      <c r="F5934">
        <v>5647</v>
      </c>
    </row>
    <row r="5935" spans="1:6" x14ac:dyDescent="0.3">
      <c r="A5935" t="s">
        <v>2429</v>
      </c>
      <c r="B5935" s="16">
        <v>41791</v>
      </c>
      <c r="C5935" s="16" t="str">
        <f t="shared" si="92"/>
        <v>id7912541791</v>
      </c>
      <c r="D5935">
        <v>12.716535433070867</v>
      </c>
      <c r="E5935">
        <v>5.28</v>
      </c>
      <c r="F5935">
        <v>6499</v>
      </c>
    </row>
    <row r="5936" spans="1:6" x14ac:dyDescent="0.3">
      <c r="A5936" t="s">
        <v>2429</v>
      </c>
      <c r="B5936" s="16">
        <v>41792</v>
      </c>
      <c r="C5936" s="16" t="str">
        <f t="shared" si="92"/>
        <v>id7912541792</v>
      </c>
      <c r="D5936">
        <v>6.3559055118110237</v>
      </c>
      <c r="E5936">
        <v>5.12</v>
      </c>
      <c r="F5936">
        <v>6196</v>
      </c>
    </row>
    <row r="5937" spans="1:6" x14ac:dyDescent="0.3">
      <c r="A5937" t="s">
        <v>2429</v>
      </c>
      <c r="B5937" s="16">
        <v>41793</v>
      </c>
      <c r="C5937" s="16" t="str">
        <f t="shared" si="92"/>
        <v>id7912541793</v>
      </c>
      <c r="D5937">
        <v>0.34803149606299216</v>
      </c>
      <c r="E5937">
        <v>4.93</v>
      </c>
      <c r="F5937">
        <v>2347</v>
      </c>
    </row>
    <row r="5938" spans="1:6" x14ac:dyDescent="0.3">
      <c r="A5938" t="s">
        <v>2429</v>
      </c>
      <c r="B5938" s="16">
        <v>41794</v>
      </c>
      <c r="C5938" s="16" t="str">
        <f t="shared" si="92"/>
        <v>id7912541794</v>
      </c>
      <c r="D5938">
        <v>0.2850393700787402</v>
      </c>
      <c r="E5938">
        <v>4.76</v>
      </c>
      <c r="F5938">
        <v>1995</v>
      </c>
    </row>
    <row r="5939" spans="1:6" x14ac:dyDescent="0.3">
      <c r="A5939" t="s">
        <v>2429</v>
      </c>
      <c r="B5939" s="16">
        <v>41795</v>
      </c>
      <c r="C5939" s="16" t="str">
        <f t="shared" si="92"/>
        <v>id7912541795</v>
      </c>
      <c r="D5939">
        <v>0.22362204724409449</v>
      </c>
      <c r="E5939">
        <v>6.98</v>
      </c>
      <c r="F5939">
        <v>1603</v>
      </c>
    </row>
    <row r="5940" spans="1:6" x14ac:dyDescent="0.3">
      <c r="A5940" t="s">
        <v>2429</v>
      </c>
      <c r="B5940" s="16">
        <v>41796</v>
      </c>
      <c r="C5940" s="16" t="str">
        <f t="shared" si="92"/>
        <v>id7912541796</v>
      </c>
      <c r="D5940">
        <v>0.30551181102362207</v>
      </c>
      <c r="E5940">
        <v>5.09</v>
      </c>
      <c r="F5940">
        <v>858</v>
      </c>
    </row>
    <row r="5941" spans="1:6" x14ac:dyDescent="0.3">
      <c r="A5941" t="s">
        <v>2429</v>
      </c>
      <c r="B5941" s="16">
        <v>41797</v>
      </c>
      <c r="C5941" s="16" t="str">
        <f t="shared" si="92"/>
        <v>id7912541797</v>
      </c>
      <c r="D5941">
        <v>1.6031496062992125</v>
      </c>
      <c r="E5941">
        <v>5.17</v>
      </c>
      <c r="F5941">
        <v>2388</v>
      </c>
    </row>
    <row r="5942" spans="1:6" x14ac:dyDescent="0.3">
      <c r="A5942" t="s">
        <v>2429</v>
      </c>
      <c r="B5942" s="16">
        <v>41798</v>
      </c>
      <c r="C5942" s="16" t="str">
        <f t="shared" si="92"/>
        <v>id7912541798</v>
      </c>
      <c r="D5942">
        <v>1.4614173228346456</v>
      </c>
      <c r="E5942">
        <v>4.88</v>
      </c>
      <c r="F5942">
        <v>2303</v>
      </c>
    </row>
    <row r="5943" spans="1:6" x14ac:dyDescent="0.3">
      <c r="A5943" t="s">
        <v>2429</v>
      </c>
      <c r="B5943" s="16">
        <v>41799</v>
      </c>
      <c r="C5943" s="16" t="str">
        <f t="shared" si="92"/>
        <v>id7912541799</v>
      </c>
      <c r="D5943">
        <v>5.5118110236220472E-2</v>
      </c>
      <c r="E5943">
        <v>3.87</v>
      </c>
      <c r="F5943">
        <v>722</v>
      </c>
    </row>
    <row r="5944" spans="1:6" x14ac:dyDescent="0.3">
      <c r="A5944" t="s">
        <v>2429</v>
      </c>
      <c r="B5944" s="16">
        <v>41800</v>
      </c>
      <c r="C5944" s="16" t="str">
        <f t="shared" si="92"/>
        <v>id7912541800</v>
      </c>
      <c r="D5944">
        <v>5.1968503937007873E-2</v>
      </c>
      <c r="E5944">
        <v>4.28</v>
      </c>
      <c r="F5944">
        <v>612</v>
      </c>
    </row>
    <row r="5945" spans="1:6" x14ac:dyDescent="0.3">
      <c r="A5945" t="s">
        <v>2429</v>
      </c>
      <c r="B5945" s="16">
        <v>41801</v>
      </c>
      <c r="C5945" s="16" t="str">
        <f t="shared" si="92"/>
        <v>id7912541801</v>
      </c>
      <c r="D5945">
        <v>8.0314960629921273E-2</v>
      </c>
      <c r="E5945">
        <v>7.07</v>
      </c>
      <c r="F5945">
        <v>569</v>
      </c>
    </row>
    <row r="5946" spans="1:6" x14ac:dyDescent="0.3">
      <c r="A5946" t="s">
        <v>2429</v>
      </c>
      <c r="B5946" s="16">
        <v>41802</v>
      </c>
      <c r="C5946" s="16" t="str">
        <f t="shared" si="92"/>
        <v>id7912541802</v>
      </c>
      <c r="D5946">
        <v>3.307086614173229E-2</v>
      </c>
      <c r="E5946">
        <v>6.69</v>
      </c>
      <c r="F5946">
        <v>508</v>
      </c>
    </row>
    <row r="5947" spans="1:6" x14ac:dyDescent="0.3">
      <c r="A5947" t="s">
        <v>2429</v>
      </c>
      <c r="B5947" s="16">
        <v>41803</v>
      </c>
      <c r="C5947" s="16" t="str">
        <f t="shared" si="92"/>
        <v>id7912541803</v>
      </c>
      <c r="D5947">
        <v>0.16220472440944883</v>
      </c>
      <c r="E5947">
        <v>4.9800000000000004</v>
      </c>
      <c r="F5947">
        <v>407</v>
      </c>
    </row>
    <row r="5948" spans="1:6" x14ac:dyDescent="0.3">
      <c r="A5948" t="s">
        <v>2429</v>
      </c>
      <c r="B5948" s="16">
        <v>41804</v>
      </c>
      <c r="C5948" s="16" t="str">
        <f t="shared" si="92"/>
        <v>id7912541804</v>
      </c>
      <c r="D5948">
        <v>0.76850393700787401</v>
      </c>
      <c r="E5948">
        <v>5.01</v>
      </c>
      <c r="F5948">
        <v>1394</v>
      </c>
    </row>
    <row r="5949" spans="1:6" x14ac:dyDescent="0.3">
      <c r="A5949" t="s">
        <v>2429</v>
      </c>
      <c r="B5949" s="16">
        <v>41805</v>
      </c>
      <c r="C5949" s="16" t="str">
        <f t="shared" si="92"/>
        <v>id7912541805</v>
      </c>
      <c r="D5949">
        <v>0.836220472440945</v>
      </c>
      <c r="E5949">
        <v>5.01</v>
      </c>
      <c r="F5949">
        <v>1390</v>
      </c>
    </row>
    <row r="5950" spans="1:6" x14ac:dyDescent="0.3">
      <c r="A5950" t="s">
        <v>2429</v>
      </c>
      <c r="B5950" s="16">
        <v>41806</v>
      </c>
      <c r="C5950" s="16" t="str">
        <f t="shared" si="92"/>
        <v>id7912541806</v>
      </c>
      <c r="D5950">
        <v>0.21574803149606298</v>
      </c>
      <c r="E5950">
        <v>6.76</v>
      </c>
      <c r="F5950">
        <v>355</v>
      </c>
    </row>
    <row r="5951" spans="1:6" x14ac:dyDescent="0.3">
      <c r="A5951" t="s">
        <v>2429</v>
      </c>
      <c r="B5951" s="16">
        <v>41807</v>
      </c>
      <c r="C5951" s="16" t="str">
        <f t="shared" si="92"/>
        <v>id7912541807</v>
      </c>
      <c r="D5951">
        <v>0.21259842519685043</v>
      </c>
      <c r="E5951">
        <v>6.31</v>
      </c>
      <c r="F5951">
        <v>306</v>
      </c>
    </row>
    <row r="5952" spans="1:6" x14ac:dyDescent="0.3">
      <c r="A5952" t="s">
        <v>2429</v>
      </c>
      <c r="B5952" s="16">
        <v>41808</v>
      </c>
      <c r="C5952" s="16" t="str">
        <f t="shared" si="92"/>
        <v>id7912541808</v>
      </c>
      <c r="D5952">
        <v>0.20944881889763781</v>
      </c>
      <c r="E5952">
        <v>6.79</v>
      </c>
      <c r="F5952">
        <v>310</v>
      </c>
    </row>
    <row r="5953" spans="1:6" x14ac:dyDescent="0.3">
      <c r="A5953" t="s">
        <v>2429</v>
      </c>
      <c r="B5953" s="16">
        <v>41809</v>
      </c>
      <c r="C5953" s="16" t="str">
        <f t="shared" si="92"/>
        <v>id7912541809</v>
      </c>
      <c r="D5953">
        <v>0.17637795275590551</v>
      </c>
      <c r="E5953">
        <v>6.25</v>
      </c>
      <c r="F5953">
        <v>314</v>
      </c>
    </row>
    <row r="5954" spans="1:6" x14ac:dyDescent="0.3">
      <c r="A5954" t="s">
        <v>2429</v>
      </c>
      <c r="B5954" s="16">
        <v>41810</v>
      </c>
      <c r="C5954" s="16" t="str">
        <f t="shared" si="92"/>
        <v>id7912541810</v>
      </c>
      <c r="D5954">
        <v>0.14960629921259844</v>
      </c>
      <c r="E5954">
        <v>4.99</v>
      </c>
      <c r="F5954">
        <v>272</v>
      </c>
    </row>
    <row r="5955" spans="1:6" x14ac:dyDescent="0.3">
      <c r="A5955" t="s">
        <v>2429</v>
      </c>
      <c r="B5955" s="16">
        <v>41811</v>
      </c>
      <c r="C5955" s="16" t="str">
        <f t="shared" ref="C5955:C6018" si="93">_xlfn.CONCAT(A5955,B5955)</f>
        <v>id7912541811</v>
      </c>
      <c r="D5955">
        <v>0.37322834645669295</v>
      </c>
      <c r="E5955">
        <v>4.96</v>
      </c>
      <c r="F5955">
        <v>837</v>
      </c>
    </row>
    <row r="5956" spans="1:6" x14ac:dyDescent="0.3">
      <c r="A5956" t="s">
        <v>2429</v>
      </c>
      <c r="B5956" s="16">
        <v>41812</v>
      </c>
      <c r="C5956" s="16" t="str">
        <f t="shared" si="93"/>
        <v>id7912541812</v>
      </c>
      <c r="D5956">
        <v>0.37637795275590546</v>
      </c>
      <c r="E5956">
        <v>4.9000000000000004</v>
      </c>
      <c r="F5956">
        <v>770</v>
      </c>
    </row>
    <row r="5957" spans="1:6" x14ac:dyDescent="0.3">
      <c r="A5957" t="s">
        <v>2429</v>
      </c>
      <c r="B5957" s="16">
        <v>41813</v>
      </c>
      <c r="C5957" s="16" t="str">
        <f t="shared" si="93"/>
        <v>id7912541813</v>
      </c>
      <c r="D5957">
        <v>7.5590551181102361E-2</v>
      </c>
      <c r="E5957">
        <v>6.87</v>
      </c>
      <c r="F5957">
        <v>221</v>
      </c>
    </row>
    <row r="5958" spans="1:6" x14ac:dyDescent="0.3">
      <c r="A5958" t="s">
        <v>2429</v>
      </c>
      <c r="B5958" s="16">
        <v>41814</v>
      </c>
      <c r="C5958" s="16" t="str">
        <f t="shared" si="93"/>
        <v>id7912541814</v>
      </c>
      <c r="D5958">
        <v>8.3464566929133871E-2</v>
      </c>
      <c r="E5958">
        <v>6.27</v>
      </c>
      <c r="F5958">
        <v>222</v>
      </c>
    </row>
    <row r="5959" spans="1:6" x14ac:dyDescent="0.3">
      <c r="A5959" t="s">
        <v>2429</v>
      </c>
      <c r="B5959" s="16">
        <v>41815</v>
      </c>
      <c r="C5959" s="16" t="str">
        <f t="shared" si="93"/>
        <v>id7912541815</v>
      </c>
      <c r="D5959">
        <v>9.6062992125984251E-2</v>
      </c>
      <c r="E5959">
        <v>5.51</v>
      </c>
      <c r="F5959">
        <v>221</v>
      </c>
    </row>
    <row r="5960" spans="1:6" x14ac:dyDescent="0.3">
      <c r="A5960" t="s">
        <v>2429</v>
      </c>
      <c r="B5960" s="16">
        <v>41817</v>
      </c>
      <c r="C5960" s="16" t="str">
        <f t="shared" si="93"/>
        <v>id7912541817</v>
      </c>
      <c r="D5960">
        <v>5.6692913385826771E-2</v>
      </c>
      <c r="E5960">
        <v>8.41</v>
      </c>
      <c r="F5960">
        <v>75</v>
      </c>
    </row>
    <row r="5961" spans="1:6" x14ac:dyDescent="0.3">
      <c r="A5961" t="s">
        <v>2429</v>
      </c>
      <c r="B5961" s="16">
        <v>41818</v>
      </c>
      <c r="C5961" s="16" t="str">
        <f t="shared" si="93"/>
        <v>id7912541818</v>
      </c>
      <c r="D5961">
        <v>0.10866141732283466</v>
      </c>
      <c r="E5961">
        <v>5.95</v>
      </c>
      <c r="F5961">
        <v>142</v>
      </c>
    </row>
    <row r="5962" spans="1:6" x14ac:dyDescent="0.3">
      <c r="A5962" t="s">
        <v>2429</v>
      </c>
      <c r="B5962" s="16">
        <v>41819</v>
      </c>
      <c r="C5962" s="16" t="str">
        <f t="shared" si="93"/>
        <v>id7912541819</v>
      </c>
      <c r="D5962">
        <v>7.4015748031496076E-2</v>
      </c>
      <c r="E5962">
        <v>6.9</v>
      </c>
      <c r="F5962">
        <v>120</v>
      </c>
    </row>
    <row r="5963" spans="1:6" x14ac:dyDescent="0.3">
      <c r="A5963" t="s">
        <v>2340</v>
      </c>
      <c r="B5963" s="16">
        <v>41789</v>
      </c>
      <c r="C5963" s="16" t="str">
        <f t="shared" si="93"/>
        <v>id7912841789</v>
      </c>
      <c r="D5963">
        <v>5.5763779527559061</v>
      </c>
      <c r="E5963">
        <v>4.96</v>
      </c>
      <c r="F5963">
        <v>8030</v>
      </c>
    </row>
    <row r="5964" spans="1:6" x14ac:dyDescent="0.3">
      <c r="A5964" t="s">
        <v>2340</v>
      </c>
      <c r="B5964" s="16">
        <v>41790</v>
      </c>
      <c r="C5964" s="16" t="str">
        <f t="shared" si="93"/>
        <v>id7912841790</v>
      </c>
      <c r="D5964">
        <v>14.489763779527561</v>
      </c>
      <c r="E5964">
        <v>5.24</v>
      </c>
      <c r="F5964">
        <v>13000</v>
      </c>
    </row>
    <row r="5965" spans="1:6" x14ac:dyDescent="0.3">
      <c r="A5965" t="s">
        <v>2340</v>
      </c>
      <c r="B5965" s="16">
        <v>41791</v>
      </c>
      <c r="C5965" s="16" t="str">
        <f t="shared" si="93"/>
        <v>id7912841791</v>
      </c>
      <c r="D5965">
        <v>28.88188976377953</v>
      </c>
      <c r="E5965">
        <v>5.26</v>
      </c>
      <c r="F5965">
        <v>14000</v>
      </c>
    </row>
    <row r="5966" spans="1:6" x14ac:dyDescent="0.3">
      <c r="A5966" t="s">
        <v>2340</v>
      </c>
      <c r="B5966" s="16">
        <v>41792</v>
      </c>
      <c r="C5966" s="16" t="str">
        <f t="shared" si="93"/>
        <v>id7912841792</v>
      </c>
      <c r="D5966">
        <v>11.746456692913387</v>
      </c>
      <c r="E5966">
        <v>5.26</v>
      </c>
      <c r="F5966">
        <v>11000</v>
      </c>
    </row>
    <row r="5967" spans="1:6" x14ac:dyDescent="0.3">
      <c r="A5967" t="s">
        <v>2340</v>
      </c>
      <c r="B5967" s="16">
        <v>41793</v>
      </c>
      <c r="C5967" s="16" t="str">
        <f t="shared" si="93"/>
        <v>id7912841793</v>
      </c>
      <c r="D5967">
        <v>0.56535433070866148</v>
      </c>
      <c r="E5967">
        <v>6.13</v>
      </c>
      <c r="F5967">
        <v>4614</v>
      </c>
    </row>
    <row r="5968" spans="1:6" x14ac:dyDescent="0.3">
      <c r="A5968" t="s">
        <v>2340</v>
      </c>
      <c r="B5968" s="16">
        <v>41794</v>
      </c>
      <c r="C5968" s="16" t="str">
        <f t="shared" si="93"/>
        <v>id7912841794</v>
      </c>
      <c r="D5968">
        <v>0.38740157480314963</v>
      </c>
      <c r="E5968">
        <v>4.9800000000000004</v>
      </c>
      <c r="F5968">
        <v>3891</v>
      </c>
    </row>
    <row r="5969" spans="1:6" x14ac:dyDescent="0.3">
      <c r="A5969" t="s">
        <v>2340</v>
      </c>
      <c r="B5969" s="16">
        <v>41795</v>
      </c>
      <c r="C5969" s="16" t="str">
        <f t="shared" si="93"/>
        <v>id7912841795</v>
      </c>
      <c r="D5969">
        <v>0.2456692913385827</v>
      </c>
      <c r="E5969">
        <v>4.16</v>
      </c>
      <c r="F5969">
        <v>2948</v>
      </c>
    </row>
    <row r="5970" spans="1:6" x14ac:dyDescent="0.3">
      <c r="A5970" t="s">
        <v>2340</v>
      </c>
      <c r="B5970" s="16">
        <v>41796</v>
      </c>
      <c r="C5970" s="16" t="str">
        <f t="shared" si="93"/>
        <v>id7912841796</v>
      </c>
      <c r="D5970">
        <v>0.40944881889763785</v>
      </c>
      <c r="E5970">
        <v>4.99</v>
      </c>
      <c r="F5970">
        <v>1639</v>
      </c>
    </row>
    <row r="5971" spans="1:6" x14ac:dyDescent="0.3">
      <c r="A5971" t="s">
        <v>2340</v>
      </c>
      <c r="B5971" s="16">
        <v>41797</v>
      </c>
      <c r="C5971" s="16" t="str">
        <f t="shared" si="93"/>
        <v>id7912841797</v>
      </c>
      <c r="D5971">
        <v>3.2645669291338586</v>
      </c>
      <c r="E5971">
        <v>5.32</v>
      </c>
      <c r="F5971">
        <v>4712</v>
      </c>
    </row>
    <row r="5972" spans="1:6" x14ac:dyDescent="0.3">
      <c r="A5972" t="s">
        <v>2340</v>
      </c>
      <c r="B5972" s="16">
        <v>41798</v>
      </c>
      <c r="C5972" s="16" t="str">
        <f t="shared" si="93"/>
        <v>id7912841798</v>
      </c>
      <c r="D5972">
        <v>3.2393700787401576</v>
      </c>
      <c r="E5972">
        <v>5.09</v>
      </c>
      <c r="F5972">
        <v>4543</v>
      </c>
    </row>
    <row r="5973" spans="1:6" x14ac:dyDescent="0.3">
      <c r="A5973" t="s">
        <v>2340</v>
      </c>
      <c r="B5973" s="16">
        <v>41799</v>
      </c>
      <c r="C5973" s="16" t="str">
        <f t="shared" si="93"/>
        <v>id7912841799</v>
      </c>
      <c r="D5973">
        <v>0.10078740157480316</v>
      </c>
      <c r="E5973">
        <v>7.23</v>
      </c>
      <c r="F5973">
        <v>1402</v>
      </c>
    </row>
    <row r="5974" spans="1:6" x14ac:dyDescent="0.3">
      <c r="A5974" t="s">
        <v>2340</v>
      </c>
      <c r="B5974" s="16">
        <v>41800</v>
      </c>
      <c r="C5974" s="16" t="str">
        <f t="shared" si="93"/>
        <v>id7912841800</v>
      </c>
      <c r="D5974">
        <v>0.10708661417322834</v>
      </c>
      <c r="E5974">
        <v>4.38</v>
      </c>
      <c r="F5974">
        <v>1235</v>
      </c>
    </row>
    <row r="5975" spans="1:6" x14ac:dyDescent="0.3">
      <c r="A5975" t="s">
        <v>2340</v>
      </c>
      <c r="B5975" s="16">
        <v>41801</v>
      </c>
      <c r="C5975" s="16" t="str">
        <f t="shared" si="93"/>
        <v>id7912841801</v>
      </c>
      <c r="D5975">
        <v>9.763779527559055E-2</v>
      </c>
      <c r="E5975">
        <v>4.2699999999999996</v>
      </c>
      <c r="F5975">
        <v>1156</v>
      </c>
    </row>
    <row r="5976" spans="1:6" x14ac:dyDescent="0.3">
      <c r="A5976" t="s">
        <v>2340</v>
      </c>
      <c r="B5976" s="16">
        <v>41802</v>
      </c>
      <c r="C5976" s="16" t="str">
        <f t="shared" si="93"/>
        <v>id7912841802</v>
      </c>
      <c r="D5976">
        <v>8.503937007874017E-2</v>
      </c>
      <c r="E5976">
        <v>3.81</v>
      </c>
      <c r="F5976">
        <v>1122</v>
      </c>
    </row>
    <row r="5977" spans="1:6" x14ac:dyDescent="0.3">
      <c r="A5977" t="s">
        <v>2340</v>
      </c>
      <c r="B5977" s="16">
        <v>41803</v>
      </c>
      <c r="C5977" s="16" t="str">
        <f t="shared" si="93"/>
        <v>id7912841803</v>
      </c>
      <c r="D5977">
        <v>0.13700787401574802</v>
      </c>
      <c r="E5977">
        <v>5.21</v>
      </c>
      <c r="F5977">
        <v>881</v>
      </c>
    </row>
    <row r="5978" spans="1:6" x14ac:dyDescent="0.3">
      <c r="A5978" t="s">
        <v>2340</v>
      </c>
      <c r="B5978" s="16">
        <v>41804</v>
      </c>
      <c r="C5978" s="16" t="str">
        <f t="shared" si="93"/>
        <v>id7912841804</v>
      </c>
      <c r="D5978">
        <v>1.3622047244094488</v>
      </c>
      <c r="E5978">
        <v>4.93</v>
      </c>
      <c r="F5978">
        <v>2763</v>
      </c>
    </row>
    <row r="5979" spans="1:6" x14ac:dyDescent="0.3">
      <c r="A5979" t="s">
        <v>2340</v>
      </c>
      <c r="B5979" s="16">
        <v>41805</v>
      </c>
      <c r="C5979" s="16" t="str">
        <f t="shared" si="93"/>
        <v>id7912841805</v>
      </c>
      <c r="D5979">
        <v>1.5464566929133861</v>
      </c>
      <c r="E5979">
        <v>5.24</v>
      </c>
      <c r="F5979">
        <v>2679</v>
      </c>
    </row>
    <row r="5980" spans="1:6" x14ac:dyDescent="0.3">
      <c r="A5980" t="s">
        <v>2340</v>
      </c>
      <c r="B5980" s="16">
        <v>41806</v>
      </c>
      <c r="C5980" s="16" t="str">
        <f t="shared" si="93"/>
        <v>id7912841806</v>
      </c>
      <c r="D5980">
        <v>3.7795275590551181E-2</v>
      </c>
      <c r="E5980">
        <v>5.51</v>
      </c>
      <c r="F5980">
        <v>705</v>
      </c>
    </row>
    <row r="5981" spans="1:6" x14ac:dyDescent="0.3">
      <c r="A5981" t="s">
        <v>2340</v>
      </c>
      <c r="B5981" s="16">
        <v>41807</v>
      </c>
      <c r="C5981" s="16" t="str">
        <f t="shared" si="93"/>
        <v>id7912841807</v>
      </c>
      <c r="D5981">
        <v>5.5118110236220472E-2</v>
      </c>
      <c r="E5981">
        <v>4.3</v>
      </c>
      <c r="F5981">
        <v>645</v>
      </c>
    </row>
    <row r="5982" spans="1:6" x14ac:dyDescent="0.3">
      <c r="A5982" t="s">
        <v>2340</v>
      </c>
      <c r="B5982" s="16">
        <v>41808</v>
      </c>
      <c r="C5982" s="16" t="str">
        <f t="shared" si="93"/>
        <v>id7912841808</v>
      </c>
      <c r="D5982">
        <v>4.2519685039370085E-2</v>
      </c>
      <c r="E5982">
        <v>3.75</v>
      </c>
      <c r="F5982">
        <v>573</v>
      </c>
    </row>
    <row r="5983" spans="1:6" x14ac:dyDescent="0.3">
      <c r="A5983" t="s">
        <v>2340</v>
      </c>
      <c r="B5983" s="16">
        <v>41809</v>
      </c>
      <c r="C5983" s="16" t="str">
        <f t="shared" si="93"/>
        <v>id7912841809</v>
      </c>
      <c r="D5983">
        <v>6.9291338582677178E-2</v>
      </c>
      <c r="E5983">
        <v>5.53</v>
      </c>
      <c r="F5983">
        <v>627</v>
      </c>
    </row>
    <row r="5984" spans="1:6" x14ac:dyDescent="0.3">
      <c r="A5984" t="s">
        <v>2340</v>
      </c>
      <c r="B5984" s="16">
        <v>41810</v>
      </c>
      <c r="C5984" s="16" t="str">
        <f t="shared" si="93"/>
        <v>id7912841810</v>
      </c>
      <c r="D5984">
        <v>9.763779527559055E-2</v>
      </c>
      <c r="E5984">
        <v>4.13</v>
      </c>
      <c r="F5984">
        <v>475</v>
      </c>
    </row>
    <row r="5985" spans="1:6" x14ac:dyDescent="0.3">
      <c r="A5985" t="s">
        <v>2340</v>
      </c>
      <c r="B5985" s="16">
        <v>41811</v>
      </c>
      <c r="C5985" s="16" t="str">
        <f t="shared" si="93"/>
        <v>id7912841811</v>
      </c>
      <c r="D5985">
        <v>0.71811023622047254</v>
      </c>
      <c r="E5985">
        <v>5.07</v>
      </c>
      <c r="F5985">
        <v>1573</v>
      </c>
    </row>
    <row r="5986" spans="1:6" x14ac:dyDescent="0.3">
      <c r="A5986" t="s">
        <v>2340</v>
      </c>
      <c r="B5986" s="16">
        <v>41812</v>
      </c>
      <c r="C5986" s="16" t="str">
        <f t="shared" si="93"/>
        <v>id7912841812</v>
      </c>
      <c r="D5986">
        <v>0.77165354330708669</v>
      </c>
      <c r="E5986">
        <v>5.07</v>
      </c>
      <c r="F5986">
        <v>1520</v>
      </c>
    </row>
    <row r="5987" spans="1:6" x14ac:dyDescent="0.3">
      <c r="A5987" t="s">
        <v>2340</v>
      </c>
      <c r="B5987" s="16">
        <v>41813</v>
      </c>
      <c r="C5987" s="16" t="str">
        <f t="shared" si="93"/>
        <v>id7912841813</v>
      </c>
      <c r="D5987">
        <v>0.10236220472440946</v>
      </c>
      <c r="E5987">
        <v>3.67</v>
      </c>
      <c r="F5987">
        <v>466</v>
      </c>
    </row>
    <row r="5988" spans="1:6" x14ac:dyDescent="0.3">
      <c r="A5988" t="s">
        <v>2340</v>
      </c>
      <c r="B5988" s="16">
        <v>41814</v>
      </c>
      <c r="C5988" s="16" t="str">
        <f t="shared" si="93"/>
        <v>id7912841814</v>
      </c>
      <c r="D5988">
        <v>9.2913385826771666E-2</v>
      </c>
      <c r="E5988">
        <v>4.3499999999999996</v>
      </c>
      <c r="F5988">
        <v>434</v>
      </c>
    </row>
    <row r="5989" spans="1:6" x14ac:dyDescent="0.3">
      <c r="A5989" t="s">
        <v>2340</v>
      </c>
      <c r="B5989" s="16">
        <v>41815</v>
      </c>
      <c r="C5989" s="16" t="str">
        <f t="shared" si="93"/>
        <v>id7912841815</v>
      </c>
      <c r="D5989">
        <v>6.4566929133858267E-2</v>
      </c>
      <c r="E5989">
        <v>5.35</v>
      </c>
      <c r="F5989">
        <v>408</v>
      </c>
    </row>
    <row r="5990" spans="1:6" x14ac:dyDescent="0.3">
      <c r="A5990" t="s">
        <v>2340</v>
      </c>
      <c r="B5990" s="16">
        <v>41816</v>
      </c>
      <c r="C5990" s="16" t="str">
        <f t="shared" si="93"/>
        <v>id7912841816</v>
      </c>
      <c r="D5990">
        <v>8.6614173228346469E-2</v>
      </c>
      <c r="E5990">
        <v>4.68</v>
      </c>
      <c r="F5990">
        <v>372</v>
      </c>
    </row>
    <row r="5991" spans="1:6" x14ac:dyDescent="0.3">
      <c r="A5991" t="s">
        <v>2340</v>
      </c>
      <c r="B5991" s="16">
        <v>41818</v>
      </c>
      <c r="C5991" s="16" t="str">
        <f t="shared" si="93"/>
        <v>id7912841818</v>
      </c>
      <c r="D5991">
        <v>0.12440944881889765</v>
      </c>
      <c r="E5991">
        <v>5.2</v>
      </c>
      <c r="F5991">
        <v>401</v>
      </c>
    </row>
    <row r="5992" spans="1:6" x14ac:dyDescent="0.3">
      <c r="A5992" t="s">
        <v>2340</v>
      </c>
      <c r="B5992" s="16">
        <v>41819</v>
      </c>
      <c r="C5992" s="16" t="str">
        <f t="shared" si="93"/>
        <v>id7912841819</v>
      </c>
      <c r="D5992">
        <v>0.11811023622047245</v>
      </c>
      <c r="E5992">
        <v>4.47</v>
      </c>
      <c r="F5992">
        <v>378</v>
      </c>
    </row>
    <row r="5993" spans="1:6" x14ac:dyDescent="0.3">
      <c r="A5993" t="s">
        <v>2340</v>
      </c>
      <c r="B5993" s="16">
        <v>41820</v>
      </c>
      <c r="C5993" s="16" t="str">
        <f t="shared" si="93"/>
        <v>id7912841820</v>
      </c>
      <c r="D5993">
        <v>4.2519685039370085E-2</v>
      </c>
      <c r="E5993">
        <v>3.75</v>
      </c>
      <c r="F5993">
        <v>146</v>
      </c>
    </row>
    <row r="5994" spans="1:6" x14ac:dyDescent="0.3">
      <c r="A5994" t="s">
        <v>2340</v>
      </c>
      <c r="B5994" s="16">
        <v>41822</v>
      </c>
      <c r="C5994" s="16" t="str">
        <f t="shared" si="93"/>
        <v>id7912841822</v>
      </c>
      <c r="D5994">
        <v>2.9921259842519688E-2</v>
      </c>
      <c r="E5994">
        <v>4.33</v>
      </c>
      <c r="F5994">
        <v>88</v>
      </c>
    </row>
    <row r="5995" spans="1:6" x14ac:dyDescent="0.3">
      <c r="A5995" t="s">
        <v>2340</v>
      </c>
      <c r="B5995" s="16">
        <v>41825</v>
      </c>
      <c r="C5995" s="16" t="str">
        <f t="shared" si="93"/>
        <v>id7912841825</v>
      </c>
      <c r="D5995">
        <v>3.1496062992125991E-2</v>
      </c>
      <c r="E5995">
        <v>4.0599999999999996</v>
      </c>
      <c r="F5995">
        <v>155</v>
      </c>
    </row>
    <row r="5996" spans="1:6" x14ac:dyDescent="0.3">
      <c r="A5996" t="s">
        <v>2340</v>
      </c>
      <c r="B5996" s="16">
        <v>41826</v>
      </c>
      <c r="C5996" s="16" t="str">
        <f t="shared" si="93"/>
        <v>id7912841826</v>
      </c>
      <c r="D5996">
        <v>5.1968503937007873E-2</v>
      </c>
      <c r="E5996">
        <v>5.0199999999999996</v>
      </c>
      <c r="F5996">
        <v>150</v>
      </c>
    </row>
    <row r="5997" spans="1:6" x14ac:dyDescent="0.3">
      <c r="A5997" t="s">
        <v>972</v>
      </c>
      <c r="B5997" s="16">
        <v>41858</v>
      </c>
      <c r="C5997" s="16" t="str">
        <f t="shared" si="93"/>
        <v>id7913541858</v>
      </c>
      <c r="D5997">
        <v>8.0314960629921273E-2</v>
      </c>
      <c r="E5997">
        <v>3.54</v>
      </c>
      <c r="F5997">
        <v>87</v>
      </c>
    </row>
    <row r="5998" spans="1:6" x14ac:dyDescent="0.3">
      <c r="A5998" t="s">
        <v>972</v>
      </c>
      <c r="B5998" s="16">
        <v>41859</v>
      </c>
      <c r="C5998" s="16" t="str">
        <f t="shared" si="93"/>
        <v>id7913541859</v>
      </c>
      <c r="D5998">
        <v>4.507086614173228</v>
      </c>
      <c r="E5998">
        <v>4.54</v>
      </c>
      <c r="F5998">
        <v>6622</v>
      </c>
    </row>
    <row r="5999" spans="1:6" x14ac:dyDescent="0.3">
      <c r="A5999" t="s">
        <v>972</v>
      </c>
      <c r="B5999" s="16">
        <v>41860</v>
      </c>
      <c r="C5999" s="16" t="str">
        <f t="shared" si="93"/>
        <v>id7913541860</v>
      </c>
      <c r="D5999">
        <v>4.7559055118110241</v>
      </c>
      <c r="E5999">
        <v>4.49</v>
      </c>
      <c r="F5999">
        <v>7059</v>
      </c>
    </row>
    <row r="6000" spans="1:6" x14ac:dyDescent="0.3">
      <c r="A6000" t="s">
        <v>972</v>
      </c>
      <c r="B6000" s="16">
        <v>41861</v>
      </c>
      <c r="C6000" s="16" t="str">
        <f t="shared" si="93"/>
        <v>id7913541861</v>
      </c>
      <c r="D6000">
        <v>4.5007874015748035</v>
      </c>
      <c r="E6000">
        <v>4.5</v>
      </c>
      <c r="F6000">
        <v>7137</v>
      </c>
    </row>
    <row r="6001" spans="1:6" x14ac:dyDescent="0.3">
      <c r="A6001" t="s">
        <v>972</v>
      </c>
      <c r="B6001" s="16">
        <v>41862</v>
      </c>
      <c r="C6001" s="16" t="str">
        <f t="shared" si="93"/>
        <v>id7913541862</v>
      </c>
      <c r="D6001">
        <v>3.508661417322835</v>
      </c>
      <c r="E6001">
        <v>4.5199999999999996</v>
      </c>
      <c r="F6001">
        <v>7054</v>
      </c>
    </row>
    <row r="6002" spans="1:6" x14ac:dyDescent="0.3">
      <c r="A6002" t="s">
        <v>972</v>
      </c>
      <c r="B6002" s="16">
        <v>41863</v>
      </c>
      <c r="C6002" s="16" t="str">
        <f t="shared" si="93"/>
        <v>id7913541863</v>
      </c>
      <c r="D6002">
        <v>3.4598425196850395</v>
      </c>
      <c r="E6002">
        <v>4.43</v>
      </c>
      <c r="F6002">
        <v>7089</v>
      </c>
    </row>
    <row r="6003" spans="1:6" x14ac:dyDescent="0.3">
      <c r="A6003" t="s">
        <v>972</v>
      </c>
      <c r="B6003" s="16">
        <v>41864</v>
      </c>
      <c r="C6003" s="16" t="str">
        <f t="shared" si="93"/>
        <v>id7913541864</v>
      </c>
      <c r="D6003">
        <v>3.0976377952755905</v>
      </c>
      <c r="E6003">
        <v>4.41</v>
      </c>
      <c r="F6003">
        <v>7025</v>
      </c>
    </row>
    <row r="6004" spans="1:6" x14ac:dyDescent="0.3">
      <c r="A6004" t="s">
        <v>972</v>
      </c>
      <c r="B6004" s="16">
        <v>41865</v>
      </c>
      <c r="C6004" s="16" t="str">
        <f t="shared" si="93"/>
        <v>id7913541865</v>
      </c>
      <c r="D6004">
        <v>2.1433070866141732</v>
      </c>
      <c r="E6004">
        <v>4.5</v>
      </c>
      <c r="F6004">
        <v>5270</v>
      </c>
    </row>
    <row r="6005" spans="1:6" x14ac:dyDescent="0.3">
      <c r="A6005" t="s">
        <v>972</v>
      </c>
      <c r="B6005" s="16">
        <v>41866</v>
      </c>
      <c r="C6005" s="16" t="str">
        <f t="shared" si="93"/>
        <v>id7913541866</v>
      </c>
      <c r="D6005">
        <v>0.94645669291338586</v>
      </c>
      <c r="E6005">
        <v>4.57</v>
      </c>
      <c r="F6005">
        <v>2306</v>
      </c>
    </row>
    <row r="6006" spans="1:6" x14ac:dyDescent="0.3">
      <c r="A6006" t="s">
        <v>972</v>
      </c>
      <c r="B6006" s="16">
        <v>41867</v>
      </c>
      <c r="C6006" s="16" t="str">
        <f t="shared" si="93"/>
        <v>id7913541867</v>
      </c>
      <c r="D6006">
        <v>0.94173228346456694</v>
      </c>
      <c r="E6006">
        <v>4.5</v>
      </c>
      <c r="F6006">
        <v>2088</v>
      </c>
    </row>
    <row r="6007" spans="1:6" x14ac:dyDescent="0.3">
      <c r="A6007" t="s">
        <v>972</v>
      </c>
      <c r="B6007" s="16">
        <v>41868</v>
      </c>
      <c r="C6007" s="16" t="str">
        <f t="shared" si="93"/>
        <v>id7913541868</v>
      </c>
      <c r="D6007">
        <v>0.87086614173228338</v>
      </c>
      <c r="E6007">
        <v>4.2699999999999996</v>
      </c>
      <c r="F6007">
        <v>2041</v>
      </c>
    </row>
    <row r="6008" spans="1:6" x14ac:dyDescent="0.3">
      <c r="A6008" t="s">
        <v>972</v>
      </c>
      <c r="B6008" s="16">
        <v>41869</v>
      </c>
      <c r="C6008" s="16" t="str">
        <f t="shared" si="93"/>
        <v>id7913541869</v>
      </c>
      <c r="D6008">
        <v>0.67874015748031513</v>
      </c>
      <c r="E6008">
        <v>4.24</v>
      </c>
      <c r="F6008">
        <v>2005</v>
      </c>
    </row>
    <row r="6009" spans="1:6" x14ac:dyDescent="0.3">
      <c r="A6009" t="s">
        <v>972</v>
      </c>
      <c r="B6009" s="16">
        <v>41870</v>
      </c>
      <c r="C6009" s="16" t="str">
        <f t="shared" si="93"/>
        <v>id7913541870</v>
      </c>
      <c r="D6009">
        <v>0.71023622047244095</v>
      </c>
      <c r="E6009">
        <v>4.3099999999999996</v>
      </c>
      <c r="F6009">
        <v>2057</v>
      </c>
    </row>
    <row r="6010" spans="1:6" x14ac:dyDescent="0.3">
      <c r="A6010" t="s">
        <v>972</v>
      </c>
      <c r="B6010" s="16">
        <v>41871</v>
      </c>
      <c r="C6010" s="16" t="str">
        <f t="shared" si="93"/>
        <v>id7913541871</v>
      </c>
      <c r="D6010">
        <v>0.6692913385826772</v>
      </c>
      <c r="E6010">
        <v>4.43</v>
      </c>
      <c r="F6010">
        <v>2157</v>
      </c>
    </row>
    <row r="6011" spans="1:6" x14ac:dyDescent="0.3">
      <c r="A6011" t="s">
        <v>972</v>
      </c>
      <c r="B6011" s="16">
        <v>41872</v>
      </c>
      <c r="C6011" s="16" t="str">
        <f t="shared" si="93"/>
        <v>id7913541872</v>
      </c>
      <c r="D6011">
        <v>0.42834645669291338</v>
      </c>
      <c r="E6011">
        <v>4.6500000000000004</v>
      </c>
      <c r="F6011">
        <v>1536</v>
      </c>
    </row>
    <row r="6012" spans="1:6" x14ac:dyDescent="0.3">
      <c r="A6012" t="s">
        <v>2623</v>
      </c>
      <c r="B6012" s="16">
        <v>41826</v>
      </c>
      <c r="C6012" s="16" t="str">
        <f t="shared" si="93"/>
        <v>id7913741826</v>
      </c>
      <c r="D6012">
        <v>0.15748031496062992</v>
      </c>
      <c r="E6012">
        <v>5.61</v>
      </c>
      <c r="F6012">
        <v>42</v>
      </c>
    </row>
    <row r="6013" spans="1:6" x14ac:dyDescent="0.3">
      <c r="A6013" t="s">
        <v>2623</v>
      </c>
      <c r="B6013" s="16">
        <v>41830</v>
      </c>
      <c r="C6013" s="16" t="str">
        <f t="shared" si="93"/>
        <v>id7913741830</v>
      </c>
      <c r="D6013">
        <v>17.181102362204726</v>
      </c>
      <c r="E6013">
        <v>5.46</v>
      </c>
      <c r="F6013">
        <v>9812</v>
      </c>
    </row>
    <row r="6014" spans="1:6" x14ac:dyDescent="0.3">
      <c r="A6014" t="s">
        <v>2623</v>
      </c>
      <c r="B6014" s="16">
        <v>41831</v>
      </c>
      <c r="C6014" s="16" t="str">
        <f t="shared" si="93"/>
        <v>id7913741831</v>
      </c>
      <c r="D6014">
        <v>11.195275590551182</v>
      </c>
      <c r="E6014">
        <v>5.51</v>
      </c>
      <c r="F6014">
        <v>11000</v>
      </c>
    </row>
    <row r="6015" spans="1:6" x14ac:dyDescent="0.3">
      <c r="A6015" t="s">
        <v>2623</v>
      </c>
      <c r="B6015" s="16">
        <v>41832</v>
      </c>
      <c r="C6015" s="16" t="str">
        <f t="shared" si="93"/>
        <v>id7913741832</v>
      </c>
      <c r="D6015">
        <v>17.031496062992129</v>
      </c>
      <c r="E6015">
        <v>5.43</v>
      </c>
      <c r="F6015">
        <v>13000</v>
      </c>
    </row>
    <row r="6016" spans="1:6" x14ac:dyDescent="0.3">
      <c r="A6016" t="s">
        <v>2623</v>
      </c>
      <c r="B6016" s="16">
        <v>41833</v>
      </c>
      <c r="C6016" s="16" t="str">
        <f t="shared" si="93"/>
        <v>id7913741833</v>
      </c>
      <c r="D6016">
        <v>16.776377952755908</v>
      </c>
      <c r="E6016">
        <v>5.56</v>
      </c>
      <c r="F6016">
        <v>12000</v>
      </c>
    </row>
    <row r="6017" spans="1:6" x14ac:dyDescent="0.3">
      <c r="A6017" t="s">
        <v>2623</v>
      </c>
      <c r="B6017" s="16">
        <v>41834</v>
      </c>
      <c r="C6017" s="16" t="str">
        <f t="shared" si="93"/>
        <v>id7913741834</v>
      </c>
      <c r="D6017">
        <v>5.7086614173228352</v>
      </c>
      <c r="E6017">
        <v>5.37</v>
      </c>
      <c r="F6017">
        <v>10000</v>
      </c>
    </row>
    <row r="6018" spans="1:6" x14ac:dyDescent="0.3">
      <c r="A6018" t="s">
        <v>2623</v>
      </c>
      <c r="B6018" s="16">
        <v>41835</v>
      </c>
      <c r="C6018" s="16" t="str">
        <f t="shared" si="93"/>
        <v>id7913741835</v>
      </c>
      <c r="D6018">
        <v>5.4677165354330706</v>
      </c>
      <c r="E6018">
        <v>5.45</v>
      </c>
      <c r="F6018">
        <v>10000</v>
      </c>
    </row>
    <row r="6019" spans="1:6" x14ac:dyDescent="0.3">
      <c r="A6019" t="s">
        <v>2623</v>
      </c>
      <c r="B6019" s="16">
        <v>41836</v>
      </c>
      <c r="C6019" s="16" t="str">
        <f t="shared" ref="C6019:C6082" si="94">_xlfn.CONCAT(A6019,B6019)</f>
        <v>id7913741836</v>
      </c>
      <c r="D6019">
        <v>4.6062992125984259</v>
      </c>
      <c r="E6019">
        <v>5.32</v>
      </c>
      <c r="F6019">
        <v>9617</v>
      </c>
    </row>
    <row r="6020" spans="1:6" x14ac:dyDescent="0.3">
      <c r="A6020" t="s">
        <v>2623</v>
      </c>
      <c r="B6020" s="16">
        <v>41837</v>
      </c>
      <c r="C6020" s="16" t="str">
        <f t="shared" si="94"/>
        <v>id7913741837</v>
      </c>
      <c r="D6020">
        <v>2.9622047244094487</v>
      </c>
      <c r="E6020">
        <v>5.35</v>
      </c>
      <c r="F6020">
        <v>5019</v>
      </c>
    </row>
    <row r="6021" spans="1:6" x14ac:dyDescent="0.3">
      <c r="A6021" t="s">
        <v>2623</v>
      </c>
      <c r="B6021" s="16">
        <v>41838</v>
      </c>
      <c r="C6021" s="16" t="str">
        <f t="shared" si="94"/>
        <v>id7913741838</v>
      </c>
      <c r="D6021">
        <v>1.4188976377952756</v>
      </c>
      <c r="E6021">
        <v>5.57</v>
      </c>
      <c r="F6021">
        <v>2121</v>
      </c>
    </row>
    <row r="6022" spans="1:6" x14ac:dyDescent="0.3">
      <c r="A6022" t="s">
        <v>2623</v>
      </c>
      <c r="B6022" s="16">
        <v>41839</v>
      </c>
      <c r="C6022" s="16" t="str">
        <f t="shared" si="94"/>
        <v>id7913741839</v>
      </c>
      <c r="D6022">
        <v>3.4503937007874019</v>
      </c>
      <c r="E6022">
        <v>5.54</v>
      </c>
      <c r="F6022">
        <v>2392</v>
      </c>
    </row>
    <row r="6023" spans="1:6" x14ac:dyDescent="0.3">
      <c r="A6023" t="s">
        <v>2623</v>
      </c>
      <c r="B6023" s="16">
        <v>41840</v>
      </c>
      <c r="C6023" s="16" t="str">
        <f t="shared" si="94"/>
        <v>id7913741840</v>
      </c>
      <c r="D6023">
        <v>4.0771653543307087</v>
      </c>
      <c r="E6023">
        <v>5.61</v>
      </c>
      <c r="F6023">
        <v>2505</v>
      </c>
    </row>
    <row r="6024" spans="1:6" x14ac:dyDescent="0.3">
      <c r="A6024" t="s">
        <v>2623</v>
      </c>
      <c r="B6024" s="16">
        <v>41841</v>
      </c>
      <c r="C6024" s="16" t="str">
        <f t="shared" si="94"/>
        <v>id7913741841</v>
      </c>
      <c r="D6024">
        <v>1.1826771653543307</v>
      </c>
      <c r="E6024">
        <v>5.54</v>
      </c>
      <c r="F6024">
        <v>2129</v>
      </c>
    </row>
    <row r="6025" spans="1:6" x14ac:dyDescent="0.3">
      <c r="A6025" t="s">
        <v>2623</v>
      </c>
      <c r="B6025" s="16">
        <v>41842</v>
      </c>
      <c r="C6025" s="16" t="str">
        <f t="shared" si="94"/>
        <v>id7913741842</v>
      </c>
      <c r="D6025">
        <v>1.1826771653543307</v>
      </c>
      <c r="E6025">
        <v>5.65</v>
      </c>
      <c r="F6025">
        <v>2087</v>
      </c>
    </row>
    <row r="6026" spans="1:6" x14ac:dyDescent="0.3">
      <c r="A6026" t="s">
        <v>2623</v>
      </c>
      <c r="B6026" s="16">
        <v>41843</v>
      </c>
      <c r="C6026" s="16" t="str">
        <f t="shared" si="94"/>
        <v>id7913741843</v>
      </c>
      <c r="D6026">
        <v>1.0204724409448818</v>
      </c>
      <c r="E6026">
        <v>5.28</v>
      </c>
      <c r="F6026">
        <v>2144</v>
      </c>
    </row>
    <row r="6027" spans="1:6" x14ac:dyDescent="0.3">
      <c r="A6027" t="s">
        <v>2623</v>
      </c>
      <c r="B6027" s="16">
        <v>41844</v>
      </c>
      <c r="C6027" s="16" t="str">
        <f t="shared" si="94"/>
        <v>id7913741844</v>
      </c>
      <c r="D6027">
        <v>0.70078740157480324</v>
      </c>
      <c r="E6027">
        <v>5.48</v>
      </c>
      <c r="F6027">
        <v>1280</v>
      </c>
    </row>
    <row r="6028" spans="1:6" x14ac:dyDescent="0.3">
      <c r="A6028" t="s">
        <v>2623</v>
      </c>
      <c r="B6028" s="16">
        <v>41845</v>
      </c>
      <c r="C6028" s="16" t="str">
        <f t="shared" si="94"/>
        <v>id7913741845</v>
      </c>
      <c r="D6028">
        <v>0.278740157480315</v>
      </c>
      <c r="E6028">
        <v>5.48</v>
      </c>
      <c r="F6028">
        <v>425</v>
      </c>
    </row>
    <row r="6029" spans="1:6" x14ac:dyDescent="0.3">
      <c r="A6029" t="s">
        <v>2623</v>
      </c>
      <c r="B6029" s="16">
        <v>41846</v>
      </c>
      <c r="C6029" s="16" t="str">
        <f t="shared" si="94"/>
        <v>id7913741846</v>
      </c>
      <c r="D6029">
        <v>0.87874015748031498</v>
      </c>
      <c r="E6029">
        <v>5.61</v>
      </c>
      <c r="F6029">
        <v>653</v>
      </c>
    </row>
    <row r="6030" spans="1:6" x14ac:dyDescent="0.3">
      <c r="A6030" t="s">
        <v>2623</v>
      </c>
      <c r="B6030" s="16">
        <v>41847</v>
      </c>
      <c r="C6030" s="16" t="str">
        <f t="shared" si="94"/>
        <v>id7913741847</v>
      </c>
      <c r="D6030">
        <v>1.1259842519685042</v>
      </c>
      <c r="E6030">
        <v>5.67</v>
      </c>
      <c r="F6030">
        <v>710</v>
      </c>
    </row>
    <row r="6031" spans="1:6" x14ac:dyDescent="0.3">
      <c r="A6031" t="s">
        <v>2623</v>
      </c>
      <c r="B6031" s="16">
        <v>41848</v>
      </c>
      <c r="C6031" s="16" t="str">
        <f t="shared" si="94"/>
        <v>id7913741848</v>
      </c>
      <c r="D6031">
        <v>0.34330708661417325</v>
      </c>
      <c r="E6031">
        <v>5.46</v>
      </c>
      <c r="F6031">
        <v>572</v>
      </c>
    </row>
    <row r="6032" spans="1:6" x14ac:dyDescent="0.3">
      <c r="A6032" t="s">
        <v>2623</v>
      </c>
      <c r="B6032" s="16">
        <v>41849</v>
      </c>
      <c r="C6032" s="16" t="str">
        <f t="shared" si="94"/>
        <v>id7913741849</v>
      </c>
      <c r="D6032">
        <v>0.38110236220472443</v>
      </c>
      <c r="E6032">
        <v>5.72</v>
      </c>
      <c r="F6032">
        <v>606</v>
      </c>
    </row>
    <row r="6033" spans="1:6" x14ac:dyDescent="0.3">
      <c r="A6033" t="s">
        <v>2623</v>
      </c>
      <c r="B6033" s="16">
        <v>41850</v>
      </c>
      <c r="C6033" s="16" t="str">
        <f t="shared" si="94"/>
        <v>id7913741850</v>
      </c>
      <c r="D6033">
        <v>0.28188976377952757</v>
      </c>
      <c r="E6033">
        <v>5.56</v>
      </c>
      <c r="F6033">
        <v>507</v>
      </c>
    </row>
    <row r="6034" spans="1:6" x14ac:dyDescent="0.3">
      <c r="A6034" t="s">
        <v>2623</v>
      </c>
      <c r="B6034" s="16">
        <v>41851</v>
      </c>
      <c r="C6034" s="16" t="str">
        <f t="shared" si="94"/>
        <v>id7913741851</v>
      </c>
      <c r="D6034">
        <v>9.6062992125984251E-2</v>
      </c>
      <c r="E6034">
        <v>5.4</v>
      </c>
      <c r="F6034">
        <v>179</v>
      </c>
    </row>
    <row r="6035" spans="1:6" x14ac:dyDescent="0.3">
      <c r="A6035" t="s">
        <v>2623</v>
      </c>
      <c r="B6035" s="16">
        <v>41853</v>
      </c>
      <c r="C6035" s="16" t="str">
        <f t="shared" si="94"/>
        <v>id7913741853</v>
      </c>
      <c r="D6035">
        <v>9.1338582677165353E-2</v>
      </c>
      <c r="E6035">
        <v>5.84</v>
      </c>
      <c r="F6035">
        <v>88</v>
      </c>
    </row>
    <row r="6036" spans="1:6" x14ac:dyDescent="0.3">
      <c r="A6036" t="s">
        <v>2623</v>
      </c>
      <c r="B6036" s="16">
        <v>41854</v>
      </c>
      <c r="C6036" s="16" t="str">
        <f t="shared" si="94"/>
        <v>id7913741854</v>
      </c>
      <c r="D6036">
        <v>0.13858267716535436</v>
      </c>
      <c r="E6036">
        <v>5.72</v>
      </c>
      <c r="F6036">
        <v>106</v>
      </c>
    </row>
    <row r="6037" spans="1:6" x14ac:dyDescent="0.3">
      <c r="A6037" t="s">
        <v>2623</v>
      </c>
      <c r="B6037" s="16">
        <v>41855</v>
      </c>
      <c r="C6037" s="16" t="str">
        <f t="shared" si="94"/>
        <v>id7913741855</v>
      </c>
      <c r="D6037">
        <v>4.4094488188976377E-2</v>
      </c>
      <c r="E6037">
        <v>5.5</v>
      </c>
      <c r="F6037">
        <v>102</v>
      </c>
    </row>
    <row r="6038" spans="1:6" x14ac:dyDescent="0.3">
      <c r="A6038" t="s">
        <v>2623</v>
      </c>
      <c r="B6038" s="16">
        <v>41856</v>
      </c>
      <c r="C6038" s="16" t="str">
        <f t="shared" si="94"/>
        <v>id7913741856</v>
      </c>
      <c r="D6038">
        <v>4.4094488188976377E-2</v>
      </c>
      <c r="E6038">
        <v>5.2</v>
      </c>
      <c r="F6038">
        <v>94</v>
      </c>
    </row>
    <row r="6039" spans="1:6" x14ac:dyDescent="0.3">
      <c r="A6039" t="s">
        <v>2623</v>
      </c>
      <c r="B6039" s="16">
        <v>41857</v>
      </c>
      <c r="C6039" s="16" t="str">
        <f t="shared" si="94"/>
        <v>id7913741857</v>
      </c>
      <c r="D6039">
        <v>3.6220472440944881E-2</v>
      </c>
      <c r="E6039">
        <v>5.4</v>
      </c>
      <c r="F6039">
        <v>97</v>
      </c>
    </row>
    <row r="6040" spans="1:6" x14ac:dyDescent="0.3">
      <c r="A6040" t="s">
        <v>2623</v>
      </c>
      <c r="B6040" s="16">
        <v>41858</v>
      </c>
      <c r="C6040" s="16" t="str">
        <f t="shared" si="94"/>
        <v>id7913741858</v>
      </c>
      <c r="D6040">
        <v>3.307086614173229E-2</v>
      </c>
      <c r="E6040">
        <v>5.84</v>
      </c>
      <c r="F6040">
        <v>72</v>
      </c>
    </row>
    <row r="6041" spans="1:6" x14ac:dyDescent="0.3">
      <c r="A6041" t="s">
        <v>2979</v>
      </c>
      <c r="B6041" s="16">
        <v>41828</v>
      </c>
      <c r="C6041" s="16" t="str">
        <f t="shared" si="94"/>
        <v>id7913941828</v>
      </c>
      <c r="D6041">
        <v>1.4141732283464568</v>
      </c>
      <c r="E6041">
        <v>4.72</v>
      </c>
      <c r="F6041">
        <v>4989</v>
      </c>
    </row>
    <row r="6042" spans="1:6" x14ac:dyDescent="0.3">
      <c r="A6042" t="s">
        <v>2979</v>
      </c>
      <c r="B6042" s="16">
        <v>41829</v>
      </c>
      <c r="C6042" s="16" t="str">
        <f t="shared" si="94"/>
        <v>id7913941829</v>
      </c>
      <c r="D6042">
        <v>1.2661417322834647</v>
      </c>
      <c r="E6042">
        <v>4.96</v>
      </c>
      <c r="F6042">
        <v>5097</v>
      </c>
    </row>
    <row r="6043" spans="1:6" x14ac:dyDescent="0.3">
      <c r="A6043" t="s">
        <v>2979</v>
      </c>
      <c r="B6043" s="16">
        <v>41830</v>
      </c>
      <c r="C6043" s="16" t="str">
        <f t="shared" si="94"/>
        <v>id7913941830</v>
      </c>
      <c r="D6043">
        <v>0.30236220472440944</v>
      </c>
      <c r="E6043">
        <v>5.21</v>
      </c>
      <c r="F6043">
        <v>1453</v>
      </c>
    </row>
    <row r="6044" spans="1:6" x14ac:dyDescent="0.3">
      <c r="A6044" t="s">
        <v>2979</v>
      </c>
      <c r="B6044" s="16">
        <v>41831</v>
      </c>
      <c r="C6044" s="16" t="str">
        <f t="shared" si="94"/>
        <v>id7913941831</v>
      </c>
      <c r="D6044">
        <v>0.2850393700787402</v>
      </c>
      <c r="E6044">
        <v>5.21</v>
      </c>
      <c r="F6044">
        <v>1097</v>
      </c>
    </row>
    <row r="6045" spans="1:6" x14ac:dyDescent="0.3">
      <c r="A6045" t="s">
        <v>2979</v>
      </c>
      <c r="B6045" s="16">
        <v>41832</v>
      </c>
      <c r="C6045" s="16" t="str">
        <f t="shared" si="94"/>
        <v>id7913941832</v>
      </c>
      <c r="D6045">
        <v>0.3322834645669292</v>
      </c>
      <c r="E6045">
        <v>4.57</v>
      </c>
      <c r="F6045">
        <v>1036</v>
      </c>
    </row>
    <row r="6046" spans="1:6" x14ac:dyDescent="0.3">
      <c r="A6046" t="s">
        <v>2979</v>
      </c>
      <c r="B6046" s="16">
        <v>41833</v>
      </c>
      <c r="C6046" s="16" t="str">
        <f t="shared" si="94"/>
        <v>id7913941833</v>
      </c>
      <c r="D6046">
        <v>0.34803149606299216</v>
      </c>
      <c r="E6046">
        <v>4.3600000000000003</v>
      </c>
      <c r="F6046">
        <v>997</v>
      </c>
    </row>
    <row r="6047" spans="1:6" x14ac:dyDescent="0.3">
      <c r="A6047" t="s">
        <v>2979</v>
      </c>
      <c r="B6047" s="16">
        <v>41834</v>
      </c>
      <c r="C6047" s="16" t="str">
        <f t="shared" si="94"/>
        <v>id7913941834</v>
      </c>
      <c r="D6047">
        <v>0.17322834645669294</v>
      </c>
      <c r="E6047">
        <v>4.46</v>
      </c>
      <c r="F6047">
        <v>972</v>
      </c>
    </row>
    <row r="6048" spans="1:6" x14ac:dyDescent="0.3">
      <c r="A6048" t="s">
        <v>2979</v>
      </c>
      <c r="B6048" s="16">
        <v>41835</v>
      </c>
      <c r="C6048" s="16" t="str">
        <f t="shared" si="94"/>
        <v>id7913941835</v>
      </c>
      <c r="D6048">
        <v>0.18267716535433071</v>
      </c>
      <c r="E6048">
        <v>4.8499999999999996</v>
      </c>
      <c r="F6048">
        <v>942</v>
      </c>
    </row>
    <row r="6049" spans="1:6" x14ac:dyDescent="0.3">
      <c r="A6049" t="s">
        <v>2979</v>
      </c>
      <c r="B6049" s="16">
        <v>41836</v>
      </c>
      <c r="C6049" s="16" t="str">
        <f t="shared" si="94"/>
        <v>id7913941836</v>
      </c>
      <c r="D6049">
        <v>0.15118110236220472</v>
      </c>
      <c r="E6049">
        <v>5.61</v>
      </c>
      <c r="F6049">
        <v>904</v>
      </c>
    </row>
    <row r="6050" spans="1:6" x14ac:dyDescent="0.3">
      <c r="A6050" t="s">
        <v>2979</v>
      </c>
      <c r="B6050" s="16">
        <v>41837</v>
      </c>
      <c r="C6050" s="16" t="str">
        <f t="shared" si="94"/>
        <v>id7913941837</v>
      </c>
      <c r="D6050">
        <v>5.9842519685039376E-2</v>
      </c>
      <c r="E6050">
        <v>4.5999999999999996</v>
      </c>
      <c r="F6050">
        <v>444</v>
      </c>
    </row>
    <row r="6051" spans="1:6" x14ac:dyDescent="0.3">
      <c r="A6051" t="s">
        <v>2979</v>
      </c>
      <c r="B6051" s="16">
        <v>41852</v>
      </c>
      <c r="C6051" s="16" t="str">
        <f t="shared" si="94"/>
        <v>id7913941852</v>
      </c>
      <c r="D6051">
        <v>5.6692913385826771E-2</v>
      </c>
      <c r="E6051">
        <v>4.09</v>
      </c>
      <c r="F6051">
        <v>117</v>
      </c>
    </row>
    <row r="6052" spans="1:6" x14ac:dyDescent="0.3">
      <c r="A6052" t="s">
        <v>3842</v>
      </c>
      <c r="B6052" s="16">
        <v>41901</v>
      </c>
      <c r="C6052" s="16" t="str">
        <f t="shared" si="94"/>
        <v>id7917841901</v>
      </c>
      <c r="D6052">
        <v>0.26929133858267723</v>
      </c>
      <c r="E6052">
        <v>4.08</v>
      </c>
      <c r="F6052">
        <v>1650</v>
      </c>
    </row>
    <row r="6053" spans="1:6" x14ac:dyDescent="0.3">
      <c r="A6053" t="s">
        <v>3842</v>
      </c>
      <c r="B6053" s="16">
        <v>41902</v>
      </c>
      <c r="C6053" s="16" t="str">
        <f t="shared" si="94"/>
        <v>id7917841902</v>
      </c>
      <c r="D6053">
        <v>0.25354330708661421</v>
      </c>
      <c r="E6053">
        <v>5.01</v>
      </c>
      <c r="F6053">
        <v>1268</v>
      </c>
    </row>
    <row r="6054" spans="1:6" x14ac:dyDescent="0.3">
      <c r="A6054" t="s">
        <v>3842</v>
      </c>
      <c r="B6054" s="16">
        <v>41903</v>
      </c>
      <c r="C6054" s="16" t="str">
        <f t="shared" si="94"/>
        <v>id7917841903</v>
      </c>
      <c r="D6054">
        <v>0.20157480314960632</v>
      </c>
      <c r="E6054">
        <v>4.76</v>
      </c>
      <c r="F6054">
        <v>1065</v>
      </c>
    </row>
    <row r="6055" spans="1:6" x14ac:dyDescent="0.3">
      <c r="A6055" t="s">
        <v>3842</v>
      </c>
      <c r="B6055" s="16">
        <v>41904</v>
      </c>
      <c r="C6055" s="16" t="str">
        <f t="shared" si="94"/>
        <v>id7917841904</v>
      </c>
      <c r="D6055">
        <v>9.4488188976377951E-2</v>
      </c>
      <c r="E6055">
        <v>5.56</v>
      </c>
      <c r="F6055">
        <v>856</v>
      </c>
    </row>
    <row r="6056" spans="1:6" x14ac:dyDescent="0.3">
      <c r="A6056" t="s">
        <v>3843</v>
      </c>
      <c r="B6056" s="16">
        <v>41963</v>
      </c>
      <c r="C6056" s="16" t="str">
        <f t="shared" si="94"/>
        <v>id7918641963</v>
      </c>
      <c r="D6056">
        <v>0.30393700787401579</v>
      </c>
      <c r="E6056">
        <v>5.01</v>
      </c>
      <c r="F6056">
        <v>405</v>
      </c>
    </row>
    <row r="6057" spans="1:6" x14ac:dyDescent="0.3">
      <c r="A6057" t="s">
        <v>3843</v>
      </c>
      <c r="B6057" s="16">
        <v>41964</v>
      </c>
      <c r="C6057" s="16" t="str">
        <f t="shared" si="94"/>
        <v>id7918641964</v>
      </c>
      <c r="D6057">
        <v>18.905511811023622</v>
      </c>
      <c r="E6057">
        <v>4.79</v>
      </c>
      <c r="F6057">
        <v>21000</v>
      </c>
    </row>
    <row r="6058" spans="1:6" x14ac:dyDescent="0.3">
      <c r="A6058" t="s">
        <v>3843</v>
      </c>
      <c r="B6058" s="16">
        <v>41965</v>
      </c>
      <c r="C6058" s="16" t="str">
        <f t="shared" si="94"/>
        <v>id7918641965</v>
      </c>
      <c r="D6058">
        <v>27.840944881889769</v>
      </c>
      <c r="E6058">
        <v>4.9000000000000004</v>
      </c>
      <c r="F6058">
        <v>21000</v>
      </c>
    </row>
    <row r="6059" spans="1:6" x14ac:dyDescent="0.3">
      <c r="A6059" t="s">
        <v>3843</v>
      </c>
      <c r="B6059" s="16">
        <v>41966</v>
      </c>
      <c r="C6059" s="16" t="str">
        <f t="shared" si="94"/>
        <v>id7918641966</v>
      </c>
      <c r="D6059">
        <v>24.198425196850394</v>
      </c>
      <c r="E6059">
        <v>5.04</v>
      </c>
      <c r="F6059">
        <v>20000</v>
      </c>
    </row>
    <row r="6060" spans="1:6" x14ac:dyDescent="0.3">
      <c r="A6060" t="s">
        <v>3843</v>
      </c>
      <c r="B6060" s="16">
        <v>41967</v>
      </c>
      <c r="C6060" s="16" t="str">
        <f t="shared" si="94"/>
        <v>id7918641967</v>
      </c>
      <c r="D6060">
        <v>12.036220472440945</v>
      </c>
      <c r="E6060">
        <v>4.87</v>
      </c>
      <c r="F6060">
        <v>20000</v>
      </c>
    </row>
    <row r="6061" spans="1:6" x14ac:dyDescent="0.3">
      <c r="A6061" t="s">
        <v>3843</v>
      </c>
      <c r="B6061" s="16">
        <v>41968</v>
      </c>
      <c r="C6061" s="16" t="str">
        <f t="shared" si="94"/>
        <v>id7918641968</v>
      </c>
      <c r="D6061">
        <v>12.491338582677168</v>
      </c>
      <c r="E6061">
        <v>4.68</v>
      </c>
      <c r="F6061">
        <v>20000</v>
      </c>
    </row>
    <row r="6062" spans="1:6" x14ac:dyDescent="0.3">
      <c r="A6062" t="s">
        <v>3843</v>
      </c>
      <c r="B6062" s="16">
        <v>41969</v>
      </c>
      <c r="C6062" s="16" t="str">
        <f t="shared" si="94"/>
        <v>id7918641969</v>
      </c>
      <c r="D6062">
        <v>11.507086614173231</v>
      </c>
      <c r="E6062">
        <v>4.66</v>
      </c>
      <c r="F6062">
        <v>20000</v>
      </c>
    </row>
    <row r="6063" spans="1:6" x14ac:dyDescent="0.3">
      <c r="A6063" t="s">
        <v>3843</v>
      </c>
      <c r="B6063" s="16">
        <v>41970</v>
      </c>
      <c r="C6063" s="16" t="str">
        <f t="shared" si="94"/>
        <v>id7918641970</v>
      </c>
      <c r="D6063">
        <v>10.725984251968505</v>
      </c>
      <c r="E6063">
        <v>4.74</v>
      </c>
      <c r="F6063">
        <v>20000</v>
      </c>
    </row>
    <row r="6064" spans="1:6" x14ac:dyDescent="0.3">
      <c r="A6064" t="s">
        <v>3843</v>
      </c>
      <c r="B6064" s="16">
        <v>41971</v>
      </c>
      <c r="C6064" s="16" t="str">
        <f t="shared" si="94"/>
        <v>id7918641971</v>
      </c>
      <c r="D6064">
        <v>7.3858267716535435</v>
      </c>
      <c r="E6064">
        <v>5.26</v>
      </c>
      <c r="F6064">
        <v>7377</v>
      </c>
    </row>
    <row r="6065" spans="1:6" x14ac:dyDescent="0.3">
      <c r="A6065" t="s">
        <v>3843</v>
      </c>
      <c r="B6065" s="16">
        <v>41972</v>
      </c>
      <c r="C6065" s="16" t="str">
        <f t="shared" si="94"/>
        <v>id7918641972</v>
      </c>
      <c r="D6065">
        <v>10.351181102362204</v>
      </c>
      <c r="E6065">
        <v>5.26</v>
      </c>
      <c r="F6065">
        <v>6145</v>
      </c>
    </row>
    <row r="6066" spans="1:6" x14ac:dyDescent="0.3">
      <c r="A6066" t="s">
        <v>3843</v>
      </c>
      <c r="B6066" s="16">
        <v>41973</v>
      </c>
      <c r="C6066" s="16" t="str">
        <f t="shared" si="94"/>
        <v>id7918641973</v>
      </c>
      <c r="D6066">
        <v>11.488188976377954</v>
      </c>
      <c r="E6066">
        <v>5.15</v>
      </c>
      <c r="F6066">
        <v>7954</v>
      </c>
    </row>
    <row r="6067" spans="1:6" x14ac:dyDescent="0.3">
      <c r="A6067" t="s">
        <v>3843</v>
      </c>
      <c r="B6067" s="16">
        <v>41974</v>
      </c>
      <c r="C6067" s="16" t="str">
        <f t="shared" si="94"/>
        <v>id7918641974</v>
      </c>
      <c r="D6067">
        <v>4.6267716535433081</v>
      </c>
      <c r="E6067">
        <v>5.01</v>
      </c>
      <c r="F6067">
        <v>8380</v>
      </c>
    </row>
    <row r="6068" spans="1:6" x14ac:dyDescent="0.3">
      <c r="A6068" t="s">
        <v>3843</v>
      </c>
      <c r="B6068" s="16">
        <v>41975</v>
      </c>
      <c r="C6068" s="16" t="str">
        <f t="shared" si="94"/>
        <v>id7918641975</v>
      </c>
      <c r="D6068">
        <v>3.0535433070866143</v>
      </c>
      <c r="E6068">
        <v>5.0599999999999996</v>
      </c>
      <c r="F6068">
        <v>5028</v>
      </c>
    </row>
    <row r="6069" spans="1:6" x14ac:dyDescent="0.3">
      <c r="A6069" t="s">
        <v>3843</v>
      </c>
      <c r="B6069" s="16">
        <v>41976</v>
      </c>
      <c r="C6069" s="16" t="str">
        <f t="shared" si="94"/>
        <v>id7918641976</v>
      </c>
      <c r="D6069">
        <v>2.9275590551181105</v>
      </c>
      <c r="E6069">
        <v>5.01</v>
      </c>
      <c r="F6069">
        <v>5315</v>
      </c>
    </row>
    <row r="6070" spans="1:6" x14ac:dyDescent="0.3">
      <c r="A6070" t="s">
        <v>3843</v>
      </c>
      <c r="B6070" s="16">
        <v>41977</v>
      </c>
      <c r="C6070" s="16" t="str">
        <f t="shared" si="94"/>
        <v>id7918641977</v>
      </c>
      <c r="D6070">
        <v>2.9543307086614172</v>
      </c>
      <c r="E6070">
        <v>5.4</v>
      </c>
      <c r="F6070">
        <v>5460</v>
      </c>
    </row>
    <row r="6071" spans="1:6" x14ac:dyDescent="0.3">
      <c r="A6071" t="s">
        <v>3843</v>
      </c>
      <c r="B6071" s="16">
        <v>41978</v>
      </c>
      <c r="C6071" s="16" t="str">
        <f t="shared" si="94"/>
        <v>id7918641978</v>
      </c>
      <c r="D6071">
        <v>1.930708661417323</v>
      </c>
      <c r="E6071">
        <v>5.21</v>
      </c>
      <c r="F6071">
        <v>2469</v>
      </c>
    </row>
    <row r="6072" spans="1:6" x14ac:dyDescent="0.3">
      <c r="A6072" t="s">
        <v>3843</v>
      </c>
      <c r="B6072" s="16">
        <v>41979</v>
      </c>
      <c r="C6072" s="16" t="str">
        <f t="shared" si="94"/>
        <v>id7918641979</v>
      </c>
      <c r="D6072">
        <v>3.5007874015748035</v>
      </c>
      <c r="E6072">
        <v>5.54</v>
      </c>
      <c r="F6072">
        <v>2334</v>
      </c>
    </row>
    <row r="6073" spans="1:6" x14ac:dyDescent="0.3">
      <c r="A6073" t="s">
        <v>3843</v>
      </c>
      <c r="B6073" s="16">
        <v>41980</v>
      </c>
      <c r="C6073" s="16" t="str">
        <f t="shared" si="94"/>
        <v>id7918641980</v>
      </c>
      <c r="D6073">
        <v>3.1496062992125986</v>
      </c>
      <c r="E6073">
        <v>5.62</v>
      </c>
      <c r="F6073">
        <v>2436</v>
      </c>
    </row>
    <row r="6074" spans="1:6" x14ac:dyDescent="0.3">
      <c r="A6074" t="s">
        <v>3843</v>
      </c>
      <c r="B6074" s="16">
        <v>41981</v>
      </c>
      <c r="C6074" s="16" t="str">
        <f t="shared" si="94"/>
        <v>id7918641981</v>
      </c>
      <c r="D6074">
        <v>1.4362204724409451</v>
      </c>
      <c r="E6074">
        <v>5.0999999999999996</v>
      </c>
      <c r="F6074">
        <v>2808</v>
      </c>
    </row>
    <row r="6075" spans="1:6" x14ac:dyDescent="0.3">
      <c r="A6075" t="s">
        <v>3843</v>
      </c>
      <c r="B6075" s="16">
        <v>41982</v>
      </c>
      <c r="C6075" s="16" t="str">
        <f t="shared" si="94"/>
        <v>id7918641982</v>
      </c>
      <c r="D6075">
        <v>1.5905511811023623</v>
      </c>
      <c r="E6075">
        <v>4.9800000000000004</v>
      </c>
      <c r="F6075">
        <v>2899</v>
      </c>
    </row>
    <row r="6076" spans="1:6" x14ac:dyDescent="0.3">
      <c r="A6076" t="s">
        <v>3843</v>
      </c>
      <c r="B6076" s="16">
        <v>41983</v>
      </c>
      <c r="C6076" s="16" t="str">
        <f t="shared" si="94"/>
        <v>id7918641983</v>
      </c>
      <c r="D6076">
        <v>1.5149606299212601</v>
      </c>
      <c r="E6076">
        <v>5.56</v>
      </c>
      <c r="F6076">
        <v>3028</v>
      </c>
    </row>
    <row r="6077" spans="1:6" x14ac:dyDescent="0.3">
      <c r="A6077" t="s">
        <v>3843</v>
      </c>
      <c r="B6077" s="16">
        <v>41984</v>
      </c>
      <c r="C6077" s="16" t="str">
        <f t="shared" si="94"/>
        <v>id7918641984</v>
      </c>
      <c r="D6077">
        <v>1.4566929133858268</v>
      </c>
      <c r="E6077">
        <v>5.7</v>
      </c>
      <c r="F6077">
        <v>2841</v>
      </c>
    </row>
    <row r="6078" spans="1:6" x14ac:dyDescent="0.3">
      <c r="A6078" t="s">
        <v>3843</v>
      </c>
      <c r="B6078" s="16">
        <v>41985</v>
      </c>
      <c r="C6078" s="16" t="str">
        <f t="shared" si="94"/>
        <v>id7918641985</v>
      </c>
      <c r="D6078">
        <v>0.99685039370078743</v>
      </c>
      <c r="E6078">
        <v>5.69</v>
      </c>
      <c r="F6078">
        <v>1169</v>
      </c>
    </row>
    <row r="6079" spans="1:6" x14ac:dyDescent="0.3">
      <c r="A6079" t="s">
        <v>3843</v>
      </c>
      <c r="B6079" s="16">
        <v>41986</v>
      </c>
      <c r="C6079" s="16" t="str">
        <f t="shared" si="94"/>
        <v>id7918641986</v>
      </c>
      <c r="D6079">
        <v>2.6488188976377955</v>
      </c>
      <c r="E6079">
        <v>5.81</v>
      </c>
      <c r="F6079">
        <v>1471</v>
      </c>
    </row>
    <row r="6080" spans="1:6" x14ac:dyDescent="0.3">
      <c r="A6080" t="s">
        <v>3843</v>
      </c>
      <c r="B6080" s="16">
        <v>41987</v>
      </c>
      <c r="C6080" s="16" t="str">
        <f t="shared" si="94"/>
        <v>id7918641987</v>
      </c>
      <c r="D6080">
        <v>2.409448818897638</v>
      </c>
      <c r="E6080">
        <v>5.81</v>
      </c>
      <c r="F6080">
        <v>1657</v>
      </c>
    </row>
    <row r="6081" spans="1:6" x14ac:dyDescent="0.3">
      <c r="A6081" t="s">
        <v>3843</v>
      </c>
      <c r="B6081" s="16">
        <v>41988</v>
      </c>
      <c r="C6081" s="16" t="str">
        <f t="shared" si="94"/>
        <v>id7918641988</v>
      </c>
      <c r="D6081">
        <v>1.0519685039370079</v>
      </c>
      <c r="E6081">
        <v>5.54</v>
      </c>
      <c r="F6081">
        <v>1898</v>
      </c>
    </row>
    <row r="6082" spans="1:6" x14ac:dyDescent="0.3">
      <c r="A6082" t="s">
        <v>3843</v>
      </c>
      <c r="B6082" s="16">
        <v>41989</v>
      </c>
      <c r="C6082" s="16" t="str">
        <f t="shared" si="94"/>
        <v>id7918641989</v>
      </c>
      <c r="D6082">
        <v>1.1622047244094489</v>
      </c>
      <c r="E6082">
        <v>5.37</v>
      </c>
      <c r="F6082">
        <v>1968</v>
      </c>
    </row>
    <row r="6083" spans="1:6" x14ac:dyDescent="0.3">
      <c r="A6083" t="s">
        <v>3843</v>
      </c>
      <c r="B6083" s="16">
        <v>41990</v>
      </c>
      <c r="C6083" s="16" t="str">
        <f t="shared" ref="C6083:C6146" si="95">_xlfn.CONCAT(A6083,B6083)</f>
        <v>id7918641990</v>
      </c>
      <c r="D6083">
        <v>1.0251968503937008</v>
      </c>
      <c r="E6083">
        <v>5.72</v>
      </c>
      <c r="F6083">
        <v>1992</v>
      </c>
    </row>
    <row r="6084" spans="1:6" x14ac:dyDescent="0.3">
      <c r="A6084" t="s">
        <v>3843</v>
      </c>
      <c r="B6084" s="16">
        <v>41991</v>
      </c>
      <c r="C6084" s="16" t="str">
        <f t="shared" si="95"/>
        <v>id7918641991</v>
      </c>
      <c r="D6084">
        <v>0.2724409448818898</v>
      </c>
      <c r="E6084">
        <v>5.15</v>
      </c>
      <c r="F6084">
        <v>663</v>
      </c>
    </row>
    <row r="6085" spans="1:6" x14ac:dyDescent="0.3">
      <c r="A6085" t="s">
        <v>3843</v>
      </c>
      <c r="B6085" s="16">
        <v>41992</v>
      </c>
      <c r="C6085" s="16" t="str">
        <f t="shared" si="95"/>
        <v>id7918641992</v>
      </c>
      <c r="D6085">
        <v>0.53858267716535446</v>
      </c>
      <c r="E6085">
        <v>5.4</v>
      </c>
      <c r="F6085">
        <v>713</v>
      </c>
    </row>
    <row r="6086" spans="1:6" x14ac:dyDescent="0.3">
      <c r="A6086" t="s">
        <v>3843</v>
      </c>
      <c r="B6086" s="16">
        <v>41993</v>
      </c>
      <c r="C6086" s="16" t="str">
        <f t="shared" si="95"/>
        <v>id7918641993</v>
      </c>
      <c r="D6086">
        <v>0.91338582677165359</v>
      </c>
      <c r="E6086">
        <v>5.56</v>
      </c>
      <c r="F6086">
        <v>747</v>
      </c>
    </row>
    <row r="6087" spans="1:6" x14ac:dyDescent="0.3">
      <c r="A6087" t="s">
        <v>3843</v>
      </c>
      <c r="B6087" s="16">
        <v>41994</v>
      </c>
      <c r="C6087" s="16" t="str">
        <f t="shared" si="95"/>
        <v>id7918641994</v>
      </c>
      <c r="D6087">
        <v>0.91968503937007873</v>
      </c>
      <c r="E6087">
        <v>5.65</v>
      </c>
      <c r="F6087">
        <v>740</v>
      </c>
    </row>
    <row r="6088" spans="1:6" x14ac:dyDescent="0.3">
      <c r="A6088" t="s">
        <v>3844</v>
      </c>
      <c r="B6088" s="16">
        <v>41790</v>
      </c>
      <c r="C6088" s="16" t="str">
        <f t="shared" si="95"/>
        <v>id7919641790</v>
      </c>
      <c r="D6088">
        <v>11.620472440944882</v>
      </c>
      <c r="E6088">
        <v>4.72</v>
      </c>
      <c r="F6088">
        <v>9081</v>
      </c>
    </row>
    <row r="6089" spans="1:6" x14ac:dyDescent="0.3">
      <c r="A6089" t="s">
        <v>3844</v>
      </c>
      <c r="B6089" s="16">
        <v>41791</v>
      </c>
      <c r="C6089" s="16" t="str">
        <f t="shared" si="95"/>
        <v>id7919641791</v>
      </c>
      <c r="D6089">
        <v>26.014173228346458</v>
      </c>
      <c r="E6089">
        <v>4.8</v>
      </c>
      <c r="F6089">
        <v>11000</v>
      </c>
    </row>
    <row r="6090" spans="1:6" x14ac:dyDescent="0.3">
      <c r="A6090" t="s">
        <v>3844</v>
      </c>
      <c r="B6090" s="16">
        <v>41792</v>
      </c>
      <c r="C6090" s="16" t="str">
        <f t="shared" si="95"/>
        <v>id7919641792</v>
      </c>
      <c r="D6090">
        <v>12.993700787401576</v>
      </c>
      <c r="E6090">
        <v>4.83</v>
      </c>
      <c r="F6090">
        <v>11000</v>
      </c>
    </row>
    <row r="6091" spans="1:6" x14ac:dyDescent="0.3">
      <c r="A6091" t="s">
        <v>3844</v>
      </c>
      <c r="B6091" s="16">
        <v>41793</v>
      </c>
      <c r="C6091" s="16" t="str">
        <f t="shared" si="95"/>
        <v>id7919641793</v>
      </c>
      <c r="D6091">
        <v>0.51023622047244088</v>
      </c>
      <c r="E6091">
        <v>4.17</v>
      </c>
      <c r="F6091">
        <v>4077</v>
      </c>
    </row>
    <row r="6092" spans="1:6" x14ac:dyDescent="0.3">
      <c r="A6092" t="s">
        <v>3844</v>
      </c>
      <c r="B6092" s="16">
        <v>41794</v>
      </c>
      <c r="C6092" s="16" t="str">
        <f t="shared" si="95"/>
        <v>id7919641794</v>
      </c>
      <c r="D6092">
        <v>0.38110236220472443</v>
      </c>
      <c r="E6092">
        <v>5.31</v>
      </c>
      <c r="F6092">
        <v>3585</v>
      </c>
    </row>
    <row r="6093" spans="1:6" x14ac:dyDescent="0.3">
      <c r="A6093" t="s">
        <v>3844</v>
      </c>
      <c r="B6093" s="16">
        <v>41795</v>
      </c>
      <c r="C6093" s="16" t="str">
        <f t="shared" si="95"/>
        <v>id7919641795</v>
      </c>
      <c r="D6093">
        <v>0.2456692913385827</v>
      </c>
      <c r="E6093">
        <v>4.3499999999999996</v>
      </c>
      <c r="F6093">
        <v>2830</v>
      </c>
    </row>
    <row r="6094" spans="1:6" x14ac:dyDescent="0.3">
      <c r="A6094" t="s">
        <v>3844</v>
      </c>
      <c r="B6094" s="16">
        <v>41796</v>
      </c>
      <c r="C6094" s="16" t="str">
        <f t="shared" si="95"/>
        <v>id7919641796</v>
      </c>
      <c r="D6094">
        <v>0.50866141732283465</v>
      </c>
      <c r="E6094">
        <v>4.63</v>
      </c>
      <c r="F6094">
        <v>1834</v>
      </c>
    </row>
    <row r="6095" spans="1:6" x14ac:dyDescent="0.3">
      <c r="A6095" t="s">
        <v>3844</v>
      </c>
      <c r="B6095" s="16">
        <v>41797</v>
      </c>
      <c r="C6095" s="16" t="str">
        <f t="shared" si="95"/>
        <v>id7919641797</v>
      </c>
      <c r="D6095">
        <v>4.0283464566929137</v>
      </c>
      <c r="E6095">
        <v>4.88</v>
      </c>
      <c r="F6095">
        <v>5495</v>
      </c>
    </row>
    <row r="6096" spans="1:6" x14ac:dyDescent="0.3">
      <c r="A6096" t="s">
        <v>3844</v>
      </c>
      <c r="B6096" s="16">
        <v>41798</v>
      </c>
      <c r="C6096" s="16" t="str">
        <f t="shared" si="95"/>
        <v>id7919641798</v>
      </c>
      <c r="D6096">
        <v>4.0141732283464568</v>
      </c>
      <c r="E6096">
        <v>4.87</v>
      </c>
      <c r="F6096">
        <v>5486</v>
      </c>
    </row>
    <row r="6097" spans="1:6" x14ac:dyDescent="0.3">
      <c r="A6097" t="s">
        <v>3844</v>
      </c>
      <c r="B6097" s="16">
        <v>41799</v>
      </c>
      <c r="C6097" s="16" t="str">
        <f t="shared" si="95"/>
        <v>id7919641799</v>
      </c>
      <c r="D6097">
        <v>0.13070866141732285</v>
      </c>
      <c r="E6097">
        <v>3.92</v>
      </c>
      <c r="F6097">
        <v>1674</v>
      </c>
    </row>
    <row r="6098" spans="1:6" x14ac:dyDescent="0.3">
      <c r="A6098" t="s">
        <v>3844</v>
      </c>
      <c r="B6098" s="16">
        <v>41800</v>
      </c>
      <c r="C6098" s="16" t="str">
        <f t="shared" si="95"/>
        <v>id7919641800</v>
      </c>
      <c r="D6098">
        <v>0.12913385826771653</v>
      </c>
      <c r="E6098">
        <v>4.55</v>
      </c>
      <c r="F6098">
        <v>1427</v>
      </c>
    </row>
    <row r="6099" spans="1:6" x14ac:dyDescent="0.3">
      <c r="A6099" t="s">
        <v>3844</v>
      </c>
      <c r="B6099" s="16">
        <v>41801</v>
      </c>
      <c r="C6099" s="16" t="str">
        <f t="shared" si="95"/>
        <v>id7919641801</v>
      </c>
      <c r="D6099">
        <v>9.763779527559055E-2</v>
      </c>
      <c r="E6099">
        <v>3.65</v>
      </c>
      <c r="F6099">
        <v>1337</v>
      </c>
    </row>
    <row r="6100" spans="1:6" x14ac:dyDescent="0.3">
      <c r="A6100" t="s">
        <v>3844</v>
      </c>
      <c r="B6100" s="16">
        <v>41802</v>
      </c>
      <c r="C6100" s="16" t="str">
        <f t="shared" si="95"/>
        <v>id7919641802</v>
      </c>
      <c r="D6100">
        <v>9.763779527559055E-2</v>
      </c>
      <c r="E6100">
        <v>3.73</v>
      </c>
      <c r="F6100">
        <v>1311</v>
      </c>
    </row>
    <row r="6101" spans="1:6" x14ac:dyDescent="0.3">
      <c r="A6101" t="s">
        <v>3844</v>
      </c>
      <c r="B6101" s="16">
        <v>41803</v>
      </c>
      <c r="C6101" s="16" t="str">
        <f t="shared" si="95"/>
        <v>id7919641803</v>
      </c>
      <c r="D6101">
        <v>0.22362204724409449</v>
      </c>
      <c r="E6101">
        <v>4.63</v>
      </c>
      <c r="F6101">
        <v>1215</v>
      </c>
    </row>
    <row r="6102" spans="1:6" x14ac:dyDescent="0.3">
      <c r="A6102" t="s">
        <v>3844</v>
      </c>
      <c r="B6102" s="16">
        <v>41804</v>
      </c>
      <c r="C6102" s="16" t="str">
        <f t="shared" si="95"/>
        <v>id7919641804</v>
      </c>
      <c r="D6102">
        <v>2.0078740157480315</v>
      </c>
      <c r="E6102">
        <v>4.6500000000000004</v>
      </c>
      <c r="F6102">
        <v>3919</v>
      </c>
    </row>
    <row r="6103" spans="1:6" x14ac:dyDescent="0.3">
      <c r="A6103" t="s">
        <v>3844</v>
      </c>
      <c r="B6103" s="16">
        <v>41805</v>
      </c>
      <c r="C6103" s="16" t="str">
        <f t="shared" si="95"/>
        <v>id7919641805</v>
      </c>
      <c r="D6103">
        <v>2.1401574803149606</v>
      </c>
      <c r="E6103">
        <v>4.63</v>
      </c>
      <c r="F6103">
        <v>3848</v>
      </c>
    </row>
    <row r="6104" spans="1:6" x14ac:dyDescent="0.3">
      <c r="A6104" t="s">
        <v>3844</v>
      </c>
      <c r="B6104" s="16">
        <v>41806</v>
      </c>
      <c r="C6104" s="16" t="str">
        <f t="shared" si="95"/>
        <v>id7919641806</v>
      </c>
      <c r="D6104">
        <v>6.1417322834645675E-2</v>
      </c>
      <c r="E6104">
        <v>6.14</v>
      </c>
      <c r="F6104">
        <v>1015</v>
      </c>
    </row>
    <row r="6105" spans="1:6" x14ac:dyDescent="0.3">
      <c r="A6105" t="s">
        <v>3844</v>
      </c>
      <c r="B6105" s="16">
        <v>41807</v>
      </c>
      <c r="C6105" s="16" t="str">
        <f t="shared" si="95"/>
        <v>id7919641807</v>
      </c>
      <c r="D6105">
        <v>6.7716535433070865E-2</v>
      </c>
      <c r="E6105">
        <v>3.76</v>
      </c>
      <c r="F6105">
        <v>910</v>
      </c>
    </row>
    <row r="6106" spans="1:6" x14ac:dyDescent="0.3">
      <c r="A6106" t="s">
        <v>3844</v>
      </c>
      <c r="B6106" s="16">
        <v>41808</v>
      </c>
      <c r="C6106" s="16" t="str">
        <f t="shared" si="95"/>
        <v>id7919641808</v>
      </c>
      <c r="D6106">
        <v>6.614173228346458E-2</v>
      </c>
      <c r="E6106">
        <v>3.89</v>
      </c>
      <c r="F6106">
        <v>850</v>
      </c>
    </row>
    <row r="6107" spans="1:6" x14ac:dyDescent="0.3">
      <c r="A6107" t="s">
        <v>3844</v>
      </c>
      <c r="B6107" s="16">
        <v>41809</v>
      </c>
      <c r="C6107" s="16" t="str">
        <f t="shared" si="95"/>
        <v>id7919641809</v>
      </c>
      <c r="D6107">
        <v>7.4015748031496076E-2</v>
      </c>
      <c r="E6107">
        <v>4.38</v>
      </c>
      <c r="F6107">
        <v>846</v>
      </c>
    </row>
    <row r="6108" spans="1:6" x14ac:dyDescent="0.3">
      <c r="A6108" t="s">
        <v>3844</v>
      </c>
      <c r="B6108" s="16">
        <v>41810</v>
      </c>
      <c r="C6108" s="16" t="str">
        <f t="shared" si="95"/>
        <v>id7919641810</v>
      </c>
      <c r="D6108">
        <v>0.11653543307086614</v>
      </c>
      <c r="E6108">
        <v>4.09</v>
      </c>
      <c r="F6108">
        <v>713</v>
      </c>
    </row>
    <row r="6109" spans="1:6" x14ac:dyDescent="0.3">
      <c r="A6109" t="s">
        <v>3844</v>
      </c>
      <c r="B6109" s="16">
        <v>41811</v>
      </c>
      <c r="C6109" s="16" t="str">
        <f t="shared" si="95"/>
        <v>id7919641811</v>
      </c>
      <c r="D6109">
        <v>0.97952755905511824</v>
      </c>
      <c r="E6109">
        <v>4.74</v>
      </c>
      <c r="F6109">
        <v>2289</v>
      </c>
    </row>
    <row r="6110" spans="1:6" x14ac:dyDescent="0.3">
      <c r="A6110" t="s">
        <v>3844</v>
      </c>
      <c r="B6110" s="16">
        <v>41812</v>
      </c>
      <c r="C6110" s="16" t="str">
        <f t="shared" si="95"/>
        <v>id7919641812</v>
      </c>
      <c r="D6110">
        <v>1.094488188976378</v>
      </c>
      <c r="E6110">
        <v>4.83</v>
      </c>
      <c r="F6110">
        <v>2265</v>
      </c>
    </row>
    <row r="6111" spans="1:6" x14ac:dyDescent="0.3">
      <c r="A6111" t="s">
        <v>3844</v>
      </c>
      <c r="B6111" s="16">
        <v>41813</v>
      </c>
      <c r="C6111" s="16" t="str">
        <f t="shared" si="95"/>
        <v>id7919641813</v>
      </c>
      <c r="D6111">
        <v>7.2440944881889763E-2</v>
      </c>
      <c r="E6111">
        <v>3.94</v>
      </c>
      <c r="F6111">
        <v>622</v>
      </c>
    </row>
    <row r="6112" spans="1:6" x14ac:dyDescent="0.3">
      <c r="A6112" t="s">
        <v>3844</v>
      </c>
      <c r="B6112" s="16">
        <v>41814</v>
      </c>
      <c r="C6112" s="16" t="str">
        <f t="shared" si="95"/>
        <v>id7919641814</v>
      </c>
      <c r="D6112">
        <v>8.9763779527559068E-2</v>
      </c>
      <c r="E6112">
        <v>3.86</v>
      </c>
      <c r="F6112">
        <v>581</v>
      </c>
    </row>
    <row r="6113" spans="1:6" x14ac:dyDescent="0.3">
      <c r="A6113" t="s">
        <v>3844</v>
      </c>
      <c r="B6113" s="16">
        <v>41815</v>
      </c>
      <c r="C6113" s="16" t="str">
        <f t="shared" si="95"/>
        <v>id7919641815</v>
      </c>
      <c r="D6113">
        <v>9.6062992125984251E-2</v>
      </c>
      <c r="E6113">
        <v>3.98</v>
      </c>
      <c r="F6113">
        <v>602</v>
      </c>
    </row>
    <row r="6114" spans="1:6" x14ac:dyDescent="0.3">
      <c r="A6114" t="s">
        <v>3844</v>
      </c>
      <c r="B6114" s="16">
        <v>41816</v>
      </c>
      <c r="C6114" s="16" t="str">
        <f t="shared" si="95"/>
        <v>id7919641816</v>
      </c>
      <c r="D6114">
        <v>0.12440944881889765</v>
      </c>
      <c r="E6114">
        <v>3.87</v>
      </c>
      <c r="F6114">
        <v>539</v>
      </c>
    </row>
    <row r="6115" spans="1:6" x14ac:dyDescent="0.3">
      <c r="A6115" t="s">
        <v>3844</v>
      </c>
      <c r="B6115" s="16">
        <v>41817</v>
      </c>
      <c r="C6115" s="16" t="str">
        <f t="shared" si="95"/>
        <v>id7919641817</v>
      </c>
      <c r="D6115">
        <v>7.0866141732283464E-2</v>
      </c>
      <c r="E6115">
        <v>4.3600000000000003</v>
      </c>
      <c r="F6115">
        <v>325</v>
      </c>
    </row>
    <row r="6116" spans="1:6" x14ac:dyDescent="0.3">
      <c r="A6116" t="s">
        <v>3844</v>
      </c>
      <c r="B6116" s="16">
        <v>41818</v>
      </c>
      <c r="C6116" s="16" t="str">
        <f t="shared" si="95"/>
        <v>id7919641818</v>
      </c>
      <c r="D6116">
        <v>0.21259842519685043</v>
      </c>
      <c r="E6116">
        <v>4.3</v>
      </c>
      <c r="F6116">
        <v>706</v>
      </c>
    </row>
    <row r="6117" spans="1:6" x14ac:dyDescent="0.3">
      <c r="A6117" t="s">
        <v>3844</v>
      </c>
      <c r="B6117" s="16">
        <v>41819</v>
      </c>
      <c r="C6117" s="16" t="str">
        <f t="shared" si="95"/>
        <v>id7919641819</v>
      </c>
      <c r="D6117">
        <v>0.25039370078740159</v>
      </c>
      <c r="E6117">
        <v>4.3099999999999996</v>
      </c>
      <c r="F6117">
        <v>646</v>
      </c>
    </row>
    <row r="6118" spans="1:6" x14ac:dyDescent="0.3">
      <c r="A6118" t="s">
        <v>3844</v>
      </c>
      <c r="B6118" s="16">
        <v>41820</v>
      </c>
      <c r="C6118" s="16" t="str">
        <f t="shared" si="95"/>
        <v>id7919641820</v>
      </c>
      <c r="D6118">
        <v>4.7244094488188976E-2</v>
      </c>
      <c r="E6118">
        <v>4.1100000000000003</v>
      </c>
      <c r="F6118">
        <v>292</v>
      </c>
    </row>
    <row r="6119" spans="1:6" x14ac:dyDescent="0.3">
      <c r="A6119" t="s">
        <v>2715</v>
      </c>
      <c r="B6119" s="16">
        <v>41803</v>
      </c>
      <c r="C6119" s="16" t="str">
        <f t="shared" si="95"/>
        <v>id7920041803</v>
      </c>
      <c r="D6119">
        <v>6.4566929133858267E-2</v>
      </c>
      <c r="E6119">
        <v>4.3499999999999996</v>
      </c>
      <c r="F6119">
        <v>24</v>
      </c>
    </row>
    <row r="6120" spans="1:6" x14ac:dyDescent="0.3">
      <c r="A6120" t="s">
        <v>2715</v>
      </c>
      <c r="B6120" s="16">
        <v>41806</v>
      </c>
      <c r="C6120" s="16" t="str">
        <f t="shared" si="95"/>
        <v>id7920041806</v>
      </c>
      <c r="D6120">
        <v>4.5669291338582677E-2</v>
      </c>
      <c r="E6120">
        <v>4.3</v>
      </c>
      <c r="F6120">
        <v>68</v>
      </c>
    </row>
    <row r="6121" spans="1:6" x14ac:dyDescent="0.3">
      <c r="A6121" t="s">
        <v>2715</v>
      </c>
      <c r="B6121" s="16">
        <v>41807</v>
      </c>
      <c r="C6121" s="16" t="str">
        <f t="shared" si="95"/>
        <v>id7920041807</v>
      </c>
      <c r="D6121">
        <v>7.874015748031496E-2</v>
      </c>
      <c r="E6121">
        <v>4.3</v>
      </c>
      <c r="F6121">
        <v>92</v>
      </c>
    </row>
    <row r="6122" spans="1:6" x14ac:dyDescent="0.3">
      <c r="A6122" t="s">
        <v>2715</v>
      </c>
      <c r="B6122" s="16">
        <v>41808</v>
      </c>
      <c r="C6122" s="16" t="str">
        <f t="shared" si="95"/>
        <v>id7920041808</v>
      </c>
      <c r="D6122">
        <v>0.13858267716535436</v>
      </c>
      <c r="E6122">
        <v>4.24</v>
      </c>
      <c r="F6122">
        <v>122</v>
      </c>
    </row>
    <row r="6123" spans="1:6" x14ac:dyDescent="0.3">
      <c r="A6123" t="s">
        <v>2715</v>
      </c>
      <c r="B6123" s="16">
        <v>41809</v>
      </c>
      <c r="C6123" s="16" t="str">
        <f t="shared" si="95"/>
        <v>id7920041809</v>
      </c>
      <c r="D6123">
        <v>0.2425196850393701</v>
      </c>
      <c r="E6123">
        <v>4.17</v>
      </c>
      <c r="F6123">
        <v>157</v>
      </c>
    </row>
    <row r="6124" spans="1:6" x14ac:dyDescent="0.3">
      <c r="A6124" t="s">
        <v>2715</v>
      </c>
      <c r="B6124" s="16">
        <v>41810</v>
      </c>
      <c r="C6124" s="16" t="str">
        <f t="shared" si="95"/>
        <v>id7920041810</v>
      </c>
      <c r="D6124">
        <v>0.48503937007874021</v>
      </c>
      <c r="E6124">
        <v>4.3099999999999996</v>
      </c>
      <c r="F6124">
        <v>173</v>
      </c>
    </row>
    <row r="6125" spans="1:6" x14ac:dyDescent="0.3">
      <c r="A6125" t="s">
        <v>2715</v>
      </c>
      <c r="B6125" s="16">
        <v>41811</v>
      </c>
      <c r="C6125" s="16" t="str">
        <f t="shared" si="95"/>
        <v>id7920041811</v>
      </c>
      <c r="D6125">
        <v>0.12755905511811022</v>
      </c>
      <c r="E6125">
        <v>4.24</v>
      </c>
      <c r="F6125">
        <v>51</v>
      </c>
    </row>
    <row r="6126" spans="1:6" x14ac:dyDescent="0.3">
      <c r="A6126" t="s">
        <v>2715</v>
      </c>
      <c r="B6126" s="16">
        <v>41812</v>
      </c>
      <c r="C6126" s="16" t="str">
        <f t="shared" si="95"/>
        <v>id7920041812</v>
      </c>
      <c r="D6126">
        <v>9.763779527559055E-2</v>
      </c>
      <c r="E6126">
        <v>4.74</v>
      </c>
      <c r="F6126">
        <v>36</v>
      </c>
    </row>
    <row r="6127" spans="1:6" x14ac:dyDescent="0.3">
      <c r="A6127" t="s">
        <v>2715</v>
      </c>
      <c r="B6127" s="16">
        <v>41813</v>
      </c>
      <c r="C6127" s="16" t="str">
        <f t="shared" si="95"/>
        <v>id7920041813</v>
      </c>
      <c r="D6127">
        <v>0.22047244094488189</v>
      </c>
      <c r="E6127">
        <v>4.1399999999999997</v>
      </c>
      <c r="F6127">
        <v>73</v>
      </c>
    </row>
    <row r="6128" spans="1:6" x14ac:dyDescent="0.3">
      <c r="A6128" t="s">
        <v>2715</v>
      </c>
      <c r="B6128" s="16">
        <v>41814</v>
      </c>
      <c r="C6128" s="16" t="str">
        <f t="shared" si="95"/>
        <v>id7920041814</v>
      </c>
      <c r="D6128">
        <v>0.31653543307086618</v>
      </c>
      <c r="E6128">
        <v>4.55</v>
      </c>
      <c r="F6128">
        <v>107</v>
      </c>
    </row>
    <row r="6129" spans="1:6" x14ac:dyDescent="0.3">
      <c r="A6129" t="s">
        <v>2715</v>
      </c>
      <c r="B6129" s="16">
        <v>41815</v>
      </c>
      <c r="C6129" s="16" t="str">
        <f t="shared" si="95"/>
        <v>id7920041815</v>
      </c>
      <c r="D6129">
        <v>0.45511811023622045</v>
      </c>
      <c r="E6129">
        <v>4.16</v>
      </c>
      <c r="F6129">
        <v>146</v>
      </c>
    </row>
    <row r="6130" spans="1:6" x14ac:dyDescent="0.3">
      <c r="A6130" t="s">
        <v>2715</v>
      </c>
      <c r="B6130" s="16">
        <v>41816</v>
      </c>
      <c r="C6130" s="16" t="str">
        <f t="shared" si="95"/>
        <v>id7920041816</v>
      </c>
      <c r="D6130">
        <v>0.62834645669291334</v>
      </c>
      <c r="E6130">
        <v>4.3899999999999997</v>
      </c>
      <c r="F6130">
        <v>201</v>
      </c>
    </row>
    <row r="6131" spans="1:6" x14ac:dyDescent="0.3">
      <c r="A6131" t="s">
        <v>2715</v>
      </c>
      <c r="B6131" s="16">
        <v>41817</v>
      </c>
      <c r="C6131" s="16" t="str">
        <f t="shared" si="95"/>
        <v>id7920041817</v>
      </c>
      <c r="D6131">
        <v>0.65826771653543303</v>
      </c>
      <c r="E6131">
        <v>4.3</v>
      </c>
      <c r="F6131">
        <v>210</v>
      </c>
    </row>
    <row r="6132" spans="1:6" x14ac:dyDescent="0.3">
      <c r="A6132" t="s">
        <v>2715</v>
      </c>
      <c r="B6132" s="16">
        <v>41818</v>
      </c>
      <c r="C6132" s="16" t="str">
        <f t="shared" si="95"/>
        <v>id7920041818</v>
      </c>
      <c r="D6132">
        <v>7.0866141732283464E-2</v>
      </c>
      <c r="E6132">
        <v>4.5</v>
      </c>
      <c r="F6132">
        <v>20</v>
      </c>
    </row>
    <row r="6133" spans="1:6" x14ac:dyDescent="0.3">
      <c r="A6133" t="s">
        <v>2715</v>
      </c>
      <c r="B6133" s="16">
        <v>41819</v>
      </c>
      <c r="C6133" s="16" t="str">
        <f t="shared" si="95"/>
        <v>id7920041819</v>
      </c>
      <c r="D6133">
        <v>5.0393700787401581E-2</v>
      </c>
      <c r="E6133">
        <v>4.28</v>
      </c>
      <c r="F6133">
        <v>21</v>
      </c>
    </row>
    <row r="6134" spans="1:6" x14ac:dyDescent="0.3">
      <c r="A6134" t="s">
        <v>2715</v>
      </c>
      <c r="B6134" s="16">
        <v>41820</v>
      </c>
      <c r="C6134" s="16" t="str">
        <f t="shared" si="95"/>
        <v>id7920041820</v>
      </c>
      <c r="D6134">
        <v>0.53858267716535446</v>
      </c>
      <c r="E6134">
        <v>4.57</v>
      </c>
      <c r="F6134">
        <v>159</v>
      </c>
    </row>
    <row r="6135" spans="1:6" x14ac:dyDescent="0.3">
      <c r="A6135" t="s">
        <v>2715</v>
      </c>
      <c r="B6135" s="16">
        <v>41821</v>
      </c>
      <c r="C6135" s="16" t="str">
        <f t="shared" si="95"/>
        <v>id7920041821</v>
      </c>
      <c r="D6135">
        <v>1.0220472440944883</v>
      </c>
      <c r="E6135">
        <v>4.58</v>
      </c>
      <c r="F6135">
        <v>279</v>
      </c>
    </row>
    <row r="6136" spans="1:6" x14ac:dyDescent="0.3">
      <c r="A6136" t="s">
        <v>2715</v>
      </c>
      <c r="B6136" s="16">
        <v>41822</v>
      </c>
      <c r="C6136" s="16" t="str">
        <f t="shared" si="95"/>
        <v>id7920041822</v>
      </c>
      <c r="D6136">
        <v>0.55433070866141743</v>
      </c>
      <c r="E6136">
        <v>4.6500000000000004</v>
      </c>
      <c r="F6136">
        <v>168</v>
      </c>
    </row>
    <row r="6137" spans="1:6" x14ac:dyDescent="0.3">
      <c r="A6137" t="s">
        <v>2715</v>
      </c>
      <c r="B6137" s="16">
        <v>41823</v>
      </c>
      <c r="C6137" s="16" t="str">
        <f t="shared" si="95"/>
        <v>id7920041823</v>
      </c>
      <c r="D6137">
        <v>0.61417322834645671</v>
      </c>
      <c r="E6137">
        <v>4.66</v>
      </c>
      <c r="F6137">
        <v>178</v>
      </c>
    </row>
    <row r="6138" spans="1:6" x14ac:dyDescent="0.3">
      <c r="A6138" t="s">
        <v>2715</v>
      </c>
      <c r="B6138" s="16">
        <v>41824</v>
      </c>
      <c r="C6138" s="16" t="str">
        <f t="shared" si="95"/>
        <v>id7920041824</v>
      </c>
      <c r="D6138">
        <v>0.8881889763779528</v>
      </c>
      <c r="E6138">
        <v>4.6100000000000003</v>
      </c>
      <c r="F6138">
        <v>243</v>
      </c>
    </row>
    <row r="6139" spans="1:6" x14ac:dyDescent="0.3">
      <c r="A6139" t="s">
        <v>2715</v>
      </c>
      <c r="B6139" s="16">
        <v>41825</v>
      </c>
      <c r="C6139" s="16" t="str">
        <f t="shared" si="95"/>
        <v>id7920041825</v>
      </c>
      <c r="D6139">
        <v>0.10866141732283466</v>
      </c>
      <c r="E6139">
        <v>4.54</v>
      </c>
      <c r="F6139">
        <v>36</v>
      </c>
    </row>
    <row r="6140" spans="1:6" x14ac:dyDescent="0.3">
      <c r="A6140" t="s">
        <v>2715</v>
      </c>
      <c r="B6140" s="16">
        <v>41827</v>
      </c>
      <c r="C6140" s="16" t="str">
        <f t="shared" si="95"/>
        <v>id7920041827</v>
      </c>
      <c r="D6140">
        <v>0.26299212598425198</v>
      </c>
      <c r="E6140">
        <v>4.68</v>
      </c>
      <c r="F6140">
        <v>84</v>
      </c>
    </row>
    <row r="6141" spans="1:6" x14ac:dyDescent="0.3">
      <c r="A6141" t="s">
        <v>2715</v>
      </c>
      <c r="B6141" s="16">
        <v>41828</v>
      </c>
      <c r="C6141" s="16" t="str">
        <f t="shared" si="95"/>
        <v>id7920041828</v>
      </c>
      <c r="D6141">
        <v>0.49921259842519689</v>
      </c>
      <c r="E6141">
        <v>4.7699999999999996</v>
      </c>
      <c r="F6141">
        <v>123</v>
      </c>
    </row>
    <row r="6142" spans="1:6" x14ac:dyDescent="0.3">
      <c r="A6142" t="s">
        <v>2715</v>
      </c>
      <c r="B6142" s="16">
        <v>41829</v>
      </c>
      <c r="C6142" s="16" t="str">
        <f t="shared" si="95"/>
        <v>id7920041829</v>
      </c>
      <c r="D6142">
        <v>0.53700787401574812</v>
      </c>
      <c r="E6142">
        <v>4.68</v>
      </c>
      <c r="F6142">
        <v>164</v>
      </c>
    </row>
    <row r="6143" spans="1:6" x14ac:dyDescent="0.3">
      <c r="A6143" t="s">
        <v>2715</v>
      </c>
      <c r="B6143" s="16">
        <v>41830</v>
      </c>
      <c r="C6143" s="16" t="str">
        <f t="shared" si="95"/>
        <v>id7920041830</v>
      </c>
      <c r="D6143">
        <v>0.6866141732283465</v>
      </c>
      <c r="E6143">
        <v>4.79</v>
      </c>
      <c r="F6143">
        <v>191</v>
      </c>
    </row>
    <row r="6144" spans="1:6" x14ac:dyDescent="0.3">
      <c r="A6144" t="s">
        <v>2715</v>
      </c>
      <c r="B6144" s="16">
        <v>41831</v>
      </c>
      <c r="C6144" s="16" t="str">
        <f t="shared" si="95"/>
        <v>id7920041831</v>
      </c>
      <c r="D6144">
        <v>0.94173228346456694</v>
      </c>
      <c r="E6144">
        <v>4.74</v>
      </c>
      <c r="F6144">
        <v>258</v>
      </c>
    </row>
    <row r="6145" spans="1:6" x14ac:dyDescent="0.3">
      <c r="A6145" t="s">
        <v>2715</v>
      </c>
      <c r="B6145" s="16">
        <v>41832</v>
      </c>
      <c r="C6145" s="16" t="str">
        <f t="shared" si="95"/>
        <v>id7920041832</v>
      </c>
      <c r="D6145">
        <v>8.0314960629921273E-2</v>
      </c>
      <c r="E6145">
        <v>4.0599999999999996</v>
      </c>
      <c r="F6145">
        <v>27</v>
      </c>
    </row>
    <row r="6146" spans="1:6" x14ac:dyDescent="0.3">
      <c r="A6146" t="s">
        <v>2715</v>
      </c>
      <c r="B6146" s="16">
        <v>41834</v>
      </c>
      <c r="C6146" s="16" t="str">
        <f t="shared" si="95"/>
        <v>id7920041834</v>
      </c>
      <c r="D6146">
        <v>0.35275590551181102</v>
      </c>
      <c r="E6146">
        <v>4.87</v>
      </c>
      <c r="F6146">
        <v>105</v>
      </c>
    </row>
    <row r="6147" spans="1:6" x14ac:dyDescent="0.3">
      <c r="A6147" t="s">
        <v>2715</v>
      </c>
      <c r="B6147" s="16">
        <v>41835</v>
      </c>
      <c r="C6147" s="16" t="str">
        <f t="shared" ref="C6147:C6210" si="96">_xlfn.CONCAT(A6147,B6147)</f>
        <v>id7920041835</v>
      </c>
      <c r="D6147">
        <v>0.42362204724409452</v>
      </c>
      <c r="E6147">
        <v>4.9400000000000004</v>
      </c>
      <c r="F6147">
        <v>128</v>
      </c>
    </row>
    <row r="6148" spans="1:6" x14ac:dyDescent="0.3">
      <c r="A6148" t="s">
        <v>2715</v>
      </c>
      <c r="B6148" s="16">
        <v>41836</v>
      </c>
      <c r="C6148" s="16" t="str">
        <f t="shared" si="96"/>
        <v>id7920041836</v>
      </c>
      <c r="D6148">
        <v>0.51338582677165356</v>
      </c>
      <c r="E6148">
        <v>4.72</v>
      </c>
      <c r="F6148">
        <v>153</v>
      </c>
    </row>
    <row r="6149" spans="1:6" x14ac:dyDescent="0.3">
      <c r="A6149" t="s">
        <v>2715</v>
      </c>
      <c r="B6149" s="16">
        <v>41837</v>
      </c>
      <c r="C6149" s="16" t="str">
        <f t="shared" si="96"/>
        <v>id7920041837</v>
      </c>
      <c r="D6149">
        <v>0.51023622047244088</v>
      </c>
      <c r="E6149">
        <v>4.9000000000000004</v>
      </c>
      <c r="F6149">
        <v>145</v>
      </c>
    </row>
    <row r="6150" spans="1:6" x14ac:dyDescent="0.3">
      <c r="A6150" t="s">
        <v>2715</v>
      </c>
      <c r="B6150" s="16">
        <v>41838</v>
      </c>
      <c r="C6150" s="16" t="str">
        <f t="shared" si="96"/>
        <v>id7920041838</v>
      </c>
      <c r="D6150">
        <v>0.74015748031496065</v>
      </c>
      <c r="E6150">
        <v>4.79</v>
      </c>
      <c r="F6150">
        <v>212</v>
      </c>
    </row>
    <row r="6151" spans="1:6" x14ac:dyDescent="0.3">
      <c r="A6151" t="s">
        <v>2715</v>
      </c>
      <c r="B6151" s="16">
        <v>41839</v>
      </c>
      <c r="C6151" s="16" t="str">
        <f t="shared" si="96"/>
        <v>id7920041839</v>
      </c>
      <c r="D6151">
        <v>0.10551181102362206</v>
      </c>
      <c r="E6151">
        <v>4.0599999999999996</v>
      </c>
      <c r="F6151">
        <v>28</v>
      </c>
    </row>
    <row r="6152" spans="1:6" x14ac:dyDescent="0.3">
      <c r="A6152" t="s">
        <v>2715</v>
      </c>
      <c r="B6152" s="16">
        <v>41841</v>
      </c>
      <c r="C6152" s="16" t="str">
        <f t="shared" si="96"/>
        <v>id7920041841</v>
      </c>
      <c r="D6152">
        <v>0.20944881889763781</v>
      </c>
      <c r="E6152">
        <v>5.01</v>
      </c>
      <c r="F6152">
        <v>53</v>
      </c>
    </row>
    <row r="6153" spans="1:6" x14ac:dyDescent="0.3">
      <c r="A6153" t="s">
        <v>2715</v>
      </c>
      <c r="B6153" s="16">
        <v>41842</v>
      </c>
      <c r="C6153" s="16" t="str">
        <f t="shared" si="96"/>
        <v>id7920041842</v>
      </c>
      <c r="D6153">
        <v>0.28818897637795277</v>
      </c>
      <c r="E6153">
        <v>4.88</v>
      </c>
      <c r="F6153">
        <v>79</v>
      </c>
    </row>
    <row r="6154" spans="1:6" x14ac:dyDescent="0.3">
      <c r="A6154" t="s">
        <v>2715</v>
      </c>
      <c r="B6154" s="16">
        <v>41843</v>
      </c>
      <c r="C6154" s="16" t="str">
        <f t="shared" si="96"/>
        <v>id7920041843</v>
      </c>
      <c r="D6154">
        <v>0.4440944881889764</v>
      </c>
      <c r="E6154">
        <v>4.7699999999999996</v>
      </c>
      <c r="F6154">
        <v>126</v>
      </c>
    </row>
    <row r="6155" spans="1:6" x14ac:dyDescent="0.3">
      <c r="A6155" t="s">
        <v>2715</v>
      </c>
      <c r="B6155" s="16">
        <v>41844</v>
      </c>
      <c r="C6155" s="16" t="str">
        <f t="shared" si="96"/>
        <v>id7920041844</v>
      </c>
      <c r="D6155">
        <v>0.34015748031496068</v>
      </c>
      <c r="E6155">
        <v>4.96</v>
      </c>
      <c r="F6155">
        <v>98</v>
      </c>
    </row>
    <row r="6156" spans="1:6" x14ac:dyDescent="0.3">
      <c r="A6156" t="s">
        <v>2715</v>
      </c>
      <c r="B6156" s="16">
        <v>41845</v>
      </c>
      <c r="C6156" s="16" t="str">
        <f t="shared" si="96"/>
        <v>id7920041845</v>
      </c>
      <c r="D6156">
        <v>0.35905511811023627</v>
      </c>
      <c r="E6156">
        <v>4.8499999999999996</v>
      </c>
      <c r="F6156">
        <v>109</v>
      </c>
    </row>
    <row r="6157" spans="1:6" x14ac:dyDescent="0.3">
      <c r="A6157" t="s">
        <v>2715</v>
      </c>
      <c r="B6157" s="16">
        <v>41848</v>
      </c>
      <c r="C6157" s="16" t="str">
        <f t="shared" si="96"/>
        <v>id7920041848</v>
      </c>
      <c r="D6157">
        <v>8.503937007874017E-2</v>
      </c>
      <c r="E6157">
        <v>4.03</v>
      </c>
      <c r="F6157">
        <v>24</v>
      </c>
    </row>
    <row r="6158" spans="1:6" x14ac:dyDescent="0.3">
      <c r="A6158" t="s">
        <v>2715</v>
      </c>
      <c r="B6158" s="16">
        <v>41850</v>
      </c>
      <c r="C6158" s="16" t="str">
        <f t="shared" si="96"/>
        <v>id7920041850</v>
      </c>
      <c r="D6158">
        <v>0.12283464566929135</v>
      </c>
      <c r="E6158">
        <v>4.57</v>
      </c>
      <c r="F6158">
        <v>42</v>
      </c>
    </row>
    <row r="6159" spans="1:6" x14ac:dyDescent="0.3">
      <c r="A6159" t="s">
        <v>2715</v>
      </c>
      <c r="B6159" s="16">
        <v>41851</v>
      </c>
      <c r="C6159" s="16" t="str">
        <f t="shared" si="96"/>
        <v>id7920041851</v>
      </c>
      <c r="D6159">
        <v>0.11496062992125984</v>
      </c>
      <c r="E6159">
        <v>5.0199999999999996</v>
      </c>
      <c r="F6159">
        <v>41</v>
      </c>
    </row>
    <row r="6160" spans="1:6" x14ac:dyDescent="0.3">
      <c r="A6160" t="s">
        <v>2715</v>
      </c>
      <c r="B6160" s="16">
        <v>41852</v>
      </c>
      <c r="C6160" s="16" t="str">
        <f t="shared" si="96"/>
        <v>id7920041852</v>
      </c>
      <c r="D6160">
        <v>0.14960629921259844</v>
      </c>
      <c r="E6160">
        <v>4.96</v>
      </c>
      <c r="F6160">
        <v>53</v>
      </c>
    </row>
    <row r="6161" spans="1:6" x14ac:dyDescent="0.3">
      <c r="A6161" t="s">
        <v>2715</v>
      </c>
      <c r="B6161" s="16">
        <v>41855</v>
      </c>
      <c r="C6161" s="16" t="str">
        <f t="shared" si="96"/>
        <v>id7920041855</v>
      </c>
      <c r="D6161">
        <v>7.874015748031496E-2</v>
      </c>
      <c r="E6161">
        <v>4.38</v>
      </c>
      <c r="F6161">
        <v>21</v>
      </c>
    </row>
    <row r="6162" spans="1:6" x14ac:dyDescent="0.3">
      <c r="A6162" t="s">
        <v>2715</v>
      </c>
      <c r="B6162" s="16">
        <v>41856</v>
      </c>
      <c r="C6162" s="16" t="str">
        <f t="shared" si="96"/>
        <v>id7920041856</v>
      </c>
      <c r="D6162">
        <v>0.12598425196850396</v>
      </c>
      <c r="E6162">
        <v>4.6900000000000004</v>
      </c>
      <c r="F6162">
        <v>22</v>
      </c>
    </row>
    <row r="6163" spans="1:6" x14ac:dyDescent="0.3">
      <c r="A6163" t="s">
        <v>2715</v>
      </c>
      <c r="B6163" s="16">
        <v>41857</v>
      </c>
      <c r="C6163" s="16" t="str">
        <f t="shared" si="96"/>
        <v>id7920041857</v>
      </c>
      <c r="D6163">
        <v>0.10708661417322834</v>
      </c>
      <c r="E6163">
        <v>4.66</v>
      </c>
      <c r="F6163">
        <v>25</v>
      </c>
    </row>
    <row r="6164" spans="1:6" x14ac:dyDescent="0.3">
      <c r="A6164" t="s">
        <v>2715</v>
      </c>
      <c r="B6164" s="16">
        <v>41858</v>
      </c>
      <c r="C6164" s="16" t="str">
        <f t="shared" si="96"/>
        <v>id7920041858</v>
      </c>
      <c r="D6164">
        <v>8.1889763779527572E-2</v>
      </c>
      <c r="E6164">
        <v>4.54</v>
      </c>
      <c r="F6164">
        <v>22</v>
      </c>
    </row>
    <row r="6165" spans="1:6" x14ac:dyDescent="0.3">
      <c r="A6165" t="s">
        <v>2715</v>
      </c>
      <c r="B6165" s="16">
        <v>41859</v>
      </c>
      <c r="C6165" s="16" t="str">
        <f t="shared" si="96"/>
        <v>id7920041859</v>
      </c>
      <c r="D6165">
        <v>0.14960629921259844</v>
      </c>
      <c r="E6165">
        <v>4.3899999999999997</v>
      </c>
      <c r="F6165">
        <v>37</v>
      </c>
    </row>
    <row r="6166" spans="1:6" x14ac:dyDescent="0.3">
      <c r="A6166" t="s">
        <v>2715</v>
      </c>
      <c r="B6166" s="16">
        <v>41862</v>
      </c>
      <c r="C6166" s="16" t="str">
        <f t="shared" si="96"/>
        <v>id7920041862</v>
      </c>
      <c r="D6166">
        <v>4.2519685039370085E-2</v>
      </c>
      <c r="E6166">
        <v>4.74</v>
      </c>
      <c r="F6166">
        <v>13</v>
      </c>
    </row>
    <row r="6167" spans="1:6" x14ac:dyDescent="0.3">
      <c r="A6167" t="s">
        <v>2715</v>
      </c>
      <c r="B6167" s="16">
        <v>41863</v>
      </c>
      <c r="C6167" s="16" t="str">
        <f t="shared" si="96"/>
        <v>id7920041863</v>
      </c>
      <c r="D6167">
        <v>5.9842519685039376E-2</v>
      </c>
      <c r="E6167">
        <v>4.63</v>
      </c>
      <c r="F6167">
        <v>16</v>
      </c>
    </row>
    <row r="6168" spans="1:6" x14ac:dyDescent="0.3">
      <c r="A6168" t="s">
        <v>2715</v>
      </c>
      <c r="B6168" s="16">
        <v>41864</v>
      </c>
      <c r="C6168" s="16" t="str">
        <f t="shared" si="96"/>
        <v>id7920041864</v>
      </c>
      <c r="D6168">
        <v>6.7716535433070865E-2</v>
      </c>
      <c r="E6168">
        <v>4.8499999999999996</v>
      </c>
      <c r="F6168">
        <v>19</v>
      </c>
    </row>
    <row r="6169" spans="1:6" x14ac:dyDescent="0.3">
      <c r="A6169" t="s">
        <v>2715</v>
      </c>
      <c r="B6169" s="16">
        <v>41865</v>
      </c>
      <c r="C6169" s="16" t="str">
        <f t="shared" si="96"/>
        <v>id7920041865</v>
      </c>
      <c r="D6169">
        <v>8.9763779527559068E-2</v>
      </c>
      <c r="E6169">
        <v>4.72</v>
      </c>
      <c r="F6169">
        <v>25</v>
      </c>
    </row>
    <row r="6170" spans="1:6" x14ac:dyDescent="0.3">
      <c r="A6170" t="s">
        <v>1877</v>
      </c>
      <c r="B6170" s="16">
        <v>41810</v>
      </c>
      <c r="C6170" s="16" t="str">
        <f t="shared" si="96"/>
        <v>id7921041810</v>
      </c>
      <c r="D6170">
        <v>0.55905511811023623</v>
      </c>
      <c r="E6170">
        <v>4.38</v>
      </c>
      <c r="F6170">
        <v>3192</v>
      </c>
    </row>
    <row r="6171" spans="1:6" x14ac:dyDescent="0.3">
      <c r="A6171" t="s">
        <v>1877</v>
      </c>
      <c r="B6171" s="16">
        <v>41811</v>
      </c>
      <c r="C6171" s="16" t="str">
        <f t="shared" si="96"/>
        <v>id7921041811</v>
      </c>
      <c r="D6171">
        <v>0.62677165354330699</v>
      </c>
      <c r="E6171">
        <v>4.3899999999999997</v>
      </c>
      <c r="F6171">
        <v>2852</v>
      </c>
    </row>
    <row r="6172" spans="1:6" x14ac:dyDescent="0.3">
      <c r="A6172" t="s">
        <v>1877</v>
      </c>
      <c r="B6172" s="16">
        <v>41812</v>
      </c>
      <c r="C6172" s="16" t="str">
        <f t="shared" si="96"/>
        <v>id7921041812</v>
      </c>
      <c r="D6172">
        <v>0.50393700787401585</v>
      </c>
      <c r="E6172">
        <v>4.6900000000000004</v>
      </c>
      <c r="F6172">
        <v>2691</v>
      </c>
    </row>
    <row r="6173" spans="1:6" x14ac:dyDescent="0.3">
      <c r="A6173" t="s">
        <v>1877</v>
      </c>
      <c r="B6173" s="16">
        <v>41813</v>
      </c>
      <c r="C6173" s="16" t="str">
        <f t="shared" si="96"/>
        <v>id7921041813</v>
      </c>
      <c r="D6173">
        <v>0.34960629921259839</v>
      </c>
      <c r="E6173">
        <v>4.55</v>
      </c>
      <c r="F6173">
        <v>2554</v>
      </c>
    </row>
    <row r="6174" spans="1:6" x14ac:dyDescent="0.3">
      <c r="A6174" t="s">
        <v>1877</v>
      </c>
      <c r="B6174" s="16">
        <v>41814</v>
      </c>
      <c r="C6174" s="16" t="str">
        <f t="shared" si="96"/>
        <v>id7921041814</v>
      </c>
      <c r="D6174">
        <v>0.36535433070866141</v>
      </c>
      <c r="E6174">
        <v>4.99</v>
      </c>
      <c r="F6174">
        <v>2440</v>
      </c>
    </row>
    <row r="6175" spans="1:6" x14ac:dyDescent="0.3">
      <c r="A6175" t="s">
        <v>1877</v>
      </c>
      <c r="B6175" s="16">
        <v>41815</v>
      </c>
      <c r="C6175" s="16" t="str">
        <f t="shared" si="96"/>
        <v>id7921041815</v>
      </c>
      <c r="D6175">
        <v>0.33385826771653548</v>
      </c>
      <c r="E6175">
        <v>4.5999999999999996</v>
      </c>
      <c r="F6175">
        <v>2422</v>
      </c>
    </row>
    <row r="6176" spans="1:6" x14ac:dyDescent="0.3">
      <c r="A6176" t="s">
        <v>1877</v>
      </c>
      <c r="B6176" s="16">
        <v>41816</v>
      </c>
      <c r="C6176" s="16" t="str">
        <f t="shared" si="96"/>
        <v>id7921041816</v>
      </c>
      <c r="D6176">
        <v>0.16220472440944883</v>
      </c>
      <c r="E6176">
        <v>5.0599999999999996</v>
      </c>
      <c r="F6176">
        <v>1602</v>
      </c>
    </row>
    <row r="6177" spans="1:6" x14ac:dyDescent="0.3">
      <c r="A6177" t="s">
        <v>324</v>
      </c>
      <c r="B6177" s="16">
        <v>41803</v>
      </c>
      <c r="C6177" s="16" t="str">
        <f t="shared" si="96"/>
        <v>id7921241803</v>
      </c>
      <c r="D6177">
        <v>1.3464566929133861</v>
      </c>
      <c r="E6177">
        <v>4.38</v>
      </c>
      <c r="F6177">
        <v>7682</v>
      </c>
    </row>
    <row r="6178" spans="1:6" x14ac:dyDescent="0.3">
      <c r="A6178" t="s">
        <v>324</v>
      </c>
      <c r="B6178" s="16">
        <v>41804</v>
      </c>
      <c r="C6178" s="16" t="str">
        <f t="shared" si="96"/>
        <v>id7921241804</v>
      </c>
      <c r="D6178">
        <v>1.7385826771653545</v>
      </c>
      <c r="E6178">
        <v>4.57</v>
      </c>
      <c r="F6178">
        <v>6331</v>
      </c>
    </row>
    <row r="6179" spans="1:6" x14ac:dyDescent="0.3">
      <c r="A6179" t="s">
        <v>324</v>
      </c>
      <c r="B6179" s="16">
        <v>41805</v>
      </c>
      <c r="C6179" s="16" t="str">
        <f t="shared" si="96"/>
        <v>id7921241805</v>
      </c>
      <c r="D6179">
        <v>1.6</v>
      </c>
      <c r="E6179">
        <v>4.6500000000000004</v>
      </c>
      <c r="F6179">
        <v>5743</v>
      </c>
    </row>
    <row r="6180" spans="1:6" x14ac:dyDescent="0.3">
      <c r="A6180" t="s">
        <v>324</v>
      </c>
      <c r="B6180" s="16">
        <v>41806</v>
      </c>
      <c r="C6180" s="16" t="str">
        <f t="shared" si="96"/>
        <v>id7921241806</v>
      </c>
      <c r="D6180">
        <v>0.9653543307086615</v>
      </c>
      <c r="E6180">
        <v>5.39</v>
      </c>
      <c r="F6180">
        <v>5966</v>
      </c>
    </row>
    <row r="6181" spans="1:6" x14ac:dyDescent="0.3">
      <c r="A6181" t="s">
        <v>324</v>
      </c>
      <c r="B6181" s="16">
        <v>41807</v>
      </c>
      <c r="C6181" s="16" t="str">
        <f t="shared" si="96"/>
        <v>id7921241807</v>
      </c>
      <c r="D6181">
        <v>1.0692913385826774</v>
      </c>
      <c r="E6181">
        <v>4.6500000000000004</v>
      </c>
      <c r="F6181">
        <v>5754</v>
      </c>
    </row>
    <row r="6182" spans="1:6" x14ac:dyDescent="0.3">
      <c r="A6182" t="s">
        <v>324</v>
      </c>
      <c r="B6182" s="16">
        <v>41808</v>
      </c>
      <c r="C6182" s="16" t="str">
        <f t="shared" si="96"/>
        <v>id7921241808</v>
      </c>
      <c r="D6182">
        <v>0.95905511811023625</v>
      </c>
      <c r="E6182">
        <v>4.38</v>
      </c>
      <c r="F6182">
        <v>5469</v>
      </c>
    </row>
    <row r="6183" spans="1:6" x14ac:dyDescent="0.3">
      <c r="A6183" t="s">
        <v>324</v>
      </c>
      <c r="B6183" s="16">
        <v>41809</v>
      </c>
      <c r="C6183" s="16" t="str">
        <f t="shared" si="96"/>
        <v>id7921241809</v>
      </c>
      <c r="D6183">
        <v>0.96850393700787407</v>
      </c>
      <c r="E6183">
        <v>4.5199999999999996</v>
      </c>
      <c r="F6183">
        <v>5344</v>
      </c>
    </row>
    <row r="6184" spans="1:6" x14ac:dyDescent="0.3">
      <c r="A6184" t="s">
        <v>324</v>
      </c>
      <c r="B6184" s="16">
        <v>41810</v>
      </c>
      <c r="C6184" s="16" t="str">
        <f t="shared" si="96"/>
        <v>id7921241810</v>
      </c>
      <c r="D6184">
        <v>0.17795275590551185</v>
      </c>
      <c r="E6184">
        <v>4.5999999999999996</v>
      </c>
      <c r="F6184">
        <v>1292</v>
      </c>
    </row>
    <row r="6185" spans="1:6" x14ac:dyDescent="0.3">
      <c r="A6185" t="s">
        <v>324</v>
      </c>
      <c r="B6185" s="16">
        <v>41811</v>
      </c>
      <c r="C6185" s="16" t="str">
        <f t="shared" si="96"/>
        <v>id7921241811</v>
      </c>
      <c r="D6185">
        <v>0.21732283464566932</v>
      </c>
      <c r="E6185">
        <v>4.74</v>
      </c>
      <c r="F6185">
        <v>1147</v>
      </c>
    </row>
    <row r="6186" spans="1:6" x14ac:dyDescent="0.3">
      <c r="A6186" t="s">
        <v>324</v>
      </c>
      <c r="B6186" s="16">
        <v>41812</v>
      </c>
      <c r="C6186" s="16" t="str">
        <f t="shared" si="96"/>
        <v>id7921241812</v>
      </c>
      <c r="D6186">
        <v>0.20314960629921261</v>
      </c>
      <c r="E6186">
        <v>4.3899999999999997</v>
      </c>
      <c r="F6186">
        <v>1161</v>
      </c>
    </row>
    <row r="6187" spans="1:6" x14ac:dyDescent="0.3">
      <c r="A6187" t="s">
        <v>324</v>
      </c>
      <c r="B6187" s="16">
        <v>41813</v>
      </c>
      <c r="C6187" s="16" t="str">
        <f t="shared" si="96"/>
        <v>id7921241813</v>
      </c>
      <c r="D6187">
        <v>0.12440944881889765</v>
      </c>
      <c r="E6187">
        <v>5.12</v>
      </c>
      <c r="F6187">
        <v>1221</v>
      </c>
    </row>
    <row r="6188" spans="1:6" x14ac:dyDescent="0.3">
      <c r="A6188" t="s">
        <v>324</v>
      </c>
      <c r="B6188" s="16">
        <v>41814</v>
      </c>
      <c r="C6188" s="16" t="str">
        <f t="shared" si="96"/>
        <v>id7921241814</v>
      </c>
      <c r="D6188">
        <v>0.16220472440944883</v>
      </c>
      <c r="E6188">
        <v>4.22</v>
      </c>
      <c r="F6188">
        <v>1284</v>
      </c>
    </row>
    <row r="6189" spans="1:6" x14ac:dyDescent="0.3">
      <c r="A6189" t="s">
        <v>324</v>
      </c>
      <c r="B6189" s="16">
        <v>41815</v>
      </c>
      <c r="C6189" s="16" t="str">
        <f t="shared" si="96"/>
        <v>id7921241815</v>
      </c>
      <c r="D6189">
        <v>0.12755905511811022</v>
      </c>
      <c r="E6189">
        <v>4.91</v>
      </c>
      <c r="F6189">
        <v>1303</v>
      </c>
    </row>
    <row r="6190" spans="1:6" x14ac:dyDescent="0.3">
      <c r="A6190" t="s">
        <v>324</v>
      </c>
      <c r="B6190" s="16">
        <v>41816</v>
      </c>
      <c r="C6190" s="16" t="str">
        <f t="shared" si="96"/>
        <v>id7921241816</v>
      </c>
      <c r="D6190">
        <v>9.2913385826771666E-2</v>
      </c>
      <c r="E6190">
        <v>4.46</v>
      </c>
      <c r="F6190">
        <v>1047</v>
      </c>
    </row>
    <row r="6191" spans="1:6" x14ac:dyDescent="0.3">
      <c r="A6191" t="s">
        <v>324</v>
      </c>
      <c r="B6191" s="16">
        <v>41817</v>
      </c>
      <c r="C6191" s="16" t="str">
        <f t="shared" si="96"/>
        <v>id7921241817</v>
      </c>
      <c r="D6191">
        <v>5.5118110236220472E-2</v>
      </c>
      <c r="E6191">
        <v>3.83</v>
      </c>
      <c r="F6191">
        <v>367</v>
      </c>
    </row>
    <row r="6192" spans="1:6" x14ac:dyDescent="0.3">
      <c r="A6192" t="s">
        <v>324</v>
      </c>
      <c r="B6192" s="16">
        <v>41821</v>
      </c>
      <c r="C6192" s="16" t="str">
        <f t="shared" si="96"/>
        <v>id7921241821</v>
      </c>
      <c r="D6192">
        <v>2.0472440944881893E-2</v>
      </c>
      <c r="E6192">
        <v>3.13</v>
      </c>
      <c r="F6192">
        <v>329</v>
      </c>
    </row>
    <row r="6193" spans="1:6" x14ac:dyDescent="0.3">
      <c r="A6193" t="s">
        <v>324</v>
      </c>
      <c r="B6193" s="16">
        <v>41823</v>
      </c>
      <c r="C6193" s="16" t="str">
        <f t="shared" si="96"/>
        <v>id7921241823</v>
      </c>
      <c r="D6193">
        <v>1.889763779527559E-2</v>
      </c>
      <c r="E6193">
        <v>3.07</v>
      </c>
      <c r="F6193">
        <v>328</v>
      </c>
    </row>
    <row r="6194" spans="1:6" x14ac:dyDescent="0.3">
      <c r="A6194" t="s">
        <v>324</v>
      </c>
      <c r="B6194" s="16">
        <v>41825</v>
      </c>
      <c r="C6194" s="16" t="str">
        <f t="shared" si="96"/>
        <v>id7921241825</v>
      </c>
      <c r="D6194">
        <v>7.8740157480314977E-3</v>
      </c>
      <c r="E6194">
        <v>4.05</v>
      </c>
      <c r="F6194">
        <v>75</v>
      </c>
    </row>
    <row r="6195" spans="1:6" x14ac:dyDescent="0.3">
      <c r="A6195" t="s">
        <v>3845</v>
      </c>
      <c r="B6195" s="16">
        <v>41904</v>
      </c>
      <c r="C6195" s="16" t="str">
        <f t="shared" si="96"/>
        <v>id7921441904</v>
      </c>
      <c r="D6195">
        <v>0.13385826771653545</v>
      </c>
      <c r="E6195">
        <v>7.87</v>
      </c>
      <c r="F6195">
        <v>17</v>
      </c>
    </row>
    <row r="6196" spans="1:6" x14ac:dyDescent="0.3">
      <c r="A6196" t="s">
        <v>3845</v>
      </c>
      <c r="B6196" s="16">
        <v>41905</v>
      </c>
      <c r="C6196" s="16" t="str">
        <f t="shared" si="96"/>
        <v>id7921441905</v>
      </c>
      <c r="D6196">
        <v>0.11023622047244094</v>
      </c>
      <c r="E6196">
        <v>11.12</v>
      </c>
      <c r="F6196">
        <v>6</v>
      </c>
    </row>
    <row r="6197" spans="1:6" x14ac:dyDescent="0.3">
      <c r="A6197" t="s">
        <v>3845</v>
      </c>
      <c r="B6197" s="16">
        <v>41906</v>
      </c>
      <c r="C6197" s="16" t="str">
        <f t="shared" si="96"/>
        <v>id7921441906</v>
      </c>
      <c r="D6197">
        <v>9.6062992125984251E-2</v>
      </c>
      <c r="E6197">
        <v>8.09</v>
      </c>
      <c r="F6197">
        <v>15</v>
      </c>
    </row>
    <row r="6198" spans="1:6" x14ac:dyDescent="0.3">
      <c r="A6198" t="s">
        <v>3845</v>
      </c>
      <c r="B6198" s="16">
        <v>41911</v>
      </c>
      <c r="C6198" s="16" t="str">
        <f t="shared" si="96"/>
        <v>id7921441911</v>
      </c>
      <c r="D6198">
        <v>0.25669291338582678</v>
      </c>
      <c r="E6198">
        <v>7.62</v>
      </c>
      <c r="F6198">
        <v>47</v>
      </c>
    </row>
    <row r="6199" spans="1:6" x14ac:dyDescent="0.3">
      <c r="A6199" t="s">
        <v>3845</v>
      </c>
      <c r="B6199" s="16">
        <v>41912</v>
      </c>
      <c r="C6199" s="16" t="str">
        <f t="shared" si="96"/>
        <v>id7921441912</v>
      </c>
      <c r="D6199">
        <v>1.1354330708661418</v>
      </c>
      <c r="E6199">
        <v>5.81</v>
      </c>
      <c r="F6199">
        <v>697</v>
      </c>
    </row>
    <row r="6200" spans="1:6" x14ac:dyDescent="0.3">
      <c r="A6200" t="s">
        <v>3845</v>
      </c>
      <c r="B6200" s="16">
        <v>41913</v>
      </c>
      <c r="C6200" s="16" t="str">
        <f t="shared" si="96"/>
        <v>id7921441913</v>
      </c>
      <c r="D6200">
        <v>50.209448818897648</v>
      </c>
      <c r="E6200">
        <v>6.03</v>
      </c>
      <c r="F6200">
        <v>23000</v>
      </c>
    </row>
    <row r="6201" spans="1:6" x14ac:dyDescent="0.3">
      <c r="A6201" t="s">
        <v>3845</v>
      </c>
      <c r="B6201" s="16">
        <v>41914</v>
      </c>
      <c r="C6201" s="16" t="str">
        <f t="shared" si="96"/>
        <v>id7921441914</v>
      </c>
      <c r="D6201">
        <v>43.433070866141733</v>
      </c>
      <c r="E6201">
        <v>5.84</v>
      </c>
      <c r="F6201">
        <v>23000</v>
      </c>
    </row>
    <row r="6202" spans="1:6" x14ac:dyDescent="0.3">
      <c r="A6202" t="s">
        <v>3845</v>
      </c>
      <c r="B6202" s="16">
        <v>41915</v>
      </c>
      <c r="C6202" s="16" t="str">
        <f t="shared" si="96"/>
        <v>id7921441915</v>
      </c>
      <c r="D6202">
        <v>39.746456692913391</v>
      </c>
      <c r="E6202">
        <v>5.95</v>
      </c>
      <c r="F6202">
        <v>22000</v>
      </c>
    </row>
    <row r="6203" spans="1:6" x14ac:dyDescent="0.3">
      <c r="A6203" t="s">
        <v>3845</v>
      </c>
      <c r="B6203" s="16">
        <v>41916</v>
      </c>
      <c r="C6203" s="16" t="str">
        <f t="shared" si="96"/>
        <v>id7921441916</v>
      </c>
      <c r="D6203">
        <v>36.69291338582677</v>
      </c>
      <c r="E6203">
        <v>5.78</v>
      </c>
      <c r="F6203">
        <v>22000</v>
      </c>
    </row>
    <row r="6204" spans="1:6" x14ac:dyDescent="0.3">
      <c r="A6204" t="s">
        <v>3845</v>
      </c>
      <c r="B6204" s="16">
        <v>41917</v>
      </c>
      <c r="C6204" s="16" t="str">
        <f t="shared" si="96"/>
        <v>id7921441917</v>
      </c>
      <c r="D6204">
        <v>34.973228346456693</v>
      </c>
      <c r="E6204">
        <v>5.8</v>
      </c>
      <c r="F6204">
        <v>22000</v>
      </c>
    </row>
    <row r="6205" spans="1:6" x14ac:dyDescent="0.3">
      <c r="A6205" t="s">
        <v>3845</v>
      </c>
      <c r="B6205" s="16">
        <v>41918</v>
      </c>
      <c r="C6205" s="16" t="str">
        <f t="shared" si="96"/>
        <v>id7921441918</v>
      </c>
      <c r="D6205">
        <v>32.056692913385831</v>
      </c>
      <c r="E6205">
        <v>5.8</v>
      </c>
      <c r="F6205">
        <v>22000</v>
      </c>
    </row>
    <row r="6206" spans="1:6" x14ac:dyDescent="0.3">
      <c r="A6206" t="s">
        <v>3845</v>
      </c>
      <c r="B6206" s="16">
        <v>41919</v>
      </c>
      <c r="C6206" s="16" t="str">
        <f t="shared" si="96"/>
        <v>id7921441919</v>
      </c>
      <c r="D6206">
        <v>23.437795275590549</v>
      </c>
      <c r="E6206">
        <v>5.67</v>
      </c>
      <c r="F6206">
        <v>21000</v>
      </c>
    </row>
    <row r="6207" spans="1:6" x14ac:dyDescent="0.3">
      <c r="A6207" t="s">
        <v>3845</v>
      </c>
      <c r="B6207" s="16">
        <v>41920</v>
      </c>
      <c r="C6207" s="16" t="str">
        <f t="shared" si="96"/>
        <v>id7921441920</v>
      </c>
      <c r="D6207">
        <v>12.927559055118111</v>
      </c>
      <c r="E6207">
        <v>5.81</v>
      </c>
      <c r="F6207">
        <v>22000</v>
      </c>
    </row>
    <row r="6208" spans="1:6" x14ac:dyDescent="0.3">
      <c r="A6208" t="s">
        <v>3845</v>
      </c>
      <c r="B6208" s="16">
        <v>41921</v>
      </c>
      <c r="C6208" s="16" t="str">
        <f t="shared" si="96"/>
        <v>id7921441921</v>
      </c>
      <c r="D6208">
        <v>11.700787401574804</v>
      </c>
      <c r="E6208">
        <v>5.87</v>
      </c>
      <c r="F6208">
        <v>22000</v>
      </c>
    </row>
    <row r="6209" spans="1:6" x14ac:dyDescent="0.3">
      <c r="A6209" t="s">
        <v>3845</v>
      </c>
      <c r="B6209" s="16">
        <v>41922</v>
      </c>
      <c r="C6209" s="16" t="str">
        <f t="shared" si="96"/>
        <v>id7921441922</v>
      </c>
      <c r="D6209">
        <v>3.8346456692913389</v>
      </c>
      <c r="E6209">
        <v>6</v>
      </c>
      <c r="F6209">
        <v>9119</v>
      </c>
    </row>
    <row r="6210" spans="1:6" x14ac:dyDescent="0.3">
      <c r="A6210" t="s">
        <v>3845</v>
      </c>
      <c r="B6210" s="16">
        <v>41923</v>
      </c>
      <c r="C6210" s="16" t="str">
        <f t="shared" si="96"/>
        <v>id7921441923</v>
      </c>
      <c r="D6210">
        <v>5.2692913385826774</v>
      </c>
      <c r="E6210">
        <v>5.54</v>
      </c>
      <c r="F6210">
        <v>8636</v>
      </c>
    </row>
    <row r="6211" spans="1:6" x14ac:dyDescent="0.3">
      <c r="A6211" t="s">
        <v>3845</v>
      </c>
      <c r="B6211" s="16">
        <v>41924</v>
      </c>
      <c r="C6211" s="16" t="str">
        <f t="shared" ref="C6211:C6266" si="97">_xlfn.CONCAT(A6211,B6211)</f>
        <v>id7921441924</v>
      </c>
      <c r="D6211">
        <v>6.2204724409448824</v>
      </c>
      <c r="E6211">
        <v>5.62</v>
      </c>
      <c r="F6211">
        <v>7894</v>
      </c>
    </row>
    <row r="6212" spans="1:6" x14ac:dyDescent="0.3">
      <c r="A6212" t="s">
        <v>3845</v>
      </c>
      <c r="B6212" s="16">
        <v>41925</v>
      </c>
      <c r="C6212" s="16" t="str">
        <f t="shared" si="97"/>
        <v>id7921441925</v>
      </c>
      <c r="D6212">
        <v>2.1795275590551184</v>
      </c>
      <c r="E6212">
        <v>5.7</v>
      </c>
      <c r="F6212">
        <v>6366</v>
      </c>
    </row>
    <row r="6213" spans="1:6" x14ac:dyDescent="0.3">
      <c r="A6213" t="s">
        <v>3845</v>
      </c>
      <c r="B6213" s="16">
        <v>41926</v>
      </c>
      <c r="C6213" s="16" t="str">
        <f t="shared" si="97"/>
        <v>id7921441926</v>
      </c>
      <c r="D6213">
        <v>2.3385826771653546</v>
      </c>
      <c r="E6213">
        <v>5.29</v>
      </c>
      <c r="F6213">
        <v>6310</v>
      </c>
    </row>
    <row r="6214" spans="1:6" x14ac:dyDescent="0.3">
      <c r="A6214" t="s">
        <v>3845</v>
      </c>
      <c r="B6214" s="16">
        <v>41927</v>
      </c>
      <c r="C6214" s="16" t="str">
        <f t="shared" si="97"/>
        <v>id7921441927</v>
      </c>
      <c r="D6214">
        <v>2.3763779527559055</v>
      </c>
      <c r="E6214">
        <v>6.02</v>
      </c>
      <c r="F6214">
        <v>6572</v>
      </c>
    </row>
    <row r="6215" spans="1:6" x14ac:dyDescent="0.3">
      <c r="A6215" t="s">
        <v>3845</v>
      </c>
      <c r="B6215" s="16">
        <v>41928</v>
      </c>
      <c r="C6215" s="16" t="str">
        <f t="shared" si="97"/>
        <v>id7921441928</v>
      </c>
      <c r="D6215">
        <v>2.2661417322834647</v>
      </c>
      <c r="E6215">
        <v>5.84</v>
      </c>
      <c r="F6215">
        <v>6451</v>
      </c>
    </row>
    <row r="6216" spans="1:6" x14ac:dyDescent="0.3">
      <c r="A6216" t="s">
        <v>3845</v>
      </c>
      <c r="B6216" s="16">
        <v>41929</v>
      </c>
      <c r="C6216" s="16" t="str">
        <f t="shared" si="97"/>
        <v>id7921441929</v>
      </c>
      <c r="D6216">
        <v>1.5637795275590551</v>
      </c>
      <c r="E6216">
        <v>5.92</v>
      </c>
      <c r="F6216">
        <v>3297</v>
      </c>
    </row>
    <row r="6217" spans="1:6" x14ac:dyDescent="0.3">
      <c r="A6217" t="s">
        <v>3845</v>
      </c>
      <c r="B6217" s="16">
        <v>41930</v>
      </c>
      <c r="C6217" s="16" t="str">
        <f t="shared" si="97"/>
        <v>id7921441930</v>
      </c>
      <c r="D6217">
        <v>2.4960629921259843</v>
      </c>
      <c r="E6217">
        <v>5.61</v>
      </c>
      <c r="F6217">
        <v>3181</v>
      </c>
    </row>
    <row r="6218" spans="1:6" x14ac:dyDescent="0.3">
      <c r="A6218" t="s">
        <v>3845</v>
      </c>
      <c r="B6218" s="16">
        <v>41931</v>
      </c>
      <c r="C6218" s="16" t="str">
        <f t="shared" si="97"/>
        <v>id7921441931</v>
      </c>
      <c r="D6218">
        <v>2.2267716535433073</v>
      </c>
      <c r="E6218">
        <v>5.72</v>
      </c>
      <c r="F6218">
        <v>3244</v>
      </c>
    </row>
    <row r="6219" spans="1:6" x14ac:dyDescent="0.3">
      <c r="A6219" t="s">
        <v>3845</v>
      </c>
      <c r="B6219" s="16">
        <v>41932</v>
      </c>
      <c r="C6219" s="16" t="str">
        <f t="shared" si="97"/>
        <v>id7921441932</v>
      </c>
      <c r="D6219">
        <v>1.2173228346456693</v>
      </c>
      <c r="E6219">
        <v>5.73</v>
      </c>
      <c r="F6219">
        <v>3532</v>
      </c>
    </row>
    <row r="6220" spans="1:6" x14ac:dyDescent="0.3">
      <c r="A6220" t="s">
        <v>3845</v>
      </c>
      <c r="B6220" s="16">
        <v>41933</v>
      </c>
      <c r="C6220" s="16" t="str">
        <f t="shared" si="97"/>
        <v>id7921441933</v>
      </c>
      <c r="D6220">
        <v>0.64566929133858264</v>
      </c>
      <c r="E6220">
        <v>5.01</v>
      </c>
      <c r="F6220">
        <v>2146</v>
      </c>
    </row>
    <row r="6221" spans="1:6" x14ac:dyDescent="0.3">
      <c r="A6221" t="s">
        <v>3845</v>
      </c>
      <c r="B6221" s="16">
        <v>41934</v>
      </c>
      <c r="C6221" s="16" t="str">
        <f t="shared" si="97"/>
        <v>id7921441934</v>
      </c>
      <c r="D6221">
        <v>0.53858267716535446</v>
      </c>
      <c r="E6221">
        <v>5.15</v>
      </c>
      <c r="F6221">
        <v>2090</v>
      </c>
    </row>
    <row r="6222" spans="1:6" x14ac:dyDescent="0.3">
      <c r="A6222" t="s">
        <v>3845</v>
      </c>
      <c r="B6222" s="16">
        <v>41935</v>
      </c>
      <c r="C6222" s="16" t="str">
        <f t="shared" si="97"/>
        <v>id7921441935</v>
      </c>
      <c r="D6222">
        <v>0.41889763779527561</v>
      </c>
      <c r="E6222">
        <v>5.34</v>
      </c>
      <c r="F6222">
        <v>1566</v>
      </c>
    </row>
    <row r="6223" spans="1:6" x14ac:dyDescent="0.3">
      <c r="A6223" t="s">
        <v>3845</v>
      </c>
      <c r="B6223" s="16">
        <v>41936</v>
      </c>
      <c r="C6223" s="16" t="str">
        <f t="shared" si="97"/>
        <v>id7921441936</v>
      </c>
      <c r="D6223">
        <v>0.13385826771653545</v>
      </c>
      <c r="E6223">
        <v>5.92</v>
      </c>
      <c r="F6223">
        <v>569</v>
      </c>
    </row>
    <row r="6224" spans="1:6" x14ac:dyDescent="0.3">
      <c r="A6224" t="s">
        <v>3845</v>
      </c>
      <c r="B6224" s="16">
        <v>41937</v>
      </c>
      <c r="C6224" s="16" t="str">
        <f t="shared" si="97"/>
        <v>id7921441937</v>
      </c>
      <c r="D6224">
        <v>0.20787401574803149</v>
      </c>
      <c r="E6224">
        <v>5.15</v>
      </c>
      <c r="F6224">
        <v>508</v>
      </c>
    </row>
    <row r="6225" spans="1:6" x14ac:dyDescent="0.3">
      <c r="A6225" t="s">
        <v>3845</v>
      </c>
      <c r="B6225" s="16">
        <v>41938</v>
      </c>
      <c r="C6225" s="16" t="str">
        <f t="shared" si="97"/>
        <v>id7921441938</v>
      </c>
      <c r="D6225">
        <v>0.23464566929133859</v>
      </c>
      <c r="E6225">
        <v>4.79</v>
      </c>
      <c r="F6225">
        <v>492</v>
      </c>
    </row>
    <row r="6226" spans="1:6" x14ac:dyDescent="0.3">
      <c r="A6226" t="s">
        <v>3845</v>
      </c>
      <c r="B6226" s="16">
        <v>41939</v>
      </c>
      <c r="C6226" s="16" t="str">
        <f t="shared" si="97"/>
        <v>id7921441939</v>
      </c>
      <c r="D6226">
        <v>0.11811023622047245</v>
      </c>
      <c r="E6226">
        <v>4.9800000000000004</v>
      </c>
      <c r="F6226">
        <v>599</v>
      </c>
    </row>
    <row r="6227" spans="1:6" x14ac:dyDescent="0.3">
      <c r="A6227" t="s">
        <v>3845</v>
      </c>
      <c r="B6227" s="16">
        <v>41940</v>
      </c>
      <c r="C6227" s="16" t="str">
        <f t="shared" si="97"/>
        <v>id7921441940</v>
      </c>
      <c r="D6227">
        <v>5.5118110236220472E-2</v>
      </c>
      <c r="E6227">
        <v>4.43</v>
      </c>
      <c r="F6227">
        <v>415</v>
      </c>
    </row>
    <row r="6228" spans="1:6" x14ac:dyDescent="0.3">
      <c r="A6228" t="s">
        <v>3845</v>
      </c>
      <c r="B6228" s="16">
        <v>41941</v>
      </c>
      <c r="C6228" s="16" t="str">
        <f t="shared" si="97"/>
        <v>id7921441941</v>
      </c>
      <c r="D6228">
        <v>5.1968503937007873E-2</v>
      </c>
      <c r="E6228">
        <v>4.5</v>
      </c>
      <c r="F6228">
        <v>392</v>
      </c>
    </row>
    <row r="6229" spans="1:6" x14ac:dyDescent="0.3">
      <c r="A6229" t="s">
        <v>3845</v>
      </c>
      <c r="B6229" s="16">
        <v>41942</v>
      </c>
      <c r="C6229" s="16" t="str">
        <f t="shared" si="97"/>
        <v>id7921441942</v>
      </c>
      <c r="D6229">
        <v>3.4645669291338589E-2</v>
      </c>
      <c r="E6229">
        <v>5.76</v>
      </c>
      <c r="F6229">
        <v>311</v>
      </c>
    </row>
    <row r="6230" spans="1:6" x14ac:dyDescent="0.3">
      <c r="A6230" t="s">
        <v>808</v>
      </c>
      <c r="B6230" s="16">
        <v>41795</v>
      </c>
      <c r="C6230" s="16" t="str">
        <f t="shared" si="97"/>
        <v>id7922641795</v>
      </c>
      <c r="D6230">
        <v>1.5748031496062995E-2</v>
      </c>
      <c r="E6230">
        <v>2.74</v>
      </c>
      <c r="F6230">
        <v>59</v>
      </c>
    </row>
    <row r="6231" spans="1:6" x14ac:dyDescent="0.3">
      <c r="A6231" t="s">
        <v>808</v>
      </c>
      <c r="B6231" s="16">
        <v>41802</v>
      </c>
      <c r="C6231" s="16" t="str">
        <f t="shared" si="97"/>
        <v>id7922641802</v>
      </c>
      <c r="D6231">
        <v>4.2519685039370085E-2</v>
      </c>
      <c r="E6231">
        <v>3.1</v>
      </c>
      <c r="F6231">
        <v>38</v>
      </c>
    </row>
    <row r="6232" spans="1:6" x14ac:dyDescent="0.3">
      <c r="A6232" t="s">
        <v>808</v>
      </c>
      <c r="B6232" s="16">
        <v>41806</v>
      </c>
      <c r="C6232" s="16" t="str">
        <f t="shared" si="97"/>
        <v>id7922641806</v>
      </c>
      <c r="D6232">
        <v>3.1496062992125991E-2</v>
      </c>
      <c r="E6232">
        <v>4.54</v>
      </c>
      <c r="F6232">
        <v>19</v>
      </c>
    </row>
    <row r="6233" spans="1:6" x14ac:dyDescent="0.3">
      <c r="A6233" t="s">
        <v>808</v>
      </c>
      <c r="B6233" s="16">
        <v>41809</v>
      </c>
      <c r="C6233" s="16" t="str">
        <f t="shared" si="97"/>
        <v>id7922641809</v>
      </c>
      <c r="D6233">
        <v>8.6614173228346469E-2</v>
      </c>
      <c r="E6233">
        <v>3.32</v>
      </c>
      <c r="F6233">
        <v>51</v>
      </c>
    </row>
    <row r="6234" spans="1:6" x14ac:dyDescent="0.3">
      <c r="A6234" t="s">
        <v>808</v>
      </c>
      <c r="B6234" s="16">
        <v>41810</v>
      </c>
      <c r="C6234" s="16" t="str">
        <f t="shared" si="97"/>
        <v>id7922641810</v>
      </c>
      <c r="D6234">
        <v>0.11811023622047245</v>
      </c>
      <c r="E6234">
        <v>3.48</v>
      </c>
      <c r="F6234">
        <v>41</v>
      </c>
    </row>
    <row r="6235" spans="1:6" x14ac:dyDescent="0.3">
      <c r="A6235" t="s">
        <v>808</v>
      </c>
      <c r="B6235" s="16">
        <v>41813</v>
      </c>
      <c r="C6235" s="16" t="str">
        <f t="shared" si="97"/>
        <v>id7922641813</v>
      </c>
      <c r="D6235">
        <v>9.6062992125984251E-2</v>
      </c>
      <c r="E6235">
        <v>3.89</v>
      </c>
      <c r="F6235">
        <v>36</v>
      </c>
    </row>
    <row r="6236" spans="1:6" x14ac:dyDescent="0.3">
      <c r="A6236" t="s">
        <v>808</v>
      </c>
      <c r="B6236" s="16">
        <v>41815</v>
      </c>
      <c r="C6236" s="16" t="str">
        <f t="shared" si="97"/>
        <v>id7922641815</v>
      </c>
      <c r="D6236">
        <v>8.9763779527559068E-2</v>
      </c>
      <c r="E6236">
        <v>3.48</v>
      </c>
      <c r="F6236">
        <v>44</v>
      </c>
    </row>
    <row r="6237" spans="1:6" x14ac:dyDescent="0.3">
      <c r="A6237" t="s">
        <v>808</v>
      </c>
      <c r="B6237" s="16">
        <v>41816</v>
      </c>
      <c r="C6237" s="16" t="str">
        <f t="shared" si="97"/>
        <v>id7922641816</v>
      </c>
      <c r="D6237">
        <v>0.12125984251968505</v>
      </c>
      <c r="E6237">
        <v>3.34</v>
      </c>
      <c r="F6237">
        <v>66</v>
      </c>
    </row>
    <row r="6238" spans="1:6" x14ac:dyDescent="0.3">
      <c r="A6238" t="s">
        <v>808</v>
      </c>
      <c r="B6238" s="16">
        <v>41817</v>
      </c>
      <c r="C6238" s="16" t="str">
        <f t="shared" si="97"/>
        <v>id7922641817</v>
      </c>
      <c r="D6238">
        <v>0.11181102362204724</v>
      </c>
      <c r="E6238">
        <v>3.39</v>
      </c>
      <c r="F6238">
        <v>58</v>
      </c>
    </row>
    <row r="6239" spans="1:6" x14ac:dyDescent="0.3">
      <c r="A6239" t="s">
        <v>808</v>
      </c>
      <c r="B6239" s="16">
        <v>41820</v>
      </c>
      <c r="C6239" s="16" t="str">
        <f t="shared" si="97"/>
        <v>id7922641820</v>
      </c>
      <c r="D6239">
        <v>6.2992125984251982E-2</v>
      </c>
      <c r="E6239">
        <v>4.1900000000000004</v>
      </c>
      <c r="F6239">
        <v>32</v>
      </c>
    </row>
    <row r="6240" spans="1:6" x14ac:dyDescent="0.3">
      <c r="A6240" t="s">
        <v>808</v>
      </c>
      <c r="B6240" s="16">
        <v>41821</v>
      </c>
      <c r="C6240" s="16" t="str">
        <f t="shared" si="97"/>
        <v>id7922641821</v>
      </c>
      <c r="D6240">
        <v>0.12913385826771653</v>
      </c>
      <c r="E6240">
        <v>3.8</v>
      </c>
      <c r="F6240">
        <v>66</v>
      </c>
    </row>
    <row r="6241" spans="1:6" x14ac:dyDescent="0.3">
      <c r="A6241" t="s">
        <v>808</v>
      </c>
      <c r="B6241" s="16">
        <v>41822</v>
      </c>
      <c r="C6241" s="16" t="str">
        <f t="shared" si="97"/>
        <v>id7922641822</v>
      </c>
      <c r="D6241">
        <v>4.7244094488188976E-2</v>
      </c>
      <c r="E6241">
        <v>3.92</v>
      </c>
      <c r="F6241">
        <v>32</v>
      </c>
    </row>
    <row r="6242" spans="1:6" x14ac:dyDescent="0.3">
      <c r="A6242" t="s">
        <v>808</v>
      </c>
      <c r="B6242" s="16">
        <v>41823</v>
      </c>
      <c r="C6242" s="16" t="str">
        <f t="shared" si="97"/>
        <v>id7922641823</v>
      </c>
      <c r="D6242">
        <v>4.7244094488188976E-2</v>
      </c>
      <c r="E6242">
        <v>3.72</v>
      </c>
      <c r="F6242">
        <v>30</v>
      </c>
    </row>
    <row r="6243" spans="1:6" x14ac:dyDescent="0.3">
      <c r="A6243" t="s">
        <v>808</v>
      </c>
      <c r="B6243" s="16">
        <v>41824</v>
      </c>
      <c r="C6243" s="16" t="str">
        <f t="shared" si="97"/>
        <v>id7922641824</v>
      </c>
      <c r="D6243">
        <v>5.3543307086614172E-2</v>
      </c>
      <c r="E6243">
        <v>3.62</v>
      </c>
      <c r="F6243">
        <v>29</v>
      </c>
    </row>
    <row r="6244" spans="1:6" x14ac:dyDescent="0.3">
      <c r="A6244" t="s">
        <v>808</v>
      </c>
      <c r="B6244" s="16">
        <v>41825</v>
      </c>
      <c r="C6244" s="16" t="str">
        <f t="shared" si="97"/>
        <v>id7922641825</v>
      </c>
      <c r="D6244">
        <v>1.1023622047244094E-2</v>
      </c>
      <c r="E6244">
        <v>5.78</v>
      </c>
      <c r="F6244">
        <v>12</v>
      </c>
    </row>
    <row r="6245" spans="1:6" x14ac:dyDescent="0.3">
      <c r="A6245" t="s">
        <v>808</v>
      </c>
      <c r="B6245" s="16">
        <v>41826</v>
      </c>
      <c r="C6245" s="16" t="str">
        <f t="shared" si="97"/>
        <v>id7922641826</v>
      </c>
      <c r="D6245">
        <v>3.1496062992125991E-2</v>
      </c>
      <c r="E6245">
        <v>3.13</v>
      </c>
      <c r="F6245">
        <v>11</v>
      </c>
    </row>
    <row r="6246" spans="1:6" x14ac:dyDescent="0.3">
      <c r="A6246" t="s">
        <v>2537</v>
      </c>
      <c r="B6246" s="16">
        <v>41840</v>
      </c>
      <c r="C6246" s="16" t="str">
        <f t="shared" si="97"/>
        <v>id7923141840</v>
      </c>
      <c r="D6246">
        <v>9.4488188976377951E-2</v>
      </c>
      <c r="E6246">
        <v>6.28</v>
      </c>
      <c r="F6246">
        <v>8</v>
      </c>
    </row>
    <row r="6247" spans="1:6" x14ac:dyDescent="0.3">
      <c r="A6247" t="s">
        <v>2537</v>
      </c>
      <c r="B6247" s="16">
        <v>41845</v>
      </c>
      <c r="C6247" s="16" t="str">
        <f t="shared" si="97"/>
        <v>id7923141845</v>
      </c>
      <c r="D6247">
        <v>10.028346456692912</v>
      </c>
      <c r="E6247">
        <v>5.23</v>
      </c>
      <c r="F6247">
        <v>10000</v>
      </c>
    </row>
    <row r="6248" spans="1:6" x14ac:dyDescent="0.3">
      <c r="A6248" t="s">
        <v>2537</v>
      </c>
      <c r="B6248" s="16">
        <v>41846</v>
      </c>
      <c r="C6248" s="16" t="str">
        <f t="shared" si="97"/>
        <v>id7923141846</v>
      </c>
      <c r="D6248">
        <v>17.984251968503937</v>
      </c>
      <c r="E6248">
        <v>5.15</v>
      </c>
      <c r="F6248">
        <v>12000</v>
      </c>
    </row>
    <row r="6249" spans="1:6" x14ac:dyDescent="0.3">
      <c r="A6249" t="s">
        <v>2537</v>
      </c>
      <c r="B6249" s="16">
        <v>41847</v>
      </c>
      <c r="C6249" s="16" t="str">
        <f t="shared" si="97"/>
        <v>id7923141847</v>
      </c>
      <c r="D6249">
        <v>19.088188976377953</v>
      </c>
      <c r="E6249">
        <v>5.18</v>
      </c>
      <c r="F6249">
        <v>12000</v>
      </c>
    </row>
    <row r="6250" spans="1:6" x14ac:dyDescent="0.3">
      <c r="A6250" t="s">
        <v>2537</v>
      </c>
      <c r="B6250" s="16">
        <v>41848</v>
      </c>
      <c r="C6250" s="16" t="str">
        <f t="shared" si="97"/>
        <v>id7923141848</v>
      </c>
      <c r="D6250">
        <v>7.9779527559055126</v>
      </c>
      <c r="E6250">
        <v>5.15</v>
      </c>
      <c r="F6250">
        <v>11000</v>
      </c>
    </row>
    <row r="6251" spans="1:6" x14ac:dyDescent="0.3">
      <c r="A6251" t="s">
        <v>2537</v>
      </c>
      <c r="B6251" s="16">
        <v>41849</v>
      </c>
      <c r="C6251" s="16" t="str">
        <f t="shared" si="97"/>
        <v>id7923141849</v>
      </c>
      <c r="D6251">
        <v>8.6503937007874008</v>
      </c>
      <c r="E6251">
        <v>5.18</v>
      </c>
      <c r="F6251">
        <v>11000</v>
      </c>
    </row>
    <row r="6252" spans="1:6" x14ac:dyDescent="0.3">
      <c r="A6252" t="s">
        <v>2537</v>
      </c>
      <c r="B6252" s="16">
        <v>41850</v>
      </c>
      <c r="C6252" s="16" t="str">
        <f t="shared" si="97"/>
        <v>id7923141850</v>
      </c>
      <c r="D6252">
        <v>6.376377952755905</v>
      </c>
      <c r="E6252">
        <v>5.15</v>
      </c>
      <c r="F6252">
        <v>9523</v>
      </c>
    </row>
    <row r="6253" spans="1:6" x14ac:dyDescent="0.3">
      <c r="A6253" t="s">
        <v>2537</v>
      </c>
      <c r="B6253" s="16">
        <v>41851</v>
      </c>
      <c r="C6253" s="16" t="str">
        <f t="shared" si="97"/>
        <v>id7923141851</v>
      </c>
      <c r="D6253">
        <v>2.8425196850393704</v>
      </c>
      <c r="E6253">
        <v>5.31</v>
      </c>
      <c r="F6253">
        <v>4113</v>
      </c>
    </row>
    <row r="6254" spans="1:6" x14ac:dyDescent="0.3">
      <c r="A6254" t="s">
        <v>2537</v>
      </c>
      <c r="B6254" s="16">
        <v>41852</v>
      </c>
      <c r="C6254" s="16" t="str">
        <f t="shared" si="97"/>
        <v>id7923141852</v>
      </c>
      <c r="D6254">
        <v>1.7653543307086614</v>
      </c>
      <c r="E6254">
        <v>5.17</v>
      </c>
      <c r="F6254">
        <v>2275</v>
      </c>
    </row>
    <row r="6255" spans="1:6" x14ac:dyDescent="0.3">
      <c r="A6255" t="s">
        <v>2537</v>
      </c>
      <c r="B6255" s="16">
        <v>41853</v>
      </c>
      <c r="C6255" s="16" t="str">
        <f t="shared" si="97"/>
        <v>id7923141853</v>
      </c>
      <c r="D6255">
        <v>4.1511811023622052</v>
      </c>
      <c r="E6255">
        <v>5.35</v>
      </c>
      <c r="F6255">
        <v>2499</v>
      </c>
    </row>
    <row r="6256" spans="1:6" x14ac:dyDescent="0.3">
      <c r="A6256" t="s">
        <v>2537</v>
      </c>
      <c r="B6256" s="16">
        <v>41854</v>
      </c>
      <c r="C6256" s="16" t="str">
        <f t="shared" si="97"/>
        <v>id7923141854</v>
      </c>
      <c r="D6256">
        <v>4.7338582677165357</v>
      </c>
      <c r="E6256">
        <v>5.23</v>
      </c>
      <c r="F6256">
        <v>2920</v>
      </c>
    </row>
    <row r="6257" spans="1:6" x14ac:dyDescent="0.3">
      <c r="A6257" t="s">
        <v>2537</v>
      </c>
      <c r="B6257" s="16">
        <v>41855</v>
      </c>
      <c r="C6257" s="16" t="str">
        <f t="shared" si="97"/>
        <v>id7923141855</v>
      </c>
      <c r="D6257">
        <v>1.5007874015748031</v>
      </c>
      <c r="E6257">
        <v>4.88</v>
      </c>
      <c r="F6257">
        <v>2556</v>
      </c>
    </row>
    <row r="6258" spans="1:6" x14ac:dyDescent="0.3">
      <c r="A6258" t="s">
        <v>2537</v>
      </c>
      <c r="B6258" s="16">
        <v>41856</v>
      </c>
      <c r="C6258" s="16" t="str">
        <f t="shared" si="97"/>
        <v>id7923141856</v>
      </c>
      <c r="D6258">
        <v>1.6078740157480313</v>
      </c>
      <c r="E6258">
        <v>5.15</v>
      </c>
      <c r="F6258">
        <v>2601</v>
      </c>
    </row>
    <row r="6259" spans="1:6" x14ac:dyDescent="0.3">
      <c r="A6259" t="s">
        <v>2537</v>
      </c>
      <c r="B6259" s="16">
        <v>41857</v>
      </c>
      <c r="C6259" s="16" t="str">
        <f t="shared" si="97"/>
        <v>id7923141857</v>
      </c>
      <c r="D6259">
        <v>1.4535433070866144</v>
      </c>
      <c r="E6259">
        <v>4.9800000000000004</v>
      </c>
      <c r="F6259">
        <v>2649</v>
      </c>
    </row>
    <row r="6260" spans="1:6" x14ac:dyDescent="0.3">
      <c r="A6260" t="s">
        <v>2537</v>
      </c>
      <c r="B6260" s="16">
        <v>41858</v>
      </c>
      <c r="C6260" s="16" t="str">
        <f t="shared" si="97"/>
        <v>id7923141858</v>
      </c>
      <c r="D6260">
        <v>1.204724409448819</v>
      </c>
      <c r="E6260">
        <v>4.96</v>
      </c>
      <c r="F6260">
        <v>2208</v>
      </c>
    </row>
    <row r="6261" spans="1:6" x14ac:dyDescent="0.3">
      <c r="A6261" t="s">
        <v>2537</v>
      </c>
      <c r="B6261" s="16">
        <v>41859</v>
      </c>
      <c r="C6261" s="16" t="str">
        <f t="shared" si="97"/>
        <v>id7923141859</v>
      </c>
      <c r="D6261">
        <v>0.35748031496062993</v>
      </c>
      <c r="E6261">
        <v>5.23</v>
      </c>
      <c r="F6261">
        <v>571</v>
      </c>
    </row>
    <row r="6262" spans="1:6" x14ac:dyDescent="0.3">
      <c r="A6262" t="s">
        <v>2537</v>
      </c>
      <c r="B6262" s="16">
        <v>41860</v>
      </c>
      <c r="C6262" s="16" t="str">
        <f t="shared" si="97"/>
        <v>id7923141860</v>
      </c>
      <c r="D6262">
        <v>0.63779527559055116</v>
      </c>
      <c r="E6262">
        <v>5.17</v>
      </c>
      <c r="F6262">
        <v>685</v>
      </c>
    </row>
    <row r="6263" spans="1:6" x14ac:dyDescent="0.3">
      <c r="A6263" t="s">
        <v>2537</v>
      </c>
      <c r="B6263" s="16">
        <v>41861</v>
      </c>
      <c r="C6263" s="16" t="str">
        <f t="shared" si="97"/>
        <v>id7923141861</v>
      </c>
      <c r="D6263">
        <v>0.66771653543307097</v>
      </c>
      <c r="E6263">
        <v>5.37</v>
      </c>
      <c r="F6263">
        <v>691</v>
      </c>
    </row>
    <row r="6264" spans="1:6" x14ac:dyDescent="0.3">
      <c r="A6264" t="s">
        <v>2537</v>
      </c>
      <c r="B6264" s="16">
        <v>41862</v>
      </c>
      <c r="C6264" s="16" t="str">
        <f t="shared" si="97"/>
        <v>id7923141862</v>
      </c>
      <c r="D6264">
        <v>0.23779527559055119</v>
      </c>
      <c r="E6264">
        <v>5.15</v>
      </c>
      <c r="F6264">
        <v>578</v>
      </c>
    </row>
    <row r="6265" spans="1:6" x14ac:dyDescent="0.3">
      <c r="A6265" t="s">
        <v>2537</v>
      </c>
      <c r="B6265" s="16">
        <v>41863</v>
      </c>
      <c r="C6265" s="16" t="str">
        <f t="shared" si="97"/>
        <v>id7923141863</v>
      </c>
      <c r="D6265">
        <v>0.28818897637795277</v>
      </c>
      <c r="E6265">
        <v>5.26</v>
      </c>
      <c r="F6265">
        <v>609</v>
      </c>
    </row>
    <row r="6266" spans="1:6" x14ac:dyDescent="0.3">
      <c r="A6266" t="s">
        <v>2537</v>
      </c>
      <c r="B6266" s="16">
        <v>41864</v>
      </c>
      <c r="C6266" s="16" t="str">
        <f t="shared" si="97"/>
        <v>id7923141864</v>
      </c>
      <c r="D6266">
        <v>0.24724409448818896</v>
      </c>
      <c r="E6266">
        <v>5.01</v>
      </c>
      <c r="F6266">
        <v>619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35F6A22AB55143B1FCF5AE5E2861A9" ma:contentTypeVersion="12" ma:contentTypeDescription="Create a new document." ma:contentTypeScope="" ma:versionID="185cc84e615de30775cecf47c076b956">
  <xsd:schema xmlns:xsd="http://www.w3.org/2001/XMLSchema" xmlns:xs="http://www.w3.org/2001/XMLSchema" xmlns:p="http://schemas.microsoft.com/office/2006/metadata/properties" xmlns:ns3="e33be1cf-dae6-431a-a427-a8e676c1a003" xmlns:ns4="02f45f21-cb46-4ab3-b48a-981924ff0116" targetNamespace="http://schemas.microsoft.com/office/2006/metadata/properties" ma:root="true" ma:fieldsID="293554cc9e8c44ef15e702104c63c3a1" ns3:_="" ns4:_="">
    <xsd:import namespace="e33be1cf-dae6-431a-a427-a8e676c1a003"/>
    <xsd:import namespace="02f45f21-cb46-4ab3-b48a-981924ff011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3be1cf-dae6-431a-a427-a8e676c1a0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f45f21-cb46-4ab3-b48a-981924ff011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3be1cf-dae6-431a-a427-a8e676c1a003" xsi:nil="true"/>
  </documentManagement>
</p:properties>
</file>

<file path=customXml/itemProps1.xml><?xml version="1.0" encoding="utf-8"?>
<ds:datastoreItem xmlns:ds="http://schemas.openxmlformats.org/officeDocument/2006/customXml" ds:itemID="{3C5B6D00-62B5-4A42-AB86-4F9A3B04A9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C259AF-DE4A-4681-B44E-C4E7414701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3be1cf-dae6-431a-a427-a8e676c1a003"/>
    <ds:schemaRef ds:uri="02f45f21-cb46-4ab3-b48a-981924ff01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83430E-C187-4BDC-9FCC-A853DF930070}">
  <ds:schemaRefs>
    <ds:schemaRef ds:uri="http://schemas.microsoft.com/office/2006/metadata/properties"/>
    <ds:schemaRef ds:uri="http://schemas.microsoft.com/office/infopath/2007/PartnerControls"/>
    <ds:schemaRef ds:uri="e33be1cf-dae6-431a-a427-a8e676c1a00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Genre Based Regression</vt:lpstr>
      <vt:lpstr>length vs sales</vt:lpstr>
      <vt:lpstr>awardds vs sales</vt:lpstr>
      <vt:lpstr>Processed data</vt:lpstr>
      <vt:lpstr>Correlation 1</vt:lpstr>
      <vt:lpstr>Correlation 2</vt:lpstr>
      <vt:lpstr>Multiple regression</vt:lpstr>
      <vt:lpstr>Multiple regression2</vt:lpstr>
      <vt:lpstr>Simple regression3</vt:lpstr>
      <vt:lpstr>Simple regression4</vt:lpstr>
      <vt:lpstr>metadata</vt:lpstr>
      <vt:lpstr>movie_review</vt:lpstr>
      <vt:lpstr>box_office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YANG WANG</dc:creator>
  <cp:keywords/>
  <dc:description/>
  <cp:lastModifiedBy>Venkata Gayathri Peri</cp:lastModifiedBy>
  <cp:revision/>
  <dcterms:created xsi:type="dcterms:W3CDTF">2022-04-05T15:50:44Z</dcterms:created>
  <dcterms:modified xsi:type="dcterms:W3CDTF">2023-05-16T19:06:11Z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0x010100B335F6A22AB55143B1FCF5AE5E2861A9</vt:lpwstr>
  </property>
</Properties>
</file>